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SEM-7\Time Series Analysis\Project\"/>
    </mc:Choice>
  </mc:AlternateContent>
  <xr:revisionPtr revIDLastSave="0" documentId="13_ncr:1_{42C1E7E0-F629-4793-9D62-D182BEFCD2B9}" xr6:coauthVersionLast="47" xr6:coauthVersionMax="47" xr10:uidLastSave="{00000000-0000-0000-0000-000000000000}"/>
  <bookViews>
    <workbookView xWindow="-108" yWindow="-108" windowWidth="23256" windowHeight="12456" tabRatio="500" firstSheet="1" activeTab="5" xr2:uid="{00000000-000D-0000-FFFF-FFFF00000000}"/>
  </bookViews>
  <sheets>
    <sheet name="Dashboard" sheetId="1" r:id="rId1"/>
    <sheet name="Validation Metrics" sheetId="2" r:id="rId2"/>
    <sheet name="Era Analysis" sheetId="3" r:id="rId3"/>
    <sheet name="Date Differences" sheetId="4" r:id="rId4"/>
    <sheet name="Comparison Data" sheetId="5" r:id="rId5"/>
    <sheet name="Charts" sheetId="6" r:id="rId6"/>
  </sheets>
  <definedNames>
    <definedName name="_xlnm.Print_Titles" localSheetId="5">Charts!$3:$3</definedName>
    <definedName name="_xlnm.Print_Titles" localSheetId="4">'Comparison Data'!$1:$1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7272" i="5" l="1"/>
  <c r="U7272" i="5" s="1"/>
  <c r="P7272" i="5"/>
  <c r="Q7272" i="5" s="1"/>
  <c r="L7272" i="5"/>
  <c r="M7272" i="5" s="1"/>
  <c r="H7272" i="5"/>
  <c r="I7272" i="5" s="1"/>
  <c r="D7272" i="5"/>
  <c r="E7272" i="5" s="1"/>
  <c r="T7271" i="5"/>
  <c r="U7271" i="5" s="1"/>
  <c r="P7271" i="5"/>
  <c r="Q7271" i="5" s="1"/>
  <c r="M7271" i="5"/>
  <c r="L7271" i="5"/>
  <c r="H7271" i="5"/>
  <c r="I7271" i="5" s="1"/>
  <c r="D7271" i="5"/>
  <c r="E7271" i="5" s="1"/>
  <c r="U7270" i="5"/>
  <c r="T7270" i="5"/>
  <c r="Q7270" i="5"/>
  <c r="P7270" i="5"/>
  <c r="L7270" i="5"/>
  <c r="M7270" i="5" s="1"/>
  <c r="I7270" i="5"/>
  <c r="H7270" i="5"/>
  <c r="D7270" i="5"/>
  <c r="E7270" i="5" s="1"/>
  <c r="T7269" i="5"/>
  <c r="U7269" i="5" s="1"/>
  <c r="Q7269" i="5"/>
  <c r="P7269" i="5"/>
  <c r="M7269" i="5"/>
  <c r="L7269" i="5"/>
  <c r="H7269" i="5"/>
  <c r="I7269" i="5" s="1"/>
  <c r="E7269" i="5"/>
  <c r="D7269" i="5"/>
  <c r="T7268" i="5"/>
  <c r="U7268" i="5" s="1"/>
  <c r="Q7268" i="5"/>
  <c r="P7268" i="5"/>
  <c r="M7268" i="5"/>
  <c r="L7268" i="5"/>
  <c r="I7268" i="5"/>
  <c r="H7268" i="5"/>
  <c r="D7268" i="5"/>
  <c r="E7268" i="5" s="1"/>
  <c r="U7267" i="5"/>
  <c r="T7267" i="5"/>
  <c r="P7267" i="5"/>
  <c r="Q7267" i="5" s="1"/>
  <c r="L7267" i="5"/>
  <c r="M7267" i="5" s="1"/>
  <c r="I7267" i="5"/>
  <c r="H7267" i="5"/>
  <c r="E7267" i="5"/>
  <c r="D7267" i="5"/>
  <c r="T7266" i="5"/>
  <c r="U7266" i="5" s="1"/>
  <c r="Q7266" i="5"/>
  <c r="P7266" i="5"/>
  <c r="L7266" i="5"/>
  <c r="M7266" i="5" s="1"/>
  <c r="I7266" i="5"/>
  <c r="H7266" i="5"/>
  <c r="E7266" i="5"/>
  <c r="D7266" i="5"/>
  <c r="U7265" i="5"/>
  <c r="T7265" i="5"/>
  <c r="P7265" i="5"/>
  <c r="Q7265" i="5" s="1"/>
  <c r="M7265" i="5"/>
  <c r="L7265" i="5"/>
  <c r="H7265" i="5"/>
  <c r="I7265" i="5" s="1"/>
  <c r="D7265" i="5"/>
  <c r="E7265" i="5" s="1"/>
  <c r="U7264" i="5"/>
  <c r="T7264" i="5"/>
  <c r="Q7264" i="5"/>
  <c r="P7264" i="5"/>
  <c r="L7264" i="5"/>
  <c r="M7264" i="5" s="1"/>
  <c r="I7264" i="5"/>
  <c r="H7264" i="5"/>
  <c r="D7264" i="5"/>
  <c r="E7264" i="5" s="1"/>
  <c r="T7263" i="5"/>
  <c r="U7263" i="5" s="1"/>
  <c r="Q7263" i="5"/>
  <c r="P7263" i="5"/>
  <c r="M7263" i="5"/>
  <c r="L7263" i="5"/>
  <c r="H7263" i="5"/>
  <c r="I7263" i="5" s="1"/>
  <c r="E7263" i="5"/>
  <c r="D7263" i="5"/>
  <c r="T7262" i="5"/>
  <c r="U7262" i="5" s="1"/>
  <c r="P7262" i="5"/>
  <c r="Q7262" i="5" s="1"/>
  <c r="M7262" i="5"/>
  <c r="L7262" i="5"/>
  <c r="I7262" i="5"/>
  <c r="H7262" i="5"/>
  <c r="D7262" i="5"/>
  <c r="E7262" i="5" s="1"/>
  <c r="U7261" i="5"/>
  <c r="T7261" i="5"/>
  <c r="P7261" i="5"/>
  <c r="Q7261" i="5" s="1"/>
  <c r="M7261" i="5"/>
  <c r="L7261" i="5"/>
  <c r="I7261" i="5"/>
  <c r="H7261" i="5"/>
  <c r="E7261" i="5"/>
  <c r="D7261" i="5"/>
  <c r="T7260" i="5"/>
  <c r="U7260" i="5" s="1"/>
  <c r="Q7260" i="5"/>
  <c r="P7260" i="5"/>
  <c r="L7260" i="5"/>
  <c r="M7260" i="5" s="1"/>
  <c r="H7260" i="5"/>
  <c r="I7260" i="5" s="1"/>
  <c r="E7260" i="5"/>
  <c r="D7260" i="5"/>
  <c r="U7259" i="5"/>
  <c r="T7259" i="5"/>
  <c r="P7259" i="5"/>
  <c r="Q7259" i="5" s="1"/>
  <c r="M7259" i="5"/>
  <c r="L7259" i="5"/>
  <c r="H7259" i="5"/>
  <c r="I7259" i="5" s="1"/>
  <c r="E7259" i="5"/>
  <c r="D7259" i="5"/>
  <c r="U7258" i="5"/>
  <c r="T7258" i="5"/>
  <c r="Q7258" i="5"/>
  <c r="P7258" i="5"/>
  <c r="L7258" i="5"/>
  <c r="M7258" i="5" s="1"/>
  <c r="I7258" i="5"/>
  <c r="H7258" i="5"/>
  <c r="D7258" i="5"/>
  <c r="E7258" i="5" s="1"/>
  <c r="T7257" i="5"/>
  <c r="U7257" i="5" s="1"/>
  <c r="Q7257" i="5"/>
  <c r="P7257" i="5"/>
  <c r="M7257" i="5"/>
  <c r="L7257" i="5"/>
  <c r="H7257" i="5"/>
  <c r="I7257" i="5" s="1"/>
  <c r="E7257" i="5"/>
  <c r="D7257" i="5"/>
  <c r="T7256" i="5"/>
  <c r="U7256" i="5" s="1"/>
  <c r="P7256" i="5"/>
  <c r="Q7256" i="5" s="1"/>
  <c r="M7256" i="5"/>
  <c r="L7256" i="5"/>
  <c r="I7256" i="5"/>
  <c r="H7256" i="5"/>
  <c r="D7256" i="5"/>
  <c r="E7256" i="5" s="1"/>
  <c r="U7255" i="5"/>
  <c r="T7255" i="5"/>
  <c r="P7255" i="5"/>
  <c r="Q7255" i="5" s="1"/>
  <c r="L7255" i="5"/>
  <c r="M7255" i="5" s="1"/>
  <c r="I7255" i="5"/>
  <c r="H7255" i="5"/>
  <c r="E7255" i="5"/>
  <c r="D7255" i="5"/>
  <c r="T7254" i="5"/>
  <c r="U7254" i="5" s="1"/>
  <c r="Q7254" i="5"/>
  <c r="P7254" i="5"/>
  <c r="L7254" i="5"/>
  <c r="M7254" i="5" s="1"/>
  <c r="I7254" i="5"/>
  <c r="H7254" i="5"/>
  <c r="E7254" i="5"/>
  <c r="D7254" i="5"/>
  <c r="U7253" i="5"/>
  <c r="T7253" i="5"/>
  <c r="P7253" i="5"/>
  <c r="Q7253" i="5" s="1"/>
  <c r="M7253" i="5"/>
  <c r="L7253" i="5"/>
  <c r="H7253" i="5"/>
  <c r="I7253" i="5" s="1"/>
  <c r="D7253" i="5"/>
  <c r="E7253" i="5" s="1"/>
  <c r="U7252" i="5"/>
  <c r="T7252" i="5"/>
  <c r="Q7252" i="5"/>
  <c r="P7252" i="5"/>
  <c r="L7252" i="5"/>
  <c r="M7252" i="5" s="1"/>
  <c r="I7252" i="5"/>
  <c r="H7252" i="5"/>
  <c r="D7252" i="5"/>
  <c r="E7252" i="5" s="1"/>
  <c r="U7251" i="5"/>
  <c r="T7251" i="5"/>
  <c r="Q7251" i="5"/>
  <c r="P7251" i="5"/>
  <c r="M7251" i="5"/>
  <c r="L7251" i="5"/>
  <c r="H7251" i="5"/>
  <c r="I7251" i="5" s="1"/>
  <c r="E7251" i="5"/>
  <c r="D7251" i="5"/>
  <c r="T7250" i="5"/>
  <c r="U7250" i="5" s="1"/>
  <c r="P7250" i="5"/>
  <c r="Q7250" i="5" s="1"/>
  <c r="M7250" i="5"/>
  <c r="L7250" i="5"/>
  <c r="I7250" i="5"/>
  <c r="H7250" i="5"/>
  <c r="D7250" i="5"/>
  <c r="E7250" i="5" s="1"/>
  <c r="U7249" i="5"/>
  <c r="T7249" i="5"/>
  <c r="P7249" i="5"/>
  <c r="Q7249" i="5" s="1"/>
  <c r="L7249" i="5"/>
  <c r="M7249" i="5" s="1"/>
  <c r="I7249" i="5"/>
  <c r="H7249" i="5"/>
  <c r="E7249" i="5"/>
  <c r="D7249" i="5"/>
  <c r="T7248" i="5"/>
  <c r="U7248" i="5" s="1"/>
  <c r="Q7248" i="5"/>
  <c r="P7248" i="5"/>
  <c r="L7248" i="5"/>
  <c r="M7248" i="5" s="1"/>
  <c r="H7248" i="5"/>
  <c r="I7248" i="5" s="1"/>
  <c r="E7248" i="5"/>
  <c r="D7248" i="5"/>
  <c r="U7247" i="5"/>
  <c r="T7247" i="5"/>
  <c r="P7247" i="5"/>
  <c r="Q7247" i="5" s="1"/>
  <c r="M7247" i="5"/>
  <c r="L7247" i="5"/>
  <c r="H7247" i="5"/>
  <c r="I7247" i="5" s="1"/>
  <c r="E7247" i="5"/>
  <c r="D7247" i="5"/>
  <c r="U7246" i="5"/>
  <c r="T7246" i="5"/>
  <c r="Q7246" i="5"/>
  <c r="P7246" i="5"/>
  <c r="L7246" i="5"/>
  <c r="M7246" i="5" s="1"/>
  <c r="I7246" i="5"/>
  <c r="H7246" i="5"/>
  <c r="D7246" i="5"/>
  <c r="E7246" i="5" s="1"/>
  <c r="T7245" i="5"/>
  <c r="U7245" i="5" s="1"/>
  <c r="Q7245" i="5"/>
  <c r="P7245" i="5"/>
  <c r="M7245" i="5"/>
  <c r="L7245" i="5"/>
  <c r="H7245" i="5"/>
  <c r="I7245" i="5" s="1"/>
  <c r="E7245" i="5"/>
  <c r="D7245" i="5"/>
  <c r="T7244" i="5"/>
  <c r="U7244" i="5" s="1"/>
  <c r="Q7244" i="5"/>
  <c r="P7244" i="5"/>
  <c r="M7244" i="5"/>
  <c r="L7244" i="5"/>
  <c r="I7244" i="5"/>
  <c r="H7244" i="5"/>
  <c r="D7244" i="5"/>
  <c r="E7244" i="5" s="1"/>
  <c r="U7243" i="5"/>
  <c r="T7243" i="5"/>
  <c r="Q7243" i="5"/>
  <c r="P7243" i="5"/>
  <c r="L7243" i="5"/>
  <c r="M7243" i="5" s="1"/>
  <c r="I7243" i="5"/>
  <c r="H7243" i="5"/>
  <c r="E7243" i="5"/>
  <c r="D7243" i="5"/>
  <c r="T7242" i="5"/>
  <c r="U7242" i="5" s="1"/>
  <c r="Q7242" i="5"/>
  <c r="P7242" i="5"/>
  <c r="M7242" i="5"/>
  <c r="L7242" i="5"/>
  <c r="H7242" i="5"/>
  <c r="I7242" i="5" s="1"/>
  <c r="E7242" i="5"/>
  <c r="D7242" i="5"/>
  <c r="U7241" i="5"/>
  <c r="T7241" i="5"/>
  <c r="P7241" i="5"/>
  <c r="Q7241" i="5" s="1"/>
  <c r="M7241" i="5"/>
  <c r="L7241" i="5"/>
  <c r="H7241" i="5"/>
  <c r="I7241" i="5" s="1"/>
  <c r="E7241" i="5"/>
  <c r="D7241" i="5"/>
  <c r="U7240" i="5"/>
  <c r="T7240" i="5"/>
  <c r="Q7240" i="5"/>
  <c r="P7240" i="5"/>
  <c r="L7240" i="5"/>
  <c r="M7240" i="5" s="1"/>
  <c r="I7240" i="5"/>
  <c r="H7240" i="5"/>
  <c r="D7240" i="5"/>
  <c r="E7240" i="5" s="1"/>
  <c r="T7239" i="5"/>
  <c r="U7239" i="5" s="1"/>
  <c r="Q7239" i="5"/>
  <c r="P7239" i="5"/>
  <c r="M7239" i="5"/>
  <c r="L7239" i="5"/>
  <c r="H7239" i="5"/>
  <c r="I7239" i="5" s="1"/>
  <c r="E7239" i="5"/>
  <c r="D7239" i="5"/>
  <c r="T7238" i="5"/>
  <c r="U7238" i="5" s="1"/>
  <c r="P7238" i="5"/>
  <c r="Q7238" i="5" s="1"/>
  <c r="M7238" i="5"/>
  <c r="L7238" i="5"/>
  <c r="I7238" i="5"/>
  <c r="H7238" i="5"/>
  <c r="D7238" i="5"/>
  <c r="E7238" i="5" s="1"/>
  <c r="U7237" i="5"/>
  <c r="T7237" i="5"/>
  <c r="Q7237" i="5"/>
  <c r="P7237" i="5"/>
  <c r="L7237" i="5"/>
  <c r="M7237" i="5" s="1"/>
  <c r="H7237" i="5"/>
  <c r="I7237" i="5" s="1"/>
  <c r="E7237" i="5"/>
  <c r="D7237" i="5"/>
  <c r="T7236" i="5"/>
  <c r="U7236" i="5" s="1"/>
  <c r="Q7236" i="5"/>
  <c r="P7236" i="5"/>
  <c r="L7236" i="5"/>
  <c r="M7236" i="5" s="1"/>
  <c r="H7236" i="5"/>
  <c r="I7236" i="5" s="1"/>
  <c r="D7236" i="5"/>
  <c r="E7236" i="5" s="1"/>
  <c r="U7235" i="5"/>
  <c r="T7235" i="5"/>
  <c r="P7235" i="5"/>
  <c r="Q7235" i="5" s="1"/>
  <c r="M7235" i="5"/>
  <c r="L7235" i="5"/>
  <c r="H7235" i="5"/>
  <c r="I7235" i="5" s="1"/>
  <c r="E7235" i="5"/>
  <c r="D7235" i="5"/>
  <c r="T7234" i="5"/>
  <c r="U7234" i="5" s="1"/>
  <c r="Q7234" i="5"/>
  <c r="P7234" i="5"/>
  <c r="L7234" i="5"/>
  <c r="M7234" i="5" s="1"/>
  <c r="I7234" i="5"/>
  <c r="H7234" i="5"/>
  <c r="E7234" i="5"/>
  <c r="D7234" i="5"/>
  <c r="T7233" i="5"/>
  <c r="U7233" i="5" s="1"/>
  <c r="P7233" i="5"/>
  <c r="Q7233" i="5" s="1"/>
  <c r="M7233" i="5"/>
  <c r="L7233" i="5"/>
  <c r="H7233" i="5"/>
  <c r="I7233" i="5" s="1"/>
  <c r="E7233" i="5"/>
  <c r="D7233" i="5"/>
  <c r="U7232" i="5"/>
  <c r="T7232" i="5"/>
  <c r="P7232" i="5"/>
  <c r="Q7232" i="5" s="1"/>
  <c r="M7232" i="5"/>
  <c r="L7232" i="5"/>
  <c r="I7232" i="5"/>
  <c r="H7232" i="5"/>
  <c r="D7232" i="5"/>
  <c r="E7232" i="5" s="1"/>
  <c r="U7231" i="5"/>
  <c r="T7231" i="5"/>
  <c r="P7231" i="5"/>
  <c r="Q7231" i="5" s="1"/>
  <c r="M7231" i="5"/>
  <c r="L7231" i="5"/>
  <c r="H7231" i="5"/>
  <c r="I7231" i="5" s="1"/>
  <c r="E7231" i="5"/>
  <c r="D7231" i="5"/>
  <c r="T7230" i="5"/>
  <c r="U7230" i="5" s="1"/>
  <c r="Q7230" i="5"/>
  <c r="P7230" i="5"/>
  <c r="L7230" i="5"/>
  <c r="M7230" i="5" s="1"/>
  <c r="I7230" i="5"/>
  <c r="H7230" i="5"/>
  <c r="D7230" i="5"/>
  <c r="E7230" i="5" s="1"/>
  <c r="U7229" i="5"/>
  <c r="T7229" i="5"/>
  <c r="P7229" i="5"/>
  <c r="Q7229" i="5" s="1"/>
  <c r="M7229" i="5"/>
  <c r="L7229" i="5"/>
  <c r="I7229" i="5"/>
  <c r="H7229" i="5"/>
  <c r="D7229" i="5"/>
  <c r="E7229" i="5" s="1"/>
  <c r="T7228" i="5"/>
  <c r="U7228" i="5" s="1"/>
  <c r="Q7228" i="5"/>
  <c r="P7228" i="5"/>
  <c r="L7228" i="5"/>
  <c r="M7228" i="5" s="1"/>
  <c r="I7228" i="5"/>
  <c r="H7228" i="5"/>
  <c r="E7228" i="5"/>
  <c r="D7228" i="5"/>
  <c r="T7227" i="5"/>
  <c r="U7227" i="5" s="1"/>
  <c r="Q7227" i="5"/>
  <c r="P7227" i="5"/>
  <c r="M7227" i="5"/>
  <c r="L7227" i="5"/>
  <c r="H7227" i="5"/>
  <c r="I7227" i="5" s="1"/>
  <c r="E7227" i="5"/>
  <c r="D7227" i="5"/>
  <c r="T7226" i="5"/>
  <c r="U7226" i="5" s="1"/>
  <c r="Q7226" i="5"/>
  <c r="P7226" i="5"/>
  <c r="L7226" i="5"/>
  <c r="M7226" i="5" s="1"/>
  <c r="I7226" i="5"/>
  <c r="H7226" i="5"/>
  <c r="D7226" i="5"/>
  <c r="E7226" i="5" s="1"/>
  <c r="U7225" i="5"/>
  <c r="T7225" i="5"/>
  <c r="P7225" i="5"/>
  <c r="Q7225" i="5" s="1"/>
  <c r="M7225" i="5"/>
  <c r="L7225" i="5"/>
  <c r="H7225" i="5"/>
  <c r="I7225" i="5" s="1"/>
  <c r="E7225" i="5"/>
  <c r="D7225" i="5"/>
  <c r="T7224" i="5"/>
  <c r="U7224" i="5" s="1"/>
  <c r="Q7224" i="5"/>
  <c r="P7224" i="5"/>
  <c r="L7224" i="5"/>
  <c r="M7224" i="5" s="1"/>
  <c r="I7224" i="5"/>
  <c r="H7224" i="5"/>
  <c r="E7224" i="5"/>
  <c r="D7224" i="5"/>
  <c r="U7223" i="5"/>
  <c r="T7223" i="5"/>
  <c r="P7223" i="5"/>
  <c r="Q7223" i="5" s="1"/>
  <c r="M7223" i="5"/>
  <c r="L7223" i="5"/>
  <c r="I7223" i="5"/>
  <c r="H7223" i="5"/>
  <c r="D7223" i="5"/>
  <c r="E7223" i="5" s="1"/>
  <c r="U7222" i="5"/>
  <c r="T7222" i="5"/>
  <c r="Q7222" i="5"/>
  <c r="P7222" i="5"/>
  <c r="L7222" i="5"/>
  <c r="M7222" i="5" s="1"/>
  <c r="I7222" i="5"/>
  <c r="H7222" i="5"/>
  <c r="D7222" i="5"/>
  <c r="E7222" i="5" s="1"/>
  <c r="T7221" i="5"/>
  <c r="U7221" i="5" s="1"/>
  <c r="P7221" i="5"/>
  <c r="Q7221" i="5" s="1"/>
  <c r="M7221" i="5"/>
  <c r="L7221" i="5"/>
  <c r="H7221" i="5"/>
  <c r="I7221" i="5" s="1"/>
  <c r="E7221" i="5"/>
  <c r="D7221" i="5"/>
  <c r="T7220" i="5"/>
  <c r="U7220" i="5" s="1"/>
  <c r="Q7220" i="5"/>
  <c r="P7220" i="5"/>
  <c r="L7220" i="5"/>
  <c r="M7220" i="5" s="1"/>
  <c r="I7220" i="5"/>
  <c r="H7220" i="5"/>
  <c r="D7220" i="5"/>
  <c r="E7220" i="5" s="1"/>
  <c r="T7219" i="5"/>
  <c r="U7219" i="5" s="1"/>
  <c r="Q7219" i="5"/>
  <c r="P7219" i="5"/>
  <c r="L7219" i="5"/>
  <c r="M7219" i="5" s="1"/>
  <c r="H7219" i="5"/>
  <c r="I7219" i="5" s="1"/>
  <c r="D7219" i="5"/>
  <c r="E7219" i="5" s="1"/>
  <c r="T7218" i="5"/>
  <c r="U7218" i="5" s="1"/>
  <c r="P7218" i="5"/>
  <c r="Q7218" i="5" s="1"/>
  <c r="M7218" i="5"/>
  <c r="L7218" i="5"/>
  <c r="H7218" i="5"/>
  <c r="I7218" i="5" s="1"/>
  <c r="E7218" i="5"/>
  <c r="D7218" i="5"/>
  <c r="T7217" i="5"/>
  <c r="U7217" i="5" s="1"/>
  <c r="P7217" i="5"/>
  <c r="Q7217" i="5" s="1"/>
  <c r="M7217" i="5"/>
  <c r="L7217" i="5"/>
  <c r="H7217" i="5"/>
  <c r="I7217" i="5" s="1"/>
  <c r="E7217" i="5"/>
  <c r="D7217" i="5"/>
  <c r="T7216" i="5"/>
  <c r="U7216" i="5" s="1"/>
  <c r="P7216" i="5"/>
  <c r="Q7216" i="5" s="1"/>
  <c r="L7216" i="5"/>
  <c r="M7216" i="5" s="1"/>
  <c r="H7216" i="5"/>
  <c r="I7216" i="5" s="1"/>
  <c r="D7216" i="5"/>
  <c r="E7216" i="5" s="1"/>
  <c r="U7215" i="5"/>
  <c r="T7215" i="5"/>
  <c r="P7215" i="5"/>
  <c r="Q7215" i="5" s="1"/>
  <c r="M7215" i="5"/>
  <c r="L7215" i="5"/>
  <c r="H7215" i="5"/>
  <c r="I7215" i="5" s="1"/>
  <c r="D7215" i="5"/>
  <c r="E7215" i="5" s="1"/>
  <c r="U7214" i="5"/>
  <c r="T7214" i="5"/>
  <c r="P7214" i="5"/>
  <c r="Q7214" i="5" s="1"/>
  <c r="M7214" i="5"/>
  <c r="L7214" i="5"/>
  <c r="H7214" i="5"/>
  <c r="I7214" i="5" s="1"/>
  <c r="D7214" i="5"/>
  <c r="E7214" i="5" s="1"/>
  <c r="T7213" i="5"/>
  <c r="U7213" i="5" s="1"/>
  <c r="P7213" i="5"/>
  <c r="Q7213" i="5" s="1"/>
  <c r="L7213" i="5"/>
  <c r="M7213" i="5" s="1"/>
  <c r="I7213" i="5"/>
  <c r="H7213" i="5"/>
  <c r="D7213" i="5"/>
  <c r="E7213" i="5" s="1"/>
  <c r="T7212" i="5"/>
  <c r="U7212" i="5" s="1"/>
  <c r="P7212" i="5"/>
  <c r="Q7212" i="5" s="1"/>
  <c r="L7212" i="5"/>
  <c r="M7212" i="5" s="1"/>
  <c r="I7212" i="5"/>
  <c r="H7212" i="5"/>
  <c r="D7212" i="5"/>
  <c r="E7212" i="5" s="1"/>
  <c r="U7211" i="5"/>
  <c r="T7211" i="5"/>
  <c r="P7211" i="5"/>
  <c r="Q7211" i="5" s="1"/>
  <c r="M7211" i="5"/>
  <c r="L7211" i="5"/>
  <c r="I7211" i="5"/>
  <c r="H7211" i="5"/>
  <c r="D7211" i="5"/>
  <c r="E7211" i="5" s="1"/>
  <c r="T7210" i="5"/>
  <c r="U7210" i="5" s="1"/>
  <c r="Q7210" i="5"/>
  <c r="P7210" i="5"/>
  <c r="L7210" i="5"/>
  <c r="M7210" i="5" s="1"/>
  <c r="H7210" i="5"/>
  <c r="I7210" i="5" s="1"/>
  <c r="D7210" i="5"/>
  <c r="E7210" i="5" s="1"/>
  <c r="T7209" i="5"/>
  <c r="U7209" i="5" s="1"/>
  <c r="Q7209" i="5"/>
  <c r="P7209" i="5"/>
  <c r="L7209" i="5"/>
  <c r="M7209" i="5" s="1"/>
  <c r="H7209" i="5"/>
  <c r="I7209" i="5" s="1"/>
  <c r="D7209" i="5"/>
  <c r="E7209" i="5" s="1"/>
  <c r="U7208" i="5"/>
  <c r="T7208" i="5"/>
  <c r="P7208" i="5"/>
  <c r="Q7208" i="5" s="1"/>
  <c r="M7208" i="5"/>
  <c r="L7208" i="5"/>
  <c r="H7208" i="5"/>
  <c r="I7208" i="5" s="1"/>
  <c r="D7208" i="5"/>
  <c r="E7208" i="5" s="1"/>
  <c r="U7207" i="5"/>
  <c r="T7207" i="5"/>
  <c r="P7207" i="5"/>
  <c r="Q7207" i="5" s="1"/>
  <c r="L7207" i="5"/>
  <c r="M7207" i="5" s="1"/>
  <c r="H7207" i="5"/>
  <c r="I7207" i="5" s="1"/>
  <c r="E7207" i="5"/>
  <c r="D7207" i="5"/>
  <c r="T7206" i="5"/>
  <c r="U7206" i="5" s="1"/>
  <c r="Q7206" i="5"/>
  <c r="P7206" i="5"/>
  <c r="L7206" i="5"/>
  <c r="M7206" i="5" s="1"/>
  <c r="I7206" i="5"/>
  <c r="H7206" i="5"/>
  <c r="E7206" i="5"/>
  <c r="D7206" i="5"/>
  <c r="T7205" i="5"/>
  <c r="U7205" i="5" s="1"/>
  <c r="P7205" i="5"/>
  <c r="Q7205" i="5" s="1"/>
  <c r="L7205" i="5"/>
  <c r="M7205" i="5" s="1"/>
  <c r="I7205" i="5"/>
  <c r="H7205" i="5"/>
  <c r="D7205" i="5"/>
  <c r="E7205" i="5" s="1"/>
  <c r="T7204" i="5"/>
  <c r="U7204" i="5" s="1"/>
  <c r="P7204" i="5"/>
  <c r="Q7204" i="5" s="1"/>
  <c r="L7204" i="5"/>
  <c r="M7204" i="5" s="1"/>
  <c r="H7204" i="5"/>
  <c r="I7204" i="5" s="1"/>
  <c r="E7204" i="5"/>
  <c r="D7204" i="5"/>
  <c r="T7203" i="5"/>
  <c r="U7203" i="5" s="1"/>
  <c r="Q7203" i="5"/>
  <c r="P7203" i="5"/>
  <c r="L7203" i="5"/>
  <c r="M7203" i="5" s="1"/>
  <c r="H7203" i="5"/>
  <c r="I7203" i="5" s="1"/>
  <c r="E7203" i="5"/>
  <c r="D7203" i="5"/>
  <c r="T7202" i="5"/>
  <c r="U7202" i="5" s="1"/>
  <c r="Q7202" i="5"/>
  <c r="P7202" i="5"/>
  <c r="L7202" i="5"/>
  <c r="M7202" i="5" s="1"/>
  <c r="H7202" i="5"/>
  <c r="I7202" i="5" s="1"/>
  <c r="D7202" i="5"/>
  <c r="E7202" i="5" s="1"/>
  <c r="U7201" i="5"/>
  <c r="T7201" i="5"/>
  <c r="P7201" i="5"/>
  <c r="Q7201" i="5" s="1"/>
  <c r="M7201" i="5"/>
  <c r="L7201" i="5"/>
  <c r="H7201" i="5"/>
  <c r="I7201" i="5" s="1"/>
  <c r="E7201" i="5"/>
  <c r="D7201" i="5"/>
  <c r="T7200" i="5"/>
  <c r="U7200" i="5" s="1"/>
  <c r="P7200" i="5"/>
  <c r="Q7200" i="5" s="1"/>
  <c r="M7200" i="5"/>
  <c r="L7200" i="5"/>
  <c r="H7200" i="5"/>
  <c r="I7200" i="5" s="1"/>
  <c r="E7200" i="5"/>
  <c r="D7200" i="5"/>
  <c r="T7199" i="5"/>
  <c r="U7199" i="5" s="1"/>
  <c r="P7199" i="5"/>
  <c r="Q7199" i="5" s="1"/>
  <c r="M7199" i="5"/>
  <c r="L7199" i="5"/>
  <c r="H7199" i="5"/>
  <c r="I7199" i="5" s="1"/>
  <c r="D7199" i="5"/>
  <c r="E7199" i="5" s="1"/>
  <c r="U7198" i="5"/>
  <c r="T7198" i="5"/>
  <c r="P7198" i="5"/>
  <c r="Q7198" i="5" s="1"/>
  <c r="L7198" i="5"/>
  <c r="M7198" i="5" s="1"/>
  <c r="H7198" i="5"/>
  <c r="I7198" i="5" s="1"/>
  <c r="D7198" i="5"/>
  <c r="E7198" i="5" s="1"/>
  <c r="U7197" i="5"/>
  <c r="T7197" i="5"/>
  <c r="P7197" i="5"/>
  <c r="Q7197" i="5" s="1"/>
  <c r="M7197" i="5"/>
  <c r="L7197" i="5"/>
  <c r="H7197" i="5"/>
  <c r="I7197" i="5" s="1"/>
  <c r="E7197" i="5"/>
  <c r="D7197" i="5"/>
  <c r="T7196" i="5"/>
  <c r="U7196" i="5" s="1"/>
  <c r="P7196" i="5"/>
  <c r="Q7196" i="5" s="1"/>
  <c r="L7196" i="5"/>
  <c r="M7196" i="5" s="1"/>
  <c r="I7196" i="5"/>
  <c r="H7196" i="5"/>
  <c r="D7196" i="5"/>
  <c r="E7196" i="5" s="1"/>
  <c r="T7195" i="5"/>
  <c r="U7195" i="5" s="1"/>
  <c r="P7195" i="5"/>
  <c r="Q7195" i="5" s="1"/>
  <c r="M7195" i="5"/>
  <c r="L7195" i="5"/>
  <c r="I7195" i="5"/>
  <c r="H7195" i="5"/>
  <c r="D7195" i="5"/>
  <c r="E7195" i="5" s="1"/>
  <c r="T7194" i="5"/>
  <c r="U7194" i="5" s="1"/>
  <c r="P7194" i="5"/>
  <c r="Q7194" i="5" s="1"/>
  <c r="M7194" i="5"/>
  <c r="L7194" i="5"/>
  <c r="H7194" i="5"/>
  <c r="I7194" i="5" s="1"/>
  <c r="E7194" i="5"/>
  <c r="D7194" i="5"/>
  <c r="T7193" i="5"/>
  <c r="U7193" i="5" s="1"/>
  <c r="P7193" i="5"/>
  <c r="Q7193" i="5" s="1"/>
  <c r="M7193" i="5"/>
  <c r="L7193" i="5"/>
  <c r="H7193" i="5"/>
  <c r="I7193" i="5" s="1"/>
  <c r="D7193" i="5"/>
  <c r="E7193" i="5" s="1"/>
  <c r="T7192" i="5"/>
  <c r="U7192" i="5" s="1"/>
  <c r="Q7192" i="5"/>
  <c r="P7192" i="5"/>
  <c r="L7192" i="5"/>
  <c r="M7192" i="5" s="1"/>
  <c r="I7192" i="5"/>
  <c r="H7192" i="5"/>
  <c r="D7192" i="5"/>
  <c r="E7192" i="5" s="1"/>
  <c r="U7191" i="5"/>
  <c r="T7191" i="5"/>
  <c r="P7191" i="5"/>
  <c r="Q7191" i="5" s="1"/>
  <c r="L7191" i="5"/>
  <c r="M7191" i="5" s="1"/>
  <c r="H7191" i="5"/>
  <c r="I7191" i="5" s="1"/>
  <c r="D7191" i="5"/>
  <c r="E7191" i="5" s="1"/>
  <c r="U7190" i="5"/>
  <c r="T7190" i="5"/>
  <c r="P7190" i="5"/>
  <c r="Q7190" i="5" s="1"/>
  <c r="L7190" i="5"/>
  <c r="M7190" i="5" s="1"/>
  <c r="I7190" i="5"/>
  <c r="H7190" i="5"/>
  <c r="D7190" i="5"/>
  <c r="E7190" i="5" s="1"/>
  <c r="T7189" i="5"/>
  <c r="U7189" i="5" s="1"/>
  <c r="Q7189" i="5"/>
  <c r="P7189" i="5"/>
  <c r="L7189" i="5"/>
  <c r="M7189" i="5" s="1"/>
  <c r="I7189" i="5"/>
  <c r="H7189" i="5"/>
  <c r="E7189" i="5"/>
  <c r="D7189" i="5"/>
  <c r="T7188" i="5"/>
  <c r="U7188" i="5" s="1"/>
  <c r="Q7188" i="5"/>
  <c r="P7188" i="5"/>
  <c r="L7188" i="5"/>
  <c r="M7188" i="5" s="1"/>
  <c r="I7188" i="5"/>
  <c r="H7188" i="5"/>
  <c r="D7188" i="5"/>
  <c r="E7188" i="5" s="1"/>
  <c r="T7187" i="5"/>
  <c r="U7187" i="5" s="1"/>
  <c r="P7187" i="5"/>
  <c r="Q7187" i="5" s="1"/>
  <c r="L7187" i="5"/>
  <c r="M7187" i="5" s="1"/>
  <c r="H7187" i="5"/>
  <c r="I7187" i="5" s="1"/>
  <c r="E7187" i="5"/>
  <c r="D7187" i="5"/>
  <c r="T7186" i="5"/>
  <c r="U7186" i="5" s="1"/>
  <c r="Q7186" i="5"/>
  <c r="P7186" i="5"/>
  <c r="L7186" i="5"/>
  <c r="M7186" i="5" s="1"/>
  <c r="H7186" i="5"/>
  <c r="I7186" i="5" s="1"/>
  <c r="E7186" i="5"/>
  <c r="D7186" i="5"/>
  <c r="T7185" i="5"/>
  <c r="U7185" i="5" s="1"/>
  <c r="Q7185" i="5"/>
  <c r="P7185" i="5"/>
  <c r="L7185" i="5"/>
  <c r="M7185" i="5" s="1"/>
  <c r="H7185" i="5"/>
  <c r="I7185" i="5" s="1"/>
  <c r="D7185" i="5"/>
  <c r="E7185" i="5" s="1"/>
  <c r="T7184" i="5"/>
  <c r="U7184" i="5" s="1"/>
  <c r="P7184" i="5"/>
  <c r="Q7184" i="5" s="1"/>
  <c r="M7184" i="5"/>
  <c r="L7184" i="5"/>
  <c r="H7184" i="5"/>
  <c r="I7184" i="5" s="1"/>
  <c r="D7184" i="5"/>
  <c r="E7184" i="5" s="1"/>
  <c r="T7183" i="5"/>
  <c r="U7183" i="5" s="1"/>
  <c r="Q7183" i="5"/>
  <c r="P7183" i="5"/>
  <c r="M7183" i="5"/>
  <c r="L7183" i="5"/>
  <c r="H7183" i="5"/>
  <c r="I7183" i="5" s="1"/>
  <c r="E7183" i="5"/>
  <c r="D7183" i="5"/>
  <c r="T7182" i="5"/>
  <c r="U7182" i="5" s="1"/>
  <c r="Q7182" i="5"/>
  <c r="P7182" i="5"/>
  <c r="L7182" i="5"/>
  <c r="M7182" i="5" s="1"/>
  <c r="I7182" i="5"/>
  <c r="H7182" i="5"/>
  <c r="D7182" i="5"/>
  <c r="E7182" i="5" s="1"/>
  <c r="U7181" i="5"/>
  <c r="T7181" i="5"/>
  <c r="P7181" i="5"/>
  <c r="Q7181" i="5" s="1"/>
  <c r="L7181" i="5"/>
  <c r="M7181" i="5" s="1"/>
  <c r="H7181" i="5"/>
  <c r="I7181" i="5" s="1"/>
  <c r="E7181" i="5"/>
  <c r="D7181" i="5"/>
  <c r="U7180" i="5"/>
  <c r="T7180" i="5"/>
  <c r="P7180" i="5"/>
  <c r="Q7180" i="5" s="1"/>
  <c r="L7180" i="5"/>
  <c r="M7180" i="5" s="1"/>
  <c r="H7180" i="5"/>
  <c r="I7180" i="5" s="1"/>
  <c r="E7180" i="5"/>
  <c r="D7180" i="5"/>
  <c r="T7179" i="5"/>
  <c r="U7179" i="5" s="1"/>
  <c r="P7179" i="5"/>
  <c r="Q7179" i="5" s="1"/>
  <c r="L7179" i="5"/>
  <c r="M7179" i="5" s="1"/>
  <c r="H7179" i="5"/>
  <c r="I7179" i="5" s="1"/>
  <c r="E7179" i="5"/>
  <c r="D7179" i="5"/>
  <c r="T7178" i="5"/>
  <c r="U7178" i="5" s="1"/>
  <c r="P7178" i="5"/>
  <c r="Q7178" i="5" s="1"/>
  <c r="M7178" i="5"/>
  <c r="L7178" i="5"/>
  <c r="I7178" i="5"/>
  <c r="H7178" i="5"/>
  <c r="D7178" i="5"/>
  <c r="E7178" i="5" s="1"/>
  <c r="U7177" i="5"/>
  <c r="T7177" i="5"/>
  <c r="P7177" i="5"/>
  <c r="Q7177" i="5" s="1"/>
  <c r="M7177" i="5"/>
  <c r="L7177" i="5"/>
  <c r="H7177" i="5"/>
  <c r="I7177" i="5" s="1"/>
  <c r="E7177" i="5"/>
  <c r="D7177" i="5"/>
  <c r="T7176" i="5"/>
  <c r="U7176" i="5" s="1"/>
  <c r="P7176" i="5"/>
  <c r="Q7176" i="5" s="1"/>
  <c r="M7176" i="5"/>
  <c r="L7176" i="5"/>
  <c r="H7176" i="5"/>
  <c r="I7176" i="5" s="1"/>
  <c r="D7176" i="5"/>
  <c r="E7176" i="5" s="1"/>
  <c r="T7175" i="5"/>
  <c r="U7175" i="5" s="1"/>
  <c r="P7175" i="5"/>
  <c r="Q7175" i="5" s="1"/>
  <c r="L7175" i="5"/>
  <c r="M7175" i="5" s="1"/>
  <c r="I7175" i="5"/>
  <c r="H7175" i="5"/>
  <c r="D7175" i="5"/>
  <c r="E7175" i="5" s="1"/>
  <c r="U7174" i="5"/>
  <c r="T7174" i="5"/>
  <c r="P7174" i="5"/>
  <c r="Q7174" i="5" s="1"/>
  <c r="L7174" i="5"/>
  <c r="M7174" i="5" s="1"/>
  <c r="I7174" i="5"/>
  <c r="H7174" i="5"/>
  <c r="D7174" i="5"/>
  <c r="E7174" i="5" s="1"/>
  <c r="U7173" i="5"/>
  <c r="T7173" i="5"/>
  <c r="P7173" i="5"/>
  <c r="Q7173" i="5" s="1"/>
  <c r="L7173" i="5"/>
  <c r="M7173" i="5" s="1"/>
  <c r="H7173" i="5"/>
  <c r="I7173" i="5" s="1"/>
  <c r="D7173" i="5"/>
  <c r="E7173" i="5" s="1"/>
  <c r="T7172" i="5"/>
  <c r="U7172" i="5" s="1"/>
  <c r="Q7172" i="5"/>
  <c r="P7172" i="5"/>
  <c r="L7172" i="5"/>
  <c r="M7172" i="5" s="1"/>
  <c r="I7172" i="5"/>
  <c r="H7172" i="5"/>
  <c r="D7172" i="5"/>
  <c r="E7172" i="5" s="1"/>
  <c r="T7171" i="5"/>
  <c r="U7171" i="5" s="1"/>
  <c r="Q7171" i="5"/>
  <c r="P7171" i="5"/>
  <c r="L7171" i="5"/>
  <c r="M7171" i="5" s="1"/>
  <c r="I7171" i="5"/>
  <c r="H7171" i="5"/>
  <c r="D7171" i="5"/>
  <c r="E7171" i="5" s="1"/>
  <c r="T7170" i="5"/>
  <c r="U7170" i="5" s="1"/>
  <c r="P7170" i="5"/>
  <c r="Q7170" i="5" s="1"/>
  <c r="M7170" i="5"/>
  <c r="L7170" i="5"/>
  <c r="H7170" i="5"/>
  <c r="I7170" i="5" s="1"/>
  <c r="E7170" i="5"/>
  <c r="D7170" i="5"/>
  <c r="T7169" i="5"/>
  <c r="U7169" i="5" s="1"/>
  <c r="P7169" i="5"/>
  <c r="Q7169" i="5" s="1"/>
  <c r="L7169" i="5"/>
  <c r="M7169" i="5" s="1"/>
  <c r="I7169" i="5"/>
  <c r="H7169" i="5"/>
  <c r="D7169" i="5"/>
  <c r="E7169" i="5" s="1"/>
  <c r="U7168" i="5"/>
  <c r="T7168" i="5"/>
  <c r="P7168" i="5"/>
  <c r="Q7168" i="5" s="1"/>
  <c r="L7168" i="5"/>
  <c r="M7168" i="5" s="1"/>
  <c r="I7168" i="5"/>
  <c r="H7168" i="5"/>
  <c r="E7168" i="5"/>
  <c r="D7168" i="5"/>
  <c r="T7167" i="5"/>
  <c r="U7167" i="5" s="1"/>
  <c r="Q7167" i="5"/>
  <c r="P7167" i="5"/>
  <c r="L7167" i="5"/>
  <c r="M7167" i="5" s="1"/>
  <c r="H7167" i="5"/>
  <c r="I7167" i="5" s="1"/>
  <c r="D7167" i="5"/>
  <c r="E7167" i="5" s="1"/>
  <c r="U7166" i="5"/>
  <c r="T7166" i="5"/>
  <c r="P7166" i="5"/>
  <c r="Q7166" i="5" s="1"/>
  <c r="M7166" i="5"/>
  <c r="L7166" i="5"/>
  <c r="H7166" i="5"/>
  <c r="I7166" i="5" s="1"/>
  <c r="D7166" i="5"/>
  <c r="E7166" i="5" s="1"/>
  <c r="T7165" i="5"/>
  <c r="U7165" i="5" s="1"/>
  <c r="Q7165" i="5"/>
  <c r="P7165" i="5"/>
  <c r="L7165" i="5"/>
  <c r="M7165" i="5" s="1"/>
  <c r="I7165" i="5"/>
  <c r="H7165" i="5"/>
  <c r="D7165" i="5"/>
  <c r="E7165" i="5" s="1"/>
  <c r="T7164" i="5"/>
  <c r="U7164" i="5" s="1"/>
  <c r="P7164" i="5"/>
  <c r="Q7164" i="5" s="1"/>
  <c r="M7164" i="5"/>
  <c r="L7164" i="5"/>
  <c r="I7164" i="5"/>
  <c r="H7164" i="5"/>
  <c r="E7164" i="5"/>
  <c r="D7164" i="5"/>
  <c r="T7163" i="5"/>
  <c r="U7163" i="5" s="1"/>
  <c r="P7163" i="5"/>
  <c r="Q7163" i="5" s="1"/>
  <c r="M7163" i="5"/>
  <c r="L7163" i="5"/>
  <c r="I7163" i="5"/>
  <c r="H7163" i="5"/>
  <c r="D7163" i="5"/>
  <c r="E7163" i="5" s="1"/>
  <c r="U7162" i="5"/>
  <c r="T7162" i="5"/>
  <c r="P7162" i="5"/>
  <c r="Q7162" i="5" s="1"/>
  <c r="L7162" i="5"/>
  <c r="M7162" i="5" s="1"/>
  <c r="I7162" i="5"/>
  <c r="H7162" i="5"/>
  <c r="E7162" i="5"/>
  <c r="D7162" i="5"/>
  <c r="T7161" i="5"/>
  <c r="U7161" i="5" s="1"/>
  <c r="Q7161" i="5"/>
  <c r="P7161" i="5"/>
  <c r="L7161" i="5"/>
  <c r="M7161" i="5" s="1"/>
  <c r="H7161" i="5"/>
  <c r="I7161" i="5" s="1"/>
  <c r="D7161" i="5"/>
  <c r="E7161" i="5" s="1"/>
  <c r="U7160" i="5"/>
  <c r="T7160" i="5"/>
  <c r="Q7160" i="5"/>
  <c r="P7160" i="5"/>
  <c r="M7160" i="5"/>
  <c r="L7160" i="5"/>
  <c r="H7160" i="5"/>
  <c r="I7160" i="5" s="1"/>
  <c r="D7160" i="5"/>
  <c r="E7160" i="5" s="1"/>
  <c r="U7159" i="5"/>
  <c r="T7159" i="5"/>
  <c r="Q7159" i="5"/>
  <c r="P7159" i="5"/>
  <c r="M7159" i="5"/>
  <c r="L7159" i="5"/>
  <c r="I7159" i="5"/>
  <c r="H7159" i="5"/>
  <c r="D7159" i="5"/>
  <c r="E7159" i="5" s="1"/>
  <c r="T7158" i="5"/>
  <c r="U7158" i="5" s="1"/>
  <c r="P7158" i="5"/>
  <c r="Q7158" i="5" s="1"/>
  <c r="M7158" i="5"/>
  <c r="L7158" i="5"/>
  <c r="H7158" i="5"/>
  <c r="I7158" i="5" s="1"/>
  <c r="E7158" i="5"/>
  <c r="D7158" i="5"/>
  <c r="T7157" i="5"/>
  <c r="U7157" i="5" s="1"/>
  <c r="P7157" i="5"/>
  <c r="Q7157" i="5" s="1"/>
  <c r="L7157" i="5"/>
  <c r="M7157" i="5" s="1"/>
  <c r="I7157" i="5"/>
  <c r="H7157" i="5"/>
  <c r="E7157" i="5"/>
  <c r="D7157" i="5"/>
  <c r="U7156" i="5"/>
  <c r="T7156" i="5"/>
  <c r="P7156" i="5"/>
  <c r="Q7156" i="5" s="1"/>
  <c r="L7156" i="5"/>
  <c r="M7156" i="5" s="1"/>
  <c r="I7156" i="5"/>
  <c r="H7156" i="5"/>
  <c r="E7156" i="5"/>
  <c r="D7156" i="5"/>
  <c r="T7155" i="5"/>
  <c r="U7155" i="5" s="1"/>
  <c r="Q7155" i="5"/>
  <c r="P7155" i="5"/>
  <c r="L7155" i="5"/>
  <c r="M7155" i="5" s="1"/>
  <c r="H7155" i="5"/>
  <c r="I7155" i="5" s="1"/>
  <c r="D7155" i="5"/>
  <c r="E7155" i="5" s="1"/>
  <c r="U7154" i="5"/>
  <c r="T7154" i="5"/>
  <c r="P7154" i="5"/>
  <c r="Q7154" i="5" s="1"/>
  <c r="M7154" i="5"/>
  <c r="L7154" i="5"/>
  <c r="H7154" i="5"/>
  <c r="I7154" i="5" s="1"/>
  <c r="D7154" i="5"/>
  <c r="E7154" i="5" s="1"/>
  <c r="T7153" i="5"/>
  <c r="U7153" i="5" s="1"/>
  <c r="Q7153" i="5"/>
  <c r="P7153" i="5"/>
  <c r="M7153" i="5"/>
  <c r="L7153" i="5"/>
  <c r="I7153" i="5"/>
  <c r="H7153" i="5"/>
  <c r="D7153" i="5"/>
  <c r="E7153" i="5" s="1"/>
  <c r="T7152" i="5"/>
  <c r="U7152" i="5" s="1"/>
  <c r="Q7152" i="5"/>
  <c r="P7152" i="5"/>
  <c r="M7152" i="5"/>
  <c r="L7152" i="5"/>
  <c r="I7152" i="5"/>
  <c r="H7152" i="5"/>
  <c r="E7152" i="5"/>
  <c r="D7152" i="5"/>
  <c r="T7151" i="5"/>
  <c r="U7151" i="5" s="1"/>
  <c r="P7151" i="5"/>
  <c r="Q7151" i="5" s="1"/>
  <c r="L7151" i="5"/>
  <c r="M7151" i="5" s="1"/>
  <c r="I7151" i="5"/>
  <c r="H7151" i="5"/>
  <c r="D7151" i="5"/>
  <c r="E7151" i="5" s="1"/>
  <c r="U7150" i="5"/>
  <c r="T7150" i="5"/>
  <c r="P7150" i="5"/>
  <c r="Q7150" i="5" s="1"/>
  <c r="L7150" i="5"/>
  <c r="M7150" i="5" s="1"/>
  <c r="H7150" i="5"/>
  <c r="I7150" i="5" s="1"/>
  <c r="E7150" i="5"/>
  <c r="D7150" i="5"/>
  <c r="U7149" i="5"/>
  <c r="T7149" i="5"/>
  <c r="Q7149" i="5"/>
  <c r="P7149" i="5"/>
  <c r="L7149" i="5"/>
  <c r="M7149" i="5" s="1"/>
  <c r="H7149" i="5"/>
  <c r="I7149" i="5" s="1"/>
  <c r="E7149" i="5"/>
  <c r="D7149" i="5"/>
  <c r="U7148" i="5"/>
  <c r="T7148" i="5"/>
  <c r="P7148" i="5"/>
  <c r="Q7148" i="5" s="1"/>
  <c r="M7148" i="5"/>
  <c r="L7148" i="5"/>
  <c r="H7148" i="5"/>
  <c r="I7148" i="5" s="1"/>
  <c r="D7148" i="5"/>
  <c r="E7148" i="5" s="1"/>
  <c r="T7147" i="5"/>
  <c r="U7147" i="5" s="1"/>
  <c r="Q7147" i="5"/>
  <c r="P7147" i="5"/>
  <c r="M7147" i="5"/>
  <c r="L7147" i="5"/>
  <c r="I7147" i="5"/>
  <c r="H7147" i="5"/>
  <c r="D7147" i="5"/>
  <c r="E7147" i="5" s="1"/>
  <c r="T7146" i="5"/>
  <c r="U7146" i="5" s="1"/>
  <c r="P7146" i="5"/>
  <c r="Q7146" i="5" s="1"/>
  <c r="M7146" i="5"/>
  <c r="L7146" i="5"/>
  <c r="I7146" i="5"/>
  <c r="H7146" i="5"/>
  <c r="E7146" i="5"/>
  <c r="D7146" i="5"/>
  <c r="T7145" i="5"/>
  <c r="U7145" i="5" s="1"/>
  <c r="P7145" i="5"/>
  <c r="Q7145" i="5" s="1"/>
  <c r="M7145" i="5"/>
  <c r="L7145" i="5"/>
  <c r="I7145" i="5"/>
  <c r="H7145" i="5"/>
  <c r="D7145" i="5"/>
  <c r="E7145" i="5" s="1"/>
  <c r="U7144" i="5"/>
  <c r="T7144" i="5"/>
  <c r="P7144" i="5"/>
  <c r="Q7144" i="5" s="1"/>
  <c r="L7144" i="5"/>
  <c r="M7144" i="5" s="1"/>
  <c r="H7144" i="5"/>
  <c r="I7144" i="5" s="1"/>
  <c r="E7144" i="5"/>
  <c r="D7144" i="5"/>
  <c r="T7143" i="5"/>
  <c r="U7143" i="5" s="1"/>
  <c r="Q7143" i="5"/>
  <c r="P7143" i="5"/>
  <c r="L7143" i="5"/>
  <c r="M7143" i="5" s="1"/>
  <c r="H7143" i="5"/>
  <c r="I7143" i="5" s="1"/>
  <c r="E7143" i="5"/>
  <c r="D7143" i="5"/>
  <c r="U7142" i="5"/>
  <c r="T7142" i="5"/>
  <c r="Q7142" i="5"/>
  <c r="P7142" i="5"/>
  <c r="M7142" i="5"/>
  <c r="L7142" i="5"/>
  <c r="H7142" i="5"/>
  <c r="I7142" i="5" s="1"/>
  <c r="D7142" i="5"/>
  <c r="E7142" i="5" s="1"/>
  <c r="U7141" i="5"/>
  <c r="T7141" i="5"/>
  <c r="Q7141" i="5"/>
  <c r="P7141" i="5"/>
  <c r="L7141" i="5"/>
  <c r="M7141" i="5" s="1"/>
  <c r="I7141" i="5"/>
  <c r="H7141" i="5"/>
  <c r="D7141" i="5"/>
  <c r="E7141" i="5" s="1"/>
  <c r="T7140" i="5"/>
  <c r="U7140" i="5" s="1"/>
  <c r="P7140" i="5"/>
  <c r="Q7140" i="5" s="1"/>
  <c r="M7140" i="5"/>
  <c r="L7140" i="5"/>
  <c r="I7140" i="5"/>
  <c r="H7140" i="5"/>
  <c r="E7140" i="5"/>
  <c r="D7140" i="5"/>
  <c r="T7139" i="5"/>
  <c r="U7139" i="5" s="1"/>
  <c r="P7139" i="5"/>
  <c r="Q7139" i="5" s="1"/>
  <c r="M7139" i="5"/>
  <c r="L7139" i="5"/>
  <c r="I7139" i="5"/>
  <c r="H7139" i="5"/>
  <c r="E7139" i="5"/>
  <c r="D7139" i="5"/>
  <c r="U7138" i="5"/>
  <c r="T7138" i="5"/>
  <c r="P7138" i="5"/>
  <c r="Q7138" i="5" s="1"/>
  <c r="L7138" i="5"/>
  <c r="M7138" i="5" s="1"/>
  <c r="I7138" i="5"/>
  <c r="H7138" i="5"/>
  <c r="E7138" i="5"/>
  <c r="D7138" i="5"/>
  <c r="T7137" i="5"/>
  <c r="U7137" i="5" s="1"/>
  <c r="Q7137" i="5"/>
  <c r="P7137" i="5"/>
  <c r="L7137" i="5"/>
  <c r="M7137" i="5" s="1"/>
  <c r="H7137" i="5"/>
  <c r="I7137" i="5" s="1"/>
  <c r="D7137" i="5"/>
  <c r="E7137" i="5" s="1"/>
  <c r="U7136" i="5"/>
  <c r="T7136" i="5"/>
  <c r="Q7136" i="5"/>
  <c r="P7136" i="5"/>
  <c r="M7136" i="5"/>
  <c r="L7136" i="5"/>
  <c r="H7136" i="5"/>
  <c r="I7136" i="5" s="1"/>
  <c r="D7136" i="5"/>
  <c r="E7136" i="5" s="1"/>
  <c r="U7135" i="5"/>
  <c r="T7135" i="5"/>
  <c r="Q7135" i="5"/>
  <c r="P7135" i="5"/>
  <c r="M7135" i="5"/>
  <c r="L7135" i="5"/>
  <c r="I7135" i="5"/>
  <c r="H7135" i="5"/>
  <c r="D7135" i="5"/>
  <c r="E7135" i="5" s="1"/>
  <c r="T7134" i="5"/>
  <c r="U7134" i="5" s="1"/>
  <c r="Q7134" i="5"/>
  <c r="P7134" i="5"/>
  <c r="M7134" i="5"/>
  <c r="L7134" i="5"/>
  <c r="H7134" i="5"/>
  <c r="I7134" i="5" s="1"/>
  <c r="E7134" i="5"/>
  <c r="D7134" i="5"/>
  <c r="T7133" i="5"/>
  <c r="U7133" i="5" s="1"/>
  <c r="P7133" i="5"/>
  <c r="Q7133" i="5" s="1"/>
  <c r="M7133" i="5"/>
  <c r="L7133" i="5"/>
  <c r="I7133" i="5"/>
  <c r="H7133" i="5"/>
  <c r="E7133" i="5"/>
  <c r="D7133" i="5"/>
  <c r="U7132" i="5"/>
  <c r="T7132" i="5"/>
  <c r="P7132" i="5"/>
  <c r="Q7132" i="5" s="1"/>
  <c r="L7132" i="5"/>
  <c r="M7132" i="5" s="1"/>
  <c r="H7132" i="5"/>
  <c r="I7132" i="5" s="1"/>
  <c r="E7132" i="5"/>
  <c r="D7132" i="5"/>
  <c r="U7131" i="5"/>
  <c r="T7131" i="5"/>
  <c r="Q7131" i="5"/>
  <c r="P7131" i="5"/>
  <c r="L7131" i="5"/>
  <c r="M7131" i="5" s="1"/>
  <c r="H7131" i="5"/>
  <c r="I7131" i="5" s="1"/>
  <c r="E7131" i="5"/>
  <c r="D7131" i="5"/>
  <c r="U7130" i="5"/>
  <c r="T7130" i="5"/>
  <c r="Q7130" i="5"/>
  <c r="P7130" i="5"/>
  <c r="M7130" i="5"/>
  <c r="L7130" i="5"/>
  <c r="H7130" i="5"/>
  <c r="I7130" i="5" s="1"/>
  <c r="D7130" i="5"/>
  <c r="E7130" i="5" s="1"/>
  <c r="T7129" i="5"/>
  <c r="U7129" i="5" s="1"/>
  <c r="Q7129" i="5"/>
  <c r="P7129" i="5"/>
  <c r="L7129" i="5"/>
  <c r="M7129" i="5" s="1"/>
  <c r="I7129" i="5"/>
  <c r="H7129" i="5"/>
  <c r="D7129" i="5"/>
  <c r="E7129" i="5" s="1"/>
  <c r="T7128" i="5"/>
  <c r="U7128" i="5" s="1"/>
  <c r="Q7128" i="5"/>
  <c r="P7128" i="5"/>
  <c r="M7128" i="5"/>
  <c r="L7128" i="5"/>
  <c r="I7128" i="5"/>
  <c r="H7128" i="5"/>
  <c r="E7128" i="5"/>
  <c r="D7128" i="5"/>
  <c r="T7127" i="5"/>
  <c r="U7127" i="5" s="1"/>
  <c r="P7127" i="5"/>
  <c r="Q7127" i="5" s="1"/>
  <c r="M7127" i="5"/>
  <c r="L7127" i="5"/>
  <c r="I7127" i="5"/>
  <c r="H7127" i="5"/>
  <c r="D7127" i="5"/>
  <c r="E7127" i="5" s="1"/>
  <c r="U7126" i="5"/>
  <c r="T7126" i="5"/>
  <c r="P7126" i="5"/>
  <c r="Q7126" i="5" s="1"/>
  <c r="L7126" i="5"/>
  <c r="M7126" i="5" s="1"/>
  <c r="H7126" i="5"/>
  <c r="I7126" i="5" s="1"/>
  <c r="E7126" i="5"/>
  <c r="D7126" i="5"/>
  <c r="U7125" i="5"/>
  <c r="T7125" i="5"/>
  <c r="Q7125" i="5"/>
  <c r="P7125" i="5"/>
  <c r="L7125" i="5"/>
  <c r="M7125" i="5" s="1"/>
  <c r="H7125" i="5"/>
  <c r="I7125" i="5" s="1"/>
  <c r="D7125" i="5"/>
  <c r="E7125" i="5" s="1"/>
  <c r="U7124" i="5"/>
  <c r="T7124" i="5"/>
  <c r="Q7124" i="5"/>
  <c r="P7124" i="5"/>
  <c r="M7124" i="5"/>
  <c r="L7124" i="5"/>
  <c r="H7124" i="5"/>
  <c r="I7124" i="5" s="1"/>
  <c r="D7124" i="5"/>
  <c r="E7124" i="5" s="1"/>
  <c r="U7123" i="5"/>
  <c r="T7123" i="5"/>
  <c r="Q7123" i="5"/>
  <c r="P7123" i="5"/>
  <c r="L7123" i="5"/>
  <c r="M7123" i="5" s="1"/>
  <c r="I7123" i="5"/>
  <c r="H7123" i="5"/>
  <c r="D7123" i="5"/>
  <c r="E7123" i="5" s="1"/>
  <c r="T7122" i="5"/>
  <c r="U7122" i="5" s="1"/>
  <c r="P7122" i="5"/>
  <c r="Q7122" i="5" s="1"/>
  <c r="M7122" i="5"/>
  <c r="L7122" i="5"/>
  <c r="I7122" i="5"/>
  <c r="H7122" i="5"/>
  <c r="E7122" i="5"/>
  <c r="D7122" i="5"/>
  <c r="T7121" i="5"/>
  <c r="U7121" i="5" s="1"/>
  <c r="P7121" i="5"/>
  <c r="Q7121" i="5" s="1"/>
  <c r="M7121" i="5"/>
  <c r="L7121" i="5"/>
  <c r="I7121" i="5"/>
  <c r="H7121" i="5"/>
  <c r="E7121" i="5"/>
  <c r="D7121" i="5"/>
  <c r="U7120" i="5"/>
  <c r="T7120" i="5"/>
  <c r="P7120" i="5"/>
  <c r="Q7120" i="5" s="1"/>
  <c r="L7120" i="5"/>
  <c r="M7120" i="5" s="1"/>
  <c r="I7120" i="5"/>
  <c r="H7120" i="5"/>
  <c r="E7120" i="5"/>
  <c r="D7120" i="5"/>
  <c r="T7119" i="5"/>
  <c r="U7119" i="5" s="1"/>
  <c r="Q7119" i="5"/>
  <c r="P7119" i="5"/>
  <c r="L7119" i="5"/>
  <c r="M7119" i="5" s="1"/>
  <c r="H7119" i="5"/>
  <c r="I7119" i="5" s="1"/>
  <c r="D7119" i="5"/>
  <c r="E7119" i="5" s="1"/>
  <c r="U7118" i="5"/>
  <c r="T7118" i="5"/>
  <c r="Q7118" i="5"/>
  <c r="P7118" i="5"/>
  <c r="M7118" i="5"/>
  <c r="L7118" i="5"/>
  <c r="H7118" i="5"/>
  <c r="I7118" i="5" s="1"/>
  <c r="D7118" i="5"/>
  <c r="E7118" i="5" s="1"/>
  <c r="T7117" i="5"/>
  <c r="U7117" i="5" s="1"/>
  <c r="Q7117" i="5"/>
  <c r="P7117" i="5"/>
  <c r="M7117" i="5"/>
  <c r="L7117" i="5"/>
  <c r="I7117" i="5"/>
  <c r="H7117" i="5"/>
  <c r="D7117" i="5"/>
  <c r="E7117" i="5" s="1"/>
  <c r="T7116" i="5"/>
  <c r="U7116" i="5" s="1"/>
  <c r="Q7116" i="5"/>
  <c r="P7116" i="5"/>
  <c r="M7116" i="5"/>
  <c r="L7116" i="5"/>
  <c r="H7116" i="5"/>
  <c r="I7116" i="5" s="1"/>
  <c r="E7116" i="5"/>
  <c r="D7116" i="5"/>
  <c r="T7115" i="5"/>
  <c r="U7115" i="5" s="1"/>
  <c r="P7115" i="5"/>
  <c r="Q7115" i="5" s="1"/>
  <c r="L7115" i="5"/>
  <c r="M7115" i="5" s="1"/>
  <c r="I7115" i="5"/>
  <c r="H7115" i="5"/>
  <c r="D7115" i="5"/>
  <c r="E7115" i="5" s="1"/>
  <c r="U7114" i="5"/>
  <c r="T7114" i="5"/>
  <c r="P7114" i="5"/>
  <c r="Q7114" i="5" s="1"/>
  <c r="L7114" i="5"/>
  <c r="M7114" i="5" s="1"/>
  <c r="I7114" i="5"/>
  <c r="H7114" i="5"/>
  <c r="E7114" i="5"/>
  <c r="D7114" i="5"/>
  <c r="U7113" i="5"/>
  <c r="T7113" i="5"/>
  <c r="Q7113" i="5"/>
  <c r="P7113" i="5"/>
  <c r="L7113" i="5"/>
  <c r="M7113" i="5" s="1"/>
  <c r="H7113" i="5"/>
  <c r="I7113" i="5" s="1"/>
  <c r="E7113" i="5"/>
  <c r="D7113" i="5"/>
  <c r="U7112" i="5"/>
  <c r="T7112" i="5"/>
  <c r="P7112" i="5"/>
  <c r="Q7112" i="5" s="1"/>
  <c r="M7112" i="5"/>
  <c r="L7112" i="5"/>
  <c r="H7112" i="5"/>
  <c r="I7112" i="5" s="1"/>
  <c r="D7112" i="5"/>
  <c r="E7112" i="5" s="1"/>
  <c r="T7111" i="5"/>
  <c r="U7111" i="5" s="1"/>
  <c r="Q7111" i="5"/>
  <c r="P7111" i="5"/>
  <c r="M7111" i="5"/>
  <c r="L7111" i="5"/>
  <c r="I7111" i="5"/>
  <c r="H7111" i="5"/>
  <c r="D7111" i="5"/>
  <c r="E7111" i="5" s="1"/>
  <c r="T7110" i="5"/>
  <c r="U7110" i="5" s="1"/>
  <c r="P7110" i="5"/>
  <c r="Q7110" i="5" s="1"/>
  <c r="M7110" i="5"/>
  <c r="L7110" i="5"/>
  <c r="I7110" i="5"/>
  <c r="H7110" i="5"/>
  <c r="E7110" i="5"/>
  <c r="D7110" i="5"/>
  <c r="T7109" i="5"/>
  <c r="U7109" i="5" s="1"/>
  <c r="P7109" i="5"/>
  <c r="Q7109" i="5" s="1"/>
  <c r="M7109" i="5"/>
  <c r="L7109" i="5"/>
  <c r="I7109" i="5"/>
  <c r="H7109" i="5"/>
  <c r="D7109" i="5"/>
  <c r="E7109" i="5" s="1"/>
  <c r="U7108" i="5"/>
  <c r="T7108" i="5"/>
  <c r="P7108" i="5"/>
  <c r="Q7108" i="5" s="1"/>
  <c r="L7108" i="5"/>
  <c r="M7108" i="5" s="1"/>
  <c r="H7108" i="5"/>
  <c r="I7108" i="5" s="1"/>
  <c r="E7108" i="5"/>
  <c r="D7108" i="5"/>
  <c r="U7107" i="5"/>
  <c r="T7107" i="5"/>
  <c r="Q7107" i="5"/>
  <c r="P7107" i="5"/>
  <c r="L7107" i="5"/>
  <c r="M7107" i="5" s="1"/>
  <c r="H7107" i="5"/>
  <c r="I7107" i="5" s="1"/>
  <c r="E7107" i="5"/>
  <c r="D7107" i="5"/>
  <c r="U7106" i="5"/>
  <c r="T7106" i="5"/>
  <c r="Q7106" i="5"/>
  <c r="P7106" i="5"/>
  <c r="M7106" i="5"/>
  <c r="L7106" i="5"/>
  <c r="H7106" i="5"/>
  <c r="I7106" i="5" s="1"/>
  <c r="D7106" i="5"/>
  <c r="E7106" i="5" s="1"/>
  <c r="U7105" i="5"/>
  <c r="T7105" i="5"/>
  <c r="Q7105" i="5"/>
  <c r="P7105" i="5"/>
  <c r="L7105" i="5"/>
  <c r="M7105" i="5" s="1"/>
  <c r="I7105" i="5"/>
  <c r="H7105" i="5"/>
  <c r="D7105" i="5"/>
  <c r="E7105" i="5" s="1"/>
  <c r="T7104" i="5"/>
  <c r="U7104" i="5" s="1"/>
  <c r="P7104" i="5"/>
  <c r="Q7104" i="5" s="1"/>
  <c r="M7104" i="5"/>
  <c r="L7104" i="5"/>
  <c r="I7104" i="5"/>
  <c r="H7104" i="5"/>
  <c r="E7104" i="5"/>
  <c r="D7104" i="5"/>
  <c r="T7103" i="5"/>
  <c r="U7103" i="5" s="1"/>
  <c r="P7103" i="5"/>
  <c r="Q7103" i="5" s="1"/>
  <c r="L7103" i="5"/>
  <c r="M7103" i="5" s="1"/>
  <c r="I7103" i="5"/>
  <c r="H7103" i="5"/>
  <c r="E7103" i="5"/>
  <c r="D7103" i="5"/>
  <c r="U7102" i="5"/>
  <c r="T7102" i="5"/>
  <c r="P7102" i="5"/>
  <c r="Q7102" i="5" s="1"/>
  <c r="L7102" i="5"/>
  <c r="M7102" i="5" s="1"/>
  <c r="I7102" i="5"/>
  <c r="H7102" i="5"/>
  <c r="E7102" i="5"/>
  <c r="D7102" i="5"/>
  <c r="T7101" i="5"/>
  <c r="U7101" i="5" s="1"/>
  <c r="Q7101" i="5"/>
  <c r="P7101" i="5"/>
  <c r="L7101" i="5"/>
  <c r="M7101" i="5" s="1"/>
  <c r="I7101" i="5"/>
  <c r="H7101" i="5"/>
  <c r="D7101" i="5"/>
  <c r="E7101" i="5" s="1"/>
  <c r="U7100" i="5"/>
  <c r="T7100" i="5"/>
  <c r="P7100" i="5"/>
  <c r="Q7100" i="5" s="1"/>
  <c r="M7100" i="5"/>
  <c r="L7100" i="5"/>
  <c r="H7100" i="5"/>
  <c r="I7100" i="5" s="1"/>
  <c r="E7100" i="5"/>
  <c r="D7100" i="5"/>
  <c r="T7099" i="5"/>
  <c r="U7099" i="5" s="1"/>
  <c r="Q7099" i="5"/>
  <c r="P7099" i="5"/>
  <c r="M7099" i="5"/>
  <c r="L7099" i="5"/>
  <c r="I7099" i="5"/>
  <c r="H7099" i="5"/>
  <c r="D7099" i="5"/>
  <c r="E7099" i="5" s="1"/>
  <c r="T7098" i="5"/>
  <c r="U7098" i="5" s="1"/>
  <c r="Q7098" i="5"/>
  <c r="P7098" i="5"/>
  <c r="M7098" i="5"/>
  <c r="L7098" i="5"/>
  <c r="H7098" i="5"/>
  <c r="I7098" i="5" s="1"/>
  <c r="E7098" i="5"/>
  <c r="D7098" i="5"/>
  <c r="T7097" i="5"/>
  <c r="U7097" i="5" s="1"/>
  <c r="Q7097" i="5"/>
  <c r="P7097" i="5"/>
  <c r="M7097" i="5"/>
  <c r="L7097" i="5"/>
  <c r="I7097" i="5"/>
  <c r="H7097" i="5"/>
  <c r="E7097" i="5"/>
  <c r="D7097" i="5"/>
  <c r="U7096" i="5"/>
  <c r="T7096" i="5"/>
  <c r="P7096" i="5"/>
  <c r="Q7096" i="5" s="1"/>
  <c r="L7096" i="5"/>
  <c r="M7096" i="5" s="1"/>
  <c r="H7096" i="5"/>
  <c r="I7096" i="5" s="1"/>
  <c r="E7096" i="5"/>
  <c r="D7096" i="5"/>
  <c r="T7095" i="5"/>
  <c r="U7095" i="5" s="1"/>
  <c r="Q7095" i="5"/>
  <c r="P7095" i="5"/>
  <c r="L7095" i="5"/>
  <c r="M7095" i="5" s="1"/>
  <c r="H7095" i="5"/>
  <c r="I7095" i="5" s="1"/>
  <c r="E7095" i="5"/>
  <c r="D7095" i="5"/>
  <c r="U7094" i="5"/>
  <c r="T7094" i="5"/>
  <c r="P7094" i="5"/>
  <c r="Q7094" i="5" s="1"/>
  <c r="M7094" i="5"/>
  <c r="L7094" i="5"/>
  <c r="I7094" i="5"/>
  <c r="H7094" i="5"/>
  <c r="D7094" i="5"/>
  <c r="E7094" i="5" s="1"/>
  <c r="U7093" i="5"/>
  <c r="T7093" i="5"/>
  <c r="Q7093" i="5"/>
  <c r="P7093" i="5"/>
  <c r="L7093" i="5"/>
  <c r="M7093" i="5" s="1"/>
  <c r="I7093" i="5"/>
  <c r="H7093" i="5"/>
  <c r="E7093" i="5"/>
  <c r="D7093" i="5"/>
  <c r="T7092" i="5"/>
  <c r="U7092" i="5" s="1"/>
  <c r="Q7092" i="5"/>
  <c r="P7092" i="5"/>
  <c r="M7092" i="5"/>
  <c r="L7092" i="5"/>
  <c r="H7092" i="5"/>
  <c r="I7092" i="5" s="1"/>
  <c r="E7092" i="5"/>
  <c r="D7092" i="5"/>
  <c r="U7091" i="5"/>
  <c r="T7091" i="5"/>
  <c r="Q7091" i="5"/>
  <c r="P7091" i="5"/>
  <c r="M7091" i="5"/>
  <c r="L7091" i="5"/>
  <c r="I7091" i="5"/>
  <c r="H7091" i="5"/>
  <c r="D7091" i="5"/>
  <c r="E7091" i="5" s="1"/>
  <c r="U7090" i="5"/>
  <c r="T7090" i="5"/>
  <c r="P7090" i="5"/>
  <c r="Q7090" i="5" s="1"/>
  <c r="M7090" i="5"/>
  <c r="L7090" i="5"/>
  <c r="I7090" i="5"/>
  <c r="H7090" i="5"/>
  <c r="E7090" i="5"/>
  <c r="D7090" i="5"/>
  <c r="T7089" i="5"/>
  <c r="U7089" i="5" s="1"/>
  <c r="Q7089" i="5"/>
  <c r="P7089" i="5"/>
  <c r="M7089" i="5"/>
  <c r="L7089" i="5"/>
  <c r="H7089" i="5"/>
  <c r="I7089" i="5" s="1"/>
  <c r="E7089" i="5"/>
  <c r="D7089" i="5"/>
  <c r="U7088" i="5"/>
  <c r="T7088" i="5"/>
  <c r="P7088" i="5"/>
  <c r="Q7088" i="5" s="1"/>
  <c r="M7088" i="5"/>
  <c r="L7088" i="5"/>
  <c r="H7088" i="5"/>
  <c r="I7088" i="5" s="1"/>
  <c r="D7088" i="5"/>
  <c r="E7088" i="5" s="1"/>
  <c r="U7087" i="5"/>
  <c r="T7087" i="5"/>
  <c r="Q7087" i="5"/>
  <c r="P7087" i="5"/>
  <c r="L7087" i="5"/>
  <c r="M7087" i="5" s="1"/>
  <c r="I7087" i="5"/>
  <c r="H7087" i="5"/>
  <c r="D7087" i="5"/>
  <c r="E7087" i="5" s="1"/>
  <c r="U7086" i="5"/>
  <c r="T7086" i="5"/>
  <c r="Q7086" i="5"/>
  <c r="P7086" i="5"/>
  <c r="M7086" i="5"/>
  <c r="L7086" i="5"/>
  <c r="H7086" i="5"/>
  <c r="I7086" i="5" s="1"/>
  <c r="E7086" i="5"/>
  <c r="D7086" i="5"/>
  <c r="U7085" i="5"/>
  <c r="T7085" i="5"/>
  <c r="P7085" i="5"/>
  <c r="Q7085" i="5" s="1"/>
  <c r="M7085" i="5"/>
  <c r="L7085" i="5"/>
  <c r="I7085" i="5"/>
  <c r="H7085" i="5"/>
  <c r="D7085" i="5"/>
  <c r="E7085" i="5" s="1"/>
  <c r="U7084" i="5"/>
  <c r="T7084" i="5"/>
  <c r="Q7084" i="5"/>
  <c r="P7084" i="5"/>
  <c r="L7084" i="5"/>
  <c r="M7084" i="5" s="1"/>
  <c r="I7084" i="5"/>
  <c r="H7084" i="5"/>
  <c r="E7084" i="5"/>
  <c r="D7084" i="5"/>
  <c r="T7083" i="5"/>
  <c r="U7083" i="5" s="1"/>
  <c r="Q7083" i="5"/>
  <c r="P7083" i="5"/>
  <c r="L7083" i="5"/>
  <c r="M7083" i="5" s="1"/>
  <c r="I7083" i="5"/>
  <c r="H7083" i="5"/>
  <c r="E7083" i="5"/>
  <c r="D7083" i="5"/>
  <c r="U7082" i="5"/>
  <c r="T7082" i="5"/>
  <c r="P7082" i="5"/>
  <c r="Q7082" i="5" s="1"/>
  <c r="M7082" i="5"/>
  <c r="L7082" i="5"/>
  <c r="H7082" i="5"/>
  <c r="I7082" i="5" s="1"/>
  <c r="D7082" i="5"/>
  <c r="E7082" i="5" s="1"/>
  <c r="U7081" i="5"/>
  <c r="T7081" i="5"/>
  <c r="Q7081" i="5"/>
  <c r="P7081" i="5"/>
  <c r="L7081" i="5"/>
  <c r="M7081" i="5" s="1"/>
  <c r="I7081" i="5"/>
  <c r="H7081" i="5"/>
  <c r="D7081" i="5"/>
  <c r="E7081" i="5" s="1"/>
  <c r="T7080" i="5"/>
  <c r="U7080" i="5" s="1"/>
  <c r="Q7080" i="5"/>
  <c r="P7080" i="5"/>
  <c r="M7080" i="5"/>
  <c r="L7080" i="5"/>
  <c r="H7080" i="5"/>
  <c r="I7080" i="5" s="1"/>
  <c r="E7080" i="5"/>
  <c r="D7080" i="5"/>
  <c r="U7079" i="5"/>
  <c r="T7079" i="5"/>
  <c r="P7079" i="5"/>
  <c r="Q7079" i="5" s="1"/>
  <c r="M7079" i="5"/>
  <c r="L7079" i="5"/>
  <c r="I7079" i="5"/>
  <c r="H7079" i="5"/>
  <c r="D7079" i="5"/>
  <c r="E7079" i="5" s="1"/>
  <c r="U7078" i="5"/>
  <c r="T7078" i="5"/>
  <c r="Q7078" i="5"/>
  <c r="P7078" i="5"/>
  <c r="L7078" i="5"/>
  <c r="M7078" i="5" s="1"/>
  <c r="I7078" i="5"/>
  <c r="H7078" i="5"/>
  <c r="E7078" i="5"/>
  <c r="D7078" i="5"/>
  <c r="T7077" i="5"/>
  <c r="U7077" i="5" s="1"/>
  <c r="Q7077" i="5"/>
  <c r="P7077" i="5"/>
  <c r="M7077" i="5"/>
  <c r="L7077" i="5"/>
  <c r="I7077" i="5"/>
  <c r="H7077" i="5"/>
  <c r="E7077" i="5"/>
  <c r="D7077" i="5"/>
  <c r="U7076" i="5"/>
  <c r="T7076" i="5"/>
  <c r="P7076" i="5"/>
  <c r="Q7076" i="5" s="1"/>
  <c r="M7076" i="5"/>
  <c r="L7076" i="5"/>
  <c r="H7076" i="5"/>
  <c r="I7076" i="5" s="1"/>
  <c r="E7076" i="5"/>
  <c r="D7076" i="5"/>
  <c r="U7075" i="5"/>
  <c r="T7075" i="5"/>
  <c r="Q7075" i="5"/>
  <c r="P7075" i="5"/>
  <c r="L7075" i="5"/>
  <c r="M7075" i="5" s="1"/>
  <c r="I7075" i="5"/>
  <c r="H7075" i="5"/>
  <c r="E7075" i="5"/>
  <c r="D7075" i="5"/>
  <c r="T7074" i="5"/>
  <c r="U7074" i="5" s="1"/>
  <c r="Q7074" i="5"/>
  <c r="P7074" i="5"/>
  <c r="M7074" i="5"/>
  <c r="L7074" i="5"/>
  <c r="H7074" i="5"/>
  <c r="I7074" i="5" s="1"/>
  <c r="E7074" i="5"/>
  <c r="D7074" i="5"/>
  <c r="T7073" i="5"/>
  <c r="U7073" i="5" s="1"/>
  <c r="P7073" i="5"/>
  <c r="Q7073" i="5" s="1"/>
  <c r="M7073" i="5"/>
  <c r="L7073" i="5"/>
  <c r="I7073" i="5"/>
  <c r="H7073" i="5"/>
  <c r="D7073" i="5"/>
  <c r="E7073" i="5" s="1"/>
  <c r="U7072" i="5"/>
  <c r="T7072" i="5"/>
  <c r="P7072" i="5"/>
  <c r="Q7072" i="5" s="1"/>
  <c r="M7072" i="5"/>
  <c r="L7072" i="5"/>
  <c r="I7072" i="5"/>
  <c r="H7072" i="5"/>
  <c r="E7072" i="5"/>
  <c r="D7072" i="5"/>
  <c r="T7071" i="5"/>
  <c r="U7071" i="5" s="1"/>
  <c r="Q7071" i="5"/>
  <c r="P7071" i="5"/>
  <c r="M7071" i="5"/>
  <c r="L7071" i="5"/>
  <c r="H7071" i="5"/>
  <c r="I7071" i="5" s="1"/>
  <c r="E7071" i="5"/>
  <c r="D7071" i="5"/>
  <c r="U7070" i="5"/>
  <c r="T7070" i="5"/>
  <c r="P7070" i="5"/>
  <c r="Q7070" i="5" s="1"/>
  <c r="M7070" i="5"/>
  <c r="L7070" i="5"/>
  <c r="I7070" i="5"/>
  <c r="H7070" i="5"/>
  <c r="D7070" i="5"/>
  <c r="E7070" i="5" s="1"/>
  <c r="U7069" i="5"/>
  <c r="T7069" i="5"/>
  <c r="Q7069" i="5"/>
  <c r="P7069" i="5"/>
  <c r="L7069" i="5"/>
  <c r="M7069" i="5" s="1"/>
  <c r="I7069" i="5"/>
  <c r="H7069" i="5"/>
  <c r="D7069" i="5"/>
  <c r="E7069" i="5" s="1"/>
  <c r="U7068" i="5"/>
  <c r="T7068" i="5"/>
  <c r="Q7068" i="5"/>
  <c r="P7068" i="5"/>
  <c r="M7068" i="5"/>
  <c r="L7068" i="5"/>
  <c r="H7068" i="5"/>
  <c r="I7068" i="5" s="1"/>
  <c r="E7068" i="5"/>
  <c r="D7068" i="5"/>
  <c r="T7067" i="5"/>
  <c r="U7067" i="5" s="1"/>
  <c r="P7067" i="5"/>
  <c r="Q7067" i="5" s="1"/>
  <c r="M7067" i="5"/>
  <c r="L7067" i="5"/>
  <c r="I7067" i="5"/>
  <c r="H7067" i="5"/>
  <c r="D7067" i="5"/>
  <c r="E7067" i="5" s="1"/>
  <c r="U7066" i="5"/>
  <c r="T7066" i="5"/>
  <c r="P7066" i="5"/>
  <c r="Q7066" i="5" s="1"/>
  <c r="L7066" i="5"/>
  <c r="M7066" i="5" s="1"/>
  <c r="I7066" i="5"/>
  <c r="H7066" i="5"/>
  <c r="E7066" i="5"/>
  <c r="D7066" i="5"/>
  <c r="T7065" i="5"/>
  <c r="U7065" i="5" s="1"/>
  <c r="Q7065" i="5"/>
  <c r="P7065" i="5"/>
  <c r="M7065" i="5"/>
  <c r="L7065" i="5"/>
  <c r="H7065" i="5"/>
  <c r="I7065" i="5" s="1"/>
  <c r="E7065" i="5"/>
  <c r="D7065" i="5"/>
  <c r="U7064" i="5"/>
  <c r="T7064" i="5"/>
  <c r="P7064" i="5"/>
  <c r="Q7064" i="5" s="1"/>
  <c r="M7064" i="5"/>
  <c r="L7064" i="5"/>
  <c r="I7064" i="5"/>
  <c r="H7064" i="5"/>
  <c r="D7064" i="5"/>
  <c r="E7064" i="5" s="1"/>
  <c r="U7063" i="5"/>
  <c r="T7063" i="5"/>
  <c r="Q7063" i="5"/>
  <c r="P7063" i="5"/>
  <c r="L7063" i="5"/>
  <c r="M7063" i="5" s="1"/>
  <c r="I7063" i="5"/>
  <c r="H7063" i="5"/>
  <c r="D7063" i="5"/>
  <c r="E7063" i="5" s="1"/>
  <c r="F6" i="2" s="1"/>
  <c r="J6" i="2" s="1"/>
  <c r="U7062" i="5"/>
  <c r="T7062" i="5"/>
  <c r="Q7062" i="5"/>
  <c r="P7062" i="5"/>
  <c r="M7062" i="5"/>
  <c r="L7062" i="5"/>
  <c r="H7062" i="5"/>
  <c r="I7062" i="5" s="1"/>
  <c r="E7062" i="5"/>
  <c r="D7062" i="5"/>
  <c r="T7061" i="5"/>
  <c r="U7061" i="5" s="1"/>
  <c r="P7061" i="5"/>
  <c r="Q7061" i="5" s="1"/>
  <c r="M7061" i="5"/>
  <c r="L7061" i="5"/>
  <c r="I7061" i="5"/>
  <c r="H7061" i="5"/>
  <c r="D7061" i="5"/>
  <c r="E7061" i="5" s="1"/>
  <c r="U7060" i="5"/>
  <c r="T7060" i="5"/>
  <c r="Q7060" i="5"/>
  <c r="P7060" i="5"/>
  <c r="L7060" i="5"/>
  <c r="M7060" i="5" s="1"/>
  <c r="I7060" i="5"/>
  <c r="H7060" i="5"/>
  <c r="E7060" i="5"/>
  <c r="D7060" i="5"/>
  <c r="T7059" i="5"/>
  <c r="U7059" i="5" s="1"/>
  <c r="Q7059" i="5"/>
  <c r="P7059" i="5"/>
  <c r="L7059" i="5"/>
  <c r="M7059" i="5" s="1"/>
  <c r="H7059" i="5"/>
  <c r="I7059" i="5" s="1"/>
  <c r="E7059" i="5"/>
  <c r="D7059" i="5"/>
  <c r="U7058" i="5"/>
  <c r="T7058" i="5"/>
  <c r="P7058" i="5"/>
  <c r="Q7058" i="5" s="1"/>
  <c r="M7058" i="5"/>
  <c r="L7058" i="5"/>
  <c r="H7058" i="5"/>
  <c r="I7058" i="5" s="1"/>
  <c r="E7058" i="5"/>
  <c r="D7058" i="5"/>
  <c r="U7057" i="5"/>
  <c r="T7057" i="5"/>
  <c r="Q7057" i="5"/>
  <c r="P7057" i="5"/>
  <c r="L7057" i="5"/>
  <c r="M7057" i="5" s="1"/>
  <c r="I7057" i="5"/>
  <c r="H7057" i="5"/>
  <c r="E7057" i="5"/>
  <c r="D7057" i="5"/>
  <c r="T7056" i="5"/>
  <c r="U7056" i="5" s="1"/>
  <c r="Q7056" i="5"/>
  <c r="P7056" i="5"/>
  <c r="M7056" i="5"/>
  <c r="L7056" i="5"/>
  <c r="H7056" i="5"/>
  <c r="I7056" i="5" s="1"/>
  <c r="E7056" i="5"/>
  <c r="D7056" i="5"/>
  <c r="T7055" i="5"/>
  <c r="U7055" i="5" s="1"/>
  <c r="F10" i="2" s="1"/>
  <c r="J10" i="2" s="1"/>
  <c r="P7055" i="5"/>
  <c r="Q7055" i="5" s="1"/>
  <c r="M7055" i="5"/>
  <c r="L7055" i="5"/>
  <c r="I7055" i="5"/>
  <c r="H7055" i="5"/>
  <c r="D7055" i="5"/>
  <c r="E7055" i="5" s="1"/>
  <c r="U7054" i="5"/>
  <c r="T7054" i="5"/>
  <c r="P7054" i="5"/>
  <c r="Q7054" i="5" s="1"/>
  <c r="M7054" i="5"/>
  <c r="L7054" i="5"/>
  <c r="I7054" i="5"/>
  <c r="H7054" i="5"/>
  <c r="E7054" i="5"/>
  <c r="D7054" i="5"/>
  <c r="T7053" i="5"/>
  <c r="U7053" i="5" s="1"/>
  <c r="Q7053" i="5"/>
  <c r="P7053" i="5"/>
  <c r="L7053" i="5"/>
  <c r="M7053" i="5" s="1"/>
  <c r="H7053" i="5"/>
  <c r="I7053" i="5" s="1"/>
  <c r="E7053" i="5"/>
  <c r="D7053" i="5"/>
  <c r="U7052" i="5"/>
  <c r="T7052" i="5"/>
  <c r="P7052" i="5"/>
  <c r="Q7052" i="5" s="1"/>
  <c r="M7052" i="5"/>
  <c r="L7052" i="5"/>
  <c r="H7052" i="5"/>
  <c r="I7052" i="5" s="1"/>
  <c r="D7052" i="5"/>
  <c r="E7052" i="5" s="1"/>
  <c r="U7051" i="5"/>
  <c r="T7051" i="5"/>
  <c r="Q7051" i="5"/>
  <c r="P7051" i="5"/>
  <c r="L7051" i="5"/>
  <c r="M7051" i="5" s="1"/>
  <c r="I7051" i="5"/>
  <c r="H7051" i="5"/>
  <c r="E7051" i="5"/>
  <c r="D7051" i="5"/>
  <c r="T7050" i="5"/>
  <c r="U7050" i="5" s="1"/>
  <c r="Q7050" i="5"/>
  <c r="P7050" i="5"/>
  <c r="M7050" i="5"/>
  <c r="L7050" i="5"/>
  <c r="H7050" i="5"/>
  <c r="I7050" i="5" s="1"/>
  <c r="E7050" i="5"/>
  <c r="D7050" i="5"/>
  <c r="U7049" i="5"/>
  <c r="T7049" i="5"/>
  <c r="P7049" i="5"/>
  <c r="Q7049" i="5" s="1"/>
  <c r="M7049" i="5"/>
  <c r="L7049" i="5"/>
  <c r="I7049" i="5"/>
  <c r="H7049" i="5"/>
  <c r="D7049" i="5"/>
  <c r="E7049" i="5" s="1"/>
  <c r="U7048" i="5"/>
  <c r="T7048" i="5"/>
  <c r="P7048" i="5"/>
  <c r="Q7048" i="5" s="1"/>
  <c r="M7048" i="5"/>
  <c r="L7048" i="5"/>
  <c r="I7048" i="5"/>
  <c r="H7048" i="5"/>
  <c r="E7048" i="5"/>
  <c r="D7048" i="5"/>
  <c r="T7047" i="5"/>
  <c r="U7047" i="5" s="1"/>
  <c r="Q7047" i="5"/>
  <c r="P7047" i="5"/>
  <c r="L7047" i="5"/>
  <c r="M7047" i="5" s="1"/>
  <c r="H7047" i="5"/>
  <c r="I7047" i="5" s="1"/>
  <c r="E7047" i="5"/>
  <c r="D7047" i="5"/>
  <c r="U7046" i="5"/>
  <c r="T7046" i="5"/>
  <c r="P7046" i="5"/>
  <c r="Q7046" i="5" s="1"/>
  <c r="M7046" i="5"/>
  <c r="L7046" i="5"/>
  <c r="I7046" i="5"/>
  <c r="H7046" i="5"/>
  <c r="D7046" i="5"/>
  <c r="E7046" i="5" s="1"/>
  <c r="U7045" i="5"/>
  <c r="T7045" i="5"/>
  <c r="Q7045" i="5"/>
  <c r="P7045" i="5"/>
  <c r="L7045" i="5"/>
  <c r="M7045" i="5" s="1"/>
  <c r="I7045" i="5"/>
  <c r="H7045" i="5"/>
  <c r="D7045" i="5"/>
  <c r="E7045" i="5" s="1"/>
  <c r="T7044" i="5"/>
  <c r="U7044" i="5" s="1"/>
  <c r="Q7044" i="5"/>
  <c r="P7044" i="5"/>
  <c r="M7044" i="5"/>
  <c r="L7044" i="5"/>
  <c r="H7044" i="5"/>
  <c r="I7044" i="5" s="1"/>
  <c r="E7044" i="5"/>
  <c r="D7044" i="5"/>
  <c r="T7043" i="5"/>
  <c r="U7043" i="5" s="1"/>
  <c r="Q7043" i="5"/>
  <c r="P7043" i="5"/>
  <c r="M7043" i="5"/>
  <c r="L7043" i="5"/>
  <c r="I7043" i="5"/>
  <c r="H7043" i="5"/>
  <c r="D7043" i="5"/>
  <c r="E7043" i="5" s="1"/>
  <c r="U7042" i="5"/>
  <c r="T7042" i="5"/>
  <c r="Q7042" i="5"/>
  <c r="P7042" i="5"/>
  <c r="L7042" i="5"/>
  <c r="M7042" i="5" s="1"/>
  <c r="I7042" i="5"/>
  <c r="H7042" i="5"/>
  <c r="E7042" i="5"/>
  <c r="D7042" i="5"/>
  <c r="T7041" i="5"/>
  <c r="U7041" i="5" s="1"/>
  <c r="Q7041" i="5"/>
  <c r="P7041" i="5"/>
  <c r="L7041" i="5"/>
  <c r="M7041" i="5" s="1"/>
  <c r="H7041" i="5"/>
  <c r="I7041" i="5" s="1"/>
  <c r="E7041" i="5"/>
  <c r="D7041" i="5"/>
  <c r="U7040" i="5"/>
  <c r="T7040" i="5"/>
  <c r="P7040" i="5"/>
  <c r="Q7040" i="5" s="1"/>
  <c r="M7040" i="5"/>
  <c r="L7040" i="5"/>
  <c r="H7040" i="5"/>
  <c r="I7040" i="5" s="1"/>
  <c r="E7040" i="5"/>
  <c r="D7040" i="5"/>
  <c r="U7039" i="5"/>
  <c r="T7039" i="5"/>
  <c r="Q7039" i="5"/>
  <c r="P7039" i="5"/>
  <c r="L7039" i="5"/>
  <c r="M7039" i="5" s="1"/>
  <c r="I7039" i="5"/>
  <c r="H7039" i="5"/>
  <c r="D7039" i="5"/>
  <c r="E7039" i="5" s="1"/>
  <c r="T7038" i="5"/>
  <c r="U7038" i="5" s="1"/>
  <c r="Q7038" i="5"/>
  <c r="P7038" i="5"/>
  <c r="M7038" i="5"/>
  <c r="L7038" i="5"/>
  <c r="H7038" i="5"/>
  <c r="I7038" i="5" s="1"/>
  <c r="E7038" i="5"/>
  <c r="D7038" i="5"/>
  <c r="T7037" i="5"/>
  <c r="U7037" i="5" s="1"/>
  <c r="P7037" i="5"/>
  <c r="Q7037" i="5" s="1"/>
  <c r="M7037" i="5"/>
  <c r="L7037" i="5"/>
  <c r="I7037" i="5"/>
  <c r="H7037" i="5"/>
  <c r="D7037" i="5"/>
  <c r="E7037" i="5" s="1"/>
  <c r="U7036" i="5"/>
  <c r="T7036" i="5"/>
  <c r="Q7036" i="5"/>
  <c r="P7036" i="5"/>
  <c r="L7036" i="5"/>
  <c r="M7036" i="5" s="1"/>
  <c r="I7036" i="5"/>
  <c r="H7036" i="5"/>
  <c r="E7036" i="5"/>
  <c r="D7036" i="5"/>
  <c r="T7035" i="5"/>
  <c r="U7035" i="5" s="1"/>
  <c r="Q7035" i="5"/>
  <c r="P7035" i="5"/>
  <c r="M7035" i="5"/>
  <c r="L7035" i="5"/>
  <c r="H7035" i="5"/>
  <c r="I7035" i="5" s="1"/>
  <c r="E7035" i="5"/>
  <c r="D7035" i="5"/>
  <c r="U7034" i="5"/>
  <c r="T7034" i="5"/>
  <c r="P7034" i="5"/>
  <c r="Q7034" i="5" s="1"/>
  <c r="M7034" i="5"/>
  <c r="L7034" i="5"/>
  <c r="H7034" i="5"/>
  <c r="I7034" i="5" s="1"/>
  <c r="E7034" i="5"/>
  <c r="D7034" i="5"/>
  <c r="U7033" i="5"/>
  <c r="T7033" i="5"/>
  <c r="Q7033" i="5"/>
  <c r="P7033" i="5"/>
  <c r="L7033" i="5"/>
  <c r="M7033" i="5" s="1"/>
  <c r="I7033" i="5"/>
  <c r="H7033" i="5"/>
  <c r="D7033" i="5"/>
  <c r="E7033" i="5" s="1"/>
  <c r="T7032" i="5"/>
  <c r="U7032" i="5" s="1"/>
  <c r="Q7032" i="5"/>
  <c r="P7032" i="5"/>
  <c r="M7032" i="5"/>
  <c r="L7032" i="5"/>
  <c r="H7032" i="5"/>
  <c r="I7032" i="5" s="1"/>
  <c r="E7032" i="5"/>
  <c r="D7032" i="5"/>
  <c r="U7031" i="5"/>
  <c r="T7031" i="5"/>
  <c r="P7031" i="5"/>
  <c r="Q7031" i="5" s="1"/>
  <c r="M7031" i="5"/>
  <c r="L7031" i="5"/>
  <c r="I7031" i="5"/>
  <c r="H7031" i="5"/>
  <c r="D7031" i="5"/>
  <c r="E7031" i="5" s="1"/>
  <c r="U7030" i="5"/>
  <c r="T7030" i="5"/>
  <c r="P7030" i="5"/>
  <c r="Q7030" i="5" s="1"/>
  <c r="L7030" i="5"/>
  <c r="M7030" i="5" s="1"/>
  <c r="I7030" i="5"/>
  <c r="H7030" i="5"/>
  <c r="E7030" i="5"/>
  <c r="D7030" i="5"/>
  <c r="T7029" i="5"/>
  <c r="U7029" i="5" s="1"/>
  <c r="Q7029" i="5"/>
  <c r="P7029" i="5"/>
  <c r="L7029" i="5"/>
  <c r="M7029" i="5" s="1"/>
  <c r="I7029" i="5"/>
  <c r="H7029" i="5"/>
  <c r="E7029" i="5"/>
  <c r="D7029" i="5"/>
  <c r="U7028" i="5"/>
  <c r="T7028" i="5"/>
  <c r="P7028" i="5"/>
  <c r="Q7028" i="5" s="1"/>
  <c r="M7028" i="5"/>
  <c r="L7028" i="5"/>
  <c r="I7028" i="5"/>
  <c r="H7028" i="5"/>
  <c r="D7028" i="5"/>
  <c r="E7028" i="5" s="1"/>
  <c r="U7027" i="5"/>
  <c r="T7027" i="5"/>
  <c r="Q7027" i="5"/>
  <c r="P7027" i="5"/>
  <c r="L7027" i="5"/>
  <c r="M7027" i="5" s="1"/>
  <c r="I7027" i="5"/>
  <c r="H7027" i="5"/>
  <c r="D7027" i="5"/>
  <c r="E7027" i="5" s="1"/>
  <c r="T7026" i="5"/>
  <c r="U7026" i="5" s="1"/>
  <c r="Q7026" i="5"/>
  <c r="P7026" i="5"/>
  <c r="M7026" i="5"/>
  <c r="L7026" i="5"/>
  <c r="H7026" i="5"/>
  <c r="I7026" i="5" s="1"/>
  <c r="E7026" i="5"/>
  <c r="D7026" i="5"/>
  <c r="T7025" i="5"/>
  <c r="U7025" i="5" s="1"/>
  <c r="Q7025" i="5"/>
  <c r="P7025" i="5"/>
  <c r="M7025" i="5"/>
  <c r="L7025" i="5"/>
  <c r="I7025" i="5"/>
  <c r="H7025" i="5"/>
  <c r="D7025" i="5"/>
  <c r="E7025" i="5" s="1"/>
  <c r="U7024" i="5"/>
  <c r="T7024" i="5"/>
  <c r="P7024" i="5"/>
  <c r="Q7024" i="5" s="1"/>
  <c r="L7024" i="5"/>
  <c r="M7024" i="5" s="1"/>
  <c r="I7024" i="5"/>
  <c r="H7024" i="5"/>
  <c r="E7024" i="5"/>
  <c r="D7024" i="5"/>
  <c r="T7023" i="5"/>
  <c r="U7023" i="5" s="1"/>
  <c r="Q7023" i="5"/>
  <c r="P7023" i="5"/>
  <c r="L7023" i="5"/>
  <c r="M7023" i="5" s="1"/>
  <c r="H7023" i="5"/>
  <c r="I7023" i="5" s="1"/>
  <c r="E7023" i="5"/>
  <c r="D7023" i="5"/>
  <c r="U7022" i="5"/>
  <c r="T7022" i="5"/>
  <c r="P7022" i="5"/>
  <c r="Q7022" i="5" s="1"/>
  <c r="M7022" i="5"/>
  <c r="L7022" i="5"/>
  <c r="H7022" i="5"/>
  <c r="I7022" i="5" s="1"/>
  <c r="E7022" i="5"/>
  <c r="D7022" i="5"/>
  <c r="U7021" i="5"/>
  <c r="T7021" i="5"/>
  <c r="Q7021" i="5"/>
  <c r="P7021" i="5"/>
  <c r="M7021" i="5"/>
  <c r="L7021" i="5"/>
  <c r="I7021" i="5"/>
  <c r="H7021" i="5"/>
  <c r="D7021" i="5"/>
  <c r="E7021" i="5" s="1"/>
  <c r="T7020" i="5"/>
  <c r="U7020" i="5" s="1"/>
  <c r="Q7020" i="5"/>
  <c r="P7020" i="5"/>
  <c r="M7020" i="5"/>
  <c r="L7020" i="5"/>
  <c r="H7020" i="5"/>
  <c r="I7020" i="5" s="1"/>
  <c r="E7020" i="5"/>
  <c r="D7020" i="5"/>
  <c r="T7019" i="5"/>
  <c r="U7019" i="5" s="1"/>
  <c r="P7019" i="5"/>
  <c r="Q7019" i="5" s="1"/>
  <c r="M7019" i="5"/>
  <c r="L7019" i="5"/>
  <c r="I7019" i="5"/>
  <c r="H7019" i="5"/>
  <c r="E7019" i="5"/>
  <c r="D7019" i="5"/>
  <c r="U7018" i="5"/>
  <c r="T7018" i="5"/>
  <c r="P7018" i="5"/>
  <c r="Q7018" i="5" s="1"/>
  <c r="M7018" i="5"/>
  <c r="L7018" i="5"/>
  <c r="I7018" i="5"/>
  <c r="H7018" i="5"/>
  <c r="E7018" i="5"/>
  <c r="D7018" i="5"/>
  <c r="T7017" i="5"/>
  <c r="U7017" i="5" s="1"/>
  <c r="Q7017" i="5"/>
  <c r="P7017" i="5"/>
  <c r="L7017" i="5"/>
  <c r="M7017" i="5" s="1"/>
  <c r="H7017" i="5"/>
  <c r="I7017" i="5" s="1"/>
  <c r="E7017" i="5"/>
  <c r="D7017" i="5"/>
  <c r="U7016" i="5"/>
  <c r="T7016" i="5"/>
  <c r="P7016" i="5"/>
  <c r="Q7016" i="5" s="1"/>
  <c r="M7016" i="5"/>
  <c r="L7016" i="5"/>
  <c r="H7016" i="5"/>
  <c r="I7016" i="5" s="1"/>
  <c r="D7016" i="5"/>
  <c r="E7016" i="5" s="1"/>
  <c r="U7015" i="5"/>
  <c r="T7015" i="5"/>
  <c r="Q7015" i="5"/>
  <c r="P7015" i="5"/>
  <c r="L7015" i="5"/>
  <c r="M7015" i="5" s="1"/>
  <c r="I7015" i="5"/>
  <c r="H7015" i="5"/>
  <c r="D7015" i="5"/>
  <c r="E7015" i="5" s="1"/>
  <c r="U7014" i="5"/>
  <c r="T7014" i="5"/>
  <c r="P7014" i="5"/>
  <c r="Q7014" i="5" s="1"/>
  <c r="M7014" i="5"/>
  <c r="L7014" i="5"/>
  <c r="I7014" i="5"/>
  <c r="H7014" i="5"/>
  <c r="E7014" i="5"/>
  <c r="D7014" i="5"/>
  <c r="T7013" i="5"/>
  <c r="U7013" i="5" s="1"/>
  <c r="P7013" i="5"/>
  <c r="Q7013" i="5" s="1"/>
  <c r="L7013" i="5"/>
  <c r="M7013" i="5" s="1"/>
  <c r="I7013" i="5"/>
  <c r="H7013" i="5"/>
  <c r="E7013" i="5"/>
  <c r="D7013" i="5"/>
  <c r="U7012" i="5"/>
  <c r="T7012" i="5"/>
  <c r="P7012" i="5"/>
  <c r="Q7012" i="5" s="1"/>
  <c r="L7012" i="5"/>
  <c r="M7012" i="5" s="1"/>
  <c r="H7012" i="5"/>
  <c r="I7012" i="5" s="1"/>
  <c r="E7012" i="5"/>
  <c r="D7012" i="5"/>
  <c r="T7011" i="5"/>
  <c r="U7011" i="5" s="1"/>
  <c r="Q7011" i="5"/>
  <c r="P7011" i="5"/>
  <c r="L7011" i="5"/>
  <c r="M7011" i="5" s="1"/>
  <c r="I7011" i="5"/>
  <c r="H7011" i="5"/>
  <c r="D7011" i="5"/>
  <c r="E7011" i="5" s="1"/>
  <c r="U7010" i="5"/>
  <c r="T7010" i="5"/>
  <c r="P7010" i="5"/>
  <c r="Q7010" i="5" s="1"/>
  <c r="M7010" i="5"/>
  <c r="L7010" i="5"/>
  <c r="H7010" i="5"/>
  <c r="I7010" i="5" s="1"/>
  <c r="D7010" i="5"/>
  <c r="E7010" i="5" s="1"/>
  <c r="T7009" i="5"/>
  <c r="U7009" i="5" s="1"/>
  <c r="Q7009" i="5"/>
  <c r="P7009" i="5"/>
  <c r="L7009" i="5"/>
  <c r="M7009" i="5" s="1"/>
  <c r="I7009" i="5"/>
  <c r="H7009" i="5"/>
  <c r="D7009" i="5"/>
  <c r="E7009" i="5" s="1"/>
  <c r="T7008" i="5"/>
  <c r="U7008" i="5" s="1"/>
  <c r="P7008" i="5"/>
  <c r="Q7008" i="5" s="1"/>
  <c r="M7008" i="5"/>
  <c r="L7008" i="5"/>
  <c r="H7008" i="5"/>
  <c r="I7008" i="5" s="1"/>
  <c r="E7008" i="5"/>
  <c r="D7008" i="5"/>
  <c r="T7007" i="5"/>
  <c r="U7007" i="5" s="1"/>
  <c r="Q7007" i="5"/>
  <c r="P7007" i="5"/>
  <c r="L7007" i="5"/>
  <c r="M7007" i="5" s="1"/>
  <c r="I7007" i="5"/>
  <c r="H7007" i="5"/>
  <c r="E7007" i="5"/>
  <c r="D7007" i="5"/>
  <c r="U7006" i="5"/>
  <c r="T7006" i="5"/>
  <c r="P7006" i="5"/>
  <c r="Q7006" i="5" s="1"/>
  <c r="M7006" i="5"/>
  <c r="L7006" i="5"/>
  <c r="H7006" i="5"/>
  <c r="I7006" i="5" s="1"/>
  <c r="E7006" i="5"/>
  <c r="D7006" i="5"/>
  <c r="U7005" i="5"/>
  <c r="T7005" i="5"/>
  <c r="Q7005" i="5"/>
  <c r="P7005" i="5"/>
  <c r="L7005" i="5"/>
  <c r="M7005" i="5" s="1"/>
  <c r="H7005" i="5"/>
  <c r="I7005" i="5" s="1"/>
  <c r="D7005" i="5"/>
  <c r="E7005" i="5" s="1"/>
  <c r="U7004" i="5"/>
  <c r="T7004" i="5"/>
  <c r="P7004" i="5"/>
  <c r="Q7004" i="5" s="1"/>
  <c r="M7004" i="5"/>
  <c r="L7004" i="5"/>
  <c r="H7004" i="5"/>
  <c r="I7004" i="5" s="1"/>
  <c r="E7004" i="5"/>
  <c r="D7004" i="5"/>
  <c r="T7003" i="5"/>
  <c r="U7003" i="5" s="1"/>
  <c r="Q7003" i="5"/>
  <c r="P7003" i="5"/>
  <c r="M7003" i="5"/>
  <c r="L7003" i="5"/>
  <c r="I7003" i="5"/>
  <c r="H7003" i="5"/>
  <c r="D7003" i="5"/>
  <c r="E7003" i="5" s="1"/>
  <c r="T7002" i="5"/>
  <c r="U7002" i="5" s="1"/>
  <c r="P7002" i="5"/>
  <c r="Q7002" i="5" s="1"/>
  <c r="M7002" i="5"/>
  <c r="L7002" i="5"/>
  <c r="H7002" i="5"/>
  <c r="I7002" i="5" s="1"/>
  <c r="E7002" i="5"/>
  <c r="D7002" i="5"/>
  <c r="T7001" i="5"/>
  <c r="U7001" i="5" s="1"/>
  <c r="P7001" i="5"/>
  <c r="Q7001" i="5" s="1"/>
  <c r="L7001" i="5"/>
  <c r="M7001" i="5" s="1"/>
  <c r="I7001" i="5"/>
  <c r="H7001" i="5"/>
  <c r="D7001" i="5"/>
  <c r="E7001" i="5" s="1"/>
  <c r="U7000" i="5"/>
  <c r="T7000" i="5"/>
  <c r="P7000" i="5"/>
  <c r="Q7000" i="5" s="1"/>
  <c r="M7000" i="5"/>
  <c r="L7000" i="5"/>
  <c r="H7000" i="5"/>
  <c r="I7000" i="5" s="1"/>
  <c r="E7000" i="5"/>
  <c r="D7000" i="5"/>
  <c r="U6999" i="5"/>
  <c r="T6999" i="5"/>
  <c r="Q6999" i="5"/>
  <c r="P6999" i="5"/>
  <c r="L6999" i="5"/>
  <c r="M6999" i="5" s="1"/>
  <c r="H6999" i="5"/>
  <c r="I6999" i="5" s="1"/>
  <c r="D6999" i="5"/>
  <c r="E6999" i="5" s="1"/>
  <c r="U6998" i="5"/>
  <c r="T6998" i="5"/>
  <c r="Q6998" i="5"/>
  <c r="P6998" i="5"/>
  <c r="M6998" i="5"/>
  <c r="L6998" i="5"/>
  <c r="H6998" i="5"/>
  <c r="I6998" i="5" s="1"/>
  <c r="D6998" i="5"/>
  <c r="E6998" i="5" s="1"/>
  <c r="T6997" i="5"/>
  <c r="U6997" i="5" s="1"/>
  <c r="Q6997" i="5"/>
  <c r="P6997" i="5"/>
  <c r="L6997" i="5"/>
  <c r="M6997" i="5" s="1"/>
  <c r="I6997" i="5"/>
  <c r="H6997" i="5"/>
  <c r="D6997" i="5"/>
  <c r="E6997" i="5" s="1"/>
  <c r="U6996" i="5"/>
  <c r="T6996" i="5"/>
  <c r="P6996" i="5"/>
  <c r="Q6996" i="5" s="1"/>
  <c r="M6996" i="5"/>
  <c r="L6996" i="5"/>
  <c r="H6996" i="5"/>
  <c r="I6996" i="5" s="1"/>
  <c r="E6996" i="5"/>
  <c r="D6996" i="5"/>
  <c r="T6995" i="5"/>
  <c r="U6995" i="5" s="1"/>
  <c r="P6995" i="5"/>
  <c r="Q6995" i="5" s="1"/>
  <c r="L6995" i="5"/>
  <c r="M6995" i="5" s="1"/>
  <c r="I6995" i="5"/>
  <c r="H6995" i="5"/>
  <c r="D6995" i="5"/>
  <c r="E6995" i="5" s="1"/>
  <c r="U6994" i="5"/>
  <c r="T6994" i="5"/>
  <c r="P6994" i="5"/>
  <c r="Q6994" i="5" s="1"/>
  <c r="L6994" i="5"/>
  <c r="M6994" i="5" s="1"/>
  <c r="H6994" i="5"/>
  <c r="I6994" i="5" s="1"/>
  <c r="E6994" i="5"/>
  <c r="D6994" i="5"/>
  <c r="T6993" i="5"/>
  <c r="U6993" i="5" s="1"/>
  <c r="Q6993" i="5"/>
  <c r="P6993" i="5"/>
  <c r="L6993" i="5"/>
  <c r="M6993" i="5" s="1"/>
  <c r="I6993" i="5"/>
  <c r="H6993" i="5"/>
  <c r="D6993" i="5"/>
  <c r="E6993" i="5" s="1"/>
  <c r="U6992" i="5"/>
  <c r="T6992" i="5"/>
  <c r="Q6992" i="5"/>
  <c r="P6992" i="5"/>
  <c r="M6992" i="5"/>
  <c r="L6992" i="5"/>
  <c r="H6992" i="5"/>
  <c r="I6992" i="5" s="1"/>
  <c r="E6992" i="5"/>
  <c r="D6992" i="5"/>
  <c r="T6991" i="5"/>
  <c r="U6991" i="5" s="1"/>
  <c r="Q6991" i="5"/>
  <c r="P6991" i="5"/>
  <c r="M6991" i="5"/>
  <c r="L6991" i="5"/>
  <c r="I6991" i="5"/>
  <c r="H6991" i="5"/>
  <c r="D6991" i="5"/>
  <c r="E6991" i="5" s="1"/>
  <c r="T6990" i="5"/>
  <c r="U6990" i="5" s="1"/>
  <c r="P6990" i="5"/>
  <c r="Q6990" i="5" s="1"/>
  <c r="M6990" i="5"/>
  <c r="L6990" i="5"/>
  <c r="H6990" i="5"/>
  <c r="I6990" i="5" s="1"/>
  <c r="E6990" i="5"/>
  <c r="D6990" i="5"/>
  <c r="T6989" i="5"/>
  <c r="U6989" i="5" s="1"/>
  <c r="Q6989" i="5"/>
  <c r="P6989" i="5"/>
  <c r="L6989" i="5"/>
  <c r="M6989" i="5" s="1"/>
  <c r="I6989" i="5"/>
  <c r="H6989" i="5"/>
  <c r="E6989" i="5"/>
  <c r="D6989" i="5"/>
  <c r="U6988" i="5"/>
  <c r="T6988" i="5"/>
  <c r="P6988" i="5"/>
  <c r="Q6988" i="5" s="1"/>
  <c r="L6988" i="5"/>
  <c r="M6988" i="5" s="1"/>
  <c r="H6988" i="5"/>
  <c r="I6988" i="5" s="1"/>
  <c r="E6988" i="5"/>
  <c r="D6988" i="5"/>
  <c r="T6987" i="5"/>
  <c r="U6987" i="5" s="1"/>
  <c r="Q6987" i="5"/>
  <c r="P6987" i="5"/>
  <c r="L6987" i="5"/>
  <c r="M6987" i="5" s="1"/>
  <c r="H6987" i="5"/>
  <c r="I6987" i="5" s="1"/>
  <c r="D6987" i="5"/>
  <c r="E6987" i="5" s="1"/>
  <c r="U6986" i="5"/>
  <c r="T6986" i="5"/>
  <c r="P6986" i="5"/>
  <c r="Q6986" i="5" s="1"/>
  <c r="M6986" i="5"/>
  <c r="L6986" i="5"/>
  <c r="H6986" i="5"/>
  <c r="I6986" i="5" s="1"/>
  <c r="E6986" i="5"/>
  <c r="D6986" i="5"/>
  <c r="T6985" i="5"/>
  <c r="U6985" i="5" s="1"/>
  <c r="Q6985" i="5"/>
  <c r="P6985" i="5"/>
  <c r="M6985" i="5"/>
  <c r="L6985" i="5"/>
  <c r="I6985" i="5"/>
  <c r="H6985" i="5"/>
  <c r="D6985" i="5"/>
  <c r="E6985" i="5" s="1"/>
  <c r="T6984" i="5"/>
  <c r="U6984" i="5" s="1"/>
  <c r="P6984" i="5"/>
  <c r="Q6984" i="5" s="1"/>
  <c r="M6984" i="5"/>
  <c r="L6984" i="5"/>
  <c r="I6984" i="5"/>
  <c r="H6984" i="5"/>
  <c r="E6984" i="5"/>
  <c r="D6984" i="5"/>
  <c r="T6983" i="5"/>
  <c r="U6983" i="5" s="1"/>
  <c r="P6983" i="5"/>
  <c r="Q6983" i="5" s="1"/>
  <c r="L6983" i="5"/>
  <c r="M6983" i="5" s="1"/>
  <c r="I6983" i="5"/>
  <c r="H6983" i="5"/>
  <c r="E6983" i="5"/>
  <c r="D6983" i="5"/>
  <c r="U6982" i="5"/>
  <c r="T6982" i="5"/>
  <c r="P6982" i="5"/>
  <c r="Q6982" i="5" s="1"/>
  <c r="M6982" i="5"/>
  <c r="L6982" i="5"/>
  <c r="H6982" i="5"/>
  <c r="I6982" i="5" s="1"/>
  <c r="E6982" i="5"/>
  <c r="D6982" i="5"/>
  <c r="T6981" i="5"/>
  <c r="U6981" i="5" s="1"/>
  <c r="Q6981" i="5"/>
  <c r="P6981" i="5"/>
  <c r="L6981" i="5"/>
  <c r="M6981" i="5" s="1"/>
  <c r="H6981" i="5"/>
  <c r="I6981" i="5" s="1"/>
  <c r="D6981" i="5"/>
  <c r="E6981" i="5" s="1"/>
  <c r="U6980" i="5"/>
  <c r="T6980" i="5"/>
  <c r="P6980" i="5"/>
  <c r="Q6980" i="5" s="1"/>
  <c r="M6980" i="5"/>
  <c r="L6980" i="5"/>
  <c r="H6980" i="5"/>
  <c r="I6980" i="5" s="1"/>
  <c r="D6980" i="5"/>
  <c r="E6980" i="5" s="1"/>
  <c r="T6979" i="5"/>
  <c r="U6979" i="5" s="1"/>
  <c r="Q6979" i="5"/>
  <c r="P6979" i="5"/>
  <c r="L6979" i="5"/>
  <c r="M6979" i="5" s="1"/>
  <c r="I6979" i="5"/>
  <c r="H6979" i="5"/>
  <c r="D6979" i="5"/>
  <c r="E6979" i="5" s="1"/>
  <c r="U6978" i="5"/>
  <c r="T6978" i="5"/>
  <c r="P6978" i="5"/>
  <c r="Q6978" i="5" s="1"/>
  <c r="M6978" i="5"/>
  <c r="L6978" i="5"/>
  <c r="I6978" i="5"/>
  <c r="H6978" i="5"/>
  <c r="E6978" i="5"/>
  <c r="D6978" i="5"/>
  <c r="T6977" i="5"/>
  <c r="U6977" i="5" s="1"/>
  <c r="P6977" i="5"/>
  <c r="Q6977" i="5" s="1"/>
  <c r="L6977" i="5"/>
  <c r="M6977" i="5" s="1"/>
  <c r="I6977" i="5"/>
  <c r="H6977" i="5"/>
  <c r="E6977" i="5"/>
  <c r="D6977" i="5"/>
  <c r="U6976" i="5"/>
  <c r="T6976" i="5"/>
  <c r="P6976" i="5"/>
  <c r="Q6976" i="5" s="1"/>
  <c r="L6976" i="5"/>
  <c r="M6976" i="5" s="1"/>
  <c r="H6976" i="5"/>
  <c r="I6976" i="5" s="1"/>
  <c r="E6976" i="5"/>
  <c r="D6976" i="5"/>
  <c r="U6975" i="5"/>
  <c r="T6975" i="5"/>
  <c r="Q6975" i="5"/>
  <c r="P6975" i="5"/>
  <c r="L6975" i="5"/>
  <c r="M6975" i="5" s="1"/>
  <c r="I6975" i="5"/>
  <c r="H6975" i="5"/>
  <c r="D6975" i="5"/>
  <c r="E6975" i="5" s="1"/>
  <c r="U6974" i="5"/>
  <c r="T6974" i="5"/>
  <c r="P6974" i="5"/>
  <c r="Q6974" i="5" s="1"/>
  <c r="M6974" i="5"/>
  <c r="L6974" i="5"/>
  <c r="H6974" i="5"/>
  <c r="I6974" i="5" s="1"/>
  <c r="D6974" i="5"/>
  <c r="E6974" i="5" s="1"/>
  <c r="T6973" i="5"/>
  <c r="U6973" i="5" s="1"/>
  <c r="Q6973" i="5"/>
  <c r="P6973" i="5"/>
  <c r="L6973" i="5"/>
  <c r="M6973" i="5" s="1"/>
  <c r="I6973" i="5"/>
  <c r="H6973" i="5"/>
  <c r="D6973" i="5"/>
  <c r="E6973" i="5" s="1"/>
  <c r="T6972" i="5"/>
  <c r="U6972" i="5" s="1"/>
  <c r="P6972" i="5"/>
  <c r="Q6972" i="5" s="1"/>
  <c r="M6972" i="5"/>
  <c r="L6972" i="5"/>
  <c r="H6972" i="5"/>
  <c r="I6972" i="5" s="1"/>
  <c r="E6972" i="5"/>
  <c r="D6972" i="5"/>
  <c r="T6971" i="5"/>
  <c r="U6971" i="5" s="1"/>
  <c r="Q6971" i="5"/>
  <c r="P6971" i="5"/>
  <c r="L6971" i="5"/>
  <c r="M6971" i="5" s="1"/>
  <c r="I6971" i="5"/>
  <c r="H6971" i="5"/>
  <c r="E6971" i="5"/>
  <c r="D6971" i="5"/>
  <c r="U6970" i="5"/>
  <c r="T6970" i="5"/>
  <c r="P6970" i="5"/>
  <c r="Q6970" i="5" s="1"/>
  <c r="L6970" i="5"/>
  <c r="M6970" i="5" s="1"/>
  <c r="H6970" i="5"/>
  <c r="I6970" i="5" s="1"/>
  <c r="E6970" i="5"/>
  <c r="D6970" i="5"/>
  <c r="U6969" i="5"/>
  <c r="T6969" i="5"/>
  <c r="Q6969" i="5"/>
  <c r="P6969" i="5"/>
  <c r="L6969" i="5"/>
  <c r="M6969" i="5" s="1"/>
  <c r="H6969" i="5"/>
  <c r="I6969" i="5" s="1"/>
  <c r="D6969" i="5"/>
  <c r="E6969" i="5" s="1"/>
  <c r="U6968" i="5"/>
  <c r="T6968" i="5"/>
  <c r="Q6968" i="5"/>
  <c r="P6968" i="5"/>
  <c r="M6968" i="5"/>
  <c r="L6968" i="5"/>
  <c r="H6968" i="5"/>
  <c r="I6968" i="5" s="1"/>
  <c r="E6968" i="5"/>
  <c r="D6968" i="5"/>
  <c r="T6967" i="5"/>
  <c r="U6967" i="5" s="1"/>
  <c r="Q6967" i="5"/>
  <c r="P6967" i="5"/>
  <c r="L6967" i="5"/>
  <c r="M6967" i="5" s="1"/>
  <c r="I6967" i="5"/>
  <c r="H6967" i="5"/>
  <c r="D6967" i="5"/>
  <c r="E6967" i="5" s="1"/>
  <c r="T6966" i="5"/>
  <c r="U6966" i="5" s="1"/>
  <c r="P6966" i="5"/>
  <c r="Q6966" i="5" s="1"/>
  <c r="M6966" i="5"/>
  <c r="L6966" i="5"/>
  <c r="H6966" i="5"/>
  <c r="I6966" i="5" s="1"/>
  <c r="E6966" i="5"/>
  <c r="D6966" i="5"/>
  <c r="T6965" i="5"/>
  <c r="U6965" i="5" s="1"/>
  <c r="P6965" i="5"/>
  <c r="Q6965" i="5" s="1"/>
  <c r="L6965" i="5"/>
  <c r="M6965" i="5" s="1"/>
  <c r="I6965" i="5"/>
  <c r="H6965" i="5"/>
  <c r="D6965" i="5"/>
  <c r="E6965" i="5" s="1"/>
  <c r="U6964" i="5"/>
  <c r="T6964" i="5"/>
  <c r="P6964" i="5"/>
  <c r="Q6964" i="5" s="1"/>
  <c r="M6964" i="5"/>
  <c r="L6964" i="5"/>
  <c r="H6964" i="5"/>
  <c r="I6964" i="5" s="1"/>
  <c r="E6964" i="5"/>
  <c r="D6964" i="5"/>
  <c r="U6963" i="5"/>
  <c r="T6963" i="5"/>
  <c r="Q6963" i="5"/>
  <c r="P6963" i="5"/>
  <c r="L6963" i="5"/>
  <c r="M6963" i="5" s="1"/>
  <c r="I6963" i="5"/>
  <c r="H6963" i="5"/>
  <c r="D6963" i="5"/>
  <c r="E6963" i="5" s="1"/>
  <c r="U6962" i="5"/>
  <c r="T6962" i="5"/>
  <c r="Q6962" i="5"/>
  <c r="P6962" i="5"/>
  <c r="M6962" i="5"/>
  <c r="L6962" i="5"/>
  <c r="H6962" i="5"/>
  <c r="I6962" i="5" s="1"/>
  <c r="D6962" i="5"/>
  <c r="E6962" i="5" s="1"/>
  <c r="T6961" i="5"/>
  <c r="U6961" i="5" s="1"/>
  <c r="Q6961" i="5"/>
  <c r="P6961" i="5"/>
  <c r="M6961" i="5"/>
  <c r="L6961" i="5"/>
  <c r="I6961" i="5"/>
  <c r="H6961" i="5"/>
  <c r="D6961" i="5"/>
  <c r="E6961" i="5" s="1"/>
  <c r="U6960" i="5"/>
  <c r="T6960" i="5"/>
  <c r="P6960" i="5"/>
  <c r="Q6960" i="5" s="1"/>
  <c r="M6960" i="5"/>
  <c r="L6960" i="5"/>
  <c r="I6960" i="5"/>
  <c r="H6960" i="5"/>
  <c r="E6960" i="5"/>
  <c r="D6960" i="5"/>
  <c r="T6959" i="5"/>
  <c r="U6959" i="5" s="1"/>
  <c r="P6959" i="5"/>
  <c r="Q6959" i="5" s="1"/>
  <c r="L6959" i="5"/>
  <c r="M6959" i="5" s="1"/>
  <c r="I6959" i="5"/>
  <c r="H6959" i="5"/>
  <c r="E6959" i="5"/>
  <c r="D6959" i="5"/>
  <c r="U6958" i="5"/>
  <c r="T6958" i="5"/>
  <c r="P6958" i="5"/>
  <c r="Q6958" i="5" s="1"/>
  <c r="L6958" i="5"/>
  <c r="M6958" i="5" s="1"/>
  <c r="H6958" i="5"/>
  <c r="I6958" i="5" s="1"/>
  <c r="E6958" i="5"/>
  <c r="D6958" i="5"/>
  <c r="T6957" i="5"/>
  <c r="U6957" i="5" s="1"/>
  <c r="Q6957" i="5"/>
  <c r="P6957" i="5"/>
  <c r="L6957" i="5"/>
  <c r="M6957" i="5" s="1"/>
  <c r="I6957" i="5"/>
  <c r="H6957" i="5"/>
  <c r="D6957" i="5"/>
  <c r="E6957" i="5" s="1"/>
  <c r="U6956" i="5"/>
  <c r="T6956" i="5"/>
  <c r="Q6956" i="5"/>
  <c r="P6956" i="5"/>
  <c r="M6956" i="5"/>
  <c r="L6956" i="5"/>
  <c r="H6956" i="5"/>
  <c r="I6956" i="5" s="1"/>
  <c r="E6956" i="5"/>
  <c r="D6956" i="5"/>
  <c r="T6955" i="5"/>
  <c r="U6955" i="5" s="1"/>
  <c r="Q6955" i="5"/>
  <c r="P6955" i="5"/>
  <c r="M6955" i="5"/>
  <c r="L6955" i="5"/>
  <c r="I6955" i="5"/>
  <c r="H6955" i="5"/>
  <c r="D6955" i="5"/>
  <c r="E6955" i="5" s="1"/>
  <c r="T6954" i="5"/>
  <c r="U6954" i="5" s="1"/>
  <c r="P6954" i="5"/>
  <c r="Q6954" i="5" s="1"/>
  <c r="M6954" i="5"/>
  <c r="L6954" i="5"/>
  <c r="I6954" i="5"/>
  <c r="H6954" i="5"/>
  <c r="E6954" i="5"/>
  <c r="D6954" i="5"/>
  <c r="T6953" i="5"/>
  <c r="U6953" i="5" s="1"/>
  <c r="Q6953" i="5"/>
  <c r="P6953" i="5"/>
  <c r="L6953" i="5"/>
  <c r="M6953" i="5" s="1"/>
  <c r="I6953" i="5"/>
  <c r="H6953" i="5"/>
  <c r="E6953" i="5"/>
  <c r="D6953" i="5"/>
  <c r="U6952" i="5"/>
  <c r="T6952" i="5"/>
  <c r="P6952" i="5"/>
  <c r="Q6952" i="5" s="1"/>
  <c r="L6952" i="5"/>
  <c r="M6952" i="5" s="1"/>
  <c r="H6952" i="5"/>
  <c r="I6952" i="5" s="1"/>
  <c r="E6952" i="5"/>
  <c r="D6952" i="5"/>
  <c r="T6951" i="5"/>
  <c r="U6951" i="5" s="1"/>
  <c r="Q6951" i="5"/>
  <c r="P6951" i="5"/>
  <c r="L6951" i="5"/>
  <c r="M6951" i="5" s="1"/>
  <c r="H6951" i="5"/>
  <c r="I6951" i="5" s="1"/>
  <c r="D6951" i="5"/>
  <c r="E6951" i="5" s="1"/>
  <c r="U6950" i="5"/>
  <c r="T6950" i="5"/>
  <c r="P6950" i="5"/>
  <c r="Q6950" i="5" s="1"/>
  <c r="M6950" i="5"/>
  <c r="L6950" i="5"/>
  <c r="H6950" i="5"/>
  <c r="I6950" i="5" s="1"/>
  <c r="E6950" i="5"/>
  <c r="D6950" i="5"/>
  <c r="T6949" i="5"/>
  <c r="U6949" i="5" s="1"/>
  <c r="Q6949" i="5"/>
  <c r="P6949" i="5"/>
  <c r="M6949" i="5"/>
  <c r="L6949" i="5"/>
  <c r="I6949" i="5"/>
  <c r="H6949" i="5"/>
  <c r="D6949" i="5"/>
  <c r="E6949" i="5" s="1"/>
  <c r="T6948" i="5"/>
  <c r="U6948" i="5" s="1"/>
  <c r="P6948" i="5"/>
  <c r="Q6948" i="5" s="1"/>
  <c r="M6948" i="5"/>
  <c r="L6948" i="5"/>
  <c r="I6948" i="5"/>
  <c r="H6948" i="5"/>
  <c r="E6948" i="5"/>
  <c r="D6948" i="5"/>
  <c r="T6947" i="5"/>
  <c r="U6947" i="5" s="1"/>
  <c r="P6947" i="5"/>
  <c r="Q6947" i="5" s="1"/>
  <c r="L6947" i="5"/>
  <c r="M6947" i="5" s="1"/>
  <c r="I6947" i="5"/>
  <c r="H6947" i="5"/>
  <c r="E6947" i="5"/>
  <c r="D6947" i="5"/>
  <c r="U6946" i="5"/>
  <c r="T6946" i="5"/>
  <c r="P6946" i="5"/>
  <c r="Q6946" i="5" s="1"/>
  <c r="M6946" i="5"/>
  <c r="L6946" i="5"/>
  <c r="H6946" i="5"/>
  <c r="I6946" i="5" s="1"/>
  <c r="E6946" i="5"/>
  <c r="D6946" i="5"/>
  <c r="T6945" i="5"/>
  <c r="U6945" i="5" s="1"/>
  <c r="Q6945" i="5"/>
  <c r="P6945" i="5"/>
  <c r="L6945" i="5"/>
  <c r="M6945" i="5" s="1"/>
  <c r="H6945" i="5"/>
  <c r="I6945" i="5" s="1"/>
  <c r="D6945" i="5"/>
  <c r="E6945" i="5" s="1"/>
  <c r="U6944" i="5"/>
  <c r="T6944" i="5"/>
  <c r="P6944" i="5"/>
  <c r="Q6944" i="5" s="1"/>
  <c r="M6944" i="5"/>
  <c r="L6944" i="5"/>
  <c r="H6944" i="5"/>
  <c r="I6944" i="5" s="1"/>
  <c r="D6944" i="5"/>
  <c r="E6944" i="5" s="1"/>
  <c r="T6943" i="5"/>
  <c r="U6943" i="5" s="1"/>
  <c r="Q6943" i="5"/>
  <c r="P6943" i="5"/>
  <c r="L6943" i="5"/>
  <c r="M6943" i="5" s="1"/>
  <c r="I6943" i="5"/>
  <c r="H6943" i="5"/>
  <c r="D6943" i="5"/>
  <c r="E6943" i="5" s="1"/>
  <c r="U6942" i="5"/>
  <c r="T6942" i="5"/>
  <c r="P6942" i="5"/>
  <c r="Q6942" i="5" s="1"/>
  <c r="M6942" i="5"/>
  <c r="L6942" i="5"/>
  <c r="I6942" i="5"/>
  <c r="H6942" i="5"/>
  <c r="E6942" i="5"/>
  <c r="D6942" i="5"/>
  <c r="T6941" i="5"/>
  <c r="U6941" i="5" s="1"/>
  <c r="Q6941" i="5"/>
  <c r="P6941" i="5"/>
  <c r="L6941" i="5"/>
  <c r="M6941" i="5" s="1"/>
  <c r="I6941" i="5"/>
  <c r="H6941" i="5"/>
  <c r="E6941" i="5"/>
  <c r="D6941" i="5"/>
  <c r="U6940" i="5"/>
  <c r="T6940" i="5"/>
  <c r="P6940" i="5"/>
  <c r="Q6940" i="5" s="1"/>
  <c r="L6940" i="5"/>
  <c r="M6940" i="5" s="1"/>
  <c r="H6940" i="5"/>
  <c r="I6940" i="5" s="1"/>
  <c r="E6940" i="5"/>
  <c r="D6940" i="5"/>
  <c r="U6939" i="5"/>
  <c r="T6939" i="5"/>
  <c r="Q6939" i="5"/>
  <c r="P6939" i="5"/>
  <c r="M6939" i="5"/>
  <c r="L6939" i="5"/>
  <c r="H6939" i="5"/>
  <c r="I6939" i="5" s="1"/>
  <c r="D6939" i="5"/>
  <c r="E6939" i="5" s="1"/>
  <c r="U6938" i="5"/>
  <c r="T6938" i="5"/>
  <c r="Q6938" i="5"/>
  <c r="P6938" i="5"/>
  <c r="M6938" i="5"/>
  <c r="L6938" i="5"/>
  <c r="H6938" i="5"/>
  <c r="I6938" i="5" s="1"/>
  <c r="E6938" i="5"/>
  <c r="D6938" i="5"/>
  <c r="T6937" i="5"/>
  <c r="U6937" i="5" s="1"/>
  <c r="Q6937" i="5"/>
  <c r="P6937" i="5"/>
  <c r="L6937" i="5"/>
  <c r="M6937" i="5" s="1"/>
  <c r="I6937" i="5"/>
  <c r="H6937" i="5"/>
  <c r="E6937" i="5"/>
  <c r="D6937" i="5"/>
  <c r="U6936" i="5"/>
  <c r="T6936" i="5"/>
  <c r="P6936" i="5"/>
  <c r="Q6936" i="5" s="1"/>
  <c r="M6936" i="5"/>
  <c r="L6936" i="5"/>
  <c r="I6936" i="5"/>
  <c r="H6936" i="5"/>
  <c r="E6936" i="5"/>
  <c r="D6936" i="5"/>
  <c r="T6935" i="5"/>
  <c r="U6935" i="5" s="1"/>
  <c r="P6935" i="5"/>
  <c r="Q6935" i="5" s="1"/>
  <c r="L6935" i="5"/>
  <c r="M6935" i="5" s="1"/>
  <c r="I6935" i="5"/>
  <c r="H6935" i="5"/>
  <c r="D6935" i="5"/>
  <c r="E6935" i="5" s="1"/>
  <c r="U6934" i="5"/>
  <c r="T6934" i="5"/>
  <c r="Q6934" i="5"/>
  <c r="P6934" i="5"/>
  <c r="M6934" i="5"/>
  <c r="L6934" i="5"/>
  <c r="H6934" i="5"/>
  <c r="I6934" i="5" s="1"/>
  <c r="E6934" i="5"/>
  <c r="D6934" i="5"/>
  <c r="T6933" i="5"/>
  <c r="U6933" i="5" s="1"/>
  <c r="Q6933" i="5"/>
  <c r="P6933" i="5"/>
  <c r="M6933" i="5"/>
  <c r="L6933" i="5"/>
  <c r="H6933" i="5"/>
  <c r="I6933" i="5" s="1"/>
  <c r="D6933" i="5"/>
  <c r="E6933" i="5" s="1"/>
  <c r="U6932" i="5"/>
  <c r="T6932" i="5"/>
  <c r="P6932" i="5"/>
  <c r="Q6932" i="5" s="1"/>
  <c r="M6932" i="5"/>
  <c r="L6932" i="5"/>
  <c r="H6932" i="5"/>
  <c r="I6932" i="5" s="1"/>
  <c r="E6932" i="5"/>
  <c r="D6932" i="5"/>
  <c r="T6931" i="5"/>
  <c r="U6931" i="5" s="1"/>
  <c r="Q6931" i="5"/>
  <c r="P6931" i="5"/>
  <c r="M6931" i="5"/>
  <c r="L6931" i="5"/>
  <c r="I6931" i="5"/>
  <c r="H6931" i="5"/>
  <c r="E6931" i="5"/>
  <c r="D6931" i="5"/>
  <c r="U6930" i="5"/>
  <c r="T6930" i="5"/>
  <c r="P6930" i="5"/>
  <c r="Q6930" i="5" s="1"/>
  <c r="M6930" i="5"/>
  <c r="L6930" i="5"/>
  <c r="I6930" i="5"/>
  <c r="H6930" i="5"/>
  <c r="E6930" i="5"/>
  <c r="D6930" i="5"/>
  <c r="T6929" i="5"/>
  <c r="U6929" i="5" s="1"/>
  <c r="P6929" i="5"/>
  <c r="Q6929" i="5" s="1"/>
  <c r="L6929" i="5"/>
  <c r="M6929" i="5" s="1"/>
  <c r="I6929" i="5"/>
  <c r="H6929" i="5"/>
  <c r="D6929" i="5"/>
  <c r="E6929" i="5" s="1"/>
  <c r="U6928" i="5"/>
  <c r="T6928" i="5"/>
  <c r="P6928" i="5"/>
  <c r="Q6928" i="5" s="1"/>
  <c r="L6928" i="5"/>
  <c r="M6928" i="5" s="1"/>
  <c r="H6928" i="5"/>
  <c r="I6928" i="5" s="1"/>
  <c r="E6928" i="5"/>
  <c r="D6928" i="5"/>
  <c r="U6927" i="5"/>
  <c r="T6927" i="5"/>
  <c r="Q6927" i="5"/>
  <c r="P6927" i="5"/>
  <c r="L6927" i="5"/>
  <c r="M6927" i="5" s="1"/>
  <c r="I6927" i="5"/>
  <c r="H6927" i="5"/>
  <c r="D6927" i="5"/>
  <c r="E6927" i="5" s="1"/>
  <c r="U6926" i="5"/>
  <c r="T6926" i="5"/>
  <c r="P6926" i="5"/>
  <c r="Q6926" i="5" s="1"/>
  <c r="M6926" i="5"/>
  <c r="L6926" i="5"/>
  <c r="I6926" i="5"/>
  <c r="H6926" i="5"/>
  <c r="D6926" i="5"/>
  <c r="E6926" i="5" s="1"/>
  <c r="T6925" i="5"/>
  <c r="U6925" i="5" s="1"/>
  <c r="Q6925" i="5"/>
  <c r="P6925" i="5"/>
  <c r="M6925" i="5"/>
  <c r="L6925" i="5"/>
  <c r="I6925" i="5"/>
  <c r="H6925" i="5"/>
  <c r="E6925" i="5"/>
  <c r="D6925" i="5"/>
  <c r="T6924" i="5"/>
  <c r="U6924" i="5" s="1"/>
  <c r="P6924" i="5"/>
  <c r="Q6924" i="5" s="1"/>
  <c r="M6924" i="5"/>
  <c r="L6924" i="5"/>
  <c r="I6924" i="5"/>
  <c r="H6924" i="5"/>
  <c r="E6924" i="5"/>
  <c r="D6924" i="5"/>
  <c r="T6923" i="5"/>
  <c r="U6923" i="5" s="1"/>
  <c r="Q6923" i="5"/>
  <c r="P6923" i="5"/>
  <c r="L6923" i="5"/>
  <c r="M6923" i="5" s="1"/>
  <c r="I6923" i="5"/>
  <c r="H6923" i="5"/>
  <c r="D6923" i="5"/>
  <c r="E6923" i="5" s="1"/>
  <c r="U6922" i="5"/>
  <c r="T6922" i="5"/>
  <c r="Q6922" i="5"/>
  <c r="P6922" i="5"/>
  <c r="M6922" i="5"/>
  <c r="L6922" i="5"/>
  <c r="H6922" i="5"/>
  <c r="I6922" i="5" s="1"/>
  <c r="E6922" i="5"/>
  <c r="D6922" i="5"/>
  <c r="U6921" i="5"/>
  <c r="T6921" i="5"/>
  <c r="Q6921" i="5"/>
  <c r="P6921" i="5"/>
  <c r="L6921" i="5"/>
  <c r="M6921" i="5" s="1"/>
  <c r="H6921" i="5"/>
  <c r="I6921" i="5" s="1"/>
  <c r="D6921" i="5"/>
  <c r="E6921" i="5" s="1"/>
  <c r="U6920" i="5"/>
  <c r="T6920" i="5"/>
  <c r="P6920" i="5"/>
  <c r="Q6920" i="5" s="1"/>
  <c r="M6920" i="5"/>
  <c r="L6920" i="5"/>
  <c r="I6920" i="5"/>
  <c r="H6920" i="5"/>
  <c r="E6920" i="5"/>
  <c r="D6920" i="5"/>
  <c r="T6919" i="5"/>
  <c r="U6919" i="5" s="1"/>
  <c r="Q6919" i="5"/>
  <c r="P6919" i="5"/>
  <c r="L6919" i="5"/>
  <c r="M6919" i="5" s="1"/>
  <c r="I6919" i="5"/>
  <c r="H6919" i="5"/>
  <c r="E6919" i="5"/>
  <c r="D6919" i="5"/>
  <c r="T6918" i="5"/>
  <c r="U6918" i="5" s="1"/>
  <c r="P6918" i="5"/>
  <c r="Q6918" i="5" s="1"/>
  <c r="M6918" i="5"/>
  <c r="L6918" i="5"/>
  <c r="H6918" i="5"/>
  <c r="I6918" i="5" s="1"/>
  <c r="E6918" i="5"/>
  <c r="D6918" i="5"/>
  <c r="T6917" i="5"/>
  <c r="U6917" i="5" s="1"/>
  <c r="Q6917" i="5"/>
  <c r="P6917" i="5"/>
  <c r="L6917" i="5"/>
  <c r="M6917" i="5" s="1"/>
  <c r="I6917" i="5"/>
  <c r="H6917" i="5"/>
  <c r="E6917" i="5"/>
  <c r="D6917" i="5"/>
  <c r="U6916" i="5"/>
  <c r="T6916" i="5"/>
  <c r="Q6916" i="5"/>
  <c r="P6916" i="5"/>
  <c r="M6916" i="5"/>
  <c r="L6916" i="5"/>
  <c r="H6916" i="5"/>
  <c r="I6916" i="5" s="1"/>
  <c r="E6916" i="5"/>
  <c r="D6916" i="5"/>
  <c r="U6915" i="5"/>
  <c r="T6915" i="5"/>
  <c r="Q6915" i="5"/>
  <c r="P6915" i="5"/>
  <c r="L6915" i="5"/>
  <c r="M6915" i="5" s="1"/>
  <c r="H6915" i="5"/>
  <c r="I6915" i="5" s="1"/>
  <c r="D6915" i="5"/>
  <c r="E6915" i="5" s="1"/>
  <c r="U6914" i="5"/>
  <c r="T6914" i="5"/>
  <c r="P6914" i="5"/>
  <c r="Q6914" i="5" s="1"/>
  <c r="M6914" i="5"/>
  <c r="L6914" i="5"/>
  <c r="H6914" i="5"/>
  <c r="I6914" i="5" s="1"/>
  <c r="E6914" i="5"/>
  <c r="D6914" i="5"/>
  <c r="T6913" i="5"/>
  <c r="U6913" i="5" s="1"/>
  <c r="Q6913" i="5"/>
  <c r="P6913" i="5"/>
  <c r="M6913" i="5"/>
  <c r="L6913" i="5"/>
  <c r="I6913" i="5"/>
  <c r="H6913" i="5"/>
  <c r="D6913" i="5"/>
  <c r="E6913" i="5" s="1"/>
  <c r="U6912" i="5"/>
  <c r="T6912" i="5"/>
  <c r="P6912" i="5"/>
  <c r="Q6912" i="5" s="1"/>
  <c r="M6912" i="5"/>
  <c r="L6912" i="5"/>
  <c r="H6912" i="5"/>
  <c r="I6912" i="5" s="1"/>
  <c r="E6912" i="5"/>
  <c r="D6912" i="5"/>
  <c r="U6911" i="5"/>
  <c r="T6911" i="5"/>
  <c r="P6911" i="5"/>
  <c r="Q6911" i="5" s="1"/>
  <c r="L6911" i="5"/>
  <c r="M6911" i="5" s="1"/>
  <c r="I6911" i="5"/>
  <c r="H6911" i="5"/>
  <c r="E6911" i="5"/>
  <c r="D6911" i="5"/>
  <c r="U6910" i="5"/>
  <c r="T6910" i="5"/>
  <c r="Q6910" i="5"/>
  <c r="P6910" i="5"/>
  <c r="L6910" i="5"/>
  <c r="M6910" i="5" s="1"/>
  <c r="H6910" i="5"/>
  <c r="I6910" i="5" s="1"/>
  <c r="E6910" i="5"/>
  <c r="D6910" i="5"/>
  <c r="U6909" i="5"/>
  <c r="T6909" i="5"/>
  <c r="Q6909" i="5"/>
  <c r="P6909" i="5"/>
  <c r="L6909" i="5"/>
  <c r="M6909" i="5" s="1"/>
  <c r="I6909" i="5"/>
  <c r="H6909" i="5"/>
  <c r="D6909" i="5"/>
  <c r="E6909" i="5" s="1"/>
  <c r="U6908" i="5"/>
  <c r="T6908" i="5"/>
  <c r="P6908" i="5"/>
  <c r="Q6908" i="5" s="1"/>
  <c r="M6908" i="5"/>
  <c r="L6908" i="5"/>
  <c r="I6908" i="5"/>
  <c r="H6908" i="5"/>
  <c r="E6908" i="5"/>
  <c r="D6908" i="5"/>
  <c r="T6907" i="5"/>
  <c r="U6907" i="5" s="1"/>
  <c r="Q6907" i="5"/>
  <c r="P6907" i="5"/>
  <c r="M6907" i="5"/>
  <c r="L6907" i="5"/>
  <c r="I6907" i="5"/>
  <c r="H6907" i="5"/>
  <c r="D6907" i="5"/>
  <c r="E6907" i="5" s="1"/>
  <c r="T6906" i="5"/>
  <c r="U6906" i="5" s="1"/>
  <c r="P6906" i="5"/>
  <c r="Q6906" i="5" s="1"/>
  <c r="M6906" i="5"/>
  <c r="L6906" i="5"/>
  <c r="H6906" i="5"/>
  <c r="I6906" i="5" s="1"/>
  <c r="E6906" i="5"/>
  <c r="D6906" i="5"/>
  <c r="U6905" i="5"/>
  <c r="T6905" i="5"/>
  <c r="Q6905" i="5"/>
  <c r="P6905" i="5"/>
  <c r="L6905" i="5"/>
  <c r="M6905" i="5" s="1"/>
  <c r="I6905" i="5"/>
  <c r="H6905" i="5"/>
  <c r="D6905" i="5"/>
  <c r="E6905" i="5" s="1"/>
  <c r="U6904" i="5"/>
  <c r="T6904" i="5"/>
  <c r="Q6904" i="5"/>
  <c r="P6904" i="5"/>
  <c r="L6904" i="5"/>
  <c r="M6904" i="5" s="1"/>
  <c r="H6904" i="5"/>
  <c r="I6904" i="5" s="1"/>
  <c r="E6904" i="5"/>
  <c r="D6904" i="5"/>
  <c r="T6903" i="5"/>
  <c r="U6903" i="5" s="1"/>
  <c r="Q6903" i="5"/>
  <c r="P6903" i="5"/>
  <c r="L6903" i="5"/>
  <c r="M6903" i="5" s="1"/>
  <c r="I6903" i="5"/>
  <c r="H6903" i="5"/>
  <c r="D6903" i="5"/>
  <c r="E6903" i="5" s="1"/>
  <c r="U6902" i="5"/>
  <c r="T6902" i="5"/>
  <c r="Q6902" i="5"/>
  <c r="P6902" i="5"/>
  <c r="M6902" i="5"/>
  <c r="L6902" i="5"/>
  <c r="I6902" i="5"/>
  <c r="H6902" i="5"/>
  <c r="E6902" i="5"/>
  <c r="D6902" i="5"/>
  <c r="T6901" i="5"/>
  <c r="U6901" i="5" s="1"/>
  <c r="Q6901" i="5"/>
  <c r="P6901" i="5"/>
  <c r="M6901" i="5"/>
  <c r="L6901" i="5"/>
  <c r="I6901" i="5"/>
  <c r="H6901" i="5"/>
  <c r="D6901" i="5"/>
  <c r="E6901" i="5" s="1"/>
  <c r="T6900" i="5"/>
  <c r="U6900" i="5" s="1"/>
  <c r="P6900" i="5"/>
  <c r="Q6900" i="5" s="1"/>
  <c r="M6900" i="5"/>
  <c r="L6900" i="5"/>
  <c r="H6900" i="5"/>
  <c r="I6900" i="5" s="1"/>
  <c r="E6900" i="5"/>
  <c r="D6900" i="5"/>
  <c r="T6899" i="5"/>
  <c r="U6899" i="5" s="1"/>
  <c r="Q6899" i="5"/>
  <c r="P6899" i="5"/>
  <c r="L6899" i="5"/>
  <c r="M6899" i="5" s="1"/>
  <c r="I6899" i="5"/>
  <c r="H6899" i="5"/>
  <c r="E6899" i="5"/>
  <c r="D6899" i="5"/>
  <c r="U6898" i="5"/>
  <c r="T6898" i="5"/>
  <c r="P6898" i="5"/>
  <c r="Q6898" i="5" s="1"/>
  <c r="M6898" i="5"/>
  <c r="L6898" i="5"/>
  <c r="H6898" i="5"/>
  <c r="I6898" i="5" s="1"/>
  <c r="E6898" i="5"/>
  <c r="D6898" i="5"/>
  <c r="T6897" i="5"/>
  <c r="U6897" i="5" s="1"/>
  <c r="Q6897" i="5"/>
  <c r="P6897" i="5"/>
  <c r="M6897" i="5"/>
  <c r="L6897" i="5"/>
  <c r="H6897" i="5"/>
  <c r="I6897" i="5" s="1"/>
  <c r="D6897" i="5"/>
  <c r="E6897" i="5" s="1"/>
  <c r="U6896" i="5"/>
  <c r="T6896" i="5"/>
  <c r="Q6896" i="5"/>
  <c r="P6896" i="5"/>
  <c r="M6896" i="5"/>
  <c r="L6896" i="5"/>
  <c r="I6896" i="5"/>
  <c r="H6896" i="5"/>
  <c r="D6896" i="5"/>
  <c r="E6896" i="5" s="1"/>
  <c r="T6895" i="5"/>
  <c r="U6895" i="5" s="1"/>
  <c r="Q6895" i="5"/>
  <c r="P6895" i="5"/>
  <c r="M6895" i="5"/>
  <c r="L6895" i="5"/>
  <c r="I6895" i="5"/>
  <c r="H6895" i="5"/>
  <c r="D6895" i="5"/>
  <c r="E6895" i="5" s="1"/>
  <c r="U6894" i="5"/>
  <c r="T6894" i="5"/>
  <c r="P6894" i="5"/>
  <c r="Q6894" i="5" s="1"/>
  <c r="M6894" i="5"/>
  <c r="L6894" i="5"/>
  <c r="H6894" i="5"/>
  <c r="I6894" i="5" s="1"/>
  <c r="E6894" i="5"/>
  <c r="D6894" i="5"/>
  <c r="U6893" i="5"/>
  <c r="T6893" i="5"/>
  <c r="Q6893" i="5"/>
  <c r="P6893" i="5"/>
  <c r="L6893" i="5"/>
  <c r="M6893" i="5" s="1"/>
  <c r="I6893" i="5"/>
  <c r="H6893" i="5"/>
  <c r="E6893" i="5"/>
  <c r="D6893" i="5"/>
  <c r="U6892" i="5"/>
  <c r="T6892" i="5"/>
  <c r="P6892" i="5"/>
  <c r="Q6892" i="5" s="1"/>
  <c r="L6892" i="5"/>
  <c r="M6892" i="5" s="1"/>
  <c r="H6892" i="5"/>
  <c r="I6892" i="5" s="1"/>
  <c r="E6892" i="5"/>
  <c r="D6892" i="5"/>
  <c r="T6891" i="5"/>
  <c r="U6891" i="5" s="1"/>
  <c r="Q6891" i="5"/>
  <c r="P6891" i="5"/>
  <c r="M6891" i="5"/>
  <c r="L6891" i="5"/>
  <c r="I6891" i="5"/>
  <c r="H6891" i="5"/>
  <c r="D6891" i="5"/>
  <c r="E6891" i="5" s="1"/>
  <c r="U6890" i="5"/>
  <c r="T6890" i="5"/>
  <c r="P6890" i="5"/>
  <c r="Q6890" i="5" s="1"/>
  <c r="M6890" i="5"/>
  <c r="L6890" i="5"/>
  <c r="I6890" i="5"/>
  <c r="H6890" i="5"/>
  <c r="D6890" i="5"/>
  <c r="E6890" i="5" s="1"/>
  <c r="T6889" i="5"/>
  <c r="U6889" i="5" s="1"/>
  <c r="Q6889" i="5"/>
  <c r="P6889" i="5"/>
  <c r="L6889" i="5"/>
  <c r="M6889" i="5" s="1"/>
  <c r="I6889" i="5"/>
  <c r="H6889" i="5"/>
  <c r="D6889" i="5"/>
  <c r="E6889" i="5" s="1"/>
  <c r="U6888" i="5"/>
  <c r="T6888" i="5"/>
  <c r="P6888" i="5"/>
  <c r="Q6888" i="5" s="1"/>
  <c r="M6888" i="5"/>
  <c r="L6888" i="5"/>
  <c r="I6888" i="5"/>
  <c r="H6888" i="5"/>
  <c r="E6888" i="5"/>
  <c r="D6888" i="5"/>
  <c r="U6887" i="5"/>
  <c r="T6887" i="5"/>
  <c r="Q6887" i="5"/>
  <c r="P6887" i="5"/>
  <c r="L6887" i="5"/>
  <c r="M6887" i="5" s="1"/>
  <c r="I6887" i="5"/>
  <c r="H6887" i="5"/>
  <c r="E6887" i="5"/>
  <c r="D6887" i="5"/>
  <c r="U6886" i="5"/>
  <c r="T6886" i="5"/>
  <c r="P6886" i="5"/>
  <c r="Q6886" i="5" s="1"/>
  <c r="L6886" i="5"/>
  <c r="M6886" i="5" s="1"/>
  <c r="H6886" i="5"/>
  <c r="I6886" i="5" s="1"/>
  <c r="E6886" i="5"/>
  <c r="D6886" i="5"/>
  <c r="T6885" i="5"/>
  <c r="U6885" i="5" s="1"/>
  <c r="Q6885" i="5"/>
  <c r="P6885" i="5"/>
  <c r="L6885" i="5"/>
  <c r="M6885" i="5" s="1"/>
  <c r="I6885" i="5"/>
  <c r="H6885" i="5"/>
  <c r="D6885" i="5"/>
  <c r="E6885" i="5" s="1"/>
  <c r="U6884" i="5"/>
  <c r="T6884" i="5"/>
  <c r="Q6884" i="5"/>
  <c r="P6884" i="5"/>
  <c r="M6884" i="5"/>
  <c r="L6884" i="5"/>
  <c r="H6884" i="5"/>
  <c r="I6884" i="5" s="1"/>
  <c r="E6884" i="5"/>
  <c r="D6884" i="5"/>
  <c r="T6883" i="5"/>
  <c r="U6883" i="5" s="1"/>
  <c r="Q6883" i="5"/>
  <c r="P6883" i="5"/>
  <c r="L6883" i="5"/>
  <c r="M6883" i="5" s="1"/>
  <c r="I6883" i="5"/>
  <c r="H6883" i="5"/>
  <c r="E6883" i="5"/>
  <c r="D6883" i="5"/>
  <c r="T6882" i="5"/>
  <c r="U6882" i="5" s="1"/>
  <c r="P6882" i="5"/>
  <c r="Q6882" i="5" s="1"/>
  <c r="M6882" i="5"/>
  <c r="L6882" i="5"/>
  <c r="I6882" i="5"/>
  <c r="H6882" i="5"/>
  <c r="E6882" i="5"/>
  <c r="D6882" i="5"/>
  <c r="T6881" i="5"/>
  <c r="U6881" i="5" s="1"/>
  <c r="P6881" i="5"/>
  <c r="Q6881" i="5" s="1"/>
  <c r="L6881" i="5"/>
  <c r="M6881" i="5" s="1"/>
  <c r="I6881" i="5"/>
  <c r="H6881" i="5"/>
  <c r="E6881" i="5"/>
  <c r="D6881" i="5"/>
  <c r="U6880" i="5"/>
  <c r="T6880" i="5"/>
  <c r="P6880" i="5"/>
  <c r="Q6880" i="5" s="1"/>
  <c r="M6880" i="5"/>
  <c r="L6880" i="5"/>
  <c r="H6880" i="5"/>
  <c r="I6880" i="5" s="1"/>
  <c r="E6880" i="5"/>
  <c r="D6880" i="5"/>
  <c r="T6879" i="5"/>
  <c r="U6879" i="5" s="1"/>
  <c r="Q6879" i="5"/>
  <c r="P6879" i="5"/>
  <c r="M6879" i="5"/>
  <c r="L6879" i="5"/>
  <c r="I6879" i="5"/>
  <c r="H6879" i="5"/>
  <c r="D6879" i="5"/>
  <c r="E6879" i="5" s="1"/>
  <c r="U6878" i="5"/>
  <c r="T6878" i="5"/>
  <c r="Q6878" i="5"/>
  <c r="P6878" i="5"/>
  <c r="M6878" i="5"/>
  <c r="L6878" i="5"/>
  <c r="H6878" i="5"/>
  <c r="I6878" i="5" s="1"/>
  <c r="D6878" i="5"/>
  <c r="E6878" i="5" s="1"/>
  <c r="T6877" i="5"/>
  <c r="U6877" i="5" s="1"/>
  <c r="P6877" i="5"/>
  <c r="Q6877" i="5" s="1"/>
  <c r="L6877" i="5"/>
  <c r="M6877" i="5" s="1"/>
  <c r="I6877" i="5"/>
  <c r="H6877" i="5"/>
  <c r="E6877" i="5"/>
  <c r="D6877" i="5"/>
  <c r="U6876" i="5"/>
  <c r="T6876" i="5"/>
  <c r="P6876" i="5"/>
  <c r="Q6876" i="5" s="1"/>
  <c r="L6876" i="5"/>
  <c r="M6876" i="5" s="1"/>
  <c r="I6876" i="5"/>
  <c r="H6876" i="5"/>
  <c r="E6876" i="5"/>
  <c r="D6876" i="5"/>
  <c r="U6875" i="5"/>
  <c r="T6875" i="5"/>
  <c r="Q6875" i="5"/>
  <c r="P6875" i="5"/>
  <c r="M6875" i="5"/>
  <c r="L6875" i="5"/>
  <c r="H6875" i="5"/>
  <c r="I6875" i="5" s="1"/>
  <c r="D6875" i="5"/>
  <c r="E6875" i="5" s="1"/>
  <c r="U6874" i="5"/>
  <c r="T6874" i="5"/>
  <c r="Q6874" i="5"/>
  <c r="P6874" i="5"/>
  <c r="M6874" i="5"/>
  <c r="L6874" i="5"/>
  <c r="I6874" i="5"/>
  <c r="H6874" i="5"/>
  <c r="D6874" i="5"/>
  <c r="E6874" i="5" s="1"/>
  <c r="U6873" i="5"/>
  <c r="T6873" i="5"/>
  <c r="Q6873" i="5"/>
  <c r="P6873" i="5"/>
  <c r="M6873" i="5"/>
  <c r="L6873" i="5"/>
  <c r="I6873" i="5"/>
  <c r="H6873" i="5"/>
  <c r="D6873" i="5"/>
  <c r="E6873" i="5" s="1"/>
  <c r="T6872" i="5"/>
  <c r="U6872" i="5" s="1"/>
  <c r="P6872" i="5"/>
  <c r="Q6872" i="5" s="1"/>
  <c r="M6872" i="5"/>
  <c r="L6872" i="5"/>
  <c r="I6872" i="5"/>
  <c r="H6872" i="5"/>
  <c r="E6872" i="5"/>
  <c r="D6872" i="5"/>
  <c r="U6871" i="5"/>
  <c r="T6871" i="5"/>
  <c r="P6871" i="5"/>
  <c r="Q6871" i="5" s="1"/>
  <c r="M6871" i="5"/>
  <c r="L6871" i="5"/>
  <c r="I6871" i="5"/>
  <c r="H6871" i="5"/>
  <c r="E6871" i="5"/>
  <c r="D6871" i="5"/>
  <c r="U6870" i="5"/>
  <c r="T6870" i="5"/>
  <c r="Q6870" i="5"/>
  <c r="P6870" i="5"/>
  <c r="L6870" i="5"/>
  <c r="M6870" i="5" s="1"/>
  <c r="I6870" i="5"/>
  <c r="H6870" i="5"/>
  <c r="E6870" i="5"/>
  <c r="D6870" i="5"/>
  <c r="U6869" i="5"/>
  <c r="T6869" i="5"/>
  <c r="Q6869" i="5"/>
  <c r="P6869" i="5"/>
  <c r="L6869" i="5"/>
  <c r="M6869" i="5" s="1"/>
  <c r="F8" i="2" s="1"/>
  <c r="J8" i="2" s="1"/>
  <c r="H6869" i="5"/>
  <c r="I6869" i="5" s="1"/>
  <c r="D6869" i="5"/>
  <c r="E6869" i="5" s="1"/>
  <c r="U6868" i="5"/>
  <c r="T6868" i="5"/>
  <c r="Q6868" i="5"/>
  <c r="P6868" i="5"/>
  <c r="M6868" i="5"/>
  <c r="L6868" i="5"/>
  <c r="H6868" i="5"/>
  <c r="I6868" i="5" s="1"/>
  <c r="D6868" i="5"/>
  <c r="E6868" i="5" s="1"/>
  <c r="U6867" i="5"/>
  <c r="T6867" i="5"/>
  <c r="Q6867" i="5"/>
  <c r="P6867" i="5"/>
  <c r="M6867" i="5"/>
  <c r="L6867" i="5"/>
  <c r="I6867" i="5"/>
  <c r="H6867" i="5"/>
  <c r="D6867" i="5"/>
  <c r="E6867" i="5" s="1"/>
  <c r="T6866" i="5"/>
  <c r="U6866" i="5" s="1"/>
  <c r="Q6866" i="5"/>
  <c r="P6866" i="5"/>
  <c r="M6866" i="5"/>
  <c r="L6866" i="5"/>
  <c r="I6866" i="5"/>
  <c r="H6866" i="5"/>
  <c r="E6866" i="5"/>
  <c r="D6866" i="5"/>
  <c r="U6865" i="5"/>
  <c r="T6865" i="5"/>
  <c r="P6865" i="5"/>
  <c r="Q6865" i="5" s="1"/>
  <c r="M6865" i="5"/>
  <c r="L6865" i="5"/>
  <c r="I6865" i="5"/>
  <c r="H6865" i="5"/>
  <c r="E6865" i="5"/>
  <c r="D6865" i="5"/>
  <c r="U6864" i="5"/>
  <c r="T6864" i="5"/>
  <c r="P6864" i="5"/>
  <c r="Q6864" i="5" s="1"/>
  <c r="L6864" i="5"/>
  <c r="M6864" i="5" s="1"/>
  <c r="H6864" i="5"/>
  <c r="I6864" i="5" s="1"/>
  <c r="E6864" i="5"/>
  <c r="D6864" i="5"/>
  <c r="U6863" i="5"/>
  <c r="T6863" i="5"/>
  <c r="Q6863" i="5"/>
  <c r="P6863" i="5"/>
  <c r="M6863" i="5"/>
  <c r="L6863" i="5"/>
  <c r="H6863" i="5"/>
  <c r="I6863" i="5" s="1"/>
  <c r="D6863" i="5"/>
  <c r="E6863" i="5" s="1"/>
  <c r="U6862" i="5"/>
  <c r="T6862" i="5"/>
  <c r="Q6862" i="5"/>
  <c r="P6862" i="5"/>
  <c r="M6862" i="5"/>
  <c r="L6862" i="5"/>
  <c r="H6862" i="5"/>
  <c r="I6862" i="5" s="1"/>
  <c r="D6862" i="5"/>
  <c r="E6862" i="5" s="1"/>
  <c r="U6861" i="5"/>
  <c r="T6861" i="5"/>
  <c r="Q6861" i="5"/>
  <c r="P6861" i="5"/>
  <c r="M6861" i="5"/>
  <c r="L6861" i="5"/>
  <c r="I6861" i="5"/>
  <c r="H6861" i="5"/>
  <c r="E6861" i="5"/>
  <c r="D6861" i="5"/>
  <c r="T6860" i="5"/>
  <c r="U6860" i="5" s="1"/>
  <c r="P6860" i="5"/>
  <c r="Q6860" i="5" s="1"/>
  <c r="M6860" i="5"/>
  <c r="L6860" i="5"/>
  <c r="I6860" i="5"/>
  <c r="H6860" i="5"/>
  <c r="E6860" i="5"/>
  <c r="D6860" i="5"/>
  <c r="U6859" i="5"/>
  <c r="T6859" i="5"/>
  <c r="P6859" i="5"/>
  <c r="Q6859" i="5" s="1"/>
  <c r="M6859" i="5"/>
  <c r="L6859" i="5"/>
  <c r="I6859" i="5"/>
  <c r="H6859" i="5"/>
  <c r="E6859" i="5"/>
  <c r="D6859" i="5"/>
  <c r="U6858" i="5"/>
  <c r="T6858" i="5"/>
  <c r="P6858" i="5"/>
  <c r="Q6858" i="5" s="1"/>
  <c r="L6858" i="5"/>
  <c r="M6858" i="5" s="1"/>
  <c r="H6858" i="5"/>
  <c r="I6858" i="5" s="1"/>
  <c r="E6858" i="5"/>
  <c r="D6858" i="5"/>
  <c r="U6857" i="5"/>
  <c r="T6857" i="5"/>
  <c r="Q6857" i="5"/>
  <c r="P6857" i="5"/>
  <c r="M6857" i="5"/>
  <c r="L6857" i="5"/>
  <c r="H6857" i="5"/>
  <c r="I6857" i="5" s="1"/>
  <c r="E6857" i="5"/>
  <c r="D6857" i="5"/>
  <c r="U6856" i="5"/>
  <c r="T6856" i="5"/>
  <c r="Q6856" i="5"/>
  <c r="P6856" i="5"/>
  <c r="M6856" i="5"/>
  <c r="L6856" i="5"/>
  <c r="I6856" i="5"/>
  <c r="H6856" i="5"/>
  <c r="D6856" i="5"/>
  <c r="E6856" i="5" s="1"/>
  <c r="U6855" i="5"/>
  <c r="T6855" i="5"/>
  <c r="Q6855" i="5"/>
  <c r="P6855" i="5"/>
  <c r="M6855" i="5"/>
  <c r="L6855" i="5"/>
  <c r="I6855" i="5"/>
  <c r="H6855" i="5"/>
  <c r="E6855" i="5"/>
  <c r="D6855" i="5"/>
  <c r="T6854" i="5"/>
  <c r="U6854" i="5" s="1"/>
  <c r="P6854" i="5"/>
  <c r="Q6854" i="5" s="1"/>
  <c r="M6854" i="5"/>
  <c r="L6854" i="5"/>
  <c r="I6854" i="5"/>
  <c r="H6854" i="5"/>
  <c r="E6854" i="5"/>
  <c r="D6854" i="5"/>
  <c r="T6853" i="5"/>
  <c r="U6853" i="5" s="1"/>
  <c r="P6853" i="5"/>
  <c r="Q6853" i="5" s="1"/>
  <c r="M6853" i="5"/>
  <c r="L6853" i="5"/>
  <c r="I6853" i="5"/>
  <c r="H6853" i="5"/>
  <c r="E6853" i="5"/>
  <c r="D6853" i="5"/>
  <c r="U6852" i="5"/>
  <c r="T6852" i="5"/>
  <c r="P6852" i="5"/>
  <c r="Q6852" i="5" s="1"/>
  <c r="L6852" i="5"/>
  <c r="M6852" i="5" s="1"/>
  <c r="I6852" i="5"/>
  <c r="H6852" i="5"/>
  <c r="E6852" i="5"/>
  <c r="D6852" i="5"/>
  <c r="U6851" i="5"/>
  <c r="T6851" i="5"/>
  <c r="Q6851" i="5"/>
  <c r="P6851" i="5"/>
  <c r="M6851" i="5"/>
  <c r="L6851" i="5"/>
  <c r="H6851" i="5"/>
  <c r="I6851" i="5" s="1"/>
  <c r="E6851" i="5"/>
  <c r="D6851" i="5"/>
  <c r="U6850" i="5"/>
  <c r="T6850" i="5"/>
  <c r="Q6850" i="5"/>
  <c r="P6850" i="5"/>
  <c r="M6850" i="5"/>
  <c r="L6850" i="5"/>
  <c r="H6850" i="5"/>
  <c r="I6850" i="5" s="1"/>
  <c r="D6850" i="5"/>
  <c r="E6850" i="5" s="1"/>
  <c r="T6849" i="5"/>
  <c r="U6849" i="5" s="1"/>
  <c r="Q6849" i="5"/>
  <c r="P6849" i="5"/>
  <c r="M6849" i="5"/>
  <c r="L6849" i="5"/>
  <c r="I6849" i="5"/>
  <c r="H6849" i="5"/>
  <c r="E6849" i="5"/>
  <c r="D6849" i="5"/>
  <c r="T6848" i="5"/>
  <c r="U6848" i="5" s="1"/>
  <c r="P6848" i="5"/>
  <c r="Q6848" i="5" s="1"/>
  <c r="M6848" i="5"/>
  <c r="L6848" i="5"/>
  <c r="I6848" i="5"/>
  <c r="H6848" i="5"/>
  <c r="E6848" i="5"/>
  <c r="D6848" i="5"/>
  <c r="T6847" i="5"/>
  <c r="U6847" i="5" s="1"/>
  <c r="P6847" i="5"/>
  <c r="Q6847" i="5" s="1"/>
  <c r="M6847" i="5"/>
  <c r="L6847" i="5"/>
  <c r="I6847" i="5"/>
  <c r="H6847" i="5"/>
  <c r="E6847" i="5"/>
  <c r="D6847" i="5"/>
  <c r="U6846" i="5"/>
  <c r="T6846" i="5"/>
  <c r="Q6846" i="5"/>
  <c r="P6846" i="5"/>
  <c r="L6846" i="5"/>
  <c r="M6846" i="5" s="1"/>
  <c r="H6846" i="5"/>
  <c r="I6846" i="5" s="1"/>
  <c r="E6846" i="5"/>
  <c r="D6846" i="5"/>
  <c r="U6845" i="5"/>
  <c r="T6845" i="5"/>
  <c r="Q6845" i="5"/>
  <c r="P6845" i="5"/>
  <c r="M6845" i="5"/>
  <c r="L6845" i="5"/>
  <c r="H6845" i="5"/>
  <c r="I6845" i="5" s="1"/>
  <c r="E6845" i="5"/>
  <c r="D6845" i="5"/>
  <c r="U6844" i="5"/>
  <c r="T6844" i="5"/>
  <c r="Q6844" i="5"/>
  <c r="P6844" i="5"/>
  <c r="M6844" i="5"/>
  <c r="L6844" i="5"/>
  <c r="H6844" i="5"/>
  <c r="I6844" i="5" s="1"/>
  <c r="D6844" i="5"/>
  <c r="E6844" i="5" s="1"/>
  <c r="T6843" i="5"/>
  <c r="U6843" i="5" s="1"/>
  <c r="Q6843" i="5"/>
  <c r="P6843" i="5"/>
  <c r="M6843" i="5"/>
  <c r="L6843" i="5"/>
  <c r="I6843" i="5"/>
  <c r="H6843" i="5"/>
  <c r="E6843" i="5"/>
  <c r="D6843" i="5"/>
  <c r="T6842" i="5"/>
  <c r="U6842" i="5" s="1"/>
  <c r="Q6842" i="5"/>
  <c r="P6842" i="5"/>
  <c r="M6842" i="5"/>
  <c r="L6842" i="5"/>
  <c r="I6842" i="5"/>
  <c r="H6842" i="5"/>
  <c r="E6842" i="5"/>
  <c r="D6842" i="5"/>
  <c r="U6841" i="5"/>
  <c r="T6841" i="5"/>
  <c r="P6841" i="5"/>
  <c r="Q6841" i="5" s="1"/>
  <c r="M6841" i="5"/>
  <c r="L6841" i="5"/>
  <c r="I6841" i="5"/>
  <c r="H6841" i="5"/>
  <c r="E6841" i="5"/>
  <c r="D6841" i="5"/>
  <c r="U6840" i="5"/>
  <c r="T6840" i="5"/>
  <c r="P6840" i="5"/>
  <c r="Q6840" i="5" s="1"/>
  <c r="L6840" i="5"/>
  <c r="M6840" i="5" s="1"/>
  <c r="H6840" i="5"/>
  <c r="I6840" i="5" s="1"/>
  <c r="E6840" i="5"/>
  <c r="D6840" i="5"/>
  <c r="U6839" i="5"/>
  <c r="T6839" i="5"/>
  <c r="Q6839" i="5"/>
  <c r="P6839" i="5"/>
  <c r="L6839" i="5"/>
  <c r="M6839" i="5" s="1"/>
  <c r="H6839" i="5"/>
  <c r="I6839" i="5" s="1"/>
  <c r="E6839" i="5"/>
  <c r="D6839" i="5"/>
  <c r="U6838" i="5"/>
  <c r="T6838" i="5"/>
  <c r="Q6838" i="5"/>
  <c r="P6838" i="5"/>
  <c r="M6838" i="5"/>
  <c r="L6838" i="5"/>
  <c r="H6838" i="5"/>
  <c r="I6838" i="5" s="1"/>
  <c r="D6838" i="5"/>
  <c r="E6838" i="5" s="1"/>
  <c r="U6837" i="5"/>
  <c r="T6837" i="5"/>
  <c r="Q6837" i="5"/>
  <c r="P6837" i="5"/>
  <c r="M6837" i="5"/>
  <c r="L6837" i="5"/>
  <c r="I6837" i="5"/>
  <c r="H6837" i="5"/>
  <c r="E6837" i="5"/>
  <c r="D6837" i="5"/>
  <c r="T6836" i="5"/>
  <c r="U6836" i="5" s="1"/>
  <c r="P6836" i="5"/>
  <c r="Q6836" i="5" s="1"/>
  <c r="M6836" i="5"/>
  <c r="L6836" i="5"/>
  <c r="I6836" i="5"/>
  <c r="H6836" i="5"/>
  <c r="E6836" i="5"/>
  <c r="D6836" i="5"/>
  <c r="T6835" i="5"/>
  <c r="U6835" i="5" s="1"/>
  <c r="P6835" i="5"/>
  <c r="Q6835" i="5" s="1"/>
  <c r="L6835" i="5"/>
  <c r="M6835" i="5" s="1"/>
  <c r="I6835" i="5"/>
  <c r="H6835" i="5"/>
  <c r="E6835" i="5"/>
  <c r="D6835" i="5"/>
  <c r="U6834" i="5"/>
  <c r="T6834" i="5"/>
  <c r="Q6834" i="5"/>
  <c r="P6834" i="5"/>
  <c r="L6834" i="5"/>
  <c r="M6834" i="5" s="1"/>
  <c r="H6834" i="5"/>
  <c r="I6834" i="5" s="1"/>
  <c r="E6834" i="5"/>
  <c r="D6834" i="5"/>
  <c r="U6833" i="5"/>
  <c r="T6833" i="5"/>
  <c r="Q6833" i="5"/>
  <c r="P6833" i="5"/>
  <c r="L6833" i="5"/>
  <c r="M6833" i="5" s="1"/>
  <c r="H6833" i="5"/>
  <c r="I6833" i="5" s="1"/>
  <c r="E6833" i="5"/>
  <c r="D6833" i="5"/>
  <c r="U6832" i="5"/>
  <c r="T6832" i="5"/>
  <c r="Q6832" i="5"/>
  <c r="P6832" i="5"/>
  <c r="M6832" i="5"/>
  <c r="L6832" i="5"/>
  <c r="I6832" i="5"/>
  <c r="H6832" i="5"/>
  <c r="D6832" i="5"/>
  <c r="E6832" i="5" s="1"/>
  <c r="T6831" i="5"/>
  <c r="U6831" i="5" s="1"/>
  <c r="Q6831" i="5"/>
  <c r="P6831" i="5"/>
  <c r="M6831" i="5"/>
  <c r="L6831" i="5"/>
  <c r="I6831" i="5"/>
  <c r="H6831" i="5"/>
  <c r="E6831" i="5"/>
  <c r="D6831" i="5"/>
  <c r="T6830" i="5"/>
  <c r="U6830" i="5" s="1"/>
  <c r="Q6830" i="5"/>
  <c r="P6830" i="5"/>
  <c r="M6830" i="5"/>
  <c r="L6830" i="5"/>
  <c r="I6830" i="5"/>
  <c r="H6830" i="5"/>
  <c r="E6830" i="5"/>
  <c r="D6830" i="5"/>
  <c r="T6829" i="5"/>
  <c r="U6829" i="5" s="1"/>
  <c r="P6829" i="5"/>
  <c r="Q6829" i="5" s="1"/>
  <c r="L6829" i="5"/>
  <c r="M6829" i="5" s="1"/>
  <c r="I6829" i="5"/>
  <c r="H6829" i="5"/>
  <c r="E6829" i="5"/>
  <c r="D6829" i="5"/>
  <c r="U6828" i="5"/>
  <c r="T6828" i="5"/>
  <c r="Q6828" i="5"/>
  <c r="P6828" i="5"/>
  <c r="L6828" i="5"/>
  <c r="M6828" i="5" s="1"/>
  <c r="I6828" i="5"/>
  <c r="H6828" i="5"/>
  <c r="E6828" i="5"/>
  <c r="D6828" i="5"/>
  <c r="U6827" i="5"/>
  <c r="T6827" i="5"/>
  <c r="Q6827" i="5"/>
  <c r="P6827" i="5"/>
  <c r="M6827" i="5"/>
  <c r="L6827" i="5"/>
  <c r="H6827" i="5"/>
  <c r="I6827" i="5" s="1"/>
  <c r="E6827" i="5"/>
  <c r="D6827" i="5"/>
  <c r="U6826" i="5"/>
  <c r="T6826" i="5"/>
  <c r="Q6826" i="5"/>
  <c r="P6826" i="5"/>
  <c r="M6826" i="5"/>
  <c r="L6826" i="5"/>
  <c r="H6826" i="5"/>
  <c r="I6826" i="5" s="1"/>
  <c r="D6826" i="5"/>
  <c r="E6826" i="5" s="1"/>
  <c r="T6825" i="5"/>
  <c r="U6825" i="5" s="1"/>
  <c r="Q6825" i="5"/>
  <c r="P6825" i="5"/>
  <c r="M6825" i="5"/>
  <c r="L6825" i="5"/>
  <c r="I6825" i="5"/>
  <c r="H6825" i="5"/>
  <c r="D6825" i="5"/>
  <c r="E6825" i="5" s="1"/>
  <c r="T6824" i="5"/>
  <c r="U6824" i="5" s="1"/>
  <c r="Q6824" i="5"/>
  <c r="P6824" i="5"/>
  <c r="M6824" i="5"/>
  <c r="L6824" i="5"/>
  <c r="I6824" i="5"/>
  <c r="H6824" i="5"/>
  <c r="E6824" i="5"/>
  <c r="D6824" i="5"/>
  <c r="T6823" i="5"/>
  <c r="U6823" i="5" s="1"/>
  <c r="P6823" i="5"/>
  <c r="Q6823" i="5" s="1"/>
  <c r="M6823" i="5"/>
  <c r="L6823" i="5"/>
  <c r="I6823" i="5"/>
  <c r="H6823" i="5"/>
  <c r="E6823" i="5"/>
  <c r="D6823" i="5"/>
  <c r="U6822" i="5"/>
  <c r="T6822" i="5"/>
  <c r="Q6822" i="5"/>
  <c r="P6822" i="5"/>
  <c r="L6822" i="5"/>
  <c r="M6822" i="5" s="1"/>
  <c r="I6822" i="5"/>
  <c r="H6822" i="5"/>
  <c r="E6822" i="5"/>
  <c r="D6822" i="5"/>
  <c r="U6821" i="5"/>
  <c r="T6821" i="5"/>
  <c r="Q6821" i="5"/>
  <c r="P6821" i="5"/>
  <c r="L6821" i="5"/>
  <c r="M6821" i="5" s="1"/>
  <c r="H6821" i="5"/>
  <c r="I6821" i="5" s="1"/>
  <c r="D6821" i="5"/>
  <c r="E6821" i="5" s="1"/>
  <c r="U6820" i="5"/>
  <c r="T6820" i="5"/>
  <c r="Q6820" i="5"/>
  <c r="P6820" i="5"/>
  <c r="M6820" i="5"/>
  <c r="L6820" i="5"/>
  <c r="I6820" i="5"/>
  <c r="H6820" i="5"/>
  <c r="D6820" i="5"/>
  <c r="E6820" i="5" s="1"/>
  <c r="T6819" i="5"/>
  <c r="U6819" i="5" s="1"/>
  <c r="Q6819" i="5"/>
  <c r="P6819" i="5"/>
  <c r="M6819" i="5"/>
  <c r="L6819" i="5"/>
  <c r="I6819" i="5"/>
  <c r="H6819" i="5"/>
  <c r="D6819" i="5"/>
  <c r="E6819" i="5" s="1"/>
  <c r="T6818" i="5"/>
  <c r="U6818" i="5" s="1"/>
  <c r="Q6818" i="5"/>
  <c r="P6818" i="5"/>
  <c r="M6818" i="5"/>
  <c r="L6818" i="5"/>
  <c r="I6818" i="5"/>
  <c r="H6818" i="5"/>
  <c r="E6818" i="5"/>
  <c r="D6818" i="5"/>
  <c r="U6817" i="5"/>
  <c r="T6817" i="5"/>
  <c r="P6817" i="5"/>
  <c r="Q6817" i="5" s="1"/>
  <c r="L6817" i="5"/>
  <c r="M6817" i="5" s="1"/>
  <c r="I6817" i="5"/>
  <c r="H6817" i="5"/>
  <c r="E6817" i="5"/>
  <c r="D6817" i="5"/>
  <c r="U6816" i="5"/>
  <c r="T6816" i="5"/>
  <c r="Q6816" i="5"/>
  <c r="P6816" i="5"/>
  <c r="L6816" i="5"/>
  <c r="M6816" i="5" s="1"/>
  <c r="I6816" i="5"/>
  <c r="H6816" i="5"/>
  <c r="E6816" i="5"/>
  <c r="D6816" i="5"/>
  <c r="U6815" i="5"/>
  <c r="T6815" i="5"/>
  <c r="Q6815" i="5"/>
  <c r="P6815" i="5"/>
  <c r="L6815" i="5"/>
  <c r="M6815" i="5" s="1"/>
  <c r="H6815" i="5"/>
  <c r="I6815" i="5" s="1"/>
  <c r="D6815" i="5"/>
  <c r="E6815" i="5" s="1"/>
  <c r="U6814" i="5"/>
  <c r="T6814" i="5"/>
  <c r="Q6814" i="5"/>
  <c r="P6814" i="5"/>
  <c r="M6814" i="5"/>
  <c r="L6814" i="5"/>
  <c r="I6814" i="5"/>
  <c r="H6814" i="5"/>
  <c r="D6814" i="5"/>
  <c r="E6814" i="5" s="1"/>
  <c r="U6813" i="5"/>
  <c r="T6813" i="5"/>
  <c r="Q6813" i="5"/>
  <c r="P6813" i="5"/>
  <c r="M6813" i="5"/>
  <c r="L6813" i="5"/>
  <c r="I6813" i="5"/>
  <c r="H6813" i="5"/>
  <c r="E6813" i="5"/>
  <c r="D6813" i="5"/>
  <c r="T6812" i="5"/>
  <c r="U6812" i="5" s="1"/>
  <c r="Q6812" i="5"/>
  <c r="P6812" i="5"/>
  <c r="M6812" i="5"/>
  <c r="L6812" i="5"/>
  <c r="I6812" i="5"/>
  <c r="H6812" i="5"/>
  <c r="E6812" i="5"/>
  <c r="D6812" i="5"/>
  <c r="U6811" i="5"/>
  <c r="T6811" i="5"/>
  <c r="P6811" i="5"/>
  <c r="Q6811" i="5" s="1"/>
  <c r="L6811" i="5"/>
  <c r="M6811" i="5" s="1"/>
  <c r="I6811" i="5"/>
  <c r="H6811" i="5"/>
  <c r="E6811" i="5"/>
  <c r="D6811" i="5"/>
  <c r="U6810" i="5"/>
  <c r="T6810" i="5"/>
  <c r="P6810" i="5"/>
  <c r="Q6810" i="5" s="1"/>
  <c r="L6810" i="5"/>
  <c r="M6810" i="5" s="1"/>
  <c r="I6810" i="5"/>
  <c r="H6810" i="5"/>
  <c r="E6810" i="5"/>
  <c r="D6810" i="5"/>
  <c r="U6809" i="5"/>
  <c r="T6809" i="5"/>
  <c r="Q6809" i="5"/>
  <c r="P6809" i="5"/>
  <c r="L6809" i="5"/>
  <c r="M6809" i="5" s="1"/>
  <c r="H6809" i="5"/>
  <c r="I6809" i="5" s="1"/>
  <c r="E6809" i="5"/>
  <c r="D6809" i="5"/>
  <c r="U6808" i="5"/>
  <c r="T6808" i="5"/>
  <c r="Q6808" i="5"/>
  <c r="P6808" i="5"/>
  <c r="M6808" i="5"/>
  <c r="L6808" i="5"/>
  <c r="I6808" i="5"/>
  <c r="H6808" i="5"/>
  <c r="D6808" i="5"/>
  <c r="E6808" i="5" s="1"/>
  <c r="U6807" i="5"/>
  <c r="T6807" i="5"/>
  <c r="Q6807" i="5"/>
  <c r="P6807" i="5"/>
  <c r="M6807" i="5"/>
  <c r="L6807" i="5"/>
  <c r="I6807" i="5"/>
  <c r="H6807" i="5"/>
  <c r="E6807" i="5"/>
  <c r="D6807" i="5"/>
  <c r="T6806" i="5"/>
  <c r="U6806" i="5" s="1"/>
  <c r="Q6806" i="5"/>
  <c r="P6806" i="5"/>
  <c r="M6806" i="5"/>
  <c r="L6806" i="5"/>
  <c r="I6806" i="5"/>
  <c r="H6806" i="5"/>
  <c r="E6806" i="5"/>
  <c r="D6806" i="5"/>
  <c r="U6805" i="5"/>
  <c r="T6805" i="5"/>
  <c r="P6805" i="5"/>
  <c r="Q6805" i="5" s="1"/>
  <c r="M6805" i="5"/>
  <c r="L6805" i="5"/>
  <c r="I6805" i="5"/>
  <c r="H6805" i="5"/>
  <c r="E6805" i="5"/>
  <c r="D6805" i="5"/>
  <c r="U6804" i="5"/>
  <c r="T6804" i="5"/>
  <c r="Q6804" i="5"/>
  <c r="P6804" i="5"/>
  <c r="L6804" i="5"/>
  <c r="M6804" i="5" s="1"/>
  <c r="I6804" i="5"/>
  <c r="H6804" i="5"/>
  <c r="E6804" i="5"/>
  <c r="D6804" i="5"/>
  <c r="U6803" i="5"/>
  <c r="T6803" i="5"/>
  <c r="Q6803" i="5"/>
  <c r="P6803" i="5"/>
  <c r="M6803" i="5"/>
  <c r="L6803" i="5"/>
  <c r="H6803" i="5"/>
  <c r="I6803" i="5" s="1"/>
  <c r="E6803" i="5"/>
  <c r="D6803" i="5"/>
  <c r="U6802" i="5"/>
  <c r="T6802" i="5"/>
  <c r="Q6802" i="5"/>
  <c r="P6802" i="5"/>
  <c r="M6802" i="5"/>
  <c r="L6802" i="5"/>
  <c r="I6802" i="5"/>
  <c r="H6802" i="5"/>
  <c r="D6802" i="5"/>
  <c r="E6802" i="5" s="1"/>
  <c r="U6801" i="5"/>
  <c r="T6801" i="5"/>
  <c r="Q6801" i="5"/>
  <c r="P6801" i="5"/>
  <c r="M6801" i="5"/>
  <c r="L6801" i="5"/>
  <c r="I6801" i="5"/>
  <c r="H6801" i="5"/>
  <c r="E6801" i="5"/>
  <c r="D6801" i="5"/>
  <c r="T6800" i="5"/>
  <c r="U6800" i="5" s="1"/>
  <c r="Q6800" i="5"/>
  <c r="P6800" i="5"/>
  <c r="M6800" i="5"/>
  <c r="L6800" i="5"/>
  <c r="I6800" i="5"/>
  <c r="H6800" i="5"/>
  <c r="E6800" i="5"/>
  <c r="D6800" i="5"/>
  <c r="U6799" i="5"/>
  <c r="T6799" i="5"/>
  <c r="P6799" i="5"/>
  <c r="Q6799" i="5" s="1"/>
  <c r="M6799" i="5"/>
  <c r="L6799" i="5"/>
  <c r="I6799" i="5"/>
  <c r="H6799" i="5"/>
  <c r="E6799" i="5"/>
  <c r="D6799" i="5"/>
  <c r="U6798" i="5"/>
  <c r="T6798" i="5"/>
  <c r="Q6798" i="5"/>
  <c r="P6798" i="5"/>
  <c r="L6798" i="5"/>
  <c r="M6798" i="5" s="1"/>
  <c r="I6798" i="5"/>
  <c r="H6798" i="5"/>
  <c r="E6798" i="5"/>
  <c r="D6798" i="5"/>
  <c r="U6797" i="5"/>
  <c r="T6797" i="5"/>
  <c r="Q6797" i="5"/>
  <c r="P6797" i="5"/>
  <c r="M6797" i="5"/>
  <c r="L6797" i="5"/>
  <c r="H6797" i="5"/>
  <c r="I6797" i="5" s="1"/>
  <c r="E6797" i="5"/>
  <c r="D6797" i="5"/>
  <c r="U6796" i="5"/>
  <c r="T6796" i="5"/>
  <c r="Q6796" i="5"/>
  <c r="P6796" i="5"/>
  <c r="M6796" i="5"/>
  <c r="L6796" i="5"/>
  <c r="I6796" i="5"/>
  <c r="H6796" i="5"/>
  <c r="D6796" i="5"/>
  <c r="E6796" i="5" s="1"/>
  <c r="U6795" i="5"/>
  <c r="T6795" i="5"/>
  <c r="Q6795" i="5"/>
  <c r="P6795" i="5"/>
  <c r="M6795" i="5"/>
  <c r="L6795" i="5"/>
  <c r="I6795" i="5"/>
  <c r="H6795" i="5"/>
  <c r="E6795" i="5"/>
  <c r="D6795" i="5"/>
  <c r="T6794" i="5"/>
  <c r="U6794" i="5" s="1"/>
  <c r="Q6794" i="5"/>
  <c r="P6794" i="5"/>
  <c r="M6794" i="5"/>
  <c r="L6794" i="5"/>
  <c r="I6794" i="5"/>
  <c r="H6794" i="5"/>
  <c r="E6794" i="5"/>
  <c r="D6794" i="5"/>
  <c r="U6793" i="5"/>
  <c r="T6793" i="5"/>
  <c r="P6793" i="5"/>
  <c r="Q6793" i="5" s="1"/>
  <c r="M6793" i="5"/>
  <c r="L6793" i="5"/>
  <c r="I6793" i="5"/>
  <c r="H6793" i="5"/>
  <c r="E6793" i="5"/>
  <c r="D6793" i="5"/>
  <c r="U6792" i="5"/>
  <c r="T6792" i="5"/>
  <c r="Q6792" i="5"/>
  <c r="P6792" i="5"/>
  <c r="L6792" i="5"/>
  <c r="M6792" i="5" s="1"/>
  <c r="I6792" i="5"/>
  <c r="H6792" i="5"/>
  <c r="E6792" i="5"/>
  <c r="D6792" i="5"/>
  <c r="U6791" i="5"/>
  <c r="T6791" i="5"/>
  <c r="Q6791" i="5"/>
  <c r="P6791" i="5"/>
  <c r="M6791" i="5"/>
  <c r="L6791" i="5"/>
  <c r="H6791" i="5"/>
  <c r="I6791" i="5" s="1"/>
  <c r="E6791" i="5"/>
  <c r="D6791" i="5"/>
  <c r="U6790" i="5"/>
  <c r="T6790" i="5"/>
  <c r="Q6790" i="5"/>
  <c r="P6790" i="5"/>
  <c r="M6790" i="5"/>
  <c r="L6790" i="5"/>
  <c r="I6790" i="5"/>
  <c r="H6790" i="5"/>
  <c r="D6790" i="5"/>
  <c r="E6790" i="5" s="1"/>
  <c r="U6789" i="5"/>
  <c r="T6789" i="5"/>
  <c r="Q6789" i="5"/>
  <c r="P6789" i="5"/>
  <c r="M6789" i="5"/>
  <c r="L6789" i="5"/>
  <c r="I6789" i="5"/>
  <c r="H6789" i="5"/>
  <c r="E6789" i="5"/>
  <c r="D6789" i="5"/>
  <c r="T6788" i="5"/>
  <c r="U6788" i="5" s="1"/>
  <c r="Q6788" i="5"/>
  <c r="P6788" i="5"/>
  <c r="M6788" i="5"/>
  <c r="L6788" i="5"/>
  <c r="I6788" i="5"/>
  <c r="H6788" i="5"/>
  <c r="E6788" i="5"/>
  <c r="D6788" i="5"/>
  <c r="U6787" i="5"/>
  <c r="T6787" i="5"/>
  <c r="P6787" i="5"/>
  <c r="Q6787" i="5" s="1"/>
  <c r="M6787" i="5"/>
  <c r="L6787" i="5"/>
  <c r="I6787" i="5"/>
  <c r="H6787" i="5"/>
  <c r="E6787" i="5"/>
  <c r="D6787" i="5"/>
  <c r="U6786" i="5"/>
  <c r="T6786" i="5"/>
  <c r="Q6786" i="5"/>
  <c r="P6786" i="5"/>
  <c r="L6786" i="5"/>
  <c r="M6786" i="5" s="1"/>
  <c r="I6786" i="5"/>
  <c r="H6786" i="5"/>
  <c r="E6786" i="5"/>
  <c r="D6786" i="5"/>
  <c r="U6785" i="5"/>
  <c r="T6785" i="5"/>
  <c r="Q6785" i="5"/>
  <c r="P6785" i="5"/>
  <c r="M6785" i="5"/>
  <c r="L6785" i="5"/>
  <c r="H6785" i="5"/>
  <c r="I6785" i="5" s="1"/>
  <c r="E6785" i="5"/>
  <c r="D6785" i="5"/>
  <c r="U6784" i="5"/>
  <c r="T6784" i="5"/>
  <c r="Q6784" i="5"/>
  <c r="P6784" i="5"/>
  <c r="M6784" i="5"/>
  <c r="L6784" i="5"/>
  <c r="I6784" i="5"/>
  <c r="H6784" i="5"/>
  <c r="D6784" i="5"/>
  <c r="E6784" i="5" s="1"/>
  <c r="U6783" i="5"/>
  <c r="T6783" i="5"/>
  <c r="Q6783" i="5"/>
  <c r="P6783" i="5"/>
  <c r="M6783" i="5"/>
  <c r="L6783" i="5"/>
  <c r="I6783" i="5"/>
  <c r="H6783" i="5"/>
  <c r="E6783" i="5"/>
  <c r="D6783" i="5"/>
  <c r="T6782" i="5"/>
  <c r="U6782" i="5" s="1"/>
  <c r="Q6782" i="5"/>
  <c r="P6782" i="5"/>
  <c r="M6782" i="5"/>
  <c r="L6782" i="5"/>
  <c r="I6782" i="5"/>
  <c r="H6782" i="5"/>
  <c r="E6782" i="5"/>
  <c r="D6782" i="5"/>
  <c r="U6781" i="5"/>
  <c r="T6781" i="5"/>
  <c r="P6781" i="5"/>
  <c r="Q6781" i="5" s="1"/>
  <c r="M6781" i="5"/>
  <c r="L6781" i="5"/>
  <c r="I6781" i="5"/>
  <c r="H6781" i="5"/>
  <c r="E6781" i="5"/>
  <c r="D6781" i="5"/>
  <c r="U6780" i="5"/>
  <c r="T6780" i="5"/>
  <c r="Q6780" i="5"/>
  <c r="P6780" i="5"/>
  <c r="L6780" i="5"/>
  <c r="M6780" i="5" s="1"/>
  <c r="I6780" i="5"/>
  <c r="H6780" i="5"/>
  <c r="E6780" i="5"/>
  <c r="D6780" i="5"/>
  <c r="U6779" i="5"/>
  <c r="T6779" i="5"/>
  <c r="Q6779" i="5"/>
  <c r="P6779" i="5"/>
  <c r="M6779" i="5"/>
  <c r="L6779" i="5"/>
  <c r="H6779" i="5"/>
  <c r="I6779" i="5" s="1"/>
  <c r="E6779" i="5"/>
  <c r="D6779" i="5"/>
  <c r="U6778" i="5"/>
  <c r="T6778" i="5"/>
  <c r="Q6778" i="5"/>
  <c r="P6778" i="5"/>
  <c r="M6778" i="5"/>
  <c r="L6778" i="5"/>
  <c r="I6778" i="5"/>
  <c r="H6778" i="5"/>
  <c r="D6778" i="5"/>
  <c r="E6778" i="5" s="1"/>
  <c r="U6777" i="5"/>
  <c r="T6777" i="5"/>
  <c r="Q6777" i="5"/>
  <c r="P6777" i="5"/>
  <c r="M6777" i="5"/>
  <c r="L6777" i="5"/>
  <c r="I6777" i="5"/>
  <c r="H6777" i="5"/>
  <c r="E6777" i="5"/>
  <c r="D6777" i="5"/>
  <c r="T6776" i="5"/>
  <c r="U6776" i="5" s="1"/>
  <c r="Q6776" i="5"/>
  <c r="P6776" i="5"/>
  <c r="M6776" i="5"/>
  <c r="L6776" i="5"/>
  <c r="I6776" i="5"/>
  <c r="H6776" i="5"/>
  <c r="E6776" i="5"/>
  <c r="D6776" i="5"/>
  <c r="U6775" i="5"/>
  <c r="T6775" i="5"/>
  <c r="P6775" i="5"/>
  <c r="Q6775" i="5" s="1"/>
  <c r="M6775" i="5"/>
  <c r="L6775" i="5"/>
  <c r="I6775" i="5"/>
  <c r="H6775" i="5"/>
  <c r="E6775" i="5"/>
  <c r="D6775" i="5"/>
  <c r="U6774" i="5"/>
  <c r="T6774" i="5"/>
  <c r="Q6774" i="5"/>
  <c r="P6774" i="5"/>
  <c r="L6774" i="5"/>
  <c r="M6774" i="5" s="1"/>
  <c r="I6774" i="5"/>
  <c r="H6774" i="5"/>
  <c r="E6774" i="5"/>
  <c r="D6774" i="5"/>
  <c r="U6773" i="5"/>
  <c r="T6773" i="5"/>
  <c r="Q6773" i="5"/>
  <c r="P6773" i="5"/>
  <c r="M6773" i="5"/>
  <c r="L6773" i="5"/>
  <c r="H6773" i="5"/>
  <c r="I6773" i="5" s="1"/>
  <c r="E6773" i="5"/>
  <c r="D6773" i="5"/>
  <c r="U6772" i="5"/>
  <c r="T6772" i="5"/>
  <c r="Q6772" i="5"/>
  <c r="P6772" i="5"/>
  <c r="M6772" i="5"/>
  <c r="L6772" i="5"/>
  <c r="I6772" i="5"/>
  <c r="H6772" i="5"/>
  <c r="D6772" i="5"/>
  <c r="E6772" i="5" s="1"/>
  <c r="U6771" i="5"/>
  <c r="T6771" i="5"/>
  <c r="Q6771" i="5"/>
  <c r="P6771" i="5"/>
  <c r="M6771" i="5"/>
  <c r="L6771" i="5"/>
  <c r="I6771" i="5"/>
  <c r="H6771" i="5"/>
  <c r="E6771" i="5"/>
  <c r="D6771" i="5"/>
  <c r="T6770" i="5"/>
  <c r="U6770" i="5" s="1"/>
  <c r="Q6770" i="5"/>
  <c r="P6770" i="5"/>
  <c r="M6770" i="5"/>
  <c r="L6770" i="5"/>
  <c r="I6770" i="5"/>
  <c r="H6770" i="5"/>
  <c r="E6770" i="5"/>
  <c r="D6770" i="5"/>
  <c r="U6769" i="5"/>
  <c r="T6769" i="5"/>
  <c r="P6769" i="5"/>
  <c r="Q6769" i="5" s="1"/>
  <c r="M6769" i="5"/>
  <c r="L6769" i="5"/>
  <c r="I6769" i="5"/>
  <c r="H6769" i="5"/>
  <c r="E6769" i="5"/>
  <c r="D6769" i="5"/>
  <c r="U6768" i="5"/>
  <c r="T6768" i="5"/>
  <c r="Q6768" i="5"/>
  <c r="P6768" i="5"/>
  <c r="L6768" i="5"/>
  <c r="M6768" i="5" s="1"/>
  <c r="I6768" i="5"/>
  <c r="H6768" i="5"/>
  <c r="E6768" i="5"/>
  <c r="D6768" i="5"/>
  <c r="U6767" i="5"/>
  <c r="T6767" i="5"/>
  <c r="Q6767" i="5"/>
  <c r="P6767" i="5"/>
  <c r="M6767" i="5"/>
  <c r="L6767" i="5"/>
  <c r="H6767" i="5"/>
  <c r="I6767" i="5" s="1"/>
  <c r="E6767" i="5"/>
  <c r="D6767" i="5"/>
  <c r="U6766" i="5"/>
  <c r="T6766" i="5"/>
  <c r="Q6766" i="5"/>
  <c r="P6766" i="5"/>
  <c r="M6766" i="5"/>
  <c r="L6766" i="5"/>
  <c r="I6766" i="5"/>
  <c r="H6766" i="5"/>
  <c r="D6766" i="5"/>
  <c r="E6766" i="5" s="1"/>
  <c r="U6765" i="5"/>
  <c r="T6765" i="5"/>
  <c r="Q6765" i="5"/>
  <c r="P6765" i="5"/>
  <c r="M6765" i="5"/>
  <c r="L6765" i="5"/>
  <c r="I6765" i="5"/>
  <c r="H6765" i="5"/>
  <c r="E6765" i="5"/>
  <c r="D6765" i="5"/>
  <c r="T6764" i="5"/>
  <c r="U6764" i="5" s="1"/>
  <c r="Q6764" i="5"/>
  <c r="P6764" i="5"/>
  <c r="M6764" i="5"/>
  <c r="L6764" i="5"/>
  <c r="I6764" i="5"/>
  <c r="H6764" i="5"/>
  <c r="E6764" i="5"/>
  <c r="D6764" i="5"/>
  <c r="U6763" i="5"/>
  <c r="T6763" i="5"/>
  <c r="P6763" i="5"/>
  <c r="Q6763" i="5" s="1"/>
  <c r="M6763" i="5"/>
  <c r="L6763" i="5"/>
  <c r="I6763" i="5"/>
  <c r="H6763" i="5"/>
  <c r="E6763" i="5"/>
  <c r="D6763" i="5"/>
  <c r="U6762" i="5"/>
  <c r="T6762" i="5"/>
  <c r="Q6762" i="5"/>
  <c r="P6762" i="5"/>
  <c r="L6762" i="5"/>
  <c r="M6762" i="5" s="1"/>
  <c r="I6762" i="5"/>
  <c r="H6762" i="5"/>
  <c r="E6762" i="5"/>
  <c r="D6762" i="5"/>
  <c r="U6761" i="5"/>
  <c r="T6761" i="5"/>
  <c r="Q6761" i="5"/>
  <c r="P6761" i="5"/>
  <c r="M6761" i="5"/>
  <c r="L6761" i="5"/>
  <c r="H6761" i="5"/>
  <c r="I6761" i="5" s="1"/>
  <c r="E6761" i="5"/>
  <c r="D6761" i="5"/>
  <c r="U6760" i="5"/>
  <c r="T6760" i="5"/>
  <c r="Q6760" i="5"/>
  <c r="P6760" i="5"/>
  <c r="M6760" i="5"/>
  <c r="L6760" i="5"/>
  <c r="I6760" i="5"/>
  <c r="H6760" i="5"/>
  <c r="D6760" i="5"/>
  <c r="E6760" i="5" s="1"/>
  <c r="U6759" i="5"/>
  <c r="T6759" i="5"/>
  <c r="Q6759" i="5"/>
  <c r="P6759" i="5"/>
  <c r="M6759" i="5"/>
  <c r="L6759" i="5"/>
  <c r="I6759" i="5"/>
  <c r="H6759" i="5"/>
  <c r="E6759" i="5"/>
  <c r="D6759" i="5"/>
  <c r="T6758" i="5"/>
  <c r="U6758" i="5" s="1"/>
  <c r="Q6758" i="5"/>
  <c r="P6758" i="5"/>
  <c r="M6758" i="5"/>
  <c r="L6758" i="5"/>
  <c r="I6758" i="5"/>
  <c r="H6758" i="5"/>
  <c r="E6758" i="5"/>
  <c r="D6758" i="5"/>
  <c r="U6757" i="5"/>
  <c r="T6757" i="5"/>
  <c r="P6757" i="5"/>
  <c r="Q6757" i="5" s="1"/>
  <c r="M6757" i="5"/>
  <c r="L6757" i="5"/>
  <c r="I6757" i="5"/>
  <c r="H6757" i="5"/>
  <c r="E6757" i="5"/>
  <c r="D6757" i="5"/>
  <c r="U6756" i="5"/>
  <c r="T6756" i="5"/>
  <c r="Q6756" i="5"/>
  <c r="P6756" i="5"/>
  <c r="L6756" i="5"/>
  <c r="M6756" i="5" s="1"/>
  <c r="I6756" i="5"/>
  <c r="H6756" i="5"/>
  <c r="E6756" i="5"/>
  <c r="D6756" i="5"/>
  <c r="U6755" i="5"/>
  <c r="T6755" i="5"/>
  <c r="Q6755" i="5"/>
  <c r="P6755" i="5"/>
  <c r="M6755" i="5"/>
  <c r="L6755" i="5"/>
  <c r="H6755" i="5"/>
  <c r="I6755" i="5" s="1"/>
  <c r="E6755" i="5"/>
  <c r="D6755" i="5"/>
  <c r="U6754" i="5"/>
  <c r="T6754" i="5"/>
  <c r="Q6754" i="5"/>
  <c r="P6754" i="5"/>
  <c r="M6754" i="5"/>
  <c r="L6754" i="5"/>
  <c r="I6754" i="5"/>
  <c r="H6754" i="5"/>
  <c r="D6754" i="5"/>
  <c r="E6754" i="5" s="1"/>
  <c r="U6753" i="5"/>
  <c r="T6753" i="5"/>
  <c r="Q6753" i="5"/>
  <c r="P6753" i="5"/>
  <c r="M6753" i="5"/>
  <c r="L6753" i="5"/>
  <c r="I6753" i="5"/>
  <c r="H6753" i="5"/>
  <c r="E6753" i="5"/>
  <c r="D6753" i="5"/>
  <c r="T6752" i="5"/>
  <c r="U6752" i="5" s="1"/>
  <c r="Q6752" i="5"/>
  <c r="P6752" i="5"/>
  <c r="M6752" i="5"/>
  <c r="L6752" i="5"/>
  <c r="I6752" i="5"/>
  <c r="H6752" i="5"/>
  <c r="E6752" i="5"/>
  <c r="D6752" i="5"/>
  <c r="U6751" i="5"/>
  <c r="T6751" i="5"/>
  <c r="P6751" i="5"/>
  <c r="Q6751" i="5" s="1"/>
  <c r="M6751" i="5"/>
  <c r="L6751" i="5"/>
  <c r="I6751" i="5"/>
  <c r="H6751" i="5"/>
  <c r="E6751" i="5"/>
  <c r="D6751" i="5"/>
  <c r="U6750" i="5"/>
  <c r="T6750" i="5"/>
  <c r="Q6750" i="5"/>
  <c r="P6750" i="5"/>
  <c r="L6750" i="5"/>
  <c r="M6750" i="5" s="1"/>
  <c r="I6750" i="5"/>
  <c r="H6750" i="5"/>
  <c r="E6750" i="5"/>
  <c r="D6750" i="5"/>
  <c r="U6749" i="5"/>
  <c r="T6749" i="5"/>
  <c r="Q6749" i="5"/>
  <c r="P6749" i="5"/>
  <c r="M6749" i="5"/>
  <c r="L6749" i="5"/>
  <c r="H6749" i="5"/>
  <c r="I6749" i="5" s="1"/>
  <c r="E6749" i="5"/>
  <c r="D6749" i="5"/>
  <c r="U6748" i="5"/>
  <c r="T6748" i="5"/>
  <c r="Q6748" i="5"/>
  <c r="P6748" i="5"/>
  <c r="M6748" i="5"/>
  <c r="L6748" i="5"/>
  <c r="I6748" i="5"/>
  <c r="H6748" i="5"/>
  <c r="D6748" i="5"/>
  <c r="E6748" i="5" s="1"/>
  <c r="U6747" i="5"/>
  <c r="T6747" i="5"/>
  <c r="Q6747" i="5"/>
  <c r="P6747" i="5"/>
  <c r="M6747" i="5"/>
  <c r="L6747" i="5"/>
  <c r="I6747" i="5"/>
  <c r="H6747" i="5"/>
  <c r="E6747" i="5"/>
  <c r="D6747" i="5"/>
  <c r="T6746" i="5"/>
  <c r="U6746" i="5" s="1"/>
  <c r="Q6746" i="5"/>
  <c r="P6746" i="5"/>
  <c r="M6746" i="5"/>
  <c r="L6746" i="5"/>
  <c r="I6746" i="5"/>
  <c r="H6746" i="5"/>
  <c r="E6746" i="5"/>
  <c r="D6746" i="5"/>
  <c r="U6745" i="5"/>
  <c r="T6745" i="5"/>
  <c r="P6745" i="5"/>
  <c r="Q6745" i="5" s="1"/>
  <c r="M6745" i="5"/>
  <c r="L6745" i="5"/>
  <c r="I6745" i="5"/>
  <c r="H6745" i="5"/>
  <c r="E6745" i="5"/>
  <c r="D6745" i="5"/>
  <c r="U6744" i="5"/>
  <c r="T6744" i="5"/>
  <c r="Q6744" i="5"/>
  <c r="P6744" i="5"/>
  <c r="L6744" i="5"/>
  <c r="M6744" i="5" s="1"/>
  <c r="I6744" i="5"/>
  <c r="H6744" i="5"/>
  <c r="E6744" i="5"/>
  <c r="D6744" i="5"/>
  <c r="U6743" i="5"/>
  <c r="T6743" i="5"/>
  <c r="Q6743" i="5"/>
  <c r="P6743" i="5"/>
  <c r="M6743" i="5"/>
  <c r="L6743" i="5"/>
  <c r="H6743" i="5"/>
  <c r="I6743" i="5" s="1"/>
  <c r="E6743" i="5"/>
  <c r="D6743" i="5"/>
  <c r="U6742" i="5"/>
  <c r="T6742" i="5"/>
  <c r="Q6742" i="5"/>
  <c r="P6742" i="5"/>
  <c r="M6742" i="5"/>
  <c r="L6742" i="5"/>
  <c r="I6742" i="5"/>
  <c r="H6742" i="5"/>
  <c r="D6742" i="5"/>
  <c r="E6742" i="5" s="1"/>
  <c r="U6741" i="5"/>
  <c r="T6741" i="5"/>
  <c r="Q6741" i="5"/>
  <c r="P6741" i="5"/>
  <c r="M6741" i="5"/>
  <c r="L6741" i="5"/>
  <c r="I6741" i="5"/>
  <c r="H6741" i="5"/>
  <c r="E6741" i="5"/>
  <c r="D6741" i="5"/>
  <c r="T6740" i="5"/>
  <c r="U6740" i="5" s="1"/>
  <c r="Q6740" i="5"/>
  <c r="P6740" i="5"/>
  <c r="M6740" i="5"/>
  <c r="L6740" i="5"/>
  <c r="I6740" i="5"/>
  <c r="H6740" i="5"/>
  <c r="E6740" i="5"/>
  <c r="D6740" i="5"/>
  <c r="U6739" i="5"/>
  <c r="T6739" i="5"/>
  <c r="P6739" i="5"/>
  <c r="Q6739" i="5" s="1"/>
  <c r="M6739" i="5"/>
  <c r="L6739" i="5"/>
  <c r="I6739" i="5"/>
  <c r="H6739" i="5"/>
  <c r="E6739" i="5"/>
  <c r="D6739" i="5"/>
  <c r="U6738" i="5"/>
  <c r="T6738" i="5"/>
  <c r="Q6738" i="5"/>
  <c r="P6738" i="5"/>
  <c r="L6738" i="5"/>
  <c r="M6738" i="5" s="1"/>
  <c r="I6738" i="5"/>
  <c r="H6738" i="5"/>
  <c r="E6738" i="5"/>
  <c r="D6738" i="5"/>
  <c r="U6737" i="5"/>
  <c r="T6737" i="5"/>
  <c r="Q6737" i="5"/>
  <c r="P6737" i="5"/>
  <c r="M6737" i="5"/>
  <c r="L6737" i="5"/>
  <c r="H6737" i="5"/>
  <c r="I6737" i="5" s="1"/>
  <c r="E6737" i="5"/>
  <c r="D6737" i="5"/>
  <c r="U6736" i="5"/>
  <c r="T6736" i="5"/>
  <c r="Q6736" i="5"/>
  <c r="P6736" i="5"/>
  <c r="M6736" i="5"/>
  <c r="L6736" i="5"/>
  <c r="I6736" i="5"/>
  <c r="H6736" i="5"/>
  <c r="D6736" i="5"/>
  <c r="E6736" i="5" s="1"/>
  <c r="U6735" i="5"/>
  <c r="T6735" i="5"/>
  <c r="Q6735" i="5"/>
  <c r="P6735" i="5"/>
  <c r="M6735" i="5"/>
  <c r="L6735" i="5"/>
  <c r="I6735" i="5"/>
  <c r="H6735" i="5"/>
  <c r="E6735" i="5"/>
  <c r="D6735" i="5"/>
  <c r="T6734" i="5"/>
  <c r="U6734" i="5" s="1"/>
  <c r="Q6734" i="5"/>
  <c r="P6734" i="5"/>
  <c r="M6734" i="5"/>
  <c r="L6734" i="5"/>
  <c r="I6734" i="5"/>
  <c r="H6734" i="5"/>
  <c r="E6734" i="5"/>
  <c r="D6734" i="5"/>
  <c r="U6733" i="5"/>
  <c r="T6733" i="5"/>
  <c r="P6733" i="5"/>
  <c r="Q6733" i="5" s="1"/>
  <c r="M6733" i="5"/>
  <c r="L6733" i="5"/>
  <c r="I6733" i="5"/>
  <c r="H6733" i="5"/>
  <c r="E6733" i="5"/>
  <c r="D6733" i="5"/>
  <c r="U6732" i="5"/>
  <c r="T6732" i="5"/>
  <c r="Q6732" i="5"/>
  <c r="P6732" i="5"/>
  <c r="L6732" i="5"/>
  <c r="M6732" i="5" s="1"/>
  <c r="I6732" i="5"/>
  <c r="H6732" i="5"/>
  <c r="E6732" i="5"/>
  <c r="D6732" i="5"/>
  <c r="U6731" i="5"/>
  <c r="T6731" i="5"/>
  <c r="Q6731" i="5"/>
  <c r="P6731" i="5"/>
  <c r="M6731" i="5"/>
  <c r="L6731" i="5"/>
  <c r="H6731" i="5"/>
  <c r="I6731" i="5" s="1"/>
  <c r="E6731" i="5"/>
  <c r="D6731" i="5"/>
  <c r="U6730" i="5"/>
  <c r="T6730" i="5"/>
  <c r="Q6730" i="5"/>
  <c r="P6730" i="5"/>
  <c r="M6730" i="5"/>
  <c r="L6730" i="5"/>
  <c r="I6730" i="5"/>
  <c r="H6730" i="5"/>
  <c r="D6730" i="5"/>
  <c r="E6730" i="5" s="1"/>
  <c r="U6729" i="5"/>
  <c r="T6729" i="5"/>
  <c r="Q6729" i="5"/>
  <c r="P6729" i="5"/>
  <c r="M6729" i="5"/>
  <c r="L6729" i="5"/>
  <c r="I6729" i="5"/>
  <c r="H6729" i="5"/>
  <c r="E6729" i="5"/>
  <c r="D6729" i="5"/>
  <c r="T6728" i="5"/>
  <c r="U6728" i="5" s="1"/>
  <c r="Q6728" i="5"/>
  <c r="P6728" i="5"/>
  <c r="M6728" i="5"/>
  <c r="L6728" i="5"/>
  <c r="I6728" i="5"/>
  <c r="H6728" i="5"/>
  <c r="E6728" i="5"/>
  <c r="D6728" i="5"/>
  <c r="U6727" i="5"/>
  <c r="T6727" i="5"/>
  <c r="P6727" i="5"/>
  <c r="Q6727" i="5" s="1"/>
  <c r="M6727" i="5"/>
  <c r="L6727" i="5"/>
  <c r="I6727" i="5"/>
  <c r="H6727" i="5"/>
  <c r="E6727" i="5"/>
  <c r="D6727" i="5"/>
  <c r="U6726" i="5"/>
  <c r="T6726" i="5"/>
  <c r="Q6726" i="5"/>
  <c r="P6726" i="5"/>
  <c r="L6726" i="5"/>
  <c r="M6726" i="5" s="1"/>
  <c r="I6726" i="5"/>
  <c r="H6726" i="5"/>
  <c r="E6726" i="5"/>
  <c r="D6726" i="5"/>
  <c r="U6725" i="5"/>
  <c r="T6725" i="5"/>
  <c r="Q6725" i="5"/>
  <c r="P6725" i="5"/>
  <c r="M6725" i="5"/>
  <c r="L6725" i="5"/>
  <c r="H6725" i="5"/>
  <c r="I6725" i="5" s="1"/>
  <c r="E6725" i="5"/>
  <c r="D6725" i="5"/>
  <c r="U6724" i="5"/>
  <c r="T6724" i="5"/>
  <c r="Q6724" i="5"/>
  <c r="P6724" i="5"/>
  <c r="M6724" i="5"/>
  <c r="L6724" i="5"/>
  <c r="I6724" i="5"/>
  <c r="H6724" i="5"/>
  <c r="D6724" i="5"/>
  <c r="E6724" i="5" s="1"/>
  <c r="U6723" i="5"/>
  <c r="T6723" i="5"/>
  <c r="Q6723" i="5"/>
  <c r="P6723" i="5"/>
  <c r="M6723" i="5"/>
  <c r="L6723" i="5"/>
  <c r="I6723" i="5"/>
  <c r="H6723" i="5"/>
  <c r="E6723" i="5"/>
  <c r="D6723" i="5"/>
  <c r="U6722" i="5"/>
  <c r="T6722" i="5"/>
  <c r="Q6722" i="5"/>
  <c r="P6722" i="5"/>
  <c r="M6722" i="5"/>
  <c r="L6722" i="5"/>
  <c r="I6722" i="5"/>
  <c r="H6722" i="5"/>
  <c r="E6722" i="5"/>
  <c r="D6722" i="5"/>
  <c r="U6721" i="5"/>
  <c r="T6721" i="5"/>
  <c r="Q6721" i="5"/>
  <c r="P6721" i="5"/>
  <c r="M6721" i="5"/>
  <c r="L6721" i="5"/>
  <c r="I6721" i="5"/>
  <c r="H6721" i="5"/>
  <c r="E6721" i="5"/>
  <c r="D6721" i="5"/>
  <c r="U6720" i="5"/>
  <c r="T6720" i="5"/>
  <c r="Q6720" i="5"/>
  <c r="P6720" i="5"/>
  <c r="M6720" i="5"/>
  <c r="L6720" i="5"/>
  <c r="I6720" i="5"/>
  <c r="H6720" i="5"/>
  <c r="E6720" i="5"/>
  <c r="D6720" i="5"/>
  <c r="U6719" i="5"/>
  <c r="T6719" i="5"/>
  <c r="Q6719" i="5"/>
  <c r="P6719" i="5"/>
  <c r="M6719" i="5"/>
  <c r="L6719" i="5"/>
  <c r="I6719" i="5"/>
  <c r="H6719" i="5"/>
  <c r="E6719" i="5"/>
  <c r="D6719" i="5"/>
  <c r="U6718" i="5"/>
  <c r="T6718" i="5"/>
  <c r="Q6718" i="5"/>
  <c r="P6718" i="5"/>
  <c r="M6718" i="5"/>
  <c r="L6718" i="5"/>
  <c r="I6718" i="5"/>
  <c r="H6718" i="5"/>
  <c r="E6718" i="5"/>
  <c r="D6718" i="5"/>
  <c r="U6717" i="5"/>
  <c r="T6717" i="5"/>
  <c r="Q6717" i="5"/>
  <c r="P6717" i="5"/>
  <c r="M6717" i="5"/>
  <c r="L6717" i="5"/>
  <c r="I6717" i="5"/>
  <c r="H6717" i="5"/>
  <c r="E6717" i="5"/>
  <c r="D6717" i="5"/>
  <c r="U6716" i="5"/>
  <c r="T6716" i="5"/>
  <c r="Q6716" i="5"/>
  <c r="P6716" i="5"/>
  <c r="M6716" i="5"/>
  <c r="L6716" i="5"/>
  <c r="I6716" i="5"/>
  <c r="H6716" i="5"/>
  <c r="E6716" i="5"/>
  <c r="D6716" i="5"/>
  <c r="U6715" i="5"/>
  <c r="T6715" i="5"/>
  <c r="Q6715" i="5"/>
  <c r="P6715" i="5"/>
  <c r="M6715" i="5"/>
  <c r="L6715" i="5"/>
  <c r="I6715" i="5"/>
  <c r="H6715" i="5"/>
  <c r="E6715" i="5"/>
  <c r="D6715" i="5"/>
  <c r="U6714" i="5"/>
  <c r="T6714" i="5"/>
  <c r="Q6714" i="5"/>
  <c r="P6714" i="5"/>
  <c r="M6714" i="5"/>
  <c r="L6714" i="5"/>
  <c r="I6714" i="5"/>
  <c r="H6714" i="5"/>
  <c r="E6714" i="5"/>
  <c r="D6714" i="5"/>
  <c r="U6713" i="5"/>
  <c r="T6713" i="5"/>
  <c r="Q6713" i="5"/>
  <c r="P6713" i="5"/>
  <c r="M6713" i="5"/>
  <c r="L6713" i="5"/>
  <c r="I6713" i="5"/>
  <c r="H6713" i="5"/>
  <c r="E6713" i="5"/>
  <c r="D6713" i="5"/>
  <c r="U6712" i="5"/>
  <c r="T6712" i="5"/>
  <c r="Q6712" i="5"/>
  <c r="P6712" i="5"/>
  <c r="M6712" i="5"/>
  <c r="L6712" i="5"/>
  <c r="I6712" i="5"/>
  <c r="H6712" i="5"/>
  <c r="E6712" i="5"/>
  <c r="D6712" i="5"/>
  <c r="U6711" i="5"/>
  <c r="T6711" i="5"/>
  <c r="Q6711" i="5"/>
  <c r="P6711" i="5"/>
  <c r="M6711" i="5"/>
  <c r="L6711" i="5"/>
  <c r="I6711" i="5"/>
  <c r="H6711" i="5"/>
  <c r="E6711" i="5"/>
  <c r="D6711" i="5"/>
  <c r="U6710" i="5"/>
  <c r="T6710" i="5"/>
  <c r="Q6710" i="5"/>
  <c r="P6710" i="5"/>
  <c r="M6710" i="5"/>
  <c r="L6710" i="5"/>
  <c r="I6710" i="5"/>
  <c r="H6710" i="5"/>
  <c r="E6710" i="5"/>
  <c r="D6710" i="5"/>
  <c r="U6709" i="5"/>
  <c r="T6709" i="5"/>
  <c r="Q6709" i="5"/>
  <c r="P6709" i="5"/>
  <c r="M6709" i="5"/>
  <c r="L6709" i="5"/>
  <c r="I6709" i="5"/>
  <c r="H6709" i="5"/>
  <c r="E6709" i="5"/>
  <c r="D6709" i="5"/>
  <c r="U6708" i="5"/>
  <c r="T6708" i="5"/>
  <c r="Q6708" i="5"/>
  <c r="P6708" i="5"/>
  <c r="M6708" i="5"/>
  <c r="L6708" i="5"/>
  <c r="I6708" i="5"/>
  <c r="H6708" i="5"/>
  <c r="E6708" i="5"/>
  <c r="D6708" i="5"/>
  <c r="U6707" i="5"/>
  <c r="T6707" i="5"/>
  <c r="Q6707" i="5"/>
  <c r="P6707" i="5"/>
  <c r="M6707" i="5"/>
  <c r="L6707" i="5"/>
  <c r="I6707" i="5"/>
  <c r="H6707" i="5"/>
  <c r="E6707" i="5"/>
  <c r="D6707" i="5"/>
  <c r="U6706" i="5"/>
  <c r="T6706" i="5"/>
  <c r="Q6706" i="5"/>
  <c r="P6706" i="5"/>
  <c r="M6706" i="5"/>
  <c r="L6706" i="5"/>
  <c r="I6706" i="5"/>
  <c r="H6706" i="5"/>
  <c r="E6706" i="5"/>
  <c r="D6706" i="5"/>
  <c r="U6705" i="5"/>
  <c r="T6705" i="5"/>
  <c r="Q6705" i="5"/>
  <c r="P6705" i="5"/>
  <c r="M6705" i="5"/>
  <c r="L6705" i="5"/>
  <c r="I6705" i="5"/>
  <c r="H6705" i="5"/>
  <c r="E6705" i="5"/>
  <c r="D6705" i="5"/>
  <c r="U6704" i="5"/>
  <c r="T6704" i="5"/>
  <c r="Q6704" i="5"/>
  <c r="P6704" i="5"/>
  <c r="M6704" i="5"/>
  <c r="L6704" i="5"/>
  <c r="I6704" i="5"/>
  <c r="H6704" i="5"/>
  <c r="E6704" i="5"/>
  <c r="D6704" i="5"/>
  <c r="U6703" i="5"/>
  <c r="T6703" i="5"/>
  <c r="Q6703" i="5"/>
  <c r="P6703" i="5"/>
  <c r="M6703" i="5"/>
  <c r="L6703" i="5"/>
  <c r="I6703" i="5"/>
  <c r="H6703" i="5"/>
  <c r="E6703" i="5"/>
  <c r="D6703" i="5"/>
  <c r="U6702" i="5"/>
  <c r="T6702" i="5"/>
  <c r="Q6702" i="5"/>
  <c r="P6702" i="5"/>
  <c r="M6702" i="5"/>
  <c r="L6702" i="5"/>
  <c r="I6702" i="5"/>
  <c r="H6702" i="5"/>
  <c r="E6702" i="5"/>
  <c r="D6702" i="5"/>
  <c r="U6701" i="5"/>
  <c r="T6701" i="5"/>
  <c r="Q6701" i="5"/>
  <c r="P6701" i="5"/>
  <c r="M6701" i="5"/>
  <c r="L6701" i="5"/>
  <c r="I6701" i="5"/>
  <c r="H6701" i="5"/>
  <c r="E6701" i="5"/>
  <c r="D6701" i="5"/>
  <c r="U6700" i="5"/>
  <c r="T6700" i="5"/>
  <c r="Q6700" i="5"/>
  <c r="P6700" i="5"/>
  <c r="M6700" i="5"/>
  <c r="L6700" i="5"/>
  <c r="I6700" i="5"/>
  <c r="H6700" i="5"/>
  <c r="E6700" i="5"/>
  <c r="D6700" i="5"/>
  <c r="U6699" i="5"/>
  <c r="T6699" i="5"/>
  <c r="Q6699" i="5"/>
  <c r="P6699" i="5"/>
  <c r="M6699" i="5"/>
  <c r="L6699" i="5"/>
  <c r="I6699" i="5"/>
  <c r="H6699" i="5"/>
  <c r="E6699" i="5"/>
  <c r="D6699" i="5"/>
  <c r="U6698" i="5"/>
  <c r="T6698" i="5"/>
  <c r="Q6698" i="5"/>
  <c r="P6698" i="5"/>
  <c r="M6698" i="5"/>
  <c r="L6698" i="5"/>
  <c r="I6698" i="5"/>
  <c r="H6698" i="5"/>
  <c r="E6698" i="5"/>
  <c r="D6698" i="5"/>
  <c r="U6697" i="5"/>
  <c r="T6697" i="5"/>
  <c r="Q6697" i="5"/>
  <c r="P6697" i="5"/>
  <c r="M6697" i="5"/>
  <c r="L6697" i="5"/>
  <c r="I6697" i="5"/>
  <c r="H6697" i="5"/>
  <c r="E6697" i="5"/>
  <c r="D6697" i="5"/>
  <c r="U6696" i="5"/>
  <c r="T6696" i="5"/>
  <c r="Q6696" i="5"/>
  <c r="P6696" i="5"/>
  <c r="M6696" i="5"/>
  <c r="L6696" i="5"/>
  <c r="I6696" i="5"/>
  <c r="H6696" i="5"/>
  <c r="E6696" i="5"/>
  <c r="D6696" i="5"/>
  <c r="U6695" i="5"/>
  <c r="T6695" i="5"/>
  <c r="Q6695" i="5"/>
  <c r="P6695" i="5"/>
  <c r="M6695" i="5"/>
  <c r="L6695" i="5"/>
  <c r="I6695" i="5"/>
  <c r="H6695" i="5"/>
  <c r="E6695" i="5"/>
  <c r="D6695" i="5"/>
  <c r="U6694" i="5"/>
  <c r="T6694" i="5"/>
  <c r="Q6694" i="5"/>
  <c r="P6694" i="5"/>
  <c r="M6694" i="5"/>
  <c r="L6694" i="5"/>
  <c r="I6694" i="5"/>
  <c r="H6694" i="5"/>
  <c r="E6694" i="5"/>
  <c r="D6694" i="5"/>
  <c r="U6693" i="5"/>
  <c r="T6693" i="5"/>
  <c r="Q6693" i="5"/>
  <c r="P6693" i="5"/>
  <c r="M6693" i="5"/>
  <c r="L6693" i="5"/>
  <c r="I6693" i="5"/>
  <c r="H6693" i="5"/>
  <c r="E6693" i="5"/>
  <c r="D6693" i="5"/>
  <c r="U6692" i="5"/>
  <c r="T6692" i="5"/>
  <c r="Q6692" i="5"/>
  <c r="P6692" i="5"/>
  <c r="M6692" i="5"/>
  <c r="L6692" i="5"/>
  <c r="I6692" i="5"/>
  <c r="H6692" i="5"/>
  <c r="E6692" i="5"/>
  <c r="D6692" i="5"/>
  <c r="U6691" i="5"/>
  <c r="T6691" i="5"/>
  <c r="Q6691" i="5"/>
  <c r="P6691" i="5"/>
  <c r="M6691" i="5"/>
  <c r="L6691" i="5"/>
  <c r="I6691" i="5"/>
  <c r="H6691" i="5"/>
  <c r="E6691" i="5"/>
  <c r="D6691" i="5"/>
  <c r="U6690" i="5"/>
  <c r="T6690" i="5"/>
  <c r="Q6690" i="5"/>
  <c r="P6690" i="5"/>
  <c r="M6690" i="5"/>
  <c r="L6690" i="5"/>
  <c r="I6690" i="5"/>
  <c r="H6690" i="5"/>
  <c r="E6690" i="5"/>
  <c r="D6690" i="5"/>
  <c r="U6689" i="5"/>
  <c r="T6689" i="5"/>
  <c r="Q6689" i="5"/>
  <c r="P6689" i="5"/>
  <c r="M6689" i="5"/>
  <c r="L6689" i="5"/>
  <c r="I6689" i="5"/>
  <c r="H6689" i="5"/>
  <c r="E6689" i="5"/>
  <c r="D6689" i="5"/>
  <c r="U6688" i="5"/>
  <c r="T6688" i="5"/>
  <c r="Q6688" i="5"/>
  <c r="P6688" i="5"/>
  <c r="M6688" i="5"/>
  <c r="L6688" i="5"/>
  <c r="I6688" i="5"/>
  <c r="H6688" i="5"/>
  <c r="E6688" i="5"/>
  <c r="D6688" i="5"/>
  <c r="U6687" i="5"/>
  <c r="T6687" i="5"/>
  <c r="Q6687" i="5"/>
  <c r="P6687" i="5"/>
  <c r="M6687" i="5"/>
  <c r="L6687" i="5"/>
  <c r="I6687" i="5"/>
  <c r="H6687" i="5"/>
  <c r="E6687" i="5"/>
  <c r="D6687" i="5"/>
  <c r="U6686" i="5"/>
  <c r="T6686" i="5"/>
  <c r="Q6686" i="5"/>
  <c r="P6686" i="5"/>
  <c r="M6686" i="5"/>
  <c r="L6686" i="5"/>
  <c r="I6686" i="5"/>
  <c r="H6686" i="5"/>
  <c r="E6686" i="5"/>
  <c r="D6686" i="5"/>
  <c r="U6685" i="5"/>
  <c r="T6685" i="5"/>
  <c r="Q6685" i="5"/>
  <c r="P6685" i="5"/>
  <c r="M6685" i="5"/>
  <c r="L6685" i="5"/>
  <c r="I6685" i="5"/>
  <c r="H6685" i="5"/>
  <c r="E6685" i="5"/>
  <c r="D6685" i="5"/>
  <c r="U6684" i="5"/>
  <c r="T6684" i="5"/>
  <c r="Q6684" i="5"/>
  <c r="P6684" i="5"/>
  <c r="M6684" i="5"/>
  <c r="L6684" i="5"/>
  <c r="I6684" i="5"/>
  <c r="H6684" i="5"/>
  <c r="E6684" i="5"/>
  <c r="D6684" i="5"/>
  <c r="U6683" i="5"/>
  <c r="T6683" i="5"/>
  <c r="Q6683" i="5"/>
  <c r="P6683" i="5"/>
  <c r="M6683" i="5"/>
  <c r="L6683" i="5"/>
  <c r="I6683" i="5"/>
  <c r="H6683" i="5"/>
  <c r="E6683" i="5"/>
  <c r="D6683" i="5"/>
  <c r="U6682" i="5"/>
  <c r="T6682" i="5"/>
  <c r="Q6682" i="5"/>
  <c r="P6682" i="5"/>
  <c r="M6682" i="5"/>
  <c r="L6682" i="5"/>
  <c r="I6682" i="5"/>
  <c r="H6682" i="5"/>
  <c r="E6682" i="5"/>
  <c r="D6682" i="5"/>
  <c r="U6681" i="5"/>
  <c r="T6681" i="5"/>
  <c r="Q6681" i="5"/>
  <c r="P6681" i="5"/>
  <c r="M6681" i="5"/>
  <c r="L6681" i="5"/>
  <c r="I6681" i="5"/>
  <c r="H6681" i="5"/>
  <c r="E6681" i="5"/>
  <c r="D6681" i="5"/>
  <c r="U6680" i="5"/>
  <c r="T6680" i="5"/>
  <c r="Q6680" i="5"/>
  <c r="P6680" i="5"/>
  <c r="M6680" i="5"/>
  <c r="L6680" i="5"/>
  <c r="I6680" i="5"/>
  <c r="H6680" i="5"/>
  <c r="E6680" i="5"/>
  <c r="D6680" i="5"/>
  <c r="U6679" i="5"/>
  <c r="T6679" i="5"/>
  <c r="Q6679" i="5"/>
  <c r="P6679" i="5"/>
  <c r="M6679" i="5"/>
  <c r="L6679" i="5"/>
  <c r="I6679" i="5"/>
  <c r="H6679" i="5"/>
  <c r="E6679" i="5"/>
  <c r="D6679" i="5"/>
  <c r="U6678" i="5"/>
  <c r="T6678" i="5"/>
  <c r="Q6678" i="5"/>
  <c r="P6678" i="5"/>
  <c r="M6678" i="5"/>
  <c r="L6678" i="5"/>
  <c r="I6678" i="5"/>
  <c r="H6678" i="5"/>
  <c r="E6678" i="5"/>
  <c r="D6678" i="5"/>
  <c r="U6677" i="5"/>
  <c r="T6677" i="5"/>
  <c r="Q6677" i="5"/>
  <c r="P6677" i="5"/>
  <c r="M6677" i="5"/>
  <c r="L6677" i="5"/>
  <c r="I6677" i="5"/>
  <c r="H6677" i="5"/>
  <c r="E6677" i="5"/>
  <c r="D6677" i="5"/>
  <c r="U6676" i="5"/>
  <c r="T6676" i="5"/>
  <c r="Q6676" i="5"/>
  <c r="P6676" i="5"/>
  <c r="M6676" i="5"/>
  <c r="L6676" i="5"/>
  <c r="I6676" i="5"/>
  <c r="H6676" i="5"/>
  <c r="E6676" i="5"/>
  <c r="D6676" i="5"/>
  <c r="U6675" i="5"/>
  <c r="T6675" i="5"/>
  <c r="Q6675" i="5"/>
  <c r="P6675" i="5"/>
  <c r="M6675" i="5"/>
  <c r="L6675" i="5"/>
  <c r="I6675" i="5"/>
  <c r="H6675" i="5"/>
  <c r="E6675" i="5"/>
  <c r="D6675" i="5"/>
  <c r="U6674" i="5"/>
  <c r="T6674" i="5"/>
  <c r="Q6674" i="5"/>
  <c r="P6674" i="5"/>
  <c r="M6674" i="5"/>
  <c r="L6674" i="5"/>
  <c r="I6674" i="5"/>
  <c r="H6674" i="5"/>
  <c r="E6674" i="5"/>
  <c r="D6674" i="5"/>
  <c r="U6673" i="5"/>
  <c r="T6673" i="5"/>
  <c r="Q6673" i="5"/>
  <c r="P6673" i="5"/>
  <c r="M6673" i="5"/>
  <c r="L6673" i="5"/>
  <c r="I6673" i="5"/>
  <c r="H6673" i="5"/>
  <c r="E6673" i="5"/>
  <c r="D6673" i="5"/>
  <c r="U6672" i="5"/>
  <c r="T6672" i="5"/>
  <c r="Q6672" i="5"/>
  <c r="P6672" i="5"/>
  <c r="M6672" i="5"/>
  <c r="L6672" i="5"/>
  <c r="I6672" i="5"/>
  <c r="H6672" i="5"/>
  <c r="E6672" i="5"/>
  <c r="D6672" i="5"/>
  <c r="U6671" i="5"/>
  <c r="T6671" i="5"/>
  <c r="Q6671" i="5"/>
  <c r="P6671" i="5"/>
  <c r="M6671" i="5"/>
  <c r="L6671" i="5"/>
  <c r="I6671" i="5"/>
  <c r="H6671" i="5"/>
  <c r="E6671" i="5"/>
  <c r="D6671" i="5"/>
  <c r="U6670" i="5"/>
  <c r="T6670" i="5"/>
  <c r="Q6670" i="5"/>
  <c r="P6670" i="5"/>
  <c r="M6670" i="5"/>
  <c r="L6670" i="5"/>
  <c r="I6670" i="5"/>
  <c r="H6670" i="5"/>
  <c r="E6670" i="5"/>
  <c r="D6670" i="5"/>
  <c r="U6669" i="5"/>
  <c r="T6669" i="5"/>
  <c r="Q6669" i="5"/>
  <c r="P6669" i="5"/>
  <c r="M6669" i="5"/>
  <c r="L6669" i="5"/>
  <c r="I6669" i="5"/>
  <c r="H6669" i="5"/>
  <c r="E6669" i="5"/>
  <c r="D6669" i="5"/>
  <c r="U6668" i="5"/>
  <c r="T6668" i="5"/>
  <c r="Q6668" i="5"/>
  <c r="P6668" i="5"/>
  <c r="M6668" i="5"/>
  <c r="L6668" i="5"/>
  <c r="I6668" i="5"/>
  <c r="H6668" i="5"/>
  <c r="E6668" i="5"/>
  <c r="D6668" i="5"/>
  <c r="U6667" i="5"/>
  <c r="T6667" i="5"/>
  <c r="Q6667" i="5"/>
  <c r="P6667" i="5"/>
  <c r="M6667" i="5"/>
  <c r="L6667" i="5"/>
  <c r="I6667" i="5"/>
  <c r="H6667" i="5"/>
  <c r="E6667" i="5"/>
  <c r="D6667" i="5"/>
  <c r="U6666" i="5"/>
  <c r="T6666" i="5"/>
  <c r="Q6666" i="5"/>
  <c r="P6666" i="5"/>
  <c r="M6666" i="5"/>
  <c r="L6666" i="5"/>
  <c r="I6666" i="5"/>
  <c r="H6666" i="5"/>
  <c r="E6666" i="5"/>
  <c r="D6666" i="5"/>
  <c r="U6665" i="5"/>
  <c r="T6665" i="5"/>
  <c r="Q6665" i="5"/>
  <c r="P6665" i="5"/>
  <c r="M6665" i="5"/>
  <c r="L6665" i="5"/>
  <c r="I6665" i="5"/>
  <c r="H6665" i="5"/>
  <c r="E6665" i="5"/>
  <c r="D6665" i="5"/>
  <c r="U6664" i="5"/>
  <c r="T6664" i="5"/>
  <c r="Q6664" i="5"/>
  <c r="P6664" i="5"/>
  <c r="M6664" i="5"/>
  <c r="L6664" i="5"/>
  <c r="I6664" i="5"/>
  <c r="H6664" i="5"/>
  <c r="E6664" i="5"/>
  <c r="D6664" i="5"/>
  <c r="U6663" i="5"/>
  <c r="T6663" i="5"/>
  <c r="Q6663" i="5"/>
  <c r="P6663" i="5"/>
  <c r="M6663" i="5"/>
  <c r="L6663" i="5"/>
  <c r="I6663" i="5"/>
  <c r="H6663" i="5"/>
  <c r="E6663" i="5"/>
  <c r="D6663" i="5"/>
  <c r="U6662" i="5"/>
  <c r="T6662" i="5"/>
  <c r="Q6662" i="5"/>
  <c r="P6662" i="5"/>
  <c r="M6662" i="5"/>
  <c r="L6662" i="5"/>
  <c r="I6662" i="5"/>
  <c r="H6662" i="5"/>
  <c r="E6662" i="5"/>
  <c r="D6662" i="5"/>
  <c r="U6661" i="5"/>
  <c r="T6661" i="5"/>
  <c r="Q6661" i="5"/>
  <c r="P6661" i="5"/>
  <c r="M6661" i="5"/>
  <c r="L6661" i="5"/>
  <c r="I6661" i="5"/>
  <c r="H6661" i="5"/>
  <c r="E6661" i="5"/>
  <c r="D6661" i="5"/>
  <c r="U6660" i="5"/>
  <c r="T6660" i="5"/>
  <c r="Q6660" i="5"/>
  <c r="P6660" i="5"/>
  <c r="M6660" i="5"/>
  <c r="L6660" i="5"/>
  <c r="I6660" i="5"/>
  <c r="H6660" i="5"/>
  <c r="E6660" i="5"/>
  <c r="D6660" i="5"/>
  <c r="U6659" i="5"/>
  <c r="T6659" i="5"/>
  <c r="Q6659" i="5"/>
  <c r="P6659" i="5"/>
  <c r="M6659" i="5"/>
  <c r="L6659" i="5"/>
  <c r="I6659" i="5"/>
  <c r="H6659" i="5"/>
  <c r="E6659" i="5"/>
  <c r="D6659" i="5"/>
  <c r="U6658" i="5"/>
  <c r="T6658" i="5"/>
  <c r="Q6658" i="5"/>
  <c r="P6658" i="5"/>
  <c r="M6658" i="5"/>
  <c r="L6658" i="5"/>
  <c r="I6658" i="5"/>
  <c r="H6658" i="5"/>
  <c r="E6658" i="5"/>
  <c r="D6658" i="5"/>
  <c r="U6657" i="5"/>
  <c r="T6657" i="5"/>
  <c r="Q6657" i="5"/>
  <c r="P6657" i="5"/>
  <c r="M6657" i="5"/>
  <c r="L6657" i="5"/>
  <c r="I6657" i="5"/>
  <c r="H6657" i="5"/>
  <c r="E6657" i="5"/>
  <c r="D6657" i="5"/>
  <c r="U6656" i="5"/>
  <c r="T6656" i="5"/>
  <c r="Q6656" i="5"/>
  <c r="P6656" i="5"/>
  <c r="M6656" i="5"/>
  <c r="L6656" i="5"/>
  <c r="I6656" i="5"/>
  <c r="H6656" i="5"/>
  <c r="E6656" i="5"/>
  <c r="D6656" i="5"/>
  <c r="U6655" i="5"/>
  <c r="T6655" i="5"/>
  <c r="Q6655" i="5"/>
  <c r="P6655" i="5"/>
  <c r="M6655" i="5"/>
  <c r="L6655" i="5"/>
  <c r="I6655" i="5"/>
  <c r="H6655" i="5"/>
  <c r="E6655" i="5"/>
  <c r="D6655" i="5"/>
  <c r="U6654" i="5"/>
  <c r="T6654" i="5"/>
  <c r="Q6654" i="5"/>
  <c r="P6654" i="5"/>
  <c r="M6654" i="5"/>
  <c r="L6654" i="5"/>
  <c r="I6654" i="5"/>
  <c r="H6654" i="5"/>
  <c r="E6654" i="5"/>
  <c r="D6654" i="5"/>
  <c r="U6653" i="5"/>
  <c r="T6653" i="5"/>
  <c r="Q6653" i="5"/>
  <c r="P6653" i="5"/>
  <c r="M6653" i="5"/>
  <c r="L6653" i="5"/>
  <c r="I6653" i="5"/>
  <c r="H6653" i="5"/>
  <c r="E6653" i="5"/>
  <c r="D6653" i="5"/>
  <c r="U6652" i="5"/>
  <c r="T6652" i="5"/>
  <c r="Q6652" i="5"/>
  <c r="P6652" i="5"/>
  <c r="M6652" i="5"/>
  <c r="L6652" i="5"/>
  <c r="I6652" i="5"/>
  <c r="H6652" i="5"/>
  <c r="E6652" i="5"/>
  <c r="D6652" i="5"/>
  <c r="U6651" i="5"/>
  <c r="T6651" i="5"/>
  <c r="Q6651" i="5"/>
  <c r="P6651" i="5"/>
  <c r="M6651" i="5"/>
  <c r="L6651" i="5"/>
  <c r="I6651" i="5"/>
  <c r="H6651" i="5"/>
  <c r="E6651" i="5"/>
  <c r="D6651" i="5"/>
  <c r="U6650" i="5"/>
  <c r="T6650" i="5"/>
  <c r="Q6650" i="5"/>
  <c r="P6650" i="5"/>
  <c r="M6650" i="5"/>
  <c r="L6650" i="5"/>
  <c r="I6650" i="5"/>
  <c r="H6650" i="5"/>
  <c r="E6650" i="5"/>
  <c r="D6650" i="5"/>
  <c r="U6649" i="5"/>
  <c r="T6649" i="5"/>
  <c r="Q6649" i="5"/>
  <c r="P6649" i="5"/>
  <c r="M6649" i="5"/>
  <c r="L6649" i="5"/>
  <c r="I6649" i="5"/>
  <c r="H6649" i="5"/>
  <c r="E6649" i="5"/>
  <c r="D6649" i="5"/>
  <c r="U6648" i="5"/>
  <c r="T6648" i="5"/>
  <c r="Q6648" i="5"/>
  <c r="P6648" i="5"/>
  <c r="M6648" i="5"/>
  <c r="L6648" i="5"/>
  <c r="I6648" i="5"/>
  <c r="H6648" i="5"/>
  <c r="E6648" i="5"/>
  <c r="D6648" i="5"/>
  <c r="U6647" i="5"/>
  <c r="T6647" i="5"/>
  <c r="Q6647" i="5"/>
  <c r="P6647" i="5"/>
  <c r="M6647" i="5"/>
  <c r="L6647" i="5"/>
  <c r="I6647" i="5"/>
  <c r="H6647" i="5"/>
  <c r="E6647" i="5"/>
  <c r="D6647" i="5"/>
  <c r="U6646" i="5"/>
  <c r="T6646" i="5"/>
  <c r="Q6646" i="5"/>
  <c r="P6646" i="5"/>
  <c r="M6646" i="5"/>
  <c r="L6646" i="5"/>
  <c r="I6646" i="5"/>
  <c r="H6646" i="5"/>
  <c r="E6646" i="5"/>
  <c r="D6646" i="5"/>
  <c r="U6645" i="5"/>
  <c r="T6645" i="5"/>
  <c r="Q6645" i="5"/>
  <c r="P6645" i="5"/>
  <c r="M6645" i="5"/>
  <c r="L6645" i="5"/>
  <c r="I6645" i="5"/>
  <c r="H6645" i="5"/>
  <c r="E6645" i="5"/>
  <c r="D6645" i="5"/>
  <c r="U6644" i="5"/>
  <c r="T6644" i="5"/>
  <c r="Q6644" i="5"/>
  <c r="P6644" i="5"/>
  <c r="M6644" i="5"/>
  <c r="L6644" i="5"/>
  <c r="I6644" i="5"/>
  <c r="H6644" i="5"/>
  <c r="E6644" i="5"/>
  <c r="D6644" i="5"/>
  <c r="U6643" i="5"/>
  <c r="T6643" i="5"/>
  <c r="Q6643" i="5"/>
  <c r="P6643" i="5"/>
  <c r="M6643" i="5"/>
  <c r="L6643" i="5"/>
  <c r="I6643" i="5"/>
  <c r="H6643" i="5"/>
  <c r="E6643" i="5"/>
  <c r="D6643" i="5"/>
  <c r="U6642" i="5"/>
  <c r="T6642" i="5"/>
  <c r="Q6642" i="5"/>
  <c r="P6642" i="5"/>
  <c r="M6642" i="5"/>
  <c r="L6642" i="5"/>
  <c r="I6642" i="5"/>
  <c r="H6642" i="5"/>
  <c r="E6642" i="5"/>
  <c r="D6642" i="5"/>
  <c r="U6641" i="5"/>
  <c r="T6641" i="5"/>
  <c r="Q6641" i="5"/>
  <c r="P6641" i="5"/>
  <c r="M6641" i="5"/>
  <c r="L6641" i="5"/>
  <c r="I6641" i="5"/>
  <c r="H6641" i="5"/>
  <c r="E6641" i="5"/>
  <c r="D6641" i="5"/>
  <c r="U6640" i="5"/>
  <c r="T6640" i="5"/>
  <c r="Q6640" i="5"/>
  <c r="P6640" i="5"/>
  <c r="M6640" i="5"/>
  <c r="L6640" i="5"/>
  <c r="I6640" i="5"/>
  <c r="H6640" i="5"/>
  <c r="E6640" i="5"/>
  <c r="D6640" i="5"/>
  <c r="U6639" i="5"/>
  <c r="T6639" i="5"/>
  <c r="Q6639" i="5"/>
  <c r="P6639" i="5"/>
  <c r="M6639" i="5"/>
  <c r="L6639" i="5"/>
  <c r="I6639" i="5"/>
  <c r="H6639" i="5"/>
  <c r="E6639" i="5"/>
  <c r="D6639" i="5"/>
  <c r="U6638" i="5"/>
  <c r="T6638" i="5"/>
  <c r="Q6638" i="5"/>
  <c r="P6638" i="5"/>
  <c r="M6638" i="5"/>
  <c r="L6638" i="5"/>
  <c r="I6638" i="5"/>
  <c r="H6638" i="5"/>
  <c r="E6638" i="5"/>
  <c r="D6638" i="5"/>
  <c r="U6637" i="5"/>
  <c r="T6637" i="5"/>
  <c r="Q6637" i="5"/>
  <c r="P6637" i="5"/>
  <c r="M6637" i="5"/>
  <c r="L6637" i="5"/>
  <c r="I6637" i="5"/>
  <c r="H6637" i="5"/>
  <c r="E6637" i="5"/>
  <c r="D6637" i="5"/>
  <c r="U6636" i="5"/>
  <c r="T6636" i="5"/>
  <c r="Q6636" i="5"/>
  <c r="P6636" i="5"/>
  <c r="M6636" i="5"/>
  <c r="L6636" i="5"/>
  <c r="I6636" i="5"/>
  <c r="H6636" i="5"/>
  <c r="E6636" i="5"/>
  <c r="D6636" i="5"/>
  <c r="U6635" i="5"/>
  <c r="T6635" i="5"/>
  <c r="Q6635" i="5"/>
  <c r="P6635" i="5"/>
  <c r="M6635" i="5"/>
  <c r="L6635" i="5"/>
  <c r="I6635" i="5"/>
  <c r="H6635" i="5"/>
  <c r="E6635" i="5"/>
  <c r="D6635" i="5"/>
  <c r="U6634" i="5"/>
  <c r="T6634" i="5"/>
  <c r="Q6634" i="5"/>
  <c r="P6634" i="5"/>
  <c r="M6634" i="5"/>
  <c r="L6634" i="5"/>
  <c r="I6634" i="5"/>
  <c r="H6634" i="5"/>
  <c r="E6634" i="5"/>
  <c r="D6634" i="5"/>
  <c r="U6633" i="5"/>
  <c r="T6633" i="5"/>
  <c r="Q6633" i="5"/>
  <c r="P6633" i="5"/>
  <c r="M6633" i="5"/>
  <c r="L6633" i="5"/>
  <c r="I6633" i="5"/>
  <c r="H6633" i="5"/>
  <c r="E6633" i="5"/>
  <c r="D6633" i="5"/>
  <c r="U6632" i="5"/>
  <c r="T6632" i="5"/>
  <c r="Q6632" i="5"/>
  <c r="P6632" i="5"/>
  <c r="M6632" i="5"/>
  <c r="L6632" i="5"/>
  <c r="I6632" i="5"/>
  <c r="H6632" i="5"/>
  <c r="E6632" i="5"/>
  <c r="D6632" i="5"/>
  <c r="U6631" i="5"/>
  <c r="T6631" i="5"/>
  <c r="Q6631" i="5"/>
  <c r="P6631" i="5"/>
  <c r="M6631" i="5"/>
  <c r="L6631" i="5"/>
  <c r="I6631" i="5"/>
  <c r="H6631" i="5"/>
  <c r="E6631" i="5"/>
  <c r="D6631" i="5"/>
  <c r="U6630" i="5"/>
  <c r="T6630" i="5"/>
  <c r="Q6630" i="5"/>
  <c r="P6630" i="5"/>
  <c r="M6630" i="5"/>
  <c r="L6630" i="5"/>
  <c r="I6630" i="5"/>
  <c r="H6630" i="5"/>
  <c r="E6630" i="5"/>
  <c r="D6630" i="5"/>
  <c r="U6629" i="5"/>
  <c r="T6629" i="5"/>
  <c r="Q6629" i="5"/>
  <c r="P6629" i="5"/>
  <c r="M6629" i="5"/>
  <c r="L6629" i="5"/>
  <c r="I6629" i="5"/>
  <c r="H6629" i="5"/>
  <c r="E6629" i="5"/>
  <c r="D6629" i="5"/>
  <c r="U6628" i="5"/>
  <c r="T6628" i="5"/>
  <c r="Q6628" i="5"/>
  <c r="P6628" i="5"/>
  <c r="M6628" i="5"/>
  <c r="L6628" i="5"/>
  <c r="I6628" i="5"/>
  <c r="H6628" i="5"/>
  <c r="E6628" i="5"/>
  <c r="D6628" i="5"/>
  <c r="U6627" i="5"/>
  <c r="T6627" i="5"/>
  <c r="Q6627" i="5"/>
  <c r="P6627" i="5"/>
  <c r="M6627" i="5"/>
  <c r="L6627" i="5"/>
  <c r="I6627" i="5"/>
  <c r="H6627" i="5"/>
  <c r="E6627" i="5"/>
  <c r="D6627" i="5"/>
  <c r="U6626" i="5"/>
  <c r="T6626" i="5"/>
  <c r="Q6626" i="5"/>
  <c r="P6626" i="5"/>
  <c r="M6626" i="5"/>
  <c r="L6626" i="5"/>
  <c r="I6626" i="5"/>
  <c r="H6626" i="5"/>
  <c r="E6626" i="5"/>
  <c r="D6626" i="5"/>
  <c r="U6625" i="5"/>
  <c r="T6625" i="5"/>
  <c r="Q6625" i="5"/>
  <c r="P6625" i="5"/>
  <c r="M6625" i="5"/>
  <c r="L6625" i="5"/>
  <c r="I6625" i="5"/>
  <c r="H6625" i="5"/>
  <c r="E6625" i="5"/>
  <c r="D6625" i="5"/>
  <c r="U6624" i="5"/>
  <c r="T6624" i="5"/>
  <c r="Q6624" i="5"/>
  <c r="P6624" i="5"/>
  <c r="M6624" i="5"/>
  <c r="L6624" i="5"/>
  <c r="I6624" i="5"/>
  <c r="H6624" i="5"/>
  <c r="E6624" i="5"/>
  <c r="D6624" i="5"/>
  <c r="U6623" i="5"/>
  <c r="T6623" i="5"/>
  <c r="Q6623" i="5"/>
  <c r="P6623" i="5"/>
  <c r="M6623" i="5"/>
  <c r="L6623" i="5"/>
  <c r="I6623" i="5"/>
  <c r="H6623" i="5"/>
  <c r="E6623" i="5"/>
  <c r="D6623" i="5"/>
  <c r="U6622" i="5"/>
  <c r="T6622" i="5"/>
  <c r="Q6622" i="5"/>
  <c r="P6622" i="5"/>
  <c r="M6622" i="5"/>
  <c r="L6622" i="5"/>
  <c r="I6622" i="5"/>
  <c r="H6622" i="5"/>
  <c r="E6622" i="5"/>
  <c r="D6622" i="5"/>
  <c r="U6621" i="5"/>
  <c r="T6621" i="5"/>
  <c r="Q6621" i="5"/>
  <c r="P6621" i="5"/>
  <c r="M6621" i="5"/>
  <c r="L6621" i="5"/>
  <c r="I6621" i="5"/>
  <c r="H6621" i="5"/>
  <c r="E6621" i="5"/>
  <c r="D6621" i="5"/>
  <c r="U6620" i="5"/>
  <c r="T6620" i="5"/>
  <c r="Q6620" i="5"/>
  <c r="P6620" i="5"/>
  <c r="M6620" i="5"/>
  <c r="L6620" i="5"/>
  <c r="I6620" i="5"/>
  <c r="H6620" i="5"/>
  <c r="E6620" i="5"/>
  <c r="D6620" i="5"/>
  <c r="U6619" i="5"/>
  <c r="T6619" i="5"/>
  <c r="Q6619" i="5"/>
  <c r="P6619" i="5"/>
  <c r="M6619" i="5"/>
  <c r="L6619" i="5"/>
  <c r="I6619" i="5"/>
  <c r="H6619" i="5"/>
  <c r="E6619" i="5"/>
  <c r="D6619" i="5"/>
  <c r="U6618" i="5"/>
  <c r="T6618" i="5"/>
  <c r="Q6618" i="5"/>
  <c r="P6618" i="5"/>
  <c r="M6618" i="5"/>
  <c r="L6618" i="5"/>
  <c r="I6618" i="5"/>
  <c r="H6618" i="5"/>
  <c r="E6618" i="5"/>
  <c r="D6618" i="5"/>
  <c r="U6617" i="5"/>
  <c r="T6617" i="5"/>
  <c r="Q6617" i="5"/>
  <c r="P6617" i="5"/>
  <c r="M6617" i="5"/>
  <c r="L6617" i="5"/>
  <c r="I6617" i="5"/>
  <c r="H6617" i="5"/>
  <c r="E6617" i="5"/>
  <c r="D6617" i="5"/>
  <c r="U6616" i="5"/>
  <c r="T6616" i="5"/>
  <c r="Q6616" i="5"/>
  <c r="P6616" i="5"/>
  <c r="M6616" i="5"/>
  <c r="L6616" i="5"/>
  <c r="I6616" i="5"/>
  <c r="H6616" i="5"/>
  <c r="E6616" i="5"/>
  <c r="D6616" i="5"/>
  <c r="U6615" i="5"/>
  <c r="T6615" i="5"/>
  <c r="Q6615" i="5"/>
  <c r="P6615" i="5"/>
  <c r="M6615" i="5"/>
  <c r="L6615" i="5"/>
  <c r="I6615" i="5"/>
  <c r="H6615" i="5"/>
  <c r="E6615" i="5"/>
  <c r="D6615" i="5"/>
  <c r="U6614" i="5"/>
  <c r="T6614" i="5"/>
  <c r="Q6614" i="5"/>
  <c r="P6614" i="5"/>
  <c r="M6614" i="5"/>
  <c r="L6614" i="5"/>
  <c r="I6614" i="5"/>
  <c r="H6614" i="5"/>
  <c r="E6614" i="5"/>
  <c r="D6614" i="5"/>
  <c r="U6613" i="5"/>
  <c r="T6613" i="5"/>
  <c r="Q6613" i="5"/>
  <c r="P6613" i="5"/>
  <c r="M6613" i="5"/>
  <c r="L6613" i="5"/>
  <c r="I6613" i="5"/>
  <c r="H6613" i="5"/>
  <c r="E6613" i="5"/>
  <c r="D6613" i="5"/>
  <c r="U6612" i="5"/>
  <c r="T6612" i="5"/>
  <c r="Q6612" i="5"/>
  <c r="P6612" i="5"/>
  <c r="M6612" i="5"/>
  <c r="L6612" i="5"/>
  <c r="I6612" i="5"/>
  <c r="H6612" i="5"/>
  <c r="E6612" i="5"/>
  <c r="D6612" i="5"/>
  <c r="U6611" i="5"/>
  <c r="T6611" i="5"/>
  <c r="Q6611" i="5"/>
  <c r="P6611" i="5"/>
  <c r="M6611" i="5"/>
  <c r="L6611" i="5"/>
  <c r="I6611" i="5"/>
  <c r="H6611" i="5"/>
  <c r="E6611" i="5"/>
  <c r="D6611" i="5"/>
  <c r="U6610" i="5"/>
  <c r="T6610" i="5"/>
  <c r="Q6610" i="5"/>
  <c r="P6610" i="5"/>
  <c r="M6610" i="5"/>
  <c r="L6610" i="5"/>
  <c r="I6610" i="5"/>
  <c r="H6610" i="5"/>
  <c r="E6610" i="5"/>
  <c r="D6610" i="5"/>
  <c r="U6609" i="5"/>
  <c r="T6609" i="5"/>
  <c r="Q6609" i="5"/>
  <c r="P6609" i="5"/>
  <c r="M6609" i="5"/>
  <c r="L6609" i="5"/>
  <c r="I6609" i="5"/>
  <c r="H6609" i="5"/>
  <c r="E6609" i="5"/>
  <c r="D6609" i="5"/>
  <c r="U6608" i="5"/>
  <c r="T6608" i="5"/>
  <c r="Q6608" i="5"/>
  <c r="P6608" i="5"/>
  <c r="M6608" i="5"/>
  <c r="L6608" i="5"/>
  <c r="I6608" i="5"/>
  <c r="H6608" i="5"/>
  <c r="E6608" i="5"/>
  <c r="D6608" i="5"/>
  <c r="U6607" i="5"/>
  <c r="T6607" i="5"/>
  <c r="Q6607" i="5"/>
  <c r="P6607" i="5"/>
  <c r="M6607" i="5"/>
  <c r="L6607" i="5"/>
  <c r="I6607" i="5"/>
  <c r="H6607" i="5"/>
  <c r="E6607" i="5"/>
  <c r="D6607" i="5"/>
  <c r="U6606" i="5"/>
  <c r="T6606" i="5"/>
  <c r="Q6606" i="5"/>
  <c r="P6606" i="5"/>
  <c r="M6606" i="5"/>
  <c r="L6606" i="5"/>
  <c r="I6606" i="5"/>
  <c r="H6606" i="5"/>
  <c r="E6606" i="5"/>
  <c r="D6606" i="5"/>
  <c r="U6605" i="5"/>
  <c r="T6605" i="5"/>
  <c r="Q6605" i="5"/>
  <c r="P6605" i="5"/>
  <c r="M6605" i="5"/>
  <c r="L6605" i="5"/>
  <c r="I6605" i="5"/>
  <c r="H6605" i="5"/>
  <c r="E6605" i="5"/>
  <c r="D6605" i="5"/>
  <c r="U6604" i="5"/>
  <c r="T6604" i="5"/>
  <c r="Q6604" i="5"/>
  <c r="P6604" i="5"/>
  <c r="M6604" i="5"/>
  <c r="L6604" i="5"/>
  <c r="I6604" i="5"/>
  <c r="H6604" i="5"/>
  <c r="E6604" i="5"/>
  <c r="D6604" i="5"/>
  <c r="U6603" i="5"/>
  <c r="T6603" i="5"/>
  <c r="Q6603" i="5"/>
  <c r="P6603" i="5"/>
  <c r="M6603" i="5"/>
  <c r="L6603" i="5"/>
  <c r="I6603" i="5"/>
  <c r="H6603" i="5"/>
  <c r="E6603" i="5"/>
  <c r="D6603" i="5"/>
  <c r="U6602" i="5"/>
  <c r="T6602" i="5"/>
  <c r="Q6602" i="5"/>
  <c r="P6602" i="5"/>
  <c r="M6602" i="5"/>
  <c r="L6602" i="5"/>
  <c r="I6602" i="5"/>
  <c r="H6602" i="5"/>
  <c r="E6602" i="5"/>
  <c r="D6602" i="5"/>
  <c r="U6601" i="5"/>
  <c r="T6601" i="5"/>
  <c r="Q6601" i="5"/>
  <c r="P6601" i="5"/>
  <c r="M6601" i="5"/>
  <c r="L6601" i="5"/>
  <c r="I6601" i="5"/>
  <c r="H6601" i="5"/>
  <c r="E6601" i="5"/>
  <c r="D6601" i="5"/>
  <c r="U6600" i="5"/>
  <c r="T6600" i="5"/>
  <c r="Q6600" i="5"/>
  <c r="P6600" i="5"/>
  <c r="M6600" i="5"/>
  <c r="L6600" i="5"/>
  <c r="I6600" i="5"/>
  <c r="H6600" i="5"/>
  <c r="E6600" i="5"/>
  <c r="D6600" i="5"/>
  <c r="U6599" i="5"/>
  <c r="T6599" i="5"/>
  <c r="Q6599" i="5"/>
  <c r="P6599" i="5"/>
  <c r="M6599" i="5"/>
  <c r="L6599" i="5"/>
  <c r="I6599" i="5"/>
  <c r="H6599" i="5"/>
  <c r="E6599" i="5"/>
  <c r="D6599" i="5"/>
  <c r="U6598" i="5"/>
  <c r="T6598" i="5"/>
  <c r="Q6598" i="5"/>
  <c r="P6598" i="5"/>
  <c r="M6598" i="5"/>
  <c r="L6598" i="5"/>
  <c r="I6598" i="5"/>
  <c r="H6598" i="5"/>
  <c r="E6598" i="5"/>
  <c r="D6598" i="5"/>
  <c r="U6597" i="5"/>
  <c r="T6597" i="5"/>
  <c r="Q6597" i="5"/>
  <c r="P6597" i="5"/>
  <c r="M6597" i="5"/>
  <c r="L6597" i="5"/>
  <c r="I6597" i="5"/>
  <c r="H6597" i="5"/>
  <c r="E6597" i="5"/>
  <c r="D6597" i="5"/>
  <c r="U6596" i="5"/>
  <c r="T6596" i="5"/>
  <c r="Q6596" i="5"/>
  <c r="P6596" i="5"/>
  <c r="M6596" i="5"/>
  <c r="L6596" i="5"/>
  <c r="I6596" i="5"/>
  <c r="H6596" i="5"/>
  <c r="E6596" i="5"/>
  <c r="D6596" i="5"/>
  <c r="U6595" i="5"/>
  <c r="T6595" i="5"/>
  <c r="Q6595" i="5"/>
  <c r="P6595" i="5"/>
  <c r="M6595" i="5"/>
  <c r="L6595" i="5"/>
  <c r="I6595" i="5"/>
  <c r="H6595" i="5"/>
  <c r="E6595" i="5"/>
  <c r="D6595" i="5"/>
  <c r="U6594" i="5"/>
  <c r="T6594" i="5"/>
  <c r="Q6594" i="5"/>
  <c r="P6594" i="5"/>
  <c r="M6594" i="5"/>
  <c r="L6594" i="5"/>
  <c r="I6594" i="5"/>
  <c r="H6594" i="5"/>
  <c r="E6594" i="5"/>
  <c r="D6594" i="5"/>
  <c r="U6593" i="5"/>
  <c r="T6593" i="5"/>
  <c r="Q6593" i="5"/>
  <c r="P6593" i="5"/>
  <c r="M6593" i="5"/>
  <c r="L6593" i="5"/>
  <c r="I6593" i="5"/>
  <c r="H6593" i="5"/>
  <c r="E6593" i="5"/>
  <c r="D6593" i="5"/>
  <c r="U6592" i="5"/>
  <c r="T6592" i="5"/>
  <c r="Q6592" i="5"/>
  <c r="P6592" i="5"/>
  <c r="M6592" i="5"/>
  <c r="L6592" i="5"/>
  <c r="I6592" i="5"/>
  <c r="H6592" i="5"/>
  <c r="E6592" i="5"/>
  <c r="D6592" i="5"/>
  <c r="U6591" i="5"/>
  <c r="T6591" i="5"/>
  <c r="Q6591" i="5"/>
  <c r="P6591" i="5"/>
  <c r="M6591" i="5"/>
  <c r="L6591" i="5"/>
  <c r="I6591" i="5"/>
  <c r="H6591" i="5"/>
  <c r="E6591" i="5"/>
  <c r="D6591" i="5"/>
  <c r="U6590" i="5"/>
  <c r="T6590" i="5"/>
  <c r="Q6590" i="5"/>
  <c r="P6590" i="5"/>
  <c r="M6590" i="5"/>
  <c r="L6590" i="5"/>
  <c r="I6590" i="5"/>
  <c r="H6590" i="5"/>
  <c r="E6590" i="5"/>
  <c r="D6590" i="5"/>
  <c r="U6589" i="5"/>
  <c r="T6589" i="5"/>
  <c r="Q6589" i="5"/>
  <c r="P6589" i="5"/>
  <c r="M6589" i="5"/>
  <c r="L6589" i="5"/>
  <c r="I6589" i="5"/>
  <c r="H6589" i="5"/>
  <c r="E6589" i="5"/>
  <c r="D6589" i="5"/>
  <c r="U6588" i="5"/>
  <c r="T6588" i="5"/>
  <c r="Q6588" i="5"/>
  <c r="P6588" i="5"/>
  <c r="M6588" i="5"/>
  <c r="L6588" i="5"/>
  <c r="I6588" i="5"/>
  <c r="H6588" i="5"/>
  <c r="E6588" i="5"/>
  <c r="D6588" i="5"/>
  <c r="U6587" i="5"/>
  <c r="T6587" i="5"/>
  <c r="Q6587" i="5"/>
  <c r="P6587" i="5"/>
  <c r="M6587" i="5"/>
  <c r="L6587" i="5"/>
  <c r="I6587" i="5"/>
  <c r="H6587" i="5"/>
  <c r="E6587" i="5"/>
  <c r="D6587" i="5"/>
  <c r="U6586" i="5"/>
  <c r="T6586" i="5"/>
  <c r="Q6586" i="5"/>
  <c r="P6586" i="5"/>
  <c r="M6586" i="5"/>
  <c r="L6586" i="5"/>
  <c r="I6586" i="5"/>
  <c r="H6586" i="5"/>
  <c r="E6586" i="5"/>
  <c r="D6586" i="5"/>
  <c r="U6585" i="5"/>
  <c r="T6585" i="5"/>
  <c r="Q6585" i="5"/>
  <c r="P6585" i="5"/>
  <c r="M6585" i="5"/>
  <c r="L6585" i="5"/>
  <c r="I6585" i="5"/>
  <c r="H6585" i="5"/>
  <c r="E6585" i="5"/>
  <c r="D6585" i="5"/>
  <c r="U6584" i="5"/>
  <c r="T6584" i="5"/>
  <c r="Q6584" i="5"/>
  <c r="P6584" i="5"/>
  <c r="M6584" i="5"/>
  <c r="L6584" i="5"/>
  <c r="I6584" i="5"/>
  <c r="H6584" i="5"/>
  <c r="E6584" i="5"/>
  <c r="D6584" i="5"/>
  <c r="U6583" i="5"/>
  <c r="T6583" i="5"/>
  <c r="Q6583" i="5"/>
  <c r="P6583" i="5"/>
  <c r="M6583" i="5"/>
  <c r="L6583" i="5"/>
  <c r="I6583" i="5"/>
  <c r="H6583" i="5"/>
  <c r="E6583" i="5"/>
  <c r="D6583" i="5"/>
  <c r="U6582" i="5"/>
  <c r="T6582" i="5"/>
  <c r="Q6582" i="5"/>
  <c r="P6582" i="5"/>
  <c r="M6582" i="5"/>
  <c r="L6582" i="5"/>
  <c r="I6582" i="5"/>
  <c r="H6582" i="5"/>
  <c r="E6582" i="5"/>
  <c r="D6582" i="5"/>
  <c r="U6581" i="5"/>
  <c r="T6581" i="5"/>
  <c r="Q6581" i="5"/>
  <c r="P6581" i="5"/>
  <c r="M6581" i="5"/>
  <c r="L6581" i="5"/>
  <c r="I6581" i="5"/>
  <c r="H6581" i="5"/>
  <c r="E6581" i="5"/>
  <c r="D6581" i="5"/>
  <c r="U6580" i="5"/>
  <c r="T6580" i="5"/>
  <c r="Q6580" i="5"/>
  <c r="P6580" i="5"/>
  <c r="M6580" i="5"/>
  <c r="L6580" i="5"/>
  <c r="I6580" i="5"/>
  <c r="H6580" i="5"/>
  <c r="E6580" i="5"/>
  <c r="D6580" i="5"/>
  <c r="U6579" i="5"/>
  <c r="T6579" i="5"/>
  <c r="Q6579" i="5"/>
  <c r="P6579" i="5"/>
  <c r="M6579" i="5"/>
  <c r="L6579" i="5"/>
  <c r="I6579" i="5"/>
  <c r="H6579" i="5"/>
  <c r="E6579" i="5"/>
  <c r="D6579" i="5"/>
  <c r="U6578" i="5"/>
  <c r="T6578" i="5"/>
  <c r="Q6578" i="5"/>
  <c r="P6578" i="5"/>
  <c r="M6578" i="5"/>
  <c r="L6578" i="5"/>
  <c r="I6578" i="5"/>
  <c r="H6578" i="5"/>
  <c r="E6578" i="5"/>
  <c r="D6578" i="5"/>
  <c r="U6577" i="5"/>
  <c r="T6577" i="5"/>
  <c r="Q6577" i="5"/>
  <c r="P6577" i="5"/>
  <c r="M6577" i="5"/>
  <c r="L6577" i="5"/>
  <c r="I6577" i="5"/>
  <c r="H6577" i="5"/>
  <c r="E6577" i="5"/>
  <c r="D6577" i="5"/>
  <c r="U6576" i="5"/>
  <c r="T6576" i="5"/>
  <c r="Q6576" i="5"/>
  <c r="P6576" i="5"/>
  <c r="M6576" i="5"/>
  <c r="L6576" i="5"/>
  <c r="I6576" i="5"/>
  <c r="H6576" i="5"/>
  <c r="E6576" i="5"/>
  <c r="D6576" i="5"/>
  <c r="U6575" i="5"/>
  <c r="T6575" i="5"/>
  <c r="Q6575" i="5"/>
  <c r="P6575" i="5"/>
  <c r="M6575" i="5"/>
  <c r="L6575" i="5"/>
  <c r="I6575" i="5"/>
  <c r="H6575" i="5"/>
  <c r="E6575" i="5"/>
  <c r="D6575" i="5"/>
  <c r="U6574" i="5"/>
  <c r="T6574" i="5"/>
  <c r="Q6574" i="5"/>
  <c r="P6574" i="5"/>
  <c r="M6574" i="5"/>
  <c r="L6574" i="5"/>
  <c r="I6574" i="5"/>
  <c r="H6574" i="5"/>
  <c r="E6574" i="5"/>
  <c r="D6574" i="5"/>
  <c r="U6573" i="5"/>
  <c r="T6573" i="5"/>
  <c r="Q6573" i="5"/>
  <c r="P6573" i="5"/>
  <c r="M6573" i="5"/>
  <c r="L6573" i="5"/>
  <c r="I6573" i="5"/>
  <c r="H6573" i="5"/>
  <c r="E6573" i="5"/>
  <c r="D6573" i="5"/>
  <c r="U6572" i="5"/>
  <c r="T6572" i="5"/>
  <c r="Q6572" i="5"/>
  <c r="P6572" i="5"/>
  <c r="M6572" i="5"/>
  <c r="L6572" i="5"/>
  <c r="I6572" i="5"/>
  <c r="H6572" i="5"/>
  <c r="E6572" i="5"/>
  <c r="D6572" i="5"/>
  <c r="U6571" i="5"/>
  <c r="T6571" i="5"/>
  <c r="Q6571" i="5"/>
  <c r="P6571" i="5"/>
  <c r="M6571" i="5"/>
  <c r="L6571" i="5"/>
  <c r="I6571" i="5"/>
  <c r="H6571" i="5"/>
  <c r="E6571" i="5"/>
  <c r="D6571" i="5"/>
  <c r="U6570" i="5"/>
  <c r="T6570" i="5"/>
  <c r="Q6570" i="5"/>
  <c r="P6570" i="5"/>
  <c r="M6570" i="5"/>
  <c r="L6570" i="5"/>
  <c r="I6570" i="5"/>
  <c r="H6570" i="5"/>
  <c r="E6570" i="5"/>
  <c r="D6570" i="5"/>
  <c r="U6569" i="5"/>
  <c r="T6569" i="5"/>
  <c r="Q6569" i="5"/>
  <c r="P6569" i="5"/>
  <c r="M6569" i="5"/>
  <c r="L6569" i="5"/>
  <c r="I6569" i="5"/>
  <c r="H6569" i="5"/>
  <c r="E6569" i="5"/>
  <c r="D6569" i="5"/>
  <c r="U6568" i="5"/>
  <c r="T6568" i="5"/>
  <c r="Q6568" i="5"/>
  <c r="P6568" i="5"/>
  <c r="M6568" i="5"/>
  <c r="L6568" i="5"/>
  <c r="I6568" i="5"/>
  <c r="H6568" i="5"/>
  <c r="E6568" i="5"/>
  <c r="D6568" i="5"/>
  <c r="U6567" i="5"/>
  <c r="T6567" i="5"/>
  <c r="Q6567" i="5"/>
  <c r="P6567" i="5"/>
  <c r="M6567" i="5"/>
  <c r="L6567" i="5"/>
  <c r="I6567" i="5"/>
  <c r="H6567" i="5"/>
  <c r="E6567" i="5"/>
  <c r="D6567" i="5"/>
  <c r="U6566" i="5"/>
  <c r="T6566" i="5"/>
  <c r="Q6566" i="5"/>
  <c r="P6566" i="5"/>
  <c r="M6566" i="5"/>
  <c r="L6566" i="5"/>
  <c r="I6566" i="5"/>
  <c r="H6566" i="5"/>
  <c r="E6566" i="5"/>
  <c r="D6566" i="5"/>
  <c r="U6565" i="5"/>
  <c r="T6565" i="5"/>
  <c r="Q6565" i="5"/>
  <c r="P6565" i="5"/>
  <c r="M6565" i="5"/>
  <c r="L6565" i="5"/>
  <c r="I6565" i="5"/>
  <c r="H6565" i="5"/>
  <c r="E6565" i="5"/>
  <c r="D6565" i="5"/>
  <c r="U6564" i="5"/>
  <c r="T6564" i="5"/>
  <c r="Q6564" i="5"/>
  <c r="P6564" i="5"/>
  <c r="M6564" i="5"/>
  <c r="L6564" i="5"/>
  <c r="I6564" i="5"/>
  <c r="H6564" i="5"/>
  <c r="E6564" i="5"/>
  <c r="D6564" i="5"/>
  <c r="U6563" i="5"/>
  <c r="T6563" i="5"/>
  <c r="Q6563" i="5"/>
  <c r="P6563" i="5"/>
  <c r="M6563" i="5"/>
  <c r="L6563" i="5"/>
  <c r="I6563" i="5"/>
  <c r="H6563" i="5"/>
  <c r="E6563" i="5"/>
  <c r="D6563" i="5"/>
  <c r="U6562" i="5"/>
  <c r="T6562" i="5"/>
  <c r="Q6562" i="5"/>
  <c r="P6562" i="5"/>
  <c r="M6562" i="5"/>
  <c r="L6562" i="5"/>
  <c r="I6562" i="5"/>
  <c r="H6562" i="5"/>
  <c r="E6562" i="5"/>
  <c r="D6562" i="5"/>
  <c r="U6561" i="5"/>
  <c r="T6561" i="5"/>
  <c r="Q6561" i="5"/>
  <c r="P6561" i="5"/>
  <c r="M6561" i="5"/>
  <c r="L6561" i="5"/>
  <c r="I6561" i="5"/>
  <c r="H6561" i="5"/>
  <c r="E6561" i="5"/>
  <c r="D6561" i="5"/>
  <c r="U6560" i="5"/>
  <c r="T6560" i="5"/>
  <c r="Q6560" i="5"/>
  <c r="P6560" i="5"/>
  <c r="M6560" i="5"/>
  <c r="L6560" i="5"/>
  <c r="I6560" i="5"/>
  <c r="H6560" i="5"/>
  <c r="E6560" i="5"/>
  <c r="D6560" i="5"/>
  <c r="U6559" i="5"/>
  <c r="T6559" i="5"/>
  <c r="Q6559" i="5"/>
  <c r="P6559" i="5"/>
  <c r="M6559" i="5"/>
  <c r="L6559" i="5"/>
  <c r="I6559" i="5"/>
  <c r="H6559" i="5"/>
  <c r="E6559" i="5"/>
  <c r="D6559" i="5"/>
  <c r="U6558" i="5"/>
  <c r="T6558" i="5"/>
  <c r="Q6558" i="5"/>
  <c r="P6558" i="5"/>
  <c r="M6558" i="5"/>
  <c r="L6558" i="5"/>
  <c r="I6558" i="5"/>
  <c r="H6558" i="5"/>
  <c r="E6558" i="5"/>
  <c r="D6558" i="5"/>
  <c r="U6557" i="5"/>
  <c r="T6557" i="5"/>
  <c r="Q6557" i="5"/>
  <c r="P6557" i="5"/>
  <c r="M6557" i="5"/>
  <c r="L6557" i="5"/>
  <c r="I6557" i="5"/>
  <c r="H6557" i="5"/>
  <c r="E6557" i="5"/>
  <c r="D6557" i="5"/>
  <c r="U6556" i="5"/>
  <c r="T6556" i="5"/>
  <c r="Q6556" i="5"/>
  <c r="P6556" i="5"/>
  <c r="M6556" i="5"/>
  <c r="L6556" i="5"/>
  <c r="I6556" i="5"/>
  <c r="H6556" i="5"/>
  <c r="E6556" i="5"/>
  <c r="D6556" i="5"/>
  <c r="U6555" i="5"/>
  <c r="T6555" i="5"/>
  <c r="Q6555" i="5"/>
  <c r="P6555" i="5"/>
  <c r="M6555" i="5"/>
  <c r="L6555" i="5"/>
  <c r="I6555" i="5"/>
  <c r="H6555" i="5"/>
  <c r="E6555" i="5"/>
  <c r="D6555" i="5"/>
  <c r="U6554" i="5"/>
  <c r="T6554" i="5"/>
  <c r="Q6554" i="5"/>
  <c r="P6554" i="5"/>
  <c r="M6554" i="5"/>
  <c r="L6554" i="5"/>
  <c r="I6554" i="5"/>
  <c r="H6554" i="5"/>
  <c r="E6554" i="5"/>
  <c r="D6554" i="5"/>
  <c r="U6553" i="5"/>
  <c r="T6553" i="5"/>
  <c r="Q6553" i="5"/>
  <c r="P6553" i="5"/>
  <c r="M6553" i="5"/>
  <c r="L6553" i="5"/>
  <c r="I6553" i="5"/>
  <c r="H6553" i="5"/>
  <c r="E6553" i="5"/>
  <c r="D6553" i="5"/>
  <c r="U6552" i="5"/>
  <c r="T6552" i="5"/>
  <c r="Q6552" i="5"/>
  <c r="P6552" i="5"/>
  <c r="M6552" i="5"/>
  <c r="L6552" i="5"/>
  <c r="I6552" i="5"/>
  <c r="H6552" i="5"/>
  <c r="E6552" i="5"/>
  <c r="D6552" i="5"/>
  <c r="U6551" i="5"/>
  <c r="T6551" i="5"/>
  <c r="Q6551" i="5"/>
  <c r="P6551" i="5"/>
  <c r="M6551" i="5"/>
  <c r="L6551" i="5"/>
  <c r="I6551" i="5"/>
  <c r="H6551" i="5"/>
  <c r="E6551" i="5"/>
  <c r="D6551" i="5"/>
  <c r="U6550" i="5"/>
  <c r="T6550" i="5"/>
  <c r="Q6550" i="5"/>
  <c r="P6550" i="5"/>
  <c r="M6550" i="5"/>
  <c r="L6550" i="5"/>
  <c r="I6550" i="5"/>
  <c r="H6550" i="5"/>
  <c r="E6550" i="5"/>
  <c r="D6550" i="5"/>
  <c r="U6549" i="5"/>
  <c r="T6549" i="5"/>
  <c r="Q6549" i="5"/>
  <c r="P6549" i="5"/>
  <c r="M6549" i="5"/>
  <c r="L6549" i="5"/>
  <c r="I6549" i="5"/>
  <c r="H6549" i="5"/>
  <c r="E6549" i="5"/>
  <c r="D6549" i="5"/>
  <c r="U6548" i="5"/>
  <c r="T6548" i="5"/>
  <c r="Q6548" i="5"/>
  <c r="P6548" i="5"/>
  <c r="M6548" i="5"/>
  <c r="L6548" i="5"/>
  <c r="I6548" i="5"/>
  <c r="H6548" i="5"/>
  <c r="E6548" i="5"/>
  <c r="D6548" i="5"/>
  <c r="U6547" i="5"/>
  <c r="T6547" i="5"/>
  <c r="Q6547" i="5"/>
  <c r="P6547" i="5"/>
  <c r="M6547" i="5"/>
  <c r="L6547" i="5"/>
  <c r="I6547" i="5"/>
  <c r="H6547" i="5"/>
  <c r="E6547" i="5"/>
  <c r="D6547" i="5"/>
  <c r="U6546" i="5"/>
  <c r="T6546" i="5"/>
  <c r="Q6546" i="5"/>
  <c r="P6546" i="5"/>
  <c r="M6546" i="5"/>
  <c r="L6546" i="5"/>
  <c r="I6546" i="5"/>
  <c r="H6546" i="5"/>
  <c r="E6546" i="5"/>
  <c r="D6546" i="5"/>
  <c r="U6545" i="5"/>
  <c r="T6545" i="5"/>
  <c r="Q6545" i="5"/>
  <c r="P6545" i="5"/>
  <c r="M6545" i="5"/>
  <c r="L6545" i="5"/>
  <c r="I6545" i="5"/>
  <c r="H6545" i="5"/>
  <c r="E6545" i="5"/>
  <c r="D6545" i="5"/>
  <c r="U6544" i="5"/>
  <c r="T6544" i="5"/>
  <c r="Q6544" i="5"/>
  <c r="P6544" i="5"/>
  <c r="M6544" i="5"/>
  <c r="L6544" i="5"/>
  <c r="I6544" i="5"/>
  <c r="H6544" i="5"/>
  <c r="E6544" i="5"/>
  <c r="D6544" i="5"/>
  <c r="U6543" i="5"/>
  <c r="T6543" i="5"/>
  <c r="Q6543" i="5"/>
  <c r="P6543" i="5"/>
  <c r="M6543" i="5"/>
  <c r="L6543" i="5"/>
  <c r="I6543" i="5"/>
  <c r="H6543" i="5"/>
  <c r="E6543" i="5"/>
  <c r="D6543" i="5"/>
  <c r="U6542" i="5"/>
  <c r="T6542" i="5"/>
  <c r="Q6542" i="5"/>
  <c r="P6542" i="5"/>
  <c r="M6542" i="5"/>
  <c r="L6542" i="5"/>
  <c r="I6542" i="5"/>
  <c r="H6542" i="5"/>
  <c r="E6542" i="5"/>
  <c r="D6542" i="5"/>
  <c r="U6541" i="5"/>
  <c r="T6541" i="5"/>
  <c r="Q6541" i="5"/>
  <c r="P6541" i="5"/>
  <c r="M6541" i="5"/>
  <c r="L6541" i="5"/>
  <c r="I6541" i="5"/>
  <c r="H6541" i="5"/>
  <c r="E6541" i="5"/>
  <c r="D6541" i="5"/>
  <c r="U6540" i="5"/>
  <c r="T6540" i="5"/>
  <c r="Q6540" i="5"/>
  <c r="P6540" i="5"/>
  <c r="M6540" i="5"/>
  <c r="L6540" i="5"/>
  <c r="I6540" i="5"/>
  <c r="H6540" i="5"/>
  <c r="E6540" i="5"/>
  <c r="D6540" i="5"/>
  <c r="U6539" i="5"/>
  <c r="T6539" i="5"/>
  <c r="Q6539" i="5"/>
  <c r="P6539" i="5"/>
  <c r="M6539" i="5"/>
  <c r="L6539" i="5"/>
  <c r="I6539" i="5"/>
  <c r="H6539" i="5"/>
  <c r="E6539" i="5"/>
  <c r="D6539" i="5"/>
  <c r="U6538" i="5"/>
  <c r="T6538" i="5"/>
  <c r="Q6538" i="5"/>
  <c r="P6538" i="5"/>
  <c r="M6538" i="5"/>
  <c r="L6538" i="5"/>
  <c r="I6538" i="5"/>
  <c r="H6538" i="5"/>
  <c r="E6538" i="5"/>
  <c r="D6538" i="5"/>
  <c r="U6537" i="5"/>
  <c r="T6537" i="5"/>
  <c r="Q6537" i="5"/>
  <c r="P6537" i="5"/>
  <c r="M6537" i="5"/>
  <c r="L6537" i="5"/>
  <c r="I6537" i="5"/>
  <c r="H6537" i="5"/>
  <c r="E6537" i="5"/>
  <c r="D6537" i="5"/>
  <c r="U6536" i="5"/>
  <c r="T6536" i="5"/>
  <c r="Q6536" i="5"/>
  <c r="P6536" i="5"/>
  <c r="M6536" i="5"/>
  <c r="L6536" i="5"/>
  <c r="I6536" i="5"/>
  <c r="H6536" i="5"/>
  <c r="E6536" i="5"/>
  <c r="D6536" i="5"/>
  <c r="U6535" i="5"/>
  <c r="T6535" i="5"/>
  <c r="Q6535" i="5"/>
  <c r="P6535" i="5"/>
  <c r="M6535" i="5"/>
  <c r="L6535" i="5"/>
  <c r="I6535" i="5"/>
  <c r="H6535" i="5"/>
  <c r="E6535" i="5"/>
  <c r="D6535" i="5"/>
  <c r="U6534" i="5"/>
  <c r="T6534" i="5"/>
  <c r="Q6534" i="5"/>
  <c r="P6534" i="5"/>
  <c r="M6534" i="5"/>
  <c r="L6534" i="5"/>
  <c r="I6534" i="5"/>
  <c r="H6534" i="5"/>
  <c r="E6534" i="5"/>
  <c r="D6534" i="5"/>
  <c r="U6533" i="5"/>
  <c r="T6533" i="5"/>
  <c r="Q6533" i="5"/>
  <c r="P6533" i="5"/>
  <c r="M6533" i="5"/>
  <c r="L6533" i="5"/>
  <c r="I6533" i="5"/>
  <c r="H6533" i="5"/>
  <c r="E6533" i="5"/>
  <c r="D6533" i="5"/>
  <c r="U6532" i="5"/>
  <c r="T6532" i="5"/>
  <c r="Q6532" i="5"/>
  <c r="P6532" i="5"/>
  <c r="M6532" i="5"/>
  <c r="L6532" i="5"/>
  <c r="I6532" i="5"/>
  <c r="H6532" i="5"/>
  <c r="E6532" i="5"/>
  <c r="D6532" i="5"/>
  <c r="U6531" i="5"/>
  <c r="T6531" i="5"/>
  <c r="Q6531" i="5"/>
  <c r="P6531" i="5"/>
  <c r="M6531" i="5"/>
  <c r="L6531" i="5"/>
  <c r="I6531" i="5"/>
  <c r="H6531" i="5"/>
  <c r="E6531" i="5"/>
  <c r="D6531" i="5"/>
  <c r="U6530" i="5"/>
  <c r="T6530" i="5"/>
  <c r="Q6530" i="5"/>
  <c r="P6530" i="5"/>
  <c r="M6530" i="5"/>
  <c r="L6530" i="5"/>
  <c r="I6530" i="5"/>
  <c r="H6530" i="5"/>
  <c r="E6530" i="5"/>
  <c r="D6530" i="5"/>
  <c r="U6529" i="5"/>
  <c r="T6529" i="5"/>
  <c r="Q6529" i="5"/>
  <c r="P6529" i="5"/>
  <c r="M6529" i="5"/>
  <c r="L6529" i="5"/>
  <c r="I6529" i="5"/>
  <c r="H6529" i="5"/>
  <c r="E6529" i="5"/>
  <c r="D6529" i="5"/>
  <c r="U6528" i="5"/>
  <c r="T6528" i="5"/>
  <c r="Q6528" i="5"/>
  <c r="P6528" i="5"/>
  <c r="M6528" i="5"/>
  <c r="L6528" i="5"/>
  <c r="I6528" i="5"/>
  <c r="H6528" i="5"/>
  <c r="E6528" i="5"/>
  <c r="D6528" i="5"/>
  <c r="U6527" i="5"/>
  <c r="T6527" i="5"/>
  <c r="Q6527" i="5"/>
  <c r="P6527" i="5"/>
  <c r="M6527" i="5"/>
  <c r="L6527" i="5"/>
  <c r="I6527" i="5"/>
  <c r="H6527" i="5"/>
  <c r="E6527" i="5"/>
  <c r="D6527" i="5"/>
  <c r="U6526" i="5"/>
  <c r="T6526" i="5"/>
  <c r="Q6526" i="5"/>
  <c r="P6526" i="5"/>
  <c r="M6526" i="5"/>
  <c r="L6526" i="5"/>
  <c r="I6526" i="5"/>
  <c r="H6526" i="5"/>
  <c r="E6526" i="5"/>
  <c r="D6526" i="5"/>
  <c r="U6525" i="5"/>
  <c r="T6525" i="5"/>
  <c r="Q6525" i="5"/>
  <c r="P6525" i="5"/>
  <c r="M6525" i="5"/>
  <c r="L6525" i="5"/>
  <c r="I6525" i="5"/>
  <c r="H6525" i="5"/>
  <c r="E6525" i="5"/>
  <c r="D6525" i="5"/>
  <c r="U6524" i="5"/>
  <c r="T6524" i="5"/>
  <c r="Q6524" i="5"/>
  <c r="P6524" i="5"/>
  <c r="M6524" i="5"/>
  <c r="L6524" i="5"/>
  <c r="I6524" i="5"/>
  <c r="H6524" i="5"/>
  <c r="E6524" i="5"/>
  <c r="D6524" i="5"/>
  <c r="U6523" i="5"/>
  <c r="T6523" i="5"/>
  <c r="Q6523" i="5"/>
  <c r="P6523" i="5"/>
  <c r="M6523" i="5"/>
  <c r="L6523" i="5"/>
  <c r="I6523" i="5"/>
  <c r="H6523" i="5"/>
  <c r="E6523" i="5"/>
  <c r="D6523" i="5"/>
  <c r="U6522" i="5"/>
  <c r="T6522" i="5"/>
  <c r="Q6522" i="5"/>
  <c r="P6522" i="5"/>
  <c r="M6522" i="5"/>
  <c r="L6522" i="5"/>
  <c r="I6522" i="5"/>
  <c r="H6522" i="5"/>
  <c r="E6522" i="5"/>
  <c r="D6522" i="5"/>
  <c r="U6521" i="5"/>
  <c r="T6521" i="5"/>
  <c r="Q6521" i="5"/>
  <c r="P6521" i="5"/>
  <c r="M6521" i="5"/>
  <c r="L6521" i="5"/>
  <c r="I6521" i="5"/>
  <c r="H6521" i="5"/>
  <c r="E6521" i="5"/>
  <c r="D6521" i="5"/>
  <c r="U6520" i="5"/>
  <c r="T6520" i="5"/>
  <c r="Q6520" i="5"/>
  <c r="P6520" i="5"/>
  <c r="M6520" i="5"/>
  <c r="L6520" i="5"/>
  <c r="I6520" i="5"/>
  <c r="H6520" i="5"/>
  <c r="E6520" i="5"/>
  <c r="D6520" i="5"/>
  <c r="U6519" i="5"/>
  <c r="T6519" i="5"/>
  <c r="Q6519" i="5"/>
  <c r="P6519" i="5"/>
  <c r="M6519" i="5"/>
  <c r="L6519" i="5"/>
  <c r="I6519" i="5"/>
  <c r="H6519" i="5"/>
  <c r="E6519" i="5"/>
  <c r="D6519" i="5"/>
  <c r="U6518" i="5"/>
  <c r="T6518" i="5"/>
  <c r="Q6518" i="5"/>
  <c r="P6518" i="5"/>
  <c r="M6518" i="5"/>
  <c r="L6518" i="5"/>
  <c r="I6518" i="5"/>
  <c r="H6518" i="5"/>
  <c r="E6518" i="5"/>
  <c r="D6518" i="5"/>
  <c r="U6517" i="5"/>
  <c r="T6517" i="5"/>
  <c r="Q6517" i="5"/>
  <c r="P6517" i="5"/>
  <c r="M6517" i="5"/>
  <c r="L6517" i="5"/>
  <c r="I6517" i="5"/>
  <c r="H6517" i="5"/>
  <c r="E6517" i="5"/>
  <c r="D6517" i="5"/>
  <c r="U6516" i="5"/>
  <c r="T6516" i="5"/>
  <c r="Q6516" i="5"/>
  <c r="P6516" i="5"/>
  <c r="M6516" i="5"/>
  <c r="L6516" i="5"/>
  <c r="I6516" i="5"/>
  <c r="H6516" i="5"/>
  <c r="E6516" i="5"/>
  <c r="D6516" i="5"/>
  <c r="U6515" i="5"/>
  <c r="T6515" i="5"/>
  <c r="Q6515" i="5"/>
  <c r="P6515" i="5"/>
  <c r="M6515" i="5"/>
  <c r="L6515" i="5"/>
  <c r="I6515" i="5"/>
  <c r="H6515" i="5"/>
  <c r="E6515" i="5"/>
  <c r="D6515" i="5"/>
  <c r="U6514" i="5"/>
  <c r="T6514" i="5"/>
  <c r="Q6514" i="5"/>
  <c r="P6514" i="5"/>
  <c r="M6514" i="5"/>
  <c r="L6514" i="5"/>
  <c r="I6514" i="5"/>
  <c r="H6514" i="5"/>
  <c r="E6514" i="5"/>
  <c r="D6514" i="5"/>
  <c r="U6513" i="5"/>
  <c r="T6513" i="5"/>
  <c r="Q6513" i="5"/>
  <c r="P6513" i="5"/>
  <c r="M6513" i="5"/>
  <c r="L6513" i="5"/>
  <c r="I6513" i="5"/>
  <c r="H6513" i="5"/>
  <c r="E6513" i="5"/>
  <c r="D6513" i="5"/>
  <c r="U6512" i="5"/>
  <c r="T6512" i="5"/>
  <c r="Q6512" i="5"/>
  <c r="P6512" i="5"/>
  <c r="M6512" i="5"/>
  <c r="L6512" i="5"/>
  <c r="I6512" i="5"/>
  <c r="H6512" i="5"/>
  <c r="E6512" i="5"/>
  <c r="D6512" i="5"/>
  <c r="U6511" i="5"/>
  <c r="T6511" i="5"/>
  <c r="Q6511" i="5"/>
  <c r="P6511" i="5"/>
  <c r="M6511" i="5"/>
  <c r="L6511" i="5"/>
  <c r="I6511" i="5"/>
  <c r="H6511" i="5"/>
  <c r="E6511" i="5"/>
  <c r="D6511" i="5"/>
  <c r="U6510" i="5"/>
  <c r="T6510" i="5"/>
  <c r="Q6510" i="5"/>
  <c r="P6510" i="5"/>
  <c r="M6510" i="5"/>
  <c r="L6510" i="5"/>
  <c r="I6510" i="5"/>
  <c r="H6510" i="5"/>
  <c r="E6510" i="5"/>
  <c r="D6510" i="5"/>
  <c r="U6509" i="5"/>
  <c r="T6509" i="5"/>
  <c r="Q6509" i="5"/>
  <c r="P6509" i="5"/>
  <c r="M6509" i="5"/>
  <c r="L6509" i="5"/>
  <c r="I6509" i="5"/>
  <c r="H6509" i="5"/>
  <c r="E6509" i="5"/>
  <c r="D6509" i="5"/>
  <c r="U6508" i="5"/>
  <c r="T6508" i="5"/>
  <c r="Q6508" i="5"/>
  <c r="P6508" i="5"/>
  <c r="M6508" i="5"/>
  <c r="L6508" i="5"/>
  <c r="I6508" i="5"/>
  <c r="H6508" i="5"/>
  <c r="E6508" i="5"/>
  <c r="D6508" i="5"/>
  <c r="U6507" i="5"/>
  <c r="T6507" i="5"/>
  <c r="Q6507" i="5"/>
  <c r="P6507" i="5"/>
  <c r="M6507" i="5"/>
  <c r="L6507" i="5"/>
  <c r="I6507" i="5"/>
  <c r="H6507" i="5"/>
  <c r="E6507" i="5"/>
  <c r="D6507" i="5"/>
  <c r="U6506" i="5"/>
  <c r="T6506" i="5"/>
  <c r="Q6506" i="5"/>
  <c r="P6506" i="5"/>
  <c r="M6506" i="5"/>
  <c r="L6506" i="5"/>
  <c r="I6506" i="5"/>
  <c r="H6506" i="5"/>
  <c r="E6506" i="5"/>
  <c r="D6506" i="5"/>
  <c r="U6505" i="5"/>
  <c r="T6505" i="5"/>
  <c r="Q6505" i="5"/>
  <c r="P6505" i="5"/>
  <c r="M6505" i="5"/>
  <c r="L6505" i="5"/>
  <c r="I6505" i="5"/>
  <c r="H6505" i="5"/>
  <c r="E6505" i="5"/>
  <c r="D6505" i="5"/>
  <c r="U6504" i="5"/>
  <c r="T6504" i="5"/>
  <c r="Q6504" i="5"/>
  <c r="P6504" i="5"/>
  <c r="M6504" i="5"/>
  <c r="L6504" i="5"/>
  <c r="I6504" i="5"/>
  <c r="H6504" i="5"/>
  <c r="E6504" i="5"/>
  <c r="D6504" i="5"/>
  <c r="U6503" i="5"/>
  <c r="T6503" i="5"/>
  <c r="Q6503" i="5"/>
  <c r="P6503" i="5"/>
  <c r="M6503" i="5"/>
  <c r="L6503" i="5"/>
  <c r="I6503" i="5"/>
  <c r="H6503" i="5"/>
  <c r="E6503" i="5"/>
  <c r="D6503" i="5"/>
  <c r="U6502" i="5"/>
  <c r="T6502" i="5"/>
  <c r="Q6502" i="5"/>
  <c r="P6502" i="5"/>
  <c r="M6502" i="5"/>
  <c r="L6502" i="5"/>
  <c r="I6502" i="5"/>
  <c r="H6502" i="5"/>
  <c r="E6502" i="5"/>
  <c r="D6502" i="5"/>
  <c r="U6501" i="5"/>
  <c r="T6501" i="5"/>
  <c r="Q6501" i="5"/>
  <c r="P6501" i="5"/>
  <c r="M6501" i="5"/>
  <c r="L6501" i="5"/>
  <c r="I6501" i="5"/>
  <c r="H6501" i="5"/>
  <c r="E6501" i="5"/>
  <c r="D6501" i="5"/>
  <c r="U6500" i="5"/>
  <c r="T6500" i="5"/>
  <c r="Q6500" i="5"/>
  <c r="P6500" i="5"/>
  <c r="M6500" i="5"/>
  <c r="L6500" i="5"/>
  <c r="I6500" i="5"/>
  <c r="H6500" i="5"/>
  <c r="E6500" i="5"/>
  <c r="D6500" i="5"/>
  <c r="U6499" i="5"/>
  <c r="T6499" i="5"/>
  <c r="Q6499" i="5"/>
  <c r="P6499" i="5"/>
  <c r="M6499" i="5"/>
  <c r="L6499" i="5"/>
  <c r="I6499" i="5"/>
  <c r="H6499" i="5"/>
  <c r="E6499" i="5"/>
  <c r="D6499" i="5"/>
  <c r="U6498" i="5"/>
  <c r="T6498" i="5"/>
  <c r="Q6498" i="5"/>
  <c r="P6498" i="5"/>
  <c r="M6498" i="5"/>
  <c r="L6498" i="5"/>
  <c r="I6498" i="5"/>
  <c r="H6498" i="5"/>
  <c r="E6498" i="5"/>
  <c r="D6498" i="5"/>
  <c r="U6497" i="5"/>
  <c r="T6497" i="5"/>
  <c r="Q6497" i="5"/>
  <c r="P6497" i="5"/>
  <c r="M6497" i="5"/>
  <c r="L6497" i="5"/>
  <c r="I6497" i="5"/>
  <c r="H6497" i="5"/>
  <c r="E6497" i="5"/>
  <c r="D6497" i="5"/>
  <c r="U6496" i="5"/>
  <c r="T6496" i="5"/>
  <c r="Q6496" i="5"/>
  <c r="P6496" i="5"/>
  <c r="M6496" i="5"/>
  <c r="L6496" i="5"/>
  <c r="I6496" i="5"/>
  <c r="H6496" i="5"/>
  <c r="E6496" i="5"/>
  <c r="D6496" i="5"/>
  <c r="U6495" i="5"/>
  <c r="T6495" i="5"/>
  <c r="Q6495" i="5"/>
  <c r="P6495" i="5"/>
  <c r="M6495" i="5"/>
  <c r="L6495" i="5"/>
  <c r="I6495" i="5"/>
  <c r="H6495" i="5"/>
  <c r="E6495" i="5"/>
  <c r="D6495" i="5"/>
  <c r="U6494" i="5"/>
  <c r="T6494" i="5"/>
  <c r="Q6494" i="5"/>
  <c r="P6494" i="5"/>
  <c r="M6494" i="5"/>
  <c r="L6494" i="5"/>
  <c r="I6494" i="5"/>
  <c r="H6494" i="5"/>
  <c r="E6494" i="5"/>
  <c r="D6494" i="5"/>
  <c r="U6493" i="5"/>
  <c r="T6493" i="5"/>
  <c r="Q6493" i="5"/>
  <c r="P6493" i="5"/>
  <c r="M6493" i="5"/>
  <c r="L6493" i="5"/>
  <c r="I6493" i="5"/>
  <c r="H6493" i="5"/>
  <c r="E6493" i="5"/>
  <c r="D6493" i="5"/>
  <c r="U6492" i="5"/>
  <c r="T6492" i="5"/>
  <c r="Q6492" i="5"/>
  <c r="P6492" i="5"/>
  <c r="M6492" i="5"/>
  <c r="L6492" i="5"/>
  <c r="I6492" i="5"/>
  <c r="H6492" i="5"/>
  <c r="E6492" i="5"/>
  <c r="D6492" i="5"/>
  <c r="U6491" i="5"/>
  <c r="T6491" i="5"/>
  <c r="Q6491" i="5"/>
  <c r="P6491" i="5"/>
  <c r="M6491" i="5"/>
  <c r="L6491" i="5"/>
  <c r="I6491" i="5"/>
  <c r="H6491" i="5"/>
  <c r="E6491" i="5"/>
  <c r="D6491" i="5"/>
  <c r="U6490" i="5"/>
  <c r="T6490" i="5"/>
  <c r="Q6490" i="5"/>
  <c r="P6490" i="5"/>
  <c r="M6490" i="5"/>
  <c r="L6490" i="5"/>
  <c r="I6490" i="5"/>
  <c r="H6490" i="5"/>
  <c r="E6490" i="5"/>
  <c r="D6490" i="5"/>
  <c r="U6489" i="5"/>
  <c r="T6489" i="5"/>
  <c r="Q6489" i="5"/>
  <c r="P6489" i="5"/>
  <c r="M6489" i="5"/>
  <c r="L6489" i="5"/>
  <c r="I6489" i="5"/>
  <c r="H6489" i="5"/>
  <c r="E6489" i="5"/>
  <c r="D6489" i="5"/>
  <c r="U6488" i="5"/>
  <c r="T6488" i="5"/>
  <c r="Q6488" i="5"/>
  <c r="P6488" i="5"/>
  <c r="M6488" i="5"/>
  <c r="L6488" i="5"/>
  <c r="I6488" i="5"/>
  <c r="H6488" i="5"/>
  <c r="E6488" i="5"/>
  <c r="D6488" i="5"/>
  <c r="U6487" i="5"/>
  <c r="T6487" i="5"/>
  <c r="Q6487" i="5"/>
  <c r="P6487" i="5"/>
  <c r="M6487" i="5"/>
  <c r="L6487" i="5"/>
  <c r="I6487" i="5"/>
  <c r="H6487" i="5"/>
  <c r="E6487" i="5"/>
  <c r="D6487" i="5"/>
  <c r="U6486" i="5"/>
  <c r="T6486" i="5"/>
  <c r="Q6486" i="5"/>
  <c r="P6486" i="5"/>
  <c r="M6486" i="5"/>
  <c r="L6486" i="5"/>
  <c r="I6486" i="5"/>
  <c r="H6486" i="5"/>
  <c r="E6486" i="5"/>
  <c r="D6486" i="5"/>
  <c r="U6485" i="5"/>
  <c r="T6485" i="5"/>
  <c r="Q6485" i="5"/>
  <c r="P6485" i="5"/>
  <c r="M6485" i="5"/>
  <c r="L6485" i="5"/>
  <c r="I6485" i="5"/>
  <c r="H6485" i="5"/>
  <c r="E6485" i="5"/>
  <c r="D6485" i="5"/>
  <c r="U6484" i="5"/>
  <c r="T6484" i="5"/>
  <c r="Q6484" i="5"/>
  <c r="P6484" i="5"/>
  <c r="M6484" i="5"/>
  <c r="L6484" i="5"/>
  <c r="I6484" i="5"/>
  <c r="H6484" i="5"/>
  <c r="E6484" i="5"/>
  <c r="D6484" i="5"/>
  <c r="U6483" i="5"/>
  <c r="T6483" i="5"/>
  <c r="Q6483" i="5"/>
  <c r="P6483" i="5"/>
  <c r="M6483" i="5"/>
  <c r="L6483" i="5"/>
  <c r="I6483" i="5"/>
  <c r="H6483" i="5"/>
  <c r="E6483" i="5"/>
  <c r="D6483" i="5"/>
  <c r="U6482" i="5"/>
  <c r="T6482" i="5"/>
  <c r="Q6482" i="5"/>
  <c r="P6482" i="5"/>
  <c r="M6482" i="5"/>
  <c r="L6482" i="5"/>
  <c r="I6482" i="5"/>
  <c r="H6482" i="5"/>
  <c r="E6482" i="5"/>
  <c r="D6482" i="5"/>
  <c r="U6481" i="5"/>
  <c r="T6481" i="5"/>
  <c r="Q6481" i="5"/>
  <c r="P6481" i="5"/>
  <c r="M6481" i="5"/>
  <c r="L6481" i="5"/>
  <c r="I6481" i="5"/>
  <c r="H6481" i="5"/>
  <c r="E6481" i="5"/>
  <c r="D6481" i="5"/>
  <c r="U6480" i="5"/>
  <c r="T6480" i="5"/>
  <c r="Q6480" i="5"/>
  <c r="P6480" i="5"/>
  <c r="M6480" i="5"/>
  <c r="L6480" i="5"/>
  <c r="I6480" i="5"/>
  <c r="H6480" i="5"/>
  <c r="E6480" i="5"/>
  <c r="D6480" i="5"/>
  <c r="U6479" i="5"/>
  <c r="T6479" i="5"/>
  <c r="Q6479" i="5"/>
  <c r="P6479" i="5"/>
  <c r="M6479" i="5"/>
  <c r="L6479" i="5"/>
  <c r="I6479" i="5"/>
  <c r="H6479" i="5"/>
  <c r="E6479" i="5"/>
  <c r="D6479" i="5"/>
  <c r="U6478" i="5"/>
  <c r="T6478" i="5"/>
  <c r="Q6478" i="5"/>
  <c r="P6478" i="5"/>
  <c r="M6478" i="5"/>
  <c r="L6478" i="5"/>
  <c r="I6478" i="5"/>
  <c r="H6478" i="5"/>
  <c r="E6478" i="5"/>
  <c r="D6478" i="5"/>
  <c r="U6477" i="5"/>
  <c r="T6477" i="5"/>
  <c r="Q6477" i="5"/>
  <c r="P6477" i="5"/>
  <c r="M6477" i="5"/>
  <c r="L6477" i="5"/>
  <c r="I6477" i="5"/>
  <c r="H6477" i="5"/>
  <c r="E6477" i="5"/>
  <c r="D6477" i="5"/>
  <c r="U6476" i="5"/>
  <c r="T6476" i="5"/>
  <c r="Q6476" i="5"/>
  <c r="P6476" i="5"/>
  <c r="M6476" i="5"/>
  <c r="L6476" i="5"/>
  <c r="I6476" i="5"/>
  <c r="H6476" i="5"/>
  <c r="E6476" i="5"/>
  <c r="D6476" i="5"/>
  <c r="U6475" i="5"/>
  <c r="T6475" i="5"/>
  <c r="Q6475" i="5"/>
  <c r="P6475" i="5"/>
  <c r="M6475" i="5"/>
  <c r="L6475" i="5"/>
  <c r="I6475" i="5"/>
  <c r="H6475" i="5"/>
  <c r="E6475" i="5"/>
  <c r="D6475" i="5"/>
  <c r="U6474" i="5"/>
  <c r="T6474" i="5"/>
  <c r="Q6474" i="5"/>
  <c r="P6474" i="5"/>
  <c r="M6474" i="5"/>
  <c r="L6474" i="5"/>
  <c r="I6474" i="5"/>
  <c r="H6474" i="5"/>
  <c r="E6474" i="5"/>
  <c r="D6474" i="5"/>
  <c r="U6473" i="5"/>
  <c r="T6473" i="5"/>
  <c r="Q6473" i="5"/>
  <c r="P6473" i="5"/>
  <c r="M6473" i="5"/>
  <c r="L6473" i="5"/>
  <c r="I6473" i="5"/>
  <c r="H6473" i="5"/>
  <c r="E6473" i="5"/>
  <c r="D6473" i="5"/>
  <c r="U6472" i="5"/>
  <c r="T6472" i="5"/>
  <c r="Q6472" i="5"/>
  <c r="P6472" i="5"/>
  <c r="M6472" i="5"/>
  <c r="L6472" i="5"/>
  <c r="I6472" i="5"/>
  <c r="H6472" i="5"/>
  <c r="E6472" i="5"/>
  <c r="D6472" i="5"/>
  <c r="U6471" i="5"/>
  <c r="T6471" i="5"/>
  <c r="Q6471" i="5"/>
  <c r="P6471" i="5"/>
  <c r="M6471" i="5"/>
  <c r="L6471" i="5"/>
  <c r="I6471" i="5"/>
  <c r="H6471" i="5"/>
  <c r="E6471" i="5"/>
  <c r="D6471" i="5"/>
  <c r="U6470" i="5"/>
  <c r="T6470" i="5"/>
  <c r="Q6470" i="5"/>
  <c r="P6470" i="5"/>
  <c r="M6470" i="5"/>
  <c r="L6470" i="5"/>
  <c r="I6470" i="5"/>
  <c r="H6470" i="5"/>
  <c r="E6470" i="5"/>
  <c r="D6470" i="5"/>
  <c r="U6469" i="5"/>
  <c r="T6469" i="5"/>
  <c r="Q6469" i="5"/>
  <c r="P6469" i="5"/>
  <c r="M6469" i="5"/>
  <c r="L6469" i="5"/>
  <c r="I6469" i="5"/>
  <c r="H6469" i="5"/>
  <c r="E6469" i="5"/>
  <c r="D6469" i="5"/>
  <c r="U6468" i="5"/>
  <c r="T6468" i="5"/>
  <c r="Q6468" i="5"/>
  <c r="P6468" i="5"/>
  <c r="M6468" i="5"/>
  <c r="L6468" i="5"/>
  <c r="I6468" i="5"/>
  <c r="H6468" i="5"/>
  <c r="E6468" i="5"/>
  <c r="D6468" i="5"/>
  <c r="U6467" i="5"/>
  <c r="T6467" i="5"/>
  <c r="Q6467" i="5"/>
  <c r="P6467" i="5"/>
  <c r="M6467" i="5"/>
  <c r="L6467" i="5"/>
  <c r="I6467" i="5"/>
  <c r="H6467" i="5"/>
  <c r="E6467" i="5"/>
  <c r="D6467" i="5"/>
  <c r="U6466" i="5"/>
  <c r="T6466" i="5"/>
  <c r="Q6466" i="5"/>
  <c r="P6466" i="5"/>
  <c r="M6466" i="5"/>
  <c r="L6466" i="5"/>
  <c r="I6466" i="5"/>
  <c r="H6466" i="5"/>
  <c r="E6466" i="5"/>
  <c r="D6466" i="5"/>
  <c r="U6465" i="5"/>
  <c r="T6465" i="5"/>
  <c r="Q6465" i="5"/>
  <c r="P6465" i="5"/>
  <c r="M6465" i="5"/>
  <c r="L6465" i="5"/>
  <c r="I6465" i="5"/>
  <c r="H6465" i="5"/>
  <c r="E6465" i="5"/>
  <c r="D6465" i="5"/>
  <c r="U6464" i="5"/>
  <c r="T6464" i="5"/>
  <c r="Q6464" i="5"/>
  <c r="P6464" i="5"/>
  <c r="M6464" i="5"/>
  <c r="L6464" i="5"/>
  <c r="I6464" i="5"/>
  <c r="H6464" i="5"/>
  <c r="E6464" i="5"/>
  <c r="D6464" i="5"/>
  <c r="U6463" i="5"/>
  <c r="T6463" i="5"/>
  <c r="Q6463" i="5"/>
  <c r="P6463" i="5"/>
  <c r="M6463" i="5"/>
  <c r="L6463" i="5"/>
  <c r="I6463" i="5"/>
  <c r="H6463" i="5"/>
  <c r="E6463" i="5"/>
  <c r="D6463" i="5"/>
  <c r="U6462" i="5"/>
  <c r="T6462" i="5"/>
  <c r="Q6462" i="5"/>
  <c r="P6462" i="5"/>
  <c r="M6462" i="5"/>
  <c r="L6462" i="5"/>
  <c r="I6462" i="5"/>
  <c r="H6462" i="5"/>
  <c r="E6462" i="5"/>
  <c r="D6462" i="5"/>
  <c r="U6461" i="5"/>
  <c r="T6461" i="5"/>
  <c r="Q6461" i="5"/>
  <c r="P6461" i="5"/>
  <c r="M6461" i="5"/>
  <c r="L6461" i="5"/>
  <c r="I6461" i="5"/>
  <c r="H6461" i="5"/>
  <c r="E6461" i="5"/>
  <c r="D6461" i="5"/>
  <c r="U6460" i="5"/>
  <c r="T6460" i="5"/>
  <c r="Q6460" i="5"/>
  <c r="P6460" i="5"/>
  <c r="M6460" i="5"/>
  <c r="L6460" i="5"/>
  <c r="I6460" i="5"/>
  <c r="H6460" i="5"/>
  <c r="E6460" i="5"/>
  <c r="D6460" i="5"/>
  <c r="U6459" i="5"/>
  <c r="T6459" i="5"/>
  <c r="Q6459" i="5"/>
  <c r="P6459" i="5"/>
  <c r="M6459" i="5"/>
  <c r="L6459" i="5"/>
  <c r="I6459" i="5"/>
  <c r="H6459" i="5"/>
  <c r="E6459" i="5"/>
  <c r="D6459" i="5"/>
  <c r="U6458" i="5"/>
  <c r="T6458" i="5"/>
  <c r="Q6458" i="5"/>
  <c r="P6458" i="5"/>
  <c r="M6458" i="5"/>
  <c r="L6458" i="5"/>
  <c r="I6458" i="5"/>
  <c r="H6458" i="5"/>
  <c r="E6458" i="5"/>
  <c r="D6458" i="5"/>
  <c r="U6457" i="5"/>
  <c r="T6457" i="5"/>
  <c r="Q6457" i="5"/>
  <c r="P6457" i="5"/>
  <c r="M6457" i="5"/>
  <c r="L6457" i="5"/>
  <c r="I6457" i="5"/>
  <c r="H6457" i="5"/>
  <c r="E6457" i="5"/>
  <c r="D6457" i="5"/>
  <c r="U6456" i="5"/>
  <c r="T6456" i="5"/>
  <c r="Q6456" i="5"/>
  <c r="P6456" i="5"/>
  <c r="M6456" i="5"/>
  <c r="L6456" i="5"/>
  <c r="I6456" i="5"/>
  <c r="H6456" i="5"/>
  <c r="E6456" i="5"/>
  <c r="D6456" i="5"/>
  <c r="U6455" i="5"/>
  <c r="T6455" i="5"/>
  <c r="Q6455" i="5"/>
  <c r="P6455" i="5"/>
  <c r="M6455" i="5"/>
  <c r="L6455" i="5"/>
  <c r="I6455" i="5"/>
  <c r="H6455" i="5"/>
  <c r="E6455" i="5"/>
  <c r="D6455" i="5"/>
  <c r="U6454" i="5"/>
  <c r="T6454" i="5"/>
  <c r="Q6454" i="5"/>
  <c r="P6454" i="5"/>
  <c r="M6454" i="5"/>
  <c r="L6454" i="5"/>
  <c r="I6454" i="5"/>
  <c r="H6454" i="5"/>
  <c r="E6454" i="5"/>
  <c r="D6454" i="5"/>
  <c r="U6453" i="5"/>
  <c r="T6453" i="5"/>
  <c r="Q6453" i="5"/>
  <c r="P6453" i="5"/>
  <c r="M6453" i="5"/>
  <c r="L6453" i="5"/>
  <c r="I6453" i="5"/>
  <c r="H6453" i="5"/>
  <c r="E6453" i="5"/>
  <c r="D6453" i="5"/>
  <c r="U6452" i="5"/>
  <c r="T6452" i="5"/>
  <c r="Q6452" i="5"/>
  <c r="P6452" i="5"/>
  <c r="M6452" i="5"/>
  <c r="L6452" i="5"/>
  <c r="I6452" i="5"/>
  <c r="H6452" i="5"/>
  <c r="E6452" i="5"/>
  <c r="D6452" i="5"/>
  <c r="U6451" i="5"/>
  <c r="T6451" i="5"/>
  <c r="Q6451" i="5"/>
  <c r="P6451" i="5"/>
  <c r="M6451" i="5"/>
  <c r="L6451" i="5"/>
  <c r="I6451" i="5"/>
  <c r="H6451" i="5"/>
  <c r="E6451" i="5"/>
  <c r="D6451" i="5"/>
  <c r="U6450" i="5"/>
  <c r="T6450" i="5"/>
  <c r="Q6450" i="5"/>
  <c r="P6450" i="5"/>
  <c r="M6450" i="5"/>
  <c r="L6450" i="5"/>
  <c r="I6450" i="5"/>
  <c r="H6450" i="5"/>
  <c r="E6450" i="5"/>
  <c r="D6450" i="5"/>
  <c r="U6449" i="5"/>
  <c r="T6449" i="5"/>
  <c r="Q6449" i="5"/>
  <c r="P6449" i="5"/>
  <c r="M6449" i="5"/>
  <c r="L6449" i="5"/>
  <c r="I6449" i="5"/>
  <c r="H6449" i="5"/>
  <c r="E6449" i="5"/>
  <c r="D6449" i="5"/>
  <c r="U6448" i="5"/>
  <c r="T6448" i="5"/>
  <c r="Q6448" i="5"/>
  <c r="P6448" i="5"/>
  <c r="M6448" i="5"/>
  <c r="L6448" i="5"/>
  <c r="I6448" i="5"/>
  <c r="H6448" i="5"/>
  <c r="E6448" i="5"/>
  <c r="D6448" i="5"/>
  <c r="U6447" i="5"/>
  <c r="T6447" i="5"/>
  <c r="Q6447" i="5"/>
  <c r="P6447" i="5"/>
  <c r="M6447" i="5"/>
  <c r="L6447" i="5"/>
  <c r="I6447" i="5"/>
  <c r="H6447" i="5"/>
  <c r="E6447" i="5"/>
  <c r="D6447" i="5"/>
  <c r="U6446" i="5"/>
  <c r="T6446" i="5"/>
  <c r="Q6446" i="5"/>
  <c r="P6446" i="5"/>
  <c r="M6446" i="5"/>
  <c r="L6446" i="5"/>
  <c r="I6446" i="5"/>
  <c r="H6446" i="5"/>
  <c r="E6446" i="5"/>
  <c r="D6446" i="5"/>
  <c r="U6445" i="5"/>
  <c r="T6445" i="5"/>
  <c r="Q6445" i="5"/>
  <c r="P6445" i="5"/>
  <c r="M6445" i="5"/>
  <c r="L6445" i="5"/>
  <c r="I6445" i="5"/>
  <c r="H6445" i="5"/>
  <c r="E6445" i="5"/>
  <c r="D6445" i="5"/>
  <c r="U6444" i="5"/>
  <c r="T6444" i="5"/>
  <c r="Q6444" i="5"/>
  <c r="P6444" i="5"/>
  <c r="M6444" i="5"/>
  <c r="L6444" i="5"/>
  <c r="I6444" i="5"/>
  <c r="H6444" i="5"/>
  <c r="E6444" i="5"/>
  <c r="D6444" i="5"/>
  <c r="U6443" i="5"/>
  <c r="T6443" i="5"/>
  <c r="Q6443" i="5"/>
  <c r="P6443" i="5"/>
  <c r="M6443" i="5"/>
  <c r="L6443" i="5"/>
  <c r="I6443" i="5"/>
  <c r="H6443" i="5"/>
  <c r="E6443" i="5"/>
  <c r="D6443" i="5"/>
  <c r="U6442" i="5"/>
  <c r="T6442" i="5"/>
  <c r="Q6442" i="5"/>
  <c r="P6442" i="5"/>
  <c r="M6442" i="5"/>
  <c r="L6442" i="5"/>
  <c r="I6442" i="5"/>
  <c r="H6442" i="5"/>
  <c r="E6442" i="5"/>
  <c r="D6442" i="5"/>
  <c r="U6441" i="5"/>
  <c r="T6441" i="5"/>
  <c r="Q6441" i="5"/>
  <c r="P6441" i="5"/>
  <c r="M6441" i="5"/>
  <c r="L6441" i="5"/>
  <c r="I6441" i="5"/>
  <c r="H6441" i="5"/>
  <c r="E6441" i="5"/>
  <c r="D6441" i="5"/>
  <c r="U6440" i="5"/>
  <c r="T6440" i="5"/>
  <c r="Q6440" i="5"/>
  <c r="P6440" i="5"/>
  <c r="M6440" i="5"/>
  <c r="L6440" i="5"/>
  <c r="I6440" i="5"/>
  <c r="H6440" i="5"/>
  <c r="E6440" i="5"/>
  <c r="D6440" i="5"/>
  <c r="U6439" i="5"/>
  <c r="T6439" i="5"/>
  <c r="Q6439" i="5"/>
  <c r="P6439" i="5"/>
  <c r="M6439" i="5"/>
  <c r="L6439" i="5"/>
  <c r="I6439" i="5"/>
  <c r="H6439" i="5"/>
  <c r="E6439" i="5"/>
  <c r="D6439" i="5"/>
  <c r="U6438" i="5"/>
  <c r="T6438" i="5"/>
  <c r="Q6438" i="5"/>
  <c r="P6438" i="5"/>
  <c r="M6438" i="5"/>
  <c r="L6438" i="5"/>
  <c r="I6438" i="5"/>
  <c r="H6438" i="5"/>
  <c r="E6438" i="5"/>
  <c r="D6438" i="5"/>
  <c r="U6437" i="5"/>
  <c r="T6437" i="5"/>
  <c r="Q6437" i="5"/>
  <c r="P6437" i="5"/>
  <c r="M6437" i="5"/>
  <c r="L6437" i="5"/>
  <c r="I6437" i="5"/>
  <c r="H6437" i="5"/>
  <c r="E6437" i="5"/>
  <c r="D6437" i="5"/>
  <c r="U6436" i="5"/>
  <c r="T6436" i="5"/>
  <c r="Q6436" i="5"/>
  <c r="P6436" i="5"/>
  <c r="M6436" i="5"/>
  <c r="L6436" i="5"/>
  <c r="I6436" i="5"/>
  <c r="H6436" i="5"/>
  <c r="E6436" i="5"/>
  <c r="D6436" i="5"/>
  <c r="U6435" i="5"/>
  <c r="T6435" i="5"/>
  <c r="Q6435" i="5"/>
  <c r="P6435" i="5"/>
  <c r="M6435" i="5"/>
  <c r="L6435" i="5"/>
  <c r="I6435" i="5"/>
  <c r="H6435" i="5"/>
  <c r="E6435" i="5"/>
  <c r="D6435" i="5"/>
  <c r="U6434" i="5"/>
  <c r="T6434" i="5"/>
  <c r="Q6434" i="5"/>
  <c r="P6434" i="5"/>
  <c r="M6434" i="5"/>
  <c r="L6434" i="5"/>
  <c r="I6434" i="5"/>
  <c r="H6434" i="5"/>
  <c r="E6434" i="5"/>
  <c r="D6434" i="5"/>
  <c r="U6433" i="5"/>
  <c r="T6433" i="5"/>
  <c r="Q6433" i="5"/>
  <c r="P6433" i="5"/>
  <c r="M6433" i="5"/>
  <c r="L6433" i="5"/>
  <c r="I6433" i="5"/>
  <c r="H6433" i="5"/>
  <c r="E6433" i="5"/>
  <c r="D6433" i="5"/>
  <c r="U6432" i="5"/>
  <c r="T6432" i="5"/>
  <c r="Q6432" i="5"/>
  <c r="P6432" i="5"/>
  <c r="M6432" i="5"/>
  <c r="L6432" i="5"/>
  <c r="I6432" i="5"/>
  <c r="H6432" i="5"/>
  <c r="E6432" i="5"/>
  <c r="D6432" i="5"/>
  <c r="U6431" i="5"/>
  <c r="T6431" i="5"/>
  <c r="Q6431" i="5"/>
  <c r="P6431" i="5"/>
  <c r="M6431" i="5"/>
  <c r="L6431" i="5"/>
  <c r="I6431" i="5"/>
  <c r="H6431" i="5"/>
  <c r="E6431" i="5"/>
  <c r="D6431" i="5"/>
  <c r="U6430" i="5"/>
  <c r="T6430" i="5"/>
  <c r="Q6430" i="5"/>
  <c r="P6430" i="5"/>
  <c r="M6430" i="5"/>
  <c r="L6430" i="5"/>
  <c r="I6430" i="5"/>
  <c r="H6430" i="5"/>
  <c r="E6430" i="5"/>
  <c r="D6430" i="5"/>
  <c r="U6429" i="5"/>
  <c r="T6429" i="5"/>
  <c r="Q6429" i="5"/>
  <c r="P6429" i="5"/>
  <c r="M6429" i="5"/>
  <c r="L6429" i="5"/>
  <c r="I6429" i="5"/>
  <c r="H6429" i="5"/>
  <c r="E6429" i="5"/>
  <c r="D6429" i="5"/>
  <c r="U6428" i="5"/>
  <c r="T6428" i="5"/>
  <c r="Q6428" i="5"/>
  <c r="P6428" i="5"/>
  <c r="M6428" i="5"/>
  <c r="L6428" i="5"/>
  <c r="I6428" i="5"/>
  <c r="H6428" i="5"/>
  <c r="E6428" i="5"/>
  <c r="D6428" i="5"/>
  <c r="U6427" i="5"/>
  <c r="T6427" i="5"/>
  <c r="Q6427" i="5"/>
  <c r="P6427" i="5"/>
  <c r="M6427" i="5"/>
  <c r="L6427" i="5"/>
  <c r="I6427" i="5"/>
  <c r="H6427" i="5"/>
  <c r="E6427" i="5"/>
  <c r="D6427" i="5"/>
  <c r="U6426" i="5"/>
  <c r="T6426" i="5"/>
  <c r="Q6426" i="5"/>
  <c r="P6426" i="5"/>
  <c r="M6426" i="5"/>
  <c r="L6426" i="5"/>
  <c r="I6426" i="5"/>
  <c r="H6426" i="5"/>
  <c r="E6426" i="5"/>
  <c r="D6426" i="5"/>
  <c r="U6425" i="5"/>
  <c r="T6425" i="5"/>
  <c r="Q6425" i="5"/>
  <c r="P6425" i="5"/>
  <c r="M6425" i="5"/>
  <c r="L6425" i="5"/>
  <c r="I6425" i="5"/>
  <c r="H6425" i="5"/>
  <c r="E6425" i="5"/>
  <c r="D6425" i="5"/>
  <c r="U6424" i="5"/>
  <c r="T6424" i="5"/>
  <c r="Q6424" i="5"/>
  <c r="P6424" i="5"/>
  <c r="M6424" i="5"/>
  <c r="L6424" i="5"/>
  <c r="I6424" i="5"/>
  <c r="H6424" i="5"/>
  <c r="E6424" i="5"/>
  <c r="D6424" i="5"/>
  <c r="U6423" i="5"/>
  <c r="T6423" i="5"/>
  <c r="Q6423" i="5"/>
  <c r="P6423" i="5"/>
  <c r="M6423" i="5"/>
  <c r="L6423" i="5"/>
  <c r="I6423" i="5"/>
  <c r="H6423" i="5"/>
  <c r="E6423" i="5"/>
  <c r="D6423" i="5"/>
  <c r="U6422" i="5"/>
  <c r="T6422" i="5"/>
  <c r="Q6422" i="5"/>
  <c r="P6422" i="5"/>
  <c r="M6422" i="5"/>
  <c r="L6422" i="5"/>
  <c r="I6422" i="5"/>
  <c r="H6422" i="5"/>
  <c r="E6422" i="5"/>
  <c r="D6422" i="5"/>
  <c r="U6421" i="5"/>
  <c r="T6421" i="5"/>
  <c r="Q6421" i="5"/>
  <c r="P6421" i="5"/>
  <c r="M6421" i="5"/>
  <c r="L6421" i="5"/>
  <c r="I6421" i="5"/>
  <c r="H6421" i="5"/>
  <c r="E6421" i="5"/>
  <c r="D6421" i="5"/>
  <c r="U6420" i="5"/>
  <c r="T6420" i="5"/>
  <c r="Q6420" i="5"/>
  <c r="P6420" i="5"/>
  <c r="M6420" i="5"/>
  <c r="L6420" i="5"/>
  <c r="I6420" i="5"/>
  <c r="H6420" i="5"/>
  <c r="E6420" i="5"/>
  <c r="D6420" i="5"/>
  <c r="U6419" i="5"/>
  <c r="T6419" i="5"/>
  <c r="Q6419" i="5"/>
  <c r="P6419" i="5"/>
  <c r="M6419" i="5"/>
  <c r="L6419" i="5"/>
  <c r="I6419" i="5"/>
  <c r="H6419" i="5"/>
  <c r="E6419" i="5"/>
  <c r="D6419" i="5"/>
  <c r="U6418" i="5"/>
  <c r="T6418" i="5"/>
  <c r="Q6418" i="5"/>
  <c r="P6418" i="5"/>
  <c r="M6418" i="5"/>
  <c r="L6418" i="5"/>
  <c r="I6418" i="5"/>
  <c r="H6418" i="5"/>
  <c r="E6418" i="5"/>
  <c r="D6418" i="5"/>
  <c r="U6417" i="5"/>
  <c r="T6417" i="5"/>
  <c r="Q6417" i="5"/>
  <c r="P6417" i="5"/>
  <c r="M6417" i="5"/>
  <c r="L6417" i="5"/>
  <c r="I6417" i="5"/>
  <c r="H6417" i="5"/>
  <c r="E6417" i="5"/>
  <c r="D6417" i="5"/>
  <c r="U6416" i="5"/>
  <c r="T6416" i="5"/>
  <c r="Q6416" i="5"/>
  <c r="P6416" i="5"/>
  <c r="M6416" i="5"/>
  <c r="L6416" i="5"/>
  <c r="I6416" i="5"/>
  <c r="H6416" i="5"/>
  <c r="E6416" i="5"/>
  <c r="D6416" i="5"/>
  <c r="U6415" i="5"/>
  <c r="T6415" i="5"/>
  <c r="Q6415" i="5"/>
  <c r="P6415" i="5"/>
  <c r="M6415" i="5"/>
  <c r="L6415" i="5"/>
  <c r="I6415" i="5"/>
  <c r="H6415" i="5"/>
  <c r="E6415" i="5"/>
  <c r="D6415" i="5"/>
  <c r="U6414" i="5"/>
  <c r="T6414" i="5"/>
  <c r="Q6414" i="5"/>
  <c r="P6414" i="5"/>
  <c r="M6414" i="5"/>
  <c r="L6414" i="5"/>
  <c r="I6414" i="5"/>
  <c r="H6414" i="5"/>
  <c r="E6414" i="5"/>
  <c r="D6414" i="5"/>
  <c r="U6413" i="5"/>
  <c r="T6413" i="5"/>
  <c r="Q6413" i="5"/>
  <c r="P6413" i="5"/>
  <c r="M6413" i="5"/>
  <c r="L6413" i="5"/>
  <c r="I6413" i="5"/>
  <c r="H6413" i="5"/>
  <c r="E6413" i="5"/>
  <c r="D6413" i="5"/>
  <c r="U6412" i="5"/>
  <c r="T6412" i="5"/>
  <c r="Q6412" i="5"/>
  <c r="P6412" i="5"/>
  <c r="M6412" i="5"/>
  <c r="L6412" i="5"/>
  <c r="I6412" i="5"/>
  <c r="H6412" i="5"/>
  <c r="E6412" i="5"/>
  <c r="D6412" i="5"/>
  <c r="U6411" i="5"/>
  <c r="T6411" i="5"/>
  <c r="Q6411" i="5"/>
  <c r="P6411" i="5"/>
  <c r="M6411" i="5"/>
  <c r="L6411" i="5"/>
  <c r="I6411" i="5"/>
  <c r="H6411" i="5"/>
  <c r="E6411" i="5"/>
  <c r="D6411" i="5"/>
  <c r="U6410" i="5"/>
  <c r="T6410" i="5"/>
  <c r="Q6410" i="5"/>
  <c r="P6410" i="5"/>
  <c r="M6410" i="5"/>
  <c r="L6410" i="5"/>
  <c r="I6410" i="5"/>
  <c r="H6410" i="5"/>
  <c r="E6410" i="5"/>
  <c r="D6410" i="5"/>
  <c r="U6409" i="5"/>
  <c r="T6409" i="5"/>
  <c r="Q6409" i="5"/>
  <c r="P6409" i="5"/>
  <c r="M6409" i="5"/>
  <c r="L6409" i="5"/>
  <c r="I6409" i="5"/>
  <c r="H6409" i="5"/>
  <c r="E6409" i="5"/>
  <c r="D6409" i="5"/>
  <c r="U6408" i="5"/>
  <c r="T6408" i="5"/>
  <c r="Q6408" i="5"/>
  <c r="P6408" i="5"/>
  <c r="M6408" i="5"/>
  <c r="L6408" i="5"/>
  <c r="I6408" i="5"/>
  <c r="H6408" i="5"/>
  <c r="E6408" i="5"/>
  <c r="D6408" i="5"/>
  <c r="U6407" i="5"/>
  <c r="T6407" i="5"/>
  <c r="Q6407" i="5"/>
  <c r="P6407" i="5"/>
  <c r="M6407" i="5"/>
  <c r="L6407" i="5"/>
  <c r="I6407" i="5"/>
  <c r="H6407" i="5"/>
  <c r="E6407" i="5"/>
  <c r="D6407" i="5"/>
  <c r="U6406" i="5"/>
  <c r="T6406" i="5"/>
  <c r="Q6406" i="5"/>
  <c r="P6406" i="5"/>
  <c r="M6406" i="5"/>
  <c r="L6406" i="5"/>
  <c r="I6406" i="5"/>
  <c r="H6406" i="5"/>
  <c r="E6406" i="5"/>
  <c r="D6406" i="5"/>
  <c r="U6405" i="5"/>
  <c r="T6405" i="5"/>
  <c r="Q6405" i="5"/>
  <c r="P6405" i="5"/>
  <c r="M6405" i="5"/>
  <c r="L6405" i="5"/>
  <c r="I6405" i="5"/>
  <c r="H6405" i="5"/>
  <c r="E6405" i="5"/>
  <c r="D6405" i="5"/>
  <c r="U6404" i="5"/>
  <c r="T6404" i="5"/>
  <c r="Q6404" i="5"/>
  <c r="P6404" i="5"/>
  <c r="M6404" i="5"/>
  <c r="L6404" i="5"/>
  <c r="I6404" i="5"/>
  <c r="H6404" i="5"/>
  <c r="E6404" i="5"/>
  <c r="D6404" i="5"/>
  <c r="U6403" i="5"/>
  <c r="T6403" i="5"/>
  <c r="Q6403" i="5"/>
  <c r="P6403" i="5"/>
  <c r="M6403" i="5"/>
  <c r="L6403" i="5"/>
  <c r="I6403" i="5"/>
  <c r="H6403" i="5"/>
  <c r="E6403" i="5"/>
  <c r="D6403" i="5"/>
  <c r="U6402" i="5"/>
  <c r="T6402" i="5"/>
  <c r="Q6402" i="5"/>
  <c r="P6402" i="5"/>
  <c r="M6402" i="5"/>
  <c r="L6402" i="5"/>
  <c r="I6402" i="5"/>
  <c r="H6402" i="5"/>
  <c r="E6402" i="5"/>
  <c r="D6402" i="5"/>
  <c r="U6401" i="5"/>
  <c r="T6401" i="5"/>
  <c r="Q6401" i="5"/>
  <c r="P6401" i="5"/>
  <c r="M6401" i="5"/>
  <c r="L6401" i="5"/>
  <c r="I6401" i="5"/>
  <c r="H6401" i="5"/>
  <c r="E6401" i="5"/>
  <c r="D6401" i="5"/>
  <c r="U6400" i="5"/>
  <c r="T6400" i="5"/>
  <c r="Q6400" i="5"/>
  <c r="P6400" i="5"/>
  <c r="M6400" i="5"/>
  <c r="L6400" i="5"/>
  <c r="I6400" i="5"/>
  <c r="H6400" i="5"/>
  <c r="E6400" i="5"/>
  <c r="D6400" i="5"/>
  <c r="U6399" i="5"/>
  <c r="T6399" i="5"/>
  <c r="Q6399" i="5"/>
  <c r="P6399" i="5"/>
  <c r="M6399" i="5"/>
  <c r="L6399" i="5"/>
  <c r="I6399" i="5"/>
  <c r="H6399" i="5"/>
  <c r="E6399" i="5"/>
  <c r="D6399" i="5"/>
  <c r="U6398" i="5"/>
  <c r="T6398" i="5"/>
  <c r="Q6398" i="5"/>
  <c r="P6398" i="5"/>
  <c r="M6398" i="5"/>
  <c r="L6398" i="5"/>
  <c r="I6398" i="5"/>
  <c r="H6398" i="5"/>
  <c r="E6398" i="5"/>
  <c r="D6398" i="5"/>
  <c r="U6397" i="5"/>
  <c r="T6397" i="5"/>
  <c r="Q6397" i="5"/>
  <c r="P6397" i="5"/>
  <c r="M6397" i="5"/>
  <c r="L6397" i="5"/>
  <c r="I6397" i="5"/>
  <c r="H6397" i="5"/>
  <c r="E6397" i="5"/>
  <c r="D6397" i="5"/>
  <c r="U6396" i="5"/>
  <c r="T6396" i="5"/>
  <c r="Q6396" i="5"/>
  <c r="P6396" i="5"/>
  <c r="M6396" i="5"/>
  <c r="L6396" i="5"/>
  <c r="I6396" i="5"/>
  <c r="H6396" i="5"/>
  <c r="E6396" i="5"/>
  <c r="D6396" i="5"/>
  <c r="U6395" i="5"/>
  <c r="T6395" i="5"/>
  <c r="Q6395" i="5"/>
  <c r="P6395" i="5"/>
  <c r="M6395" i="5"/>
  <c r="L6395" i="5"/>
  <c r="I6395" i="5"/>
  <c r="H6395" i="5"/>
  <c r="E6395" i="5"/>
  <c r="D6395" i="5"/>
  <c r="U6394" i="5"/>
  <c r="T6394" i="5"/>
  <c r="Q6394" i="5"/>
  <c r="P6394" i="5"/>
  <c r="M6394" i="5"/>
  <c r="L6394" i="5"/>
  <c r="I6394" i="5"/>
  <c r="H6394" i="5"/>
  <c r="E6394" i="5"/>
  <c r="D6394" i="5"/>
  <c r="U6393" i="5"/>
  <c r="T6393" i="5"/>
  <c r="Q6393" i="5"/>
  <c r="P6393" i="5"/>
  <c r="M6393" i="5"/>
  <c r="L6393" i="5"/>
  <c r="I6393" i="5"/>
  <c r="H6393" i="5"/>
  <c r="E6393" i="5"/>
  <c r="D6393" i="5"/>
  <c r="U6392" i="5"/>
  <c r="T6392" i="5"/>
  <c r="Q6392" i="5"/>
  <c r="P6392" i="5"/>
  <c r="M6392" i="5"/>
  <c r="L6392" i="5"/>
  <c r="I6392" i="5"/>
  <c r="H6392" i="5"/>
  <c r="E6392" i="5"/>
  <c r="D6392" i="5"/>
  <c r="U6391" i="5"/>
  <c r="T6391" i="5"/>
  <c r="Q6391" i="5"/>
  <c r="P6391" i="5"/>
  <c r="M6391" i="5"/>
  <c r="L6391" i="5"/>
  <c r="I6391" i="5"/>
  <c r="H6391" i="5"/>
  <c r="E6391" i="5"/>
  <c r="D6391" i="5"/>
  <c r="U6390" i="5"/>
  <c r="T6390" i="5"/>
  <c r="Q6390" i="5"/>
  <c r="P6390" i="5"/>
  <c r="M6390" i="5"/>
  <c r="L6390" i="5"/>
  <c r="I6390" i="5"/>
  <c r="H6390" i="5"/>
  <c r="E6390" i="5"/>
  <c r="D6390" i="5"/>
  <c r="U6389" i="5"/>
  <c r="T6389" i="5"/>
  <c r="Q6389" i="5"/>
  <c r="P6389" i="5"/>
  <c r="M6389" i="5"/>
  <c r="L6389" i="5"/>
  <c r="I6389" i="5"/>
  <c r="H6389" i="5"/>
  <c r="E6389" i="5"/>
  <c r="D6389" i="5"/>
  <c r="U6388" i="5"/>
  <c r="T6388" i="5"/>
  <c r="Q6388" i="5"/>
  <c r="P6388" i="5"/>
  <c r="M6388" i="5"/>
  <c r="L6388" i="5"/>
  <c r="I6388" i="5"/>
  <c r="H6388" i="5"/>
  <c r="E6388" i="5"/>
  <c r="D6388" i="5"/>
  <c r="U6387" i="5"/>
  <c r="T6387" i="5"/>
  <c r="Q6387" i="5"/>
  <c r="P6387" i="5"/>
  <c r="M6387" i="5"/>
  <c r="L6387" i="5"/>
  <c r="I6387" i="5"/>
  <c r="H6387" i="5"/>
  <c r="E6387" i="5"/>
  <c r="D6387" i="5"/>
  <c r="U6386" i="5"/>
  <c r="T6386" i="5"/>
  <c r="Q6386" i="5"/>
  <c r="P6386" i="5"/>
  <c r="M6386" i="5"/>
  <c r="L6386" i="5"/>
  <c r="I6386" i="5"/>
  <c r="H6386" i="5"/>
  <c r="E6386" i="5"/>
  <c r="D6386" i="5"/>
  <c r="U6385" i="5"/>
  <c r="T6385" i="5"/>
  <c r="Q6385" i="5"/>
  <c r="P6385" i="5"/>
  <c r="M6385" i="5"/>
  <c r="L6385" i="5"/>
  <c r="I6385" i="5"/>
  <c r="H6385" i="5"/>
  <c r="E6385" i="5"/>
  <c r="D6385" i="5"/>
  <c r="U6384" i="5"/>
  <c r="T6384" i="5"/>
  <c r="Q6384" i="5"/>
  <c r="P6384" i="5"/>
  <c r="M6384" i="5"/>
  <c r="L6384" i="5"/>
  <c r="I6384" i="5"/>
  <c r="H6384" i="5"/>
  <c r="E6384" i="5"/>
  <c r="D6384" i="5"/>
  <c r="U6383" i="5"/>
  <c r="T6383" i="5"/>
  <c r="Q6383" i="5"/>
  <c r="P6383" i="5"/>
  <c r="M6383" i="5"/>
  <c r="L6383" i="5"/>
  <c r="I6383" i="5"/>
  <c r="H6383" i="5"/>
  <c r="E6383" i="5"/>
  <c r="D6383" i="5"/>
  <c r="U6382" i="5"/>
  <c r="T6382" i="5"/>
  <c r="Q6382" i="5"/>
  <c r="P6382" i="5"/>
  <c r="M6382" i="5"/>
  <c r="L6382" i="5"/>
  <c r="I6382" i="5"/>
  <c r="H6382" i="5"/>
  <c r="E6382" i="5"/>
  <c r="D6382" i="5"/>
  <c r="U6381" i="5"/>
  <c r="T6381" i="5"/>
  <c r="Q6381" i="5"/>
  <c r="P6381" i="5"/>
  <c r="M6381" i="5"/>
  <c r="L6381" i="5"/>
  <c r="I6381" i="5"/>
  <c r="H6381" i="5"/>
  <c r="E6381" i="5"/>
  <c r="D6381" i="5"/>
  <c r="U6380" i="5"/>
  <c r="T6380" i="5"/>
  <c r="Q6380" i="5"/>
  <c r="P6380" i="5"/>
  <c r="M6380" i="5"/>
  <c r="L6380" i="5"/>
  <c r="I6380" i="5"/>
  <c r="H6380" i="5"/>
  <c r="E6380" i="5"/>
  <c r="D6380" i="5"/>
  <c r="U6379" i="5"/>
  <c r="T6379" i="5"/>
  <c r="Q6379" i="5"/>
  <c r="P6379" i="5"/>
  <c r="M6379" i="5"/>
  <c r="L6379" i="5"/>
  <c r="I6379" i="5"/>
  <c r="H6379" i="5"/>
  <c r="E6379" i="5"/>
  <c r="D6379" i="5"/>
  <c r="U6378" i="5"/>
  <c r="T6378" i="5"/>
  <c r="Q6378" i="5"/>
  <c r="P6378" i="5"/>
  <c r="M6378" i="5"/>
  <c r="L6378" i="5"/>
  <c r="I6378" i="5"/>
  <c r="H6378" i="5"/>
  <c r="E6378" i="5"/>
  <c r="D6378" i="5"/>
  <c r="U6377" i="5"/>
  <c r="T6377" i="5"/>
  <c r="Q6377" i="5"/>
  <c r="P6377" i="5"/>
  <c r="M6377" i="5"/>
  <c r="L6377" i="5"/>
  <c r="I6377" i="5"/>
  <c r="H6377" i="5"/>
  <c r="E6377" i="5"/>
  <c r="D6377" i="5"/>
  <c r="U6376" i="5"/>
  <c r="T6376" i="5"/>
  <c r="Q6376" i="5"/>
  <c r="P6376" i="5"/>
  <c r="M6376" i="5"/>
  <c r="L6376" i="5"/>
  <c r="I6376" i="5"/>
  <c r="H6376" i="5"/>
  <c r="E6376" i="5"/>
  <c r="D6376" i="5"/>
  <c r="U6375" i="5"/>
  <c r="T6375" i="5"/>
  <c r="Q6375" i="5"/>
  <c r="P6375" i="5"/>
  <c r="M6375" i="5"/>
  <c r="L6375" i="5"/>
  <c r="I6375" i="5"/>
  <c r="H6375" i="5"/>
  <c r="E6375" i="5"/>
  <c r="D6375" i="5"/>
  <c r="U6374" i="5"/>
  <c r="T6374" i="5"/>
  <c r="Q6374" i="5"/>
  <c r="P6374" i="5"/>
  <c r="M6374" i="5"/>
  <c r="L6374" i="5"/>
  <c r="I6374" i="5"/>
  <c r="H6374" i="5"/>
  <c r="E6374" i="5"/>
  <c r="D6374" i="5"/>
  <c r="U6373" i="5"/>
  <c r="T6373" i="5"/>
  <c r="Q6373" i="5"/>
  <c r="P6373" i="5"/>
  <c r="M6373" i="5"/>
  <c r="L6373" i="5"/>
  <c r="I6373" i="5"/>
  <c r="H6373" i="5"/>
  <c r="E6373" i="5"/>
  <c r="D6373" i="5"/>
  <c r="U6372" i="5"/>
  <c r="T6372" i="5"/>
  <c r="Q6372" i="5"/>
  <c r="P6372" i="5"/>
  <c r="M6372" i="5"/>
  <c r="L6372" i="5"/>
  <c r="I6372" i="5"/>
  <c r="H6372" i="5"/>
  <c r="E6372" i="5"/>
  <c r="D6372" i="5"/>
  <c r="U6371" i="5"/>
  <c r="T6371" i="5"/>
  <c r="Q6371" i="5"/>
  <c r="P6371" i="5"/>
  <c r="M6371" i="5"/>
  <c r="L6371" i="5"/>
  <c r="I6371" i="5"/>
  <c r="H6371" i="5"/>
  <c r="E6371" i="5"/>
  <c r="D6371" i="5"/>
  <c r="U6370" i="5"/>
  <c r="T6370" i="5"/>
  <c r="Q6370" i="5"/>
  <c r="P6370" i="5"/>
  <c r="M6370" i="5"/>
  <c r="L6370" i="5"/>
  <c r="I6370" i="5"/>
  <c r="H6370" i="5"/>
  <c r="E6370" i="5"/>
  <c r="D6370" i="5"/>
  <c r="U6369" i="5"/>
  <c r="T6369" i="5"/>
  <c r="Q6369" i="5"/>
  <c r="P6369" i="5"/>
  <c r="M6369" i="5"/>
  <c r="L6369" i="5"/>
  <c r="I6369" i="5"/>
  <c r="H6369" i="5"/>
  <c r="E6369" i="5"/>
  <c r="D6369" i="5"/>
  <c r="U6368" i="5"/>
  <c r="T6368" i="5"/>
  <c r="Q6368" i="5"/>
  <c r="P6368" i="5"/>
  <c r="M6368" i="5"/>
  <c r="L6368" i="5"/>
  <c r="I6368" i="5"/>
  <c r="H6368" i="5"/>
  <c r="E6368" i="5"/>
  <c r="D6368" i="5"/>
  <c r="U6367" i="5"/>
  <c r="T6367" i="5"/>
  <c r="Q6367" i="5"/>
  <c r="P6367" i="5"/>
  <c r="M6367" i="5"/>
  <c r="L6367" i="5"/>
  <c r="I6367" i="5"/>
  <c r="H6367" i="5"/>
  <c r="E6367" i="5"/>
  <c r="D6367" i="5"/>
  <c r="U6366" i="5"/>
  <c r="T6366" i="5"/>
  <c r="Q6366" i="5"/>
  <c r="P6366" i="5"/>
  <c r="M6366" i="5"/>
  <c r="L6366" i="5"/>
  <c r="I6366" i="5"/>
  <c r="H6366" i="5"/>
  <c r="E6366" i="5"/>
  <c r="D6366" i="5"/>
  <c r="U6365" i="5"/>
  <c r="T6365" i="5"/>
  <c r="Q6365" i="5"/>
  <c r="P6365" i="5"/>
  <c r="M6365" i="5"/>
  <c r="L6365" i="5"/>
  <c r="I6365" i="5"/>
  <c r="H6365" i="5"/>
  <c r="E6365" i="5"/>
  <c r="D6365" i="5"/>
  <c r="U6364" i="5"/>
  <c r="T6364" i="5"/>
  <c r="Q6364" i="5"/>
  <c r="P6364" i="5"/>
  <c r="M6364" i="5"/>
  <c r="L6364" i="5"/>
  <c r="I6364" i="5"/>
  <c r="H6364" i="5"/>
  <c r="E6364" i="5"/>
  <c r="D6364" i="5"/>
  <c r="U6363" i="5"/>
  <c r="T6363" i="5"/>
  <c r="Q6363" i="5"/>
  <c r="P6363" i="5"/>
  <c r="M6363" i="5"/>
  <c r="L6363" i="5"/>
  <c r="I6363" i="5"/>
  <c r="H6363" i="5"/>
  <c r="E6363" i="5"/>
  <c r="D6363" i="5"/>
  <c r="U6362" i="5"/>
  <c r="T6362" i="5"/>
  <c r="Q6362" i="5"/>
  <c r="P6362" i="5"/>
  <c r="M6362" i="5"/>
  <c r="L6362" i="5"/>
  <c r="I6362" i="5"/>
  <c r="H6362" i="5"/>
  <c r="E6362" i="5"/>
  <c r="D6362" i="5"/>
  <c r="U6361" i="5"/>
  <c r="T6361" i="5"/>
  <c r="Q6361" i="5"/>
  <c r="P6361" i="5"/>
  <c r="M6361" i="5"/>
  <c r="L6361" i="5"/>
  <c r="I6361" i="5"/>
  <c r="H6361" i="5"/>
  <c r="E6361" i="5"/>
  <c r="D6361" i="5"/>
  <c r="U6360" i="5"/>
  <c r="T6360" i="5"/>
  <c r="Q6360" i="5"/>
  <c r="P6360" i="5"/>
  <c r="M6360" i="5"/>
  <c r="L6360" i="5"/>
  <c r="I6360" i="5"/>
  <c r="H6360" i="5"/>
  <c r="E6360" i="5"/>
  <c r="D6360" i="5"/>
  <c r="U6359" i="5"/>
  <c r="T6359" i="5"/>
  <c r="Q6359" i="5"/>
  <c r="P6359" i="5"/>
  <c r="M6359" i="5"/>
  <c r="L6359" i="5"/>
  <c r="I6359" i="5"/>
  <c r="H6359" i="5"/>
  <c r="E6359" i="5"/>
  <c r="D6359" i="5"/>
  <c r="U6358" i="5"/>
  <c r="T6358" i="5"/>
  <c r="Q6358" i="5"/>
  <c r="P6358" i="5"/>
  <c r="M6358" i="5"/>
  <c r="L6358" i="5"/>
  <c r="I6358" i="5"/>
  <c r="H6358" i="5"/>
  <c r="E6358" i="5"/>
  <c r="D6358" i="5"/>
  <c r="U6357" i="5"/>
  <c r="T6357" i="5"/>
  <c r="Q6357" i="5"/>
  <c r="P6357" i="5"/>
  <c r="M6357" i="5"/>
  <c r="L6357" i="5"/>
  <c r="I6357" i="5"/>
  <c r="H6357" i="5"/>
  <c r="E6357" i="5"/>
  <c r="D6357" i="5"/>
  <c r="U6356" i="5"/>
  <c r="T6356" i="5"/>
  <c r="Q6356" i="5"/>
  <c r="P6356" i="5"/>
  <c r="M6356" i="5"/>
  <c r="L6356" i="5"/>
  <c r="I6356" i="5"/>
  <c r="H6356" i="5"/>
  <c r="E6356" i="5"/>
  <c r="D6356" i="5"/>
  <c r="U6355" i="5"/>
  <c r="T6355" i="5"/>
  <c r="Q6355" i="5"/>
  <c r="P6355" i="5"/>
  <c r="M6355" i="5"/>
  <c r="L6355" i="5"/>
  <c r="I6355" i="5"/>
  <c r="H6355" i="5"/>
  <c r="E6355" i="5"/>
  <c r="D6355" i="5"/>
  <c r="U6354" i="5"/>
  <c r="T6354" i="5"/>
  <c r="Q6354" i="5"/>
  <c r="P6354" i="5"/>
  <c r="M6354" i="5"/>
  <c r="L6354" i="5"/>
  <c r="I6354" i="5"/>
  <c r="H6354" i="5"/>
  <c r="E6354" i="5"/>
  <c r="D6354" i="5"/>
  <c r="U6353" i="5"/>
  <c r="T6353" i="5"/>
  <c r="Q6353" i="5"/>
  <c r="P6353" i="5"/>
  <c r="M6353" i="5"/>
  <c r="L6353" i="5"/>
  <c r="I6353" i="5"/>
  <c r="H6353" i="5"/>
  <c r="E6353" i="5"/>
  <c r="D6353" i="5"/>
  <c r="U6352" i="5"/>
  <c r="T6352" i="5"/>
  <c r="Q6352" i="5"/>
  <c r="P6352" i="5"/>
  <c r="M6352" i="5"/>
  <c r="L6352" i="5"/>
  <c r="I6352" i="5"/>
  <c r="H6352" i="5"/>
  <c r="E6352" i="5"/>
  <c r="D6352" i="5"/>
  <c r="U6351" i="5"/>
  <c r="T6351" i="5"/>
  <c r="Q6351" i="5"/>
  <c r="P6351" i="5"/>
  <c r="M6351" i="5"/>
  <c r="L6351" i="5"/>
  <c r="I6351" i="5"/>
  <c r="H6351" i="5"/>
  <c r="E6351" i="5"/>
  <c r="D6351" i="5"/>
  <c r="U6350" i="5"/>
  <c r="T6350" i="5"/>
  <c r="Q6350" i="5"/>
  <c r="P6350" i="5"/>
  <c r="M6350" i="5"/>
  <c r="L6350" i="5"/>
  <c r="I6350" i="5"/>
  <c r="H6350" i="5"/>
  <c r="E6350" i="5"/>
  <c r="D6350" i="5"/>
  <c r="U6349" i="5"/>
  <c r="T6349" i="5"/>
  <c r="Q6349" i="5"/>
  <c r="P6349" i="5"/>
  <c r="M6349" i="5"/>
  <c r="L6349" i="5"/>
  <c r="I6349" i="5"/>
  <c r="H6349" i="5"/>
  <c r="E6349" i="5"/>
  <c r="D6349" i="5"/>
  <c r="U6348" i="5"/>
  <c r="T6348" i="5"/>
  <c r="Q6348" i="5"/>
  <c r="P6348" i="5"/>
  <c r="M6348" i="5"/>
  <c r="L6348" i="5"/>
  <c r="I6348" i="5"/>
  <c r="H6348" i="5"/>
  <c r="E6348" i="5"/>
  <c r="D6348" i="5"/>
  <c r="U6347" i="5"/>
  <c r="T6347" i="5"/>
  <c r="Q6347" i="5"/>
  <c r="P6347" i="5"/>
  <c r="M6347" i="5"/>
  <c r="L6347" i="5"/>
  <c r="I6347" i="5"/>
  <c r="H6347" i="5"/>
  <c r="E6347" i="5"/>
  <c r="D6347" i="5"/>
  <c r="U6346" i="5"/>
  <c r="T6346" i="5"/>
  <c r="Q6346" i="5"/>
  <c r="P6346" i="5"/>
  <c r="M6346" i="5"/>
  <c r="L6346" i="5"/>
  <c r="I6346" i="5"/>
  <c r="H6346" i="5"/>
  <c r="E6346" i="5"/>
  <c r="D6346" i="5"/>
  <c r="U6345" i="5"/>
  <c r="T6345" i="5"/>
  <c r="Q6345" i="5"/>
  <c r="P6345" i="5"/>
  <c r="M6345" i="5"/>
  <c r="L6345" i="5"/>
  <c r="I6345" i="5"/>
  <c r="H6345" i="5"/>
  <c r="E6345" i="5"/>
  <c r="D6345" i="5"/>
  <c r="U6344" i="5"/>
  <c r="T6344" i="5"/>
  <c r="Q6344" i="5"/>
  <c r="P6344" i="5"/>
  <c r="M6344" i="5"/>
  <c r="L6344" i="5"/>
  <c r="I6344" i="5"/>
  <c r="H6344" i="5"/>
  <c r="E6344" i="5"/>
  <c r="D6344" i="5"/>
  <c r="U6343" i="5"/>
  <c r="T6343" i="5"/>
  <c r="Q6343" i="5"/>
  <c r="P6343" i="5"/>
  <c r="M6343" i="5"/>
  <c r="L6343" i="5"/>
  <c r="I6343" i="5"/>
  <c r="H6343" i="5"/>
  <c r="E6343" i="5"/>
  <c r="D6343" i="5"/>
  <c r="U6342" i="5"/>
  <c r="T6342" i="5"/>
  <c r="Q6342" i="5"/>
  <c r="P6342" i="5"/>
  <c r="M6342" i="5"/>
  <c r="L6342" i="5"/>
  <c r="I6342" i="5"/>
  <c r="H6342" i="5"/>
  <c r="E6342" i="5"/>
  <c r="D6342" i="5"/>
  <c r="U6341" i="5"/>
  <c r="T6341" i="5"/>
  <c r="Q6341" i="5"/>
  <c r="P6341" i="5"/>
  <c r="M6341" i="5"/>
  <c r="L6341" i="5"/>
  <c r="I6341" i="5"/>
  <c r="H6341" i="5"/>
  <c r="E6341" i="5"/>
  <c r="D6341" i="5"/>
  <c r="U6340" i="5"/>
  <c r="T6340" i="5"/>
  <c r="Q6340" i="5"/>
  <c r="P6340" i="5"/>
  <c r="M6340" i="5"/>
  <c r="L6340" i="5"/>
  <c r="I6340" i="5"/>
  <c r="H6340" i="5"/>
  <c r="E6340" i="5"/>
  <c r="D6340" i="5"/>
  <c r="U6339" i="5"/>
  <c r="T6339" i="5"/>
  <c r="Q6339" i="5"/>
  <c r="P6339" i="5"/>
  <c r="M6339" i="5"/>
  <c r="L6339" i="5"/>
  <c r="I6339" i="5"/>
  <c r="H6339" i="5"/>
  <c r="E6339" i="5"/>
  <c r="D6339" i="5"/>
  <c r="U6338" i="5"/>
  <c r="T6338" i="5"/>
  <c r="Q6338" i="5"/>
  <c r="P6338" i="5"/>
  <c r="M6338" i="5"/>
  <c r="L6338" i="5"/>
  <c r="I6338" i="5"/>
  <c r="H6338" i="5"/>
  <c r="E6338" i="5"/>
  <c r="D6338" i="5"/>
  <c r="U6337" i="5"/>
  <c r="T6337" i="5"/>
  <c r="Q6337" i="5"/>
  <c r="P6337" i="5"/>
  <c r="M6337" i="5"/>
  <c r="L6337" i="5"/>
  <c r="I6337" i="5"/>
  <c r="H6337" i="5"/>
  <c r="E6337" i="5"/>
  <c r="D6337" i="5"/>
  <c r="U6336" i="5"/>
  <c r="T6336" i="5"/>
  <c r="Q6336" i="5"/>
  <c r="P6336" i="5"/>
  <c r="M6336" i="5"/>
  <c r="L6336" i="5"/>
  <c r="I6336" i="5"/>
  <c r="H6336" i="5"/>
  <c r="E6336" i="5"/>
  <c r="D6336" i="5"/>
  <c r="U6335" i="5"/>
  <c r="T6335" i="5"/>
  <c r="Q6335" i="5"/>
  <c r="P6335" i="5"/>
  <c r="M6335" i="5"/>
  <c r="L6335" i="5"/>
  <c r="I6335" i="5"/>
  <c r="H6335" i="5"/>
  <c r="E6335" i="5"/>
  <c r="D6335" i="5"/>
  <c r="U6334" i="5"/>
  <c r="T6334" i="5"/>
  <c r="Q6334" i="5"/>
  <c r="P6334" i="5"/>
  <c r="M6334" i="5"/>
  <c r="L6334" i="5"/>
  <c r="I6334" i="5"/>
  <c r="H6334" i="5"/>
  <c r="E6334" i="5"/>
  <c r="D6334" i="5"/>
  <c r="U6333" i="5"/>
  <c r="T6333" i="5"/>
  <c r="Q6333" i="5"/>
  <c r="P6333" i="5"/>
  <c r="M6333" i="5"/>
  <c r="L6333" i="5"/>
  <c r="I6333" i="5"/>
  <c r="H6333" i="5"/>
  <c r="E6333" i="5"/>
  <c r="D6333" i="5"/>
  <c r="U6332" i="5"/>
  <c r="T6332" i="5"/>
  <c r="Q6332" i="5"/>
  <c r="P6332" i="5"/>
  <c r="M6332" i="5"/>
  <c r="L6332" i="5"/>
  <c r="I6332" i="5"/>
  <c r="H6332" i="5"/>
  <c r="E6332" i="5"/>
  <c r="D6332" i="5"/>
  <c r="U6331" i="5"/>
  <c r="T6331" i="5"/>
  <c r="Q6331" i="5"/>
  <c r="P6331" i="5"/>
  <c r="M6331" i="5"/>
  <c r="L6331" i="5"/>
  <c r="I6331" i="5"/>
  <c r="H6331" i="5"/>
  <c r="E6331" i="5"/>
  <c r="D6331" i="5"/>
  <c r="U6330" i="5"/>
  <c r="T6330" i="5"/>
  <c r="Q6330" i="5"/>
  <c r="P6330" i="5"/>
  <c r="M6330" i="5"/>
  <c r="L6330" i="5"/>
  <c r="I6330" i="5"/>
  <c r="H6330" i="5"/>
  <c r="E6330" i="5"/>
  <c r="D6330" i="5"/>
  <c r="U6329" i="5"/>
  <c r="T6329" i="5"/>
  <c r="Q6329" i="5"/>
  <c r="P6329" i="5"/>
  <c r="M6329" i="5"/>
  <c r="L6329" i="5"/>
  <c r="I6329" i="5"/>
  <c r="H6329" i="5"/>
  <c r="E6329" i="5"/>
  <c r="D6329" i="5"/>
  <c r="U6328" i="5"/>
  <c r="T6328" i="5"/>
  <c r="Q6328" i="5"/>
  <c r="P6328" i="5"/>
  <c r="M6328" i="5"/>
  <c r="L6328" i="5"/>
  <c r="I6328" i="5"/>
  <c r="H6328" i="5"/>
  <c r="E6328" i="5"/>
  <c r="D6328" i="5"/>
  <c r="U6327" i="5"/>
  <c r="T6327" i="5"/>
  <c r="Q6327" i="5"/>
  <c r="P6327" i="5"/>
  <c r="M6327" i="5"/>
  <c r="L6327" i="5"/>
  <c r="I6327" i="5"/>
  <c r="H6327" i="5"/>
  <c r="E6327" i="5"/>
  <c r="D6327" i="5"/>
  <c r="U6326" i="5"/>
  <c r="T6326" i="5"/>
  <c r="Q6326" i="5"/>
  <c r="P6326" i="5"/>
  <c r="M6326" i="5"/>
  <c r="L6326" i="5"/>
  <c r="I6326" i="5"/>
  <c r="H6326" i="5"/>
  <c r="E6326" i="5"/>
  <c r="D6326" i="5"/>
  <c r="U6325" i="5"/>
  <c r="T6325" i="5"/>
  <c r="Q6325" i="5"/>
  <c r="P6325" i="5"/>
  <c r="M6325" i="5"/>
  <c r="L6325" i="5"/>
  <c r="I6325" i="5"/>
  <c r="H6325" i="5"/>
  <c r="E6325" i="5"/>
  <c r="D6325" i="5"/>
  <c r="U6324" i="5"/>
  <c r="T6324" i="5"/>
  <c r="Q6324" i="5"/>
  <c r="P6324" i="5"/>
  <c r="M6324" i="5"/>
  <c r="L6324" i="5"/>
  <c r="I6324" i="5"/>
  <c r="H6324" i="5"/>
  <c r="E6324" i="5"/>
  <c r="D6324" i="5"/>
  <c r="U6323" i="5"/>
  <c r="T6323" i="5"/>
  <c r="Q6323" i="5"/>
  <c r="P6323" i="5"/>
  <c r="M6323" i="5"/>
  <c r="L6323" i="5"/>
  <c r="I6323" i="5"/>
  <c r="H6323" i="5"/>
  <c r="E6323" i="5"/>
  <c r="D6323" i="5"/>
  <c r="U6322" i="5"/>
  <c r="T6322" i="5"/>
  <c r="Q6322" i="5"/>
  <c r="P6322" i="5"/>
  <c r="M6322" i="5"/>
  <c r="L6322" i="5"/>
  <c r="I6322" i="5"/>
  <c r="H6322" i="5"/>
  <c r="E6322" i="5"/>
  <c r="D6322" i="5"/>
  <c r="U6321" i="5"/>
  <c r="T6321" i="5"/>
  <c r="Q6321" i="5"/>
  <c r="P6321" i="5"/>
  <c r="M6321" i="5"/>
  <c r="L6321" i="5"/>
  <c r="I6321" i="5"/>
  <c r="H6321" i="5"/>
  <c r="E6321" i="5"/>
  <c r="D6321" i="5"/>
  <c r="U6320" i="5"/>
  <c r="T6320" i="5"/>
  <c r="Q6320" i="5"/>
  <c r="P6320" i="5"/>
  <c r="M6320" i="5"/>
  <c r="L6320" i="5"/>
  <c r="I6320" i="5"/>
  <c r="H6320" i="5"/>
  <c r="E6320" i="5"/>
  <c r="D6320" i="5"/>
  <c r="U6319" i="5"/>
  <c r="T6319" i="5"/>
  <c r="Q6319" i="5"/>
  <c r="P6319" i="5"/>
  <c r="M6319" i="5"/>
  <c r="L6319" i="5"/>
  <c r="I6319" i="5"/>
  <c r="H6319" i="5"/>
  <c r="E6319" i="5"/>
  <c r="D6319" i="5"/>
  <c r="U6318" i="5"/>
  <c r="T6318" i="5"/>
  <c r="Q6318" i="5"/>
  <c r="P6318" i="5"/>
  <c r="M6318" i="5"/>
  <c r="L6318" i="5"/>
  <c r="I6318" i="5"/>
  <c r="H6318" i="5"/>
  <c r="E6318" i="5"/>
  <c r="D6318" i="5"/>
  <c r="U6317" i="5"/>
  <c r="T6317" i="5"/>
  <c r="Q6317" i="5"/>
  <c r="P6317" i="5"/>
  <c r="M6317" i="5"/>
  <c r="L6317" i="5"/>
  <c r="I6317" i="5"/>
  <c r="H6317" i="5"/>
  <c r="E6317" i="5"/>
  <c r="D6317" i="5"/>
  <c r="U6316" i="5"/>
  <c r="T6316" i="5"/>
  <c r="Q6316" i="5"/>
  <c r="P6316" i="5"/>
  <c r="M6316" i="5"/>
  <c r="L6316" i="5"/>
  <c r="I6316" i="5"/>
  <c r="H6316" i="5"/>
  <c r="E6316" i="5"/>
  <c r="D6316" i="5"/>
  <c r="U6315" i="5"/>
  <c r="T6315" i="5"/>
  <c r="Q6315" i="5"/>
  <c r="P6315" i="5"/>
  <c r="M6315" i="5"/>
  <c r="L6315" i="5"/>
  <c r="I6315" i="5"/>
  <c r="H6315" i="5"/>
  <c r="E6315" i="5"/>
  <c r="D6315" i="5"/>
  <c r="U6314" i="5"/>
  <c r="T6314" i="5"/>
  <c r="Q6314" i="5"/>
  <c r="P6314" i="5"/>
  <c r="M6314" i="5"/>
  <c r="L6314" i="5"/>
  <c r="I6314" i="5"/>
  <c r="H6314" i="5"/>
  <c r="E6314" i="5"/>
  <c r="D6314" i="5"/>
  <c r="U6313" i="5"/>
  <c r="T6313" i="5"/>
  <c r="Q6313" i="5"/>
  <c r="P6313" i="5"/>
  <c r="M6313" i="5"/>
  <c r="L6313" i="5"/>
  <c r="I6313" i="5"/>
  <c r="H6313" i="5"/>
  <c r="E6313" i="5"/>
  <c r="D6313" i="5"/>
  <c r="U6312" i="5"/>
  <c r="T6312" i="5"/>
  <c r="Q6312" i="5"/>
  <c r="P6312" i="5"/>
  <c r="M6312" i="5"/>
  <c r="L6312" i="5"/>
  <c r="I6312" i="5"/>
  <c r="H6312" i="5"/>
  <c r="E6312" i="5"/>
  <c r="D6312" i="5"/>
  <c r="U6311" i="5"/>
  <c r="T6311" i="5"/>
  <c r="Q6311" i="5"/>
  <c r="P6311" i="5"/>
  <c r="M6311" i="5"/>
  <c r="L6311" i="5"/>
  <c r="I6311" i="5"/>
  <c r="H6311" i="5"/>
  <c r="E6311" i="5"/>
  <c r="D6311" i="5"/>
  <c r="U6310" i="5"/>
  <c r="T6310" i="5"/>
  <c r="Q6310" i="5"/>
  <c r="P6310" i="5"/>
  <c r="M6310" i="5"/>
  <c r="L6310" i="5"/>
  <c r="I6310" i="5"/>
  <c r="H6310" i="5"/>
  <c r="E6310" i="5"/>
  <c r="D6310" i="5"/>
  <c r="U6309" i="5"/>
  <c r="T6309" i="5"/>
  <c r="Q6309" i="5"/>
  <c r="P6309" i="5"/>
  <c r="M6309" i="5"/>
  <c r="L6309" i="5"/>
  <c r="I6309" i="5"/>
  <c r="H6309" i="5"/>
  <c r="E6309" i="5"/>
  <c r="D6309" i="5"/>
  <c r="U6308" i="5"/>
  <c r="T6308" i="5"/>
  <c r="Q6308" i="5"/>
  <c r="P6308" i="5"/>
  <c r="M6308" i="5"/>
  <c r="L6308" i="5"/>
  <c r="I6308" i="5"/>
  <c r="H6308" i="5"/>
  <c r="E6308" i="5"/>
  <c r="D6308" i="5"/>
  <c r="U6307" i="5"/>
  <c r="T6307" i="5"/>
  <c r="Q6307" i="5"/>
  <c r="P6307" i="5"/>
  <c r="M6307" i="5"/>
  <c r="L6307" i="5"/>
  <c r="I6307" i="5"/>
  <c r="H6307" i="5"/>
  <c r="E6307" i="5"/>
  <c r="D6307" i="5"/>
  <c r="U6306" i="5"/>
  <c r="T6306" i="5"/>
  <c r="Q6306" i="5"/>
  <c r="P6306" i="5"/>
  <c r="M6306" i="5"/>
  <c r="L6306" i="5"/>
  <c r="I6306" i="5"/>
  <c r="H6306" i="5"/>
  <c r="E6306" i="5"/>
  <c r="D6306" i="5"/>
  <c r="U6305" i="5"/>
  <c r="T6305" i="5"/>
  <c r="Q6305" i="5"/>
  <c r="P6305" i="5"/>
  <c r="M6305" i="5"/>
  <c r="L6305" i="5"/>
  <c r="I6305" i="5"/>
  <c r="H6305" i="5"/>
  <c r="E6305" i="5"/>
  <c r="D6305" i="5"/>
  <c r="U6304" i="5"/>
  <c r="T6304" i="5"/>
  <c r="Q6304" i="5"/>
  <c r="P6304" i="5"/>
  <c r="M6304" i="5"/>
  <c r="L6304" i="5"/>
  <c r="I6304" i="5"/>
  <c r="H6304" i="5"/>
  <c r="E6304" i="5"/>
  <c r="D6304" i="5"/>
  <c r="U6303" i="5"/>
  <c r="T6303" i="5"/>
  <c r="Q6303" i="5"/>
  <c r="P6303" i="5"/>
  <c r="M6303" i="5"/>
  <c r="L6303" i="5"/>
  <c r="I6303" i="5"/>
  <c r="H6303" i="5"/>
  <c r="E6303" i="5"/>
  <c r="D6303" i="5"/>
  <c r="U6302" i="5"/>
  <c r="T6302" i="5"/>
  <c r="Q6302" i="5"/>
  <c r="P6302" i="5"/>
  <c r="M6302" i="5"/>
  <c r="L6302" i="5"/>
  <c r="I6302" i="5"/>
  <c r="H6302" i="5"/>
  <c r="E6302" i="5"/>
  <c r="D6302" i="5"/>
  <c r="U6301" i="5"/>
  <c r="T6301" i="5"/>
  <c r="Q6301" i="5"/>
  <c r="P6301" i="5"/>
  <c r="M6301" i="5"/>
  <c r="L6301" i="5"/>
  <c r="I6301" i="5"/>
  <c r="H6301" i="5"/>
  <c r="E6301" i="5"/>
  <c r="D6301" i="5"/>
  <c r="U6300" i="5"/>
  <c r="T6300" i="5"/>
  <c r="Q6300" i="5"/>
  <c r="P6300" i="5"/>
  <c r="M6300" i="5"/>
  <c r="L6300" i="5"/>
  <c r="I6300" i="5"/>
  <c r="H6300" i="5"/>
  <c r="E6300" i="5"/>
  <c r="D6300" i="5"/>
  <c r="U6299" i="5"/>
  <c r="T6299" i="5"/>
  <c r="Q6299" i="5"/>
  <c r="P6299" i="5"/>
  <c r="M6299" i="5"/>
  <c r="L6299" i="5"/>
  <c r="I6299" i="5"/>
  <c r="H6299" i="5"/>
  <c r="E6299" i="5"/>
  <c r="D6299" i="5"/>
  <c r="U6298" i="5"/>
  <c r="T6298" i="5"/>
  <c r="Q6298" i="5"/>
  <c r="P6298" i="5"/>
  <c r="M6298" i="5"/>
  <c r="L6298" i="5"/>
  <c r="I6298" i="5"/>
  <c r="H6298" i="5"/>
  <c r="E6298" i="5"/>
  <c r="D6298" i="5"/>
  <c r="U6297" i="5"/>
  <c r="T6297" i="5"/>
  <c r="Q6297" i="5"/>
  <c r="P6297" i="5"/>
  <c r="M6297" i="5"/>
  <c r="L6297" i="5"/>
  <c r="I6297" i="5"/>
  <c r="H6297" i="5"/>
  <c r="E6297" i="5"/>
  <c r="D6297" i="5"/>
  <c r="U6296" i="5"/>
  <c r="T6296" i="5"/>
  <c r="Q6296" i="5"/>
  <c r="P6296" i="5"/>
  <c r="M6296" i="5"/>
  <c r="L6296" i="5"/>
  <c r="I6296" i="5"/>
  <c r="H6296" i="5"/>
  <c r="E6296" i="5"/>
  <c r="D6296" i="5"/>
  <c r="U6295" i="5"/>
  <c r="T6295" i="5"/>
  <c r="Q6295" i="5"/>
  <c r="P6295" i="5"/>
  <c r="M6295" i="5"/>
  <c r="L6295" i="5"/>
  <c r="I6295" i="5"/>
  <c r="H6295" i="5"/>
  <c r="E6295" i="5"/>
  <c r="D6295" i="5"/>
  <c r="U6294" i="5"/>
  <c r="T6294" i="5"/>
  <c r="Q6294" i="5"/>
  <c r="P6294" i="5"/>
  <c r="M6294" i="5"/>
  <c r="L6294" i="5"/>
  <c r="I6294" i="5"/>
  <c r="H6294" i="5"/>
  <c r="E6294" i="5"/>
  <c r="D6294" i="5"/>
  <c r="U6293" i="5"/>
  <c r="T6293" i="5"/>
  <c r="Q6293" i="5"/>
  <c r="P6293" i="5"/>
  <c r="M6293" i="5"/>
  <c r="L6293" i="5"/>
  <c r="I6293" i="5"/>
  <c r="H6293" i="5"/>
  <c r="E6293" i="5"/>
  <c r="D6293" i="5"/>
  <c r="U6292" i="5"/>
  <c r="T6292" i="5"/>
  <c r="Q6292" i="5"/>
  <c r="P6292" i="5"/>
  <c r="M6292" i="5"/>
  <c r="L6292" i="5"/>
  <c r="I6292" i="5"/>
  <c r="H6292" i="5"/>
  <c r="E6292" i="5"/>
  <c r="D6292" i="5"/>
  <c r="U6291" i="5"/>
  <c r="T6291" i="5"/>
  <c r="Q6291" i="5"/>
  <c r="P6291" i="5"/>
  <c r="M6291" i="5"/>
  <c r="L6291" i="5"/>
  <c r="I6291" i="5"/>
  <c r="H6291" i="5"/>
  <c r="E6291" i="5"/>
  <c r="D6291" i="5"/>
  <c r="U6290" i="5"/>
  <c r="T6290" i="5"/>
  <c r="Q6290" i="5"/>
  <c r="P6290" i="5"/>
  <c r="M6290" i="5"/>
  <c r="L6290" i="5"/>
  <c r="I6290" i="5"/>
  <c r="H6290" i="5"/>
  <c r="E6290" i="5"/>
  <c r="D6290" i="5"/>
  <c r="U6289" i="5"/>
  <c r="T6289" i="5"/>
  <c r="Q6289" i="5"/>
  <c r="P6289" i="5"/>
  <c r="M6289" i="5"/>
  <c r="L6289" i="5"/>
  <c r="I6289" i="5"/>
  <c r="H6289" i="5"/>
  <c r="E6289" i="5"/>
  <c r="D6289" i="5"/>
  <c r="U6288" i="5"/>
  <c r="T6288" i="5"/>
  <c r="Q6288" i="5"/>
  <c r="P6288" i="5"/>
  <c r="M6288" i="5"/>
  <c r="L6288" i="5"/>
  <c r="I6288" i="5"/>
  <c r="H6288" i="5"/>
  <c r="E6288" i="5"/>
  <c r="D6288" i="5"/>
  <c r="U6287" i="5"/>
  <c r="T6287" i="5"/>
  <c r="Q6287" i="5"/>
  <c r="P6287" i="5"/>
  <c r="M6287" i="5"/>
  <c r="L6287" i="5"/>
  <c r="I6287" i="5"/>
  <c r="H6287" i="5"/>
  <c r="E6287" i="5"/>
  <c r="D6287" i="5"/>
  <c r="U6286" i="5"/>
  <c r="T6286" i="5"/>
  <c r="Q6286" i="5"/>
  <c r="P6286" i="5"/>
  <c r="M6286" i="5"/>
  <c r="L6286" i="5"/>
  <c r="I6286" i="5"/>
  <c r="H6286" i="5"/>
  <c r="E6286" i="5"/>
  <c r="D6286" i="5"/>
  <c r="U6285" i="5"/>
  <c r="T6285" i="5"/>
  <c r="Q6285" i="5"/>
  <c r="P6285" i="5"/>
  <c r="M6285" i="5"/>
  <c r="L6285" i="5"/>
  <c r="I6285" i="5"/>
  <c r="H6285" i="5"/>
  <c r="E6285" i="5"/>
  <c r="D6285" i="5"/>
  <c r="U6284" i="5"/>
  <c r="T6284" i="5"/>
  <c r="Q6284" i="5"/>
  <c r="P6284" i="5"/>
  <c r="M6284" i="5"/>
  <c r="L6284" i="5"/>
  <c r="I6284" i="5"/>
  <c r="H6284" i="5"/>
  <c r="E6284" i="5"/>
  <c r="D6284" i="5"/>
  <c r="U6283" i="5"/>
  <c r="T6283" i="5"/>
  <c r="Q6283" i="5"/>
  <c r="P6283" i="5"/>
  <c r="M6283" i="5"/>
  <c r="L6283" i="5"/>
  <c r="I6283" i="5"/>
  <c r="H6283" i="5"/>
  <c r="E6283" i="5"/>
  <c r="D6283" i="5"/>
  <c r="U6282" i="5"/>
  <c r="T6282" i="5"/>
  <c r="Q6282" i="5"/>
  <c r="P6282" i="5"/>
  <c r="M6282" i="5"/>
  <c r="L6282" i="5"/>
  <c r="I6282" i="5"/>
  <c r="H6282" i="5"/>
  <c r="E6282" i="5"/>
  <c r="D6282" i="5"/>
  <c r="U6281" i="5"/>
  <c r="T6281" i="5"/>
  <c r="Q6281" i="5"/>
  <c r="P6281" i="5"/>
  <c r="M6281" i="5"/>
  <c r="L6281" i="5"/>
  <c r="I6281" i="5"/>
  <c r="H6281" i="5"/>
  <c r="E6281" i="5"/>
  <c r="D6281" i="5"/>
  <c r="U6280" i="5"/>
  <c r="T6280" i="5"/>
  <c r="Q6280" i="5"/>
  <c r="P6280" i="5"/>
  <c r="M6280" i="5"/>
  <c r="L6280" i="5"/>
  <c r="I6280" i="5"/>
  <c r="H6280" i="5"/>
  <c r="E6280" i="5"/>
  <c r="D6280" i="5"/>
  <c r="U6279" i="5"/>
  <c r="T6279" i="5"/>
  <c r="Q6279" i="5"/>
  <c r="P6279" i="5"/>
  <c r="M6279" i="5"/>
  <c r="L6279" i="5"/>
  <c r="I6279" i="5"/>
  <c r="H6279" i="5"/>
  <c r="E6279" i="5"/>
  <c r="D6279" i="5"/>
  <c r="U6278" i="5"/>
  <c r="T6278" i="5"/>
  <c r="Q6278" i="5"/>
  <c r="P6278" i="5"/>
  <c r="M6278" i="5"/>
  <c r="L6278" i="5"/>
  <c r="I6278" i="5"/>
  <c r="H6278" i="5"/>
  <c r="E6278" i="5"/>
  <c r="D6278" i="5"/>
  <c r="U6277" i="5"/>
  <c r="T6277" i="5"/>
  <c r="Q6277" i="5"/>
  <c r="P6277" i="5"/>
  <c r="M6277" i="5"/>
  <c r="L6277" i="5"/>
  <c r="I6277" i="5"/>
  <c r="H6277" i="5"/>
  <c r="E6277" i="5"/>
  <c r="D6277" i="5"/>
  <c r="U6276" i="5"/>
  <c r="T6276" i="5"/>
  <c r="Q6276" i="5"/>
  <c r="P6276" i="5"/>
  <c r="M6276" i="5"/>
  <c r="L6276" i="5"/>
  <c r="I6276" i="5"/>
  <c r="H6276" i="5"/>
  <c r="E6276" i="5"/>
  <c r="D6276" i="5"/>
  <c r="U6275" i="5"/>
  <c r="T6275" i="5"/>
  <c r="Q6275" i="5"/>
  <c r="P6275" i="5"/>
  <c r="M6275" i="5"/>
  <c r="L6275" i="5"/>
  <c r="I6275" i="5"/>
  <c r="H6275" i="5"/>
  <c r="E6275" i="5"/>
  <c r="D6275" i="5"/>
  <c r="U6274" i="5"/>
  <c r="T6274" i="5"/>
  <c r="Q6274" i="5"/>
  <c r="P6274" i="5"/>
  <c r="M6274" i="5"/>
  <c r="L6274" i="5"/>
  <c r="I6274" i="5"/>
  <c r="H6274" i="5"/>
  <c r="E6274" i="5"/>
  <c r="D6274" i="5"/>
  <c r="U6273" i="5"/>
  <c r="T6273" i="5"/>
  <c r="Q6273" i="5"/>
  <c r="P6273" i="5"/>
  <c r="M6273" i="5"/>
  <c r="L6273" i="5"/>
  <c r="I6273" i="5"/>
  <c r="H6273" i="5"/>
  <c r="E6273" i="5"/>
  <c r="D6273" i="5"/>
  <c r="U6272" i="5"/>
  <c r="T6272" i="5"/>
  <c r="Q6272" i="5"/>
  <c r="P6272" i="5"/>
  <c r="M6272" i="5"/>
  <c r="L6272" i="5"/>
  <c r="I6272" i="5"/>
  <c r="H6272" i="5"/>
  <c r="E6272" i="5"/>
  <c r="D6272" i="5"/>
  <c r="U6271" i="5"/>
  <c r="T6271" i="5"/>
  <c r="Q6271" i="5"/>
  <c r="P6271" i="5"/>
  <c r="M6271" i="5"/>
  <c r="L6271" i="5"/>
  <c r="I6271" i="5"/>
  <c r="H6271" i="5"/>
  <c r="E6271" i="5"/>
  <c r="D6271" i="5"/>
  <c r="U6270" i="5"/>
  <c r="T6270" i="5"/>
  <c r="Q6270" i="5"/>
  <c r="P6270" i="5"/>
  <c r="M6270" i="5"/>
  <c r="L6270" i="5"/>
  <c r="I6270" i="5"/>
  <c r="H6270" i="5"/>
  <c r="E6270" i="5"/>
  <c r="D6270" i="5"/>
  <c r="U6269" i="5"/>
  <c r="T6269" i="5"/>
  <c r="Q6269" i="5"/>
  <c r="P6269" i="5"/>
  <c r="M6269" i="5"/>
  <c r="L6269" i="5"/>
  <c r="I6269" i="5"/>
  <c r="H6269" i="5"/>
  <c r="E6269" i="5"/>
  <c r="D6269" i="5"/>
  <c r="U6268" i="5"/>
  <c r="T6268" i="5"/>
  <c r="Q6268" i="5"/>
  <c r="P6268" i="5"/>
  <c r="M6268" i="5"/>
  <c r="L6268" i="5"/>
  <c r="I6268" i="5"/>
  <c r="H6268" i="5"/>
  <c r="E6268" i="5"/>
  <c r="D6268" i="5"/>
  <c r="U6267" i="5"/>
  <c r="T6267" i="5"/>
  <c r="Q6267" i="5"/>
  <c r="P6267" i="5"/>
  <c r="M6267" i="5"/>
  <c r="L6267" i="5"/>
  <c r="I6267" i="5"/>
  <c r="H6267" i="5"/>
  <c r="E6267" i="5"/>
  <c r="D6267" i="5"/>
  <c r="U6266" i="5"/>
  <c r="T6266" i="5"/>
  <c r="Q6266" i="5"/>
  <c r="P6266" i="5"/>
  <c r="M6266" i="5"/>
  <c r="L6266" i="5"/>
  <c r="I6266" i="5"/>
  <c r="H6266" i="5"/>
  <c r="E6266" i="5"/>
  <c r="D6266" i="5"/>
  <c r="U6265" i="5"/>
  <c r="T6265" i="5"/>
  <c r="Q6265" i="5"/>
  <c r="P6265" i="5"/>
  <c r="M6265" i="5"/>
  <c r="L6265" i="5"/>
  <c r="I6265" i="5"/>
  <c r="H6265" i="5"/>
  <c r="E6265" i="5"/>
  <c r="D6265" i="5"/>
  <c r="U6264" i="5"/>
  <c r="T6264" i="5"/>
  <c r="Q6264" i="5"/>
  <c r="P6264" i="5"/>
  <c r="M6264" i="5"/>
  <c r="L6264" i="5"/>
  <c r="I6264" i="5"/>
  <c r="H6264" i="5"/>
  <c r="E6264" i="5"/>
  <c r="D6264" i="5"/>
  <c r="U6263" i="5"/>
  <c r="T6263" i="5"/>
  <c r="Q6263" i="5"/>
  <c r="P6263" i="5"/>
  <c r="M6263" i="5"/>
  <c r="L6263" i="5"/>
  <c r="I6263" i="5"/>
  <c r="H6263" i="5"/>
  <c r="E6263" i="5"/>
  <c r="D6263" i="5"/>
  <c r="U6262" i="5"/>
  <c r="T6262" i="5"/>
  <c r="Q6262" i="5"/>
  <c r="P6262" i="5"/>
  <c r="M6262" i="5"/>
  <c r="L6262" i="5"/>
  <c r="I6262" i="5"/>
  <c r="H6262" i="5"/>
  <c r="E6262" i="5"/>
  <c r="D6262" i="5"/>
  <c r="U6261" i="5"/>
  <c r="T6261" i="5"/>
  <c r="Q6261" i="5"/>
  <c r="P6261" i="5"/>
  <c r="M6261" i="5"/>
  <c r="L6261" i="5"/>
  <c r="I6261" i="5"/>
  <c r="H6261" i="5"/>
  <c r="E6261" i="5"/>
  <c r="D6261" i="5"/>
  <c r="U6260" i="5"/>
  <c r="T6260" i="5"/>
  <c r="Q6260" i="5"/>
  <c r="P6260" i="5"/>
  <c r="M6260" i="5"/>
  <c r="L6260" i="5"/>
  <c r="I6260" i="5"/>
  <c r="H6260" i="5"/>
  <c r="E6260" i="5"/>
  <c r="D6260" i="5"/>
  <c r="U6259" i="5"/>
  <c r="T6259" i="5"/>
  <c r="Q6259" i="5"/>
  <c r="P6259" i="5"/>
  <c r="M6259" i="5"/>
  <c r="L6259" i="5"/>
  <c r="I6259" i="5"/>
  <c r="H6259" i="5"/>
  <c r="E6259" i="5"/>
  <c r="D6259" i="5"/>
  <c r="U6258" i="5"/>
  <c r="T6258" i="5"/>
  <c r="Q6258" i="5"/>
  <c r="P6258" i="5"/>
  <c r="M6258" i="5"/>
  <c r="L6258" i="5"/>
  <c r="I6258" i="5"/>
  <c r="H6258" i="5"/>
  <c r="E6258" i="5"/>
  <c r="D6258" i="5"/>
  <c r="U6257" i="5"/>
  <c r="T6257" i="5"/>
  <c r="Q6257" i="5"/>
  <c r="P6257" i="5"/>
  <c r="M6257" i="5"/>
  <c r="L6257" i="5"/>
  <c r="I6257" i="5"/>
  <c r="H6257" i="5"/>
  <c r="E6257" i="5"/>
  <c r="D6257" i="5"/>
  <c r="U6256" i="5"/>
  <c r="T6256" i="5"/>
  <c r="Q6256" i="5"/>
  <c r="P6256" i="5"/>
  <c r="M6256" i="5"/>
  <c r="L6256" i="5"/>
  <c r="I6256" i="5"/>
  <c r="H6256" i="5"/>
  <c r="E6256" i="5"/>
  <c r="D6256" i="5"/>
  <c r="U6255" i="5"/>
  <c r="T6255" i="5"/>
  <c r="Q6255" i="5"/>
  <c r="P6255" i="5"/>
  <c r="M6255" i="5"/>
  <c r="L6255" i="5"/>
  <c r="I6255" i="5"/>
  <c r="H6255" i="5"/>
  <c r="E6255" i="5"/>
  <c r="D6255" i="5"/>
  <c r="U6254" i="5"/>
  <c r="T6254" i="5"/>
  <c r="Q6254" i="5"/>
  <c r="P6254" i="5"/>
  <c r="M6254" i="5"/>
  <c r="L6254" i="5"/>
  <c r="I6254" i="5"/>
  <c r="H6254" i="5"/>
  <c r="E6254" i="5"/>
  <c r="D6254" i="5"/>
  <c r="U6253" i="5"/>
  <c r="T6253" i="5"/>
  <c r="Q6253" i="5"/>
  <c r="P6253" i="5"/>
  <c r="M6253" i="5"/>
  <c r="L6253" i="5"/>
  <c r="I6253" i="5"/>
  <c r="H6253" i="5"/>
  <c r="E6253" i="5"/>
  <c r="D6253" i="5"/>
  <c r="U6252" i="5"/>
  <c r="T6252" i="5"/>
  <c r="Q6252" i="5"/>
  <c r="P6252" i="5"/>
  <c r="M6252" i="5"/>
  <c r="L6252" i="5"/>
  <c r="I6252" i="5"/>
  <c r="H6252" i="5"/>
  <c r="E6252" i="5"/>
  <c r="D6252" i="5"/>
  <c r="U6251" i="5"/>
  <c r="T6251" i="5"/>
  <c r="Q6251" i="5"/>
  <c r="P6251" i="5"/>
  <c r="M6251" i="5"/>
  <c r="L6251" i="5"/>
  <c r="I6251" i="5"/>
  <c r="H6251" i="5"/>
  <c r="E6251" i="5"/>
  <c r="D6251" i="5"/>
  <c r="U6250" i="5"/>
  <c r="T6250" i="5"/>
  <c r="Q6250" i="5"/>
  <c r="P6250" i="5"/>
  <c r="M6250" i="5"/>
  <c r="L6250" i="5"/>
  <c r="I6250" i="5"/>
  <c r="H6250" i="5"/>
  <c r="E6250" i="5"/>
  <c r="D6250" i="5"/>
  <c r="U6249" i="5"/>
  <c r="T6249" i="5"/>
  <c r="Q6249" i="5"/>
  <c r="P6249" i="5"/>
  <c r="M6249" i="5"/>
  <c r="L6249" i="5"/>
  <c r="I6249" i="5"/>
  <c r="H6249" i="5"/>
  <c r="E6249" i="5"/>
  <c r="D6249" i="5"/>
  <c r="U6248" i="5"/>
  <c r="T6248" i="5"/>
  <c r="Q6248" i="5"/>
  <c r="P6248" i="5"/>
  <c r="M6248" i="5"/>
  <c r="L6248" i="5"/>
  <c r="I6248" i="5"/>
  <c r="H6248" i="5"/>
  <c r="E6248" i="5"/>
  <c r="D6248" i="5"/>
  <c r="U6247" i="5"/>
  <c r="T6247" i="5"/>
  <c r="Q6247" i="5"/>
  <c r="P6247" i="5"/>
  <c r="M6247" i="5"/>
  <c r="L6247" i="5"/>
  <c r="I6247" i="5"/>
  <c r="H6247" i="5"/>
  <c r="E6247" i="5"/>
  <c r="D6247" i="5"/>
  <c r="U6246" i="5"/>
  <c r="T6246" i="5"/>
  <c r="Q6246" i="5"/>
  <c r="P6246" i="5"/>
  <c r="M6246" i="5"/>
  <c r="L6246" i="5"/>
  <c r="I6246" i="5"/>
  <c r="H6246" i="5"/>
  <c r="E6246" i="5"/>
  <c r="D6246" i="5"/>
  <c r="U6245" i="5"/>
  <c r="T6245" i="5"/>
  <c r="Q6245" i="5"/>
  <c r="P6245" i="5"/>
  <c r="M6245" i="5"/>
  <c r="L6245" i="5"/>
  <c r="I6245" i="5"/>
  <c r="H6245" i="5"/>
  <c r="E6245" i="5"/>
  <c r="D6245" i="5"/>
  <c r="U6244" i="5"/>
  <c r="T6244" i="5"/>
  <c r="Q6244" i="5"/>
  <c r="P6244" i="5"/>
  <c r="M6244" i="5"/>
  <c r="L6244" i="5"/>
  <c r="I6244" i="5"/>
  <c r="H6244" i="5"/>
  <c r="E6244" i="5"/>
  <c r="D6244" i="5"/>
  <c r="U6243" i="5"/>
  <c r="T6243" i="5"/>
  <c r="Q6243" i="5"/>
  <c r="P6243" i="5"/>
  <c r="M6243" i="5"/>
  <c r="L6243" i="5"/>
  <c r="I6243" i="5"/>
  <c r="H6243" i="5"/>
  <c r="E6243" i="5"/>
  <c r="D6243" i="5"/>
  <c r="U6242" i="5"/>
  <c r="T6242" i="5"/>
  <c r="Q6242" i="5"/>
  <c r="P6242" i="5"/>
  <c r="M6242" i="5"/>
  <c r="L6242" i="5"/>
  <c r="I6242" i="5"/>
  <c r="H6242" i="5"/>
  <c r="E6242" i="5"/>
  <c r="D6242" i="5"/>
  <c r="U6241" i="5"/>
  <c r="T6241" i="5"/>
  <c r="Q6241" i="5"/>
  <c r="P6241" i="5"/>
  <c r="M6241" i="5"/>
  <c r="L6241" i="5"/>
  <c r="I6241" i="5"/>
  <c r="H6241" i="5"/>
  <c r="E6241" i="5"/>
  <c r="D6241" i="5"/>
  <c r="U6240" i="5"/>
  <c r="T6240" i="5"/>
  <c r="Q6240" i="5"/>
  <c r="P6240" i="5"/>
  <c r="M6240" i="5"/>
  <c r="L6240" i="5"/>
  <c r="I6240" i="5"/>
  <c r="H6240" i="5"/>
  <c r="E6240" i="5"/>
  <c r="D6240" i="5"/>
  <c r="U6239" i="5"/>
  <c r="T6239" i="5"/>
  <c r="Q6239" i="5"/>
  <c r="P6239" i="5"/>
  <c r="M6239" i="5"/>
  <c r="L6239" i="5"/>
  <c r="I6239" i="5"/>
  <c r="H6239" i="5"/>
  <c r="E6239" i="5"/>
  <c r="D6239" i="5"/>
  <c r="U6238" i="5"/>
  <c r="T6238" i="5"/>
  <c r="Q6238" i="5"/>
  <c r="P6238" i="5"/>
  <c r="M6238" i="5"/>
  <c r="L6238" i="5"/>
  <c r="I6238" i="5"/>
  <c r="H6238" i="5"/>
  <c r="E6238" i="5"/>
  <c r="D6238" i="5"/>
  <c r="U6237" i="5"/>
  <c r="T6237" i="5"/>
  <c r="Q6237" i="5"/>
  <c r="P6237" i="5"/>
  <c r="M6237" i="5"/>
  <c r="L6237" i="5"/>
  <c r="I6237" i="5"/>
  <c r="H6237" i="5"/>
  <c r="E6237" i="5"/>
  <c r="D6237" i="5"/>
  <c r="U6236" i="5"/>
  <c r="T6236" i="5"/>
  <c r="Q6236" i="5"/>
  <c r="P6236" i="5"/>
  <c r="M6236" i="5"/>
  <c r="L6236" i="5"/>
  <c r="I6236" i="5"/>
  <c r="H6236" i="5"/>
  <c r="E6236" i="5"/>
  <c r="D6236" i="5"/>
  <c r="U6235" i="5"/>
  <c r="T6235" i="5"/>
  <c r="Q6235" i="5"/>
  <c r="P6235" i="5"/>
  <c r="M6235" i="5"/>
  <c r="L6235" i="5"/>
  <c r="I6235" i="5"/>
  <c r="H6235" i="5"/>
  <c r="E6235" i="5"/>
  <c r="D6235" i="5"/>
  <c r="U6234" i="5"/>
  <c r="T6234" i="5"/>
  <c r="Q6234" i="5"/>
  <c r="P6234" i="5"/>
  <c r="M6234" i="5"/>
  <c r="L6234" i="5"/>
  <c r="I6234" i="5"/>
  <c r="H6234" i="5"/>
  <c r="E6234" i="5"/>
  <c r="D6234" i="5"/>
  <c r="U6233" i="5"/>
  <c r="T6233" i="5"/>
  <c r="Q6233" i="5"/>
  <c r="P6233" i="5"/>
  <c r="M6233" i="5"/>
  <c r="L6233" i="5"/>
  <c r="I6233" i="5"/>
  <c r="H6233" i="5"/>
  <c r="E6233" i="5"/>
  <c r="D6233" i="5"/>
  <c r="U6232" i="5"/>
  <c r="T6232" i="5"/>
  <c r="Q6232" i="5"/>
  <c r="P6232" i="5"/>
  <c r="M6232" i="5"/>
  <c r="L6232" i="5"/>
  <c r="I6232" i="5"/>
  <c r="H6232" i="5"/>
  <c r="E6232" i="5"/>
  <c r="D6232" i="5"/>
  <c r="U6231" i="5"/>
  <c r="T6231" i="5"/>
  <c r="Q6231" i="5"/>
  <c r="P6231" i="5"/>
  <c r="M6231" i="5"/>
  <c r="L6231" i="5"/>
  <c r="I6231" i="5"/>
  <c r="H6231" i="5"/>
  <c r="E6231" i="5"/>
  <c r="D6231" i="5"/>
  <c r="U6230" i="5"/>
  <c r="T6230" i="5"/>
  <c r="Q6230" i="5"/>
  <c r="P6230" i="5"/>
  <c r="M6230" i="5"/>
  <c r="L6230" i="5"/>
  <c r="I6230" i="5"/>
  <c r="H6230" i="5"/>
  <c r="E6230" i="5"/>
  <c r="D6230" i="5"/>
  <c r="U6229" i="5"/>
  <c r="T6229" i="5"/>
  <c r="Q6229" i="5"/>
  <c r="P6229" i="5"/>
  <c r="M6229" i="5"/>
  <c r="L6229" i="5"/>
  <c r="I6229" i="5"/>
  <c r="H6229" i="5"/>
  <c r="E6229" i="5"/>
  <c r="D6229" i="5"/>
  <c r="U6228" i="5"/>
  <c r="T6228" i="5"/>
  <c r="Q6228" i="5"/>
  <c r="P6228" i="5"/>
  <c r="M6228" i="5"/>
  <c r="L6228" i="5"/>
  <c r="I6228" i="5"/>
  <c r="H6228" i="5"/>
  <c r="E6228" i="5"/>
  <c r="D6228" i="5"/>
  <c r="U6227" i="5"/>
  <c r="T6227" i="5"/>
  <c r="Q6227" i="5"/>
  <c r="P6227" i="5"/>
  <c r="M6227" i="5"/>
  <c r="L6227" i="5"/>
  <c r="I6227" i="5"/>
  <c r="H6227" i="5"/>
  <c r="E6227" i="5"/>
  <c r="D6227" i="5"/>
  <c r="U6226" i="5"/>
  <c r="T6226" i="5"/>
  <c r="Q6226" i="5"/>
  <c r="P6226" i="5"/>
  <c r="M6226" i="5"/>
  <c r="L6226" i="5"/>
  <c r="I6226" i="5"/>
  <c r="H6226" i="5"/>
  <c r="E6226" i="5"/>
  <c r="D6226" i="5"/>
  <c r="U6225" i="5"/>
  <c r="T6225" i="5"/>
  <c r="Q6225" i="5"/>
  <c r="P6225" i="5"/>
  <c r="M6225" i="5"/>
  <c r="L6225" i="5"/>
  <c r="I6225" i="5"/>
  <c r="H6225" i="5"/>
  <c r="E6225" i="5"/>
  <c r="D6225" i="5"/>
  <c r="U6224" i="5"/>
  <c r="T6224" i="5"/>
  <c r="Q6224" i="5"/>
  <c r="P6224" i="5"/>
  <c r="M6224" i="5"/>
  <c r="L6224" i="5"/>
  <c r="I6224" i="5"/>
  <c r="H6224" i="5"/>
  <c r="E6224" i="5"/>
  <c r="D6224" i="5"/>
  <c r="U6223" i="5"/>
  <c r="T6223" i="5"/>
  <c r="Q6223" i="5"/>
  <c r="P6223" i="5"/>
  <c r="M6223" i="5"/>
  <c r="L6223" i="5"/>
  <c r="I6223" i="5"/>
  <c r="H6223" i="5"/>
  <c r="E6223" i="5"/>
  <c r="D6223" i="5"/>
  <c r="U6222" i="5"/>
  <c r="T6222" i="5"/>
  <c r="Q6222" i="5"/>
  <c r="P6222" i="5"/>
  <c r="M6222" i="5"/>
  <c r="L6222" i="5"/>
  <c r="I6222" i="5"/>
  <c r="H6222" i="5"/>
  <c r="E6222" i="5"/>
  <c r="D6222" i="5"/>
  <c r="U6221" i="5"/>
  <c r="T6221" i="5"/>
  <c r="Q6221" i="5"/>
  <c r="P6221" i="5"/>
  <c r="M6221" i="5"/>
  <c r="L6221" i="5"/>
  <c r="I6221" i="5"/>
  <c r="H6221" i="5"/>
  <c r="E6221" i="5"/>
  <c r="D6221" i="5"/>
  <c r="U6220" i="5"/>
  <c r="T6220" i="5"/>
  <c r="Q6220" i="5"/>
  <c r="P6220" i="5"/>
  <c r="M6220" i="5"/>
  <c r="L6220" i="5"/>
  <c r="I6220" i="5"/>
  <c r="H6220" i="5"/>
  <c r="E6220" i="5"/>
  <c r="D6220" i="5"/>
  <c r="U6219" i="5"/>
  <c r="T6219" i="5"/>
  <c r="Q6219" i="5"/>
  <c r="P6219" i="5"/>
  <c r="M6219" i="5"/>
  <c r="L6219" i="5"/>
  <c r="I6219" i="5"/>
  <c r="H6219" i="5"/>
  <c r="E6219" i="5"/>
  <c r="D6219" i="5"/>
  <c r="U6218" i="5"/>
  <c r="T6218" i="5"/>
  <c r="Q6218" i="5"/>
  <c r="P6218" i="5"/>
  <c r="M6218" i="5"/>
  <c r="L6218" i="5"/>
  <c r="I6218" i="5"/>
  <c r="H6218" i="5"/>
  <c r="E6218" i="5"/>
  <c r="D6218" i="5"/>
  <c r="U6217" i="5"/>
  <c r="T6217" i="5"/>
  <c r="Q6217" i="5"/>
  <c r="P6217" i="5"/>
  <c r="M6217" i="5"/>
  <c r="L6217" i="5"/>
  <c r="I6217" i="5"/>
  <c r="H6217" i="5"/>
  <c r="E6217" i="5"/>
  <c r="D6217" i="5"/>
  <c r="U6216" i="5"/>
  <c r="T6216" i="5"/>
  <c r="Q6216" i="5"/>
  <c r="P6216" i="5"/>
  <c r="M6216" i="5"/>
  <c r="L6216" i="5"/>
  <c r="I6216" i="5"/>
  <c r="H6216" i="5"/>
  <c r="E6216" i="5"/>
  <c r="D6216" i="5"/>
  <c r="U6215" i="5"/>
  <c r="T6215" i="5"/>
  <c r="Q6215" i="5"/>
  <c r="P6215" i="5"/>
  <c r="M6215" i="5"/>
  <c r="L6215" i="5"/>
  <c r="I6215" i="5"/>
  <c r="H6215" i="5"/>
  <c r="E6215" i="5"/>
  <c r="D6215" i="5"/>
  <c r="U6214" i="5"/>
  <c r="T6214" i="5"/>
  <c r="Q6214" i="5"/>
  <c r="P6214" i="5"/>
  <c r="M6214" i="5"/>
  <c r="L6214" i="5"/>
  <c r="I6214" i="5"/>
  <c r="H6214" i="5"/>
  <c r="E6214" i="5"/>
  <c r="D6214" i="5"/>
  <c r="U6213" i="5"/>
  <c r="T6213" i="5"/>
  <c r="Q6213" i="5"/>
  <c r="P6213" i="5"/>
  <c r="M6213" i="5"/>
  <c r="L6213" i="5"/>
  <c r="I6213" i="5"/>
  <c r="H6213" i="5"/>
  <c r="E6213" i="5"/>
  <c r="D6213" i="5"/>
  <c r="U6212" i="5"/>
  <c r="T6212" i="5"/>
  <c r="Q6212" i="5"/>
  <c r="P6212" i="5"/>
  <c r="M6212" i="5"/>
  <c r="L6212" i="5"/>
  <c r="I6212" i="5"/>
  <c r="H6212" i="5"/>
  <c r="E6212" i="5"/>
  <c r="D6212" i="5"/>
  <c r="U6211" i="5"/>
  <c r="T6211" i="5"/>
  <c r="Q6211" i="5"/>
  <c r="P6211" i="5"/>
  <c r="M6211" i="5"/>
  <c r="L6211" i="5"/>
  <c r="I6211" i="5"/>
  <c r="H6211" i="5"/>
  <c r="E6211" i="5"/>
  <c r="D6211" i="5"/>
  <c r="U6210" i="5"/>
  <c r="T6210" i="5"/>
  <c r="Q6210" i="5"/>
  <c r="P6210" i="5"/>
  <c r="M6210" i="5"/>
  <c r="L6210" i="5"/>
  <c r="I6210" i="5"/>
  <c r="H6210" i="5"/>
  <c r="E6210" i="5"/>
  <c r="D6210" i="5"/>
  <c r="U6209" i="5"/>
  <c r="T6209" i="5"/>
  <c r="Q6209" i="5"/>
  <c r="P6209" i="5"/>
  <c r="M6209" i="5"/>
  <c r="L6209" i="5"/>
  <c r="I6209" i="5"/>
  <c r="H6209" i="5"/>
  <c r="E6209" i="5"/>
  <c r="D6209" i="5"/>
  <c r="U6208" i="5"/>
  <c r="T6208" i="5"/>
  <c r="Q6208" i="5"/>
  <c r="P6208" i="5"/>
  <c r="M6208" i="5"/>
  <c r="L6208" i="5"/>
  <c r="I6208" i="5"/>
  <c r="H6208" i="5"/>
  <c r="E6208" i="5"/>
  <c r="D6208" i="5"/>
  <c r="U6207" i="5"/>
  <c r="T6207" i="5"/>
  <c r="Q6207" i="5"/>
  <c r="P6207" i="5"/>
  <c r="M6207" i="5"/>
  <c r="L6207" i="5"/>
  <c r="I6207" i="5"/>
  <c r="H6207" i="5"/>
  <c r="E6207" i="5"/>
  <c r="D6207" i="5"/>
  <c r="U6206" i="5"/>
  <c r="T6206" i="5"/>
  <c r="Q6206" i="5"/>
  <c r="P6206" i="5"/>
  <c r="M6206" i="5"/>
  <c r="L6206" i="5"/>
  <c r="I6206" i="5"/>
  <c r="H6206" i="5"/>
  <c r="E6206" i="5"/>
  <c r="D6206" i="5"/>
  <c r="U6205" i="5"/>
  <c r="T6205" i="5"/>
  <c r="Q6205" i="5"/>
  <c r="P6205" i="5"/>
  <c r="M6205" i="5"/>
  <c r="L6205" i="5"/>
  <c r="I6205" i="5"/>
  <c r="H6205" i="5"/>
  <c r="E6205" i="5"/>
  <c r="D6205" i="5"/>
  <c r="U6204" i="5"/>
  <c r="T6204" i="5"/>
  <c r="Q6204" i="5"/>
  <c r="P6204" i="5"/>
  <c r="M6204" i="5"/>
  <c r="L6204" i="5"/>
  <c r="I6204" i="5"/>
  <c r="H6204" i="5"/>
  <c r="E6204" i="5"/>
  <c r="D6204" i="5"/>
  <c r="U6203" i="5"/>
  <c r="T6203" i="5"/>
  <c r="Q6203" i="5"/>
  <c r="P6203" i="5"/>
  <c r="M6203" i="5"/>
  <c r="L6203" i="5"/>
  <c r="I6203" i="5"/>
  <c r="H6203" i="5"/>
  <c r="E6203" i="5"/>
  <c r="D6203" i="5"/>
  <c r="U6202" i="5"/>
  <c r="T6202" i="5"/>
  <c r="Q6202" i="5"/>
  <c r="P6202" i="5"/>
  <c r="M6202" i="5"/>
  <c r="L6202" i="5"/>
  <c r="I6202" i="5"/>
  <c r="H6202" i="5"/>
  <c r="E6202" i="5"/>
  <c r="D6202" i="5"/>
  <c r="U6201" i="5"/>
  <c r="T6201" i="5"/>
  <c r="Q6201" i="5"/>
  <c r="P6201" i="5"/>
  <c r="M6201" i="5"/>
  <c r="L6201" i="5"/>
  <c r="I6201" i="5"/>
  <c r="H6201" i="5"/>
  <c r="E6201" i="5"/>
  <c r="D6201" i="5"/>
  <c r="U6200" i="5"/>
  <c r="T6200" i="5"/>
  <c r="Q6200" i="5"/>
  <c r="P6200" i="5"/>
  <c r="M6200" i="5"/>
  <c r="L6200" i="5"/>
  <c r="I6200" i="5"/>
  <c r="H6200" i="5"/>
  <c r="E6200" i="5"/>
  <c r="D6200" i="5"/>
  <c r="U6199" i="5"/>
  <c r="T6199" i="5"/>
  <c r="Q6199" i="5"/>
  <c r="P6199" i="5"/>
  <c r="M6199" i="5"/>
  <c r="L6199" i="5"/>
  <c r="I6199" i="5"/>
  <c r="H6199" i="5"/>
  <c r="E6199" i="5"/>
  <c r="D6199" i="5"/>
  <c r="U6198" i="5"/>
  <c r="T6198" i="5"/>
  <c r="Q6198" i="5"/>
  <c r="P6198" i="5"/>
  <c r="M6198" i="5"/>
  <c r="L6198" i="5"/>
  <c r="I6198" i="5"/>
  <c r="H6198" i="5"/>
  <c r="E6198" i="5"/>
  <c r="D6198" i="5"/>
  <c r="U6197" i="5"/>
  <c r="T6197" i="5"/>
  <c r="Q6197" i="5"/>
  <c r="P6197" i="5"/>
  <c r="M6197" i="5"/>
  <c r="L6197" i="5"/>
  <c r="I6197" i="5"/>
  <c r="H6197" i="5"/>
  <c r="E6197" i="5"/>
  <c r="D6197" i="5"/>
  <c r="U6196" i="5"/>
  <c r="T6196" i="5"/>
  <c r="Q6196" i="5"/>
  <c r="P6196" i="5"/>
  <c r="M6196" i="5"/>
  <c r="L6196" i="5"/>
  <c r="I6196" i="5"/>
  <c r="H6196" i="5"/>
  <c r="E6196" i="5"/>
  <c r="D6196" i="5"/>
  <c r="U6195" i="5"/>
  <c r="T6195" i="5"/>
  <c r="Q6195" i="5"/>
  <c r="P6195" i="5"/>
  <c r="M6195" i="5"/>
  <c r="L6195" i="5"/>
  <c r="I6195" i="5"/>
  <c r="H6195" i="5"/>
  <c r="E6195" i="5"/>
  <c r="D6195" i="5"/>
  <c r="U6194" i="5"/>
  <c r="T6194" i="5"/>
  <c r="Q6194" i="5"/>
  <c r="P6194" i="5"/>
  <c r="M6194" i="5"/>
  <c r="L6194" i="5"/>
  <c r="I6194" i="5"/>
  <c r="H6194" i="5"/>
  <c r="E6194" i="5"/>
  <c r="D6194" i="5"/>
  <c r="U6193" i="5"/>
  <c r="T6193" i="5"/>
  <c r="Q6193" i="5"/>
  <c r="P6193" i="5"/>
  <c r="M6193" i="5"/>
  <c r="L6193" i="5"/>
  <c r="I6193" i="5"/>
  <c r="H6193" i="5"/>
  <c r="E6193" i="5"/>
  <c r="D6193" i="5"/>
  <c r="U6192" i="5"/>
  <c r="T6192" i="5"/>
  <c r="Q6192" i="5"/>
  <c r="P6192" i="5"/>
  <c r="M6192" i="5"/>
  <c r="L6192" i="5"/>
  <c r="I6192" i="5"/>
  <c r="H6192" i="5"/>
  <c r="E6192" i="5"/>
  <c r="D6192" i="5"/>
  <c r="U6191" i="5"/>
  <c r="T6191" i="5"/>
  <c r="Q6191" i="5"/>
  <c r="P6191" i="5"/>
  <c r="M6191" i="5"/>
  <c r="L6191" i="5"/>
  <c r="I6191" i="5"/>
  <c r="H6191" i="5"/>
  <c r="E6191" i="5"/>
  <c r="D6191" i="5"/>
  <c r="U6190" i="5"/>
  <c r="T6190" i="5"/>
  <c r="Q6190" i="5"/>
  <c r="P6190" i="5"/>
  <c r="M6190" i="5"/>
  <c r="L6190" i="5"/>
  <c r="I6190" i="5"/>
  <c r="H6190" i="5"/>
  <c r="E6190" i="5"/>
  <c r="D6190" i="5"/>
  <c r="U6189" i="5"/>
  <c r="T6189" i="5"/>
  <c r="Q6189" i="5"/>
  <c r="P6189" i="5"/>
  <c r="M6189" i="5"/>
  <c r="L6189" i="5"/>
  <c r="I6189" i="5"/>
  <c r="H6189" i="5"/>
  <c r="E6189" i="5"/>
  <c r="D6189" i="5"/>
  <c r="U6188" i="5"/>
  <c r="T6188" i="5"/>
  <c r="Q6188" i="5"/>
  <c r="P6188" i="5"/>
  <c r="M6188" i="5"/>
  <c r="L6188" i="5"/>
  <c r="I6188" i="5"/>
  <c r="H6188" i="5"/>
  <c r="E6188" i="5"/>
  <c r="D6188" i="5"/>
  <c r="U6187" i="5"/>
  <c r="T6187" i="5"/>
  <c r="Q6187" i="5"/>
  <c r="P6187" i="5"/>
  <c r="M6187" i="5"/>
  <c r="L6187" i="5"/>
  <c r="I6187" i="5"/>
  <c r="H6187" i="5"/>
  <c r="E6187" i="5"/>
  <c r="D6187" i="5"/>
  <c r="U6186" i="5"/>
  <c r="T6186" i="5"/>
  <c r="Q6186" i="5"/>
  <c r="P6186" i="5"/>
  <c r="M6186" i="5"/>
  <c r="L6186" i="5"/>
  <c r="I6186" i="5"/>
  <c r="H6186" i="5"/>
  <c r="E6186" i="5"/>
  <c r="D6186" i="5"/>
  <c r="U6185" i="5"/>
  <c r="T6185" i="5"/>
  <c r="Q6185" i="5"/>
  <c r="P6185" i="5"/>
  <c r="M6185" i="5"/>
  <c r="L6185" i="5"/>
  <c r="I6185" i="5"/>
  <c r="H6185" i="5"/>
  <c r="E6185" i="5"/>
  <c r="D6185" i="5"/>
  <c r="U6184" i="5"/>
  <c r="T6184" i="5"/>
  <c r="Q6184" i="5"/>
  <c r="P6184" i="5"/>
  <c r="M6184" i="5"/>
  <c r="L6184" i="5"/>
  <c r="I6184" i="5"/>
  <c r="H6184" i="5"/>
  <c r="E6184" i="5"/>
  <c r="D6184" i="5"/>
  <c r="U6183" i="5"/>
  <c r="T6183" i="5"/>
  <c r="Q6183" i="5"/>
  <c r="P6183" i="5"/>
  <c r="M6183" i="5"/>
  <c r="L6183" i="5"/>
  <c r="I6183" i="5"/>
  <c r="H6183" i="5"/>
  <c r="E6183" i="5"/>
  <c r="D6183" i="5"/>
  <c r="U6182" i="5"/>
  <c r="T6182" i="5"/>
  <c r="Q6182" i="5"/>
  <c r="P6182" i="5"/>
  <c r="M6182" i="5"/>
  <c r="L6182" i="5"/>
  <c r="I6182" i="5"/>
  <c r="H6182" i="5"/>
  <c r="E6182" i="5"/>
  <c r="D6182" i="5"/>
  <c r="U6181" i="5"/>
  <c r="T6181" i="5"/>
  <c r="Q6181" i="5"/>
  <c r="P6181" i="5"/>
  <c r="M6181" i="5"/>
  <c r="L6181" i="5"/>
  <c r="I6181" i="5"/>
  <c r="H6181" i="5"/>
  <c r="E6181" i="5"/>
  <c r="D6181" i="5"/>
  <c r="U6180" i="5"/>
  <c r="T6180" i="5"/>
  <c r="Q6180" i="5"/>
  <c r="P6180" i="5"/>
  <c r="M6180" i="5"/>
  <c r="L6180" i="5"/>
  <c r="I6180" i="5"/>
  <c r="H6180" i="5"/>
  <c r="E6180" i="5"/>
  <c r="D6180" i="5"/>
  <c r="U6179" i="5"/>
  <c r="T6179" i="5"/>
  <c r="Q6179" i="5"/>
  <c r="P6179" i="5"/>
  <c r="M6179" i="5"/>
  <c r="L6179" i="5"/>
  <c r="I6179" i="5"/>
  <c r="H6179" i="5"/>
  <c r="E6179" i="5"/>
  <c r="D6179" i="5"/>
  <c r="U6178" i="5"/>
  <c r="T6178" i="5"/>
  <c r="Q6178" i="5"/>
  <c r="P6178" i="5"/>
  <c r="M6178" i="5"/>
  <c r="L6178" i="5"/>
  <c r="I6178" i="5"/>
  <c r="H6178" i="5"/>
  <c r="E6178" i="5"/>
  <c r="D6178" i="5"/>
  <c r="U6177" i="5"/>
  <c r="T6177" i="5"/>
  <c r="Q6177" i="5"/>
  <c r="P6177" i="5"/>
  <c r="M6177" i="5"/>
  <c r="L6177" i="5"/>
  <c r="I6177" i="5"/>
  <c r="H6177" i="5"/>
  <c r="E6177" i="5"/>
  <c r="D6177" i="5"/>
  <c r="U6176" i="5"/>
  <c r="T6176" i="5"/>
  <c r="Q6176" i="5"/>
  <c r="P6176" i="5"/>
  <c r="M6176" i="5"/>
  <c r="L6176" i="5"/>
  <c r="I6176" i="5"/>
  <c r="H6176" i="5"/>
  <c r="E6176" i="5"/>
  <c r="D6176" i="5"/>
  <c r="U6175" i="5"/>
  <c r="T6175" i="5"/>
  <c r="Q6175" i="5"/>
  <c r="P6175" i="5"/>
  <c r="M6175" i="5"/>
  <c r="L6175" i="5"/>
  <c r="I6175" i="5"/>
  <c r="H6175" i="5"/>
  <c r="E6175" i="5"/>
  <c r="D6175" i="5"/>
  <c r="U6174" i="5"/>
  <c r="T6174" i="5"/>
  <c r="Q6174" i="5"/>
  <c r="P6174" i="5"/>
  <c r="M6174" i="5"/>
  <c r="L6174" i="5"/>
  <c r="I6174" i="5"/>
  <c r="H6174" i="5"/>
  <c r="E6174" i="5"/>
  <c r="D6174" i="5"/>
  <c r="U6173" i="5"/>
  <c r="T6173" i="5"/>
  <c r="Q6173" i="5"/>
  <c r="P6173" i="5"/>
  <c r="M6173" i="5"/>
  <c r="L6173" i="5"/>
  <c r="I6173" i="5"/>
  <c r="H6173" i="5"/>
  <c r="E6173" i="5"/>
  <c r="D6173" i="5"/>
  <c r="U6172" i="5"/>
  <c r="T6172" i="5"/>
  <c r="Q6172" i="5"/>
  <c r="P6172" i="5"/>
  <c r="M6172" i="5"/>
  <c r="L6172" i="5"/>
  <c r="I6172" i="5"/>
  <c r="H6172" i="5"/>
  <c r="E6172" i="5"/>
  <c r="D6172" i="5"/>
  <c r="U6171" i="5"/>
  <c r="T6171" i="5"/>
  <c r="Q6171" i="5"/>
  <c r="P6171" i="5"/>
  <c r="M6171" i="5"/>
  <c r="L6171" i="5"/>
  <c r="I6171" i="5"/>
  <c r="H6171" i="5"/>
  <c r="E6171" i="5"/>
  <c r="D6171" i="5"/>
  <c r="U6170" i="5"/>
  <c r="T6170" i="5"/>
  <c r="Q6170" i="5"/>
  <c r="P6170" i="5"/>
  <c r="M6170" i="5"/>
  <c r="L6170" i="5"/>
  <c r="I6170" i="5"/>
  <c r="H6170" i="5"/>
  <c r="E6170" i="5"/>
  <c r="D6170" i="5"/>
  <c r="U6169" i="5"/>
  <c r="T6169" i="5"/>
  <c r="Q6169" i="5"/>
  <c r="P6169" i="5"/>
  <c r="M6169" i="5"/>
  <c r="L6169" i="5"/>
  <c r="I6169" i="5"/>
  <c r="H6169" i="5"/>
  <c r="E6169" i="5"/>
  <c r="D6169" i="5"/>
  <c r="U6168" i="5"/>
  <c r="T6168" i="5"/>
  <c r="Q6168" i="5"/>
  <c r="P6168" i="5"/>
  <c r="M6168" i="5"/>
  <c r="L6168" i="5"/>
  <c r="I6168" i="5"/>
  <c r="H6168" i="5"/>
  <c r="E6168" i="5"/>
  <c r="D6168" i="5"/>
  <c r="U6167" i="5"/>
  <c r="T6167" i="5"/>
  <c r="Q6167" i="5"/>
  <c r="P6167" i="5"/>
  <c r="M6167" i="5"/>
  <c r="L6167" i="5"/>
  <c r="I6167" i="5"/>
  <c r="H6167" i="5"/>
  <c r="E6167" i="5"/>
  <c r="D6167" i="5"/>
  <c r="U6166" i="5"/>
  <c r="T6166" i="5"/>
  <c r="Q6166" i="5"/>
  <c r="P6166" i="5"/>
  <c r="M6166" i="5"/>
  <c r="L6166" i="5"/>
  <c r="I6166" i="5"/>
  <c r="H6166" i="5"/>
  <c r="E6166" i="5"/>
  <c r="D6166" i="5"/>
  <c r="U6165" i="5"/>
  <c r="T6165" i="5"/>
  <c r="Q6165" i="5"/>
  <c r="P6165" i="5"/>
  <c r="M6165" i="5"/>
  <c r="L6165" i="5"/>
  <c r="I6165" i="5"/>
  <c r="H6165" i="5"/>
  <c r="E6165" i="5"/>
  <c r="D6165" i="5"/>
  <c r="U6164" i="5"/>
  <c r="T6164" i="5"/>
  <c r="Q6164" i="5"/>
  <c r="P6164" i="5"/>
  <c r="M6164" i="5"/>
  <c r="L6164" i="5"/>
  <c r="I6164" i="5"/>
  <c r="H6164" i="5"/>
  <c r="E6164" i="5"/>
  <c r="D6164" i="5"/>
  <c r="U6163" i="5"/>
  <c r="T6163" i="5"/>
  <c r="Q6163" i="5"/>
  <c r="P6163" i="5"/>
  <c r="M6163" i="5"/>
  <c r="L6163" i="5"/>
  <c r="I6163" i="5"/>
  <c r="H6163" i="5"/>
  <c r="E6163" i="5"/>
  <c r="D6163" i="5"/>
  <c r="U6162" i="5"/>
  <c r="T6162" i="5"/>
  <c r="Q6162" i="5"/>
  <c r="P6162" i="5"/>
  <c r="M6162" i="5"/>
  <c r="L6162" i="5"/>
  <c r="I6162" i="5"/>
  <c r="H6162" i="5"/>
  <c r="E6162" i="5"/>
  <c r="D6162" i="5"/>
  <c r="U6161" i="5"/>
  <c r="T6161" i="5"/>
  <c r="Q6161" i="5"/>
  <c r="P6161" i="5"/>
  <c r="M6161" i="5"/>
  <c r="L6161" i="5"/>
  <c r="I6161" i="5"/>
  <c r="H6161" i="5"/>
  <c r="E6161" i="5"/>
  <c r="D6161" i="5"/>
  <c r="U6160" i="5"/>
  <c r="T6160" i="5"/>
  <c r="Q6160" i="5"/>
  <c r="P6160" i="5"/>
  <c r="M6160" i="5"/>
  <c r="L6160" i="5"/>
  <c r="I6160" i="5"/>
  <c r="H6160" i="5"/>
  <c r="E6160" i="5"/>
  <c r="D6160" i="5"/>
  <c r="U6159" i="5"/>
  <c r="T6159" i="5"/>
  <c r="Q6159" i="5"/>
  <c r="P6159" i="5"/>
  <c r="M6159" i="5"/>
  <c r="L6159" i="5"/>
  <c r="I6159" i="5"/>
  <c r="H6159" i="5"/>
  <c r="E6159" i="5"/>
  <c r="D6159" i="5"/>
  <c r="U6158" i="5"/>
  <c r="T6158" i="5"/>
  <c r="Q6158" i="5"/>
  <c r="P6158" i="5"/>
  <c r="M6158" i="5"/>
  <c r="L6158" i="5"/>
  <c r="I6158" i="5"/>
  <c r="H6158" i="5"/>
  <c r="E6158" i="5"/>
  <c r="D6158" i="5"/>
  <c r="U6157" i="5"/>
  <c r="T6157" i="5"/>
  <c r="Q6157" i="5"/>
  <c r="P6157" i="5"/>
  <c r="M6157" i="5"/>
  <c r="L6157" i="5"/>
  <c r="I6157" i="5"/>
  <c r="H6157" i="5"/>
  <c r="E6157" i="5"/>
  <c r="D6157" i="5"/>
  <c r="U6156" i="5"/>
  <c r="T6156" i="5"/>
  <c r="Q6156" i="5"/>
  <c r="P6156" i="5"/>
  <c r="M6156" i="5"/>
  <c r="L6156" i="5"/>
  <c r="I6156" i="5"/>
  <c r="H6156" i="5"/>
  <c r="E6156" i="5"/>
  <c r="D6156" i="5"/>
  <c r="U6155" i="5"/>
  <c r="T6155" i="5"/>
  <c r="Q6155" i="5"/>
  <c r="P6155" i="5"/>
  <c r="M6155" i="5"/>
  <c r="L6155" i="5"/>
  <c r="I6155" i="5"/>
  <c r="H6155" i="5"/>
  <c r="E6155" i="5"/>
  <c r="D6155" i="5"/>
  <c r="U6154" i="5"/>
  <c r="T6154" i="5"/>
  <c r="Q6154" i="5"/>
  <c r="P6154" i="5"/>
  <c r="M6154" i="5"/>
  <c r="L6154" i="5"/>
  <c r="I6154" i="5"/>
  <c r="H6154" i="5"/>
  <c r="E6154" i="5"/>
  <c r="D6154" i="5"/>
  <c r="U6153" i="5"/>
  <c r="T6153" i="5"/>
  <c r="Q6153" i="5"/>
  <c r="P6153" i="5"/>
  <c r="M6153" i="5"/>
  <c r="L6153" i="5"/>
  <c r="I6153" i="5"/>
  <c r="H6153" i="5"/>
  <c r="E6153" i="5"/>
  <c r="D6153" i="5"/>
  <c r="U6152" i="5"/>
  <c r="T6152" i="5"/>
  <c r="Q6152" i="5"/>
  <c r="P6152" i="5"/>
  <c r="M6152" i="5"/>
  <c r="L6152" i="5"/>
  <c r="I6152" i="5"/>
  <c r="H6152" i="5"/>
  <c r="E6152" i="5"/>
  <c r="D6152" i="5"/>
  <c r="U6151" i="5"/>
  <c r="T6151" i="5"/>
  <c r="Q6151" i="5"/>
  <c r="P6151" i="5"/>
  <c r="M6151" i="5"/>
  <c r="L6151" i="5"/>
  <c r="I6151" i="5"/>
  <c r="H6151" i="5"/>
  <c r="E6151" i="5"/>
  <c r="D6151" i="5"/>
  <c r="U6150" i="5"/>
  <c r="T6150" i="5"/>
  <c r="Q6150" i="5"/>
  <c r="P6150" i="5"/>
  <c r="M6150" i="5"/>
  <c r="L6150" i="5"/>
  <c r="I6150" i="5"/>
  <c r="H6150" i="5"/>
  <c r="E6150" i="5"/>
  <c r="D6150" i="5"/>
  <c r="U6149" i="5"/>
  <c r="T6149" i="5"/>
  <c r="Q6149" i="5"/>
  <c r="P6149" i="5"/>
  <c r="M6149" i="5"/>
  <c r="L6149" i="5"/>
  <c r="I6149" i="5"/>
  <c r="H6149" i="5"/>
  <c r="E6149" i="5"/>
  <c r="D6149" i="5"/>
  <c r="U6148" i="5"/>
  <c r="T6148" i="5"/>
  <c r="Q6148" i="5"/>
  <c r="P6148" i="5"/>
  <c r="M6148" i="5"/>
  <c r="L6148" i="5"/>
  <c r="I6148" i="5"/>
  <c r="H6148" i="5"/>
  <c r="E6148" i="5"/>
  <c r="D6148" i="5"/>
  <c r="U6147" i="5"/>
  <c r="T6147" i="5"/>
  <c r="Q6147" i="5"/>
  <c r="P6147" i="5"/>
  <c r="M6147" i="5"/>
  <c r="L6147" i="5"/>
  <c r="I6147" i="5"/>
  <c r="H6147" i="5"/>
  <c r="E6147" i="5"/>
  <c r="D6147" i="5"/>
  <c r="U6146" i="5"/>
  <c r="T6146" i="5"/>
  <c r="Q6146" i="5"/>
  <c r="P6146" i="5"/>
  <c r="M6146" i="5"/>
  <c r="L6146" i="5"/>
  <c r="I6146" i="5"/>
  <c r="H6146" i="5"/>
  <c r="E6146" i="5"/>
  <c r="D6146" i="5"/>
  <c r="U6145" i="5"/>
  <c r="T6145" i="5"/>
  <c r="Q6145" i="5"/>
  <c r="P6145" i="5"/>
  <c r="M6145" i="5"/>
  <c r="L6145" i="5"/>
  <c r="I6145" i="5"/>
  <c r="H6145" i="5"/>
  <c r="E6145" i="5"/>
  <c r="D6145" i="5"/>
  <c r="U6144" i="5"/>
  <c r="T6144" i="5"/>
  <c r="Q6144" i="5"/>
  <c r="P6144" i="5"/>
  <c r="M6144" i="5"/>
  <c r="L6144" i="5"/>
  <c r="I6144" i="5"/>
  <c r="H6144" i="5"/>
  <c r="E6144" i="5"/>
  <c r="D6144" i="5"/>
  <c r="U6143" i="5"/>
  <c r="T6143" i="5"/>
  <c r="Q6143" i="5"/>
  <c r="P6143" i="5"/>
  <c r="M6143" i="5"/>
  <c r="L6143" i="5"/>
  <c r="I6143" i="5"/>
  <c r="H6143" i="5"/>
  <c r="E6143" i="5"/>
  <c r="D6143" i="5"/>
  <c r="U6142" i="5"/>
  <c r="T6142" i="5"/>
  <c r="Q6142" i="5"/>
  <c r="P6142" i="5"/>
  <c r="M6142" i="5"/>
  <c r="L6142" i="5"/>
  <c r="I6142" i="5"/>
  <c r="H6142" i="5"/>
  <c r="E6142" i="5"/>
  <c r="D6142" i="5"/>
  <c r="U6141" i="5"/>
  <c r="T6141" i="5"/>
  <c r="Q6141" i="5"/>
  <c r="P6141" i="5"/>
  <c r="M6141" i="5"/>
  <c r="L6141" i="5"/>
  <c r="I6141" i="5"/>
  <c r="H6141" i="5"/>
  <c r="E6141" i="5"/>
  <c r="D6141" i="5"/>
  <c r="U6140" i="5"/>
  <c r="T6140" i="5"/>
  <c r="Q6140" i="5"/>
  <c r="P6140" i="5"/>
  <c r="M6140" i="5"/>
  <c r="L6140" i="5"/>
  <c r="I6140" i="5"/>
  <c r="H6140" i="5"/>
  <c r="E6140" i="5"/>
  <c r="D6140" i="5"/>
  <c r="U6139" i="5"/>
  <c r="T6139" i="5"/>
  <c r="Q6139" i="5"/>
  <c r="P6139" i="5"/>
  <c r="M6139" i="5"/>
  <c r="L6139" i="5"/>
  <c r="I6139" i="5"/>
  <c r="H6139" i="5"/>
  <c r="E6139" i="5"/>
  <c r="D6139" i="5"/>
  <c r="U6138" i="5"/>
  <c r="T6138" i="5"/>
  <c r="Q6138" i="5"/>
  <c r="P6138" i="5"/>
  <c r="M6138" i="5"/>
  <c r="L6138" i="5"/>
  <c r="I6138" i="5"/>
  <c r="H6138" i="5"/>
  <c r="E6138" i="5"/>
  <c r="D6138" i="5"/>
  <c r="U6137" i="5"/>
  <c r="T6137" i="5"/>
  <c r="Q6137" i="5"/>
  <c r="P6137" i="5"/>
  <c r="M6137" i="5"/>
  <c r="L6137" i="5"/>
  <c r="I6137" i="5"/>
  <c r="H6137" i="5"/>
  <c r="E6137" i="5"/>
  <c r="D6137" i="5"/>
  <c r="U6136" i="5"/>
  <c r="T6136" i="5"/>
  <c r="Q6136" i="5"/>
  <c r="P6136" i="5"/>
  <c r="M6136" i="5"/>
  <c r="L6136" i="5"/>
  <c r="I6136" i="5"/>
  <c r="H6136" i="5"/>
  <c r="E6136" i="5"/>
  <c r="D6136" i="5"/>
  <c r="U6135" i="5"/>
  <c r="T6135" i="5"/>
  <c r="Q6135" i="5"/>
  <c r="P6135" i="5"/>
  <c r="M6135" i="5"/>
  <c r="L6135" i="5"/>
  <c r="I6135" i="5"/>
  <c r="H6135" i="5"/>
  <c r="E6135" i="5"/>
  <c r="D6135" i="5"/>
  <c r="U6134" i="5"/>
  <c r="T6134" i="5"/>
  <c r="Q6134" i="5"/>
  <c r="P6134" i="5"/>
  <c r="M6134" i="5"/>
  <c r="L6134" i="5"/>
  <c r="I6134" i="5"/>
  <c r="H6134" i="5"/>
  <c r="E6134" i="5"/>
  <c r="D6134" i="5"/>
  <c r="U6133" i="5"/>
  <c r="T6133" i="5"/>
  <c r="Q6133" i="5"/>
  <c r="P6133" i="5"/>
  <c r="M6133" i="5"/>
  <c r="L6133" i="5"/>
  <c r="I6133" i="5"/>
  <c r="H6133" i="5"/>
  <c r="E6133" i="5"/>
  <c r="D6133" i="5"/>
  <c r="U6132" i="5"/>
  <c r="T6132" i="5"/>
  <c r="Q6132" i="5"/>
  <c r="P6132" i="5"/>
  <c r="M6132" i="5"/>
  <c r="L6132" i="5"/>
  <c r="I6132" i="5"/>
  <c r="H6132" i="5"/>
  <c r="E6132" i="5"/>
  <c r="D6132" i="5"/>
  <c r="U6131" i="5"/>
  <c r="T6131" i="5"/>
  <c r="Q6131" i="5"/>
  <c r="P6131" i="5"/>
  <c r="M6131" i="5"/>
  <c r="L6131" i="5"/>
  <c r="I6131" i="5"/>
  <c r="H6131" i="5"/>
  <c r="E6131" i="5"/>
  <c r="D6131" i="5"/>
  <c r="U6130" i="5"/>
  <c r="T6130" i="5"/>
  <c r="Q6130" i="5"/>
  <c r="P6130" i="5"/>
  <c r="M6130" i="5"/>
  <c r="L6130" i="5"/>
  <c r="I6130" i="5"/>
  <c r="H6130" i="5"/>
  <c r="E6130" i="5"/>
  <c r="D6130" i="5"/>
  <c r="U6129" i="5"/>
  <c r="T6129" i="5"/>
  <c r="Q6129" i="5"/>
  <c r="P6129" i="5"/>
  <c r="M6129" i="5"/>
  <c r="L6129" i="5"/>
  <c r="I6129" i="5"/>
  <c r="H6129" i="5"/>
  <c r="E6129" i="5"/>
  <c r="D6129" i="5"/>
  <c r="U6128" i="5"/>
  <c r="T6128" i="5"/>
  <c r="Q6128" i="5"/>
  <c r="P6128" i="5"/>
  <c r="M6128" i="5"/>
  <c r="L6128" i="5"/>
  <c r="I6128" i="5"/>
  <c r="H6128" i="5"/>
  <c r="E6128" i="5"/>
  <c r="D6128" i="5"/>
  <c r="U6127" i="5"/>
  <c r="T6127" i="5"/>
  <c r="Q6127" i="5"/>
  <c r="P6127" i="5"/>
  <c r="M6127" i="5"/>
  <c r="L6127" i="5"/>
  <c r="I6127" i="5"/>
  <c r="H6127" i="5"/>
  <c r="E6127" i="5"/>
  <c r="D6127" i="5"/>
  <c r="U6126" i="5"/>
  <c r="T6126" i="5"/>
  <c r="Q6126" i="5"/>
  <c r="P6126" i="5"/>
  <c r="M6126" i="5"/>
  <c r="L6126" i="5"/>
  <c r="I6126" i="5"/>
  <c r="H6126" i="5"/>
  <c r="E6126" i="5"/>
  <c r="D6126" i="5"/>
  <c r="U6125" i="5"/>
  <c r="T6125" i="5"/>
  <c r="Q6125" i="5"/>
  <c r="P6125" i="5"/>
  <c r="M6125" i="5"/>
  <c r="L6125" i="5"/>
  <c r="I6125" i="5"/>
  <c r="H6125" i="5"/>
  <c r="E6125" i="5"/>
  <c r="D6125" i="5"/>
  <c r="U6124" i="5"/>
  <c r="T6124" i="5"/>
  <c r="Q6124" i="5"/>
  <c r="P6124" i="5"/>
  <c r="M6124" i="5"/>
  <c r="L6124" i="5"/>
  <c r="I6124" i="5"/>
  <c r="H6124" i="5"/>
  <c r="E6124" i="5"/>
  <c r="D6124" i="5"/>
  <c r="U6123" i="5"/>
  <c r="T6123" i="5"/>
  <c r="Q6123" i="5"/>
  <c r="P6123" i="5"/>
  <c r="M6123" i="5"/>
  <c r="L6123" i="5"/>
  <c r="I6123" i="5"/>
  <c r="H6123" i="5"/>
  <c r="E6123" i="5"/>
  <c r="D6123" i="5"/>
  <c r="U6122" i="5"/>
  <c r="T6122" i="5"/>
  <c r="Q6122" i="5"/>
  <c r="P6122" i="5"/>
  <c r="M6122" i="5"/>
  <c r="L6122" i="5"/>
  <c r="I6122" i="5"/>
  <c r="H6122" i="5"/>
  <c r="E6122" i="5"/>
  <c r="D6122" i="5"/>
  <c r="U6121" i="5"/>
  <c r="T6121" i="5"/>
  <c r="Q6121" i="5"/>
  <c r="P6121" i="5"/>
  <c r="M6121" i="5"/>
  <c r="L6121" i="5"/>
  <c r="I6121" i="5"/>
  <c r="H6121" i="5"/>
  <c r="E6121" i="5"/>
  <c r="D6121" i="5"/>
  <c r="U6120" i="5"/>
  <c r="T6120" i="5"/>
  <c r="Q6120" i="5"/>
  <c r="P6120" i="5"/>
  <c r="M6120" i="5"/>
  <c r="L6120" i="5"/>
  <c r="I6120" i="5"/>
  <c r="H6120" i="5"/>
  <c r="E6120" i="5"/>
  <c r="D6120" i="5"/>
  <c r="U6119" i="5"/>
  <c r="T6119" i="5"/>
  <c r="Q6119" i="5"/>
  <c r="P6119" i="5"/>
  <c r="M6119" i="5"/>
  <c r="L6119" i="5"/>
  <c r="I6119" i="5"/>
  <c r="H6119" i="5"/>
  <c r="E6119" i="5"/>
  <c r="D6119" i="5"/>
  <c r="U6118" i="5"/>
  <c r="T6118" i="5"/>
  <c r="Q6118" i="5"/>
  <c r="P6118" i="5"/>
  <c r="M6118" i="5"/>
  <c r="L6118" i="5"/>
  <c r="I6118" i="5"/>
  <c r="H6118" i="5"/>
  <c r="E6118" i="5"/>
  <c r="D6118" i="5"/>
  <c r="U6117" i="5"/>
  <c r="T6117" i="5"/>
  <c r="Q6117" i="5"/>
  <c r="P6117" i="5"/>
  <c r="M6117" i="5"/>
  <c r="L6117" i="5"/>
  <c r="I6117" i="5"/>
  <c r="H6117" i="5"/>
  <c r="E6117" i="5"/>
  <c r="D6117" i="5"/>
  <c r="U6116" i="5"/>
  <c r="T6116" i="5"/>
  <c r="Q6116" i="5"/>
  <c r="P6116" i="5"/>
  <c r="M6116" i="5"/>
  <c r="L6116" i="5"/>
  <c r="I6116" i="5"/>
  <c r="H6116" i="5"/>
  <c r="E6116" i="5"/>
  <c r="D6116" i="5"/>
  <c r="U6115" i="5"/>
  <c r="T6115" i="5"/>
  <c r="Q6115" i="5"/>
  <c r="P6115" i="5"/>
  <c r="M6115" i="5"/>
  <c r="L6115" i="5"/>
  <c r="I6115" i="5"/>
  <c r="H6115" i="5"/>
  <c r="E6115" i="5"/>
  <c r="D6115" i="5"/>
  <c r="U6114" i="5"/>
  <c r="T6114" i="5"/>
  <c r="Q6114" i="5"/>
  <c r="P6114" i="5"/>
  <c r="M6114" i="5"/>
  <c r="L6114" i="5"/>
  <c r="I6114" i="5"/>
  <c r="H6114" i="5"/>
  <c r="E6114" i="5"/>
  <c r="D6114" i="5"/>
  <c r="U6113" i="5"/>
  <c r="T6113" i="5"/>
  <c r="Q6113" i="5"/>
  <c r="P6113" i="5"/>
  <c r="M6113" i="5"/>
  <c r="L6113" i="5"/>
  <c r="I6113" i="5"/>
  <c r="H6113" i="5"/>
  <c r="E6113" i="5"/>
  <c r="D6113" i="5"/>
  <c r="U6112" i="5"/>
  <c r="T6112" i="5"/>
  <c r="Q6112" i="5"/>
  <c r="P6112" i="5"/>
  <c r="M6112" i="5"/>
  <c r="L6112" i="5"/>
  <c r="I6112" i="5"/>
  <c r="H6112" i="5"/>
  <c r="E6112" i="5"/>
  <c r="D6112" i="5"/>
  <c r="U6111" i="5"/>
  <c r="T6111" i="5"/>
  <c r="Q6111" i="5"/>
  <c r="P6111" i="5"/>
  <c r="M6111" i="5"/>
  <c r="L6111" i="5"/>
  <c r="I6111" i="5"/>
  <c r="H6111" i="5"/>
  <c r="E6111" i="5"/>
  <c r="D6111" i="5"/>
  <c r="U6110" i="5"/>
  <c r="T6110" i="5"/>
  <c r="Q6110" i="5"/>
  <c r="P6110" i="5"/>
  <c r="M6110" i="5"/>
  <c r="L6110" i="5"/>
  <c r="I6110" i="5"/>
  <c r="H6110" i="5"/>
  <c r="E6110" i="5"/>
  <c r="D6110" i="5"/>
  <c r="U6109" i="5"/>
  <c r="T6109" i="5"/>
  <c r="Q6109" i="5"/>
  <c r="P6109" i="5"/>
  <c r="M6109" i="5"/>
  <c r="L6109" i="5"/>
  <c r="I6109" i="5"/>
  <c r="H6109" i="5"/>
  <c r="E6109" i="5"/>
  <c r="D6109" i="5"/>
  <c r="U6108" i="5"/>
  <c r="T6108" i="5"/>
  <c r="Q6108" i="5"/>
  <c r="P6108" i="5"/>
  <c r="M6108" i="5"/>
  <c r="L6108" i="5"/>
  <c r="I6108" i="5"/>
  <c r="H6108" i="5"/>
  <c r="E6108" i="5"/>
  <c r="D6108" i="5"/>
  <c r="U6107" i="5"/>
  <c r="T6107" i="5"/>
  <c r="Q6107" i="5"/>
  <c r="P6107" i="5"/>
  <c r="M6107" i="5"/>
  <c r="L6107" i="5"/>
  <c r="I6107" i="5"/>
  <c r="H6107" i="5"/>
  <c r="E6107" i="5"/>
  <c r="D6107" i="5"/>
  <c r="U6106" i="5"/>
  <c r="T6106" i="5"/>
  <c r="Q6106" i="5"/>
  <c r="P6106" i="5"/>
  <c r="M6106" i="5"/>
  <c r="L6106" i="5"/>
  <c r="I6106" i="5"/>
  <c r="H6106" i="5"/>
  <c r="E6106" i="5"/>
  <c r="D6106" i="5"/>
  <c r="U6105" i="5"/>
  <c r="T6105" i="5"/>
  <c r="Q6105" i="5"/>
  <c r="P6105" i="5"/>
  <c r="M6105" i="5"/>
  <c r="L6105" i="5"/>
  <c r="I6105" i="5"/>
  <c r="H6105" i="5"/>
  <c r="E6105" i="5"/>
  <c r="D6105" i="5"/>
  <c r="U6104" i="5"/>
  <c r="T6104" i="5"/>
  <c r="Q6104" i="5"/>
  <c r="P6104" i="5"/>
  <c r="M6104" i="5"/>
  <c r="L6104" i="5"/>
  <c r="I6104" i="5"/>
  <c r="H6104" i="5"/>
  <c r="E6104" i="5"/>
  <c r="D6104" i="5"/>
  <c r="U6103" i="5"/>
  <c r="T6103" i="5"/>
  <c r="Q6103" i="5"/>
  <c r="P6103" i="5"/>
  <c r="M6103" i="5"/>
  <c r="L6103" i="5"/>
  <c r="I6103" i="5"/>
  <c r="H6103" i="5"/>
  <c r="E6103" i="5"/>
  <c r="D6103" i="5"/>
  <c r="U6102" i="5"/>
  <c r="T6102" i="5"/>
  <c r="Q6102" i="5"/>
  <c r="P6102" i="5"/>
  <c r="M6102" i="5"/>
  <c r="L6102" i="5"/>
  <c r="I6102" i="5"/>
  <c r="H6102" i="5"/>
  <c r="E6102" i="5"/>
  <c r="D6102" i="5"/>
  <c r="U6101" i="5"/>
  <c r="T6101" i="5"/>
  <c r="Q6101" i="5"/>
  <c r="P6101" i="5"/>
  <c r="M6101" i="5"/>
  <c r="L6101" i="5"/>
  <c r="I6101" i="5"/>
  <c r="H6101" i="5"/>
  <c r="E6101" i="5"/>
  <c r="D6101" i="5"/>
  <c r="U6100" i="5"/>
  <c r="T6100" i="5"/>
  <c r="Q6100" i="5"/>
  <c r="P6100" i="5"/>
  <c r="M6100" i="5"/>
  <c r="L6100" i="5"/>
  <c r="I6100" i="5"/>
  <c r="H6100" i="5"/>
  <c r="E6100" i="5"/>
  <c r="D6100" i="5"/>
  <c r="U6099" i="5"/>
  <c r="T6099" i="5"/>
  <c r="Q6099" i="5"/>
  <c r="P6099" i="5"/>
  <c r="M6099" i="5"/>
  <c r="L6099" i="5"/>
  <c r="I6099" i="5"/>
  <c r="H6099" i="5"/>
  <c r="E6099" i="5"/>
  <c r="D6099" i="5"/>
  <c r="U6098" i="5"/>
  <c r="T6098" i="5"/>
  <c r="Q6098" i="5"/>
  <c r="P6098" i="5"/>
  <c r="M6098" i="5"/>
  <c r="L6098" i="5"/>
  <c r="I6098" i="5"/>
  <c r="H6098" i="5"/>
  <c r="E6098" i="5"/>
  <c r="D6098" i="5"/>
  <c r="U6097" i="5"/>
  <c r="T6097" i="5"/>
  <c r="Q6097" i="5"/>
  <c r="P6097" i="5"/>
  <c r="M6097" i="5"/>
  <c r="L6097" i="5"/>
  <c r="I6097" i="5"/>
  <c r="H6097" i="5"/>
  <c r="E6097" i="5"/>
  <c r="D6097" i="5"/>
  <c r="U6096" i="5"/>
  <c r="T6096" i="5"/>
  <c r="Q6096" i="5"/>
  <c r="P6096" i="5"/>
  <c r="M6096" i="5"/>
  <c r="L6096" i="5"/>
  <c r="I6096" i="5"/>
  <c r="H6096" i="5"/>
  <c r="E6096" i="5"/>
  <c r="D6096" i="5"/>
  <c r="U6095" i="5"/>
  <c r="T6095" i="5"/>
  <c r="Q6095" i="5"/>
  <c r="P6095" i="5"/>
  <c r="M6095" i="5"/>
  <c r="L6095" i="5"/>
  <c r="I6095" i="5"/>
  <c r="H6095" i="5"/>
  <c r="E6095" i="5"/>
  <c r="D6095" i="5"/>
  <c r="U6094" i="5"/>
  <c r="T6094" i="5"/>
  <c r="Q6094" i="5"/>
  <c r="P6094" i="5"/>
  <c r="M6094" i="5"/>
  <c r="L6094" i="5"/>
  <c r="I6094" i="5"/>
  <c r="H6094" i="5"/>
  <c r="E6094" i="5"/>
  <c r="D6094" i="5"/>
  <c r="U6093" i="5"/>
  <c r="T6093" i="5"/>
  <c r="Q6093" i="5"/>
  <c r="P6093" i="5"/>
  <c r="M6093" i="5"/>
  <c r="L6093" i="5"/>
  <c r="I6093" i="5"/>
  <c r="H6093" i="5"/>
  <c r="E6093" i="5"/>
  <c r="D6093" i="5"/>
  <c r="U6092" i="5"/>
  <c r="T6092" i="5"/>
  <c r="Q6092" i="5"/>
  <c r="P6092" i="5"/>
  <c r="M6092" i="5"/>
  <c r="L6092" i="5"/>
  <c r="I6092" i="5"/>
  <c r="H6092" i="5"/>
  <c r="E6092" i="5"/>
  <c r="D6092" i="5"/>
  <c r="U6091" i="5"/>
  <c r="T6091" i="5"/>
  <c r="Q6091" i="5"/>
  <c r="P6091" i="5"/>
  <c r="M6091" i="5"/>
  <c r="L6091" i="5"/>
  <c r="I6091" i="5"/>
  <c r="H6091" i="5"/>
  <c r="E6091" i="5"/>
  <c r="D6091" i="5"/>
  <c r="U6090" i="5"/>
  <c r="T6090" i="5"/>
  <c r="Q6090" i="5"/>
  <c r="P6090" i="5"/>
  <c r="M6090" i="5"/>
  <c r="L6090" i="5"/>
  <c r="I6090" i="5"/>
  <c r="H6090" i="5"/>
  <c r="E6090" i="5"/>
  <c r="D6090" i="5"/>
  <c r="U6089" i="5"/>
  <c r="T6089" i="5"/>
  <c r="Q6089" i="5"/>
  <c r="P6089" i="5"/>
  <c r="M6089" i="5"/>
  <c r="L6089" i="5"/>
  <c r="I6089" i="5"/>
  <c r="H6089" i="5"/>
  <c r="E6089" i="5"/>
  <c r="D6089" i="5"/>
  <c r="U6088" i="5"/>
  <c r="T6088" i="5"/>
  <c r="Q6088" i="5"/>
  <c r="P6088" i="5"/>
  <c r="M6088" i="5"/>
  <c r="L6088" i="5"/>
  <c r="I6088" i="5"/>
  <c r="H6088" i="5"/>
  <c r="E6088" i="5"/>
  <c r="D6088" i="5"/>
  <c r="U6087" i="5"/>
  <c r="T6087" i="5"/>
  <c r="Q6087" i="5"/>
  <c r="P6087" i="5"/>
  <c r="M6087" i="5"/>
  <c r="L6087" i="5"/>
  <c r="I6087" i="5"/>
  <c r="H6087" i="5"/>
  <c r="E6087" i="5"/>
  <c r="D6087" i="5"/>
  <c r="U6086" i="5"/>
  <c r="T6086" i="5"/>
  <c r="Q6086" i="5"/>
  <c r="P6086" i="5"/>
  <c r="M6086" i="5"/>
  <c r="L6086" i="5"/>
  <c r="I6086" i="5"/>
  <c r="H6086" i="5"/>
  <c r="E6086" i="5"/>
  <c r="D6086" i="5"/>
  <c r="U6085" i="5"/>
  <c r="T6085" i="5"/>
  <c r="Q6085" i="5"/>
  <c r="P6085" i="5"/>
  <c r="M6085" i="5"/>
  <c r="L6085" i="5"/>
  <c r="I6085" i="5"/>
  <c r="H6085" i="5"/>
  <c r="E6085" i="5"/>
  <c r="D6085" i="5"/>
  <c r="U6084" i="5"/>
  <c r="T6084" i="5"/>
  <c r="Q6084" i="5"/>
  <c r="P6084" i="5"/>
  <c r="M6084" i="5"/>
  <c r="L6084" i="5"/>
  <c r="I6084" i="5"/>
  <c r="H6084" i="5"/>
  <c r="E6084" i="5"/>
  <c r="D6084" i="5"/>
  <c r="U6083" i="5"/>
  <c r="T6083" i="5"/>
  <c r="Q6083" i="5"/>
  <c r="P6083" i="5"/>
  <c r="M6083" i="5"/>
  <c r="L6083" i="5"/>
  <c r="I6083" i="5"/>
  <c r="H6083" i="5"/>
  <c r="E6083" i="5"/>
  <c r="D6083" i="5"/>
  <c r="U6082" i="5"/>
  <c r="T6082" i="5"/>
  <c r="Q6082" i="5"/>
  <c r="P6082" i="5"/>
  <c r="M6082" i="5"/>
  <c r="L6082" i="5"/>
  <c r="I6082" i="5"/>
  <c r="H6082" i="5"/>
  <c r="E6082" i="5"/>
  <c r="D6082" i="5"/>
  <c r="U6081" i="5"/>
  <c r="T6081" i="5"/>
  <c r="Q6081" i="5"/>
  <c r="P6081" i="5"/>
  <c r="M6081" i="5"/>
  <c r="L6081" i="5"/>
  <c r="I6081" i="5"/>
  <c r="H6081" i="5"/>
  <c r="E6081" i="5"/>
  <c r="D6081" i="5"/>
  <c r="U6080" i="5"/>
  <c r="T6080" i="5"/>
  <c r="Q6080" i="5"/>
  <c r="P6080" i="5"/>
  <c r="M6080" i="5"/>
  <c r="L6080" i="5"/>
  <c r="I6080" i="5"/>
  <c r="H6080" i="5"/>
  <c r="E6080" i="5"/>
  <c r="D6080" i="5"/>
  <c r="U6079" i="5"/>
  <c r="T6079" i="5"/>
  <c r="Q6079" i="5"/>
  <c r="P6079" i="5"/>
  <c r="M6079" i="5"/>
  <c r="L6079" i="5"/>
  <c r="I6079" i="5"/>
  <c r="H6079" i="5"/>
  <c r="E6079" i="5"/>
  <c r="D6079" i="5"/>
  <c r="U6078" i="5"/>
  <c r="T6078" i="5"/>
  <c r="Q6078" i="5"/>
  <c r="P6078" i="5"/>
  <c r="M6078" i="5"/>
  <c r="L6078" i="5"/>
  <c r="I6078" i="5"/>
  <c r="H6078" i="5"/>
  <c r="E6078" i="5"/>
  <c r="D6078" i="5"/>
  <c r="U6077" i="5"/>
  <c r="T6077" i="5"/>
  <c r="Q6077" i="5"/>
  <c r="P6077" i="5"/>
  <c r="M6077" i="5"/>
  <c r="L6077" i="5"/>
  <c r="I6077" i="5"/>
  <c r="H6077" i="5"/>
  <c r="E6077" i="5"/>
  <c r="D6077" i="5"/>
  <c r="U6076" i="5"/>
  <c r="T6076" i="5"/>
  <c r="Q6076" i="5"/>
  <c r="P6076" i="5"/>
  <c r="M6076" i="5"/>
  <c r="L6076" i="5"/>
  <c r="I6076" i="5"/>
  <c r="H6076" i="5"/>
  <c r="E6076" i="5"/>
  <c r="D6076" i="5"/>
  <c r="U6075" i="5"/>
  <c r="T6075" i="5"/>
  <c r="Q6075" i="5"/>
  <c r="P6075" i="5"/>
  <c r="M6075" i="5"/>
  <c r="L6075" i="5"/>
  <c r="I6075" i="5"/>
  <c r="H6075" i="5"/>
  <c r="E6075" i="5"/>
  <c r="D6075" i="5"/>
  <c r="U6074" i="5"/>
  <c r="T6074" i="5"/>
  <c r="Q6074" i="5"/>
  <c r="P6074" i="5"/>
  <c r="M6074" i="5"/>
  <c r="L6074" i="5"/>
  <c r="I6074" i="5"/>
  <c r="H6074" i="5"/>
  <c r="E6074" i="5"/>
  <c r="D6074" i="5"/>
  <c r="U6073" i="5"/>
  <c r="T6073" i="5"/>
  <c r="Q6073" i="5"/>
  <c r="P6073" i="5"/>
  <c r="M6073" i="5"/>
  <c r="L6073" i="5"/>
  <c r="I6073" i="5"/>
  <c r="H6073" i="5"/>
  <c r="E6073" i="5"/>
  <c r="D6073" i="5"/>
  <c r="U6072" i="5"/>
  <c r="T6072" i="5"/>
  <c r="Q6072" i="5"/>
  <c r="P6072" i="5"/>
  <c r="M6072" i="5"/>
  <c r="L6072" i="5"/>
  <c r="I6072" i="5"/>
  <c r="H6072" i="5"/>
  <c r="E6072" i="5"/>
  <c r="D6072" i="5"/>
  <c r="U6071" i="5"/>
  <c r="T6071" i="5"/>
  <c r="Q6071" i="5"/>
  <c r="P6071" i="5"/>
  <c r="M6071" i="5"/>
  <c r="L6071" i="5"/>
  <c r="I6071" i="5"/>
  <c r="H6071" i="5"/>
  <c r="E6071" i="5"/>
  <c r="D6071" i="5"/>
  <c r="U6070" i="5"/>
  <c r="T6070" i="5"/>
  <c r="Q6070" i="5"/>
  <c r="P6070" i="5"/>
  <c r="M6070" i="5"/>
  <c r="L6070" i="5"/>
  <c r="I6070" i="5"/>
  <c r="H6070" i="5"/>
  <c r="E6070" i="5"/>
  <c r="D6070" i="5"/>
  <c r="U6069" i="5"/>
  <c r="T6069" i="5"/>
  <c r="Q6069" i="5"/>
  <c r="P6069" i="5"/>
  <c r="M6069" i="5"/>
  <c r="L6069" i="5"/>
  <c r="I6069" i="5"/>
  <c r="H6069" i="5"/>
  <c r="E6069" i="5"/>
  <c r="D6069" i="5"/>
  <c r="U6068" i="5"/>
  <c r="T6068" i="5"/>
  <c r="Q6068" i="5"/>
  <c r="P6068" i="5"/>
  <c r="M6068" i="5"/>
  <c r="L6068" i="5"/>
  <c r="I6068" i="5"/>
  <c r="H6068" i="5"/>
  <c r="E6068" i="5"/>
  <c r="D6068" i="5"/>
  <c r="U6067" i="5"/>
  <c r="T6067" i="5"/>
  <c r="Q6067" i="5"/>
  <c r="P6067" i="5"/>
  <c r="M6067" i="5"/>
  <c r="L6067" i="5"/>
  <c r="I6067" i="5"/>
  <c r="H6067" i="5"/>
  <c r="E6067" i="5"/>
  <c r="D6067" i="5"/>
  <c r="U6066" i="5"/>
  <c r="T6066" i="5"/>
  <c r="Q6066" i="5"/>
  <c r="P6066" i="5"/>
  <c r="M6066" i="5"/>
  <c r="L6066" i="5"/>
  <c r="I6066" i="5"/>
  <c r="H6066" i="5"/>
  <c r="E6066" i="5"/>
  <c r="D6066" i="5"/>
  <c r="U6065" i="5"/>
  <c r="T6065" i="5"/>
  <c r="Q6065" i="5"/>
  <c r="P6065" i="5"/>
  <c r="M6065" i="5"/>
  <c r="L6065" i="5"/>
  <c r="I6065" i="5"/>
  <c r="H6065" i="5"/>
  <c r="E6065" i="5"/>
  <c r="D6065" i="5"/>
  <c r="U6064" i="5"/>
  <c r="T6064" i="5"/>
  <c r="Q6064" i="5"/>
  <c r="P6064" i="5"/>
  <c r="M6064" i="5"/>
  <c r="L6064" i="5"/>
  <c r="I6064" i="5"/>
  <c r="H6064" i="5"/>
  <c r="E6064" i="5"/>
  <c r="D6064" i="5"/>
  <c r="U6063" i="5"/>
  <c r="T6063" i="5"/>
  <c r="Q6063" i="5"/>
  <c r="P6063" i="5"/>
  <c r="M6063" i="5"/>
  <c r="L6063" i="5"/>
  <c r="I6063" i="5"/>
  <c r="H6063" i="5"/>
  <c r="E6063" i="5"/>
  <c r="D6063" i="5"/>
  <c r="U6062" i="5"/>
  <c r="T6062" i="5"/>
  <c r="Q6062" i="5"/>
  <c r="P6062" i="5"/>
  <c r="M6062" i="5"/>
  <c r="L6062" i="5"/>
  <c r="I6062" i="5"/>
  <c r="H6062" i="5"/>
  <c r="E6062" i="5"/>
  <c r="D6062" i="5"/>
  <c r="U6061" i="5"/>
  <c r="T6061" i="5"/>
  <c r="Q6061" i="5"/>
  <c r="P6061" i="5"/>
  <c r="M6061" i="5"/>
  <c r="L6061" i="5"/>
  <c r="I6061" i="5"/>
  <c r="H6061" i="5"/>
  <c r="E6061" i="5"/>
  <c r="D6061" i="5"/>
  <c r="U6060" i="5"/>
  <c r="T6060" i="5"/>
  <c r="Q6060" i="5"/>
  <c r="P6060" i="5"/>
  <c r="M6060" i="5"/>
  <c r="L6060" i="5"/>
  <c r="I6060" i="5"/>
  <c r="H6060" i="5"/>
  <c r="E6060" i="5"/>
  <c r="D6060" i="5"/>
  <c r="U6059" i="5"/>
  <c r="T6059" i="5"/>
  <c r="Q6059" i="5"/>
  <c r="P6059" i="5"/>
  <c r="M6059" i="5"/>
  <c r="L6059" i="5"/>
  <c r="I6059" i="5"/>
  <c r="H6059" i="5"/>
  <c r="E6059" i="5"/>
  <c r="D6059" i="5"/>
  <c r="U6058" i="5"/>
  <c r="T6058" i="5"/>
  <c r="Q6058" i="5"/>
  <c r="P6058" i="5"/>
  <c r="M6058" i="5"/>
  <c r="L6058" i="5"/>
  <c r="I6058" i="5"/>
  <c r="H6058" i="5"/>
  <c r="E6058" i="5"/>
  <c r="D6058" i="5"/>
  <c r="U6057" i="5"/>
  <c r="T6057" i="5"/>
  <c r="Q6057" i="5"/>
  <c r="P6057" i="5"/>
  <c r="M6057" i="5"/>
  <c r="L6057" i="5"/>
  <c r="I6057" i="5"/>
  <c r="H6057" i="5"/>
  <c r="E6057" i="5"/>
  <c r="D6057" i="5"/>
  <c r="U6056" i="5"/>
  <c r="T6056" i="5"/>
  <c r="Q6056" i="5"/>
  <c r="P6056" i="5"/>
  <c r="M6056" i="5"/>
  <c r="L6056" i="5"/>
  <c r="I6056" i="5"/>
  <c r="H6056" i="5"/>
  <c r="E6056" i="5"/>
  <c r="D6056" i="5"/>
  <c r="U6055" i="5"/>
  <c r="T6055" i="5"/>
  <c r="Q6055" i="5"/>
  <c r="P6055" i="5"/>
  <c r="M6055" i="5"/>
  <c r="L6055" i="5"/>
  <c r="I6055" i="5"/>
  <c r="H6055" i="5"/>
  <c r="E6055" i="5"/>
  <c r="D6055" i="5"/>
  <c r="U6054" i="5"/>
  <c r="T6054" i="5"/>
  <c r="Q6054" i="5"/>
  <c r="P6054" i="5"/>
  <c r="M6054" i="5"/>
  <c r="L6054" i="5"/>
  <c r="I6054" i="5"/>
  <c r="H6054" i="5"/>
  <c r="E6054" i="5"/>
  <c r="D6054" i="5"/>
  <c r="U6053" i="5"/>
  <c r="T6053" i="5"/>
  <c r="Q6053" i="5"/>
  <c r="P6053" i="5"/>
  <c r="M6053" i="5"/>
  <c r="L6053" i="5"/>
  <c r="I6053" i="5"/>
  <c r="H6053" i="5"/>
  <c r="E6053" i="5"/>
  <c r="D6053" i="5"/>
  <c r="U6052" i="5"/>
  <c r="T6052" i="5"/>
  <c r="Q6052" i="5"/>
  <c r="P6052" i="5"/>
  <c r="M6052" i="5"/>
  <c r="L6052" i="5"/>
  <c r="I6052" i="5"/>
  <c r="H6052" i="5"/>
  <c r="E6052" i="5"/>
  <c r="D6052" i="5"/>
  <c r="U6051" i="5"/>
  <c r="T6051" i="5"/>
  <c r="Q6051" i="5"/>
  <c r="P6051" i="5"/>
  <c r="M6051" i="5"/>
  <c r="L6051" i="5"/>
  <c r="I6051" i="5"/>
  <c r="H6051" i="5"/>
  <c r="E6051" i="5"/>
  <c r="D6051" i="5"/>
  <c r="U6050" i="5"/>
  <c r="T6050" i="5"/>
  <c r="Q6050" i="5"/>
  <c r="P6050" i="5"/>
  <c r="M6050" i="5"/>
  <c r="L6050" i="5"/>
  <c r="I6050" i="5"/>
  <c r="H6050" i="5"/>
  <c r="E6050" i="5"/>
  <c r="D6050" i="5"/>
  <c r="U6049" i="5"/>
  <c r="T6049" i="5"/>
  <c r="Q6049" i="5"/>
  <c r="P6049" i="5"/>
  <c r="M6049" i="5"/>
  <c r="L6049" i="5"/>
  <c r="I6049" i="5"/>
  <c r="H6049" i="5"/>
  <c r="E6049" i="5"/>
  <c r="D6049" i="5"/>
  <c r="U6048" i="5"/>
  <c r="T6048" i="5"/>
  <c r="Q6048" i="5"/>
  <c r="P6048" i="5"/>
  <c r="M6048" i="5"/>
  <c r="L6048" i="5"/>
  <c r="I6048" i="5"/>
  <c r="H6048" i="5"/>
  <c r="E6048" i="5"/>
  <c r="D6048" i="5"/>
  <c r="U6047" i="5"/>
  <c r="T6047" i="5"/>
  <c r="Q6047" i="5"/>
  <c r="P6047" i="5"/>
  <c r="M6047" i="5"/>
  <c r="L6047" i="5"/>
  <c r="I6047" i="5"/>
  <c r="H6047" i="5"/>
  <c r="E6047" i="5"/>
  <c r="D6047" i="5"/>
  <c r="U6046" i="5"/>
  <c r="T6046" i="5"/>
  <c r="Q6046" i="5"/>
  <c r="P6046" i="5"/>
  <c r="M6046" i="5"/>
  <c r="L6046" i="5"/>
  <c r="I6046" i="5"/>
  <c r="H6046" i="5"/>
  <c r="E6046" i="5"/>
  <c r="D6046" i="5"/>
  <c r="U6045" i="5"/>
  <c r="T6045" i="5"/>
  <c r="Q6045" i="5"/>
  <c r="P6045" i="5"/>
  <c r="M6045" i="5"/>
  <c r="L6045" i="5"/>
  <c r="I6045" i="5"/>
  <c r="H6045" i="5"/>
  <c r="E6045" i="5"/>
  <c r="D6045" i="5"/>
  <c r="U6044" i="5"/>
  <c r="T6044" i="5"/>
  <c r="Q6044" i="5"/>
  <c r="P6044" i="5"/>
  <c r="M6044" i="5"/>
  <c r="L6044" i="5"/>
  <c r="I6044" i="5"/>
  <c r="H6044" i="5"/>
  <c r="E6044" i="5"/>
  <c r="D6044" i="5"/>
  <c r="U6043" i="5"/>
  <c r="T6043" i="5"/>
  <c r="Q6043" i="5"/>
  <c r="P6043" i="5"/>
  <c r="M6043" i="5"/>
  <c r="L6043" i="5"/>
  <c r="I6043" i="5"/>
  <c r="H6043" i="5"/>
  <c r="E6043" i="5"/>
  <c r="D6043" i="5"/>
  <c r="U6042" i="5"/>
  <c r="T6042" i="5"/>
  <c r="Q6042" i="5"/>
  <c r="P6042" i="5"/>
  <c r="M6042" i="5"/>
  <c r="L6042" i="5"/>
  <c r="I6042" i="5"/>
  <c r="H6042" i="5"/>
  <c r="E6042" i="5"/>
  <c r="D6042" i="5"/>
  <c r="U6041" i="5"/>
  <c r="T6041" i="5"/>
  <c r="Q6041" i="5"/>
  <c r="P6041" i="5"/>
  <c r="M6041" i="5"/>
  <c r="L6041" i="5"/>
  <c r="I6041" i="5"/>
  <c r="H6041" i="5"/>
  <c r="E6041" i="5"/>
  <c r="D6041" i="5"/>
  <c r="U6040" i="5"/>
  <c r="T6040" i="5"/>
  <c r="Q6040" i="5"/>
  <c r="P6040" i="5"/>
  <c r="M6040" i="5"/>
  <c r="L6040" i="5"/>
  <c r="I6040" i="5"/>
  <c r="H6040" i="5"/>
  <c r="E6040" i="5"/>
  <c r="D6040" i="5"/>
  <c r="U6039" i="5"/>
  <c r="T6039" i="5"/>
  <c r="Q6039" i="5"/>
  <c r="P6039" i="5"/>
  <c r="M6039" i="5"/>
  <c r="L6039" i="5"/>
  <c r="I6039" i="5"/>
  <c r="H6039" i="5"/>
  <c r="E6039" i="5"/>
  <c r="D6039" i="5"/>
  <c r="U6038" i="5"/>
  <c r="T6038" i="5"/>
  <c r="Q6038" i="5"/>
  <c r="P6038" i="5"/>
  <c r="M6038" i="5"/>
  <c r="L6038" i="5"/>
  <c r="I6038" i="5"/>
  <c r="H6038" i="5"/>
  <c r="E6038" i="5"/>
  <c r="D6038" i="5"/>
  <c r="U6037" i="5"/>
  <c r="T6037" i="5"/>
  <c r="Q6037" i="5"/>
  <c r="P6037" i="5"/>
  <c r="M6037" i="5"/>
  <c r="L6037" i="5"/>
  <c r="I6037" i="5"/>
  <c r="H6037" i="5"/>
  <c r="E6037" i="5"/>
  <c r="D6037" i="5"/>
  <c r="U6036" i="5"/>
  <c r="T6036" i="5"/>
  <c r="Q6036" i="5"/>
  <c r="P6036" i="5"/>
  <c r="M6036" i="5"/>
  <c r="L6036" i="5"/>
  <c r="I6036" i="5"/>
  <c r="H6036" i="5"/>
  <c r="E6036" i="5"/>
  <c r="D6036" i="5"/>
  <c r="U6035" i="5"/>
  <c r="T6035" i="5"/>
  <c r="Q6035" i="5"/>
  <c r="P6035" i="5"/>
  <c r="M6035" i="5"/>
  <c r="L6035" i="5"/>
  <c r="I6035" i="5"/>
  <c r="H6035" i="5"/>
  <c r="E6035" i="5"/>
  <c r="D6035" i="5"/>
  <c r="U6034" i="5"/>
  <c r="T6034" i="5"/>
  <c r="Q6034" i="5"/>
  <c r="P6034" i="5"/>
  <c r="M6034" i="5"/>
  <c r="L6034" i="5"/>
  <c r="I6034" i="5"/>
  <c r="H6034" i="5"/>
  <c r="E6034" i="5"/>
  <c r="D6034" i="5"/>
  <c r="U6033" i="5"/>
  <c r="T6033" i="5"/>
  <c r="Q6033" i="5"/>
  <c r="P6033" i="5"/>
  <c r="M6033" i="5"/>
  <c r="L6033" i="5"/>
  <c r="I6033" i="5"/>
  <c r="H6033" i="5"/>
  <c r="E6033" i="5"/>
  <c r="D6033" i="5"/>
  <c r="U6032" i="5"/>
  <c r="T6032" i="5"/>
  <c r="Q6032" i="5"/>
  <c r="P6032" i="5"/>
  <c r="M6032" i="5"/>
  <c r="L6032" i="5"/>
  <c r="I6032" i="5"/>
  <c r="H6032" i="5"/>
  <c r="E6032" i="5"/>
  <c r="D6032" i="5"/>
  <c r="U6031" i="5"/>
  <c r="T6031" i="5"/>
  <c r="Q6031" i="5"/>
  <c r="P6031" i="5"/>
  <c r="M6031" i="5"/>
  <c r="L6031" i="5"/>
  <c r="I6031" i="5"/>
  <c r="H6031" i="5"/>
  <c r="E6031" i="5"/>
  <c r="D6031" i="5"/>
  <c r="U6030" i="5"/>
  <c r="T6030" i="5"/>
  <c r="Q6030" i="5"/>
  <c r="P6030" i="5"/>
  <c r="M6030" i="5"/>
  <c r="L6030" i="5"/>
  <c r="I6030" i="5"/>
  <c r="H6030" i="5"/>
  <c r="E6030" i="5"/>
  <c r="D6030" i="5"/>
  <c r="U6029" i="5"/>
  <c r="T6029" i="5"/>
  <c r="Q6029" i="5"/>
  <c r="P6029" i="5"/>
  <c r="M6029" i="5"/>
  <c r="L6029" i="5"/>
  <c r="I6029" i="5"/>
  <c r="H6029" i="5"/>
  <c r="E6029" i="5"/>
  <c r="D6029" i="5"/>
  <c r="U6028" i="5"/>
  <c r="T6028" i="5"/>
  <c r="Q6028" i="5"/>
  <c r="P6028" i="5"/>
  <c r="M6028" i="5"/>
  <c r="L6028" i="5"/>
  <c r="I6028" i="5"/>
  <c r="H6028" i="5"/>
  <c r="E6028" i="5"/>
  <c r="D6028" i="5"/>
  <c r="U6027" i="5"/>
  <c r="T6027" i="5"/>
  <c r="Q6027" i="5"/>
  <c r="P6027" i="5"/>
  <c r="M6027" i="5"/>
  <c r="L6027" i="5"/>
  <c r="I6027" i="5"/>
  <c r="H6027" i="5"/>
  <c r="E6027" i="5"/>
  <c r="D6027" i="5"/>
  <c r="U6026" i="5"/>
  <c r="T6026" i="5"/>
  <c r="Q6026" i="5"/>
  <c r="P6026" i="5"/>
  <c r="M6026" i="5"/>
  <c r="L6026" i="5"/>
  <c r="I6026" i="5"/>
  <c r="H6026" i="5"/>
  <c r="E6026" i="5"/>
  <c r="D6026" i="5"/>
  <c r="U6025" i="5"/>
  <c r="T6025" i="5"/>
  <c r="Q6025" i="5"/>
  <c r="P6025" i="5"/>
  <c r="M6025" i="5"/>
  <c r="L6025" i="5"/>
  <c r="I6025" i="5"/>
  <c r="H6025" i="5"/>
  <c r="E6025" i="5"/>
  <c r="D6025" i="5"/>
  <c r="U6024" i="5"/>
  <c r="T6024" i="5"/>
  <c r="Q6024" i="5"/>
  <c r="P6024" i="5"/>
  <c r="M6024" i="5"/>
  <c r="L6024" i="5"/>
  <c r="I6024" i="5"/>
  <c r="H6024" i="5"/>
  <c r="E6024" i="5"/>
  <c r="D6024" i="5"/>
  <c r="U6023" i="5"/>
  <c r="T6023" i="5"/>
  <c r="Q6023" i="5"/>
  <c r="P6023" i="5"/>
  <c r="M6023" i="5"/>
  <c r="L6023" i="5"/>
  <c r="I6023" i="5"/>
  <c r="H6023" i="5"/>
  <c r="E6023" i="5"/>
  <c r="D6023" i="5"/>
  <c r="U6022" i="5"/>
  <c r="T6022" i="5"/>
  <c r="Q6022" i="5"/>
  <c r="P6022" i="5"/>
  <c r="M6022" i="5"/>
  <c r="L6022" i="5"/>
  <c r="I6022" i="5"/>
  <c r="H6022" i="5"/>
  <c r="E6022" i="5"/>
  <c r="D6022" i="5"/>
  <c r="U6021" i="5"/>
  <c r="T6021" i="5"/>
  <c r="Q6021" i="5"/>
  <c r="P6021" i="5"/>
  <c r="M6021" i="5"/>
  <c r="L6021" i="5"/>
  <c r="I6021" i="5"/>
  <c r="H6021" i="5"/>
  <c r="E6021" i="5"/>
  <c r="D6021" i="5"/>
  <c r="U6020" i="5"/>
  <c r="T6020" i="5"/>
  <c r="Q6020" i="5"/>
  <c r="P6020" i="5"/>
  <c r="M6020" i="5"/>
  <c r="L6020" i="5"/>
  <c r="I6020" i="5"/>
  <c r="H6020" i="5"/>
  <c r="E6020" i="5"/>
  <c r="D6020" i="5"/>
  <c r="U6019" i="5"/>
  <c r="T6019" i="5"/>
  <c r="Q6019" i="5"/>
  <c r="P6019" i="5"/>
  <c r="M6019" i="5"/>
  <c r="L6019" i="5"/>
  <c r="I6019" i="5"/>
  <c r="H6019" i="5"/>
  <c r="E6019" i="5"/>
  <c r="D6019" i="5"/>
  <c r="U6018" i="5"/>
  <c r="T6018" i="5"/>
  <c r="Q6018" i="5"/>
  <c r="P6018" i="5"/>
  <c r="M6018" i="5"/>
  <c r="L6018" i="5"/>
  <c r="I6018" i="5"/>
  <c r="H6018" i="5"/>
  <c r="E6018" i="5"/>
  <c r="D6018" i="5"/>
  <c r="U6017" i="5"/>
  <c r="T6017" i="5"/>
  <c r="Q6017" i="5"/>
  <c r="P6017" i="5"/>
  <c r="M6017" i="5"/>
  <c r="L6017" i="5"/>
  <c r="I6017" i="5"/>
  <c r="H6017" i="5"/>
  <c r="E6017" i="5"/>
  <c r="D6017" i="5"/>
  <c r="U6016" i="5"/>
  <c r="T6016" i="5"/>
  <c r="Q6016" i="5"/>
  <c r="P6016" i="5"/>
  <c r="M6016" i="5"/>
  <c r="L6016" i="5"/>
  <c r="I6016" i="5"/>
  <c r="H6016" i="5"/>
  <c r="E6016" i="5"/>
  <c r="D6016" i="5"/>
  <c r="U6015" i="5"/>
  <c r="T6015" i="5"/>
  <c r="Q6015" i="5"/>
  <c r="P6015" i="5"/>
  <c r="M6015" i="5"/>
  <c r="L6015" i="5"/>
  <c r="I6015" i="5"/>
  <c r="H6015" i="5"/>
  <c r="E6015" i="5"/>
  <c r="D6015" i="5"/>
  <c r="U6014" i="5"/>
  <c r="T6014" i="5"/>
  <c r="Q6014" i="5"/>
  <c r="P6014" i="5"/>
  <c r="M6014" i="5"/>
  <c r="L6014" i="5"/>
  <c r="I6014" i="5"/>
  <c r="H6014" i="5"/>
  <c r="E6014" i="5"/>
  <c r="D6014" i="5"/>
  <c r="U6013" i="5"/>
  <c r="T6013" i="5"/>
  <c r="Q6013" i="5"/>
  <c r="P6013" i="5"/>
  <c r="M6013" i="5"/>
  <c r="L6013" i="5"/>
  <c r="I6013" i="5"/>
  <c r="H6013" i="5"/>
  <c r="E6013" i="5"/>
  <c r="D6013" i="5"/>
  <c r="U6012" i="5"/>
  <c r="T6012" i="5"/>
  <c r="Q6012" i="5"/>
  <c r="P6012" i="5"/>
  <c r="M6012" i="5"/>
  <c r="L6012" i="5"/>
  <c r="I6012" i="5"/>
  <c r="H6012" i="5"/>
  <c r="E6012" i="5"/>
  <c r="D6012" i="5"/>
  <c r="U6011" i="5"/>
  <c r="T6011" i="5"/>
  <c r="Q6011" i="5"/>
  <c r="P6011" i="5"/>
  <c r="M6011" i="5"/>
  <c r="L6011" i="5"/>
  <c r="I6011" i="5"/>
  <c r="H6011" i="5"/>
  <c r="E6011" i="5"/>
  <c r="D6011" i="5"/>
  <c r="U6010" i="5"/>
  <c r="T6010" i="5"/>
  <c r="Q6010" i="5"/>
  <c r="P6010" i="5"/>
  <c r="M6010" i="5"/>
  <c r="L6010" i="5"/>
  <c r="I6010" i="5"/>
  <c r="H6010" i="5"/>
  <c r="E6010" i="5"/>
  <c r="D6010" i="5"/>
  <c r="U6009" i="5"/>
  <c r="T6009" i="5"/>
  <c r="Q6009" i="5"/>
  <c r="P6009" i="5"/>
  <c r="M6009" i="5"/>
  <c r="L6009" i="5"/>
  <c r="I6009" i="5"/>
  <c r="H6009" i="5"/>
  <c r="E6009" i="5"/>
  <c r="D6009" i="5"/>
  <c r="U6008" i="5"/>
  <c r="T6008" i="5"/>
  <c r="Q6008" i="5"/>
  <c r="P6008" i="5"/>
  <c r="M6008" i="5"/>
  <c r="L6008" i="5"/>
  <c r="I6008" i="5"/>
  <c r="H6008" i="5"/>
  <c r="E6008" i="5"/>
  <c r="D6008" i="5"/>
  <c r="U6007" i="5"/>
  <c r="T6007" i="5"/>
  <c r="Q6007" i="5"/>
  <c r="P6007" i="5"/>
  <c r="M6007" i="5"/>
  <c r="L6007" i="5"/>
  <c r="I6007" i="5"/>
  <c r="H6007" i="5"/>
  <c r="E6007" i="5"/>
  <c r="D6007" i="5"/>
  <c r="U6006" i="5"/>
  <c r="T6006" i="5"/>
  <c r="Q6006" i="5"/>
  <c r="P6006" i="5"/>
  <c r="M6006" i="5"/>
  <c r="L6006" i="5"/>
  <c r="I6006" i="5"/>
  <c r="H6006" i="5"/>
  <c r="E6006" i="5"/>
  <c r="D6006" i="5"/>
  <c r="U6005" i="5"/>
  <c r="T6005" i="5"/>
  <c r="Q6005" i="5"/>
  <c r="P6005" i="5"/>
  <c r="M6005" i="5"/>
  <c r="L6005" i="5"/>
  <c r="I6005" i="5"/>
  <c r="H6005" i="5"/>
  <c r="E6005" i="5"/>
  <c r="D6005" i="5"/>
  <c r="U6004" i="5"/>
  <c r="T6004" i="5"/>
  <c r="Q6004" i="5"/>
  <c r="P6004" i="5"/>
  <c r="M6004" i="5"/>
  <c r="L6004" i="5"/>
  <c r="I6004" i="5"/>
  <c r="H6004" i="5"/>
  <c r="E6004" i="5"/>
  <c r="D6004" i="5"/>
  <c r="U6003" i="5"/>
  <c r="T6003" i="5"/>
  <c r="Q6003" i="5"/>
  <c r="P6003" i="5"/>
  <c r="M6003" i="5"/>
  <c r="L6003" i="5"/>
  <c r="I6003" i="5"/>
  <c r="H6003" i="5"/>
  <c r="E6003" i="5"/>
  <c r="D6003" i="5"/>
  <c r="U6002" i="5"/>
  <c r="T6002" i="5"/>
  <c r="Q6002" i="5"/>
  <c r="P6002" i="5"/>
  <c r="M6002" i="5"/>
  <c r="L6002" i="5"/>
  <c r="I6002" i="5"/>
  <c r="H6002" i="5"/>
  <c r="E6002" i="5"/>
  <c r="D6002" i="5"/>
  <c r="U6001" i="5"/>
  <c r="T6001" i="5"/>
  <c r="Q6001" i="5"/>
  <c r="P6001" i="5"/>
  <c r="M6001" i="5"/>
  <c r="L6001" i="5"/>
  <c r="I6001" i="5"/>
  <c r="H6001" i="5"/>
  <c r="E6001" i="5"/>
  <c r="D6001" i="5"/>
  <c r="U6000" i="5"/>
  <c r="T6000" i="5"/>
  <c r="Q6000" i="5"/>
  <c r="P6000" i="5"/>
  <c r="M6000" i="5"/>
  <c r="L6000" i="5"/>
  <c r="I6000" i="5"/>
  <c r="H6000" i="5"/>
  <c r="E6000" i="5"/>
  <c r="D6000" i="5"/>
  <c r="U5999" i="5"/>
  <c r="T5999" i="5"/>
  <c r="Q5999" i="5"/>
  <c r="P5999" i="5"/>
  <c r="M5999" i="5"/>
  <c r="L5999" i="5"/>
  <c r="I5999" i="5"/>
  <c r="H5999" i="5"/>
  <c r="E5999" i="5"/>
  <c r="D5999" i="5"/>
  <c r="U5998" i="5"/>
  <c r="T5998" i="5"/>
  <c r="Q5998" i="5"/>
  <c r="P5998" i="5"/>
  <c r="M5998" i="5"/>
  <c r="L5998" i="5"/>
  <c r="I5998" i="5"/>
  <c r="H5998" i="5"/>
  <c r="E5998" i="5"/>
  <c r="D5998" i="5"/>
  <c r="U5997" i="5"/>
  <c r="T5997" i="5"/>
  <c r="Q5997" i="5"/>
  <c r="P5997" i="5"/>
  <c r="M5997" i="5"/>
  <c r="L5997" i="5"/>
  <c r="I5997" i="5"/>
  <c r="H5997" i="5"/>
  <c r="E5997" i="5"/>
  <c r="D5997" i="5"/>
  <c r="U5996" i="5"/>
  <c r="T5996" i="5"/>
  <c r="Q5996" i="5"/>
  <c r="P5996" i="5"/>
  <c r="M5996" i="5"/>
  <c r="L5996" i="5"/>
  <c r="I5996" i="5"/>
  <c r="H5996" i="5"/>
  <c r="E5996" i="5"/>
  <c r="D5996" i="5"/>
  <c r="U5995" i="5"/>
  <c r="T5995" i="5"/>
  <c r="Q5995" i="5"/>
  <c r="P5995" i="5"/>
  <c r="M5995" i="5"/>
  <c r="L5995" i="5"/>
  <c r="I5995" i="5"/>
  <c r="H5995" i="5"/>
  <c r="E5995" i="5"/>
  <c r="D5995" i="5"/>
  <c r="U5994" i="5"/>
  <c r="T5994" i="5"/>
  <c r="Q5994" i="5"/>
  <c r="P5994" i="5"/>
  <c r="M5994" i="5"/>
  <c r="L5994" i="5"/>
  <c r="I5994" i="5"/>
  <c r="H5994" i="5"/>
  <c r="E5994" i="5"/>
  <c r="D5994" i="5"/>
  <c r="U5993" i="5"/>
  <c r="T5993" i="5"/>
  <c r="Q5993" i="5"/>
  <c r="P5993" i="5"/>
  <c r="M5993" i="5"/>
  <c r="L5993" i="5"/>
  <c r="I5993" i="5"/>
  <c r="H5993" i="5"/>
  <c r="E5993" i="5"/>
  <c r="D5993" i="5"/>
  <c r="U5992" i="5"/>
  <c r="T5992" i="5"/>
  <c r="Q5992" i="5"/>
  <c r="P5992" i="5"/>
  <c r="M5992" i="5"/>
  <c r="L5992" i="5"/>
  <c r="I5992" i="5"/>
  <c r="H5992" i="5"/>
  <c r="E5992" i="5"/>
  <c r="D5992" i="5"/>
  <c r="U5991" i="5"/>
  <c r="T5991" i="5"/>
  <c r="Q5991" i="5"/>
  <c r="P5991" i="5"/>
  <c r="M5991" i="5"/>
  <c r="L5991" i="5"/>
  <c r="I5991" i="5"/>
  <c r="H5991" i="5"/>
  <c r="E5991" i="5"/>
  <c r="D5991" i="5"/>
  <c r="U5990" i="5"/>
  <c r="T5990" i="5"/>
  <c r="Q5990" i="5"/>
  <c r="P5990" i="5"/>
  <c r="M5990" i="5"/>
  <c r="L5990" i="5"/>
  <c r="I5990" i="5"/>
  <c r="H5990" i="5"/>
  <c r="E5990" i="5"/>
  <c r="D5990" i="5"/>
  <c r="U5989" i="5"/>
  <c r="T5989" i="5"/>
  <c r="Q5989" i="5"/>
  <c r="P5989" i="5"/>
  <c r="M5989" i="5"/>
  <c r="L5989" i="5"/>
  <c r="I5989" i="5"/>
  <c r="H5989" i="5"/>
  <c r="E5989" i="5"/>
  <c r="D5989" i="5"/>
  <c r="U5988" i="5"/>
  <c r="T5988" i="5"/>
  <c r="Q5988" i="5"/>
  <c r="P5988" i="5"/>
  <c r="M5988" i="5"/>
  <c r="L5988" i="5"/>
  <c r="I5988" i="5"/>
  <c r="H5988" i="5"/>
  <c r="E5988" i="5"/>
  <c r="D5988" i="5"/>
  <c r="U5987" i="5"/>
  <c r="T5987" i="5"/>
  <c r="Q5987" i="5"/>
  <c r="P5987" i="5"/>
  <c r="M5987" i="5"/>
  <c r="L5987" i="5"/>
  <c r="I5987" i="5"/>
  <c r="H5987" i="5"/>
  <c r="E5987" i="5"/>
  <c r="D5987" i="5"/>
  <c r="U5986" i="5"/>
  <c r="T5986" i="5"/>
  <c r="Q5986" i="5"/>
  <c r="P5986" i="5"/>
  <c r="M5986" i="5"/>
  <c r="L5986" i="5"/>
  <c r="I5986" i="5"/>
  <c r="H5986" i="5"/>
  <c r="E5986" i="5"/>
  <c r="D5986" i="5"/>
  <c r="U5985" i="5"/>
  <c r="T5985" i="5"/>
  <c r="Q5985" i="5"/>
  <c r="P5985" i="5"/>
  <c r="M5985" i="5"/>
  <c r="L5985" i="5"/>
  <c r="I5985" i="5"/>
  <c r="H5985" i="5"/>
  <c r="E5985" i="5"/>
  <c r="D5985" i="5"/>
  <c r="U5984" i="5"/>
  <c r="T5984" i="5"/>
  <c r="Q5984" i="5"/>
  <c r="P5984" i="5"/>
  <c r="M5984" i="5"/>
  <c r="L5984" i="5"/>
  <c r="I5984" i="5"/>
  <c r="H5984" i="5"/>
  <c r="E5984" i="5"/>
  <c r="D5984" i="5"/>
  <c r="U5983" i="5"/>
  <c r="T5983" i="5"/>
  <c r="Q5983" i="5"/>
  <c r="P5983" i="5"/>
  <c r="M5983" i="5"/>
  <c r="L5983" i="5"/>
  <c r="I5983" i="5"/>
  <c r="H5983" i="5"/>
  <c r="E5983" i="5"/>
  <c r="D5983" i="5"/>
  <c r="U5982" i="5"/>
  <c r="T5982" i="5"/>
  <c r="Q5982" i="5"/>
  <c r="P5982" i="5"/>
  <c r="M5982" i="5"/>
  <c r="L5982" i="5"/>
  <c r="I5982" i="5"/>
  <c r="H5982" i="5"/>
  <c r="E5982" i="5"/>
  <c r="D5982" i="5"/>
  <c r="U5981" i="5"/>
  <c r="T5981" i="5"/>
  <c r="Q5981" i="5"/>
  <c r="P5981" i="5"/>
  <c r="M5981" i="5"/>
  <c r="L5981" i="5"/>
  <c r="I5981" i="5"/>
  <c r="H5981" i="5"/>
  <c r="E5981" i="5"/>
  <c r="D5981" i="5"/>
  <c r="U5980" i="5"/>
  <c r="T5980" i="5"/>
  <c r="Q5980" i="5"/>
  <c r="P5980" i="5"/>
  <c r="M5980" i="5"/>
  <c r="L5980" i="5"/>
  <c r="I5980" i="5"/>
  <c r="H5980" i="5"/>
  <c r="E5980" i="5"/>
  <c r="D5980" i="5"/>
  <c r="U5979" i="5"/>
  <c r="T5979" i="5"/>
  <c r="Q5979" i="5"/>
  <c r="P5979" i="5"/>
  <c r="M5979" i="5"/>
  <c r="L5979" i="5"/>
  <c r="I5979" i="5"/>
  <c r="H5979" i="5"/>
  <c r="E5979" i="5"/>
  <c r="D5979" i="5"/>
  <c r="U5978" i="5"/>
  <c r="T5978" i="5"/>
  <c r="Q5978" i="5"/>
  <c r="P5978" i="5"/>
  <c r="M5978" i="5"/>
  <c r="L5978" i="5"/>
  <c r="I5978" i="5"/>
  <c r="H5978" i="5"/>
  <c r="E5978" i="5"/>
  <c r="D5978" i="5"/>
  <c r="U5977" i="5"/>
  <c r="T5977" i="5"/>
  <c r="Q5977" i="5"/>
  <c r="P5977" i="5"/>
  <c r="M5977" i="5"/>
  <c r="L5977" i="5"/>
  <c r="I5977" i="5"/>
  <c r="H5977" i="5"/>
  <c r="E5977" i="5"/>
  <c r="D5977" i="5"/>
  <c r="U5976" i="5"/>
  <c r="T5976" i="5"/>
  <c r="Q5976" i="5"/>
  <c r="P5976" i="5"/>
  <c r="M5976" i="5"/>
  <c r="L5976" i="5"/>
  <c r="I5976" i="5"/>
  <c r="H5976" i="5"/>
  <c r="E5976" i="5"/>
  <c r="D5976" i="5"/>
  <c r="U5975" i="5"/>
  <c r="T5975" i="5"/>
  <c r="Q5975" i="5"/>
  <c r="P5975" i="5"/>
  <c r="M5975" i="5"/>
  <c r="L5975" i="5"/>
  <c r="I5975" i="5"/>
  <c r="H5975" i="5"/>
  <c r="E5975" i="5"/>
  <c r="D5975" i="5"/>
  <c r="U5974" i="5"/>
  <c r="T5974" i="5"/>
  <c r="Q5974" i="5"/>
  <c r="P5974" i="5"/>
  <c r="M5974" i="5"/>
  <c r="L5974" i="5"/>
  <c r="I5974" i="5"/>
  <c r="H5974" i="5"/>
  <c r="E5974" i="5"/>
  <c r="D5974" i="5"/>
  <c r="U5973" i="5"/>
  <c r="T5973" i="5"/>
  <c r="Q5973" i="5"/>
  <c r="P5973" i="5"/>
  <c r="M5973" i="5"/>
  <c r="L5973" i="5"/>
  <c r="I5973" i="5"/>
  <c r="H5973" i="5"/>
  <c r="E5973" i="5"/>
  <c r="D5973" i="5"/>
  <c r="U5972" i="5"/>
  <c r="T5972" i="5"/>
  <c r="Q5972" i="5"/>
  <c r="P5972" i="5"/>
  <c r="M5972" i="5"/>
  <c r="L5972" i="5"/>
  <c r="I5972" i="5"/>
  <c r="H5972" i="5"/>
  <c r="E5972" i="5"/>
  <c r="D5972" i="5"/>
  <c r="U5971" i="5"/>
  <c r="T5971" i="5"/>
  <c r="Q5971" i="5"/>
  <c r="P5971" i="5"/>
  <c r="M5971" i="5"/>
  <c r="L5971" i="5"/>
  <c r="I5971" i="5"/>
  <c r="H5971" i="5"/>
  <c r="E5971" i="5"/>
  <c r="D5971" i="5"/>
  <c r="U5970" i="5"/>
  <c r="T5970" i="5"/>
  <c r="Q5970" i="5"/>
  <c r="P5970" i="5"/>
  <c r="M5970" i="5"/>
  <c r="L5970" i="5"/>
  <c r="I5970" i="5"/>
  <c r="H5970" i="5"/>
  <c r="E5970" i="5"/>
  <c r="D5970" i="5"/>
  <c r="U5969" i="5"/>
  <c r="T5969" i="5"/>
  <c r="Q5969" i="5"/>
  <c r="P5969" i="5"/>
  <c r="M5969" i="5"/>
  <c r="L5969" i="5"/>
  <c r="I5969" i="5"/>
  <c r="H5969" i="5"/>
  <c r="E5969" i="5"/>
  <c r="D5969" i="5"/>
  <c r="U5968" i="5"/>
  <c r="T5968" i="5"/>
  <c r="Q5968" i="5"/>
  <c r="P5968" i="5"/>
  <c r="M5968" i="5"/>
  <c r="L5968" i="5"/>
  <c r="I5968" i="5"/>
  <c r="H5968" i="5"/>
  <c r="E5968" i="5"/>
  <c r="D5968" i="5"/>
  <c r="U5967" i="5"/>
  <c r="T5967" i="5"/>
  <c r="Q5967" i="5"/>
  <c r="P5967" i="5"/>
  <c r="M5967" i="5"/>
  <c r="L5967" i="5"/>
  <c r="I5967" i="5"/>
  <c r="H5967" i="5"/>
  <c r="E5967" i="5"/>
  <c r="D5967" i="5"/>
  <c r="U5966" i="5"/>
  <c r="T5966" i="5"/>
  <c r="Q5966" i="5"/>
  <c r="P5966" i="5"/>
  <c r="M5966" i="5"/>
  <c r="L5966" i="5"/>
  <c r="I5966" i="5"/>
  <c r="H5966" i="5"/>
  <c r="E5966" i="5"/>
  <c r="D5966" i="5"/>
  <c r="U5965" i="5"/>
  <c r="T5965" i="5"/>
  <c r="Q5965" i="5"/>
  <c r="P5965" i="5"/>
  <c r="M5965" i="5"/>
  <c r="L5965" i="5"/>
  <c r="I5965" i="5"/>
  <c r="H5965" i="5"/>
  <c r="E5965" i="5"/>
  <c r="D5965" i="5"/>
  <c r="U5964" i="5"/>
  <c r="T5964" i="5"/>
  <c r="Q5964" i="5"/>
  <c r="P5964" i="5"/>
  <c r="M5964" i="5"/>
  <c r="L5964" i="5"/>
  <c r="I5964" i="5"/>
  <c r="H5964" i="5"/>
  <c r="E5964" i="5"/>
  <c r="D5964" i="5"/>
  <c r="U5963" i="5"/>
  <c r="T5963" i="5"/>
  <c r="Q5963" i="5"/>
  <c r="P5963" i="5"/>
  <c r="M5963" i="5"/>
  <c r="L5963" i="5"/>
  <c r="I5963" i="5"/>
  <c r="H5963" i="5"/>
  <c r="E5963" i="5"/>
  <c r="D5963" i="5"/>
  <c r="U5962" i="5"/>
  <c r="T5962" i="5"/>
  <c r="Q5962" i="5"/>
  <c r="P5962" i="5"/>
  <c r="M5962" i="5"/>
  <c r="L5962" i="5"/>
  <c r="I5962" i="5"/>
  <c r="H5962" i="5"/>
  <c r="E5962" i="5"/>
  <c r="D5962" i="5"/>
  <c r="U5961" i="5"/>
  <c r="T5961" i="5"/>
  <c r="Q5961" i="5"/>
  <c r="P5961" i="5"/>
  <c r="M5961" i="5"/>
  <c r="L5961" i="5"/>
  <c r="I5961" i="5"/>
  <c r="H5961" i="5"/>
  <c r="E5961" i="5"/>
  <c r="D5961" i="5"/>
  <c r="U5960" i="5"/>
  <c r="T5960" i="5"/>
  <c r="Q5960" i="5"/>
  <c r="P5960" i="5"/>
  <c r="M5960" i="5"/>
  <c r="L5960" i="5"/>
  <c r="I5960" i="5"/>
  <c r="H5960" i="5"/>
  <c r="E5960" i="5"/>
  <c r="D5960" i="5"/>
  <c r="U5959" i="5"/>
  <c r="T5959" i="5"/>
  <c r="Q5959" i="5"/>
  <c r="P5959" i="5"/>
  <c r="M5959" i="5"/>
  <c r="L5959" i="5"/>
  <c r="I5959" i="5"/>
  <c r="H5959" i="5"/>
  <c r="E5959" i="5"/>
  <c r="D5959" i="5"/>
  <c r="U5958" i="5"/>
  <c r="T5958" i="5"/>
  <c r="Q5958" i="5"/>
  <c r="P5958" i="5"/>
  <c r="M5958" i="5"/>
  <c r="L5958" i="5"/>
  <c r="I5958" i="5"/>
  <c r="H5958" i="5"/>
  <c r="E5958" i="5"/>
  <c r="D5958" i="5"/>
  <c r="U5957" i="5"/>
  <c r="T5957" i="5"/>
  <c r="Q5957" i="5"/>
  <c r="P5957" i="5"/>
  <c r="M5957" i="5"/>
  <c r="L5957" i="5"/>
  <c r="I5957" i="5"/>
  <c r="H5957" i="5"/>
  <c r="E5957" i="5"/>
  <c r="D5957" i="5"/>
  <c r="U5956" i="5"/>
  <c r="T5956" i="5"/>
  <c r="Q5956" i="5"/>
  <c r="P5956" i="5"/>
  <c r="M5956" i="5"/>
  <c r="L5956" i="5"/>
  <c r="I5956" i="5"/>
  <c r="H5956" i="5"/>
  <c r="E5956" i="5"/>
  <c r="D5956" i="5"/>
  <c r="U5955" i="5"/>
  <c r="T5955" i="5"/>
  <c r="Q5955" i="5"/>
  <c r="P5955" i="5"/>
  <c r="M5955" i="5"/>
  <c r="L5955" i="5"/>
  <c r="I5955" i="5"/>
  <c r="H5955" i="5"/>
  <c r="E5955" i="5"/>
  <c r="D5955" i="5"/>
  <c r="U5954" i="5"/>
  <c r="T5954" i="5"/>
  <c r="Q5954" i="5"/>
  <c r="P5954" i="5"/>
  <c r="M5954" i="5"/>
  <c r="L5954" i="5"/>
  <c r="I5954" i="5"/>
  <c r="H5954" i="5"/>
  <c r="E5954" i="5"/>
  <c r="D5954" i="5"/>
  <c r="U5953" i="5"/>
  <c r="T5953" i="5"/>
  <c r="Q5953" i="5"/>
  <c r="P5953" i="5"/>
  <c r="M5953" i="5"/>
  <c r="L5953" i="5"/>
  <c r="I5953" i="5"/>
  <c r="H5953" i="5"/>
  <c r="E5953" i="5"/>
  <c r="D5953" i="5"/>
  <c r="U5952" i="5"/>
  <c r="T5952" i="5"/>
  <c r="Q5952" i="5"/>
  <c r="P5952" i="5"/>
  <c r="M5952" i="5"/>
  <c r="L5952" i="5"/>
  <c r="I5952" i="5"/>
  <c r="H5952" i="5"/>
  <c r="E5952" i="5"/>
  <c r="D5952" i="5"/>
  <c r="U5951" i="5"/>
  <c r="T5951" i="5"/>
  <c r="Q5951" i="5"/>
  <c r="P5951" i="5"/>
  <c r="M5951" i="5"/>
  <c r="L5951" i="5"/>
  <c r="I5951" i="5"/>
  <c r="H5951" i="5"/>
  <c r="E5951" i="5"/>
  <c r="D5951" i="5"/>
  <c r="U5950" i="5"/>
  <c r="T5950" i="5"/>
  <c r="Q5950" i="5"/>
  <c r="P5950" i="5"/>
  <c r="M5950" i="5"/>
  <c r="L5950" i="5"/>
  <c r="I5950" i="5"/>
  <c r="H5950" i="5"/>
  <c r="E5950" i="5"/>
  <c r="D5950" i="5"/>
  <c r="U5949" i="5"/>
  <c r="T5949" i="5"/>
  <c r="Q5949" i="5"/>
  <c r="P5949" i="5"/>
  <c r="M5949" i="5"/>
  <c r="L5949" i="5"/>
  <c r="I5949" i="5"/>
  <c r="H5949" i="5"/>
  <c r="E5949" i="5"/>
  <c r="D5949" i="5"/>
  <c r="U5948" i="5"/>
  <c r="T5948" i="5"/>
  <c r="Q5948" i="5"/>
  <c r="P5948" i="5"/>
  <c r="M5948" i="5"/>
  <c r="L5948" i="5"/>
  <c r="I5948" i="5"/>
  <c r="H5948" i="5"/>
  <c r="E5948" i="5"/>
  <c r="D5948" i="5"/>
  <c r="U5947" i="5"/>
  <c r="T5947" i="5"/>
  <c r="Q5947" i="5"/>
  <c r="P5947" i="5"/>
  <c r="M5947" i="5"/>
  <c r="L5947" i="5"/>
  <c r="I5947" i="5"/>
  <c r="H5947" i="5"/>
  <c r="E5947" i="5"/>
  <c r="D5947" i="5"/>
  <c r="U5946" i="5"/>
  <c r="T5946" i="5"/>
  <c r="Q5946" i="5"/>
  <c r="P5946" i="5"/>
  <c r="M5946" i="5"/>
  <c r="L5946" i="5"/>
  <c r="I5946" i="5"/>
  <c r="H5946" i="5"/>
  <c r="E5946" i="5"/>
  <c r="D5946" i="5"/>
  <c r="U5945" i="5"/>
  <c r="T5945" i="5"/>
  <c r="Q5945" i="5"/>
  <c r="P5945" i="5"/>
  <c r="M5945" i="5"/>
  <c r="L5945" i="5"/>
  <c r="I5945" i="5"/>
  <c r="H5945" i="5"/>
  <c r="E5945" i="5"/>
  <c r="D5945" i="5"/>
  <c r="U5944" i="5"/>
  <c r="T5944" i="5"/>
  <c r="Q5944" i="5"/>
  <c r="P5944" i="5"/>
  <c r="M5944" i="5"/>
  <c r="L5944" i="5"/>
  <c r="I5944" i="5"/>
  <c r="H5944" i="5"/>
  <c r="E5944" i="5"/>
  <c r="D5944" i="5"/>
  <c r="U5943" i="5"/>
  <c r="T5943" i="5"/>
  <c r="Q5943" i="5"/>
  <c r="P5943" i="5"/>
  <c r="M5943" i="5"/>
  <c r="L5943" i="5"/>
  <c r="I5943" i="5"/>
  <c r="H5943" i="5"/>
  <c r="E5943" i="5"/>
  <c r="D5943" i="5"/>
  <c r="U5942" i="5"/>
  <c r="T5942" i="5"/>
  <c r="Q5942" i="5"/>
  <c r="P5942" i="5"/>
  <c r="M5942" i="5"/>
  <c r="L5942" i="5"/>
  <c r="I5942" i="5"/>
  <c r="H5942" i="5"/>
  <c r="E5942" i="5"/>
  <c r="D5942" i="5"/>
  <c r="U5941" i="5"/>
  <c r="T5941" i="5"/>
  <c r="Q5941" i="5"/>
  <c r="P5941" i="5"/>
  <c r="M5941" i="5"/>
  <c r="L5941" i="5"/>
  <c r="I5941" i="5"/>
  <c r="H5941" i="5"/>
  <c r="E5941" i="5"/>
  <c r="D5941" i="5"/>
  <c r="U5940" i="5"/>
  <c r="T5940" i="5"/>
  <c r="Q5940" i="5"/>
  <c r="P5940" i="5"/>
  <c r="M5940" i="5"/>
  <c r="L5940" i="5"/>
  <c r="I5940" i="5"/>
  <c r="H5940" i="5"/>
  <c r="E5940" i="5"/>
  <c r="D5940" i="5"/>
  <c r="U5939" i="5"/>
  <c r="T5939" i="5"/>
  <c r="Q5939" i="5"/>
  <c r="P5939" i="5"/>
  <c r="M5939" i="5"/>
  <c r="L5939" i="5"/>
  <c r="I5939" i="5"/>
  <c r="H5939" i="5"/>
  <c r="E5939" i="5"/>
  <c r="D5939" i="5"/>
  <c r="U5938" i="5"/>
  <c r="T5938" i="5"/>
  <c r="Q5938" i="5"/>
  <c r="P5938" i="5"/>
  <c r="M5938" i="5"/>
  <c r="L5938" i="5"/>
  <c r="I5938" i="5"/>
  <c r="H5938" i="5"/>
  <c r="E5938" i="5"/>
  <c r="D5938" i="5"/>
  <c r="U5937" i="5"/>
  <c r="T5937" i="5"/>
  <c r="Q5937" i="5"/>
  <c r="P5937" i="5"/>
  <c r="M5937" i="5"/>
  <c r="L5937" i="5"/>
  <c r="I5937" i="5"/>
  <c r="H5937" i="5"/>
  <c r="E5937" i="5"/>
  <c r="D5937" i="5"/>
  <c r="U5936" i="5"/>
  <c r="T5936" i="5"/>
  <c r="Q5936" i="5"/>
  <c r="P5936" i="5"/>
  <c r="M5936" i="5"/>
  <c r="L5936" i="5"/>
  <c r="I5936" i="5"/>
  <c r="H5936" i="5"/>
  <c r="E5936" i="5"/>
  <c r="D5936" i="5"/>
  <c r="U5935" i="5"/>
  <c r="T5935" i="5"/>
  <c r="Q5935" i="5"/>
  <c r="P5935" i="5"/>
  <c r="M5935" i="5"/>
  <c r="L5935" i="5"/>
  <c r="I5935" i="5"/>
  <c r="H5935" i="5"/>
  <c r="E5935" i="5"/>
  <c r="D5935" i="5"/>
  <c r="U5934" i="5"/>
  <c r="T5934" i="5"/>
  <c r="Q5934" i="5"/>
  <c r="P5934" i="5"/>
  <c r="M5934" i="5"/>
  <c r="L5934" i="5"/>
  <c r="I5934" i="5"/>
  <c r="H5934" i="5"/>
  <c r="E5934" i="5"/>
  <c r="D5934" i="5"/>
  <c r="U5933" i="5"/>
  <c r="T5933" i="5"/>
  <c r="Q5933" i="5"/>
  <c r="P5933" i="5"/>
  <c r="M5933" i="5"/>
  <c r="L5933" i="5"/>
  <c r="I5933" i="5"/>
  <c r="H5933" i="5"/>
  <c r="E5933" i="5"/>
  <c r="D5933" i="5"/>
  <c r="U5932" i="5"/>
  <c r="T5932" i="5"/>
  <c r="Q5932" i="5"/>
  <c r="P5932" i="5"/>
  <c r="M5932" i="5"/>
  <c r="L5932" i="5"/>
  <c r="I5932" i="5"/>
  <c r="H5932" i="5"/>
  <c r="E5932" i="5"/>
  <c r="D5932" i="5"/>
  <c r="U5931" i="5"/>
  <c r="T5931" i="5"/>
  <c r="Q5931" i="5"/>
  <c r="P5931" i="5"/>
  <c r="M5931" i="5"/>
  <c r="L5931" i="5"/>
  <c r="I5931" i="5"/>
  <c r="H5931" i="5"/>
  <c r="E5931" i="5"/>
  <c r="D5931" i="5"/>
  <c r="U5930" i="5"/>
  <c r="T5930" i="5"/>
  <c r="Q5930" i="5"/>
  <c r="P5930" i="5"/>
  <c r="M5930" i="5"/>
  <c r="L5930" i="5"/>
  <c r="I5930" i="5"/>
  <c r="H5930" i="5"/>
  <c r="E5930" i="5"/>
  <c r="D5930" i="5"/>
  <c r="U5929" i="5"/>
  <c r="T5929" i="5"/>
  <c r="Q5929" i="5"/>
  <c r="P5929" i="5"/>
  <c r="M5929" i="5"/>
  <c r="L5929" i="5"/>
  <c r="I5929" i="5"/>
  <c r="H5929" i="5"/>
  <c r="E5929" i="5"/>
  <c r="D5929" i="5"/>
  <c r="U5928" i="5"/>
  <c r="T5928" i="5"/>
  <c r="Q5928" i="5"/>
  <c r="P5928" i="5"/>
  <c r="M5928" i="5"/>
  <c r="L5928" i="5"/>
  <c r="I5928" i="5"/>
  <c r="H5928" i="5"/>
  <c r="E5928" i="5"/>
  <c r="D5928" i="5"/>
  <c r="U5927" i="5"/>
  <c r="T5927" i="5"/>
  <c r="Q5927" i="5"/>
  <c r="P5927" i="5"/>
  <c r="M5927" i="5"/>
  <c r="L5927" i="5"/>
  <c r="I5927" i="5"/>
  <c r="H5927" i="5"/>
  <c r="E5927" i="5"/>
  <c r="D5927" i="5"/>
  <c r="U5926" i="5"/>
  <c r="T5926" i="5"/>
  <c r="Q5926" i="5"/>
  <c r="P5926" i="5"/>
  <c r="M5926" i="5"/>
  <c r="L5926" i="5"/>
  <c r="I5926" i="5"/>
  <c r="H5926" i="5"/>
  <c r="E5926" i="5"/>
  <c r="D5926" i="5"/>
  <c r="U5925" i="5"/>
  <c r="T5925" i="5"/>
  <c r="Q5925" i="5"/>
  <c r="P5925" i="5"/>
  <c r="M5925" i="5"/>
  <c r="L5925" i="5"/>
  <c r="I5925" i="5"/>
  <c r="H5925" i="5"/>
  <c r="E5925" i="5"/>
  <c r="D5925" i="5"/>
  <c r="U5924" i="5"/>
  <c r="T5924" i="5"/>
  <c r="Q5924" i="5"/>
  <c r="P5924" i="5"/>
  <c r="M5924" i="5"/>
  <c r="L5924" i="5"/>
  <c r="I5924" i="5"/>
  <c r="H5924" i="5"/>
  <c r="E5924" i="5"/>
  <c r="D5924" i="5"/>
  <c r="U5923" i="5"/>
  <c r="T5923" i="5"/>
  <c r="Q5923" i="5"/>
  <c r="P5923" i="5"/>
  <c r="M5923" i="5"/>
  <c r="L5923" i="5"/>
  <c r="I5923" i="5"/>
  <c r="H5923" i="5"/>
  <c r="E5923" i="5"/>
  <c r="D5923" i="5"/>
  <c r="U5922" i="5"/>
  <c r="T5922" i="5"/>
  <c r="Q5922" i="5"/>
  <c r="P5922" i="5"/>
  <c r="M5922" i="5"/>
  <c r="L5922" i="5"/>
  <c r="I5922" i="5"/>
  <c r="H5922" i="5"/>
  <c r="E5922" i="5"/>
  <c r="D5922" i="5"/>
  <c r="U5921" i="5"/>
  <c r="T5921" i="5"/>
  <c r="Q5921" i="5"/>
  <c r="P5921" i="5"/>
  <c r="M5921" i="5"/>
  <c r="L5921" i="5"/>
  <c r="I5921" i="5"/>
  <c r="H5921" i="5"/>
  <c r="E5921" i="5"/>
  <c r="D5921" i="5"/>
  <c r="U5920" i="5"/>
  <c r="T5920" i="5"/>
  <c r="Q5920" i="5"/>
  <c r="P5920" i="5"/>
  <c r="M5920" i="5"/>
  <c r="L5920" i="5"/>
  <c r="I5920" i="5"/>
  <c r="H5920" i="5"/>
  <c r="E5920" i="5"/>
  <c r="D5920" i="5"/>
  <c r="U5919" i="5"/>
  <c r="T5919" i="5"/>
  <c r="Q5919" i="5"/>
  <c r="P5919" i="5"/>
  <c r="M5919" i="5"/>
  <c r="L5919" i="5"/>
  <c r="I5919" i="5"/>
  <c r="H5919" i="5"/>
  <c r="E5919" i="5"/>
  <c r="D5919" i="5"/>
  <c r="U5918" i="5"/>
  <c r="T5918" i="5"/>
  <c r="Q5918" i="5"/>
  <c r="P5918" i="5"/>
  <c r="M5918" i="5"/>
  <c r="L5918" i="5"/>
  <c r="I5918" i="5"/>
  <c r="H5918" i="5"/>
  <c r="E5918" i="5"/>
  <c r="D5918" i="5"/>
  <c r="U5917" i="5"/>
  <c r="T5917" i="5"/>
  <c r="Q5917" i="5"/>
  <c r="P5917" i="5"/>
  <c r="M5917" i="5"/>
  <c r="L5917" i="5"/>
  <c r="I5917" i="5"/>
  <c r="H5917" i="5"/>
  <c r="E5917" i="5"/>
  <c r="D5917" i="5"/>
  <c r="U5916" i="5"/>
  <c r="T5916" i="5"/>
  <c r="Q5916" i="5"/>
  <c r="P5916" i="5"/>
  <c r="M5916" i="5"/>
  <c r="L5916" i="5"/>
  <c r="I5916" i="5"/>
  <c r="H5916" i="5"/>
  <c r="E5916" i="5"/>
  <c r="D5916" i="5"/>
  <c r="U5915" i="5"/>
  <c r="T5915" i="5"/>
  <c r="Q5915" i="5"/>
  <c r="P5915" i="5"/>
  <c r="M5915" i="5"/>
  <c r="L5915" i="5"/>
  <c r="I5915" i="5"/>
  <c r="H5915" i="5"/>
  <c r="E5915" i="5"/>
  <c r="D5915" i="5"/>
  <c r="U5914" i="5"/>
  <c r="T5914" i="5"/>
  <c r="Q5914" i="5"/>
  <c r="P5914" i="5"/>
  <c r="M5914" i="5"/>
  <c r="L5914" i="5"/>
  <c r="I5914" i="5"/>
  <c r="H5914" i="5"/>
  <c r="E5914" i="5"/>
  <c r="D5914" i="5"/>
  <c r="U5913" i="5"/>
  <c r="T5913" i="5"/>
  <c r="Q5913" i="5"/>
  <c r="P5913" i="5"/>
  <c r="M5913" i="5"/>
  <c r="L5913" i="5"/>
  <c r="I5913" i="5"/>
  <c r="H5913" i="5"/>
  <c r="E5913" i="5"/>
  <c r="D5913" i="5"/>
  <c r="U5912" i="5"/>
  <c r="T5912" i="5"/>
  <c r="Q5912" i="5"/>
  <c r="P5912" i="5"/>
  <c r="M5912" i="5"/>
  <c r="L5912" i="5"/>
  <c r="I5912" i="5"/>
  <c r="H5912" i="5"/>
  <c r="E5912" i="5"/>
  <c r="D5912" i="5"/>
  <c r="U5911" i="5"/>
  <c r="T5911" i="5"/>
  <c r="Q5911" i="5"/>
  <c r="P5911" i="5"/>
  <c r="M5911" i="5"/>
  <c r="L5911" i="5"/>
  <c r="I5911" i="5"/>
  <c r="H5911" i="5"/>
  <c r="E5911" i="5"/>
  <c r="D5911" i="5"/>
  <c r="U5910" i="5"/>
  <c r="T5910" i="5"/>
  <c r="Q5910" i="5"/>
  <c r="P5910" i="5"/>
  <c r="M5910" i="5"/>
  <c r="L5910" i="5"/>
  <c r="I5910" i="5"/>
  <c r="H5910" i="5"/>
  <c r="E5910" i="5"/>
  <c r="D5910" i="5"/>
  <c r="U5909" i="5"/>
  <c r="T5909" i="5"/>
  <c r="Q5909" i="5"/>
  <c r="P5909" i="5"/>
  <c r="M5909" i="5"/>
  <c r="L5909" i="5"/>
  <c r="I5909" i="5"/>
  <c r="H5909" i="5"/>
  <c r="E5909" i="5"/>
  <c r="D5909" i="5"/>
  <c r="U5908" i="5"/>
  <c r="T5908" i="5"/>
  <c r="Q5908" i="5"/>
  <c r="P5908" i="5"/>
  <c r="M5908" i="5"/>
  <c r="L5908" i="5"/>
  <c r="I5908" i="5"/>
  <c r="H5908" i="5"/>
  <c r="E5908" i="5"/>
  <c r="D5908" i="5"/>
  <c r="U5907" i="5"/>
  <c r="T5907" i="5"/>
  <c r="Q5907" i="5"/>
  <c r="P5907" i="5"/>
  <c r="M5907" i="5"/>
  <c r="L5907" i="5"/>
  <c r="I5907" i="5"/>
  <c r="H5907" i="5"/>
  <c r="E5907" i="5"/>
  <c r="D5907" i="5"/>
  <c r="U5906" i="5"/>
  <c r="T5906" i="5"/>
  <c r="Q5906" i="5"/>
  <c r="P5906" i="5"/>
  <c r="M5906" i="5"/>
  <c r="L5906" i="5"/>
  <c r="I5906" i="5"/>
  <c r="H5906" i="5"/>
  <c r="E5906" i="5"/>
  <c r="D5906" i="5"/>
  <c r="U5905" i="5"/>
  <c r="T5905" i="5"/>
  <c r="Q5905" i="5"/>
  <c r="P5905" i="5"/>
  <c r="M5905" i="5"/>
  <c r="L5905" i="5"/>
  <c r="I5905" i="5"/>
  <c r="H5905" i="5"/>
  <c r="E5905" i="5"/>
  <c r="D5905" i="5"/>
  <c r="U5904" i="5"/>
  <c r="T5904" i="5"/>
  <c r="Q5904" i="5"/>
  <c r="P5904" i="5"/>
  <c r="M5904" i="5"/>
  <c r="L5904" i="5"/>
  <c r="I5904" i="5"/>
  <c r="H5904" i="5"/>
  <c r="E5904" i="5"/>
  <c r="D5904" i="5"/>
  <c r="U5903" i="5"/>
  <c r="T5903" i="5"/>
  <c r="Q5903" i="5"/>
  <c r="P5903" i="5"/>
  <c r="M5903" i="5"/>
  <c r="L5903" i="5"/>
  <c r="I5903" i="5"/>
  <c r="H5903" i="5"/>
  <c r="E5903" i="5"/>
  <c r="D5903" i="5"/>
  <c r="U5902" i="5"/>
  <c r="T5902" i="5"/>
  <c r="Q5902" i="5"/>
  <c r="P5902" i="5"/>
  <c r="M5902" i="5"/>
  <c r="L5902" i="5"/>
  <c r="I5902" i="5"/>
  <c r="H5902" i="5"/>
  <c r="E5902" i="5"/>
  <c r="D5902" i="5"/>
  <c r="U5901" i="5"/>
  <c r="T5901" i="5"/>
  <c r="Q5901" i="5"/>
  <c r="P5901" i="5"/>
  <c r="M5901" i="5"/>
  <c r="L5901" i="5"/>
  <c r="I5901" i="5"/>
  <c r="H5901" i="5"/>
  <c r="E5901" i="5"/>
  <c r="D5901" i="5"/>
  <c r="U5900" i="5"/>
  <c r="T5900" i="5"/>
  <c r="Q5900" i="5"/>
  <c r="P5900" i="5"/>
  <c r="M5900" i="5"/>
  <c r="L5900" i="5"/>
  <c r="I5900" i="5"/>
  <c r="H5900" i="5"/>
  <c r="E5900" i="5"/>
  <c r="D5900" i="5"/>
  <c r="U5899" i="5"/>
  <c r="T5899" i="5"/>
  <c r="Q5899" i="5"/>
  <c r="P5899" i="5"/>
  <c r="M5899" i="5"/>
  <c r="L5899" i="5"/>
  <c r="I5899" i="5"/>
  <c r="H5899" i="5"/>
  <c r="E5899" i="5"/>
  <c r="D5899" i="5"/>
  <c r="U5898" i="5"/>
  <c r="T5898" i="5"/>
  <c r="Q5898" i="5"/>
  <c r="P5898" i="5"/>
  <c r="M5898" i="5"/>
  <c r="L5898" i="5"/>
  <c r="I5898" i="5"/>
  <c r="H5898" i="5"/>
  <c r="E5898" i="5"/>
  <c r="D5898" i="5"/>
  <c r="U5897" i="5"/>
  <c r="T5897" i="5"/>
  <c r="Q5897" i="5"/>
  <c r="P5897" i="5"/>
  <c r="M5897" i="5"/>
  <c r="L5897" i="5"/>
  <c r="I5897" i="5"/>
  <c r="H5897" i="5"/>
  <c r="E5897" i="5"/>
  <c r="D5897" i="5"/>
  <c r="U5896" i="5"/>
  <c r="T5896" i="5"/>
  <c r="Q5896" i="5"/>
  <c r="P5896" i="5"/>
  <c r="M5896" i="5"/>
  <c r="L5896" i="5"/>
  <c r="I5896" i="5"/>
  <c r="H5896" i="5"/>
  <c r="E5896" i="5"/>
  <c r="D5896" i="5"/>
  <c r="U5895" i="5"/>
  <c r="T5895" i="5"/>
  <c r="Q5895" i="5"/>
  <c r="P5895" i="5"/>
  <c r="M5895" i="5"/>
  <c r="L5895" i="5"/>
  <c r="I5895" i="5"/>
  <c r="H5895" i="5"/>
  <c r="E5895" i="5"/>
  <c r="D5895" i="5"/>
  <c r="U5894" i="5"/>
  <c r="T5894" i="5"/>
  <c r="Q5894" i="5"/>
  <c r="P5894" i="5"/>
  <c r="M5894" i="5"/>
  <c r="L5894" i="5"/>
  <c r="I5894" i="5"/>
  <c r="H5894" i="5"/>
  <c r="E5894" i="5"/>
  <c r="D5894" i="5"/>
  <c r="U5893" i="5"/>
  <c r="T5893" i="5"/>
  <c r="Q5893" i="5"/>
  <c r="P5893" i="5"/>
  <c r="M5893" i="5"/>
  <c r="L5893" i="5"/>
  <c r="I5893" i="5"/>
  <c r="H5893" i="5"/>
  <c r="E5893" i="5"/>
  <c r="D5893" i="5"/>
  <c r="U5892" i="5"/>
  <c r="T5892" i="5"/>
  <c r="Q5892" i="5"/>
  <c r="P5892" i="5"/>
  <c r="M5892" i="5"/>
  <c r="L5892" i="5"/>
  <c r="I5892" i="5"/>
  <c r="H5892" i="5"/>
  <c r="E5892" i="5"/>
  <c r="D5892" i="5"/>
  <c r="U5891" i="5"/>
  <c r="T5891" i="5"/>
  <c r="Q5891" i="5"/>
  <c r="P5891" i="5"/>
  <c r="M5891" i="5"/>
  <c r="L5891" i="5"/>
  <c r="I5891" i="5"/>
  <c r="H5891" i="5"/>
  <c r="E5891" i="5"/>
  <c r="D5891" i="5"/>
  <c r="U5890" i="5"/>
  <c r="T5890" i="5"/>
  <c r="Q5890" i="5"/>
  <c r="P5890" i="5"/>
  <c r="M5890" i="5"/>
  <c r="L5890" i="5"/>
  <c r="I5890" i="5"/>
  <c r="H5890" i="5"/>
  <c r="E5890" i="5"/>
  <c r="D5890" i="5"/>
  <c r="U5889" i="5"/>
  <c r="T5889" i="5"/>
  <c r="Q5889" i="5"/>
  <c r="P5889" i="5"/>
  <c r="M5889" i="5"/>
  <c r="L5889" i="5"/>
  <c r="I5889" i="5"/>
  <c r="H5889" i="5"/>
  <c r="E5889" i="5"/>
  <c r="D5889" i="5"/>
  <c r="U5888" i="5"/>
  <c r="T5888" i="5"/>
  <c r="Q5888" i="5"/>
  <c r="P5888" i="5"/>
  <c r="M5888" i="5"/>
  <c r="L5888" i="5"/>
  <c r="I5888" i="5"/>
  <c r="H5888" i="5"/>
  <c r="E5888" i="5"/>
  <c r="D5888" i="5"/>
  <c r="U5887" i="5"/>
  <c r="T5887" i="5"/>
  <c r="Q5887" i="5"/>
  <c r="P5887" i="5"/>
  <c r="M5887" i="5"/>
  <c r="L5887" i="5"/>
  <c r="I5887" i="5"/>
  <c r="H5887" i="5"/>
  <c r="E5887" i="5"/>
  <c r="D5887" i="5"/>
  <c r="U5886" i="5"/>
  <c r="T5886" i="5"/>
  <c r="Q5886" i="5"/>
  <c r="P5886" i="5"/>
  <c r="M5886" i="5"/>
  <c r="L5886" i="5"/>
  <c r="I5886" i="5"/>
  <c r="H5886" i="5"/>
  <c r="E5886" i="5"/>
  <c r="D5886" i="5"/>
  <c r="U5885" i="5"/>
  <c r="T5885" i="5"/>
  <c r="Q5885" i="5"/>
  <c r="P5885" i="5"/>
  <c r="M5885" i="5"/>
  <c r="L5885" i="5"/>
  <c r="I5885" i="5"/>
  <c r="H5885" i="5"/>
  <c r="E5885" i="5"/>
  <c r="D5885" i="5"/>
  <c r="U5884" i="5"/>
  <c r="T5884" i="5"/>
  <c r="Q5884" i="5"/>
  <c r="P5884" i="5"/>
  <c r="M5884" i="5"/>
  <c r="L5884" i="5"/>
  <c r="I5884" i="5"/>
  <c r="H5884" i="5"/>
  <c r="E5884" i="5"/>
  <c r="D5884" i="5"/>
  <c r="U5883" i="5"/>
  <c r="T5883" i="5"/>
  <c r="Q5883" i="5"/>
  <c r="P5883" i="5"/>
  <c r="M5883" i="5"/>
  <c r="L5883" i="5"/>
  <c r="I5883" i="5"/>
  <c r="H5883" i="5"/>
  <c r="E5883" i="5"/>
  <c r="D5883" i="5"/>
  <c r="U5882" i="5"/>
  <c r="T5882" i="5"/>
  <c r="Q5882" i="5"/>
  <c r="P5882" i="5"/>
  <c r="M5882" i="5"/>
  <c r="L5882" i="5"/>
  <c r="I5882" i="5"/>
  <c r="H5882" i="5"/>
  <c r="E5882" i="5"/>
  <c r="D5882" i="5"/>
  <c r="U5881" i="5"/>
  <c r="T5881" i="5"/>
  <c r="Q5881" i="5"/>
  <c r="P5881" i="5"/>
  <c r="M5881" i="5"/>
  <c r="L5881" i="5"/>
  <c r="I5881" i="5"/>
  <c r="H5881" i="5"/>
  <c r="E5881" i="5"/>
  <c r="D5881" i="5"/>
  <c r="U5880" i="5"/>
  <c r="T5880" i="5"/>
  <c r="Q5880" i="5"/>
  <c r="P5880" i="5"/>
  <c r="M5880" i="5"/>
  <c r="L5880" i="5"/>
  <c r="I5880" i="5"/>
  <c r="H5880" i="5"/>
  <c r="E5880" i="5"/>
  <c r="D5880" i="5"/>
  <c r="U5879" i="5"/>
  <c r="T5879" i="5"/>
  <c r="Q5879" i="5"/>
  <c r="P5879" i="5"/>
  <c r="M5879" i="5"/>
  <c r="L5879" i="5"/>
  <c r="I5879" i="5"/>
  <c r="H5879" i="5"/>
  <c r="E5879" i="5"/>
  <c r="D5879" i="5"/>
  <c r="U5878" i="5"/>
  <c r="T5878" i="5"/>
  <c r="Q5878" i="5"/>
  <c r="P5878" i="5"/>
  <c r="M5878" i="5"/>
  <c r="L5878" i="5"/>
  <c r="I5878" i="5"/>
  <c r="H5878" i="5"/>
  <c r="E5878" i="5"/>
  <c r="D5878" i="5"/>
  <c r="U5877" i="5"/>
  <c r="T5877" i="5"/>
  <c r="Q5877" i="5"/>
  <c r="P5877" i="5"/>
  <c r="M5877" i="5"/>
  <c r="L5877" i="5"/>
  <c r="I5877" i="5"/>
  <c r="H5877" i="5"/>
  <c r="E5877" i="5"/>
  <c r="D5877" i="5"/>
  <c r="U5876" i="5"/>
  <c r="T5876" i="5"/>
  <c r="Q5876" i="5"/>
  <c r="P5876" i="5"/>
  <c r="M5876" i="5"/>
  <c r="L5876" i="5"/>
  <c r="I5876" i="5"/>
  <c r="H5876" i="5"/>
  <c r="E5876" i="5"/>
  <c r="D5876" i="5"/>
  <c r="U5875" i="5"/>
  <c r="T5875" i="5"/>
  <c r="Q5875" i="5"/>
  <c r="P5875" i="5"/>
  <c r="M5875" i="5"/>
  <c r="L5875" i="5"/>
  <c r="I5875" i="5"/>
  <c r="H5875" i="5"/>
  <c r="E5875" i="5"/>
  <c r="D5875" i="5"/>
  <c r="U5874" i="5"/>
  <c r="T5874" i="5"/>
  <c r="Q5874" i="5"/>
  <c r="P5874" i="5"/>
  <c r="M5874" i="5"/>
  <c r="L5874" i="5"/>
  <c r="I5874" i="5"/>
  <c r="H5874" i="5"/>
  <c r="E5874" i="5"/>
  <c r="D5874" i="5"/>
  <c r="U5873" i="5"/>
  <c r="T5873" i="5"/>
  <c r="Q5873" i="5"/>
  <c r="P5873" i="5"/>
  <c r="M5873" i="5"/>
  <c r="L5873" i="5"/>
  <c r="I5873" i="5"/>
  <c r="H5873" i="5"/>
  <c r="E5873" i="5"/>
  <c r="D5873" i="5"/>
  <c r="U5872" i="5"/>
  <c r="T5872" i="5"/>
  <c r="Q5872" i="5"/>
  <c r="P5872" i="5"/>
  <c r="M5872" i="5"/>
  <c r="L5872" i="5"/>
  <c r="I5872" i="5"/>
  <c r="H5872" i="5"/>
  <c r="E5872" i="5"/>
  <c r="D5872" i="5"/>
  <c r="U5871" i="5"/>
  <c r="T5871" i="5"/>
  <c r="Q5871" i="5"/>
  <c r="P5871" i="5"/>
  <c r="M5871" i="5"/>
  <c r="L5871" i="5"/>
  <c r="I5871" i="5"/>
  <c r="H5871" i="5"/>
  <c r="E5871" i="5"/>
  <c r="D5871" i="5"/>
  <c r="U5870" i="5"/>
  <c r="T5870" i="5"/>
  <c r="Q5870" i="5"/>
  <c r="P5870" i="5"/>
  <c r="M5870" i="5"/>
  <c r="L5870" i="5"/>
  <c r="I5870" i="5"/>
  <c r="H5870" i="5"/>
  <c r="E5870" i="5"/>
  <c r="D5870" i="5"/>
  <c r="U5869" i="5"/>
  <c r="T5869" i="5"/>
  <c r="Q5869" i="5"/>
  <c r="P5869" i="5"/>
  <c r="M5869" i="5"/>
  <c r="L5869" i="5"/>
  <c r="I5869" i="5"/>
  <c r="H5869" i="5"/>
  <c r="E5869" i="5"/>
  <c r="D5869" i="5"/>
  <c r="U5868" i="5"/>
  <c r="T5868" i="5"/>
  <c r="Q5868" i="5"/>
  <c r="P5868" i="5"/>
  <c r="M5868" i="5"/>
  <c r="L5868" i="5"/>
  <c r="I5868" i="5"/>
  <c r="H5868" i="5"/>
  <c r="E5868" i="5"/>
  <c r="D5868" i="5"/>
  <c r="U5867" i="5"/>
  <c r="T5867" i="5"/>
  <c r="Q5867" i="5"/>
  <c r="P5867" i="5"/>
  <c r="M5867" i="5"/>
  <c r="L5867" i="5"/>
  <c r="I5867" i="5"/>
  <c r="H5867" i="5"/>
  <c r="E5867" i="5"/>
  <c r="D5867" i="5"/>
  <c r="U5866" i="5"/>
  <c r="T5866" i="5"/>
  <c r="Q5866" i="5"/>
  <c r="P5866" i="5"/>
  <c r="M5866" i="5"/>
  <c r="L5866" i="5"/>
  <c r="I5866" i="5"/>
  <c r="H5866" i="5"/>
  <c r="E5866" i="5"/>
  <c r="D5866" i="5"/>
  <c r="U5865" i="5"/>
  <c r="T5865" i="5"/>
  <c r="Q5865" i="5"/>
  <c r="P5865" i="5"/>
  <c r="M5865" i="5"/>
  <c r="L5865" i="5"/>
  <c r="I5865" i="5"/>
  <c r="H5865" i="5"/>
  <c r="E5865" i="5"/>
  <c r="D5865" i="5"/>
  <c r="U5864" i="5"/>
  <c r="T5864" i="5"/>
  <c r="Q5864" i="5"/>
  <c r="P5864" i="5"/>
  <c r="M5864" i="5"/>
  <c r="L5864" i="5"/>
  <c r="I5864" i="5"/>
  <c r="H5864" i="5"/>
  <c r="E5864" i="5"/>
  <c r="D5864" i="5"/>
  <c r="U5863" i="5"/>
  <c r="T5863" i="5"/>
  <c r="Q5863" i="5"/>
  <c r="P5863" i="5"/>
  <c r="M5863" i="5"/>
  <c r="L5863" i="5"/>
  <c r="I5863" i="5"/>
  <c r="H5863" i="5"/>
  <c r="E5863" i="5"/>
  <c r="D5863" i="5"/>
  <c r="U5862" i="5"/>
  <c r="T5862" i="5"/>
  <c r="Q5862" i="5"/>
  <c r="P5862" i="5"/>
  <c r="M5862" i="5"/>
  <c r="L5862" i="5"/>
  <c r="I5862" i="5"/>
  <c r="H5862" i="5"/>
  <c r="E5862" i="5"/>
  <c r="D5862" i="5"/>
  <c r="U5861" i="5"/>
  <c r="T5861" i="5"/>
  <c r="Q5861" i="5"/>
  <c r="P5861" i="5"/>
  <c r="M5861" i="5"/>
  <c r="L5861" i="5"/>
  <c r="I5861" i="5"/>
  <c r="H5861" i="5"/>
  <c r="E5861" i="5"/>
  <c r="D5861" i="5"/>
  <c r="U5860" i="5"/>
  <c r="T5860" i="5"/>
  <c r="Q5860" i="5"/>
  <c r="P5860" i="5"/>
  <c r="M5860" i="5"/>
  <c r="L5860" i="5"/>
  <c r="I5860" i="5"/>
  <c r="H5860" i="5"/>
  <c r="E5860" i="5"/>
  <c r="D5860" i="5"/>
  <c r="U5859" i="5"/>
  <c r="T5859" i="5"/>
  <c r="Q5859" i="5"/>
  <c r="P5859" i="5"/>
  <c r="M5859" i="5"/>
  <c r="L5859" i="5"/>
  <c r="I5859" i="5"/>
  <c r="H5859" i="5"/>
  <c r="E5859" i="5"/>
  <c r="D5859" i="5"/>
  <c r="U5858" i="5"/>
  <c r="T5858" i="5"/>
  <c r="Q5858" i="5"/>
  <c r="P5858" i="5"/>
  <c r="M5858" i="5"/>
  <c r="L5858" i="5"/>
  <c r="I5858" i="5"/>
  <c r="H5858" i="5"/>
  <c r="E5858" i="5"/>
  <c r="D5858" i="5"/>
  <c r="U5857" i="5"/>
  <c r="T5857" i="5"/>
  <c r="Q5857" i="5"/>
  <c r="P5857" i="5"/>
  <c r="M5857" i="5"/>
  <c r="L5857" i="5"/>
  <c r="I5857" i="5"/>
  <c r="H5857" i="5"/>
  <c r="E5857" i="5"/>
  <c r="D5857" i="5"/>
  <c r="U5856" i="5"/>
  <c r="T5856" i="5"/>
  <c r="Q5856" i="5"/>
  <c r="P5856" i="5"/>
  <c r="M5856" i="5"/>
  <c r="L5856" i="5"/>
  <c r="I5856" i="5"/>
  <c r="H5856" i="5"/>
  <c r="E5856" i="5"/>
  <c r="D5856" i="5"/>
  <c r="U5855" i="5"/>
  <c r="T5855" i="5"/>
  <c r="Q5855" i="5"/>
  <c r="P5855" i="5"/>
  <c r="M5855" i="5"/>
  <c r="L5855" i="5"/>
  <c r="I5855" i="5"/>
  <c r="H5855" i="5"/>
  <c r="E5855" i="5"/>
  <c r="D5855" i="5"/>
  <c r="U5854" i="5"/>
  <c r="T5854" i="5"/>
  <c r="Q5854" i="5"/>
  <c r="P5854" i="5"/>
  <c r="M5854" i="5"/>
  <c r="L5854" i="5"/>
  <c r="I5854" i="5"/>
  <c r="H5854" i="5"/>
  <c r="E5854" i="5"/>
  <c r="D5854" i="5"/>
  <c r="U5853" i="5"/>
  <c r="T5853" i="5"/>
  <c r="Q5853" i="5"/>
  <c r="P5853" i="5"/>
  <c r="M5853" i="5"/>
  <c r="L5853" i="5"/>
  <c r="I5853" i="5"/>
  <c r="H5853" i="5"/>
  <c r="E5853" i="5"/>
  <c r="D5853" i="5"/>
  <c r="U5852" i="5"/>
  <c r="T5852" i="5"/>
  <c r="Q5852" i="5"/>
  <c r="P5852" i="5"/>
  <c r="M5852" i="5"/>
  <c r="L5852" i="5"/>
  <c r="I5852" i="5"/>
  <c r="H5852" i="5"/>
  <c r="E5852" i="5"/>
  <c r="D5852" i="5"/>
  <c r="U5851" i="5"/>
  <c r="T5851" i="5"/>
  <c r="Q5851" i="5"/>
  <c r="P5851" i="5"/>
  <c r="M5851" i="5"/>
  <c r="L5851" i="5"/>
  <c r="I5851" i="5"/>
  <c r="H5851" i="5"/>
  <c r="E5851" i="5"/>
  <c r="D5851" i="5"/>
  <c r="U5850" i="5"/>
  <c r="T5850" i="5"/>
  <c r="Q5850" i="5"/>
  <c r="P5850" i="5"/>
  <c r="M5850" i="5"/>
  <c r="L5850" i="5"/>
  <c r="I5850" i="5"/>
  <c r="H5850" i="5"/>
  <c r="E5850" i="5"/>
  <c r="D5850" i="5"/>
  <c r="U5849" i="5"/>
  <c r="T5849" i="5"/>
  <c r="Q5849" i="5"/>
  <c r="P5849" i="5"/>
  <c r="M5849" i="5"/>
  <c r="L5849" i="5"/>
  <c r="I5849" i="5"/>
  <c r="H5849" i="5"/>
  <c r="E5849" i="5"/>
  <c r="D5849" i="5"/>
  <c r="U5848" i="5"/>
  <c r="T5848" i="5"/>
  <c r="Q5848" i="5"/>
  <c r="P5848" i="5"/>
  <c r="M5848" i="5"/>
  <c r="L5848" i="5"/>
  <c r="I5848" i="5"/>
  <c r="H5848" i="5"/>
  <c r="E5848" i="5"/>
  <c r="D5848" i="5"/>
  <c r="U5847" i="5"/>
  <c r="T5847" i="5"/>
  <c r="Q5847" i="5"/>
  <c r="P5847" i="5"/>
  <c r="M5847" i="5"/>
  <c r="L5847" i="5"/>
  <c r="I5847" i="5"/>
  <c r="H5847" i="5"/>
  <c r="E5847" i="5"/>
  <c r="D5847" i="5"/>
  <c r="U5846" i="5"/>
  <c r="T5846" i="5"/>
  <c r="Q5846" i="5"/>
  <c r="P5846" i="5"/>
  <c r="M5846" i="5"/>
  <c r="L5846" i="5"/>
  <c r="I5846" i="5"/>
  <c r="H5846" i="5"/>
  <c r="E5846" i="5"/>
  <c r="D5846" i="5"/>
  <c r="U5845" i="5"/>
  <c r="T5845" i="5"/>
  <c r="Q5845" i="5"/>
  <c r="P5845" i="5"/>
  <c r="M5845" i="5"/>
  <c r="L5845" i="5"/>
  <c r="I5845" i="5"/>
  <c r="H5845" i="5"/>
  <c r="E5845" i="5"/>
  <c r="D5845" i="5"/>
  <c r="U5844" i="5"/>
  <c r="T5844" i="5"/>
  <c r="Q5844" i="5"/>
  <c r="P5844" i="5"/>
  <c r="M5844" i="5"/>
  <c r="L5844" i="5"/>
  <c r="I5844" i="5"/>
  <c r="H5844" i="5"/>
  <c r="E5844" i="5"/>
  <c r="D5844" i="5"/>
  <c r="U5843" i="5"/>
  <c r="T5843" i="5"/>
  <c r="Q5843" i="5"/>
  <c r="P5843" i="5"/>
  <c r="M5843" i="5"/>
  <c r="L5843" i="5"/>
  <c r="I5843" i="5"/>
  <c r="H5843" i="5"/>
  <c r="E5843" i="5"/>
  <c r="D5843" i="5"/>
  <c r="U5842" i="5"/>
  <c r="T5842" i="5"/>
  <c r="Q5842" i="5"/>
  <c r="P5842" i="5"/>
  <c r="M5842" i="5"/>
  <c r="L5842" i="5"/>
  <c r="I5842" i="5"/>
  <c r="H5842" i="5"/>
  <c r="E5842" i="5"/>
  <c r="D5842" i="5"/>
  <c r="U5841" i="5"/>
  <c r="T5841" i="5"/>
  <c r="Q5841" i="5"/>
  <c r="P5841" i="5"/>
  <c r="M5841" i="5"/>
  <c r="L5841" i="5"/>
  <c r="I5841" i="5"/>
  <c r="H5841" i="5"/>
  <c r="E5841" i="5"/>
  <c r="D5841" i="5"/>
  <c r="U5840" i="5"/>
  <c r="T5840" i="5"/>
  <c r="Q5840" i="5"/>
  <c r="P5840" i="5"/>
  <c r="M5840" i="5"/>
  <c r="L5840" i="5"/>
  <c r="I5840" i="5"/>
  <c r="H5840" i="5"/>
  <c r="E5840" i="5"/>
  <c r="D5840" i="5"/>
  <c r="U5839" i="5"/>
  <c r="T5839" i="5"/>
  <c r="Q5839" i="5"/>
  <c r="P5839" i="5"/>
  <c r="M5839" i="5"/>
  <c r="L5839" i="5"/>
  <c r="I5839" i="5"/>
  <c r="H5839" i="5"/>
  <c r="E5839" i="5"/>
  <c r="D5839" i="5"/>
  <c r="U5838" i="5"/>
  <c r="T5838" i="5"/>
  <c r="Q5838" i="5"/>
  <c r="P5838" i="5"/>
  <c r="M5838" i="5"/>
  <c r="L5838" i="5"/>
  <c r="I5838" i="5"/>
  <c r="H5838" i="5"/>
  <c r="E5838" i="5"/>
  <c r="D5838" i="5"/>
  <c r="U5837" i="5"/>
  <c r="T5837" i="5"/>
  <c r="Q5837" i="5"/>
  <c r="P5837" i="5"/>
  <c r="M5837" i="5"/>
  <c r="L5837" i="5"/>
  <c r="I5837" i="5"/>
  <c r="H5837" i="5"/>
  <c r="E5837" i="5"/>
  <c r="D5837" i="5"/>
  <c r="U5836" i="5"/>
  <c r="T5836" i="5"/>
  <c r="Q5836" i="5"/>
  <c r="P5836" i="5"/>
  <c r="M5836" i="5"/>
  <c r="L5836" i="5"/>
  <c r="I5836" i="5"/>
  <c r="H5836" i="5"/>
  <c r="E5836" i="5"/>
  <c r="D5836" i="5"/>
  <c r="U5835" i="5"/>
  <c r="T5835" i="5"/>
  <c r="Q5835" i="5"/>
  <c r="P5835" i="5"/>
  <c r="M5835" i="5"/>
  <c r="L5835" i="5"/>
  <c r="I5835" i="5"/>
  <c r="H5835" i="5"/>
  <c r="E5835" i="5"/>
  <c r="D5835" i="5"/>
  <c r="U5834" i="5"/>
  <c r="T5834" i="5"/>
  <c r="Q5834" i="5"/>
  <c r="P5834" i="5"/>
  <c r="M5834" i="5"/>
  <c r="L5834" i="5"/>
  <c r="I5834" i="5"/>
  <c r="H5834" i="5"/>
  <c r="E5834" i="5"/>
  <c r="D5834" i="5"/>
  <c r="U5833" i="5"/>
  <c r="T5833" i="5"/>
  <c r="Q5833" i="5"/>
  <c r="P5833" i="5"/>
  <c r="M5833" i="5"/>
  <c r="L5833" i="5"/>
  <c r="I5833" i="5"/>
  <c r="H5833" i="5"/>
  <c r="E5833" i="5"/>
  <c r="D5833" i="5"/>
  <c r="U5832" i="5"/>
  <c r="T5832" i="5"/>
  <c r="Q5832" i="5"/>
  <c r="P5832" i="5"/>
  <c r="M5832" i="5"/>
  <c r="L5832" i="5"/>
  <c r="I5832" i="5"/>
  <c r="H5832" i="5"/>
  <c r="E5832" i="5"/>
  <c r="D5832" i="5"/>
  <c r="U5831" i="5"/>
  <c r="T5831" i="5"/>
  <c r="Q5831" i="5"/>
  <c r="P5831" i="5"/>
  <c r="M5831" i="5"/>
  <c r="L5831" i="5"/>
  <c r="I5831" i="5"/>
  <c r="H5831" i="5"/>
  <c r="E5831" i="5"/>
  <c r="D5831" i="5"/>
  <c r="U5830" i="5"/>
  <c r="T5830" i="5"/>
  <c r="Q5830" i="5"/>
  <c r="P5830" i="5"/>
  <c r="M5830" i="5"/>
  <c r="L5830" i="5"/>
  <c r="I5830" i="5"/>
  <c r="H5830" i="5"/>
  <c r="E5830" i="5"/>
  <c r="D5830" i="5"/>
  <c r="U5829" i="5"/>
  <c r="T5829" i="5"/>
  <c r="Q5829" i="5"/>
  <c r="P5829" i="5"/>
  <c r="M5829" i="5"/>
  <c r="L5829" i="5"/>
  <c r="I5829" i="5"/>
  <c r="H5829" i="5"/>
  <c r="E5829" i="5"/>
  <c r="D5829" i="5"/>
  <c r="U5828" i="5"/>
  <c r="T5828" i="5"/>
  <c r="Q5828" i="5"/>
  <c r="P5828" i="5"/>
  <c r="M5828" i="5"/>
  <c r="L5828" i="5"/>
  <c r="I5828" i="5"/>
  <c r="H5828" i="5"/>
  <c r="E5828" i="5"/>
  <c r="D5828" i="5"/>
  <c r="U5827" i="5"/>
  <c r="T5827" i="5"/>
  <c r="Q5827" i="5"/>
  <c r="P5827" i="5"/>
  <c r="M5827" i="5"/>
  <c r="L5827" i="5"/>
  <c r="I5827" i="5"/>
  <c r="H5827" i="5"/>
  <c r="E5827" i="5"/>
  <c r="D5827" i="5"/>
  <c r="U5826" i="5"/>
  <c r="T5826" i="5"/>
  <c r="Q5826" i="5"/>
  <c r="P5826" i="5"/>
  <c r="M5826" i="5"/>
  <c r="L5826" i="5"/>
  <c r="I5826" i="5"/>
  <c r="H5826" i="5"/>
  <c r="E5826" i="5"/>
  <c r="D5826" i="5"/>
  <c r="U5825" i="5"/>
  <c r="T5825" i="5"/>
  <c r="Q5825" i="5"/>
  <c r="P5825" i="5"/>
  <c r="M5825" i="5"/>
  <c r="L5825" i="5"/>
  <c r="I5825" i="5"/>
  <c r="H5825" i="5"/>
  <c r="E5825" i="5"/>
  <c r="D5825" i="5"/>
  <c r="U5824" i="5"/>
  <c r="T5824" i="5"/>
  <c r="Q5824" i="5"/>
  <c r="P5824" i="5"/>
  <c r="M5824" i="5"/>
  <c r="L5824" i="5"/>
  <c r="I5824" i="5"/>
  <c r="H5824" i="5"/>
  <c r="E5824" i="5"/>
  <c r="D5824" i="5"/>
  <c r="U5823" i="5"/>
  <c r="T5823" i="5"/>
  <c r="Q5823" i="5"/>
  <c r="P5823" i="5"/>
  <c r="M5823" i="5"/>
  <c r="L5823" i="5"/>
  <c r="I5823" i="5"/>
  <c r="H5823" i="5"/>
  <c r="E5823" i="5"/>
  <c r="D5823" i="5"/>
  <c r="U5822" i="5"/>
  <c r="T5822" i="5"/>
  <c r="Q5822" i="5"/>
  <c r="P5822" i="5"/>
  <c r="M5822" i="5"/>
  <c r="L5822" i="5"/>
  <c r="I5822" i="5"/>
  <c r="H5822" i="5"/>
  <c r="E5822" i="5"/>
  <c r="D5822" i="5"/>
  <c r="U5821" i="5"/>
  <c r="T5821" i="5"/>
  <c r="Q5821" i="5"/>
  <c r="P5821" i="5"/>
  <c r="M5821" i="5"/>
  <c r="L5821" i="5"/>
  <c r="I5821" i="5"/>
  <c r="H5821" i="5"/>
  <c r="E5821" i="5"/>
  <c r="D5821" i="5"/>
  <c r="U5820" i="5"/>
  <c r="T5820" i="5"/>
  <c r="Q5820" i="5"/>
  <c r="P5820" i="5"/>
  <c r="M5820" i="5"/>
  <c r="L5820" i="5"/>
  <c r="I5820" i="5"/>
  <c r="H5820" i="5"/>
  <c r="E5820" i="5"/>
  <c r="D5820" i="5"/>
  <c r="U5819" i="5"/>
  <c r="T5819" i="5"/>
  <c r="Q5819" i="5"/>
  <c r="P5819" i="5"/>
  <c r="M5819" i="5"/>
  <c r="L5819" i="5"/>
  <c r="I5819" i="5"/>
  <c r="H5819" i="5"/>
  <c r="E5819" i="5"/>
  <c r="D5819" i="5"/>
  <c r="U5818" i="5"/>
  <c r="T5818" i="5"/>
  <c r="Q5818" i="5"/>
  <c r="P5818" i="5"/>
  <c r="M5818" i="5"/>
  <c r="L5818" i="5"/>
  <c r="I5818" i="5"/>
  <c r="H5818" i="5"/>
  <c r="E5818" i="5"/>
  <c r="D5818" i="5"/>
  <c r="U5817" i="5"/>
  <c r="T5817" i="5"/>
  <c r="Q5817" i="5"/>
  <c r="P5817" i="5"/>
  <c r="M5817" i="5"/>
  <c r="L5817" i="5"/>
  <c r="I5817" i="5"/>
  <c r="H5817" i="5"/>
  <c r="E5817" i="5"/>
  <c r="D5817" i="5"/>
  <c r="U5816" i="5"/>
  <c r="T5816" i="5"/>
  <c r="Q5816" i="5"/>
  <c r="P5816" i="5"/>
  <c r="M5816" i="5"/>
  <c r="L5816" i="5"/>
  <c r="I5816" i="5"/>
  <c r="H5816" i="5"/>
  <c r="E5816" i="5"/>
  <c r="D5816" i="5"/>
  <c r="U5815" i="5"/>
  <c r="T5815" i="5"/>
  <c r="Q5815" i="5"/>
  <c r="P5815" i="5"/>
  <c r="M5815" i="5"/>
  <c r="L5815" i="5"/>
  <c r="I5815" i="5"/>
  <c r="H5815" i="5"/>
  <c r="E5815" i="5"/>
  <c r="D5815" i="5"/>
  <c r="U5814" i="5"/>
  <c r="T5814" i="5"/>
  <c r="Q5814" i="5"/>
  <c r="P5814" i="5"/>
  <c r="M5814" i="5"/>
  <c r="L5814" i="5"/>
  <c r="I5814" i="5"/>
  <c r="H5814" i="5"/>
  <c r="E5814" i="5"/>
  <c r="D5814" i="5"/>
  <c r="U5813" i="5"/>
  <c r="T5813" i="5"/>
  <c r="Q5813" i="5"/>
  <c r="P5813" i="5"/>
  <c r="M5813" i="5"/>
  <c r="L5813" i="5"/>
  <c r="I5813" i="5"/>
  <c r="H5813" i="5"/>
  <c r="E5813" i="5"/>
  <c r="D5813" i="5"/>
  <c r="U5812" i="5"/>
  <c r="T5812" i="5"/>
  <c r="Q5812" i="5"/>
  <c r="P5812" i="5"/>
  <c r="M5812" i="5"/>
  <c r="L5812" i="5"/>
  <c r="I5812" i="5"/>
  <c r="H5812" i="5"/>
  <c r="E5812" i="5"/>
  <c r="D5812" i="5"/>
  <c r="U5811" i="5"/>
  <c r="T5811" i="5"/>
  <c r="Q5811" i="5"/>
  <c r="P5811" i="5"/>
  <c r="M5811" i="5"/>
  <c r="L5811" i="5"/>
  <c r="I5811" i="5"/>
  <c r="H5811" i="5"/>
  <c r="E5811" i="5"/>
  <c r="D5811" i="5"/>
  <c r="U5810" i="5"/>
  <c r="T5810" i="5"/>
  <c r="Q5810" i="5"/>
  <c r="P5810" i="5"/>
  <c r="M5810" i="5"/>
  <c r="L5810" i="5"/>
  <c r="I5810" i="5"/>
  <c r="H5810" i="5"/>
  <c r="E5810" i="5"/>
  <c r="D5810" i="5"/>
  <c r="U5809" i="5"/>
  <c r="T5809" i="5"/>
  <c r="Q5809" i="5"/>
  <c r="P5809" i="5"/>
  <c r="M5809" i="5"/>
  <c r="L5809" i="5"/>
  <c r="I5809" i="5"/>
  <c r="H5809" i="5"/>
  <c r="E5809" i="5"/>
  <c r="D5809" i="5"/>
  <c r="U5808" i="5"/>
  <c r="T5808" i="5"/>
  <c r="Q5808" i="5"/>
  <c r="P5808" i="5"/>
  <c r="M5808" i="5"/>
  <c r="L5808" i="5"/>
  <c r="I5808" i="5"/>
  <c r="H5808" i="5"/>
  <c r="E5808" i="5"/>
  <c r="D5808" i="5"/>
  <c r="U5807" i="5"/>
  <c r="T5807" i="5"/>
  <c r="Q5807" i="5"/>
  <c r="P5807" i="5"/>
  <c r="M5807" i="5"/>
  <c r="L5807" i="5"/>
  <c r="I5807" i="5"/>
  <c r="H5807" i="5"/>
  <c r="E5807" i="5"/>
  <c r="D5807" i="5"/>
  <c r="U5806" i="5"/>
  <c r="T5806" i="5"/>
  <c r="Q5806" i="5"/>
  <c r="P5806" i="5"/>
  <c r="M5806" i="5"/>
  <c r="L5806" i="5"/>
  <c r="I5806" i="5"/>
  <c r="H5806" i="5"/>
  <c r="E5806" i="5"/>
  <c r="D5806" i="5"/>
  <c r="U5805" i="5"/>
  <c r="T5805" i="5"/>
  <c r="Q5805" i="5"/>
  <c r="P5805" i="5"/>
  <c r="M5805" i="5"/>
  <c r="L5805" i="5"/>
  <c r="I5805" i="5"/>
  <c r="H5805" i="5"/>
  <c r="E5805" i="5"/>
  <c r="D5805" i="5"/>
  <c r="U5804" i="5"/>
  <c r="T5804" i="5"/>
  <c r="Q5804" i="5"/>
  <c r="P5804" i="5"/>
  <c r="M5804" i="5"/>
  <c r="L5804" i="5"/>
  <c r="I5804" i="5"/>
  <c r="H5804" i="5"/>
  <c r="E5804" i="5"/>
  <c r="D5804" i="5"/>
  <c r="U5803" i="5"/>
  <c r="T5803" i="5"/>
  <c r="Q5803" i="5"/>
  <c r="P5803" i="5"/>
  <c r="M5803" i="5"/>
  <c r="L5803" i="5"/>
  <c r="I5803" i="5"/>
  <c r="H5803" i="5"/>
  <c r="E5803" i="5"/>
  <c r="D5803" i="5"/>
  <c r="U5802" i="5"/>
  <c r="T5802" i="5"/>
  <c r="Q5802" i="5"/>
  <c r="P5802" i="5"/>
  <c r="M5802" i="5"/>
  <c r="L5802" i="5"/>
  <c r="I5802" i="5"/>
  <c r="H5802" i="5"/>
  <c r="E5802" i="5"/>
  <c r="D5802" i="5"/>
  <c r="U5801" i="5"/>
  <c r="T5801" i="5"/>
  <c r="Q5801" i="5"/>
  <c r="P5801" i="5"/>
  <c r="M5801" i="5"/>
  <c r="L5801" i="5"/>
  <c r="I5801" i="5"/>
  <c r="H5801" i="5"/>
  <c r="E5801" i="5"/>
  <c r="D5801" i="5"/>
  <c r="U5800" i="5"/>
  <c r="T5800" i="5"/>
  <c r="Q5800" i="5"/>
  <c r="P5800" i="5"/>
  <c r="M5800" i="5"/>
  <c r="L5800" i="5"/>
  <c r="I5800" i="5"/>
  <c r="H5800" i="5"/>
  <c r="E5800" i="5"/>
  <c r="D5800" i="5"/>
  <c r="U5799" i="5"/>
  <c r="T5799" i="5"/>
  <c r="Q5799" i="5"/>
  <c r="P5799" i="5"/>
  <c r="M5799" i="5"/>
  <c r="L5799" i="5"/>
  <c r="I5799" i="5"/>
  <c r="H5799" i="5"/>
  <c r="E5799" i="5"/>
  <c r="D5799" i="5"/>
  <c r="U5798" i="5"/>
  <c r="T5798" i="5"/>
  <c r="Q5798" i="5"/>
  <c r="P5798" i="5"/>
  <c r="M5798" i="5"/>
  <c r="L5798" i="5"/>
  <c r="I5798" i="5"/>
  <c r="H5798" i="5"/>
  <c r="E5798" i="5"/>
  <c r="D5798" i="5"/>
  <c r="U5797" i="5"/>
  <c r="T5797" i="5"/>
  <c r="Q5797" i="5"/>
  <c r="P5797" i="5"/>
  <c r="M5797" i="5"/>
  <c r="L5797" i="5"/>
  <c r="I5797" i="5"/>
  <c r="H5797" i="5"/>
  <c r="E5797" i="5"/>
  <c r="D5797" i="5"/>
  <c r="U5796" i="5"/>
  <c r="T5796" i="5"/>
  <c r="Q5796" i="5"/>
  <c r="P5796" i="5"/>
  <c r="M5796" i="5"/>
  <c r="L5796" i="5"/>
  <c r="I5796" i="5"/>
  <c r="H5796" i="5"/>
  <c r="E5796" i="5"/>
  <c r="D5796" i="5"/>
  <c r="U5795" i="5"/>
  <c r="T5795" i="5"/>
  <c r="Q5795" i="5"/>
  <c r="P5795" i="5"/>
  <c r="M5795" i="5"/>
  <c r="L5795" i="5"/>
  <c r="I5795" i="5"/>
  <c r="H5795" i="5"/>
  <c r="E5795" i="5"/>
  <c r="D5795" i="5"/>
  <c r="U5794" i="5"/>
  <c r="T5794" i="5"/>
  <c r="Q5794" i="5"/>
  <c r="P5794" i="5"/>
  <c r="M5794" i="5"/>
  <c r="L5794" i="5"/>
  <c r="I5794" i="5"/>
  <c r="H5794" i="5"/>
  <c r="E5794" i="5"/>
  <c r="D5794" i="5"/>
  <c r="U5793" i="5"/>
  <c r="T5793" i="5"/>
  <c r="Q5793" i="5"/>
  <c r="P5793" i="5"/>
  <c r="M5793" i="5"/>
  <c r="L5793" i="5"/>
  <c r="I5793" i="5"/>
  <c r="H5793" i="5"/>
  <c r="E5793" i="5"/>
  <c r="D5793" i="5"/>
  <c r="U5792" i="5"/>
  <c r="T5792" i="5"/>
  <c r="Q5792" i="5"/>
  <c r="P5792" i="5"/>
  <c r="M5792" i="5"/>
  <c r="L5792" i="5"/>
  <c r="I5792" i="5"/>
  <c r="H5792" i="5"/>
  <c r="E5792" i="5"/>
  <c r="D5792" i="5"/>
  <c r="U5791" i="5"/>
  <c r="T5791" i="5"/>
  <c r="Q5791" i="5"/>
  <c r="P5791" i="5"/>
  <c r="M5791" i="5"/>
  <c r="L5791" i="5"/>
  <c r="I5791" i="5"/>
  <c r="H5791" i="5"/>
  <c r="E5791" i="5"/>
  <c r="D5791" i="5"/>
  <c r="U5790" i="5"/>
  <c r="T5790" i="5"/>
  <c r="Q5790" i="5"/>
  <c r="P5790" i="5"/>
  <c r="M5790" i="5"/>
  <c r="L5790" i="5"/>
  <c r="I5790" i="5"/>
  <c r="H5790" i="5"/>
  <c r="E5790" i="5"/>
  <c r="D5790" i="5"/>
  <c r="U5789" i="5"/>
  <c r="T5789" i="5"/>
  <c r="Q5789" i="5"/>
  <c r="P5789" i="5"/>
  <c r="M5789" i="5"/>
  <c r="L5789" i="5"/>
  <c r="I5789" i="5"/>
  <c r="H5789" i="5"/>
  <c r="E5789" i="5"/>
  <c r="D5789" i="5"/>
  <c r="U5788" i="5"/>
  <c r="T5788" i="5"/>
  <c r="Q5788" i="5"/>
  <c r="P5788" i="5"/>
  <c r="M5788" i="5"/>
  <c r="L5788" i="5"/>
  <c r="I5788" i="5"/>
  <c r="H5788" i="5"/>
  <c r="E5788" i="5"/>
  <c r="D5788" i="5"/>
  <c r="U5787" i="5"/>
  <c r="T5787" i="5"/>
  <c r="Q5787" i="5"/>
  <c r="P5787" i="5"/>
  <c r="M5787" i="5"/>
  <c r="L5787" i="5"/>
  <c r="I5787" i="5"/>
  <c r="H5787" i="5"/>
  <c r="E5787" i="5"/>
  <c r="D5787" i="5"/>
  <c r="U5786" i="5"/>
  <c r="T5786" i="5"/>
  <c r="Q5786" i="5"/>
  <c r="P5786" i="5"/>
  <c r="M5786" i="5"/>
  <c r="L5786" i="5"/>
  <c r="I5786" i="5"/>
  <c r="H5786" i="5"/>
  <c r="E5786" i="5"/>
  <c r="D5786" i="5"/>
  <c r="U5785" i="5"/>
  <c r="T5785" i="5"/>
  <c r="Q5785" i="5"/>
  <c r="P5785" i="5"/>
  <c r="M5785" i="5"/>
  <c r="L5785" i="5"/>
  <c r="I5785" i="5"/>
  <c r="H5785" i="5"/>
  <c r="E5785" i="5"/>
  <c r="D5785" i="5"/>
  <c r="U5784" i="5"/>
  <c r="T5784" i="5"/>
  <c r="Q5784" i="5"/>
  <c r="P5784" i="5"/>
  <c r="M5784" i="5"/>
  <c r="L5784" i="5"/>
  <c r="I5784" i="5"/>
  <c r="H5784" i="5"/>
  <c r="E5784" i="5"/>
  <c r="D5784" i="5"/>
  <c r="U5783" i="5"/>
  <c r="T5783" i="5"/>
  <c r="Q5783" i="5"/>
  <c r="P5783" i="5"/>
  <c r="M5783" i="5"/>
  <c r="L5783" i="5"/>
  <c r="I5783" i="5"/>
  <c r="H5783" i="5"/>
  <c r="E5783" i="5"/>
  <c r="D5783" i="5"/>
  <c r="U5782" i="5"/>
  <c r="T5782" i="5"/>
  <c r="Q5782" i="5"/>
  <c r="P5782" i="5"/>
  <c r="M5782" i="5"/>
  <c r="L5782" i="5"/>
  <c r="I5782" i="5"/>
  <c r="H5782" i="5"/>
  <c r="E5782" i="5"/>
  <c r="D5782" i="5"/>
  <c r="U5781" i="5"/>
  <c r="T5781" i="5"/>
  <c r="Q5781" i="5"/>
  <c r="P5781" i="5"/>
  <c r="M5781" i="5"/>
  <c r="L5781" i="5"/>
  <c r="I5781" i="5"/>
  <c r="H5781" i="5"/>
  <c r="E5781" i="5"/>
  <c r="D5781" i="5"/>
  <c r="U5780" i="5"/>
  <c r="T5780" i="5"/>
  <c r="Q5780" i="5"/>
  <c r="P5780" i="5"/>
  <c r="M5780" i="5"/>
  <c r="L5780" i="5"/>
  <c r="I5780" i="5"/>
  <c r="H5780" i="5"/>
  <c r="E5780" i="5"/>
  <c r="D5780" i="5"/>
  <c r="U5779" i="5"/>
  <c r="T5779" i="5"/>
  <c r="Q5779" i="5"/>
  <c r="P5779" i="5"/>
  <c r="M5779" i="5"/>
  <c r="L5779" i="5"/>
  <c r="I5779" i="5"/>
  <c r="H5779" i="5"/>
  <c r="E5779" i="5"/>
  <c r="D5779" i="5"/>
  <c r="U5778" i="5"/>
  <c r="T5778" i="5"/>
  <c r="Q5778" i="5"/>
  <c r="P5778" i="5"/>
  <c r="M5778" i="5"/>
  <c r="L5778" i="5"/>
  <c r="I5778" i="5"/>
  <c r="H5778" i="5"/>
  <c r="E5778" i="5"/>
  <c r="D5778" i="5"/>
  <c r="U5777" i="5"/>
  <c r="T5777" i="5"/>
  <c r="Q5777" i="5"/>
  <c r="P5777" i="5"/>
  <c r="M5777" i="5"/>
  <c r="L5777" i="5"/>
  <c r="I5777" i="5"/>
  <c r="H5777" i="5"/>
  <c r="E5777" i="5"/>
  <c r="D5777" i="5"/>
  <c r="U5776" i="5"/>
  <c r="T5776" i="5"/>
  <c r="Q5776" i="5"/>
  <c r="P5776" i="5"/>
  <c r="M5776" i="5"/>
  <c r="L5776" i="5"/>
  <c r="I5776" i="5"/>
  <c r="H5776" i="5"/>
  <c r="E5776" i="5"/>
  <c r="D5776" i="5"/>
  <c r="U5775" i="5"/>
  <c r="T5775" i="5"/>
  <c r="Q5775" i="5"/>
  <c r="P5775" i="5"/>
  <c r="M5775" i="5"/>
  <c r="L5775" i="5"/>
  <c r="I5775" i="5"/>
  <c r="H5775" i="5"/>
  <c r="E5775" i="5"/>
  <c r="D5775" i="5"/>
  <c r="U5774" i="5"/>
  <c r="T5774" i="5"/>
  <c r="Q5774" i="5"/>
  <c r="P5774" i="5"/>
  <c r="M5774" i="5"/>
  <c r="L5774" i="5"/>
  <c r="I5774" i="5"/>
  <c r="H5774" i="5"/>
  <c r="E5774" i="5"/>
  <c r="D5774" i="5"/>
  <c r="U5773" i="5"/>
  <c r="T5773" i="5"/>
  <c r="Q5773" i="5"/>
  <c r="P5773" i="5"/>
  <c r="M5773" i="5"/>
  <c r="L5773" i="5"/>
  <c r="I5773" i="5"/>
  <c r="H5773" i="5"/>
  <c r="E5773" i="5"/>
  <c r="D5773" i="5"/>
  <c r="U5772" i="5"/>
  <c r="T5772" i="5"/>
  <c r="Q5772" i="5"/>
  <c r="P5772" i="5"/>
  <c r="M5772" i="5"/>
  <c r="L5772" i="5"/>
  <c r="I5772" i="5"/>
  <c r="H5772" i="5"/>
  <c r="E5772" i="5"/>
  <c r="D5772" i="5"/>
  <c r="U5771" i="5"/>
  <c r="T5771" i="5"/>
  <c r="Q5771" i="5"/>
  <c r="P5771" i="5"/>
  <c r="M5771" i="5"/>
  <c r="L5771" i="5"/>
  <c r="I5771" i="5"/>
  <c r="H5771" i="5"/>
  <c r="E5771" i="5"/>
  <c r="D5771" i="5"/>
  <c r="U5770" i="5"/>
  <c r="T5770" i="5"/>
  <c r="Q5770" i="5"/>
  <c r="P5770" i="5"/>
  <c r="M5770" i="5"/>
  <c r="L5770" i="5"/>
  <c r="I5770" i="5"/>
  <c r="H5770" i="5"/>
  <c r="E5770" i="5"/>
  <c r="D5770" i="5"/>
  <c r="U5769" i="5"/>
  <c r="T5769" i="5"/>
  <c r="Q5769" i="5"/>
  <c r="P5769" i="5"/>
  <c r="M5769" i="5"/>
  <c r="L5769" i="5"/>
  <c r="I5769" i="5"/>
  <c r="H5769" i="5"/>
  <c r="E5769" i="5"/>
  <c r="D5769" i="5"/>
  <c r="U5768" i="5"/>
  <c r="T5768" i="5"/>
  <c r="Q5768" i="5"/>
  <c r="P5768" i="5"/>
  <c r="M5768" i="5"/>
  <c r="L5768" i="5"/>
  <c r="I5768" i="5"/>
  <c r="H5768" i="5"/>
  <c r="E5768" i="5"/>
  <c r="D5768" i="5"/>
  <c r="U5767" i="5"/>
  <c r="T5767" i="5"/>
  <c r="Q5767" i="5"/>
  <c r="P5767" i="5"/>
  <c r="M5767" i="5"/>
  <c r="L5767" i="5"/>
  <c r="I5767" i="5"/>
  <c r="H5767" i="5"/>
  <c r="E5767" i="5"/>
  <c r="D5767" i="5"/>
  <c r="U5766" i="5"/>
  <c r="T5766" i="5"/>
  <c r="Q5766" i="5"/>
  <c r="P5766" i="5"/>
  <c r="M5766" i="5"/>
  <c r="L5766" i="5"/>
  <c r="I5766" i="5"/>
  <c r="H5766" i="5"/>
  <c r="E5766" i="5"/>
  <c r="D5766" i="5"/>
  <c r="U5765" i="5"/>
  <c r="T5765" i="5"/>
  <c r="Q5765" i="5"/>
  <c r="P5765" i="5"/>
  <c r="M5765" i="5"/>
  <c r="L5765" i="5"/>
  <c r="I5765" i="5"/>
  <c r="H5765" i="5"/>
  <c r="E5765" i="5"/>
  <c r="D5765" i="5"/>
  <c r="U5764" i="5"/>
  <c r="T5764" i="5"/>
  <c r="Q5764" i="5"/>
  <c r="P5764" i="5"/>
  <c r="M5764" i="5"/>
  <c r="L5764" i="5"/>
  <c r="I5764" i="5"/>
  <c r="H5764" i="5"/>
  <c r="E5764" i="5"/>
  <c r="D5764" i="5"/>
  <c r="U5763" i="5"/>
  <c r="T5763" i="5"/>
  <c r="Q5763" i="5"/>
  <c r="P5763" i="5"/>
  <c r="M5763" i="5"/>
  <c r="L5763" i="5"/>
  <c r="I5763" i="5"/>
  <c r="H5763" i="5"/>
  <c r="E5763" i="5"/>
  <c r="D5763" i="5"/>
  <c r="U5762" i="5"/>
  <c r="T5762" i="5"/>
  <c r="Q5762" i="5"/>
  <c r="P5762" i="5"/>
  <c r="M5762" i="5"/>
  <c r="L5762" i="5"/>
  <c r="I5762" i="5"/>
  <c r="H5762" i="5"/>
  <c r="E5762" i="5"/>
  <c r="D5762" i="5"/>
  <c r="U5761" i="5"/>
  <c r="T5761" i="5"/>
  <c r="Q5761" i="5"/>
  <c r="P5761" i="5"/>
  <c r="M5761" i="5"/>
  <c r="L5761" i="5"/>
  <c r="I5761" i="5"/>
  <c r="H5761" i="5"/>
  <c r="E5761" i="5"/>
  <c r="D5761" i="5"/>
  <c r="U5760" i="5"/>
  <c r="T5760" i="5"/>
  <c r="Q5760" i="5"/>
  <c r="P5760" i="5"/>
  <c r="M5760" i="5"/>
  <c r="L5760" i="5"/>
  <c r="I5760" i="5"/>
  <c r="H5760" i="5"/>
  <c r="E5760" i="5"/>
  <c r="D5760" i="5"/>
  <c r="U5759" i="5"/>
  <c r="T5759" i="5"/>
  <c r="Q5759" i="5"/>
  <c r="P5759" i="5"/>
  <c r="M5759" i="5"/>
  <c r="L5759" i="5"/>
  <c r="I5759" i="5"/>
  <c r="H5759" i="5"/>
  <c r="E5759" i="5"/>
  <c r="D5759" i="5"/>
  <c r="U5758" i="5"/>
  <c r="T5758" i="5"/>
  <c r="Q5758" i="5"/>
  <c r="P5758" i="5"/>
  <c r="M5758" i="5"/>
  <c r="L5758" i="5"/>
  <c r="I5758" i="5"/>
  <c r="H5758" i="5"/>
  <c r="E5758" i="5"/>
  <c r="D5758" i="5"/>
  <c r="U5757" i="5"/>
  <c r="T5757" i="5"/>
  <c r="Q5757" i="5"/>
  <c r="P5757" i="5"/>
  <c r="M5757" i="5"/>
  <c r="L5757" i="5"/>
  <c r="I5757" i="5"/>
  <c r="H5757" i="5"/>
  <c r="E5757" i="5"/>
  <c r="D5757" i="5"/>
  <c r="U5756" i="5"/>
  <c r="T5756" i="5"/>
  <c r="Q5756" i="5"/>
  <c r="P5756" i="5"/>
  <c r="M5756" i="5"/>
  <c r="L5756" i="5"/>
  <c r="I5756" i="5"/>
  <c r="H5756" i="5"/>
  <c r="E5756" i="5"/>
  <c r="D5756" i="5"/>
  <c r="U5755" i="5"/>
  <c r="T5755" i="5"/>
  <c r="Q5755" i="5"/>
  <c r="P5755" i="5"/>
  <c r="M5755" i="5"/>
  <c r="L5755" i="5"/>
  <c r="I5755" i="5"/>
  <c r="H5755" i="5"/>
  <c r="E5755" i="5"/>
  <c r="D5755" i="5"/>
  <c r="U5754" i="5"/>
  <c r="T5754" i="5"/>
  <c r="Q5754" i="5"/>
  <c r="P5754" i="5"/>
  <c r="M5754" i="5"/>
  <c r="L5754" i="5"/>
  <c r="I5754" i="5"/>
  <c r="H5754" i="5"/>
  <c r="E5754" i="5"/>
  <c r="D5754" i="5"/>
  <c r="U5753" i="5"/>
  <c r="T5753" i="5"/>
  <c r="Q5753" i="5"/>
  <c r="P5753" i="5"/>
  <c r="M5753" i="5"/>
  <c r="L5753" i="5"/>
  <c r="I5753" i="5"/>
  <c r="H5753" i="5"/>
  <c r="E5753" i="5"/>
  <c r="D5753" i="5"/>
  <c r="U5752" i="5"/>
  <c r="T5752" i="5"/>
  <c r="Q5752" i="5"/>
  <c r="P5752" i="5"/>
  <c r="M5752" i="5"/>
  <c r="L5752" i="5"/>
  <c r="I5752" i="5"/>
  <c r="H5752" i="5"/>
  <c r="E5752" i="5"/>
  <c r="D5752" i="5"/>
  <c r="U5751" i="5"/>
  <c r="T5751" i="5"/>
  <c r="Q5751" i="5"/>
  <c r="P5751" i="5"/>
  <c r="M5751" i="5"/>
  <c r="L5751" i="5"/>
  <c r="I5751" i="5"/>
  <c r="H5751" i="5"/>
  <c r="E5751" i="5"/>
  <c r="D5751" i="5"/>
  <c r="U5750" i="5"/>
  <c r="T5750" i="5"/>
  <c r="Q5750" i="5"/>
  <c r="P5750" i="5"/>
  <c r="M5750" i="5"/>
  <c r="L5750" i="5"/>
  <c r="I5750" i="5"/>
  <c r="H5750" i="5"/>
  <c r="E5750" i="5"/>
  <c r="D5750" i="5"/>
  <c r="U5749" i="5"/>
  <c r="T5749" i="5"/>
  <c r="Q5749" i="5"/>
  <c r="P5749" i="5"/>
  <c r="M5749" i="5"/>
  <c r="L5749" i="5"/>
  <c r="I5749" i="5"/>
  <c r="H5749" i="5"/>
  <c r="E5749" i="5"/>
  <c r="D5749" i="5"/>
  <c r="U5748" i="5"/>
  <c r="T5748" i="5"/>
  <c r="Q5748" i="5"/>
  <c r="P5748" i="5"/>
  <c r="M5748" i="5"/>
  <c r="L5748" i="5"/>
  <c r="I5748" i="5"/>
  <c r="H5748" i="5"/>
  <c r="E5748" i="5"/>
  <c r="D5748" i="5"/>
  <c r="U5747" i="5"/>
  <c r="T5747" i="5"/>
  <c r="Q5747" i="5"/>
  <c r="P5747" i="5"/>
  <c r="M5747" i="5"/>
  <c r="L5747" i="5"/>
  <c r="I5747" i="5"/>
  <c r="H5747" i="5"/>
  <c r="E5747" i="5"/>
  <c r="D5747" i="5"/>
  <c r="U5746" i="5"/>
  <c r="T5746" i="5"/>
  <c r="Q5746" i="5"/>
  <c r="P5746" i="5"/>
  <c r="M5746" i="5"/>
  <c r="L5746" i="5"/>
  <c r="I5746" i="5"/>
  <c r="H5746" i="5"/>
  <c r="E5746" i="5"/>
  <c r="D5746" i="5"/>
  <c r="U5745" i="5"/>
  <c r="T5745" i="5"/>
  <c r="Q5745" i="5"/>
  <c r="P5745" i="5"/>
  <c r="M5745" i="5"/>
  <c r="L5745" i="5"/>
  <c r="I5745" i="5"/>
  <c r="H5745" i="5"/>
  <c r="E5745" i="5"/>
  <c r="D5745" i="5"/>
  <c r="U5744" i="5"/>
  <c r="T5744" i="5"/>
  <c r="Q5744" i="5"/>
  <c r="P5744" i="5"/>
  <c r="M5744" i="5"/>
  <c r="L5744" i="5"/>
  <c r="I5744" i="5"/>
  <c r="H5744" i="5"/>
  <c r="E5744" i="5"/>
  <c r="D5744" i="5"/>
  <c r="U5743" i="5"/>
  <c r="T5743" i="5"/>
  <c r="Q5743" i="5"/>
  <c r="P5743" i="5"/>
  <c r="M5743" i="5"/>
  <c r="L5743" i="5"/>
  <c r="I5743" i="5"/>
  <c r="H5743" i="5"/>
  <c r="E5743" i="5"/>
  <c r="D5743" i="5"/>
  <c r="U5742" i="5"/>
  <c r="T5742" i="5"/>
  <c r="Q5742" i="5"/>
  <c r="P5742" i="5"/>
  <c r="M5742" i="5"/>
  <c r="L5742" i="5"/>
  <c r="I5742" i="5"/>
  <c r="H5742" i="5"/>
  <c r="E5742" i="5"/>
  <c r="D5742" i="5"/>
  <c r="U5741" i="5"/>
  <c r="T5741" i="5"/>
  <c r="Q5741" i="5"/>
  <c r="P5741" i="5"/>
  <c r="M5741" i="5"/>
  <c r="L5741" i="5"/>
  <c r="I5741" i="5"/>
  <c r="H5741" i="5"/>
  <c r="E5741" i="5"/>
  <c r="D5741" i="5"/>
  <c r="U5740" i="5"/>
  <c r="T5740" i="5"/>
  <c r="Q5740" i="5"/>
  <c r="P5740" i="5"/>
  <c r="M5740" i="5"/>
  <c r="L5740" i="5"/>
  <c r="I5740" i="5"/>
  <c r="H5740" i="5"/>
  <c r="E5740" i="5"/>
  <c r="D5740" i="5"/>
  <c r="U5739" i="5"/>
  <c r="T5739" i="5"/>
  <c r="Q5739" i="5"/>
  <c r="P5739" i="5"/>
  <c r="M5739" i="5"/>
  <c r="L5739" i="5"/>
  <c r="I5739" i="5"/>
  <c r="H5739" i="5"/>
  <c r="E5739" i="5"/>
  <c r="D5739" i="5"/>
  <c r="U5738" i="5"/>
  <c r="T5738" i="5"/>
  <c r="Q5738" i="5"/>
  <c r="P5738" i="5"/>
  <c r="M5738" i="5"/>
  <c r="L5738" i="5"/>
  <c r="I5738" i="5"/>
  <c r="H5738" i="5"/>
  <c r="E5738" i="5"/>
  <c r="D5738" i="5"/>
  <c r="U5737" i="5"/>
  <c r="T5737" i="5"/>
  <c r="Q5737" i="5"/>
  <c r="P5737" i="5"/>
  <c r="M5737" i="5"/>
  <c r="L5737" i="5"/>
  <c r="I5737" i="5"/>
  <c r="H5737" i="5"/>
  <c r="E5737" i="5"/>
  <c r="D5737" i="5"/>
  <c r="U5736" i="5"/>
  <c r="T5736" i="5"/>
  <c r="Q5736" i="5"/>
  <c r="P5736" i="5"/>
  <c r="M5736" i="5"/>
  <c r="L5736" i="5"/>
  <c r="I5736" i="5"/>
  <c r="H5736" i="5"/>
  <c r="E5736" i="5"/>
  <c r="D5736" i="5"/>
  <c r="U5735" i="5"/>
  <c r="T5735" i="5"/>
  <c r="Q5735" i="5"/>
  <c r="P5735" i="5"/>
  <c r="M5735" i="5"/>
  <c r="L5735" i="5"/>
  <c r="I5735" i="5"/>
  <c r="H5735" i="5"/>
  <c r="E5735" i="5"/>
  <c r="D5735" i="5"/>
  <c r="U5734" i="5"/>
  <c r="T5734" i="5"/>
  <c r="Q5734" i="5"/>
  <c r="P5734" i="5"/>
  <c r="M5734" i="5"/>
  <c r="L5734" i="5"/>
  <c r="I5734" i="5"/>
  <c r="H5734" i="5"/>
  <c r="E5734" i="5"/>
  <c r="D5734" i="5"/>
  <c r="U5733" i="5"/>
  <c r="T5733" i="5"/>
  <c r="Q5733" i="5"/>
  <c r="P5733" i="5"/>
  <c r="M5733" i="5"/>
  <c r="L5733" i="5"/>
  <c r="I5733" i="5"/>
  <c r="H5733" i="5"/>
  <c r="E5733" i="5"/>
  <c r="D5733" i="5"/>
  <c r="U5732" i="5"/>
  <c r="T5732" i="5"/>
  <c r="Q5732" i="5"/>
  <c r="P5732" i="5"/>
  <c r="M5732" i="5"/>
  <c r="L5732" i="5"/>
  <c r="I5732" i="5"/>
  <c r="H5732" i="5"/>
  <c r="E5732" i="5"/>
  <c r="D5732" i="5"/>
  <c r="U5731" i="5"/>
  <c r="T5731" i="5"/>
  <c r="Q5731" i="5"/>
  <c r="P5731" i="5"/>
  <c r="M5731" i="5"/>
  <c r="L5731" i="5"/>
  <c r="I5731" i="5"/>
  <c r="H5731" i="5"/>
  <c r="E5731" i="5"/>
  <c r="D5731" i="5"/>
  <c r="U5730" i="5"/>
  <c r="T5730" i="5"/>
  <c r="Q5730" i="5"/>
  <c r="P5730" i="5"/>
  <c r="M5730" i="5"/>
  <c r="L5730" i="5"/>
  <c r="I5730" i="5"/>
  <c r="H5730" i="5"/>
  <c r="E5730" i="5"/>
  <c r="D5730" i="5"/>
  <c r="U5729" i="5"/>
  <c r="T5729" i="5"/>
  <c r="Q5729" i="5"/>
  <c r="P5729" i="5"/>
  <c r="M5729" i="5"/>
  <c r="L5729" i="5"/>
  <c r="I5729" i="5"/>
  <c r="H5729" i="5"/>
  <c r="E5729" i="5"/>
  <c r="D5729" i="5"/>
  <c r="U5728" i="5"/>
  <c r="T5728" i="5"/>
  <c r="Q5728" i="5"/>
  <c r="P5728" i="5"/>
  <c r="M5728" i="5"/>
  <c r="L5728" i="5"/>
  <c r="I5728" i="5"/>
  <c r="H5728" i="5"/>
  <c r="E5728" i="5"/>
  <c r="D5728" i="5"/>
  <c r="U5727" i="5"/>
  <c r="T5727" i="5"/>
  <c r="Q5727" i="5"/>
  <c r="P5727" i="5"/>
  <c r="M5727" i="5"/>
  <c r="L5727" i="5"/>
  <c r="I5727" i="5"/>
  <c r="H5727" i="5"/>
  <c r="E5727" i="5"/>
  <c r="D5727" i="5"/>
  <c r="U5726" i="5"/>
  <c r="T5726" i="5"/>
  <c r="Q5726" i="5"/>
  <c r="P5726" i="5"/>
  <c r="M5726" i="5"/>
  <c r="L5726" i="5"/>
  <c r="I5726" i="5"/>
  <c r="H5726" i="5"/>
  <c r="E5726" i="5"/>
  <c r="D5726" i="5"/>
  <c r="U5725" i="5"/>
  <c r="T5725" i="5"/>
  <c r="Q5725" i="5"/>
  <c r="P5725" i="5"/>
  <c r="M5725" i="5"/>
  <c r="L5725" i="5"/>
  <c r="I5725" i="5"/>
  <c r="H5725" i="5"/>
  <c r="E5725" i="5"/>
  <c r="D5725" i="5"/>
  <c r="U5724" i="5"/>
  <c r="T5724" i="5"/>
  <c r="Q5724" i="5"/>
  <c r="P5724" i="5"/>
  <c r="M5724" i="5"/>
  <c r="L5724" i="5"/>
  <c r="I5724" i="5"/>
  <c r="H5724" i="5"/>
  <c r="E5724" i="5"/>
  <c r="D5724" i="5"/>
  <c r="U5723" i="5"/>
  <c r="T5723" i="5"/>
  <c r="Q5723" i="5"/>
  <c r="P5723" i="5"/>
  <c r="M5723" i="5"/>
  <c r="L5723" i="5"/>
  <c r="I5723" i="5"/>
  <c r="H5723" i="5"/>
  <c r="E5723" i="5"/>
  <c r="D5723" i="5"/>
  <c r="U5722" i="5"/>
  <c r="T5722" i="5"/>
  <c r="Q5722" i="5"/>
  <c r="P5722" i="5"/>
  <c r="M5722" i="5"/>
  <c r="L5722" i="5"/>
  <c r="I5722" i="5"/>
  <c r="H5722" i="5"/>
  <c r="E5722" i="5"/>
  <c r="D5722" i="5"/>
  <c r="U5721" i="5"/>
  <c r="T5721" i="5"/>
  <c r="Q5721" i="5"/>
  <c r="P5721" i="5"/>
  <c r="M5721" i="5"/>
  <c r="L5721" i="5"/>
  <c r="I5721" i="5"/>
  <c r="H5721" i="5"/>
  <c r="E5721" i="5"/>
  <c r="D5721" i="5"/>
  <c r="U5720" i="5"/>
  <c r="T5720" i="5"/>
  <c r="Q5720" i="5"/>
  <c r="P5720" i="5"/>
  <c r="M5720" i="5"/>
  <c r="L5720" i="5"/>
  <c r="I5720" i="5"/>
  <c r="H5720" i="5"/>
  <c r="E5720" i="5"/>
  <c r="D5720" i="5"/>
  <c r="U5719" i="5"/>
  <c r="T5719" i="5"/>
  <c r="Q5719" i="5"/>
  <c r="P5719" i="5"/>
  <c r="M5719" i="5"/>
  <c r="L5719" i="5"/>
  <c r="I5719" i="5"/>
  <c r="H5719" i="5"/>
  <c r="E5719" i="5"/>
  <c r="D5719" i="5"/>
  <c r="U5718" i="5"/>
  <c r="T5718" i="5"/>
  <c r="Q5718" i="5"/>
  <c r="P5718" i="5"/>
  <c r="M5718" i="5"/>
  <c r="L5718" i="5"/>
  <c r="I5718" i="5"/>
  <c r="H5718" i="5"/>
  <c r="E5718" i="5"/>
  <c r="D5718" i="5"/>
  <c r="U5717" i="5"/>
  <c r="T5717" i="5"/>
  <c r="Q5717" i="5"/>
  <c r="P5717" i="5"/>
  <c r="M5717" i="5"/>
  <c r="L5717" i="5"/>
  <c r="I5717" i="5"/>
  <c r="H5717" i="5"/>
  <c r="E5717" i="5"/>
  <c r="D5717" i="5"/>
  <c r="U5716" i="5"/>
  <c r="T5716" i="5"/>
  <c r="Q5716" i="5"/>
  <c r="P5716" i="5"/>
  <c r="M5716" i="5"/>
  <c r="L5716" i="5"/>
  <c r="I5716" i="5"/>
  <c r="H5716" i="5"/>
  <c r="E5716" i="5"/>
  <c r="D5716" i="5"/>
  <c r="U5715" i="5"/>
  <c r="T5715" i="5"/>
  <c r="Q5715" i="5"/>
  <c r="P5715" i="5"/>
  <c r="M5715" i="5"/>
  <c r="L5715" i="5"/>
  <c r="I5715" i="5"/>
  <c r="H5715" i="5"/>
  <c r="E5715" i="5"/>
  <c r="D5715" i="5"/>
  <c r="U5714" i="5"/>
  <c r="T5714" i="5"/>
  <c r="Q5714" i="5"/>
  <c r="P5714" i="5"/>
  <c r="M5714" i="5"/>
  <c r="L5714" i="5"/>
  <c r="I5714" i="5"/>
  <c r="H5714" i="5"/>
  <c r="E5714" i="5"/>
  <c r="D5714" i="5"/>
  <c r="U5713" i="5"/>
  <c r="T5713" i="5"/>
  <c r="Q5713" i="5"/>
  <c r="P5713" i="5"/>
  <c r="M5713" i="5"/>
  <c r="L5713" i="5"/>
  <c r="I5713" i="5"/>
  <c r="H5713" i="5"/>
  <c r="E5713" i="5"/>
  <c r="D5713" i="5"/>
  <c r="U5712" i="5"/>
  <c r="T5712" i="5"/>
  <c r="Q5712" i="5"/>
  <c r="P5712" i="5"/>
  <c r="M5712" i="5"/>
  <c r="L5712" i="5"/>
  <c r="I5712" i="5"/>
  <c r="H5712" i="5"/>
  <c r="E5712" i="5"/>
  <c r="D5712" i="5"/>
  <c r="U5711" i="5"/>
  <c r="T5711" i="5"/>
  <c r="Q5711" i="5"/>
  <c r="P5711" i="5"/>
  <c r="M5711" i="5"/>
  <c r="L5711" i="5"/>
  <c r="I5711" i="5"/>
  <c r="H5711" i="5"/>
  <c r="E5711" i="5"/>
  <c r="D5711" i="5"/>
  <c r="U5710" i="5"/>
  <c r="T5710" i="5"/>
  <c r="Q5710" i="5"/>
  <c r="P5710" i="5"/>
  <c r="M5710" i="5"/>
  <c r="L5710" i="5"/>
  <c r="I5710" i="5"/>
  <c r="H5710" i="5"/>
  <c r="E5710" i="5"/>
  <c r="D5710" i="5"/>
  <c r="U5709" i="5"/>
  <c r="T5709" i="5"/>
  <c r="Q5709" i="5"/>
  <c r="P5709" i="5"/>
  <c r="M5709" i="5"/>
  <c r="L5709" i="5"/>
  <c r="I5709" i="5"/>
  <c r="H5709" i="5"/>
  <c r="E5709" i="5"/>
  <c r="D5709" i="5"/>
  <c r="U5708" i="5"/>
  <c r="T5708" i="5"/>
  <c r="Q5708" i="5"/>
  <c r="P5708" i="5"/>
  <c r="M5708" i="5"/>
  <c r="L5708" i="5"/>
  <c r="I5708" i="5"/>
  <c r="H5708" i="5"/>
  <c r="E5708" i="5"/>
  <c r="D5708" i="5"/>
  <c r="U5707" i="5"/>
  <c r="T5707" i="5"/>
  <c r="Q5707" i="5"/>
  <c r="P5707" i="5"/>
  <c r="M5707" i="5"/>
  <c r="L5707" i="5"/>
  <c r="I5707" i="5"/>
  <c r="H5707" i="5"/>
  <c r="E5707" i="5"/>
  <c r="D5707" i="5"/>
  <c r="U5706" i="5"/>
  <c r="T5706" i="5"/>
  <c r="Q5706" i="5"/>
  <c r="P5706" i="5"/>
  <c r="M5706" i="5"/>
  <c r="L5706" i="5"/>
  <c r="I5706" i="5"/>
  <c r="H5706" i="5"/>
  <c r="E5706" i="5"/>
  <c r="D5706" i="5"/>
  <c r="U5705" i="5"/>
  <c r="T5705" i="5"/>
  <c r="Q5705" i="5"/>
  <c r="P5705" i="5"/>
  <c r="M5705" i="5"/>
  <c r="L5705" i="5"/>
  <c r="I5705" i="5"/>
  <c r="H5705" i="5"/>
  <c r="E5705" i="5"/>
  <c r="D5705" i="5"/>
  <c r="U5704" i="5"/>
  <c r="T5704" i="5"/>
  <c r="Q5704" i="5"/>
  <c r="P5704" i="5"/>
  <c r="M5704" i="5"/>
  <c r="L5704" i="5"/>
  <c r="I5704" i="5"/>
  <c r="H5704" i="5"/>
  <c r="E5704" i="5"/>
  <c r="D5704" i="5"/>
  <c r="U5703" i="5"/>
  <c r="T5703" i="5"/>
  <c r="Q5703" i="5"/>
  <c r="P5703" i="5"/>
  <c r="M5703" i="5"/>
  <c r="L5703" i="5"/>
  <c r="I5703" i="5"/>
  <c r="H5703" i="5"/>
  <c r="E5703" i="5"/>
  <c r="D5703" i="5"/>
  <c r="U5702" i="5"/>
  <c r="T5702" i="5"/>
  <c r="Q5702" i="5"/>
  <c r="P5702" i="5"/>
  <c r="M5702" i="5"/>
  <c r="L5702" i="5"/>
  <c r="I5702" i="5"/>
  <c r="H5702" i="5"/>
  <c r="E5702" i="5"/>
  <c r="D5702" i="5"/>
  <c r="U5701" i="5"/>
  <c r="T5701" i="5"/>
  <c r="Q5701" i="5"/>
  <c r="P5701" i="5"/>
  <c r="M5701" i="5"/>
  <c r="L5701" i="5"/>
  <c r="I5701" i="5"/>
  <c r="H5701" i="5"/>
  <c r="E5701" i="5"/>
  <c r="D5701" i="5"/>
  <c r="U5700" i="5"/>
  <c r="T5700" i="5"/>
  <c r="Q5700" i="5"/>
  <c r="P5700" i="5"/>
  <c r="M5700" i="5"/>
  <c r="L5700" i="5"/>
  <c r="I5700" i="5"/>
  <c r="H5700" i="5"/>
  <c r="E5700" i="5"/>
  <c r="D5700" i="5"/>
  <c r="U5699" i="5"/>
  <c r="T5699" i="5"/>
  <c r="Q5699" i="5"/>
  <c r="P5699" i="5"/>
  <c r="M5699" i="5"/>
  <c r="L5699" i="5"/>
  <c r="I5699" i="5"/>
  <c r="H5699" i="5"/>
  <c r="E5699" i="5"/>
  <c r="D5699" i="5"/>
  <c r="U5698" i="5"/>
  <c r="T5698" i="5"/>
  <c r="Q5698" i="5"/>
  <c r="P5698" i="5"/>
  <c r="M5698" i="5"/>
  <c r="L5698" i="5"/>
  <c r="I5698" i="5"/>
  <c r="H5698" i="5"/>
  <c r="E5698" i="5"/>
  <c r="D5698" i="5"/>
  <c r="U5697" i="5"/>
  <c r="T5697" i="5"/>
  <c r="Q5697" i="5"/>
  <c r="P5697" i="5"/>
  <c r="M5697" i="5"/>
  <c r="L5697" i="5"/>
  <c r="I5697" i="5"/>
  <c r="H5697" i="5"/>
  <c r="E5697" i="5"/>
  <c r="D5697" i="5"/>
  <c r="U5696" i="5"/>
  <c r="T5696" i="5"/>
  <c r="Q5696" i="5"/>
  <c r="P5696" i="5"/>
  <c r="M5696" i="5"/>
  <c r="L5696" i="5"/>
  <c r="I5696" i="5"/>
  <c r="H5696" i="5"/>
  <c r="E5696" i="5"/>
  <c r="D5696" i="5"/>
  <c r="U5695" i="5"/>
  <c r="T5695" i="5"/>
  <c r="Q5695" i="5"/>
  <c r="P5695" i="5"/>
  <c r="M5695" i="5"/>
  <c r="L5695" i="5"/>
  <c r="I5695" i="5"/>
  <c r="H5695" i="5"/>
  <c r="E5695" i="5"/>
  <c r="D5695" i="5"/>
  <c r="U5694" i="5"/>
  <c r="T5694" i="5"/>
  <c r="Q5694" i="5"/>
  <c r="P5694" i="5"/>
  <c r="M5694" i="5"/>
  <c r="L5694" i="5"/>
  <c r="I5694" i="5"/>
  <c r="H5694" i="5"/>
  <c r="E5694" i="5"/>
  <c r="D5694" i="5"/>
  <c r="U5693" i="5"/>
  <c r="T5693" i="5"/>
  <c r="Q5693" i="5"/>
  <c r="P5693" i="5"/>
  <c r="M5693" i="5"/>
  <c r="L5693" i="5"/>
  <c r="I5693" i="5"/>
  <c r="H5693" i="5"/>
  <c r="E5693" i="5"/>
  <c r="D5693" i="5"/>
  <c r="U5692" i="5"/>
  <c r="T5692" i="5"/>
  <c r="Q5692" i="5"/>
  <c r="P5692" i="5"/>
  <c r="M5692" i="5"/>
  <c r="L5692" i="5"/>
  <c r="I5692" i="5"/>
  <c r="H5692" i="5"/>
  <c r="E5692" i="5"/>
  <c r="D5692" i="5"/>
  <c r="U5691" i="5"/>
  <c r="T5691" i="5"/>
  <c r="Q5691" i="5"/>
  <c r="P5691" i="5"/>
  <c r="M5691" i="5"/>
  <c r="L5691" i="5"/>
  <c r="I5691" i="5"/>
  <c r="H5691" i="5"/>
  <c r="E5691" i="5"/>
  <c r="D5691" i="5"/>
  <c r="U5690" i="5"/>
  <c r="T5690" i="5"/>
  <c r="Q5690" i="5"/>
  <c r="P5690" i="5"/>
  <c r="M5690" i="5"/>
  <c r="L5690" i="5"/>
  <c r="I5690" i="5"/>
  <c r="H5690" i="5"/>
  <c r="E5690" i="5"/>
  <c r="D5690" i="5"/>
  <c r="U5689" i="5"/>
  <c r="T5689" i="5"/>
  <c r="Q5689" i="5"/>
  <c r="P5689" i="5"/>
  <c r="M5689" i="5"/>
  <c r="L5689" i="5"/>
  <c r="I5689" i="5"/>
  <c r="H5689" i="5"/>
  <c r="E5689" i="5"/>
  <c r="D5689" i="5"/>
  <c r="U5688" i="5"/>
  <c r="T5688" i="5"/>
  <c r="Q5688" i="5"/>
  <c r="P5688" i="5"/>
  <c r="M5688" i="5"/>
  <c r="L5688" i="5"/>
  <c r="I5688" i="5"/>
  <c r="H5688" i="5"/>
  <c r="E5688" i="5"/>
  <c r="D5688" i="5"/>
  <c r="U5687" i="5"/>
  <c r="T5687" i="5"/>
  <c r="Q5687" i="5"/>
  <c r="P5687" i="5"/>
  <c r="M5687" i="5"/>
  <c r="L5687" i="5"/>
  <c r="I5687" i="5"/>
  <c r="H5687" i="5"/>
  <c r="E5687" i="5"/>
  <c r="D5687" i="5"/>
  <c r="U5686" i="5"/>
  <c r="T5686" i="5"/>
  <c r="Q5686" i="5"/>
  <c r="P5686" i="5"/>
  <c r="M5686" i="5"/>
  <c r="L5686" i="5"/>
  <c r="I5686" i="5"/>
  <c r="H5686" i="5"/>
  <c r="E5686" i="5"/>
  <c r="D5686" i="5"/>
  <c r="U5685" i="5"/>
  <c r="T5685" i="5"/>
  <c r="Q5685" i="5"/>
  <c r="P5685" i="5"/>
  <c r="M5685" i="5"/>
  <c r="L5685" i="5"/>
  <c r="I5685" i="5"/>
  <c r="H5685" i="5"/>
  <c r="E5685" i="5"/>
  <c r="D5685" i="5"/>
  <c r="U5684" i="5"/>
  <c r="T5684" i="5"/>
  <c r="Q5684" i="5"/>
  <c r="P5684" i="5"/>
  <c r="M5684" i="5"/>
  <c r="L5684" i="5"/>
  <c r="I5684" i="5"/>
  <c r="H5684" i="5"/>
  <c r="E5684" i="5"/>
  <c r="D5684" i="5"/>
  <c r="U5683" i="5"/>
  <c r="T5683" i="5"/>
  <c r="Q5683" i="5"/>
  <c r="P5683" i="5"/>
  <c r="M5683" i="5"/>
  <c r="L5683" i="5"/>
  <c r="I5683" i="5"/>
  <c r="H5683" i="5"/>
  <c r="E5683" i="5"/>
  <c r="D5683" i="5"/>
  <c r="U5682" i="5"/>
  <c r="T5682" i="5"/>
  <c r="Q5682" i="5"/>
  <c r="P5682" i="5"/>
  <c r="M5682" i="5"/>
  <c r="L5682" i="5"/>
  <c r="I5682" i="5"/>
  <c r="H5682" i="5"/>
  <c r="E5682" i="5"/>
  <c r="D5682" i="5"/>
  <c r="U5681" i="5"/>
  <c r="T5681" i="5"/>
  <c r="Q5681" i="5"/>
  <c r="P5681" i="5"/>
  <c r="M5681" i="5"/>
  <c r="L5681" i="5"/>
  <c r="I5681" i="5"/>
  <c r="H5681" i="5"/>
  <c r="E5681" i="5"/>
  <c r="D5681" i="5"/>
  <c r="U5680" i="5"/>
  <c r="T5680" i="5"/>
  <c r="Q5680" i="5"/>
  <c r="P5680" i="5"/>
  <c r="M5680" i="5"/>
  <c r="L5680" i="5"/>
  <c r="I5680" i="5"/>
  <c r="H5680" i="5"/>
  <c r="E5680" i="5"/>
  <c r="D5680" i="5"/>
  <c r="U5679" i="5"/>
  <c r="T5679" i="5"/>
  <c r="Q5679" i="5"/>
  <c r="P5679" i="5"/>
  <c r="M5679" i="5"/>
  <c r="L5679" i="5"/>
  <c r="I5679" i="5"/>
  <c r="H5679" i="5"/>
  <c r="E5679" i="5"/>
  <c r="D5679" i="5"/>
  <c r="U5678" i="5"/>
  <c r="T5678" i="5"/>
  <c r="Q5678" i="5"/>
  <c r="P5678" i="5"/>
  <c r="M5678" i="5"/>
  <c r="L5678" i="5"/>
  <c r="I5678" i="5"/>
  <c r="H5678" i="5"/>
  <c r="E5678" i="5"/>
  <c r="D5678" i="5"/>
  <c r="U5677" i="5"/>
  <c r="T5677" i="5"/>
  <c r="Q5677" i="5"/>
  <c r="P5677" i="5"/>
  <c r="M5677" i="5"/>
  <c r="L5677" i="5"/>
  <c r="I5677" i="5"/>
  <c r="H5677" i="5"/>
  <c r="E5677" i="5"/>
  <c r="D5677" i="5"/>
  <c r="U5676" i="5"/>
  <c r="T5676" i="5"/>
  <c r="Q5676" i="5"/>
  <c r="P5676" i="5"/>
  <c r="M5676" i="5"/>
  <c r="L5676" i="5"/>
  <c r="I5676" i="5"/>
  <c r="H5676" i="5"/>
  <c r="E5676" i="5"/>
  <c r="D5676" i="5"/>
  <c r="U5675" i="5"/>
  <c r="T5675" i="5"/>
  <c r="Q5675" i="5"/>
  <c r="P5675" i="5"/>
  <c r="M5675" i="5"/>
  <c r="L5675" i="5"/>
  <c r="I5675" i="5"/>
  <c r="H5675" i="5"/>
  <c r="E5675" i="5"/>
  <c r="D5675" i="5"/>
  <c r="U5674" i="5"/>
  <c r="T5674" i="5"/>
  <c r="Q5674" i="5"/>
  <c r="P5674" i="5"/>
  <c r="M5674" i="5"/>
  <c r="L5674" i="5"/>
  <c r="I5674" i="5"/>
  <c r="H5674" i="5"/>
  <c r="E5674" i="5"/>
  <c r="D5674" i="5"/>
  <c r="U5673" i="5"/>
  <c r="T5673" i="5"/>
  <c r="Q5673" i="5"/>
  <c r="P5673" i="5"/>
  <c r="M5673" i="5"/>
  <c r="L5673" i="5"/>
  <c r="I5673" i="5"/>
  <c r="H5673" i="5"/>
  <c r="E5673" i="5"/>
  <c r="D5673" i="5"/>
  <c r="U5672" i="5"/>
  <c r="T5672" i="5"/>
  <c r="Q5672" i="5"/>
  <c r="P5672" i="5"/>
  <c r="M5672" i="5"/>
  <c r="L5672" i="5"/>
  <c r="I5672" i="5"/>
  <c r="H5672" i="5"/>
  <c r="E5672" i="5"/>
  <c r="D5672" i="5"/>
  <c r="U5671" i="5"/>
  <c r="T5671" i="5"/>
  <c r="Q5671" i="5"/>
  <c r="P5671" i="5"/>
  <c r="M5671" i="5"/>
  <c r="L5671" i="5"/>
  <c r="I5671" i="5"/>
  <c r="H5671" i="5"/>
  <c r="E5671" i="5"/>
  <c r="D5671" i="5"/>
  <c r="U5670" i="5"/>
  <c r="T5670" i="5"/>
  <c r="Q5670" i="5"/>
  <c r="P5670" i="5"/>
  <c r="M5670" i="5"/>
  <c r="L5670" i="5"/>
  <c r="I5670" i="5"/>
  <c r="H5670" i="5"/>
  <c r="E5670" i="5"/>
  <c r="D5670" i="5"/>
  <c r="U5669" i="5"/>
  <c r="T5669" i="5"/>
  <c r="Q5669" i="5"/>
  <c r="P5669" i="5"/>
  <c r="M5669" i="5"/>
  <c r="L5669" i="5"/>
  <c r="I5669" i="5"/>
  <c r="H5669" i="5"/>
  <c r="E5669" i="5"/>
  <c r="D5669" i="5"/>
  <c r="U5668" i="5"/>
  <c r="T5668" i="5"/>
  <c r="Q5668" i="5"/>
  <c r="P5668" i="5"/>
  <c r="M5668" i="5"/>
  <c r="L5668" i="5"/>
  <c r="I5668" i="5"/>
  <c r="H5668" i="5"/>
  <c r="E5668" i="5"/>
  <c r="D5668" i="5"/>
  <c r="U5667" i="5"/>
  <c r="T5667" i="5"/>
  <c r="Q5667" i="5"/>
  <c r="P5667" i="5"/>
  <c r="M5667" i="5"/>
  <c r="L5667" i="5"/>
  <c r="I5667" i="5"/>
  <c r="H5667" i="5"/>
  <c r="E5667" i="5"/>
  <c r="D5667" i="5"/>
  <c r="U5666" i="5"/>
  <c r="T5666" i="5"/>
  <c r="Q5666" i="5"/>
  <c r="P5666" i="5"/>
  <c r="M5666" i="5"/>
  <c r="L5666" i="5"/>
  <c r="I5666" i="5"/>
  <c r="H5666" i="5"/>
  <c r="E5666" i="5"/>
  <c r="D5666" i="5"/>
  <c r="U5665" i="5"/>
  <c r="T5665" i="5"/>
  <c r="Q5665" i="5"/>
  <c r="P5665" i="5"/>
  <c r="M5665" i="5"/>
  <c r="L5665" i="5"/>
  <c r="I5665" i="5"/>
  <c r="H5665" i="5"/>
  <c r="E5665" i="5"/>
  <c r="D5665" i="5"/>
  <c r="U5664" i="5"/>
  <c r="T5664" i="5"/>
  <c r="Q5664" i="5"/>
  <c r="P5664" i="5"/>
  <c r="M5664" i="5"/>
  <c r="L5664" i="5"/>
  <c r="I5664" i="5"/>
  <c r="H5664" i="5"/>
  <c r="E5664" i="5"/>
  <c r="D5664" i="5"/>
  <c r="U5663" i="5"/>
  <c r="T5663" i="5"/>
  <c r="Q5663" i="5"/>
  <c r="P5663" i="5"/>
  <c r="M5663" i="5"/>
  <c r="L5663" i="5"/>
  <c r="I5663" i="5"/>
  <c r="H5663" i="5"/>
  <c r="E5663" i="5"/>
  <c r="D5663" i="5"/>
  <c r="U5662" i="5"/>
  <c r="T5662" i="5"/>
  <c r="Q5662" i="5"/>
  <c r="P5662" i="5"/>
  <c r="M5662" i="5"/>
  <c r="L5662" i="5"/>
  <c r="I5662" i="5"/>
  <c r="H5662" i="5"/>
  <c r="E5662" i="5"/>
  <c r="D5662" i="5"/>
  <c r="U5661" i="5"/>
  <c r="T5661" i="5"/>
  <c r="Q5661" i="5"/>
  <c r="P5661" i="5"/>
  <c r="M5661" i="5"/>
  <c r="L5661" i="5"/>
  <c r="I5661" i="5"/>
  <c r="H5661" i="5"/>
  <c r="E5661" i="5"/>
  <c r="D5661" i="5"/>
  <c r="U5660" i="5"/>
  <c r="T5660" i="5"/>
  <c r="Q5660" i="5"/>
  <c r="P5660" i="5"/>
  <c r="M5660" i="5"/>
  <c r="L5660" i="5"/>
  <c r="I5660" i="5"/>
  <c r="H5660" i="5"/>
  <c r="E5660" i="5"/>
  <c r="D5660" i="5"/>
  <c r="U5659" i="5"/>
  <c r="T5659" i="5"/>
  <c r="Q5659" i="5"/>
  <c r="P5659" i="5"/>
  <c r="M5659" i="5"/>
  <c r="L5659" i="5"/>
  <c r="I5659" i="5"/>
  <c r="H5659" i="5"/>
  <c r="E5659" i="5"/>
  <c r="D5659" i="5"/>
  <c r="U5658" i="5"/>
  <c r="T5658" i="5"/>
  <c r="Q5658" i="5"/>
  <c r="P5658" i="5"/>
  <c r="M5658" i="5"/>
  <c r="L5658" i="5"/>
  <c r="I5658" i="5"/>
  <c r="H5658" i="5"/>
  <c r="E5658" i="5"/>
  <c r="D5658" i="5"/>
  <c r="U5657" i="5"/>
  <c r="T5657" i="5"/>
  <c r="Q5657" i="5"/>
  <c r="P5657" i="5"/>
  <c r="M5657" i="5"/>
  <c r="L5657" i="5"/>
  <c r="I5657" i="5"/>
  <c r="H5657" i="5"/>
  <c r="E5657" i="5"/>
  <c r="D5657" i="5"/>
  <c r="U5656" i="5"/>
  <c r="T5656" i="5"/>
  <c r="Q5656" i="5"/>
  <c r="P5656" i="5"/>
  <c r="M5656" i="5"/>
  <c r="L5656" i="5"/>
  <c r="I5656" i="5"/>
  <c r="H5656" i="5"/>
  <c r="E5656" i="5"/>
  <c r="D5656" i="5"/>
  <c r="U5655" i="5"/>
  <c r="T5655" i="5"/>
  <c r="Q5655" i="5"/>
  <c r="P5655" i="5"/>
  <c r="M5655" i="5"/>
  <c r="L5655" i="5"/>
  <c r="I5655" i="5"/>
  <c r="H5655" i="5"/>
  <c r="E5655" i="5"/>
  <c r="D5655" i="5"/>
  <c r="U5654" i="5"/>
  <c r="T5654" i="5"/>
  <c r="Q5654" i="5"/>
  <c r="P5654" i="5"/>
  <c r="M5654" i="5"/>
  <c r="L5654" i="5"/>
  <c r="I5654" i="5"/>
  <c r="H5654" i="5"/>
  <c r="E5654" i="5"/>
  <c r="D5654" i="5"/>
  <c r="U5653" i="5"/>
  <c r="T5653" i="5"/>
  <c r="Q5653" i="5"/>
  <c r="P5653" i="5"/>
  <c r="M5653" i="5"/>
  <c r="L5653" i="5"/>
  <c r="I5653" i="5"/>
  <c r="H5653" i="5"/>
  <c r="E5653" i="5"/>
  <c r="D5653" i="5"/>
  <c r="U5652" i="5"/>
  <c r="T5652" i="5"/>
  <c r="Q5652" i="5"/>
  <c r="P5652" i="5"/>
  <c r="M5652" i="5"/>
  <c r="L5652" i="5"/>
  <c r="I5652" i="5"/>
  <c r="H5652" i="5"/>
  <c r="E5652" i="5"/>
  <c r="D5652" i="5"/>
  <c r="U5651" i="5"/>
  <c r="T5651" i="5"/>
  <c r="Q5651" i="5"/>
  <c r="P5651" i="5"/>
  <c r="M5651" i="5"/>
  <c r="L5651" i="5"/>
  <c r="I5651" i="5"/>
  <c r="H5651" i="5"/>
  <c r="E5651" i="5"/>
  <c r="D5651" i="5"/>
  <c r="U5650" i="5"/>
  <c r="T5650" i="5"/>
  <c r="Q5650" i="5"/>
  <c r="P5650" i="5"/>
  <c r="M5650" i="5"/>
  <c r="L5650" i="5"/>
  <c r="I5650" i="5"/>
  <c r="H5650" i="5"/>
  <c r="E5650" i="5"/>
  <c r="D5650" i="5"/>
  <c r="U5649" i="5"/>
  <c r="T5649" i="5"/>
  <c r="Q5649" i="5"/>
  <c r="P5649" i="5"/>
  <c r="M5649" i="5"/>
  <c r="L5649" i="5"/>
  <c r="I5649" i="5"/>
  <c r="H5649" i="5"/>
  <c r="E5649" i="5"/>
  <c r="D5649" i="5"/>
  <c r="U5648" i="5"/>
  <c r="T5648" i="5"/>
  <c r="Q5648" i="5"/>
  <c r="P5648" i="5"/>
  <c r="M5648" i="5"/>
  <c r="L5648" i="5"/>
  <c r="I5648" i="5"/>
  <c r="H5648" i="5"/>
  <c r="E5648" i="5"/>
  <c r="D5648" i="5"/>
  <c r="U5647" i="5"/>
  <c r="T5647" i="5"/>
  <c r="Q5647" i="5"/>
  <c r="P5647" i="5"/>
  <c r="M5647" i="5"/>
  <c r="L5647" i="5"/>
  <c r="I5647" i="5"/>
  <c r="H5647" i="5"/>
  <c r="E5647" i="5"/>
  <c r="D5647" i="5"/>
  <c r="U5646" i="5"/>
  <c r="T5646" i="5"/>
  <c r="Q5646" i="5"/>
  <c r="P5646" i="5"/>
  <c r="M5646" i="5"/>
  <c r="L5646" i="5"/>
  <c r="I5646" i="5"/>
  <c r="H5646" i="5"/>
  <c r="E5646" i="5"/>
  <c r="D5646" i="5"/>
  <c r="U5645" i="5"/>
  <c r="T5645" i="5"/>
  <c r="Q5645" i="5"/>
  <c r="P5645" i="5"/>
  <c r="M5645" i="5"/>
  <c r="L5645" i="5"/>
  <c r="I5645" i="5"/>
  <c r="H5645" i="5"/>
  <c r="E5645" i="5"/>
  <c r="D5645" i="5"/>
  <c r="U5644" i="5"/>
  <c r="T5644" i="5"/>
  <c r="Q5644" i="5"/>
  <c r="P5644" i="5"/>
  <c r="M5644" i="5"/>
  <c r="L5644" i="5"/>
  <c r="I5644" i="5"/>
  <c r="H5644" i="5"/>
  <c r="E5644" i="5"/>
  <c r="D5644" i="5"/>
  <c r="U5643" i="5"/>
  <c r="T5643" i="5"/>
  <c r="Q5643" i="5"/>
  <c r="P5643" i="5"/>
  <c r="M5643" i="5"/>
  <c r="L5643" i="5"/>
  <c r="I5643" i="5"/>
  <c r="H5643" i="5"/>
  <c r="E5643" i="5"/>
  <c r="D5643" i="5"/>
  <c r="U5642" i="5"/>
  <c r="T5642" i="5"/>
  <c r="Q5642" i="5"/>
  <c r="P5642" i="5"/>
  <c r="M5642" i="5"/>
  <c r="L5642" i="5"/>
  <c r="I5642" i="5"/>
  <c r="H5642" i="5"/>
  <c r="E5642" i="5"/>
  <c r="D5642" i="5"/>
  <c r="U5641" i="5"/>
  <c r="T5641" i="5"/>
  <c r="Q5641" i="5"/>
  <c r="P5641" i="5"/>
  <c r="M5641" i="5"/>
  <c r="L5641" i="5"/>
  <c r="I5641" i="5"/>
  <c r="H5641" i="5"/>
  <c r="E5641" i="5"/>
  <c r="D5641" i="5"/>
  <c r="U5640" i="5"/>
  <c r="T5640" i="5"/>
  <c r="Q5640" i="5"/>
  <c r="P5640" i="5"/>
  <c r="M5640" i="5"/>
  <c r="L5640" i="5"/>
  <c r="I5640" i="5"/>
  <c r="H5640" i="5"/>
  <c r="E5640" i="5"/>
  <c r="D5640" i="5"/>
  <c r="U5639" i="5"/>
  <c r="T5639" i="5"/>
  <c r="Q5639" i="5"/>
  <c r="P5639" i="5"/>
  <c r="M5639" i="5"/>
  <c r="L5639" i="5"/>
  <c r="I5639" i="5"/>
  <c r="H5639" i="5"/>
  <c r="E5639" i="5"/>
  <c r="D5639" i="5"/>
  <c r="U5638" i="5"/>
  <c r="T5638" i="5"/>
  <c r="Q5638" i="5"/>
  <c r="P5638" i="5"/>
  <c r="M5638" i="5"/>
  <c r="L5638" i="5"/>
  <c r="I5638" i="5"/>
  <c r="H5638" i="5"/>
  <c r="E5638" i="5"/>
  <c r="D5638" i="5"/>
  <c r="U5637" i="5"/>
  <c r="T5637" i="5"/>
  <c r="Q5637" i="5"/>
  <c r="P5637" i="5"/>
  <c r="M5637" i="5"/>
  <c r="L5637" i="5"/>
  <c r="I5637" i="5"/>
  <c r="H5637" i="5"/>
  <c r="E5637" i="5"/>
  <c r="D5637" i="5"/>
  <c r="U5636" i="5"/>
  <c r="T5636" i="5"/>
  <c r="Q5636" i="5"/>
  <c r="P5636" i="5"/>
  <c r="M5636" i="5"/>
  <c r="L5636" i="5"/>
  <c r="I5636" i="5"/>
  <c r="H5636" i="5"/>
  <c r="E5636" i="5"/>
  <c r="D5636" i="5"/>
  <c r="U5635" i="5"/>
  <c r="T5635" i="5"/>
  <c r="Q5635" i="5"/>
  <c r="P5635" i="5"/>
  <c r="M5635" i="5"/>
  <c r="L5635" i="5"/>
  <c r="I5635" i="5"/>
  <c r="H5635" i="5"/>
  <c r="E5635" i="5"/>
  <c r="D5635" i="5"/>
  <c r="U5634" i="5"/>
  <c r="T5634" i="5"/>
  <c r="Q5634" i="5"/>
  <c r="P5634" i="5"/>
  <c r="M5634" i="5"/>
  <c r="L5634" i="5"/>
  <c r="I5634" i="5"/>
  <c r="H5634" i="5"/>
  <c r="E5634" i="5"/>
  <c r="D5634" i="5"/>
  <c r="U5633" i="5"/>
  <c r="T5633" i="5"/>
  <c r="Q5633" i="5"/>
  <c r="P5633" i="5"/>
  <c r="M5633" i="5"/>
  <c r="L5633" i="5"/>
  <c r="I5633" i="5"/>
  <c r="H5633" i="5"/>
  <c r="E5633" i="5"/>
  <c r="D5633" i="5"/>
  <c r="U5632" i="5"/>
  <c r="T5632" i="5"/>
  <c r="Q5632" i="5"/>
  <c r="P5632" i="5"/>
  <c r="M5632" i="5"/>
  <c r="L5632" i="5"/>
  <c r="I5632" i="5"/>
  <c r="H5632" i="5"/>
  <c r="E5632" i="5"/>
  <c r="D5632" i="5"/>
  <c r="U5631" i="5"/>
  <c r="T5631" i="5"/>
  <c r="Q5631" i="5"/>
  <c r="P5631" i="5"/>
  <c r="M5631" i="5"/>
  <c r="L5631" i="5"/>
  <c r="I5631" i="5"/>
  <c r="H5631" i="5"/>
  <c r="E5631" i="5"/>
  <c r="D5631" i="5"/>
  <c r="U5630" i="5"/>
  <c r="T5630" i="5"/>
  <c r="Q5630" i="5"/>
  <c r="P5630" i="5"/>
  <c r="M5630" i="5"/>
  <c r="L5630" i="5"/>
  <c r="I5630" i="5"/>
  <c r="H5630" i="5"/>
  <c r="E5630" i="5"/>
  <c r="D5630" i="5"/>
  <c r="U5629" i="5"/>
  <c r="T5629" i="5"/>
  <c r="Q5629" i="5"/>
  <c r="P5629" i="5"/>
  <c r="M5629" i="5"/>
  <c r="L5629" i="5"/>
  <c r="I5629" i="5"/>
  <c r="H5629" i="5"/>
  <c r="E5629" i="5"/>
  <c r="D5629" i="5"/>
  <c r="U5628" i="5"/>
  <c r="T5628" i="5"/>
  <c r="Q5628" i="5"/>
  <c r="P5628" i="5"/>
  <c r="M5628" i="5"/>
  <c r="L5628" i="5"/>
  <c r="I5628" i="5"/>
  <c r="H5628" i="5"/>
  <c r="E5628" i="5"/>
  <c r="D5628" i="5"/>
  <c r="U5627" i="5"/>
  <c r="T5627" i="5"/>
  <c r="Q5627" i="5"/>
  <c r="P5627" i="5"/>
  <c r="M5627" i="5"/>
  <c r="L5627" i="5"/>
  <c r="I5627" i="5"/>
  <c r="H5627" i="5"/>
  <c r="E5627" i="5"/>
  <c r="D5627" i="5"/>
  <c r="U5626" i="5"/>
  <c r="T5626" i="5"/>
  <c r="Q5626" i="5"/>
  <c r="P5626" i="5"/>
  <c r="M5626" i="5"/>
  <c r="L5626" i="5"/>
  <c r="I5626" i="5"/>
  <c r="H5626" i="5"/>
  <c r="E5626" i="5"/>
  <c r="D5626" i="5"/>
  <c r="U5625" i="5"/>
  <c r="T5625" i="5"/>
  <c r="Q5625" i="5"/>
  <c r="P5625" i="5"/>
  <c r="M5625" i="5"/>
  <c r="L5625" i="5"/>
  <c r="I5625" i="5"/>
  <c r="H5625" i="5"/>
  <c r="E5625" i="5"/>
  <c r="D5625" i="5"/>
  <c r="U5624" i="5"/>
  <c r="T5624" i="5"/>
  <c r="Q5624" i="5"/>
  <c r="P5624" i="5"/>
  <c r="M5624" i="5"/>
  <c r="L5624" i="5"/>
  <c r="I5624" i="5"/>
  <c r="H5624" i="5"/>
  <c r="E5624" i="5"/>
  <c r="D5624" i="5"/>
  <c r="U5623" i="5"/>
  <c r="T5623" i="5"/>
  <c r="Q5623" i="5"/>
  <c r="P5623" i="5"/>
  <c r="M5623" i="5"/>
  <c r="L5623" i="5"/>
  <c r="I5623" i="5"/>
  <c r="H5623" i="5"/>
  <c r="E5623" i="5"/>
  <c r="D5623" i="5"/>
  <c r="U5622" i="5"/>
  <c r="T5622" i="5"/>
  <c r="Q5622" i="5"/>
  <c r="P5622" i="5"/>
  <c r="M5622" i="5"/>
  <c r="L5622" i="5"/>
  <c r="I5622" i="5"/>
  <c r="H5622" i="5"/>
  <c r="E5622" i="5"/>
  <c r="D5622" i="5"/>
  <c r="U5621" i="5"/>
  <c r="T5621" i="5"/>
  <c r="Q5621" i="5"/>
  <c r="P5621" i="5"/>
  <c r="M5621" i="5"/>
  <c r="L5621" i="5"/>
  <c r="I5621" i="5"/>
  <c r="H5621" i="5"/>
  <c r="E5621" i="5"/>
  <c r="D5621" i="5"/>
  <c r="U5620" i="5"/>
  <c r="T5620" i="5"/>
  <c r="Q5620" i="5"/>
  <c r="P5620" i="5"/>
  <c r="M5620" i="5"/>
  <c r="L5620" i="5"/>
  <c r="I5620" i="5"/>
  <c r="H5620" i="5"/>
  <c r="E5620" i="5"/>
  <c r="D5620" i="5"/>
  <c r="U5619" i="5"/>
  <c r="T5619" i="5"/>
  <c r="Q5619" i="5"/>
  <c r="P5619" i="5"/>
  <c r="M5619" i="5"/>
  <c r="L5619" i="5"/>
  <c r="I5619" i="5"/>
  <c r="H5619" i="5"/>
  <c r="E5619" i="5"/>
  <c r="D5619" i="5"/>
  <c r="U5618" i="5"/>
  <c r="T5618" i="5"/>
  <c r="Q5618" i="5"/>
  <c r="P5618" i="5"/>
  <c r="M5618" i="5"/>
  <c r="L5618" i="5"/>
  <c r="I5618" i="5"/>
  <c r="H5618" i="5"/>
  <c r="E5618" i="5"/>
  <c r="D5618" i="5"/>
  <c r="U5617" i="5"/>
  <c r="T5617" i="5"/>
  <c r="Q5617" i="5"/>
  <c r="P5617" i="5"/>
  <c r="M5617" i="5"/>
  <c r="L5617" i="5"/>
  <c r="I5617" i="5"/>
  <c r="H5617" i="5"/>
  <c r="E5617" i="5"/>
  <c r="D5617" i="5"/>
  <c r="U5616" i="5"/>
  <c r="T5616" i="5"/>
  <c r="Q5616" i="5"/>
  <c r="P5616" i="5"/>
  <c r="M5616" i="5"/>
  <c r="L5616" i="5"/>
  <c r="I5616" i="5"/>
  <c r="H5616" i="5"/>
  <c r="E5616" i="5"/>
  <c r="D5616" i="5"/>
  <c r="U5615" i="5"/>
  <c r="T5615" i="5"/>
  <c r="Q5615" i="5"/>
  <c r="P5615" i="5"/>
  <c r="M5615" i="5"/>
  <c r="L5615" i="5"/>
  <c r="I5615" i="5"/>
  <c r="H5615" i="5"/>
  <c r="E5615" i="5"/>
  <c r="D5615" i="5"/>
  <c r="U5614" i="5"/>
  <c r="T5614" i="5"/>
  <c r="Q5614" i="5"/>
  <c r="P5614" i="5"/>
  <c r="M5614" i="5"/>
  <c r="L5614" i="5"/>
  <c r="I5614" i="5"/>
  <c r="H5614" i="5"/>
  <c r="E5614" i="5"/>
  <c r="D5614" i="5"/>
  <c r="U5613" i="5"/>
  <c r="T5613" i="5"/>
  <c r="Q5613" i="5"/>
  <c r="P5613" i="5"/>
  <c r="M5613" i="5"/>
  <c r="L5613" i="5"/>
  <c r="I5613" i="5"/>
  <c r="H5613" i="5"/>
  <c r="E5613" i="5"/>
  <c r="D5613" i="5"/>
  <c r="U5612" i="5"/>
  <c r="T5612" i="5"/>
  <c r="Q5612" i="5"/>
  <c r="P5612" i="5"/>
  <c r="M5612" i="5"/>
  <c r="L5612" i="5"/>
  <c r="I5612" i="5"/>
  <c r="H5612" i="5"/>
  <c r="E5612" i="5"/>
  <c r="D5612" i="5"/>
  <c r="U5611" i="5"/>
  <c r="T5611" i="5"/>
  <c r="Q5611" i="5"/>
  <c r="P5611" i="5"/>
  <c r="M5611" i="5"/>
  <c r="L5611" i="5"/>
  <c r="I5611" i="5"/>
  <c r="H5611" i="5"/>
  <c r="E5611" i="5"/>
  <c r="D5611" i="5"/>
  <c r="U5610" i="5"/>
  <c r="T5610" i="5"/>
  <c r="Q5610" i="5"/>
  <c r="P5610" i="5"/>
  <c r="M5610" i="5"/>
  <c r="L5610" i="5"/>
  <c r="I5610" i="5"/>
  <c r="H5610" i="5"/>
  <c r="E5610" i="5"/>
  <c r="D5610" i="5"/>
  <c r="U5609" i="5"/>
  <c r="T5609" i="5"/>
  <c r="Q5609" i="5"/>
  <c r="P5609" i="5"/>
  <c r="M5609" i="5"/>
  <c r="L5609" i="5"/>
  <c r="I5609" i="5"/>
  <c r="H5609" i="5"/>
  <c r="E5609" i="5"/>
  <c r="D5609" i="5"/>
  <c r="U5608" i="5"/>
  <c r="T5608" i="5"/>
  <c r="Q5608" i="5"/>
  <c r="P5608" i="5"/>
  <c r="M5608" i="5"/>
  <c r="L5608" i="5"/>
  <c r="I5608" i="5"/>
  <c r="H5608" i="5"/>
  <c r="E5608" i="5"/>
  <c r="D5608" i="5"/>
  <c r="U5607" i="5"/>
  <c r="T5607" i="5"/>
  <c r="Q5607" i="5"/>
  <c r="P5607" i="5"/>
  <c r="M5607" i="5"/>
  <c r="L5607" i="5"/>
  <c r="I5607" i="5"/>
  <c r="H5607" i="5"/>
  <c r="E5607" i="5"/>
  <c r="D5607" i="5"/>
  <c r="U5606" i="5"/>
  <c r="T5606" i="5"/>
  <c r="Q5606" i="5"/>
  <c r="P5606" i="5"/>
  <c r="M5606" i="5"/>
  <c r="L5606" i="5"/>
  <c r="I5606" i="5"/>
  <c r="H5606" i="5"/>
  <c r="E5606" i="5"/>
  <c r="D5606" i="5"/>
  <c r="U5605" i="5"/>
  <c r="T5605" i="5"/>
  <c r="Q5605" i="5"/>
  <c r="P5605" i="5"/>
  <c r="M5605" i="5"/>
  <c r="L5605" i="5"/>
  <c r="I5605" i="5"/>
  <c r="H5605" i="5"/>
  <c r="E5605" i="5"/>
  <c r="D5605" i="5"/>
  <c r="U5604" i="5"/>
  <c r="T5604" i="5"/>
  <c r="Q5604" i="5"/>
  <c r="P5604" i="5"/>
  <c r="M5604" i="5"/>
  <c r="L5604" i="5"/>
  <c r="I5604" i="5"/>
  <c r="H5604" i="5"/>
  <c r="E5604" i="5"/>
  <c r="D5604" i="5"/>
  <c r="U5603" i="5"/>
  <c r="T5603" i="5"/>
  <c r="Q5603" i="5"/>
  <c r="P5603" i="5"/>
  <c r="M5603" i="5"/>
  <c r="L5603" i="5"/>
  <c r="I5603" i="5"/>
  <c r="H5603" i="5"/>
  <c r="E5603" i="5"/>
  <c r="D5603" i="5"/>
  <c r="U5602" i="5"/>
  <c r="T5602" i="5"/>
  <c r="Q5602" i="5"/>
  <c r="P5602" i="5"/>
  <c r="M5602" i="5"/>
  <c r="L5602" i="5"/>
  <c r="I5602" i="5"/>
  <c r="H5602" i="5"/>
  <c r="E5602" i="5"/>
  <c r="D5602" i="5"/>
  <c r="U5601" i="5"/>
  <c r="T5601" i="5"/>
  <c r="Q5601" i="5"/>
  <c r="P5601" i="5"/>
  <c r="M5601" i="5"/>
  <c r="L5601" i="5"/>
  <c r="I5601" i="5"/>
  <c r="H5601" i="5"/>
  <c r="E5601" i="5"/>
  <c r="D5601" i="5"/>
  <c r="U5600" i="5"/>
  <c r="T5600" i="5"/>
  <c r="Q5600" i="5"/>
  <c r="P5600" i="5"/>
  <c r="M5600" i="5"/>
  <c r="L5600" i="5"/>
  <c r="I5600" i="5"/>
  <c r="H5600" i="5"/>
  <c r="E5600" i="5"/>
  <c r="D5600" i="5"/>
  <c r="U5599" i="5"/>
  <c r="T5599" i="5"/>
  <c r="Q5599" i="5"/>
  <c r="P5599" i="5"/>
  <c r="M5599" i="5"/>
  <c r="L5599" i="5"/>
  <c r="I5599" i="5"/>
  <c r="H5599" i="5"/>
  <c r="E5599" i="5"/>
  <c r="D5599" i="5"/>
  <c r="U5598" i="5"/>
  <c r="T5598" i="5"/>
  <c r="Q5598" i="5"/>
  <c r="P5598" i="5"/>
  <c r="M5598" i="5"/>
  <c r="L5598" i="5"/>
  <c r="I5598" i="5"/>
  <c r="H5598" i="5"/>
  <c r="E5598" i="5"/>
  <c r="D5598" i="5"/>
  <c r="U5597" i="5"/>
  <c r="T5597" i="5"/>
  <c r="Q5597" i="5"/>
  <c r="P5597" i="5"/>
  <c r="M5597" i="5"/>
  <c r="L5597" i="5"/>
  <c r="I5597" i="5"/>
  <c r="H5597" i="5"/>
  <c r="E5597" i="5"/>
  <c r="D5597" i="5"/>
  <c r="U5596" i="5"/>
  <c r="T5596" i="5"/>
  <c r="Q5596" i="5"/>
  <c r="P5596" i="5"/>
  <c r="M5596" i="5"/>
  <c r="L5596" i="5"/>
  <c r="I5596" i="5"/>
  <c r="H5596" i="5"/>
  <c r="E5596" i="5"/>
  <c r="D5596" i="5"/>
  <c r="U5595" i="5"/>
  <c r="T5595" i="5"/>
  <c r="Q5595" i="5"/>
  <c r="P5595" i="5"/>
  <c r="M5595" i="5"/>
  <c r="L5595" i="5"/>
  <c r="I5595" i="5"/>
  <c r="H5595" i="5"/>
  <c r="E5595" i="5"/>
  <c r="D5595" i="5"/>
  <c r="U5594" i="5"/>
  <c r="T5594" i="5"/>
  <c r="Q5594" i="5"/>
  <c r="P5594" i="5"/>
  <c r="M5594" i="5"/>
  <c r="L5594" i="5"/>
  <c r="I5594" i="5"/>
  <c r="H5594" i="5"/>
  <c r="E5594" i="5"/>
  <c r="D5594" i="5"/>
  <c r="U5593" i="5"/>
  <c r="T5593" i="5"/>
  <c r="Q5593" i="5"/>
  <c r="P5593" i="5"/>
  <c r="M5593" i="5"/>
  <c r="L5593" i="5"/>
  <c r="I5593" i="5"/>
  <c r="H5593" i="5"/>
  <c r="E5593" i="5"/>
  <c r="D5593" i="5"/>
  <c r="U5592" i="5"/>
  <c r="T5592" i="5"/>
  <c r="Q5592" i="5"/>
  <c r="P5592" i="5"/>
  <c r="M5592" i="5"/>
  <c r="L5592" i="5"/>
  <c r="I5592" i="5"/>
  <c r="H5592" i="5"/>
  <c r="E5592" i="5"/>
  <c r="D5592" i="5"/>
  <c r="U5591" i="5"/>
  <c r="T5591" i="5"/>
  <c r="Q5591" i="5"/>
  <c r="P5591" i="5"/>
  <c r="M5591" i="5"/>
  <c r="L5591" i="5"/>
  <c r="I5591" i="5"/>
  <c r="H5591" i="5"/>
  <c r="E5591" i="5"/>
  <c r="D5591" i="5"/>
  <c r="U5590" i="5"/>
  <c r="T5590" i="5"/>
  <c r="Q5590" i="5"/>
  <c r="P5590" i="5"/>
  <c r="M5590" i="5"/>
  <c r="L5590" i="5"/>
  <c r="I5590" i="5"/>
  <c r="H5590" i="5"/>
  <c r="E5590" i="5"/>
  <c r="D5590" i="5"/>
  <c r="U5589" i="5"/>
  <c r="T5589" i="5"/>
  <c r="Q5589" i="5"/>
  <c r="P5589" i="5"/>
  <c r="M5589" i="5"/>
  <c r="L5589" i="5"/>
  <c r="I5589" i="5"/>
  <c r="H5589" i="5"/>
  <c r="E5589" i="5"/>
  <c r="D5589" i="5"/>
  <c r="U5588" i="5"/>
  <c r="T5588" i="5"/>
  <c r="Q5588" i="5"/>
  <c r="P5588" i="5"/>
  <c r="M5588" i="5"/>
  <c r="L5588" i="5"/>
  <c r="I5588" i="5"/>
  <c r="H5588" i="5"/>
  <c r="E5588" i="5"/>
  <c r="D5588" i="5"/>
  <c r="U5587" i="5"/>
  <c r="T5587" i="5"/>
  <c r="Q5587" i="5"/>
  <c r="P5587" i="5"/>
  <c r="M5587" i="5"/>
  <c r="L5587" i="5"/>
  <c r="I5587" i="5"/>
  <c r="H5587" i="5"/>
  <c r="E5587" i="5"/>
  <c r="D5587" i="5"/>
  <c r="U5586" i="5"/>
  <c r="T5586" i="5"/>
  <c r="Q5586" i="5"/>
  <c r="P5586" i="5"/>
  <c r="M5586" i="5"/>
  <c r="L5586" i="5"/>
  <c r="I5586" i="5"/>
  <c r="H5586" i="5"/>
  <c r="E5586" i="5"/>
  <c r="D5586" i="5"/>
  <c r="U5585" i="5"/>
  <c r="T5585" i="5"/>
  <c r="Q5585" i="5"/>
  <c r="P5585" i="5"/>
  <c r="M5585" i="5"/>
  <c r="L5585" i="5"/>
  <c r="I5585" i="5"/>
  <c r="H5585" i="5"/>
  <c r="E5585" i="5"/>
  <c r="D5585" i="5"/>
  <c r="U5584" i="5"/>
  <c r="T5584" i="5"/>
  <c r="Q5584" i="5"/>
  <c r="P5584" i="5"/>
  <c r="M5584" i="5"/>
  <c r="L5584" i="5"/>
  <c r="I5584" i="5"/>
  <c r="H5584" i="5"/>
  <c r="E5584" i="5"/>
  <c r="D5584" i="5"/>
  <c r="U5583" i="5"/>
  <c r="T5583" i="5"/>
  <c r="Q5583" i="5"/>
  <c r="P5583" i="5"/>
  <c r="M5583" i="5"/>
  <c r="L5583" i="5"/>
  <c r="I5583" i="5"/>
  <c r="H5583" i="5"/>
  <c r="E5583" i="5"/>
  <c r="D5583" i="5"/>
  <c r="U5582" i="5"/>
  <c r="T5582" i="5"/>
  <c r="Q5582" i="5"/>
  <c r="P5582" i="5"/>
  <c r="M5582" i="5"/>
  <c r="L5582" i="5"/>
  <c r="I5582" i="5"/>
  <c r="H5582" i="5"/>
  <c r="E5582" i="5"/>
  <c r="D5582" i="5"/>
  <c r="U5581" i="5"/>
  <c r="T5581" i="5"/>
  <c r="Q5581" i="5"/>
  <c r="P5581" i="5"/>
  <c r="M5581" i="5"/>
  <c r="L5581" i="5"/>
  <c r="I5581" i="5"/>
  <c r="H5581" i="5"/>
  <c r="E5581" i="5"/>
  <c r="D5581" i="5"/>
  <c r="U5580" i="5"/>
  <c r="T5580" i="5"/>
  <c r="Q5580" i="5"/>
  <c r="P5580" i="5"/>
  <c r="M5580" i="5"/>
  <c r="L5580" i="5"/>
  <c r="I5580" i="5"/>
  <c r="H5580" i="5"/>
  <c r="E5580" i="5"/>
  <c r="D5580" i="5"/>
  <c r="U5579" i="5"/>
  <c r="T5579" i="5"/>
  <c r="Q5579" i="5"/>
  <c r="P5579" i="5"/>
  <c r="M5579" i="5"/>
  <c r="L5579" i="5"/>
  <c r="I5579" i="5"/>
  <c r="H5579" i="5"/>
  <c r="E5579" i="5"/>
  <c r="D5579" i="5"/>
  <c r="U5578" i="5"/>
  <c r="T5578" i="5"/>
  <c r="Q5578" i="5"/>
  <c r="P5578" i="5"/>
  <c r="M5578" i="5"/>
  <c r="L5578" i="5"/>
  <c r="I5578" i="5"/>
  <c r="H5578" i="5"/>
  <c r="E5578" i="5"/>
  <c r="D5578" i="5"/>
  <c r="U5577" i="5"/>
  <c r="T5577" i="5"/>
  <c r="Q5577" i="5"/>
  <c r="P5577" i="5"/>
  <c r="M5577" i="5"/>
  <c r="L5577" i="5"/>
  <c r="I5577" i="5"/>
  <c r="H5577" i="5"/>
  <c r="E5577" i="5"/>
  <c r="D5577" i="5"/>
  <c r="U5576" i="5"/>
  <c r="T5576" i="5"/>
  <c r="Q5576" i="5"/>
  <c r="P5576" i="5"/>
  <c r="M5576" i="5"/>
  <c r="L5576" i="5"/>
  <c r="I5576" i="5"/>
  <c r="H5576" i="5"/>
  <c r="E5576" i="5"/>
  <c r="D5576" i="5"/>
  <c r="U5575" i="5"/>
  <c r="T5575" i="5"/>
  <c r="Q5575" i="5"/>
  <c r="P5575" i="5"/>
  <c r="M5575" i="5"/>
  <c r="L5575" i="5"/>
  <c r="I5575" i="5"/>
  <c r="H5575" i="5"/>
  <c r="E5575" i="5"/>
  <c r="D5575" i="5"/>
  <c r="U5574" i="5"/>
  <c r="T5574" i="5"/>
  <c r="Q5574" i="5"/>
  <c r="P5574" i="5"/>
  <c r="M5574" i="5"/>
  <c r="L5574" i="5"/>
  <c r="I5574" i="5"/>
  <c r="H5574" i="5"/>
  <c r="E5574" i="5"/>
  <c r="D5574" i="5"/>
  <c r="U5573" i="5"/>
  <c r="T5573" i="5"/>
  <c r="Q5573" i="5"/>
  <c r="P5573" i="5"/>
  <c r="M5573" i="5"/>
  <c r="L5573" i="5"/>
  <c r="I5573" i="5"/>
  <c r="H5573" i="5"/>
  <c r="E5573" i="5"/>
  <c r="D5573" i="5"/>
  <c r="U5572" i="5"/>
  <c r="T5572" i="5"/>
  <c r="Q5572" i="5"/>
  <c r="P5572" i="5"/>
  <c r="M5572" i="5"/>
  <c r="L5572" i="5"/>
  <c r="I5572" i="5"/>
  <c r="H5572" i="5"/>
  <c r="E5572" i="5"/>
  <c r="D5572" i="5"/>
  <c r="U5571" i="5"/>
  <c r="T5571" i="5"/>
  <c r="Q5571" i="5"/>
  <c r="P5571" i="5"/>
  <c r="M5571" i="5"/>
  <c r="L5571" i="5"/>
  <c r="I5571" i="5"/>
  <c r="H5571" i="5"/>
  <c r="E5571" i="5"/>
  <c r="D5571" i="5"/>
  <c r="U5570" i="5"/>
  <c r="T5570" i="5"/>
  <c r="Q5570" i="5"/>
  <c r="P5570" i="5"/>
  <c r="M5570" i="5"/>
  <c r="L5570" i="5"/>
  <c r="I5570" i="5"/>
  <c r="H5570" i="5"/>
  <c r="E5570" i="5"/>
  <c r="D5570" i="5"/>
  <c r="U5569" i="5"/>
  <c r="T5569" i="5"/>
  <c r="Q5569" i="5"/>
  <c r="P5569" i="5"/>
  <c r="M5569" i="5"/>
  <c r="L5569" i="5"/>
  <c r="I5569" i="5"/>
  <c r="H5569" i="5"/>
  <c r="E5569" i="5"/>
  <c r="D5569" i="5"/>
  <c r="U5568" i="5"/>
  <c r="T5568" i="5"/>
  <c r="Q5568" i="5"/>
  <c r="P5568" i="5"/>
  <c r="M5568" i="5"/>
  <c r="L5568" i="5"/>
  <c r="I5568" i="5"/>
  <c r="H5568" i="5"/>
  <c r="E5568" i="5"/>
  <c r="D5568" i="5"/>
  <c r="U5567" i="5"/>
  <c r="T5567" i="5"/>
  <c r="Q5567" i="5"/>
  <c r="P5567" i="5"/>
  <c r="M5567" i="5"/>
  <c r="L5567" i="5"/>
  <c r="I5567" i="5"/>
  <c r="H5567" i="5"/>
  <c r="E5567" i="5"/>
  <c r="D5567" i="5"/>
  <c r="U5566" i="5"/>
  <c r="T5566" i="5"/>
  <c r="Q5566" i="5"/>
  <c r="P5566" i="5"/>
  <c r="M5566" i="5"/>
  <c r="L5566" i="5"/>
  <c r="I5566" i="5"/>
  <c r="H5566" i="5"/>
  <c r="E5566" i="5"/>
  <c r="D5566" i="5"/>
  <c r="U5565" i="5"/>
  <c r="T5565" i="5"/>
  <c r="Q5565" i="5"/>
  <c r="P5565" i="5"/>
  <c r="M5565" i="5"/>
  <c r="L5565" i="5"/>
  <c r="I5565" i="5"/>
  <c r="H5565" i="5"/>
  <c r="E5565" i="5"/>
  <c r="D5565" i="5"/>
  <c r="U5564" i="5"/>
  <c r="T5564" i="5"/>
  <c r="Q5564" i="5"/>
  <c r="P5564" i="5"/>
  <c r="M5564" i="5"/>
  <c r="L5564" i="5"/>
  <c r="I5564" i="5"/>
  <c r="H5564" i="5"/>
  <c r="E5564" i="5"/>
  <c r="D5564" i="5"/>
  <c r="U5563" i="5"/>
  <c r="T5563" i="5"/>
  <c r="Q5563" i="5"/>
  <c r="P5563" i="5"/>
  <c r="M5563" i="5"/>
  <c r="L5563" i="5"/>
  <c r="I5563" i="5"/>
  <c r="H5563" i="5"/>
  <c r="E5563" i="5"/>
  <c r="D5563" i="5"/>
  <c r="U5562" i="5"/>
  <c r="T5562" i="5"/>
  <c r="Q5562" i="5"/>
  <c r="P5562" i="5"/>
  <c r="M5562" i="5"/>
  <c r="L5562" i="5"/>
  <c r="I5562" i="5"/>
  <c r="H5562" i="5"/>
  <c r="E5562" i="5"/>
  <c r="D5562" i="5"/>
  <c r="U5561" i="5"/>
  <c r="T5561" i="5"/>
  <c r="Q5561" i="5"/>
  <c r="P5561" i="5"/>
  <c r="M5561" i="5"/>
  <c r="L5561" i="5"/>
  <c r="I5561" i="5"/>
  <c r="H5561" i="5"/>
  <c r="E5561" i="5"/>
  <c r="D5561" i="5"/>
  <c r="U5560" i="5"/>
  <c r="T5560" i="5"/>
  <c r="Q5560" i="5"/>
  <c r="P5560" i="5"/>
  <c r="M5560" i="5"/>
  <c r="L5560" i="5"/>
  <c r="I5560" i="5"/>
  <c r="H5560" i="5"/>
  <c r="E5560" i="5"/>
  <c r="D5560" i="5"/>
  <c r="U5559" i="5"/>
  <c r="T5559" i="5"/>
  <c r="Q5559" i="5"/>
  <c r="P5559" i="5"/>
  <c r="M5559" i="5"/>
  <c r="L5559" i="5"/>
  <c r="I5559" i="5"/>
  <c r="H5559" i="5"/>
  <c r="E5559" i="5"/>
  <c r="D5559" i="5"/>
  <c r="U5558" i="5"/>
  <c r="T5558" i="5"/>
  <c r="Q5558" i="5"/>
  <c r="P5558" i="5"/>
  <c r="M5558" i="5"/>
  <c r="L5558" i="5"/>
  <c r="I5558" i="5"/>
  <c r="H5558" i="5"/>
  <c r="E5558" i="5"/>
  <c r="D5558" i="5"/>
  <c r="U5557" i="5"/>
  <c r="T5557" i="5"/>
  <c r="Q5557" i="5"/>
  <c r="P5557" i="5"/>
  <c r="M5557" i="5"/>
  <c r="L5557" i="5"/>
  <c r="I5557" i="5"/>
  <c r="H5557" i="5"/>
  <c r="E5557" i="5"/>
  <c r="D5557" i="5"/>
  <c r="U5556" i="5"/>
  <c r="T5556" i="5"/>
  <c r="Q5556" i="5"/>
  <c r="P5556" i="5"/>
  <c r="M5556" i="5"/>
  <c r="L5556" i="5"/>
  <c r="I5556" i="5"/>
  <c r="H5556" i="5"/>
  <c r="E5556" i="5"/>
  <c r="D5556" i="5"/>
  <c r="U5555" i="5"/>
  <c r="T5555" i="5"/>
  <c r="Q5555" i="5"/>
  <c r="P5555" i="5"/>
  <c r="M5555" i="5"/>
  <c r="L5555" i="5"/>
  <c r="I5555" i="5"/>
  <c r="H5555" i="5"/>
  <c r="E5555" i="5"/>
  <c r="D5555" i="5"/>
  <c r="U5554" i="5"/>
  <c r="T5554" i="5"/>
  <c r="Q5554" i="5"/>
  <c r="P5554" i="5"/>
  <c r="M5554" i="5"/>
  <c r="L5554" i="5"/>
  <c r="I5554" i="5"/>
  <c r="H5554" i="5"/>
  <c r="E5554" i="5"/>
  <c r="D5554" i="5"/>
  <c r="U5553" i="5"/>
  <c r="T5553" i="5"/>
  <c r="Q5553" i="5"/>
  <c r="P5553" i="5"/>
  <c r="M5553" i="5"/>
  <c r="L5553" i="5"/>
  <c r="I5553" i="5"/>
  <c r="H5553" i="5"/>
  <c r="E5553" i="5"/>
  <c r="D5553" i="5"/>
  <c r="U5552" i="5"/>
  <c r="T5552" i="5"/>
  <c r="Q5552" i="5"/>
  <c r="P5552" i="5"/>
  <c r="M5552" i="5"/>
  <c r="L5552" i="5"/>
  <c r="I5552" i="5"/>
  <c r="H5552" i="5"/>
  <c r="E5552" i="5"/>
  <c r="D5552" i="5"/>
  <c r="U5551" i="5"/>
  <c r="T5551" i="5"/>
  <c r="Q5551" i="5"/>
  <c r="P5551" i="5"/>
  <c r="M5551" i="5"/>
  <c r="L5551" i="5"/>
  <c r="I5551" i="5"/>
  <c r="H5551" i="5"/>
  <c r="E5551" i="5"/>
  <c r="D5551" i="5"/>
  <c r="U5550" i="5"/>
  <c r="T5550" i="5"/>
  <c r="Q5550" i="5"/>
  <c r="P5550" i="5"/>
  <c r="M5550" i="5"/>
  <c r="L5550" i="5"/>
  <c r="I5550" i="5"/>
  <c r="H5550" i="5"/>
  <c r="E5550" i="5"/>
  <c r="D5550" i="5"/>
  <c r="U5549" i="5"/>
  <c r="T5549" i="5"/>
  <c r="Q5549" i="5"/>
  <c r="P5549" i="5"/>
  <c r="M5549" i="5"/>
  <c r="L5549" i="5"/>
  <c r="I5549" i="5"/>
  <c r="H5549" i="5"/>
  <c r="E5549" i="5"/>
  <c r="D5549" i="5"/>
  <c r="U5548" i="5"/>
  <c r="T5548" i="5"/>
  <c r="Q5548" i="5"/>
  <c r="P5548" i="5"/>
  <c r="M5548" i="5"/>
  <c r="L5548" i="5"/>
  <c r="I5548" i="5"/>
  <c r="H5548" i="5"/>
  <c r="E5548" i="5"/>
  <c r="D5548" i="5"/>
  <c r="U5547" i="5"/>
  <c r="T5547" i="5"/>
  <c r="Q5547" i="5"/>
  <c r="P5547" i="5"/>
  <c r="M5547" i="5"/>
  <c r="L5547" i="5"/>
  <c r="I5547" i="5"/>
  <c r="H5547" i="5"/>
  <c r="E5547" i="5"/>
  <c r="D5547" i="5"/>
  <c r="U5546" i="5"/>
  <c r="T5546" i="5"/>
  <c r="Q5546" i="5"/>
  <c r="P5546" i="5"/>
  <c r="M5546" i="5"/>
  <c r="L5546" i="5"/>
  <c r="I5546" i="5"/>
  <c r="H5546" i="5"/>
  <c r="E5546" i="5"/>
  <c r="D5546" i="5"/>
  <c r="U5545" i="5"/>
  <c r="T5545" i="5"/>
  <c r="Q5545" i="5"/>
  <c r="P5545" i="5"/>
  <c r="M5545" i="5"/>
  <c r="L5545" i="5"/>
  <c r="I5545" i="5"/>
  <c r="H5545" i="5"/>
  <c r="E5545" i="5"/>
  <c r="D5545" i="5"/>
  <c r="U5544" i="5"/>
  <c r="T5544" i="5"/>
  <c r="Q5544" i="5"/>
  <c r="P5544" i="5"/>
  <c r="M5544" i="5"/>
  <c r="L5544" i="5"/>
  <c r="I5544" i="5"/>
  <c r="H5544" i="5"/>
  <c r="E5544" i="5"/>
  <c r="D5544" i="5"/>
  <c r="U5543" i="5"/>
  <c r="T5543" i="5"/>
  <c r="Q5543" i="5"/>
  <c r="P5543" i="5"/>
  <c r="M5543" i="5"/>
  <c r="L5543" i="5"/>
  <c r="I5543" i="5"/>
  <c r="H5543" i="5"/>
  <c r="E5543" i="5"/>
  <c r="D5543" i="5"/>
  <c r="U5542" i="5"/>
  <c r="T5542" i="5"/>
  <c r="Q5542" i="5"/>
  <c r="P5542" i="5"/>
  <c r="M5542" i="5"/>
  <c r="L5542" i="5"/>
  <c r="I5542" i="5"/>
  <c r="H5542" i="5"/>
  <c r="E5542" i="5"/>
  <c r="D5542" i="5"/>
  <c r="U5541" i="5"/>
  <c r="T5541" i="5"/>
  <c r="Q5541" i="5"/>
  <c r="P5541" i="5"/>
  <c r="M5541" i="5"/>
  <c r="L5541" i="5"/>
  <c r="I5541" i="5"/>
  <c r="H5541" i="5"/>
  <c r="E5541" i="5"/>
  <c r="D5541" i="5"/>
  <c r="U5540" i="5"/>
  <c r="T5540" i="5"/>
  <c r="Q5540" i="5"/>
  <c r="P5540" i="5"/>
  <c r="M5540" i="5"/>
  <c r="L5540" i="5"/>
  <c r="I5540" i="5"/>
  <c r="H5540" i="5"/>
  <c r="E5540" i="5"/>
  <c r="D5540" i="5"/>
  <c r="U5539" i="5"/>
  <c r="T5539" i="5"/>
  <c r="Q5539" i="5"/>
  <c r="P5539" i="5"/>
  <c r="M5539" i="5"/>
  <c r="L5539" i="5"/>
  <c r="I5539" i="5"/>
  <c r="H5539" i="5"/>
  <c r="E5539" i="5"/>
  <c r="D5539" i="5"/>
  <c r="U5538" i="5"/>
  <c r="T5538" i="5"/>
  <c r="Q5538" i="5"/>
  <c r="P5538" i="5"/>
  <c r="M5538" i="5"/>
  <c r="L5538" i="5"/>
  <c r="I5538" i="5"/>
  <c r="H5538" i="5"/>
  <c r="E5538" i="5"/>
  <c r="D5538" i="5"/>
  <c r="U5537" i="5"/>
  <c r="T5537" i="5"/>
  <c r="Q5537" i="5"/>
  <c r="P5537" i="5"/>
  <c r="M5537" i="5"/>
  <c r="L5537" i="5"/>
  <c r="I5537" i="5"/>
  <c r="H5537" i="5"/>
  <c r="E5537" i="5"/>
  <c r="D5537" i="5"/>
  <c r="U5536" i="5"/>
  <c r="T5536" i="5"/>
  <c r="Q5536" i="5"/>
  <c r="P5536" i="5"/>
  <c r="M5536" i="5"/>
  <c r="L5536" i="5"/>
  <c r="I5536" i="5"/>
  <c r="H5536" i="5"/>
  <c r="E5536" i="5"/>
  <c r="D5536" i="5"/>
  <c r="U5535" i="5"/>
  <c r="T5535" i="5"/>
  <c r="Q5535" i="5"/>
  <c r="P5535" i="5"/>
  <c r="M5535" i="5"/>
  <c r="L5535" i="5"/>
  <c r="I5535" i="5"/>
  <c r="H5535" i="5"/>
  <c r="E5535" i="5"/>
  <c r="D5535" i="5"/>
  <c r="U5534" i="5"/>
  <c r="T5534" i="5"/>
  <c r="Q5534" i="5"/>
  <c r="P5534" i="5"/>
  <c r="M5534" i="5"/>
  <c r="L5534" i="5"/>
  <c r="I5534" i="5"/>
  <c r="H5534" i="5"/>
  <c r="E5534" i="5"/>
  <c r="D5534" i="5"/>
  <c r="U5533" i="5"/>
  <c r="T5533" i="5"/>
  <c r="Q5533" i="5"/>
  <c r="P5533" i="5"/>
  <c r="M5533" i="5"/>
  <c r="L5533" i="5"/>
  <c r="I5533" i="5"/>
  <c r="H5533" i="5"/>
  <c r="E5533" i="5"/>
  <c r="D5533" i="5"/>
  <c r="U5532" i="5"/>
  <c r="T5532" i="5"/>
  <c r="Q5532" i="5"/>
  <c r="P5532" i="5"/>
  <c r="M5532" i="5"/>
  <c r="L5532" i="5"/>
  <c r="I5532" i="5"/>
  <c r="H5532" i="5"/>
  <c r="E5532" i="5"/>
  <c r="D5532" i="5"/>
  <c r="U5531" i="5"/>
  <c r="T5531" i="5"/>
  <c r="Q5531" i="5"/>
  <c r="P5531" i="5"/>
  <c r="M5531" i="5"/>
  <c r="L5531" i="5"/>
  <c r="I5531" i="5"/>
  <c r="H5531" i="5"/>
  <c r="E5531" i="5"/>
  <c r="D5531" i="5"/>
  <c r="U5530" i="5"/>
  <c r="T5530" i="5"/>
  <c r="Q5530" i="5"/>
  <c r="P5530" i="5"/>
  <c r="M5530" i="5"/>
  <c r="L5530" i="5"/>
  <c r="I5530" i="5"/>
  <c r="H5530" i="5"/>
  <c r="E5530" i="5"/>
  <c r="D5530" i="5"/>
  <c r="U5529" i="5"/>
  <c r="T5529" i="5"/>
  <c r="Q5529" i="5"/>
  <c r="P5529" i="5"/>
  <c r="M5529" i="5"/>
  <c r="L5529" i="5"/>
  <c r="I5529" i="5"/>
  <c r="H5529" i="5"/>
  <c r="E5529" i="5"/>
  <c r="D5529" i="5"/>
  <c r="U5528" i="5"/>
  <c r="T5528" i="5"/>
  <c r="Q5528" i="5"/>
  <c r="P5528" i="5"/>
  <c r="M5528" i="5"/>
  <c r="L5528" i="5"/>
  <c r="I5528" i="5"/>
  <c r="H5528" i="5"/>
  <c r="E5528" i="5"/>
  <c r="D5528" i="5"/>
  <c r="U5527" i="5"/>
  <c r="T5527" i="5"/>
  <c r="Q5527" i="5"/>
  <c r="P5527" i="5"/>
  <c r="M5527" i="5"/>
  <c r="L5527" i="5"/>
  <c r="I5527" i="5"/>
  <c r="H5527" i="5"/>
  <c r="E5527" i="5"/>
  <c r="D5527" i="5"/>
  <c r="U5526" i="5"/>
  <c r="T5526" i="5"/>
  <c r="Q5526" i="5"/>
  <c r="P5526" i="5"/>
  <c r="M5526" i="5"/>
  <c r="L5526" i="5"/>
  <c r="I5526" i="5"/>
  <c r="H5526" i="5"/>
  <c r="E5526" i="5"/>
  <c r="D5526" i="5"/>
  <c r="U5525" i="5"/>
  <c r="T5525" i="5"/>
  <c r="Q5525" i="5"/>
  <c r="P5525" i="5"/>
  <c r="M5525" i="5"/>
  <c r="L5525" i="5"/>
  <c r="I5525" i="5"/>
  <c r="H5525" i="5"/>
  <c r="E5525" i="5"/>
  <c r="D5525" i="5"/>
  <c r="U5524" i="5"/>
  <c r="T5524" i="5"/>
  <c r="Q5524" i="5"/>
  <c r="P5524" i="5"/>
  <c r="M5524" i="5"/>
  <c r="L5524" i="5"/>
  <c r="I5524" i="5"/>
  <c r="H5524" i="5"/>
  <c r="E5524" i="5"/>
  <c r="D5524" i="5"/>
  <c r="U5523" i="5"/>
  <c r="T5523" i="5"/>
  <c r="Q5523" i="5"/>
  <c r="P5523" i="5"/>
  <c r="M5523" i="5"/>
  <c r="L5523" i="5"/>
  <c r="I5523" i="5"/>
  <c r="H5523" i="5"/>
  <c r="E5523" i="5"/>
  <c r="D5523" i="5"/>
  <c r="U5522" i="5"/>
  <c r="T5522" i="5"/>
  <c r="Q5522" i="5"/>
  <c r="P5522" i="5"/>
  <c r="M5522" i="5"/>
  <c r="L5522" i="5"/>
  <c r="I5522" i="5"/>
  <c r="H5522" i="5"/>
  <c r="E5522" i="5"/>
  <c r="D5522" i="5"/>
  <c r="U5521" i="5"/>
  <c r="T5521" i="5"/>
  <c r="Q5521" i="5"/>
  <c r="P5521" i="5"/>
  <c r="M5521" i="5"/>
  <c r="L5521" i="5"/>
  <c r="I5521" i="5"/>
  <c r="H5521" i="5"/>
  <c r="E5521" i="5"/>
  <c r="D5521" i="5"/>
  <c r="U5520" i="5"/>
  <c r="T5520" i="5"/>
  <c r="Q5520" i="5"/>
  <c r="P5520" i="5"/>
  <c r="M5520" i="5"/>
  <c r="L5520" i="5"/>
  <c r="I5520" i="5"/>
  <c r="H5520" i="5"/>
  <c r="E5520" i="5"/>
  <c r="D5520" i="5"/>
  <c r="U5519" i="5"/>
  <c r="T5519" i="5"/>
  <c r="Q5519" i="5"/>
  <c r="P5519" i="5"/>
  <c r="M5519" i="5"/>
  <c r="L5519" i="5"/>
  <c r="I5519" i="5"/>
  <c r="H5519" i="5"/>
  <c r="E5519" i="5"/>
  <c r="D5519" i="5"/>
  <c r="U5518" i="5"/>
  <c r="T5518" i="5"/>
  <c r="Q5518" i="5"/>
  <c r="P5518" i="5"/>
  <c r="M5518" i="5"/>
  <c r="L5518" i="5"/>
  <c r="I5518" i="5"/>
  <c r="H5518" i="5"/>
  <c r="E5518" i="5"/>
  <c r="D5518" i="5"/>
  <c r="U5517" i="5"/>
  <c r="T5517" i="5"/>
  <c r="Q5517" i="5"/>
  <c r="P5517" i="5"/>
  <c r="M5517" i="5"/>
  <c r="L5517" i="5"/>
  <c r="I5517" i="5"/>
  <c r="H5517" i="5"/>
  <c r="E5517" i="5"/>
  <c r="D5517" i="5"/>
  <c r="U5516" i="5"/>
  <c r="T5516" i="5"/>
  <c r="Q5516" i="5"/>
  <c r="P5516" i="5"/>
  <c r="M5516" i="5"/>
  <c r="L5516" i="5"/>
  <c r="I5516" i="5"/>
  <c r="H5516" i="5"/>
  <c r="E5516" i="5"/>
  <c r="D5516" i="5"/>
  <c r="U5515" i="5"/>
  <c r="T5515" i="5"/>
  <c r="Q5515" i="5"/>
  <c r="P5515" i="5"/>
  <c r="M5515" i="5"/>
  <c r="L5515" i="5"/>
  <c r="I5515" i="5"/>
  <c r="H5515" i="5"/>
  <c r="E5515" i="5"/>
  <c r="D5515" i="5"/>
  <c r="U5514" i="5"/>
  <c r="T5514" i="5"/>
  <c r="Q5514" i="5"/>
  <c r="P5514" i="5"/>
  <c r="M5514" i="5"/>
  <c r="L5514" i="5"/>
  <c r="I5514" i="5"/>
  <c r="H5514" i="5"/>
  <c r="E5514" i="5"/>
  <c r="D5514" i="5"/>
  <c r="U5513" i="5"/>
  <c r="T5513" i="5"/>
  <c r="Q5513" i="5"/>
  <c r="P5513" i="5"/>
  <c r="M5513" i="5"/>
  <c r="L5513" i="5"/>
  <c r="I5513" i="5"/>
  <c r="H5513" i="5"/>
  <c r="E5513" i="5"/>
  <c r="D5513" i="5"/>
  <c r="U5512" i="5"/>
  <c r="T5512" i="5"/>
  <c r="Q5512" i="5"/>
  <c r="P5512" i="5"/>
  <c r="M5512" i="5"/>
  <c r="L5512" i="5"/>
  <c r="I5512" i="5"/>
  <c r="H5512" i="5"/>
  <c r="E5512" i="5"/>
  <c r="D5512" i="5"/>
  <c r="U5511" i="5"/>
  <c r="T5511" i="5"/>
  <c r="Q5511" i="5"/>
  <c r="P5511" i="5"/>
  <c r="M5511" i="5"/>
  <c r="L5511" i="5"/>
  <c r="I5511" i="5"/>
  <c r="H5511" i="5"/>
  <c r="E5511" i="5"/>
  <c r="D5511" i="5"/>
  <c r="U5510" i="5"/>
  <c r="T5510" i="5"/>
  <c r="Q5510" i="5"/>
  <c r="P5510" i="5"/>
  <c r="M5510" i="5"/>
  <c r="L5510" i="5"/>
  <c r="I5510" i="5"/>
  <c r="H5510" i="5"/>
  <c r="E5510" i="5"/>
  <c r="D5510" i="5"/>
  <c r="U5509" i="5"/>
  <c r="T5509" i="5"/>
  <c r="Q5509" i="5"/>
  <c r="P5509" i="5"/>
  <c r="M5509" i="5"/>
  <c r="L5509" i="5"/>
  <c r="I5509" i="5"/>
  <c r="H5509" i="5"/>
  <c r="E5509" i="5"/>
  <c r="D5509" i="5"/>
  <c r="U5508" i="5"/>
  <c r="T5508" i="5"/>
  <c r="Q5508" i="5"/>
  <c r="P5508" i="5"/>
  <c r="M5508" i="5"/>
  <c r="L5508" i="5"/>
  <c r="I5508" i="5"/>
  <c r="H5508" i="5"/>
  <c r="E5508" i="5"/>
  <c r="D5508" i="5"/>
  <c r="U5507" i="5"/>
  <c r="T5507" i="5"/>
  <c r="Q5507" i="5"/>
  <c r="P5507" i="5"/>
  <c r="M5507" i="5"/>
  <c r="L5507" i="5"/>
  <c r="I5507" i="5"/>
  <c r="H5507" i="5"/>
  <c r="E5507" i="5"/>
  <c r="D5507" i="5"/>
  <c r="U5506" i="5"/>
  <c r="T5506" i="5"/>
  <c r="Q5506" i="5"/>
  <c r="P5506" i="5"/>
  <c r="M5506" i="5"/>
  <c r="L5506" i="5"/>
  <c r="I5506" i="5"/>
  <c r="H5506" i="5"/>
  <c r="E5506" i="5"/>
  <c r="D5506" i="5"/>
  <c r="U5505" i="5"/>
  <c r="T5505" i="5"/>
  <c r="Q5505" i="5"/>
  <c r="P5505" i="5"/>
  <c r="M5505" i="5"/>
  <c r="L5505" i="5"/>
  <c r="I5505" i="5"/>
  <c r="H5505" i="5"/>
  <c r="E5505" i="5"/>
  <c r="D5505" i="5"/>
  <c r="U5504" i="5"/>
  <c r="T5504" i="5"/>
  <c r="Q5504" i="5"/>
  <c r="P5504" i="5"/>
  <c r="M5504" i="5"/>
  <c r="L5504" i="5"/>
  <c r="I5504" i="5"/>
  <c r="H5504" i="5"/>
  <c r="E5504" i="5"/>
  <c r="D5504" i="5"/>
  <c r="U5503" i="5"/>
  <c r="T5503" i="5"/>
  <c r="Q5503" i="5"/>
  <c r="P5503" i="5"/>
  <c r="M5503" i="5"/>
  <c r="L5503" i="5"/>
  <c r="I5503" i="5"/>
  <c r="H5503" i="5"/>
  <c r="E5503" i="5"/>
  <c r="D5503" i="5"/>
  <c r="U5502" i="5"/>
  <c r="T5502" i="5"/>
  <c r="Q5502" i="5"/>
  <c r="P5502" i="5"/>
  <c r="M5502" i="5"/>
  <c r="L5502" i="5"/>
  <c r="I5502" i="5"/>
  <c r="H5502" i="5"/>
  <c r="E5502" i="5"/>
  <c r="D5502" i="5"/>
  <c r="U5501" i="5"/>
  <c r="T5501" i="5"/>
  <c r="Q5501" i="5"/>
  <c r="P5501" i="5"/>
  <c r="M5501" i="5"/>
  <c r="L5501" i="5"/>
  <c r="I5501" i="5"/>
  <c r="H5501" i="5"/>
  <c r="E5501" i="5"/>
  <c r="D5501" i="5"/>
  <c r="U5500" i="5"/>
  <c r="T5500" i="5"/>
  <c r="Q5500" i="5"/>
  <c r="P5500" i="5"/>
  <c r="M5500" i="5"/>
  <c r="L5500" i="5"/>
  <c r="I5500" i="5"/>
  <c r="H5500" i="5"/>
  <c r="E5500" i="5"/>
  <c r="D5500" i="5"/>
  <c r="U5499" i="5"/>
  <c r="T5499" i="5"/>
  <c r="Q5499" i="5"/>
  <c r="P5499" i="5"/>
  <c r="M5499" i="5"/>
  <c r="L5499" i="5"/>
  <c r="I5499" i="5"/>
  <c r="H5499" i="5"/>
  <c r="E5499" i="5"/>
  <c r="D5499" i="5"/>
  <c r="U5498" i="5"/>
  <c r="T5498" i="5"/>
  <c r="Q5498" i="5"/>
  <c r="P5498" i="5"/>
  <c r="M5498" i="5"/>
  <c r="L5498" i="5"/>
  <c r="I5498" i="5"/>
  <c r="H5498" i="5"/>
  <c r="E5498" i="5"/>
  <c r="D5498" i="5"/>
  <c r="U5497" i="5"/>
  <c r="T5497" i="5"/>
  <c r="Q5497" i="5"/>
  <c r="P5497" i="5"/>
  <c r="M5497" i="5"/>
  <c r="L5497" i="5"/>
  <c r="I5497" i="5"/>
  <c r="H5497" i="5"/>
  <c r="E5497" i="5"/>
  <c r="D5497" i="5"/>
  <c r="U5496" i="5"/>
  <c r="T5496" i="5"/>
  <c r="Q5496" i="5"/>
  <c r="P5496" i="5"/>
  <c r="M5496" i="5"/>
  <c r="L5496" i="5"/>
  <c r="I5496" i="5"/>
  <c r="H5496" i="5"/>
  <c r="E5496" i="5"/>
  <c r="D5496" i="5"/>
  <c r="U5495" i="5"/>
  <c r="T5495" i="5"/>
  <c r="Q5495" i="5"/>
  <c r="P5495" i="5"/>
  <c r="M5495" i="5"/>
  <c r="L5495" i="5"/>
  <c r="I5495" i="5"/>
  <c r="H5495" i="5"/>
  <c r="E5495" i="5"/>
  <c r="D5495" i="5"/>
  <c r="U5494" i="5"/>
  <c r="T5494" i="5"/>
  <c r="Q5494" i="5"/>
  <c r="P5494" i="5"/>
  <c r="M5494" i="5"/>
  <c r="L5494" i="5"/>
  <c r="I5494" i="5"/>
  <c r="H5494" i="5"/>
  <c r="E5494" i="5"/>
  <c r="D5494" i="5"/>
  <c r="U5493" i="5"/>
  <c r="T5493" i="5"/>
  <c r="Q5493" i="5"/>
  <c r="P5493" i="5"/>
  <c r="M5493" i="5"/>
  <c r="L5493" i="5"/>
  <c r="I5493" i="5"/>
  <c r="H5493" i="5"/>
  <c r="E5493" i="5"/>
  <c r="D5493" i="5"/>
  <c r="U5492" i="5"/>
  <c r="T5492" i="5"/>
  <c r="Q5492" i="5"/>
  <c r="P5492" i="5"/>
  <c r="M5492" i="5"/>
  <c r="L5492" i="5"/>
  <c r="I5492" i="5"/>
  <c r="H5492" i="5"/>
  <c r="E5492" i="5"/>
  <c r="D5492" i="5"/>
  <c r="U5491" i="5"/>
  <c r="T5491" i="5"/>
  <c r="Q5491" i="5"/>
  <c r="P5491" i="5"/>
  <c r="M5491" i="5"/>
  <c r="L5491" i="5"/>
  <c r="I5491" i="5"/>
  <c r="H5491" i="5"/>
  <c r="E5491" i="5"/>
  <c r="D5491" i="5"/>
  <c r="U5490" i="5"/>
  <c r="T5490" i="5"/>
  <c r="Q5490" i="5"/>
  <c r="P5490" i="5"/>
  <c r="M5490" i="5"/>
  <c r="L5490" i="5"/>
  <c r="I5490" i="5"/>
  <c r="H5490" i="5"/>
  <c r="E5490" i="5"/>
  <c r="D5490" i="5"/>
  <c r="U5489" i="5"/>
  <c r="T5489" i="5"/>
  <c r="Q5489" i="5"/>
  <c r="P5489" i="5"/>
  <c r="M5489" i="5"/>
  <c r="L5489" i="5"/>
  <c r="I5489" i="5"/>
  <c r="H5489" i="5"/>
  <c r="E5489" i="5"/>
  <c r="D5489" i="5"/>
  <c r="U5488" i="5"/>
  <c r="T5488" i="5"/>
  <c r="Q5488" i="5"/>
  <c r="P5488" i="5"/>
  <c r="M5488" i="5"/>
  <c r="L5488" i="5"/>
  <c r="I5488" i="5"/>
  <c r="H5488" i="5"/>
  <c r="E5488" i="5"/>
  <c r="D5488" i="5"/>
  <c r="U5487" i="5"/>
  <c r="T5487" i="5"/>
  <c r="Q5487" i="5"/>
  <c r="P5487" i="5"/>
  <c r="M5487" i="5"/>
  <c r="L5487" i="5"/>
  <c r="I5487" i="5"/>
  <c r="H5487" i="5"/>
  <c r="E5487" i="5"/>
  <c r="D5487" i="5"/>
  <c r="U5486" i="5"/>
  <c r="T5486" i="5"/>
  <c r="Q5486" i="5"/>
  <c r="P5486" i="5"/>
  <c r="M5486" i="5"/>
  <c r="L5486" i="5"/>
  <c r="I5486" i="5"/>
  <c r="H5486" i="5"/>
  <c r="E5486" i="5"/>
  <c r="D5486" i="5"/>
  <c r="U5485" i="5"/>
  <c r="T5485" i="5"/>
  <c r="Q5485" i="5"/>
  <c r="P5485" i="5"/>
  <c r="M5485" i="5"/>
  <c r="L5485" i="5"/>
  <c r="I5485" i="5"/>
  <c r="H5485" i="5"/>
  <c r="E5485" i="5"/>
  <c r="D5485" i="5"/>
  <c r="U5484" i="5"/>
  <c r="T5484" i="5"/>
  <c r="Q5484" i="5"/>
  <c r="P5484" i="5"/>
  <c r="M5484" i="5"/>
  <c r="L5484" i="5"/>
  <c r="I5484" i="5"/>
  <c r="H5484" i="5"/>
  <c r="E5484" i="5"/>
  <c r="D5484" i="5"/>
  <c r="U5483" i="5"/>
  <c r="T5483" i="5"/>
  <c r="Q5483" i="5"/>
  <c r="P5483" i="5"/>
  <c r="M5483" i="5"/>
  <c r="L5483" i="5"/>
  <c r="I5483" i="5"/>
  <c r="H5483" i="5"/>
  <c r="E5483" i="5"/>
  <c r="D5483" i="5"/>
  <c r="U5482" i="5"/>
  <c r="T5482" i="5"/>
  <c r="Q5482" i="5"/>
  <c r="P5482" i="5"/>
  <c r="M5482" i="5"/>
  <c r="L5482" i="5"/>
  <c r="I5482" i="5"/>
  <c r="H5482" i="5"/>
  <c r="E5482" i="5"/>
  <c r="D5482" i="5"/>
  <c r="U5481" i="5"/>
  <c r="T5481" i="5"/>
  <c r="Q5481" i="5"/>
  <c r="P5481" i="5"/>
  <c r="M5481" i="5"/>
  <c r="L5481" i="5"/>
  <c r="I5481" i="5"/>
  <c r="H5481" i="5"/>
  <c r="E5481" i="5"/>
  <c r="D5481" i="5"/>
  <c r="U5480" i="5"/>
  <c r="T5480" i="5"/>
  <c r="Q5480" i="5"/>
  <c r="P5480" i="5"/>
  <c r="M5480" i="5"/>
  <c r="L5480" i="5"/>
  <c r="I5480" i="5"/>
  <c r="H5480" i="5"/>
  <c r="E5480" i="5"/>
  <c r="D5480" i="5"/>
  <c r="U5479" i="5"/>
  <c r="T5479" i="5"/>
  <c r="Q5479" i="5"/>
  <c r="P5479" i="5"/>
  <c r="M5479" i="5"/>
  <c r="L5479" i="5"/>
  <c r="I5479" i="5"/>
  <c r="H5479" i="5"/>
  <c r="E5479" i="5"/>
  <c r="D5479" i="5"/>
  <c r="U5478" i="5"/>
  <c r="T5478" i="5"/>
  <c r="Q5478" i="5"/>
  <c r="P5478" i="5"/>
  <c r="M5478" i="5"/>
  <c r="L5478" i="5"/>
  <c r="I5478" i="5"/>
  <c r="H5478" i="5"/>
  <c r="E5478" i="5"/>
  <c r="D5478" i="5"/>
  <c r="U5477" i="5"/>
  <c r="T5477" i="5"/>
  <c r="Q5477" i="5"/>
  <c r="P5477" i="5"/>
  <c r="M5477" i="5"/>
  <c r="L5477" i="5"/>
  <c r="I5477" i="5"/>
  <c r="H5477" i="5"/>
  <c r="E5477" i="5"/>
  <c r="D5477" i="5"/>
  <c r="U5476" i="5"/>
  <c r="T5476" i="5"/>
  <c r="Q5476" i="5"/>
  <c r="P5476" i="5"/>
  <c r="M5476" i="5"/>
  <c r="L5476" i="5"/>
  <c r="I5476" i="5"/>
  <c r="H5476" i="5"/>
  <c r="E5476" i="5"/>
  <c r="D5476" i="5"/>
  <c r="U5475" i="5"/>
  <c r="T5475" i="5"/>
  <c r="Q5475" i="5"/>
  <c r="P5475" i="5"/>
  <c r="M5475" i="5"/>
  <c r="L5475" i="5"/>
  <c r="I5475" i="5"/>
  <c r="H5475" i="5"/>
  <c r="E5475" i="5"/>
  <c r="D5475" i="5"/>
  <c r="U5474" i="5"/>
  <c r="T5474" i="5"/>
  <c r="Q5474" i="5"/>
  <c r="P5474" i="5"/>
  <c r="M5474" i="5"/>
  <c r="L5474" i="5"/>
  <c r="I5474" i="5"/>
  <c r="H5474" i="5"/>
  <c r="E5474" i="5"/>
  <c r="D5474" i="5"/>
  <c r="U5473" i="5"/>
  <c r="T5473" i="5"/>
  <c r="Q5473" i="5"/>
  <c r="P5473" i="5"/>
  <c r="M5473" i="5"/>
  <c r="L5473" i="5"/>
  <c r="I5473" i="5"/>
  <c r="H5473" i="5"/>
  <c r="E5473" i="5"/>
  <c r="D5473" i="5"/>
  <c r="U5472" i="5"/>
  <c r="T5472" i="5"/>
  <c r="Q5472" i="5"/>
  <c r="P5472" i="5"/>
  <c r="M5472" i="5"/>
  <c r="L5472" i="5"/>
  <c r="I5472" i="5"/>
  <c r="H5472" i="5"/>
  <c r="E5472" i="5"/>
  <c r="D5472" i="5"/>
  <c r="U5471" i="5"/>
  <c r="T5471" i="5"/>
  <c r="Q5471" i="5"/>
  <c r="P5471" i="5"/>
  <c r="M5471" i="5"/>
  <c r="L5471" i="5"/>
  <c r="I5471" i="5"/>
  <c r="H5471" i="5"/>
  <c r="E5471" i="5"/>
  <c r="D5471" i="5"/>
  <c r="U5470" i="5"/>
  <c r="T5470" i="5"/>
  <c r="Q5470" i="5"/>
  <c r="P5470" i="5"/>
  <c r="M5470" i="5"/>
  <c r="L5470" i="5"/>
  <c r="I5470" i="5"/>
  <c r="H5470" i="5"/>
  <c r="E5470" i="5"/>
  <c r="D5470" i="5"/>
  <c r="U5469" i="5"/>
  <c r="T5469" i="5"/>
  <c r="Q5469" i="5"/>
  <c r="P5469" i="5"/>
  <c r="M5469" i="5"/>
  <c r="L5469" i="5"/>
  <c r="I5469" i="5"/>
  <c r="H5469" i="5"/>
  <c r="E5469" i="5"/>
  <c r="D5469" i="5"/>
  <c r="U5468" i="5"/>
  <c r="T5468" i="5"/>
  <c r="Q5468" i="5"/>
  <c r="P5468" i="5"/>
  <c r="M5468" i="5"/>
  <c r="L5468" i="5"/>
  <c r="I5468" i="5"/>
  <c r="H5468" i="5"/>
  <c r="E5468" i="5"/>
  <c r="D5468" i="5"/>
  <c r="U5467" i="5"/>
  <c r="T5467" i="5"/>
  <c r="Q5467" i="5"/>
  <c r="P5467" i="5"/>
  <c r="M5467" i="5"/>
  <c r="L5467" i="5"/>
  <c r="I5467" i="5"/>
  <c r="H5467" i="5"/>
  <c r="E5467" i="5"/>
  <c r="D5467" i="5"/>
  <c r="U5466" i="5"/>
  <c r="T5466" i="5"/>
  <c r="Q5466" i="5"/>
  <c r="P5466" i="5"/>
  <c r="M5466" i="5"/>
  <c r="L5466" i="5"/>
  <c r="I5466" i="5"/>
  <c r="H5466" i="5"/>
  <c r="E5466" i="5"/>
  <c r="D5466" i="5"/>
  <c r="U5465" i="5"/>
  <c r="T5465" i="5"/>
  <c r="Q5465" i="5"/>
  <c r="P5465" i="5"/>
  <c r="M5465" i="5"/>
  <c r="L5465" i="5"/>
  <c r="I5465" i="5"/>
  <c r="H5465" i="5"/>
  <c r="E5465" i="5"/>
  <c r="D5465" i="5"/>
  <c r="U5464" i="5"/>
  <c r="T5464" i="5"/>
  <c r="Q5464" i="5"/>
  <c r="P5464" i="5"/>
  <c r="M5464" i="5"/>
  <c r="L5464" i="5"/>
  <c r="I5464" i="5"/>
  <c r="H5464" i="5"/>
  <c r="E5464" i="5"/>
  <c r="D5464" i="5"/>
  <c r="U5463" i="5"/>
  <c r="T5463" i="5"/>
  <c r="Q5463" i="5"/>
  <c r="P5463" i="5"/>
  <c r="M5463" i="5"/>
  <c r="L5463" i="5"/>
  <c r="I5463" i="5"/>
  <c r="H5463" i="5"/>
  <c r="E5463" i="5"/>
  <c r="D5463" i="5"/>
  <c r="U5462" i="5"/>
  <c r="T5462" i="5"/>
  <c r="Q5462" i="5"/>
  <c r="P5462" i="5"/>
  <c r="M5462" i="5"/>
  <c r="L5462" i="5"/>
  <c r="I5462" i="5"/>
  <c r="H5462" i="5"/>
  <c r="E5462" i="5"/>
  <c r="D5462" i="5"/>
  <c r="U5461" i="5"/>
  <c r="T5461" i="5"/>
  <c r="Q5461" i="5"/>
  <c r="P5461" i="5"/>
  <c r="M5461" i="5"/>
  <c r="L5461" i="5"/>
  <c r="I5461" i="5"/>
  <c r="H5461" i="5"/>
  <c r="E5461" i="5"/>
  <c r="D5461" i="5"/>
  <c r="U5460" i="5"/>
  <c r="T5460" i="5"/>
  <c r="Q5460" i="5"/>
  <c r="P5460" i="5"/>
  <c r="M5460" i="5"/>
  <c r="L5460" i="5"/>
  <c r="I5460" i="5"/>
  <c r="H5460" i="5"/>
  <c r="E5460" i="5"/>
  <c r="D5460" i="5"/>
  <c r="U5459" i="5"/>
  <c r="T5459" i="5"/>
  <c r="Q5459" i="5"/>
  <c r="P5459" i="5"/>
  <c r="M5459" i="5"/>
  <c r="L5459" i="5"/>
  <c r="I5459" i="5"/>
  <c r="H5459" i="5"/>
  <c r="E5459" i="5"/>
  <c r="D5459" i="5"/>
  <c r="U5458" i="5"/>
  <c r="T5458" i="5"/>
  <c r="Q5458" i="5"/>
  <c r="P5458" i="5"/>
  <c r="M5458" i="5"/>
  <c r="L5458" i="5"/>
  <c r="I5458" i="5"/>
  <c r="H5458" i="5"/>
  <c r="E5458" i="5"/>
  <c r="D5458" i="5"/>
  <c r="U5457" i="5"/>
  <c r="T5457" i="5"/>
  <c r="Q5457" i="5"/>
  <c r="P5457" i="5"/>
  <c r="M5457" i="5"/>
  <c r="L5457" i="5"/>
  <c r="I5457" i="5"/>
  <c r="H5457" i="5"/>
  <c r="E5457" i="5"/>
  <c r="D5457" i="5"/>
  <c r="U5456" i="5"/>
  <c r="T5456" i="5"/>
  <c r="Q5456" i="5"/>
  <c r="P5456" i="5"/>
  <c r="M5456" i="5"/>
  <c r="L5456" i="5"/>
  <c r="I5456" i="5"/>
  <c r="H5456" i="5"/>
  <c r="E5456" i="5"/>
  <c r="D5456" i="5"/>
  <c r="U5455" i="5"/>
  <c r="T5455" i="5"/>
  <c r="Q5455" i="5"/>
  <c r="P5455" i="5"/>
  <c r="M5455" i="5"/>
  <c r="L5455" i="5"/>
  <c r="I5455" i="5"/>
  <c r="H5455" i="5"/>
  <c r="E5455" i="5"/>
  <c r="D5455" i="5"/>
  <c r="U5454" i="5"/>
  <c r="T5454" i="5"/>
  <c r="Q5454" i="5"/>
  <c r="P5454" i="5"/>
  <c r="M5454" i="5"/>
  <c r="L5454" i="5"/>
  <c r="I5454" i="5"/>
  <c r="H5454" i="5"/>
  <c r="E5454" i="5"/>
  <c r="D5454" i="5"/>
  <c r="U5453" i="5"/>
  <c r="T5453" i="5"/>
  <c r="Q5453" i="5"/>
  <c r="P5453" i="5"/>
  <c r="M5453" i="5"/>
  <c r="L5453" i="5"/>
  <c r="I5453" i="5"/>
  <c r="H5453" i="5"/>
  <c r="E5453" i="5"/>
  <c r="D5453" i="5"/>
  <c r="U5452" i="5"/>
  <c r="T5452" i="5"/>
  <c r="Q5452" i="5"/>
  <c r="P5452" i="5"/>
  <c r="M5452" i="5"/>
  <c r="L5452" i="5"/>
  <c r="I5452" i="5"/>
  <c r="H5452" i="5"/>
  <c r="E5452" i="5"/>
  <c r="D5452" i="5"/>
  <c r="U5451" i="5"/>
  <c r="T5451" i="5"/>
  <c r="Q5451" i="5"/>
  <c r="P5451" i="5"/>
  <c r="M5451" i="5"/>
  <c r="L5451" i="5"/>
  <c r="I5451" i="5"/>
  <c r="H5451" i="5"/>
  <c r="E5451" i="5"/>
  <c r="D5451" i="5"/>
  <c r="U5450" i="5"/>
  <c r="T5450" i="5"/>
  <c r="Q5450" i="5"/>
  <c r="P5450" i="5"/>
  <c r="M5450" i="5"/>
  <c r="L5450" i="5"/>
  <c r="I5450" i="5"/>
  <c r="H5450" i="5"/>
  <c r="E5450" i="5"/>
  <c r="D5450" i="5"/>
  <c r="U5449" i="5"/>
  <c r="T5449" i="5"/>
  <c r="Q5449" i="5"/>
  <c r="P5449" i="5"/>
  <c r="M5449" i="5"/>
  <c r="L5449" i="5"/>
  <c r="I5449" i="5"/>
  <c r="H5449" i="5"/>
  <c r="E5449" i="5"/>
  <c r="D5449" i="5"/>
  <c r="U5448" i="5"/>
  <c r="T5448" i="5"/>
  <c r="Q5448" i="5"/>
  <c r="P5448" i="5"/>
  <c r="M5448" i="5"/>
  <c r="L5448" i="5"/>
  <c r="I5448" i="5"/>
  <c r="H5448" i="5"/>
  <c r="E5448" i="5"/>
  <c r="D5448" i="5"/>
  <c r="U5447" i="5"/>
  <c r="T5447" i="5"/>
  <c r="Q5447" i="5"/>
  <c r="P5447" i="5"/>
  <c r="M5447" i="5"/>
  <c r="L5447" i="5"/>
  <c r="I5447" i="5"/>
  <c r="H5447" i="5"/>
  <c r="E5447" i="5"/>
  <c r="D5447" i="5"/>
  <c r="U5446" i="5"/>
  <c r="T5446" i="5"/>
  <c r="Q5446" i="5"/>
  <c r="P5446" i="5"/>
  <c r="M5446" i="5"/>
  <c r="L5446" i="5"/>
  <c r="I5446" i="5"/>
  <c r="H5446" i="5"/>
  <c r="E5446" i="5"/>
  <c r="D5446" i="5"/>
  <c r="U5445" i="5"/>
  <c r="T5445" i="5"/>
  <c r="Q5445" i="5"/>
  <c r="P5445" i="5"/>
  <c r="M5445" i="5"/>
  <c r="L5445" i="5"/>
  <c r="I5445" i="5"/>
  <c r="H5445" i="5"/>
  <c r="E5445" i="5"/>
  <c r="D5445" i="5"/>
  <c r="U5444" i="5"/>
  <c r="T5444" i="5"/>
  <c r="Q5444" i="5"/>
  <c r="P5444" i="5"/>
  <c r="M5444" i="5"/>
  <c r="L5444" i="5"/>
  <c r="I5444" i="5"/>
  <c r="H5444" i="5"/>
  <c r="E5444" i="5"/>
  <c r="D5444" i="5"/>
  <c r="U5443" i="5"/>
  <c r="T5443" i="5"/>
  <c r="Q5443" i="5"/>
  <c r="P5443" i="5"/>
  <c r="M5443" i="5"/>
  <c r="L5443" i="5"/>
  <c r="I5443" i="5"/>
  <c r="H5443" i="5"/>
  <c r="E5443" i="5"/>
  <c r="D5443" i="5"/>
  <c r="U5442" i="5"/>
  <c r="T5442" i="5"/>
  <c r="Q5442" i="5"/>
  <c r="P5442" i="5"/>
  <c r="M5442" i="5"/>
  <c r="L5442" i="5"/>
  <c r="I5442" i="5"/>
  <c r="H5442" i="5"/>
  <c r="E5442" i="5"/>
  <c r="D5442" i="5"/>
  <c r="U5441" i="5"/>
  <c r="T5441" i="5"/>
  <c r="Q5441" i="5"/>
  <c r="P5441" i="5"/>
  <c r="M5441" i="5"/>
  <c r="L5441" i="5"/>
  <c r="I5441" i="5"/>
  <c r="H5441" i="5"/>
  <c r="E5441" i="5"/>
  <c r="D5441" i="5"/>
  <c r="U5440" i="5"/>
  <c r="T5440" i="5"/>
  <c r="Q5440" i="5"/>
  <c r="P5440" i="5"/>
  <c r="M5440" i="5"/>
  <c r="L5440" i="5"/>
  <c r="I5440" i="5"/>
  <c r="H5440" i="5"/>
  <c r="E5440" i="5"/>
  <c r="D5440" i="5"/>
  <c r="U5439" i="5"/>
  <c r="T5439" i="5"/>
  <c r="Q5439" i="5"/>
  <c r="P5439" i="5"/>
  <c r="M5439" i="5"/>
  <c r="L5439" i="5"/>
  <c r="I5439" i="5"/>
  <c r="H5439" i="5"/>
  <c r="E5439" i="5"/>
  <c r="D5439" i="5"/>
  <c r="U5438" i="5"/>
  <c r="T5438" i="5"/>
  <c r="Q5438" i="5"/>
  <c r="P5438" i="5"/>
  <c r="M5438" i="5"/>
  <c r="L5438" i="5"/>
  <c r="I5438" i="5"/>
  <c r="H5438" i="5"/>
  <c r="E5438" i="5"/>
  <c r="D5438" i="5"/>
  <c r="U5437" i="5"/>
  <c r="T5437" i="5"/>
  <c r="Q5437" i="5"/>
  <c r="P5437" i="5"/>
  <c r="M5437" i="5"/>
  <c r="L5437" i="5"/>
  <c r="I5437" i="5"/>
  <c r="H5437" i="5"/>
  <c r="E5437" i="5"/>
  <c r="D5437" i="5"/>
  <c r="U5436" i="5"/>
  <c r="T5436" i="5"/>
  <c r="Q5436" i="5"/>
  <c r="P5436" i="5"/>
  <c r="M5436" i="5"/>
  <c r="L5436" i="5"/>
  <c r="I5436" i="5"/>
  <c r="H5436" i="5"/>
  <c r="E5436" i="5"/>
  <c r="D5436" i="5"/>
  <c r="U5435" i="5"/>
  <c r="T5435" i="5"/>
  <c r="Q5435" i="5"/>
  <c r="P5435" i="5"/>
  <c r="M5435" i="5"/>
  <c r="L5435" i="5"/>
  <c r="I5435" i="5"/>
  <c r="H5435" i="5"/>
  <c r="E5435" i="5"/>
  <c r="D5435" i="5"/>
  <c r="U5434" i="5"/>
  <c r="T5434" i="5"/>
  <c r="Q5434" i="5"/>
  <c r="P5434" i="5"/>
  <c r="M5434" i="5"/>
  <c r="L5434" i="5"/>
  <c r="I5434" i="5"/>
  <c r="H5434" i="5"/>
  <c r="E5434" i="5"/>
  <c r="D5434" i="5"/>
  <c r="U5433" i="5"/>
  <c r="T5433" i="5"/>
  <c r="Q5433" i="5"/>
  <c r="P5433" i="5"/>
  <c r="M5433" i="5"/>
  <c r="L5433" i="5"/>
  <c r="I5433" i="5"/>
  <c r="H5433" i="5"/>
  <c r="E5433" i="5"/>
  <c r="D5433" i="5"/>
  <c r="U5432" i="5"/>
  <c r="T5432" i="5"/>
  <c r="Q5432" i="5"/>
  <c r="P5432" i="5"/>
  <c r="M5432" i="5"/>
  <c r="L5432" i="5"/>
  <c r="I5432" i="5"/>
  <c r="H5432" i="5"/>
  <c r="E5432" i="5"/>
  <c r="D5432" i="5"/>
  <c r="U5431" i="5"/>
  <c r="T5431" i="5"/>
  <c r="Q5431" i="5"/>
  <c r="P5431" i="5"/>
  <c r="M5431" i="5"/>
  <c r="L5431" i="5"/>
  <c r="I5431" i="5"/>
  <c r="H5431" i="5"/>
  <c r="E5431" i="5"/>
  <c r="D5431" i="5"/>
  <c r="U5430" i="5"/>
  <c r="T5430" i="5"/>
  <c r="Q5430" i="5"/>
  <c r="P5430" i="5"/>
  <c r="M5430" i="5"/>
  <c r="L5430" i="5"/>
  <c r="I5430" i="5"/>
  <c r="H5430" i="5"/>
  <c r="E5430" i="5"/>
  <c r="D5430" i="5"/>
  <c r="U5429" i="5"/>
  <c r="T5429" i="5"/>
  <c r="Q5429" i="5"/>
  <c r="P5429" i="5"/>
  <c r="M5429" i="5"/>
  <c r="L5429" i="5"/>
  <c r="I5429" i="5"/>
  <c r="H5429" i="5"/>
  <c r="E5429" i="5"/>
  <c r="D5429" i="5"/>
  <c r="U5428" i="5"/>
  <c r="T5428" i="5"/>
  <c r="Q5428" i="5"/>
  <c r="P5428" i="5"/>
  <c r="M5428" i="5"/>
  <c r="L5428" i="5"/>
  <c r="I5428" i="5"/>
  <c r="H5428" i="5"/>
  <c r="E5428" i="5"/>
  <c r="D5428" i="5"/>
  <c r="U5427" i="5"/>
  <c r="T5427" i="5"/>
  <c r="Q5427" i="5"/>
  <c r="P5427" i="5"/>
  <c r="M5427" i="5"/>
  <c r="L5427" i="5"/>
  <c r="I5427" i="5"/>
  <c r="H5427" i="5"/>
  <c r="E5427" i="5"/>
  <c r="D5427" i="5"/>
  <c r="U5426" i="5"/>
  <c r="T5426" i="5"/>
  <c r="Q5426" i="5"/>
  <c r="P5426" i="5"/>
  <c r="M5426" i="5"/>
  <c r="L5426" i="5"/>
  <c r="I5426" i="5"/>
  <c r="H5426" i="5"/>
  <c r="E5426" i="5"/>
  <c r="D5426" i="5"/>
  <c r="U5425" i="5"/>
  <c r="T5425" i="5"/>
  <c r="Q5425" i="5"/>
  <c r="P5425" i="5"/>
  <c r="M5425" i="5"/>
  <c r="L5425" i="5"/>
  <c r="I5425" i="5"/>
  <c r="H5425" i="5"/>
  <c r="E5425" i="5"/>
  <c r="D5425" i="5"/>
  <c r="U5424" i="5"/>
  <c r="T5424" i="5"/>
  <c r="Q5424" i="5"/>
  <c r="P5424" i="5"/>
  <c r="M5424" i="5"/>
  <c r="L5424" i="5"/>
  <c r="I5424" i="5"/>
  <c r="H5424" i="5"/>
  <c r="E5424" i="5"/>
  <c r="D5424" i="5"/>
  <c r="U5423" i="5"/>
  <c r="T5423" i="5"/>
  <c r="Q5423" i="5"/>
  <c r="P5423" i="5"/>
  <c r="M5423" i="5"/>
  <c r="L5423" i="5"/>
  <c r="I5423" i="5"/>
  <c r="H5423" i="5"/>
  <c r="E5423" i="5"/>
  <c r="D5423" i="5"/>
  <c r="U5422" i="5"/>
  <c r="T5422" i="5"/>
  <c r="Q5422" i="5"/>
  <c r="P5422" i="5"/>
  <c r="M5422" i="5"/>
  <c r="L5422" i="5"/>
  <c r="I5422" i="5"/>
  <c r="H5422" i="5"/>
  <c r="E5422" i="5"/>
  <c r="D5422" i="5"/>
  <c r="U5421" i="5"/>
  <c r="T5421" i="5"/>
  <c r="Q5421" i="5"/>
  <c r="P5421" i="5"/>
  <c r="M5421" i="5"/>
  <c r="L5421" i="5"/>
  <c r="I5421" i="5"/>
  <c r="H5421" i="5"/>
  <c r="E5421" i="5"/>
  <c r="D5421" i="5"/>
  <c r="U5420" i="5"/>
  <c r="T5420" i="5"/>
  <c r="Q5420" i="5"/>
  <c r="P5420" i="5"/>
  <c r="M5420" i="5"/>
  <c r="L5420" i="5"/>
  <c r="I5420" i="5"/>
  <c r="H5420" i="5"/>
  <c r="E5420" i="5"/>
  <c r="D5420" i="5"/>
  <c r="U5419" i="5"/>
  <c r="T5419" i="5"/>
  <c r="Q5419" i="5"/>
  <c r="P5419" i="5"/>
  <c r="M5419" i="5"/>
  <c r="L5419" i="5"/>
  <c r="I5419" i="5"/>
  <c r="H5419" i="5"/>
  <c r="E5419" i="5"/>
  <c r="D5419" i="5"/>
  <c r="U5418" i="5"/>
  <c r="T5418" i="5"/>
  <c r="Q5418" i="5"/>
  <c r="P5418" i="5"/>
  <c r="M5418" i="5"/>
  <c r="L5418" i="5"/>
  <c r="I5418" i="5"/>
  <c r="H5418" i="5"/>
  <c r="E5418" i="5"/>
  <c r="D5418" i="5"/>
  <c r="U5417" i="5"/>
  <c r="T5417" i="5"/>
  <c r="Q5417" i="5"/>
  <c r="P5417" i="5"/>
  <c r="M5417" i="5"/>
  <c r="L5417" i="5"/>
  <c r="I5417" i="5"/>
  <c r="H5417" i="5"/>
  <c r="E5417" i="5"/>
  <c r="D5417" i="5"/>
  <c r="U5416" i="5"/>
  <c r="T5416" i="5"/>
  <c r="Q5416" i="5"/>
  <c r="P5416" i="5"/>
  <c r="M5416" i="5"/>
  <c r="L5416" i="5"/>
  <c r="I5416" i="5"/>
  <c r="H5416" i="5"/>
  <c r="E5416" i="5"/>
  <c r="D5416" i="5"/>
  <c r="U5415" i="5"/>
  <c r="T5415" i="5"/>
  <c r="Q5415" i="5"/>
  <c r="P5415" i="5"/>
  <c r="M5415" i="5"/>
  <c r="L5415" i="5"/>
  <c r="I5415" i="5"/>
  <c r="H5415" i="5"/>
  <c r="E5415" i="5"/>
  <c r="D5415" i="5"/>
  <c r="U5414" i="5"/>
  <c r="T5414" i="5"/>
  <c r="Q5414" i="5"/>
  <c r="P5414" i="5"/>
  <c r="M5414" i="5"/>
  <c r="L5414" i="5"/>
  <c r="I5414" i="5"/>
  <c r="H5414" i="5"/>
  <c r="E5414" i="5"/>
  <c r="D5414" i="5"/>
  <c r="U5413" i="5"/>
  <c r="T5413" i="5"/>
  <c r="Q5413" i="5"/>
  <c r="P5413" i="5"/>
  <c r="M5413" i="5"/>
  <c r="L5413" i="5"/>
  <c r="I5413" i="5"/>
  <c r="H5413" i="5"/>
  <c r="E5413" i="5"/>
  <c r="D5413" i="5"/>
  <c r="U5412" i="5"/>
  <c r="T5412" i="5"/>
  <c r="Q5412" i="5"/>
  <c r="P5412" i="5"/>
  <c r="M5412" i="5"/>
  <c r="L5412" i="5"/>
  <c r="I5412" i="5"/>
  <c r="H5412" i="5"/>
  <c r="E5412" i="5"/>
  <c r="D5412" i="5"/>
  <c r="U5411" i="5"/>
  <c r="T5411" i="5"/>
  <c r="Q5411" i="5"/>
  <c r="P5411" i="5"/>
  <c r="M5411" i="5"/>
  <c r="L5411" i="5"/>
  <c r="I5411" i="5"/>
  <c r="H5411" i="5"/>
  <c r="E5411" i="5"/>
  <c r="D5411" i="5"/>
  <c r="U5410" i="5"/>
  <c r="T5410" i="5"/>
  <c r="Q5410" i="5"/>
  <c r="P5410" i="5"/>
  <c r="M5410" i="5"/>
  <c r="L5410" i="5"/>
  <c r="I5410" i="5"/>
  <c r="H5410" i="5"/>
  <c r="E5410" i="5"/>
  <c r="D5410" i="5"/>
  <c r="U5409" i="5"/>
  <c r="T5409" i="5"/>
  <c r="Q5409" i="5"/>
  <c r="P5409" i="5"/>
  <c r="M5409" i="5"/>
  <c r="L5409" i="5"/>
  <c r="I5409" i="5"/>
  <c r="H5409" i="5"/>
  <c r="E5409" i="5"/>
  <c r="D5409" i="5"/>
  <c r="U5408" i="5"/>
  <c r="T5408" i="5"/>
  <c r="Q5408" i="5"/>
  <c r="P5408" i="5"/>
  <c r="M5408" i="5"/>
  <c r="L5408" i="5"/>
  <c r="I5408" i="5"/>
  <c r="H5408" i="5"/>
  <c r="E5408" i="5"/>
  <c r="D5408" i="5"/>
  <c r="U5407" i="5"/>
  <c r="T5407" i="5"/>
  <c r="Q5407" i="5"/>
  <c r="P5407" i="5"/>
  <c r="M5407" i="5"/>
  <c r="L5407" i="5"/>
  <c r="I5407" i="5"/>
  <c r="H5407" i="5"/>
  <c r="E5407" i="5"/>
  <c r="D5407" i="5"/>
  <c r="U5406" i="5"/>
  <c r="T5406" i="5"/>
  <c r="Q5406" i="5"/>
  <c r="P5406" i="5"/>
  <c r="M5406" i="5"/>
  <c r="L5406" i="5"/>
  <c r="I5406" i="5"/>
  <c r="H5406" i="5"/>
  <c r="E5406" i="5"/>
  <c r="D5406" i="5"/>
  <c r="U5405" i="5"/>
  <c r="T5405" i="5"/>
  <c r="Q5405" i="5"/>
  <c r="P5405" i="5"/>
  <c r="M5405" i="5"/>
  <c r="L5405" i="5"/>
  <c r="I5405" i="5"/>
  <c r="H5405" i="5"/>
  <c r="E5405" i="5"/>
  <c r="D5405" i="5"/>
  <c r="U5404" i="5"/>
  <c r="T5404" i="5"/>
  <c r="Q5404" i="5"/>
  <c r="P5404" i="5"/>
  <c r="M5404" i="5"/>
  <c r="L5404" i="5"/>
  <c r="I5404" i="5"/>
  <c r="H5404" i="5"/>
  <c r="E5404" i="5"/>
  <c r="D5404" i="5"/>
  <c r="U5403" i="5"/>
  <c r="T5403" i="5"/>
  <c r="Q5403" i="5"/>
  <c r="P5403" i="5"/>
  <c r="M5403" i="5"/>
  <c r="L5403" i="5"/>
  <c r="I5403" i="5"/>
  <c r="H5403" i="5"/>
  <c r="E5403" i="5"/>
  <c r="D5403" i="5"/>
  <c r="U5402" i="5"/>
  <c r="T5402" i="5"/>
  <c r="Q5402" i="5"/>
  <c r="P5402" i="5"/>
  <c r="M5402" i="5"/>
  <c r="L5402" i="5"/>
  <c r="I5402" i="5"/>
  <c r="H5402" i="5"/>
  <c r="E5402" i="5"/>
  <c r="D5402" i="5"/>
  <c r="U5401" i="5"/>
  <c r="T5401" i="5"/>
  <c r="Q5401" i="5"/>
  <c r="P5401" i="5"/>
  <c r="M5401" i="5"/>
  <c r="L5401" i="5"/>
  <c r="I5401" i="5"/>
  <c r="H5401" i="5"/>
  <c r="E5401" i="5"/>
  <c r="D5401" i="5"/>
  <c r="U5400" i="5"/>
  <c r="T5400" i="5"/>
  <c r="Q5400" i="5"/>
  <c r="P5400" i="5"/>
  <c r="M5400" i="5"/>
  <c r="L5400" i="5"/>
  <c r="I5400" i="5"/>
  <c r="H5400" i="5"/>
  <c r="E5400" i="5"/>
  <c r="D5400" i="5"/>
  <c r="U5399" i="5"/>
  <c r="T5399" i="5"/>
  <c r="Q5399" i="5"/>
  <c r="P5399" i="5"/>
  <c r="M5399" i="5"/>
  <c r="L5399" i="5"/>
  <c r="I5399" i="5"/>
  <c r="H5399" i="5"/>
  <c r="E5399" i="5"/>
  <c r="D5399" i="5"/>
  <c r="U5398" i="5"/>
  <c r="T5398" i="5"/>
  <c r="Q5398" i="5"/>
  <c r="P5398" i="5"/>
  <c r="M5398" i="5"/>
  <c r="L5398" i="5"/>
  <c r="I5398" i="5"/>
  <c r="H5398" i="5"/>
  <c r="E5398" i="5"/>
  <c r="D5398" i="5"/>
  <c r="U5397" i="5"/>
  <c r="T5397" i="5"/>
  <c r="Q5397" i="5"/>
  <c r="P5397" i="5"/>
  <c r="M5397" i="5"/>
  <c r="L5397" i="5"/>
  <c r="I5397" i="5"/>
  <c r="H5397" i="5"/>
  <c r="E5397" i="5"/>
  <c r="D5397" i="5"/>
  <c r="U5396" i="5"/>
  <c r="T5396" i="5"/>
  <c r="Q5396" i="5"/>
  <c r="P5396" i="5"/>
  <c r="M5396" i="5"/>
  <c r="L5396" i="5"/>
  <c r="I5396" i="5"/>
  <c r="H5396" i="5"/>
  <c r="E5396" i="5"/>
  <c r="D5396" i="5"/>
  <c r="U5395" i="5"/>
  <c r="T5395" i="5"/>
  <c r="Q5395" i="5"/>
  <c r="P5395" i="5"/>
  <c r="M5395" i="5"/>
  <c r="L5395" i="5"/>
  <c r="I5395" i="5"/>
  <c r="H5395" i="5"/>
  <c r="E5395" i="5"/>
  <c r="D5395" i="5"/>
  <c r="U5394" i="5"/>
  <c r="T5394" i="5"/>
  <c r="Q5394" i="5"/>
  <c r="P5394" i="5"/>
  <c r="M5394" i="5"/>
  <c r="L5394" i="5"/>
  <c r="I5394" i="5"/>
  <c r="H5394" i="5"/>
  <c r="E5394" i="5"/>
  <c r="D5394" i="5"/>
  <c r="U5393" i="5"/>
  <c r="T5393" i="5"/>
  <c r="Q5393" i="5"/>
  <c r="P5393" i="5"/>
  <c r="M5393" i="5"/>
  <c r="L5393" i="5"/>
  <c r="I5393" i="5"/>
  <c r="H5393" i="5"/>
  <c r="E5393" i="5"/>
  <c r="D5393" i="5"/>
  <c r="U5392" i="5"/>
  <c r="T5392" i="5"/>
  <c r="Q5392" i="5"/>
  <c r="P5392" i="5"/>
  <c r="M5392" i="5"/>
  <c r="L5392" i="5"/>
  <c r="I5392" i="5"/>
  <c r="H5392" i="5"/>
  <c r="E5392" i="5"/>
  <c r="D5392" i="5"/>
  <c r="U5391" i="5"/>
  <c r="T5391" i="5"/>
  <c r="Q5391" i="5"/>
  <c r="P5391" i="5"/>
  <c r="M5391" i="5"/>
  <c r="L5391" i="5"/>
  <c r="I5391" i="5"/>
  <c r="H5391" i="5"/>
  <c r="E5391" i="5"/>
  <c r="D5391" i="5"/>
  <c r="U5390" i="5"/>
  <c r="T5390" i="5"/>
  <c r="Q5390" i="5"/>
  <c r="P5390" i="5"/>
  <c r="M5390" i="5"/>
  <c r="L5390" i="5"/>
  <c r="I5390" i="5"/>
  <c r="H5390" i="5"/>
  <c r="E5390" i="5"/>
  <c r="D5390" i="5"/>
  <c r="U5389" i="5"/>
  <c r="T5389" i="5"/>
  <c r="Q5389" i="5"/>
  <c r="P5389" i="5"/>
  <c r="M5389" i="5"/>
  <c r="L5389" i="5"/>
  <c r="I5389" i="5"/>
  <c r="H5389" i="5"/>
  <c r="E5389" i="5"/>
  <c r="D5389" i="5"/>
  <c r="U5388" i="5"/>
  <c r="T5388" i="5"/>
  <c r="Q5388" i="5"/>
  <c r="P5388" i="5"/>
  <c r="M5388" i="5"/>
  <c r="L5388" i="5"/>
  <c r="I5388" i="5"/>
  <c r="H5388" i="5"/>
  <c r="E5388" i="5"/>
  <c r="D5388" i="5"/>
  <c r="U5387" i="5"/>
  <c r="T5387" i="5"/>
  <c r="Q5387" i="5"/>
  <c r="P5387" i="5"/>
  <c r="M5387" i="5"/>
  <c r="L5387" i="5"/>
  <c r="I5387" i="5"/>
  <c r="H5387" i="5"/>
  <c r="E5387" i="5"/>
  <c r="D5387" i="5"/>
  <c r="U5386" i="5"/>
  <c r="T5386" i="5"/>
  <c r="Q5386" i="5"/>
  <c r="P5386" i="5"/>
  <c r="M5386" i="5"/>
  <c r="L5386" i="5"/>
  <c r="I5386" i="5"/>
  <c r="H5386" i="5"/>
  <c r="E5386" i="5"/>
  <c r="D5386" i="5"/>
  <c r="U5385" i="5"/>
  <c r="T5385" i="5"/>
  <c r="Q5385" i="5"/>
  <c r="P5385" i="5"/>
  <c r="M5385" i="5"/>
  <c r="L5385" i="5"/>
  <c r="I5385" i="5"/>
  <c r="H5385" i="5"/>
  <c r="E5385" i="5"/>
  <c r="D5385" i="5"/>
  <c r="U5384" i="5"/>
  <c r="T5384" i="5"/>
  <c r="Q5384" i="5"/>
  <c r="P5384" i="5"/>
  <c r="M5384" i="5"/>
  <c r="L5384" i="5"/>
  <c r="I5384" i="5"/>
  <c r="H5384" i="5"/>
  <c r="E5384" i="5"/>
  <c r="D5384" i="5"/>
  <c r="U5383" i="5"/>
  <c r="T5383" i="5"/>
  <c r="Q5383" i="5"/>
  <c r="P5383" i="5"/>
  <c r="M5383" i="5"/>
  <c r="L5383" i="5"/>
  <c r="I5383" i="5"/>
  <c r="H5383" i="5"/>
  <c r="E5383" i="5"/>
  <c r="D5383" i="5"/>
  <c r="U5382" i="5"/>
  <c r="T5382" i="5"/>
  <c r="Q5382" i="5"/>
  <c r="P5382" i="5"/>
  <c r="M5382" i="5"/>
  <c r="L5382" i="5"/>
  <c r="I5382" i="5"/>
  <c r="H5382" i="5"/>
  <c r="E5382" i="5"/>
  <c r="D5382" i="5"/>
  <c r="U5381" i="5"/>
  <c r="T5381" i="5"/>
  <c r="Q5381" i="5"/>
  <c r="P5381" i="5"/>
  <c r="M5381" i="5"/>
  <c r="L5381" i="5"/>
  <c r="I5381" i="5"/>
  <c r="H5381" i="5"/>
  <c r="E5381" i="5"/>
  <c r="D5381" i="5"/>
  <c r="U5380" i="5"/>
  <c r="T5380" i="5"/>
  <c r="Q5380" i="5"/>
  <c r="P5380" i="5"/>
  <c r="M5380" i="5"/>
  <c r="L5380" i="5"/>
  <c r="I5380" i="5"/>
  <c r="H5380" i="5"/>
  <c r="E5380" i="5"/>
  <c r="D5380" i="5"/>
  <c r="U5379" i="5"/>
  <c r="T5379" i="5"/>
  <c r="Q5379" i="5"/>
  <c r="P5379" i="5"/>
  <c r="M5379" i="5"/>
  <c r="L5379" i="5"/>
  <c r="I5379" i="5"/>
  <c r="H5379" i="5"/>
  <c r="E5379" i="5"/>
  <c r="D5379" i="5"/>
  <c r="U5378" i="5"/>
  <c r="T5378" i="5"/>
  <c r="Q5378" i="5"/>
  <c r="P5378" i="5"/>
  <c r="M5378" i="5"/>
  <c r="L5378" i="5"/>
  <c r="I5378" i="5"/>
  <c r="H5378" i="5"/>
  <c r="E5378" i="5"/>
  <c r="D5378" i="5"/>
  <c r="U5377" i="5"/>
  <c r="T5377" i="5"/>
  <c r="Q5377" i="5"/>
  <c r="P5377" i="5"/>
  <c r="M5377" i="5"/>
  <c r="L5377" i="5"/>
  <c r="I5377" i="5"/>
  <c r="H5377" i="5"/>
  <c r="E5377" i="5"/>
  <c r="D5377" i="5"/>
  <c r="U5376" i="5"/>
  <c r="T5376" i="5"/>
  <c r="Q5376" i="5"/>
  <c r="P5376" i="5"/>
  <c r="M5376" i="5"/>
  <c r="L5376" i="5"/>
  <c r="I5376" i="5"/>
  <c r="H5376" i="5"/>
  <c r="E5376" i="5"/>
  <c r="D5376" i="5"/>
  <c r="U5375" i="5"/>
  <c r="T5375" i="5"/>
  <c r="Q5375" i="5"/>
  <c r="P5375" i="5"/>
  <c r="M5375" i="5"/>
  <c r="L5375" i="5"/>
  <c r="I5375" i="5"/>
  <c r="H5375" i="5"/>
  <c r="E5375" i="5"/>
  <c r="D5375" i="5"/>
  <c r="U5374" i="5"/>
  <c r="T5374" i="5"/>
  <c r="Q5374" i="5"/>
  <c r="P5374" i="5"/>
  <c r="M5374" i="5"/>
  <c r="L5374" i="5"/>
  <c r="I5374" i="5"/>
  <c r="H5374" i="5"/>
  <c r="E5374" i="5"/>
  <c r="D5374" i="5"/>
  <c r="U5373" i="5"/>
  <c r="T5373" i="5"/>
  <c r="Q5373" i="5"/>
  <c r="P5373" i="5"/>
  <c r="M5373" i="5"/>
  <c r="L5373" i="5"/>
  <c r="I5373" i="5"/>
  <c r="H5373" i="5"/>
  <c r="E5373" i="5"/>
  <c r="D5373" i="5"/>
  <c r="U5372" i="5"/>
  <c r="T5372" i="5"/>
  <c r="Q5372" i="5"/>
  <c r="P5372" i="5"/>
  <c r="M5372" i="5"/>
  <c r="L5372" i="5"/>
  <c r="I5372" i="5"/>
  <c r="H5372" i="5"/>
  <c r="E5372" i="5"/>
  <c r="D5372" i="5"/>
  <c r="U5371" i="5"/>
  <c r="T5371" i="5"/>
  <c r="Q5371" i="5"/>
  <c r="P5371" i="5"/>
  <c r="M5371" i="5"/>
  <c r="L5371" i="5"/>
  <c r="I5371" i="5"/>
  <c r="H5371" i="5"/>
  <c r="E5371" i="5"/>
  <c r="D5371" i="5"/>
  <c r="U5370" i="5"/>
  <c r="T5370" i="5"/>
  <c r="Q5370" i="5"/>
  <c r="P5370" i="5"/>
  <c r="M5370" i="5"/>
  <c r="L5370" i="5"/>
  <c r="I5370" i="5"/>
  <c r="H5370" i="5"/>
  <c r="E5370" i="5"/>
  <c r="D5370" i="5"/>
  <c r="U5369" i="5"/>
  <c r="T5369" i="5"/>
  <c r="Q5369" i="5"/>
  <c r="P5369" i="5"/>
  <c r="M5369" i="5"/>
  <c r="L5369" i="5"/>
  <c r="I5369" i="5"/>
  <c r="H5369" i="5"/>
  <c r="E5369" i="5"/>
  <c r="D5369" i="5"/>
  <c r="U5368" i="5"/>
  <c r="T5368" i="5"/>
  <c r="Q5368" i="5"/>
  <c r="P5368" i="5"/>
  <c r="M5368" i="5"/>
  <c r="L5368" i="5"/>
  <c r="I5368" i="5"/>
  <c r="H5368" i="5"/>
  <c r="E5368" i="5"/>
  <c r="D5368" i="5"/>
  <c r="U5367" i="5"/>
  <c r="T5367" i="5"/>
  <c r="Q5367" i="5"/>
  <c r="P5367" i="5"/>
  <c r="M5367" i="5"/>
  <c r="L5367" i="5"/>
  <c r="I5367" i="5"/>
  <c r="H5367" i="5"/>
  <c r="E5367" i="5"/>
  <c r="D5367" i="5"/>
  <c r="U5366" i="5"/>
  <c r="T5366" i="5"/>
  <c r="Q5366" i="5"/>
  <c r="P5366" i="5"/>
  <c r="M5366" i="5"/>
  <c r="L5366" i="5"/>
  <c r="I5366" i="5"/>
  <c r="H5366" i="5"/>
  <c r="E5366" i="5"/>
  <c r="D5366" i="5"/>
  <c r="U5365" i="5"/>
  <c r="T5365" i="5"/>
  <c r="Q5365" i="5"/>
  <c r="P5365" i="5"/>
  <c r="M5365" i="5"/>
  <c r="L5365" i="5"/>
  <c r="I5365" i="5"/>
  <c r="H5365" i="5"/>
  <c r="E5365" i="5"/>
  <c r="D5365" i="5"/>
  <c r="U5364" i="5"/>
  <c r="T5364" i="5"/>
  <c r="Q5364" i="5"/>
  <c r="P5364" i="5"/>
  <c r="M5364" i="5"/>
  <c r="L5364" i="5"/>
  <c r="I5364" i="5"/>
  <c r="H5364" i="5"/>
  <c r="E5364" i="5"/>
  <c r="D5364" i="5"/>
  <c r="U5363" i="5"/>
  <c r="T5363" i="5"/>
  <c r="Q5363" i="5"/>
  <c r="P5363" i="5"/>
  <c r="M5363" i="5"/>
  <c r="L5363" i="5"/>
  <c r="I5363" i="5"/>
  <c r="H5363" i="5"/>
  <c r="E5363" i="5"/>
  <c r="D5363" i="5"/>
  <c r="U5362" i="5"/>
  <c r="T5362" i="5"/>
  <c r="Q5362" i="5"/>
  <c r="P5362" i="5"/>
  <c r="M5362" i="5"/>
  <c r="L5362" i="5"/>
  <c r="I5362" i="5"/>
  <c r="H5362" i="5"/>
  <c r="E5362" i="5"/>
  <c r="D5362" i="5"/>
  <c r="U5361" i="5"/>
  <c r="T5361" i="5"/>
  <c r="Q5361" i="5"/>
  <c r="P5361" i="5"/>
  <c r="M5361" i="5"/>
  <c r="L5361" i="5"/>
  <c r="I5361" i="5"/>
  <c r="H5361" i="5"/>
  <c r="E5361" i="5"/>
  <c r="D5361" i="5"/>
  <c r="U5360" i="5"/>
  <c r="T5360" i="5"/>
  <c r="Q5360" i="5"/>
  <c r="P5360" i="5"/>
  <c r="M5360" i="5"/>
  <c r="L5360" i="5"/>
  <c r="I5360" i="5"/>
  <c r="H5360" i="5"/>
  <c r="E5360" i="5"/>
  <c r="D5360" i="5"/>
  <c r="U5359" i="5"/>
  <c r="T5359" i="5"/>
  <c r="Q5359" i="5"/>
  <c r="P5359" i="5"/>
  <c r="M5359" i="5"/>
  <c r="L5359" i="5"/>
  <c r="I5359" i="5"/>
  <c r="H5359" i="5"/>
  <c r="E5359" i="5"/>
  <c r="D5359" i="5"/>
  <c r="U5358" i="5"/>
  <c r="T5358" i="5"/>
  <c r="Q5358" i="5"/>
  <c r="P5358" i="5"/>
  <c r="M5358" i="5"/>
  <c r="L5358" i="5"/>
  <c r="I5358" i="5"/>
  <c r="H5358" i="5"/>
  <c r="E5358" i="5"/>
  <c r="D5358" i="5"/>
  <c r="U5357" i="5"/>
  <c r="T5357" i="5"/>
  <c r="Q5357" i="5"/>
  <c r="P5357" i="5"/>
  <c r="M5357" i="5"/>
  <c r="L5357" i="5"/>
  <c r="I5357" i="5"/>
  <c r="H5357" i="5"/>
  <c r="E5357" i="5"/>
  <c r="D5357" i="5"/>
  <c r="U5356" i="5"/>
  <c r="T5356" i="5"/>
  <c r="Q5356" i="5"/>
  <c r="P5356" i="5"/>
  <c r="M5356" i="5"/>
  <c r="L5356" i="5"/>
  <c r="I5356" i="5"/>
  <c r="H5356" i="5"/>
  <c r="E5356" i="5"/>
  <c r="D5356" i="5"/>
  <c r="U5355" i="5"/>
  <c r="T5355" i="5"/>
  <c r="Q5355" i="5"/>
  <c r="P5355" i="5"/>
  <c r="M5355" i="5"/>
  <c r="L5355" i="5"/>
  <c r="I5355" i="5"/>
  <c r="H5355" i="5"/>
  <c r="E5355" i="5"/>
  <c r="D5355" i="5"/>
  <c r="U5354" i="5"/>
  <c r="T5354" i="5"/>
  <c r="Q5354" i="5"/>
  <c r="P5354" i="5"/>
  <c r="M5354" i="5"/>
  <c r="L5354" i="5"/>
  <c r="I5354" i="5"/>
  <c r="H5354" i="5"/>
  <c r="E5354" i="5"/>
  <c r="D5354" i="5"/>
  <c r="U5353" i="5"/>
  <c r="T5353" i="5"/>
  <c r="Q5353" i="5"/>
  <c r="P5353" i="5"/>
  <c r="M5353" i="5"/>
  <c r="L5353" i="5"/>
  <c r="I5353" i="5"/>
  <c r="H5353" i="5"/>
  <c r="E5353" i="5"/>
  <c r="D5353" i="5"/>
  <c r="U5352" i="5"/>
  <c r="T5352" i="5"/>
  <c r="Q5352" i="5"/>
  <c r="P5352" i="5"/>
  <c r="M5352" i="5"/>
  <c r="L5352" i="5"/>
  <c r="I5352" i="5"/>
  <c r="H5352" i="5"/>
  <c r="E5352" i="5"/>
  <c r="D5352" i="5"/>
  <c r="U5351" i="5"/>
  <c r="T5351" i="5"/>
  <c r="Q5351" i="5"/>
  <c r="P5351" i="5"/>
  <c r="M5351" i="5"/>
  <c r="L5351" i="5"/>
  <c r="I5351" i="5"/>
  <c r="H5351" i="5"/>
  <c r="E5351" i="5"/>
  <c r="D5351" i="5"/>
  <c r="U5350" i="5"/>
  <c r="T5350" i="5"/>
  <c r="Q5350" i="5"/>
  <c r="P5350" i="5"/>
  <c r="M5350" i="5"/>
  <c r="L5350" i="5"/>
  <c r="I5350" i="5"/>
  <c r="H5350" i="5"/>
  <c r="E5350" i="5"/>
  <c r="D5350" i="5"/>
  <c r="U5349" i="5"/>
  <c r="T5349" i="5"/>
  <c r="Q5349" i="5"/>
  <c r="P5349" i="5"/>
  <c r="M5349" i="5"/>
  <c r="L5349" i="5"/>
  <c r="I5349" i="5"/>
  <c r="H5349" i="5"/>
  <c r="E5349" i="5"/>
  <c r="D5349" i="5"/>
  <c r="U5348" i="5"/>
  <c r="T5348" i="5"/>
  <c r="Q5348" i="5"/>
  <c r="P5348" i="5"/>
  <c r="M5348" i="5"/>
  <c r="L5348" i="5"/>
  <c r="I5348" i="5"/>
  <c r="H5348" i="5"/>
  <c r="E5348" i="5"/>
  <c r="D5348" i="5"/>
  <c r="U5347" i="5"/>
  <c r="T5347" i="5"/>
  <c r="Q5347" i="5"/>
  <c r="P5347" i="5"/>
  <c r="M5347" i="5"/>
  <c r="L5347" i="5"/>
  <c r="I5347" i="5"/>
  <c r="H5347" i="5"/>
  <c r="E5347" i="5"/>
  <c r="D5347" i="5"/>
  <c r="U5346" i="5"/>
  <c r="T5346" i="5"/>
  <c r="Q5346" i="5"/>
  <c r="P5346" i="5"/>
  <c r="M5346" i="5"/>
  <c r="L5346" i="5"/>
  <c r="I5346" i="5"/>
  <c r="H5346" i="5"/>
  <c r="E5346" i="5"/>
  <c r="D5346" i="5"/>
  <c r="U5345" i="5"/>
  <c r="T5345" i="5"/>
  <c r="Q5345" i="5"/>
  <c r="P5345" i="5"/>
  <c r="M5345" i="5"/>
  <c r="L5345" i="5"/>
  <c r="I5345" i="5"/>
  <c r="H5345" i="5"/>
  <c r="E5345" i="5"/>
  <c r="D5345" i="5"/>
  <c r="U5344" i="5"/>
  <c r="T5344" i="5"/>
  <c r="Q5344" i="5"/>
  <c r="P5344" i="5"/>
  <c r="M5344" i="5"/>
  <c r="L5344" i="5"/>
  <c r="I5344" i="5"/>
  <c r="H5344" i="5"/>
  <c r="E5344" i="5"/>
  <c r="D5344" i="5"/>
  <c r="U5343" i="5"/>
  <c r="T5343" i="5"/>
  <c r="Q5343" i="5"/>
  <c r="P5343" i="5"/>
  <c r="M5343" i="5"/>
  <c r="L5343" i="5"/>
  <c r="I5343" i="5"/>
  <c r="H5343" i="5"/>
  <c r="E5343" i="5"/>
  <c r="D5343" i="5"/>
  <c r="U5342" i="5"/>
  <c r="T5342" i="5"/>
  <c r="Q5342" i="5"/>
  <c r="P5342" i="5"/>
  <c r="M5342" i="5"/>
  <c r="L5342" i="5"/>
  <c r="I5342" i="5"/>
  <c r="H5342" i="5"/>
  <c r="E5342" i="5"/>
  <c r="D5342" i="5"/>
  <c r="U5341" i="5"/>
  <c r="T5341" i="5"/>
  <c r="Q5341" i="5"/>
  <c r="P5341" i="5"/>
  <c r="M5341" i="5"/>
  <c r="L5341" i="5"/>
  <c r="I5341" i="5"/>
  <c r="H5341" i="5"/>
  <c r="E5341" i="5"/>
  <c r="D5341" i="5"/>
  <c r="U5340" i="5"/>
  <c r="T5340" i="5"/>
  <c r="Q5340" i="5"/>
  <c r="P5340" i="5"/>
  <c r="M5340" i="5"/>
  <c r="L5340" i="5"/>
  <c r="I5340" i="5"/>
  <c r="H5340" i="5"/>
  <c r="E5340" i="5"/>
  <c r="D5340" i="5"/>
  <c r="U5339" i="5"/>
  <c r="T5339" i="5"/>
  <c r="Q5339" i="5"/>
  <c r="P5339" i="5"/>
  <c r="M5339" i="5"/>
  <c r="L5339" i="5"/>
  <c r="I5339" i="5"/>
  <c r="H5339" i="5"/>
  <c r="E5339" i="5"/>
  <c r="D5339" i="5"/>
  <c r="U5338" i="5"/>
  <c r="T5338" i="5"/>
  <c r="Q5338" i="5"/>
  <c r="P5338" i="5"/>
  <c r="M5338" i="5"/>
  <c r="L5338" i="5"/>
  <c r="I5338" i="5"/>
  <c r="H5338" i="5"/>
  <c r="E5338" i="5"/>
  <c r="D5338" i="5"/>
  <c r="U5337" i="5"/>
  <c r="T5337" i="5"/>
  <c r="Q5337" i="5"/>
  <c r="P5337" i="5"/>
  <c r="M5337" i="5"/>
  <c r="L5337" i="5"/>
  <c r="I5337" i="5"/>
  <c r="H5337" i="5"/>
  <c r="E5337" i="5"/>
  <c r="D5337" i="5"/>
  <c r="U5336" i="5"/>
  <c r="T5336" i="5"/>
  <c r="Q5336" i="5"/>
  <c r="P5336" i="5"/>
  <c r="M5336" i="5"/>
  <c r="L5336" i="5"/>
  <c r="I5336" i="5"/>
  <c r="H5336" i="5"/>
  <c r="E5336" i="5"/>
  <c r="D5336" i="5"/>
  <c r="U5335" i="5"/>
  <c r="T5335" i="5"/>
  <c r="Q5335" i="5"/>
  <c r="P5335" i="5"/>
  <c r="M5335" i="5"/>
  <c r="L5335" i="5"/>
  <c r="I5335" i="5"/>
  <c r="H5335" i="5"/>
  <c r="E5335" i="5"/>
  <c r="D5335" i="5"/>
  <c r="U5334" i="5"/>
  <c r="T5334" i="5"/>
  <c r="Q5334" i="5"/>
  <c r="P5334" i="5"/>
  <c r="M5334" i="5"/>
  <c r="L5334" i="5"/>
  <c r="I5334" i="5"/>
  <c r="H5334" i="5"/>
  <c r="E5334" i="5"/>
  <c r="D5334" i="5"/>
  <c r="U5333" i="5"/>
  <c r="T5333" i="5"/>
  <c r="Q5333" i="5"/>
  <c r="P5333" i="5"/>
  <c r="M5333" i="5"/>
  <c r="L5333" i="5"/>
  <c r="I5333" i="5"/>
  <c r="H5333" i="5"/>
  <c r="E5333" i="5"/>
  <c r="D5333" i="5"/>
  <c r="U5332" i="5"/>
  <c r="T5332" i="5"/>
  <c r="Q5332" i="5"/>
  <c r="P5332" i="5"/>
  <c r="M5332" i="5"/>
  <c r="L5332" i="5"/>
  <c r="I5332" i="5"/>
  <c r="H5332" i="5"/>
  <c r="E5332" i="5"/>
  <c r="D5332" i="5"/>
  <c r="U5331" i="5"/>
  <c r="T5331" i="5"/>
  <c r="Q5331" i="5"/>
  <c r="P5331" i="5"/>
  <c r="M5331" i="5"/>
  <c r="L5331" i="5"/>
  <c r="I5331" i="5"/>
  <c r="H5331" i="5"/>
  <c r="E5331" i="5"/>
  <c r="D5331" i="5"/>
  <c r="U5330" i="5"/>
  <c r="T5330" i="5"/>
  <c r="Q5330" i="5"/>
  <c r="P5330" i="5"/>
  <c r="M5330" i="5"/>
  <c r="L5330" i="5"/>
  <c r="I5330" i="5"/>
  <c r="H5330" i="5"/>
  <c r="E5330" i="5"/>
  <c r="D5330" i="5"/>
  <c r="U5329" i="5"/>
  <c r="T5329" i="5"/>
  <c r="Q5329" i="5"/>
  <c r="P5329" i="5"/>
  <c r="M5329" i="5"/>
  <c r="L5329" i="5"/>
  <c r="I5329" i="5"/>
  <c r="H5329" i="5"/>
  <c r="E5329" i="5"/>
  <c r="D5329" i="5"/>
  <c r="U5328" i="5"/>
  <c r="T5328" i="5"/>
  <c r="Q5328" i="5"/>
  <c r="P5328" i="5"/>
  <c r="M5328" i="5"/>
  <c r="L5328" i="5"/>
  <c r="I5328" i="5"/>
  <c r="H5328" i="5"/>
  <c r="E5328" i="5"/>
  <c r="D5328" i="5"/>
  <c r="U5327" i="5"/>
  <c r="T5327" i="5"/>
  <c r="Q5327" i="5"/>
  <c r="P5327" i="5"/>
  <c r="M5327" i="5"/>
  <c r="L5327" i="5"/>
  <c r="I5327" i="5"/>
  <c r="H5327" i="5"/>
  <c r="E5327" i="5"/>
  <c r="D5327" i="5"/>
  <c r="U5326" i="5"/>
  <c r="T5326" i="5"/>
  <c r="Q5326" i="5"/>
  <c r="P5326" i="5"/>
  <c r="M5326" i="5"/>
  <c r="L5326" i="5"/>
  <c r="I5326" i="5"/>
  <c r="H5326" i="5"/>
  <c r="E5326" i="5"/>
  <c r="D5326" i="5"/>
  <c r="U5325" i="5"/>
  <c r="T5325" i="5"/>
  <c r="Q5325" i="5"/>
  <c r="P5325" i="5"/>
  <c r="M5325" i="5"/>
  <c r="L5325" i="5"/>
  <c r="I5325" i="5"/>
  <c r="H5325" i="5"/>
  <c r="E5325" i="5"/>
  <c r="D5325" i="5"/>
  <c r="U5324" i="5"/>
  <c r="T5324" i="5"/>
  <c r="Q5324" i="5"/>
  <c r="P5324" i="5"/>
  <c r="M5324" i="5"/>
  <c r="L5324" i="5"/>
  <c r="I5324" i="5"/>
  <c r="H5324" i="5"/>
  <c r="E5324" i="5"/>
  <c r="D5324" i="5"/>
  <c r="U5323" i="5"/>
  <c r="T5323" i="5"/>
  <c r="Q5323" i="5"/>
  <c r="P5323" i="5"/>
  <c r="M5323" i="5"/>
  <c r="L5323" i="5"/>
  <c r="I5323" i="5"/>
  <c r="H5323" i="5"/>
  <c r="E5323" i="5"/>
  <c r="D5323" i="5"/>
  <c r="U5322" i="5"/>
  <c r="T5322" i="5"/>
  <c r="Q5322" i="5"/>
  <c r="P5322" i="5"/>
  <c r="M5322" i="5"/>
  <c r="L5322" i="5"/>
  <c r="I5322" i="5"/>
  <c r="H5322" i="5"/>
  <c r="E5322" i="5"/>
  <c r="D5322" i="5"/>
  <c r="U5321" i="5"/>
  <c r="T5321" i="5"/>
  <c r="Q5321" i="5"/>
  <c r="P5321" i="5"/>
  <c r="M5321" i="5"/>
  <c r="L5321" i="5"/>
  <c r="I5321" i="5"/>
  <c r="H5321" i="5"/>
  <c r="E5321" i="5"/>
  <c r="D5321" i="5"/>
  <c r="U5320" i="5"/>
  <c r="T5320" i="5"/>
  <c r="Q5320" i="5"/>
  <c r="P5320" i="5"/>
  <c r="M5320" i="5"/>
  <c r="L5320" i="5"/>
  <c r="I5320" i="5"/>
  <c r="H5320" i="5"/>
  <c r="E5320" i="5"/>
  <c r="D5320" i="5"/>
  <c r="U5319" i="5"/>
  <c r="T5319" i="5"/>
  <c r="Q5319" i="5"/>
  <c r="P5319" i="5"/>
  <c r="M5319" i="5"/>
  <c r="L5319" i="5"/>
  <c r="I5319" i="5"/>
  <c r="H5319" i="5"/>
  <c r="E5319" i="5"/>
  <c r="D5319" i="5"/>
  <c r="U5318" i="5"/>
  <c r="T5318" i="5"/>
  <c r="Q5318" i="5"/>
  <c r="P5318" i="5"/>
  <c r="M5318" i="5"/>
  <c r="L5318" i="5"/>
  <c r="I5318" i="5"/>
  <c r="H5318" i="5"/>
  <c r="E5318" i="5"/>
  <c r="D5318" i="5"/>
  <c r="U5317" i="5"/>
  <c r="T5317" i="5"/>
  <c r="Q5317" i="5"/>
  <c r="P5317" i="5"/>
  <c r="M5317" i="5"/>
  <c r="L5317" i="5"/>
  <c r="I5317" i="5"/>
  <c r="H5317" i="5"/>
  <c r="E5317" i="5"/>
  <c r="D5317" i="5"/>
  <c r="U5316" i="5"/>
  <c r="T5316" i="5"/>
  <c r="Q5316" i="5"/>
  <c r="P5316" i="5"/>
  <c r="M5316" i="5"/>
  <c r="L5316" i="5"/>
  <c r="I5316" i="5"/>
  <c r="H5316" i="5"/>
  <c r="E5316" i="5"/>
  <c r="D5316" i="5"/>
  <c r="U5315" i="5"/>
  <c r="T5315" i="5"/>
  <c r="Q5315" i="5"/>
  <c r="P5315" i="5"/>
  <c r="M5315" i="5"/>
  <c r="L5315" i="5"/>
  <c r="I5315" i="5"/>
  <c r="H5315" i="5"/>
  <c r="E5315" i="5"/>
  <c r="D5315" i="5"/>
  <c r="U5314" i="5"/>
  <c r="T5314" i="5"/>
  <c r="Q5314" i="5"/>
  <c r="P5314" i="5"/>
  <c r="M5314" i="5"/>
  <c r="L5314" i="5"/>
  <c r="I5314" i="5"/>
  <c r="H5314" i="5"/>
  <c r="E5314" i="5"/>
  <c r="D5314" i="5"/>
  <c r="U5313" i="5"/>
  <c r="T5313" i="5"/>
  <c r="Q5313" i="5"/>
  <c r="P5313" i="5"/>
  <c r="M5313" i="5"/>
  <c r="L5313" i="5"/>
  <c r="I5313" i="5"/>
  <c r="H5313" i="5"/>
  <c r="E5313" i="5"/>
  <c r="D5313" i="5"/>
  <c r="U5312" i="5"/>
  <c r="T5312" i="5"/>
  <c r="Q5312" i="5"/>
  <c r="P5312" i="5"/>
  <c r="M5312" i="5"/>
  <c r="L5312" i="5"/>
  <c r="I5312" i="5"/>
  <c r="H5312" i="5"/>
  <c r="E5312" i="5"/>
  <c r="D5312" i="5"/>
  <c r="U5311" i="5"/>
  <c r="T5311" i="5"/>
  <c r="Q5311" i="5"/>
  <c r="P5311" i="5"/>
  <c r="M5311" i="5"/>
  <c r="L5311" i="5"/>
  <c r="I5311" i="5"/>
  <c r="H5311" i="5"/>
  <c r="E5311" i="5"/>
  <c r="D5311" i="5"/>
  <c r="U5310" i="5"/>
  <c r="T5310" i="5"/>
  <c r="Q5310" i="5"/>
  <c r="P5310" i="5"/>
  <c r="M5310" i="5"/>
  <c r="L5310" i="5"/>
  <c r="I5310" i="5"/>
  <c r="H5310" i="5"/>
  <c r="E5310" i="5"/>
  <c r="D5310" i="5"/>
  <c r="U5309" i="5"/>
  <c r="T5309" i="5"/>
  <c r="Q5309" i="5"/>
  <c r="P5309" i="5"/>
  <c r="M5309" i="5"/>
  <c r="L5309" i="5"/>
  <c r="I5309" i="5"/>
  <c r="H5309" i="5"/>
  <c r="E5309" i="5"/>
  <c r="D5309" i="5"/>
  <c r="U5308" i="5"/>
  <c r="T5308" i="5"/>
  <c r="Q5308" i="5"/>
  <c r="P5308" i="5"/>
  <c r="M5308" i="5"/>
  <c r="L5308" i="5"/>
  <c r="I5308" i="5"/>
  <c r="H5308" i="5"/>
  <c r="E5308" i="5"/>
  <c r="D5308" i="5"/>
  <c r="U5307" i="5"/>
  <c r="T5307" i="5"/>
  <c r="Q5307" i="5"/>
  <c r="P5307" i="5"/>
  <c r="M5307" i="5"/>
  <c r="L5307" i="5"/>
  <c r="I5307" i="5"/>
  <c r="H5307" i="5"/>
  <c r="E5307" i="5"/>
  <c r="D5307" i="5"/>
  <c r="U5306" i="5"/>
  <c r="T5306" i="5"/>
  <c r="Q5306" i="5"/>
  <c r="P5306" i="5"/>
  <c r="M5306" i="5"/>
  <c r="L5306" i="5"/>
  <c r="I5306" i="5"/>
  <c r="H5306" i="5"/>
  <c r="E5306" i="5"/>
  <c r="D5306" i="5"/>
  <c r="U5305" i="5"/>
  <c r="T5305" i="5"/>
  <c r="Q5305" i="5"/>
  <c r="P5305" i="5"/>
  <c r="M5305" i="5"/>
  <c r="L5305" i="5"/>
  <c r="I5305" i="5"/>
  <c r="H5305" i="5"/>
  <c r="E5305" i="5"/>
  <c r="D5305" i="5"/>
  <c r="U5304" i="5"/>
  <c r="T5304" i="5"/>
  <c r="Q5304" i="5"/>
  <c r="P5304" i="5"/>
  <c r="M5304" i="5"/>
  <c r="L5304" i="5"/>
  <c r="I5304" i="5"/>
  <c r="H5304" i="5"/>
  <c r="E5304" i="5"/>
  <c r="D5304" i="5"/>
  <c r="U5303" i="5"/>
  <c r="T5303" i="5"/>
  <c r="Q5303" i="5"/>
  <c r="P5303" i="5"/>
  <c r="M5303" i="5"/>
  <c r="L5303" i="5"/>
  <c r="I5303" i="5"/>
  <c r="H5303" i="5"/>
  <c r="E5303" i="5"/>
  <c r="D5303" i="5"/>
  <c r="U5302" i="5"/>
  <c r="T5302" i="5"/>
  <c r="Q5302" i="5"/>
  <c r="P5302" i="5"/>
  <c r="M5302" i="5"/>
  <c r="L5302" i="5"/>
  <c r="I5302" i="5"/>
  <c r="H5302" i="5"/>
  <c r="E5302" i="5"/>
  <c r="D5302" i="5"/>
  <c r="U5301" i="5"/>
  <c r="T5301" i="5"/>
  <c r="Q5301" i="5"/>
  <c r="P5301" i="5"/>
  <c r="M5301" i="5"/>
  <c r="L5301" i="5"/>
  <c r="I5301" i="5"/>
  <c r="H5301" i="5"/>
  <c r="E5301" i="5"/>
  <c r="D5301" i="5"/>
  <c r="U5300" i="5"/>
  <c r="T5300" i="5"/>
  <c r="Q5300" i="5"/>
  <c r="P5300" i="5"/>
  <c r="M5300" i="5"/>
  <c r="L5300" i="5"/>
  <c r="I5300" i="5"/>
  <c r="H5300" i="5"/>
  <c r="E5300" i="5"/>
  <c r="D5300" i="5"/>
  <c r="U5299" i="5"/>
  <c r="T5299" i="5"/>
  <c r="Q5299" i="5"/>
  <c r="P5299" i="5"/>
  <c r="M5299" i="5"/>
  <c r="L5299" i="5"/>
  <c r="I5299" i="5"/>
  <c r="H5299" i="5"/>
  <c r="E5299" i="5"/>
  <c r="D5299" i="5"/>
  <c r="U5298" i="5"/>
  <c r="T5298" i="5"/>
  <c r="Q5298" i="5"/>
  <c r="P5298" i="5"/>
  <c r="M5298" i="5"/>
  <c r="L5298" i="5"/>
  <c r="I5298" i="5"/>
  <c r="H5298" i="5"/>
  <c r="E5298" i="5"/>
  <c r="D5298" i="5"/>
  <c r="U5297" i="5"/>
  <c r="T5297" i="5"/>
  <c r="Q5297" i="5"/>
  <c r="P5297" i="5"/>
  <c r="M5297" i="5"/>
  <c r="L5297" i="5"/>
  <c r="I5297" i="5"/>
  <c r="H5297" i="5"/>
  <c r="E5297" i="5"/>
  <c r="D5297" i="5"/>
  <c r="U5296" i="5"/>
  <c r="T5296" i="5"/>
  <c r="Q5296" i="5"/>
  <c r="P5296" i="5"/>
  <c r="M5296" i="5"/>
  <c r="L5296" i="5"/>
  <c r="I5296" i="5"/>
  <c r="H5296" i="5"/>
  <c r="E5296" i="5"/>
  <c r="D5296" i="5"/>
  <c r="U5295" i="5"/>
  <c r="T5295" i="5"/>
  <c r="Q5295" i="5"/>
  <c r="P5295" i="5"/>
  <c r="M5295" i="5"/>
  <c r="L5295" i="5"/>
  <c r="I5295" i="5"/>
  <c r="H5295" i="5"/>
  <c r="E5295" i="5"/>
  <c r="D5295" i="5"/>
  <c r="U5294" i="5"/>
  <c r="T5294" i="5"/>
  <c r="Q5294" i="5"/>
  <c r="P5294" i="5"/>
  <c r="M5294" i="5"/>
  <c r="L5294" i="5"/>
  <c r="I5294" i="5"/>
  <c r="H5294" i="5"/>
  <c r="E5294" i="5"/>
  <c r="D5294" i="5"/>
  <c r="U5293" i="5"/>
  <c r="T5293" i="5"/>
  <c r="Q5293" i="5"/>
  <c r="P5293" i="5"/>
  <c r="M5293" i="5"/>
  <c r="L5293" i="5"/>
  <c r="I5293" i="5"/>
  <c r="H5293" i="5"/>
  <c r="E5293" i="5"/>
  <c r="D5293" i="5"/>
  <c r="U5292" i="5"/>
  <c r="T5292" i="5"/>
  <c r="Q5292" i="5"/>
  <c r="P5292" i="5"/>
  <c r="M5292" i="5"/>
  <c r="L5292" i="5"/>
  <c r="I5292" i="5"/>
  <c r="H5292" i="5"/>
  <c r="E5292" i="5"/>
  <c r="D5292" i="5"/>
  <c r="U5291" i="5"/>
  <c r="T5291" i="5"/>
  <c r="Q5291" i="5"/>
  <c r="P5291" i="5"/>
  <c r="M5291" i="5"/>
  <c r="L5291" i="5"/>
  <c r="I5291" i="5"/>
  <c r="H5291" i="5"/>
  <c r="E5291" i="5"/>
  <c r="D5291" i="5"/>
  <c r="U5290" i="5"/>
  <c r="T5290" i="5"/>
  <c r="Q5290" i="5"/>
  <c r="P5290" i="5"/>
  <c r="M5290" i="5"/>
  <c r="L5290" i="5"/>
  <c r="I5290" i="5"/>
  <c r="H5290" i="5"/>
  <c r="E5290" i="5"/>
  <c r="D5290" i="5"/>
  <c r="U5289" i="5"/>
  <c r="T5289" i="5"/>
  <c r="Q5289" i="5"/>
  <c r="P5289" i="5"/>
  <c r="M5289" i="5"/>
  <c r="L5289" i="5"/>
  <c r="I5289" i="5"/>
  <c r="H5289" i="5"/>
  <c r="E5289" i="5"/>
  <c r="D5289" i="5"/>
  <c r="U5288" i="5"/>
  <c r="T5288" i="5"/>
  <c r="Q5288" i="5"/>
  <c r="P5288" i="5"/>
  <c r="M5288" i="5"/>
  <c r="L5288" i="5"/>
  <c r="I5288" i="5"/>
  <c r="H5288" i="5"/>
  <c r="E5288" i="5"/>
  <c r="D5288" i="5"/>
  <c r="U5287" i="5"/>
  <c r="T5287" i="5"/>
  <c r="Q5287" i="5"/>
  <c r="P5287" i="5"/>
  <c r="M5287" i="5"/>
  <c r="L5287" i="5"/>
  <c r="I5287" i="5"/>
  <c r="H5287" i="5"/>
  <c r="E5287" i="5"/>
  <c r="D5287" i="5"/>
  <c r="U5286" i="5"/>
  <c r="T5286" i="5"/>
  <c r="Q5286" i="5"/>
  <c r="P5286" i="5"/>
  <c r="M5286" i="5"/>
  <c r="L5286" i="5"/>
  <c r="I5286" i="5"/>
  <c r="H5286" i="5"/>
  <c r="E5286" i="5"/>
  <c r="D5286" i="5"/>
  <c r="U5285" i="5"/>
  <c r="T5285" i="5"/>
  <c r="Q5285" i="5"/>
  <c r="P5285" i="5"/>
  <c r="M5285" i="5"/>
  <c r="L5285" i="5"/>
  <c r="I5285" i="5"/>
  <c r="H5285" i="5"/>
  <c r="E5285" i="5"/>
  <c r="D5285" i="5"/>
  <c r="U5284" i="5"/>
  <c r="T5284" i="5"/>
  <c r="Q5284" i="5"/>
  <c r="P5284" i="5"/>
  <c r="M5284" i="5"/>
  <c r="L5284" i="5"/>
  <c r="I5284" i="5"/>
  <c r="H5284" i="5"/>
  <c r="E5284" i="5"/>
  <c r="D5284" i="5"/>
  <c r="U5283" i="5"/>
  <c r="T5283" i="5"/>
  <c r="Q5283" i="5"/>
  <c r="P5283" i="5"/>
  <c r="M5283" i="5"/>
  <c r="L5283" i="5"/>
  <c r="I5283" i="5"/>
  <c r="H5283" i="5"/>
  <c r="E5283" i="5"/>
  <c r="D5283" i="5"/>
  <c r="U5282" i="5"/>
  <c r="T5282" i="5"/>
  <c r="Q5282" i="5"/>
  <c r="P5282" i="5"/>
  <c r="M5282" i="5"/>
  <c r="L5282" i="5"/>
  <c r="I5282" i="5"/>
  <c r="H5282" i="5"/>
  <c r="E5282" i="5"/>
  <c r="D5282" i="5"/>
  <c r="U5281" i="5"/>
  <c r="T5281" i="5"/>
  <c r="Q5281" i="5"/>
  <c r="P5281" i="5"/>
  <c r="M5281" i="5"/>
  <c r="L5281" i="5"/>
  <c r="I5281" i="5"/>
  <c r="H5281" i="5"/>
  <c r="E5281" i="5"/>
  <c r="D5281" i="5"/>
  <c r="U5280" i="5"/>
  <c r="T5280" i="5"/>
  <c r="Q5280" i="5"/>
  <c r="P5280" i="5"/>
  <c r="M5280" i="5"/>
  <c r="L5280" i="5"/>
  <c r="I5280" i="5"/>
  <c r="H5280" i="5"/>
  <c r="E5280" i="5"/>
  <c r="D5280" i="5"/>
  <c r="U5279" i="5"/>
  <c r="T5279" i="5"/>
  <c r="Q5279" i="5"/>
  <c r="P5279" i="5"/>
  <c r="M5279" i="5"/>
  <c r="L5279" i="5"/>
  <c r="I5279" i="5"/>
  <c r="H5279" i="5"/>
  <c r="E5279" i="5"/>
  <c r="D5279" i="5"/>
  <c r="U5278" i="5"/>
  <c r="T5278" i="5"/>
  <c r="Q5278" i="5"/>
  <c r="P5278" i="5"/>
  <c r="M5278" i="5"/>
  <c r="L5278" i="5"/>
  <c r="I5278" i="5"/>
  <c r="H5278" i="5"/>
  <c r="E5278" i="5"/>
  <c r="D5278" i="5"/>
  <c r="U5277" i="5"/>
  <c r="T5277" i="5"/>
  <c r="Q5277" i="5"/>
  <c r="P5277" i="5"/>
  <c r="M5277" i="5"/>
  <c r="L5277" i="5"/>
  <c r="I5277" i="5"/>
  <c r="H5277" i="5"/>
  <c r="E5277" i="5"/>
  <c r="D5277" i="5"/>
  <c r="U5276" i="5"/>
  <c r="T5276" i="5"/>
  <c r="Q5276" i="5"/>
  <c r="P5276" i="5"/>
  <c r="M5276" i="5"/>
  <c r="L5276" i="5"/>
  <c r="I5276" i="5"/>
  <c r="H5276" i="5"/>
  <c r="E5276" i="5"/>
  <c r="D5276" i="5"/>
  <c r="U5275" i="5"/>
  <c r="T5275" i="5"/>
  <c r="Q5275" i="5"/>
  <c r="P5275" i="5"/>
  <c r="M5275" i="5"/>
  <c r="L5275" i="5"/>
  <c r="I5275" i="5"/>
  <c r="H5275" i="5"/>
  <c r="E5275" i="5"/>
  <c r="D5275" i="5"/>
  <c r="U5274" i="5"/>
  <c r="T5274" i="5"/>
  <c r="Q5274" i="5"/>
  <c r="P5274" i="5"/>
  <c r="M5274" i="5"/>
  <c r="L5274" i="5"/>
  <c r="I5274" i="5"/>
  <c r="H5274" i="5"/>
  <c r="E5274" i="5"/>
  <c r="D5274" i="5"/>
  <c r="U5273" i="5"/>
  <c r="T5273" i="5"/>
  <c r="Q5273" i="5"/>
  <c r="P5273" i="5"/>
  <c r="M5273" i="5"/>
  <c r="L5273" i="5"/>
  <c r="I5273" i="5"/>
  <c r="H5273" i="5"/>
  <c r="E5273" i="5"/>
  <c r="D5273" i="5"/>
  <c r="U5272" i="5"/>
  <c r="T5272" i="5"/>
  <c r="Q5272" i="5"/>
  <c r="P5272" i="5"/>
  <c r="M5272" i="5"/>
  <c r="L5272" i="5"/>
  <c r="I5272" i="5"/>
  <c r="H5272" i="5"/>
  <c r="E5272" i="5"/>
  <c r="D5272" i="5"/>
  <c r="U5271" i="5"/>
  <c r="T5271" i="5"/>
  <c r="Q5271" i="5"/>
  <c r="P5271" i="5"/>
  <c r="M5271" i="5"/>
  <c r="L5271" i="5"/>
  <c r="I5271" i="5"/>
  <c r="H5271" i="5"/>
  <c r="E5271" i="5"/>
  <c r="D5271" i="5"/>
  <c r="U5270" i="5"/>
  <c r="T5270" i="5"/>
  <c r="Q5270" i="5"/>
  <c r="P5270" i="5"/>
  <c r="M5270" i="5"/>
  <c r="L5270" i="5"/>
  <c r="I5270" i="5"/>
  <c r="H5270" i="5"/>
  <c r="E5270" i="5"/>
  <c r="D5270" i="5"/>
  <c r="U5269" i="5"/>
  <c r="T5269" i="5"/>
  <c r="Q5269" i="5"/>
  <c r="P5269" i="5"/>
  <c r="M5269" i="5"/>
  <c r="L5269" i="5"/>
  <c r="I5269" i="5"/>
  <c r="H5269" i="5"/>
  <c r="E5269" i="5"/>
  <c r="D5269" i="5"/>
  <c r="U5268" i="5"/>
  <c r="T5268" i="5"/>
  <c r="Q5268" i="5"/>
  <c r="P5268" i="5"/>
  <c r="M5268" i="5"/>
  <c r="L5268" i="5"/>
  <c r="I5268" i="5"/>
  <c r="H5268" i="5"/>
  <c r="E5268" i="5"/>
  <c r="D5268" i="5"/>
  <c r="U5267" i="5"/>
  <c r="T5267" i="5"/>
  <c r="Q5267" i="5"/>
  <c r="P5267" i="5"/>
  <c r="M5267" i="5"/>
  <c r="L5267" i="5"/>
  <c r="I5267" i="5"/>
  <c r="H5267" i="5"/>
  <c r="E5267" i="5"/>
  <c r="D5267" i="5"/>
  <c r="U5266" i="5"/>
  <c r="T5266" i="5"/>
  <c r="Q5266" i="5"/>
  <c r="P5266" i="5"/>
  <c r="M5266" i="5"/>
  <c r="L5266" i="5"/>
  <c r="I5266" i="5"/>
  <c r="H5266" i="5"/>
  <c r="E5266" i="5"/>
  <c r="D5266" i="5"/>
  <c r="U5265" i="5"/>
  <c r="T5265" i="5"/>
  <c r="Q5265" i="5"/>
  <c r="P5265" i="5"/>
  <c r="M5265" i="5"/>
  <c r="L5265" i="5"/>
  <c r="I5265" i="5"/>
  <c r="H5265" i="5"/>
  <c r="E5265" i="5"/>
  <c r="D5265" i="5"/>
  <c r="U5264" i="5"/>
  <c r="T5264" i="5"/>
  <c r="Q5264" i="5"/>
  <c r="P5264" i="5"/>
  <c r="M5264" i="5"/>
  <c r="L5264" i="5"/>
  <c r="I5264" i="5"/>
  <c r="H5264" i="5"/>
  <c r="E5264" i="5"/>
  <c r="D5264" i="5"/>
  <c r="U5263" i="5"/>
  <c r="T5263" i="5"/>
  <c r="Q5263" i="5"/>
  <c r="P5263" i="5"/>
  <c r="M5263" i="5"/>
  <c r="L5263" i="5"/>
  <c r="I5263" i="5"/>
  <c r="H5263" i="5"/>
  <c r="E5263" i="5"/>
  <c r="D5263" i="5"/>
  <c r="U5262" i="5"/>
  <c r="T5262" i="5"/>
  <c r="Q5262" i="5"/>
  <c r="P5262" i="5"/>
  <c r="M5262" i="5"/>
  <c r="L5262" i="5"/>
  <c r="I5262" i="5"/>
  <c r="H5262" i="5"/>
  <c r="E5262" i="5"/>
  <c r="D5262" i="5"/>
  <c r="U5261" i="5"/>
  <c r="T5261" i="5"/>
  <c r="Q5261" i="5"/>
  <c r="P5261" i="5"/>
  <c r="M5261" i="5"/>
  <c r="L5261" i="5"/>
  <c r="I5261" i="5"/>
  <c r="H5261" i="5"/>
  <c r="E5261" i="5"/>
  <c r="D5261" i="5"/>
  <c r="U5260" i="5"/>
  <c r="T5260" i="5"/>
  <c r="Q5260" i="5"/>
  <c r="P5260" i="5"/>
  <c r="M5260" i="5"/>
  <c r="L5260" i="5"/>
  <c r="I5260" i="5"/>
  <c r="H5260" i="5"/>
  <c r="E5260" i="5"/>
  <c r="D5260" i="5"/>
  <c r="U5259" i="5"/>
  <c r="T5259" i="5"/>
  <c r="Q5259" i="5"/>
  <c r="P5259" i="5"/>
  <c r="M5259" i="5"/>
  <c r="L5259" i="5"/>
  <c r="I5259" i="5"/>
  <c r="H5259" i="5"/>
  <c r="E5259" i="5"/>
  <c r="D5259" i="5"/>
  <c r="U5258" i="5"/>
  <c r="T5258" i="5"/>
  <c r="Q5258" i="5"/>
  <c r="P5258" i="5"/>
  <c r="M5258" i="5"/>
  <c r="L5258" i="5"/>
  <c r="I5258" i="5"/>
  <c r="H5258" i="5"/>
  <c r="E5258" i="5"/>
  <c r="D5258" i="5"/>
  <c r="U5257" i="5"/>
  <c r="T5257" i="5"/>
  <c r="Q5257" i="5"/>
  <c r="P5257" i="5"/>
  <c r="M5257" i="5"/>
  <c r="L5257" i="5"/>
  <c r="I5257" i="5"/>
  <c r="H5257" i="5"/>
  <c r="E5257" i="5"/>
  <c r="D5257" i="5"/>
  <c r="U5256" i="5"/>
  <c r="T5256" i="5"/>
  <c r="Q5256" i="5"/>
  <c r="P5256" i="5"/>
  <c r="M5256" i="5"/>
  <c r="L5256" i="5"/>
  <c r="I5256" i="5"/>
  <c r="H5256" i="5"/>
  <c r="E5256" i="5"/>
  <c r="D5256" i="5"/>
  <c r="U5255" i="5"/>
  <c r="T5255" i="5"/>
  <c r="Q5255" i="5"/>
  <c r="P5255" i="5"/>
  <c r="M5255" i="5"/>
  <c r="L5255" i="5"/>
  <c r="I5255" i="5"/>
  <c r="H5255" i="5"/>
  <c r="E5255" i="5"/>
  <c r="D5255" i="5"/>
  <c r="U5254" i="5"/>
  <c r="T5254" i="5"/>
  <c r="Q5254" i="5"/>
  <c r="P5254" i="5"/>
  <c r="M5254" i="5"/>
  <c r="L5254" i="5"/>
  <c r="I5254" i="5"/>
  <c r="H5254" i="5"/>
  <c r="E5254" i="5"/>
  <c r="D5254" i="5"/>
  <c r="U5253" i="5"/>
  <c r="T5253" i="5"/>
  <c r="Q5253" i="5"/>
  <c r="P5253" i="5"/>
  <c r="M5253" i="5"/>
  <c r="L5253" i="5"/>
  <c r="I5253" i="5"/>
  <c r="H5253" i="5"/>
  <c r="E5253" i="5"/>
  <c r="D5253" i="5"/>
  <c r="U5252" i="5"/>
  <c r="T5252" i="5"/>
  <c r="Q5252" i="5"/>
  <c r="P5252" i="5"/>
  <c r="M5252" i="5"/>
  <c r="L5252" i="5"/>
  <c r="I5252" i="5"/>
  <c r="H5252" i="5"/>
  <c r="E5252" i="5"/>
  <c r="D5252" i="5"/>
  <c r="U5251" i="5"/>
  <c r="T5251" i="5"/>
  <c r="Q5251" i="5"/>
  <c r="P5251" i="5"/>
  <c r="M5251" i="5"/>
  <c r="L5251" i="5"/>
  <c r="I5251" i="5"/>
  <c r="H5251" i="5"/>
  <c r="E5251" i="5"/>
  <c r="D5251" i="5"/>
  <c r="U5250" i="5"/>
  <c r="T5250" i="5"/>
  <c r="Q5250" i="5"/>
  <c r="P5250" i="5"/>
  <c r="M5250" i="5"/>
  <c r="L5250" i="5"/>
  <c r="I5250" i="5"/>
  <c r="H5250" i="5"/>
  <c r="E5250" i="5"/>
  <c r="D5250" i="5"/>
  <c r="U5249" i="5"/>
  <c r="T5249" i="5"/>
  <c r="Q5249" i="5"/>
  <c r="P5249" i="5"/>
  <c r="M5249" i="5"/>
  <c r="L5249" i="5"/>
  <c r="I5249" i="5"/>
  <c r="H5249" i="5"/>
  <c r="E5249" i="5"/>
  <c r="D5249" i="5"/>
  <c r="U5248" i="5"/>
  <c r="T5248" i="5"/>
  <c r="Q5248" i="5"/>
  <c r="P5248" i="5"/>
  <c r="M5248" i="5"/>
  <c r="L5248" i="5"/>
  <c r="I5248" i="5"/>
  <c r="H5248" i="5"/>
  <c r="E5248" i="5"/>
  <c r="D5248" i="5"/>
  <c r="U5247" i="5"/>
  <c r="T5247" i="5"/>
  <c r="Q5247" i="5"/>
  <c r="P5247" i="5"/>
  <c r="M5247" i="5"/>
  <c r="L5247" i="5"/>
  <c r="I5247" i="5"/>
  <c r="H5247" i="5"/>
  <c r="E5247" i="5"/>
  <c r="D5247" i="5"/>
  <c r="U5246" i="5"/>
  <c r="T5246" i="5"/>
  <c r="Q5246" i="5"/>
  <c r="P5246" i="5"/>
  <c r="M5246" i="5"/>
  <c r="L5246" i="5"/>
  <c r="I5246" i="5"/>
  <c r="H5246" i="5"/>
  <c r="E5246" i="5"/>
  <c r="D5246" i="5"/>
  <c r="U5245" i="5"/>
  <c r="T5245" i="5"/>
  <c r="Q5245" i="5"/>
  <c r="P5245" i="5"/>
  <c r="M5245" i="5"/>
  <c r="L5245" i="5"/>
  <c r="I5245" i="5"/>
  <c r="H5245" i="5"/>
  <c r="E5245" i="5"/>
  <c r="D5245" i="5"/>
  <c r="U5244" i="5"/>
  <c r="T5244" i="5"/>
  <c r="Q5244" i="5"/>
  <c r="P5244" i="5"/>
  <c r="M5244" i="5"/>
  <c r="L5244" i="5"/>
  <c r="I5244" i="5"/>
  <c r="H5244" i="5"/>
  <c r="E5244" i="5"/>
  <c r="D5244" i="5"/>
  <c r="U5243" i="5"/>
  <c r="T5243" i="5"/>
  <c r="Q5243" i="5"/>
  <c r="P5243" i="5"/>
  <c r="M5243" i="5"/>
  <c r="L5243" i="5"/>
  <c r="I5243" i="5"/>
  <c r="H5243" i="5"/>
  <c r="E5243" i="5"/>
  <c r="D5243" i="5"/>
  <c r="U5242" i="5"/>
  <c r="T5242" i="5"/>
  <c r="Q5242" i="5"/>
  <c r="P5242" i="5"/>
  <c r="M5242" i="5"/>
  <c r="L5242" i="5"/>
  <c r="I5242" i="5"/>
  <c r="H5242" i="5"/>
  <c r="E5242" i="5"/>
  <c r="D5242" i="5"/>
  <c r="U5241" i="5"/>
  <c r="T5241" i="5"/>
  <c r="Q5241" i="5"/>
  <c r="P5241" i="5"/>
  <c r="M5241" i="5"/>
  <c r="L5241" i="5"/>
  <c r="I5241" i="5"/>
  <c r="H5241" i="5"/>
  <c r="E5241" i="5"/>
  <c r="D5241" i="5"/>
  <c r="U5240" i="5"/>
  <c r="T5240" i="5"/>
  <c r="Q5240" i="5"/>
  <c r="P5240" i="5"/>
  <c r="M5240" i="5"/>
  <c r="L5240" i="5"/>
  <c r="I5240" i="5"/>
  <c r="H5240" i="5"/>
  <c r="E5240" i="5"/>
  <c r="D5240" i="5"/>
  <c r="U5239" i="5"/>
  <c r="T5239" i="5"/>
  <c r="Q5239" i="5"/>
  <c r="P5239" i="5"/>
  <c r="M5239" i="5"/>
  <c r="L5239" i="5"/>
  <c r="I5239" i="5"/>
  <c r="H5239" i="5"/>
  <c r="E5239" i="5"/>
  <c r="D5239" i="5"/>
  <c r="U5238" i="5"/>
  <c r="T5238" i="5"/>
  <c r="Q5238" i="5"/>
  <c r="P5238" i="5"/>
  <c r="M5238" i="5"/>
  <c r="L5238" i="5"/>
  <c r="I5238" i="5"/>
  <c r="H5238" i="5"/>
  <c r="E5238" i="5"/>
  <c r="D5238" i="5"/>
  <c r="U5237" i="5"/>
  <c r="T5237" i="5"/>
  <c r="Q5237" i="5"/>
  <c r="P5237" i="5"/>
  <c r="M5237" i="5"/>
  <c r="L5237" i="5"/>
  <c r="I5237" i="5"/>
  <c r="H5237" i="5"/>
  <c r="E5237" i="5"/>
  <c r="D5237" i="5"/>
  <c r="U5236" i="5"/>
  <c r="T5236" i="5"/>
  <c r="Q5236" i="5"/>
  <c r="P5236" i="5"/>
  <c r="M5236" i="5"/>
  <c r="L5236" i="5"/>
  <c r="I5236" i="5"/>
  <c r="H5236" i="5"/>
  <c r="E5236" i="5"/>
  <c r="D5236" i="5"/>
  <c r="U5235" i="5"/>
  <c r="T5235" i="5"/>
  <c r="Q5235" i="5"/>
  <c r="P5235" i="5"/>
  <c r="M5235" i="5"/>
  <c r="L5235" i="5"/>
  <c r="I5235" i="5"/>
  <c r="H5235" i="5"/>
  <c r="E5235" i="5"/>
  <c r="D5235" i="5"/>
  <c r="U5234" i="5"/>
  <c r="T5234" i="5"/>
  <c r="Q5234" i="5"/>
  <c r="P5234" i="5"/>
  <c r="M5234" i="5"/>
  <c r="L5234" i="5"/>
  <c r="I5234" i="5"/>
  <c r="H5234" i="5"/>
  <c r="E5234" i="5"/>
  <c r="D5234" i="5"/>
  <c r="U5233" i="5"/>
  <c r="T5233" i="5"/>
  <c r="Q5233" i="5"/>
  <c r="P5233" i="5"/>
  <c r="M5233" i="5"/>
  <c r="L5233" i="5"/>
  <c r="I5233" i="5"/>
  <c r="H5233" i="5"/>
  <c r="E5233" i="5"/>
  <c r="D5233" i="5"/>
  <c r="U5232" i="5"/>
  <c r="T5232" i="5"/>
  <c r="Q5232" i="5"/>
  <c r="P5232" i="5"/>
  <c r="M5232" i="5"/>
  <c r="L5232" i="5"/>
  <c r="I5232" i="5"/>
  <c r="H5232" i="5"/>
  <c r="E5232" i="5"/>
  <c r="D5232" i="5"/>
  <c r="U5231" i="5"/>
  <c r="T5231" i="5"/>
  <c r="Q5231" i="5"/>
  <c r="P5231" i="5"/>
  <c r="M5231" i="5"/>
  <c r="L5231" i="5"/>
  <c r="I5231" i="5"/>
  <c r="H5231" i="5"/>
  <c r="E5231" i="5"/>
  <c r="D5231" i="5"/>
  <c r="U5230" i="5"/>
  <c r="T5230" i="5"/>
  <c r="Q5230" i="5"/>
  <c r="P5230" i="5"/>
  <c r="M5230" i="5"/>
  <c r="L5230" i="5"/>
  <c r="I5230" i="5"/>
  <c r="H5230" i="5"/>
  <c r="E5230" i="5"/>
  <c r="D5230" i="5"/>
  <c r="U5229" i="5"/>
  <c r="T5229" i="5"/>
  <c r="Q5229" i="5"/>
  <c r="P5229" i="5"/>
  <c r="M5229" i="5"/>
  <c r="L5229" i="5"/>
  <c r="I5229" i="5"/>
  <c r="H5229" i="5"/>
  <c r="E5229" i="5"/>
  <c r="D5229" i="5"/>
  <c r="U5228" i="5"/>
  <c r="T5228" i="5"/>
  <c r="Q5228" i="5"/>
  <c r="P5228" i="5"/>
  <c r="M5228" i="5"/>
  <c r="L5228" i="5"/>
  <c r="I5228" i="5"/>
  <c r="H5228" i="5"/>
  <c r="E5228" i="5"/>
  <c r="D5228" i="5"/>
  <c r="U5227" i="5"/>
  <c r="T5227" i="5"/>
  <c r="Q5227" i="5"/>
  <c r="P5227" i="5"/>
  <c r="M5227" i="5"/>
  <c r="L5227" i="5"/>
  <c r="I5227" i="5"/>
  <c r="H5227" i="5"/>
  <c r="E5227" i="5"/>
  <c r="D5227" i="5"/>
  <c r="U5226" i="5"/>
  <c r="T5226" i="5"/>
  <c r="Q5226" i="5"/>
  <c r="P5226" i="5"/>
  <c r="M5226" i="5"/>
  <c r="L5226" i="5"/>
  <c r="I5226" i="5"/>
  <c r="H5226" i="5"/>
  <c r="E5226" i="5"/>
  <c r="D5226" i="5"/>
  <c r="U5225" i="5"/>
  <c r="T5225" i="5"/>
  <c r="Q5225" i="5"/>
  <c r="P5225" i="5"/>
  <c r="M5225" i="5"/>
  <c r="L5225" i="5"/>
  <c r="I5225" i="5"/>
  <c r="H5225" i="5"/>
  <c r="E5225" i="5"/>
  <c r="D5225" i="5"/>
  <c r="U5224" i="5"/>
  <c r="T5224" i="5"/>
  <c r="Q5224" i="5"/>
  <c r="P5224" i="5"/>
  <c r="M5224" i="5"/>
  <c r="L5224" i="5"/>
  <c r="I5224" i="5"/>
  <c r="H5224" i="5"/>
  <c r="E5224" i="5"/>
  <c r="D5224" i="5"/>
  <c r="U5223" i="5"/>
  <c r="T5223" i="5"/>
  <c r="Q5223" i="5"/>
  <c r="P5223" i="5"/>
  <c r="M5223" i="5"/>
  <c r="L5223" i="5"/>
  <c r="I5223" i="5"/>
  <c r="H5223" i="5"/>
  <c r="E5223" i="5"/>
  <c r="D5223" i="5"/>
  <c r="U5222" i="5"/>
  <c r="T5222" i="5"/>
  <c r="Q5222" i="5"/>
  <c r="P5222" i="5"/>
  <c r="M5222" i="5"/>
  <c r="L5222" i="5"/>
  <c r="I5222" i="5"/>
  <c r="H5222" i="5"/>
  <c r="E5222" i="5"/>
  <c r="D5222" i="5"/>
  <c r="U5221" i="5"/>
  <c r="T5221" i="5"/>
  <c r="Q5221" i="5"/>
  <c r="P5221" i="5"/>
  <c r="M5221" i="5"/>
  <c r="L5221" i="5"/>
  <c r="I5221" i="5"/>
  <c r="H5221" i="5"/>
  <c r="E5221" i="5"/>
  <c r="D5221" i="5"/>
  <c r="U5220" i="5"/>
  <c r="T5220" i="5"/>
  <c r="Q5220" i="5"/>
  <c r="P5220" i="5"/>
  <c r="M5220" i="5"/>
  <c r="L5220" i="5"/>
  <c r="I5220" i="5"/>
  <c r="H5220" i="5"/>
  <c r="E5220" i="5"/>
  <c r="D5220" i="5"/>
  <c r="U5219" i="5"/>
  <c r="T5219" i="5"/>
  <c r="Q5219" i="5"/>
  <c r="P5219" i="5"/>
  <c r="M5219" i="5"/>
  <c r="L5219" i="5"/>
  <c r="I5219" i="5"/>
  <c r="H5219" i="5"/>
  <c r="E5219" i="5"/>
  <c r="D5219" i="5"/>
  <c r="U5218" i="5"/>
  <c r="T5218" i="5"/>
  <c r="Q5218" i="5"/>
  <c r="P5218" i="5"/>
  <c r="M5218" i="5"/>
  <c r="L5218" i="5"/>
  <c r="I5218" i="5"/>
  <c r="H5218" i="5"/>
  <c r="E5218" i="5"/>
  <c r="D5218" i="5"/>
  <c r="U5217" i="5"/>
  <c r="T5217" i="5"/>
  <c r="Q5217" i="5"/>
  <c r="P5217" i="5"/>
  <c r="M5217" i="5"/>
  <c r="L5217" i="5"/>
  <c r="I5217" i="5"/>
  <c r="H5217" i="5"/>
  <c r="E5217" i="5"/>
  <c r="D5217" i="5"/>
  <c r="U5216" i="5"/>
  <c r="T5216" i="5"/>
  <c r="Q5216" i="5"/>
  <c r="P5216" i="5"/>
  <c r="M5216" i="5"/>
  <c r="L5216" i="5"/>
  <c r="I5216" i="5"/>
  <c r="H5216" i="5"/>
  <c r="E5216" i="5"/>
  <c r="D5216" i="5"/>
  <c r="U5215" i="5"/>
  <c r="T5215" i="5"/>
  <c r="Q5215" i="5"/>
  <c r="P5215" i="5"/>
  <c r="M5215" i="5"/>
  <c r="L5215" i="5"/>
  <c r="I5215" i="5"/>
  <c r="H5215" i="5"/>
  <c r="E5215" i="5"/>
  <c r="D5215" i="5"/>
  <c r="U5214" i="5"/>
  <c r="T5214" i="5"/>
  <c r="Q5214" i="5"/>
  <c r="P5214" i="5"/>
  <c r="M5214" i="5"/>
  <c r="L5214" i="5"/>
  <c r="I5214" i="5"/>
  <c r="H5214" i="5"/>
  <c r="E5214" i="5"/>
  <c r="D5214" i="5"/>
  <c r="U5213" i="5"/>
  <c r="T5213" i="5"/>
  <c r="Q5213" i="5"/>
  <c r="P5213" i="5"/>
  <c r="M5213" i="5"/>
  <c r="L5213" i="5"/>
  <c r="I5213" i="5"/>
  <c r="H5213" i="5"/>
  <c r="E5213" i="5"/>
  <c r="D5213" i="5"/>
  <c r="U5212" i="5"/>
  <c r="T5212" i="5"/>
  <c r="Q5212" i="5"/>
  <c r="P5212" i="5"/>
  <c r="M5212" i="5"/>
  <c r="L5212" i="5"/>
  <c r="I5212" i="5"/>
  <c r="H5212" i="5"/>
  <c r="E5212" i="5"/>
  <c r="D5212" i="5"/>
  <c r="U5211" i="5"/>
  <c r="T5211" i="5"/>
  <c r="Q5211" i="5"/>
  <c r="P5211" i="5"/>
  <c r="M5211" i="5"/>
  <c r="L5211" i="5"/>
  <c r="I5211" i="5"/>
  <c r="H5211" i="5"/>
  <c r="E5211" i="5"/>
  <c r="D5211" i="5"/>
  <c r="U5210" i="5"/>
  <c r="T5210" i="5"/>
  <c r="Q5210" i="5"/>
  <c r="P5210" i="5"/>
  <c r="M5210" i="5"/>
  <c r="L5210" i="5"/>
  <c r="I5210" i="5"/>
  <c r="H5210" i="5"/>
  <c r="E5210" i="5"/>
  <c r="D5210" i="5"/>
  <c r="U5209" i="5"/>
  <c r="T5209" i="5"/>
  <c r="Q5209" i="5"/>
  <c r="P5209" i="5"/>
  <c r="M5209" i="5"/>
  <c r="L5209" i="5"/>
  <c r="I5209" i="5"/>
  <c r="H5209" i="5"/>
  <c r="E5209" i="5"/>
  <c r="D5209" i="5"/>
  <c r="U5208" i="5"/>
  <c r="T5208" i="5"/>
  <c r="Q5208" i="5"/>
  <c r="P5208" i="5"/>
  <c r="M5208" i="5"/>
  <c r="L5208" i="5"/>
  <c r="I5208" i="5"/>
  <c r="H5208" i="5"/>
  <c r="E5208" i="5"/>
  <c r="D5208" i="5"/>
  <c r="U5207" i="5"/>
  <c r="T5207" i="5"/>
  <c r="Q5207" i="5"/>
  <c r="P5207" i="5"/>
  <c r="M5207" i="5"/>
  <c r="L5207" i="5"/>
  <c r="I5207" i="5"/>
  <c r="H5207" i="5"/>
  <c r="E5207" i="5"/>
  <c r="D5207" i="5"/>
  <c r="U5206" i="5"/>
  <c r="T5206" i="5"/>
  <c r="Q5206" i="5"/>
  <c r="P5206" i="5"/>
  <c r="M5206" i="5"/>
  <c r="L5206" i="5"/>
  <c r="I5206" i="5"/>
  <c r="H5206" i="5"/>
  <c r="E5206" i="5"/>
  <c r="D5206" i="5"/>
  <c r="U5205" i="5"/>
  <c r="T5205" i="5"/>
  <c r="Q5205" i="5"/>
  <c r="P5205" i="5"/>
  <c r="M5205" i="5"/>
  <c r="L5205" i="5"/>
  <c r="I5205" i="5"/>
  <c r="H5205" i="5"/>
  <c r="E5205" i="5"/>
  <c r="D5205" i="5"/>
  <c r="U5204" i="5"/>
  <c r="T5204" i="5"/>
  <c r="Q5204" i="5"/>
  <c r="P5204" i="5"/>
  <c r="M5204" i="5"/>
  <c r="L5204" i="5"/>
  <c r="I5204" i="5"/>
  <c r="H5204" i="5"/>
  <c r="E5204" i="5"/>
  <c r="D5204" i="5"/>
  <c r="U5203" i="5"/>
  <c r="T5203" i="5"/>
  <c r="Q5203" i="5"/>
  <c r="P5203" i="5"/>
  <c r="M5203" i="5"/>
  <c r="L5203" i="5"/>
  <c r="I5203" i="5"/>
  <c r="H5203" i="5"/>
  <c r="E5203" i="5"/>
  <c r="D5203" i="5"/>
  <c r="U5202" i="5"/>
  <c r="T5202" i="5"/>
  <c r="Q5202" i="5"/>
  <c r="P5202" i="5"/>
  <c r="M5202" i="5"/>
  <c r="L5202" i="5"/>
  <c r="I5202" i="5"/>
  <c r="H5202" i="5"/>
  <c r="E5202" i="5"/>
  <c r="D5202" i="5"/>
  <c r="U5201" i="5"/>
  <c r="T5201" i="5"/>
  <c r="Q5201" i="5"/>
  <c r="P5201" i="5"/>
  <c r="M5201" i="5"/>
  <c r="L5201" i="5"/>
  <c r="I5201" i="5"/>
  <c r="H5201" i="5"/>
  <c r="E5201" i="5"/>
  <c r="D5201" i="5"/>
  <c r="U5200" i="5"/>
  <c r="T5200" i="5"/>
  <c r="Q5200" i="5"/>
  <c r="P5200" i="5"/>
  <c r="M5200" i="5"/>
  <c r="L5200" i="5"/>
  <c r="I5200" i="5"/>
  <c r="H5200" i="5"/>
  <c r="E5200" i="5"/>
  <c r="D5200" i="5"/>
  <c r="U5199" i="5"/>
  <c r="T5199" i="5"/>
  <c r="Q5199" i="5"/>
  <c r="P5199" i="5"/>
  <c r="M5199" i="5"/>
  <c r="L5199" i="5"/>
  <c r="I5199" i="5"/>
  <c r="H5199" i="5"/>
  <c r="E5199" i="5"/>
  <c r="D5199" i="5"/>
  <c r="U5198" i="5"/>
  <c r="T5198" i="5"/>
  <c r="Q5198" i="5"/>
  <c r="P5198" i="5"/>
  <c r="M5198" i="5"/>
  <c r="L5198" i="5"/>
  <c r="I5198" i="5"/>
  <c r="H5198" i="5"/>
  <c r="E5198" i="5"/>
  <c r="D5198" i="5"/>
  <c r="U5197" i="5"/>
  <c r="T5197" i="5"/>
  <c r="Q5197" i="5"/>
  <c r="P5197" i="5"/>
  <c r="M5197" i="5"/>
  <c r="L5197" i="5"/>
  <c r="I5197" i="5"/>
  <c r="H5197" i="5"/>
  <c r="E5197" i="5"/>
  <c r="D5197" i="5"/>
  <c r="U5196" i="5"/>
  <c r="T5196" i="5"/>
  <c r="Q5196" i="5"/>
  <c r="P5196" i="5"/>
  <c r="M5196" i="5"/>
  <c r="L5196" i="5"/>
  <c r="I5196" i="5"/>
  <c r="H5196" i="5"/>
  <c r="E5196" i="5"/>
  <c r="D5196" i="5"/>
  <c r="U5195" i="5"/>
  <c r="T5195" i="5"/>
  <c r="Q5195" i="5"/>
  <c r="P5195" i="5"/>
  <c r="M5195" i="5"/>
  <c r="L5195" i="5"/>
  <c r="I5195" i="5"/>
  <c r="H5195" i="5"/>
  <c r="E5195" i="5"/>
  <c r="D5195" i="5"/>
  <c r="U5194" i="5"/>
  <c r="T5194" i="5"/>
  <c r="Q5194" i="5"/>
  <c r="P5194" i="5"/>
  <c r="M5194" i="5"/>
  <c r="L5194" i="5"/>
  <c r="I5194" i="5"/>
  <c r="H5194" i="5"/>
  <c r="E5194" i="5"/>
  <c r="D5194" i="5"/>
  <c r="U5193" i="5"/>
  <c r="T5193" i="5"/>
  <c r="Q5193" i="5"/>
  <c r="P5193" i="5"/>
  <c r="M5193" i="5"/>
  <c r="L5193" i="5"/>
  <c r="I5193" i="5"/>
  <c r="H5193" i="5"/>
  <c r="E5193" i="5"/>
  <c r="D5193" i="5"/>
  <c r="U5192" i="5"/>
  <c r="T5192" i="5"/>
  <c r="Q5192" i="5"/>
  <c r="P5192" i="5"/>
  <c r="M5192" i="5"/>
  <c r="L5192" i="5"/>
  <c r="I5192" i="5"/>
  <c r="H5192" i="5"/>
  <c r="E5192" i="5"/>
  <c r="D5192" i="5"/>
  <c r="U5191" i="5"/>
  <c r="T5191" i="5"/>
  <c r="Q5191" i="5"/>
  <c r="P5191" i="5"/>
  <c r="M5191" i="5"/>
  <c r="L5191" i="5"/>
  <c r="I5191" i="5"/>
  <c r="H5191" i="5"/>
  <c r="E5191" i="5"/>
  <c r="D5191" i="5"/>
  <c r="U5190" i="5"/>
  <c r="T5190" i="5"/>
  <c r="Q5190" i="5"/>
  <c r="P5190" i="5"/>
  <c r="M5190" i="5"/>
  <c r="L5190" i="5"/>
  <c r="I5190" i="5"/>
  <c r="H5190" i="5"/>
  <c r="E5190" i="5"/>
  <c r="D5190" i="5"/>
  <c r="U5189" i="5"/>
  <c r="T5189" i="5"/>
  <c r="Q5189" i="5"/>
  <c r="P5189" i="5"/>
  <c r="M5189" i="5"/>
  <c r="L5189" i="5"/>
  <c r="I5189" i="5"/>
  <c r="H5189" i="5"/>
  <c r="E5189" i="5"/>
  <c r="D5189" i="5"/>
  <c r="U5188" i="5"/>
  <c r="T5188" i="5"/>
  <c r="Q5188" i="5"/>
  <c r="P5188" i="5"/>
  <c r="M5188" i="5"/>
  <c r="L5188" i="5"/>
  <c r="I5188" i="5"/>
  <c r="H5188" i="5"/>
  <c r="E5188" i="5"/>
  <c r="D5188" i="5"/>
  <c r="U5187" i="5"/>
  <c r="T5187" i="5"/>
  <c r="Q5187" i="5"/>
  <c r="P5187" i="5"/>
  <c r="M5187" i="5"/>
  <c r="L5187" i="5"/>
  <c r="I5187" i="5"/>
  <c r="H5187" i="5"/>
  <c r="E5187" i="5"/>
  <c r="D5187" i="5"/>
  <c r="U5186" i="5"/>
  <c r="T5186" i="5"/>
  <c r="Q5186" i="5"/>
  <c r="P5186" i="5"/>
  <c r="M5186" i="5"/>
  <c r="L5186" i="5"/>
  <c r="I5186" i="5"/>
  <c r="H5186" i="5"/>
  <c r="E5186" i="5"/>
  <c r="D5186" i="5"/>
  <c r="U5185" i="5"/>
  <c r="T5185" i="5"/>
  <c r="Q5185" i="5"/>
  <c r="P5185" i="5"/>
  <c r="M5185" i="5"/>
  <c r="L5185" i="5"/>
  <c r="I5185" i="5"/>
  <c r="H5185" i="5"/>
  <c r="E5185" i="5"/>
  <c r="D5185" i="5"/>
  <c r="U5184" i="5"/>
  <c r="T5184" i="5"/>
  <c r="Q5184" i="5"/>
  <c r="P5184" i="5"/>
  <c r="M5184" i="5"/>
  <c r="L5184" i="5"/>
  <c r="I5184" i="5"/>
  <c r="H5184" i="5"/>
  <c r="E5184" i="5"/>
  <c r="D5184" i="5"/>
  <c r="U5183" i="5"/>
  <c r="T5183" i="5"/>
  <c r="Q5183" i="5"/>
  <c r="P5183" i="5"/>
  <c r="M5183" i="5"/>
  <c r="L5183" i="5"/>
  <c r="I5183" i="5"/>
  <c r="H5183" i="5"/>
  <c r="E5183" i="5"/>
  <c r="D5183" i="5"/>
  <c r="U5182" i="5"/>
  <c r="T5182" i="5"/>
  <c r="Q5182" i="5"/>
  <c r="P5182" i="5"/>
  <c r="M5182" i="5"/>
  <c r="L5182" i="5"/>
  <c r="I5182" i="5"/>
  <c r="H5182" i="5"/>
  <c r="E5182" i="5"/>
  <c r="D5182" i="5"/>
  <c r="U5181" i="5"/>
  <c r="T5181" i="5"/>
  <c r="Q5181" i="5"/>
  <c r="P5181" i="5"/>
  <c r="M5181" i="5"/>
  <c r="L5181" i="5"/>
  <c r="I5181" i="5"/>
  <c r="H5181" i="5"/>
  <c r="E5181" i="5"/>
  <c r="D5181" i="5"/>
  <c r="U5180" i="5"/>
  <c r="T5180" i="5"/>
  <c r="Q5180" i="5"/>
  <c r="P5180" i="5"/>
  <c r="M5180" i="5"/>
  <c r="L5180" i="5"/>
  <c r="I5180" i="5"/>
  <c r="H5180" i="5"/>
  <c r="E5180" i="5"/>
  <c r="D5180" i="5"/>
  <c r="U5179" i="5"/>
  <c r="T5179" i="5"/>
  <c r="Q5179" i="5"/>
  <c r="P5179" i="5"/>
  <c r="M5179" i="5"/>
  <c r="L5179" i="5"/>
  <c r="I5179" i="5"/>
  <c r="H5179" i="5"/>
  <c r="E5179" i="5"/>
  <c r="D5179" i="5"/>
  <c r="U5178" i="5"/>
  <c r="T5178" i="5"/>
  <c r="Q5178" i="5"/>
  <c r="P5178" i="5"/>
  <c r="M5178" i="5"/>
  <c r="L5178" i="5"/>
  <c r="I5178" i="5"/>
  <c r="H5178" i="5"/>
  <c r="E5178" i="5"/>
  <c r="D5178" i="5"/>
  <c r="U5177" i="5"/>
  <c r="T5177" i="5"/>
  <c r="Q5177" i="5"/>
  <c r="P5177" i="5"/>
  <c r="M5177" i="5"/>
  <c r="L5177" i="5"/>
  <c r="I5177" i="5"/>
  <c r="H5177" i="5"/>
  <c r="E5177" i="5"/>
  <c r="D5177" i="5"/>
  <c r="U5176" i="5"/>
  <c r="T5176" i="5"/>
  <c r="Q5176" i="5"/>
  <c r="P5176" i="5"/>
  <c r="M5176" i="5"/>
  <c r="L5176" i="5"/>
  <c r="I5176" i="5"/>
  <c r="H5176" i="5"/>
  <c r="E5176" i="5"/>
  <c r="D5176" i="5"/>
  <c r="U5175" i="5"/>
  <c r="T5175" i="5"/>
  <c r="Q5175" i="5"/>
  <c r="P5175" i="5"/>
  <c r="M5175" i="5"/>
  <c r="L5175" i="5"/>
  <c r="I5175" i="5"/>
  <c r="H5175" i="5"/>
  <c r="E5175" i="5"/>
  <c r="D5175" i="5"/>
  <c r="U5174" i="5"/>
  <c r="T5174" i="5"/>
  <c r="Q5174" i="5"/>
  <c r="P5174" i="5"/>
  <c r="M5174" i="5"/>
  <c r="L5174" i="5"/>
  <c r="I5174" i="5"/>
  <c r="H5174" i="5"/>
  <c r="E5174" i="5"/>
  <c r="D5174" i="5"/>
  <c r="U5173" i="5"/>
  <c r="T5173" i="5"/>
  <c r="Q5173" i="5"/>
  <c r="P5173" i="5"/>
  <c r="M5173" i="5"/>
  <c r="L5173" i="5"/>
  <c r="I5173" i="5"/>
  <c r="H5173" i="5"/>
  <c r="E5173" i="5"/>
  <c r="D5173" i="5"/>
  <c r="U5172" i="5"/>
  <c r="T5172" i="5"/>
  <c r="Q5172" i="5"/>
  <c r="P5172" i="5"/>
  <c r="M5172" i="5"/>
  <c r="L5172" i="5"/>
  <c r="I5172" i="5"/>
  <c r="H5172" i="5"/>
  <c r="E5172" i="5"/>
  <c r="D5172" i="5"/>
  <c r="U5171" i="5"/>
  <c r="T5171" i="5"/>
  <c r="Q5171" i="5"/>
  <c r="P5171" i="5"/>
  <c r="M5171" i="5"/>
  <c r="L5171" i="5"/>
  <c r="I5171" i="5"/>
  <c r="H5171" i="5"/>
  <c r="E5171" i="5"/>
  <c r="D5171" i="5"/>
  <c r="U5170" i="5"/>
  <c r="T5170" i="5"/>
  <c r="Q5170" i="5"/>
  <c r="P5170" i="5"/>
  <c r="M5170" i="5"/>
  <c r="L5170" i="5"/>
  <c r="I5170" i="5"/>
  <c r="H5170" i="5"/>
  <c r="E5170" i="5"/>
  <c r="D5170" i="5"/>
  <c r="U5169" i="5"/>
  <c r="T5169" i="5"/>
  <c r="Q5169" i="5"/>
  <c r="P5169" i="5"/>
  <c r="M5169" i="5"/>
  <c r="L5169" i="5"/>
  <c r="I5169" i="5"/>
  <c r="H5169" i="5"/>
  <c r="E5169" i="5"/>
  <c r="D5169" i="5"/>
  <c r="U5168" i="5"/>
  <c r="T5168" i="5"/>
  <c r="Q5168" i="5"/>
  <c r="P5168" i="5"/>
  <c r="M5168" i="5"/>
  <c r="L5168" i="5"/>
  <c r="I5168" i="5"/>
  <c r="H5168" i="5"/>
  <c r="E5168" i="5"/>
  <c r="D5168" i="5"/>
  <c r="U5167" i="5"/>
  <c r="T5167" i="5"/>
  <c r="Q5167" i="5"/>
  <c r="P5167" i="5"/>
  <c r="M5167" i="5"/>
  <c r="L5167" i="5"/>
  <c r="I5167" i="5"/>
  <c r="H5167" i="5"/>
  <c r="E5167" i="5"/>
  <c r="D5167" i="5"/>
  <c r="U5166" i="5"/>
  <c r="T5166" i="5"/>
  <c r="Q5166" i="5"/>
  <c r="P5166" i="5"/>
  <c r="M5166" i="5"/>
  <c r="L5166" i="5"/>
  <c r="I5166" i="5"/>
  <c r="H5166" i="5"/>
  <c r="E5166" i="5"/>
  <c r="D5166" i="5"/>
  <c r="U5165" i="5"/>
  <c r="T5165" i="5"/>
  <c r="Q5165" i="5"/>
  <c r="P5165" i="5"/>
  <c r="M5165" i="5"/>
  <c r="L5165" i="5"/>
  <c r="I5165" i="5"/>
  <c r="H5165" i="5"/>
  <c r="E5165" i="5"/>
  <c r="D5165" i="5"/>
  <c r="U5164" i="5"/>
  <c r="T5164" i="5"/>
  <c r="Q5164" i="5"/>
  <c r="P5164" i="5"/>
  <c r="M5164" i="5"/>
  <c r="L5164" i="5"/>
  <c r="I5164" i="5"/>
  <c r="H5164" i="5"/>
  <c r="E5164" i="5"/>
  <c r="D5164" i="5"/>
  <c r="U5163" i="5"/>
  <c r="T5163" i="5"/>
  <c r="Q5163" i="5"/>
  <c r="P5163" i="5"/>
  <c r="M5163" i="5"/>
  <c r="L5163" i="5"/>
  <c r="I5163" i="5"/>
  <c r="H5163" i="5"/>
  <c r="E5163" i="5"/>
  <c r="D5163" i="5"/>
  <c r="U5162" i="5"/>
  <c r="T5162" i="5"/>
  <c r="Q5162" i="5"/>
  <c r="P5162" i="5"/>
  <c r="M5162" i="5"/>
  <c r="L5162" i="5"/>
  <c r="I5162" i="5"/>
  <c r="H5162" i="5"/>
  <c r="E5162" i="5"/>
  <c r="D5162" i="5"/>
  <c r="U5161" i="5"/>
  <c r="T5161" i="5"/>
  <c r="Q5161" i="5"/>
  <c r="P5161" i="5"/>
  <c r="M5161" i="5"/>
  <c r="L5161" i="5"/>
  <c r="I5161" i="5"/>
  <c r="H5161" i="5"/>
  <c r="E5161" i="5"/>
  <c r="D5161" i="5"/>
  <c r="U5160" i="5"/>
  <c r="T5160" i="5"/>
  <c r="Q5160" i="5"/>
  <c r="P5160" i="5"/>
  <c r="M5160" i="5"/>
  <c r="L5160" i="5"/>
  <c r="I5160" i="5"/>
  <c r="H5160" i="5"/>
  <c r="E5160" i="5"/>
  <c r="D5160" i="5"/>
  <c r="U5159" i="5"/>
  <c r="T5159" i="5"/>
  <c r="Q5159" i="5"/>
  <c r="P5159" i="5"/>
  <c r="M5159" i="5"/>
  <c r="L5159" i="5"/>
  <c r="I5159" i="5"/>
  <c r="H5159" i="5"/>
  <c r="E5159" i="5"/>
  <c r="D5159" i="5"/>
  <c r="U5158" i="5"/>
  <c r="T5158" i="5"/>
  <c r="Q5158" i="5"/>
  <c r="P5158" i="5"/>
  <c r="M5158" i="5"/>
  <c r="L5158" i="5"/>
  <c r="I5158" i="5"/>
  <c r="H5158" i="5"/>
  <c r="E5158" i="5"/>
  <c r="D5158" i="5"/>
  <c r="U5157" i="5"/>
  <c r="T5157" i="5"/>
  <c r="Q5157" i="5"/>
  <c r="P5157" i="5"/>
  <c r="M5157" i="5"/>
  <c r="L5157" i="5"/>
  <c r="I5157" i="5"/>
  <c r="H5157" i="5"/>
  <c r="E5157" i="5"/>
  <c r="D5157" i="5"/>
  <c r="U5156" i="5"/>
  <c r="T5156" i="5"/>
  <c r="Q5156" i="5"/>
  <c r="P5156" i="5"/>
  <c r="M5156" i="5"/>
  <c r="L5156" i="5"/>
  <c r="I5156" i="5"/>
  <c r="H5156" i="5"/>
  <c r="E5156" i="5"/>
  <c r="D5156" i="5"/>
  <c r="U5155" i="5"/>
  <c r="T5155" i="5"/>
  <c r="Q5155" i="5"/>
  <c r="P5155" i="5"/>
  <c r="M5155" i="5"/>
  <c r="L5155" i="5"/>
  <c r="I5155" i="5"/>
  <c r="H5155" i="5"/>
  <c r="E5155" i="5"/>
  <c r="D5155" i="5"/>
  <c r="U5154" i="5"/>
  <c r="T5154" i="5"/>
  <c r="Q5154" i="5"/>
  <c r="P5154" i="5"/>
  <c r="M5154" i="5"/>
  <c r="L5154" i="5"/>
  <c r="I5154" i="5"/>
  <c r="H5154" i="5"/>
  <c r="E5154" i="5"/>
  <c r="D5154" i="5"/>
  <c r="U5153" i="5"/>
  <c r="T5153" i="5"/>
  <c r="Q5153" i="5"/>
  <c r="P5153" i="5"/>
  <c r="M5153" i="5"/>
  <c r="L5153" i="5"/>
  <c r="I5153" i="5"/>
  <c r="H5153" i="5"/>
  <c r="E5153" i="5"/>
  <c r="D5153" i="5"/>
  <c r="U5152" i="5"/>
  <c r="T5152" i="5"/>
  <c r="Q5152" i="5"/>
  <c r="P5152" i="5"/>
  <c r="M5152" i="5"/>
  <c r="L5152" i="5"/>
  <c r="I5152" i="5"/>
  <c r="H5152" i="5"/>
  <c r="E5152" i="5"/>
  <c r="D5152" i="5"/>
  <c r="U5151" i="5"/>
  <c r="T5151" i="5"/>
  <c r="Q5151" i="5"/>
  <c r="P5151" i="5"/>
  <c r="M5151" i="5"/>
  <c r="L5151" i="5"/>
  <c r="I5151" i="5"/>
  <c r="H5151" i="5"/>
  <c r="E5151" i="5"/>
  <c r="D5151" i="5"/>
  <c r="U5150" i="5"/>
  <c r="T5150" i="5"/>
  <c r="Q5150" i="5"/>
  <c r="P5150" i="5"/>
  <c r="M5150" i="5"/>
  <c r="L5150" i="5"/>
  <c r="I5150" i="5"/>
  <c r="H5150" i="5"/>
  <c r="E5150" i="5"/>
  <c r="D5150" i="5"/>
  <c r="U5149" i="5"/>
  <c r="T5149" i="5"/>
  <c r="Q5149" i="5"/>
  <c r="P5149" i="5"/>
  <c r="M5149" i="5"/>
  <c r="L5149" i="5"/>
  <c r="I5149" i="5"/>
  <c r="H5149" i="5"/>
  <c r="E5149" i="5"/>
  <c r="D5149" i="5"/>
  <c r="U5148" i="5"/>
  <c r="T5148" i="5"/>
  <c r="Q5148" i="5"/>
  <c r="P5148" i="5"/>
  <c r="M5148" i="5"/>
  <c r="L5148" i="5"/>
  <c r="I5148" i="5"/>
  <c r="H5148" i="5"/>
  <c r="E5148" i="5"/>
  <c r="D5148" i="5"/>
  <c r="U5147" i="5"/>
  <c r="T5147" i="5"/>
  <c r="Q5147" i="5"/>
  <c r="P5147" i="5"/>
  <c r="M5147" i="5"/>
  <c r="L5147" i="5"/>
  <c r="I5147" i="5"/>
  <c r="H5147" i="5"/>
  <c r="E5147" i="5"/>
  <c r="D5147" i="5"/>
  <c r="U5146" i="5"/>
  <c r="T5146" i="5"/>
  <c r="Q5146" i="5"/>
  <c r="P5146" i="5"/>
  <c r="M5146" i="5"/>
  <c r="L5146" i="5"/>
  <c r="I5146" i="5"/>
  <c r="H5146" i="5"/>
  <c r="E5146" i="5"/>
  <c r="D5146" i="5"/>
  <c r="U5145" i="5"/>
  <c r="T5145" i="5"/>
  <c r="Q5145" i="5"/>
  <c r="P5145" i="5"/>
  <c r="M5145" i="5"/>
  <c r="L5145" i="5"/>
  <c r="I5145" i="5"/>
  <c r="H5145" i="5"/>
  <c r="E5145" i="5"/>
  <c r="D5145" i="5"/>
  <c r="U5144" i="5"/>
  <c r="T5144" i="5"/>
  <c r="Q5144" i="5"/>
  <c r="P5144" i="5"/>
  <c r="M5144" i="5"/>
  <c r="L5144" i="5"/>
  <c r="I5144" i="5"/>
  <c r="H5144" i="5"/>
  <c r="E5144" i="5"/>
  <c r="D5144" i="5"/>
  <c r="U5143" i="5"/>
  <c r="T5143" i="5"/>
  <c r="Q5143" i="5"/>
  <c r="P5143" i="5"/>
  <c r="M5143" i="5"/>
  <c r="L5143" i="5"/>
  <c r="I5143" i="5"/>
  <c r="H5143" i="5"/>
  <c r="E5143" i="5"/>
  <c r="D5143" i="5"/>
  <c r="U5142" i="5"/>
  <c r="T5142" i="5"/>
  <c r="Q5142" i="5"/>
  <c r="P5142" i="5"/>
  <c r="M5142" i="5"/>
  <c r="L5142" i="5"/>
  <c r="I5142" i="5"/>
  <c r="H5142" i="5"/>
  <c r="E5142" i="5"/>
  <c r="D5142" i="5"/>
  <c r="U5141" i="5"/>
  <c r="T5141" i="5"/>
  <c r="Q5141" i="5"/>
  <c r="P5141" i="5"/>
  <c r="M5141" i="5"/>
  <c r="L5141" i="5"/>
  <c r="I5141" i="5"/>
  <c r="H5141" i="5"/>
  <c r="E5141" i="5"/>
  <c r="D5141" i="5"/>
  <c r="U5140" i="5"/>
  <c r="T5140" i="5"/>
  <c r="Q5140" i="5"/>
  <c r="P5140" i="5"/>
  <c r="M5140" i="5"/>
  <c r="L5140" i="5"/>
  <c r="I5140" i="5"/>
  <c r="H5140" i="5"/>
  <c r="E5140" i="5"/>
  <c r="D5140" i="5"/>
  <c r="U5139" i="5"/>
  <c r="T5139" i="5"/>
  <c r="Q5139" i="5"/>
  <c r="P5139" i="5"/>
  <c r="M5139" i="5"/>
  <c r="L5139" i="5"/>
  <c r="I5139" i="5"/>
  <c r="H5139" i="5"/>
  <c r="E5139" i="5"/>
  <c r="D5139" i="5"/>
  <c r="U5138" i="5"/>
  <c r="T5138" i="5"/>
  <c r="Q5138" i="5"/>
  <c r="P5138" i="5"/>
  <c r="M5138" i="5"/>
  <c r="L5138" i="5"/>
  <c r="I5138" i="5"/>
  <c r="H5138" i="5"/>
  <c r="E5138" i="5"/>
  <c r="D5138" i="5"/>
  <c r="U5137" i="5"/>
  <c r="T5137" i="5"/>
  <c r="Q5137" i="5"/>
  <c r="P5137" i="5"/>
  <c r="M5137" i="5"/>
  <c r="L5137" i="5"/>
  <c r="I5137" i="5"/>
  <c r="H5137" i="5"/>
  <c r="E5137" i="5"/>
  <c r="D5137" i="5"/>
  <c r="U5136" i="5"/>
  <c r="T5136" i="5"/>
  <c r="Q5136" i="5"/>
  <c r="P5136" i="5"/>
  <c r="M5136" i="5"/>
  <c r="L5136" i="5"/>
  <c r="I5136" i="5"/>
  <c r="H5136" i="5"/>
  <c r="E5136" i="5"/>
  <c r="D5136" i="5"/>
  <c r="U5135" i="5"/>
  <c r="T5135" i="5"/>
  <c r="Q5135" i="5"/>
  <c r="P5135" i="5"/>
  <c r="M5135" i="5"/>
  <c r="L5135" i="5"/>
  <c r="I5135" i="5"/>
  <c r="H5135" i="5"/>
  <c r="E5135" i="5"/>
  <c r="D5135" i="5"/>
  <c r="U5134" i="5"/>
  <c r="T5134" i="5"/>
  <c r="Q5134" i="5"/>
  <c r="P5134" i="5"/>
  <c r="M5134" i="5"/>
  <c r="L5134" i="5"/>
  <c r="I5134" i="5"/>
  <c r="H5134" i="5"/>
  <c r="E5134" i="5"/>
  <c r="D5134" i="5"/>
  <c r="U5133" i="5"/>
  <c r="T5133" i="5"/>
  <c r="Q5133" i="5"/>
  <c r="P5133" i="5"/>
  <c r="M5133" i="5"/>
  <c r="L5133" i="5"/>
  <c r="I5133" i="5"/>
  <c r="H5133" i="5"/>
  <c r="E5133" i="5"/>
  <c r="D5133" i="5"/>
  <c r="U5132" i="5"/>
  <c r="T5132" i="5"/>
  <c r="Q5132" i="5"/>
  <c r="P5132" i="5"/>
  <c r="M5132" i="5"/>
  <c r="L5132" i="5"/>
  <c r="I5132" i="5"/>
  <c r="H5132" i="5"/>
  <c r="E5132" i="5"/>
  <c r="D5132" i="5"/>
  <c r="U5131" i="5"/>
  <c r="T5131" i="5"/>
  <c r="Q5131" i="5"/>
  <c r="P5131" i="5"/>
  <c r="M5131" i="5"/>
  <c r="L5131" i="5"/>
  <c r="I5131" i="5"/>
  <c r="H5131" i="5"/>
  <c r="E5131" i="5"/>
  <c r="D5131" i="5"/>
  <c r="U5130" i="5"/>
  <c r="T5130" i="5"/>
  <c r="Q5130" i="5"/>
  <c r="P5130" i="5"/>
  <c r="M5130" i="5"/>
  <c r="L5130" i="5"/>
  <c r="I5130" i="5"/>
  <c r="H5130" i="5"/>
  <c r="E5130" i="5"/>
  <c r="D5130" i="5"/>
  <c r="U5129" i="5"/>
  <c r="T5129" i="5"/>
  <c r="Q5129" i="5"/>
  <c r="P5129" i="5"/>
  <c r="M5129" i="5"/>
  <c r="L5129" i="5"/>
  <c r="I5129" i="5"/>
  <c r="H5129" i="5"/>
  <c r="E5129" i="5"/>
  <c r="D5129" i="5"/>
  <c r="U5128" i="5"/>
  <c r="T5128" i="5"/>
  <c r="Q5128" i="5"/>
  <c r="P5128" i="5"/>
  <c r="M5128" i="5"/>
  <c r="L5128" i="5"/>
  <c r="I5128" i="5"/>
  <c r="H5128" i="5"/>
  <c r="E5128" i="5"/>
  <c r="D5128" i="5"/>
  <c r="U5127" i="5"/>
  <c r="T5127" i="5"/>
  <c r="Q5127" i="5"/>
  <c r="P5127" i="5"/>
  <c r="M5127" i="5"/>
  <c r="L5127" i="5"/>
  <c r="I5127" i="5"/>
  <c r="H5127" i="5"/>
  <c r="E5127" i="5"/>
  <c r="D5127" i="5"/>
  <c r="U5126" i="5"/>
  <c r="T5126" i="5"/>
  <c r="Q5126" i="5"/>
  <c r="P5126" i="5"/>
  <c r="M5126" i="5"/>
  <c r="L5126" i="5"/>
  <c r="I5126" i="5"/>
  <c r="H5126" i="5"/>
  <c r="E5126" i="5"/>
  <c r="D5126" i="5"/>
  <c r="U5125" i="5"/>
  <c r="T5125" i="5"/>
  <c r="Q5125" i="5"/>
  <c r="P5125" i="5"/>
  <c r="M5125" i="5"/>
  <c r="L5125" i="5"/>
  <c r="I5125" i="5"/>
  <c r="H5125" i="5"/>
  <c r="E5125" i="5"/>
  <c r="D5125" i="5"/>
  <c r="U5124" i="5"/>
  <c r="T5124" i="5"/>
  <c r="Q5124" i="5"/>
  <c r="P5124" i="5"/>
  <c r="M5124" i="5"/>
  <c r="L5124" i="5"/>
  <c r="I5124" i="5"/>
  <c r="H5124" i="5"/>
  <c r="E5124" i="5"/>
  <c r="D5124" i="5"/>
  <c r="U5123" i="5"/>
  <c r="T5123" i="5"/>
  <c r="Q5123" i="5"/>
  <c r="P5123" i="5"/>
  <c r="M5123" i="5"/>
  <c r="L5123" i="5"/>
  <c r="I5123" i="5"/>
  <c r="H5123" i="5"/>
  <c r="E5123" i="5"/>
  <c r="D5123" i="5"/>
  <c r="U5122" i="5"/>
  <c r="T5122" i="5"/>
  <c r="Q5122" i="5"/>
  <c r="P5122" i="5"/>
  <c r="M5122" i="5"/>
  <c r="L5122" i="5"/>
  <c r="I5122" i="5"/>
  <c r="H5122" i="5"/>
  <c r="E5122" i="5"/>
  <c r="D5122" i="5"/>
  <c r="U5121" i="5"/>
  <c r="T5121" i="5"/>
  <c r="Q5121" i="5"/>
  <c r="P5121" i="5"/>
  <c r="M5121" i="5"/>
  <c r="L5121" i="5"/>
  <c r="I5121" i="5"/>
  <c r="H5121" i="5"/>
  <c r="E5121" i="5"/>
  <c r="D5121" i="5"/>
  <c r="U5120" i="5"/>
  <c r="T5120" i="5"/>
  <c r="Q5120" i="5"/>
  <c r="P5120" i="5"/>
  <c r="M5120" i="5"/>
  <c r="L5120" i="5"/>
  <c r="I5120" i="5"/>
  <c r="H5120" i="5"/>
  <c r="E5120" i="5"/>
  <c r="D5120" i="5"/>
  <c r="U5119" i="5"/>
  <c r="T5119" i="5"/>
  <c r="Q5119" i="5"/>
  <c r="P5119" i="5"/>
  <c r="M5119" i="5"/>
  <c r="L5119" i="5"/>
  <c r="I5119" i="5"/>
  <c r="H5119" i="5"/>
  <c r="E5119" i="5"/>
  <c r="D5119" i="5"/>
  <c r="U5118" i="5"/>
  <c r="T5118" i="5"/>
  <c r="Q5118" i="5"/>
  <c r="P5118" i="5"/>
  <c r="M5118" i="5"/>
  <c r="L5118" i="5"/>
  <c r="I5118" i="5"/>
  <c r="H5118" i="5"/>
  <c r="E5118" i="5"/>
  <c r="D5118" i="5"/>
  <c r="U5117" i="5"/>
  <c r="T5117" i="5"/>
  <c r="Q5117" i="5"/>
  <c r="P5117" i="5"/>
  <c r="M5117" i="5"/>
  <c r="L5117" i="5"/>
  <c r="I5117" i="5"/>
  <c r="H5117" i="5"/>
  <c r="E5117" i="5"/>
  <c r="D5117" i="5"/>
  <c r="U5116" i="5"/>
  <c r="T5116" i="5"/>
  <c r="Q5116" i="5"/>
  <c r="P5116" i="5"/>
  <c r="M5116" i="5"/>
  <c r="L5116" i="5"/>
  <c r="I5116" i="5"/>
  <c r="H5116" i="5"/>
  <c r="E5116" i="5"/>
  <c r="D5116" i="5"/>
  <c r="U5115" i="5"/>
  <c r="T5115" i="5"/>
  <c r="Q5115" i="5"/>
  <c r="P5115" i="5"/>
  <c r="M5115" i="5"/>
  <c r="L5115" i="5"/>
  <c r="I5115" i="5"/>
  <c r="H5115" i="5"/>
  <c r="E5115" i="5"/>
  <c r="D5115" i="5"/>
  <c r="U5114" i="5"/>
  <c r="T5114" i="5"/>
  <c r="Q5114" i="5"/>
  <c r="P5114" i="5"/>
  <c r="M5114" i="5"/>
  <c r="L5114" i="5"/>
  <c r="I5114" i="5"/>
  <c r="H5114" i="5"/>
  <c r="E5114" i="5"/>
  <c r="D5114" i="5"/>
  <c r="U5113" i="5"/>
  <c r="T5113" i="5"/>
  <c r="Q5113" i="5"/>
  <c r="P5113" i="5"/>
  <c r="M5113" i="5"/>
  <c r="L5113" i="5"/>
  <c r="I5113" i="5"/>
  <c r="H5113" i="5"/>
  <c r="E5113" i="5"/>
  <c r="D5113" i="5"/>
  <c r="U5112" i="5"/>
  <c r="T5112" i="5"/>
  <c r="Q5112" i="5"/>
  <c r="P5112" i="5"/>
  <c r="M5112" i="5"/>
  <c r="L5112" i="5"/>
  <c r="I5112" i="5"/>
  <c r="H5112" i="5"/>
  <c r="E5112" i="5"/>
  <c r="D5112" i="5"/>
  <c r="U5111" i="5"/>
  <c r="T5111" i="5"/>
  <c r="Q5111" i="5"/>
  <c r="P5111" i="5"/>
  <c r="M5111" i="5"/>
  <c r="L5111" i="5"/>
  <c r="I5111" i="5"/>
  <c r="H5111" i="5"/>
  <c r="E5111" i="5"/>
  <c r="D5111" i="5"/>
  <c r="U5110" i="5"/>
  <c r="T5110" i="5"/>
  <c r="Q5110" i="5"/>
  <c r="P5110" i="5"/>
  <c r="M5110" i="5"/>
  <c r="L5110" i="5"/>
  <c r="I5110" i="5"/>
  <c r="H5110" i="5"/>
  <c r="E5110" i="5"/>
  <c r="D5110" i="5"/>
  <c r="U5109" i="5"/>
  <c r="T5109" i="5"/>
  <c r="Q5109" i="5"/>
  <c r="P5109" i="5"/>
  <c r="M5109" i="5"/>
  <c r="L5109" i="5"/>
  <c r="I5109" i="5"/>
  <c r="H5109" i="5"/>
  <c r="E5109" i="5"/>
  <c r="D5109" i="5"/>
  <c r="U5108" i="5"/>
  <c r="T5108" i="5"/>
  <c r="Q5108" i="5"/>
  <c r="P5108" i="5"/>
  <c r="M5108" i="5"/>
  <c r="L5108" i="5"/>
  <c r="I5108" i="5"/>
  <c r="H5108" i="5"/>
  <c r="E5108" i="5"/>
  <c r="D5108" i="5"/>
  <c r="U5107" i="5"/>
  <c r="T5107" i="5"/>
  <c r="Q5107" i="5"/>
  <c r="P5107" i="5"/>
  <c r="M5107" i="5"/>
  <c r="L5107" i="5"/>
  <c r="I5107" i="5"/>
  <c r="H5107" i="5"/>
  <c r="E5107" i="5"/>
  <c r="D5107" i="5"/>
  <c r="U5106" i="5"/>
  <c r="T5106" i="5"/>
  <c r="Q5106" i="5"/>
  <c r="P5106" i="5"/>
  <c r="M5106" i="5"/>
  <c r="L5106" i="5"/>
  <c r="I5106" i="5"/>
  <c r="H5106" i="5"/>
  <c r="E5106" i="5"/>
  <c r="D5106" i="5"/>
  <c r="U5105" i="5"/>
  <c r="T5105" i="5"/>
  <c r="Q5105" i="5"/>
  <c r="P5105" i="5"/>
  <c r="M5105" i="5"/>
  <c r="L5105" i="5"/>
  <c r="I5105" i="5"/>
  <c r="H5105" i="5"/>
  <c r="E5105" i="5"/>
  <c r="D5105" i="5"/>
  <c r="U5104" i="5"/>
  <c r="T5104" i="5"/>
  <c r="Q5104" i="5"/>
  <c r="P5104" i="5"/>
  <c r="M5104" i="5"/>
  <c r="L5104" i="5"/>
  <c r="I5104" i="5"/>
  <c r="H5104" i="5"/>
  <c r="E5104" i="5"/>
  <c r="D5104" i="5"/>
  <c r="U5103" i="5"/>
  <c r="T5103" i="5"/>
  <c r="Q5103" i="5"/>
  <c r="P5103" i="5"/>
  <c r="M5103" i="5"/>
  <c r="L5103" i="5"/>
  <c r="I5103" i="5"/>
  <c r="H5103" i="5"/>
  <c r="E5103" i="5"/>
  <c r="D5103" i="5"/>
  <c r="U5102" i="5"/>
  <c r="T5102" i="5"/>
  <c r="Q5102" i="5"/>
  <c r="P5102" i="5"/>
  <c r="M5102" i="5"/>
  <c r="L5102" i="5"/>
  <c r="I5102" i="5"/>
  <c r="H5102" i="5"/>
  <c r="E5102" i="5"/>
  <c r="D5102" i="5"/>
  <c r="U5101" i="5"/>
  <c r="T5101" i="5"/>
  <c r="Q5101" i="5"/>
  <c r="P5101" i="5"/>
  <c r="M5101" i="5"/>
  <c r="L5101" i="5"/>
  <c r="I5101" i="5"/>
  <c r="H5101" i="5"/>
  <c r="E5101" i="5"/>
  <c r="D5101" i="5"/>
  <c r="U5100" i="5"/>
  <c r="T5100" i="5"/>
  <c r="Q5100" i="5"/>
  <c r="P5100" i="5"/>
  <c r="M5100" i="5"/>
  <c r="L5100" i="5"/>
  <c r="I5100" i="5"/>
  <c r="H5100" i="5"/>
  <c r="E5100" i="5"/>
  <c r="D5100" i="5"/>
  <c r="U5099" i="5"/>
  <c r="T5099" i="5"/>
  <c r="Q5099" i="5"/>
  <c r="P5099" i="5"/>
  <c r="M5099" i="5"/>
  <c r="L5099" i="5"/>
  <c r="I5099" i="5"/>
  <c r="H5099" i="5"/>
  <c r="E5099" i="5"/>
  <c r="D5099" i="5"/>
  <c r="U5098" i="5"/>
  <c r="T5098" i="5"/>
  <c r="Q5098" i="5"/>
  <c r="P5098" i="5"/>
  <c r="M5098" i="5"/>
  <c r="L5098" i="5"/>
  <c r="I5098" i="5"/>
  <c r="H5098" i="5"/>
  <c r="E5098" i="5"/>
  <c r="D5098" i="5"/>
  <c r="U5097" i="5"/>
  <c r="T5097" i="5"/>
  <c r="Q5097" i="5"/>
  <c r="P5097" i="5"/>
  <c r="M5097" i="5"/>
  <c r="L5097" i="5"/>
  <c r="I5097" i="5"/>
  <c r="H5097" i="5"/>
  <c r="E5097" i="5"/>
  <c r="D5097" i="5"/>
  <c r="U5096" i="5"/>
  <c r="T5096" i="5"/>
  <c r="Q5096" i="5"/>
  <c r="P5096" i="5"/>
  <c r="M5096" i="5"/>
  <c r="L5096" i="5"/>
  <c r="I5096" i="5"/>
  <c r="H5096" i="5"/>
  <c r="E5096" i="5"/>
  <c r="D5096" i="5"/>
  <c r="U5095" i="5"/>
  <c r="T5095" i="5"/>
  <c r="Q5095" i="5"/>
  <c r="P5095" i="5"/>
  <c r="M5095" i="5"/>
  <c r="L5095" i="5"/>
  <c r="I5095" i="5"/>
  <c r="H5095" i="5"/>
  <c r="E5095" i="5"/>
  <c r="D5095" i="5"/>
  <c r="U5094" i="5"/>
  <c r="T5094" i="5"/>
  <c r="Q5094" i="5"/>
  <c r="P5094" i="5"/>
  <c r="M5094" i="5"/>
  <c r="L5094" i="5"/>
  <c r="I5094" i="5"/>
  <c r="H5094" i="5"/>
  <c r="E5094" i="5"/>
  <c r="D5094" i="5"/>
  <c r="U5093" i="5"/>
  <c r="T5093" i="5"/>
  <c r="Q5093" i="5"/>
  <c r="P5093" i="5"/>
  <c r="M5093" i="5"/>
  <c r="L5093" i="5"/>
  <c r="I5093" i="5"/>
  <c r="H5093" i="5"/>
  <c r="E5093" i="5"/>
  <c r="D5093" i="5"/>
  <c r="U5092" i="5"/>
  <c r="T5092" i="5"/>
  <c r="Q5092" i="5"/>
  <c r="P5092" i="5"/>
  <c r="M5092" i="5"/>
  <c r="L5092" i="5"/>
  <c r="I5092" i="5"/>
  <c r="H5092" i="5"/>
  <c r="E5092" i="5"/>
  <c r="D5092" i="5"/>
  <c r="U5091" i="5"/>
  <c r="T5091" i="5"/>
  <c r="Q5091" i="5"/>
  <c r="P5091" i="5"/>
  <c r="M5091" i="5"/>
  <c r="L5091" i="5"/>
  <c r="I5091" i="5"/>
  <c r="H5091" i="5"/>
  <c r="E5091" i="5"/>
  <c r="D5091" i="5"/>
  <c r="U5090" i="5"/>
  <c r="T5090" i="5"/>
  <c r="Q5090" i="5"/>
  <c r="P5090" i="5"/>
  <c r="M5090" i="5"/>
  <c r="L5090" i="5"/>
  <c r="I5090" i="5"/>
  <c r="H5090" i="5"/>
  <c r="E5090" i="5"/>
  <c r="D5090" i="5"/>
  <c r="U5089" i="5"/>
  <c r="T5089" i="5"/>
  <c r="Q5089" i="5"/>
  <c r="P5089" i="5"/>
  <c r="M5089" i="5"/>
  <c r="L5089" i="5"/>
  <c r="I5089" i="5"/>
  <c r="H5089" i="5"/>
  <c r="E5089" i="5"/>
  <c r="D5089" i="5"/>
  <c r="U5088" i="5"/>
  <c r="T5088" i="5"/>
  <c r="Q5088" i="5"/>
  <c r="P5088" i="5"/>
  <c r="M5088" i="5"/>
  <c r="L5088" i="5"/>
  <c r="I5088" i="5"/>
  <c r="H5088" i="5"/>
  <c r="E5088" i="5"/>
  <c r="D5088" i="5"/>
  <c r="U5087" i="5"/>
  <c r="T5087" i="5"/>
  <c r="Q5087" i="5"/>
  <c r="P5087" i="5"/>
  <c r="M5087" i="5"/>
  <c r="L5087" i="5"/>
  <c r="I5087" i="5"/>
  <c r="H5087" i="5"/>
  <c r="E5087" i="5"/>
  <c r="D5087" i="5"/>
  <c r="U5086" i="5"/>
  <c r="T5086" i="5"/>
  <c r="Q5086" i="5"/>
  <c r="P5086" i="5"/>
  <c r="M5086" i="5"/>
  <c r="L5086" i="5"/>
  <c r="I5086" i="5"/>
  <c r="H5086" i="5"/>
  <c r="E5086" i="5"/>
  <c r="D5086" i="5"/>
  <c r="U5085" i="5"/>
  <c r="T5085" i="5"/>
  <c r="Q5085" i="5"/>
  <c r="P5085" i="5"/>
  <c r="M5085" i="5"/>
  <c r="L5085" i="5"/>
  <c r="I5085" i="5"/>
  <c r="H5085" i="5"/>
  <c r="E5085" i="5"/>
  <c r="D5085" i="5"/>
  <c r="U5084" i="5"/>
  <c r="T5084" i="5"/>
  <c r="Q5084" i="5"/>
  <c r="P5084" i="5"/>
  <c r="M5084" i="5"/>
  <c r="L5084" i="5"/>
  <c r="I5084" i="5"/>
  <c r="H5084" i="5"/>
  <c r="E5084" i="5"/>
  <c r="D5084" i="5"/>
  <c r="U5083" i="5"/>
  <c r="T5083" i="5"/>
  <c r="Q5083" i="5"/>
  <c r="P5083" i="5"/>
  <c r="M5083" i="5"/>
  <c r="L5083" i="5"/>
  <c r="I5083" i="5"/>
  <c r="H5083" i="5"/>
  <c r="E5083" i="5"/>
  <c r="D5083" i="5"/>
  <c r="U5082" i="5"/>
  <c r="T5082" i="5"/>
  <c r="Q5082" i="5"/>
  <c r="P5082" i="5"/>
  <c r="M5082" i="5"/>
  <c r="L5082" i="5"/>
  <c r="I5082" i="5"/>
  <c r="H5082" i="5"/>
  <c r="E5082" i="5"/>
  <c r="D5082" i="5"/>
  <c r="U5081" i="5"/>
  <c r="T5081" i="5"/>
  <c r="Q5081" i="5"/>
  <c r="P5081" i="5"/>
  <c r="M5081" i="5"/>
  <c r="L5081" i="5"/>
  <c r="I5081" i="5"/>
  <c r="H5081" i="5"/>
  <c r="E5081" i="5"/>
  <c r="D5081" i="5"/>
  <c r="U5080" i="5"/>
  <c r="T5080" i="5"/>
  <c r="Q5080" i="5"/>
  <c r="P5080" i="5"/>
  <c r="M5080" i="5"/>
  <c r="L5080" i="5"/>
  <c r="I5080" i="5"/>
  <c r="H5080" i="5"/>
  <c r="E5080" i="5"/>
  <c r="D5080" i="5"/>
  <c r="U5079" i="5"/>
  <c r="T5079" i="5"/>
  <c r="Q5079" i="5"/>
  <c r="P5079" i="5"/>
  <c r="M5079" i="5"/>
  <c r="L5079" i="5"/>
  <c r="I5079" i="5"/>
  <c r="H5079" i="5"/>
  <c r="E5079" i="5"/>
  <c r="D5079" i="5"/>
  <c r="U5078" i="5"/>
  <c r="T5078" i="5"/>
  <c r="Q5078" i="5"/>
  <c r="P5078" i="5"/>
  <c r="M5078" i="5"/>
  <c r="L5078" i="5"/>
  <c r="I5078" i="5"/>
  <c r="H5078" i="5"/>
  <c r="E5078" i="5"/>
  <c r="D5078" i="5"/>
  <c r="U5077" i="5"/>
  <c r="T5077" i="5"/>
  <c r="Q5077" i="5"/>
  <c r="P5077" i="5"/>
  <c r="M5077" i="5"/>
  <c r="L5077" i="5"/>
  <c r="I5077" i="5"/>
  <c r="H5077" i="5"/>
  <c r="E5077" i="5"/>
  <c r="D5077" i="5"/>
  <c r="U5076" i="5"/>
  <c r="T5076" i="5"/>
  <c r="Q5076" i="5"/>
  <c r="P5076" i="5"/>
  <c r="M5076" i="5"/>
  <c r="L5076" i="5"/>
  <c r="I5076" i="5"/>
  <c r="H5076" i="5"/>
  <c r="E5076" i="5"/>
  <c r="D5076" i="5"/>
  <c r="U5075" i="5"/>
  <c r="T5075" i="5"/>
  <c r="Q5075" i="5"/>
  <c r="P5075" i="5"/>
  <c r="M5075" i="5"/>
  <c r="L5075" i="5"/>
  <c r="I5075" i="5"/>
  <c r="H5075" i="5"/>
  <c r="E5075" i="5"/>
  <c r="D5075" i="5"/>
  <c r="U5074" i="5"/>
  <c r="T5074" i="5"/>
  <c r="Q5074" i="5"/>
  <c r="P5074" i="5"/>
  <c r="M5074" i="5"/>
  <c r="L5074" i="5"/>
  <c r="I5074" i="5"/>
  <c r="H5074" i="5"/>
  <c r="E5074" i="5"/>
  <c r="D5074" i="5"/>
  <c r="U5073" i="5"/>
  <c r="T5073" i="5"/>
  <c r="Q5073" i="5"/>
  <c r="P5073" i="5"/>
  <c r="M5073" i="5"/>
  <c r="L5073" i="5"/>
  <c r="I5073" i="5"/>
  <c r="H5073" i="5"/>
  <c r="E5073" i="5"/>
  <c r="D5073" i="5"/>
  <c r="U5072" i="5"/>
  <c r="T5072" i="5"/>
  <c r="Q5072" i="5"/>
  <c r="P5072" i="5"/>
  <c r="M5072" i="5"/>
  <c r="L5072" i="5"/>
  <c r="I5072" i="5"/>
  <c r="H5072" i="5"/>
  <c r="E5072" i="5"/>
  <c r="D5072" i="5"/>
  <c r="U5071" i="5"/>
  <c r="T5071" i="5"/>
  <c r="Q5071" i="5"/>
  <c r="P5071" i="5"/>
  <c r="M5071" i="5"/>
  <c r="L5071" i="5"/>
  <c r="I5071" i="5"/>
  <c r="H5071" i="5"/>
  <c r="E5071" i="5"/>
  <c r="D5071" i="5"/>
  <c r="U5070" i="5"/>
  <c r="T5070" i="5"/>
  <c r="Q5070" i="5"/>
  <c r="P5070" i="5"/>
  <c r="M5070" i="5"/>
  <c r="L5070" i="5"/>
  <c r="I5070" i="5"/>
  <c r="H5070" i="5"/>
  <c r="E5070" i="5"/>
  <c r="D5070" i="5"/>
  <c r="U5069" i="5"/>
  <c r="T5069" i="5"/>
  <c r="Q5069" i="5"/>
  <c r="P5069" i="5"/>
  <c r="M5069" i="5"/>
  <c r="L5069" i="5"/>
  <c r="I5069" i="5"/>
  <c r="H5069" i="5"/>
  <c r="E5069" i="5"/>
  <c r="D5069" i="5"/>
  <c r="U5068" i="5"/>
  <c r="T5068" i="5"/>
  <c r="Q5068" i="5"/>
  <c r="P5068" i="5"/>
  <c r="M5068" i="5"/>
  <c r="L5068" i="5"/>
  <c r="I5068" i="5"/>
  <c r="H5068" i="5"/>
  <c r="E5068" i="5"/>
  <c r="D5068" i="5"/>
  <c r="U5067" i="5"/>
  <c r="T5067" i="5"/>
  <c r="Q5067" i="5"/>
  <c r="P5067" i="5"/>
  <c r="M5067" i="5"/>
  <c r="L5067" i="5"/>
  <c r="I5067" i="5"/>
  <c r="H5067" i="5"/>
  <c r="E5067" i="5"/>
  <c r="D5067" i="5"/>
  <c r="U5066" i="5"/>
  <c r="T5066" i="5"/>
  <c r="Q5066" i="5"/>
  <c r="P5066" i="5"/>
  <c r="M5066" i="5"/>
  <c r="L5066" i="5"/>
  <c r="I5066" i="5"/>
  <c r="H5066" i="5"/>
  <c r="E5066" i="5"/>
  <c r="D5066" i="5"/>
  <c r="U5065" i="5"/>
  <c r="T5065" i="5"/>
  <c r="Q5065" i="5"/>
  <c r="P5065" i="5"/>
  <c r="M5065" i="5"/>
  <c r="L5065" i="5"/>
  <c r="I5065" i="5"/>
  <c r="H5065" i="5"/>
  <c r="E5065" i="5"/>
  <c r="D5065" i="5"/>
  <c r="U5064" i="5"/>
  <c r="T5064" i="5"/>
  <c r="Q5064" i="5"/>
  <c r="P5064" i="5"/>
  <c r="M5064" i="5"/>
  <c r="L5064" i="5"/>
  <c r="I5064" i="5"/>
  <c r="H5064" i="5"/>
  <c r="E5064" i="5"/>
  <c r="D5064" i="5"/>
  <c r="U5063" i="5"/>
  <c r="T5063" i="5"/>
  <c r="Q5063" i="5"/>
  <c r="P5063" i="5"/>
  <c r="M5063" i="5"/>
  <c r="L5063" i="5"/>
  <c r="I5063" i="5"/>
  <c r="H5063" i="5"/>
  <c r="E5063" i="5"/>
  <c r="D5063" i="5"/>
  <c r="U5062" i="5"/>
  <c r="T5062" i="5"/>
  <c r="Q5062" i="5"/>
  <c r="P5062" i="5"/>
  <c r="M5062" i="5"/>
  <c r="L5062" i="5"/>
  <c r="I5062" i="5"/>
  <c r="H5062" i="5"/>
  <c r="E5062" i="5"/>
  <c r="D5062" i="5"/>
  <c r="U5061" i="5"/>
  <c r="T5061" i="5"/>
  <c r="Q5061" i="5"/>
  <c r="P5061" i="5"/>
  <c r="M5061" i="5"/>
  <c r="L5061" i="5"/>
  <c r="I5061" i="5"/>
  <c r="H5061" i="5"/>
  <c r="E5061" i="5"/>
  <c r="D5061" i="5"/>
  <c r="U5060" i="5"/>
  <c r="T5060" i="5"/>
  <c r="Q5060" i="5"/>
  <c r="P5060" i="5"/>
  <c r="M5060" i="5"/>
  <c r="L5060" i="5"/>
  <c r="I5060" i="5"/>
  <c r="H5060" i="5"/>
  <c r="E5060" i="5"/>
  <c r="D5060" i="5"/>
  <c r="U5059" i="5"/>
  <c r="T5059" i="5"/>
  <c r="Q5059" i="5"/>
  <c r="P5059" i="5"/>
  <c r="M5059" i="5"/>
  <c r="L5059" i="5"/>
  <c r="I5059" i="5"/>
  <c r="H5059" i="5"/>
  <c r="E5059" i="5"/>
  <c r="D5059" i="5"/>
  <c r="U5058" i="5"/>
  <c r="T5058" i="5"/>
  <c r="Q5058" i="5"/>
  <c r="P5058" i="5"/>
  <c r="M5058" i="5"/>
  <c r="L5058" i="5"/>
  <c r="I5058" i="5"/>
  <c r="H5058" i="5"/>
  <c r="E5058" i="5"/>
  <c r="D5058" i="5"/>
  <c r="U5057" i="5"/>
  <c r="T5057" i="5"/>
  <c r="Q5057" i="5"/>
  <c r="P5057" i="5"/>
  <c r="M5057" i="5"/>
  <c r="L5057" i="5"/>
  <c r="I5057" i="5"/>
  <c r="H5057" i="5"/>
  <c r="E5057" i="5"/>
  <c r="D5057" i="5"/>
  <c r="U5056" i="5"/>
  <c r="T5056" i="5"/>
  <c r="Q5056" i="5"/>
  <c r="P5056" i="5"/>
  <c r="M5056" i="5"/>
  <c r="L5056" i="5"/>
  <c r="I5056" i="5"/>
  <c r="H5056" i="5"/>
  <c r="E5056" i="5"/>
  <c r="D5056" i="5"/>
  <c r="U5055" i="5"/>
  <c r="T5055" i="5"/>
  <c r="Q5055" i="5"/>
  <c r="P5055" i="5"/>
  <c r="M5055" i="5"/>
  <c r="L5055" i="5"/>
  <c r="I5055" i="5"/>
  <c r="H5055" i="5"/>
  <c r="E5055" i="5"/>
  <c r="D5055" i="5"/>
  <c r="U5054" i="5"/>
  <c r="T5054" i="5"/>
  <c r="Q5054" i="5"/>
  <c r="P5054" i="5"/>
  <c r="M5054" i="5"/>
  <c r="L5054" i="5"/>
  <c r="I5054" i="5"/>
  <c r="H5054" i="5"/>
  <c r="E5054" i="5"/>
  <c r="D5054" i="5"/>
  <c r="U5053" i="5"/>
  <c r="T5053" i="5"/>
  <c r="Q5053" i="5"/>
  <c r="P5053" i="5"/>
  <c r="M5053" i="5"/>
  <c r="L5053" i="5"/>
  <c r="I5053" i="5"/>
  <c r="H5053" i="5"/>
  <c r="E5053" i="5"/>
  <c r="D5053" i="5"/>
  <c r="U5052" i="5"/>
  <c r="T5052" i="5"/>
  <c r="Q5052" i="5"/>
  <c r="P5052" i="5"/>
  <c r="M5052" i="5"/>
  <c r="L5052" i="5"/>
  <c r="I5052" i="5"/>
  <c r="H5052" i="5"/>
  <c r="E5052" i="5"/>
  <c r="D5052" i="5"/>
  <c r="U5051" i="5"/>
  <c r="T5051" i="5"/>
  <c r="Q5051" i="5"/>
  <c r="P5051" i="5"/>
  <c r="M5051" i="5"/>
  <c r="L5051" i="5"/>
  <c r="I5051" i="5"/>
  <c r="H5051" i="5"/>
  <c r="E5051" i="5"/>
  <c r="D5051" i="5"/>
  <c r="U5050" i="5"/>
  <c r="T5050" i="5"/>
  <c r="Q5050" i="5"/>
  <c r="P5050" i="5"/>
  <c r="M5050" i="5"/>
  <c r="L5050" i="5"/>
  <c r="I5050" i="5"/>
  <c r="H5050" i="5"/>
  <c r="E5050" i="5"/>
  <c r="D5050" i="5"/>
  <c r="U5049" i="5"/>
  <c r="T5049" i="5"/>
  <c r="Q5049" i="5"/>
  <c r="P5049" i="5"/>
  <c r="M5049" i="5"/>
  <c r="L5049" i="5"/>
  <c r="I5049" i="5"/>
  <c r="H5049" i="5"/>
  <c r="E5049" i="5"/>
  <c r="D5049" i="5"/>
  <c r="U5048" i="5"/>
  <c r="T5048" i="5"/>
  <c r="Q5048" i="5"/>
  <c r="P5048" i="5"/>
  <c r="M5048" i="5"/>
  <c r="L5048" i="5"/>
  <c r="I5048" i="5"/>
  <c r="H5048" i="5"/>
  <c r="E5048" i="5"/>
  <c r="D5048" i="5"/>
  <c r="U5047" i="5"/>
  <c r="T5047" i="5"/>
  <c r="Q5047" i="5"/>
  <c r="P5047" i="5"/>
  <c r="M5047" i="5"/>
  <c r="L5047" i="5"/>
  <c r="I5047" i="5"/>
  <c r="H5047" i="5"/>
  <c r="E5047" i="5"/>
  <c r="D5047" i="5"/>
  <c r="U5046" i="5"/>
  <c r="T5046" i="5"/>
  <c r="Q5046" i="5"/>
  <c r="P5046" i="5"/>
  <c r="M5046" i="5"/>
  <c r="L5046" i="5"/>
  <c r="I5046" i="5"/>
  <c r="H5046" i="5"/>
  <c r="E5046" i="5"/>
  <c r="D5046" i="5"/>
  <c r="U5045" i="5"/>
  <c r="T5045" i="5"/>
  <c r="Q5045" i="5"/>
  <c r="P5045" i="5"/>
  <c r="M5045" i="5"/>
  <c r="L5045" i="5"/>
  <c r="I5045" i="5"/>
  <c r="H5045" i="5"/>
  <c r="E5045" i="5"/>
  <c r="D5045" i="5"/>
  <c r="U5044" i="5"/>
  <c r="T5044" i="5"/>
  <c r="Q5044" i="5"/>
  <c r="P5044" i="5"/>
  <c r="M5044" i="5"/>
  <c r="L5044" i="5"/>
  <c r="I5044" i="5"/>
  <c r="H5044" i="5"/>
  <c r="E5044" i="5"/>
  <c r="D5044" i="5"/>
  <c r="U5043" i="5"/>
  <c r="T5043" i="5"/>
  <c r="Q5043" i="5"/>
  <c r="P5043" i="5"/>
  <c r="M5043" i="5"/>
  <c r="L5043" i="5"/>
  <c r="I5043" i="5"/>
  <c r="H5043" i="5"/>
  <c r="E5043" i="5"/>
  <c r="D5043" i="5"/>
  <c r="U5042" i="5"/>
  <c r="T5042" i="5"/>
  <c r="Q5042" i="5"/>
  <c r="P5042" i="5"/>
  <c r="M5042" i="5"/>
  <c r="L5042" i="5"/>
  <c r="I5042" i="5"/>
  <c r="H5042" i="5"/>
  <c r="E5042" i="5"/>
  <c r="D5042" i="5"/>
  <c r="U5041" i="5"/>
  <c r="T5041" i="5"/>
  <c r="Q5041" i="5"/>
  <c r="P5041" i="5"/>
  <c r="M5041" i="5"/>
  <c r="L5041" i="5"/>
  <c r="I5041" i="5"/>
  <c r="H5041" i="5"/>
  <c r="E5041" i="5"/>
  <c r="D5041" i="5"/>
  <c r="U5040" i="5"/>
  <c r="T5040" i="5"/>
  <c r="Q5040" i="5"/>
  <c r="P5040" i="5"/>
  <c r="M5040" i="5"/>
  <c r="L5040" i="5"/>
  <c r="I5040" i="5"/>
  <c r="H5040" i="5"/>
  <c r="E5040" i="5"/>
  <c r="D5040" i="5"/>
  <c r="U5039" i="5"/>
  <c r="T5039" i="5"/>
  <c r="Q5039" i="5"/>
  <c r="P5039" i="5"/>
  <c r="M5039" i="5"/>
  <c r="L5039" i="5"/>
  <c r="I5039" i="5"/>
  <c r="H5039" i="5"/>
  <c r="E5039" i="5"/>
  <c r="D5039" i="5"/>
  <c r="U5038" i="5"/>
  <c r="T5038" i="5"/>
  <c r="Q5038" i="5"/>
  <c r="P5038" i="5"/>
  <c r="M5038" i="5"/>
  <c r="L5038" i="5"/>
  <c r="I5038" i="5"/>
  <c r="H5038" i="5"/>
  <c r="E5038" i="5"/>
  <c r="D5038" i="5"/>
  <c r="U5037" i="5"/>
  <c r="T5037" i="5"/>
  <c r="Q5037" i="5"/>
  <c r="P5037" i="5"/>
  <c r="M5037" i="5"/>
  <c r="L5037" i="5"/>
  <c r="I5037" i="5"/>
  <c r="H5037" i="5"/>
  <c r="E5037" i="5"/>
  <c r="D5037" i="5"/>
  <c r="U5036" i="5"/>
  <c r="T5036" i="5"/>
  <c r="Q5036" i="5"/>
  <c r="P5036" i="5"/>
  <c r="M5036" i="5"/>
  <c r="L5036" i="5"/>
  <c r="I5036" i="5"/>
  <c r="H5036" i="5"/>
  <c r="E5036" i="5"/>
  <c r="D5036" i="5"/>
  <c r="U5035" i="5"/>
  <c r="T5035" i="5"/>
  <c r="Q5035" i="5"/>
  <c r="P5035" i="5"/>
  <c r="M5035" i="5"/>
  <c r="L5035" i="5"/>
  <c r="I5035" i="5"/>
  <c r="H5035" i="5"/>
  <c r="E5035" i="5"/>
  <c r="D5035" i="5"/>
  <c r="U5034" i="5"/>
  <c r="T5034" i="5"/>
  <c r="Q5034" i="5"/>
  <c r="P5034" i="5"/>
  <c r="M5034" i="5"/>
  <c r="L5034" i="5"/>
  <c r="I5034" i="5"/>
  <c r="H5034" i="5"/>
  <c r="E5034" i="5"/>
  <c r="D5034" i="5"/>
  <c r="U5033" i="5"/>
  <c r="T5033" i="5"/>
  <c r="Q5033" i="5"/>
  <c r="P5033" i="5"/>
  <c r="M5033" i="5"/>
  <c r="L5033" i="5"/>
  <c r="I5033" i="5"/>
  <c r="H5033" i="5"/>
  <c r="E5033" i="5"/>
  <c r="D5033" i="5"/>
  <c r="U5032" i="5"/>
  <c r="T5032" i="5"/>
  <c r="Q5032" i="5"/>
  <c r="P5032" i="5"/>
  <c r="M5032" i="5"/>
  <c r="L5032" i="5"/>
  <c r="I5032" i="5"/>
  <c r="H5032" i="5"/>
  <c r="E5032" i="5"/>
  <c r="D5032" i="5"/>
  <c r="U5031" i="5"/>
  <c r="T5031" i="5"/>
  <c r="Q5031" i="5"/>
  <c r="P5031" i="5"/>
  <c r="M5031" i="5"/>
  <c r="L5031" i="5"/>
  <c r="I5031" i="5"/>
  <c r="H5031" i="5"/>
  <c r="E5031" i="5"/>
  <c r="D5031" i="5"/>
  <c r="U5030" i="5"/>
  <c r="T5030" i="5"/>
  <c r="Q5030" i="5"/>
  <c r="P5030" i="5"/>
  <c r="M5030" i="5"/>
  <c r="L5030" i="5"/>
  <c r="I5030" i="5"/>
  <c r="H5030" i="5"/>
  <c r="E5030" i="5"/>
  <c r="D5030" i="5"/>
  <c r="U5029" i="5"/>
  <c r="T5029" i="5"/>
  <c r="Q5029" i="5"/>
  <c r="P5029" i="5"/>
  <c r="M5029" i="5"/>
  <c r="L5029" i="5"/>
  <c r="I5029" i="5"/>
  <c r="H5029" i="5"/>
  <c r="E5029" i="5"/>
  <c r="D5029" i="5"/>
  <c r="U5028" i="5"/>
  <c r="T5028" i="5"/>
  <c r="Q5028" i="5"/>
  <c r="P5028" i="5"/>
  <c r="M5028" i="5"/>
  <c r="L5028" i="5"/>
  <c r="I5028" i="5"/>
  <c r="H5028" i="5"/>
  <c r="E5028" i="5"/>
  <c r="D5028" i="5"/>
  <c r="U5027" i="5"/>
  <c r="T5027" i="5"/>
  <c r="Q5027" i="5"/>
  <c r="P5027" i="5"/>
  <c r="M5027" i="5"/>
  <c r="L5027" i="5"/>
  <c r="I5027" i="5"/>
  <c r="H5027" i="5"/>
  <c r="E5027" i="5"/>
  <c r="D5027" i="5"/>
  <c r="U5026" i="5"/>
  <c r="T5026" i="5"/>
  <c r="Q5026" i="5"/>
  <c r="P5026" i="5"/>
  <c r="M5026" i="5"/>
  <c r="L5026" i="5"/>
  <c r="I5026" i="5"/>
  <c r="H5026" i="5"/>
  <c r="E5026" i="5"/>
  <c r="D5026" i="5"/>
  <c r="U5025" i="5"/>
  <c r="T5025" i="5"/>
  <c r="Q5025" i="5"/>
  <c r="P5025" i="5"/>
  <c r="M5025" i="5"/>
  <c r="L5025" i="5"/>
  <c r="I5025" i="5"/>
  <c r="H5025" i="5"/>
  <c r="E5025" i="5"/>
  <c r="D5025" i="5"/>
  <c r="U5024" i="5"/>
  <c r="T5024" i="5"/>
  <c r="Q5024" i="5"/>
  <c r="P5024" i="5"/>
  <c r="M5024" i="5"/>
  <c r="L5024" i="5"/>
  <c r="I5024" i="5"/>
  <c r="H5024" i="5"/>
  <c r="E5024" i="5"/>
  <c r="D5024" i="5"/>
  <c r="U5023" i="5"/>
  <c r="T5023" i="5"/>
  <c r="Q5023" i="5"/>
  <c r="P5023" i="5"/>
  <c r="M5023" i="5"/>
  <c r="L5023" i="5"/>
  <c r="I5023" i="5"/>
  <c r="H5023" i="5"/>
  <c r="E5023" i="5"/>
  <c r="D5023" i="5"/>
  <c r="U5022" i="5"/>
  <c r="T5022" i="5"/>
  <c r="Q5022" i="5"/>
  <c r="P5022" i="5"/>
  <c r="M5022" i="5"/>
  <c r="L5022" i="5"/>
  <c r="I5022" i="5"/>
  <c r="H5022" i="5"/>
  <c r="E5022" i="5"/>
  <c r="D5022" i="5"/>
  <c r="U5021" i="5"/>
  <c r="T5021" i="5"/>
  <c r="Q5021" i="5"/>
  <c r="P5021" i="5"/>
  <c r="M5021" i="5"/>
  <c r="L5021" i="5"/>
  <c r="I5021" i="5"/>
  <c r="H5021" i="5"/>
  <c r="E5021" i="5"/>
  <c r="D5021" i="5"/>
  <c r="U5020" i="5"/>
  <c r="T5020" i="5"/>
  <c r="Q5020" i="5"/>
  <c r="P5020" i="5"/>
  <c r="M5020" i="5"/>
  <c r="L5020" i="5"/>
  <c r="I5020" i="5"/>
  <c r="H5020" i="5"/>
  <c r="E5020" i="5"/>
  <c r="D5020" i="5"/>
  <c r="U5019" i="5"/>
  <c r="T5019" i="5"/>
  <c r="Q5019" i="5"/>
  <c r="P5019" i="5"/>
  <c r="M5019" i="5"/>
  <c r="L5019" i="5"/>
  <c r="I5019" i="5"/>
  <c r="H5019" i="5"/>
  <c r="E5019" i="5"/>
  <c r="D5019" i="5"/>
  <c r="U5018" i="5"/>
  <c r="T5018" i="5"/>
  <c r="Q5018" i="5"/>
  <c r="P5018" i="5"/>
  <c r="M5018" i="5"/>
  <c r="L5018" i="5"/>
  <c r="I5018" i="5"/>
  <c r="H5018" i="5"/>
  <c r="E5018" i="5"/>
  <c r="D5018" i="5"/>
  <c r="U5017" i="5"/>
  <c r="T5017" i="5"/>
  <c r="Q5017" i="5"/>
  <c r="P5017" i="5"/>
  <c r="M5017" i="5"/>
  <c r="L5017" i="5"/>
  <c r="I5017" i="5"/>
  <c r="H5017" i="5"/>
  <c r="E5017" i="5"/>
  <c r="D5017" i="5"/>
  <c r="U5016" i="5"/>
  <c r="T5016" i="5"/>
  <c r="Q5016" i="5"/>
  <c r="P5016" i="5"/>
  <c r="M5016" i="5"/>
  <c r="L5016" i="5"/>
  <c r="I5016" i="5"/>
  <c r="H5016" i="5"/>
  <c r="E5016" i="5"/>
  <c r="D5016" i="5"/>
  <c r="U5015" i="5"/>
  <c r="T5015" i="5"/>
  <c r="Q5015" i="5"/>
  <c r="P5015" i="5"/>
  <c r="M5015" i="5"/>
  <c r="L5015" i="5"/>
  <c r="I5015" i="5"/>
  <c r="H5015" i="5"/>
  <c r="E5015" i="5"/>
  <c r="D5015" i="5"/>
  <c r="U5014" i="5"/>
  <c r="T5014" i="5"/>
  <c r="Q5014" i="5"/>
  <c r="P5014" i="5"/>
  <c r="M5014" i="5"/>
  <c r="L5014" i="5"/>
  <c r="I5014" i="5"/>
  <c r="H5014" i="5"/>
  <c r="E5014" i="5"/>
  <c r="D5014" i="5"/>
  <c r="U5013" i="5"/>
  <c r="T5013" i="5"/>
  <c r="Q5013" i="5"/>
  <c r="P5013" i="5"/>
  <c r="M5013" i="5"/>
  <c r="L5013" i="5"/>
  <c r="I5013" i="5"/>
  <c r="H5013" i="5"/>
  <c r="E5013" i="5"/>
  <c r="D5013" i="5"/>
  <c r="U5012" i="5"/>
  <c r="T5012" i="5"/>
  <c r="Q5012" i="5"/>
  <c r="P5012" i="5"/>
  <c r="M5012" i="5"/>
  <c r="L5012" i="5"/>
  <c r="I5012" i="5"/>
  <c r="H5012" i="5"/>
  <c r="E5012" i="5"/>
  <c r="D5012" i="5"/>
  <c r="U5011" i="5"/>
  <c r="T5011" i="5"/>
  <c r="Q5011" i="5"/>
  <c r="P5011" i="5"/>
  <c r="M5011" i="5"/>
  <c r="L5011" i="5"/>
  <c r="I5011" i="5"/>
  <c r="H5011" i="5"/>
  <c r="E5011" i="5"/>
  <c r="D5011" i="5"/>
  <c r="U5010" i="5"/>
  <c r="T5010" i="5"/>
  <c r="Q5010" i="5"/>
  <c r="P5010" i="5"/>
  <c r="M5010" i="5"/>
  <c r="L5010" i="5"/>
  <c r="I5010" i="5"/>
  <c r="H5010" i="5"/>
  <c r="E5010" i="5"/>
  <c r="D5010" i="5"/>
  <c r="U5009" i="5"/>
  <c r="T5009" i="5"/>
  <c r="Q5009" i="5"/>
  <c r="P5009" i="5"/>
  <c r="M5009" i="5"/>
  <c r="L5009" i="5"/>
  <c r="I5009" i="5"/>
  <c r="H5009" i="5"/>
  <c r="E5009" i="5"/>
  <c r="D5009" i="5"/>
  <c r="U5008" i="5"/>
  <c r="T5008" i="5"/>
  <c r="Q5008" i="5"/>
  <c r="P5008" i="5"/>
  <c r="M5008" i="5"/>
  <c r="L5008" i="5"/>
  <c r="I5008" i="5"/>
  <c r="H5008" i="5"/>
  <c r="E5008" i="5"/>
  <c r="D5008" i="5"/>
  <c r="U5007" i="5"/>
  <c r="T5007" i="5"/>
  <c r="Q5007" i="5"/>
  <c r="P5007" i="5"/>
  <c r="M5007" i="5"/>
  <c r="L5007" i="5"/>
  <c r="I5007" i="5"/>
  <c r="H5007" i="5"/>
  <c r="E5007" i="5"/>
  <c r="D5007" i="5"/>
  <c r="U5006" i="5"/>
  <c r="T5006" i="5"/>
  <c r="Q5006" i="5"/>
  <c r="P5006" i="5"/>
  <c r="M5006" i="5"/>
  <c r="L5006" i="5"/>
  <c r="I5006" i="5"/>
  <c r="H5006" i="5"/>
  <c r="E5006" i="5"/>
  <c r="D5006" i="5"/>
  <c r="U5005" i="5"/>
  <c r="T5005" i="5"/>
  <c r="Q5005" i="5"/>
  <c r="P5005" i="5"/>
  <c r="M5005" i="5"/>
  <c r="L5005" i="5"/>
  <c r="I5005" i="5"/>
  <c r="H5005" i="5"/>
  <c r="E5005" i="5"/>
  <c r="D5005" i="5"/>
  <c r="U5004" i="5"/>
  <c r="T5004" i="5"/>
  <c r="Q5004" i="5"/>
  <c r="P5004" i="5"/>
  <c r="M5004" i="5"/>
  <c r="L5004" i="5"/>
  <c r="I5004" i="5"/>
  <c r="H5004" i="5"/>
  <c r="E5004" i="5"/>
  <c r="D5004" i="5"/>
  <c r="U5003" i="5"/>
  <c r="T5003" i="5"/>
  <c r="Q5003" i="5"/>
  <c r="P5003" i="5"/>
  <c r="M5003" i="5"/>
  <c r="L5003" i="5"/>
  <c r="I5003" i="5"/>
  <c r="H5003" i="5"/>
  <c r="E5003" i="5"/>
  <c r="D5003" i="5"/>
  <c r="U5002" i="5"/>
  <c r="T5002" i="5"/>
  <c r="Q5002" i="5"/>
  <c r="P5002" i="5"/>
  <c r="M5002" i="5"/>
  <c r="L5002" i="5"/>
  <c r="I5002" i="5"/>
  <c r="H5002" i="5"/>
  <c r="E5002" i="5"/>
  <c r="D5002" i="5"/>
  <c r="U5001" i="5"/>
  <c r="T5001" i="5"/>
  <c r="Q5001" i="5"/>
  <c r="P5001" i="5"/>
  <c r="M5001" i="5"/>
  <c r="L5001" i="5"/>
  <c r="I5001" i="5"/>
  <c r="H5001" i="5"/>
  <c r="E5001" i="5"/>
  <c r="D5001" i="5"/>
  <c r="U5000" i="5"/>
  <c r="T5000" i="5"/>
  <c r="Q5000" i="5"/>
  <c r="P5000" i="5"/>
  <c r="M5000" i="5"/>
  <c r="L5000" i="5"/>
  <c r="I5000" i="5"/>
  <c r="H5000" i="5"/>
  <c r="E5000" i="5"/>
  <c r="D5000" i="5"/>
  <c r="U4999" i="5"/>
  <c r="T4999" i="5"/>
  <c r="Q4999" i="5"/>
  <c r="P4999" i="5"/>
  <c r="M4999" i="5"/>
  <c r="L4999" i="5"/>
  <c r="I4999" i="5"/>
  <c r="H4999" i="5"/>
  <c r="E4999" i="5"/>
  <c r="D4999" i="5"/>
  <c r="U4998" i="5"/>
  <c r="T4998" i="5"/>
  <c r="Q4998" i="5"/>
  <c r="P4998" i="5"/>
  <c r="M4998" i="5"/>
  <c r="L4998" i="5"/>
  <c r="I4998" i="5"/>
  <c r="H4998" i="5"/>
  <c r="E4998" i="5"/>
  <c r="D4998" i="5"/>
  <c r="U4997" i="5"/>
  <c r="T4997" i="5"/>
  <c r="Q4997" i="5"/>
  <c r="P4997" i="5"/>
  <c r="M4997" i="5"/>
  <c r="L4997" i="5"/>
  <c r="I4997" i="5"/>
  <c r="H4997" i="5"/>
  <c r="E4997" i="5"/>
  <c r="D4997" i="5"/>
  <c r="U4996" i="5"/>
  <c r="T4996" i="5"/>
  <c r="Q4996" i="5"/>
  <c r="P4996" i="5"/>
  <c r="M4996" i="5"/>
  <c r="L4996" i="5"/>
  <c r="I4996" i="5"/>
  <c r="H4996" i="5"/>
  <c r="E4996" i="5"/>
  <c r="D4996" i="5"/>
  <c r="U4995" i="5"/>
  <c r="T4995" i="5"/>
  <c r="Q4995" i="5"/>
  <c r="P4995" i="5"/>
  <c r="M4995" i="5"/>
  <c r="L4995" i="5"/>
  <c r="I4995" i="5"/>
  <c r="H4995" i="5"/>
  <c r="E4995" i="5"/>
  <c r="D4995" i="5"/>
  <c r="U4994" i="5"/>
  <c r="T4994" i="5"/>
  <c r="Q4994" i="5"/>
  <c r="P4994" i="5"/>
  <c r="M4994" i="5"/>
  <c r="L4994" i="5"/>
  <c r="I4994" i="5"/>
  <c r="H4994" i="5"/>
  <c r="E4994" i="5"/>
  <c r="D4994" i="5"/>
  <c r="U4993" i="5"/>
  <c r="T4993" i="5"/>
  <c r="Q4993" i="5"/>
  <c r="P4993" i="5"/>
  <c r="M4993" i="5"/>
  <c r="L4993" i="5"/>
  <c r="I4993" i="5"/>
  <c r="H4993" i="5"/>
  <c r="E4993" i="5"/>
  <c r="D4993" i="5"/>
  <c r="U4992" i="5"/>
  <c r="T4992" i="5"/>
  <c r="Q4992" i="5"/>
  <c r="P4992" i="5"/>
  <c r="M4992" i="5"/>
  <c r="L4992" i="5"/>
  <c r="I4992" i="5"/>
  <c r="H4992" i="5"/>
  <c r="E4992" i="5"/>
  <c r="D4992" i="5"/>
  <c r="U4991" i="5"/>
  <c r="T4991" i="5"/>
  <c r="Q4991" i="5"/>
  <c r="P4991" i="5"/>
  <c r="M4991" i="5"/>
  <c r="L4991" i="5"/>
  <c r="I4991" i="5"/>
  <c r="H4991" i="5"/>
  <c r="E4991" i="5"/>
  <c r="D4991" i="5"/>
  <c r="U4990" i="5"/>
  <c r="T4990" i="5"/>
  <c r="Q4990" i="5"/>
  <c r="P4990" i="5"/>
  <c r="M4990" i="5"/>
  <c r="L4990" i="5"/>
  <c r="I4990" i="5"/>
  <c r="H4990" i="5"/>
  <c r="E4990" i="5"/>
  <c r="D4990" i="5"/>
  <c r="U4989" i="5"/>
  <c r="T4989" i="5"/>
  <c r="Q4989" i="5"/>
  <c r="P4989" i="5"/>
  <c r="M4989" i="5"/>
  <c r="L4989" i="5"/>
  <c r="I4989" i="5"/>
  <c r="H4989" i="5"/>
  <c r="E4989" i="5"/>
  <c r="D4989" i="5"/>
  <c r="U4988" i="5"/>
  <c r="T4988" i="5"/>
  <c r="Q4988" i="5"/>
  <c r="P4988" i="5"/>
  <c r="M4988" i="5"/>
  <c r="L4988" i="5"/>
  <c r="I4988" i="5"/>
  <c r="H4988" i="5"/>
  <c r="E4988" i="5"/>
  <c r="D4988" i="5"/>
  <c r="U4987" i="5"/>
  <c r="T4987" i="5"/>
  <c r="Q4987" i="5"/>
  <c r="P4987" i="5"/>
  <c r="M4987" i="5"/>
  <c r="L4987" i="5"/>
  <c r="I4987" i="5"/>
  <c r="H4987" i="5"/>
  <c r="E4987" i="5"/>
  <c r="D4987" i="5"/>
  <c r="U4986" i="5"/>
  <c r="T4986" i="5"/>
  <c r="Q4986" i="5"/>
  <c r="P4986" i="5"/>
  <c r="M4986" i="5"/>
  <c r="L4986" i="5"/>
  <c r="I4986" i="5"/>
  <c r="H4986" i="5"/>
  <c r="E4986" i="5"/>
  <c r="D4986" i="5"/>
  <c r="U4985" i="5"/>
  <c r="T4985" i="5"/>
  <c r="Q4985" i="5"/>
  <c r="P4985" i="5"/>
  <c r="M4985" i="5"/>
  <c r="L4985" i="5"/>
  <c r="I4985" i="5"/>
  <c r="H4985" i="5"/>
  <c r="E4985" i="5"/>
  <c r="D4985" i="5"/>
  <c r="U4984" i="5"/>
  <c r="T4984" i="5"/>
  <c r="Q4984" i="5"/>
  <c r="P4984" i="5"/>
  <c r="M4984" i="5"/>
  <c r="L4984" i="5"/>
  <c r="I4984" i="5"/>
  <c r="H4984" i="5"/>
  <c r="E4984" i="5"/>
  <c r="D4984" i="5"/>
  <c r="U4983" i="5"/>
  <c r="T4983" i="5"/>
  <c r="Q4983" i="5"/>
  <c r="P4983" i="5"/>
  <c r="M4983" i="5"/>
  <c r="L4983" i="5"/>
  <c r="I4983" i="5"/>
  <c r="H4983" i="5"/>
  <c r="E4983" i="5"/>
  <c r="D4983" i="5"/>
  <c r="U4982" i="5"/>
  <c r="T4982" i="5"/>
  <c r="Q4982" i="5"/>
  <c r="P4982" i="5"/>
  <c r="M4982" i="5"/>
  <c r="L4982" i="5"/>
  <c r="I4982" i="5"/>
  <c r="H4982" i="5"/>
  <c r="E4982" i="5"/>
  <c r="D4982" i="5"/>
  <c r="U4981" i="5"/>
  <c r="T4981" i="5"/>
  <c r="Q4981" i="5"/>
  <c r="P4981" i="5"/>
  <c r="M4981" i="5"/>
  <c r="L4981" i="5"/>
  <c r="I4981" i="5"/>
  <c r="H4981" i="5"/>
  <c r="E4981" i="5"/>
  <c r="D4981" i="5"/>
  <c r="U4980" i="5"/>
  <c r="T4980" i="5"/>
  <c r="Q4980" i="5"/>
  <c r="P4980" i="5"/>
  <c r="M4980" i="5"/>
  <c r="L4980" i="5"/>
  <c r="I4980" i="5"/>
  <c r="H4980" i="5"/>
  <c r="E4980" i="5"/>
  <c r="D4980" i="5"/>
  <c r="U4979" i="5"/>
  <c r="T4979" i="5"/>
  <c r="Q4979" i="5"/>
  <c r="P4979" i="5"/>
  <c r="M4979" i="5"/>
  <c r="L4979" i="5"/>
  <c r="I4979" i="5"/>
  <c r="H4979" i="5"/>
  <c r="E4979" i="5"/>
  <c r="D4979" i="5"/>
  <c r="U4978" i="5"/>
  <c r="T4978" i="5"/>
  <c r="Q4978" i="5"/>
  <c r="P4978" i="5"/>
  <c r="M4978" i="5"/>
  <c r="L4978" i="5"/>
  <c r="I4978" i="5"/>
  <c r="H4978" i="5"/>
  <c r="E4978" i="5"/>
  <c r="D4978" i="5"/>
  <c r="U4977" i="5"/>
  <c r="T4977" i="5"/>
  <c r="Q4977" i="5"/>
  <c r="P4977" i="5"/>
  <c r="M4977" i="5"/>
  <c r="L4977" i="5"/>
  <c r="I4977" i="5"/>
  <c r="H4977" i="5"/>
  <c r="E4977" i="5"/>
  <c r="D4977" i="5"/>
  <c r="U4976" i="5"/>
  <c r="T4976" i="5"/>
  <c r="Q4976" i="5"/>
  <c r="P4976" i="5"/>
  <c r="M4976" i="5"/>
  <c r="L4976" i="5"/>
  <c r="I4976" i="5"/>
  <c r="H4976" i="5"/>
  <c r="E4976" i="5"/>
  <c r="D4976" i="5"/>
  <c r="U4975" i="5"/>
  <c r="T4975" i="5"/>
  <c r="Q4975" i="5"/>
  <c r="P4975" i="5"/>
  <c r="M4975" i="5"/>
  <c r="L4975" i="5"/>
  <c r="I4975" i="5"/>
  <c r="H4975" i="5"/>
  <c r="E4975" i="5"/>
  <c r="D4975" i="5"/>
  <c r="U4974" i="5"/>
  <c r="T4974" i="5"/>
  <c r="Q4974" i="5"/>
  <c r="P4974" i="5"/>
  <c r="M4974" i="5"/>
  <c r="L4974" i="5"/>
  <c r="I4974" i="5"/>
  <c r="H4974" i="5"/>
  <c r="E4974" i="5"/>
  <c r="D4974" i="5"/>
  <c r="U4973" i="5"/>
  <c r="T4973" i="5"/>
  <c r="Q4973" i="5"/>
  <c r="P4973" i="5"/>
  <c r="M4973" i="5"/>
  <c r="L4973" i="5"/>
  <c r="I4973" i="5"/>
  <c r="H4973" i="5"/>
  <c r="E4973" i="5"/>
  <c r="D4973" i="5"/>
  <c r="U4972" i="5"/>
  <c r="T4972" i="5"/>
  <c r="Q4972" i="5"/>
  <c r="P4972" i="5"/>
  <c r="M4972" i="5"/>
  <c r="L4972" i="5"/>
  <c r="I4972" i="5"/>
  <c r="H4972" i="5"/>
  <c r="E4972" i="5"/>
  <c r="D4972" i="5"/>
  <c r="U4971" i="5"/>
  <c r="T4971" i="5"/>
  <c r="Q4971" i="5"/>
  <c r="P4971" i="5"/>
  <c r="M4971" i="5"/>
  <c r="L4971" i="5"/>
  <c r="I4971" i="5"/>
  <c r="H4971" i="5"/>
  <c r="E4971" i="5"/>
  <c r="D4971" i="5"/>
  <c r="U4970" i="5"/>
  <c r="T4970" i="5"/>
  <c r="Q4970" i="5"/>
  <c r="P4970" i="5"/>
  <c r="M4970" i="5"/>
  <c r="L4970" i="5"/>
  <c r="I4970" i="5"/>
  <c r="H4970" i="5"/>
  <c r="E4970" i="5"/>
  <c r="D4970" i="5"/>
  <c r="U4969" i="5"/>
  <c r="T4969" i="5"/>
  <c r="Q4969" i="5"/>
  <c r="P4969" i="5"/>
  <c r="M4969" i="5"/>
  <c r="L4969" i="5"/>
  <c r="I4969" i="5"/>
  <c r="H4969" i="5"/>
  <c r="E4969" i="5"/>
  <c r="D4969" i="5"/>
  <c r="U4968" i="5"/>
  <c r="T4968" i="5"/>
  <c r="Q4968" i="5"/>
  <c r="P4968" i="5"/>
  <c r="M4968" i="5"/>
  <c r="L4968" i="5"/>
  <c r="I4968" i="5"/>
  <c r="H4968" i="5"/>
  <c r="E4968" i="5"/>
  <c r="D4968" i="5"/>
  <c r="U4967" i="5"/>
  <c r="T4967" i="5"/>
  <c r="Q4967" i="5"/>
  <c r="P4967" i="5"/>
  <c r="M4967" i="5"/>
  <c r="L4967" i="5"/>
  <c r="I4967" i="5"/>
  <c r="H4967" i="5"/>
  <c r="E4967" i="5"/>
  <c r="D4967" i="5"/>
  <c r="U4966" i="5"/>
  <c r="T4966" i="5"/>
  <c r="Q4966" i="5"/>
  <c r="P4966" i="5"/>
  <c r="M4966" i="5"/>
  <c r="L4966" i="5"/>
  <c r="I4966" i="5"/>
  <c r="H4966" i="5"/>
  <c r="E4966" i="5"/>
  <c r="D4966" i="5"/>
  <c r="U4965" i="5"/>
  <c r="T4965" i="5"/>
  <c r="Q4965" i="5"/>
  <c r="P4965" i="5"/>
  <c r="M4965" i="5"/>
  <c r="L4965" i="5"/>
  <c r="I4965" i="5"/>
  <c r="H4965" i="5"/>
  <c r="E4965" i="5"/>
  <c r="D4965" i="5"/>
  <c r="U4964" i="5"/>
  <c r="T4964" i="5"/>
  <c r="Q4964" i="5"/>
  <c r="P4964" i="5"/>
  <c r="M4964" i="5"/>
  <c r="L4964" i="5"/>
  <c r="I4964" i="5"/>
  <c r="H4964" i="5"/>
  <c r="E4964" i="5"/>
  <c r="D4964" i="5"/>
  <c r="U4963" i="5"/>
  <c r="T4963" i="5"/>
  <c r="Q4963" i="5"/>
  <c r="P4963" i="5"/>
  <c r="M4963" i="5"/>
  <c r="L4963" i="5"/>
  <c r="I4963" i="5"/>
  <c r="H4963" i="5"/>
  <c r="E4963" i="5"/>
  <c r="D4963" i="5"/>
  <c r="U4962" i="5"/>
  <c r="T4962" i="5"/>
  <c r="Q4962" i="5"/>
  <c r="P4962" i="5"/>
  <c r="M4962" i="5"/>
  <c r="L4962" i="5"/>
  <c r="I4962" i="5"/>
  <c r="H4962" i="5"/>
  <c r="E4962" i="5"/>
  <c r="D4962" i="5"/>
  <c r="U4961" i="5"/>
  <c r="T4961" i="5"/>
  <c r="Q4961" i="5"/>
  <c r="P4961" i="5"/>
  <c r="M4961" i="5"/>
  <c r="L4961" i="5"/>
  <c r="I4961" i="5"/>
  <c r="H4961" i="5"/>
  <c r="E4961" i="5"/>
  <c r="D4961" i="5"/>
  <c r="U4960" i="5"/>
  <c r="T4960" i="5"/>
  <c r="Q4960" i="5"/>
  <c r="P4960" i="5"/>
  <c r="M4960" i="5"/>
  <c r="L4960" i="5"/>
  <c r="I4960" i="5"/>
  <c r="H4960" i="5"/>
  <c r="E4960" i="5"/>
  <c r="D4960" i="5"/>
  <c r="U4959" i="5"/>
  <c r="T4959" i="5"/>
  <c r="Q4959" i="5"/>
  <c r="P4959" i="5"/>
  <c r="M4959" i="5"/>
  <c r="L4959" i="5"/>
  <c r="I4959" i="5"/>
  <c r="H4959" i="5"/>
  <c r="E4959" i="5"/>
  <c r="D4959" i="5"/>
  <c r="U4958" i="5"/>
  <c r="T4958" i="5"/>
  <c r="Q4958" i="5"/>
  <c r="P4958" i="5"/>
  <c r="M4958" i="5"/>
  <c r="L4958" i="5"/>
  <c r="I4958" i="5"/>
  <c r="H4958" i="5"/>
  <c r="E4958" i="5"/>
  <c r="D4958" i="5"/>
  <c r="U4957" i="5"/>
  <c r="T4957" i="5"/>
  <c r="Q4957" i="5"/>
  <c r="P4957" i="5"/>
  <c r="M4957" i="5"/>
  <c r="L4957" i="5"/>
  <c r="I4957" i="5"/>
  <c r="H4957" i="5"/>
  <c r="E4957" i="5"/>
  <c r="D4957" i="5"/>
  <c r="U4956" i="5"/>
  <c r="T4956" i="5"/>
  <c r="Q4956" i="5"/>
  <c r="P4956" i="5"/>
  <c r="M4956" i="5"/>
  <c r="L4956" i="5"/>
  <c r="I4956" i="5"/>
  <c r="H4956" i="5"/>
  <c r="E4956" i="5"/>
  <c r="D4956" i="5"/>
  <c r="U4955" i="5"/>
  <c r="T4955" i="5"/>
  <c r="Q4955" i="5"/>
  <c r="P4955" i="5"/>
  <c r="M4955" i="5"/>
  <c r="L4955" i="5"/>
  <c r="I4955" i="5"/>
  <c r="H4955" i="5"/>
  <c r="E4955" i="5"/>
  <c r="D4955" i="5"/>
  <c r="U4954" i="5"/>
  <c r="T4954" i="5"/>
  <c r="Q4954" i="5"/>
  <c r="P4954" i="5"/>
  <c r="M4954" i="5"/>
  <c r="L4954" i="5"/>
  <c r="I4954" i="5"/>
  <c r="H4954" i="5"/>
  <c r="E4954" i="5"/>
  <c r="D4954" i="5"/>
  <c r="U4953" i="5"/>
  <c r="T4953" i="5"/>
  <c r="Q4953" i="5"/>
  <c r="P4953" i="5"/>
  <c r="M4953" i="5"/>
  <c r="L4953" i="5"/>
  <c r="I4953" i="5"/>
  <c r="H4953" i="5"/>
  <c r="E4953" i="5"/>
  <c r="D4953" i="5"/>
  <c r="U4952" i="5"/>
  <c r="T4952" i="5"/>
  <c r="Q4952" i="5"/>
  <c r="P4952" i="5"/>
  <c r="M4952" i="5"/>
  <c r="L4952" i="5"/>
  <c r="I4952" i="5"/>
  <c r="H4952" i="5"/>
  <c r="E4952" i="5"/>
  <c r="D4952" i="5"/>
  <c r="U4951" i="5"/>
  <c r="T4951" i="5"/>
  <c r="Q4951" i="5"/>
  <c r="P4951" i="5"/>
  <c r="M4951" i="5"/>
  <c r="L4951" i="5"/>
  <c r="I4951" i="5"/>
  <c r="H4951" i="5"/>
  <c r="E4951" i="5"/>
  <c r="D4951" i="5"/>
  <c r="U4950" i="5"/>
  <c r="T4950" i="5"/>
  <c r="Q4950" i="5"/>
  <c r="P4950" i="5"/>
  <c r="M4950" i="5"/>
  <c r="L4950" i="5"/>
  <c r="I4950" i="5"/>
  <c r="H4950" i="5"/>
  <c r="E4950" i="5"/>
  <c r="D4950" i="5"/>
  <c r="U4949" i="5"/>
  <c r="T4949" i="5"/>
  <c r="Q4949" i="5"/>
  <c r="P4949" i="5"/>
  <c r="M4949" i="5"/>
  <c r="L4949" i="5"/>
  <c r="I4949" i="5"/>
  <c r="H4949" i="5"/>
  <c r="E4949" i="5"/>
  <c r="D4949" i="5"/>
  <c r="U4948" i="5"/>
  <c r="T4948" i="5"/>
  <c r="Q4948" i="5"/>
  <c r="P4948" i="5"/>
  <c r="M4948" i="5"/>
  <c r="L4948" i="5"/>
  <c r="I4948" i="5"/>
  <c r="H4948" i="5"/>
  <c r="E4948" i="5"/>
  <c r="D4948" i="5"/>
  <c r="U4947" i="5"/>
  <c r="T4947" i="5"/>
  <c r="Q4947" i="5"/>
  <c r="P4947" i="5"/>
  <c r="M4947" i="5"/>
  <c r="L4947" i="5"/>
  <c r="I4947" i="5"/>
  <c r="H4947" i="5"/>
  <c r="E4947" i="5"/>
  <c r="D4947" i="5"/>
  <c r="U4946" i="5"/>
  <c r="T4946" i="5"/>
  <c r="Q4946" i="5"/>
  <c r="P4946" i="5"/>
  <c r="M4946" i="5"/>
  <c r="L4946" i="5"/>
  <c r="I4946" i="5"/>
  <c r="H4946" i="5"/>
  <c r="E4946" i="5"/>
  <c r="D4946" i="5"/>
  <c r="U4945" i="5"/>
  <c r="T4945" i="5"/>
  <c r="Q4945" i="5"/>
  <c r="P4945" i="5"/>
  <c r="M4945" i="5"/>
  <c r="L4945" i="5"/>
  <c r="I4945" i="5"/>
  <c r="H4945" i="5"/>
  <c r="E4945" i="5"/>
  <c r="D4945" i="5"/>
  <c r="U4944" i="5"/>
  <c r="T4944" i="5"/>
  <c r="Q4944" i="5"/>
  <c r="P4944" i="5"/>
  <c r="M4944" i="5"/>
  <c r="L4944" i="5"/>
  <c r="I4944" i="5"/>
  <c r="H4944" i="5"/>
  <c r="E4944" i="5"/>
  <c r="D4944" i="5"/>
  <c r="U4943" i="5"/>
  <c r="T4943" i="5"/>
  <c r="Q4943" i="5"/>
  <c r="P4943" i="5"/>
  <c r="M4943" i="5"/>
  <c r="L4943" i="5"/>
  <c r="I4943" i="5"/>
  <c r="H4943" i="5"/>
  <c r="E4943" i="5"/>
  <c r="D4943" i="5"/>
  <c r="U4942" i="5"/>
  <c r="T4942" i="5"/>
  <c r="Q4942" i="5"/>
  <c r="P4942" i="5"/>
  <c r="M4942" i="5"/>
  <c r="L4942" i="5"/>
  <c r="I4942" i="5"/>
  <c r="H4942" i="5"/>
  <c r="E4942" i="5"/>
  <c r="D4942" i="5"/>
  <c r="U4941" i="5"/>
  <c r="T4941" i="5"/>
  <c r="Q4941" i="5"/>
  <c r="P4941" i="5"/>
  <c r="M4941" i="5"/>
  <c r="L4941" i="5"/>
  <c r="I4941" i="5"/>
  <c r="H4941" i="5"/>
  <c r="E4941" i="5"/>
  <c r="D4941" i="5"/>
  <c r="U4940" i="5"/>
  <c r="T4940" i="5"/>
  <c r="Q4940" i="5"/>
  <c r="P4940" i="5"/>
  <c r="M4940" i="5"/>
  <c r="L4940" i="5"/>
  <c r="I4940" i="5"/>
  <c r="H4940" i="5"/>
  <c r="E4940" i="5"/>
  <c r="D4940" i="5"/>
  <c r="U4939" i="5"/>
  <c r="T4939" i="5"/>
  <c r="Q4939" i="5"/>
  <c r="P4939" i="5"/>
  <c r="M4939" i="5"/>
  <c r="L4939" i="5"/>
  <c r="I4939" i="5"/>
  <c r="H4939" i="5"/>
  <c r="E4939" i="5"/>
  <c r="D4939" i="5"/>
  <c r="U4938" i="5"/>
  <c r="T4938" i="5"/>
  <c r="Q4938" i="5"/>
  <c r="P4938" i="5"/>
  <c r="M4938" i="5"/>
  <c r="L4938" i="5"/>
  <c r="I4938" i="5"/>
  <c r="H4938" i="5"/>
  <c r="E4938" i="5"/>
  <c r="D4938" i="5"/>
  <c r="U4937" i="5"/>
  <c r="T4937" i="5"/>
  <c r="Q4937" i="5"/>
  <c r="P4937" i="5"/>
  <c r="M4937" i="5"/>
  <c r="L4937" i="5"/>
  <c r="I4937" i="5"/>
  <c r="H4937" i="5"/>
  <c r="E4937" i="5"/>
  <c r="D4937" i="5"/>
  <c r="U4936" i="5"/>
  <c r="T4936" i="5"/>
  <c r="Q4936" i="5"/>
  <c r="P4936" i="5"/>
  <c r="M4936" i="5"/>
  <c r="L4936" i="5"/>
  <c r="I4936" i="5"/>
  <c r="H4936" i="5"/>
  <c r="E4936" i="5"/>
  <c r="D4936" i="5"/>
  <c r="U4935" i="5"/>
  <c r="T4935" i="5"/>
  <c r="Q4935" i="5"/>
  <c r="P4935" i="5"/>
  <c r="M4935" i="5"/>
  <c r="L4935" i="5"/>
  <c r="I4935" i="5"/>
  <c r="H4935" i="5"/>
  <c r="E4935" i="5"/>
  <c r="D4935" i="5"/>
  <c r="U4934" i="5"/>
  <c r="T4934" i="5"/>
  <c r="Q4934" i="5"/>
  <c r="P4934" i="5"/>
  <c r="M4934" i="5"/>
  <c r="L4934" i="5"/>
  <c r="I4934" i="5"/>
  <c r="H4934" i="5"/>
  <c r="E4934" i="5"/>
  <c r="D4934" i="5"/>
  <c r="U4933" i="5"/>
  <c r="T4933" i="5"/>
  <c r="Q4933" i="5"/>
  <c r="P4933" i="5"/>
  <c r="M4933" i="5"/>
  <c r="L4933" i="5"/>
  <c r="I4933" i="5"/>
  <c r="H4933" i="5"/>
  <c r="E4933" i="5"/>
  <c r="D4933" i="5"/>
  <c r="U4932" i="5"/>
  <c r="T4932" i="5"/>
  <c r="Q4932" i="5"/>
  <c r="P4932" i="5"/>
  <c r="M4932" i="5"/>
  <c r="L4932" i="5"/>
  <c r="I4932" i="5"/>
  <c r="H4932" i="5"/>
  <c r="E4932" i="5"/>
  <c r="D4932" i="5"/>
  <c r="U4931" i="5"/>
  <c r="T4931" i="5"/>
  <c r="Q4931" i="5"/>
  <c r="P4931" i="5"/>
  <c r="M4931" i="5"/>
  <c r="L4931" i="5"/>
  <c r="I4931" i="5"/>
  <c r="H4931" i="5"/>
  <c r="E4931" i="5"/>
  <c r="D4931" i="5"/>
  <c r="U4930" i="5"/>
  <c r="T4930" i="5"/>
  <c r="Q4930" i="5"/>
  <c r="P4930" i="5"/>
  <c r="M4930" i="5"/>
  <c r="L4930" i="5"/>
  <c r="I4930" i="5"/>
  <c r="H4930" i="5"/>
  <c r="E4930" i="5"/>
  <c r="D4930" i="5"/>
  <c r="U4929" i="5"/>
  <c r="T4929" i="5"/>
  <c r="Q4929" i="5"/>
  <c r="P4929" i="5"/>
  <c r="M4929" i="5"/>
  <c r="L4929" i="5"/>
  <c r="I4929" i="5"/>
  <c r="H4929" i="5"/>
  <c r="E4929" i="5"/>
  <c r="D4929" i="5"/>
  <c r="U4928" i="5"/>
  <c r="T4928" i="5"/>
  <c r="Q4928" i="5"/>
  <c r="P4928" i="5"/>
  <c r="M4928" i="5"/>
  <c r="L4928" i="5"/>
  <c r="I4928" i="5"/>
  <c r="H4928" i="5"/>
  <c r="E4928" i="5"/>
  <c r="D4928" i="5"/>
  <c r="U4927" i="5"/>
  <c r="T4927" i="5"/>
  <c r="Q4927" i="5"/>
  <c r="P4927" i="5"/>
  <c r="M4927" i="5"/>
  <c r="L4927" i="5"/>
  <c r="I4927" i="5"/>
  <c r="H4927" i="5"/>
  <c r="E4927" i="5"/>
  <c r="D4927" i="5"/>
  <c r="U4926" i="5"/>
  <c r="T4926" i="5"/>
  <c r="Q4926" i="5"/>
  <c r="P4926" i="5"/>
  <c r="M4926" i="5"/>
  <c r="L4926" i="5"/>
  <c r="I4926" i="5"/>
  <c r="H4926" i="5"/>
  <c r="E4926" i="5"/>
  <c r="D4926" i="5"/>
  <c r="U4925" i="5"/>
  <c r="T4925" i="5"/>
  <c r="Q4925" i="5"/>
  <c r="P4925" i="5"/>
  <c r="M4925" i="5"/>
  <c r="L4925" i="5"/>
  <c r="I4925" i="5"/>
  <c r="H4925" i="5"/>
  <c r="E4925" i="5"/>
  <c r="D4925" i="5"/>
  <c r="U4924" i="5"/>
  <c r="T4924" i="5"/>
  <c r="Q4924" i="5"/>
  <c r="P4924" i="5"/>
  <c r="M4924" i="5"/>
  <c r="L4924" i="5"/>
  <c r="I4924" i="5"/>
  <c r="H4924" i="5"/>
  <c r="E4924" i="5"/>
  <c r="D4924" i="5"/>
  <c r="U4923" i="5"/>
  <c r="T4923" i="5"/>
  <c r="Q4923" i="5"/>
  <c r="P4923" i="5"/>
  <c r="M4923" i="5"/>
  <c r="L4923" i="5"/>
  <c r="I4923" i="5"/>
  <c r="H4923" i="5"/>
  <c r="E4923" i="5"/>
  <c r="D4923" i="5"/>
  <c r="U4922" i="5"/>
  <c r="T4922" i="5"/>
  <c r="Q4922" i="5"/>
  <c r="P4922" i="5"/>
  <c r="M4922" i="5"/>
  <c r="L4922" i="5"/>
  <c r="I4922" i="5"/>
  <c r="H4922" i="5"/>
  <c r="E4922" i="5"/>
  <c r="D4922" i="5"/>
  <c r="U4921" i="5"/>
  <c r="T4921" i="5"/>
  <c r="Q4921" i="5"/>
  <c r="P4921" i="5"/>
  <c r="M4921" i="5"/>
  <c r="L4921" i="5"/>
  <c r="I4921" i="5"/>
  <c r="H4921" i="5"/>
  <c r="E4921" i="5"/>
  <c r="D4921" i="5"/>
  <c r="U4920" i="5"/>
  <c r="T4920" i="5"/>
  <c r="Q4920" i="5"/>
  <c r="P4920" i="5"/>
  <c r="M4920" i="5"/>
  <c r="L4920" i="5"/>
  <c r="I4920" i="5"/>
  <c r="H4920" i="5"/>
  <c r="E4920" i="5"/>
  <c r="D4920" i="5"/>
  <c r="U4919" i="5"/>
  <c r="T4919" i="5"/>
  <c r="Q4919" i="5"/>
  <c r="P4919" i="5"/>
  <c r="M4919" i="5"/>
  <c r="L4919" i="5"/>
  <c r="I4919" i="5"/>
  <c r="H4919" i="5"/>
  <c r="E4919" i="5"/>
  <c r="D4919" i="5"/>
  <c r="U4918" i="5"/>
  <c r="T4918" i="5"/>
  <c r="Q4918" i="5"/>
  <c r="P4918" i="5"/>
  <c r="M4918" i="5"/>
  <c r="L4918" i="5"/>
  <c r="I4918" i="5"/>
  <c r="H4918" i="5"/>
  <c r="E4918" i="5"/>
  <c r="D4918" i="5"/>
  <c r="U4917" i="5"/>
  <c r="T4917" i="5"/>
  <c r="Q4917" i="5"/>
  <c r="P4917" i="5"/>
  <c r="M4917" i="5"/>
  <c r="L4917" i="5"/>
  <c r="I4917" i="5"/>
  <c r="H4917" i="5"/>
  <c r="E4917" i="5"/>
  <c r="D4917" i="5"/>
  <c r="U4916" i="5"/>
  <c r="T4916" i="5"/>
  <c r="Q4916" i="5"/>
  <c r="P4916" i="5"/>
  <c r="M4916" i="5"/>
  <c r="L4916" i="5"/>
  <c r="I4916" i="5"/>
  <c r="H4916" i="5"/>
  <c r="E4916" i="5"/>
  <c r="D4916" i="5"/>
  <c r="U4915" i="5"/>
  <c r="T4915" i="5"/>
  <c r="Q4915" i="5"/>
  <c r="P4915" i="5"/>
  <c r="M4915" i="5"/>
  <c r="L4915" i="5"/>
  <c r="I4915" i="5"/>
  <c r="H4915" i="5"/>
  <c r="E4915" i="5"/>
  <c r="D4915" i="5"/>
  <c r="U4914" i="5"/>
  <c r="T4914" i="5"/>
  <c r="Q4914" i="5"/>
  <c r="P4914" i="5"/>
  <c r="M4914" i="5"/>
  <c r="L4914" i="5"/>
  <c r="I4914" i="5"/>
  <c r="H4914" i="5"/>
  <c r="E4914" i="5"/>
  <c r="D4914" i="5"/>
  <c r="U4913" i="5"/>
  <c r="T4913" i="5"/>
  <c r="Q4913" i="5"/>
  <c r="P4913" i="5"/>
  <c r="M4913" i="5"/>
  <c r="L4913" i="5"/>
  <c r="I4913" i="5"/>
  <c r="H4913" i="5"/>
  <c r="E4913" i="5"/>
  <c r="D4913" i="5"/>
  <c r="U4912" i="5"/>
  <c r="T4912" i="5"/>
  <c r="Q4912" i="5"/>
  <c r="P4912" i="5"/>
  <c r="M4912" i="5"/>
  <c r="L4912" i="5"/>
  <c r="I4912" i="5"/>
  <c r="H4912" i="5"/>
  <c r="E4912" i="5"/>
  <c r="D4912" i="5"/>
  <c r="U4911" i="5"/>
  <c r="T4911" i="5"/>
  <c r="Q4911" i="5"/>
  <c r="P4911" i="5"/>
  <c r="M4911" i="5"/>
  <c r="L4911" i="5"/>
  <c r="I4911" i="5"/>
  <c r="H4911" i="5"/>
  <c r="E4911" i="5"/>
  <c r="D4911" i="5"/>
  <c r="U4910" i="5"/>
  <c r="T4910" i="5"/>
  <c r="Q4910" i="5"/>
  <c r="P4910" i="5"/>
  <c r="M4910" i="5"/>
  <c r="L4910" i="5"/>
  <c r="I4910" i="5"/>
  <c r="H4910" i="5"/>
  <c r="E4910" i="5"/>
  <c r="D4910" i="5"/>
  <c r="U4909" i="5"/>
  <c r="T4909" i="5"/>
  <c r="Q4909" i="5"/>
  <c r="P4909" i="5"/>
  <c r="M4909" i="5"/>
  <c r="L4909" i="5"/>
  <c r="I4909" i="5"/>
  <c r="H4909" i="5"/>
  <c r="E4909" i="5"/>
  <c r="D4909" i="5"/>
  <c r="U4908" i="5"/>
  <c r="T4908" i="5"/>
  <c r="Q4908" i="5"/>
  <c r="P4908" i="5"/>
  <c r="M4908" i="5"/>
  <c r="L4908" i="5"/>
  <c r="I4908" i="5"/>
  <c r="H4908" i="5"/>
  <c r="E4908" i="5"/>
  <c r="D4908" i="5"/>
  <c r="U4907" i="5"/>
  <c r="T4907" i="5"/>
  <c r="Q4907" i="5"/>
  <c r="P4907" i="5"/>
  <c r="M4907" i="5"/>
  <c r="L4907" i="5"/>
  <c r="I4907" i="5"/>
  <c r="H4907" i="5"/>
  <c r="E4907" i="5"/>
  <c r="D4907" i="5"/>
  <c r="U4906" i="5"/>
  <c r="T4906" i="5"/>
  <c r="Q4906" i="5"/>
  <c r="P4906" i="5"/>
  <c r="M4906" i="5"/>
  <c r="L4906" i="5"/>
  <c r="I4906" i="5"/>
  <c r="H4906" i="5"/>
  <c r="E4906" i="5"/>
  <c r="D4906" i="5"/>
  <c r="U4905" i="5"/>
  <c r="T4905" i="5"/>
  <c r="Q4905" i="5"/>
  <c r="P4905" i="5"/>
  <c r="M4905" i="5"/>
  <c r="L4905" i="5"/>
  <c r="I4905" i="5"/>
  <c r="H4905" i="5"/>
  <c r="E4905" i="5"/>
  <c r="D4905" i="5"/>
  <c r="U4904" i="5"/>
  <c r="T4904" i="5"/>
  <c r="Q4904" i="5"/>
  <c r="P4904" i="5"/>
  <c r="M4904" i="5"/>
  <c r="L4904" i="5"/>
  <c r="I4904" i="5"/>
  <c r="H4904" i="5"/>
  <c r="E4904" i="5"/>
  <c r="D4904" i="5"/>
  <c r="U4903" i="5"/>
  <c r="T4903" i="5"/>
  <c r="Q4903" i="5"/>
  <c r="P4903" i="5"/>
  <c r="M4903" i="5"/>
  <c r="L4903" i="5"/>
  <c r="I4903" i="5"/>
  <c r="H4903" i="5"/>
  <c r="E4903" i="5"/>
  <c r="D4903" i="5"/>
  <c r="U4902" i="5"/>
  <c r="T4902" i="5"/>
  <c r="Q4902" i="5"/>
  <c r="P4902" i="5"/>
  <c r="M4902" i="5"/>
  <c r="L4902" i="5"/>
  <c r="I4902" i="5"/>
  <c r="H4902" i="5"/>
  <c r="E4902" i="5"/>
  <c r="D4902" i="5"/>
  <c r="U4901" i="5"/>
  <c r="T4901" i="5"/>
  <c r="Q4901" i="5"/>
  <c r="P4901" i="5"/>
  <c r="M4901" i="5"/>
  <c r="L4901" i="5"/>
  <c r="I4901" i="5"/>
  <c r="H4901" i="5"/>
  <c r="E4901" i="5"/>
  <c r="D4901" i="5"/>
  <c r="U4900" i="5"/>
  <c r="T4900" i="5"/>
  <c r="Q4900" i="5"/>
  <c r="P4900" i="5"/>
  <c r="M4900" i="5"/>
  <c r="L4900" i="5"/>
  <c r="I4900" i="5"/>
  <c r="H4900" i="5"/>
  <c r="E4900" i="5"/>
  <c r="D4900" i="5"/>
  <c r="U4899" i="5"/>
  <c r="T4899" i="5"/>
  <c r="Q4899" i="5"/>
  <c r="P4899" i="5"/>
  <c r="M4899" i="5"/>
  <c r="L4899" i="5"/>
  <c r="I4899" i="5"/>
  <c r="H4899" i="5"/>
  <c r="E4899" i="5"/>
  <c r="D4899" i="5"/>
  <c r="U4898" i="5"/>
  <c r="T4898" i="5"/>
  <c r="Q4898" i="5"/>
  <c r="P4898" i="5"/>
  <c r="M4898" i="5"/>
  <c r="L4898" i="5"/>
  <c r="I4898" i="5"/>
  <c r="H4898" i="5"/>
  <c r="E4898" i="5"/>
  <c r="D4898" i="5"/>
  <c r="U4897" i="5"/>
  <c r="T4897" i="5"/>
  <c r="Q4897" i="5"/>
  <c r="P4897" i="5"/>
  <c r="M4897" i="5"/>
  <c r="L4897" i="5"/>
  <c r="I4897" i="5"/>
  <c r="H4897" i="5"/>
  <c r="E4897" i="5"/>
  <c r="D4897" i="5"/>
  <c r="U4896" i="5"/>
  <c r="T4896" i="5"/>
  <c r="Q4896" i="5"/>
  <c r="P4896" i="5"/>
  <c r="M4896" i="5"/>
  <c r="L4896" i="5"/>
  <c r="I4896" i="5"/>
  <c r="H4896" i="5"/>
  <c r="E4896" i="5"/>
  <c r="D4896" i="5"/>
  <c r="U4895" i="5"/>
  <c r="T4895" i="5"/>
  <c r="Q4895" i="5"/>
  <c r="P4895" i="5"/>
  <c r="M4895" i="5"/>
  <c r="L4895" i="5"/>
  <c r="I4895" i="5"/>
  <c r="H4895" i="5"/>
  <c r="E4895" i="5"/>
  <c r="D4895" i="5"/>
  <c r="U4894" i="5"/>
  <c r="T4894" i="5"/>
  <c r="Q4894" i="5"/>
  <c r="P4894" i="5"/>
  <c r="M4894" i="5"/>
  <c r="L4894" i="5"/>
  <c r="I4894" i="5"/>
  <c r="H4894" i="5"/>
  <c r="E4894" i="5"/>
  <c r="D4894" i="5"/>
  <c r="U4893" i="5"/>
  <c r="T4893" i="5"/>
  <c r="Q4893" i="5"/>
  <c r="P4893" i="5"/>
  <c r="M4893" i="5"/>
  <c r="L4893" i="5"/>
  <c r="I4893" i="5"/>
  <c r="H4893" i="5"/>
  <c r="E4893" i="5"/>
  <c r="D4893" i="5"/>
  <c r="U4892" i="5"/>
  <c r="T4892" i="5"/>
  <c r="Q4892" i="5"/>
  <c r="P4892" i="5"/>
  <c r="M4892" i="5"/>
  <c r="L4892" i="5"/>
  <c r="I4892" i="5"/>
  <c r="H4892" i="5"/>
  <c r="E4892" i="5"/>
  <c r="D4892" i="5"/>
  <c r="U4891" i="5"/>
  <c r="T4891" i="5"/>
  <c r="Q4891" i="5"/>
  <c r="P4891" i="5"/>
  <c r="M4891" i="5"/>
  <c r="L4891" i="5"/>
  <c r="I4891" i="5"/>
  <c r="H4891" i="5"/>
  <c r="E4891" i="5"/>
  <c r="D4891" i="5"/>
  <c r="U4890" i="5"/>
  <c r="T4890" i="5"/>
  <c r="Q4890" i="5"/>
  <c r="P4890" i="5"/>
  <c r="M4890" i="5"/>
  <c r="L4890" i="5"/>
  <c r="I4890" i="5"/>
  <c r="H4890" i="5"/>
  <c r="E4890" i="5"/>
  <c r="D4890" i="5"/>
  <c r="U4889" i="5"/>
  <c r="T4889" i="5"/>
  <c r="Q4889" i="5"/>
  <c r="P4889" i="5"/>
  <c r="M4889" i="5"/>
  <c r="L4889" i="5"/>
  <c r="I4889" i="5"/>
  <c r="H4889" i="5"/>
  <c r="E4889" i="5"/>
  <c r="D4889" i="5"/>
  <c r="U4888" i="5"/>
  <c r="T4888" i="5"/>
  <c r="Q4888" i="5"/>
  <c r="P4888" i="5"/>
  <c r="M4888" i="5"/>
  <c r="L4888" i="5"/>
  <c r="I4888" i="5"/>
  <c r="H4888" i="5"/>
  <c r="E4888" i="5"/>
  <c r="D4888" i="5"/>
  <c r="U4887" i="5"/>
  <c r="T4887" i="5"/>
  <c r="Q4887" i="5"/>
  <c r="P4887" i="5"/>
  <c r="M4887" i="5"/>
  <c r="L4887" i="5"/>
  <c r="I4887" i="5"/>
  <c r="H4887" i="5"/>
  <c r="E4887" i="5"/>
  <c r="D4887" i="5"/>
  <c r="U4886" i="5"/>
  <c r="T4886" i="5"/>
  <c r="Q4886" i="5"/>
  <c r="P4886" i="5"/>
  <c r="M4886" i="5"/>
  <c r="L4886" i="5"/>
  <c r="I4886" i="5"/>
  <c r="H4886" i="5"/>
  <c r="E4886" i="5"/>
  <c r="D4886" i="5"/>
  <c r="U4885" i="5"/>
  <c r="T4885" i="5"/>
  <c r="Q4885" i="5"/>
  <c r="P4885" i="5"/>
  <c r="M4885" i="5"/>
  <c r="L4885" i="5"/>
  <c r="I4885" i="5"/>
  <c r="H4885" i="5"/>
  <c r="E4885" i="5"/>
  <c r="D4885" i="5"/>
  <c r="U4884" i="5"/>
  <c r="T4884" i="5"/>
  <c r="Q4884" i="5"/>
  <c r="P4884" i="5"/>
  <c r="M4884" i="5"/>
  <c r="L4884" i="5"/>
  <c r="I4884" i="5"/>
  <c r="H4884" i="5"/>
  <c r="E4884" i="5"/>
  <c r="D4884" i="5"/>
  <c r="U4883" i="5"/>
  <c r="T4883" i="5"/>
  <c r="Q4883" i="5"/>
  <c r="P4883" i="5"/>
  <c r="M4883" i="5"/>
  <c r="L4883" i="5"/>
  <c r="I4883" i="5"/>
  <c r="H4883" i="5"/>
  <c r="E4883" i="5"/>
  <c r="D4883" i="5"/>
  <c r="U4882" i="5"/>
  <c r="T4882" i="5"/>
  <c r="Q4882" i="5"/>
  <c r="P4882" i="5"/>
  <c r="M4882" i="5"/>
  <c r="L4882" i="5"/>
  <c r="I4882" i="5"/>
  <c r="H4882" i="5"/>
  <c r="E4882" i="5"/>
  <c r="D4882" i="5"/>
  <c r="U4881" i="5"/>
  <c r="T4881" i="5"/>
  <c r="Q4881" i="5"/>
  <c r="P4881" i="5"/>
  <c r="M4881" i="5"/>
  <c r="L4881" i="5"/>
  <c r="I4881" i="5"/>
  <c r="H4881" i="5"/>
  <c r="E4881" i="5"/>
  <c r="D4881" i="5"/>
  <c r="U4880" i="5"/>
  <c r="T4880" i="5"/>
  <c r="Q4880" i="5"/>
  <c r="P4880" i="5"/>
  <c r="M4880" i="5"/>
  <c r="L4880" i="5"/>
  <c r="I4880" i="5"/>
  <c r="H4880" i="5"/>
  <c r="E4880" i="5"/>
  <c r="D4880" i="5"/>
  <c r="U4879" i="5"/>
  <c r="T4879" i="5"/>
  <c r="Q4879" i="5"/>
  <c r="P4879" i="5"/>
  <c r="M4879" i="5"/>
  <c r="L4879" i="5"/>
  <c r="I4879" i="5"/>
  <c r="H4879" i="5"/>
  <c r="E4879" i="5"/>
  <c r="D4879" i="5"/>
  <c r="U4878" i="5"/>
  <c r="T4878" i="5"/>
  <c r="Q4878" i="5"/>
  <c r="P4878" i="5"/>
  <c r="M4878" i="5"/>
  <c r="L4878" i="5"/>
  <c r="I4878" i="5"/>
  <c r="H4878" i="5"/>
  <c r="E4878" i="5"/>
  <c r="D4878" i="5"/>
  <c r="U4877" i="5"/>
  <c r="T4877" i="5"/>
  <c r="Q4877" i="5"/>
  <c r="P4877" i="5"/>
  <c r="M4877" i="5"/>
  <c r="L4877" i="5"/>
  <c r="I4877" i="5"/>
  <c r="H4877" i="5"/>
  <c r="E4877" i="5"/>
  <c r="D4877" i="5"/>
  <c r="U4876" i="5"/>
  <c r="T4876" i="5"/>
  <c r="Q4876" i="5"/>
  <c r="P4876" i="5"/>
  <c r="M4876" i="5"/>
  <c r="L4876" i="5"/>
  <c r="I4876" i="5"/>
  <c r="H4876" i="5"/>
  <c r="E4876" i="5"/>
  <c r="D4876" i="5"/>
  <c r="U4875" i="5"/>
  <c r="T4875" i="5"/>
  <c r="Q4875" i="5"/>
  <c r="P4875" i="5"/>
  <c r="M4875" i="5"/>
  <c r="L4875" i="5"/>
  <c r="I4875" i="5"/>
  <c r="H4875" i="5"/>
  <c r="E4875" i="5"/>
  <c r="D4875" i="5"/>
  <c r="U4874" i="5"/>
  <c r="T4874" i="5"/>
  <c r="Q4874" i="5"/>
  <c r="P4874" i="5"/>
  <c r="M4874" i="5"/>
  <c r="L4874" i="5"/>
  <c r="I4874" i="5"/>
  <c r="H4874" i="5"/>
  <c r="E4874" i="5"/>
  <c r="D4874" i="5"/>
  <c r="U4873" i="5"/>
  <c r="T4873" i="5"/>
  <c r="Q4873" i="5"/>
  <c r="P4873" i="5"/>
  <c r="M4873" i="5"/>
  <c r="L4873" i="5"/>
  <c r="I4873" i="5"/>
  <c r="H4873" i="5"/>
  <c r="E4873" i="5"/>
  <c r="D4873" i="5"/>
  <c r="U4872" i="5"/>
  <c r="T4872" i="5"/>
  <c r="Q4872" i="5"/>
  <c r="P4872" i="5"/>
  <c r="M4872" i="5"/>
  <c r="L4872" i="5"/>
  <c r="I4872" i="5"/>
  <c r="H4872" i="5"/>
  <c r="E4872" i="5"/>
  <c r="D4872" i="5"/>
  <c r="U4871" i="5"/>
  <c r="T4871" i="5"/>
  <c r="Q4871" i="5"/>
  <c r="P4871" i="5"/>
  <c r="M4871" i="5"/>
  <c r="L4871" i="5"/>
  <c r="I4871" i="5"/>
  <c r="H4871" i="5"/>
  <c r="E4871" i="5"/>
  <c r="D4871" i="5"/>
  <c r="U4870" i="5"/>
  <c r="T4870" i="5"/>
  <c r="Q4870" i="5"/>
  <c r="P4870" i="5"/>
  <c r="M4870" i="5"/>
  <c r="L4870" i="5"/>
  <c r="I4870" i="5"/>
  <c r="H4870" i="5"/>
  <c r="E4870" i="5"/>
  <c r="D4870" i="5"/>
  <c r="U4869" i="5"/>
  <c r="T4869" i="5"/>
  <c r="Q4869" i="5"/>
  <c r="P4869" i="5"/>
  <c r="M4869" i="5"/>
  <c r="L4869" i="5"/>
  <c r="I4869" i="5"/>
  <c r="H4869" i="5"/>
  <c r="E4869" i="5"/>
  <c r="D4869" i="5"/>
  <c r="U4868" i="5"/>
  <c r="T4868" i="5"/>
  <c r="Q4868" i="5"/>
  <c r="P4868" i="5"/>
  <c r="M4868" i="5"/>
  <c r="L4868" i="5"/>
  <c r="I4868" i="5"/>
  <c r="H4868" i="5"/>
  <c r="E4868" i="5"/>
  <c r="D4868" i="5"/>
  <c r="U4867" i="5"/>
  <c r="T4867" i="5"/>
  <c r="Q4867" i="5"/>
  <c r="P4867" i="5"/>
  <c r="M4867" i="5"/>
  <c r="L4867" i="5"/>
  <c r="I4867" i="5"/>
  <c r="H4867" i="5"/>
  <c r="E4867" i="5"/>
  <c r="D4867" i="5"/>
  <c r="U4866" i="5"/>
  <c r="T4866" i="5"/>
  <c r="Q4866" i="5"/>
  <c r="P4866" i="5"/>
  <c r="M4866" i="5"/>
  <c r="L4866" i="5"/>
  <c r="I4866" i="5"/>
  <c r="H4866" i="5"/>
  <c r="E4866" i="5"/>
  <c r="D4866" i="5"/>
  <c r="U4865" i="5"/>
  <c r="T4865" i="5"/>
  <c r="Q4865" i="5"/>
  <c r="P4865" i="5"/>
  <c r="M4865" i="5"/>
  <c r="L4865" i="5"/>
  <c r="I4865" i="5"/>
  <c r="H4865" i="5"/>
  <c r="E4865" i="5"/>
  <c r="D4865" i="5"/>
  <c r="U4864" i="5"/>
  <c r="T4864" i="5"/>
  <c r="Q4864" i="5"/>
  <c r="P4864" i="5"/>
  <c r="M4864" i="5"/>
  <c r="L4864" i="5"/>
  <c r="I4864" i="5"/>
  <c r="H4864" i="5"/>
  <c r="E4864" i="5"/>
  <c r="D4864" i="5"/>
  <c r="U4863" i="5"/>
  <c r="T4863" i="5"/>
  <c r="Q4863" i="5"/>
  <c r="P4863" i="5"/>
  <c r="M4863" i="5"/>
  <c r="L4863" i="5"/>
  <c r="I4863" i="5"/>
  <c r="H4863" i="5"/>
  <c r="E4863" i="5"/>
  <c r="D4863" i="5"/>
  <c r="U4862" i="5"/>
  <c r="T4862" i="5"/>
  <c r="Q4862" i="5"/>
  <c r="P4862" i="5"/>
  <c r="M4862" i="5"/>
  <c r="L4862" i="5"/>
  <c r="I4862" i="5"/>
  <c r="H4862" i="5"/>
  <c r="E4862" i="5"/>
  <c r="D4862" i="5"/>
  <c r="U4861" i="5"/>
  <c r="T4861" i="5"/>
  <c r="Q4861" i="5"/>
  <c r="P4861" i="5"/>
  <c r="M4861" i="5"/>
  <c r="L4861" i="5"/>
  <c r="I4861" i="5"/>
  <c r="H4861" i="5"/>
  <c r="E4861" i="5"/>
  <c r="D4861" i="5"/>
  <c r="U4860" i="5"/>
  <c r="T4860" i="5"/>
  <c r="Q4860" i="5"/>
  <c r="P4860" i="5"/>
  <c r="M4860" i="5"/>
  <c r="L4860" i="5"/>
  <c r="I4860" i="5"/>
  <c r="H4860" i="5"/>
  <c r="E4860" i="5"/>
  <c r="D4860" i="5"/>
  <c r="U4859" i="5"/>
  <c r="T4859" i="5"/>
  <c r="Q4859" i="5"/>
  <c r="P4859" i="5"/>
  <c r="M4859" i="5"/>
  <c r="L4859" i="5"/>
  <c r="I4859" i="5"/>
  <c r="H4859" i="5"/>
  <c r="E4859" i="5"/>
  <c r="D4859" i="5"/>
  <c r="U4858" i="5"/>
  <c r="T4858" i="5"/>
  <c r="Q4858" i="5"/>
  <c r="P4858" i="5"/>
  <c r="M4858" i="5"/>
  <c r="L4858" i="5"/>
  <c r="I4858" i="5"/>
  <c r="H4858" i="5"/>
  <c r="E4858" i="5"/>
  <c r="D4858" i="5"/>
  <c r="U4857" i="5"/>
  <c r="T4857" i="5"/>
  <c r="Q4857" i="5"/>
  <c r="P4857" i="5"/>
  <c r="M4857" i="5"/>
  <c r="L4857" i="5"/>
  <c r="I4857" i="5"/>
  <c r="H4857" i="5"/>
  <c r="E4857" i="5"/>
  <c r="D4857" i="5"/>
  <c r="U4856" i="5"/>
  <c r="T4856" i="5"/>
  <c r="Q4856" i="5"/>
  <c r="P4856" i="5"/>
  <c r="M4856" i="5"/>
  <c r="L4856" i="5"/>
  <c r="I4856" i="5"/>
  <c r="H4856" i="5"/>
  <c r="E4856" i="5"/>
  <c r="D4856" i="5"/>
  <c r="U4855" i="5"/>
  <c r="T4855" i="5"/>
  <c r="Q4855" i="5"/>
  <c r="P4855" i="5"/>
  <c r="M4855" i="5"/>
  <c r="L4855" i="5"/>
  <c r="I4855" i="5"/>
  <c r="H4855" i="5"/>
  <c r="E4855" i="5"/>
  <c r="D4855" i="5"/>
  <c r="U4854" i="5"/>
  <c r="T4854" i="5"/>
  <c r="Q4854" i="5"/>
  <c r="P4854" i="5"/>
  <c r="M4854" i="5"/>
  <c r="L4854" i="5"/>
  <c r="I4854" i="5"/>
  <c r="H4854" i="5"/>
  <c r="E4854" i="5"/>
  <c r="D4854" i="5"/>
  <c r="U4853" i="5"/>
  <c r="T4853" i="5"/>
  <c r="Q4853" i="5"/>
  <c r="P4853" i="5"/>
  <c r="M4853" i="5"/>
  <c r="L4853" i="5"/>
  <c r="I4853" i="5"/>
  <c r="H4853" i="5"/>
  <c r="E4853" i="5"/>
  <c r="D4853" i="5"/>
  <c r="U4852" i="5"/>
  <c r="T4852" i="5"/>
  <c r="Q4852" i="5"/>
  <c r="P4852" i="5"/>
  <c r="M4852" i="5"/>
  <c r="L4852" i="5"/>
  <c r="I4852" i="5"/>
  <c r="H4852" i="5"/>
  <c r="E4852" i="5"/>
  <c r="D4852" i="5"/>
  <c r="U4851" i="5"/>
  <c r="T4851" i="5"/>
  <c r="Q4851" i="5"/>
  <c r="P4851" i="5"/>
  <c r="M4851" i="5"/>
  <c r="L4851" i="5"/>
  <c r="I4851" i="5"/>
  <c r="H4851" i="5"/>
  <c r="E4851" i="5"/>
  <c r="D4851" i="5"/>
  <c r="U4850" i="5"/>
  <c r="T4850" i="5"/>
  <c r="Q4850" i="5"/>
  <c r="P4850" i="5"/>
  <c r="M4850" i="5"/>
  <c r="L4850" i="5"/>
  <c r="I4850" i="5"/>
  <c r="H4850" i="5"/>
  <c r="E4850" i="5"/>
  <c r="D4850" i="5"/>
  <c r="U4849" i="5"/>
  <c r="T4849" i="5"/>
  <c r="Q4849" i="5"/>
  <c r="P4849" i="5"/>
  <c r="M4849" i="5"/>
  <c r="L4849" i="5"/>
  <c r="I4849" i="5"/>
  <c r="H4849" i="5"/>
  <c r="E4849" i="5"/>
  <c r="D4849" i="5"/>
  <c r="U4848" i="5"/>
  <c r="T4848" i="5"/>
  <c r="Q4848" i="5"/>
  <c r="P4848" i="5"/>
  <c r="M4848" i="5"/>
  <c r="L4848" i="5"/>
  <c r="I4848" i="5"/>
  <c r="H4848" i="5"/>
  <c r="E4848" i="5"/>
  <c r="D4848" i="5"/>
  <c r="U4847" i="5"/>
  <c r="T4847" i="5"/>
  <c r="Q4847" i="5"/>
  <c r="P4847" i="5"/>
  <c r="M4847" i="5"/>
  <c r="L4847" i="5"/>
  <c r="I4847" i="5"/>
  <c r="H4847" i="5"/>
  <c r="E4847" i="5"/>
  <c r="D4847" i="5"/>
  <c r="U4846" i="5"/>
  <c r="T4846" i="5"/>
  <c r="Q4846" i="5"/>
  <c r="P4846" i="5"/>
  <c r="M4846" i="5"/>
  <c r="L4846" i="5"/>
  <c r="I4846" i="5"/>
  <c r="H4846" i="5"/>
  <c r="E4846" i="5"/>
  <c r="D4846" i="5"/>
  <c r="U4845" i="5"/>
  <c r="T4845" i="5"/>
  <c r="Q4845" i="5"/>
  <c r="P4845" i="5"/>
  <c r="M4845" i="5"/>
  <c r="L4845" i="5"/>
  <c r="I4845" i="5"/>
  <c r="H4845" i="5"/>
  <c r="E4845" i="5"/>
  <c r="D4845" i="5"/>
  <c r="U4844" i="5"/>
  <c r="T4844" i="5"/>
  <c r="Q4844" i="5"/>
  <c r="P4844" i="5"/>
  <c r="M4844" i="5"/>
  <c r="L4844" i="5"/>
  <c r="I4844" i="5"/>
  <c r="H4844" i="5"/>
  <c r="E4844" i="5"/>
  <c r="D4844" i="5"/>
  <c r="U4843" i="5"/>
  <c r="T4843" i="5"/>
  <c r="Q4843" i="5"/>
  <c r="P4843" i="5"/>
  <c r="M4843" i="5"/>
  <c r="L4843" i="5"/>
  <c r="I4843" i="5"/>
  <c r="H4843" i="5"/>
  <c r="E4843" i="5"/>
  <c r="D4843" i="5"/>
  <c r="U4842" i="5"/>
  <c r="T4842" i="5"/>
  <c r="Q4842" i="5"/>
  <c r="P4842" i="5"/>
  <c r="M4842" i="5"/>
  <c r="L4842" i="5"/>
  <c r="I4842" i="5"/>
  <c r="H4842" i="5"/>
  <c r="E4842" i="5"/>
  <c r="D4842" i="5"/>
  <c r="U4841" i="5"/>
  <c r="T4841" i="5"/>
  <c r="Q4841" i="5"/>
  <c r="P4841" i="5"/>
  <c r="M4841" i="5"/>
  <c r="L4841" i="5"/>
  <c r="I4841" i="5"/>
  <c r="H4841" i="5"/>
  <c r="E4841" i="5"/>
  <c r="D4841" i="5"/>
  <c r="U4840" i="5"/>
  <c r="T4840" i="5"/>
  <c r="Q4840" i="5"/>
  <c r="P4840" i="5"/>
  <c r="M4840" i="5"/>
  <c r="L4840" i="5"/>
  <c r="I4840" i="5"/>
  <c r="H4840" i="5"/>
  <c r="E4840" i="5"/>
  <c r="D4840" i="5"/>
  <c r="U4839" i="5"/>
  <c r="T4839" i="5"/>
  <c r="Q4839" i="5"/>
  <c r="P4839" i="5"/>
  <c r="M4839" i="5"/>
  <c r="L4839" i="5"/>
  <c r="I4839" i="5"/>
  <c r="H4839" i="5"/>
  <c r="E4839" i="5"/>
  <c r="D4839" i="5"/>
  <c r="U4838" i="5"/>
  <c r="T4838" i="5"/>
  <c r="Q4838" i="5"/>
  <c r="P4838" i="5"/>
  <c r="M4838" i="5"/>
  <c r="L4838" i="5"/>
  <c r="I4838" i="5"/>
  <c r="H4838" i="5"/>
  <c r="E4838" i="5"/>
  <c r="D4838" i="5"/>
  <c r="U4837" i="5"/>
  <c r="T4837" i="5"/>
  <c r="Q4837" i="5"/>
  <c r="P4837" i="5"/>
  <c r="M4837" i="5"/>
  <c r="L4837" i="5"/>
  <c r="I4837" i="5"/>
  <c r="H4837" i="5"/>
  <c r="E4837" i="5"/>
  <c r="D4837" i="5"/>
  <c r="U4836" i="5"/>
  <c r="T4836" i="5"/>
  <c r="Q4836" i="5"/>
  <c r="P4836" i="5"/>
  <c r="M4836" i="5"/>
  <c r="L4836" i="5"/>
  <c r="I4836" i="5"/>
  <c r="H4836" i="5"/>
  <c r="E4836" i="5"/>
  <c r="D4836" i="5"/>
  <c r="U4835" i="5"/>
  <c r="T4835" i="5"/>
  <c r="Q4835" i="5"/>
  <c r="P4835" i="5"/>
  <c r="M4835" i="5"/>
  <c r="L4835" i="5"/>
  <c r="I4835" i="5"/>
  <c r="H4835" i="5"/>
  <c r="E4835" i="5"/>
  <c r="D4835" i="5"/>
  <c r="U4834" i="5"/>
  <c r="T4834" i="5"/>
  <c r="Q4834" i="5"/>
  <c r="P4834" i="5"/>
  <c r="M4834" i="5"/>
  <c r="L4834" i="5"/>
  <c r="I4834" i="5"/>
  <c r="H4834" i="5"/>
  <c r="E4834" i="5"/>
  <c r="D4834" i="5"/>
  <c r="U4833" i="5"/>
  <c r="T4833" i="5"/>
  <c r="Q4833" i="5"/>
  <c r="P4833" i="5"/>
  <c r="M4833" i="5"/>
  <c r="L4833" i="5"/>
  <c r="I4833" i="5"/>
  <c r="H4833" i="5"/>
  <c r="E4833" i="5"/>
  <c r="D4833" i="5"/>
  <c r="U4832" i="5"/>
  <c r="T4832" i="5"/>
  <c r="Q4832" i="5"/>
  <c r="P4832" i="5"/>
  <c r="M4832" i="5"/>
  <c r="L4832" i="5"/>
  <c r="I4832" i="5"/>
  <c r="H4832" i="5"/>
  <c r="E4832" i="5"/>
  <c r="D4832" i="5"/>
  <c r="U4831" i="5"/>
  <c r="T4831" i="5"/>
  <c r="Q4831" i="5"/>
  <c r="P4831" i="5"/>
  <c r="M4831" i="5"/>
  <c r="L4831" i="5"/>
  <c r="I4831" i="5"/>
  <c r="H4831" i="5"/>
  <c r="E4831" i="5"/>
  <c r="D4831" i="5"/>
  <c r="U4830" i="5"/>
  <c r="T4830" i="5"/>
  <c r="Q4830" i="5"/>
  <c r="P4830" i="5"/>
  <c r="M4830" i="5"/>
  <c r="L4830" i="5"/>
  <c r="I4830" i="5"/>
  <c r="H4830" i="5"/>
  <c r="E4830" i="5"/>
  <c r="D4830" i="5"/>
  <c r="U4829" i="5"/>
  <c r="T4829" i="5"/>
  <c r="Q4829" i="5"/>
  <c r="P4829" i="5"/>
  <c r="M4829" i="5"/>
  <c r="L4829" i="5"/>
  <c r="I4829" i="5"/>
  <c r="H4829" i="5"/>
  <c r="E4829" i="5"/>
  <c r="D4829" i="5"/>
  <c r="U4828" i="5"/>
  <c r="T4828" i="5"/>
  <c r="Q4828" i="5"/>
  <c r="P4828" i="5"/>
  <c r="M4828" i="5"/>
  <c r="L4828" i="5"/>
  <c r="I4828" i="5"/>
  <c r="H4828" i="5"/>
  <c r="E4828" i="5"/>
  <c r="D4828" i="5"/>
  <c r="U4827" i="5"/>
  <c r="T4827" i="5"/>
  <c r="Q4827" i="5"/>
  <c r="P4827" i="5"/>
  <c r="M4827" i="5"/>
  <c r="L4827" i="5"/>
  <c r="I4827" i="5"/>
  <c r="H4827" i="5"/>
  <c r="E4827" i="5"/>
  <c r="D4827" i="5"/>
  <c r="U4826" i="5"/>
  <c r="T4826" i="5"/>
  <c r="Q4826" i="5"/>
  <c r="P4826" i="5"/>
  <c r="M4826" i="5"/>
  <c r="L4826" i="5"/>
  <c r="I4826" i="5"/>
  <c r="H4826" i="5"/>
  <c r="E4826" i="5"/>
  <c r="D4826" i="5"/>
  <c r="U4825" i="5"/>
  <c r="T4825" i="5"/>
  <c r="Q4825" i="5"/>
  <c r="P4825" i="5"/>
  <c r="M4825" i="5"/>
  <c r="L4825" i="5"/>
  <c r="I4825" i="5"/>
  <c r="H4825" i="5"/>
  <c r="E4825" i="5"/>
  <c r="D4825" i="5"/>
  <c r="U4824" i="5"/>
  <c r="T4824" i="5"/>
  <c r="Q4824" i="5"/>
  <c r="P4824" i="5"/>
  <c r="M4824" i="5"/>
  <c r="L4824" i="5"/>
  <c r="I4824" i="5"/>
  <c r="H4824" i="5"/>
  <c r="E4824" i="5"/>
  <c r="D4824" i="5"/>
  <c r="U4823" i="5"/>
  <c r="T4823" i="5"/>
  <c r="Q4823" i="5"/>
  <c r="P4823" i="5"/>
  <c r="M4823" i="5"/>
  <c r="L4823" i="5"/>
  <c r="I4823" i="5"/>
  <c r="H4823" i="5"/>
  <c r="E4823" i="5"/>
  <c r="D4823" i="5"/>
  <c r="U4822" i="5"/>
  <c r="T4822" i="5"/>
  <c r="Q4822" i="5"/>
  <c r="P4822" i="5"/>
  <c r="M4822" i="5"/>
  <c r="L4822" i="5"/>
  <c r="I4822" i="5"/>
  <c r="H4822" i="5"/>
  <c r="E4822" i="5"/>
  <c r="D4822" i="5"/>
  <c r="U4821" i="5"/>
  <c r="T4821" i="5"/>
  <c r="Q4821" i="5"/>
  <c r="P4821" i="5"/>
  <c r="M4821" i="5"/>
  <c r="L4821" i="5"/>
  <c r="I4821" i="5"/>
  <c r="H4821" i="5"/>
  <c r="E4821" i="5"/>
  <c r="D4821" i="5"/>
  <c r="U4820" i="5"/>
  <c r="T4820" i="5"/>
  <c r="Q4820" i="5"/>
  <c r="P4820" i="5"/>
  <c r="M4820" i="5"/>
  <c r="L4820" i="5"/>
  <c r="I4820" i="5"/>
  <c r="H4820" i="5"/>
  <c r="E4820" i="5"/>
  <c r="D4820" i="5"/>
  <c r="U4819" i="5"/>
  <c r="T4819" i="5"/>
  <c r="Q4819" i="5"/>
  <c r="P4819" i="5"/>
  <c r="M4819" i="5"/>
  <c r="L4819" i="5"/>
  <c r="I4819" i="5"/>
  <c r="H4819" i="5"/>
  <c r="E4819" i="5"/>
  <c r="D4819" i="5"/>
  <c r="U4818" i="5"/>
  <c r="T4818" i="5"/>
  <c r="Q4818" i="5"/>
  <c r="P4818" i="5"/>
  <c r="M4818" i="5"/>
  <c r="L4818" i="5"/>
  <c r="I4818" i="5"/>
  <c r="H4818" i="5"/>
  <c r="E4818" i="5"/>
  <c r="D4818" i="5"/>
  <c r="U4817" i="5"/>
  <c r="T4817" i="5"/>
  <c r="Q4817" i="5"/>
  <c r="P4817" i="5"/>
  <c r="M4817" i="5"/>
  <c r="L4817" i="5"/>
  <c r="I4817" i="5"/>
  <c r="H4817" i="5"/>
  <c r="E4817" i="5"/>
  <c r="D4817" i="5"/>
  <c r="U4816" i="5"/>
  <c r="T4816" i="5"/>
  <c r="Q4816" i="5"/>
  <c r="P4816" i="5"/>
  <c r="M4816" i="5"/>
  <c r="L4816" i="5"/>
  <c r="I4816" i="5"/>
  <c r="H4816" i="5"/>
  <c r="E4816" i="5"/>
  <c r="D4816" i="5"/>
  <c r="U4815" i="5"/>
  <c r="T4815" i="5"/>
  <c r="Q4815" i="5"/>
  <c r="P4815" i="5"/>
  <c r="M4815" i="5"/>
  <c r="L4815" i="5"/>
  <c r="I4815" i="5"/>
  <c r="H4815" i="5"/>
  <c r="E4815" i="5"/>
  <c r="D4815" i="5"/>
  <c r="U4814" i="5"/>
  <c r="T4814" i="5"/>
  <c r="Q4814" i="5"/>
  <c r="P4814" i="5"/>
  <c r="M4814" i="5"/>
  <c r="L4814" i="5"/>
  <c r="I4814" i="5"/>
  <c r="H4814" i="5"/>
  <c r="E4814" i="5"/>
  <c r="D4814" i="5"/>
  <c r="U4813" i="5"/>
  <c r="T4813" i="5"/>
  <c r="Q4813" i="5"/>
  <c r="P4813" i="5"/>
  <c r="M4813" i="5"/>
  <c r="L4813" i="5"/>
  <c r="I4813" i="5"/>
  <c r="H4813" i="5"/>
  <c r="E4813" i="5"/>
  <c r="D4813" i="5"/>
  <c r="U4812" i="5"/>
  <c r="T4812" i="5"/>
  <c r="Q4812" i="5"/>
  <c r="P4812" i="5"/>
  <c r="M4812" i="5"/>
  <c r="L4812" i="5"/>
  <c r="I4812" i="5"/>
  <c r="H4812" i="5"/>
  <c r="E4812" i="5"/>
  <c r="D4812" i="5"/>
  <c r="U4811" i="5"/>
  <c r="T4811" i="5"/>
  <c r="Q4811" i="5"/>
  <c r="P4811" i="5"/>
  <c r="M4811" i="5"/>
  <c r="L4811" i="5"/>
  <c r="I4811" i="5"/>
  <c r="H4811" i="5"/>
  <c r="E4811" i="5"/>
  <c r="D4811" i="5"/>
  <c r="U4810" i="5"/>
  <c r="T4810" i="5"/>
  <c r="Q4810" i="5"/>
  <c r="P4810" i="5"/>
  <c r="M4810" i="5"/>
  <c r="L4810" i="5"/>
  <c r="I4810" i="5"/>
  <c r="H4810" i="5"/>
  <c r="E4810" i="5"/>
  <c r="D4810" i="5"/>
  <c r="U4809" i="5"/>
  <c r="T4809" i="5"/>
  <c r="Q4809" i="5"/>
  <c r="P4809" i="5"/>
  <c r="M4809" i="5"/>
  <c r="L4809" i="5"/>
  <c r="I4809" i="5"/>
  <c r="H4809" i="5"/>
  <c r="E4809" i="5"/>
  <c r="D4809" i="5"/>
  <c r="U4808" i="5"/>
  <c r="T4808" i="5"/>
  <c r="Q4808" i="5"/>
  <c r="P4808" i="5"/>
  <c r="M4808" i="5"/>
  <c r="L4808" i="5"/>
  <c r="I4808" i="5"/>
  <c r="H4808" i="5"/>
  <c r="E4808" i="5"/>
  <c r="D4808" i="5"/>
  <c r="U4807" i="5"/>
  <c r="T4807" i="5"/>
  <c r="Q4807" i="5"/>
  <c r="P4807" i="5"/>
  <c r="M4807" i="5"/>
  <c r="L4807" i="5"/>
  <c r="I4807" i="5"/>
  <c r="H4807" i="5"/>
  <c r="E4807" i="5"/>
  <c r="D4807" i="5"/>
  <c r="U4806" i="5"/>
  <c r="T4806" i="5"/>
  <c r="Q4806" i="5"/>
  <c r="P4806" i="5"/>
  <c r="M4806" i="5"/>
  <c r="L4806" i="5"/>
  <c r="I4806" i="5"/>
  <c r="H4806" i="5"/>
  <c r="E4806" i="5"/>
  <c r="D4806" i="5"/>
  <c r="U4805" i="5"/>
  <c r="T4805" i="5"/>
  <c r="Q4805" i="5"/>
  <c r="P4805" i="5"/>
  <c r="M4805" i="5"/>
  <c r="L4805" i="5"/>
  <c r="I4805" i="5"/>
  <c r="H4805" i="5"/>
  <c r="E4805" i="5"/>
  <c r="D4805" i="5"/>
  <c r="U4804" i="5"/>
  <c r="T4804" i="5"/>
  <c r="Q4804" i="5"/>
  <c r="P4804" i="5"/>
  <c r="M4804" i="5"/>
  <c r="L4804" i="5"/>
  <c r="I4804" i="5"/>
  <c r="H4804" i="5"/>
  <c r="E4804" i="5"/>
  <c r="D4804" i="5"/>
  <c r="U4803" i="5"/>
  <c r="T4803" i="5"/>
  <c r="Q4803" i="5"/>
  <c r="P4803" i="5"/>
  <c r="M4803" i="5"/>
  <c r="L4803" i="5"/>
  <c r="I4803" i="5"/>
  <c r="H4803" i="5"/>
  <c r="E4803" i="5"/>
  <c r="D4803" i="5"/>
  <c r="U4802" i="5"/>
  <c r="T4802" i="5"/>
  <c r="Q4802" i="5"/>
  <c r="P4802" i="5"/>
  <c r="M4802" i="5"/>
  <c r="L4802" i="5"/>
  <c r="I4802" i="5"/>
  <c r="H4802" i="5"/>
  <c r="E4802" i="5"/>
  <c r="D4802" i="5"/>
  <c r="U4801" i="5"/>
  <c r="T4801" i="5"/>
  <c r="Q4801" i="5"/>
  <c r="P4801" i="5"/>
  <c r="M4801" i="5"/>
  <c r="L4801" i="5"/>
  <c r="I4801" i="5"/>
  <c r="H4801" i="5"/>
  <c r="E4801" i="5"/>
  <c r="D4801" i="5"/>
  <c r="U4800" i="5"/>
  <c r="T4800" i="5"/>
  <c r="Q4800" i="5"/>
  <c r="P4800" i="5"/>
  <c r="M4800" i="5"/>
  <c r="L4800" i="5"/>
  <c r="I4800" i="5"/>
  <c r="H4800" i="5"/>
  <c r="E4800" i="5"/>
  <c r="D4800" i="5"/>
  <c r="U4799" i="5"/>
  <c r="T4799" i="5"/>
  <c r="Q4799" i="5"/>
  <c r="P4799" i="5"/>
  <c r="M4799" i="5"/>
  <c r="L4799" i="5"/>
  <c r="I4799" i="5"/>
  <c r="H4799" i="5"/>
  <c r="E4799" i="5"/>
  <c r="D4799" i="5"/>
  <c r="U4798" i="5"/>
  <c r="T4798" i="5"/>
  <c r="Q4798" i="5"/>
  <c r="P4798" i="5"/>
  <c r="M4798" i="5"/>
  <c r="L4798" i="5"/>
  <c r="I4798" i="5"/>
  <c r="H4798" i="5"/>
  <c r="E4798" i="5"/>
  <c r="D4798" i="5"/>
  <c r="U4797" i="5"/>
  <c r="T4797" i="5"/>
  <c r="Q4797" i="5"/>
  <c r="P4797" i="5"/>
  <c r="M4797" i="5"/>
  <c r="L4797" i="5"/>
  <c r="I4797" i="5"/>
  <c r="H4797" i="5"/>
  <c r="E4797" i="5"/>
  <c r="D4797" i="5"/>
  <c r="U4796" i="5"/>
  <c r="T4796" i="5"/>
  <c r="Q4796" i="5"/>
  <c r="P4796" i="5"/>
  <c r="M4796" i="5"/>
  <c r="L4796" i="5"/>
  <c r="I4796" i="5"/>
  <c r="H4796" i="5"/>
  <c r="E4796" i="5"/>
  <c r="D4796" i="5"/>
  <c r="U4795" i="5"/>
  <c r="T4795" i="5"/>
  <c r="Q4795" i="5"/>
  <c r="P4795" i="5"/>
  <c r="M4795" i="5"/>
  <c r="L4795" i="5"/>
  <c r="I4795" i="5"/>
  <c r="H4795" i="5"/>
  <c r="E4795" i="5"/>
  <c r="D4795" i="5"/>
  <c r="U4794" i="5"/>
  <c r="T4794" i="5"/>
  <c r="Q4794" i="5"/>
  <c r="P4794" i="5"/>
  <c r="M4794" i="5"/>
  <c r="L4794" i="5"/>
  <c r="I4794" i="5"/>
  <c r="H4794" i="5"/>
  <c r="E4794" i="5"/>
  <c r="D4794" i="5"/>
  <c r="U4793" i="5"/>
  <c r="T4793" i="5"/>
  <c r="Q4793" i="5"/>
  <c r="P4793" i="5"/>
  <c r="M4793" i="5"/>
  <c r="L4793" i="5"/>
  <c r="I4793" i="5"/>
  <c r="H4793" i="5"/>
  <c r="E4793" i="5"/>
  <c r="D4793" i="5"/>
  <c r="U4792" i="5"/>
  <c r="T4792" i="5"/>
  <c r="Q4792" i="5"/>
  <c r="P4792" i="5"/>
  <c r="M4792" i="5"/>
  <c r="L4792" i="5"/>
  <c r="I4792" i="5"/>
  <c r="H4792" i="5"/>
  <c r="E4792" i="5"/>
  <c r="D4792" i="5"/>
  <c r="U4791" i="5"/>
  <c r="T4791" i="5"/>
  <c r="Q4791" i="5"/>
  <c r="P4791" i="5"/>
  <c r="M4791" i="5"/>
  <c r="L4791" i="5"/>
  <c r="I4791" i="5"/>
  <c r="H4791" i="5"/>
  <c r="E4791" i="5"/>
  <c r="D4791" i="5"/>
  <c r="U4790" i="5"/>
  <c r="T4790" i="5"/>
  <c r="Q4790" i="5"/>
  <c r="P4790" i="5"/>
  <c r="M4790" i="5"/>
  <c r="L4790" i="5"/>
  <c r="I4790" i="5"/>
  <c r="H4790" i="5"/>
  <c r="E4790" i="5"/>
  <c r="D4790" i="5"/>
  <c r="U4789" i="5"/>
  <c r="T4789" i="5"/>
  <c r="Q4789" i="5"/>
  <c r="P4789" i="5"/>
  <c r="M4789" i="5"/>
  <c r="L4789" i="5"/>
  <c r="I4789" i="5"/>
  <c r="H4789" i="5"/>
  <c r="E4789" i="5"/>
  <c r="D4789" i="5"/>
  <c r="U4788" i="5"/>
  <c r="T4788" i="5"/>
  <c r="Q4788" i="5"/>
  <c r="P4788" i="5"/>
  <c r="M4788" i="5"/>
  <c r="L4788" i="5"/>
  <c r="I4788" i="5"/>
  <c r="H4788" i="5"/>
  <c r="E4788" i="5"/>
  <c r="D4788" i="5"/>
  <c r="U4787" i="5"/>
  <c r="T4787" i="5"/>
  <c r="Q4787" i="5"/>
  <c r="P4787" i="5"/>
  <c r="M4787" i="5"/>
  <c r="L4787" i="5"/>
  <c r="I4787" i="5"/>
  <c r="H4787" i="5"/>
  <c r="E4787" i="5"/>
  <c r="D4787" i="5"/>
  <c r="U4786" i="5"/>
  <c r="T4786" i="5"/>
  <c r="Q4786" i="5"/>
  <c r="P4786" i="5"/>
  <c r="M4786" i="5"/>
  <c r="L4786" i="5"/>
  <c r="I4786" i="5"/>
  <c r="H4786" i="5"/>
  <c r="E4786" i="5"/>
  <c r="D4786" i="5"/>
  <c r="U4785" i="5"/>
  <c r="T4785" i="5"/>
  <c r="Q4785" i="5"/>
  <c r="P4785" i="5"/>
  <c r="M4785" i="5"/>
  <c r="L4785" i="5"/>
  <c r="I4785" i="5"/>
  <c r="H4785" i="5"/>
  <c r="E4785" i="5"/>
  <c r="D4785" i="5"/>
  <c r="U4784" i="5"/>
  <c r="T4784" i="5"/>
  <c r="Q4784" i="5"/>
  <c r="P4784" i="5"/>
  <c r="M4784" i="5"/>
  <c r="L4784" i="5"/>
  <c r="I4784" i="5"/>
  <c r="H4784" i="5"/>
  <c r="E4784" i="5"/>
  <c r="D4784" i="5"/>
  <c r="U4783" i="5"/>
  <c r="T4783" i="5"/>
  <c r="Q4783" i="5"/>
  <c r="P4783" i="5"/>
  <c r="M4783" i="5"/>
  <c r="L4783" i="5"/>
  <c r="I4783" i="5"/>
  <c r="H4783" i="5"/>
  <c r="E4783" i="5"/>
  <c r="D4783" i="5"/>
  <c r="U4782" i="5"/>
  <c r="T4782" i="5"/>
  <c r="Q4782" i="5"/>
  <c r="P4782" i="5"/>
  <c r="M4782" i="5"/>
  <c r="L4782" i="5"/>
  <c r="I4782" i="5"/>
  <c r="H4782" i="5"/>
  <c r="E4782" i="5"/>
  <c r="D4782" i="5"/>
  <c r="U4781" i="5"/>
  <c r="T4781" i="5"/>
  <c r="Q4781" i="5"/>
  <c r="P4781" i="5"/>
  <c r="M4781" i="5"/>
  <c r="L4781" i="5"/>
  <c r="I4781" i="5"/>
  <c r="H4781" i="5"/>
  <c r="E4781" i="5"/>
  <c r="D4781" i="5"/>
  <c r="U4780" i="5"/>
  <c r="T4780" i="5"/>
  <c r="Q4780" i="5"/>
  <c r="P4780" i="5"/>
  <c r="M4780" i="5"/>
  <c r="L4780" i="5"/>
  <c r="I4780" i="5"/>
  <c r="H4780" i="5"/>
  <c r="E4780" i="5"/>
  <c r="D4780" i="5"/>
  <c r="U4779" i="5"/>
  <c r="T4779" i="5"/>
  <c r="Q4779" i="5"/>
  <c r="P4779" i="5"/>
  <c r="M4779" i="5"/>
  <c r="L4779" i="5"/>
  <c r="I4779" i="5"/>
  <c r="H4779" i="5"/>
  <c r="E4779" i="5"/>
  <c r="D4779" i="5"/>
  <c r="U4778" i="5"/>
  <c r="T4778" i="5"/>
  <c r="Q4778" i="5"/>
  <c r="P4778" i="5"/>
  <c r="M4778" i="5"/>
  <c r="L4778" i="5"/>
  <c r="I4778" i="5"/>
  <c r="H4778" i="5"/>
  <c r="E4778" i="5"/>
  <c r="D4778" i="5"/>
  <c r="U4777" i="5"/>
  <c r="T4777" i="5"/>
  <c r="Q4777" i="5"/>
  <c r="P4777" i="5"/>
  <c r="M4777" i="5"/>
  <c r="L4777" i="5"/>
  <c r="I4777" i="5"/>
  <c r="H4777" i="5"/>
  <c r="E4777" i="5"/>
  <c r="D4777" i="5"/>
  <c r="U4776" i="5"/>
  <c r="T4776" i="5"/>
  <c r="Q4776" i="5"/>
  <c r="P4776" i="5"/>
  <c r="M4776" i="5"/>
  <c r="L4776" i="5"/>
  <c r="I4776" i="5"/>
  <c r="H4776" i="5"/>
  <c r="E4776" i="5"/>
  <c r="D4776" i="5"/>
  <c r="U4775" i="5"/>
  <c r="T4775" i="5"/>
  <c r="Q4775" i="5"/>
  <c r="P4775" i="5"/>
  <c r="M4775" i="5"/>
  <c r="L4775" i="5"/>
  <c r="I4775" i="5"/>
  <c r="H4775" i="5"/>
  <c r="E4775" i="5"/>
  <c r="D4775" i="5"/>
  <c r="U4774" i="5"/>
  <c r="T4774" i="5"/>
  <c r="Q4774" i="5"/>
  <c r="P4774" i="5"/>
  <c r="M4774" i="5"/>
  <c r="L4774" i="5"/>
  <c r="I4774" i="5"/>
  <c r="H4774" i="5"/>
  <c r="E4774" i="5"/>
  <c r="D4774" i="5"/>
  <c r="U4773" i="5"/>
  <c r="T4773" i="5"/>
  <c r="Q4773" i="5"/>
  <c r="P4773" i="5"/>
  <c r="M4773" i="5"/>
  <c r="L4773" i="5"/>
  <c r="I4773" i="5"/>
  <c r="H4773" i="5"/>
  <c r="E4773" i="5"/>
  <c r="D4773" i="5"/>
  <c r="U4772" i="5"/>
  <c r="T4772" i="5"/>
  <c r="Q4772" i="5"/>
  <c r="P4772" i="5"/>
  <c r="M4772" i="5"/>
  <c r="L4772" i="5"/>
  <c r="I4772" i="5"/>
  <c r="H4772" i="5"/>
  <c r="E4772" i="5"/>
  <c r="D4772" i="5"/>
  <c r="U4771" i="5"/>
  <c r="T4771" i="5"/>
  <c r="Q4771" i="5"/>
  <c r="P4771" i="5"/>
  <c r="M4771" i="5"/>
  <c r="L4771" i="5"/>
  <c r="I4771" i="5"/>
  <c r="H4771" i="5"/>
  <c r="E4771" i="5"/>
  <c r="D4771" i="5"/>
  <c r="U4770" i="5"/>
  <c r="T4770" i="5"/>
  <c r="Q4770" i="5"/>
  <c r="P4770" i="5"/>
  <c r="M4770" i="5"/>
  <c r="L4770" i="5"/>
  <c r="I4770" i="5"/>
  <c r="H4770" i="5"/>
  <c r="E4770" i="5"/>
  <c r="D4770" i="5"/>
  <c r="U4769" i="5"/>
  <c r="T4769" i="5"/>
  <c r="Q4769" i="5"/>
  <c r="P4769" i="5"/>
  <c r="M4769" i="5"/>
  <c r="L4769" i="5"/>
  <c r="I4769" i="5"/>
  <c r="H4769" i="5"/>
  <c r="E4769" i="5"/>
  <c r="D4769" i="5"/>
  <c r="U4768" i="5"/>
  <c r="T4768" i="5"/>
  <c r="Q4768" i="5"/>
  <c r="P4768" i="5"/>
  <c r="M4768" i="5"/>
  <c r="L4768" i="5"/>
  <c r="I4768" i="5"/>
  <c r="H4768" i="5"/>
  <c r="E4768" i="5"/>
  <c r="D4768" i="5"/>
  <c r="U4767" i="5"/>
  <c r="T4767" i="5"/>
  <c r="Q4767" i="5"/>
  <c r="P4767" i="5"/>
  <c r="M4767" i="5"/>
  <c r="L4767" i="5"/>
  <c r="I4767" i="5"/>
  <c r="H4767" i="5"/>
  <c r="E4767" i="5"/>
  <c r="D4767" i="5"/>
  <c r="U4766" i="5"/>
  <c r="T4766" i="5"/>
  <c r="Q4766" i="5"/>
  <c r="P4766" i="5"/>
  <c r="M4766" i="5"/>
  <c r="L4766" i="5"/>
  <c r="I4766" i="5"/>
  <c r="H4766" i="5"/>
  <c r="E4766" i="5"/>
  <c r="D4766" i="5"/>
  <c r="U4765" i="5"/>
  <c r="T4765" i="5"/>
  <c r="Q4765" i="5"/>
  <c r="P4765" i="5"/>
  <c r="M4765" i="5"/>
  <c r="L4765" i="5"/>
  <c r="I4765" i="5"/>
  <c r="H4765" i="5"/>
  <c r="E4765" i="5"/>
  <c r="D4765" i="5"/>
  <c r="U4764" i="5"/>
  <c r="T4764" i="5"/>
  <c r="Q4764" i="5"/>
  <c r="P4764" i="5"/>
  <c r="M4764" i="5"/>
  <c r="L4764" i="5"/>
  <c r="I4764" i="5"/>
  <c r="H4764" i="5"/>
  <c r="E4764" i="5"/>
  <c r="D4764" i="5"/>
  <c r="U4763" i="5"/>
  <c r="T4763" i="5"/>
  <c r="Q4763" i="5"/>
  <c r="P4763" i="5"/>
  <c r="M4763" i="5"/>
  <c r="L4763" i="5"/>
  <c r="I4763" i="5"/>
  <c r="H4763" i="5"/>
  <c r="E4763" i="5"/>
  <c r="D4763" i="5"/>
  <c r="U4762" i="5"/>
  <c r="T4762" i="5"/>
  <c r="Q4762" i="5"/>
  <c r="P4762" i="5"/>
  <c r="M4762" i="5"/>
  <c r="L4762" i="5"/>
  <c r="I4762" i="5"/>
  <c r="H4762" i="5"/>
  <c r="E4762" i="5"/>
  <c r="D4762" i="5"/>
  <c r="U4761" i="5"/>
  <c r="T4761" i="5"/>
  <c r="Q4761" i="5"/>
  <c r="P4761" i="5"/>
  <c r="M4761" i="5"/>
  <c r="L4761" i="5"/>
  <c r="I4761" i="5"/>
  <c r="H4761" i="5"/>
  <c r="E4761" i="5"/>
  <c r="D4761" i="5"/>
  <c r="U4760" i="5"/>
  <c r="T4760" i="5"/>
  <c r="Q4760" i="5"/>
  <c r="P4760" i="5"/>
  <c r="M4760" i="5"/>
  <c r="L4760" i="5"/>
  <c r="I4760" i="5"/>
  <c r="H4760" i="5"/>
  <c r="E4760" i="5"/>
  <c r="D4760" i="5"/>
  <c r="U4759" i="5"/>
  <c r="T4759" i="5"/>
  <c r="Q4759" i="5"/>
  <c r="P4759" i="5"/>
  <c r="M4759" i="5"/>
  <c r="L4759" i="5"/>
  <c r="I4759" i="5"/>
  <c r="H4759" i="5"/>
  <c r="E4759" i="5"/>
  <c r="D4759" i="5"/>
  <c r="U4758" i="5"/>
  <c r="T4758" i="5"/>
  <c r="Q4758" i="5"/>
  <c r="P4758" i="5"/>
  <c r="M4758" i="5"/>
  <c r="L4758" i="5"/>
  <c r="I4758" i="5"/>
  <c r="H4758" i="5"/>
  <c r="E4758" i="5"/>
  <c r="D4758" i="5"/>
  <c r="U4757" i="5"/>
  <c r="T4757" i="5"/>
  <c r="Q4757" i="5"/>
  <c r="P4757" i="5"/>
  <c r="M4757" i="5"/>
  <c r="L4757" i="5"/>
  <c r="I4757" i="5"/>
  <c r="H4757" i="5"/>
  <c r="E4757" i="5"/>
  <c r="D4757" i="5"/>
  <c r="U4756" i="5"/>
  <c r="T4756" i="5"/>
  <c r="Q4756" i="5"/>
  <c r="P4756" i="5"/>
  <c r="M4756" i="5"/>
  <c r="L4756" i="5"/>
  <c r="I4756" i="5"/>
  <c r="H4756" i="5"/>
  <c r="E4756" i="5"/>
  <c r="D4756" i="5"/>
  <c r="U4755" i="5"/>
  <c r="T4755" i="5"/>
  <c r="Q4755" i="5"/>
  <c r="P4755" i="5"/>
  <c r="M4755" i="5"/>
  <c r="L4755" i="5"/>
  <c r="I4755" i="5"/>
  <c r="H4755" i="5"/>
  <c r="E4755" i="5"/>
  <c r="D4755" i="5"/>
  <c r="U4754" i="5"/>
  <c r="T4754" i="5"/>
  <c r="Q4754" i="5"/>
  <c r="P4754" i="5"/>
  <c r="M4754" i="5"/>
  <c r="L4754" i="5"/>
  <c r="I4754" i="5"/>
  <c r="H4754" i="5"/>
  <c r="E4754" i="5"/>
  <c r="D4754" i="5"/>
  <c r="U4753" i="5"/>
  <c r="T4753" i="5"/>
  <c r="Q4753" i="5"/>
  <c r="P4753" i="5"/>
  <c r="M4753" i="5"/>
  <c r="L4753" i="5"/>
  <c r="I4753" i="5"/>
  <c r="H4753" i="5"/>
  <c r="E4753" i="5"/>
  <c r="D4753" i="5"/>
  <c r="U4752" i="5"/>
  <c r="T4752" i="5"/>
  <c r="Q4752" i="5"/>
  <c r="P4752" i="5"/>
  <c r="M4752" i="5"/>
  <c r="L4752" i="5"/>
  <c r="I4752" i="5"/>
  <c r="H4752" i="5"/>
  <c r="E4752" i="5"/>
  <c r="D4752" i="5"/>
  <c r="U4751" i="5"/>
  <c r="T4751" i="5"/>
  <c r="Q4751" i="5"/>
  <c r="P4751" i="5"/>
  <c r="M4751" i="5"/>
  <c r="L4751" i="5"/>
  <c r="I4751" i="5"/>
  <c r="H4751" i="5"/>
  <c r="E4751" i="5"/>
  <c r="D4751" i="5"/>
  <c r="U4750" i="5"/>
  <c r="T4750" i="5"/>
  <c r="Q4750" i="5"/>
  <c r="P4750" i="5"/>
  <c r="M4750" i="5"/>
  <c r="L4750" i="5"/>
  <c r="I4750" i="5"/>
  <c r="H4750" i="5"/>
  <c r="E4750" i="5"/>
  <c r="D4750" i="5"/>
  <c r="U4749" i="5"/>
  <c r="T4749" i="5"/>
  <c r="Q4749" i="5"/>
  <c r="P4749" i="5"/>
  <c r="M4749" i="5"/>
  <c r="L4749" i="5"/>
  <c r="I4749" i="5"/>
  <c r="H4749" i="5"/>
  <c r="E4749" i="5"/>
  <c r="D4749" i="5"/>
  <c r="U4748" i="5"/>
  <c r="T4748" i="5"/>
  <c r="Q4748" i="5"/>
  <c r="P4748" i="5"/>
  <c r="M4748" i="5"/>
  <c r="L4748" i="5"/>
  <c r="I4748" i="5"/>
  <c r="H4748" i="5"/>
  <c r="E4748" i="5"/>
  <c r="D4748" i="5"/>
  <c r="U4747" i="5"/>
  <c r="T4747" i="5"/>
  <c r="Q4747" i="5"/>
  <c r="P4747" i="5"/>
  <c r="M4747" i="5"/>
  <c r="L4747" i="5"/>
  <c r="I4747" i="5"/>
  <c r="H4747" i="5"/>
  <c r="E4747" i="5"/>
  <c r="D4747" i="5"/>
  <c r="U4746" i="5"/>
  <c r="T4746" i="5"/>
  <c r="Q4746" i="5"/>
  <c r="P4746" i="5"/>
  <c r="M4746" i="5"/>
  <c r="L4746" i="5"/>
  <c r="I4746" i="5"/>
  <c r="H4746" i="5"/>
  <c r="E4746" i="5"/>
  <c r="D4746" i="5"/>
  <c r="U4745" i="5"/>
  <c r="T4745" i="5"/>
  <c r="Q4745" i="5"/>
  <c r="P4745" i="5"/>
  <c r="M4745" i="5"/>
  <c r="L4745" i="5"/>
  <c r="I4745" i="5"/>
  <c r="H4745" i="5"/>
  <c r="E4745" i="5"/>
  <c r="D4745" i="5"/>
  <c r="U4744" i="5"/>
  <c r="T4744" i="5"/>
  <c r="Q4744" i="5"/>
  <c r="P4744" i="5"/>
  <c r="M4744" i="5"/>
  <c r="L4744" i="5"/>
  <c r="I4744" i="5"/>
  <c r="H4744" i="5"/>
  <c r="E4744" i="5"/>
  <c r="D4744" i="5"/>
  <c r="U4743" i="5"/>
  <c r="T4743" i="5"/>
  <c r="Q4743" i="5"/>
  <c r="P4743" i="5"/>
  <c r="M4743" i="5"/>
  <c r="L4743" i="5"/>
  <c r="I4743" i="5"/>
  <c r="H4743" i="5"/>
  <c r="E4743" i="5"/>
  <c r="D4743" i="5"/>
  <c r="U4742" i="5"/>
  <c r="T4742" i="5"/>
  <c r="Q4742" i="5"/>
  <c r="P4742" i="5"/>
  <c r="M4742" i="5"/>
  <c r="L4742" i="5"/>
  <c r="I4742" i="5"/>
  <c r="H4742" i="5"/>
  <c r="E4742" i="5"/>
  <c r="D4742" i="5"/>
  <c r="U4741" i="5"/>
  <c r="T4741" i="5"/>
  <c r="Q4741" i="5"/>
  <c r="P4741" i="5"/>
  <c r="M4741" i="5"/>
  <c r="L4741" i="5"/>
  <c r="I4741" i="5"/>
  <c r="H4741" i="5"/>
  <c r="E4741" i="5"/>
  <c r="D4741" i="5"/>
  <c r="U4740" i="5"/>
  <c r="T4740" i="5"/>
  <c r="Q4740" i="5"/>
  <c r="P4740" i="5"/>
  <c r="M4740" i="5"/>
  <c r="L4740" i="5"/>
  <c r="I4740" i="5"/>
  <c r="H4740" i="5"/>
  <c r="E4740" i="5"/>
  <c r="D4740" i="5"/>
  <c r="U4739" i="5"/>
  <c r="T4739" i="5"/>
  <c r="Q4739" i="5"/>
  <c r="P4739" i="5"/>
  <c r="M4739" i="5"/>
  <c r="L4739" i="5"/>
  <c r="I4739" i="5"/>
  <c r="H4739" i="5"/>
  <c r="E4739" i="5"/>
  <c r="D4739" i="5"/>
  <c r="U4738" i="5"/>
  <c r="T4738" i="5"/>
  <c r="Q4738" i="5"/>
  <c r="P4738" i="5"/>
  <c r="M4738" i="5"/>
  <c r="L4738" i="5"/>
  <c r="I4738" i="5"/>
  <c r="H4738" i="5"/>
  <c r="E4738" i="5"/>
  <c r="D4738" i="5"/>
  <c r="U4737" i="5"/>
  <c r="T4737" i="5"/>
  <c r="Q4737" i="5"/>
  <c r="P4737" i="5"/>
  <c r="M4737" i="5"/>
  <c r="L4737" i="5"/>
  <c r="I4737" i="5"/>
  <c r="H4737" i="5"/>
  <c r="E4737" i="5"/>
  <c r="D4737" i="5"/>
  <c r="U4736" i="5"/>
  <c r="T4736" i="5"/>
  <c r="Q4736" i="5"/>
  <c r="P4736" i="5"/>
  <c r="M4736" i="5"/>
  <c r="L4736" i="5"/>
  <c r="I4736" i="5"/>
  <c r="H4736" i="5"/>
  <c r="E4736" i="5"/>
  <c r="D4736" i="5"/>
  <c r="U4735" i="5"/>
  <c r="T4735" i="5"/>
  <c r="Q4735" i="5"/>
  <c r="P4735" i="5"/>
  <c r="M4735" i="5"/>
  <c r="L4735" i="5"/>
  <c r="I4735" i="5"/>
  <c r="H4735" i="5"/>
  <c r="E4735" i="5"/>
  <c r="D4735" i="5"/>
  <c r="U4734" i="5"/>
  <c r="T4734" i="5"/>
  <c r="Q4734" i="5"/>
  <c r="P4734" i="5"/>
  <c r="M4734" i="5"/>
  <c r="L4734" i="5"/>
  <c r="I4734" i="5"/>
  <c r="H4734" i="5"/>
  <c r="E4734" i="5"/>
  <c r="D4734" i="5"/>
  <c r="U4733" i="5"/>
  <c r="T4733" i="5"/>
  <c r="Q4733" i="5"/>
  <c r="P4733" i="5"/>
  <c r="M4733" i="5"/>
  <c r="L4733" i="5"/>
  <c r="I4733" i="5"/>
  <c r="H4733" i="5"/>
  <c r="E4733" i="5"/>
  <c r="D4733" i="5"/>
  <c r="U4732" i="5"/>
  <c r="T4732" i="5"/>
  <c r="Q4732" i="5"/>
  <c r="P4732" i="5"/>
  <c r="M4732" i="5"/>
  <c r="L4732" i="5"/>
  <c r="I4732" i="5"/>
  <c r="H4732" i="5"/>
  <c r="E4732" i="5"/>
  <c r="D4732" i="5"/>
  <c r="U4731" i="5"/>
  <c r="T4731" i="5"/>
  <c r="Q4731" i="5"/>
  <c r="P4731" i="5"/>
  <c r="M4731" i="5"/>
  <c r="L4731" i="5"/>
  <c r="I4731" i="5"/>
  <c r="H4731" i="5"/>
  <c r="E4731" i="5"/>
  <c r="D4731" i="5"/>
  <c r="U4730" i="5"/>
  <c r="T4730" i="5"/>
  <c r="Q4730" i="5"/>
  <c r="P4730" i="5"/>
  <c r="M4730" i="5"/>
  <c r="L4730" i="5"/>
  <c r="I4730" i="5"/>
  <c r="H4730" i="5"/>
  <c r="E4730" i="5"/>
  <c r="D4730" i="5"/>
  <c r="U4729" i="5"/>
  <c r="T4729" i="5"/>
  <c r="Q4729" i="5"/>
  <c r="P4729" i="5"/>
  <c r="M4729" i="5"/>
  <c r="L4729" i="5"/>
  <c r="I4729" i="5"/>
  <c r="H4729" i="5"/>
  <c r="E4729" i="5"/>
  <c r="D4729" i="5"/>
  <c r="U4728" i="5"/>
  <c r="T4728" i="5"/>
  <c r="Q4728" i="5"/>
  <c r="P4728" i="5"/>
  <c r="M4728" i="5"/>
  <c r="L4728" i="5"/>
  <c r="I4728" i="5"/>
  <c r="H4728" i="5"/>
  <c r="E4728" i="5"/>
  <c r="D4728" i="5"/>
  <c r="U4727" i="5"/>
  <c r="T4727" i="5"/>
  <c r="Q4727" i="5"/>
  <c r="P4727" i="5"/>
  <c r="M4727" i="5"/>
  <c r="L4727" i="5"/>
  <c r="I4727" i="5"/>
  <c r="H4727" i="5"/>
  <c r="E4727" i="5"/>
  <c r="D4727" i="5"/>
  <c r="U4726" i="5"/>
  <c r="T4726" i="5"/>
  <c r="Q4726" i="5"/>
  <c r="P4726" i="5"/>
  <c r="M4726" i="5"/>
  <c r="L4726" i="5"/>
  <c r="I4726" i="5"/>
  <c r="H4726" i="5"/>
  <c r="E4726" i="5"/>
  <c r="D4726" i="5"/>
  <c r="U4725" i="5"/>
  <c r="T4725" i="5"/>
  <c r="Q4725" i="5"/>
  <c r="P4725" i="5"/>
  <c r="M4725" i="5"/>
  <c r="L4725" i="5"/>
  <c r="I4725" i="5"/>
  <c r="H4725" i="5"/>
  <c r="E4725" i="5"/>
  <c r="D4725" i="5"/>
  <c r="U4724" i="5"/>
  <c r="T4724" i="5"/>
  <c r="Q4724" i="5"/>
  <c r="P4724" i="5"/>
  <c r="M4724" i="5"/>
  <c r="L4724" i="5"/>
  <c r="I4724" i="5"/>
  <c r="H4724" i="5"/>
  <c r="E4724" i="5"/>
  <c r="D4724" i="5"/>
  <c r="U4723" i="5"/>
  <c r="T4723" i="5"/>
  <c r="Q4723" i="5"/>
  <c r="P4723" i="5"/>
  <c r="M4723" i="5"/>
  <c r="L4723" i="5"/>
  <c r="I4723" i="5"/>
  <c r="H4723" i="5"/>
  <c r="E4723" i="5"/>
  <c r="D4723" i="5"/>
  <c r="U4722" i="5"/>
  <c r="T4722" i="5"/>
  <c r="Q4722" i="5"/>
  <c r="P4722" i="5"/>
  <c r="M4722" i="5"/>
  <c r="L4722" i="5"/>
  <c r="I4722" i="5"/>
  <c r="H4722" i="5"/>
  <c r="E4722" i="5"/>
  <c r="D4722" i="5"/>
  <c r="U4721" i="5"/>
  <c r="T4721" i="5"/>
  <c r="Q4721" i="5"/>
  <c r="P4721" i="5"/>
  <c r="M4721" i="5"/>
  <c r="L4721" i="5"/>
  <c r="I4721" i="5"/>
  <c r="H4721" i="5"/>
  <c r="E4721" i="5"/>
  <c r="D4721" i="5"/>
  <c r="U4720" i="5"/>
  <c r="T4720" i="5"/>
  <c r="Q4720" i="5"/>
  <c r="P4720" i="5"/>
  <c r="M4720" i="5"/>
  <c r="L4720" i="5"/>
  <c r="I4720" i="5"/>
  <c r="H4720" i="5"/>
  <c r="E4720" i="5"/>
  <c r="D4720" i="5"/>
  <c r="U4719" i="5"/>
  <c r="T4719" i="5"/>
  <c r="Q4719" i="5"/>
  <c r="P4719" i="5"/>
  <c r="M4719" i="5"/>
  <c r="L4719" i="5"/>
  <c r="I4719" i="5"/>
  <c r="H4719" i="5"/>
  <c r="E4719" i="5"/>
  <c r="D4719" i="5"/>
  <c r="U4718" i="5"/>
  <c r="T4718" i="5"/>
  <c r="Q4718" i="5"/>
  <c r="P4718" i="5"/>
  <c r="M4718" i="5"/>
  <c r="L4718" i="5"/>
  <c r="I4718" i="5"/>
  <c r="H4718" i="5"/>
  <c r="E4718" i="5"/>
  <c r="D4718" i="5"/>
  <c r="U4717" i="5"/>
  <c r="T4717" i="5"/>
  <c r="Q4717" i="5"/>
  <c r="P4717" i="5"/>
  <c r="M4717" i="5"/>
  <c r="L4717" i="5"/>
  <c r="I4717" i="5"/>
  <c r="H4717" i="5"/>
  <c r="E4717" i="5"/>
  <c r="D4717" i="5"/>
  <c r="U4716" i="5"/>
  <c r="T4716" i="5"/>
  <c r="Q4716" i="5"/>
  <c r="P4716" i="5"/>
  <c r="M4716" i="5"/>
  <c r="L4716" i="5"/>
  <c r="I4716" i="5"/>
  <c r="H4716" i="5"/>
  <c r="E4716" i="5"/>
  <c r="D4716" i="5"/>
  <c r="U4715" i="5"/>
  <c r="T4715" i="5"/>
  <c r="Q4715" i="5"/>
  <c r="P4715" i="5"/>
  <c r="M4715" i="5"/>
  <c r="L4715" i="5"/>
  <c r="I4715" i="5"/>
  <c r="H4715" i="5"/>
  <c r="E4715" i="5"/>
  <c r="D4715" i="5"/>
  <c r="U4714" i="5"/>
  <c r="T4714" i="5"/>
  <c r="Q4714" i="5"/>
  <c r="P4714" i="5"/>
  <c r="M4714" i="5"/>
  <c r="L4714" i="5"/>
  <c r="I4714" i="5"/>
  <c r="H4714" i="5"/>
  <c r="E4714" i="5"/>
  <c r="D4714" i="5"/>
  <c r="U4713" i="5"/>
  <c r="T4713" i="5"/>
  <c r="Q4713" i="5"/>
  <c r="P4713" i="5"/>
  <c r="M4713" i="5"/>
  <c r="L4713" i="5"/>
  <c r="I4713" i="5"/>
  <c r="H4713" i="5"/>
  <c r="E4713" i="5"/>
  <c r="D4713" i="5"/>
  <c r="U4712" i="5"/>
  <c r="T4712" i="5"/>
  <c r="Q4712" i="5"/>
  <c r="P4712" i="5"/>
  <c r="M4712" i="5"/>
  <c r="L4712" i="5"/>
  <c r="I4712" i="5"/>
  <c r="H4712" i="5"/>
  <c r="E4712" i="5"/>
  <c r="D4712" i="5"/>
  <c r="U4711" i="5"/>
  <c r="T4711" i="5"/>
  <c r="Q4711" i="5"/>
  <c r="P4711" i="5"/>
  <c r="M4711" i="5"/>
  <c r="L4711" i="5"/>
  <c r="I4711" i="5"/>
  <c r="H4711" i="5"/>
  <c r="E4711" i="5"/>
  <c r="D4711" i="5"/>
  <c r="U4710" i="5"/>
  <c r="T4710" i="5"/>
  <c r="Q4710" i="5"/>
  <c r="P4710" i="5"/>
  <c r="M4710" i="5"/>
  <c r="L4710" i="5"/>
  <c r="I4710" i="5"/>
  <c r="H4710" i="5"/>
  <c r="E4710" i="5"/>
  <c r="D4710" i="5"/>
  <c r="U4709" i="5"/>
  <c r="T4709" i="5"/>
  <c r="Q4709" i="5"/>
  <c r="P4709" i="5"/>
  <c r="M4709" i="5"/>
  <c r="L4709" i="5"/>
  <c r="I4709" i="5"/>
  <c r="H4709" i="5"/>
  <c r="E4709" i="5"/>
  <c r="D4709" i="5"/>
  <c r="U4708" i="5"/>
  <c r="T4708" i="5"/>
  <c r="Q4708" i="5"/>
  <c r="P4708" i="5"/>
  <c r="M4708" i="5"/>
  <c r="L4708" i="5"/>
  <c r="I4708" i="5"/>
  <c r="H4708" i="5"/>
  <c r="E4708" i="5"/>
  <c r="D4708" i="5"/>
  <c r="U4707" i="5"/>
  <c r="T4707" i="5"/>
  <c r="Q4707" i="5"/>
  <c r="P4707" i="5"/>
  <c r="M4707" i="5"/>
  <c r="L4707" i="5"/>
  <c r="I4707" i="5"/>
  <c r="H4707" i="5"/>
  <c r="E4707" i="5"/>
  <c r="D4707" i="5"/>
  <c r="U4706" i="5"/>
  <c r="T4706" i="5"/>
  <c r="Q4706" i="5"/>
  <c r="P4706" i="5"/>
  <c r="M4706" i="5"/>
  <c r="L4706" i="5"/>
  <c r="I4706" i="5"/>
  <c r="H4706" i="5"/>
  <c r="E4706" i="5"/>
  <c r="D4706" i="5"/>
  <c r="U4705" i="5"/>
  <c r="T4705" i="5"/>
  <c r="Q4705" i="5"/>
  <c r="P4705" i="5"/>
  <c r="M4705" i="5"/>
  <c r="L4705" i="5"/>
  <c r="I4705" i="5"/>
  <c r="H4705" i="5"/>
  <c r="E4705" i="5"/>
  <c r="D4705" i="5"/>
  <c r="U4704" i="5"/>
  <c r="T4704" i="5"/>
  <c r="Q4704" i="5"/>
  <c r="P4704" i="5"/>
  <c r="M4704" i="5"/>
  <c r="L4704" i="5"/>
  <c r="I4704" i="5"/>
  <c r="H4704" i="5"/>
  <c r="E4704" i="5"/>
  <c r="D4704" i="5"/>
  <c r="U4703" i="5"/>
  <c r="T4703" i="5"/>
  <c r="Q4703" i="5"/>
  <c r="P4703" i="5"/>
  <c r="M4703" i="5"/>
  <c r="L4703" i="5"/>
  <c r="I4703" i="5"/>
  <c r="H4703" i="5"/>
  <c r="E4703" i="5"/>
  <c r="D4703" i="5"/>
  <c r="U4702" i="5"/>
  <c r="T4702" i="5"/>
  <c r="Q4702" i="5"/>
  <c r="P4702" i="5"/>
  <c r="M4702" i="5"/>
  <c r="L4702" i="5"/>
  <c r="I4702" i="5"/>
  <c r="H4702" i="5"/>
  <c r="E4702" i="5"/>
  <c r="D4702" i="5"/>
  <c r="U4701" i="5"/>
  <c r="T4701" i="5"/>
  <c r="Q4701" i="5"/>
  <c r="P4701" i="5"/>
  <c r="M4701" i="5"/>
  <c r="L4701" i="5"/>
  <c r="I4701" i="5"/>
  <c r="H4701" i="5"/>
  <c r="E4701" i="5"/>
  <c r="D4701" i="5"/>
  <c r="U4700" i="5"/>
  <c r="T4700" i="5"/>
  <c r="Q4700" i="5"/>
  <c r="P4700" i="5"/>
  <c r="M4700" i="5"/>
  <c r="L4700" i="5"/>
  <c r="I4700" i="5"/>
  <c r="H4700" i="5"/>
  <c r="E4700" i="5"/>
  <c r="D4700" i="5"/>
  <c r="U4699" i="5"/>
  <c r="T4699" i="5"/>
  <c r="Q4699" i="5"/>
  <c r="P4699" i="5"/>
  <c r="M4699" i="5"/>
  <c r="L4699" i="5"/>
  <c r="I4699" i="5"/>
  <c r="H4699" i="5"/>
  <c r="E4699" i="5"/>
  <c r="D4699" i="5"/>
  <c r="U4698" i="5"/>
  <c r="T4698" i="5"/>
  <c r="Q4698" i="5"/>
  <c r="P4698" i="5"/>
  <c r="M4698" i="5"/>
  <c r="L4698" i="5"/>
  <c r="I4698" i="5"/>
  <c r="H4698" i="5"/>
  <c r="E4698" i="5"/>
  <c r="D4698" i="5"/>
  <c r="U4697" i="5"/>
  <c r="T4697" i="5"/>
  <c r="Q4697" i="5"/>
  <c r="P4697" i="5"/>
  <c r="M4697" i="5"/>
  <c r="L4697" i="5"/>
  <c r="I4697" i="5"/>
  <c r="H4697" i="5"/>
  <c r="E4697" i="5"/>
  <c r="D4697" i="5"/>
  <c r="U4696" i="5"/>
  <c r="T4696" i="5"/>
  <c r="Q4696" i="5"/>
  <c r="P4696" i="5"/>
  <c r="M4696" i="5"/>
  <c r="L4696" i="5"/>
  <c r="I4696" i="5"/>
  <c r="H4696" i="5"/>
  <c r="E4696" i="5"/>
  <c r="D4696" i="5"/>
  <c r="U4695" i="5"/>
  <c r="T4695" i="5"/>
  <c r="Q4695" i="5"/>
  <c r="P4695" i="5"/>
  <c r="M4695" i="5"/>
  <c r="L4695" i="5"/>
  <c r="I4695" i="5"/>
  <c r="H4695" i="5"/>
  <c r="E4695" i="5"/>
  <c r="D4695" i="5"/>
  <c r="U4694" i="5"/>
  <c r="T4694" i="5"/>
  <c r="Q4694" i="5"/>
  <c r="P4694" i="5"/>
  <c r="M4694" i="5"/>
  <c r="L4694" i="5"/>
  <c r="I4694" i="5"/>
  <c r="H4694" i="5"/>
  <c r="E4694" i="5"/>
  <c r="D4694" i="5"/>
  <c r="U4693" i="5"/>
  <c r="T4693" i="5"/>
  <c r="Q4693" i="5"/>
  <c r="P4693" i="5"/>
  <c r="M4693" i="5"/>
  <c r="L4693" i="5"/>
  <c r="I4693" i="5"/>
  <c r="H4693" i="5"/>
  <c r="E4693" i="5"/>
  <c r="D4693" i="5"/>
  <c r="U4692" i="5"/>
  <c r="T4692" i="5"/>
  <c r="Q4692" i="5"/>
  <c r="P4692" i="5"/>
  <c r="M4692" i="5"/>
  <c r="L4692" i="5"/>
  <c r="I4692" i="5"/>
  <c r="H4692" i="5"/>
  <c r="E4692" i="5"/>
  <c r="D4692" i="5"/>
  <c r="U4691" i="5"/>
  <c r="T4691" i="5"/>
  <c r="Q4691" i="5"/>
  <c r="P4691" i="5"/>
  <c r="M4691" i="5"/>
  <c r="L4691" i="5"/>
  <c r="I4691" i="5"/>
  <c r="H4691" i="5"/>
  <c r="E4691" i="5"/>
  <c r="D4691" i="5"/>
  <c r="U4690" i="5"/>
  <c r="T4690" i="5"/>
  <c r="Q4690" i="5"/>
  <c r="P4690" i="5"/>
  <c r="M4690" i="5"/>
  <c r="L4690" i="5"/>
  <c r="I4690" i="5"/>
  <c r="H4690" i="5"/>
  <c r="E4690" i="5"/>
  <c r="D4690" i="5"/>
  <c r="U4689" i="5"/>
  <c r="T4689" i="5"/>
  <c r="Q4689" i="5"/>
  <c r="P4689" i="5"/>
  <c r="M4689" i="5"/>
  <c r="L4689" i="5"/>
  <c r="I4689" i="5"/>
  <c r="H4689" i="5"/>
  <c r="E4689" i="5"/>
  <c r="D4689" i="5"/>
  <c r="U4688" i="5"/>
  <c r="T4688" i="5"/>
  <c r="Q4688" i="5"/>
  <c r="P4688" i="5"/>
  <c r="M4688" i="5"/>
  <c r="L4688" i="5"/>
  <c r="I4688" i="5"/>
  <c r="H4688" i="5"/>
  <c r="E4688" i="5"/>
  <c r="D4688" i="5"/>
  <c r="U4687" i="5"/>
  <c r="T4687" i="5"/>
  <c r="Q4687" i="5"/>
  <c r="P4687" i="5"/>
  <c r="M4687" i="5"/>
  <c r="L4687" i="5"/>
  <c r="I4687" i="5"/>
  <c r="H4687" i="5"/>
  <c r="E4687" i="5"/>
  <c r="D4687" i="5"/>
  <c r="U4686" i="5"/>
  <c r="T4686" i="5"/>
  <c r="Q4686" i="5"/>
  <c r="P4686" i="5"/>
  <c r="M4686" i="5"/>
  <c r="L4686" i="5"/>
  <c r="I4686" i="5"/>
  <c r="H4686" i="5"/>
  <c r="E4686" i="5"/>
  <c r="D4686" i="5"/>
  <c r="U4685" i="5"/>
  <c r="T4685" i="5"/>
  <c r="Q4685" i="5"/>
  <c r="P4685" i="5"/>
  <c r="M4685" i="5"/>
  <c r="L4685" i="5"/>
  <c r="I4685" i="5"/>
  <c r="H4685" i="5"/>
  <c r="E4685" i="5"/>
  <c r="D4685" i="5"/>
  <c r="U4684" i="5"/>
  <c r="T4684" i="5"/>
  <c r="Q4684" i="5"/>
  <c r="P4684" i="5"/>
  <c r="M4684" i="5"/>
  <c r="L4684" i="5"/>
  <c r="I4684" i="5"/>
  <c r="H4684" i="5"/>
  <c r="E4684" i="5"/>
  <c r="D4684" i="5"/>
  <c r="U4683" i="5"/>
  <c r="T4683" i="5"/>
  <c r="Q4683" i="5"/>
  <c r="P4683" i="5"/>
  <c r="M4683" i="5"/>
  <c r="L4683" i="5"/>
  <c r="I4683" i="5"/>
  <c r="H4683" i="5"/>
  <c r="E4683" i="5"/>
  <c r="D4683" i="5"/>
  <c r="U4682" i="5"/>
  <c r="T4682" i="5"/>
  <c r="Q4682" i="5"/>
  <c r="P4682" i="5"/>
  <c r="M4682" i="5"/>
  <c r="L4682" i="5"/>
  <c r="I4682" i="5"/>
  <c r="H4682" i="5"/>
  <c r="E4682" i="5"/>
  <c r="D4682" i="5"/>
  <c r="U4681" i="5"/>
  <c r="T4681" i="5"/>
  <c r="Q4681" i="5"/>
  <c r="P4681" i="5"/>
  <c r="M4681" i="5"/>
  <c r="L4681" i="5"/>
  <c r="I4681" i="5"/>
  <c r="H4681" i="5"/>
  <c r="E4681" i="5"/>
  <c r="D4681" i="5"/>
  <c r="U4680" i="5"/>
  <c r="T4680" i="5"/>
  <c r="Q4680" i="5"/>
  <c r="P4680" i="5"/>
  <c r="M4680" i="5"/>
  <c r="L4680" i="5"/>
  <c r="I4680" i="5"/>
  <c r="H4680" i="5"/>
  <c r="E4680" i="5"/>
  <c r="D4680" i="5"/>
  <c r="U4679" i="5"/>
  <c r="T4679" i="5"/>
  <c r="Q4679" i="5"/>
  <c r="P4679" i="5"/>
  <c r="M4679" i="5"/>
  <c r="L4679" i="5"/>
  <c r="I4679" i="5"/>
  <c r="H4679" i="5"/>
  <c r="E4679" i="5"/>
  <c r="D4679" i="5"/>
  <c r="U4678" i="5"/>
  <c r="T4678" i="5"/>
  <c r="Q4678" i="5"/>
  <c r="P4678" i="5"/>
  <c r="M4678" i="5"/>
  <c r="L4678" i="5"/>
  <c r="I4678" i="5"/>
  <c r="H4678" i="5"/>
  <c r="E4678" i="5"/>
  <c r="D4678" i="5"/>
  <c r="U4677" i="5"/>
  <c r="T4677" i="5"/>
  <c r="Q4677" i="5"/>
  <c r="P4677" i="5"/>
  <c r="M4677" i="5"/>
  <c r="L4677" i="5"/>
  <c r="I4677" i="5"/>
  <c r="H4677" i="5"/>
  <c r="E4677" i="5"/>
  <c r="D4677" i="5"/>
  <c r="U4676" i="5"/>
  <c r="T4676" i="5"/>
  <c r="Q4676" i="5"/>
  <c r="P4676" i="5"/>
  <c r="M4676" i="5"/>
  <c r="L4676" i="5"/>
  <c r="I4676" i="5"/>
  <c r="H4676" i="5"/>
  <c r="E4676" i="5"/>
  <c r="D4676" i="5"/>
  <c r="U4675" i="5"/>
  <c r="T4675" i="5"/>
  <c r="Q4675" i="5"/>
  <c r="P4675" i="5"/>
  <c r="M4675" i="5"/>
  <c r="L4675" i="5"/>
  <c r="I4675" i="5"/>
  <c r="H4675" i="5"/>
  <c r="E4675" i="5"/>
  <c r="D4675" i="5"/>
  <c r="U4674" i="5"/>
  <c r="T4674" i="5"/>
  <c r="Q4674" i="5"/>
  <c r="P4674" i="5"/>
  <c r="M4674" i="5"/>
  <c r="L4674" i="5"/>
  <c r="I4674" i="5"/>
  <c r="H4674" i="5"/>
  <c r="E4674" i="5"/>
  <c r="D4674" i="5"/>
  <c r="U4673" i="5"/>
  <c r="T4673" i="5"/>
  <c r="Q4673" i="5"/>
  <c r="P4673" i="5"/>
  <c r="M4673" i="5"/>
  <c r="L4673" i="5"/>
  <c r="I4673" i="5"/>
  <c r="H4673" i="5"/>
  <c r="E4673" i="5"/>
  <c r="D4673" i="5"/>
  <c r="U4672" i="5"/>
  <c r="T4672" i="5"/>
  <c r="Q4672" i="5"/>
  <c r="P4672" i="5"/>
  <c r="M4672" i="5"/>
  <c r="L4672" i="5"/>
  <c r="I4672" i="5"/>
  <c r="H4672" i="5"/>
  <c r="E4672" i="5"/>
  <c r="D4672" i="5"/>
  <c r="U4671" i="5"/>
  <c r="T4671" i="5"/>
  <c r="Q4671" i="5"/>
  <c r="P4671" i="5"/>
  <c r="M4671" i="5"/>
  <c r="L4671" i="5"/>
  <c r="I4671" i="5"/>
  <c r="H4671" i="5"/>
  <c r="E4671" i="5"/>
  <c r="D4671" i="5"/>
  <c r="U4670" i="5"/>
  <c r="T4670" i="5"/>
  <c r="Q4670" i="5"/>
  <c r="P4670" i="5"/>
  <c r="M4670" i="5"/>
  <c r="L4670" i="5"/>
  <c r="I4670" i="5"/>
  <c r="H4670" i="5"/>
  <c r="E4670" i="5"/>
  <c r="D4670" i="5"/>
  <c r="U4669" i="5"/>
  <c r="T4669" i="5"/>
  <c r="Q4669" i="5"/>
  <c r="P4669" i="5"/>
  <c r="M4669" i="5"/>
  <c r="L4669" i="5"/>
  <c r="I4669" i="5"/>
  <c r="H4669" i="5"/>
  <c r="E4669" i="5"/>
  <c r="D4669" i="5"/>
  <c r="U4668" i="5"/>
  <c r="T4668" i="5"/>
  <c r="Q4668" i="5"/>
  <c r="P4668" i="5"/>
  <c r="M4668" i="5"/>
  <c r="L4668" i="5"/>
  <c r="I4668" i="5"/>
  <c r="H4668" i="5"/>
  <c r="E4668" i="5"/>
  <c r="D4668" i="5"/>
  <c r="U4667" i="5"/>
  <c r="T4667" i="5"/>
  <c r="Q4667" i="5"/>
  <c r="P4667" i="5"/>
  <c r="M4667" i="5"/>
  <c r="L4667" i="5"/>
  <c r="I4667" i="5"/>
  <c r="H4667" i="5"/>
  <c r="E4667" i="5"/>
  <c r="D4667" i="5"/>
  <c r="U4666" i="5"/>
  <c r="T4666" i="5"/>
  <c r="Q4666" i="5"/>
  <c r="P4666" i="5"/>
  <c r="M4666" i="5"/>
  <c r="L4666" i="5"/>
  <c r="I4666" i="5"/>
  <c r="H4666" i="5"/>
  <c r="E4666" i="5"/>
  <c r="D4666" i="5"/>
  <c r="U4665" i="5"/>
  <c r="T4665" i="5"/>
  <c r="Q4665" i="5"/>
  <c r="P4665" i="5"/>
  <c r="M4665" i="5"/>
  <c r="L4665" i="5"/>
  <c r="I4665" i="5"/>
  <c r="H4665" i="5"/>
  <c r="E4665" i="5"/>
  <c r="D4665" i="5"/>
  <c r="U4664" i="5"/>
  <c r="T4664" i="5"/>
  <c r="Q4664" i="5"/>
  <c r="P4664" i="5"/>
  <c r="M4664" i="5"/>
  <c r="L4664" i="5"/>
  <c r="I4664" i="5"/>
  <c r="H4664" i="5"/>
  <c r="E4664" i="5"/>
  <c r="D4664" i="5"/>
  <c r="U4663" i="5"/>
  <c r="T4663" i="5"/>
  <c r="Q4663" i="5"/>
  <c r="P4663" i="5"/>
  <c r="M4663" i="5"/>
  <c r="L4663" i="5"/>
  <c r="I4663" i="5"/>
  <c r="H4663" i="5"/>
  <c r="E4663" i="5"/>
  <c r="D4663" i="5"/>
  <c r="U4662" i="5"/>
  <c r="T4662" i="5"/>
  <c r="Q4662" i="5"/>
  <c r="P4662" i="5"/>
  <c r="M4662" i="5"/>
  <c r="L4662" i="5"/>
  <c r="I4662" i="5"/>
  <c r="H4662" i="5"/>
  <c r="E4662" i="5"/>
  <c r="D4662" i="5"/>
  <c r="U4661" i="5"/>
  <c r="T4661" i="5"/>
  <c r="Q4661" i="5"/>
  <c r="P4661" i="5"/>
  <c r="M4661" i="5"/>
  <c r="L4661" i="5"/>
  <c r="I4661" i="5"/>
  <c r="H4661" i="5"/>
  <c r="E4661" i="5"/>
  <c r="D4661" i="5"/>
  <c r="U4660" i="5"/>
  <c r="T4660" i="5"/>
  <c r="Q4660" i="5"/>
  <c r="P4660" i="5"/>
  <c r="M4660" i="5"/>
  <c r="L4660" i="5"/>
  <c r="I4660" i="5"/>
  <c r="H4660" i="5"/>
  <c r="E4660" i="5"/>
  <c r="D4660" i="5"/>
  <c r="U4659" i="5"/>
  <c r="T4659" i="5"/>
  <c r="Q4659" i="5"/>
  <c r="P4659" i="5"/>
  <c r="M4659" i="5"/>
  <c r="L4659" i="5"/>
  <c r="I4659" i="5"/>
  <c r="H4659" i="5"/>
  <c r="E4659" i="5"/>
  <c r="D4659" i="5"/>
  <c r="U4658" i="5"/>
  <c r="T4658" i="5"/>
  <c r="Q4658" i="5"/>
  <c r="P4658" i="5"/>
  <c r="M4658" i="5"/>
  <c r="L4658" i="5"/>
  <c r="I4658" i="5"/>
  <c r="H4658" i="5"/>
  <c r="E4658" i="5"/>
  <c r="D4658" i="5"/>
  <c r="U4657" i="5"/>
  <c r="T4657" i="5"/>
  <c r="Q4657" i="5"/>
  <c r="P4657" i="5"/>
  <c r="M4657" i="5"/>
  <c r="L4657" i="5"/>
  <c r="I4657" i="5"/>
  <c r="H4657" i="5"/>
  <c r="E4657" i="5"/>
  <c r="D4657" i="5"/>
  <c r="U4656" i="5"/>
  <c r="T4656" i="5"/>
  <c r="Q4656" i="5"/>
  <c r="P4656" i="5"/>
  <c r="M4656" i="5"/>
  <c r="L4656" i="5"/>
  <c r="I4656" i="5"/>
  <c r="H4656" i="5"/>
  <c r="E4656" i="5"/>
  <c r="D4656" i="5"/>
  <c r="U4655" i="5"/>
  <c r="T4655" i="5"/>
  <c r="Q4655" i="5"/>
  <c r="P4655" i="5"/>
  <c r="M4655" i="5"/>
  <c r="L4655" i="5"/>
  <c r="I4655" i="5"/>
  <c r="H4655" i="5"/>
  <c r="E4655" i="5"/>
  <c r="D4655" i="5"/>
  <c r="U4654" i="5"/>
  <c r="T4654" i="5"/>
  <c r="Q4654" i="5"/>
  <c r="P4654" i="5"/>
  <c r="M4654" i="5"/>
  <c r="L4654" i="5"/>
  <c r="I4654" i="5"/>
  <c r="H4654" i="5"/>
  <c r="E4654" i="5"/>
  <c r="D4654" i="5"/>
  <c r="U4653" i="5"/>
  <c r="T4653" i="5"/>
  <c r="Q4653" i="5"/>
  <c r="P4653" i="5"/>
  <c r="M4653" i="5"/>
  <c r="L4653" i="5"/>
  <c r="I4653" i="5"/>
  <c r="H4653" i="5"/>
  <c r="E4653" i="5"/>
  <c r="D4653" i="5"/>
  <c r="U4652" i="5"/>
  <c r="T4652" i="5"/>
  <c r="Q4652" i="5"/>
  <c r="P4652" i="5"/>
  <c r="M4652" i="5"/>
  <c r="L4652" i="5"/>
  <c r="I4652" i="5"/>
  <c r="H4652" i="5"/>
  <c r="E4652" i="5"/>
  <c r="D4652" i="5"/>
  <c r="U4651" i="5"/>
  <c r="T4651" i="5"/>
  <c r="Q4651" i="5"/>
  <c r="P4651" i="5"/>
  <c r="M4651" i="5"/>
  <c r="L4651" i="5"/>
  <c r="I4651" i="5"/>
  <c r="H4651" i="5"/>
  <c r="E4651" i="5"/>
  <c r="D4651" i="5"/>
  <c r="U4650" i="5"/>
  <c r="T4650" i="5"/>
  <c r="Q4650" i="5"/>
  <c r="P4650" i="5"/>
  <c r="M4650" i="5"/>
  <c r="L4650" i="5"/>
  <c r="I4650" i="5"/>
  <c r="H4650" i="5"/>
  <c r="E4650" i="5"/>
  <c r="D4650" i="5"/>
  <c r="U4649" i="5"/>
  <c r="T4649" i="5"/>
  <c r="Q4649" i="5"/>
  <c r="P4649" i="5"/>
  <c r="M4649" i="5"/>
  <c r="L4649" i="5"/>
  <c r="I4649" i="5"/>
  <c r="H4649" i="5"/>
  <c r="E4649" i="5"/>
  <c r="D4649" i="5"/>
  <c r="U4648" i="5"/>
  <c r="T4648" i="5"/>
  <c r="Q4648" i="5"/>
  <c r="P4648" i="5"/>
  <c r="M4648" i="5"/>
  <c r="L4648" i="5"/>
  <c r="I4648" i="5"/>
  <c r="H4648" i="5"/>
  <c r="E4648" i="5"/>
  <c r="D4648" i="5"/>
  <c r="U4647" i="5"/>
  <c r="T4647" i="5"/>
  <c r="Q4647" i="5"/>
  <c r="P4647" i="5"/>
  <c r="M4647" i="5"/>
  <c r="L4647" i="5"/>
  <c r="I4647" i="5"/>
  <c r="H4647" i="5"/>
  <c r="E4647" i="5"/>
  <c r="D4647" i="5"/>
  <c r="U4646" i="5"/>
  <c r="T4646" i="5"/>
  <c r="Q4646" i="5"/>
  <c r="P4646" i="5"/>
  <c r="M4646" i="5"/>
  <c r="L4646" i="5"/>
  <c r="I4646" i="5"/>
  <c r="H4646" i="5"/>
  <c r="E4646" i="5"/>
  <c r="D4646" i="5"/>
  <c r="U4645" i="5"/>
  <c r="T4645" i="5"/>
  <c r="Q4645" i="5"/>
  <c r="P4645" i="5"/>
  <c r="M4645" i="5"/>
  <c r="L4645" i="5"/>
  <c r="I4645" i="5"/>
  <c r="H4645" i="5"/>
  <c r="E4645" i="5"/>
  <c r="D4645" i="5"/>
  <c r="U4644" i="5"/>
  <c r="T4644" i="5"/>
  <c r="Q4644" i="5"/>
  <c r="P4644" i="5"/>
  <c r="M4644" i="5"/>
  <c r="L4644" i="5"/>
  <c r="I4644" i="5"/>
  <c r="H4644" i="5"/>
  <c r="E4644" i="5"/>
  <c r="D4644" i="5"/>
  <c r="U4643" i="5"/>
  <c r="T4643" i="5"/>
  <c r="Q4643" i="5"/>
  <c r="P4643" i="5"/>
  <c r="M4643" i="5"/>
  <c r="L4643" i="5"/>
  <c r="I4643" i="5"/>
  <c r="H4643" i="5"/>
  <c r="E4643" i="5"/>
  <c r="D4643" i="5"/>
  <c r="U4642" i="5"/>
  <c r="T4642" i="5"/>
  <c r="Q4642" i="5"/>
  <c r="P4642" i="5"/>
  <c r="M4642" i="5"/>
  <c r="L4642" i="5"/>
  <c r="I4642" i="5"/>
  <c r="H4642" i="5"/>
  <c r="E4642" i="5"/>
  <c r="D4642" i="5"/>
  <c r="U4641" i="5"/>
  <c r="T4641" i="5"/>
  <c r="Q4641" i="5"/>
  <c r="P4641" i="5"/>
  <c r="M4641" i="5"/>
  <c r="L4641" i="5"/>
  <c r="I4641" i="5"/>
  <c r="H4641" i="5"/>
  <c r="E4641" i="5"/>
  <c r="D4641" i="5"/>
  <c r="U4640" i="5"/>
  <c r="T4640" i="5"/>
  <c r="Q4640" i="5"/>
  <c r="P4640" i="5"/>
  <c r="M4640" i="5"/>
  <c r="L4640" i="5"/>
  <c r="I4640" i="5"/>
  <c r="H4640" i="5"/>
  <c r="E4640" i="5"/>
  <c r="D4640" i="5"/>
  <c r="U4639" i="5"/>
  <c r="T4639" i="5"/>
  <c r="Q4639" i="5"/>
  <c r="P4639" i="5"/>
  <c r="M4639" i="5"/>
  <c r="L4639" i="5"/>
  <c r="I4639" i="5"/>
  <c r="H4639" i="5"/>
  <c r="E4639" i="5"/>
  <c r="D4639" i="5"/>
  <c r="U4638" i="5"/>
  <c r="T4638" i="5"/>
  <c r="Q4638" i="5"/>
  <c r="P4638" i="5"/>
  <c r="M4638" i="5"/>
  <c r="L4638" i="5"/>
  <c r="I4638" i="5"/>
  <c r="H4638" i="5"/>
  <c r="E4638" i="5"/>
  <c r="D4638" i="5"/>
  <c r="U4637" i="5"/>
  <c r="T4637" i="5"/>
  <c r="Q4637" i="5"/>
  <c r="P4637" i="5"/>
  <c r="M4637" i="5"/>
  <c r="L4637" i="5"/>
  <c r="I4637" i="5"/>
  <c r="H4637" i="5"/>
  <c r="E4637" i="5"/>
  <c r="D4637" i="5"/>
  <c r="U4636" i="5"/>
  <c r="T4636" i="5"/>
  <c r="Q4636" i="5"/>
  <c r="P4636" i="5"/>
  <c r="M4636" i="5"/>
  <c r="L4636" i="5"/>
  <c r="I4636" i="5"/>
  <c r="H4636" i="5"/>
  <c r="E4636" i="5"/>
  <c r="D4636" i="5"/>
  <c r="U4635" i="5"/>
  <c r="T4635" i="5"/>
  <c r="Q4635" i="5"/>
  <c r="P4635" i="5"/>
  <c r="M4635" i="5"/>
  <c r="L4635" i="5"/>
  <c r="I4635" i="5"/>
  <c r="H4635" i="5"/>
  <c r="E4635" i="5"/>
  <c r="D4635" i="5"/>
  <c r="U4634" i="5"/>
  <c r="T4634" i="5"/>
  <c r="Q4634" i="5"/>
  <c r="P4634" i="5"/>
  <c r="M4634" i="5"/>
  <c r="L4634" i="5"/>
  <c r="I4634" i="5"/>
  <c r="H4634" i="5"/>
  <c r="E4634" i="5"/>
  <c r="D4634" i="5"/>
  <c r="U4633" i="5"/>
  <c r="T4633" i="5"/>
  <c r="Q4633" i="5"/>
  <c r="P4633" i="5"/>
  <c r="M4633" i="5"/>
  <c r="L4633" i="5"/>
  <c r="I4633" i="5"/>
  <c r="H4633" i="5"/>
  <c r="E4633" i="5"/>
  <c r="D4633" i="5"/>
  <c r="U4632" i="5"/>
  <c r="T4632" i="5"/>
  <c r="Q4632" i="5"/>
  <c r="P4632" i="5"/>
  <c r="M4632" i="5"/>
  <c r="L4632" i="5"/>
  <c r="I4632" i="5"/>
  <c r="H4632" i="5"/>
  <c r="E4632" i="5"/>
  <c r="D4632" i="5"/>
  <c r="U4631" i="5"/>
  <c r="T4631" i="5"/>
  <c r="Q4631" i="5"/>
  <c r="P4631" i="5"/>
  <c r="M4631" i="5"/>
  <c r="L4631" i="5"/>
  <c r="I4631" i="5"/>
  <c r="H4631" i="5"/>
  <c r="E4631" i="5"/>
  <c r="D4631" i="5"/>
  <c r="U4630" i="5"/>
  <c r="T4630" i="5"/>
  <c r="Q4630" i="5"/>
  <c r="P4630" i="5"/>
  <c r="M4630" i="5"/>
  <c r="L4630" i="5"/>
  <c r="I4630" i="5"/>
  <c r="H4630" i="5"/>
  <c r="E4630" i="5"/>
  <c r="D4630" i="5"/>
  <c r="U4629" i="5"/>
  <c r="T4629" i="5"/>
  <c r="Q4629" i="5"/>
  <c r="P4629" i="5"/>
  <c r="M4629" i="5"/>
  <c r="L4629" i="5"/>
  <c r="I4629" i="5"/>
  <c r="H4629" i="5"/>
  <c r="E4629" i="5"/>
  <c r="D4629" i="5"/>
  <c r="U4628" i="5"/>
  <c r="T4628" i="5"/>
  <c r="Q4628" i="5"/>
  <c r="P4628" i="5"/>
  <c r="M4628" i="5"/>
  <c r="L4628" i="5"/>
  <c r="I4628" i="5"/>
  <c r="H4628" i="5"/>
  <c r="E4628" i="5"/>
  <c r="D4628" i="5"/>
  <c r="U4627" i="5"/>
  <c r="T4627" i="5"/>
  <c r="Q4627" i="5"/>
  <c r="P4627" i="5"/>
  <c r="M4627" i="5"/>
  <c r="L4627" i="5"/>
  <c r="I4627" i="5"/>
  <c r="H4627" i="5"/>
  <c r="E4627" i="5"/>
  <c r="D4627" i="5"/>
  <c r="U4626" i="5"/>
  <c r="T4626" i="5"/>
  <c r="Q4626" i="5"/>
  <c r="P4626" i="5"/>
  <c r="M4626" i="5"/>
  <c r="L4626" i="5"/>
  <c r="I4626" i="5"/>
  <c r="H4626" i="5"/>
  <c r="E4626" i="5"/>
  <c r="D4626" i="5"/>
  <c r="U4625" i="5"/>
  <c r="T4625" i="5"/>
  <c r="Q4625" i="5"/>
  <c r="P4625" i="5"/>
  <c r="M4625" i="5"/>
  <c r="L4625" i="5"/>
  <c r="I4625" i="5"/>
  <c r="H4625" i="5"/>
  <c r="E4625" i="5"/>
  <c r="D4625" i="5"/>
  <c r="U4624" i="5"/>
  <c r="T4624" i="5"/>
  <c r="Q4624" i="5"/>
  <c r="P4624" i="5"/>
  <c r="M4624" i="5"/>
  <c r="L4624" i="5"/>
  <c r="I4624" i="5"/>
  <c r="H4624" i="5"/>
  <c r="E4624" i="5"/>
  <c r="D4624" i="5"/>
  <c r="U4623" i="5"/>
  <c r="T4623" i="5"/>
  <c r="Q4623" i="5"/>
  <c r="P4623" i="5"/>
  <c r="M4623" i="5"/>
  <c r="L4623" i="5"/>
  <c r="I4623" i="5"/>
  <c r="H4623" i="5"/>
  <c r="E4623" i="5"/>
  <c r="D4623" i="5"/>
  <c r="U4622" i="5"/>
  <c r="T4622" i="5"/>
  <c r="Q4622" i="5"/>
  <c r="P4622" i="5"/>
  <c r="M4622" i="5"/>
  <c r="L4622" i="5"/>
  <c r="I4622" i="5"/>
  <c r="H4622" i="5"/>
  <c r="E4622" i="5"/>
  <c r="D4622" i="5"/>
  <c r="U4621" i="5"/>
  <c r="T4621" i="5"/>
  <c r="Q4621" i="5"/>
  <c r="P4621" i="5"/>
  <c r="M4621" i="5"/>
  <c r="L4621" i="5"/>
  <c r="I4621" i="5"/>
  <c r="H4621" i="5"/>
  <c r="E4621" i="5"/>
  <c r="D4621" i="5"/>
  <c r="U4620" i="5"/>
  <c r="T4620" i="5"/>
  <c r="Q4620" i="5"/>
  <c r="P4620" i="5"/>
  <c r="M4620" i="5"/>
  <c r="L4620" i="5"/>
  <c r="I4620" i="5"/>
  <c r="H4620" i="5"/>
  <c r="E4620" i="5"/>
  <c r="D4620" i="5"/>
  <c r="U4619" i="5"/>
  <c r="T4619" i="5"/>
  <c r="Q4619" i="5"/>
  <c r="P4619" i="5"/>
  <c r="M4619" i="5"/>
  <c r="L4619" i="5"/>
  <c r="I4619" i="5"/>
  <c r="H4619" i="5"/>
  <c r="E4619" i="5"/>
  <c r="D4619" i="5"/>
  <c r="U4618" i="5"/>
  <c r="T4618" i="5"/>
  <c r="Q4618" i="5"/>
  <c r="P4618" i="5"/>
  <c r="M4618" i="5"/>
  <c r="L4618" i="5"/>
  <c r="I4618" i="5"/>
  <c r="H4618" i="5"/>
  <c r="E4618" i="5"/>
  <c r="D4618" i="5"/>
  <c r="U4617" i="5"/>
  <c r="T4617" i="5"/>
  <c r="Q4617" i="5"/>
  <c r="P4617" i="5"/>
  <c r="M4617" i="5"/>
  <c r="L4617" i="5"/>
  <c r="I4617" i="5"/>
  <c r="H4617" i="5"/>
  <c r="E4617" i="5"/>
  <c r="D4617" i="5"/>
  <c r="U4616" i="5"/>
  <c r="T4616" i="5"/>
  <c r="Q4616" i="5"/>
  <c r="P4616" i="5"/>
  <c r="M4616" i="5"/>
  <c r="L4616" i="5"/>
  <c r="I4616" i="5"/>
  <c r="H4616" i="5"/>
  <c r="E4616" i="5"/>
  <c r="D4616" i="5"/>
  <c r="U4615" i="5"/>
  <c r="T4615" i="5"/>
  <c r="Q4615" i="5"/>
  <c r="P4615" i="5"/>
  <c r="M4615" i="5"/>
  <c r="L4615" i="5"/>
  <c r="I4615" i="5"/>
  <c r="H4615" i="5"/>
  <c r="E4615" i="5"/>
  <c r="D4615" i="5"/>
  <c r="U4614" i="5"/>
  <c r="T4614" i="5"/>
  <c r="Q4614" i="5"/>
  <c r="P4614" i="5"/>
  <c r="M4614" i="5"/>
  <c r="L4614" i="5"/>
  <c r="I4614" i="5"/>
  <c r="H4614" i="5"/>
  <c r="E4614" i="5"/>
  <c r="D4614" i="5"/>
  <c r="U4613" i="5"/>
  <c r="T4613" i="5"/>
  <c r="Q4613" i="5"/>
  <c r="P4613" i="5"/>
  <c r="M4613" i="5"/>
  <c r="L4613" i="5"/>
  <c r="I4613" i="5"/>
  <c r="H4613" i="5"/>
  <c r="E4613" i="5"/>
  <c r="D4613" i="5"/>
  <c r="U4612" i="5"/>
  <c r="T4612" i="5"/>
  <c r="Q4612" i="5"/>
  <c r="P4612" i="5"/>
  <c r="M4612" i="5"/>
  <c r="L4612" i="5"/>
  <c r="I4612" i="5"/>
  <c r="H4612" i="5"/>
  <c r="E4612" i="5"/>
  <c r="D4612" i="5"/>
  <c r="U4611" i="5"/>
  <c r="T4611" i="5"/>
  <c r="Q4611" i="5"/>
  <c r="P4611" i="5"/>
  <c r="M4611" i="5"/>
  <c r="L4611" i="5"/>
  <c r="I4611" i="5"/>
  <c r="H4611" i="5"/>
  <c r="E4611" i="5"/>
  <c r="D4611" i="5"/>
  <c r="U4610" i="5"/>
  <c r="T4610" i="5"/>
  <c r="Q4610" i="5"/>
  <c r="P4610" i="5"/>
  <c r="M4610" i="5"/>
  <c r="L4610" i="5"/>
  <c r="I4610" i="5"/>
  <c r="H4610" i="5"/>
  <c r="E4610" i="5"/>
  <c r="D4610" i="5"/>
  <c r="U4609" i="5"/>
  <c r="T4609" i="5"/>
  <c r="Q4609" i="5"/>
  <c r="P4609" i="5"/>
  <c r="M4609" i="5"/>
  <c r="L4609" i="5"/>
  <c r="I4609" i="5"/>
  <c r="H4609" i="5"/>
  <c r="E4609" i="5"/>
  <c r="D4609" i="5"/>
  <c r="U4608" i="5"/>
  <c r="T4608" i="5"/>
  <c r="Q4608" i="5"/>
  <c r="P4608" i="5"/>
  <c r="M4608" i="5"/>
  <c r="L4608" i="5"/>
  <c r="I4608" i="5"/>
  <c r="H4608" i="5"/>
  <c r="E4608" i="5"/>
  <c r="D4608" i="5"/>
  <c r="U4607" i="5"/>
  <c r="T4607" i="5"/>
  <c r="Q4607" i="5"/>
  <c r="P4607" i="5"/>
  <c r="M4607" i="5"/>
  <c r="L4607" i="5"/>
  <c r="I4607" i="5"/>
  <c r="H4607" i="5"/>
  <c r="E4607" i="5"/>
  <c r="D4607" i="5"/>
  <c r="U4606" i="5"/>
  <c r="T4606" i="5"/>
  <c r="Q4606" i="5"/>
  <c r="P4606" i="5"/>
  <c r="M4606" i="5"/>
  <c r="L4606" i="5"/>
  <c r="I4606" i="5"/>
  <c r="H4606" i="5"/>
  <c r="E4606" i="5"/>
  <c r="D4606" i="5"/>
  <c r="U4605" i="5"/>
  <c r="T4605" i="5"/>
  <c r="Q4605" i="5"/>
  <c r="P4605" i="5"/>
  <c r="M4605" i="5"/>
  <c r="L4605" i="5"/>
  <c r="I4605" i="5"/>
  <c r="H4605" i="5"/>
  <c r="E4605" i="5"/>
  <c r="D4605" i="5"/>
  <c r="U4604" i="5"/>
  <c r="T4604" i="5"/>
  <c r="Q4604" i="5"/>
  <c r="P4604" i="5"/>
  <c r="M4604" i="5"/>
  <c r="L4604" i="5"/>
  <c r="I4604" i="5"/>
  <c r="H4604" i="5"/>
  <c r="E4604" i="5"/>
  <c r="D4604" i="5"/>
  <c r="U4603" i="5"/>
  <c r="T4603" i="5"/>
  <c r="Q4603" i="5"/>
  <c r="P4603" i="5"/>
  <c r="M4603" i="5"/>
  <c r="L4603" i="5"/>
  <c r="I4603" i="5"/>
  <c r="H4603" i="5"/>
  <c r="E4603" i="5"/>
  <c r="D4603" i="5"/>
  <c r="U4602" i="5"/>
  <c r="T4602" i="5"/>
  <c r="Q4602" i="5"/>
  <c r="P4602" i="5"/>
  <c r="M4602" i="5"/>
  <c r="L4602" i="5"/>
  <c r="I4602" i="5"/>
  <c r="H4602" i="5"/>
  <c r="E4602" i="5"/>
  <c r="D4602" i="5"/>
  <c r="U4601" i="5"/>
  <c r="T4601" i="5"/>
  <c r="Q4601" i="5"/>
  <c r="P4601" i="5"/>
  <c r="M4601" i="5"/>
  <c r="L4601" i="5"/>
  <c r="I4601" i="5"/>
  <c r="H4601" i="5"/>
  <c r="E4601" i="5"/>
  <c r="D4601" i="5"/>
  <c r="U4600" i="5"/>
  <c r="T4600" i="5"/>
  <c r="Q4600" i="5"/>
  <c r="P4600" i="5"/>
  <c r="M4600" i="5"/>
  <c r="L4600" i="5"/>
  <c r="I4600" i="5"/>
  <c r="H4600" i="5"/>
  <c r="E4600" i="5"/>
  <c r="D4600" i="5"/>
  <c r="U4599" i="5"/>
  <c r="T4599" i="5"/>
  <c r="Q4599" i="5"/>
  <c r="P4599" i="5"/>
  <c r="M4599" i="5"/>
  <c r="L4599" i="5"/>
  <c r="I4599" i="5"/>
  <c r="H4599" i="5"/>
  <c r="E4599" i="5"/>
  <c r="D4599" i="5"/>
  <c r="U4598" i="5"/>
  <c r="T4598" i="5"/>
  <c r="Q4598" i="5"/>
  <c r="P4598" i="5"/>
  <c r="M4598" i="5"/>
  <c r="L4598" i="5"/>
  <c r="I4598" i="5"/>
  <c r="H4598" i="5"/>
  <c r="E4598" i="5"/>
  <c r="D4598" i="5"/>
  <c r="U4597" i="5"/>
  <c r="T4597" i="5"/>
  <c r="Q4597" i="5"/>
  <c r="P4597" i="5"/>
  <c r="M4597" i="5"/>
  <c r="L4597" i="5"/>
  <c r="I4597" i="5"/>
  <c r="H4597" i="5"/>
  <c r="E4597" i="5"/>
  <c r="D4597" i="5"/>
  <c r="U4596" i="5"/>
  <c r="T4596" i="5"/>
  <c r="Q4596" i="5"/>
  <c r="P4596" i="5"/>
  <c r="M4596" i="5"/>
  <c r="L4596" i="5"/>
  <c r="I4596" i="5"/>
  <c r="H4596" i="5"/>
  <c r="E4596" i="5"/>
  <c r="D4596" i="5"/>
  <c r="U4595" i="5"/>
  <c r="T4595" i="5"/>
  <c r="Q4595" i="5"/>
  <c r="P4595" i="5"/>
  <c r="M4595" i="5"/>
  <c r="L4595" i="5"/>
  <c r="I4595" i="5"/>
  <c r="H4595" i="5"/>
  <c r="E4595" i="5"/>
  <c r="D4595" i="5"/>
  <c r="U4594" i="5"/>
  <c r="T4594" i="5"/>
  <c r="Q4594" i="5"/>
  <c r="P4594" i="5"/>
  <c r="M4594" i="5"/>
  <c r="L4594" i="5"/>
  <c r="I4594" i="5"/>
  <c r="H4594" i="5"/>
  <c r="E4594" i="5"/>
  <c r="D4594" i="5"/>
  <c r="U4593" i="5"/>
  <c r="T4593" i="5"/>
  <c r="Q4593" i="5"/>
  <c r="P4593" i="5"/>
  <c r="M4593" i="5"/>
  <c r="L4593" i="5"/>
  <c r="I4593" i="5"/>
  <c r="H4593" i="5"/>
  <c r="E4593" i="5"/>
  <c r="D4593" i="5"/>
  <c r="U4592" i="5"/>
  <c r="T4592" i="5"/>
  <c r="Q4592" i="5"/>
  <c r="P4592" i="5"/>
  <c r="M4592" i="5"/>
  <c r="L4592" i="5"/>
  <c r="I4592" i="5"/>
  <c r="H4592" i="5"/>
  <c r="E4592" i="5"/>
  <c r="D4592" i="5"/>
  <c r="U4591" i="5"/>
  <c r="T4591" i="5"/>
  <c r="Q4591" i="5"/>
  <c r="P4591" i="5"/>
  <c r="M4591" i="5"/>
  <c r="L4591" i="5"/>
  <c r="I4591" i="5"/>
  <c r="H4591" i="5"/>
  <c r="E4591" i="5"/>
  <c r="D4591" i="5"/>
  <c r="U4590" i="5"/>
  <c r="T4590" i="5"/>
  <c r="Q4590" i="5"/>
  <c r="P4590" i="5"/>
  <c r="M4590" i="5"/>
  <c r="L4590" i="5"/>
  <c r="I4590" i="5"/>
  <c r="H4590" i="5"/>
  <c r="E4590" i="5"/>
  <c r="D4590" i="5"/>
  <c r="U4589" i="5"/>
  <c r="T4589" i="5"/>
  <c r="Q4589" i="5"/>
  <c r="P4589" i="5"/>
  <c r="M4589" i="5"/>
  <c r="L4589" i="5"/>
  <c r="I4589" i="5"/>
  <c r="H4589" i="5"/>
  <c r="E4589" i="5"/>
  <c r="D4589" i="5"/>
  <c r="U4588" i="5"/>
  <c r="T4588" i="5"/>
  <c r="Q4588" i="5"/>
  <c r="P4588" i="5"/>
  <c r="M4588" i="5"/>
  <c r="L4588" i="5"/>
  <c r="I4588" i="5"/>
  <c r="H4588" i="5"/>
  <c r="E4588" i="5"/>
  <c r="D4588" i="5"/>
  <c r="U4587" i="5"/>
  <c r="T4587" i="5"/>
  <c r="Q4587" i="5"/>
  <c r="P4587" i="5"/>
  <c r="M4587" i="5"/>
  <c r="L4587" i="5"/>
  <c r="I4587" i="5"/>
  <c r="H4587" i="5"/>
  <c r="E4587" i="5"/>
  <c r="D4587" i="5"/>
  <c r="U4586" i="5"/>
  <c r="T4586" i="5"/>
  <c r="Q4586" i="5"/>
  <c r="P4586" i="5"/>
  <c r="M4586" i="5"/>
  <c r="L4586" i="5"/>
  <c r="I4586" i="5"/>
  <c r="H4586" i="5"/>
  <c r="E4586" i="5"/>
  <c r="D4586" i="5"/>
  <c r="U4585" i="5"/>
  <c r="T4585" i="5"/>
  <c r="Q4585" i="5"/>
  <c r="P4585" i="5"/>
  <c r="M4585" i="5"/>
  <c r="L4585" i="5"/>
  <c r="I4585" i="5"/>
  <c r="H4585" i="5"/>
  <c r="E4585" i="5"/>
  <c r="D4585" i="5"/>
  <c r="U4584" i="5"/>
  <c r="T4584" i="5"/>
  <c r="Q4584" i="5"/>
  <c r="P4584" i="5"/>
  <c r="M4584" i="5"/>
  <c r="L4584" i="5"/>
  <c r="I4584" i="5"/>
  <c r="H4584" i="5"/>
  <c r="E4584" i="5"/>
  <c r="D4584" i="5"/>
  <c r="U4583" i="5"/>
  <c r="T4583" i="5"/>
  <c r="Q4583" i="5"/>
  <c r="P4583" i="5"/>
  <c r="M4583" i="5"/>
  <c r="L4583" i="5"/>
  <c r="I4583" i="5"/>
  <c r="H4583" i="5"/>
  <c r="E4583" i="5"/>
  <c r="D4583" i="5"/>
  <c r="U4582" i="5"/>
  <c r="T4582" i="5"/>
  <c r="Q4582" i="5"/>
  <c r="P4582" i="5"/>
  <c r="M4582" i="5"/>
  <c r="L4582" i="5"/>
  <c r="I4582" i="5"/>
  <c r="H4582" i="5"/>
  <c r="E4582" i="5"/>
  <c r="D4582" i="5"/>
  <c r="U4581" i="5"/>
  <c r="T4581" i="5"/>
  <c r="Q4581" i="5"/>
  <c r="P4581" i="5"/>
  <c r="M4581" i="5"/>
  <c r="L4581" i="5"/>
  <c r="I4581" i="5"/>
  <c r="H4581" i="5"/>
  <c r="E4581" i="5"/>
  <c r="D4581" i="5"/>
  <c r="U4580" i="5"/>
  <c r="T4580" i="5"/>
  <c r="Q4580" i="5"/>
  <c r="P4580" i="5"/>
  <c r="M4580" i="5"/>
  <c r="L4580" i="5"/>
  <c r="I4580" i="5"/>
  <c r="H4580" i="5"/>
  <c r="E4580" i="5"/>
  <c r="D4580" i="5"/>
  <c r="U4579" i="5"/>
  <c r="T4579" i="5"/>
  <c r="Q4579" i="5"/>
  <c r="P4579" i="5"/>
  <c r="M4579" i="5"/>
  <c r="L4579" i="5"/>
  <c r="I4579" i="5"/>
  <c r="H4579" i="5"/>
  <c r="E4579" i="5"/>
  <c r="D4579" i="5"/>
  <c r="U4578" i="5"/>
  <c r="T4578" i="5"/>
  <c r="Q4578" i="5"/>
  <c r="P4578" i="5"/>
  <c r="M4578" i="5"/>
  <c r="L4578" i="5"/>
  <c r="I4578" i="5"/>
  <c r="H4578" i="5"/>
  <c r="E4578" i="5"/>
  <c r="D4578" i="5"/>
  <c r="U4577" i="5"/>
  <c r="T4577" i="5"/>
  <c r="Q4577" i="5"/>
  <c r="P4577" i="5"/>
  <c r="M4577" i="5"/>
  <c r="L4577" i="5"/>
  <c r="I4577" i="5"/>
  <c r="H4577" i="5"/>
  <c r="E4577" i="5"/>
  <c r="D4577" i="5"/>
  <c r="U4576" i="5"/>
  <c r="T4576" i="5"/>
  <c r="Q4576" i="5"/>
  <c r="P4576" i="5"/>
  <c r="M4576" i="5"/>
  <c r="L4576" i="5"/>
  <c r="I4576" i="5"/>
  <c r="H4576" i="5"/>
  <c r="E4576" i="5"/>
  <c r="D4576" i="5"/>
  <c r="U4575" i="5"/>
  <c r="T4575" i="5"/>
  <c r="Q4575" i="5"/>
  <c r="P4575" i="5"/>
  <c r="M4575" i="5"/>
  <c r="L4575" i="5"/>
  <c r="I4575" i="5"/>
  <c r="H4575" i="5"/>
  <c r="E4575" i="5"/>
  <c r="D4575" i="5"/>
  <c r="U4574" i="5"/>
  <c r="T4574" i="5"/>
  <c r="Q4574" i="5"/>
  <c r="P4574" i="5"/>
  <c r="M4574" i="5"/>
  <c r="L4574" i="5"/>
  <c r="I4574" i="5"/>
  <c r="H4574" i="5"/>
  <c r="E4574" i="5"/>
  <c r="D4574" i="5"/>
  <c r="U4573" i="5"/>
  <c r="T4573" i="5"/>
  <c r="Q4573" i="5"/>
  <c r="P4573" i="5"/>
  <c r="M4573" i="5"/>
  <c r="L4573" i="5"/>
  <c r="I4573" i="5"/>
  <c r="H4573" i="5"/>
  <c r="E4573" i="5"/>
  <c r="D4573" i="5"/>
  <c r="U4572" i="5"/>
  <c r="T4572" i="5"/>
  <c r="Q4572" i="5"/>
  <c r="P4572" i="5"/>
  <c r="M4572" i="5"/>
  <c r="L4572" i="5"/>
  <c r="I4572" i="5"/>
  <c r="H4572" i="5"/>
  <c r="E4572" i="5"/>
  <c r="D4572" i="5"/>
  <c r="U4571" i="5"/>
  <c r="T4571" i="5"/>
  <c r="Q4571" i="5"/>
  <c r="P4571" i="5"/>
  <c r="M4571" i="5"/>
  <c r="L4571" i="5"/>
  <c r="I4571" i="5"/>
  <c r="H4571" i="5"/>
  <c r="E4571" i="5"/>
  <c r="D4571" i="5"/>
  <c r="U4570" i="5"/>
  <c r="T4570" i="5"/>
  <c r="Q4570" i="5"/>
  <c r="P4570" i="5"/>
  <c r="M4570" i="5"/>
  <c r="L4570" i="5"/>
  <c r="I4570" i="5"/>
  <c r="H4570" i="5"/>
  <c r="E4570" i="5"/>
  <c r="D4570" i="5"/>
  <c r="U4569" i="5"/>
  <c r="T4569" i="5"/>
  <c r="Q4569" i="5"/>
  <c r="P4569" i="5"/>
  <c r="M4569" i="5"/>
  <c r="L4569" i="5"/>
  <c r="I4569" i="5"/>
  <c r="H4569" i="5"/>
  <c r="E4569" i="5"/>
  <c r="D4569" i="5"/>
  <c r="U4568" i="5"/>
  <c r="T4568" i="5"/>
  <c r="Q4568" i="5"/>
  <c r="P4568" i="5"/>
  <c r="M4568" i="5"/>
  <c r="L4568" i="5"/>
  <c r="I4568" i="5"/>
  <c r="H4568" i="5"/>
  <c r="E4568" i="5"/>
  <c r="D4568" i="5"/>
  <c r="U4567" i="5"/>
  <c r="T4567" i="5"/>
  <c r="Q4567" i="5"/>
  <c r="P4567" i="5"/>
  <c r="M4567" i="5"/>
  <c r="L4567" i="5"/>
  <c r="I4567" i="5"/>
  <c r="H4567" i="5"/>
  <c r="E4567" i="5"/>
  <c r="D4567" i="5"/>
  <c r="U4566" i="5"/>
  <c r="T4566" i="5"/>
  <c r="Q4566" i="5"/>
  <c r="P4566" i="5"/>
  <c r="M4566" i="5"/>
  <c r="L4566" i="5"/>
  <c r="I4566" i="5"/>
  <c r="H4566" i="5"/>
  <c r="E4566" i="5"/>
  <c r="D4566" i="5"/>
  <c r="U4565" i="5"/>
  <c r="T4565" i="5"/>
  <c r="Q4565" i="5"/>
  <c r="P4565" i="5"/>
  <c r="M4565" i="5"/>
  <c r="L4565" i="5"/>
  <c r="I4565" i="5"/>
  <c r="H4565" i="5"/>
  <c r="E4565" i="5"/>
  <c r="D4565" i="5"/>
  <c r="U4564" i="5"/>
  <c r="T4564" i="5"/>
  <c r="Q4564" i="5"/>
  <c r="P4564" i="5"/>
  <c r="M4564" i="5"/>
  <c r="L4564" i="5"/>
  <c r="I4564" i="5"/>
  <c r="H4564" i="5"/>
  <c r="E4564" i="5"/>
  <c r="D4564" i="5"/>
  <c r="U4563" i="5"/>
  <c r="T4563" i="5"/>
  <c r="Q4563" i="5"/>
  <c r="P4563" i="5"/>
  <c r="M4563" i="5"/>
  <c r="L4563" i="5"/>
  <c r="I4563" i="5"/>
  <c r="H4563" i="5"/>
  <c r="E4563" i="5"/>
  <c r="D4563" i="5"/>
  <c r="U4562" i="5"/>
  <c r="T4562" i="5"/>
  <c r="Q4562" i="5"/>
  <c r="P4562" i="5"/>
  <c r="M4562" i="5"/>
  <c r="L4562" i="5"/>
  <c r="I4562" i="5"/>
  <c r="H4562" i="5"/>
  <c r="E4562" i="5"/>
  <c r="D4562" i="5"/>
  <c r="U4561" i="5"/>
  <c r="T4561" i="5"/>
  <c r="Q4561" i="5"/>
  <c r="P4561" i="5"/>
  <c r="M4561" i="5"/>
  <c r="L4561" i="5"/>
  <c r="I4561" i="5"/>
  <c r="H4561" i="5"/>
  <c r="E4561" i="5"/>
  <c r="D4561" i="5"/>
  <c r="U4560" i="5"/>
  <c r="T4560" i="5"/>
  <c r="Q4560" i="5"/>
  <c r="P4560" i="5"/>
  <c r="M4560" i="5"/>
  <c r="L4560" i="5"/>
  <c r="I4560" i="5"/>
  <c r="H4560" i="5"/>
  <c r="E4560" i="5"/>
  <c r="D4560" i="5"/>
  <c r="U4559" i="5"/>
  <c r="T4559" i="5"/>
  <c r="Q4559" i="5"/>
  <c r="P4559" i="5"/>
  <c r="M4559" i="5"/>
  <c r="L4559" i="5"/>
  <c r="I4559" i="5"/>
  <c r="H4559" i="5"/>
  <c r="E4559" i="5"/>
  <c r="D4559" i="5"/>
  <c r="U4558" i="5"/>
  <c r="T4558" i="5"/>
  <c r="Q4558" i="5"/>
  <c r="P4558" i="5"/>
  <c r="M4558" i="5"/>
  <c r="L4558" i="5"/>
  <c r="I4558" i="5"/>
  <c r="H4558" i="5"/>
  <c r="E4558" i="5"/>
  <c r="D4558" i="5"/>
  <c r="U4557" i="5"/>
  <c r="T4557" i="5"/>
  <c r="Q4557" i="5"/>
  <c r="P4557" i="5"/>
  <c r="M4557" i="5"/>
  <c r="L4557" i="5"/>
  <c r="I4557" i="5"/>
  <c r="H4557" i="5"/>
  <c r="E4557" i="5"/>
  <c r="D4557" i="5"/>
  <c r="U4556" i="5"/>
  <c r="T4556" i="5"/>
  <c r="Q4556" i="5"/>
  <c r="P4556" i="5"/>
  <c r="M4556" i="5"/>
  <c r="L4556" i="5"/>
  <c r="I4556" i="5"/>
  <c r="H4556" i="5"/>
  <c r="E4556" i="5"/>
  <c r="D4556" i="5"/>
  <c r="U4555" i="5"/>
  <c r="T4555" i="5"/>
  <c r="Q4555" i="5"/>
  <c r="P4555" i="5"/>
  <c r="M4555" i="5"/>
  <c r="L4555" i="5"/>
  <c r="I4555" i="5"/>
  <c r="H4555" i="5"/>
  <c r="E4555" i="5"/>
  <c r="D4555" i="5"/>
  <c r="U4554" i="5"/>
  <c r="T4554" i="5"/>
  <c r="Q4554" i="5"/>
  <c r="P4554" i="5"/>
  <c r="M4554" i="5"/>
  <c r="L4554" i="5"/>
  <c r="I4554" i="5"/>
  <c r="H4554" i="5"/>
  <c r="E4554" i="5"/>
  <c r="D4554" i="5"/>
  <c r="U4553" i="5"/>
  <c r="T4553" i="5"/>
  <c r="Q4553" i="5"/>
  <c r="P4553" i="5"/>
  <c r="M4553" i="5"/>
  <c r="L4553" i="5"/>
  <c r="I4553" i="5"/>
  <c r="H4553" i="5"/>
  <c r="E4553" i="5"/>
  <c r="D4553" i="5"/>
  <c r="U4552" i="5"/>
  <c r="T4552" i="5"/>
  <c r="Q4552" i="5"/>
  <c r="P4552" i="5"/>
  <c r="M4552" i="5"/>
  <c r="L4552" i="5"/>
  <c r="I4552" i="5"/>
  <c r="H4552" i="5"/>
  <c r="E4552" i="5"/>
  <c r="D4552" i="5"/>
  <c r="U4551" i="5"/>
  <c r="T4551" i="5"/>
  <c r="Q4551" i="5"/>
  <c r="P4551" i="5"/>
  <c r="M4551" i="5"/>
  <c r="L4551" i="5"/>
  <c r="I4551" i="5"/>
  <c r="H4551" i="5"/>
  <c r="E4551" i="5"/>
  <c r="D4551" i="5"/>
  <c r="U4550" i="5"/>
  <c r="T4550" i="5"/>
  <c r="Q4550" i="5"/>
  <c r="P4550" i="5"/>
  <c r="M4550" i="5"/>
  <c r="L4550" i="5"/>
  <c r="I4550" i="5"/>
  <c r="H4550" i="5"/>
  <c r="E4550" i="5"/>
  <c r="D4550" i="5"/>
  <c r="U4549" i="5"/>
  <c r="T4549" i="5"/>
  <c r="Q4549" i="5"/>
  <c r="P4549" i="5"/>
  <c r="M4549" i="5"/>
  <c r="L4549" i="5"/>
  <c r="I4549" i="5"/>
  <c r="H4549" i="5"/>
  <c r="E4549" i="5"/>
  <c r="D4549" i="5"/>
  <c r="U4548" i="5"/>
  <c r="T4548" i="5"/>
  <c r="Q4548" i="5"/>
  <c r="P4548" i="5"/>
  <c r="M4548" i="5"/>
  <c r="L4548" i="5"/>
  <c r="I4548" i="5"/>
  <c r="H4548" i="5"/>
  <c r="E4548" i="5"/>
  <c r="D4548" i="5"/>
  <c r="U4547" i="5"/>
  <c r="T4547" i="5"/>
  <c r="Q4547" i="5"/>
  <c r="P4547" i="5"/>
  <c r="M4547" i="5"/>
  <c r="L4547" i="5"/>
  <c r="I4547" i="5"/>
  <c r="H4547" i="5"/>
  <c r="E4547" i="5"/>
  <c r="D4547" i="5"/>
  <c r="U4546" i="5"/>
  <c r="T4546" i="5"/>
  <c r="Q4546" i="5"/>
  <c r="P4546" i="5"/>
  <c r="M4546" i="5"/>
  <c r="L4546" i="5"/>
  <c r="I4546" i="5"/>
  <c r="H4546" i="5"/>
  <c r="E4546" i="5"/>
  <c r="D4546" i="5"/>
  <c r="U4545" i="5"/>
  <c r="T4545" i="5"/>
  <c r="Q4545" i="5"/>
  <c r="P4545" i="5"/>
  <c r="M4545" i="5"/>
  <c r="L4545" i="5"/>
  <c r="I4545" i="5"/>
  <c r="H4545" i="5"/>
  <c r="E4545" i="5"/>
  <c r="D4545" i="5"/>
  <c r="U4544" i="5"/>
  <c r="T4544" i="5"/>
  <c r="Q4544" i="5"/>
  <c r="P4544" i="5"/>
  <c r="M4544" i="5"/>
  <c r="L4544" i="5"/>
  <c r="I4544" i="5"/>
  <c r="H4544" i="5"/>
  <c r="E4544" i="5"/>
  <c r="D4544" i="5"/>
  <c r="U4543" i="5"/>
  <c r="T4543" i="5"/>
  <c r="Q4543" i="5"/>
  <c r="P4543" i="5"/>
  <c r="M4543" i="5"/>
  <c r="L4543" i="5"/>
  <c r="I4543" i="5"/>
  <c r="H4543" i="5"/>
  <c r="E4543" i="5"/>
  <c r="D4543" i="5"/>
  <c r="U4542" i="5"/>
  <c r="T4542" i="5"/>
  <c r="Q4542" i="5"/>
  <c r="P4542" i="5"/>
  <c r="M4542" i="5"/>
  <c r="L4542" i="5"/>
  <c r="I4542" i="5"/>
  <c r="H4542" i="5"/>
  <c r="E4542" i="5"/>
  <c r="D4542" i="5"/>
  <c r="U4541" i="5"/>
  <c r="T4541" i="5"/>
  <c r="Q4541" i="5"/>
  <c r="P4541" i="5"/>
  <c r="M4541" i="5"/>
  <c r="L4541" i="5"/>
  <c r="I4541" i="5"/>
  <c r="H4541" i="5"/>
  <c r="E4541" i="5"/>
  <c r="D4541" i="5"/>
  <c r="U4540" i="5"/>
  <c r="T4540" i="5"/>
  <c r="Q4540" i="5"/>
  <c r="P4540" i="5"/>
  <c r="M4540" i="5"/>
  <c r="L4540" i="5"/>
  <c r="I4540" i="5"/>
  <c r="H4540" i="5"/>
  <c r="E4540" i="5"/>
  <c r="D4540" i="5"/>
  <c r="U4539" i="5"/>
  <c r="T4539" i="5"/>
  <c r="Q4539" i="5"/>
  <c r="P4539" i="5"/>
  <c r="M4539" i="5"/>
  <c r="L4539" i="5"/>
  <c r="I4539" i="5"/>
  <c r="H4539" i="5"/>
  <c r="E4539" i="5"/>
  <c r="D4539" i="5"/>
  <c r="U4538" i="5"/>
  <c r="T4538" i="5"/>
  <c r="Q4538" i="5"/>
  <c r="P4538" i="5"/>
  <c r="M4538" i="5"/>
  <c r="L4538" i="5"/>
  <c r="I4538" i="5"/>
  <c r="H4538" i="5"/>
  <c r="E4538" i="5"/>
  <c r="D4538" i="5"/>
  <c r="U4537" i="5"/>
  <c r="T4537" i="5"/>
  <c r="Q4537" i="5"/>
  <c r="P4537" i="5"/>
  <c r="M4537" i="5"/>
  <c r="L4537" i="5"/>
  <c r="I4537" i="5"/>
  <c r="H4537" i="5"/>
  <c r="E4537" i="5"/>
  <c r="D4537" i="5"/>
  <c r="U4536" i="5"/>
  <c r="T4536" i="5"/>
  <c r="Q4536" i="5"/>
  <c r="P4536" i="5"/>
  <c r="M4536" i="5"/>
  <c r="L4536" i="5"/>
  <c r="I4536" i="5"/>
  <c r="H4536" i="5"/>
  <c r="E4536" i="5"/>
  <c r="D4536" i="5"/>
  <c r="U4535" i="5"/>
  <c r="T4535" i="5"/>
  <c r="Q4535" i="5"/>
  <c r="P4535" i="5"/>
  <c r="M4535" i="5"/>
  <c r="L4535" i="5"/>
  <c r="I4535" i="5"/>
  <c r="H4535" i="5"/>
  <c r="E4535" i="5"/>
  <c r="D4535" i="5"/>
  <c r="U4534" i="5"/>
  <c r="T4534" i="5"/>
  <c r="Q4534" i="5"/>
  <c r="P4534" i="5"/>
  <c r="M4534" i="5"/>
  <c r="L4534" i="5"/>
  <c r="I4534" i="5"/>
  <c r="H4534" i="5"/>
  <c r="E4534" i="5"/>
  <c r="D4534" i="5"/>
  <c r="U4533" i="5"/>
  <c r="T4533" i="5"/>
  <c r="Q4533" i="5"/>
  <c r="P4533" i="5"/>
  <c r="M4533" i="5"/>
  <c r="L4533" i="5"/>
  <c r="I4533" i="5"/>
  <c r="H4533" i="5"/>
  <c r="E4533" i="5"/>
  <c r="D4533" i="5"/>
  <c r="U4532" i="5"/>
  <c r="T4532" i="5"/>
  <c r="Q4532" i="5"/>
  <c r="P4532" i="5"/>
  <c r="M4532" i="5"/>
  <c r="L4532" i="5"/>
  <c r="I4532" i="5"/>
  <c r="H4532" i="5"/>
  <c r="E4532" i="5"/>
  <c r="D4532" i="5"/>
  <c r="U4531" i="5"/>
  <c r="T4531" i="5"/>
  <c r="Q4531" i="5"/>
  <c r="P4531" i="5"/>
  <c r="M4531" i="5"/>
  <c r="L4531" i="5"/>
  <c r="I4531" i="5"/>
  <c r="H4531" i="5"/>
  <c r="E4531" i="5"/>
  <c r="D4531" i="5"/>
  <c r="U4530" i="5"/>
  <c r="T4530" i="5"/>
  <c r="Q4530" i="5"/>
  <c r="P4530" i="5"/>
  <c r="M4530" i="5"/>
  <c r="L4530" i="5"/>
  <c r="I4530" i="5"/>
  <c r="H4530" i="5"/>
  <c r="E4530" i="5"/>
  <c r="D4530" i="5"/>
  <c r="U4529" i="5"/>
  <c r="T4529" i="5"/>
  <c r="Q4529" i="5"/>
  <c r="P4529" i="5"/>
  <c r="M4529" i="5"/>
  <c r="L4529" i="5"/>
  <c r="I4529" i="5"/>
  <c r="H4529" i="5"/>
  <c r="E4529" i="5"/>
  <c r="D4529" i="5"/>
  <c r="U4528" i="5"/>
  <c r="T4528" i="5"/>
  <c r="Q4528" i="5"/>
  <c r="P4528" i="5"/>
  <c r="M4528" i="5"/>
  <c r="L4528" i="5"/>
  <c r="I4528" i="5"/>
  <c r="H4528" i="5"/>
  <c r="E4528" i="5"/>
  <c r="D4528" i="5"/>
  <c r="U4527" i="5"/>
  <c r="T4527" i="5"/>
  <c r="Q4527" i="5"/>
  <c r="P4527" i="5"/>
  <c r="M4527" i="5"/>
  <c r="L4527" i="5"/>
  <c r="I4527" i="5"/>
  <c r="H4527" i="5"/>
  <c r="E4527" i="5"/>
  <c r="D4527" i="5"/>
  <c r="U4526" i="5"/>
  <c r="T4526" i="5"/>
  <c r="Q4526" i="5"/>
  <c r="P4526" i="5"/>
  <c r="M4526" i="5"/>
  <c r="L4526" i="5"/>
  <c r="I4526" i="5"/>
  <c r="H4526" i="5"/>
  <c r="E4526" i="5"/>
  <c r="D4526" i="5"/>
  <c r="U4525" i="5"/>
  <c r="T4525" i="5"/>
  <c r="Q4525" i="5"/>
  <c r="P4525" i="5"/>
  <c r="M4525" i="5"/>
  <c r="L4525" i="5"/>
  <c r="I4525" i="5"/>
  <c r="H4525" i="5"/>
  <c r="E4525" i="5"/>
  <c r="D4525" i="5"/>
  <c r="U4524" i="5"/>
  <c r="T4524" i="5"/>
  <c r="Q4524" i="5"/>
  <c r="P4524" i="5"/>
  <c r="M4524" i="5"/>
  <c r="L4524" i="5"/>
  <c r="I4524" i="5"/>
  <c r="H4524" i="5"/>
  <c r="E4524" i="5"/>
  <c r="D4524" i="5"/>
  <c r="U4523" i="5"/>
  <c r="T4523" i="5"/>
  <c r="Q4523" i="5"/>
  <c r="P4523" i="5"/>
  <c r="M4523" i="5"/>
  <c r="L4523" i="5"/>
  <c r="I4523" i="5"/>
  <c r="H4523" i="5"/>
  <c r="E4523" i="5"/>
  <c r="D4523" i="5"/>
  <c r="U4522" i="5"/>
  <c r="T4522" i="5"/>
  <c r="Q4522" i="5"/>
  <c r="P4522" i="5"/>
  <c r="M4522" i="5"/>
  <c r="L4522" i="5"/>
  <c r="I4522" i="5"/>
  <c r="H4522" i="5"/>
  <c r="E4522" i="5"/>
  <c r="D4522" i="5"/>
  <c r="U4521" i="5"/>
  <c r="T4521" i="5"/>
  <c r="Q4521" i="5"/>
  <c r="P4521" i="5"/>
  <c r="M4521" i="5"/>
  <c r="L4521" i="5"/>
  <c r="I4521" i="5"/>
  <c r="H4521" i="5"/>
  <c r="E4521" i="5"/>
  <c r="D4521" i="5"/>
  <c r="U4520" i="5"/>
  <c r="T4520" i="5"/>
  <c r="Q4520" i="5"/>
  <c r="P4520" i="5"/>
  <c r="M4520" i="5"/>
  <c r="L4520" i="5"/>
  <c r="I4520" i="5"/>
  <c r="H4520" i="5"/>
  <c r="E4520" i="5"/>
  <c r="D4520" i="5"/>
  <c r="U4519" i="5"/>
  <c r="T4519" i="5"/>
  <c r="Q4519" i="5"/>
  <c r="P4519" i="5"/>
  <c r="M4519" i="5"/>
  <c r="L4519" i="5"/>
  <c r="I4519" i="5"/>
  <c r="H4519" i="5"/>
  <c r="E4519" i="5"/>
  <c r="D4519" i="5"/>
  <c r="U4518" i="5"/>
  <c r="T4518" i="5"/>
  <c r="Q4518" i="5"/>
  <c r="P4518" i="5"/>
  <c r="M4518" i="5"/>
  <c r="L4518" i="5"/>
  <c r="I4518" i="5"/>
  <c r="H4518" i="5"/>
  <c r="E4518" i="5"/>
  <c r="D4518" i="5"/>
  <c r="U4517" i="5"/>
  <c r="T4517" i="5"/>
  <c r="Q4517" i="5"/>
  <c r="P4517" i="5"/>
  <c r="M4517" i="5"/>
  <c r="L4517" i="5"/>
  <c r="I4517" i="5"/>
  <c r="H4517" i="5"/>
  <c r="E4517" i="5"/>
  <c r="D4517" i="5"/>
  <c r="U4516" i="5"/>
  <c r="T4516" i="5"/>
  <c r="Q4516" i="5"/>
  <c r="P4516" i="5"/>
  <c r="M4516" i="5"/>
  <c r="L4516" i="5"/>
  <c r="I4516" i="5"/>
  <c r="H4516" i="5"/>
  <c r="E4516" i="5"/>
  <c r="D4516" i="5"/>
  <c r="U4515" i="5"/>
  <c r="T4515" i="5"/>
  <c r="Q4515" i="5"/>
  <c r="P4515" i="5"/>
  <c r="M4515" i="5"/>
  <c r="L4515" i="5"/>
  <c r="I4515" i="5"/>
  <c r="H4515" i="5"/>
  <c r="E4515" i="5"/>
  <c r="D4515" i="5"/>
  <c r="U4514" i="5"/>
  <c r="T4514" i="5"/>
  <c r="Q4514" i="5"/>
  <c r="P4514" i="5"/>
  <c r="M4514" i="5"/>
  <c r="L4514" i="5"/>
  <c r="I4514" i="5"/>
  <c r="H4514" i="5"/>
  <c r="E4514" i="5"/>
  <c r="D4514" i="5"/>
  <c r="U4513" i="5"/>
  <c r="T4513" i="5"/>
  <c r="Q4513" i="5"/>
  <c r="P4513" i="5"/>
  <c r="M4513" i="5"/>
  <c r="L4513" i="5"/>
  <c r="I4513" i="5"/>
  <c r="H4513" i="5"/>
  <c r="E4513" i="5"/>
  <c r="D4513" i="5"/>
  <c r="U4512" i="5"/>
  <c r="T4512" i="5"/>
  <c r="Q4512" i="5"/>
  <c r="P4512" i="5"/>
  <c r="M4512" i="5"/>
  <c r="L4512" i="5"/>
  <c r="I4512" i="5"/>
  <c r="H4512" i="5"/>
  <c r="E4512" i="5"/>
  <c r="D4512" i="5"/>
  <c r="U4511" i="5"/>
  <c r="T4511" i="5"/>
  <c r="Q4511" i="5"/>
  <c r="P4511" i="5"/>
  <c r="M4511" i="5"/>
  <c r="L4511" i="5"/>
  <c r="I4511" i="5"/>
  <c r="H4511" i="5"/>
  <c r="E4511" i="5"/>
  <c r="D4511" i="5"/>
  <c r="U4510" i="5"/>
  <c r="T4510" i="5"/>
  <c r="Q4510" i="5"/>
  <c r="P4510" i="5"/>
  <c r="M4510" i="5"/>
  <c r="L4510" i="5"/>
  <c r="I4510" i="5"/>
  <c r="H4510" i="5"/>
  <c r="E4510" i="5"/>
  <c r="D4510" i="5"/>
  <c r="U4509" i="5"/>
  <c r="T4509" i="5"/>
  <c r="Q4509" i="5"/>
  <c r="P4509" i="5"/>
  <c r="M4509" i="5"/>
  <c r="L4509" i="5"/>
  <c r="I4509" i="5"/>
  <c r="H4509" i="5"/>
  <c r="E4509" i="5"/>
  <c r="D4509" i="5"/>
  <c r="U4508" i="5"/>
  <c r="T4508" i="5"/>
  <c r="Q4508" i="5"/>
  <c r="P4508" i="5"/>
  <c r="M4508" i="5"/>
  <c r="L4508" i="5"/>
  <c r="I4508" i="5"/>
  <c r="H4508" i="5"/>
  <c r="E4508" i="5"/>
  <c r="D4508" i="5"/>
  <c r="U4507" i="5"/>
  <c r="T4507" i="5"/>
  <c r="Q4507" i="5"/>
  <c r="P4507" i="5"/>
  <c r="M4507" i="5"/>
  <c r="L4507" i="5"/>
  <c r="I4507" i="5"/>
  <c r="H4507" i="5"/>
  <c r="E4507" i="5"/>
  <c r="D4507" i="5"/>
  <c r="U4506" i="5"/>
  <c r="T4506" i="5"/>
  <c r="Q4506" i="5"/>
  <c r="P4506" i="5"/>
  <c r="M4506" i="5"/>
  <c r="L4506" i="5"/>
  <c r="I4506" i="5"/>
  <c r="H4506" i="5"/>
  <c r="E4506" i="5"/>
  <c r="D4506" i="5"/>
  <c r="U4505" i="5"/>
  <c r="T4505" i="5"/>
  <c r="Q4505" i="5"/>
  <c r="P4505" i="5"/>
  <c r="M4505" i="5"/>
  <c r="L4505" i="5"/>
  <c r="I4505" i="5"/>
  <c r="H4505" i="5"/>
  <c r="E4505" i="5"/>
  <c r="D4505" i="5"/>
  <c r="U4504" i="5"/>
  <c r="T4504" i="5"/>
  <c r="Q4504" i="5"/>
  <c r="P4504" i="5"/>
  <c r="M4504" i="5"/>
  <c r="L4504" i="5"/>
  <c r="I4504" i="5"/>
  <c r="H4504" i="5"/>
  <c r="E4504" i="5"/>
  <c r="D4504" i="5"/>
  <c r="U4503" i="5"/>
  <c r="T4503" i="5"/>
  <c r="Q4503" i="5"/>
  <c r="P4503" i="5"/>
  <c r="M4503" i="5"/>
  <c r="L4503" i="5"/>
  <c r="I4503" i="5"/>
  <c r="H4503" i="5"/>
  <c r="E4503" i="5"/>
  <c r="D4503" i="5"/>
  <c r="U4502" i="5"/>
  <c r="T4502" i="5"/>
  <c r="Q4502" i="5"/>
  <c r="P4502" i="5"/>
  <c r="M4502" i="5"/>
  <c r="L4502" i="5"/>
  <c r="I4502" i="5"/>
  <c r="H4502" i="5"/>
  <c r="E4502" i="5"/>
  <c r="D4502" i="5"/>
  <c r="U4501" i="5"/>
  <c r="T4501" i="5"/>
  <c r="Q4501" i="5"/>
  <c r="P4501" i="5"/>
  <c r="M4501" i="5"/>
  <c r="L4501" i="5"/>
  <c r="I4501" i="5"/>
  <c r="H4501" i="5"/>
  <c r="E4501" i="5"/>
  <c r="D4501" i="5"/>
  <c r="U4500" i="5"/>
  <c r="T4500" i="5"/>
  <c r="Q4500" i="5"/>
  <c r="P4500" i="5"/>
  <c r="M4500" i="5"/>
  <c r="L4500" i="5"/>
  <c r="I4500" i="5"/>
  <c r="H4500" i="5"/>
  <c r="E4500" i="5"/>
  <c r="D4500" i="5"/>
  <c r="U4499" i="5"/>
  <c r="T4499" i="5"/>
  <c r="Q4499" i="5"/>
  <c r="P4499" i="5"/>
  <c r="M4499" i="5"/>
  <c r="L4499" i="5"/>
  <c r="I4499" i="5"/>
  <c r="H4499" i="5"/>
  <c r="E4499" i="5"/>
  <c r="D4499" i="5"/>
  <c r="U4498" i="5"/>
  <c r="T4498" i="5"/>
  <c r="Q4498" i="5"/>
  <c r="P4498" i="5"/>
  <c r="M4498" i="5"/>
  <c r="L4498" i="5"/>
  <c r="I4498" i="5"/>
  <c r="H4498" i="5"/>
  <c r="E4498" i="5"/>
  <c r="D4498" i="5"/>
  <c r="U4497" i="5"/>
  <c r="T4497" i="5"/>
  <c r="Q4497" i="5"/>
  <c r="P4497" i="5"/>
  <c r="M4497" i="5"/>
  <c r="L4497" i="5"/>
  <c r="I4497" i="5"/>
  <c r="H4497" i="5"/>
  <c r="E4497" i="5"/>
  <c r="D4497" i="5"/>
  <c r="U4496" i="5"/>
  <c r="T4496" i="5"/>
  <c r="Q4496" i="5"/>
  <c r="P4496" i="5"/>
  <c r="M4496" i="5"/>
  <c r="L4496" i="5"/>
  <c r="I4496" i="5"/>
  <c r="H4496" i="5"/>
  <c r="E4496" i="5"/>
  <c r="D4496" i="5"/>
  <c r="U4495" i="5"/>
  <c r="T4495" i="5"/>
  <c r="Q4495" i="5"/>
  <c r="P4495" i="5"/>
  <c r="M4495" i="5"/>
  <c r="L4495" i="5"/>
  <c r="I4495" i="5"/>
  <c r="H4495" i="5"/>
  <c r="E4495" i="5"/>
  <c r="D4495" i="5"/>
  <c r="U4494" i="5"/>
  <c r="T4494" i="5"/>
  <c r="Q4494" i="5"/>
  <c r="P4494" i="5"/>
  <c r="M4494" i="5"/>
  <c r="L4494" i="5"/>
  <c r="I4494" i="5"/>
  <c r="H4494" i="5"/>
  <c r="E4494" i="5"/>
  <c r="D4494" i="5"/>
  <c r="U4493" i="5"/>
  <c r="T4493" i="5"/>
  <c r="Q4493" i="5"/>
  <c r="P4493" i="5"/>
  <c r="M4493" i="5"/>
  <c r="L4493" i="5"/>
  <c r="I4493" i="5"/>
  <c r="H4493" i="5"/>
  <c r="E4493" i="5"/>
  <c r="D4493" i="5"/>
  <c r="U4492" i="5"/>
  <c r="T4492" i="5"/>
  <c r="Q4492" i="5"/>
  <c r="P4492" i="5"/>
  <c r="M4492" i="5"/>
  <c r="L4492" i="5"/>
  <c r="I4492" i="5"/>
  <c r="H4492" i="5"/>
  <c r="E4492" i="5"/>
  <c r="D4492" i="5"/>
  <c r="U4491" i="5"/>
  <c r="T4491" i="5"/>
  <c r="Q4491" i="5"/>
  <c r="P4491" i="5"/>
  <c r="M4491" i="5"/>
  <c r="L4491" i="5"/>
  <c r="I4491" i="5"/>
  <c r="H4491" i="5"/>
  <c r="E4491" i="5"/>
  <c r="D4491" i="5"/>
  <c r="U4490" i="5"/>
  <c r="T4490" i="5"/>
  <c r="Q4490" i="5"/>
  <c r="P4490" i="5"/>
  <c r="M4490" i="5"/>
  <c r="L4490" i="5"/>
  <c r="I4490" i="5"/>
  <c r="H4490" i="5"/>
  <c r="E4490" i="5"/>
  <c r="D4490" i="5"/>
  <c r="U4489" i="5"/>
  <c r="T4489" i="5"/>
  <c r="Q4489" i="5"/>
  <c r="P4489" i="5"/>
  <c r="M4489" i="5"/>
  <c r="L4489" i="5"/>
  <c r="I4489" i="5"/>
  <c r="H4489" i="5"/>
  <c r="E4489" i="5"/>
  <c r="D4489" i="5"/>
  <c r="U4488" i="5"/>
  <c r="T4488" i="5"/>
  <c r="Q4488" i="5"/>
  <c r="P4488" i="5"/>
  <c r="M4488" i="5"/>
  <c r="L4488" i="5"/>
  <c r="I4488" i="5"/>
  <c r="H4488" i="5"/>
  <c r="E4488" i="5"/>
  <c r="D4488" i="5"/>
  <c r="U4487" i="5"/>
  <c r="T4487" i="5"/>
  <c r="Q4487" i="5"/>
  <c r="P4487" i="5"/>
  <c r="M4487" i="5"/>
  <c r="L4487" i="5"/>
  <c r="I4487" i="5"/>
  <c r="H4487" i="5"/>
  <c r="E4487" i="5"/>
  <c r="D4487" i="5"/>
  <c r="U4486" i="5"/>
  <c r="T4486" i="5"/>
  <c r="Q4486" i="5"/>
  <c r="P4486" i="5"/>
  <c r="M4486" i="5"/>
  <c r="L4486" i="5"/>
  <c r="I4486" i="5"/>
  <c r="H4486" i="5"/>
  <c r="E4486" i="5"/>
  <c r="D4486" i="5"/>
  <c r="U4485" i="5"/>
  <c r="T4485" i="5"/>
  <c r="Q4485" i="5"/>
  <c r="P4485" i="5"/>
  <c r="M4485" i="5"/>
  <c r="L4485" i="5"/>
  <c r="I4485" i="5"/>
  <c r="H4485" i="5"/>
  <c r="E4485" i="5"/>
  <c r="D4485" i="5"/>
  <c r="U4484" i="5"/>
  <c r="T4484" i="5"/>
  <c r="Q4484" i="5"/>
  <c r="P4484" i="5"/>
  <c r="M4484" i="5"/>
  <c r="L4484" i="5"/>
  <c r="I4484" i="5"/>
  <c r="H4484" i="5"/>
  <c r="E4484" i="5"/>
  <c r="D4484" i="5"/>
  <c r="U4483" i="5"/>
  <c r="T4483" i="5"/>
  <c r="Q4483" i="5"/>
  <c r="P4483" i="5"/>
  <c r="M4483" i="5"/>
  <c r="L4483" i="5"/>
  <c r="I4483" i="5"/>
  <c r="H4483" i="5"/>
  <c r="E4483" i="5"/>
  <c r="D4483" i="5"/>
  <c r="U4482" i="5"/>
  <c r="T4482" i="5"/>
  <c r="Q4482" i="5"/>
  <c r="P4482" i="5"/>
  <c r="M4482" i="5"/>
  <c r="L4482" i="5"/>
  <c r="I4482" i="5"/>
  <c r="H4482" i="5"/>
  <c r="E4482" i="5"/>
  <c r="D4482" i="5"/>
  <c r="U4481" i="5"/>
  <c r="T4481" i="5"/>
  <c r="Q4481" i="5"/>
  <c r="P4481" i="5"/>
  <c r="M4481" i="5"/>
  <c r="L4481" i="5"/>
  <c r="I4481" i="5"/>
  <c r="H4481" i="5"/>
  <c r="E4481" i="5"/>
  <c r="D4481" i="5"/>
  <c r="U4480" i="5"/>
  <c r="T4480" i="5"/>
  <c r="Q4480" i="5"/>
  <c r="P4480" i="5"/>
  <c r="M4480" i="5"/>
  <c r="L4480" i="5"/>
  <c r="I4480" i="5"/>
  <c r="H4480" i="5"/>
  <c r="E4480" i="5"/>
  <c r="D4480" i="5"/>
  <c r="U4479" i="5"/>
  <c r="T4479" i="5"/>
  <c r="Q4479" i="5"/>
  <c r="P4479" i="5"/>
  <c r="M4479" i="5"/>
  <c r="L4479" i="5"/>
  <c r="I4479" i="5"/>
  <c r="H4479" i="5"/>
  <c r="E4479" i="5"/>
  <c r="D4479" i="5"/>
  <c r="U4478" i="5"/>
  <c r="T4478" i="5"/>
  <c r="Q4478" i="5"/>
  <c r="P4478" i="5"/>
  <c r="M4478" i="5"/>
  <c r="L4478" i="5"/>
  <c r="I4478" i="5"/>
  <c r="H4478" i="5"/>
  <c r="E4478" i="5"/>
  <c r="D4478" i="5"/>
  <c r="U4477" i="5"/>
  <c r="T4477" i="5"/>
  <c r="Q4477" i="5"/>
  <c r="P4477" i="5"/>
  <c r="M4477" i="5"/>
  <c r="L4477" i="5"/>
  <c r="I4477" i="5"/>
  <c r="H4477" i="5"/>
  <c r="E4477" i="5"/>
  <c r="D4477" i="5"/>
  <c r="U4476" i="5"/>
  <c r="T4476" i="5"/>
  <c r="Q4476" i="5"/>
  <c r="P4476" i="5"/>
  <c r="M4476" i="5"/>
  <c r="L4476" i="5"/>
  <c r="I4476" i="5"/>
  <c r="H4476" i="5"/>
  <c r="E4476" i="5"/>
  <c r="D4476" i="5"/>
  <c r="U4475" i="5"/>
  <c r="T4475" i="5"/>
  <c r="Q4475" i="5"/>
  <c r="P4475" i="5"/>
  <c r="M4475" i="5"/>
  <c r="L4475" i="5"/>
  <c r="I4475" i="5"/>
  <c r="H4475" i="5"/>
  <c r="E4475" i="5"/>
  <c r="D4475" i="5"/>
  <c r="U4474" i="5"/>
  <c r="T4474" i="5"/>
  <c r="Q4474" i="5"/>
  <c r="P4474" i="5"/>
  <c r="M4474" i="5"/>
  <c r="L4474" i="5"/>
  <c r="I4474" i="5"/>
  <c r="H4474" i="5"/>
  <c r="E4474" i="5"/>
  <c r="D4474" i="5"/>
  <c r="U4473" i="5"/>
  <c r="T4473" i="5"/>
  <c r="Q4473" i="5"/>
  <c r="P4473" i="5"/>
  <c r="M4473" i="5"/>
  <c r="L4473" i="5"/>
  <c r="I4473" i="5"/>
  <c r="H4473" i="5"/>
  <c r="E4473" i="5"/>
  <c r="D4473" i="5"/>
  <c r="U4472" i="5"/>
  <c r="T4472" i="5"/>
  <c r="Q4472" i="5"/>
  <c r="P4472" i="5"/>
  <c r="M4472" i="5"/>
  <c r="L4472" i="5"/>
  <c r="I4472" i="5"/>
  <c r="H4472" i="5"/>
  <c r="E4472" i="5"/>
  <c r="D4472" i="5"/>
  <c r="U4471" i="5"/>
  <c r="T4471" i="5"/>
  <c r="Q4471" i="5"/>
  <c r="P4471" i="5"/>
  <c r="M4471" i="5"/>
  <c r="L4471" i="5"/>
  <c r="I4471" i="5"/>
  <c r="H4471" i="5"/>
  <c r="E4471" i="5"/>
  <c r="D4471" i="5"/>
  <c r="U4470" i="5"/>
  <c r="T4470" i="5"/>
  <c r="Q4470" i="5"/>
  <c r="P4470" i="5"/>
  <c r="M4470" i="5"/>
  <c r="L4470" i="5"/>
  <c r="I4470" i="5"/>
  <c r="H4470" i="5"/>
  <c r="E4470" i="5"/>
  <c r="D4470" i="5"/>
  <c r="U4469" i="5"/>
  <c r="T4469" i="5"/>
  <c r="Q4469" i="5"/>
  <c r="P4469" i="5"/>
  <c r="M4469" i="5"/>
  <c r="L4469" i="5"/>
  <c r="I4469" i="5"/>
  <c r="H4469" i="5"/>
  <c r="E4469" i="5"/>
  <c r="D4469" i="5"/>
  <c r="U4468" i="5"/>
  <c r="T4468" i="5"/>
  <c r="Q4468" i="5"/>
  <c r="P4468" i="5"/>
  <c r="M4468" i="5"/>
  <c r="L4468" i="5"/>
  <c r="I4468" i="5"/>
  <c r="H4468" i="5"/>
  <c r="E4468" i="5"/>
  <c r="D4468" i="5"/>
  <c r="U4467" i="5"/>
  <c r="T4467" i="5"/>
  <c r="Q4467" i="5"/>
  <c r="P4467" i="5"/>
  <c r="M4467" i="5"/>
  <c r="L4467" i="5"/>
  <c r="I4467" i="5"/>
  <c r="H4467" i="5"/>
  <c r="E4467" i="5"/>
  <c r="D4467" i="5"/>
  <c r="U4466" i="5"/>
  <c r="T4466" i="5"/>
  <c r="Q4466" i="5"/>
  <c r="P4466" i="5"/>
  <c r="M4466" i="5"/>
  <c r="L4466" i="5"/>
  <c r="I4466" i="5"/>
  <c r="H4466" i="5"/>
  <c r="E4466" i="5"/>
  <c r="D4466" i="5"/>
  <c r="U4465" i="5"/>
  <c r="T4465" i="5"/>
  <c r="Q4465" i="5"/>
  <c r="P4465" i="5"/>
  <c r="M4465" i="5"/>
  <c r="L4465" i="5"/>
  <c r="I4465" i="5"/>
  <c r="H4465" i="5"/>
  <c r="E4465" i="5"/>
  <c r="D4465" i="5"/>
  <c r="U4464" i="5"/>
  <c r="T4464" i="5"/>
  <c r="Q4464" i="5"/>
  <c r="P4464" i="5"/>
  <c r="M4464" i="5"/>
  <c r="L4464" i="5"/>
  <c r="I4464" i="5"/>
  <c r="H4464" i="5"/>
  <c r="E4464" i="5"/>
  <c r="D4464" i="5"/>
  <c r="U4463" i="5"/>
  <c r="T4463" i="5"/>
  <c r="Q4463" i="5"/>
  <c r="P4463" i="5"/>
  <c r="M4463" i="5"/>
  <c r="L4463" i="5"/>
  <c r="I4463" i="5"/>
  <c r="H4463" i="5"/>
  <c r="E4463" i="5"/>
  <c r="D4463" i="5"/>
  <c r="U4462" i="5"/>
  <c r="T4462" i="5"/>
  <c r="Q4462" i="5"/>
  <c r="P4462" i="5"/>
  <c r="M4462" i="5"/>
  <c r="L4462" i="5"/>
  <c r="I4462" i="5"/>
  <c r="H4462" i="5"/>
  <c r="E4462" i="5"/>
  <c r="D4462" i="5"/>
  <c r="U4461" i="5"/>
  <c r="T4461" i="5"/>
  <c r="Q4461" i="5"/>
  <c r="P4461" i="5"/>
  <c r="M4461" i="5"/>
  <c r="L4461" i="5"/>
  <c r="I4461" i="5"/>
  <c r="H4461" i="5"/>
  <c r="E4461" i="5"/>
  <c r="D4461" i="5"/>
  <c r="U4460" i="5"/>
  <c r="T4460" i="5"/>
  <c r="Q4460" i="5"/>
  <c r="P4460" i="5"/>
  <c r="M4460" i="5"/>
  <c r="L4460" i="5"/>
  <c r="I4460" i="5"/>
  <c r="H4460" i="5"/>
  <c r="E4460" i="5"/>
  <c r="D4460" i="5"/>
  <c r="U4459" i="5"/>
  <c r="T4459" i="5"/>
  <c r="Q4459" i="5"/>
  <c r="P4459" i="5"/>
  <c r="M4459" i="5"/>
  <c r="L4459" i="5"/>
  <c r="I4459" i="5"/>
  <c r="H4459" i="5"/>
  <c r="E4459" i="5"/>
  <c r="D4459" i="5"/>
  <c r="U4458" i="5"/>
  <c r="T4458" i="5"/>
  <c r="Q4458" i="5"/>
  <c r="P4458" i="5"/>
  <c r="M4458" i="5"/>
  <c r="L4458" i="5"/>
  <c r="I4458" i="5"/>
  <c r="H4458" i="5"/>
  <c r="E4458" i="5"/>
  <c r="D4458" i="5"/>
  <c r="U4457" i="5"/>
  <c r="T4457" i="5"/>
  <c r="Q4457" i="5"/>
  <c r="P4457" i="5"/>
  <c r="M4457" i="5"/>
  <c r="L4457" i="5"/>
  <c r="I4457" i="5"/>
  <c r="H4457" i="5"/>
  <c r="E4457" i="5"/>
  <c r="D4457" i="5"/>
  <c r="U4456" i="5"/>
  <c r="T4456" i="5"/>
  <c r="Q4456" i="5"/>
  <c r="P4456" i="5"/>
  <c r="M4456" i="5"/>
  <c r="L4456" i="5"/>
  <c r="I4456" i="5"/>
  <c r="H4456" i="5"/>
  <c r="E4456" i="5"/>
  <c r="D4456" i="5"/>
  <c r="U4455" i="5"/>
  <c r="T4455" i="5"/>
  <c r="Q4455" i="5"/>
  <c r="P4455" i="5"/>
  <c r="M4455" i="5"/>
  <c r="L4455" i="5"/>
  <c r="I4455" i="5"/>
  <c r="H4455" i="5"/>
  <c r="E4455" i="5"/>
  <c r="D4455" i="5"/>
  <c r="U4454" i="5"/>
  <c r="T4454" i="5"/>
  <c r="Q4454" i="5"/>
  <c r="P4454" i="5"/>
  <c r="M4454" i="5"/>
  <c r="L4454" i="5"/>
  <c r="I4454" i="5"/>
  <c r="H4454" i="5"/>
  <c r="E4454" i="5"/>
  <c r="D4454" i="5"/>
  <c r="U4453" i="5"/>
  <c r="T4453" i="5"/>
  <c r="Q4453" i="5"/>
  <c r="P4453" i="5"/>
  <c r="M4453" i="5"/>
  <c r="L4453" i="5"/>
  <c r="I4453" i="5"/>
  <c r="H4453" i="5"/>
  <c r="E4453" i="5"/>
  <c r="D4453" i="5"/>
  <c r="U4452" i="5"/>
  <c r="T4452" i="5"/>
  <c r="Q4452" i="5"/>
  <c r="P4452" i="5"/>
  <c r="M4452" i="5"/>
  <c r="L4452" i="5"/>
  <c r="I4452" i="5"/>
  <c r="H4452" i="5"/>
  <c r="E4452" i="5"/>
  <c r="D4452" i="5"/>
  <c r="U4451" i="5"/>
  <c r="T4451" i="5"/>
  <c r="Q4451" i="5"/>
  <c r="P4451" i="5"/>
  <c r="M4451" i="5"/>
  <c r="L4451" i="5"/>
  <c r="I4451" i="5"/>
  <c r="H4451" i="5"/>
  <c r="E4451" i="5"/>
  <c r="D4451" i="5"/>
  <c r="U4450" i="5"/>
  <c r="T4450" i="5"/>
  <c r="Q4450" i="5"/>
  <c r="P4450" i="5"/>
  <c r="M4450" i="5"/>
  <c r="L4450" i="5"/>
  <c r="I4450" i="5"/>
  <c r="H4450" i="5"/>
  <c r="E4450" i="5"/>
  <c r="D4450" i="5"/>
  <c r="U4449" i="5"/>
  <c r="T4449" i="5"/>
  <c r="Q4449" i="5"/>
  <c r="P4449" i="5"/>
  <c r="M4449" i="5"/>
  <c r="L4449" i="5"/>
  <c r="I4449" i="5"/>
  <c r="H4449" i="5"/>
  <c r="E4449" i="5"/>
  <c r="D4449" i="5"/>
  <c r="U4448" i="5"/>
  <c r="T4448" i="5"/>
  <c r="Q4448" i="5"/>
  <c r="P4448" i="5"/>
  <c r="M4448" i="5"/>
  <c r="L4448" i="5"/>
  <c r="I4448" i="5"/>
  <c r="H4448" i="5"/>
  <c r="E4448" i="5"/>
  <c r="D4448" i="5"/>
  <c r="U4447" i="5"/>
  <c r="T4447" i="5"/>
  <c r="Q4447" i="5"/>
  <c r="P4447" i="5"/>
  <c r="M4447" i="5"/>
  <c r="L4447" i="5"/>
  <c r="I4447" i="5"/>
  <c r="H4447" i="5"/>
  <c r="E4447" i="5"/>
  <c r="D4447" i="5"/>
  <c r="U4446" i="5"/>
  <c r="T4446" i="5"/>
  <c r="Q4446" i="5"/>
  <c r="P4446" i="5"/>
  <c r="M4446" i="5"/>
  <c r="L4446" i="5"/>
  <c r="I4446" i="5"/>
  <c r="H4446" i="5"/>
  <c r="E4446" i="5"/>
  <c r="D4446" i="5"/>
  <c r="U4445" i="5"/>
  <c r="T4445" i="5"/>
  <c r="Q4445" i="5"/>
  <c r="P4445" i="5"/>
  <c r="M4445" i="5"/>
  <c r="L4445" i="5"/>
  <c r="I4445" i="5"/>
  <c r="H4445" i="5"/>
  <c r="E4445" i="5"/>
  <c r="D4445" i="5"/>
  <c r="U4444" i="5"/>
  <c r="T4444" i="5"/>
  <c r="Q4444" i="5"/>
  <c r="P4444" i="5"/>
  <c r="M4444" i="5"/>
  <c r="L4444" i="5"/>
  <c r="I4444" i="5"/>
  <c r="H4444" i="5"/>
  <c r="E4444" i="5"/>
  <c r="D4444" i="5"/>
  <c r="U4443" i="5"/>
  <c r="T4443" i="5"/>
  <c r="Q4443" i="5"/>
  <c r="P4443" i="5"/>
  <c r="M4443" i="5"/>
  <c r="L4443" i="5"/>
  <c r="I4443" i="5"/>
  <c r="H4443" i="5"/>
  <c r="E4443" i="5"/>
  <c r="D4443" i="5"/>
  <c r="U4442" i="5"/>
  <c r="T4442" i="5"/>
  <c r="Q4442" i="5"/>
  <c r="P4442" i="5"/>
  <c r="M4442" i="5"/>
  <c r="L4442" i="5"/>
  <c r="I4442" i="5"/>
  <c r="H4442" i="5"/>
  <c r="E4442" i="5"/>
  <c r="D4442" i="5"/>
  <c r="U4441" i="5"/>
  <c r="T4441" i="5"/>
  <c r="Q4441" i="5"/>
  <c r="P4441" i="5"/>
  <c r="M4441" i="5"/>
  <c r="L4441" i="5"/>
  <c r="I4441" i="5"/>
  <c r="H4441" i="5"/>
  <c r="E4441" i="5"/>
  <c r="D4441" i="5"/>
  <c r="U4440" i="5"/>
  <c r="T4440" i="5"/>
  <c r="Q4440" i="5"/>
  <c r="P4440" i="5"/>
  <c r="M4440" i="5"/>
  <c r="L4440" i="5"/>
  <c r="I4440" i="5"/>
  <c r="H4440" i="5"/>
  <c r="E4440" i="5"/>
  <c r="D4440" i="5"/>
  <c r="U4439" i="5"/>
  <c r="T4439" i="5"/>
  <c r="Q4439" i="5"/>
  <c r="P4439" i="5"/>
  <c r="M4439" i="5"/>
  <c r="L4439" i="5"/>
  <c r="I4439" i="5"/>
  <c r="H4439" i="5"/>
  <c r="E4439" i="5"/>
  <c r="D4439" i="5"/>
  <c r="U4438" i="5"/>
  <c r="T4438" i="5"/>
  <c r="Q4438" i="5"/>
  <c r="P4438" i="5"/>
  <c r="M4438" i="5"/>
  <c r="L4438" i="5"/>
  <c r="I4438" i="5"/>
  <c r="H4438" i="5"/>
  <c r="E4438" i="5"/>
  <c r="D4438" i="5"/>
  <c r="U4437" i="5"/>
  <c r="T4437" i="5"/>
  <c r="Q4437" i="5"/>
  <c r="P4437" i="5"/>
  <c r="M4437" i="5"/>
  <c r="L4437" i="5"/>
  <c r="I4437" i="5"/>
  <c r="H4437" i="5"/>
  <c r="E4437" i="5"/>
  <c r="D4437" i="5"/>
  <c r="U4436" i="5"/>
  <c r="T4436" i="5"/>
  <c r="Q4436" i="5"/>
  <c r="P4436" i="5"/>
  <c r="M4436" i="5"/>
  <c r="L4436" i="5"/>
  <c r="I4436" i="5"/>
  <c r="H4436" i="5"/>
  <c r="E4436" i="5"/>
  <c r="D4436" i="5"/>
  <c r="U4435" i="5"/>
  <c r="T4435" i="5"/>
  <c r="Q4435" i="5"/>
  <c r="P4435" i="5"/>
  <c r="M4435" i="5"/>
  <c r="L4435" i="5"/>
  <c r="I4435" i="5"/>
  <c r="H4435" i="5"/>
  <c r="E4435" i="5"/>
  <c r="D4435" i="5"/>
  <c r="U4434" i="5"/>
  <c r="T4434" i="5"/>
  <c r="Q4434" i="5"/>
  <c r="P4434" i="5"/>
  <c r="M4434" i="5"/>
  <c r="L4434" i="5"/>
  <c r="I4434" i="5"/>
  <c r="H4434" i="5"/>
  <c r="E4434" i="5"/>
  <c r="D4434" i="5"/>
  <c r="U4433" i="5"/>
  <c r="T4433" i="5"/>
  <c r="Q4433" i="5"/>
  <c r="P4433" i="5"/>
  <c r="M4433" i="5"/>
  <c r="L4433" i="5"/>
  <c r="I4433" i="5"/>
  <c r="H4433" i="5"/>
  <c r="E4433" i="5"/>
  <c r="D4433" i="5"/>
  <c r="U4432" i="5"/>
  <c r="T4432" i="5"/>
  <c r="Q4432" i="5"/>
  <c r="P4432" i="5"/>
  <c r="M4432" i="5"/>
  <c r="L4432" i="5"/>
  <c r="I4432" i="5"/>
  <c r="H4432" i="5"/>
  <c r="E4432" i="5"/>
  <c r="D4432" i="5"/>
  <c r="U4431" i="5"/>
  <c r="T4431" i="5"/>
  <c r="Q4431" i="5"/>
  <c r="P4431" i="5"/>
  <c r="M4431" i="5"/>
  <c r="L4431" i="5"/>
  <c r="I4431" i="5"/>
  <c r="H4431" i="5"/>
  <c r="E4431" i="5"/>
  <c r="D4431" i="5"/>
  <c r="U4430" i="5"/>
  <c r="T4430" i="5"/>
  <c r="Q4430" i="5"/>
  <c r="P4430" i="5"/>
  <c r="M4430" i="5"/>
  <c r="L4430" i="5"/>
  <c r="I4430" i="5"/>
  <c r="H4430" i="5"/>
  <c r="E4430" i="5"/>
  <c r="D4430" i="5"/>
  <c r="U4429" i="5"/>
  <c r="T4429" i="5"/>
  <c r="Q4429" i="5"/>
  <c r="P4429" i="5"/>
  <c r="M4429" i="5"/>
  <c r="L4429" i="5"/>
  <c r="I4429" i="5"/>
  <c r="H4429" i="5"/>
  <c r="E4429" i="5"/>
  <c r="D4429" i="5"/>
  <c r="U4428" i="5"/>
  <c r="T4428" i="5"/>
  <c r="Q4428" i="5"/>
  <c r="P4428" i="5"/>
  <c r="M4428" i="5"/>
  <c r="L4428" i="5"/>
  <c r="I4428" i="5"/>
  <c r="H4428" i="5"/>
  <c r="E4428" i="5"/>
  <c r="D4428" i="5"/>
  <c r="U4427" i="5"/>
  <c r="T4427" i="5"/>
  <c r="Q4427" i="5"/>
  <c r="P4427" i="5"/>
  <c r="M4427" i="5"/>
  <c r="L4427" i="5"/>
  <c r="I4427" i="5"/>
  <c r="H4427" i="5"/>
  <c r="E4427" i="5"/>
  <c r="D4427" i="5"/>
  <c r="U4426" i="5"/>
  <c r="T4426" i="5"/>
  <c r="Q4426" i="5"/>
  <c r="P4426" i="5"/>
  <c r="M4426" i="5"/>
  <c r="L4426" i="5"/>
  <c r="I4426" i="5"/>
  <c r="H4426" i="5"/>
  <c r="E4426" i="5"/>
  <c r="D4426" i="5"/>
  <c r="U4425" i="5"/>
  <c r="T4425" i="5"/>
  <c r="Q4425" i="5"/>
  <c r="P4425" i="5"/>
  <c r="M4425" i="5"/>
  <c r="L4425" i="5"/>
  <c r="I4425" i="5"/>
  <c r="H4425" i="5"/>
  <c r="E4425" i="5"/>
  <c r="D4425" i="5"/>
  <c r="U4424" i="5"/>
  <c r="T4424" i="5"/>
  <c r="Q4424" i="5"/>
  <c r="P4424" i="5"/>
  <c r="M4424" i="5"/>
  <c r="L4424" i="5"/>
  <c r="I4424" i="5"/>
  <c r="H4424" i="5"/>
  <c r="E4424" i="5"/>
  <c r="D4424" i="5"/>
  <c r="U4423" i="5"/>
  <c r="T4423" i="5"/>
  <c r="Q4423" i="5"/>
  <c r="P4423" i="5"/>
  <c r="M4423" i="5"/>
  <c r="L4423" i="5"/>
  <c r="I4423" i="5"/>
  <c r="H4423" i="5"/>
  <c r="E4423" i="5"/>
  <c r="D4423" i="5"/>
  <c r="U4422" i="5"/>
  <c r="T4422" i="5"/>
  <c r="Q4422" i="5"/>
  <c r="P4422" i="5"/>
  <c r="M4422" i="5"/>
  <c r="L4422" i="5"/>
  <c r="I4422" i="5"/>
  <c r="H4422" i="5"/>
  <c r="E4422" i="5"/>
  <c r="D4422" i="5"/>
  <c r="U4421" i="5"/>
  <c r="T4421" i="5"/>
  <c r="Q4421" i="5"/>
  <c r="P4421" i="5"/>
  <c r="M4421" i="5"/>
  <c r="L4421" i="5"/>
  <c r="I4421" i="5"/>
  <c r="H4421" i="5"/>
  <c r="E4421" i="5"/>
  <c r="D4421" i="5"/>
  <c r="U4420" i="5"/>
  <c r="T4420" i="5"/>
  <c r="Q4420" i="5"/>
  <c r="P4420" i="5"/>
  <c r="M4420" i="5"/>
  <c r="L4420" i="5"/>
  <c r="I4420" i="5"/>
  <c r="H4420" i="5"/>
  <c r="E4420" i="5"/>
  <c r="D4420" i="5"/>
  <c r="U4419" i="5"/>
  <c r="T4419" i="5"/>
  <c r="Q4419" i="5"/>
  <c r="P4419" i="5"/>
  <c r="M4419" i="5"/>
  <c r="L4419" i="5"/>
  <c r="I4419" i="5"/>
  <c r="H4419" i="5"/>
  <c r="E4419" i="5"/>
  <c r="D4419" i="5"/>
  <c r="U4418" i="5"/>
  <c r="T4418" i="5"/>
  <c r="Q4418" i="5"/>
  <c r="P4418" i="5"/>
  <c r="M4418" i="5"/>
  <c r="L4418" i="5"/>
  <c r="I4418" i="5"/>
  <c r="H4418" i="5"/>
  <c r="E4418" i="5"/>
  <c r="D4418" i="5"/>
  <c r="U4417" i="5"/>
  <c r="T4417" i="5"/>
  <c r="Q4417" i="5"/>
  <c r="P4417" i="5"/>
  <c r="M4417" i="5"/>
  <c r="L4417" i="5"/>
  <c r="I4417" i="5"/>
  <c r="H4417" i="5"/>
  <c r="E4417" i="5"/>
  <c r="D4417" i="5"/>
  <c r="U4416" i="5"/>
  <c r="T4416" i="5"/>
  <c r="Q4416" i="5"/>
  <c r="P4416" i="5"/>
  <c r="M4416" i="5"/>
  <c r="L4416" i="5"/>
  <c r="I4416" i="5"/>
  <c r="H4416" i="5"/>
  <c r="E4416" i="5"/>
  <c r="D4416" i="5"/>
  <c r="U4415" i="5"/>
  <c r="T4415" i="5"/>
  <c r="Q4415" i="5"/>
  <c r="P4415" i="5"/>
  <c r="M4415" i="5"/>
  <c r="L4415" i="5"/>
  <c r="I4415" i="5"/>
  <c r="H4415" i="5"/>
  <c r="E4415" i="5"/>
  <c r="D4415" i="5"/>
  <c r="U4414" i="5"/>
  <c r="T4414" i="5"/>
  <c r="Q4414" i="5"/>
  <c r="P4414" i="5"/>
  <c r="M4414" i="5"/>
  <c r="L4414" i="5"/>
  <c r="I4414" i="5"/>
  <c r="H4414" i="5"/>
  <c r="E4414" i="5"/>
  <c r="D4414" i="5"/>
  <c r="U4413" i="5"/>
  <c r="T4413" i="5"/>
  <c r="Q4413" i="5"/>
  <c r="P4413" i="5"/>
  <c r="M4413" i="5"/>
  <c r="L4413" i="5"/>
  <c r="I4413" i="5"/>
  <c r="H4413" i="5"/>
  <c r="E4413" i="5"/>
  <c r="D4413" i="5"/>
  <c r="U4412" i="5"/>
  <c r="T4412" i="5"/>
  <c r="Q4412" i="5"/>
  <c r="P4412" i="5"/>
  <c r="M4412" i="5"/>
  <c r="L4412" i="5"/>
  <c r="I4412" i="5"/>
  <c r="H4412" i="5"/>
  <c r="E4412" i="5"/>
  <c r="D4412" i="5"/>
  <c r="U4411" i="5"/>
  <c r="T4411" i="5"/>
  <c r="Q4411" i="5"/>
  <c r="P4411" i="5"/>
  <c r="M4411" i="5"/>
  <c r="L4411" i="5"/>
  <c r="I4411" i="5"/>
  <c r="H4411" i="5"/>
  <c r="E4411" i="5"/>
  <c r="D4411" i="5"/>
  <c r="U4410" i="5"/>
  <c r="T4410" i="5"/>
  <c r="Q4410" i="5"/>
  <c r="P4410" i="5"/>
  <c r="M4410" i="5"/>
  <c r="L4410" i="5"/>
  <c r="I4410" i="5"/>
  <c r="H4410" i="5"/>
  <c r="E4410" i="5"/>
  <c r="D4410" i="5"/>
  <c r="U4409" i="5"/>
  <c r="T4409" i="5"/>
  <c r="Q4409" i="5"/>
  <c r="P4409" i="5"/>
  <c r="M4409" i="5"/>
  <c r="L4409" i="5"/>
  <c r="I4409" i="5"/>
  <c r="H4409" i="5"/>
  <c r="E4409" i="5"/>
  <c r="D4409" i="5"/>
  <c r="U4408" i="5"/>
  <c r="T4408" i="5"/>
  <c r="Q4408" i="5"/>
  <c r="P4408" i="5"/>
  <c r="M4408" i="5"/>
  <c r="L4408" i="5"/>
  <c r="I4408" i="5"/>
  <c r="H4408" i="5"/>
  <c r="E4408" i="5"/>
  <c r="D4408" i="5"/>
  <c r="U4407" i="5"/>
  <c r="T4407" i="5"/>
  <c r="Q4407" i="5"/>
  <c r="P4407" i="5"/>
  <c r="M4407" i="5"/>
  <c r="L4407" i="5"/>
  <c r="I4407" i="5"/>
  <c r="H4407" i="5"/>
  <c r="E4407" i="5"/>
  <c r="D4407" i="5"/>
  <c r="U4406" i="5"/>
  <c r="T4406" i="5"/>
  <c r="Q4406" i="5"/>
  <c r="P4406" i="5"/>
  <c r="M4406" i="5"/>
  <c r="L4406" i="5"/>
  <c r="I4406" i="5"/>
  <c r="H4406" i="5"/>
  <c r="E4406" i="5"/>
  <c r="D4406" i="5"/>
  <c r="U4405" i="5"/>
  <c r="T4405" i="5"/>
  <c r="Q4405" i="5"/>
  <c r="P4405" i="5"/>
  <c r="M4405" i="5"/>
  <c r="L4405" i="5"/>
  <c r="I4405" i="5"/>
  <c r="H4405" i="5"/>
  <c r="E4405" i="5"/>
  <c r="D4405" i="5"/>
  <c r="U4404" i="5"/>
  <c r="T4404" i="5"/>
  <c r="Q4404" i="5"/>
  <c r="P4404" i="5"/>
  <c r="M4404" i="5"/>
  <c r="L4404" i="5"/>
  <c r="I4404" i="5"/>
  <c r="H4404" i="5"/>
  <c r="E4404" i="5"/>
  <c r="D4404" i="5"/>
  <c r="U4403" i="5"/>
  <c r="T4403" i="5"/>
  <c r="Q4403" i="5"/>
  <c r="P4403" i="5"/>
  <c r="M4403" i="5"/>
  <c r="L4403" i="5"/>
  <c r="I4403" i="5"/>
  <c r="H4403" i="5"/>
  <c r="E4403" i="5"/>
  <c r="D4403" i="5"/>
  <c r="U4402" i="5"/>
  <c r="T4402" i="5"/>
  <c r="Q4402" i="5"/>
  <c r="P4402" i="5"/>
  <c r="M4402" i="5"/>
  <c r="L4402" i="5"/>
  <c r="I4402" i="5"/>
  <c r="H4402" i="5"/>
  <c r="E4402" i="5"/>
  <c r="D4402" i="5"/>
  <c r="U4401" i="5"/>
  <c r="T4401" i="5"/>
  <c r="Q4401" i="5"/>
  <c r="P4401" i="5"/>
  <c r="M4401" i="5"/>
  <c r="L4401" i="5"/>
  <c r="I4401" i="5"/>
  <c r="H4401" i="5"/>
  <c r="E4401" i="5"/>
  <c r="D4401" i="5"/>
  <c r="U4400" i="5"/>
  <c r="T4400" i="5"/>
  <c r="Q4400" i="5"/>
  <c r="P4400" i="5"/>
  <c r="M4400" i="5"/>
  <c r="L4400" i="5"/>
  <c r="I4400" i="5"/>
  <c r="H4400" i="5"/>
  <c r="E4400" i="5"/>
  <c r="D4400" i="5"/>
  <c r="U4399" i="5"/>
  <c r="T4399" i="5"/>
  <c r="Q4399" i="5"/>
  <c r="P4399" i="5"/>
  <c r="M4399" i="5"/>
  <c r="L4399" i="5"/>
  <c r="I4399" i="5"/>
  <c r="H4399" i="5"/>
  <c r="E4399" i="5"/>
  <c r="D4399" i="5"/>
  <c r="U4398" i="5"/>
  <c r="T4398" i="5"/>
  <c r="Q4398" i="5"/>
  <c r="P4398" i="5"/>
  <c r="M4398" i="5"/>
  <c r="L4398" i="5"/>
  <c r="I4398" i="5"/>
  <c r="H4398" i="5"/>
  <c r="E4398" i="5"/>
  <c r="D4398" i="5"/>
  <c r="U4397" i="5"/>
  <c r="T4397" i="5"/>
  <c r="Q4397" i="5"/>
  <c r="P4397" i="5"/>
  <c r="M4397" i="5"/>
  <c r="L4397" i="5"/>
  <c r="I4397" i="5"/>
  <c r="H4397" i="5"/>
  <c r="E4397" i="5"/>
  <c r="D4397" i="5"/>
  <c r="U4396" i="5"/>
  <c r="T4396" i="5"/>
  <c r="Q4396" i="5"/>
  <c r="P4396" i="5"/>
  <c r="M4396" i="5"/>
  <c r="L4396" i="5"/>
  <c r="I4396" i="5"/>
  <c r="H4396" i="5"/>
  <c r="E4396" i="5"/>
  <c r="D4396" i="5"/>
  <c r="U4395" i="5"/>
  <c r="T4395" i="5"/>
  <c r="Q4395" i="5"/>
  <c r="P4395" i="5"/>
  <c r="M4395" i="5"/>
  <c r="L4395" i="5"/>
  <c r="I4395" i="5"/>
  <c r="H4395" i="5"/>
  <c r="E4395" i="5"/>
  <c r="D4395" i="5"/>
  <c r="U4394" i="5"/>
  <c r="T4394" i="5"/>
  <c r="Q4394" i="5"/>
  <c r="P4394" i="5"/>
  <c r="M4394" i="5"/>
  <c r="L4394" i="5"/>
  <c r="I4394" i="5"/>
  <c r="H4394" i="5"/>
  <c r="E4394" i="5"/>
  <c r="D4394" i="5"/>
  <c r="U4393" i="5"/>
  <c r="T4393" i="5"/>
  <c r="Q4393" i="5"/>
  <c r="P4393" i="5"/>
  <c r="M4393" i="5"/>
  <c r="L4393" i="5"/>
  <c r="I4393" i="5"/>
  <c r="H4393" i="5"/>
  <c r="E4393" i="5"/>
  <c r="D4393" i="5"/>
  <c r="U4392" i="5"/>
  <c r="T4392" i="5"/>
  <c r="Q4392" i="5"/>
  <c r="P4392" i="5"/>
  <c r="M4392" i="5"/>
  <c r="L4392" i="5"/>
  <c r="I4392" i="5"/>
  <c r="H4392" i="5"/>
  <c r="E4392" i="5"/>
  <c r="D4392" i="5"/>
  <c r="U4391" i="5"/>
  <c r="T4391" i="5"/>
  <c r="Q4391" i="5"/>
  <c r="P4391" i="5"/>
  <c r="M4391" i="5"/>
  <c r="L4391" i="5"/>
  <c r="I4391" i="5"/>
  <c r="H4391" i="5"/>
  <c r="E4391" i="5"/>
  <c r="D4391" i="5"/>
  <c r="U4390" i="5"/>
  <c r="T4390" i="5"/>
  <c r="Q4390" i="5"/>
  <c r="P4390" i="5"/>
  <c r="M4390" i="5"/>
  <c r="L4390" i="5"/>
  <c r="I4390" i="5"/>
  <c r="H4390" i="5"/>
  <c r="E4390" i="5"/>
  <c r="D4390" i="5"/>
  <c r="U4389" i="5"/>
  <c r="T4389" i="5"/>
  <c r="Q4389" i="5"/>
  <c r="P4389" i="5"/>
  <c r="M4389" i="5"/>
  <c r="L4389" i="5"/>
  <c r="I4389" i="5"/>
  <c r="H4389" i="5"/>
  <c r="E4389" i="5"/>
  <c r="D4389" i="5"/>
  <c r="U4388" i="5"/>
  <c r="T4388" i="5"/>
  <c r="Q4388" i="5"/>
  <c r="P4388" i="5"/>
  <c r="M4388" i="5"/>
  <c r="L4388" i="5"/>
  <c r="I4388" i="5"/>
  <c r="H4388" i="5"/>
  <c r="E4388" i="5"/>
  <c r="D4388" i="5"/>
  <c r="U4387" i="5"/>
  <c r="T4387" i="5"/>
  <c r="Q4387" i="5"/>
  <c r="P4387" i="5"/>
  <c r="M4387" i="5"/>
  <c r="L4387" i="5"/>
  <c r="I4387" i="5"/>
  <c r="H4387" i="5"/>
  <c r="E4387" i="5"/>
  <c r="D4387" i="5"/>
  <c r="U4386" i="5"/>
  <c r="T4386" i="5"/>
  <c r="Q4386" i="5"/>
  <c r="P4386" i="5"/>
  <c r="M4386" i="5"/>
  <c r="L4386" i="5"/>
  <c r="I4386" i="5"/>
  <c r="H4386" i="5"/>
  <c r="E4386" i="5"/>
  <c r="D4386" i="5"/>
  <c r="U4385" i="5"/>
  <c r="T4385" i="5"/>
  <c r="Q4385" i="5"/>
  <c r="P4385" i="5"/>
  <c r="M4385" i="5"/>
  <c r="L4385" i="5"/>
  <c r="I4385" i="5"/>
  <c r="H4385" i="5"/>
  <c r="E4385" i="5"/>
  <c r="D4385" i="5"/>
  <c r="U4384" i="5"/>
  <c r="T4384" i="5"/>
  <c r="Q4384" i="5"/>
  <c r="P4384" i="5"/>
  <c r="M4384" i="5"/>
  <c r="L4384" i="5"/>
  <c r="I4384" i="5"/>
  <c r="H4384" i="5"/>
  <c r="E4384" i="5"/>
  <c r="D4384" i="5"/>
  <c r="U4383" i="5"/>
  <c r="T4383" i="5"/>
  <c r="Q4383" i="5"/>
  <c r="P4383" i="5"/>
  <c r="M4383" i="5"/>
  <c r="L4383" i="5"/>
  <c r="I4383" i="5"/>
  <c r="H4383" i="5"/>
  <c r="E4383" i="5"/>
  <c r="D4383" i="5"/>
  <c r="U4382" i="5"/>
  <c r="T4382" i="5"/>
  <c r="Q4382" i="5"/>
  <c r="P4382" i="5"/>
  <c r="M4382" i="5"/>
  <c r="L4382" i="5"/>
  <c r="I4382" i="5"/>
  <c r="H4382" i="5"/>
  <c r="E4382" i="5"/>
  <c r="D4382" i="5"/>
  <c r="U4381" i="5"/>
  <c r="T4381" i="5"/>
  <c r="Q4381" i="5"/>
  <c r="P4381" i="5"/>
  <c r="M4381" i="5"/>
  <c r="L4381" i="5"/>
  <c r="I4381" i="5"/>
  <c r="H4381" i="5"/>
  <c r="E4381" i="5"/>
  <c r="D4381" i="5"/>
  <c r="U4380" i="5"/>
  <c r="T4380" i="5"/>
  <c r="Q4380" i="5"/>
  <c r="P4380" i="5"/>
  <c r="M4380" i="5"/>
  <c r="L4380" i="5"/>
  <c r="I4380" i="5"/>
  <c r="H4380" i="5"/>
  <c r="E4380" i="5"/>
  <c r="D4380" i="5"/>
  <c r="U4379" i="5"/>
  <c r="T4379" i="5"/>
  <c r="Q4379" i="5"/>
  <c r="P4379" i="5"/>
  <c r="M4379" i="5"/>
  <c r="L4379" i="5"/>
  <c r="I4379" i="5"/>
  <c r="H4379" i="5"/>
  <c r="E4379" i="5"/>
  <c r="D4379" i="5"/>
  <c r="U4378" i="5"/>
  <c r="T4378" i="5"/>
  <c r="Q4378" i="5"/>
  <c r="P4378" i="5"/>
  <c r="M4378" i="5"/>
  <c r="L4378" i="5"/>
  <c r="I4378" i="5"/>
  <c r="H4378" i="5"/>
  <c r="E4378" i="5"/>
  <c r="D4378" i="5"/>
  <c r="U4377" i="5"/>
  <c r="T4377" i="5"/>
  <c r="Q4377" i="5"/>
  <c r="P4377" i="5"/>
  <c r="M4377" i="5"/>
  <c r="L4377" i="5"/>
  <c r="I4377" i="5"/>
  <c r="H4377" i="5"/>
  <c r="E4377" i="5"/>
  <c r="D4377" i="5"/>
  <c r="U4376" i="5"/>
  <c r="T4376" i="5"/>
  <c r="Q4376" i="5"/>
  <c r="P4376" i="5"/>
  <c r="M4376" i="5"/>
  <c r="L4376" i="5"/>
  <c r="I4376" i="5"/>
  <c r="H4376" i="5"/>
  <c r="E4376" i="5"/>
  <c r="D4376" i="5"/>
  <c r="U4375" i="5"/>
  <c r="T4375" i="5"/>
  <c r="Q4375" i="5"/>
  <c r="P4375" i="5"/>
  <c r="M4375" i="5"/>
  <c r="L4375" i="5"/>
  <c r="I4375" i="5"/>
  <c r="H4375" i="5"/>
  <c r="E4375" i="5"/>
  <c r="D4375" i="5"/>
  <c r="U4374" i="5"/>
  <c r="T4374" i="5"/>
  <c r="Q4374" i="5"/>
  <c r="P4374" i="5"/>
  <c r="M4374" i="5"/>
  <c r="L4374" i="5"/>
  <c r="I4374" i="5"/>
  <c r="H4374" i="5"/>
  <c r="E4374" i="5"/>
  <c r="D4374" i="5"/>
  <c r="U4373" i="5"/>
  <c r="T4373" i="5"/>
  <c r="Q4373" i="5"/>
  <c r="P4373" i="5"/>
  <c r="M4373" i="5"/>
  <c r="L4373" i="5"/>
  <c r="I4373" i="5"/>
  <c r="H4373" i="5"/>
  <c r="E4373" i="5"/>
  <c r="D4373" i="5"/>
  <c r="U4372" i="5"/>
  <c r="T4372" i="5"/>
  <c r="Q4372" i="5"/>
  <c r="P4372" i="5"/>
  <c r="M4372" i="5"/>
  <c r="L4372" i="5"/>
  <c r="I4372" i="5"/>
  <c r="H4372" i="5"/>
  <c r="E4372" i="5"/>
  <c r="D4372" i="5"/>
  <c r="U4371" i="5"/>
  <c r="T4371" i="5"/>
  <c r="Q4371" i="5"/>
  <c r="P4371" i="5"/>
  <c r="M4371" i="5"/>
  <c r="L4371" i="5"/>
  <c r="I4371" i="5"/>
  <c r="H4371" i="5"/>
  <c r="E4371" i="5"/>
  <c r="D4371" i="5"/>
  <c r="U4370" i="5"/>
  <c r="T4370" i="5"/>
  <c r="Q4370" i="5"/>
  <c r="P4370" i="5"/>
  <c r="M4370" i="5"/>
  <c r="L4370" i="5"/>
  <c r="I4370" i="5"/>
  <c r="H4370" i="5"/>
  <c r="E4370" i="5"/>
  <c r="D4370" i="5"/>
  <c r="U4369" i="5"/>
  <c r="T4369" i="5"/>
  <c r="Q4369" i="5"/>
  <c r="P4369" i="5"/>
  <c r="M4369" i="5"/>
  <c r="L4369" i="5"/>
  <c r="I4369" i="5"/>
  <c r="H4369" i="5"/>
  <c r="E4369" i="5"/>
  <c r="D4369" i="5"/>
  <c r="U4368" i="5"/>
  <c r="T4368" i="5"/>
  <c r="Q4368" i="5"/>
  <c r="P4368" i="5"/>
  <c r="M4368" i="5"/>
  <c r="L4368" i="5"/>
  <c r="I4368" i="5"/>
  <c r="H4368" i="5"/>
  <c r="E4368" i="5"/>
  <c r="D4368" i="5"/>
  <c r="U4367" i="5"/>
  <c r="T4367" i="5"/>
  <c r="Q4367" i="5"/>
  <c r="P4367" i="5"/>
  <c r="M4367" i="5"/>
  <c r="L4367" i="5"/>
  <c r="I4367" i="5"/>
  <c r="H4367" i="5"/>
  <c r="E4367" i="5"/>
  <c r="D4367" i="5"/>
  <c r="U4366" i="5"/>
  <c r="T4366" i="5"/>
  <c r="Q4366" i="5"/>
  <c r="P4366" i="5"/>
  <c r="M4366" i="5"/>
  <c r="L4366" i="5"/>
  <c r="I4366" i="5"/>
  <c r="H4366" i="5"/>
  <c r="E4366" i="5"/>
  <c r="D4366" i="5"/>
  <c r="U4365" i="5"/>
  <c r="T4365" i="5"/>
  <c r="Q4365" i="5"/>
  <c r="P4365" i="5"/>
  <c r="M4365" i="5"/>
  <c r="L4365" i="5"/>
  <c r="I4365" i="5"/>
  <c r="H4365" i="5"/>
  <c r="E4365" i="5"/>
  <c r="D4365" i="5"/>
  <c r="U4364" i="5"/>
  <c r="T4364" i="5"/>
  <c r="Q4364" i="5"/>
  <c r="P4364" i="5"/>
  <c r="M4364" i="5"/>
  <c r="L4364" i="5"/>
  <c r="I4364" i="5"/>
  <c r="H4364" i="5"/>
  <c r="E4364" i="5"/>
  <c r="D4364" i="5"/>
  <c r="U4363" i="5"/>
  <c r="T4363" i="5"/>
  <c r="Q4363" i="5"/>
  <c r="P4363" i="5"/>
  <c r="M4363" i="5"/>
  <c r="L4363" i="5"/>
  <c r="I4363" i="5"/>
  <c r="H4363" i="5"/>
  <c r="E4363" i="5"/>
  <c r="D4363" i="5"/>
  <c r="U4362" i="5"/>
  <c r="T4362" i="5"/>
  <c r="Q4362" i="5"/>
  <c r="P4362" i="5"/>
  <c r="M4362" i="5"/>
  <c r="L4362" i="5"/>
  <c r="I4362" i="5"/>
  <c r="H4362" i="5"/>
  <c r="E4362" i="5"/>
  <c r="D4362" i="5"/>
  <c r="U4361" i="5"/>
  <c r="T4361" i="5"/>
  <c r="Q4361" i="5"/>
  <c r="P4361" i="5"/>
  <c r="M4361" i="5"/>
  <c r="L4361" i="5"/>
  <c r="I4361" i="5"/>
  <c r="H4361" i="5"/>
  <c r="E4361" i="5"/>
  <c r="D4361" i="5"/>
  <c r="U4360" i="5"/>
  <c r="T4360" i="5"/>
  <c r="Q4360" i="5"/>
  <c r="P4360" i="5"/>
  <c r="M4360" i="5"/>
  <c r="L4360" i="5"/>
  <c r="I4360" i="5"/>
  <c r="H4360" i="5"/>
  <c r="E4360" i="5"/>
  <c r="D4360" i="5"/>
  <c r="U4359" i="5"/>
  <c r="T4359" i="5"/>
  <c r="Q4359" i="5"/>
  <c r="P4359" i="5"/>
  <c r="M4359" i="5"/>
  <c r="L4359" i="5"/>
  <c r="I4359" i="5"/>
  <c r="H4359" i="5"/>
  <c r="E4359" i="5"/>
  <c r="D4359" i="5"/>
  <c r="U4358" i="5"/>
  <c r="T4358" i="5"/>
  <c r="Q4358" i="5"/>
  <c r="P4358" i="5"/>
  <c r="M4358" i="5"/>
  <c r="L4358" i="5"/>
  <c r="I4358" i="5"/>
  <c r="H4358" i="5"/>
  <c r="E4358" i="5"/>
  <c r="D4358" i="5"/>
  <c r="U4357" i="5"/>
  <c r="T4357" i="5"/>
  <c r="Q4357" i="5"/>
  <c r="P4357" i="5"/>
  <c r="M4357" i="5"/>
  <c r="L4357" i="5"/>
  <c r="I4357" i="5"/>
  <c r="H4357" i="5"/>
  <c r="E4357" i="5"/>
  <c r="D4357" i="5"/>
  <c r="U4356" i="5"/>
  <c r="T4356" i="5"/>
  <c r="Q4356" i="5"/>
  <c r="P4356" i="5"/>
  <c r="M4356" i="5"/>
  <c r="L4356" i="5"/>
  <c r="I4356" i="5"/>
  <c r="H4356" i="5"/>
  <c r="E4356" i="5"/>
  <c r="D4356" i="5"/>
  <c r="U4355" i="5"/>
  <c r="T4355" i="5"/>
  <c r="Q4355" i="5"/>
  <c r="P4355" i="5"/>
  <c r="M4355" i="5"/>
  <c r="L4355" i="5"/>
  <c r="I4355" i="5"/>
  <c r="H4355" i="5"/>
  <c r="E4355" i="5"/>
  <c r="D4355" i="5"/>
  <c r="U4354" i="5"/>
  <c r="T4354" i="5"/>
  <c r="Q4354" i="5"/>
  <c r="P4354" i="5"/>
  <c r="M4354" i="5"/>
  <c r="L4354" i="5"/>
  <c r="I4354" i="5"/>
  <c r="H4354" i="5"/>
  <c r="E4354" i="5"/>
  <c r="D4354" i="5"/>
  <c r="U4353" i="5"/>
  <c r="T4353" i="5"/>
  <c r="Q4353" i="5"/>
  <c r="P4353" i="5"/>
  <c r="M4353" i="5"/>
  <c r="L4353" i="5"/>
  <c r="I4353" i="5"/>
  <c r="H4353" i="5"/>
  <c r="E4353" i="5"/>
  <c r="D4353" i="5"/>
  <c r="U4352" i="5"/>
  <c r="T4352" i="5"/>
  <c r="Q4352" i="5"/>
  <c r="P4352" i="5"/>
  <c r="M4352" i="5"/>
  <c r="L4352" i="5"/>
  <c r="I4352" i="5"/>
  <c r="H4352" i="5"/>
  <c r="E4352" i="5"/>
  <c r="D4352" i="5"/>
  <c r="U4351" i="5"/>
  <c r="T4351" i="5"/>
  <c r="Q4351" i="5"/>
  <c r="P4351" i="5"/>
  <c r="M4351" i="5"/>
  <c r="L4351" i="5"/>
  <c r="I4351" i="5"/>
  <c r="H4351" i="5"/>
  <c r="E4351" i="5"/>
  <c r="D4351" i="5"/>
  <c r="U4350" i="5"/>
  <c r="T4350" i="5"/>
  <c r="Q4350" i="5"/>
  <c r="P4350" i="5"/>
  <c r="M4350" i="5"/>
  <c r="L4350" i="5"/>
  <c r="I4350" i="5"/>
  <c r="H4350" i="5"/>
  <c r="E4350" i="5"/>
  <c r="D4350" i="5"/>
  <c r="U4349" i="5"/>
  <c r="T4349" i="5"/>
  <c r="Q4349" i="5"/>
  <c r="P4349" i="5"/>
  <c r="M4349" i="5"/>
  <c r="L4349" i="5"/>
  <c r="I4349" i="5"/>
  <c r="H4349" i="5"/>
  <c r="E4349" i="5"/>
  <c r="D4349" i="5"/>
  <c r="U4348" i="5"/>
  <c r="T4348" i="5"/>
  <c r="Q4348" i="5"/>
  <c r="P4348" i="5"/>
  <c r="M4348" i="5"/>
  <c r="L4348" i="5"/>
  <c r="I4348" i="5"/>
  <c r="H4348" i="5"/>
  <c r="E4348" i="5"/>
  <c r="D4348" i="5"/>
  <c r="U4347" i="5"/>
  <c r="T4347" i="5"/>
  <c r="Q4347" i="5"/>
  <c r="P4347" i="5"/>
  <c r="M4347" i="5"/>
  <c r="L4347" i="5"/>
  <c r="I4347" i="5"/>
  <c r="H4347" i="5"/>
  <c r="E4347" i="5"/>
  <c r="D4347" i="5"/>
  <c r="U4346" i="5"/>
  <c r="T4346" i="5"/>
  <c r="Q4346" i="5"/>
  <c r="P4346" i="5"/>
  <c r="M4346" i="5"/>
  <c r="L4346" i="5"/>
  <c r="I4346" i="5"/>
  <c r="H4346" i="5"/>
  <c r="E4346" i="5"/>
  <c r="D4346" i="5"/>
  <c r="U4345" i="5"/>
  <c r="T4345" i="5"/>
  <c r="Q4345" i="5"/>
  <c r="P4345" i="5"/>
  <c r="M4345" i="5"/>
  <c r="L4345" i="5"/>
  <c r="I4345" i="5"/>
  <c r="H4345" i="5"/>
  <c r="E4345" i="5"/>
  <c r="D4345" i="5"/>
  <c r="U4344" i="5"/>
  <c r="T4344" i="5"/>
  <c r="Q4344" i="5"/>
  <c r="P4344" i="5"/>
  <c r="M4344" i="5"/>
  <c r="L4344" i="5"/>
  <c r="I4344" i="5"/>
  <c r="H4344" i="5"/>
  <c r="E4344" i="5"/>
  <c r="D4344" i="5"/>
  <c r="U4343" i="5"/>
  <c r="T4343" i="5"/>
  <c r="Q4343" i="5"/>
  <c r="P4343" i="5"/>
  <c r="M4343" i="5"/>
  <c r="L4343" i="5"/>
  <c r="I4343" i="5"/>
  <c r="H4343" i="5"/>
  <c r="E4343" i="5"/>
  <c r="D4343" i="5"/>
  <c r="U4342" i="5"/>
  <c r="T4342" i="5"/>
  <c r="Q4342" i="5"/>
  <c r="P4342" i="5"/>
  <c r="M4342" i="5"/>
  <c r="L4342" i="5"/>
  <c r="I4342" i="5"/>
  <c r="H4342" i="5"/>
  <c r="E4342" i="5"/>
  <c r="D4342" i="5"/>
  <c r="U4341" i="5"/>
  <c r="T4341" i="5"/>
  <c r="Q4341" i="5"/>
  <c r="P4341" i="5"/>
  <c r="M4341" i="5"/>
  <c r="L4341" i="5"/>
  <c r="I4341" i="5"/>
  <c r="H4341" i="5"/>
  <c r="E4341" i="5"/>
  <c r="D4341" i="5"/>
  <c r="U4340" i="5"/>
  <c r="T4340" i="5"/>
  <c r="Q4340" i="5"/>
  <c r="P4340" i="5"/>
  <c r="M4340" i="5"/>
  <c r="L4340" i="5"/>
  <c r="I4340" i="5"/>
  <c r="H4340" i="5"/>
  <c r="E4340" i="5"/>
  <c r="D4340" i="5"/>
  <c r="U4339" i="5"/>
  <c r="T4339" i="5"/>
  <c r="Q4339" i="5"/>
  <c r="P4339" i="5"/>
  <c r="M4339" i="5"/>
  <c r="L4339" i="5"/>
  <c r="I4339" i="5"/>
  <c r="H4339" i="5"/>
  <c r="E4339" i="5"/>
  <c r="D4339" i="5"/>
  <c r="U4338" i="5"/>
  <c r="T4338" i="5"/>
  <c r="Q4338" i="5"/>
  <c r="P4338" i="5"/>
  <c r="M4338" i="5"/>
  <c r="L4338" i="5"/>
  <c r="I4338" i="5"/>
  <c r="H4338" i="5"/>
  <c r="E4338" i="5"/>
  <c r="D4338" i="5"/>
  <c r="U4337" i="5"/>
  <c r="T4337" i="5"/>
  <c r="Q4337" i="5"/>
  <c r="P4337" i="5"/>
  <c r="M4337" i="5"/>
  <c r="L4337" i="5"/>
  <c r="I4337" i="5"/>
  <c r="H4337" i="5"/>
  <c r="E4337" i="5"/>
  <c r="D4337" i="5"/>
  <c r="U4336" i="5"/>
  <c r="T4336" i="5"/>
  <c r="Q4336" i="5"/>
  <c r="D10" i="3" s="1"/>
  <c r="P4336" i="5"/>
  <c r="M4336" i="5"/>
  <c r="L4336" i="5"/>
  <c r="I4336" i="5"/>
  <c r="H4336" i="5"/>
  <c r="E4336" i="5"/>
  <c r="D4336" i="5"/>
  <c r="U4335" i="5"/>
  <c r="T4335" i="5"/>
  <c r="Q4335" i="5"/>
  <c r="P4335" i="5"/>
  <c r="M4335" i="5"/>
  <c r="L4335" i="5"/>
  <c r="I4335" i="5"/>
  <c r="H4335" i="5"/>
  <c r="E4335" i="5"/>
  <c r="D4335" i="5"/>
  <c r="U4334" i="5"/>
  <c r="T4334" i="5"/>
  <c r="Q4334" i="5"/>
  <c r="P4334" i="5"/>
  <c r="M4334" i="5"/>
  <c r="L4334" i="5"/>
  <c r="I4334" i="5"/>
  <c r="H4334" i="5"/>
  <c r="E4334" i="5"/>
  <c r="D4334" i="5"/>
  <c r="U4333" i="5"/>
  <c r="T4333" i="5"/>
  <c r="Q4333" i="5"/>
  <c r="P4333" i="5"/>
  <c r="M4333" i="5"/>
  <c r="L4333" i="5"/>
  <c r="I4333" i="5"/>
  <c r="H4333" i="5"/>
  <c r="E4333" i="5"/>
  <c r="D4333" i="5"/>
  <c r="U4332" i="5"/>
  <c r="T4332" i="5"/>
  <c r="Q4332" i="5"/>
  <c r="P4332" i="5"/>
  <c r="M4332" i="5"/>
  <c r="L4332" i="5"/>
  <c r="I4332" i="5"/>
  <c r="H4332" i="5"/>
  <c r="E4332" i="5"/>
  <c r="D4332" i="5"/>
  <c r="U4331" i="5"/>
  <c r="T4331" i="5"/>
  <c r="Q4331" i="5"/>
  <c r="P4331" i="5"/>
  <c r="M4331" i="5"/>
  <c r="L4331" i="5"/>
  <c r="I4331" i="5"/>
  <c r="H4331" i="5"/>
  <c r="E4331" i="5"/>
  <c r="D4331" i="5"/>
  <c r="U4330" i="5"/>
  <c r="T4330" i="5"/>
  <c r="Q4330" i="5"/>
  <c r="P4330" i="5"/>
  <c r="M4330" i="5"/>
  <c r="L4330" i="5"/>
  <c r="I4330" i="5"/>
  <c r="H4330" i="5"/>
  <c r="E4330" i="5"/>
  <c r="D4330" i="5"/>
  <c r="U4329" i="5"/>
  <c r="T4329" i="5"/>
  <c r="Q4329" i="5"/>
  <c r="P4329" i="5"/>
  <c r="M4329" i="5"/>
  <c r="L4329" i="5"/>
  <c r="I4329" i="5"/>
  <c r="H4329" i="5"/>
  <c r="E4329" i="5"/>
  <c r="D4329" i="5"/>
  <c r="U4328" i="5"/>
  <c r="T4328" i="5"/>
  <c r="Q4328" i="5"/>
  <c r="P4328" i="5"/>
  <c r="M4328" i="5"/>
  <c r="L4328" i="5"/>
  <c r="I4328" i="5"/>
  <c r="H4328" i="5"/>
  <c r="E4328" i="5"/>
  <c r="D4328" i="5"/>
  <c r="U4327" i="5"/>
  <c r="T4327" i="5"/>
  <c r="Q4327" i="5"/>
  <c r="P4327" i="5"/>
  <c r="M4327" i="5"/>
  <c r="L4327" i="5"/>
  <c r="I4327" i="5"/>
  <c r="H4327" i="5"/>
  <c r="E4327" i="5"/>
  <c r="D4327" i="5"/>
  <c r="U4326" i="5"/>
  <c r="T4326" i="5"/>
  <c r="Q4326" i="5"/>
  <c r="P4326" i="5"/>
  <c r="M4326" i="5"/>
  <c r="L4326" i="5"/>
  <c r="I4326" i="5"/>
  <c r="H4326" i="5"/>
  <c r="E4326" i="5"/>
  <c r="D4326" i="5"/>
  <c r="U4325" i="5"/>
  <c r="T4325" i="5"/>
  <c r="Q4325" i="5"/>
  <c r="P4325" i="5"/>
  <c r="M4325" i="5"/>
  <c r="L4325" i="5"/>
  <c r="I4325" i="5"/>
  <c r="H4325" i="5"/>
  <c r="E4325" i="5"/>
  <c r="D4325" i="5"/>
  <c r="U4324" i="5"/>
  <c r="T4324" i="5"/>
  <c r="Q4324" i="5"/>
  <c r="P4324" i="5"/>
  <c r="M4324" i="5"/>
  <c r="L4324" i="5"/>
  <c r="I4324" i="5"/>
  <c r="H4324" i="5"/>
  <c r="E4324" i="5"/>
  <c r="D4324" i="5"/>
  <c r="U4323" i="5"/>
  <c r="T4323" i="5"/>
  <c r="Q4323" i="5"/>
  <c r="P4323" i="5"/>
  <c r="M4323" i="5"/>
  <c r="L4323" i="5"/>
  <c r="I4323" i="5"/>
  <c r="H4323" i="5"/>
  <c r="E4323" i="5"/>
  <c r="D4323" i="5"/>
  <c r="U4322" i="5"/>
  <c r="T4322" i="5"/>
  <c r="Q4322" i="5"/>
  <c r="P4322" i="5"/>
  <c r="M4322" i="5"/>
  <c r="L4322" i="5"/>
  <c r="I4322" i="5"/>
  <c r="H4322" i="5"/>
  <c r="E4322" i="5"/>
  <c r="D4322" i="5"/>
  <c r="U4321" i="5"/>
  <c r="T4321" i="5"/>
  <c r="Q4321" i="5"/>
  <c r="P4321" i="5"/>
  <c r="M4321" i="5"/>
  <c r="L4321" i="5"/>
  <c r="I4321" i="5"/>
  <c r="H4321" i="5"/>
  <c r="E4321" i="5"/>
  <c r="D4321" i="5"/>
  <c r="U4320" i="5"/>
  <c r="T4320" i="5"/>
  <c r="Q4320" i="5"/>
  <c r="P4320" i="5"/>
  <c r="M4320" i="5"/>
  <c r="L4320" i="5"/>
  <c r="I4320" i="5"/>
  <c r="H4320" i="5"/>
  <c r="E4320" i="5"/>
  <c r="D4320" i="5"/>
  <c r="U4319" i="5"/>
  <c r="T4319" i="5"/>
  <c r="Q4319" i="5"/>
  <c r="P4319" i="5"/>
  <c r="M4319" i="5"/>
  <c r="L4319" i="5"/>
  <c r="I4319" i="5"/>
  <c r="H4319" i="5"/>
  <c r="E4319" i="5"/>
  <c r="D4319" i="5"/>
  <c r="U4318" i="5"/>
  <c r="T4318" i="5"/>
  <c r="Q4318" i="5"/>
  <c r="P4318" i="5"/>
  <c r="M4318" i="5"/>
  <c r="L4318" i="5"/>
  <c r="I4318" i="5"/>
  <c r="H4318" i="5"/>
  <c r="E4318" i="5"/>
  <c r="D4318" i="5"/>
  <c r="U4317" i="5"/>
  <c r="T4317" i="5"/>
  <c r="Q4317" i="5"/>
  <c r="P4317" i="5"/>
  <c r="M4317" i="5"/>
  <c r="L4317" i="5"/>
  <c r="I4317" i="5"/>
  <c r="H4317" i="5"/>
  <c r="E4317" i="5"/>
  <c r="D4317" i="5"/>
  <c r="U4316" i="5"/>
  <c r="T4316" i="5"/>
  <c r="Q4316" i="5"/>
  <c r="P4316" i="5"/>
  <c r="M4316" i="5"/>
  <c r="L4316" i="5"/>
  <c r="I4316" i="5"/>
  <c r="H4316" i="5"/>
  <c r="E4316" i="5"/>
  <c r="D4316" i="5"/>
  <c r="U4315" i="5"/>
  <c r="T4315" i="5"/>
  <c r="Q4315" i="5"/>
  <c r="P4315" i="5"/>
  <c r="M4315" i="5"/>
  <c r="L4315" i="5"/>
  <c r="I4315" i="5"/>
  <c r="H4315" i="5"/>
  <c r="E4315" i="5"/>
  <c r="D4315" i="5"/>
  <c r="U4314" i="5"/>
  <c r="T4314" i="5"/>
  <c r="Q4314" i="5"/>
  <c r="P4314" i="5"/>
  <c r="M4314" i="5"/>
  <c r="L4314" i="5"/>
  <c r="I4314" i="5"/>
  <c r="H4314" i="5"/>
  <c r="E4314" i="5"/>
  <c r="D4314" i="5"/>
  <c r="U4313" i="5"/>
  <c r="T4313" i="5"/>
  <c r="Q4313" i="5"/>
  <c r="P4313" i="5"/>
  <c r="M4313" i="5"/>
  <c r="L4313" i="5"/>
  <c r="I4313" i="5"/>
  <c r="H4313" i="5"/>
  <c r="E4313" i="5"/>
  <c r="D4313" i="5"/>
  <c r="U4312" i="5"/>
  <c r="T4312" i="5"/>
  <c r="Q4312" i="5"/>
  <c r="P4312" i="5"/>
  <c r="M4312" i="5"/>
  <c r="L4312" i="5"/>
  <c r="I4312" i="5"/>
  <c r="H4312" i="5"/>
  <c r="E4312" i="5"/>
  <c r="D4312" i="5"/>
  <c r="U4311" i="5"/>
  <c r="T4311" i="5"/>
  <c r="Q4311" i="5"/>
  <c r="P4311" i="5"/>
  <c r="M4311" i="5"/>
  <c r="L4311" i="5"/>
  <c r="I4311" i="5"/>
  <c r="H4311" i="5"/>
  <c r="E4311" i="5"/>
  <c r="D4311" i="5"/>
  <c r="U4310" i="5"/>
  <c r="T4310" i="5"/>
  <c r="Q4310" i="5"/>
  <c r="P4310" i="5"/>
  <c r="M4310" i="5"/>
  <c r="L4310" i="5"/>
  <c r="I4310" i="5"/>
  <c r="H4310" i="5"/>
  <c r="E4310" i="5"/>
  <c r="D4310" i="5"/>
  <c r="U4309" i="5"/>
  <c r="T4309" i="5"/>
  <c r="Q4309" i="5"/>
  <c r="P4309" i="5"/>
  <c r="M4309" i="5"/>
  <c r="L4309" i="5"/>
  <c r="I4309" i="5"/>
  <c r="H4309" i="5"/>
  <c r="E4309" i="5"/>
  <c r="D4309" i="5"/>
  <c r="U4308" i="5"/>
  <c r="T4308" i="5"/>
  <c r="Q4308" i="5"/>
  <c r="P4308" i="5"/>
  <c r="M4308" i="5"/>
  <c r="L4308" i="5"/>
  <c r="I4308" i="5"/>
  <c r="H4308" i="5"/>
  <c r="E4308" i="5"/>
  <c r="D4308" i="5"/>
  <c r="U4307" i="5"/>
  <c r="T4307" i="5"/>
  <c r="Q4307" i="5"/>
  <c r="P4307" i="5"/>
  <c r="M4307" i="5"/>
  <c r="L4307" i="5"/>
  <c r="I4307" i="5"/>
  <c r="H4307" i="5"/>
  <c r="E4307" i="5"/>
  <c r="D4307" i="5"/>
  <c r="U4306" i="5"/>
  <c r="T4306" i="5"/>
  <c r="Q4306" i="5"/>
  <c r="P4306" i="5"/>
  <c r="M4306" i="5"/>
  <c r="L4306" i="5"/>
  <c r="I4306" i="5"/>
  <c r="H4306" i="5"/>
  <c r="E4306" i="5"/>
  <c r="D4306" i="5"/>
  <c r="U4305" i="5"/>
  <c r="T4305" i="5"/>
  <c r="Q4305" i="5"/>
  <c r="P4305" i="5"/>
  <c r="M4305" i="5"/>
  <c r="L4305" i="5"/>
  <c r="I4305" i="5"/>
  <c r="H4305" i="5"/>
  <c r="E4305" i="5"/>
  <c r="D4305" i="5"/>
  <c r="U4304" i="5"/>
  <c r="T4304" i="5"/>
  <c r="Q4304" i="5"/>
  <c r="P4304" i="5"/>
  <c r="M4304" i="5"/>
  <c r="L4304" i="5"/>
  <c r="I4304" i="5"/>
  <c r="H4304" i="5"/>
  <c r="E4304" i="5"/>
  <c r="D4304" i="5"/>
  <c r="U4303" i="5"/>
  <c r="T4303" i="5"/>
  <c r="Q4303" i="5"/>
  <c r="P4303" i="5"/>
  <c r="M4303" i="5"/>
  <c r="L4303" i="5"/>
  <c r="I4303" i="5"/>
  <c r="H4303" i="5"/>
  <c r="E4303" i="5"/>
  <c r="D4303" i="5"/>
  <c r="U4302" i="5"/>
  <c r="T4302" i="5"/>
  <c r="Q4302" i="5"/>
  <c r="P4302" i="5"/>
  <c r="M4302" i="5"/>
  <c r="L4302" i="5"/>
  <c r="I4302" i="5"/>
  <c r="H4302" i="5"/>
  <c r="E4302" i="5"/>
  <c r="D4302" i="5"/>
  <c r="U4301" i="5"/>
  <c r="T4301" i="5"/>
  <c r="Q4301" i="5"/>
  <c r="P4301" i="5"/>
  <c r="M4301" i="5"/>
  <c r="L4301" i="5"/>
  <c r="I4301" i="5"/>
  <c r="H4301" i="5"/>
  <c r="E4301" i="5"/>
  <c r="D4301" i="5"/>
  <c r="U4300" i="5"/>
  <c r="T4300" i="5"/>
  <c r="Q4300" i="5"/>
  <c r="P4300" i="5"/>
  <c r="M4300" i="5"/>
  <c r="L4300" i="5"/>
  <c r="I4300" i="5"/>
  <c r="H4300" i="5"/>
  <c r="E4300" i="5"/>
  <c r="D4300" i="5"/>
  <c r="U4299" i="5"/>
  <c r="T4299" i="5"/>
  <c r="Q4299" i="5"/>
  <c r="P4299" i="5"/>
  <c r="M4299" i="5"/>
  <c r="L4299" i="5"/>
  <c r="I4299" i="5"/>
  <c r="H4299" i="5"/>
  <c r="E4299" i="5"/>
  <c r="D4299" i="5"/>
  <c r="U4298" i="5"/>
  <c r="T4298" i="5"/>
  <c r="Q4298" i="5"/>
  <c r="P4298" i="5"/>
  <c r="M4298" i="5"/>
  <c r="L4298" i="5"/>
  <c r="I4298" i="5"/>
  <c r="H4298" i="5"/>
  <c r="E4298" i="5"/>
  <c r="D4298" i="5"/>
  <c r="U4297" i="5"/>
  <c r="T4297" i="5"/>
  <c r="Q4297" i="5"/>
  <c r="P4297" i="5"/>
  <c r="M4297" i="5"/>
  <c r="L4297" i="5"/>
  <c r="I4297" i="5"/>
  <c r="H4297" i="5"/>
  <c r="E4297" i="5"/>
  <c r="D4297" i="5"/>
  <c r="U4296" i="5"/>
  <c r="T4296" i="5"/>
  <c r="Q4296" i="5"/>
  <c r="P4296" i="5"/>
  <c r="M4296" i="5"/>
  <c r="L4296" i="5"/>
  <c r="I4296" i="5"/>
  <c r="H4296" i="5"/>
  <c r="E4296" i="5"/>
  <c r="D4296" i="5"/>
  <c r="U4295" i="5"/>
  <c r="T4295" i="5"/>
  <c r="Q4295" i="5"/>
  <c r="P4295" i="5"/>
  <c r="M4295" i="5"/>
  <c r="L4295" i="5"/>
  <c r="I4295" i="5"/>
  <c r="H4295" i="5"/>
  <c r="E4295" i="5"/>
  <c r="D4295" i="5"/>
  <c r="U4294" i="5"/>
  <c r="T4294" i="5"/>
  <c r="Q4294" i="5"/>
  <c r="P4294" i="5"/>
  <c r="M4294" i="5"/>
  <c r="L4294" i="5"/>
  <c r="I4294" i="5"/>
  <c r="H4294" i="5"/>
  <c r="E4294" i="5"/>
  <c r="D4294" i="5"/>
  <c r="U4293" i="5"/>
  <c r="T4293" i="5"/>
  <c r="Q4293" i="5"/>
  <c r="P4293" i="5"/>
  <c r="M4293" i="5"/>
  <c r="L4293" i="5"/>
  <c r="I4293" i="5"/>
  <c r="H4293" i="5"/>
  <c r="E4293" i="5"/>
  <c r="D4293" i="5"/>
  <c r="U4292" i="5"/>
  <c r="T4292" i="5"/>
  <c r="Q4292" i="5"/>
  <c r="P4292" i="5"/>
  <c r="M4292" i="5"/>
  <c r="L4292" i="5"/>
  <c r="I4292" i="5"/>
  <c r="H4292" i="5"/>
  <c r="E4292" i="5"/>
  <c r="D4292" i="5"/>
  <c r="U4291" i="5"/>
  <c r="T4291" i="5"/>
  <c r="Q4291" i="5"/>
  <c r="P4291" i="5"/>
  <c r="M4291" i="5"/>
  <c r="L4291" i="5"/>
  <c r="I4291" i="5"/>
  <c r="H4291" i="5"/>
  <c r="E4291" i="5"/>
  <c r="D4291" i="5"/>
  <c r="U4290" i="5"/>
  <c r="T4290" i="5"/>
  <c r="Q4290" i="5"/>
  <c r="P4290" i="5"/>
  <c r="M4290" i="5"/>
  <c r="L4290" i="5"/>
  <c r="I4290" i="5"/>
  <c r="H4290" i="5"/>
  <c r="E4290" i="5"/>
  <c r="D4290" i="5"/>
  <c r="U4289" i="5"/>
  <c r="T4289" i="5"/>
  <c r="Q4289" i="5"/>
  <c r="P4289" i="5"/>
  <c r="M4289" i="5"/>
  <c r="L4289" i="5"/>
  <c r="I4289" i="5"/>
  <c r="H4289" i="5"/>
  <c r="E4289" i="5"/>
  <c r="D4289" i="5"/>
  <c r="U4288" i="5"/>
  <c r="T4288" i="5"/>
  <c r="Q4288" i="5"/>
  <c r="P4288" i="5"/>
  <c r="M4288" i="5"/>
  <c r="L4288" i="5"/>
  <c r="I4288" i="5"/>
  <c r="H4288" i="5"/>
  <c r="E4288" i="5"/>
  <c r="D4288" i="5"/>
  <c r="U4287" i="5"/>
  <c r="T4287" i="5"/>
  <c r="Q4287" i="5"/>
  <c r="P4287" i="5"/>
  <c r="M4287" i="5"/>
  <c r="L4287" i="5"/>
  <c r="I4287" i="5"/>
  <c r="H4287" i="5"/>
  <c r="E4287" i="5"/>
  <c r="D4287" i="5"/>
  <c r="U4286" i="5"/>
  <c r="T4286" i="5"/>
  <c r="Q4286" i="5"/>
  <c r="P4286" i="5"/>
  <c r="M4286" i="5"/>
  <c r="L4286" i="5"/>
  <c r="I4286" i="5"/>
  <c r="H4286" i="5"/>
  <c r="E4286" i="5"/>
  <c r="D4286" i="5"/>
  <c r="U4285" i="5"/>
  <c r="T4285" i="5"/>
  <c r="Q4285" i="5"/>
  <c r="P4285" i="5"/>
  <c r="M4285" i="5"/>
  <c r="L4285" i="5"/>
  <c r="I4285" i="5"/>
  <c r="H4285" i="5"/>
  <c r="E4285" i="5"/>
  <c r="D4285" i="5"/>
  <c r="U4284" i="5"/>
  <c r="T4284" i="5"/>
  <c r="Q4284" i="5"/>
  <c r="P4284" i="5"/>
  <c r="M4284" i="5"/>
  <c r="L4284" i="5"/>
  <c r="I4284" i="5"/>
  <c r="H4284" i="5"/>
  <c r="E4284" i="5"/>
  <c r="D4284" i="5"/>
  <c r="U4283" i="5"/>
  <c r="T4283" i="5"/>
  <c r="Q4283" i="5"/>
  <c r="P4283" i="5"/>
  <c r="M4283" i="5"/>
  <c r="L4283" i="5"/>
  <c r="I4283" i="5"/>
  <c r="H4283" i="5"/>
  <c r="E4283" i="5"/>
  <c r="D4283" i="5"/>
  <c r="U4282" i="5"/>
  <c r="T4282" i="5"/>
  <c r="Q4282" i="5"/>
  <c r="P4282" i="5"/>
  <c r="M4282" i="5"/>
  <c r="L4282" i="5"/>
  <c r="I4282" i="5"/>
  <c r="H4282" i="5"/>
  <c r="E4282" i="5"/>
  <c r="D4282" i="5"/>
  <c r="U4281" i="5"/>
  <c r="T4281" i="5"/>
  <c r="Q4281" i="5"/>
  <c r="P4281" i="5"/>
  <c r="M4281" i="5"/>
  <c r="L4281" i="5"/>
  <c r="I4281" i="5"/>
  <c r="H4281" i="5"/>
  <c r="E4281" i="5"/>
  <c r="D4281" i="5"/>
  <c r="U4280" i="5"/>
  <c r="T4280" i="5"/>
  <c r="Q4280" i="5"/>
  <c r="P4280" i="5"/>
  <c r="M4280" i="5"/>
  <c r="L4280" i="5"/>
  <c r="I4280" i="5"/>
  <c r="H4280" i="5"/>
  <c r="E4280" i="5"/>
  <c r="D4280" i="5"/>
  <c r="U4279" i="5"/>
  <c r="T4279" i="5"/>
  <c r="Q4279" i="5"/>
  <c r="P4279" i="5"/>
  <c r="M4279" i="5"/>
  <c r="L4279" i="5"/>
  <c r="I4279" i="5"/>
  <c r="H4279" i="5"/>
  <c r="E4279" i="5"/>
  <c r="D4279" i="5"/>
  <c r="U4278" i="5"/>
  <c r="T4278" i="5"/>
  <c r="Q4278" i="5"/>
  <c r="P4278" i="5"/>
  <c r="M4278" i="5"/>
  <c r="L4278" i="5"/>
  <c r="I4278" i="5"/>
  <c r="H4278" i="5"/>
  <c r="E4278" i="5"/>
  <c r="D4278" i="5"/>
  <c r="U4277" i="5"/>
  <c r="T4277" i="5"/>
  <c r="Q4277" i="5"/>
  <c r="P4277" i="5"/>
  <c r="M4277" i="5"/>
  <c r="L4277" i="5"/>
  <c r="I4277" i="5"/>
  <c r="H4277" i="5"/>
  <c r="E4277" i="5"/>
  <c r="D4277" i="5"/>
  <c r="U4276" i="5"/>
  <c r="T4276" i="5"/>
  <c r="Q4276" i="5"/>
  <c r="P4276" i="5"/>
  <c r="M4276" i="5"/>
  <c r="L4276" i="5"/>
  <c r="I4276" i="5"/>
  <c r="H4276" i="5"/>
  <c r="E4276" i="5"/>
  <c r="D4276" i="5"/>
  <c r="U4275" i="5"/>
  <c r="T4275" i="5"/>
  <c r="Q4275" i="5"/>
  <c r="P4275" i="5"/>
  <c r="M4275" i="5"/>
  <c r="L4275" i="5"/>
  <c r="I4275" i="5"/>
  <c r="H4275" i="5"/>
  <c r="E4275" i="5"/>
  <c r="D4275" i="5"/>
  <c r="U4274" i="5"/>
  <c r="T4274" i="5"/>
  <c r="Q4274" i="5"/>
  <c r="P4274" i="5"/>
  <c r="M4274" i="5"/>
  <c r="L4274" i="5"/>
  <c r="I4274" i="5"/>
  <c r="H4274" i="5"/>
  <c r="E4274" i="5"/>
  <c r="D4274" i="5"/>
  <c r="U4273" i="5"/>
  <c r="T4273" i="5"/>
  <c r="Q4273" i="5"/>
  <c r="P4273" i="5"/>
  <c r="M4273" i="5"/>
  <c r="L4273" i="5"/>
  <c r="I4273" i="5"/>
  <c r="H4273" i="5"/>
  <c r="E4273" i="5"/>
  <c r="D4273" i="5"/>
  <c r="U4272" i="5"/>
  <c r="T4272" i="5"/>
  <c r="Q4272" i="5"/>
  <c r="P4272" i="5"/>
  <c r="M4272" i="5"/>
  <c r="L4272" i="5"/>
  <c r="I4272" i="5"/>
  <c r="H4272" i="5"/>
  <c r="E4272" i="5"/>
  <c r="D4272" i="5"/>
  <c r="U4271" i="5"/>
  <c r="T4271" i="5"/>
  <c r="Q4271" i="5"/>
  <c r="P4271" i="5"/>
  <c r="M4271" i="5"/>
  <c r="L4271" i="5"/>
  <c r="I4271" i="5"/>
  <c r="H4271" i="5"/>
  <c r="E4271" i="5"/>
  <c r="D4271" i="5"/>
  <c r="U4270" i="5"/>
  <c r="T4270" i="5"/>
  <c r="Q4270" i="5"/>
  <c r="P4270" i="5"/>
  <c r="M4270" i="5"/>
  <c r="L4270" i="5"/>
  <c r="I4270" i="5"/>
  <c r="H4270" i="5"/>
  <c r="E4270" i="5"/>
  <c r="D4270" i="5"/>
  <c r="U4269" i="5"/>
  <c r="T4269" i="5"/>
  <c r="Q4269" i="5"/>
  <c r="P4269" i="5"/>
  <c r="M4269" i="5"/>
  <c r="L4269" i="5"/>
  <c r="I4269" i="5"/>
  <c r="H4269" i="5"/>
  <c r="E4269" i="5"/>
  <c r="D4269" i="5"/>
  <c r="U4268" i="5"/>
  <c r="T4268" i="5"/>
  <c r="Q4268" i="5"/>
  <c r="P4268" i="5"/>
  <c r="M4268" i="5"/>
  <c r="L4268" i="5"/>
  <c r="I4268" i="5"/>
  <c r="H4268" i="5"/>
  <c r="E4268" i="5"/>
  <c r="D4268" i="5"/>
  <c r="U4267" i="5"/>
  <c r="T4267" i="5"/>
  <c r="Q4267" i="5"/>
  <c r="P4267" i="5"/>
  <c r="M4267" i="5"/>
  <c r="L4267" i="5"/>
  <c r="I4267" i="5"/>
  <c r="H4267" i="5"/>
  <c r="E4267" i="5"/>
  <c r="D4267" i="5"/>
  <c r="U4266" i="5"/>
  <c r="T4266" i="5"/>
  <c r="Q4266" i="5"/>
  <c r="P4266" i="5"/>
  <c r="M4266" i="5"/>
  <c r="L4266" i="5"/>
  <c r="I4266" i="5"/>
  <c r="H4266" i="5"/>
  <c r="E4266" i="5"/>
  <c r="D4266" i="5"/>
  <c r="U4265" i="5"/>
  <c r="T4265" i="5"/>
  <c r="Q4265" i="5"/>
  <c r="P4265" i="5"/>
  <c r="M4265" i="5"/>
  <c r="L4265" i="5"/>
  <c r="I4265" i="5"/>
  <c r="H4265" i="5"/>
  <c r="E4265" i="5"/>
  <c r="D4265" i="5"/>
  <c r="U4264" i="5"/>
  <c r="T4264" i="5"/>
  <c r="Q4264" i="5"/>
  <c r="P4264" i="5"/>
  <c r="M4264" i="5"/>
  <c r="L4264" i="5"/>
  <c r="I4264" i="5"/>
  <c r="H4264" i="5"/>
  <c r="E4264" i="5"/>
  <c r="D4264" i="5"/>
  <c r="U4263" i="5"/>
  <c r="T4263" i="5"/>
  <c r="Q4263" i="5"/>
  <c r="P4263" i="5"/>
  <c r="M4263" i="5"/>
  <c r="L4263" i="5"/>
  <c r="I4263" i="5"/>
  <c r="H4263" i="5"/>
  <c r="E4263" i="5"/>
  <c r="D4263" i="5"/>
  <c r="U4262" i="5"/>
  <c r="T4262" i="5"/>
  <c r="Q4262" i="5"/>
  <c r="P4262" i="5"/>
  <c r="M4262" i="5"/>
  <c r="L4262" i="5"/>
  <c r="I4262" i="5"/>
  <c r="H4262" i="5"/>
  <c r="E4262" i="5"/>
  <c r="D4262" i="5"/>
  <c r="U4261" i="5"/>
  <c r="T4261" i="5"/>
  <c r="Q4261" i="5"/>
  <c r="P4261" i="5"/>
  <c r="M4261" i="5"/>
  <c r="L4261" i="5"/>
  <c r="I4261" i="5"/>
  <c r="H4261" i="5"/>
  <c r="E4261" i="5"/>
  <c r="D4261" i="5"/>
  <c r="U4260" i="5"/>
  <c r="T4260" i="5"/>
  <c r="Q4260" i="5"/>
  <c r="P4260" i="5"/>
  <c r="M4260" i="5"/>
  <c r="L4260" i="5"/>
  <c r="I4260" i="5"/>
  <c r="H4260" i="5"/>
  <c r="E4260" i="5"/>
  <c r="D4260" i="5"/>
  <c r="U4259" i="5"/>
  <c r="T4259" i="5"/>
  <c r="Q4259" i="5"/>
  <c r="P4259" i="5"/>
  <c r="M4259" i="5"/>
  <c r="L4259" i="5"/>
  <c r="I4259" i="5"/>
  <c r="H4259" i="5"/>
  <c r="E4259" i="5"/>
  <c r="D4259" i="5"/>
  <c r="U4258" i="5"/>
  <c r="T4258" i="5"/>
  <c r="Q4258" i="5"/>
  <c r="P4258" i="5"/>
  <c r="M4258" i="5"/>
  <c r="L4258" i="5"/>
  <c r="I4258" i="5"/>
  <c r="H4258" i="5"/>
  <c r="E4258" i="5"/>
  <c r="D4258" i="5"/>
  <c r="U4257" i="5"/>
  <c r="T4257" i="5"/>
  <c r="Q4257" i="5"/>
  <c r="P4257" i="5"/>
  <c r="M4257" i="5"/>
  <c r="L4257" i="5"/>
  <c r="I4257" i="5"/>
  <c r="H4257" i="5"/>
  <c r="E4257" i="5"/>
  <c r="D4257" i="5"/>
  <c r="U4256" i="5"/>
  <c r="T4256" i="5"/>
  <c r="Q4256" i="5"/>
  <c r="P4256" i="5"/>
  <c r="M4256" i="5"/>
  <c r="L4256" i="5"/>
  <c r="I4256" i="5"/>
  <c r="H4256" i="5"/>
  <c r="E4256" i="5"/>
  <c r="D4256" i="5"/>
  <c r="U4255" i="5"/>
  <c r="T4255" i="5"/>
  <c r="Q4255" i="5"/>
  <c r="P4255" i="5"/>
  <c r="M4255" i="5"/>
  <c r="L4255" i="5"/>
  <c r="I4255" i="5"/>
  <c r="H4255" i="5"/>
  <c r="E4255" i="5"/>
  <c r="D4255" i="5"/>
  <c r="U4254" i="5"/>
  <c r="T4254" i="5"/>
  <c r="Q4254" i="5"/>
  <c r="P4254" i="5"/>
  <c r="M4254" i="5"/>
  <c r="L4254" i="5"/>
  <c r="I4254" i="5"/>
  <c r="H4254" i="5"/>
  <c r="E4254" i="5"/>
  <c r="D4254" i="5"/>
  <c r="U4253" i="5"/>
  <c r="T4253" i="5"/>
  <c r="Q4253" i="5"/>
  <c r="P4253" i="5"/>
  <c r="M4253" i="5"/>
  <c r="L4253" i="5"/>
  <c r="I4253" i="5"/>
  <c r="H4253" i="5"/>
  <c r="E4253" i="5"/>
  <c r="D4253" i="5"/>
  <c r="U4252" i="5"/>
  <c r="T4252" i="5"/>
  <c r="Q4252" i="5"/>
  <c r="P4252" i="5"/>
  <c r="M4252" i="5"/>
  <c r="L4252" i="5"/>
  <c r="I4252" i="5"/>
  <c r="H4252" i="5"/>
  <c r="E4252" i="5"/>
  <c r="D4252" i="5"/>
  <c r="U4251" i="5"/>
  <c r="T4251" i="5"/>
  <c r="Q4251" i="5"/>
  <c r="P4251" i="5"/>
  <c r="M4251" i="5"/>
  <c r="L4251" i="5"/>
  <c r="I4251" i="5"/>
  <c r="H4251" i="5"/>
  <c r="E4251" i="5"/>
  <c r="D4251" i="5"/>
  <c r="U4250" i="5"/>
  <c r="T4250" i="5"/>
  <c r="Q4250" i="5"/>
  <c r="P4250" i="5"/>
  <c r="M4250" i="5"/>
  <c r="L4250" i="5"/>
  <c r="I4250" i="5"/>
  <c r="H4250" i="5"/>
  <c r="E4250" i="5"/>
  <c r="D4250" i="5"/>
  <c r="U4249" i="5"/>
  <c r="T4249" i="5"/>
  <c r="Q4249" i="5"/>
  <c r="P4249" i="5"/>
  <c r="M4249" i="5"/>
  <c r="L4249" i="5"/>
  <c r="I4249" i="5"/>
  <c r="H4249" i="5"/>
  <c r="E4249" i="5"/>
  <c r="D4249" i="5"/>
  <c r="U4248" i="5"/>
  <c r="T4248" i="5"/>
  <c r="Q4248" i="5"/>
  <c r="P4248" i="5"/>
  <c r="M4248" i="5"/>
  <c r="L4248" i="5"/>
  <c r="I4248" i="5"/>
  <c r="H4248" i="5"/>
  <c r="E4248" i="5"/>
  <c r="D4248" i="5"/>
  <c r="U4247" i="5"/>
  <c r="T4247" i="5"/>
  <c r="Q4247" i="5"/>
  <c r="P4247" i="5"/>
  <c r="M4247" i="5"/>
  <c r="L4247" i="5"/>
  <c r="I4247" i="5"/>
  <c r="H4247" i="5"/>
  <c r="E4247" i="5"/>
  <c r="D4247" i="5"/>
  <c r="U4246" i="5"/>
  <c r="T4246" i="5"/>
  <c r="Q4246" i="5"/>
  <c r="P4246" i="5"/>
  <c r="M4246" i="5"/>
  <c r="L4246" i="5"/>
  <c r="I4246" i="5"/>
  <c r="H4246" i="5"/>
  <c r="E4246" i="5"/>
  <c r="D4246" i="5"/>
  <c r="U4245" i="5"/>
  <c r="T4245" i="5"/>
  <c r="Q4245" i="5"/>
  <c r="P4245" i="5"/>
  <c r="M4245" i="5"/>
  <c r="L4245" i="5"/>
  <c r="I4245" i="5"/>
  <c r="H4245" i="5"/>
  <c r="E4245" i="5"/>
  <c r="D4245" i="5"/>
  <c r="U4244" i="5"/>
  <c r="T4244" i="5"/>
  <c r="Q4244" i="5"/>
  <c r="P4244" i="5"/>
  <c r="M4244" i="5"/>
  <c r="L4244" i="5"/>
  <c r="I4244" i="5"/>
  <c r="H4244" i="5"/>
  <c r="E4244" i="5"/>
  <c r="D4244" i="5"/>
  <c r="U4243" i="5"/>
  <c r="T4243" i="5"/>
  <c r="Q4243" i="5"/>
  <c r="P4243" i="5"/>
  <c r="M4243" i="5"/>
  <c r="L4243" i="5"/>
  <c r="I4243" i="5"/>
  <c r="H4243" i="5"/>
  <c r="E4243" i="5"/>
  <c r="D4243" i="5"/>
  <c r="U4242" i="5"/>
  <c r="T4242" i="5"/>
  <c r="Q4242" i="5"/>
  <c r="P4242" i="5"/>
  <c r="M4242" i="5"/>
  <c r="L4242" i="5"/>
  <c r="I4242" i="5"/>
  <c r="H4242" i="5"/>
  <c r="E4242" i="5"/>
  <c r="D4242" i="5"/>
  <c r="U4241" i="5"/>
  <c r="T4241" i="5"/>
  <c r="Q4241" i="5"/>
  <c r="P4241" i="5"/>
  <c r="M4241" i="5"/>
  <c r="L4241" i="5"/>
  <c r="I4241" i="5"/>
  <c r="H4241" i="5"/>
  <c r="E4241" i="5"/>
  <c r="D4241" i="5"/>
  <c r="U4240" i="5"/>
  <c r="T4240" i="5"/>
  <c r="Q4240" i="5"/>
  <c r="P4240" i="5"/>
  <c r="M4240" i="5"/>
  <c r="L4240" i="5"/>
  <c r="I4240" i="5"/>
  <c r="H4240" i="5"/>
  <c r="E4240" i="5"/>
  <c r="D4240" i="5"/>
  <c r="U4239" i="5"/>
  <c r="T4239" i="5"/>
  <c r="Q4239" i="5"/>
  <c r="P4239" i="5"/>
  <c r="M4239" i="5"/>
  <c r="L4239" i="5"/>
  <c r="I4239" i="5"/>
  <c r="H4239" i="5"/>
  <c r="E4239" i="5"/>
  <c r="D4239" i="5"/>
  <c r="U4238" i="5"/>
  <c r="T4238" i="5"/>
  <c r="Q4238" i="5"/>
  <c r="P4238" i="5"/>
  <c r="M4238" i="5"/>
  <c r="L4238" i="5"/>
  <c r="I4238" i="5"/>
  <c r="H4238" i="5"/>
  <c r="E4238" i="5"/>
  <c r="D4238" i="5"/>
  <c r="U4237" i="5"/>
  <c r="T4237" i="5"/>
  <c r="Q4237" i="5"/>
  <c r="P4237" i="5"/>
  <c r="M4237" i="5"/>
  <c r="L4237" i="5"/>
  <c r="I4237" i="5"/>
  <c r="H4237" i="5"/>
  <c r="E4237" i="5"/>
  <c r="D4237" i="5"/>
  <c r="U4236" i="5"/>
  <c r="T4236" i="5"/>
  <c r="Q4236" i="5"/>
  <c r="P4236" i="5"/>
  <c r="M4236" i="5"/>
  <c r="L4236" i="5"/>
  <c r="I4236" i="5"/>
  <c r="H4236" i="5"/>
  <c r="E4236" i="5"/>
  <c r="D4236" i="5"/>
  <c r="U4235" i="5"/>
  <c r="T4235" i="5"/>
  <c r="Q4235" i="5"/>
  <c r="P4235" i="5"/>
  <c r="M4235" i="5"/>
  <c r="L4235" i="5"/>
  <c r="I4235" i="5"/>
  <c r="H4235" i="5"/>
  <c r="E4235" i="5"/>
  <c r="D4235" i="5"/>
  <c r="U4234" i="5"/>
  <c r="T4234" i="5"/>
  <c r="Q4234" i="5"/>
  <c r="P4234" i="5"/>
  <c r="M4234" i="5"/>
  <c r="L4234" i="5"/>
  <c r="I4234" i="5"/>
  <c r="H4234" i="5"/>
  <c r="E4234" i="5"/>
  <c r="D4234" i="5"/>
  <c r="U4233" i="5"/>
  <c r="T4233" i="5"/>
  <c r="Q4233" i="5"/>
  <c r="P4233" i="5"/>
  <c r="M4233" i="5"/>
  <c r="L4233" i="5"/>
  <c r="I4233" i="5"/>
  <c r="H4233" i="5"/>
  <c r="E4233" i="5"/>
  <c r="D4233" i="5"/>
  <c r="U4232" i="5"/>
  <c r="T4232" i="5"/>
  <c r="Q4232" i="5"/>
  <c r="P4232" i="5"/>
  <c r="M4232" i="5"/>
  <c r="L4232" i="5"/>
  <c r="I4232" i="5"/>
  <c r="H4232" i="5"/>
  <c r="E4232" i="5"/>
  <c r="D4232" i="5"/>
  <c r="U4231" i="5"/>
  <c r="T4231" i="5"/>
  <c r="Q4231" i="5"/>
  <c r="P4231" i="5"/>
  <c r="M4231" i="5"/>
  <c r="L4231" i="5"/>
  <c r="I4231" i="5"/>
  <c r="H4231" i="5"/>
  <c r="E4231" i="5"/>
  <c r="D4231" i="5"/>
  <c r="U4230" i="5"/>
  <c r="T4230" i="5"/>
  <c r="Q4230" i="5"/>
  <c r="P4230" i="5"/>
  <c r="M4230" i="5"/>
  <c r="L4230" i="5"/>
  <c r="I4230" i="5"/>
  <c r="H4230" i="5"/>
  <c r="E4230" i="5"/>
  <c r="D4230" i="5"/>
  <c r="U4229" i="5"/>
  <c r="T4229" i="5"/>
  <c r="Q4229" i="5"/>
  <c r="P4229" i="5"/>
  <c r="M4229" i="5"/>
  <c r="L4229" i="5"/>
  <c r="I4229" i="5"/>
  <c r="H4229" i="5"/>
  <c r="E4229" i="5"/>
  <c r="D4229" i="5"/>
  <c r="U4228" i="5"/>
  <c r="T4228" i="5"/>
  <c r="Q4228" i="5"/>
  <c r="P4228" i="5"/>
  <c r="M4228" i="5"/>
  <c r="L4228" i="5"/>
  <c r="I4228" i="5"/>
  <c r="H4228" i="5"/>
  <c r="E4228" i="5"/>
  <c r="D4228" i="5"/>
  <c r="U4227" i="5"/>
  <c r="T4227" i="5"/>
  <c r="Q4227" i="5"/>
  <c r="P4227" i="5"/>
  <c r="M4227" i="5"/>
  <c r="L4227" i="5"/>
  <c r="I4227" i="5"/>
  <c r="H4227" i="5"/>
  <c r="E4227" i="5"/>
  <c r="D4227" i="5"/>
  <c r="U4226" i="5"/>
  <c r="T4226" i="5"/>
  <c r="Q4226" i="5"/>
  <c r="P4226" i="5"/>
  <c r="M4226" i="5"/>
  <c r="L4226" i="5"/>
  <c r="I4226" i="5"/>
  <c r="H4226" i="5"/>
  <c r="E4226" i="5"/>
  <c r="D4226" i="5"/>
  <c r="U4225" i="5"/>
  <c r="T4225" i="5"/>
  <c r="Q4225" i="5"/>
  <c r="P4225" i="5"/>
  <c r="M4225" i="5"/>
  <c r="L4225" i="5"/>
  <c r="I4225" i="5"/>
  <c r="H4225" i="5"/>
  <c r="E4225" i="5"/>
  <c r="D4225" i="5"/>
  <c r="U4224" i="5"/>
  <c r="T4224" i="5"/>
  <c r="Q4224" i="5"/>
  <c r="P4224" i="5"/>
  <c r="M4224" i="5"/>
  <c r="L4224" i="5"/>
  <c r="I4224" i="5"/>
  <c r="H4224" i="5"/>
  <c r="E4224" i="5"/>
  <c r="D4224" i="5"/>
  <c r="U4223" i="5"/>
  <c r="T4223" i="5"/>
  <c r="Q4223" i="5"/>
  <c r="P4223" i="5"/>
  <c r="M4223" i="5"/>
  <c r="L4223" i="5"/>
  <c r="I4223" i="5"/>
  <c r="H4223" i="5"/>
  <c r="E4223" i="5"/>
  <c r="D4223" i="5"/>
  <c r="U4222" i="5"/>
  <c r="T4222" i="5"/>
  <c r="Q4222" i="5"/>
  <c r="P4222" i="5"/>
  <c r="M4222" i="5"/>
  <c r="L4222" i="5"/>
  <c r="I4222" i="5"/>
  <c r="H4222" i="5"/>
  <c r="E4222" i="5"/>
  <c r="D4222" i="5"/>
  <c r="U4221" i="5"/>
  <c r="T4221" i="5"/>
  <c r="Q4221" i="5"/>
  <c r="P4221" i="5"/>
  <c r="M4221" i="5"/>
  <c r="L4221" i="5"/>
  <c r="I4221" i="5"/>
  <c r="H4221" i="5"/>
  <c r="E4221" i="5"/>
  <c r="D4221" i="5"/>
  <c r="U4220" i="5"/>
  <c r="T4220" i="5"/>
  <c r="Q4220" i="5"/>
  <c r="P4220" i="5"/>
  <c r="M4220" i="5"/>
  <c r="L4220" i="5"/>
  <c r="I4220" i="5"/>
  <c r="H4220" i="5"/>
  <c r="E4220" i="5"/>
  <c r="D4220" i="5"/>
  <c r="U4219" i="5"/>
  <c r="T4219" i="5"/>
  <c r="Q4219" i="5"/>
  <c r="P4219" i="5"/>
  <c r="M4219" i="5"/>
  <c r="L4219" i="5"/>
  <c r="I4219" i="5"/>
  <c r="H4219" i="5"/>
  <c r="E4219" i="5"/>
  <c r="D4219" i="5"/>
  <c r="U4218" i="5"/>
  <c r="T4218" i="5"/>
  <c r="Q4218" i="5"/>
  <c r="P4218" i="5"/>
  <c r="M4218" i="5"/>
  <c r="L4218" i="5"/>
  <c r="I4218" i="5"/>
  <c r="H4218" i="5"/>
  <c r="E4218" i="5"/>
  <c r="D4218" i="5"/>
  <c r="U4217" i="5"/>
  <c r="T4217" i="5"/>
  <c r="Q4217" i="5"/>
  <c r="P4217" i="5"/>
  <c r="M4217" i="5"/>
  <c r="L4217" i="5"/>
  <c r="I4217" i="5"/>
  <c r="H4217" i="5"/>
  <c r="E4217" i="5"/>
  <c r="D4217" i="5"/>
  <c r="U4216" i="5"/>
  <c r="T4216" i="5"/>
  <c r="Q4216" i="5"/>
  <c r="P4216" i="5"/>
  <c r="M4216" i="5"/>
  <c r="L4216" i="5"/>
  <c r="I4216" i="5"/>
  <c r="H4216" i="5"/>
  <c r="E4216" i="5"/>
  <c r="D4216" i="5"/>
  <c r="U4215" i="5"/>
  <c r="T4215" i="5"/>
  <c r="Q4215" i="5"/>
  <c r="P4215" i="5"/>
  <c r="M4215" i="5"/>
  <c r="L4215" i="5"/>
  <c r="I4215" i="5"/>
  <c r="H4215" i="5"/>
  <c r="E4215" i="5"/>
  <c r="D4215" i="5"/>
  <c r="U4214" i="5"/>
  <c r="T4214" i="5"/>
  <c r="Q4214" i="5"/>
  <c r="P4214" i="5"/>
  <c r="M4214" i="5"/>
  <c r="L4214" i="5"/>
  <c r="I4214" i="5"/>
  <c r="H4214" i="5"/>
  <c r="E4214" i="5"/>
  <c r="D4214" i="5"/>
  <c r="U4213" i="5"/>
  <c r="T4213" i="5"/>
  <c r="Q4213" i="5"/>
  <c r="P4213" i="5"/>
  <c r="M4213" i="5"/>
  <c r="L4213" i="5"/>
  <c r="I4213" i="5"/>
  <c r="H4213" i="5"/>
  <c r="E4213" i="5"/>
  <c r="D4213" i="5"/>
  <c r="U4212" i="5"/>
  <c r="T4212" i="5"/>
  <c r="Q4212" i="5"/>
  <c r="P4212" i="5"/>
  <c r="M4212" i="5"/>
  <c r="L4212" i="5"/>
  <c r="I4212" i="5"/>
  <c r="H4212" i="5"/>
  <c r="E4212" i="5"/>
  <c r="D4212" i="5"/>
  <c r="U4211" i="5"/>
  <c r="T4211" i="5"/>
  <c r="Q4211" i="5"/>
  <c r="P4211" i="5"/>
  <c r="M4211" i="5"/>
  <c r="L4211" i="5"/>
  <c r="I4211" i="5"/>
  <c r="H4211" i="5"/>
  <c r="E4211" i="5"/>
  <c r="D4211" i="5"/>
  <c r="U4210" i="5"/>
  <c r="T4210" i="5"/>
  <c r="Q4210" i="5"/>
  <c r="P4210" i="5"/>
  <c r="M4210" i="5"/>
  <c r="L4210" i="5"/>
  <c r="I4210" i="5"/>
  <c r="H4210" i="5"/>
  <c r="E4210" i="5"/>
  <c r="D4210" i="5"/>
  <c r="U4209" i="5"/>
  <c r="T4209" i="5"/>
  <c r="Q4209" i="5"/>
  <c r="P4209" i="5"/>
  <c r="M4209" i="5"/>
  <c r="L4209" i="5"/>
  <c r="I4209" i="5"/>
  <c r="H4209" i="5"/>
  <c r="E4209" i="5"/>
  <c r="D4209" i="5"/>
  <c r="U4208" i="5"/>
  <c r="T4208" i="5"/>
  <c r="Q4208" i="5"/>
  <c r="P4208" i="5"/>
  <c r="M4208" i="5"/>
  <c r="L4208" i="5"/>
  <c r="I4208" i="5"/>
  <c r="H4208" i="5"/>
  <c r="E4208" i="5"/>
  <c r="D4208" i="5"/>
  <c r="U4207" i="5"/>
  <c r="T4207" i="5"/>
  <c r="Q4207" i="5"/>
  <c r="P4207" i="5"/>
  <c r="M4207" i="5"/>
  <c r="L4207" i="5"/>
  <c r="I4207" i="5"/>
  <c r="H4207" i="5"/>
  <c r="E4207" i="5"/>
  <c r="D4207" i="5"/>
  <c r="U4206" i="5"/>
  <c r="T4206" i="5"/>
  <c r="Q4206" i="5"/>
  <c r="P4206" i="5"/>
  <c r="M4206" i="5"/>
  <c r="L4206" i="5"/>
  <c r="I4206" i="5"/>
  <c r="H4206" i="5"/>
  <c r="E4206" i="5"/>
  <c r="D4206" i="5"/>
  <c r="U4205" i="5"/>
  <c r="T4205" i="5"/>
  <c r="Q4205" i="5"/>
  <c r="P4205" i="5"/>
  <c r="M4205" i="5"/>
  <c r="L4205" i="5"/>
  <c r="I4205" i="5"/>
  <c r="H4205" i="5"/>
  <c r="E4205" i="5"/>
  <c r="D4205" i="5"/>
  <c r="U4204" i="5"/>
  <c r="T4204" i="5"/>
  <c r="Q4204" i="5"/>
  <c r="P4204" i="5"/>
  <c r="M4204" i="5"/>
  <c r="L4204" i="5"/>
  <c r="I4204" i="5"/>
  <c r="H4204" i="5"/>
  <c r="E4204" i="5"/>
  <c r="D4204" i="5"/>
  <c r="U4203" i="5"/>
  <c r="T4203" i="5"/>
  <c r="Q4203" i="5"/>
  <c r="P4203" i="5"/>
  <c r="M4203" i="5"/>
  <c r="L4203" i="5"/>
  <c r="I4203" i="5"/>
  <c r="H4203" i="5"/>
  <c r="E4203" i="5"/>
  <c r="D4203" i="5"/>
  <c r="U4202" i="5"/>
  <c r="T4202" i="5"/>
  <c r="Q4202" i="5"/>
  <c r="P4202" i="5"/>
  <c r="M4202" i="5"/>
  <c r="L4202" i="5"/>
  <c r="I4202" i="5"/>
  <c r="H4202" i="5"/>
  <c r="E4202" i="5"/>
  <c r="D4202" i="5"/>
  <c r="U4201" i="5"/>
  <c r="T4201" i="5"/>
  <c r="Q4201" i="5"/>
  <c r="P4201" i="5"/>
  <c r="M4201" i="5"/>
  <c r="L4201" i="5"/>
  <c r="I4201" i="5"/>
  <c r="H4201" i="5"/>
  <c r="E4201" i="5"/>
  <c r="D4201" i="5"/>
  <c r="U4200" i="5"/>
  <c r="T4200" i="5"/>
  <c r="Q4200" i="5"/>
  <c r="P4200" i="5"/>
  <c r="M4200" i="5"/>
  <c r="L4200" i="5"/>
  <c r="I4200" i="5"/>
  <c r="H4200" i="5"/>
  <c r="E4200" i="5"/>
  <c r="D4200" i="5"/>
  <c r="U4199" i="5"/>
  <c r="T4199" i="5"/>
  <c r="Q4199" i="5"/>
  <c r="P4199" i="5"/>
  <c r="M4199" i="5"/>
  <c r="L4199" i="5"/>
  <c r="I4199" i="5"/>
  <c r="H4199" i="5"/>
  <c r="E4199" i="5"/>
  <c r="D4199" i="5"/>
  <c r="U4198" i="5"/>
  <c r="T4198" i="5"/>
  <c r="Q4198" i="5"/>
  <c r="P4198" i="5"/>
  <c r="M4198" i="5"/>
  <c r="L4198" i="5"/>
  <c r="I4198" i="5"/>
  <c r="H4198" i="5"/>
  <c r="E4198" i="5"/>
  <c r="D4198" i="5"/>
  <c r="U4197" i="5"/>
  <c r="T4197" i="5"/>
  <c r="Q4197" i="5"/>
  <c r="P4197" i="5"/>
  <c r="M4197" i="5"/>
  <c r="L4197" i="5"/>
  <c r="I4197" i="5"/>
  <c r="H4197" i="5"/>
  <c r="E4197" i="5"/>
  <c r="D4197" i="5"/>
  <c r="U4196" i="5"/>
  <c r="T4196" i="5"/>
  <c r="Q4196" i="5"/>
  <c r="P4196" i="5"/>
  <c r="M4196" i="5"/>
  <c r="L4196" i="5"/>
  <c r="I4196" i="5"/>
  <c r="H4196" i="5"/>
  <c r="E4196" i="5"/>
  <c r="D4196" i="5"/>
  <c r="U4195" i="5"/>
  <c r="T4195" i="5"/>
  <c r="Q4195" i="5"/>
  <c r="P4195" i="5"/>
  <c r="M4195" i="5"/>
  <c r="L4195" i="5"/>
  <c r="I4195" i="5"/>
  <c r="H4195" i="5"/>
  <c r="E4195" i="5"/>
  <c r="D4195" i="5"/>
  <c r="U4194" i="5"/>
  <c r="T4194" i="5"/>
  <c r="Q4194" i="5"/>
  <c r="P4194" i="5"/>
  <c r="M4194" i="5"/>
  <c r="L4194" i="5"/>
  <c r="I4194" i="5"/>
  <c r="H4194" i="5"/>
  <c r="E4194" i="5"/>
  <c r="D4194" i="5"/>
  <c r="U4193" i="5"/>
  <c r="T4193" i="5"/>
  <c r="Q4193" i="5"/>
  <c r="P4193" i="5"/>
  <c r="M4193" i="5"/>
  <c r="L4193" i="5"/>
  <c r="I4193" i="5"/>
  <c r="H4193" i="5"/>
  <c r="E4193" i="5"/>
  <c r="D4193" i="5"/>
  <c r="U4192" i="5"/>
  <c r="T4192" i="5"/>
  <c r="Q4192" i="5"/>
  <c r="P4192" i="5"/>
  <c r="M4192" i="5"/>
  <c r="L4192" i="5"/>
  <c r="I4192" i="5"/>
  <c r="H4192" i="5"/>
  <c r="E4192" i="5"/>
  <c r="D4192" i="5"/>
  <c r="U4191" i="5"/>
  <c r="T4191" i="5"/>
  <c r="Q4191" i="5"/>
  <c r="P4191" i="5"/>
  <c r="M4191" i="5"/>
  <c r="L4191" i="5"/>
  <c r="I4191" i="5"/>
  <c r="H4191" i="5"/>
  <c r="E4191" i="5"/>
  <c r="D4191" i="5"/>
  <c r="U4190" i="5"/>
  <c r="T4190" i="5"/>
  <c r="Q4190" i="5"/>
  <c r="P4190" i="5"/>
  <c r="M4190" i="5"/>
  <c r="L4190" i="5"/>
  <c r="I4190" i="5"/>
  <c r="H4190" i="5"/>
  <c r="E4190" i="5"/>
  <c r="D4190" i="5"/>
  <c r="U4189" i="5"/>
  <c r="T4189" i="5"/>
  <c r="Q4189" i="5"/>
  <c r="P4189" i="5"/>
  <c r="M4189" i="5"/>
  <c r="L4189" i="5"/>
  <c r="I4189" i="5"/>
  <c r="H4189" i="5"/>
  <c r="E4189" i="5"/>
  <c r="D4189" i="5"/>
  <c r="U4188" i="5"/>
  <c r="T4188" i="5"/>
  <c r="Q4188" i="5"/>
  <c r="P4188" i="5"/>
  <c r="M4188" i="5"/>
  <c r="L4188" i="5"/>
  <c r="I4188" i="5"/>
  <c r="H4188" i="5"/>
  <c r="E4188" i="5"/>
  <c r="D4188" i="5"/>
  <c r="U4187" i="5"/>
  <c r="T4187" i="5"/>
  <c r="Q4187" i="5"/>
  <c r="P4187" i="5"/>
  <c r="M4187" i="5"/>
  <c r="L4187" i="5"/>
  <c r="I4187" i="5"/>
  <c r="H4187" i="5"/>
  <c r="E4187" i="5"/>
  <c r="D4187" i="5"/>
  <c r="U4186" i="5"/>
  <c r="T4186" i="5"/>
  <c r="Q4186" i="5"/>
  <c r="P4186" i="5"/>
  <c r="M4186" i="5"/>
  <c r="L4186" i="5"/>
  <c r="I4186" i="5"/>
  <c r="H4186" i="5"/>
  <c r="E4186" i="5"/>
  <c r="D4186" i="5"/>
  <c r="U4185" i="5"/>
  <c r="T4185" i="5"/>
  <c r="Q4185" i="5"/>
  <c r="P4185" i="5"/>
  <c r="M4185" i="5"/>
  <c r="L4185" i="5"/>
  <c r="I4185" i="5"/>
  <c r="H4185" i="5"/>
  <c r="E4185" i="5"/>
  <c r="D4185" i="5"/>
  <c r="U4184" i="5"/>
  <c r="T4184" i="5"/>
  <c r="Q4184" i="5"/>
  <c r="P4184" i="5"/>
  <c r="M4184" i="5"/>
  <c r="L4184" i="5"/>
  <c r="I4184" i="5"/>
  <c r="H4184" i="5"/>
  <c r="E4184" i="5"/>
  <c r="D4184" i="5"/>
  <c r="U4183" i="5"/>
  <c r="T4183" i="5"/>
  <c r="Q4183" i="5"/>
  <c r="P4183" i="5"/>
  <c r="M4183" i="5"/>
  <c r="L4183" i="5"/>
  <c r="I4183" i="5"/>
  <c r="H4183" i="5"/>
  <c r="E4183" i="5"/>
  <c r="D4183" i="5"/>
  <c r="U4182" i="5"/>
  <c r="T4182" i="5"/>
  <c r="Q4182" i="5"/>
  <c r="P4182" i="5"/>
  <c r="M4182" i="5"/>
  <c r="L4182" i="5"/>
  <c r="I4182" i="5"/>
  <c r="H4182" i="5"/>
  <c r="E4182" i="5"/>
  <c r="D4182" i="5"/>
  <c r="U4181" i="5"/>
  <c r="T4181" i="5"/>
  <c r="Q4181" i="5"/>
  <c r="P4181" i="5"/>
  <c r="M4181" i="5"/>
  <c r="L4181" i="5"/>
  <c r="I4181" i="5"/>
  <c r="H4181" i="5"/>
  <c r="E4181" i="5"/>
  <c r="D4181" i="5"/>
  <c r="U4180" i="5"/>
  <c r="T4180" i="5"/>
  <c r="Q4180" i="5"/>
  <c r="P4180" i="5"/>
  <c r="M4180" i="5"/>
  <c r="L4180" i="5"/>
  <c r="I4180" i="5"/>
  <c r="H4180" i="5"/>
  <c r="E4180" i="5"/>
  <c r="D4180" i="5"/>
  <c r="U4179" i="5"/>
  <c r="T4179" i="5"/>
  <c r="Q4179" i="5"/>
  <c r="P4179" i="5"/>
  <c r="M4179" i="5"/>
  <c r="L4179" i="5"/>
  <c r="I4179" i="5"/>
  <c r="H4179" i="5"/>
  <c r="E4179" i="5"/>
  <c r="D4179" i="5"/>
  <c r="U4178" i="5"/>
  <c r="T4178" i="5"/>
  <c r="Q4178" i="5"/>
  <c r="P4178" i="5"/>
  <c r="M4178" i="5"/>
  <c r="L4178" i="5"/>
  <c r="I4178" i="5"/>
  <c r="H4178" i="5"/>
  <c r="E4178" i="5"/>
  <c r="D4178" i="5"/>
  <c r="U4177" i="5"/>
  <c r="T4177" i="5"/>
  <c r="Q4177" i="5"/>
  <c r="P4177" i="5"/>
  <c r="M4177" i="5"/>
  <c r="L4177" i="5"/>
  <c r="I4177" i="5"/>
  <c r="H4177" i="5"/>
  <c r="E4177" i="5"/>
  <c r="D4177" i="5"/>
  <c r="U4176" i="5"/>
  <c r="T4176" i="5"/>
  <c r="Q4176" i="5"/>
  <c r="P4176" i="5"/>
  <c r="M4176" i="5"/>
  <c r="L4176" i="5"/>
  <c r="I4176" i="5"/>
  <c r="H4176" i="5"/>
  <c r="E4176" i="5"/>
  <c r="D4176" i="5"/>
  <c r="U4175" i="5"/>
  <c r="T4175" i="5"/>
  <c r="Q4175" i="5"/>
  <c r="P4175" i="5"/>
  <c r="M4175" i="5"/>
  <c r="L4175" i="5"/>
  <c r="I4175" i="5"/>
  <c r="H4175" i="5"/>
  <c r="E4175" i="5"/>
  <c r="D4175" i="5"/>
  <c r="U4174" i="5"/>
  <c r="T4174" i="5"/>
  <c r="Q4174" i="5"/>
  <c r="P4174" i="5"/>
  <c r="M4174" i="5"/>
  <c r="L4174" i="5"/>
  <c r="I4174" i="5"/>
  <c r="H4174" i="5"/>
  <c r="E4174" i="5"/>
  <c r="D4174" i="5"/>
  <c r="U4173" i="5"/>
  <c r="T4173" i="5"/>
  <c r="Q4173" i="5"/>
  <c r="P4173" i="5"/>
  <c r="M4173" i="5"/>
  <c r="L4173" i="5"/>
  <c r="I4173" i="5"/>
  <c r="H4173" i="5"/>
  <c r="E4173" i="5"/>
  <c r="D4173" i="5"/>
  <c r="U4172" i="5"/>
  <c r="T4172" i="5"/>
  <c r="Q4172" i="5"/>
  <c r="P4172" i="5"/>
  <c r="M4172" i="5"/>
  <c r="L4172" i="5"/>
  <c r="I4172" i="5"/>
  <c r="H4172" i="5"/>
  <c r="E4172" i="5"/>
  <c r="D4172" i="5"/>
  <c r="U4171" i="5"/>
  <c r="T4171" i="5"/>
  <c r="Q4171" i="5"/>
  <c r="P4171" i="5"/>
  <c r="M4171" i="5"/>
  <c r="L4171" i="5"/>
  <c r="I4171" i="5"/>
  <c r="H4171" i="5"/>
  <c r="E4171" i="5"/>
  <c r="D4171" i="5"/>
  <c r="U4170" i="5"/>
  <c r="T4170" i="5"/>
  <c r="Q4170" i="5"/>
  <c r="P4170" i="5"/>
  <c r="M4170" i="5"/>
  <c r="L4170" i="5"/>
  <c r="I4170" i="5"/>
  <c r="H4170" i="5"/>
  <c r="E4170" i="5"/>
  <c r="D4170" i="5"/>
  <c r="U4169" i="5"/>
  <c r="T4169" i="5"/>
  <c r="Q4169" i="5"/>
  <c r="P4169" i="5"/>
  <c r="M4169" i="5"/>
  <c r="L4169" i="5"/>
  <c r="I4169" i="5"/>
  <c r="H4169" i="5"/>
  <c r="E4169" i="5"/>
  <c r="D4169" i="5"/>
  <c r="U4168" i="5"/>
  <c r="T4168" i="5"/>
  <c r="Q4168" i="5"/>
  <c r="P4168" i="5"/>
  <c r="M4168" i="5"/>
  <c r="L4168" i="5"/>
  <c r="I4168" i="5"/>
  <c r="H4168" i="5"/>
  <c r="E4168" i="5"/>
  <c r="D4168" i="5"/>
  <c r="U4167" i="5"/>
  <c r="T4167" i="5"/>
  <c r="Q4167" i="5"/>
  <c r="P4167" i="5"/>
  <c r="M4167" i="5"/>
  <c r="L4167" i="5"/>
  <c r="I4167" i="5"/>
  <c r="H4167" i="5"/>
  <c r="E4167" i="5"/>
  <c r="D4167" i="5"/>
  <c r="U4166" i="5"/>
  <c r="T4166" i="5"/>
  <c r="Q4166" i="5"/>
  <c r="P4166" i="5"/>
  <c r="M4166" i="5"/>
  <c r="L4166" i="5"/>
  <c r="I4166" i="5"/>
  <c r="H4166" i="5"/>
  <c r="E4166" i="5"/>
  <c r="D4166" i="5"/>
  <c r="U4165" i="5"/>
  <c r="T4165" i="5"/>
  <c r="Q4165" i="5"/>
  <c r="P4165" i="5"/>
  <c r="M4165" i="5"/>
  <c r="L4165" i="5"/>
  <c r="I4165" i="5"/>
  <c r="H4165" i="5"/>
  <c r="E4165" i="5"/>
  <c r="D4165" i="5"/>
  <c r="U4164" i="5"/>
  <c r="T4164" i="5"/>
  <c r="Q4164" i="5"/>
  <c r="P4164" i="5"/>
  <c r="M4164" i="5"/>
  <c r="L4164" i="5"/>
  <c r="I4164" i="5"/>
  <c r="H4164" i="5"/>
  <c r="E4164" i="5"/>
  <c r="D4164" i="5"/>
  <c r="U4163" i="5"/>
  <c r="T4163" i="5"/>
  <c r="Q4163" i="5"/>
  <c r="P4163" i="5"/>
  <c r="M4163" i="5"/>
  <c r="L4163" i="5"/>
  <c r="I4163" i="5"/>
  <c r="H4163" i="5"/>
  <c r="E4163" i="5"/>
  <c r="D4163" i="5"/>
  <c r="U4162" i="5"/>
  <c r="T4162" i="5"/>
  <c r="Q4162" i="5"/>
  <c r="P4162" i="5"/>
  <c r="M4162" i="5"/>
  <c r="L4162" i="5"/>
  <c r="I4162" i="5"/>
  <c r="H4162" i="5"/>
  <c r="E4162" i="5"/>
  <c r="D4162" i="5"/>
  <c r="U4161" i="5"/>
  <c r="T4161" i="5"/>
  <c r="Q4161" i="5"/>
  <c r="P4161" i="5"/>
  <c r="M4161" i="5"/>
  <c r="L4161" i="5"/>
  <c r="I4161" i="5"/>
  <c r="H4161" i="5"/>
  <c r="E4161" i="5"/>
  <c r="D4161" i="5"/>
  <c r="U4160" i="5"/>
  <c r="T4160" i="5"/>
  <c r="Q4160" i="5"/>
  <c r="P4160" i="5"/>
  <c r="M4160" i="5"/>
  <c r="L4160" i="5"/>
  <c r="I4160" i="5"/>
  <c r="H4160" i="5"/>
  <c r="E4160" i="5"/>
  <c r="D4160" i="5"/>
  <c r="U4159" i="5"/>
  <c r="T4159" i="5"/>
  <c r="Q4159" i="5"/>
  <c r="P4159" i="5"/>
  <c r="M4159" i="5"/>
  <c r="L4159" i="5"/>
  <c r="I4159" i="5"/>
  <c r="H4159" i="5"/>
  <c r="E4159" i="5"/>
  <c r="D4159" i="5"/>
  <c r="U4158" i="5"/>
  <c r="T4158" i="5"/>
  <c r="Q4158" i="5"/>
  <c r="P4158" i="5"/>
  <c r="M4158" i="5"/>
  <c r="L4158" i="5"/>
  <c r="I4158" i="5"/>
  <c r="H4158" i="5"/>
  <c r="E4158" i="5"/>
  <c r="D4158" i="5"/>
  <c r="U4157" i="5"/>
  <c r="T4157" i="5"/>
  <c r="Q4157" i="5"/>
  <c r="P4157" i="5"/>
  <c r="M4157" i="5"/>
  <c r="L4157" i="5"/>
  <c r="I4157" i="5"/>
  <c r="H4157" i="5"/>
  <c r="E4157" i="5"/>
  <c r="D4157" i="5"/>
  <c r="U4156" i="5"/>
  <c r="T4156" i="5"/>
  <c r="Q4156" i="5"/>
  <c r="P4156" i="5"/>
  <c r="M4156" i="5"/>
  <c r="L4156" i="5"/>
  <c r="I4156" i="5"/>
  <c r="H4156" i="5"/>
  <c r="E4156" i="5"/>
  <c r="D4156" i="5"/>
  <c r="U4155" i="5"/>
  <c r="T4155" i="5"/>
  <c r="Q4155" i="5"/>
  <c r="P4155" i="5"/>
  <c r="M4155" i="5"/>
  <c r="L4155" i="5"/>
  <c r="I4155" i="5"/>
  <c r="H4155" i="5"/>
  <c r="E4155" i="5"/>
  <c r="D4155" i="5"/>
  <c r="U4154" i="5"/>
  <c r="T4154" i="5"/>
  <c r="Q4154" i="5"/>
  <c r="P4154" i="5"/>
  <c r="M4154" i="5"/>
  <c r="L4154" i="5"/>
  <c r="I4154" i="5"/>
  <c r="H4154" i="5"/>
  <c r="E4154" i="5"/>
  <c r="D4154" i="5"/>
  <c r="U4153" i="5"/>
  <c r="T4153" i="5"/>
  <c r="Q4153" i="5"/>
  <c r="P4153" i="5"/>
  <c r="M4153" i="5"/>
  <c r="L4153" i="5"/>
  <c r="I4153" i="5"/>
  <c r="H4153" i="5"/>
  <c r="E4153" i="5"/>
  <c r="D4153" i="5"/>
  <c r="U4152" i="5"/>
  <c r="T4152" i="5"/>
  <c r="Q4152" i="5"/>
  <c r="P4152" i="5"/>
  <c r="M4152" i="5"/>
  <c r="L4152" i="5"/>
  <c r="I4152" i="5"/>
  <c r="H4152" i="5"/>
  <c r="E4152" i="5"/>
  <c r="D4152" i="5"/>
  <c r="U4151" i="5"/>
  <c r="T4151" i="5"/>
  <c r="Q4151" i="5"/>
  <c r="P4151" i="5"/>
  <c r="M4151" i="5"/>
  <c r="L4151" i="5"/>
  <c r="I4151" i="5"/>
  <c r="H4151" i="5"/>
  <c r="E4151" i="5"/>
  <c r="D4151" i="5"/>
  <c r="U4150" i="5"/>
  <c r="T4150" i="5"/>
  <c r="Q4150" i="5"/>
  <c r="P4150" i="5"/>
  <c r="M4150" i="5"/>
  <c r="L4150" i="5"/>
  <c r="I4150" i="5"/>
  <c r="H4150" i="5"/>
  <c r="E4150" i="5"/>
  <c r="D4150" i="5"/>
  <c r="U4149" i="5"/>
  <c r="T4149" i="5"/>
  <c r="Q4149" i="5"/>
  <c r="P4149" i="5"/>
  <c r="M4149" i="5"/>
  <c r="L4149" i="5"/>
  <c r="I4149" i="5"/>
  <c r="H4149" i="5"/>
  <c r="E4149" i="5"/>
  <c r="D4149" i="5"/>
  <c r="U4148" i="5"/>
  <c r="T4148" i="5"/>
  <c r="Q4148" i="5"/>
  <c r="P4148" i="5"/>
  <c r="M4148" i="5"/>
  <c r="L4148" i="5"/>
  <c r="I4148" i="5"/>
  <c r="H4148" i="5"/>
  <c r="E4148" i="5"/>
  <c r="D4148" i="5"/>
  <c r="U4147" i="5"/>
  <c r="T4147" i="5"/>
  <c r="Q4147" i="5"/>
  <c r="P4147" i="5"/>
  <c r="M4147" i="5"/>
  <c r="L4147" i="5"/>
  <c r="I4147" i="5"/>
  <c r="H4147" i="5"/>
  <c r="E4147" i="5"/>
  <c r="D4147" i="5"/>
  <c r="U4146" i="5"/>
  <c r="T4146" i="5"/>
  <c r="Q4146" i="5"/>
  <c r="P4146" i="5"/>
  <c r="M4146" i="5"/>
  <c r="L4146" i="5"/>
  <c r="I4146" i="5"/>
  <c r="H4146" i="5"/>
  <c r="E4146" i="5"/>
  <c r="D4146" i="5"/>
  <c r="U4145" i="5"/>
  <c r="T4145" i="5"/>
  <c r="Q4145" i="5"/>
  <c r="P4145" i="5"/>
  <c r="M4145" i="5"/>
  <c r="L4145" i="5"/>
  <c r="I4145" i="5"/>
  <c r="H4145" i="5"/>
  <c r="E4145" i="5"/>
  <c r="D4145" i="5"/>
  <c r="U4144" i="5"/>
  <c r="T4144" i="5"/>
  <c r="Q4144" i="5"/>
  <c r="P4144" i="5"/>
  <c r="M4144" i="5"/>
  <c r="L4144" i="5"/>
  <c r="I4144" i="5"/>
  <c r="H4144" i="5"/>
  <c r="E4144" i="5"/>
  <c r="D4144" i="5"/>
  <c r="U4143" i="5"/>
  <c r="T4143" i="5"/>
  <c r="Q4143" i="5"/>
  <c r="P4143" i="5"/>
  <c r="M4143" i="5"/>
  <c r="L4143" i="5"/>
  <c r="I4143" i="5"/>
  <c r="H4143" i="5"/>
  <c r="E4143" i="5"/>
  <c r="D4143" i="5"/>
  <c r="U4142" i="5"/>
  <c r="T4142" i="5"/>
  <c r="Q4142" i="5"/>
  <c r="P4142" i="5"/>
  <c r="M4142" i="5"/>
  <c r="L4142" i="5"/>
  <c r="I4142" i="5"/>
  <c r="H4142" i="5"/>
  <c r="E4142" i="5"/>
  <c r="D4142" i="5"/>
  <c r="U4141" i="5"/>
  <c r="T4141" i="5"/>
  <c r="Q4141" i="5"/>
  <c r="P4141" i="5"/>
  <c r="M4141" i="5"/>
  <c r="L4141" i="5"/>
  <c r="I4141" i="5"/>
  <c r="H4141" i="5"/>
  <c r="E4141" i="5"/>
  <c r="D4141" i="5"/>
  <c r="U4140" i="5"/>
  <c r="T4140" i="5"/>
  <c r="Q4140" i="5"/>
  <c r="P4140" i="5"/>
  <c r="M4140" i="5"/>
  <c r="L4140" i="5"/>
  <c r="I4140" i="5"/>
  <c r="H4140" i="5"/>
  <c r="E4140" i="5"/>
  <c r="D4140" i="5"/>
  <c r="U4139" i="5"/>
  <c r="T4139" i="5"/>
  <c r="Q4139" i="5"/>
  <c r="P4139" i="5"/>
  <c r="M4139" i="5"/>
  <c r="L4139" i="5"/>
  <c r="I4139" i="5"/>
  <c r="H4139" i="5"/>
  <c r="E4139" i="5"/>
  <c r="D4139" i="5"/>
  <c r="U4138" i="5"/>
  <c r="T4138" i="5"/>
  <c r="Q4138" i="5"/>
  <c r="P4138" i="5"/>
  <c r="M4138" i="5"/>
  <c r="L4138" i="5"/>
  <c r="I4138" i="5"/>
  <c r="H4138" i="5"/>
  <c r="E4138" i="5"/>
  <c r="D4138" i="5"/>
  <c r="U4137" i="5"/>
  <c r="T4137" i="5"/>
  <c r="Q4137" i="5"/>
  <c r="P4137" i="5"/>
  <c r="M4137" i="5"/>
  <c r="L4137" i="5"/>
  <c r="I4137" i="5"/>
  <c r="H4137" i="5"/>
  <c r="E4137" i="5"/>
  <c r="D4137" i="5"/>
  <c r="U4136" i="5"/>
  <c r="T4136" i="5"/>
  <c r="Q4136" i="5"/>
  <c r="P4136" i="5"/>
  <c r="M4136" i="5"/>
  <c r="L4136" i="5"/>
  <c r="I4136" i="5"/>
  <c r="H4136" i="5"/>
  <c r="E4136" i="5"/>
  <c r="D4136" i="5"/>
  <c r="U4135" i="5"/>
  <c r="T4135" i="5"/>
  <c r="Q4135" i="5"/>
  <c r="P4135" i="5"/>
  <c r="M4135" i="5"/>
  <c r="L4135" i="5"/>
  <c r="I4135" i="5"/>
  <c r="H4135" i="5"/>
  <c r="E4135" i="5"/>
  <c r="D4135" i="5"/>
  <c r="U4134" i="5"/>
  <c r="T4134" i="5"/>
  <c r="Q4134" i="5"/>
  <c r="P4134" i="5"/>
  <c r="M4134" i="5"/>
  <c r="L4134" i="5"/>
  <c r="I4134" i="5"/>
  <c r="H4134" i="5"/>
  <c r="E4134" i="5"/>
  <c r="D4134" i="5"/>
  <c r="U4133" i="5"/>
  <c r="T4133" i="5"/>
  <c r="Q4133" i="5"/>
  <c r="P4133" i="5"/>
  <c r="M4133" i="5"/>
  <c r="L4133" i="5"/>
  <c r="I4133" i="5"/>
  <c r="H4133" i="5"/>
  <c r="E4133" i="5"/>
  <c r="D4133" i="5"/>
  <c r="U4132" i="5"/>
  <c r="T4132" i="5"/>
  <c r="Q4132" i="5"/>
  <c r="P4132" i="5"/>
  <c r="M4132" i="5"/>
  <c r="L4132" i="5"/>
  <c r="I4132" i="5"/>
  <c r="H4132" i="5"/>
  <c r="E4132" i="5"/>
  <c r="D4132" i="5"/>
  <c r="U4131" i="5"/>
  <c r="T4131" i="5"/>
  <c r="Q4131" i="5"/>
  <c r="P4131" i="5"/>
  <c r="M4131" i="5"/>
  <c r="L4131" i="5"/>
  <c r="I4131" i="5"/>
  <c r="H4131" i="5"/>
  <c r="E4131" i="5"/>
  <c r="D4131" i="5"/>
  <c r="U4130" i="5"/>
  <c r="T4130" i="5"/>
  <c r="Q4130" i="5"/>
  <c r="P4130" i="5"/>
  <c r="M4130" i="5"/>
  <c r="L4130" i="5"/>
  <c r="I4130" i="5"/>
  <c r="H4130" i="5"/>
  <c r="E4130" i="5"/>
  <c r="D4130" i="5"/>
  <c r="U4129" i="5"/>
  <c r="T4129" i="5"/>
  <c r="Q4129" i="5"/>
  <c r="P4129" i="5"/>
  <c r="M4129" i="5"/>
  <c r="L4129" i="5"/>
  <c r="I4129" i="5"/>
  <c r="H4129" i="5"/>
  <c r="E4129" i="5"/>
  <c r="D4129" i="5"/>
  <c r="U4128" i="5"/>
  <c r="T4128" i="5"/>
  <c r="Q4128" i="5"/>
  <c r="P4128" i="5"/>
  <c r="M4128" i="5"/>
  <c r="L4128" i="5"/>
  <c r="I4128" i="5"/>
  <c r="H4128" i="5"/>
  <c r="E4128" i="5"/>
  <c r="D4128" i="5"/>
  <c r="U4127" i="5"/>
  <c r="T4127" i="5"/>
  <c r="Q4127" i="5"/>
  <c r="P4127" i="5"/>
  <c r="M4127" i="5"/>
  <c r="L4127" i="5"/>
  <c r="I4127" i="5"/>
  <c r="H4127" i="5"/>
  <c r="E4127" i="5"/>
  <c r="D4127" i="5"/>
  <c r="U4126" i="5"/>
  <c r="T4126" i="5"/>
  <c r="Q4126" i="5"/>
  <c r="P4126" i="5"/>
  <c r="M4126" i="5"/>
  <c r="L4126" i="5"/>
  <c r="I4126" i="5"/>
  <c r="H4126" i="5"/>
  <c r="E4126" i="5"/>
  <c r="D4126" i="5"/>
  <c r="U4125" i="5"/>
  <c r="T4125" i="5"/>
  <c r="Q4125" i="5"/>
  <c r="P4125" i="5"/>
  <c r="M4125" i="5"/>
  <c r="L4125" i="5"/>
  <c r="I4125" i="5"/>
  <c r="H4125" i="5"/>
  <c r="E4125" i="5"/>
  <c r="D4125" i="5"/>
  <c r="U4124" i="5"/>
  <c r="T4124" i="5"/>
  <c r="Q4124" i="5"/>
  <c r="P4124" i="5"/>
  <c r="M4124" i="5"/>
  <c r="L4124" i="5"/>
  <c r="I4124" i="5"/>
  <c r="H4124" i="5"/>
  <c r="E4124" i="5"/>
  <c r="D4124" i="5"/>
  <c r="U4123" i="5"/>
  <c r="T4123" i="5"/>
  <c r="Q4123" i="5"/>
  <c r="P4123" i="5"/>
  <c r="M4123" i="5"/>
  <c r="L4123" i="5"/>
  <c r="I4123" i="5"/>
  <c r="H4123" i="5"/>
  <c r="E4123" i="5"/>
  <c r="D4123" i="5"/>
  <c r="U4122" i="5"/>
  <c r="T4122" i="5"/>
  <c r="Q4122" i="5"/>
  <c r="P4122" i="5"/>
  <c r="M4122" i="5"/>
  <c r="L4122" i="5"/>
  <c r="I4122" i="5"/>
  <c r="H4122" i="5"/>
  <c r="E4122" i="5"/>
  <c r="D4122" i="5"/>
  <c r="U4121" i="5"/>
  <c r="T4121" i="5"/>
  <c r="Q4121" i="5"/>
  <c r="P4121" i="5"/>
  <c r="M4121" i="5"/>
  <c r="L4121" i="5"/>
  <c r="I4121" i="5"/>
  <c r="H4121" i="5"/>
  <c r="E4121" i="5"/>
  <c r="D4121" i="5"/>
  <c r="U4120" i="5"/>
  <c r="T4120" i="5"/>
  <c r="Q4120" i="5"/>
  <c r="P4120" i="5"/>
  <c r="M4120" i="5"/>
  <c r="L4120" i="5"/>
  <c r="I4120" i="5"/>
  <c r="H4120" i="5"/>
  <c r="E4120" i="5"/>
  <c r="D4120" i="5"/>
  <c r="U4119" i="5"/>
  <c r="T4119" i="5"/>
  <c r="Q4119" i="5"/>
  <c r="P4119" i="5"/>
  <c r="M4119" i="5"/>
  <c r="L4119" i="5"/>
  <c r="I4119" i="5"/>
  <c r="H4119" i="5"/>
  <c r="E4119" i="5"/>
  <c r="D4119" i="5"/>
  <c r="U4118" i="5"/>
  <c r="T4118" i="5"/>
  <c r="Q4118" i="5"/>
  <c r="P4118" i="5"/>
  <c r="M4118" i="5"/>
  <c r="L4118" i="5"/>
  <c r="I4118" i="5"/>
  <c r="H4118" i="5"/>
  <c r="E4118" i="5"/>
  <c r="D4118" i="5"/>
  <c r="U4117" i="5"/>
  <c r="T4117" i="5"/>
  <c r="Q4117" i="5"/>
  <c r="P4117" i="5"/>
  <c r="M4117" i="5"/>
  <c r="L4117" i="5"/>
  <c r="I4117" i="5"/>
  <c r="H4117" i="5"/>
  <c r="E4117" i="5"/>
  <c r="D4117" i="5"/>
  <c r="U4116" i="5"/>
  <c r="T4116" i="5"/>
  <c r="Q4116" i="5"/>
  <c r="P4116" i="5"/>
  <c r="M4116" i="5"/>
  <c r="L4116" i="5"/>
  <c r="I4116" i="5"/>
  <c r="H4116" i="5"/>
  <c r="E4116" i="5"/>
  <c r="D4116" i="5"/>
  <c r="U4115" i="5"/>
  <c r="T4115" i="5"/>
  <c r="Q4115" i="5"/>
  <c r="P4115" i="5"/>
  <c r="M4115" i="5"/>
  <c r="L4115" i="5"/>
  <c r="I4115" i="5"/>
  <c r="H4115" i="5"/>
  <c r="E4115" i="5"/>
  <c r="D4115" i="5"/>
  <c r="U4114" i="5"/>
  <c r="T4114" i="5"/>
  <c r="Q4114" i="5"/>
  <c r="P4114" i="5"/>
  <c r="M4114" i="5"/>
  <c r="L4114" i="5"/>
  <c r="I4114" i="5"/>
  <c r="H4114" i="5"/>
  <c r="E4114" i="5"/>
  <c r="D4114" i="5"/>
  <c r="U4113" i="5"/>
  <c r="T4113" i="5"/>
  <c r="Q4113" i="5"/>
  <c r="P4113" i="5"/>
  <c r="M4113" i="5"/>
  <c r="L4113" i="5"/>
  <c r="I4113" i="5"/>
  <c r="H4113" i="5"/>
  <c r="E4113" i="5"/>
  <c r="D4113" i="5"/>
  <c r="U4112" i="5"/>
  <c r="T4112" i="5"/>
  <c r="Q4112" i="5"/>
  <c r="P4112" i="5"/>
  <c r="M4112" i="5"/>
  <c r="L4112" i="5"/>
  <c r="I4112" i="5"/>
  <c r="H4112" i="5"/>
  <c r="E4112" i="5"/>
  <c r="D4112" i="5"/>
  <c r="U4111" i="5"/>
  <c r="T4111" i="5"/>
  <c r="Q4111" i="5"/>
  <c r="P4111" i="5"/>
  <c r="M4111" i="5"/>
  <c r="L4111" i="5"/>
  <c r="I4111" i="5"/>
  <c r="H4111" i="5"/>
  <c r="E4111" i="5"/>
  <c r="D4111" i="5"/>
  <c r="U4110" i="5"/>
  <c r="T4110" i="5"/>
  <c r="Q4110" i="5"/>
  <c r="P4110" i="5"/>
  <c r="M4110" i="5"/>
  <c r="L4110" i="5"/>
  <c r="I4110" i="5"/>
  <c r="H4110" i="5"/>
  <c r="E4110" i="5"/>
  <c r="D4110" i="5"/>
  <c r="U4109" i="5"/>
  <c r="T4109" i="5"/>
  <c r="Q4109" i="5"/>
  <c r="P4109" i="5"/>
  <c r="M4109" i="5"/>
  <c r="L4109" i="5"/>
  <c r="I4109" i="5"/>
  <c r="H4109" i="5"/>
  <c r="E4109" i="5"/>
  <c r="D4109" i="5"/>
  <c r="U4108" i="5"/>
  <c r="T4108" i="5"/>
  <c r="Q4108" i="5"/>
  <c r="P4108" i="5"/>
  <c r="M4108" i="5"/>
  <c r="L4108" i="5"/>
  <c r="I4108" i="5"/>
  <c r="H4108" i="5"/>
  <c r="E4108" i="5"/>
  <c r="D4108" i="5"/>
  <c r="U4107" i="5"/>
  <c r="T4107" i="5"/>
  <c r="Q4107" i="5"/>
  <c r="P4107" i="5"/>
  <c r="M4107" i="5"/>
  <c r="L4107" i="5"/>
  <c r="I4107" i="5"/>
  <c r="H4107" i="5"/>
  <c r="E4107" i="5"/>
  <c r="D4107" i="5"/>
  <c r="U4106" i="5"/>
  <c r="T4106" i="5"/>
  <c r="Q4106" i="5"/>
  <c r="P4106" i="5"/>
  <c r="M4106" i="5"/>
  <c r="L4106" i="5"/>
  <c r="I4106" i="5"/>
  <c r="H4106" i="5"/>
  <c r="E4106" i="5"/>
  <c r="D4106" i="5"/>
  <c r="U4105" i="5"/>
  <c r="T4105" i="5"/>
  <c r="Q4105" i="5"/>
  <c r="P4105" i="5"/>
  <c r="M4105" i="5"/>
  <c r="L4105" i="5"/>
  <c r="I4105" i="5"/>
  <c r="H4105" i="5"/>
  <c r="E4105" i="5"/>
  <c r="D4105" i="5"/>
  <c r="U4104" i="5"/>
  <c r="T4104" i="5"/>
  <c r="Q4104" i="5"/>
  <c r="P4104" i="5"/>
  <c r="M4104" i="5"/>
  <c r="L4104" i="5"/>
  <c r="I4104" i="5"/>
  <c r="H4104" i="5"/>
  <c r="E4104" i="5"/>
  <c r="D4104" i="5"/>
  <c r="U4103" i="5"/>
  <c r="T4103" i="5"/>
  <c r="Q4103" i="5"/>
  <c r="P4103" i="5"/>
  <c r="M4103" i="5"/>
  <c r="L4103" i="5"/>
  <c r="I4103" i="5"/>
  <c r="H4103" i="5"/>
  <c r="E4103" i="5"/>
  <c r="D4103" i="5"/>
  <c r="U4102" i="5"/>
  <c r="T4102" i="5"/>
  <c r="Q4102" i="5"/>
  <c r="P4102" i="5"/>
  <c r="M4102" i="5"/>
  <c r="L4102" i="5"/>
  <c r="I4102" i="5"/>
  <c r="H4102" i="5"/>
  <c r="E4102" i="5"/>
  <c r="D4102" i="5"/>
  <c r="U4101" i="5"/>
  <c r="T4101" i="5"/>
  <c r="Q4101" i="5"/>
  <c r="P4101" i="5"/>
  <c r="M4101" i="5"/>
  <c r="L4101" i="5"/>
  <c r="I4101" i="5"/>
  <c r="H4101" i="5"/>
  <c r="E4101" i="5"/>
  <c r="D4101" i="5"/>
  <c r="U4100" i="5"/>
  <c r="T4100" i="5"/>
  <c r="Q4100" i="5"/>
  <c r="P4100" i="5"/>
  <c r="M4100" i="5"/>
  <c r="L4100" i="5"/>
  <c r="I4100" i="5"/>
  <c r="H4100" i="5"/>
  <c r="E4100" i="5"/>
  <c r="D4100" i="5"/>
  <c r="U4099" i="5"/>
  <c r="T4099" i="5"/>
  <c r="Q4099" i="5"/>
  <c r="P4099" i="5"/>
  <c r="M4099" i="5"/>
  <c r="L4099" i="5"/>
  <c r="I4099" i="5"/>
  <c r="H4099" i="5"/>
  <c r="E4099" i="5"/>
  <c r="D4099" i="5"/>
  <c r="U4098" i="5"/>
  <c r="T4098" i="5"/>
  <c r="Q4098" i="5"/>
  <c r="P4098" i="5"/>
  <c r="M4098" i="5"/>
  <c r="L4098" i="5"/>
  <c r="I4098" i="5"/>
  <c r="H4098" i="5"/>
  <c r="E4098" i="5"/>
  <c r="D4098" i="5"/>
  <c r="U4097" i="5"/>
  <c r="T4097" i="5"/>
  <c r="Q4097" i="5"/>
  <c r="P4097" i="5"/>
  <c r="M4097" i="5"/>
  <c r="L4097" i="5"/>
  <c r="I4097" i="5"/>
  <c r="H4097" i="5"/>
  <c r="E4097" i="5"/>
  <c r="D4097" i="5"/>
  <c r="U4096" i="5"/>
  <c r="T4096" i="5"/>
  <c r="Q4096" i="5"/>
  <c r="P4096" i="5"/>
  <c r="M4096" i="5"/>
  <c r="L4096" i="5"/>
  <c r="I4096" i="5"/>
  <c r="H4096" i="5"/>
  <c r="E4096" i="5"/>
  <c r="D4096" i="5"/>
  <c r="U4095" i="5"/>
  <c r="T4095" i="5"/>
  <c r="Q4095" i="5"/>
  <c r="P4095" i="5"/>
  <c r="M4095" i="5"/>
  <c r="L4095" i="5"/>
  <c r="I4095" i="5"/>
  <c r="H4095" i="5"/>
  <c r="E4095" i="5"/>
  <c r="D4095" i="5"/>
  <c r="U4094" i="5"/>
  <c r="T4094" i="5"/>
  <c r="Q4094" i="5"/>
  <c r="P4094" i="5"/>
  <c r="M4094" i="5"/>
  <c r="L4094" i="5"/>
  <c r="I4094" i="5"/>
  <c r="H4094" i="5"/>
  <c r="E4094" i="5"/>
  <c r="D4094" i="5"/>
  <c r="U4093" i="5"/>
  <c r="T4093" i="5"/>
  <c r="Q4093" i="5"/>
  <c r="P4093" i="5"/>
  <c r="M4093" i="5"/>
  <c r="L4093" i="5"/>
  <c r="I4093" i="5"/>
  <c r="H4093" i="5"/>
  <c r="E4093" i="5"/>
  <c r="D4093" i="5"/>
  <c r="U4092" i="5"/>
  <c r="T4092" i="5"/>
  <c r="Q4092" i="5"/>
  <c r="P4092" i="5"/>
  <c r="M4092" i="5"/>
  <c r="L4092" i="5"/>
  <c r="I4092" i="5"/>
  <c r="H4092" i="5"/>
  <c r="E4092" i="5"/>
  <c r="D4092" i="5"/>
  <c r="U4091" i="5"/>
  <c r="T4091" i="5"/>
  <c r="Q4091" i="5"/>
  <c r="P4091" i="5"/>
  <c r="M4091" i="5"/>
  <c r="L4091" i="5"/>
  <c r="I4091" i="5"/>
  <c r="H4091" i="5"/>
  <c r="E4091" i="5"/>
  <c r="D4091" i="5"/>
  <c r="U4090" i="5"/>
  <c r="T4090" i="5"/>
  <c r="Q4090" i="5"/>
  <c r="P4090" i="5"/>
  <c r="M4090" i="5"/>
  <c r="L4090" i="5"/>
  <c r="I4090" i="5"/>
  <c r="H4090" i="5"/>
  <c r="E4090" i="5"/>
  <c r="D4090" i="5"/>
  <c r="U4089" i="5"/>
  <c r="T4089" i="5"/>
  <c r="Q4089" i="5"/>
  <c r="P4089" i="5"/>
  <c r="M4089" i="5"/>
  <c r="L4089" i="5"/>
  <c r="I4089" i="5"/>
  <c r="H4089" i="5"/>
  <c r="E4089" i="5"/>
  <c r="D4089" i="5"/>
  <c r="U4088" i="5"/>
  <c r="T4088" i="5"/>
  <c r="Q4088" i="5"/>
  <c r="P4088" i="5"/>
  <c r="M4088" i="5"/>
  <c r="L4088" i="5"/>
  <c r="I4088" i="5"/>
  <c r="H4088" i="5"/>
  <c r="E4088" i="5"/>
  <c r="D4088" i="5"/>
  <c r="U4087" i="5"/>
  <c r="T4087" i="5"/>
  <c r="Q4087" i="5"/>
  <c r="P4087" i="5"/>
  <c r="M4087" i="5"/>
  <c r="L4087" i="5"/>
  <c r="I4087" i="5"/>
  <c r="H4087" i="5"/>
  <c r="E4087" i="5"/>
  <c r="D4087" i="5"/>
  <c r="U4086" i="5"/>
  <c r="T4086" i="5"/>
  <c r="Q4086" i="5"/>
  <c r="P4086" i="5"/>
  <c r="M4086" i="5"/>
  <c r="L4086" i="5"/>
  <c r="I4086" i="5"/>
  <c r="H4086" i="5"/>
  <c r="E4086" i="5"/>
  <c r="D4086" i="5"/>
  <c r="U4085" i="5"/>
  <c r="T4085" i="5"/>
  <c r="Q4085" i="5"/>
  <c r="P4085" i="5"/>
  <c r="M4085" i="5"/>
  <c r="L4085" i="5"/>
  <c r="I4085" i="5"/>
  <c r="H4085" i="5"/>
  <c r="E4085" i="5"/>
  <c r="D4085" i="5"/>
  <c r="U4084" i="5"/>
  <c r="T4084" i="5"/>
  <c r="Q4084" i="5"/>
  <c r="P4084" i="5"/>
  <c r="M4084" i="5"/>
  <c r="L4084" i="5"/>
  <c r="I4084" i="5"/>
  <c r="H4084" i="5"/>
  <c r="E4084" i="5"/>
  <c r="D4084" i="5"/>
  <c r="U4083" i="5"/>
  <c r="T4083" i="5"/>
  <c r="Q4083" i="5"/>
  <c r="P4083" i="5"/>
  <c r="M4083" i="5"/>
  <c r="L4083" i="5"/>
  <c r="I4083" i="5"/>
  <c r="H4083" i="5"/>
  <c r="E4083" i="5"/>
  <c r="D4083" i="5"/>
  <c r="U4082" i="5"/>
  <c r="T4082" i="5"/>
  <c r="Q4082" i="5"/>
  <c r="P4082" i="5"/>
  <c r="M4082" i="5"/>
  <c r="L4082" i="5"/>
  <c r="I4082" i="5"/>
  <c r="H4082" i="5"/>
  <c r="E4082" i="5"/>
  <c r="D4082" i="5"/>
  <c r="U4081" i="5"/>
  <c r="T4081" i="5"/>
  <c r="Q4081" i="5"/>
  <c r="P4081" i="5"/>
  <c r="M4081" i="5"/>
  <c r="L4081" i="5"/>
  <c r="I4081" i="5"/>
  <c r="H4081" i="5"/>
  <c r="E4081" i="5"/>
  <c r="D4081" i="5"/>
  <c r="U4080" i="5"/>
  <c r="T4080" i="5"/>
  <c r="Q4080" i="5"/>
  <c r="P4080" i="5"/>
  <c r="M4080" i="5"/>
  <c r="L4080" i="5"/>
  <c r="I4080" i="5"/>
  <c r="H4080" i="5"/>
  <c r="E4080" i="5"/>
  <c r="D4080" i="5"/>
  <c r="U4079" i="5"/>
  <c r="T4079" i="5"/>
  <c r="Q4079" i="5"/>
  <c r="P4079" i="5"/>
  <c r="M4079" i="5"/>
  <c r="L4079" i="5"/>
  <c r="I4079" i="5"/>
  <c r="H4079" i="5"/>
  <c r="E4079" i="5"/>
  <c r="D4079" i="5"/>
  <c r="U4078" i="5"/>
  <c r="T4078" i="5"/>
  <c r="Q4078" i="5"/>
  <c r="P4078" i="5"/>
  <c r="M4078" i="5"/>
  <c r="L4078" i="5"/>
  <c r="I4078" i="5"/>
  <c r="H4078" i="5"/>
  <c r="E4078" i="5"/>
  <c r="D4078" i="5"/>
  <c r="U4077" i="5"/>
  <c r="T4077" i="5"/>
  <c r="Q4077" i="5"/>
  <c r="P4077" i="5"/>
  <c r="M4077" i="5"/>
  <c r="L4077" i="5"/>
  <c r="I4077" i="5"/>
  <c r="H4077" i="5"/>
  <c r="E4077" i="5"/>
  <c r="D4077" i="5"/>
  <c r="U4076" i="5"/>
  <c r="T4076" i="5"/>
  <c r="Q4076" i="5"/>
  <c r="P4076" i="5"/>
  <c r="M4076" i="5"/>
  <c r="L4076" i="5"/>
  <c r="I4076" i="5"/>
  <c r="H4076" i="5"/>
  <c r="E4076" i="5"/>
  <c r="D4076" i="5"/>
  <c r="U4075" i="5"/>
  <c r="T4075" i="5"/>
  <c r="Q4075" i="5"/>
  <c r="P4075" i="5"/>
  <c r="M4075" i="5"/>
  <c r="L4075" i="5"/>
  <c r="I4075" i="5"/>
  <c r="H4075" i="5"/>
  <c r="E4075" i="5"/>
  <c r="D4075" i="5"/>
  <c r="U4074" i="5"/>
  <c r="T4074" i="5"/>
  <c r="Q4074" i="5"/>
  <c r="P4074" i="5"/>
  <c r="M4074" i="5"/>
  <c r="L4074" i="5"/>
  <c r="I4074" i="5"/>
  <c r="H4074" i="5"/>
  <c r="E4074" i="5"/>
  <c r="D4074" i="5"/>
  <c r="U4073" i="5"/>
  <c r="T4073" i="5"/>
  <c r="Q4073" i="5"/>
  <c r="P4073" i="5"/>
  <c r="M4073" i="5"/>
  <c r="L4073" i="5"/>
  <c r="I4073" i="5"/>
  <c r="H4073" i="5"/>
  <c r="E4073" i="5"/>
  <c r="D4073" i="5"/>
  <c r="U4072" i="5"/>
  <c r="T4072" i="5"/>
  <c r="Q4072" i="5"/>
  <c r="P4072" i="5"/>
  <c r="M4072" i="5"/>
  <c r="L4072" i="5"/>
  <c r="I4072" i="5"/>
  <c r="H4072" i="5"/>
  <c r="E4072" i="5"/>
  <c r="D4072" i="5"/>
  <c r="U4071" i="5"/>
  <c r="T4071" i="5"/>
  <c r="Q4071" i="5"/>
  <c r="P4071" i="5"/>
  <c r="M4071" i="5"/>
  <c r="L4071" i="5"/>
  <c r="I4071" i="5"/>
  <c r="H4071" i="5"/>
  <c r="E4071" i="5"/>
  <c r="D4071" i="5"/>
  <c r="U4070" i="5"/>
  <c r="T4070" i="5"/>
  <c r="Q4070" i="5"/>
  <c r="P4070" i="5"/>
  <c r="M4070" i="5"/>
  <c r="L4070" i="5"/>
  <c r="I4070" i="5"/>
  <c r="H4070" i="5"/>
  <c r="E4070" i="5"/>
  <c r="D4070" i="5"/>
  <c r="U4069" i="5"/>
  <c r="T4069" i="5"/>
  <c r="Q4069" i="5"/>
  <c r="P4069" i="5"/>
  <c r="M4069" i="5"/>
  <c r="L4069" i="5"/>
  <c r="I4069" i="5"/>
  <c r="H4069" i="5"/>
  <c r="E4069" i="5"/>
  <c r="D4069" i="5"/>
  <c r="U4068" i="5"/>
  <c r="T4068" i="5"/>
  <c r="Q4068" i="5"/>
  <c r="P4068" i="5"/>
  <c r="M4068" i="5"/>
  <c r="L4068" i="5"/>
  <c r="I4068" i="5"/>
  <c r="H4068" i="5"/>
  <c r="E4068" i="5"/>
  <c r="D4068" i="5"/>
  <c r="U4067" i="5"/>
  <c r="T4067" i="5"/>
  <c r="Q4067" i="5"/>
  <c r="P4067" i="5"/>
  <c r="M4067" i="5"/>
  <c r="L4067" i="5"/>
  <c r="I4067" i="5"/>
  <c r="H4067" i="5"/>
  <c r="E4067" i="5"/>
  <c r="D4067" i="5"/>
  <c r="U4066" i="5"/>
  <c r="T4066" i="5"/>
  <c r="Q4066" i="5"/>
  <c r="P4066" i="5"/>
  <c r="M4066" i="5"/>
  <c r="L4066" i="5"/>
  <c r="I4066" i="5"/>
  <c r="H4066" i="5"/>
  <c r="E4066" i="5"/>
  <c r="D4066" i="5"/>
  <c r="U4065" i="5"/>
  <c r="T4065" i="5"/>
  <c r="Q4065" i="5"/>
  <c r="P4065" i="5"/>
  <c r="M4065" i="5"/>
  <c r="L4065" i="5"/>
  <c r="I4065" i="5"/>
  <c r="H4065" i="5"/>
  <c r="E4065" i="5"/>
  <c r="D4065" i="5"/>
  <c r="U4064" i="5"/>
  <c r="T4064" i="5"/>
  <c r="Q4064" i="5"/>
  <c r="P4064" i="5"/>
  <c r="M4064" i="5"/>
  <c r="L4064" i="5"/>
  <c r="I4064" i="5"/>
  <c r="H4064" i="5"/>
  <c r="E4064" i="5"/>
  <c r="D4064" i="5"/>
  <c r="U4063" i="5"/>
  <c r="T4063" i="5"/>
  <c r="Q4063" i="5"/>
  <c r="P4063" i="5"/>
  <c r="M4063" i="5"/>
  <c r="L4063" i="5"/>
  <c r="I4063" i="5"/>
  <c r="H4063" i="5"/>
  <c r="E4063" i="5"/>
  <c r="D4063" i="5"/>
  <c r="U4062" i="5"/>
  <c r="T4062" i="5"/>
  <c r="Q4062" i="5"/>
  <c r="P4062" i="5"/>
  <c r="M4062" i="5"/>
  <c r="L4062" i="5"/>
  <c r="I4062" i="5"/>
  <c r="H4062" i="5"/>
  <c r="E4062" i="5"/>
  <c r="D4062" i="5"/>
  <c r="U4061" i="5"/>
  <c r="T4061" i="5"/>
  <c r="Q4061" i="5"/>
  <c r="P4061" i="5"/>
  <c r="M4061" i="5"/>
  <c r="L4061" i="5"/>
  <c r="I4061" i="5"/>
  <c r="H4061" i="5"/>
  <c r="E4061" i="5"/>
  <c r="D4061" i="5"/>
  <c r="U4060" i="5"/>
  <c r="T4060" i="5"/>
  <c r="Q4060" i="5"/>
  <c r="P4060" i="5"/>
  <c r="M4060" i="5"/>
  <c r="L4060" i="5"/>
  <c r="I4060" i="5"/>
  <c r="H4060" i="5"/>
  <c r="E4060" i="5"/>
  <c r="D4060" i="5"/>
  <c r="U4059" i="5"/>
  <c r="T4059" i="5"/>
  <c r="Q4059" i="5"/>
  <c r="P4059" i="5"/>
  <c r="M4059" i="5"/>
  <c r="L4059" i="5"/>
  <c r="I4059" i="5"/>
  <c r="H4059" i="5"/>
  <c r="E4059" i="5"/>
  <c r="D4059" i="5"/>
  <c r="U4058" i="5"/>
  <c r="T4058" i="5"/>
  <c r="Q4058" i="5"/>
  <c r="P4058" i="5"/>
  <c r="M4058" i="5"/>
  <c r="L4058" i="5"/>
  <c r="I4058" i="5"/>
  <c r="H4058" i="5"/>
  <c r="E4058" i="5"/>
  <c r="D4058" i="5"/>
  <c r="U4057" i="5"/>
  <c r="T4057" i="5"/>
  <c r="Q4057" i="5"/>
  <c r="P4057" i="5"/>
  <c r="M4057" i="5"/>
  <c r="L4057" i="5"/>
  <c r="I4057" i="5"/>
  <c r="H4057" i="5"/>
  <c r="E4057" i="5"/>
  <c r="D4057" i="5"/>
  <c r="U4056" i="5"/>
  <c r="T4056" i="5"/>
  <c r="Q4056" i="5"/>
  <c r="P4056" i="5"/>
  <c r="M4056" i="5"/>
  <c r="L4056" i="5"/>
  <c r="I4056" i="5"/>
  <c r="H4056" i="5"/>
  <c r="E4056" i="5"/>
  <c r="D4056" i="5"/>
  <c r="U4055" i="5"/>
  <c r="T4055" i="5"/>
  <c r="Q4055" i="5"/>
  <c r="P4055" i="5"/>
  <c r="M4055" i="5"/>
  <c r="L4055" i="5"/>
  <c r="I4055" i="5"/>
  <c r="H4055" i="5"/>
  <c r="E4055" i="5"/>
  <c r="D4055" i="5"/>
  <c r="U4054" i="5"/>
  <c r="T4054" i="5"/>
  <c r="Q4054" i="5"/>
  <c r="P4054" i="5"/>
  <c r="M4054" i="5"/>
  <c r="L4054" i="5"/>
  <c r="I4054" i="5"/>
  <c r="H4054" i="5"/>
  <c r="E4054" i="5"/>
  <c r="D4054" i="5"/>
  <c r="U4053" i="5"/>
  <c r="T4053" i="5"/>
  <c r="Q4053" i="5"/>
  <c r="P4053" i="5"/>
  <c r="M4053" i="5"/>
  <c r="L4053" i="5"/>
  <c r="I4053" i="5"/>
  <c r="H4053" i="5"/>
  <c r="E4053" i="5"/>
  <c r="D4053" i="5"/>
  <c r="U4052" i="5"/>
  <c r="T4052" i="5"/>
  <c r="Q4052" i="5"/>
  <c r="P4052" i="5"/>
  <c r="M4052" i="5"/>
  <c r="L4052" i="5"/>
  <c r="I4052" i="5"/>
  <c r="H4052" i="5"/>
  <c r="E4052" i="5"/>
  <c r="D4052" i="5"/>
  <c r="U4051" i="5"/>
  <c r="T4051" i="5"/>
  <c r="Q4051" i="5"/>
  <c r="P4051" i="5"/>
  <c r="M4051" i="5"/>
  <c r="L4051" i="5"/>
  <c r="I4051" i="5"/>
  <c r="H4051" i="5"/>
  <c r="E4051" i="5"/>
  <c r="D4051" i="5"/>
  <c r="U4050" i="5"/>
  <c r="T4050" i="5"/>
  <c r="Q4050" i="5"/>
  <c r="P4050" i="5"/>
  <c r="M4050" i="5"/>
  <c r="L4050" i="5"/>
  <c r="I4050" i="5"/>
  <c r="H4050" i="5"/>
  <c r="E4050" i="5"/>
  <c r="D4050" i="5"/>
  <c r="U4049" i="5"/>
  <c r="T4049" i="5"/>
  <c r="Q4049" i="5"/>
  <c r="P4049" i="5"/>
  <c r="M4049" i="5"/>
  <c r="L4049" i="5"/>
  <c r="I4049" i="5"/>
  <c r="H4049" i="5"/>
  <c r="E4049" i="5"/>
  <c r="D4049" i="5"/>
  <c r="U4048" i="5"/>
  <c r="T4048" i="5"/>
  <c r="Q4048" i="5"/>
  <c r="P4048" i="5"/>
  <c r="M4048" i="5"/>
  <c r="L4048" i="5"/>
  <c r="I4048" i="5"/>
  <c r="H4048" i="5"/>
  <c r="E4048" i="5"/>
  <c r="D4048" i="5"/>
  <c r="U4047" i="5"/>
  <c r="T4047" i="5"/>
  <c r="Q4047" i="5"/>
  <c r="P4047" i="5"/>
  <c r="M4047" i="5"/>
  <c r="L4047" i="5"/>
  <c r="I4047" i="5"/>
  <c r="H4047" i="5"/>
  <c r="E4047" i="5"/>
  <c r="D4047" i="5"/>
  <c r="U4046" i="5"/>
  <c r="T4046" i="5"/>
  <c r="Q4046" i="5"/>
  <c r="P4046" i="5"/>
  <c r="M4046" i="5"/>
  <c r="L4046" i="5"/>
  <c r="I4046" i="5"/>
  <c r="H4046" i="5"/>
  <c r="E4046" i="5"/>
  <c r="D4046" i="5"/>
  <c r="U4045" i="5"/>
  <c r="T4045" i="5"/>
  <c r="Q4045" i="5"/>
  <c r="P4045" i="5"/>
  <c r="M4045" i="5"/>
  <c r="L4045" i="5"/>
  <c r="I4045" i="5"/>
  <c r="H4045" i="5"/>
  <c r="E4045" i="5"/>
  <c r="D4045" i="5"/>
  <c r="U4044" i="5"/>
  <c r="T4044" i="5"/>
  <c r="Q4044" i="5"/>
  <c r="P4044" i="5"/>
  <c r="M4044" i="5"/>
  <c r="L4044" i="5"/>
  <c r="I4044" i="5"/>
  <c r="H4044" i="5"/>
  <c r="E4044" i="5"/>
  <c r="D4044" i="5"/>
  <c r="U4043" i="5"/>
  <c r="T4043" i="5"/>
  <c r="Q4043" i="5"/>
  <c r="P4043" i="5"/>
  <c r="M4043" i="5"/>
  <c r="L4043" i="5"/>
  <c r="I4043" i="5"/>
  <c r="H4043" i="5"/>
  <c r="E4043" i="5"/>
  <c r="D4043" i="5"/>
  <c r="U4042" i="5"/>
  <c r="T4042" i="5"/>
  <c r="Q4042" i="5"/>
  <c r="P4042" i="5"/>
  <c r="M4042" i="5"/>
  <c r="L4042" i="5"/>
  <c r="I4042" i="5"/>
  <c r="H4042" i="5"/>
  <c r="E4042" i="5"/>
  <c r="D4042" i="5"/>
  <c r="U4041" i="5"/>
  <c r="T4041" i="5"/>
  <c r="Q4041" i="5"/>
  <c r="P4041" i="5"/>
  <c r="M4041" i="5"/>
  <c r="L4041" i="5"/>
  <c r="I4041" i="5"/>
  <c r="H4041" i="5"/>
  <c r="E4041" i="5"/>
  <c r="D4041" i="5"/>
  <c r="U4040" i="5"/>
  <c r="T4040" i="5"/>
  <c r="Q4040" i="5"/>
  <c r="P4040" i="5"/>
  <c r="M4040" i="5"/>
  <c r="L4040" i="5"/>
  <c r="I4040" i="5"/>
  <c r="H4040" i="5"/>
  <c r="E4040" i="5"/>
  <c r="D4040" i="5"/>
  <c r="U4039" i="5"/>
  <c r="T4039" i="5"/>
  <c r="Q4039" i="5"/>
  <c r="P4039" i="5"/>
  <c r="M4039" i="5"/>
  <c r="L4039" i="5"/>
  <c r="I4039" i="5"/>
  <c r="H4039" i="5"/>
  <c r="E4039" i="5"/>
  <c r="D4039" i="5"/>
  <c r="U4038" i="5"/>
  <c r="T4038" i="5"/>
  <c r="Q4038" i="5"/>
  <c r="P4038" i="5"/>
  <c r="M4038" i="5"/>
  <c r="L4038" i="5"/>
  <c r="I4038" i="5"/>
  <c r="H4038" i="5"/>
  <c r="E4038" i="5"/>
  <c r="D4038" i="5"/>
  <c r="U4037" i="5"/>
  <c r="T4037" i="5"/>
  <c r="Q4037" i="5"/>
  <c r="P4037" i="5"/>
  <c r="M4037" i="5"/>
  <c r="L4037" i="5"/>
  <c r="I4037" i="5"/>
  <c r="H4037" i="5"/>
  <c r="E4037" i="5"/>
  <c r="D4037" i="5"/>
  <c r="U4036" i="5"/>
  <c r="T4036" i="5"/>
  <c r="Q4036" i="5"/>
  <c r="P4036" i="5"/>
  <c r="M4036" i="5"/>
  <c r="L4036" i="5"/>
  <c r="I4036" i="5"/>
  <c r="H4036" i="5"/>
  <c r="E4036" i="5"/>
  <c r="D4036" i="5"/>
  <c r="U4035" i="5"/>
  <c r="T4035" i="5"/>
  <c r="Q4035" i="5"/>
  <c r="P4035" i="5"/>
  <c r="M4035" i="5"/>
  <c r="L4035" i="5"/>
  <c r="I4035" i="5"/>
  <c r="H4035" i="5"/>
  <c r="E4035" i="5"/>
  <c r="D4035" i="5"/>
  <c r="U4034" i="5"/>
  <c r="T4034" i="5"/>
  <c r="Q4034" i="5"/>
  <c r="P4034" i="5"/>
  <c r="M4034" i="5"/>
  <c r="L4034" i="5"/>
  <c r="I4034" i="5"/>
  <c r="H4034" i="5"/>
  <c r="E4034" i="5"/>
  <c r="D4034" i="5"/>
  <c r="U4033" i="5"/>
  <c r="T4033" i="5"/>
  <c r="Q4033" i="5"/>
  <c r="P4033" i="5"/>
  <c r="M4033" i="5"/>
  <c r="L4033" i="5"/>
  <c r="I4033" i="5"/>
  <c r="H4033" i="5"/>
  <c r="E4033" i="5"/>
  <c r="D4033" i="5"/>
  <c r="U4032" i="5"/>
  <c r="T4032" i="5"/>
  <c r="Q4032" i="5"/>
  <c r="P4032" i="5"/>
  <c r="M4032" i="5"/>
  <c r="L4032" i="5"/>
  <c r="I4032" i="5"/>
  <c r="H4032" i="5"/>
  <c r="E4032" i="5"/>
  <c r="D4032" i="5"/>
  <c r="U4031" i="5"/>
  <c r="T4031" i="5"/>
  <c r="Q4031" i="5"/>
  <c r="P4031" i="5"/>
  <c r="M4031" i="5"/>
  <c r="L4031" i="5"/>
  <c r="I4031" i="5"/>
  <c r="H4031" i="5"/>
  <c r="E4031" i="5"/>
  <c r="D4031" i="5"/>
  <c r="U4030" i="5"/>
  <c r="T4030" i="5"/>
  <c r="Q4030" i="5"/>
  <c r="P4030" i="5"/>
  <c r="M4030" i="5"/>
  <c r="L4030" i="5"/>
  <c r="I4030" i="5"/>
  <c r="H4030" i="5"/>
  <c r="E4030" i="5"/>
  <c r="D4030" i="5"/>
  <c r="U4029" i="5"/>
  <c r="T4029" i="5"/>
  <c r="Q4029" i="5"/>
  <c r="P4029" i="5"/>
  <c r="M4029" i="5"/>
  <c r="L4029" i="5"/>
  <c r="I4029" i="5"/>
  <c r="H4029" i="5"/>
  <c r="E4029" i="5"/>
  <c r="D4029" i="5"/>
  <c r="U4028" i="5"/>
  <c r="T4028" i="5"/>
  <c r="Q4028" i="5"/>
  <c r="P4028" i="5"/>
  <c r="M4028" i="5"/>
  <c r="L4028" i="5"/>
  <c r="I4028" i="5"/>
  <c r="H4028" i="5"/>
  <c r="E4028" i="5"/>
  <c r="D4028" i="5"/>
  <c r="U4027" i="5"/>
  <c r="T4027" i="5"/>
  <c r="Q4027" i="5"/>
  <c r="P4027" i="5"/>
  <c r="M4027" i="5"/>
  <c r="L4027" i="5"/>
  <c r="I4027" i="5"/>
  <c r="H4027" i="5"/>
  <c r="E4027" i="5"/>
  <c r="D4027" i="5"/>
  <c r="U4026" i="5"/>
  <c r="T4026" i="5"/>
  <c r="Q4026" i="5"/>
  <c r="P4026" i="5"/>
  <c r="M4026" i="5"/>
  <c r="L4026" i="5"/>
  <c r="I4026" i="5"/>
  <c r="H4026" i="5"/>
  <c r="E4026" i="5"/>
  <c r="D4026" i="5"/>
  <c r="U4025" i="5"/>
  <c r="T4025" i="5"/>
  <c r="Q4025" i="5"/>
  <c r="P4025" i="5"/>
  <c r="M4025" i="5"/>
  <c r="L4025" i="5"/>
  <c r="I4025" i="5"/>
  <c r="H4025" i="5"/>
  <c r="E4025" i="5"/>
  <c r="D4025" i="5"/>
  <c r="U4024" i="5"/>
  <c r="T4024" i="5"/>
  <c r="Q4024" i="5"/>
  <c r="P4024" i="5"/>
  <c r="M4024" i="5"/>
  <c r="L4024" i="5"/>
  <c r="I4024" i="5"/>
  <c r="H4024" i="5"/>
  <c r="E4024" i="5"/>
  <c r="D4024" i="5"/>
  <c r="U4023" i="5"/>
  <c r="T4023" i="5"/>
  <c r="Q4023" i="5"/>
  <c r="P4023" i="5"/>
  <c r="M4023" i="5"/>
  <c r="L4023" i="5"/>
  <c r="I4023" i="5"/>
  <c r="H4023" i="5"/>
  <c r="E4023" i="5"/>
  <c r="D4023" i="5"/>
  <c r="U4022" i="5"/>
  <c r="T4022" i="5"/>
  <c r="Q4022" i="5"/>
  <c r="P4022" i="5"/>
  <c r="M4022" i="5"/>
  <c r="L4022" i="5"/>
  <c r="I4022" i="5"/>
  <c r="H4022" i="5"/>
  <c r="E4022" i="5"/>
  <c r="D4022" i="5"/>
  <c r="U4021" i="5"/>
  <c r="T4021" i="5"/>
  <c r="Q4021" i="5"/>
  <c r="P4021" i="5"/>
  <c r="M4021" i="5"/>
  <c r="L4021" i="5"/>
  <c r="I4021" i="5"/>
  <c r="H4021" i="5"/>
  <c r="E4021" i="5"/>
  <c r="D4021" i="5"/>
  <c r="U4020" i="5"/>
  <c r="T4020" i="5"/>
  <c r="Q4020" i="5"/>
  <c r="P4020" i="5"/>
  <c r="M4020" i="5"/>
  <c r="L4020" i="5"/>
  <c r="I4020" i="5"/>
  <c r="H4020" i="5"/>
  <c r="E4020" i="5"/>
  <c r="D4020" i="5"/>
  <c r="U4019" i="5"/>
  <c r="T4019" i="5"/>
  <c r="Q4019" i="5"/>
  <c r="P4019" i="5"/>
  <c r="M4019" i="5"/>
  <c r="L4019" i="5"/>
  <c r="I4019" i="5"/>
  <c r="H4019" i="5"/>
  <c r="E4019" i="5"/>
  <c r="D4019" i="5"/>
  <c r="U4018" i="5"/>
  <c r="T4018" i="5"/>
  <c r="Q4018" i="5"/>
  <c r="P4018" i="5"/>
  <c r="M4018" i="5"/>
  <c r="L4018" i="5"/>
  <c r="I4018" i="5"/>
  <c r="H4018" i="5"/>
  <c r="E4018" i="5"/>
  <c r="D4018" i="5"/>
  <c r="U4017" i="5"/>
  <c r="T4017" i="5"/>
  <c r="Q4017" i="5"/>
  <c r="P4017" i="5"/>
  <c r="M4017" i="5"/>
  <c r="L4017" i="5"/>
  <c r="I4017" i="5"/>
  <c r="H4017" i="5"/>
  <c r="E4017" i="5"/>
  <c r="D4017" i="5"/>
  <c r="U4016" i="5"/>
  <c r="T4016" i="5"/>
  <c r="Q4016" i="5"/>
  <c r="P4016" i="5"/>
  <c r="M4016" i="5"/>
  <c r="L4016" i="5"/>
  <c r="I4016" i="5"/>
  <c r="H4016" i="5"/>
  <c r="E4016" i="5"/>
  <c r="D4016" i="5"/>
  <c r="U4015" i="5"/>
  <c r="T4015" i="5"/>
  <c r="Q4015" i="5"/>
  <c r="P4015" i="5"/>
  <c r="M4015" i="5"/>
  <c r="L4015" i="5"/>
  <c r="I4015" i="5"/>
  <c r="H4015" i="5"/>
  <c r="E4015" i="5"/>
  <c r="D4015" i="5"/>
  <c r="U4014" i="5"/>
  <c r="T4014" i="5"/>
  <c r="Q4014" i="5"/>
  <c r="P4014" i="5"/>
  <c r="M4014" i="5"/>
  <c r="L4014" i="5"/>
  <c r="I4014" i="5"/>
  <c r="H4014" i="5"/>
  <c r="E4014" i="5"/>
  <c r="D4014" i="5"/>
  <c r="U4013" i="5"/>
  <c r="T4013" i="5"/>
  <c r="Q4013" i="5"/>
  <c r="P4013" i="5"/>
  <c r="M4013" i="5"/>
  <c r="L4013" i="5"/>
  <c r="I4013" i="5"/>
  <c r="H4013" i="5"/>
  <c r="E4013" i="5"/>
  <c r="D4013" i="5"/>
  <c r="U4012" i="5"/>
  <c r="T4012" i="5"/>
  <c r="Q4012" i="5"/>
  <c r="P4012" i="5"/>
  <c r="M4012" i="5"/>
  <c r="L4012" i="5"/>
  <c r="I4012" i="5"/>
  <c r="H4012" i="5"/>
  <c r="E4012" i="5"/>
  <c r="D4012" i="5"/>
  <c r="U4011" i="5"/>
  <c r="T4011" i="5"/>
  <c r="Q4011" i="5"/>
  <c r="P4011" i="5"/>
  <c r="M4011" i="5"/>
  <c r="L4011" i="5"/>
  <c r="I4011" i="5"/>
  <c r="H4011" i="5"/>
  <c r="E4011" i="5"/>
  <c r="D4011" i="5"/>
  <c r="U4010" i="5"/>
  <c r="T4010" i="5"/>
  <c r="Q4010" i="5"/>
  <c r="P4010" i="5"/>
  <c r="M4010" i="5"/>
  <c r="L4010" i="5"/>
  <c r="I4010" i="5"/>
  <c r="H4010" i="5"/>
  <c r="E4010" i="5"/>
  <c r="D4010" i="5"/>
  <c r="U4009" i="5"/>
  <c r="T4009" i="5"/>
  <c r="Q4009" i="5"/>
  <c r="P4009" i="5"/>
  <c r="M4009" i="5"/>
  <c r="L4009" i="5"/>
  <c r="I4009" i="5"/>
  <c r="H4009" i="5"/>
  <c r="E4009" i="5"/>
  <c r="D4009" i="5"/>
  <c r="U4008" i="5"/>
  <c r="T4008" i="5"/>
  <c r="Q4008" i="5"/>
  <c r="P4008" i="5"/>
  <c r="M4008" i="5"/>
  <c r="L4008" i="5"/>
  <c r="I4008" i="5"/>
  <c r="H4008" i="5"/>
  <c r="E4008" i="5"/>
  <c r="D4008" i="5"/>
  <c r="U4007" i="5"/>
  <c r="T4007" i="5"/>
  <c r="Q4007" i="5"/>
  <c r="P4007" i="5"/>
  <c r="M4007" i="5"/>
  <c r="L4007" i="5"/>
  <c r="I4007" i="5"/>
  <c r="H4007" i="5"/>
  <c r="E4007" i="5"/>
  <c r="D4007" i="5"/>
  <c r="U4006" i="5"/>
  <c r="T4006" i="5"/>
  <c r="Q4006" i="5"/>
  <c r="P4006" i="5"/>
  <c r="M4006" i="5"/>
  <c r="L4006" i="5"/>
  <c r="I4006" i="5"/>
  <c r="H4006" i="5"/>
  <c r="E4006" i="5"/>
  <c r="D4006" i="5"/>
  <c r="U4005" i="5"/>
  <c r="T4005" i="5"/>
  <c r="Q4005" i="5"/>
  <c r="P4005" i="5"/>
  <c r="M4005" i="5"/>
  <c r="L4005" i="5"/>
  <c r="I4005" i="5"/>
  <c r="H4005" i="5"/>
  <c r="E4005" i="5"/>
  <c r="D4005" i="5"/>
  <c r="U4004" i="5"/>
  <c r="T4004" i="5"/>
  <c r="Q4004" i="5"/>
  <c r="P4004" i="5"/>
  <c r="M4004" i="5"/>
  <c r="L4004" i="5"/>
  <c r="I4004" i="5"/>
  <c r="H4004" i="5"/>
  <c r="E4004" i="5"/>
  <c r="D4004" i="5"/>
  <c r="U4003" i="5"/>
  <c r="T4003" i="5"/>
  <c r="Q4003" i="5"/>
  <c r="P4003" i="5"/>
  <c r="M4003" i="5"/>
  <c r="L4003" i="5"/>
  <c r="I4003" i="5"/>
  <c r="H4003" i="5"/>
  <c r="E4003" i="5"/>
  <c r="D4003" i="5"/>
  <c r="U4002" i="5"/>
  <c r="T4002" i="5"/>
  <c r="Q4002" i="5"/>
  <c r="P4002" i="5"/>
  <c r="M4002" i="5"/>
  <c r="L4002" i="5"/>
  <c r="I4002" i="5"/>
  <c r="H4002" i="5"/>
  <c r="E4002" i="5"/>
  <c r="D4002" i="5"/>
  <c r="U4001" i="5"/>
  <c r="T4001" i="5"/>
  <c r="Q4001" i="5"/>
  <c r="P4001" i="5"/>
  <c r="M4001" i="5"/>
  <c r="L4001" i="5"/>
  <c r="I4001" i="5"/>
  <c r="H4001" i="5"/>
  <c r="E4001" i="5"/>
  <c r="D4001" i="5"/>
  <c r="U4000" i="5"/>
  <c r="T4000" i="5"/>
  <c r="Q4000" i="5"/>
  <c r="P4000" i="5"/>
  <c r="M4000" i="5"/>
  <c r="L4000" i="5"/>
  <c r="I4000" i="5"/>
  <c r="H4000" i="5"/>
  <c r="E4000" i="5"/>
  <c r="D4000" i="5"/>
  <c r="U3999" i="5"/>
  <c r="T3999" i="5"/>
  <c r="Q3999" i="5"/>
  <c r="P3999" i="5"/>
  <c r="M3999" i="5"/>
  <c r="L3999" i="5"/>
  <c r="I3999" i="5"/>
  <c r="H3999" i="5"/>
  <c r="E3999" i="5"/>
  <c r="D3999" i="5"/>
  <c r="U3998" i="5"/>
  <c r="T3998" i="5"/>
  <c r="Q3998" i="5"/>
  <c r="P3998" i="5"/>
  <c r="M3998" i="5"/>
  <c r="L3998" i="5"/>
  <c r="I3998" i="5"/>
  <c r="H3998" i="5"/>
  <c r="E3998" i="5"/>
  <c r="D3998" i="5"/>
  <c r="U3997" i="5"/>
  <c r="T3997" i="5"/>
  <c r="Q3997" i="5"/>
  <c r="P3997" i="5"/>
  <c r="M3997" i="5"/>
  <c r="L3997" i="5"/>
  <c r="I3997" i="5"/>
  <c r="H3997" i="5"/>
  <c r="E3997" i="5"/>
  <c r="D3997" i="5"/>
  <c r="U3996" i="5"/>
  <c r="T3996" i="5"/>
  <c r="Q3996" i="5"/>
  <c r="P3996" i="5"/>
  <c r="M3996" i="5"/>
  <c r="L3996" i="5"/>
  <c r="I3996" i="5"/>
  <c r="H3996" i="5"/>
  <c r="E3996" i="5"/>
  <c r="D3996" i="5"/>
  <c r="U3995" i="5"/>
  <c r="T3995" i="5"/>
  <c r="Q3995" i="5"/>
  <c r="P3995" i="5"/>
  <c r="M3995" i="5"/>
  <c r="L3995" i="5"/>
  <c r="I3995" i="5"/>
  <c r="H3995" i="5"/>
  <c r="E3995" i="5"/>
  <c r="D3995" i="5"/>
  <c r="U3994" i="5"/>
  <c r="T3994" i="5"/>
  <c r="Q3994" i="5"/>
  <c r="P3994" i="5"/>
  <c r="M3994" i="5"/>
  <c r="L3994" i="5"/>
  <c r="I3994" i="5"/>
  <c r="H3994" i="5"/>
  <c r="E3994" i="5"/>
  <c r="D3994" i="5"/>
  <c r="U3993" i="5"/>
  <c r="T3993" i="5"/>
  <c r="Q3993" i="5"/>
  <c r="P3993" i="5"/>
  <c r="M3993" i="5"/>
  <c r="L3993" i="5"/>
  <c r="I3993" i="5"/>
  <c r="H3993" i="5"/>
  <c r="E3993" i="5"/>
  <c r="D3993" i="5"/>
  <c r="U3992" i="5"/>
  <c r="T3992" i="5"/>
  <c r="Q3992" i="5"/>
  <c r="P3992" i="5"/>
  <c r="M3992" i="5"/>
  <c r="L3992" i="5"/>
  <c r="I3992" i="5"/>
  <c r="H3992" i="5"/>
  <c r="E3992" i="5"/>
  <c r="D3992" i="5"/>
  <c r="U3991" i="5"/>
  <c r="T3991" i="5"/>
  <c r="Q3991" i="5"/>
  <c r="P3991" i="5"/>
  <c r="M3991" i="5"/>
  <c r="L3991" i="5"/>
  <c r="I3991" i="5"/>
  <c r="H3991" i="5"/>
  <c r="E3991" i="5"/>
  <c r="D3991" i="5"/>
  <c r="U3990" i="5"/>
  <c r="T3990" i="5"/>
  <c r="Q3990" i="5"/>
  <c r="P3990" i="5"/>
  <c r="M3990" i="5"/>
  <c r="L3990" i="5"/>
  <c r="I3990" i="5"/>
  <c r="H3990" i="5"/>
  <c r="E3990" i="5"/>
  <c r="D3990" i="5"/>
  <c r="U3989" i="5"/>
  <c r="T3989" i="5"/>
  <c r="Q3989" i="5"/>
  <c r="P3989" i="5"/>
  <c r="M3989" i="5"/>
  <c r="L3989" i="5"/>
  <c r="I3989" i="5"/>
  <c r="H3989" i="5"/>
  <c r="E3989" i="5"/>
  <c r="D3989" i="5"/>
  <c r="U3988" i="5"/>
  <c r="T3988" i="5"/>
  <c r="Q3988" i="5"/>
  <c r="P3988" i="5"/>
  <c r="M3988" i="5"/>
  <c r="L3988" i="5"/>
  <c r="I3988" i="5"/>
  <c r="H3988" i="5"/>
  <c r="E3988" i="5"/>
  <c r="D3988" i="5"/>
  <c r="U3987" i="5"/>
  <c r="T3987" i="5"/>
  <c r="Q3987" i="5"/>
  <c r="P3987" i="5"/>
  <c r="M3987" i="5"/>
  <c r="L3987" i="5"/>
  <c r="I3987" i="5"/>
  <c r="H3987" i="5"/>
  <c r="E3987" i="5"/>
  <c r="D3987" i="5"/>
  <c r="U3986" i="5"/>
  <c r="T3986" i="5"/>
  <c r="Q3986" i="5"/>
  <c r="P3986" i="5"/>
  <c r="M3986" i="5"/>
  <c r="L3986" i="5"/>
  <c r="I3986" i="5"/>
  <c r="H3986" i="5"/>
  <c r="E3986" i="5"/>
  <c r="D3986" i="5"/>
  <c r="U3985" i="5"/>
  <c r="T3985" i="5"/>
  <c r="Q3985" i="5"/>
  <c r="P3985" i="5"/>
  <c r="M3985" i="5"/>
  <c r="L3985" i="5"/>
  <c r="I3985" i="5"/>
  <c r="H3985" i="5"/>
  <c r="E3985" i="5"/>
  <c r="D3985" i="5"/>
  <c r="U3984" i="5"/>
  <c r="T3984" i="5"/>
  <c r="Q3984" i="5"/>
  <c r="P3984" i="5"/>
  <c r="M3984" i="5"/>
  <c r="L3984" i="5"/>
  <c r="I3984" i="5"/>
  <c r="H3984" i="5"/>
  <c r="E3984" i="5"/>
  <c r="D3984" i="5"/>
  <c r="U3983" i="5"/>
  <c r="T3983" i="5"/>
  <c r="Q3983" i="5"/>
  <c r="P3983" i="5"/>
  <c r="M3983" i="5"/>
  <c r="L3983" i="5"/>
  <c r="I3983" i="5"/>
  <c r="H3983" i="5"/>
  <c r="E3983" i="5"/>
  <c r="D3983" i="5"/>
  <c r="U3982" i="5"/>
  <c r="T3982" i="5"/>
  <c r="Q3982" i="5"/>
  <c r="P3982" i="5"/>
  <c r="M3982" i="5"/>
  <c r="L3982" i="5"/>
  <c r="I3982" i="5"/>
  <c r="H3982" i="5"/>
  <c r="E3982" i="5"/>
  <c r="D3982" i="5"/>
  <c r="U3981" i="5"/>
  <c r="T3981" i="5"/>
  <c r="Q3981" i="5"/>
  <c r="P3981" i="5"/>
  <c r="M3981" i="5"/>
  <c r="L3981" i="5"/>
  <c r="I3981" i="5"/>
  <c r="H3981" i="5"/>
  <c r="E3981" i="5"/>
  <c r="D3981" i="5"/>
  <c r="U3980" i="5"/>
  <c r="T3980" i="5"/>
  <c r="Q3980" i="5"/>
  <c r="P3980" i="5"/>
  <c r="M3980" i="5"/>
  <c r="L3980" i="5"/>
  <c r="I3980" i="5"/>
  <c r="H3980" i="5"/>
  <c r="E3980" i="5"/>
  <c r="D3980" i="5"/>
  <c r="U3979" i="5"/>
  <c r="T3979" i="5"/>
  <c r="Q3979" i="5"/>
  <c r="P3979" i="5"/>
  <c r="M3979" i="5"/>
  <c r="L3979" i="5"/>
  <c r="I3979" i="5"/>
  <c r="H3979" i="5"/>
  <c r="E3979" i="5"/>
  <c r="D3979" i="5"/>
  <c r="U3978" i="5"/>
  <c r="T3978" i="5"/>
  <c r="Q3978" i="5"/>
  <c r="P3978" i="5"/>
  <c r="M3978" i="5"/>
  <c r="L3978" i="5"/>
  <c r="I3978" i="5"/>
  <c r="H3978" i="5"/>
  <c r="E3978" i="5"/>
  <c r="D3978" i="5"/>
  <c r="U3977" i="5"/>
  <c r="T3977" i="5"/>
  <c r="Q3977" i="5"/>
  <c r="P3977" i="5"/>
  <c r="M3977" i="5"/>
  <c r="L3977" i="5"/>
  <c r="I3977" i="5"/>
  <c r="H3977" i="5"/>
  <c r="E3977" i="5"/>
  <c r="D3977" i="5"/>
  <c r="U3976" i="5"/>
  <c r="T3976" i="5"/>
  <c r="Q3976" i="5"/>
  <c r="P3976" i="5"/>
  <c r="M3976" i="5"/>
  <c r="L3976" i="5"/>
  <c r="I3976" i="5"/>
  <c r="H3976" i="5"/>
  <c r="E3976" i="5"/>
  <c r="D3976" i="5"/>
  <c r="U3975" i="5"/>
  <c r="T3975" i="5"/>
  <c r="Q3975" i="5"/>
  <c r="P3975" i="5"/>
  <c r="M3975" i="5"/>
  <c r="L3975" i="5"/>
  <c r="I3975" i="5"/>
  <c r="H3975" i="5"/>
  <c r="E3975" i="5"/>
  <c r="D3975" i="5"/>
  <c r="U3974" i="5"/>
  <c r="T3974" i="5"/>
  <c r="Q3974" i="5"/>
  <c r="P3974" i="5"/>
  <c r="M3974" i="5"/>
  <c r="L3974" i="5"/>
  <c r="I3974" i="5"/>
  <c r="H3974" i="5"/>
  <c r="E3974" i="5"/>
  <c r="D3974" i="5"/>
  <c r="U3973" i="5"/>
  <c r="T3973" i="5"/>
  <c r="Q3973" i="5"/>
  <c r="P3973" i="5"/>
  <c r="M3973" i="5"/>
  <c r="L3973" i="5"/>
  <c r="I3973" i="5"/>
  <c r="H3973" i="5"/>
  <c r="E3973" i="5"/>
  <c r="D3973" i="5"/>
  <c r="U3972" i="5"/>
  <c r="T3972" i="5"/>
  <c r="Q3972" i="5"/>
  <c r="P3972" i="5"/>
  <c r="M3972" i="5"/>
  <c r="L3972" i="5"/>
  <c r="I3972" i="5"/>
  <c r="H3972" i="5"/>
  <c r="E3972" i="5"/>
  <c r="D3972" i="5"/>
  <c r="U3971" i="5"/>
  <c r="T3971" i="5"/>
  <c r="Q3971" i="5"/>
  <c r="P3971" i="5"/>
  <c r="M3971" i="5"/>
  <c r="L3971" i="5"/>
  <c r="I3971" i="5"/>
  <c r="H3971" i="5"/>
  <c r="E3971" i="5"/>
  <c r="D3971" i="5"/>
  <c r="U3970" i="5"/>
  <c r="T3970" i="5"/>
  <c r="Q3970" i="5"/>
  <c r="P3970" i="5"/>
  <c r="M3970" i="5"/>
  <c r="L3970" i="5"/>
  <c r="I3970" i="5"/>
  <c r="H3970" i="5"/>
  <c r="E3970" i="5"/>
  <c r="D3970" i="5"/>
  <c r="U3969" i="5"/>
  <c r="T3969" i="5"/>
  <c r="Q3969" i="5"/>
  <c r="P3969" i="5"/>
  <c r="M3969" i="5"/>
  <c r="L3969" i="5"/>
  <c r="I3969" i="5"/>
  <c r="H3969" i="5"/>
  <c r="E3969" i="5"/>
  <c r="D3969" i="5"/>
  <c r="U3968" i="5"/>
  <c r="T3968" i="5"/>
  <c r="Q3968" i="5"/>
  <c r="P3968" i="5"/>
  <c r="M3968" i="5"/>
  <c r="L3968" i="5"/>
  <c r="I3968" i="5"/>
  <c r="H3968" i="5"/>
  <c r="E3968" i="5"/>
  <c r="D3968" i="5"/>
  <c r="U3967" i="5"/>
  <c r="T3967" i="5"/>
  <c r="Q3967" i="5"/>
  <c r="P3967" i="5"/>
  <c r="M3967" i="5"/>
  <c r="L3967" i="5"/>
  <c r="I3967" i="5"/>
  <c r="H3967" i="5"/>
  <c r="E3967" i="5"/>
  <c r="D3967" i="5"/>
  <c r="U3966" i="5"/>
  <c r="T3966" i="5"/>
  <c r="Q3966" i="5"/>
  <c r="P3966" i="5"/>
  <c r="M3966" i="5"/>
  <c r="L3966" i="5"/>
  <c r="I3966" i="5"/>
  <c r="H3966" i="5"/>
  <c r="E3966" i="5"/>
  <c r="D3966" i="5"/>
  <c r="U3965" i="5"/>
  <c r="T3965" i="5"/>
  <c r="Q3965" i="5"/>
  <c r="P3965" i="5"/>
  <c r="M3965" i="5"/>
  <c r="L3965" i="5"/>
  <c r="I3965" i="5"/>
  <c r="H3965" i="5"/>
  <c r="E3965" i="5"/>
  <c r="D3965" i="5"/>
  <c r="U3964" i="5"/>
  <c r="T3964" i="5"/>
  <c r="Q3964" i="5"/>
  <c r="P3964" i="5"/>
  <c r="M3964" i="5"/>
  <c r="L3964" i="5"/>
  <c r="I3964" i="5"/>
  <c r="H3964" i="5"/>
  <c r="E3964" i="5"/>
  <c r="D3964" i="5"/>
  <c r="U3963" i="5"/>
  <c r="T3963" i="5"/>
  <c r="Q3963" i="5"/>
  <c r="P3963" i="5"/>
  <c r="M3963" i="5"/>
  <c r="L3963" i="5"/>
  <c r="I3963" i="5"/>
  <c r="H3963" i="5"/>
  <c r="E3963" i="5"/>
  <c r="D3963" i="5"/>
  <c r="U3962" i="5"/>
  <c r="T3962" i="5"/>
  <c r="Q3962" i="5"/>
  <c r="P3962" i="5"/>
  <c r="M3962" i="5"/>
  <c r="L3962" i="5"/>
  <c r="I3962" i="5"/>
  <c r="H3962" i="5"/>
  <c r="E3962" i="5"/>
  <c r="D3962" i="5"/>
  <c r="U3961" i="5"/>
  <c r="T3961" i="5"/>
  <c r="Q3961" i="5"/>
  <c r="P3961" i="5"/>
  <c r="M3961" i="5"/>
  <c r="L3961" i="5"/>
  <c r="I3961" i="5"/>
  <c r="H3961" i="5"/>
  <c r="E3961" i="5"/>
  <c r="D3961" i="5"/>
  <c r="U3960" i="5"/>
  <c r="T3960" i="5"/>
  <c r="Q3960" i="5"/>
  <c r="P3960" i="5"/>
  <c r="M3960" i="5"/>
  <c r="L3960" i="5"/>
  <c r="I3960" i="5"/>
  <c r="H3960" i="5"/>
  <c r="E3960" i="5"/>
  <c r="D3960" i="5"/>
  <c r="U3959" i="5"/>
  <c r="T3959" i="5"/>
  <c r="Q3959" i="5"/>
  <c r="P3959" i="5"/>
  <c r="M3959" i="5"/>
  <c r="L3959" i="5"/>
  <c r="I3959" i="5"/>
  <c r="H3959" i="5"/>
  <c r="E3959" i="5"/>
  <c r="D3959" i="5"/>
  <c r="U3958" i="5"/>
  <c r="T3958" i="5"/>
  <c r="Q3958" i="5"/>
  <c r="P3958" i="5"/>
  <c r="M3958" i="5"/>
  <c r="L3958" i="5"/>
  <c r="I3958" i="5"/>
  <c r="H3958" i="5"/>
  <c r="E3958" i="5"/>
  <c r="D3958" i="5"/>
  <c r="U3957" i="5"/>
  <c r="T3957" i="5"/>
  <c r="Q3957" i="5"/>
  <c r="P3957" i="5"/>
  <c r="M3957" i="5"/>
  <c r="L3957" i="5"/>
  <c r="I3957" i="5"/>
  <c r="H3957" i="5"/>
  <c r="E3957" i="5"/>
  <c r="D3957" i="5"/>
  <c r="U3956" i="5"/>
  <c r="T3956" i="5"/>
  <c r="Q3956" i="5"/>
  <c r="P3956" i="5"/>
  <c r="M3956" i="5"/>
  <c r="L3956" i="5"/>
  <c r="I3956" i="5"/>
  <c r="H3956" i="5"/>
  <c r="E3956" i="5"/>
  <c r="D3956" i="5"/>
  <c r="U3955" i="5"/>
  <c r="T3955" i="5"/>
  <c r="Q3955" i="5"/>
  <c r="P3955" i="5"/>
  <c r="M3955" i="5"/>
  <c r="L3955" i="5"/>
  <c r="I3955" i="5"/>
  <c r="H3955" i="5"/>
  <c r="E3955" i="5"/>
  <c r="D3955" i="5"/>
  <c r="U3954" i="5"/>
  <c r="T3954" i="5"/>
  <c r="Q3954" i="5"/>
  <c r="P3954" i="5"/>
  <c r="M3954" i="5"/>
  <c r="L3954" i="5"/>
  <c r="I3954" i="5"/>
  <c r="H3954" i="5"/>
  <c r="E3954" i="5"/>
  <c r="D3954" i="5"/>
  <c r="U3953" i="5"/>
  <c r="T3953" i="5"/>
  <c r="Q3953" i="5"/>
  <c r="P3953" i="5"/>
  <c r="M3953" i="5"/>
  <c r="L3953" i="5"/>
  <c r="I3953" i="5"/>
  <c r="H3953" i="5"/>
  <c r="E3953" i="5"/>
  <c r="D3953" i="5"/>
  <c r="U3952" i="5"/>
  <c r="T3952" i="5"/>
  <c r="Q3952" i="5"/>
  <c r="P3952" i="5"/>
  <c r="M3952" i="5"/>
  <c r="L3952" i="5"/>
  <c r="I3952" i="5"/>
  <c r="H3952" i="5"/>
  <c r="E3952" i="5"/>
  <c r="D3952" i="5"/>
  <c r="U3951" i="5"/>
  <c r="T3951" i="5"/>
  <c r="Q3951" i="5"/>
  <c r="P3951" i="5"/>
  <c r="M3951" i="5"/>
  <c r="L3951" i="5"/>
  <c r="I3951" i="5"/>
  <c r="H3951" i="5"/>
  <c r="E3951" i="5"/>
  <c r="D3951" i="5"/>
  <c r="U3950" i="5"/>
  <c r="T3950" i="5"/>
  <c r="Q3950" i="5"/>
  <c r="P3950" i="5"/>
  <c r="M3950" i="5"/>
  <c r="L3950" i="5"/>
  <c r="I3950" i="5"/>
  <c r="H3950" i="5"/>
  <c r="E3950" i="5"/>
  <c r="D3950" i="5"/>
  <c r="U3949" i="5"/>
  <c r="T3949" i="5"/>
  <c r="Q3949" i="5"/>
  <c r="P3949" i="5"/>
  <c r="M3949" i="5"/>
  <c r="L3949" i="5"/>
  <c r="I3949" i="5"/>
  <c r="H3949" i="5"/>
  <c r="E3949" i="5"/>
  <c r="D3949" i="5"/>
  <c r="U3948" i="5"/>
  <c r="T3948" i="5"/>
  <c r="Q3948" i="5"/>
  <c r="P3948" i="5"/>
  <c r="M3948" i="5"/>
  <c r="L3948" i="5"/>
  <c r="I3948" i="5"/>
  <c r="H3948" i="5"/>
  <c r="E3948" i="5"/>
  <c r="D3948" i="5"/>
  <c r="U3947" i="5"/>
  <c r="T3947" i="5"/>
  <c r="Q3947" i="5"/>
  <c r="P3947" i="5"/>
  <c r="M3947" i="5"/>
  <c r="L3947" i="5"/>
  <c r="I3947" i="5"/>
  <c r="H3947" i="5"/>
  <c r="E3947" i="5"/>
  <c r="D3947" i="5"/>
  <c r="U3946" i="5"/>
  <c r="T3946" i="5"/>
  <c r="Q3946" i="5"/>
  <c r="P3946" i="5"/>
  <c r="M3946" i="5"/>
  <c r="L3946" i="5"/>
  <c r="I3946" i="5"/>
  <c r="H3946" i="5"/>
  <c r="E3946" i="5"/>
  <c r="D3946" i="5"/>
  <c r="U3945" i="5"/>
  <c r="T3945" i="5"/>
  <c r="Q3945" i="5"/>
  <c r="P3945" i="5"/>
  <c r="M3945" i="5"/>
  <c r="L3945" i="5"/>
  <c r="I3945" i="5"/>
  <c r="H3945" i="5"/>
  <c r="E3945" i="5"/>
  <c r="D3945" i="5"/>
  <c r="U3944" i="5"/>
  <c r="T3944" i="5"/>
  <c r="Q3944" i="5"/>
  <c r="P3944" i="5"/>
  <c r="M3944" i="5"/>
  <c r="L3944" i="5"/>
  <c r="I3944" i="5"/>
  <c r="H3944" i="5"/>
  <c r="E3944" i="5"/>
  <c r="D3944" i="5"/>
  <c r="U3943" i="5"/>
  <c r="T3943" i="5"/>
  <c r="Q3943" i="5"/>
  <c r="P3943" i="5"/>
  <c r="M3943" i="5"/>
  <c r="L3943" i="5"/>
  <c r="I3943" i="5"/>
  <c r="H3943" i="5"/>
  <c r="E3943" i="5"/>
  <c r="D3943" i="5"/>
  <c r="U3942" i="5"/>
  <c r="T3942" i="5"/>
  <c r="Q3942" i="5"/>
  <c r="P3942" i="5"/>
  <c r="M3942" i="5"/>
  <c r="L3942" i="5"/>
  <c r="I3942" i="5"/>
  <c r="H3942" i="5"/>
  <c r="E3942" i="5"/>
  <c r="D3942" i="5"/>
  <c r="U3941" i="5"/>
  <c r="T3941" i="5"/>
  <c r="Q3941" i="5"/>
  <c r="P3941" i="5"/>
  <c r="M3941" i="5"/>
  <c r="L3941" i="5"/>
  <c r="I3941" i="5"/>
  <c r="H3941" i="5"/>
  <c r="E3941" i="5"/>
  <c r="D3941" i="5"/>
  <c r="U3940" i="5"/>
  <c r="T3940" i="5"/>
  <c r="Q3940" i="5"/>
  <c r="P3940" i="5"/>
  <c r="M3940" i="5"/>
  <c r="L3940" i="5"/>
  <c r="I3940" i="5"/>
  <c r="H3940" i="5"/>
  <c r="E3940" i="5"/>
  <c r="D3940" i="5"/>
  <c r="U3939" i="5"/>
  <c r="T3939" i="5"/>
  <c r="Q3939" i="5"/>
  <c r="P3939" i="5"/>
  <c r="M3939" i="5"/>
  <c r="L3939" i="5"/>
  <c r="I3939" i="5"/>
  <c r="H3939" i="5"/>
  <c r="E3939" i="5"/>
  <c r="D3939" i="5"/>
  <c r="U3938" i="5"/>
  <c r="T3938" i="5"/>
  <c r="Q3938" i="5"/>
  <c r="P3938" i="5"/>
  <c r="M3938" i="5"/>
  <c r="L3938" i="5"/>
  <c r="I3938" i="5"/>
  <c r="H3938" i="5"/>
  <c r="E3938" i="5"/>
  <c r="D3938" i="5"/>
  <c r="U3937" i="5"/>
  <c r="T3937" i="5"/>
  <c r="Q3937" i="5"/>
  <c r="P3937" i="5"/>
  <c r="M3937" i="5"/>
  <c r="L3937" i="5"/>
  <c r="I3937" i="5"/>
  <c r="H3937" i="5"/>
  <c r="E3937" i="5"/>
  <c r="D3937" i="5"/>
  <c r="U3936" i="5"/>
  <c r="T3936" i="5"/>
  <c r="Q3936" i="5"/>
  <c r="P3936" i="5"/>
  <c r="M3936" i="5"/>
  <c r="L3936" i="5"/>
  <c r="I3936" i="5"/>
  <c r="H3936" i="5"/>
  <c r="E3936" i="5"/>
  <c r="D3936" i="5"/>
  <c r="U3935" i="5"/>
  <c r="T3935" i="5"/>
  <c r="Q3935" i="5"/>
  <c r="P3935" i="5"/>
  <c r="M3935" i="5"/>
  <c r="L3935" i="5"/>
  <c r="I3935" i="5"/>
  <c r="H3935" i="5"/>
  <c r="E3935" i="5"/>
  <c r="D3935" i="5"/>
  <c r="U3934" i="5"/>
  <c r="T3934" i="5"/>
  <c r="Q3934" i="5"/>
  <c r="P3934" i="5"/>
  <c r="M3934" i="5"/>
  <c r="L3934" i="5"/>
  <c r="I3934" i="5"/>
  <c r="H3934" i="5"/>
  <c r="E3934" i="5"/>
  <c r="D3934" i="5"/>
  <c r="U3933" i="5"/>
  <c r="T3933" i="5"/>
  <c r="Q3933" i="5"/>
  <c r="P3933" i="5"/>
  <c r="M3933" i="5"/>
  <c r="L3933" i="5"/>
  <c r="I3933" i="5"/>
  <c r="H3933" i="5"/>
  <c r="E3933" i="5"/>
  <c r="D3933" i="5"/>
  <c r="U3932" i="5"/>
  <c r="T3932" i="5"/>
  <c r="Q3932" i="5"/>
  <c r="P3932" i="5"/>
  <c r="M3932" i="5"/>
  <c r="L3932" i="5"/>
  <c r="I3932" i="5"/>
  <c r="H3932" i="5"/>
  <c r="E3932" i="5"/>
  <c r="D3932" i="5"/>
  <c r="U3931" i="5"/>
  <c r="T3931" i="5"/>
  <c r="Q3931" i="5"/>
  <c r="P3931" i="5"/>
  <c r="M3931" i="5"/>
  <c r="L3931" i="5"/>
  <c r="I3931" i="5"/>
  <c r="H3931" i="5"/>
  <c r="E3931" i="5"/>
  <c r="D3931" i="5"/>
  <c r="U3930" i="5"/>
  <c r="T3930" i="5"/>
  <c r="Q3930" i="5"/>
  <c r="P3930" i="5"/>
  <c r="M3930" i="5"/>
  <c r="L3930" i="5"/>
  <c r="I3930" i="5"/>
  <c r="H3930" i="5"/>
  <c r="E3930" i="5"/>
  <c r="D3930" i="5"/>
  <c r="U3929" i="5"/>
  <c r="T3929" i="5"/>
  <c r="Q3929" i="5"/>
  <c r="P3929" i="5"/>
  <c r="M3929" i="5"/>
  <c r="L3929" i="5"/>
  <c r="I3929" i="5"/>
  <c r="H3929" i="5"/>
  <c r="E3929" i="5"/>
  <c r="D3929" i="5"/>
  <c r="U3928" i="5"/>
  <c r="T3928" i="5"/>
  <c r="Q3928" i="5"/>
  <c r="P3928" i="5"/>
  <c r="M3928" i="5"/>
  <c r="L3928" i="5"/>
  <c r="I3928" i="5"/>
  <c r="H3928" i="5"/>
  <c r="E3928" i="5"/>
  <c r="D3928" i="5"/>
  <c r="U3927" i="5"/>
  <c r="T3927" i="5"/>
  <c r="Q3927" i="5"/>
  <c r="P3927" i="5"/>
  <c r="M3927" i="5"/>
  <c r="L3927" i="5"/>
  <c r="I3927" i="5"/>
  <c r="H3927" i="5"/>
  <c r="E3927" i="5"/>
  <c r="D3927" i="5"/>
  <c r="U3926" i="5"/>
  <c r="T3926" i="5"/>
  <c r="Q3926" i="5"/>
  <c r="P3926" i="5"/>
  <c r="M3926" i="5"/>
  <c r="L3926" i="5"/>
  <c r="I3926" i="5"/>
  <c r="H3926" i="5"/>
  <c r="E3926" i="5"/>
  <c r="D3926" i="5"/>
  <c r="U3925" i="5"/>
  <c r="T3925" i="5"/>
  <c r="Q3925" i="5"/>
  <c r="P3925" i="5"/>
  <c r="M3925" i="5"/>
  <c r="L3925" i="5"/>
  <c r="I3925" i="5"/>
  <c r="H3925" i="5"/>
  <c r="E3925" i="5"/>
  <c r="D3925" i="5"/>
  <c r="U3924" i="5"/>
  <c r="T3924" i="5"/>
  <c r="Q3924" i="5"/>
  <c r="P3924" i="5"/>
  <c r="M3924" i="5"/>
  <c r="L3924" i="5"/>
  <c r="I3924" i="5"/>
  <c r="H3924" i="5"/>
  <c r="E3924" i="5"/>
  <c r="D3924" i="5"/>
  <c r="U3923" i="5"/>
  <c r="T3923" i="5"/>
  <c r="Q3923" i="5"/>
  <c r="P3923" i="5"/>
  <c r="M3923" i="5"/>
  <c r="L3923" i="5"/>
  <c r="I3923" i="5"/>
  <c r="H3923" i="5"/>
  <c r="E3923" i="5"/>
  <c r="D3923" i="5"/>
  <c r="U3922" i="5"/>
  <c r="T3922" i="5"/>
  <c r="Q3922" i="5"/>
  <c r="P3922" i="5"/>
  <c r="M3922" i="5"/>
  <c r="L3922" i="5"/>
  <c r="I3922" i="5"/>
  <c r="H3922" i="5"/>
  <c r="E3922" i="5"/>
  <c r="D3922" i="5"/>
  <c r="U3921" i="5"/>
  <c r="T3921" i="5"/>
  <c r="Q3921" i="5"/>
  <c r="P3921" i="5"/>
  <c r="M3921" i="5"/>
  <c r="L3921" i="5"/>
  <c r="I3921" i="5"/>
  <c r="H3921" i="5"/>
  <c r="E3921" i="5"/>
  <c r="D3921" i="5"/>
  <c r="U3920" i="5"/>
  <c r="T3920" i="5"/>
  <c r="Q3920" i="5"/>
  <c r="P3920" i="5"/>
  <c r="M3920" i="5"/>
  <c r="L3920" i="5"/>
  <c r="I3920" i="5"/>
  <c r="H3920" i="5"/>
  <c r="E3920" i="5"/>
  <c r="D3920" i="5"/>
  <c r="U3919" i="5"/>
  <c r="T3919" i="5"/>
  <c r="Q3919" i="5"/>
  <c r="P3919" i="5"/>
  <c r="M3919" i="5"/>
  <c r="L3919" i="5"/>
  <c r="I3919" i="5"/>
  <c r="H3919" i="5"/>
  <c r="E3919" i="5"/>
  <c r="D3919" i="5"/>
  <c r="U3918" i="5"/>
  <c r="T3918" i="5"/>
  <c r="Q3918" i="5"/>
  <c r="P3918" i="5"/>
  <c r="M3918" i="5"/>
  <c r="L3918" i="5"/>
  <c r="I3918" i="5"/>
  <c r="H3918" i="5"/>
  <c r="E3918" i="5"/>
  <c r="D3918" i="5"/>
  <c r="U3917" i="5"/>
  <c r="T3917" i="5"/>
  <c r="Q3917" i="5"/>
  <c r="P3917" i="5"/>
  <c r="M3917" i="5"/>
  <c r="L3917" i="5"/>
  <c r="I3917" i="5"/>
  <c r="H3917" i="5"/>
  <c r="E3917" i="5"/>
  <c r="D3917" i="5"/>
  <c r="U3916" i="5"/>
  <c r="T3916" i="5"/>
  <c r="Q3916" i="5"/>
  <c r="P3916" i="5"/>
  <c r="M3916" i="5"/>
  <c r="L3916" i="5"/>
  <c r="I3916" i="5"/>
  <c r="H3916" i="5"/>
  <c r="E3916" i="5"/>
  <c r="D3916" i="5"/>
  <c r="U3915" i="5"/>
  <c r="T3915" i="5"/>
  <c r="Q3915" i="5"/>
  <c r="P3915" i="5"/>
  <c r="M3915" i="5"/>
  <c r="L3915" i="5"/>
  <c r="I3915" i="5"/>
  <c r="H3915" i="5"/>
  <c r="E3915" i="5"/>
  <c r="D3915" i="5"/>
  <c r="U3914" i="5"/>
  <c r="T3914" i="5"/>
  <c r="Q3914" i="5"/>
  <c r="P3914" i="5"/>
  <c r="M3914" i="5"/>
  <c r="L3914" i="5"/>
  <c r="I3914" i="5"/>
  <c r="H3914" i="5"/>
  <c r="E3914" i="5"/>
  <c r="D3914" i="5"/>
  <c r="U3913" i="5"/>
  <c r="T3913" i="5"/>
  <c r="Q3913" i="5"/>
  <c r="P3913" i="5"/>
  <c r="M3913" i="5"/>
  <c r="L3913" i="5"/>
  <c r="I3913" i="5"/>
  <c r="H3913" i="5"/>
  <c r="E3913" i="5"/>
  <c r="D3913" i="5"/>
  <c r="U3912" i="5"/>
  <c r="T3912" i="5"/>
  <c r="Q3912" i="5"/>
  <c r="P3912" i="5"/>
  <c r="M3912" i="5"/>
  <c r="L3912" i="5"/>
  <c r="I3912" i="5"/>
  <c r="H3912" i="5"/>
  <c r="E3912" i="5"/>
  <c r="D3912" i="5"/>
  <c r="U3911" i="5"/>
  <c r="T3911" i="5"/>
  <c r="Q3911" i="5"/>
  <c r="P3911" i="5"/>
  <c r="M3911" i="5"/>
  <c r="L3911" i="5"/>
  <c r="I3911" i="5"/>
  <c r="H3911" i="5"/>
  <c r="E3911" i="5"/>
  <c r="D3911" i="5"/>
  <c r="U3910" i="5"/>
  <c r="T3910" i="5"/>
  <c r="Q3910" i="5"/>
  <c r="P3910" i="5"/>
  <c r="M3910" i="5"/>
  <c r="L3910" i="5"/>
  <c r="I3910" i="5"/>
  <c r="H3910" i="5"/>
  <c r="E3910" i="5"/>
  <c r="D3910" i="5"/>
  <c r="U3909" i="5"/>
  <c r="T3909" i="5"/>
  <c r="Q3909" i="5"/>
  <c r="P3909" i="5"/>
  <c r="M3909" i="5"/>
  <c r="L3909" i="5"/>
  <c r="I3909" i="5"/>
  <c r="H3909" i="5"/>
  <c r="E3909" i="5"/>
  <c r="D3909" i="5"/>
  <c r="U3908" i="5"/>
  <c r="T3908" i="5"/>
  <c r="Q3908" i="5"/>
  <c r="P3908" i="5"/>
  <c r="M3908" i="5"/>
  <c r="L3908" i="5"/>
  <c r="I3908" i="5"/>
  <c r="H3908" i="5"/>
  <c r="E3908" i="5"/>
  <c r="D3908" i="5"/>
  <c r="U3907" i="5"/>
  <c r="T3907" i="5"/>
  <c r="Q3907" i="5"/>
  <c r="P3907" i="5"/>
  <c r="M3907" i="5"/>
  <c r="L3907" i="5"/>
  <c r="I3907" i="5"/>
  <c r="H3907" i="5"/>
  <c r="E3907" i="5"/>
  <c r="D3907" i="5"/>
  <c r="U3906" i="5"/>
  <c r="T3906" i="5"/>
  <c r="Q3906" i="5"/>
  <c r="P3906" i="5"/>
  <c r="M3906" i="5"/>
  <c r="L3906" i="5"/>
  <c r="I3906" i="5"/>
  <c r="H3906" i="5"/>
  <c r="E3906" i="5"/>
  <c r="D3906" i="5"/>
  <c r="U3905" i="5"/>
  <c r="T3905" i="5"/>
  <c r="Q3905" i="5"/>
  <c r="P3905" i="5"/>
  <c r="M3905" i="5"/>
  <c r="L3905" i="5"/>
  <c r="I3905" i="5"/>
  <c r="H3905" i="5"/>
  <c r="E3905" i="5"/>
  <c r="D3905" i="5"/>
  <c r="U3904" i="5"/>
  <c r="T3904" i="5"/>
  <c r="Q3904" i="5"/>
  <c r="P3904" i="5"/>
  <c r="M3904" i="5"/>
  <c r="L3904" i="5"/>
  <c r="I3904" i="5"/>
  <c r="H3904" i="5"/>
  <c r="E3904" i="5"/>
  <c r="D3904" i="5"/>
  <c r="U3903" i="5"/>
  <c r="T3903" i="5"/>
  <c r="Q3903" i="5"/>
  <c r="P3903" i="5"/>
  <c r="M3903" i="5"/>
  <c r="L3903" i="5"/>
  <c r="I3903" i="5"/>
  <c r="H3903" i="5"/>
  <c r="E3903" i="5"/>
  <c r="D3903" i="5"/>
  <c r="U3902" i="5"/>
  <c r="T3902" i="5"/>
  <c r="Q3902" i="5"/>
  <c r="P3902" i="5"/>
  <c r="M3902" i="5"/>
  <c r="L3902" i="5"/>
  <c r="I3902" i="5"/>
  <c r="H3902" i="5"/>
  <c r="E3902" i="5"/>
  <c r="D3902" i="5"/>
  <c r="U3901" i="5"/>
  <c r="T3901" i="5"/>
  <c r="Q3901" i="5"/>
  <c r="P3901" i="5"/>
  <c r="M3901" i="5"/>
  <c r="L3901" i="5"/>
  <c r="I3901" i="5"/>
  <c r="H3901" i="5"/>
  <c r="E3901" i="5"/>
  <c r="D3901" i="5"/>
  <c r="U3900" i="5"/>
  <c r="T3900" i="5"/>
  <c r="Q3900" i="5"/>
  <c r="P3900" i="5"/>
  <c r="M3900" i="5"/>
  <c r="L3900" i="5"/>
  <c r="I3900" i="5"/>
  <c r="H3900" i="5"/>
  <c r="E3900" i="5"/>
  <c r="D3900" i="5"/>
  <c r="U3899" i="5"/>
  <c r="T3899" i="5"/>
  <c r="Q3899" i="5"/>
  <c r="P3899" i="5"/>
  <c r="M3899" i="5"/>
  <c r="L3899" i="5"/>
  <c r="I3899" i="5"/>
  <c r="H3899" i="5"/>
  <c r="E3899" i="5"/>
  <c r="D3899" i="5"/>
  <c r="U3898" i="5"/>
  <c r="T3898" i="5"/>
  <c r="Q3898" i="5"/>
  <c r="P3898" i="5"/>
  <c r="M3898" i="5"/>
  <c r="L3898" i="5"/>
  <c r="I3898" i="5"/>
  <c r="H3898" i="5"/>
  <c r="E3898" i="5"/>
  <c r="D3898" i="5"/>
  <c r="U3897" i="5"/>
  <c r="T3897" i="5"/>
  <c r="Q3897" i="5"/>
  <c r="P3897" i="5"/>
  <c r="M3897" i="5"/>
  <c r="L3897" i="5"/>
  <c r="I3897" i="5"/>
  <c r="H3897" i="5"/>
  <c r="E3897" i="5"/>
  <c r="D3897" i="5"/>
  <c r="U3896" i="5"/>
  <c r="T3896" i="5"/>
  <c r="Q3896" i="5"/>
  <c r="P3896" i="5"/>
  <c r="M3896" i="5"/>
  <c r="L3896" i="5"/>
  <c r="I3896" i="5"/>
  <c r="H3896" i="5"/>
  <c r="E3896" i="5"/>
  <c r="D3896" i="5"/>
  <c r="U3895" i="5"/>
  <c r="T3895" i="5"/>
  <c r="Q3895" i="5"/>
  <c r="P3895" i="5"/>
  <c r="M3895" i="5"/>
  <c r="L3895" i="5"/>
  <c r="I3895" i="5"/>
  <c r="H3895" i="5"/>
  <c r="E3895" i="5"/>
  <c r="D3895" i="5"/>
  <c r="U3894" i="5"/>
  <c r="T3894" i="5"/>
  <c r="Q3894" i="5"/>
  <c r="P3894" i="5"/>
  <c r="M3894" i="5"/>
  <c r="L3894" i="5"/>
  <c r="I3894" i="5"/>
  <c r="H3894" i="5"/>
  <c r="E3894" i="5"/>
  <c r="D3894" i="5"/>
  <c r="U3893" i="5"/>
  <c r="T3893" i="5"/>
  <c r="Q3893" i="5"/>
  <c r="P3893" i="5"/>
  <c r="M3893" i="5"/>
  <c r="L3893" i="5"/>
  <c r="I3893" i="5"/>
  <c r="H3893" i="5"/>
  <c r="E3893" i="5"/>
  <c r="D3893" i="5"/>
  <c r="U3892" i="5"/>
  <c r="T3892" i="5"/>
  <c r="Q3892" i="5"/>
  <c r="P3892" i="5"/>
  <c r="M3892" i="5"/>
  <c r="L3892" i="5"/>
  <c r="I3892" i="5"/>
  <c r="H3892" i="5"/>
  <c r="E3892" i="5"/>
  <c r="D3892" i="5"/>
  <c r="U3891" i="5"/>
  <c r="T3891" i="5"/>
  <c r="Q3891" i="5"/>
  <c r="P3891" i="5"/>
  <c r="M3891" i="5"/>
  <c r="L3891" i="5"/>
  <c r="I3891" i="5"/>
  <c r="H3891" i="5"/>
  <c r="E3891" i="5"/>
  <c r="D3891" i="5"/>
  <c r="U3890" i="5"/>
  <c r="T3890" i="5"/>
  <c r="Q3890" i="5"/>
  <c r="P3890" i="5"/>
  <c r="M3890" i="5"/>
  <c r="L3890" i="5"/>
  <c r="I3890" i="5"/>
  <c r="H3890" i="5"/>
  <c r="E3890" i="5"/>
  <c r="D3890" i="5"/>
  <c r="U3889" i="5"/>
  <c r="T3889" i="5"/>
  <c r="Q3889" i="5"/>
  <c r="P3889" i="5"/>
  <c r="M3889" i="5"/>
  <c r="L3889" i="5"/>
  <c r="I3889" i="5"/>
  <c r="H3889" i="5"/>
  <c r="E3889" i="5"/>
  <c r="D3889" i="5"/>
  <c r="U3888" i="5"/>
  <c r="T3888" i="5"/>
  <c r="Q3888" i="5"/>
  <c r="P3888" i="5"/>
  <c r="M3888" i="5"/>
  <c r="L3888" i="5"/>
  <c r="I3888" i="5"/>
  <c r="H3888" i="5"/>
  <c r="E3888" i="5"/>
  <c r="D3888" i="5"/>
  <c r="U3887" i="5"/>
  <c r="T3887" i="5"/>
  <c r="Q3887" i="5"/>
  <c r="P3887" i="5"/>
  <c r="M3887" i="5"/>
  <c r="L3887" i="5"/>
  <c r="I3887" i="5"/>
  <c r="H3887" i="5"/>
  <c r="E3887" i="5"/>
  <c r="D3887" i="5"/>
  <c r="U3886" i="5"/>
  <c r="T3886" i="5"/>
  <c r="Q3886" i="5"/>
  <c r="P3886" i="5"/>
  <c r="M3886" i="5"/>
  <c r="L3886" i="5"/>
  <c r="I3886" i="5"/>
  <c r="H3886" i="5"/>
  <c r="E3886" i="5"/>
  <c r="D3886" i="5"/>
  <c r="U3885" i="5"/>
  <c r="T3885" i="5"/>
  <c r="Q3885" i="5"/>
  <c r="P3885" i="5"/>
  <c r="M3885" i="5"/>
  <c r="L3885" i="5"/>
  <c r="I3885" i="5"/>
  <c r="H3885" i="5"/>
  <c r="E3885" i="5"/>
  <c r="D3885" i="5"/>
  <c r="U3884" i="5"/>
  <c r="T3884" i="5"/>
  <c r="Q3884" i="5"/>
  <c r="P3884" i="5"/>
  <c r="M3884" i="5"/>
  <c r="L3884" i="5"/>
  <c r="I3884" i="5"/>
  <c r="H3884" i="5"/>
  <c r="E3884" i="5"/>
  <c r="D3884" i="5"/>
  <c r="U3883" i="5"/>
  <c r="T3883" i="5"/>
  <c r="Q3883" i="5"/>
  <c r="P3883" i="5"/>
  <c r="M3883" i="5"/>
  <c r="L3883" i="5"/>
  <c r="I3883" i="5"/>
  <c r="H3883" i="5"/>
  <c r="E3883" i="5"/>
  <c r="D3883" i="5"/>
  <c r="U3882" i="5"/>
  <c r="T3882" i="5"/>
  <c r="Q3882" i="5"/>
  <c r="P3882" i="5"/>
  <c r="M3882" i="5"/>
  <c r="L3882" i="5"/>
  <c r="I3882" i="5"/>
  <c r="H3882" i="5"/>
  <c r="E3882" i="5"/>
  <c r="D3882" i="5"/>
  <c r="U3881" i="5"/>
  <c r="T3881" i="5"/>
  <c r="Q3881" i="5"/>
  <c r="P3881" i="5"/>
  <c r="M3881" i="5"/>
  <c r="L3881" i="5"/>
  <c r="I3881" i="5"/>
  <c r="H3881" i="5"/>
  <c r="E3881" i="5"/>
  <c r="D3881" i="5"/>
  <c r="U3880" i="5"/>
  <c r="T3880" i="5"/>
  <c r="Q3880" i="5"/>
  <c r="P3880" i="5"/>
  <c r="M3880" i="5"/>
  <c r="L3880" i="5"/>
  <c r="I3880" i="5"/>
  <c r="H3880" i="5"/>
  <c r="E3880" i="5"/>
  <c r="D3880" i="5"/>
  <c r="U3879" i="5"/>
  <c r="T3879" i="5"/>
  <c r="Q3879" i="5"/>
  <c r="P3879" i="5"/>
  <c r="M3879" i="5"/>
  <c r="L3879" i="5"/>
  <c r="I3879" i="5"/>
  <c r="H3879" i="5"/>
  <c r="E3879" i="5"/>
  <c r="D3879" i="5"/>
  <c r="U3878" i="5"/>
  <c r="T3878" i="5"/>
  <c r="Q3878" i="5"/>
  <c r="P3878" i="5"/>
  <c r="M3878" i="5"/>
  <c r="L3878" i="5"/>
  <c r="I3878" i="5"/>
  <c r="H3878" i="5"/>
  <c r="E3878" i="5"/>
  <c r="D3878" i="5"/>
  <c r="U3877" i="5"/>
  <c r="T3877" i="5"/>
  <c r="Q3877" i="5"/>
  <c r="P3877" i="5"/>
  <c r="M3877" i="5"/>
  <c r="L3877" i="5"/>
  <c r="I3877" i="5"/>
  <c r="H3877" i="5"/>
  <c r="E3877" i="5"/>
  <c r="D3877" i="5"/>
  <c r="U3876" i="5"/>
  <c r="T3876" i="5"/>
  <c r="Q3876" i="5"/>
  <c r="P3876" i="5"/>
  <c r="M3876" i="5"/>
  <c r="L3876" i="5"/>
  <c r="I3876" i="5"/>
  <c r="H3876" i="5"/>
  <c r="E3876" i="5"/>
  <c r="D3876" i="5"/>
  <c r="U3875" i="5"/>
  <c r="T3875" i="5"/>
  <c r="Q3875" i="5"/>
  <c r="P3875" i="5"/>
  <c r="M3875" i="5"/>
  <c r="L3875" i="5"/>
  <c r="I3875" i="5"/>
  <c r="H3875" i="5"/>
  <c r="E3875" i="5"/>
  <c r="D3875" i="5"/>
  <c r="U3874" i="5"/>
  <c r="T3874" i="5"/>
  <c r="Q3874" i="5"/>
  <c r="P3874" i="5"/>
  <c r="M3874" i="5"/>
  <c r="L3874" i="5"/>
  <c r="I3874" i="5"/>
  <c r="H3874" i="5"/>
  <c r="E3874" i="5"/>
  <c r="D3874" i="5"/>
  <c r="U3873" i="5"/>
  <c r="T3873" i="5"/>
  <c r="Q3873" i="5"/>
  <c r="P3873" i="5"/>
  <c r="M3873" i="5"/>
  <c r="L3873" i="5"/>
  <c r="I3873" i="5"/>
  <c r="H3873" i="5"/>
  <c r="E3873" i="5"/>
  <c r="D3873" i="5"/>
  <c r="U3872" i="5"/>
  <c r="T3872" i="5"/>
  <c r="Q3872" i="5"/>
  <c r="P3872" i="5"/>
  <c r="M3872" i="5"/>
  <c r="L3872" i="5"/>
  <c r="I3872" i="5"/>
  <c r="H3872" i="5"/>
  <c r="E3872" i="5"/>
  <c r="D3872" i="5"/>
  <c r="U3871" i="5"/>
  <c r="T3871" i="5"/>
  <c r="Q3871" i="5"/>
  <c r="P3871" i="5"/>
  <c r="M3871" i="5"/>
  <c r="L3871" i="5"/>
  <c r="I3871" i="5"/>
  <c r="H3871" i="5"/>
  <c r="E3871" i="5"/>
  <c r="D3871" i="5"/>
  <c r="U3870" i="5"/>
  <c r="T3870" i="5"/>
  <c r="Q3870" i="5"/>
  <c r="P3870" i="5"/>
  <c r="M3870" i="5"/>
  <c r="L3870" i="5"/>
  <c r="I3870" i="5"/>
  <c r="H3870" i="5"/>
  <c r="E3870" i="5"/>
  <c r="D3870" i="5"/>
  <c r="U3869" i="5"/>
  <c r="T3869" i="5"/>
  <c r="Q3869" i="5"/>
  <c r="P3869" i="5"/>
  <c r="M3869" i="5"/>
  <c r="L3869" i="5"/>
  <c r="I3869" i="5"/>
  <c r="H3869" i="5"/>
  <c r="E3869" i="5"/>
  <c r="D3869" i="5"/>
  <c r="U3868" i="5"/>
  <c r="T3868" i="5"/>
  <c r="Q3868" i="5"/>
  <c r="P3868" i="5"/>
  <c r="M3868" i="5"/>
  <c r="L3868" i="5"/>
  <c r="I3868" i="5"/>
  <c r="H3868" i="5"/>
  <c r="E3868" i="5"/>
  <c r="D3868" i="5"/>
  <c r="U3867" i="5"/>
  <c r="T3867" i="5"/>
  <c r="Q3867" i="5"/>
  <c r="P3867" i="5"/>
  <c r="M3867" i="5"/>
  <c r="L3867" i="5"/>
  <c r="I3867" i="5"/>
  <c r="H3867" i="5"/>
  <c r="E3867" i="5"/>
  <c r="D3867" i="5"/>
  <c r="U3866" i="5"/>
  <c r="T3866" i="5"/>
  <c r="Q3866" i="5"/>
  <c r="P3866" i="5"/>
  <c r="M3866" i="5"/>
  <c r="L3866" i="5"/>
  <c r="I3866" i="5"/>
  <c r="H3866" i="5"/>
  <c r="E3866" i="5"/>
  <c r="D3866" i="5"/>
  <c r="U3865" i="5"/>
  <c r="T3865" i="5"/>
  <c r="Q3865" i="5"/>
  <c r="P3865" i="5"/>
  <c r="M3865" i="5"/>
  <c r="L3865" i="5"/>
  <c r="I3865" i="5"/>
  <c r="H3865" i="5"/>
  <c r="E3865" i="5"/>
  <c r="D3865" i="5"/>
  <c r="U3864" i="5"/>
  <c r="T3864" i="5"/>
  <c r="Q3864" i="5"/>
  <c r="P3864" i="5"/>
  <c r="M3864" i="5"/>
  <c r="L3864" i="5"/>
  <c r="I3864" i="5"/>
  <c r="H3864" i="5"/>
  <c r="E3864" i="5"/>
  <c r="D3864" i="5"/>
  <c r="U3863" i="5"/>
  <c r="T3863" i="5"/>
  <c r="Q3863" i="5"/>
  <c r="P3863" i="5"/>
  <c r="M3863" i="5"/>
  <c r="L3863" i="5"/>
  <c r="I3863" i="5"/>
  <c r="H3863" i="5"/>
  <c r="E3863" i="5"/>
  <c r="D3863" i="5"/>
  <c r="U3862" i="5"/>
  <c r="T3862" i="5"/>
  <c r="Q3862" i="5"/>
  <c r="P3862" i="5"/>
  <c r="M3862" i="5"/>
  <c r="L3862" i="5"/>
  <c r="I3862" i="5"/>
  <c r="H3862" i="5"/>
  <c r="E3862" i="5"/>
  <c r="D3862" i="5"/>
  <c r="U3861" i="5"/>
  <c r="T3861" i="5"/>
  <c r="Q3861" i="5"/>
  <c r="P3861" i="5"/>
  <c r="M3861" i="5"/>
  <c r="L3861" i="5"/>
  <c r="I3861" i="5"/>
  <c r="H3861" i="5"/>
  <c r="E3861" i="5"/>
  <c r="D3861" i="5"/>
  <c r="U3860" i="5"/>
  <c r="T3860" i="5"/>
  <c r="Q3860" i="5"/>
  <c r="P3860" i="5"/>
  <c r="M3860" i="5"/>
  <c r="L3860" i="5"/>
  <c r="I3860" i="5"/>
  <c r="H3860" i="5"/>
  <c r="E3860" i="5"/>
  <c r="D3860" i="5"/>
  <c r="U3859" i="5"/>
  <c r="T3859" i="5"/>
  <c r="Q3859" i="5"/>
  <c r="P3859" i="5"/>
  <c r="M3859" i="5"/>
  <c r="L3859" i="5"/>
  <c r="I3859" i="5"/>
  <c r="H3859" i="5"/>
  <c r="E3859" i="5"/>
  <c r="D3859" i="5"/>
  <c r="U3858" i="5"/>
  <c r="T3858" i="5"/>
  <c r="Q3858" i="5"/>
  <c r="P3858" i="5"/>
  <c r="M3858" i="5"/>
  <c r="L3858" i="5"/>
  <c r="I3858" i="5"/>
  <c r="H3858" i="5"/>
  <c r="E3858" i="5"/>
  <c r="D3858" i="5"/>
  <c r="U3857" i="5"/>
  <c r="T3857" i="5"/>
  <c r="Q3857" i="5"/>
  <c r="P3857" i="5"/>
  <c r="M3857" i="5"/>
  <c r="L3857" i="5"/>
  <c r="I3857" i="5"/>
  <c r="H3857" i="5"/>
  <c r="E3857" i="5"/>
  <c r="D3857" i="5"/>
  <c r="U3856" i="5"/>
  <c r="T3856" i="5"/>
  <c r="Q3856" i="5"/>
  <c r="P3856" i="5"/>
  <c r="M3856" i="5"/>
  <c r="L3856" i="5"/>
  <c r="I3856" i="5"/>
  <c r="H3856" i="5"/>
  <c r="E3856" i="5"/>
  <c r="D3856" i="5"/>
  <c r="U3855" i="5"/>
  <c r="T3855" i="5"/>
  <c r="Q3855" i="5"/>
  <c r="P3855" i="5"/>
  <c r="M3855" i="5"/>
  <c r="L3855" i="5"/>
  <c r="I3855" i="5"/>
  <c r="H3855" i="5"/>
  <c r="E3855" i="5"/>
  <c r="D3855" i="5"/>
  <c r="U3854" i="5"/>
  <c r="T3854" i="5"/>
  <c r="Q3854" i="5"/>
  <c r="P3854" i="5"/>
  <c r="M3854" i="5"/>
  <c r="L3854" i="5"/>
  <c r="I3854" i="5"/>
  <c r="H3854" i="5"/>
  <c r="E3854" i="5"/>
  <c r="D3854" i="5"/>
  <c r="U3853" i="5"/>
  <c r="T3853" i="5"/>
  <c r="Q3853" i="5"/>
  <c r="P3853" i="5"/>
  <c r="M3853" i="5"/>
  <c r="L3853" i="5"/>
  <c r="I3853" i="5"/>
  <c r="H3853" i="5"/>
  <c r="E3853" i="5"/>
  <c r="D3853" i="5"/>
  <c r="U3852" i="5"/>
  <c r="T3852" i="5"/>
  <c r="Q3852" i="5"/>
  <c r="P3852" i="5"/>
  <c r="M3852" i="5"/>
  <c r="L3852" i="5"/>
  <c r="I3852" i="5"/>
  <c r="H3852" i="5"/>
  <c r="E3852" i="5"/>
  <c r="D3852" i="5"/>
  <c r="U3851" i="5"/>
  <c r="T3851" i="5"/>
  <c r="Q3851" i="5"/>
  <c r="P3851" i="5"/>
  <c r="M3851" i="5"/>
  <c r="L3851" i="5"/>
  <c r="I3851" i="5"/>
  <c r="H3851" i="5"/>
  <c r="E3851" i="5"/>
  <c r="D3851" i="5"/>
  <c r="U3850" i="5"/>
  <c r="T3850" i="5"/>
  <c r="Q3850" i="5"/>
  <c r="P3850" i="5"/>
  <c r="M3850" i="5"/>
  <c r="L3850" i="5"/>
  <c r="I3850" i="5"/>
  <c r="H3850" i="5"/>
  <c r="E3850" i="5"/>
  <c r="D3850" i="5"/>
  <c r="U3849" i="5"/>
  <c r="T3849" i="5"/>
  <c r="Q3849" i="5"/>
  <c r="P3849" i="5"/>
  <c r="M3849" i="5"/>
  <c r="L3849" i="5"/>
  <c r="I3849" i="5"/>
  <c r="H3849" i="5"/>
  <c r="E3849" i="5"/>
  <c r="D3849" i="5"/>
  <c r="U3848" i="5"/>
  <c r="T3848" i="5"/>
  <c r="Q3848" i="5"/>
  <c r="P3848" i="5"/>
  <c r="M3848" i="5"/>
  <c r="L3848" i="5"/>
  <c r="I3848" i="5"/>
  <c r="H3848" i="5"/>
  <c r="E3848" i="5"/>
  <c r="D3848" i="5"/>
  <c r="U3847" i="5"/>
  <c r="T3847" i="5"/>
  <c r="Q3847" i="5"/>
  <c r="P3847" i="5"/>
  <c r="M3847" i="5"/>
  <c r="L3847" i="5"/>
  <c r="I3847" i="5"/>
  <c r="H3847" i="5"/>
  <c r="E3847" i="5"/>
  <c r="D3847" i="5"/>
  <c r="U3846" i="5"/>
  <c r="T3846" i="5"/>
  <c r="Q3846" i="5"/>
  <c r="P3846" i="5"/>
  <c r="M3846" i="5"/>
  <c r="L3846" i="5"/>
  <c r="I3846" i="5"/>
  <c r="H3846" i="5"/>
  <c r="E3846" i="5"/>
  <c r="D3846" i="5"/>
  <c r="U3845" i="5"/>
  <c r="T3845" i="5"/>
  <c r="Q3845" i="5"/>
  <c r="P3845" i="5"/>
  <c r="M3845" i="5"/>
  <c r="L3845" i="5"/>
  <c r="I3845" i="5"/>
  <c r="H3845" i="5"/>
  <c r="E3845" i="5"/>
  <c r="D3845" i="5"/>
  <c r="U3844" i="5"/>
  <c r="T3844" i="5"/>
  <c r="Q3844" i="5"/>
  <c r="P3844" i="5"/>
  <c r="M3844" i="5"/>
  <c r="L3844" i="5"/>
  <c r="I3844" i="5"/>
  <c r="H3844" i="5"/>
  <c r="E3844" i="5"/>
  <c r="D3844" i="5"/>
  <c r="U3843" i="5"/>
  <c r="T3843" i="5"/>
  <c r="Q3843" i="5"/>
  <c r="P3843" i="5"/>
  <c r="M3843" i="5"/>
  <c r="L3843" i="5"/>
  <c r="I3843" i="5"/>
  <c r="H3843" i="5"/>
  <c r="E3843" i="5"/>
  <c r="D3843" i="5"/>
  <c r="U3842" i="5"/>
  <c r="T3842" i="5"/>
  <c r="Q3842" i="5"/>
  <c r="P3842" i="5"/>
  <c r="M3842" i="5"/>
  <c r="L3842" i="5"/>
  <c r="I3842" i="5"/>
  <c r="H3842" i="5"/>
  <c r="E3842" i="5"/>
  <c r="D3842" i="5"/>
  <c r="U3841" i="5"/>
  <c r="T3841" i="5"/>
  <c r="Q3841" i="5"/>
  <c r="P3841" i="5"/>
  <c r="M3841" i="5"/>
  <c r="L3841" i="5"/>
  <c r="I3841" i="5"/>
  <c r="H3841" i="5"/>
  <c r="E3841" i="5"/>
  <c r="D3841" i="5"/>
  <c r="U3840" i="5"/>
  <c r="T3840" i="5"/>
  <c r="Q3840" i="5"/>
  <c r="P3840" i="5"/>
  <c r="M3840" i="5"/>
  <c r="L3840" i="5"/>
  <c r="I3840" i="5"/>
  <c r="H3840" i="5"/>
  <c r="E3840" i="5"/>
  <c r="D3840" i="5"/>
  <c r="U3839" i="5"/>
  <c r="T3839" i="5"/>
  <c r="Q3839" i="5"/>
  <c r="P3839" i="5"/>
  <c r="M3839" i="5"/>
  <c r="L3839" i="5"/>
  <c r="I3839" i="5"/>
  <c r="H3839" i="5"/>
  <c r="E3839" i="5"/>
  <c r="D3839" i="5"/>
  <c r="U3838" i="5"/>
  <c r="T3838" i="5"/>
  <c r="Q3838" i="5"/>
  <c r="P3838" i="5"/>
  <c r="M3838" i="5"/>
  <c r="L3838" i="5"/>
  <c r="I3838" i="5"/>
  <c r="H3838" i="5"/>
  <c r="E3838" i="5"/>
  <c r="D3838" i="5"/>
  <c r="U3837" i="5"/>
  <c r="T3837" i="5"/>
  <c r="Q3837" i="5"/>
  <c r="P3837" i="5"/>
  <c r="M3837" i="5"/>
  <c r="L3837" i="5"/>
  <c r="I3837" i="5"/>
  <c r="H3837" i="5"/>
  <c r="E3837" i="5"/>
  <c r="D3837" i="5"/>
  <c r="U3836" i="5"/>
  <c r="T3836" i="5"/>
  <c r="Q3836" i="5"/>
  <c r="P3836" i="5"/>
  <c r="M3836" i="5"/>
  <c r="L3836" i="5"/>
  <c r="I3836" i="5"/>
  <c r="H3836" i="5"/>
  <c r="E3836" i="5"/>
  <c r="D3836" i="5"/>
  <c r="U3835" i="5"/>
  <c r="T3835" i="5"/>
  <c r="Q3835" i="5"/>
  <c r="P3835" i="5"/>
  <c r="M3835" i="5"/>
  <c r="L3835" i="5"/>
  <c r="I3835" i="5"/>
  <c r="H3835" i="5"/>
  <c r="E3835" i="5"/>
  <c r="D3835" i="5"/>
  <c r="U3834" i="5"/>
  <c r="T3834" i="5"/>
  <c r="Q3834" i="5"/>
  <c r="P3834" i="5"/>
  <c r="M3834" i="5"/>
  <c r="L3834" i="5"/>
  <c r="I3834" i="5"/>
  <c r="H3834" i="5"/>
  <c r="E3834" i="5"/>
  <c r="D3834" i="5"/>
  <c r="U3833" i="5"/>
  <c r="T3833" i="5"/>
  <c r="Q3833" i="5"/>
  <c r="P3833" i="5"/>
  <c r="M3833" i="5"/>
  <c r="L3833" i="5"/>
  <c r="I3833" i="5"/>
  <c r="H3833" i="5"/>
  <c r="E3833" i="5"/>
  <c r="D3833" i="5"/>
  <c r="U3832" i="5"/>
  <c r="T3832" i="5"/>
  <c r="Q3832" i="5"/>
  <c r="P3832" i="5"/>
  <c r="M3832" i="5"/>
  <c r="L3832" i="5"/>
  <c r="I3832" i="5"/>
  <c r="H3832" i="5"/>
  <c r="E3832" i="5"/>
  <c r="D3832" i="5"/>
  <c r="U3831" i="5"/>
  <c r="T3831" i="5"/>
  <c r="Q3831" i="5"/>
  <c r="P3831" i="5"/>
  <c r="M3831" i="5"/>
  <c r="L3831" i="5"/>
  <c r="I3831" i="5"/>
  <c r="H3831" i="5"/>
  <c r="E3831" i="5"/>
  <c r="D3831" i="5"/>
  <c r="U3830" i="5"/>
  <c r="T3830" i="5"/>
  <c r="Q3830" i="5"/>
  <c r="P3830" i="5"/>
  <c r="M3830" i="5"/>
  <c r="L3830" i="5"/>
  <c r="I3830" i="5"/>
  <c r="H3830" i="5"/>
  <c r="E3830" i="5"/>
  <c r="D3830" i="5"/>
  <c r="U3829" i="5"/>
  <c r="T3829" i="5"/>
  <c r="Q3829" i="5"/>
  <c r="P3829" i="5"/>
  <c r="M3829" i="5"/>
  <c r="L3829" i="5"/>
  <c r="I3829" i="5"/>
  <c r="H3829" i="5"/>
  <c r="E3829" i="5"/>
  <c r="D3829" i="5"/>
  <c r="U3828" i="5"/>
  <c r="T3828" i="5"/>
  <c r="Q3828" i="5"/>
  <c r="P3828" i="5"/>
  <c r="M3828" i="5"/>
  <c r="L3828" i="5"/>
  <c r="I3828" i="5"/>
  <c r="H3828" i="5"/>
  <c r="E3828" i="5"/>
  <c r="D3828" i="5"/>
  <c r="U3827" i="5"/>
  <c r="T3827" i="5"/>
  <c r="Q3827" i="5"/>
  <c r="P3827" i="5"/>
  <c r="M3827" i="5"/>
  <c r="L3827" i="5"/>
  <c r="I3827" i="5"/>
  <c r="H3827" i="5"/>
  <c r="E3827" i="5"/>
  <c r="D3827" i="5"/>
  <c r="U3826" i="5"/>
  <c r="T3826" i="5"/>
  <c r="Q3826" i="5"/>
  <c r="P3826" i="5"/>
  <c r="M3826" i="5"/>
  <c r="L3826" i="5"/>
  <c r="I3826" i="5"/>
  <c r="H3826" i="5"/>
  <c r="E3826" i="5"/>
  <c r="D3826" i="5"/>
  <c r="U3825" i="5"/>
  <c r="T3825" i="5"/>
  <c r="Q3825" i="5"/>
  <c r="P3825" i="5"/>
  <c r="M3825" i="5"/>
  <c r="L3825" i="5"/>
  <c r="I3825" i="5"/>
  <c r="H3825" i="5"/>
  <c r="E3825" i="5"/>
  <c r="D3825" i="5"/>
  <c r="U3824" i="5"/>
  <c r="T3824" i="5"/>
  <c r="Q3824" i="5"/>
  <c r="P3824" i="5"/>
  <c r="M3824" i="5"/>
  <c r="L3824" i="5"/>
  <c r="I3824" i="5"/>
  <c r="H3824" i="5"/>
  <c r="E3824" i="5"/>
  <c r="D3824" i="5"/>
  <c r="U3823" i="5"/>
  <c r="T3823" i="5"/>
  <c r="Q3823" i="5"/>
  <c r="P3823" i="5"/>
  <c r="M3823" i="5"/>
  <c r="L3823" i="5"/>
  <c r="I3823" i="5"/>
  <c r="H3823" i="5"/>
  <c r="E3823" i="5"/>
  <c r="D3823" i="5"/>
  <c r="U3822" i="5"/>
  <c r="T3822" i="5"/>
  <c r="Q3822" i="5"/>
  <c r="P3822" i="5"/>
  <c r="M3822" i="5"/>
  <c r="L3822" i="5"/>
  <c r="I3822" i="5"/>
  <c r="H3822" i="5"/>
  <c r="E3822" i="5"/>
  <c r="D3822" i="5"/>
  <c r="U3821" i="5"/>
  <c r="T3821" i="5"/>
  <c r="Q3821" i="5"/>
  <c r="P3821" i="5"/>
  <c r="M3821" i="5"/>
  <c r="L3821" i="5"/>
  <c r="I3821" i="5"/>
  <c r="H3821" i="5"/>
  <c r="E3821" i="5"/>
  <c r="D3821" i="5"/>
  <c r="U3820" i="5"/>
  <c r="T3820" i="5"/>
  <c r="Q3820" i="5"/>
  <c r="P3820" i="5"/>
  <c r="M3820" i="5"/>
  <c r="L3820" i="5"/>
  <c r="I3820" i="5"/>
  <c r="H3820" i="5"/>
  <c r="E3820" i="5"/>
  <c r="D3820" i="5"/>
  <c r="U3819" i="5"/>
  <c r="T3819" i="5"/>
  <c r="Q3819" i="5"/>
  <c r="P3819" i="5"/>
  <c r="M3819" i="5"/>
  <c r="L3819" i="5"/>
  <c r="I3819" i="5"/>
  <c r="H3819" i="5"/>
  <c r="E3819" i="5"/>
  <c r="D3819" i="5"/>
  <c r="U3818" i="5"/>
  <c r="T3818" i="5"/>
  <c r="Q3818" i="5"/>
  <c r="P3818" i="5"/>
  <c r="M3818" i="5"/>
  <c r="L3818" i="5"/>
  <c r="I3818" i="5"/>
  <c r="H3818" i="5"/>
  <c r="E3818" i="5"/>
  <c r="D3818" i="5"/>
  <c r="U3817" i="5"/>
  <c r="T3817" i="5"/>
  <c r="Q3817" i="5"/>
  <c r="P3817" i="5"/>
  <c r="M3817" i="5"/>
  <c r="L3817" i="5"/>
  <c r="I3817" i="5"/>
  <c r="H3817" i="5"/>
  <c r="E3817" i="5"/>
  <c r="D3817" i="5"/>
  <c r="U3816" i="5"/>
  <c r="T3816" i="5"/>
  <c r="Q3816" i="5"/>
  <c r="P3816" i="5"/>
  <c r="M3816" i="5"/>
  <c r="L3816" i="5"/>
  <c r="I3816" i="5"/>
  <c r="H3816" i="5"/>
  <c r="E3816" i="5"/>
  <c r="D3816" i="5"/>
  <c r="U3815" i="5"/>
  <c r="T3815" i="5"/>
  <c r="Q3815" i="5"/>
  <c r="P3815" i="5"/>
  <c r="M3815" i="5"/>
  <c r="L3815" i="5"/>
  <c r="I3815" i="5"/>
  <c r="H3815" i="5"/>
  <c r="E3815" i="5"/>
  <c r="D3815" i="5"/>
  <c r="U3814" i="5"/>
  <c r="T3814" i="5"/>
  <c r="Q3814" i="5"/>
  <c r="P3814" i="5"/>
  <c r="M3814" i="5"/>
  <c r="L3814" i="5"/>
  <c r="I3814" i="5"/>
  <c r="H3814" i="5"/>
  <c r="E3814" i="5"/>
  <c r="D3814" i="5"/>
  <c r="U3813" i="5"/>
  <c r="T3813" i="5"/>
  <c r="Q3813" i="5"/>
  <c r="P3813" i="5"/>
  <c r="M3813" i="5"/>
  <c r="L3813" i="5"/>
  <c r="I3813" i="5"/>
  <c r="H3813" i="5"/>
  <c r="E3813" i="5"/>
  <c r="D3813" i="5"/>
  <c r="U3812" i="5"/>
  <c r="T3812" i="5"/>
  <c r="Q3812" i="5"/>
  <c r="P3812" i="5"/>
  <c r="M3812" i="5"/>
  <c r="L3812" i="5"/>
  <c r="I3812" i="5"/>
  <c r="H3812" i="5"/>
  <c r="E3812" i="5"/>
  <c r="D3812" i="5"/>
  <c r="U3811" i="5"/>
  <c r="T3811" i="5"/>
  <c r="Q3811" i="5"/>
  <c r="P3811" i="5"/>
  <c r="M3811" i="5"/>
  <c r="L3811" i="5"/>
  <c r="I3811" i="5"/>
  <c r="H3811" i="5"/>
  <c r="E3811" i="5"/>
  <c r="D3811" i="5"/>
  <c r="U3810" i="5"/>
  <c r="T3810" i="5"/>
  <c r="Q3810" i="5"/>
  <c r="P3810" i="5"/>
  <c r="M3810" i="5"/>
  <c r="L3810" i="5"/>
  <c r="I3810" i="5"/>
  <c r="H3810" i="5"/>
  <c r="E3810" i="5"/>
  <c r="D3810" i="5"/>
  <c r="U3809" i="5"/>
  <c r="T3809" i="5"/>
  <c r="Q3809" i="5"/>
  <c r="P3809" i="5"/>
  <c r="M3809" i="5"/>
  <c r="L3809" i="5"/>
  <c r="I3809" i="5"/>
  <c r="H3809" i="5"/>
  <c r="E3809" i="5"/>
  <c r="D3809" i="5"/>
  <c r="U3808" i="5"/>
  <c r="T3808" i="5"/>
  <c r="Q3808" i="5"/>
  <c r="P3808" i="5"/>
  <c r="M3808" i="5"/>
  <c r="L3808" i="5"/>
  <c r="I3808" i="5"/>
  <c r="H3808" i="5"/>
  <c r="E3808" i="5"/>
  <c r="D3808" i="5"/>
  <c r="U3807" i="5"/>
  <c r="T3807" i="5"/>
  <c r="Q3807" i="5"/>
  <c r="P3807" i="5"/>
  <c r="M3807" i="5"/>
  <c r="L3807" i="5"/>
  <c r="I3807" i="5"/>
  <c r="H3807" i="5"/>
  <c r="E3807" i="5"/>
  <c r="D3807" i="5"/>
  <c r="U3806" i="5"/>
  <c r="T3806" i="5"/>
  <c r="Q3806" i="5"/>
  <c r="P3806" i="5"/>
  <c r="M3806" i="5"/>
  <c r="L3806" i="5"/>
  <c r="I3806" i="5"/>
  <c r="H3806" i="5"/>
  <c r="E3806" i="5"/>
  <c r="D3806" i="5"/>
  <c r="U3805" i="5"/>
  <c r="T3805" i="5"/>
  <c r="Q3805" i="5"/>
  <c r="P3805" i="5"/>
  <c r="M3805" i="5"/>
  <c r="L3805" i="5"/>
  <c r="I3805" i="5"/>
  <c r="H3805" i="5"/>
  <c r="E3805" i="5"/>
  <c r="D3805" i="5"/>
  <c r="U3804" i="5"/>
  <c r="T3804" i="5"/>
  <c r="Q3804" i="5"/>
  <c r="P3804" i="5"/>
  <c r="M3804" i="5"/>
  <c r="L3804" i="5"/>
  <c r="I3804" i="5"/>
  <c r="H3804" i="5"/>
  <c r="E3804" i="5"/>
  <c r="D3804" i="5"/>
  <c r="U3803" i="5"/>
  <c r="T3803" i="5"/>
  <c r="Q3803" i="5"/>
  <c r="P3803" i="5"/>
  <c r="M3803" i="5"/>
  <c r="L3803" i="5"/>
  <c r="I3803" i="5"/>
  <c r="H3803" i="5"/>
  <c r="E3803" i="5"/>
  <c r="D3803" i="5"/>
  <c r="U3802" i="5"/>
  <c r="T3802" i="5"/>
  <c r="Q3802" i="5"/>
  <c r="P3802" i="5"/>
  <c r="M3802" i="5"/>
  <c r="L3802" i="5"/>
  <c r="I3802" i="5"/>
  <c r="H3802" i="5"/>
  <c r="E3802" i="5"/>
  <c r="D3802" i="5"/>
  <c r="U3801" i="5"/>
  <c r="T3801" i="5"/>
  <c r="Q3801" i="5"/>
  <c r="P3801" i="5"/>
  <c r="M3801" i="5"/>
  <c r="L3801" i="5"/>
  <c r="I3801" i="5"/>
  <c r="H3801" i="5"/>
  <c r="E3801" i="5"/>
  <c r="D3801" i="5"/>
  <c r="U3800" i="5"/>
  <c r="T3800" i="5"/>
  <c r="Q3800" i="5"/>
  <c r="P3800" i="5"/>
  <c r="M3800" i="5"/>
  <c r="L3800" i="5"/>
  <c r="I3800" i="5"/>
  <c r="H3800" i="5"/>
  <c r="E3800" i="5"/>
  <c r="D3800" i="5"/>
  <c r="U3799" i="5"/>
  <c r="T3799" i="5"/>
  <c r="Q3799" i="5"/>
  <c r="P3799" i="5"/>
  <c r="M3799" i="5"/>
  <c r="L3799" i="5"/>
  <c r="I3799" i="5"/>
  <c r="H3799" i="5"/>
  <c r="E3799" i="5"/>
  <c r="D3799" i="5"/>
  <c r="U3798" i="5"/>
  <c r="T3798" i="5"/>
  <c r="Q3798" i="5"/>
  <c r="P3798" i="5"/>
  <c r="M3798" i="5"/>
  <c r="L3798" i="5"/>
  <c r="I3798" i="5"/>
  <c r="H3798" i="5"/>
  <c r="E3798" i="5"/>
  <c r="D3798" i="5"/>
  <c r="U3797" i="5"/>
  <c r="T3797" i="5"/>
  <c r="Q3797" i="5"/>
  <c r="P3797" i="5"/>
  <c r="M3797" i="5"/>
  <c r="L3797" i="5"/>
  <c r="I3797" i="5"/>
  <c r="H3797" i="5"/>
  <c r="E3797" i="5"/>
  <c r="D3797" i="5"/>
  <c r="U3796" i="5"/>
  <c r="T3796" i="5"/>
  <c r="Q3796" i="5"/>
  <c r="P3796" i="5"/>
  <c r="M3796" i="5"/>
  <c r="L3796" i="5"/>
  <c r="I3796" i="5"/>
  <c r="H3796" i="5"/>
  <c r="E3796" i="5"/>
  <c r="D3796" i="5"/>
  <c r="U3795" i="5"/>
  <c r="T3795" i="5"/>
  <c r="Q3795" i="5"/>
  <c r="P3795" i="5"/>
  <c r="M3795" i="5"/>
  <c r="L3795" i="5"/>
  <c r="I3795" i="5"/>
  <c r="H3795" i="5"/>
  <c r="E3795" i="5"/>
  <c r="D3795" i="5"/>
  <c r="U3794" i="5"/>
  <c r="T3794" i="5"/>
  <c r="Q3794" i="5"/>
  <c r="P3794" i="5"/>
  <c r="M3794" i="5"/>
  <c r="L3794" i="5"/>
  <c r="I3794" i="5"/>
  <c r="H3794" i="5"/>
  <c r="E3794" i="5"/>
  <c r="D3794" i="5"/>
  <c r="U3793" i="5"/>
  <c r="T3793" i="5"/>
  <c r="Q3793" i="5"/>
  <c r="P3793" i="5"/>
  <c r="M3793" i="5"/>
  <c r="L3793" i="5"/>
  <c r="I3793" i="5"/>
  <c r="H3793" i="5"/>
  <c r="E3793" i="5"/>
  <c r="D3793" i="5"/>
  <c r="U3792" i="5"/>
  <c r="T3792" i="5"/>
  <c r="Q3792" i="5"/>
  <c r="P3792" i="5"/>
  <c r="M3792" i="5"/>
  <c r="L3792" i="5"/>
  <c r="I3792" i="5"/>
  <c r="H3792" i="5"/>
  <c r="E3792" i="5"/>
  <c r="D3792" i="5"/>
  <c r="U3791" i="5"/>
  <c r="T3791" i="5"/>
  <c r="Q3791" i="5"/>
  <c r="P3791" i="5"/>
  <c r="M3791" i="5"/>
  <c r="L3791" i="5"/>
  <c r="I3791" i="5"/>
  <c r="H3791" i="5"/>
  <c r="E3791" i="5"/>
  <c r="D3791" i="5"/>
  <c r="U3790" i="5"/>
  <c r="T3790" i="5"/>
  <c r="Q3790" i="5"/>
  <c r="P3790" i="5"/>
  <c r="M3790" i="5"/>
  <c r="L3790" i="5"/>
  <c r="I3790" i="5"/>
  <c r="H3790" i="5"/>
  <c r="E3790" i="5"/>
  <c r="D3790" i="5"/>
  <c r="U3789" i="5"/>
  <c r="T3789" i="5"/>
  <c r="Q3789" i="5"/>
  <c r="P3789" i="5"/>
  <c r="M3789" i="5"/>
  <c r="L3789" i="5"/>
  <c r="I3789" i="5"/>
  <c r="H3789" i="5"/>
  <c r="E3789" i="5"/>
  <c r="D3789" i="5"/>
  <c r="U3788" i="5"/>
  <c r="T3788" i="5"/>
  <c r="Q3788" i="5"/>
  <c r="P3788" i="5"/>
  <c r="M3788" i="5"/>
  <c r="L3788" i="5"/>
  <c r="I3788" i="5"/>
  <c r="H3788" i="5"/>
  <c r="E3788" i="5"/>
  <c r="D3788" i="5"/>
  <c r="U3787" i="5"/>
  <c r="T3787" i="5"/>
  <c r="Q3787" i="5"/>
  <c r="P3787" i="5"/>
  <c r="M3787" i="5"/>
  <c r="L3787" i="5"/>
  <c r="I3787" i="5"/>
  <c r="H3787" i="5"/>
  <c r="E3787" i="5"/>
  <c r="D3787" i="5"/>
  <c r="U3786" i="5"/>
  <c r="T3786" i="5"/>
  <c r="Q3786" i="5"/>
  <c r="P3786" i="5"/>
  <c r="M3786" i="5"/>
  <c r="L3786" i="5"/>
  <c r="I3786" i="5"/>
  <c r="H3786" i="5"/>
  <c r="E3786" i="5"/>
  <c r="D3786" i="5"/>
  <c r="U3785" i="5"/>
  <c r="T3785" i="5"/>
  <c r="Q3785" i="5"/>
  <c r="P3785" i="5"/>
  <c r="M3785" i="5"/>
  <c r="L3785" i="5"/>
  <c r="I3785" i="5"/>
  <c r="H3785" i="5"/>
  <c r="E3785" i="5"/>
  <c r="D3785" i="5"/>
  <c r="U3784" i="5"/>
  <c r="T3784" i="5"/>
  <c r="Q3784" i="5"/>
  <c r="P3784" i="5"/>
  <c r="M3784" i="5"/>
  <c r="L3784" i="5"/>
  <c r="I3784" i="5"/>
  <c r="H3784" i="5"/>
  <c r="E3784" i="5"/>
  <c r="D3784" i="5"/>
  <c r="U3783" i="5"/>
  <c r="T3783" i="5"/>
  <c r="Q3783" i="5"/>
  <c r="P3783" i="5"/>
  <c r="M3783" i="5"/>
  <c r="L3783" i="5"/>
  <c r="I3783" i="5"/>
  <c r="H3783" i="5"/>
  <c r="E3783" i="5"/>
  <c r="D3783" i="5"/>
  <c r="U3782" i="5"/>
  <c r="T3782" i="5"/>
  <c r="Q3782" i="5"/>
  <c r="P3782" i="5"/>
  <c r="M3782" i="5"/>
  <c r="L3782" i="5"/>
  <c r="I3782" i="5"/>
  <c r="H3782" i="5"/>
  <c r="E3782" i="5"/>
  <c r="D3782" i="5"/>
  <c r="U3781" i="5"/>
  <c r="T3781" i="5"/>
  <c r="Q3781" i="5"/>
  <c r="P3781" i="5"/>
  <c r="M3781" i="5"/>
  <c r="L3781" i="5"/>
  <c r="I3781" i="5"/>
  <c r="H3781" i="5"/>
  <c r="E3781" i="5"/>
  <c r="D3781" i="5"/>
  <c r="U3780" i="5"/>
  <c r="T3780" i="5"/>
  <c r="Q3780" i="5"/>
  <c r="P3780" i="5"/>
  <c r="M3780" i="5"/>
  <c r="L3780" i="5"/>
  <c r="I3780" i="5"/>
  <c r="H3780" i="5"/>
  <c r="E3780" i="5"/>
  <c r="D3780" i="5"/>
  <c r="U3779" i="5"/>
  <c r="T3779" i="5"/>
  <c r="Q3779" i="5"/>
  <c r="P3779" i="5"/>
  <c r="M3779" i="5"/>
  <c r="L3779" i="5"/>
  <c r="I3779" i="5"/>
  <c r="H3779" i="5"/>
  <c r="E3779" i="5"/>
  <c r="D3779" i="5"/>
  <c r="U3778" i="5"/>
  <c r="T3778" i="5"/>
  <c r="Q3778" i="5"/>
  <c r="P3778" i="5"/>
  <c r="M3778" i="5"/>
  <c r="L3778" i="5"/>
  <c r="I3778" i="5"/>
  <c r="H3778" i="5"/>
  <c r="E3778" i="5"/>
  <c r="D3778" i="5"/>
  <c r="U3777" i="5"/>
  <c r="T3777" i="5"/>
  <c r="Q3777" i="5"/>
  <c r="P3777" i="5"/>
  <c r="M3777" i="5"/>
  <c r="L3777" i="5"/>
  <c r="I3777" i="5"/>
  <c r="H3777" i="5"/>
  <c r="E3777" i="5"/>
  <c r="D3777" i="5"/>
  <c r="U3776" i="5"/>
  <c r="T3776" i="5"/>
  <c r="Q3776" i="5"/>
  <c r="P3776" i="5"/>
  <c r="M3776" i="5"/>
  <c r="L3776" i="5"/>
  <c r="I3776" i="5"/>
  <c r="H3776" i="5"/>
  <c r="E3776" i="5"/>
  <c r="D3776" i="5"/>
  <c r="U3775" i="5"/>
  <c r="T3775" i="5"/>
  <c r="Q3775" i="5"/>
  <c r="P3775" i="5"/>
  <c r="M3775" i="5"/>
  <c r="L3775" i="5"/>
  <c r="I3775" i="5"/>
  <c r="H3775" i="5"/>
  <c r="E3775" i="5"/>
  <c r="D3775" i="5"/>
  <c r="U3774" i="5"/>
  <c r="T3774" i="5"/>
  <c r="Q3774" i="5"/>
  <c r="P3774" i="5"/>
  <c r="M3774" i="5"/>
  <c r="L3774" i="5"/>
  <c r="I3774" i="5"/>
  <c r="H3774" i="5"/>
  <c r="E3774" i="5"/>
  <c r="D3774" i="5"/>
  <c r="U3773" i="5"/>
  <c r="T3773" i="5"/>
  <c r="Q3773" i="5"/>
  <c r="P3773" i="5"/>
  <c r="M3773" i="5"/>
  <c r="L3773" i="5"/>
  <c r="I3773" i="5"/>
  <c r="H3773" i="5"/>
  <c r="E3773" i="5"/>
  <c r="D3773" i="5"/>
  <c r="U3772" i="5"/>
  <c r="T3772" i="5"/>
  <c r="Q3772" i="5"/>
  <c r="P3772" i="5"/>
  <c r="M3772" i="5"/>
  <c r="L3772" i="5"/>
  <c r="I3772" i="5"/>
  <c r="H3772" i="5"/>
  <c r="E3772" i="5"/>
  <c r="D3772" i="5"/>
  <c r="U3771" i="5"/>
  <c r="T3771" i="5"/>
  <c r="Q3771" i="5"/>
  <c r="P3771" i="5"/>
  <c r="M3771" i="5"/>
  <c r="L3771" i="5"/>
  <c r="I3771" i="5"/>
  <c r="H3771" i="5"/>
  <c r="E3771" i="5"/>
  <c r="D3771" i="5"/>
  <c r="U3770" i="5"/>
  <c r="T3770" i="5"/>
  <c r="Q3770" i="5"/>
  <c r="P3770" i="5"/>
  <c r="M3770" i="5"/>
  <c r="L3770" i="5"/>
  <c r="I3770" i="5"/>
  <c r="H3770" i="5"/>
  <c r="E3770" i="5"/>
  <c r="D3770" i="5"/>
  <c r="U3769" i="5"/>
  <c r="T3769" i="5"/>
  <c r="Q3769" i="5"/>
  <c r="P3769" i="5"/>
  <c r="M3769" i="5"/>
  <c r="L3769" i="5"/>
  <c r="I3769" i="5"/>
  <c r="H3769" i="5"/>
  <c r="E3769" i="5"/>
  <c r="D3769" i="5"/>
  <c r="U3768" i="5"/>
  <c r="T3768" i="5"/>
  <c r="Q3768" i="5"/>
  <c r="P3768" i="5"/>
  <c r="M3768" i="5"/>
  <c r="L3768" i="5"/>
  <c r="I3768" i="5"/>
  <c r="H3768" i="5"/>
  <c r="E3768" i="5"/>
  <c r="D3768" i="5"/>
  <c r="U3767" i="5"/>
  <c r="T3767" i="5"/>
  <c r="Q3767" i="5"/>
  <c r="P3767" i="5"/>
  <c r="M3767" i="5"/>
  <c r="L3767" i="5"/>
  <c r="I3767" i="5"/>
  <c r="H3767" i="5"/>
  <c r="E3767" i="5"/>
  <c r="D3767" i="5"/>
  <c r="U3766" i="5"/>
  <c r="T3766" i="5"/>
  <c r="Q3766" i="5"/>
  <c r="P3766" i="5"/>
  <c r="M3766" i="5"/>
  <c r="L3766" i="5"/>
  <c r="I3766" i="5"/>
  <c r="H3766" i="5"/>
  <c r="E3766" i="5"/>
  <c r="D3766" i="5"/>
  <c r="U3765" i="5"/>
  <c r="T3765" i="5"/>
  <c r="Q3765" i="5"/>
  <c r="P3765" i="5"/>
  <c r="M3765" i="5"/>
  <c r="L3765" i="5"/>
  <c r="I3765" i="5"/>
  <c r="H3765" i="5"/>
  <c r="E3765" i="5"/>
  <c r="D3765" i="5"/>
  <c r="U3764" i="5"/>
  <c r="T3764" i="5"/>
  <c r="Q3764" i="5"/>
  <c r="P3764" i="5"/>
  <c r="M3764" i="5"/>
  <c r="L3764" i="5"/>
  <c r="I3764" i="5"/>
  <c r="H3764" i="5"/>
  <c r="E3764" i="5"/>
  <c r="D3764" i="5"/>
  <c r="U3763" i="5"/>
  <c r="T3763" i="5"/>
  <c r="Q3763" i="5"/>
  <c r="P3763" i="5"/>
  <c r="M3763" i="5"/>
  <c r="L3763" i="5"/>
  <c r="I3763" i="5"/>
  <c r="H3763" i="5"/>
  <c r="E3763" i="5"/>
  <c r="D3763" i="5"/>
  <c r="U3762" i="5"/>
  <c r="T3762" i="5"/>
  <c r="Q3762" i="5"/>
  <c r="P3762" i="5"/>
  <c r="M3762" i="5"/>
  <c r="L3762" i="5"/>
  <c r="I3762" i="5"/>
  <c r="H3762" i="5"/>
  <c r="E3762" i="5"/>
  <c r="D3762" i="5"/>
  <c r="U3761" i="5"/>
  <c r="T3761" i="5"/>
  <c r="Q3761" i="5"/>
  <c r="P3761" i="5"/>
  <c r="M3761" i="5"/>
  <c r="L3761" i="5"/>
  <c r="I3761" i="5"/>
  <c r="H3761" i="5"/>
  <c r="E3761" i="5"/>
  <c r="D3761" i="5"/>
  <c r="U3760" i="5"/>
  <c r="T3760" i="5"/>
  <c r="Q3760" i="5"/>
  <c r="P3760" i="5"/>
  <c r="M3760" i="5"/>
  <c r="L3760" i="5"/>
  <c r="I3760" i="5"/>
  <c r="H3760" i="5"/>
  <c r="E3760" i="5"/>
  <c r="D3760" i="5"/>
  <c r="U3759" i="5"/>
  <c r="T3759" i="5"/>
  <c r="Q3759" i="5"/>
  <c r="P3759" i="5"/>
  <c r="M3759" i="5"/>
  <c r="L3759" i="5"/>
  <c r="I3759" i="5"/>
  <c r="H3759" i="5"/>
  <c r="E3759" i="5"/>
  <c r="D3759" i="5"/>
  <c r="U3758" i="5"/>
  <c r="T3758" i="5"/>
  <c r="Q3758" i="5"/>
  <c r="P3758" i="5"/>
  <c r="M3758" i="5"/>
  <c r="L3758" i="5"/>
  <c r="I3758" i="5"/>
  <c r="H3758" i="5"/>
  <c r="E3758" i="5"/>
  <c r="D3758" i="5"/>
  <c r="U3757" i="5"/>
  <c r="T3757" i="5"/>
  <c r="Q3757" i="5"/>
  <c r="P3757" i="5"/>
  <c r="M3757" i="5"/>
  <c r="L3757" i="5"/>
  <c r="I3757" i="5"/>
  <c r="H3757" i="5"/>
  <c r="E3757" i="5"/>
  <c r="D3757" i="5"/>
  <c r="U3756" i="5"/>
  <c r="T3756" i="5"/>
  <c r="Q3756" i="5"/>
  <c r="P3756" i="5"/>
  <c r="M3756" i="5"/>
  <c r="L3756" i="5"/>
  <c r="I3756" i="5"/>
  <c r="H3756" i="5"/>
  <c r="E3756" i="5"/>
  <c r="D3756" i="5"/>
  <c r="U3755" i="5"/>
  <c r="T3755" i="5"/>
  <c r="Q3755" i="5"/>
  <c r="P3755" i="5"/>
  <c r="M3755" i="5"/>
  <c r="L3755" i="5"/>
  <c r="I3755" i="5"/>
  <c r="H3755" i="5"/>
  <c r="E3755" i="5"/>
  <c r="D3755" i="5"/>
  <c r="U3754" i="5"/>
  <c r="T3754" i="5"/>
  <c r="Q3754" i="5"/>
  <c r="P3754" i="5"/>
  <c r="M3754" i="5"/>
  <c r="L3754" i="5"/>
  <c r="I3754" i="5"/>
  <c r="H3754" i="5"/>
  <c r="E3754" i="5"/>
  <c r="D3754" i="5"/>
  <c r="U3753" i="5"/>
  <c r="T3753" i="5"/>
  <c r="Q3753" i="5"/>
  <c r="P3753" i="5"/>
  <c r="M3753" i="5"/>
  <c r="L3753" i="5"/>
  <c r="I3753" i="5"/>
  <c r="H3753" i="5"/>
  <c r="E3753" i="5"/>
  <c r="D3753" i="5"/>
  <c r="U3752" i="5"/>
  <c r="T3752" i="5"/>
  <c r="Q3752" i="5"/>
  <c r="P3752" i="5"/>
  <c r="M3752" i="5"/>
  <c r="L3752" i="5"/>
  <c r="I3752" i="5"/>
  <c r="H3752" i="5"/>
  <c r="E3752" i="5"/>
  <c r="D3752" i="5"/>
  <c r="U3751" i="5"/>
  <c r="T3751" i="5"/>
  <c r="Q3751" i="5"/>
  <c r="P3751" i="5"/>
  <c r="M3751" i="5"/>
  <c r="L3751" i="5"/>
  <c r="I3751" i="5"/>
  <c r="H3751" i="5"/>
  <c r="E3751" i="5"/>
  <c r="D3751" i="5"/>
  <c r="U3750" i="5"/>
  <c r="T3750" i="5"/>
  <c r="Q3750" i="5"/>
  <c r="P3750" i="5"/>
  <c r="M3750" i="5"/>
  <c r="L3750" i="5"/>
  <c r="I3750" i="5"/>
  <c r="H3750" i="5"/>
  <c r="E3750" i="5"/>
  <c r="D3750" i="5"/>
  <c r="U3749" i="5"/>
  <c r="T3749" i="5"/>
  <c r="Q3749" i="5"/>
  <c r="P3749" i="5"/>
  <c r="M3749" i="5"/>
  <c r="L3749" i="5"/>
  <c r="I3749" i="5"/>
  <c r="H3749" i="5"/>
  <c r="E3749" i="5"/>
  <c r="D3749" i="5"/>
  <c r="U3748" i="5"/>
  <c r="T3748" i="5"/>
  <c r="Q3748" i="5"/>
  <c r="P3748" i="5"/>
  <c r="M3748" i="5"/>
  <c r="L3748" i="5"/>
  <c r="I3748" i="5"/>
  <c r="H3748" i="5"/>
  <c r="E3748" i="5"/>
  <c r="D3748" i="5"/>
  <c r="U3747" i="5"/>
  <c r="T3747" i="5"/>
  <c r="Q3747" i="5"/>
  <c r="P3747" i="5"/>
  <c r="M3747" i="5"/>
  <c r="L3747" i="5"/>
  <c r="I3747" i="5"/>
  <c r="H3747" i="5"/>
  <c r="E3747" i="5"/>
  <c r="D3747" i="5"/>
  <c r="U3746" i="5"/>
  <c r="T3746" i="5"/>
  <c r="Q3746" i="5"/>
  <c r="P3746" i="5"/>
  <c r="M3746" i="5"/>
  <c r="L3746" i="5"/>
  <c r="I3746" i="5"/>
  <c r="H3746" i="5"/>
  <c r="E3746" i="5"/>
  <c r="D3746" i="5"/>
  <c r="U3745" i="5"/>
  <c r="T3745" i="5"/>
  <c r="Q3745" i="5"/>
  <c r="P3745" i="5"/>
  <c r="M3745" i="5"/>
  <c r="L3745" i="5"/>
  <c r="I3745" i="5"/>
  <c r="H3745" i="5"/>
  <c r="E3745" i="5"/>
  <c r="D3745" i="5"/>
  <c r="U3744" i="5"/>
  <c r="T3744" i="5"/>
  <c r="Q3744" i="5"/>
  <c r="P3744" i="5"/>
  <c r="M3744" i="5"/>
  <c r="L3744" i="5"/>
  <c r="I3744" i="5"/>
  <c r="H3744" i="5"/>
  <c r="E3744" i="5"/>
  <c r="D3744" i="5"/>
  <c r="U3743" i="5"/>
  <c r="T3743" i="5"/>
  <c r="Q3743" i="5"/>
  <c r="P3743" i="5"/>
  <c r="M3743" i="5"/>
  <c r="L3743" i="5"/>
  <c r="I3743" i="5"/>
  <c r="H3743" i="5"/>
  <c r="E3743" i="5"/>
  <c r="D3743" i="5"/>
  <c r="U3742" i="5"/>
  <c r="T3742" i="5"/>
  <c r="Q3742" i="5"/>
  <c r="P3742" i="5"/>
  <c r="M3742" i="5"/>
  <c r="L3742" i="5"/>
  <c r="I3742" i="5"/>
  <c r="H3742" i="5"/>
  <c r="E3742" i="5"/>
  <c r="D3742" i="5"/>
  <c r="U3741" i="5"/>
  <c r="T3741" i="5"/>
  <c r="Q3741" i="5"/>
  <c r="P3741" i="5"/>
  <c r="M3741" i="5"/>
  <c r="L3741" i="5"/>
  <c r="I3741" i="5"/>
  <c r="H3741" i="5"/>
  <c r="E3741" i="5"/>
  <c r="D3741" i="5"/>
  <c r="U3740" i="5"/>
  <c r="T3740" i="5"/>
  <c r="Q3740" i="5"/>
  <c r="P3740" i="5"/>
  <c r="M3740" i="5"/>
  <c r="L3740" i="5"/>
  <c r="I3740" i="5"/>
  <c r="H3740" i="5"/>
  <c r="E3740" i="5"/>
  <c r="D3740" i="5"/>
  <c r="U3739" i="5"/>
  <c r="T3739" i="5"/>
  <c r="Q3739" i="5"/>
  <c r="P3739" i="5"/>
  <c r="M3739" i="5"/>
  <c r="L3739" i="5"/>
  <c r="I3739" i="5"/>
  <c r="H3739" i="5"/>
  <c r="E3739" i="5"/>
  <c r="D3739" i="5"/>
  <c r="U3738" i="5"/>
  <c r="T3738" i="5"/>
  <c r="Q3738" i="5"/>
  <c r="P3738" i="5"/>
  <c r="M3738" i="5"/>
  <c r="L3738" i="5"/>
  <c r="I3738" i="5"/>
  <c r="H3738" i="5"/>
  <c r="E3738" i="5"/>
  <c r="D3738" i="5"/>
  <c r="U3737" i="5"/>
  <c r="T3737" i="5"/>
  <c r="Q3737" i="5"/>
  <c r="P3737" i="5"/>
  <c r="M3737" i="5"/>
  <c r="L3737" i="5"/>
  <c r="I3737" i="5"/>
  <c r="H3737" i="5"/>
  <c r="E3737" i="5"/>
  <c r="D3737" i="5"/>
  <c r="U3736" i="5"/>
  <c r="T3736" i="5"/>
  <c r="Q3736" i="5"/>
  <c r="P3736" i="5"/>
  <c r="M3736" i="5"/>
  <c r="L3736" i="5"/>
  <c r="I3736" i="5"/>
  <c r="H3736" i="5"/>
  <c r="E3736" i="5"/>
  <c r="D3736" i="5"/>
  <c r="U3735" i="5"/>
  <c r="T3735" i="5"/>
  <c r="Q3735" i="5"/>
  <c r="P3735" i="5"/>
  <c r="M3735" i="5"/>
  <c r="L3735" i="5"/>
  <c r="I3735" i="5"/>
  <c r="H3735" i="5"/>
  <c r="E3735" i="5"/>
  <c r="D3735" i="5"/>
  <c r="U3734" i="5"/>
  <c r="T3734" i="5"/>
  <c r="Q3734" i="5"/>
  <c r="P3734" i="5"/>
  <c r="M3734" i="5"/>
  <c r="L3734" i="5"/>
  <c r="I3734" i="5"/>
  <c r="H3734" i="5"/>
  <c r="E3734" i="5"/>
  <c r="D3734" i="5"/>
  <c r="U3733" i="5"/>
  <c r="T3733" i="5"/>
  <c r="Q3733" i="5"/>
  <c r="P3733" i="5"/>
  <c r="M3733" i="5"/>
  <c r="L3733" i="5"/>
  <c r="I3733" i="5"/>
  <c r="H3733" i="5"/>
  <c r="E3733" i="5"/>
  <c r="D3733" i="5"/>
  <c r="U3732" i="5"/>
  <c r="T3732" i="5"/>
  <c r="Q3732" i="5"/>
  <c r="P3732" i="5"/>
  <c r="M3732" i="5"/>
  <c r="L3732" i="5"/>
  <c r="I3732" i="5"/>
  <c r="H3732" i="5"/>
  <c r="E3732" i="5"/>
  <c r="D3732" i="5"/>
  <c r="U3731" i="5"/>
  <c r="T3731" i="5"/>
  <c r="Q3731" i="5"/>
  <c r="P3731" i="5"/>
  <c r="M3731" i="5"/>
  <c r="L3731" i="5"/>
  <c r="I3731" i="5"/>
  <c r="H3731" i="5"/>
  <c r="E3731" i="5"/>
  <c r="D3731" i="5"/>
  <c r="U3730" i="5"/>
  <c r="T3730" i="5"/>
  <c r="Q3730" i="5"/>
  <c r="P3730" i="5"/>
  <c r="M3730" i="5"/>
  <c r="L3730" i="5"/>
  <c r="I3730" i="5"/>
  <c r="H3730" i="5"/>
  <c r="E3730" i="5"/>
  <c r="D3730" i="5"/>
  <c r="U3729" i="5"/>
  <c r="T3729" i="5"/>
  <c r="Q3729" i="5"/>
  <c r="P3729" i="5"/>
  <c r="M3729" i="5"/>
  <c r="L3729" i="5"/>
  <c r="I3729" i="5"/>
  <c r="H3729" i="5"/>
  <c r="E3729" i="5"/>
  <c r="D3729" i="5"/>
  <c r="U3728" i="5"/>
  <c r="T3728" i="5"/>
  <c r="Q3728" i="5"/>
  <c r="P3728" i="5"/>
  <c r="M3728" i="5"/>
  <c r="L3728" i="5"/>
  <c r="I3728" i="5"/>
  <c r="H3728" i="5"/>
  <c r="E3728" i="5"/>
  <c r="D3728" i="5"/>
  <c r="U3727" i="5"/>
  <c r="T3727" i="5"/>
  <c r="Q3727" i="5"/>
  <c r="P3727" i="5"/>
  <c r="M3727" i="5"/>
  <c r="L3727" i="5"/>
  <c r="I3727" i="5"/>
  <c r="H3727" i="5"/>
  <c r="E3727" i="5"/>
  <c r="D3727" i="5"/>
  <c r="U3726" i="5"/>
  <c r="T3726" i="5"/>
  <c r="Q3726" i="5"/>
  <c r="P3726" i="5"/>
  <c r="M3726" i="5"/>
  <c r="L3726" i="5"/>
  <c r="I3726" i="5"/>
  <c r="H3726" i="5"/>
  <c r="E3726" i="5"/>
  <c r="D3726" i="5"/>
  <c r="U3725" i="5"/>
  <c r="T3725" i="5"/>
  <c r="Q3725" i="5"/>
  <c r="P3725" i="5"/>
  <c r="M3725" i="5"/>
  <c r="L3725" i="5"/>
  <c r="I3725" i="5"/>
  <c r="H3725" i="5"/>
  <c r="E3725" i="5"/>
  <c r="D3725" i="5"/>
  <c r="U3724" i="5"/>
  <c r="T3724" i="5"/>
  <c r="Q3724" i="5"/>
  <c r="P3724" i="5"/>
  <c r="M3724" i="5"/>
  <c r="L3724" i="5"/>
  <c r="I3724" i="5"/>
  <c r="H3724" i="5"/>
  <c r="E3724" i="5"/>
  <c r="D3724" i="5"/>
  <c r="U3723" i="5"/>
  <c r="T3723" i="5"/>
  <c r="Q3723" i="5"/>
  <c r="P3723" i="5"/>
  <c r="M3723" i="5"/>
  <c r="L3723" i="5"/>
  <c r="I3723" i="5"/>
  <c r="H3723" i="5"/>
  <c r="E3723" i="5"/>
  <c r="D3723" i="5"/>
  <c r="U3722" i="5"/>
  <c r="T3722" i="5"/>
  <c r="Q3722" i="5"/>
  <c r="P3722" i="5"/>
  <c r="M3722" i="5"/>
  <c r="L3722" i="5"/>
  <c r="I3722" i="5"/>
  <c r="H3722" i="5"/>
  <c r="E3722" i="5"/>
  <c r="D3722" i="5"/>
  <c r="U3721" i="5"/>
  <c r="T3721" i="5"/>
  <c r="Q3721" i="5"/>
  <c r="P3721" i="5"/>
  <c r="M3721" i="5"/>
  <c r="L3721" i="5"/>
  <c r="I3721" i="5"/>
  <c r="H3721" i="5"/>
  <c r="E3721" i="5"/>
  <c r="D3721" i="5"/>
  <c r="U3720" i="5"/>
  <c r="T3720" i="5"/>
  <c r="Q3720" i="5"/>
  <c r="P3720" i="5"/>
  <c r="M3720" i="5"/>
  <c r="L3720" i="5"/>
  <c r="I3720" i="5"/>
  <c r="H3720" i="5"/>
  <c r="E3720" i="5"/>
  <c r="D3720" i="5"/>
  <c r="U3719" i="5"/>
  <c r="T3719" i="5"/>
  <c r="Q3719" i="5"/>
  <c r="P3719" i="5"/>
  <c r="M3719" i="5"/>
  <c r="L3719" i="5"/>
  <c r="I3719" i="5"/>
  <c r="H3719" i="5"/>
  <c r="E3719" i="5"/>
  <c r="D3719" i="5"/>
  <c r="U3718" i="5"/>
  <c r="T3718" i="5"/>
  <c r="Q3718" i="5"/>
  <c r="P3718" i="5"/>
  <c r="M3718" i="5"/>
  <c r="L3718" i="5"/>
  <c r="I3718" i="5"/>
  <c r="H3718" i="5"/>
  <c r="E3718" i="5"/>
  <c r="D3718" i="5"/>
  <c r="U3717" i="5"/>
  <c r="T3717" i="5"/>
  <c r="Q3717" i="5"/>
  <c r="P3717" i="5"/>
  <c r="M3717" i="5"/>
  <c r="L3717" i="5"/>
  <c r="I3717" i="5"/>
  <c r="H3717" i="5"/>
  <c r="E3717" i="5"/>
  <c r="D3717" i="5"/>
  <c r="U3716" i="5"/>
  <c r="T3716" i="5"/>
  <c r="Q3716" i="5"/>
  <c r="P3716" i="5"/>
  <c r="M3716" i="5"/>
  <c r="L3716" i="5"/>
  <c r="I3716" i="5"/>
  <c r="H3716" i="5"/>
  <c r="E3716" i="5"/>
  <c r="D3716" i="5"/>
  <c r="U3715" i="5"/>
  <c r="T3715" i="5"/>
  <c r="Q3715" i="5"/>
  <c r="P3715" i="5"/>
  <c r="M3715" i="5"/>
  <c r="L3715" i="5"/>
  <c r="I3715" i="5"/>
  <c r="H3715" i="5"/>
  <c r="E3715" i="5"/>
  <c r="D3715" i="5"/>
  <c r="U3714" i="5"/>
  <c r="T3714" i="5"/>
  <c r="Q3714" i="5"/>
  <c r="P3714" i="5"/>
  <c r="M3714" i="5"/>
  <c r="L3714" i="5"/>
  <c r="I3714" i="5"/>
  <c r="H3714" i="5"/>
  <c r="E3714" i="5"/>
  <c r="D3714" i="5"/>
  <c r="U3713" i="5"/>
  <c r="T3713" i="5"/>
  <c r="Q3713" i="5"/>
  <c r="P3713" i="5"/>
  <c r="M3713" i="5"/>
  <c r="L3713" i="5"/>
  <c r="I3713" i="5"/>
  <c r="H3713" i="5"/>
  <c r="E3713" i="5"/>
  <c r="D3713" i="5"/>
  <c r="U3712" i="5"/>
  <c r="T3712" i="5"/>
  <c r="Q3712" i="5"/>
  <c r="P3712" i="5"/>
  <c r="M3712" i="5"/>
  <c r="L3712" i="5"/>
  <c r="I3712" i="5"/>
  <c r="H3712" i="5"/>
  <c r="E3712" i="5"/>
  <c r="D3712" i="5"/>
  <c r="U3711" i="5"/>
  <c r="T3711" i="5"/>
  <c r="Q3711" i="5"/>
  <c r="P3711" i="5"/>
  <c r="M3711" i="5"/>
  <c r="L3711" i="5"/>
  <c r="I3711" i="5"/>
  <c r="H3711" i="5"/>
  <c r="E3711" i="5"/>
  <c r="D3711" i="5"/>
  <c r="U3710" i="5"/>
  <c r="T3710" i="5"/>
  <c r="Q3710" i="5"/>
  <c r="P3710" i="5"/>
  <c r="M3710" i="5"/>
  <c r="L3710" i="5"/>
  <c r="I3710" i="5"/>
  <c r="H3710" i="5"/>
  <c r="E3710" i="5"/>
  <c r="D3710" i="5"/>
  <c r="U3709" i="5"/>
  <c r="T3709" i="5"/>
  <c r="Q3709" i="5"/>
  <c r="P3709" i="5"/>
  <c r="M3709" i="5"/>
  <c r="L3709" i="5"/>
  <c r="I3709" i="5"/>
  <c r="H3709" i="5"/>
  <c r="E3709" i="5"/>
  <c r="D3709" i="5"/>
  <c r="U3708" i="5"/>
  <c r="T3708" i="5"/>
  <c r="Q3708" i="5"/>
  <c r="P3708" i="5"/>
  <c r="M3708" i="5"/>
  <c r="L3708" i="5"/>
  <c r="I3708" i="5"/>
  <c r="H3708" i="5"/>
  <c r="E3708" i="5"/>
  <c r="D3708" i="5"/>
  <c r="U3707" i="5"/>
  <c r="T3707" i="5"/>
  <c r="Q3707" i="5"/>
  <c r="P3707" i="5"/>
  <c r="M3707" i="5"/>
  <c r="L3707" i="5"/>
  <c r="I3707" i="5"/>
  <c r="H3707" i="5"/>
  <c r="E3707" i="5"/>
  <c r="D3707" i="5"/>
  <c r="U3706" i="5"/>
  <c r="T3706" i="5"/>
  <c r="Q3706" i="5"/>
  <c r="P3706" i="5"/>
  <c r="M3706" i="5"/>
  <c r="L3706" i="5"/>
  <c r="I3706" i="5"/>
  <c r="H3706" i="5"/>
  <c r="E3706" i="5"/>
  <c r="D3706" i="5"/>
  <c r="U3705" i="5"/>
  <c r="T3705" i="5"/>
  <c r="Q3705" i="5"/>
  <c r="P3705" i="5"/>
  <c r="M3705" i="5"/>
  <c r="L3705" i="5"/>
  <c r="I3705" i="5"/>
  <c r="H3705" i="5"/>
  <c r="E3705" i="5"/>
  <c r="D3705" i="5"/>
  <c r="U3704" i="5"/>
  <c r="T3704" i="5"/>
  <c r="Q3704" i="5"/>
  <c r="P3704" i="5"/>
  <c r="M3704" i="5"/>
  <c r="L3704" i="5"/>
  <c r="I3704" i="5"/>
  <c r="H3704" i="5"/>
  <c r="E3704" i="5"/>
  <c r="D3704" i="5"/>
  <c r="U3703" i="5"/>
  <c r="T3703" i="5"/>
  <c r="Q3703" i="5"/>
  <c r="P3703" i="5"/>
  <c r="M3703" i="5"/>
  <c r="L3703" i="5"/>
  <c r="I3703" i="5"/>
  <c r="H3703" i="5"/>
  <c r="E3703" i="5"/>
  <c r="D3703" i="5"/>
  <c r="U3702" i="5"/>
  <c r="T3702" i="5"/>
  <c r="Q3702" i="5"/>
  <c r="P3702" i="5"/>
  <c r="M3702" i="5"/>
  <c r="L3702" i="5"/>
  <c r="I3702" i="5"/>
  <c r="H3702" i="5"/>
  <c r="E3702" i="5"/>
  <c r="D3702" i="5"/>
  <c r="U3701" i="5"/>
  <c r="T3701" i="5"/>
  <c r="Q3701" i="5"/>
  <c r="P3701" i="5"/>
  <c r="M3701" i="5"/>
  <c r="L3701" i="5"/>
  <c r="I3701" i="5"/>
  <c r="H3701" i="5"/>
  <c r="E3701" i="5"/>
  <c r="D3701" i="5"/>
  <c r="U3700" i="5"/>
  <c r="T3700" i="5"/>
  <c r="Q3700" i="5"/>
  <c r="P3700" i="5"/>
  <c r="M3700" i="5"/>
  <c r="L3700" i="5"/>
  <c r="I3700" i="5"/>
  <c r="H3700" i="5"/>
  <c r="E3700" i="5"/>
  <c r="D3700" i="5"/>
  <c r="U3699" i="5"/>
  <c r="T3699" i="5"/>
  <c r="Q3699" i="5"/>
  <c r="P3699" i="5"/>
  <c r="M3699" i="5"/>
  <c r="L3699" i="5"/>
  <c r="I3699" i="5"/>
  <c r="H3699" i="5"/>
  <c r="E3699" i="5"/>
  <c r="D3699" i="5"/>
  <c r="U3698" i="5"/>
  <c r="T3698" i="5"/>
  <c r="Q3698" i="5"/>
  <c r="P3698" i="5"/>
  <c r="M3698" i="5"/>
  <c r="L3698" i="5"/>
  <c r="I3698" i="5"/>
  <c r="H3698" i="5"/>
  <c r="E3698" i="5"/>
  <c r="D3698" i="5"/>
  <c r="U3697" i="5"/>
  <c r="T3697" i="5"/>
  <c r="Q3697" i="5"/>
  <c r="P3697" i="5"/>
  <c r="M3697" i="5"/>
  <c r="L3697" i="5"/>
  <c r="I3697" i="5"/>
  <c r="H3697" i="5"/>
  <c r="E3697" i="5"/>
  <c r="D3697" i="5"/>
  <c r="U3696" i="5"/>
  <c r="T3696" i="5"/>
  <c r="Q3696" i="5"/>
  <c r="P3696" i="5"/>
  <c r="M3696" i="5"/>
  <c r="L3696" i="5"/>
  <c r="I3696" i="5"/>
  <c r="H3696" i="5"/>
  <c r="E3696" i="5"/>
  <c r="D3696" i="5"/>
  <c r="U3695" i="5"/>
  <c r="T3695" i="5"/>
  <c r="Q3695" i="5"/>
  <c r="P3695" i="5"/>
  <c r="M3695" i="5"/>
  <c r="L3695" i="5"/>
  <c r="I3695" i="5"/>
  <c r="H3695" i="5"/>
  <c r="E3695" i="5"/>
  <c r="D3695" i="5"/>
  <c r="U3694" i="5"/>
  <c r="T3694" i="5"/>
  <c r="Q3694" i="5"/>
  <c r="P3694" i="5"/>
  <c r="M3694" i="5"/>
  <c r="L3694" i="5"/>
  <c r="I3694" i="5"/>
  <c r="H3694" i="5"/>
  <c r="E3694" i="5"/>
  <c r="D3694" i="5"/>
  <c r="U3693" i="5"/>
  <c r="T3693" i="5"/>
  <c r="Q3693" i="5"/>
  <c r="P3693" i="5"/>
  <c r="M3693" i="5"/>
  <c r="L3693" i="5"/>
  <c r="I3693" i="5"/>
  <c r="H3693" i="5"/>
  <c r="E3693" i="5"/>
  <c r="D3693" i="5"/>
  <c r="U3692" i="5"/>
  <c r="T3692" i="5"/>
  <c r="Q3692" i="5"/>
  <c r="P3692" i="5"/>
  <c r="M3692" i="5"/>
  <c r="L3692" i="5"/>
  <c r="I3692" i="5"/>
  <c r="H3692" i="5"/>
  <c r="E3692" i="5"/>
  <c r="D3692" i="5"/>
  <c r="U3691" i="5"/>
  <c r="T3691" i="5"/>
  <c r="Q3691" i="5"/>
  <c r="P3691" i="5"/>
  <c r="M3691" i="5"/>
  <c r="L3691" i="5"/>
  <c r="I3691" i="5"/>
  <c r="H3691" i="5"/>
  <c r="E3691" i="5"/>
  <c r="D3691" i="5"/>
  <c r="U3690" i="5"/>
  <c r="T3690" i="5"/>
  <c r="Q3690" i="5"/>
  <c r="P3690" i="5"/>
  <c r="M3690" i="5"/>
  <c r="L3690" i="5"/>
  <c r="I3690" i="5"/>
  <c r="H3690" i="5"/>
  <c r="E3690" i="5"/>
  <c r="D3690" i="5"/>
  <c r="U3689" i="5"/>
  <c r="T3689" i="5"/>
  <c r="Q3689" i="5"/>
  <c r="P3689" i="5"/>
  <c r="M3689" i="5"/>
  <c r="L3689" i="5"/>
  <c r="I3689" i="5"/>
  <c r="H3689" i="5"/>
  <c r="E3689" i="5"/>
  <c r="D3689" i="5"/>
  <c r="U3688" i="5"/>
  <c r="T3688" i="5"/>
  <c r="Q3688" i="5"/>
  <c r="P3688" i="5"/>
  <c r="M3688" i="5"/>
  <c r="L3688" i="5"/>
  <c r="I3688" i="5"/>
  <c r="H3688" i="5"/>
  <c r="E3688" i="5"/>
  <c r="D3688" i="5"/>
  <c r="U3687" i="5"/>
  <c r="T3687" i="5"/>
  <c r="Q3687" i="5"/>
  <c r="P3687" i="5"/>
  <c r="M3687" i="5"/>
  <c r="L3687" i="5"/>
  <c r="I3687" i="5"/>
  <c r="H3687" i="5"/>
  <c r="E3687" i="5"/>
  <c r="D3687" i="5"/>
  <c r="U3686" i="5"/>
  <c r="T3686" i="5"/>
  <c r="Q3686" i="5"/>
  <c r="P3686" i="5"/>
  <c r="M3686" i="5"/>
  <c r="L3686" i="5"/>
  <c r="I3686" i="5"/>
  <c r="H3686" i="5"/>
  <c r="E3686" i="5"/>
  <c r="D3686" i="5"/>
  <c r="U3685" i="5"/>
  <c r="T3685" i="5"/>
  <c r="Q3685" i="5"/>
  <c r="P3685" i="5"/>
  <c r="M3685" i="5"/>
  <c r="L3685" i="5"/>
  <c r="I3685" i="5"/>
  <c r="H3685" i="5"/>
  <c r="E3685" i="5"/>
  <c r="D3685" i="5"/>
  <c r="U3684" i="5"/>
  <c r="T3684" i="5"/>
  <c r="Q3684" i="5"/>
  <c r="P3684" i="5"/>
  <c r="M3684" i="5"/>
  <c r="L3684" i="5"/>
  <c r="I3684" i="5"/>
  <c r="H3684" i="5"/>
  <c r="E3684" i="5"/>
  <c r="D3684" i="5"/>
  <c r="U3683" i="5"/>
  <c r="T3683" i="5"/>
  <c r="Q3683" i="5"/>
  <c r="P3683" i="5"/>
  <c r="M3683" i="5"/>
  <c r="L3683" i="5"/>
  <c r="I3683" i="5"/>
  <c r="H3683" i="5"/>
  <c r="E3683" i="5"/>
  <c r="D3683" i="5"/>
  <c r="U3682" i="5"/>
  <c r="T3682" i="5"/>
  <c r="Q3682" i="5"/>
  <c r="P3682" i="5"/>
  <c r="M3682" i="5"/>
  <c r="L3682" i="5"/>
  <c r="I3682" i="5"/>
  <c r="H3682" i="5"/>
  <c r="E3682" i="5"/>
  <c r="D3682" i="5"/>
  <c r="U3681" i="5"/>
  <c r="T3681" i="5"/>
  <c r="Q3681" i="5"/>
  <c r="P3681" i="5"/>
  <c r="M3681" i="5"/>
  <c r="L3681" i="5"/>
  <c r="I3681" i="5"/>
  <c r="H3681" i="5"/>
  <c r="E3681" i="5"/>
  <c r="D3681" i="5"/>
  <c r="U3680" i="5"/>
  <c r="T3680" i="5"/>
  <c r="Q3680" i="5"/>
  <c r="P3680" i="5"/>
  <c r="M3680" i="5"/>
  <c r="L3680" i="5"/>
  <c r="I3680" i="5"/>
  <c r="H3680" i="5"/>
  <c r="E3680" i="5"/>
  <c r="D3680" i="5"/>
  <c r="U3679" i="5"/>
  <c r="T3679" i="5"/>
  <c r="Q3679" i="5"/>
  <c r="P3679" i="5"/>
  <c r="M3679" i="5"/>
  <c r="L3679" i="5"/>
  <c r="I3679" i="5"/>
  <c r="H3679" i="5"/>
  <c r="E3679" i="5"/>
  <c r="D3679" i="5"/>
  <c r="U3678" i="5"/>
  <c r="T3678" i="5"/>
  <c r="Q3678" i="5"/>
  <c r="P3678" i="5"/>
  <c r="M3678" i="5"/>
  <c r="L3678" i="5"/>
  <c r="I3678" i="5"/>
  <c r="H3678" i="5"/>
  <c r="E3678" i="5"/>
  <c r="D3678" i="5"/>
  <c r="U3677" i="5"/>
  <c r="T3677" i="5"/>
  <c r="Q3677" i="5"/>
  <c r="P3677" i="5"/>
  <c r="M3677" i="5"/>
  <c r="L3677" i="5"/>
  <c r="I3677" i="5"/>
  <c r="H3677" i="5"/>
  <c r="E3677" i="5"/>
  <c r="D3677" i="5"/>
  <c r="U3676" i="5"/>
  <c r="T3676" i="5"/>
  <c r="Q3676" i="5"/>
  <c r="P3676" i="5"/>
  <c r="M3676" i="5"/>
  <c r="L3676" i="5"/>
  <c r="I3676" i="5"/>
  <c r="H3676" i="5"/>
  <c r="E3676" i="5"/>
  <c r="D3676" i="5"/>
  <c r="U3675" i="5"/>
  <c r="T3675" i="5"/>
  <c r="Q3675" i="5"/>
  <c r="P3675" i="5"/>
  <c r="M3675" i="5"/>
  <c r="L3675" i="5"/>
  <c r="I3675" i="5"/>
  <c r="H3675" i="5"/>
  <c r="E3675" i="5"/>
  <c r="D3675" i="5"/>
  <c r="U3674" i="5"/>
  <c r="T3674" i="5"/>
  <c r="Q3674" i="5"/>
  <c r="P3674" i="5"/>
  <c r="M3674" i="5"/>
  <c r="L3674" i="5"/>
  <c r="I3674" i="5"/>
  <c r="H3674" i="5"/>
  <c r="E3674" i="5"/>
  <c r="D3674" i="5"/>
  <c r="U3673" i="5"/>
  <c r="T3673" i="5"/>
  <c r="Q3673" i="5"/>
  <c r="P3673" i="5"/>
  <c r="M3673" i="5"/>
  <c r="L3673" i="5"/>
  <c r="I3673" i="5"/>
  <c r="H3673" i="5"/>
  <c r="E3673" i="5"/>
  <c r="D3673" i="5"/>
  <c r="U3672" i="5"/>
  <c r="T3672" i="5"/>
  <c r="Q3672" i="5"/>
  <c r="P3672" i="5"/>
  <c r="M3672" i="5"/>
  <c r="L3672" i="5"/>
  <c r="I3672" i="5"/>
  <c r="H3672" i="5"/>
  <c r="E3672" i="5"/>
  <c r="D3672" i="5"/>
  <c r="U3671" i="5"/>
  <c r="T3671" i="5"/>
  <c r="Q3671" i="5"/>
  <c r="P3671" i="5"/>
  <c r="M3671" i="5"/>
  <c r="L3671" i="5"/>
  <c r="I3671" i="5"/>
  <c r="H3671" i="5"/>
  <c r="E3671" i="5"/>
  <c r="D3671" i="5"/>
  <c r="U3670" i="5"/>
  <c r="T3670" i="5"/>
  <c r="Q3670" i="5"/>
  <c r="P3670" i="5"/>
  <c r="M3670" i="5"/>
  <c r="L3670" i="5"/>
  <c r="I3670" i="5"/>
  <c r="H3670" i="5"/>
  <c r="E3670" i="5"/>
  <c r="D3670" i="5"/>
  <c r="U3669" i="5"/>
  <c r="T3669" i="5"/>
  <c r="Q3669" i="5"/>
  <c r="P3669" i="5"/>
  <c r="M3669" i="5"/>
  <c r="L3669" i="5"/>
  <c r="I3669" i="5"/>
  <c r="H3669" i="5"/>
  <c r="E3669" i="5"/>
  <c r="D3669" i="5"/>
  <c r="U3668" i="5"/>
  <c r="T3668" i="5"/>
  <c r="Q3668" i="5"/>
  <c r="P3668" i="5"/>
  <c r="M3668" i="5"/>
  <c r="L3668" i="5"/>
  <c r="I3668" i="5"/>
  <c r="H3668" i="5"/>
  <c r="E3668" i="5"/>
  <c r="D3668" i="5"/>
  <c r="U3667" i="5"/>
  <c r="T3667" i="5"/>
  <c r="Q3667" i="5"/>
  <c r="P3667" i="5"/>
  <c r="M3667" i="5"/>
  <c r="L3667" i="5"/>
  <c r="I3667" i="5"/>
  <c r="H3667" i="5"/>
  <c r="E3667" i="5"/>
  <c r="D3667" i="5"/>
  <c r="U3666" i="5"/>
  <c r="T3666" i="5"/>
  <c r="Q3666" i="5"/>
  <c r="P3666" i="5"/>
  <c r="M3666" i="5"/>
  <c r="L3666" i="5"/>
  <c r="I3666" i="5"/>
  <c r="H3666" i="5"/>
  <c r="E3666" i="5"/>
  <c r="D3666" i="5"/>
  <c r="U3665" i="5"/>
  <c r="T3665" i="5"/>
  <c r="Q3665" i="5"/>
  <c r="P3665" i="5"/>
  <c r="M3665" i="5"/>
  <c r="L3665" i="5"/>
  <c r="I3665" i="5"/>
  <c r="H3665" i="5"/>
  <c r="E3665" i="5"/>
  <c r="D3665" i="5"/>
  <c r="U3664" i="5"/>
  <c r="T3664" i="5"/>
  <c r="Q3664" i="5"/>
  <c r="P3664" i="5"/>
  <c r="M3664" i="5"/>
  <c r="L3664" i="5"/>
  <c r="I3664" i="5"/>
  <c r="H3664" i="5"/>
  <c r="E3664" i="5"/>
  <c r="D3664" i="5"/>
  <c r="U3663" i="5"/>
  <c r="T3663" i="5"/>
  <c r="Q3663" i="5"/>
  <c r="P3663" i="5"/>
  <c r="M3663" i="5"/>
  <c r="L3663" i="5"/>
  <c r="I3663" i="5"/>
  <c r="H3663" i="5"/>
  <c r="E3663" i="5"/>
  <c r="D3663" i="5"/>
  <c r="U3662" i="5"/>
  <c r="T3662" i="5"/>
  <c r="Q3662" i="5"/>
  <c r="P3662" i="5"/>
  <c r="M3662" i="5"/>
  <c r="L3662" i="5"/>
  <c r="I3662" i="5"/>
  <c r="H3662" i="5"/>
  <c r="E3662" i="5"/>
  <c r="D3662" i="5"/>
  <c r="U3661" i="5"/>
  <c r="T3661" i="5"/>
  <c r="Q3661" i="5"/>
  <c r="P3661" i="5"/>
  <c r="M3661" i="5"/>
  <c r="L3661" i="5"/>
  <c r="I3661" i="5"/>
  <c r="H3661" i="5"/>
  <c r="E3661" i="5"/>
  <c r="D3661" i="5"/>
  <c r="U3660" i="5"/>
  <c r="T3660" i="5"/>
  <c r="Q3660" i="5"/>
  <c r="P3660" i="5"/>
  <c r="M3660" i="5"/>
  <c r="L3660" i="5"/>
  <c r="I3660" i="5"/>
  <c r="H3660" i="5"/>
  <c r="E3660" i="5"/>
  <c r="D3660" i="5"/>
  <c r="U3659" i="5"/>
  <c r="T3659" i="5"/>
  <c r="Q3659" i="5"/>
  <c r="P3659" i="5"/>
  <c r="M3659" i="5"/>
  <c r="L3659" i="5"/>
  <c r="I3659" i="5"/>
  <c r="H3659" i="5"/>
  <c r="E3659" i="5"/>
  <c r="D3659" i="5"/>
  <c r="U3658" i="5"/>
  <c r="T3658" i="5"/>
  <c r="Q3658" i="5"/>
  <c r="P3658" i="5"/>
  <c r="M3658" i="5"/>
  <c r="L3658" i="5"/>
  <c r="I3658" i="5"/>
  <c r="H3658" i="5"/>
  <c r="E3658" i="5"/>
  <c r="D3658" i="5"/>
  <c r="U3657" i="5"/>
  <c r="T3657" i="5"/>
  <c r="Q3657" i="5"/>
  <c r="P3657" i="5"/>
  <c r="M3657" i="5"/>
  <c r="L3657" i="5"/>
  <c r="I3657" i="5"/>
  <c r="H3657" i="5"/>
  <c r="E3657" i="5"/>
  <c r="D3657" i="5"/>
  <c r="U3656" i="5"/>
  <c r="T3656" i="5"/>
  <c r="Q3656" i="5"/>
  <c r="P3656" i="5"/>
  <c r="M3656" i="5"/>
  <c r="L3656" i="5"/>
  <c r="I3656" i="5"/>
  <c r="H3656" i="5"/>
  <c r="E3656" i="5"/>
  <c r="D3656" i="5"/>
  <c r="U3655" i="5"/>
  <c r="T3655" i="5"/>
  <c r="Q3655" i="5"/>
  <c r="P3655" i="5"/>
  <c r="M3655" i="5"/>
  <c r="L3655" i="5"/>
  <c r="I3655" i="5"/>
  <c r="H3655" i="5"/>
  <c r="E3655" i="5"/>
  <c r="D3655" i="5"/>
  <c r="U3654" i="5"/>
  <c r="T3654" i="5"/>
  <c r="Q3654" i="5"/>
  <c r="P3654" i="5"/>
  <c r="M3654" i="5"/>
  <c r="L3654" i="5"/>
  <c r="I3654" i="5"/>
  <c r="H3654" i="5"/>
  <c r="E3654" i="5"/>
  <c r="D3654" i="5"/>
  <c r="U3653" i="5"/>
  <c r="T3653" i="5"/>
  <c r="Q3653" i="5"/>
  <c r="P3653" i="5"/>
  <c r="M3653" i="5"/>
  <c r="L3653" i="5"/>
  <c r="I3653" i="5"/>
  <c r="H3653" i="5"/>
  <c r="E3653" i="5"/>
  <c r="D3653" i="5"/>
  <c r="U3652" i="5"/>
  <c r="T3652" i="5"/>
  <c r="Q3652" i="5"/>
  <c r="P3652" i="5"/>
  <c r="M3652" i="5"/>
  <c r="L3652" i="5"/>
  <c r="I3652" i="5"/>
  <c r="H3652" i="5"/>
  <c r="E3652" i="5"/>
  <c r="D3652" i="5"/>
  <c r="U3651" i="5"/>
  <c r="T3651" i="5"/>
  <c r="Q3651" i="5"/>
  <c r="P3651" i="5"/>
  <c r="M3651" i="5"/>
  <c r="L3651" i="5"/>
  <c r="I3651" i="5"/>
  <c r="H3651" i="5"/>
  <c r="E3651" i="5"/>
  <c r="D3651" i="5"/>
  <c r="U3650" i="5"/>
  <c r="T3650" i="5"/>
  <c r="Q3650" i="5"/>
  <c r="P3650" i="5"/>
  <c r="M3650" i="5"/>
  <c r="L3650" i="5"/>
  <c r="I3650" i="5"/>
  <c r="H3650" i="5"/>
  <c r="E3650" i="5"/>
  <c r="D3650" i="5"/>
  <c r="U3649" i="5"/>
  <c r="T3649" i="5"/>
  <c r="Q3649" i="5"/>
  <c r="P3649" i="5"/>
  <c r="M3649" i="5"/>
  <c r="L3649" i="5"/>
  <c r="I3649" i="5"/>
  <c r="H3649" i="5"/>
  <c r="E3649" i="5"/>
  <c r="D3649" i="5"/>
  <c r="U3648" i="5"/>
  <c r="T3648" i="5"/>
  <c r="Q3648" i="5"/>
  <c r="P3648" i="5"/>
  <c r="M3648" i="5"/>
  <c r="L3648" i="5"/>
  <c r="I3648" i="5"/>
  <c r="H3648" i="5"/>
  <c r="E3648" i="5"/>
  <c r="D3648" i="5"/>
  <c r="U3647" i="5"/>
  <c r="T3647" i="5"/>
  <c r="Q3647" i="5"/>
  <c r="P3647" i="5"/>
  <c r="M3647" i="5"/>
  <c r="L3647" i="5"/>
  <c r="I3647" i="5"/>
  <c r="H3647" i="5"/>
  <c r="E3647" i="5"/>
  <c r="D3647" i="5"/>
  <c r="U3646" i="5"/>
  <c r="T3646" i="5"/>
  <c r="Q3646" i="5"/>
  <c r="P3646" i="5"/>
  <c r="M3646" i="5"/>
  <c r="L3646" i="5"/>
  <c r="I3646" i="5"/>
  <c r="H3646" i="5"/>
  <c r="E3646" i="5"/>
  <c r="D3646" i="5"/>
  <c r="U3645" i="5"/>
  <c r="T3645" i="5"/>
  <c r="Q3645" i="5"/>
  <c r="P3645" i="5"/>
  <c r="M3645" i="5"/>
  <c r="L3645" i="5"/>
  <c r="I3645" i="5"/>
  <c r="H3645" i="5"/>
  <c r="E3645" i="5"/>
  <c r="D3645" i="5"/>
  <c r="U3644" i="5"/>
  <c r="T3644" i="5"/>
  <c r="Q3644" i="5"/>
  <c r="P3644" i="5"/>
  <c r="M3644" i="5"/>
  <c r="L3644" i="5"/>
  <c r="I3644" i="5"/>
  <c r="H3644" i="5"/>
  <c r="E3644" i="5"/>
  <c r="D3644" i="5"/>
  <c r="U3643" i="5"/>
  <c r="T3643" i="5"/>
  <c r="Q3643" i="5"/>
  <c r="P3643" i="5"/>
  <c r="M3643" i="5"/>
  <c r="L3643" i="5"/>
  <c r="I3643" i="5"/>
  <c r="H3643" i="5"/>
  <c r="E3643" i="5"/>
  <c r="D3643" i="5"/>
  <c r="U3642" i="5"/>
  <c r="T3642" i="5"/>
  <c r="Q3642" i="5"/>
  <c r="P3642" i="5"/>
  <c r="M3642" i="5"/>
  <c r="L3642" i="5"/>
  <c r="I3642" i="5"/>
  <c r="H3642" i="5"/>
  <c r="E3642" i="5"/>
  <c r="D3642" i="5"/>
  <c r="U3641" i="5"/>
  <c r="T3641" i="5"/>
  <c r="Q3641" i="5"/>
  <c r="P3641" i="5"/>
  <c r="M3641" i="5"/>
  <c r="L3641" i="5"/>
  <c r="I3641" i="5"/>
  <c r="H3641" i="5"/>
  <c r="E3641" i="5"/>
  <c r="D3641" i="5"/>
  <c r="U3640" i="5"/>
  <c r="T3640" i="5"/>
  <c r="Q3640" i="5"/>
  <c r="P3640" i="5"/>
  <c r="M3640" i="5"/>
  <c r="L3640" i="5"/>
  <c r="I3640" i="5"/>
  <c r="H3640" i="5"/>
  <c r="E3640" i="5"/>
  <c r="D3640" i="5"/>
  <c r="U3639" i="5"/>
  <c r="T3639" i="5"/>
  <c r="Q3639" i="5"/>
  <c r="P3639" i="5"/>
  <c r="M3639" i="5"/>
  <c r="L3639" i="5"/>
  <c r="I3639" i="5"/>
  <c r="H3639" i="5"/>
  <c r="E3639" i="5"/>
  <c r="D3639" i="5"/>
  <c r="U3638" i="5"/>
  <c r="T3638" i="5"/>
  <c r="Q3638" i="5"/>
  <c r="P3638" i="5"/>
  <c r="M3638" i="5"/>
  <c r="L3638" i="5"/>
  <c r="I3638" i="5"/>
  <c r="H3638" i="5"/>
  <c r="E3638" i="5"/>
  <c r="D3638" i="5"/>
  <c r="U3637" i="5"/>
  <c r="T3637" i="5"/>
  <c r="Q3637" i="5"/>
  <c r="P3637" i="5"/>
  <c r="M3637" i="5"/>
  <c r="L3637" i="5"/>
  <c r="I3637" i="5"/>
  <c r="H3637" i="5"/>
  <c r="E3637" i="5"/>
  <c r="D3637" i="5"/>
  <c r="U3636" i="5"/>
  <c r="T3636" i="5"/>
  <c r="Q3636" i="5"/>
  <c r="P3636" i="5"/>
  <c r="M3636" i="5"/>
  <c r="L3636" i="5"/>
  <c r="I3636" i="5"/>
  <c r="H3636" i="5"/>
  <c r="E3636" i="5"/>
  <c r="D3636" i="5"/>
  <c r="U3635" i="5"/>
  <c r="T3635" i="5"/>
  <c r="Q3635" i="5"/>
  <c r="P3635" i="5"/>
  <c r="M3635" i="5"/>
  <c r="L3635" i="5"/>
  <c r="I3635" i="5"/>
  <c r="H3635" i="5"/>
  <c r="E3635" i="5"/>
  <c r="D3635" i="5"/>
  <c r="U3634" i="5"/>
  <c r="T3634" i="5"/>
  <c r="Q3634" i="5"/>
  <c r="P3634" i="5"/>
  <c r="M3634" i="5"/>
  <c r="L3634" i="5"/>
  <c r="I3634" i="5"/>
  <c r="H3634" i="5"/>
  <c r="E3634" i="5"/>
  <c r="D3634" i="5"/>
  <c r="U3633" i="5"/>
  <c r="T3633" i="5"/>
  <c r="Q3633" i="5"/>
  <c r="P3633" i="5"/>
  <c r="M3633" i="5"/>
  <c r="L3633" i="5"/>
  <c r="I3633" i="5"/>
  <c r="H3633" i="5"/>
  <c r="E3633" i="5"/>
  <c r="D3633" i="5"/>
  <c r="U3632" i="5"/>
  <c r="T3632" i="5"/>
  <c r="Q3632" i="5"/>
  <c r="P3632" i="5"/>
  <c r="M3632" i="5"/>
  <c r="L3632" i="5"/>
  <c r="I3632" i="5"/>
  <c r="H3632" i="5"/>
  <c r="E3632" i="5"/>
  <c r="D3632" i="5"/>
  <c r="U3631" i="5"/>
  <c r="T3631" i="5"/>
  <c r="Q3631" i="5"/>
  <c r="P3631" i="5"/>
  <c r="M3631" i="5"/>
  <c r="L3631" i="5"/>
  <c r="I3631" i="5"/>
  <c r="H3631" i="5"/>
  <c r="E3631" i="5"/>
  <c r="D3631" i="5"/>
  <c r="U3630" i="5"/>
  <c r="T3630" i="5"/>
  <c r="Q3630" i="5"/>
  <c r="P3630" i="5"/>
  <c r="M3630" i="5"/>
  <c r="L3630" i="5"/>
  <c r="I3630" i="5"/>
  <c r="H3630" i="5"/>
  <c r="E3630" i="5"/>
  <c r="D3630" i="5"/>
  <c r="U3629" i="5"/>
  <c r="T3629" i="5"/>
  <c r="Q3629" i="5"/>
  <c r="P3629" i="5"/>
  <c r="M3629" i="5"/>
  <c r="L3629" i="5"/>
  <c r="I3629" i="5"/>
  <c r="H3629" i="5"/>
  <c r="E3629" i="5"/>
  <c r="D3629" i="5"/>
  <c r="U3628" i="5"/>
  <c r="T3628" i="5"/>
  <c r="Q3628" i="5"/>
  <c r="P3628" i="5"/>
  <c r="M3628" i="5"/>
  <c r="L3628" i="5"/>
  <c r="I3628" i="5"/>
  <c r="H3628" i="5"/>
  <c r="E3628" i="5"/>
  <c r="D3628" i="5"/>
  <c r="U3627" i="5"/>
  <c r="T3627" i="5"/>
  <c r="Q3627" i="5"/>
  <c r="P3627" i="5"/>
  <c r="M3627" i="5"/>
  <c r="L3627" i="5"/>
  <c r="I3627" i="5"/>
  <c r="H3627" i="5"/>
  <c r="E3627" i="5"/>
  <c r="D3627" i="5"/>
  <c r="U3626" i="5"/>
  <c r="T3626" i="5"/>
  <c r="Q3626" i="5"/>
  <c r="P3626" i="5"/>
  <c r="M3626" i="5"/>
  <c r="L3626" i="5"/>
  <c r="I3626" i="5"/>
  <c r="H3626" i="5"/>
  <c r="E3626" i="5"/>
  <c r="D3626" i="5"/>
  <c r="U3625" i="5"/>
  <c r="T3625" i="5"/>
  <c r="Q3625" i="5"/>
  <c r="P3625" i="5"/>
  <c r="M3625" i="5"/>
  <c r="L3625" i="5"/>
  <c r="I3625" i="5"/>
  <c r="H3625" i="5"/>
  <c r="E3625" i="5"/>
  <c r="D3625" i="5"/>
  <c r="U3624" i="5"/>
  <c r="T3624" i="5"/>
  <c r="Q3624" i="5"/>
  <c r="P3624" i="5"/>
  <c r="M3624" i="5"/>
  <c r="L3624" i="5"/>
  <c r="I3624" i="5"/>
  <c r="H3624" i="5"/>
  <c r="E3624" i="5"/>
  <c r="D3624" i="5"/>
  <c r="U3623" i="5"/>
  <c r="T3623" i="5"/>
  <c r="Q3623" i="5"/>
  <c r="P3623" i="5"/>
  <c r="M3623" i="5"/>
  <c r="L3623" i="5"/>
  <c r="I3623" i="5"/>
  <c r="H3623" i="5"/>
  <c r="E3623" i="5"/>
  <c r="D3623" i="5"/>
  <c r="U3622" i="5"/>
  <c r="T3622" i="5"/>
  <c r="Q3622" i="5"/>
  <c r="P3622" i="5"/>
  <c r="M3622" i="5"/>
  <c r="L3622" i="5"/>
  <c r="I3622" i="5"/>
  <c r="H3622" i="5"/>
  <c r="E3622" i="5"/>
  <c r="D3622" i="5"/>
  <c r="U3621" i="5"/>
  <c r="T3621" i="5"/>
  <c r="Q3621" i="5"/>
  <c r="P3621" i="5"/>
  <c r="M3621" i="5"/>
  <c r="L3621" i="5"/>
  <c r="I3621" i="5"/>
  <c r="H3621" i="5"/>
  <c r="E3621" i="5"/>
  <c r="D3621" i="5"/>
  <c r="U3620" i="5"/>
  <c r="T3620" i="5"/>
  <c r="Q3620" i="5"/>
  <c r="P3620" i="5"/>
  <c r="M3620" i="5"/>
  <c r="L3620" i="5"/>
  <c r="I3620" i="5"/>
  <c r="H3620" i="5"/>
  <c r="E3620" i="5"/>
  <c r="D3620" i="5"/>
  <c r="U3619" i="5"/>
  <c r="T3619" i="5"/>
  <c r="Q3619" i="5"/>
  <c r="P3619" i="5"/>
  <c r="M3619" i="5"/>
  <c r="L3619" i="5"/>
  <c r="I3619" i="5"/>
  <c r="H3619" i="5"/>
  <c r="E3619" i="5"/>
  <c r="D3619" i="5"/>
  <c r="U3618" i="5"/>
  <c r="T3618" i="5"/>
  <c r="Q3618" i="5"/>
  <c r="P3618" i="5"/>
  <c r="M3618" i="5"/>
  <c r="L3618" i="5"/>
  <c r="I3618" i="5"/>
  <c r="H3618" i="5"/>
  <c r="E3618" i="5"/>
  <c r="D3618" i="5"/>
  <c r="U3617" i="5"/>
  <c r="T3617" i="5"/>
  <c r="Q3617" i="5"/>
  <c r="P3617" i="5"/>
  <c r="M3617" i="5"/>
  <c r="L3617" i="5"/>
  <c r="I3617" i="5"/>
  <c r="H3617" i="5"/>
  <c r="E3617" i="5"/>
  <c r="D3617" i="5"/>
  <c r="U3616" i="5"/>
  <c r="T3616" i="5"/>
  <c r="Q3616" i="5"/>
  <c r="P3616" i="5"/>
  <c r="M3616" i="5"/>
  <c r="L3616" i="5"/>
  <c r="I3616" i="5"/>
  <c r="H3616" i="5"/>
  <c r="E3616" i="5"/>
  <c r="D3616" i="5"/>
  <c r="U3615" i="5"/>
  <c r="T3615" i="5"/>
  <c r="Q3615" i="5"/>
  <c r="P3615" i="5"/>
  <c r="M3615" i="5"/>
  <c r="L3615" i="5"/>
  <c r="I3615" i="5"/>
  <c r="H3615" i="5"/>
  <c r="E3615" i="5"/>
  <c r="D3615" i="5"/>
  <c r="U3614" i="5"/>
  <c r="T3614" i="5"/>
  <c r="Q3614" i="5"/>
  <c r="P3614" i="5"/>
  <c r="M3614" i="5"/>
  <c r="L3614" i="5"/>
  <c r="I3614" i="5"/>
  <c r="H3614" i="5"/>
  <c r="E3614" i="5"/>
  <c r="D3614" i="5"/>
  <c r="U3613" i="5"/>
  <c r="T3613" i="5"/>
  <c r="Q3613" i="5"/>
  <c r="P3613" i="5"/>
  <c r="M3613" i="5"/>
  <c r="L3613" i="5"/>
  <c r="I3613" i="5"/>
  <c r="H3613" i="5"/>
  <c r="E3613" i="5"/>
  <c r="D3613" i="5"/>
  <c r="U3612" i="5"/>
  <c r="T3612" i="5"/>
  <c r="Q3612" i="5"/>
  <c r="P3612" i="5"/>
  <c r="M3612" i="5"/>
  <c r="L3612" i="5"/>
  <c r="I3612" i="5"/>
  <c r="H3612" i="5"/>
  <c r="E3612" i="5"/>
  <c r="D3612" i="5"/>
  <c r="U3611" i="5"/>
  <c r="T3611" i="5"/>
  <c r="Q3611" i="5"/>
  <c r="P3611" i="5"/>
  <c r="M3611" i="5"/>
  <c r="L3611" i="5"/>
  <c r="I3611" i="5"/>
  <c r="H3611" i="5"/>
  <c r="E3611" i="5"/>
  <c r="D3611" i="5"/>
  <c r="U3610" i="5"/>
  <c r="T3610" i="5"/>
  <c r="Q3610" i="5"/>
  <c r="P3610" i="5"/>
  <c r="M3610" i="5"/>
  <c r="L3610" i="5"/>
  <c r="I3610" i="5"/>
  <c r="H3610" i="5"/>
  <c r="E3610" i="5"/>
  <c r="D3610" i="5"/>
  <c r="U3609" i="5"/>
  <c r="T3609" i="5"/>
  <c r="Q3609" i="5"/>
  <c r="P3609" i="5"/>
  <c r="M3609" i="5"/>
  <c r="L3609" i="5"/>
  <c r="I3609" i="5"/>
  <c r="H3609" i="5"/>
  <c r="E3609" i="5"/>
  <c r="D3609" i="5"/>
  <c r="U3608" i="5"/>
  <c r="T3608" i="5"/>
  <c r="Q3608" i="5"/>
  <c r="P3608" i="5"/>
  <c r="M3608" i="5"/>
  <c r="L3608" i="5"/>
  <c r="I3608" i="5"/>
  <c r="H3608" i="5"/>
  <c r="E3608" i="5"/>
  <c r="D3608" i="5"/>
  <c r="U3607" i="5"/>
  <c r="T3607" i="5"/>
  <c r="Q3607" i="5"/>
  <c r="P3607" i="5"/>
  <c r="M3607" i="5"/>
  <c r="L3607" i="5"/>
  <c r="I3607" i="5"/>
  <c r="H3607" i="5"/>
  <c r="E3607" i="5"/>
  <c r="D3607" i="5"/>
  <c r="U3606" i="5"/>
  <c r="T3606" i="5"/>
  <c r="Q3606" i="5"/>
  <c r="P3606" i="5"/>
  <c r="M3606" i="5"/>
  <c r="L3606" i="5"/>
  <c r="I3606" i="5"/>
  <c r="H3606" i="5"/>
  <c r="E3606" i="5"/>
  <c r="D3606" i="5"/>
  <c r="U3605" i="5"/>
  <c r="T3605" i="5"/>
  <c r="Q3605" i="5"/>
  <c r="P3605" i="5"/>
  <c r="M3605" i="5"/>
  <c r="L3605" i="5"/>
  <c r="I3605" i="5"/>
  <c r="H3605" i="5"/>
  <c r="E3605" i="5"/>
  <c r="D3605" i="5"/>
  <c r="U3604" i="5"/>
  <c r="T3604" i="5"/>
  <c r="Q3604" i="5"/>
  <c r="P3604" i="5"/>
  <c r="M3604" i="5"/>
  <c r="L3604" i="5"/>
  <c r="I3604" i="5"/>
  <c r="H3604" i="5"/>
  <c r="E3604" i="5"/>
  <c r="D3604" i="5"/>
  <c r="U3603" i="5"/>
  <c r="T3603" i="5"/>
  <c r="Q3603" i="5"/>
  <c r="P3603" i="5"/>
  <c r="M3603" i="5"/>
  <c r="L3603" i="5"/>
  <c r="I3603" i="5"/>
  <c r="H3603" i="5"/>
  <c r="E3603" i="5"/>
  <c r="D3603" i="5"/>
  <c r="U3602" i="5"/>
  <c r="T3602" i="5"/>
  <c r="Q3602" i="5"/>
  <c r="P3602" i="5"/>
  <c r="M3602" i="5"/>
  <c r="L3602" i="5"/>
  <c r="I3602" i="5"/>
  <c r="H3602" i="5"/>
  <c r="E3602" i="5"/>
  <c r="D3602" i="5"/>
  <c r="U3601" i="5"/>
  <c r="T3601" i="5"/>
  <c r="Q3601" i="5"/>
  <c r="P3601" i="5"/>
  <c r="M3601" i="5"/>
  <c r="L3601" i="5"/>
  <c r="I3601" i="5"/>
  <c r="H3601" i="5"/>
  <c r="E3601" i="5"/>
  <c r="D3601" i="5"/>
  <c r="U3600" i="5"/>
  <c r="T3600" i="5"/>
  <c r="Q3600" i="5"/>
  <c r="P3600" i="5"/>
  <c r="M3600" i="5"/>
  <c r="L3600" i="5"/>
  <c r="I3600" i="5"/>
  <c r="H3600" i="5"/>
  <c r="E3600" i="5"/>
  <c r="D3600" i="5"/>
  <c r="U3599" i="5"/>
  <c r="T3599" i="5"/>
  <c r="Q3599" i="5"/>
  <c r="P3599" i="5"/>
  <c r="M3599" i="5"/>
  <c r="L3599" i="5"/>
  <c r="I3599" i="5"/>
  <c r="H3599" i="5"/>
  <c r="E3599" i="5"/>
  <c r="D3599" i="5"/>
  <c r="U3598" i="5"/>
  <c r="T3598" i="5"/>
  <c r="Q3598" i="5"/>
  <c r="P3598" i="5"/>
  <c r="M3598" i="5"/>
  <c r="L3598" i="5"/>
  <c r="I3598" i="5"/>
  <c r="H3598" i="5"/>
  <c r="E3598" i="5"/>
  <c r="D3598" i="5"/>
  <c r="U3597" i="5"/>
  <c r="T3597" i="5"/>
  <c r="Q3597" i="5"/>
  <c r="P3597" i="5"/>
  <c r="M3597" i="5"/>
  <c r="L3597" i="5"/>
  <c r="I3597" i="5"/>
  <c r="H3597" i="5"/>
  <c r="E3597" i="5"/>
  <c r="D3597" i="5"/>
  <c r="U3596" i="5"/>
  <c r="T3596" i="5"/>
  <c r="Q3596" i="5"/>
  <c r="P3596" i="5"/>
  <c r="M3596" i="5"/>
  <c r="L3596" i="5"/>
  <c r="I3596" i="5"/>
  <c r="H3596" i="5"/>
  <c r="E3596" i="5"/>
  <c r="D3596" i="5"/>
  <c r="U3595" i="5"/>
  <c r="T3595" i="5"/>
  <c r="Q3595" i="5"/>
  <c r="P3595" i="5"/>
  <c r="M3595" i="5"/>
  <c r="L3595" i="5"/>
  <c r="I3595" i="5"/>
  <c r="H3595" i="5"/>
  <c r="E3595" i="5"/>
  <c r="D3595" i="5"/>
  <c r="U3594" i="5"/>
  <c r="T3594" i="5"/>
  <c r="Q3594" i="5"/>
  <c r="P3594" i="5"/>
  <c r="M3594" i="5"/>
  <c r="L3594" i="5"/>
  <c r="I3594" i="5"/>
  <c r="H3594" i="5"/>
  <c r="E3594" i="5"/>
  <c r="D3594" i="5"/>
  <c r="U3593" i="5"/>
  <c r="T3593" i="5"/>
  <c r="Q3593" i="5"/>
  <c r="P3593" i="5"/>
  <c r="M3593" i="5"/>
  <c r="L3593" i="5"/>
  <c r="I3593" i="5"/>
  <c r="H3593" i="5"/>
  <c r="E3593" i="5"/>
  <c r="D3593" i="5"/>
  <c r="U3592" i="5"/>
  <c r="T3592" i="5"/>
  <c r="Q3592" i="5"/>
  <c r="P3592" i="5"/>
  <c r="M3592" i="5"/>
  <c r="L3592" i="5"/>
  <c r="I3592" i="5"/>
  <c r="H3592" i="5"/>
  <c r="E3592" i="5"/>
  <c r="D3592" i="5"/>
  <c r="U3591" i="5"/>
  <c r="T3591" i="5"/>
  <c r="Q3591" i="5"/>
  <c r="P3591" i="5"/>
  <c r="M3591" i="5"/>
  <c r="L3591" i="5"/>
  <c r="I3591" i="5"/>
  <c r="H3591" i="5"/>
  <c r="E3591" i="5"/>
  <c r="D3591" i="5"/>
  <c r="U3590" i="5"/>
  <c r="T3590" i="5"/>
  <c r="Q3590" i="5"/>
  <c r="P3590" i="5"/>
  <c r="M3590" i="5"/>
  <c r="L3590" i="5"/>
  <c r="I3590" i="5"/>
  <c r="H3590" i="5"/>
  <c r="E3590" i="5"/>
  <c r="D3590" i="5"/>
  <c r="U3589" i="5"/>
  <c r="T3589" i="5"/>
  <c r="Q3589" i="5"/>
  <c r="P3589" i="5"/>
  <c r="M3589" i="5"/>
  <c r="L3589" i="5"/>
  <c r="I3589" i="5"/>
  <c r="H3589" i="5"/>
  <c r="E3589" i="5"/>
  <c r="D3589" i="5"/>
  <c r="U3588" i="5"/>
  <c r="T3588" i="5"/>
  <c r="Q3588" i="5"/>
  <c r="P3588" i="5"/>
  <c r="M3588" i="5"/>
  <c r="L3588" i="5"/>
  <c r="I3588" i="5"/>
  <c r="H3588" i="5"/>
  <c r="E3588" i="5"/>
  <c r="D3588" i="5"/>
  <c r="U3587" i="5"/>
  <c r="T3587" i="5"/>
  <c r="Q3587" i="5"/>
  <c r="P3587" i="5"/>
  <c r="M3587" i="5"/>
  <c r="L3587" i="5"/>
  <c r="I3587" i="5"/>
  <c r="H3587" i="5"/>
  <c r="E3587" i="5"/>
  <c r="D3587" i="5"/>
  <c r="U3586" i="5"/>
  <c r="T3586" i="5"/>
  <c r="Q3586" i="5"/>
  <c r="P3586" i="5"/>
  <c r="M3586" i="5"/>
  <c r="L3586" i="5"/>
  <c r="I3586" i="5"/>
  <c r="H3586" i="5"/>
  <c r="E3586" i="5"/>
  <c r="D3586" i="5"/>
  <c r="U3585" i="5"/>
  <c r="T3585" i="5"/>
  <c r="Q3585" i="5"/>
  <c r="P3585" i="5"/>
  <c r="M3585" i="5"/>
  <c r="L3585" i="5"/>
  <c r="I3585" i="5"/>
  <c r="H3585" i="5"/>
  <c r="E3585" i="5"/>
  <c r="D3585" i="5"/>
  <c r="U3584" i="5"/>
  <c r="T3584" i="5"/>
  <c r="Q3584" i="5"/>
  <c r="P3584" i="5"/>
  <c r="M3584" i="5"/>
  <c r="L3584" i="5"/>
  <c r="I3584" i="5"/>
  <c r="H3584" i="5"/>
  <c r="E3584" i="5"/>
  <c r="D3584" i="5"/>
  <c r="U3583" i="5"/>
  <c r="T3583" i="5"/>
  <c r="Q3583" i="5"/>
  <c r="P3583" i="5"/>
  <c r="M3583" i="5"/>
  <c r="L3583" i="5"/>
  <c r="I3583" i="5"/>
  <c r="H3583" i="5"/>
  <c r="E3583" i="5"/>
  <c r="D3583" i="5"/>
  <c r="U3582" i="5"/>
  <c r="T3582" i="5"/>
  <c r="Q3582" i="5"/>
  <c r="P3582" i="5"/>
  <c r="M3582" i="5"/>
  <c r="L3582" i="5"/>
  <c r="I3582" i="5"/>
  <c r="H3582" i="5"/>
  <c r="E3582" i="5"/>
  <c r="D3582" i="5"/>
  <c r="U3581" i="5"/>
  <c r="T3581" i="5"/>
  <c r="Q3581" i="5"/>
  <c r="P3581" i="5"/>
  <c r="M3581" i="5"/>
  <c r="L3581" i="5"/>
  <c r="I3581" i="5"/>
  <c r="H3581" i="5"/>
  <c r="E3581" i="5"/>
  <c r="D3581" i="5"/>
  <c r="U3580" i="5"/>
  <c r="T3580" i="5"/>
  <c r="Q3580" i="5"/>
  <c r="P3580" i="5"/>
  <c r="M3580" i="5"/>
  <c r="L3580" i="5"/>
  <c r="I3580" i="5"/>
  <c r="H3580" i="5"/>
  <c r="E3580" i="5"/>
  <c r="D3580" i="5"/>
  <c r="U3579" i="5"/>
  <c r="T3579" i="5"/>
  <c r="Q3579" i="5"/>
  <c r="P3579" i="5"/>
  <c r="M3579" i="5"/>
  <c r="L3579" i="5"/>
  <c r="I3579" i="5"/>
  <c r="H3579" i="5"/>
  <c r="E3579" i="5"/>
  <c r="D3579" i="5"/>
  <c r="U3578" i="5"/>
  <c r="T3578" i="5"/>
  <c r="Q3578" i="5"/>
  <c r="P3578" i="5"/>
  <c r="M3578" i="5"/>
  <c r="L3578" i="5"/>
  <c r="I3578" i="5"/>
  <c r="H3578" i="5"/>
  <c r="E3578" i="5"/>
  <c r="D3578" i="5"/>
  <c r="U3577" i="5"/>
  <c r="T3577" i="5"/>
  <c r="Q3577" i="5"/>
  <c r="P3577" i="5"/>
  <c r="M3577" i="5"/>
  <c r="L3577" i="5"/>
  <c r="I3577" i="5"/>
  <c r="H3577" i="5"/>
  <c r="E3577" i="5"/>
  <c r="D3577" i="5"/>
  <c r="U3576" i="5"/>
  <c r="T3576" i="5"/>
  <c r="Q3576" i="5"/>
  <c r="P3576" i="5"/>
  <c r="M3576" i="5"/>
  <c r="L3576" i="5"/>
  <c r="I3576" i="5"/>
  <c r="H3576" i="5"/>
  <c r="E3576" i="5"/>
  <c r="D3576" i="5"/>
  <c r="U3575" i="5"/>
  <c r="T3575" i="5"/>
  <c r="Q3575" i="5"/>
  <c r="P3575" i="5"/>
  <c r="M3575" i="5"/>
  <c r="L3575" i="5"/>
  <c r="I3575" i="5"/>
  <c r="H3575" i="5"/>
  <c r="E3575" i="5"/>
  <c r="D3575" i="5"/>
  <c r="U3574" i="5"/>
  <c r="T3574" i="5"/>
  <c r="Q3574" i="5"/>
  <c r="P3574" i="5"/>
  <c r="M3574" i="5"/>
  <c r="L3574" i="5"/>
  <c r="I3574" i="5"/>
  <c r="H3574" i="5"/>
  <c r="E3574" i="5"/>
  <c r="D3574" i="5"/>
  <c r="U3573" i="5"/>
  <c r="T3573" i="5"/>
  <c r="Q3573" i="5"/>
  <c r="P3573" i="5"/>
  <c r="M3573" i="5"/>
  <c r="L3573" i="5"/>
  <c r="I3573" i="5"/>
  <c r="H3573" i="5"/>
  <c r="E3573" i="5"/>
  <c r="D3573" i="5"/>
  <c r="U3572" i="5"/>
  <c r="T3572" i="5"/>
  <c r="Q3572" i="5"/>
  <c r="P3572" i="5"/>
  <c r="M3572" i="5"/>
  <c r="L3572" i="5"/>
  <c r="I3572" i="5"/>
  <c r="H3572" i="5"/>
  <c r="E3572" i="5"/>
  <c r="D3572" i="5"/>
  <c r="U3571" i="5"/>
  <c r="T3571" i="5"/>
  <c r="Q3571" i="5"/>
  <c r="P3571" i="5"/>
  <c r="M3571" i="5"/>
  <c r="L3571" i="5"/>
  <c r="I3571" i="5"/>
  <c r="H3571" i="5"/>
  <c r="E3571" i="5"/>
  <c r="D3571" i="5"/>
  <c r="U3570" i="5"/>
  <c r="T3570" i="5"/>
  <c r="Q3570" i="5"/>
  <c r="P3570" i="5"/>
  <c r="M3570" i="5"/>
  <c r="L3570" i="5"/>
  <c r="I3570" i="5"/>
  <c r="H3570" i="5"/>
  <c r="E3570" i="5"/>
  <c r="D3570" i="5"/>
  <c r="U3569" i="5"/>
  <c r="T3569" i="5"/>
  <c r="Q3569" i="5"/>
  <c r="P3569" i="5"/>
  <c r="M3569" i="5"/>
  <c r="L3569" i="5"/>
  <c r="I3569" i="5"/>
  <c r="H3569" i="5"/>
  <c r="E3569" i="5"/>
  <c r="D3569" i="5"/>
  <c r="U3568" i="5"/>
  <c r="T3568" i="5"/>
  <c r="Q3568" i="5"/>
  <c r="P3568" i="5"/>
  <c r="M3568" i="5"/>
  <c r="L3568" i="5"/>
  <c r="I3568" i="5"/>
  <c r="H3568" i="5"/>
  <c r="E3568" i="5"/>
  <c r="D3568" i="5"/>
  <c r="U3567" i="5"/>
  <c r="T3567" i="5"/>
  <c r="Q3567" i="5"/>
  <c r="P3567" i="5"/>
  <c r="M3567" i="5"/>
  <c r="L3567" i="5"/>
  <c r="I3567" i="5"/>
  <c r="H3567" i="5"/>
  <c r="E3567" i="5"/>
  <c r="D3567" i="5"/>
  <c r="U3566" i="5"/>
  <c r="T3566" i="5"/>
  <c r="Q3566" i="5"/>
  <c r="P3566" i="5"/>
  <c r="M3566" i="5"/>
  <c r="L3566" i="5"/>
  <c r="I3566" i="5"/>
  <c r="H3566" i="5"/>
  <c r="E3566" i="5"/>
  <c r="D3566" i="5"/>
  <c r="U3565" i="5"/>
  <c r="T3565" i="5"/>
  <c r="Q3565" i="5"/>
  <c r="P3565" i="5"/>
  <c r="M3565" i="5"/>
  <c r="L3565" i="5"/>
  <c r="I3565" i="5"/>
  <c r="H3565" i="5"/>
  <c r="E3565" i="5"/>
  <c r="D3565" i="5"/>
  <c r="U3564" i="5"/>
  <c r="T3564" i="5"/>
  <c r="Q3564" i="5"/>
  <c r="P3564" i="5"/>
  <c r="M3564" i="5"/>
  <c r="L3564" i="5"/>
  <c r="I3564" i="5"/>
  <c r="H3564" i="5"/>
  <c r="E3564" i="5"/>
  <c r="D3564" i="5"/>
  <c r="U3563" i="5"/>
  <c r="T3563" i="5"/>
  <c r="Q3563" i="5"/>
  <c r="P3563" i="5"/>
  <c r="M3563" i="5"/>
  <c r="L3563" i="5"/>
  <c r="I3563" i="5"/>
  <c r="H3563" i="5"/>
  <c r="E3563" i="5"/>
  <c r="D3563" i="5"/>
  <c r="U3562" i="5"/>
  <c r="T3562" i="5"/>
  <c r="Q3562" i="5"/>
  <c r="P3562" i="5"/>
  <c r="M3562" i="5"/>
  <c r="L3562" i="5"/>
  <c r="I3562" i="5"/>
  <c r="H3562" i="5"/>
  <c r="E3562" i="5"/>
  <c r="D3562" i="5"/>
  <c r="U3561" i="5"/>
  <c r="T3561" i="5"/>
  <c r="Q3561" i="5"/>
  <c r="P3561" i="5"/>
  <c r="M3561" i="5"/>
  <c r="L3561" i="5"/>
  <c r="I3561" i="5"/>
  <c r="H3561" i="5"/>
  <c r="E3561" i="5"/>
  <c r="D3561" i="5"/>
  <c r="U3560" i="5"/>
  <c r="T3560" i="5"/>
  <c r="Q3560" i="5"/>
  <c r="P3560" i="5"/>
  <c r="M3560" i="5"/>
  <c r="L3560" i="5"/>
  <c r="I3560" i="5"/>
  <c r="H3560" i="5"/>
  <c r="E3560" i="5"/>
  <c r="D3560" i="5"/>
  <c r="U3559" i="5"/>
  <c r="T3559" i="5"/>
  <c r="Q3559" i="5"/>
  <c r="P3559" i="5"/>
  <c r="M3559" i="5"/>
  <c r="L3559" i="5"/>
  <c r="I3559" i="5"/>
  <c r="H3559" i="5"/>
  <c r="E3559" i="5"/>
  <c r="D3559" i="5"/>
  <c r="U3558" i="5"/>
  <c r="T3558" i="5"/>
  <c r="Q3558" i="5"/>
  <c r="P3558" i="5"/>
  <c r="M3558" i="5"/>
  <c r="L3558" i="5"/>
  <c r="I3558" i="5"/>
  <c r="H3558" i="5"/>
  <c r="E3558" i="5"/>
  <c r="D3558" i="5"/>
  <c r="U3557" i="5"/>
  <c r="T3557" i="5"/>
  <c r="Q3557" i="5"/>
  <c r="P3557" i="5"/>
  <c r="M3557" i="5"/>
  <c r="L3557" i="5"/>
  <c r="I3557" i="5"/>
  <c r="H3557" i="5"/>
  <c r="E3557" i="5"/>
  <c r="D3557" i="5"/>
  <c r="U3556" i="5"/>
  <c r="T3556" i="5"/>
  <c r="Q3556" i="5"/>
  <c r="P3556" i="5"/>
  <c r="M3556" i="5"/>
  <c r="L3556" i="5"/>
  <c r="I3556" i="5"/>
  <c r="H3556" i="5"/>
  <c r="E3556" i="5"/>
  <c r="D3556" i="5"/>
  <c r="U3555" i="5"/>
  <c r="T3555" i="5"/>
  <c r="Q3555" i="5"/>
  <c r="P3555" i="5"/>
  <c r="M3555" i="5"/>
  <c r="L3555" i="5"/>
  <c r="I3555" i="5"/>
  <c r="H3555" i="5"/>
  <c r="E3555" i="5"/>
  <c r="D3555" i="5"/>
  <c r="U3554" i="5"/>
  <c r="T3554" i="5"/>
  <c r="Q3554" i="5"/>
  <c r="P3554" i="5"/>
  <c r="M3554" i="5"/>
  <c r="L3554" i="5"/>
  <c r="I3554" i="5"/>
  <c r="H3554" i="5"/>
  <c r="E3554" i="5"/>
  <c r="D3554" i="5"/>
  <c r="U3553" i="5"/>
  <c r="T3553" i="5"/>
  <c r="Q3553" i="5"/>
  <c r="P3553" i="5"/>
  <c r="M3553" i="5"/>
  <c r="L3553" i="5"/>
  <c r="I3553" i="5"/>
  <c r="H3553" i="5"/>
  <c r="E3553" i="5"/>
  <c r="D3553" i="5"/>
  <c r="U3552" i="5"/>
  <c r="T3552" i="5"/>
  <c r="Q3552" i="5"/>
  <c r="P3552" i="5"/>
  <c r="M3552" i="5"/>
  <c r="L3552" i="5"/>
  <c r="I3552" i="5"/>
  <c r="H3552" i="5"/>
  <c r="E3552" i="5"/>
  <c r="D3552" i="5"/>
  <c r="U3551" i="5"/>
  <c r="T3551" i="5"/>
  <c r="Q3551" i="5"/>
  <c r="P3551" i="5"/>
  <c r="M3551" i="5"/>
  <c r="L3551" i="5"/>
  <c r="I3551" i="5"/>
  <c r="H3551" i="5"/>
  <c r="E3551" i="5"/>
  <c r="D3551" i="5"/>
  <c r="U3550" i="5"/>
  <c r="T3550" i="5"/>
  <c r="Q3550" i="5"/>
  <c r="P3550" i="5"/>
  <c r="M3550" i="5"/>
  <c r="L3550" i="5"/>
  <c r="I3550" i="5"/>
  <c r="H3550" i="5"/>
  <c r="E3550" i="5"/>
  <c r="D3550" i="5"/>
  <c r="U3549" i="5"/>
  <c r="T3549" i="5"/>
  <c r="Q3549" i="5"/>
  <c r="P3549" i="5"/>
  <c r="M3549" i="5"/>
  <c r="L3549" i="5"/>
  <c r="I3549" i="5"/>
  <c r="H3549" i="5"/>
  <c r="E3549" i="5"/>
  <c r="D3549" i="5"/>
  <c r="U3548" i="5"/>
  <c r="T3548" i="5"/>
  <c r="Q3548" i="5"/>
  <c r="P3548" i="5"/>
  <c r="M3548" i="5"/>
  <c r="L3548" i="5"/>
  <c r="I3548" i="5"/>
  <c r="H3548" i="5"/>
  <c r="E3548" i="5"/>
  <c r="D3548" i="5"/>
  <c r="U3547" i="5"/>
  <c r="T3547" i="5"/>
  <c r="Q3547" i="5"/>
  <c r="P3547" i="5"/>
  <c r="M3547" i="5"/>
  <c r="L3547" i="5"/>
  <c r="I3547" i="5"/>
  <c r="H3547" i="5"/>
  <c r="E3547" i="5"/>
  <c r="D3547" i="5"/>
  <c r="U3546" i="5"/>
  <c r="T3546" i="5"/>
  <c r="Q3546" i="5"/>
  <c r="P3546" i="5"/>
  <c r="M3546" i="5"/>
  <c r="L3546" i="5"/>
  <c r="I3546" i="5"/>
  <c r="H3546" i="5"/>
  <c r="E3546" i="5"/>
  <c r="D3546" i="5"/>
  <c r="U3545" i="5"/>
  <c r="T3545" i="5"/>
  <c r="Q3545" i="5"/>
  <c r="P3545" i="5"/>
  <c r="M3545" i="5"/>
  <c r="L3545" i="5"/>
  <c r="I3545" i="5"/>
  <c r="H3545" i="5"/>
  <c r="E3545" i="5"/>
  <c r="D3545" i="5"/>
  <c r="U3544" i="5"/>
  <c r="T3544" i="5"/>
  <c r="Q3544" i="5"/>
  <c r="P3544" i="5"/>
  <c r="M3544" i="5"/>
  <c r="L3544" i="5"/>
  <c r="I3544" i="5"/>
  <c r="H3544" i="5"/>
  <c r="E3544" i="5"/>
  <c r="D3544" i="5"/>
  <c r="U3543" i="5"/>
  <c r="T3543" i="5"/>
  <c r="Q3543" i="5"/>
  <c r="P3543" i="5"/>
  <c r="M3543" i="5"/>
  <c r="L3543" i="5"/>
  <c r="I3543" i="5"/>
  <c r="H3543" i="5"/>
  <c r="E3543" i="5"/>
  <c r="D3543" i="5"/>
  <c r="U3542" i="5"/>
  <c r="T3542" i="5"/>
  <c r="Q3542" i="5"/>
  <c r="P3542" i="5"/>
  <c r="M3542" i="5"/>
  <c r="L3542" i="5"/>
  <c r="I3542" i="5"/>
  <c r="H3542" i="5"/>
  <c r="E3542" i="5"/>
  <c r="D3542" i="5"/>
  <c r="U3541" i="5"/>
  <c r="T3541" i="5"/>
  <c r="Q3541" i="5"/>
  <c r="P3541" i="5"/>
  <c r="M3541" i="5"/>
  <c r="L3541" i="5"/>
  <c r="I3541" i="5"/>
  <c r="H3541" i="5"/>
  <c r="E3541" i="5"/>
  <c r="D3541" i="5"/>
  <c r="U3540" i="5"/>
  <c r="T3540" i="5"/>
  <c r="Q3540" i="5"/>
  <c r="P3540" i="5"/>
  <c r="M3540" i="5"/>
  <c r="L3540" i="5"/>
  <c r="I3540" i="5"/>
  <c r="H3540" i="5"/>
  <c r="E3540" i="5"/>
  <c r="D3540" i="5"/>
  <c r="U3539" i="5"/>
  <c r="T3539" i="5"/>
  <c r="Q3539" i="5"/>
  <c r="P3539" i="5"/>
  <c r="M3539" i="5"/>
  <c r="L3539" i="5"/>
  <c r="I3539" i="5"/>
  <c r="H3539" i="5"/>
  <c r="E3539" i="5"/>
  <c r="D3539" i="5"/>
  <c r="U3538" i="5"/>
  <c r="T3538" i="5"/>
  <c r="Q3538" i="5"/>
  <c r="P3538" i="5"/>
  <c r="M3538" i="5"/>
  <c r="L3538" i="5"/>
  <c r="I3538" i="5"/>
  <c r="H3538" i="5"/>
  <c r="E3538" i="5"/>
  <c r="D3538" i="5"/>
  <c r="U3537" i="5"/>
  <c r="T3537" i="5"/>
  <c r="Q3537" i="5"/>
  <c r="P3537" i="5"/>
  <c r="M3537" i="5"/>
  <c r="L3537" i="5"/>
  <c r="I3537" i="5"/>
  <c r="H3537" i="5"/>
  <c r="E3537" i="5"/>
  <c r="D3537" i="5"/>
  <c r="U3536" i="5"/>
  <c r="T3536" i="5"/>
  <c r="Q3536" i="5"/>
  <c r="P3536" i="5"/>
  <c r="M3536" i="5"/>
  <c r="L3536" i="5"/>
  <c r="I3536" i="5"/>
  <c r="H3536" i="5"/>
  <c r="E3536" i="5"/>
  <c r="D3536" i="5"/>
  <c r="U3535" i="5"/>
  <c r="T3535" i="5"/>
  <c r="Q3535" i="5"/>
  <c r="P3535" i="5"/>
  <c r="M3535" i="5"/>
  <c r="L3535" i="5"/>
  <c r="I3535" i="5"/>
  <c r="H3535" i="5"/>
  <c r="E3535" i="5"/>
  <c r="D3535" i="5"/>
  <c r="U3534" i="5"/>
  <c r="T3534" i="5"/>
  <c r="Q3534" i="5"/>
  <c r="P3534" i="5"/>
  <c r="M3534" i="5"/>
  <c r="L3534" i="5"/>
  <c r="I3534" i="5"/>
  <c r="H3534" i="5"/>
  <c r="E3534" i="5"/>
  <c r="D3534" i="5"/>
  <c r="U3533" i="5"/>
  <c r="T3533" i="5"/>
  <c r="Q3533" i="5"/>
  <c r="P3533" i="5"/>
  <c r="M3533" i="5"/>
  <c r="L3533" i="5"/>
  <c r="I3533" i="5"/>
  <c r="H3533" i="5"/>
  <c r="E3533" i="5"/>
  <c r="D3533" i="5"/>
  <c r="U3532" i="5"/>
  <c r="T3532" i="5"/>
  <c r="Q3532" i="5"/>
  <c r="P3532" i="5"/>
  <c r="M3532" i="5"/>
  <c r="L3532" i="5"/>
  <c r="I3532" i="5"/>
  <c r="H3532" i="5"/>
  <c r="E3532" i="5"/>
  <c r="D3532" i="5"/>
  <c r="U3531" i="5"/>
  <c r="T3531" i="5"/>
  <c r="Q3531" i="5"/>
  <c r="P3531" i="5"/>
  <c r="M3531" i="5"/>
  <c r="L3531" i="5"/>
  <c r="I3531" i="5"/>
  <c r="H3531" i="5"/>
  <c r="E3531" i="5"/>
  <c r="D3531" i="5"/>
  <c r="U3530" i="5"/>
  <c r="T3530" i="5"/>
  <c r="Q3530" i="5"/>
  <c r="P3530" i="5"/>
  <c r="M3530" i="5"/>
  <c r="L3530" i="5"/>
  <c r="I3530" i="5"/>
  <c r="H3530" i="5"/>
  <c r="E3530" i="5"/>
  <c r="D3530" i="5"/>
  <c r="U3529" i="5"/>
  <c r="T3529" i="5"/>
  <c r="Q3529" i="5"/>
  <c r="P3529" i="5"/>
  <c r="M3529" i="5"/>
  <c r="L3529" i="5"/>
  <c r="I3529" i="5"/>
  <c r="H3529" i="5"/>
  <c r="E3529" i="5"/>
  <c r="D3529" i="5"/>
  <c r="U3528" i="5"/>
  <c r="T3528" i="5"/>
  <c r="Q3528" i="5"/>
  <c r="P3528" i="5"/>
  <c r="M3528" i="5"/>
  <c r="L3528" i="5"/>
  <c r="I3528" i="5"/>
  <c r="H3528" i="5"/>
  <c r="E3528" i="5"/>
  <c r="D3528" i="5"/>
  <c r="U3527" i="5"/>
  <c r="T3527" i="5"/>
  <c r="Q3527" i="5"/>
  <c r="P3527" i="5"/>
  <c r="M3527" i="5"/>
  <c r="L3527" i="5"/>
  <c r="I3527" i="5"/>
  <c r="H3527" i="5"/>
  <c r="E3527" i="5"/>
  <c r="D3527" i="5"/>
  <c r="U3526" i="5"/>
  <c r="T3526" i="5"/>
  <c r="Q3526" i="5"/>
  <c r="P3526" i="5"/>
  <c r="M3526" i="5"/>
  <c r="L3526" i="5"/>
  <c r="I3526" i="5"/>
  <c r="H3526" i="5"/>
  <c r="E3526" i="5"/>
  <c r="D3526" i="5"/>
  <c r="U3525" i="5"/>
  <c r="T3525" i="5"/>
  <c r="Q3525" i="5"/>
  <c r="P3525" i="5"/>
  <c r="M3525" i="5"/>
  <c r="L3525" i="5"/>
  <c r="I3525" i="5"/>
  <c r="H3525" i="5"/>
  <c r="E3525" i="5"/>
  <c r="D3525" i="5"/>
  <c r="U3524" i="5"/>
  <c r="T3524" i="5"/>
  <c r="Q3524" i="5"/>
  <c r="P3524" i="5"/>
  <c r="M3524" i="5"/>
  <c r="L3524" i="5"/>
  <c r="I3524" i="5"/>
  <c r="H3524" i="5"/>
  <c r="E3524" i="5"/>
  <c r="D3524" i="5"/>
  <c r="U3523" i="5"/>
  <c r="T3523" i="5"/>
  <c r="Q3523" i="5"/>
  <c r="P3523" i="5"/>
  <c r="M3523" i="5"/>
  <c r="L3523" i="5"/>
  <c r="I3523" i="5"/>
  <c r="H3523" i="5"/>
  <c r="E3523" i="5"/>
  <c r="D3523" i="5"/>
  <c r="U3522" i="5"/>
  <c r="T3522" i="5"/>
  <c r="Q3522" i="5"/>
  <c r="P3522" i="5"/>
  <c r="M3522" i="5"/>
  <c r="L3522" i="5"/>
  <c r="I3522" i="5"/>
  <c r="H3522" i="5"/>
  <c r="E3522" i="5"/>
  <c r="D3522" i="5"/>
  <c r="U3521" i="5"/>
  <c r="T3521" i="5"/>
  <c r="Q3521" i="5"/>
  <c r="P3521" i="5"/>
  <c r="M3521" i="5"/>
  <c r="L3521" i="5"/>
  <c r="I3521" i="5"/>
  <c r="H3521" i="5"/>
  <c r="E3521" i="5"/>
  <c r="D3521" i="5"/>
  <c r="U3520" i="5"/>
  <c r="T3520" i="5"/>
  <c r="Q3520" i="5"/>
  <c r="P3520" i="5"/>
  <c r="M3520" i="5"/>
  <c r="L3520" i="5"/>
  <c r="I3520" i="5"/>
  <c r="H3520" i="5"/>
  <c r="E3520" i="5"/>
  <c r="D3520" i="5"/>
  <c r="U3519" i="5"/>
  <c r="T3519" i="5"/>
  <c r="Q3519" i="5"/>
  <c r="P3519" i="5"/>
  <c r="M3519" i="5"/>
  <c r="L3519" i="5"/>
  <c r="I3519" i="5"/>
  <c r="H3519" i="5"/>
  <c r="E3519" i="5"/>
  <c r="D3519" i="5"/>
  <c r="U3518" i="5"/>
  <c r="T3518" i="5"/>
  <c r="Q3518" i="5"/>
  <c r="P3518" i="5"/>
  <c r="M3518" i="5"/>
  <c r="L3518" i="5"/>
  <c r="I3518" i="5"/>
  <c r="H3518" i="5"/>
  <c r="E3518" i="5"/>
  <c r="D3518" i="5"/>
  <c r="U3517" i="5"/>
  <c r="T3517" i="5"/>
  <c r="Q3517" i="5"/>
  <c r="P3517" i="5"/>
  <c r="M3517" i="5"/>
  <c r="L3517" i="5"/>
  <c r="I3517" i="5"/>
  <c r="H3517" i="5"/>
  <c r="E3517" i="5"/>
  <c r="D3517" i="5"/>
  <c r="U3516" i="5"/>
  <c r="T3516" i="5"/>
  <c r="Q3516" i="5"/>
  <c r="P3516" i="5"/>
  <c r="M3516" i="5"/>
  <c r="L3516" i="5"/>
  <c r="I3516" i="5"/>
  <c r="H3516" i="5"/>
  <c r="E3516" i="5"/>
  <c r="D3516" i="5"/>
  <c r="U3515" i="5"/>
  <c r="T3515" i="5"/>
  <c r="Q3515" i="5"/>
  <c r="P3515" i="5"/>
  <c r="M3515" i="5"/>
  <c r="L3515" i="5"/>
  <c r="I3515" i="5"/>
  <c r="H3515" i="5"/>
  <c r="E3515" i="5"/>
  <c r="D3515" i="5"/>
  <c r="U3514" i="5"/>
  <c r="T3514" i="5"/>
  <c r="Q3514" i="5"/>
  <c r="P3514" i="5"/>
  <c r="M3514" i="5"/>
  <c r="L3514" i="5"/>
  <c r="I3514" i="5"/>
  <c r="H3514" i="5"/>
  <c r="E3514" i="5"/>
  <c r="D3514" i="5"/>
  <c r="U3513" i="5"/>
  <c r="T3513" i="5"/>
  <c r="Q3513" i="5"/>
  <c r="P3513" i="5"/>
  <c r="M3513" i="5"/>
  <c r="L3513" i="5"/>
  <c r="I3513" i="5"/>
  <c r="H3513" i="5"/>
  <c r="E3513" i="5"/>
  <c r="D3513" i="5"/>
  <c r="U3512" i="5"/>
  <c r="T3512" i="5"/>
  <c r="Q3512" i="5"/>
  <c r="P3512" i="5"/>
  <c r="M3512" i="5"/>
  <c r="L3512" i="5"/>
  <c r="I3512" i="5"/>
  <c r="H3512" i="5"/>
  <c r="E3512" i="5"/>
  <c r="D3512" i="5"/>
  <c r="U3511" i="5"/>
  <c r="T3511" i="5"/>
  <c r="Q3511" i="5"/>
  <c r="P3511" i="5"/>
  <c r="M3511" i="5"/>
  <c r="L3511" i="5"/>
  <c r="I3511" i="5"/>
  <c r="H3511" i="5"/>
  <c r="E3511" i="5"/>
  <c r="D3511" i="5"/>
  <c r="U3510" i="5"/>
  <c r="T3510" i="5"/>
  <c r="Q3510" i="5"/>
  <c r="P3510" i="5"/>
  <c r="M3510" i="5"/>
  <c r="L3510" i="5"/>
  <c r="I3510" i="5"/>
  <c r="H3510" i="5"/>
  <c r="E3510" i="5"/>
  <c r="D3510" i="5"/>
  <c r="U3509" i="5"/>
  <c r="T3509" i="5"/>
  <c r="Q3509" i="5"/>
  <c r="P3509" i="5"/>
  <c r="M3509" i="5"/>
  <c r="L3509" i="5"/>
  <c r="I3509" i="5"/>
  <c r="H3509" i="5"/>
  <c r="E3509" i="5"/>
  <c r="D3509" i="5"/>
  <c r="U3508" i="5"/>
  <c r="T3508" i="5"/>
  <c r="Q3508" i="5"/>
  <c r="P3508" i="5"/>
  <c r="M3508" i="5"/>
  <c r="L3508" i="5"/>
  <c r="I3508" i="5"/>
  <c r="H3508" i="5"/>
  <c r="E3508" i="5"/>
  <c r="D3508" i="5"/>
  <c r="U3507" i="5"/>
  <c r="T3507" i="5"/>
  <c r="Q3507" i="5"/>
  <c r="P3507" i="5"/>
  <c r="M3507" i="5"/>
  <c r="L3507" i="5"/>
  <c r="I3507" i="5"/>
  <c r="H3507" i="5"/>
  <c r="E3507" i="5"/>
  <c r="D3507" i="5"/>
  <c r="U3506" i="5"/>
  <c r="T3506" i="5"/>
  <c r="Q3506" i="5"/>
  <c r="P3506" i="5"/>
  <c r="M3506" i="5"/>
  <c r="L3506" i="5"/>
  <c r="I3506" i="5"/>
  <c r="H3506" i="5"/>
  <c r="E3506" i="5"/>
  <c r="D3506" i="5"/>
  <c r="U3505" i="5"/>
  <c r="T3505" i="5"/>
  <c r="Q3505" i="5"/>
  <c r="P3505" i="5"/>
  <c r="M3505" i="5"/>
  <c r="L3505" i="5"/>
  <c r="I3505" i="5"/>
  <c r="H3505" i="5"/>
  <c r="E3505" i="5"/>
  <c r="D3505" i="5"/>
  <c r="U3504" i="5"/>
  <c r="T3504" i="5"/>
  <c r="Q3504" i="5"/>
  <c r="P3504" i="5"/>
  <c r="M3504" i="5"/>
  <c r="L3504" i="5"/>
  <c r="I3504" i="5"/>
  <c r="H3504" i="5"/>
  <c r="E3504" i="5"/>
  <c r="D3504" i="5"/>
  <c r="U3503" i="5"/>
  <c r="T3503" i="5"/>
  <c r="Q3503" i="5"/>
  <c r="P3503" i="5"/>
  <c r="M3503" i="5"/>
  <c r="L3503" i="5"/>
  <c r="I3503" i="5"/>
  <c r="H3503" i="5"/>
  <c r="E3503" i="5"/>
  <c r="D3503" i="5"/>
  <c r="U3502" i="5"/>
  <c r="T3502" i="5"/>
  <c r="Q3502" i="5"/>
  <c r="P3502" i="5"/>
  <c r="M3502" i="5"/>
  <c r="L3502" i="5"/>
  <c r="I3502" i="5"/>
  <c r="H3502" i="5"/>
  <c r="E3502" i="5"/>
  <c r="D3502" i="5"/>
  <c r="U3501" i="5"/>
  <c r="T3501" i="5"/>
  <c r="Q3501" i="5"/>
  <c r="P3501" i="5"/>
  <c r="M3501" i="5"/>
  <c r="L3501" i="5"/>
  <c r="I3501" i="5"/>
  <c r="H3501" i="5"/>
  <c r="E3501" i="5"/>
  <c r="D3501" i="5"/>
  <c r="U3500" i="5"/>
  <c r="T3500" i="5"/>
  <c r="Q3500" i="5"/>
  <c r="P3500" i="5"/>
  <c r="M3500" i="5"/>
  <c r="L3500" i="5"/>
  <c r="I3500" i="5"/>
  <c r="H3500" i="5"/>
  <c r="E3500" i="5"/>
  <c r="D3500" i="5"/>
  <c r="U3499" i="5"/>
  <c r="T3499" i="5"/>
  <c r="Q3499" i="5"/>
  <c r="P3499" i="5"/>
  <c r="M3499" i="5"/>
  <c r="L3499" i="5"/>
  <c r="I3499" i="5"/>
  <c r="H3499" i="5"/>
  <c r="E3499" i="5"/>
  <c r="D3499" i="5"/>
  <c r="U3498" i="5"/>
  <c r="T3498" i="5"/>
  <c r="Q3498" i="5"/>
  <c r="P3498" i="5"/>
  <c r="M3498" i="5"/>
  <c r="L3498" i="5"/>
  <c r="I3498" i="5"/>
  <c r="H3498" i="5"/>
  <c r="E3498" i="5"/>
  <c r="D3498" i="5"/>
  <c r="U3497" i="5"/>
  <c r="T3497" i="5"/>
  <c r="Q3497" i="5"/>
  <c r="P3497" i="5"/>
  <c r="M3497" i="5"/>
  <c r="L3497" i="5"/>
  <c r="I3497" i="5"/>
  <c r="H3497" i="5"/>
  <c r="E3497" i="5"/>
  <c r="D3497" i="5"/>
  <c r="U3496" i="5"/>
  <c r="T3496" i="5"/>
  <c r="Q3496" i="5"/>
  <c r="P3496" i="5"/>
  <c r="M3496" i="5"/>
  <c r="L3496" i="5"/>
  <c r="I3496" i="5"/>
  <c r="H3496" i="5"/>
  <c r="E3496" i="5"/>
  <c r="D3496" i="5"/>
  <c r="U3495" i="5"/>
  <c r="T3495" i="5"/>
  <c r="Q3495" i="5"/>
  <c r="P3495" i="5"/>
  <c r="M3495" i="5"/>
  <c r="L3495" i="5"/>
  <c r="I3495" i="5"/>
  <c r="H3495" i="5"/>
  <c r="E3495" i="5"/>
  <c r="D3495" i="5"/>
  <c r="U3494" i="5"/>
  <c r="T3494" i="5"/>
  <c r="Q3494" i="5"/>
  <c r="P3494" i="5"/>
  <c r="M3494" i="5"/>
  <c r="L3494" i="5"/>
  <c r="I3494" i="5"/>
  <c r="H3494" i="5"/>
  <c r="E3494" i="5"/>
  <c r="D3494" i="5"/>
  <c r="U3493" i="5"/>
  <c r="T3493" i="5"/>
  <c r="Q3493" i="5"/>
  <c r="P3493" i="5"/>
  <c r="M3493" i="5"/>
  <c r="L3493" i="5"/>
  <c r="I3493" i="5"/>
  <c r="H3493" i="5"/>
  <c r="E3493" i="5"/>
  <c r="D3493" i="5"/>
  <c r="U3492" i="5"/>
  <c r="T3492" i="5"/>
  <c r="Q3492" i="5"/>
  <c r="P3492" i="5"/>
  <c r="M3492" i="5"/>
  <c r="L3492" i="5"/>
  <c r="I3492" i="5"/>
  <c r="H3492" i="5"/>
  <c r="E3492" i="5"/>
  <c r="D3492" i="5"/>
  <c r="U3491" i="5"/>
  <c r="T3491" i="5"/>
  <c r="Q3491" i="5"/>
  <c r="P3491" i="5"/>
  <c r="M3491" i="5"/>
  <c r="L3491" i="5"/>
  <c r="I3491" i="5"/>
  <c r="H3491" i="5"/>
  <c r="E3491" i="5"/>
  <c r="D3491" i="5"/>
  <c r="U3490" i="5"/>
  <c r="T3490" i="5"/>
  <c r="Q3490" i="5"/>
  <c r="P3490" i="5"/>
  <c r="M3490" i="5"/>
  <c r="L3490" i="5"/>
  <c r="I3490" i="5"/>
  <c r="H3490" i="5"/>
  <c r="E3490" i="5"/>
  <c r="D3490" i="5"/>
  <c r="U3489" i="5"/>
  <c r="T3489" i="5"/>
  <c r="Q3489" i="5"/>
  <c r="P3489" i="5"/>
  <c r="M3489" i="5"/>
  <c r="L3489" i="5"/>
  <c r="I3489" i="5"/>
  <c r="H3489" i="5"/>
  <c r="E3489" i="5"/>
  <c r="D3489" i="5"/>
  <c r="U3488" i="5"/>
  <c r="T3488" i="5"/>
  <c r="Q3488" i="5"/>
  <c r="P3488" i="5"/>
  <c r="M3488" i="5"/>
  <c r="L3488" i="5"/>
  <c r="I3488" i="5"/>
  <c r="H3488" i="5"/>
  <c r="E3488" i="5"/>
  <c r="D3488" i="5"/>
  <c r="U3487" i="5"/>
  <c r="T3487" i="5"/>
  <c r="Q3487" i="5"/>
  <c r="P3487" i="5"/>
  <c r="M3487" i="5"/>
  <c r="L3487" i="5"/>
  <c r="I3487" i="5"/>
  <c r="H3487" i="5"/>
  <c r="E3487" i="5"/>
  <c r="D3487" i="5"/>
  <c r="U3486" i="5"/>
  <c r="T3486" i="5"/>
  <c r="Q3486" i="5"/>
  <c r="P3486" i="5"/>
  <c r="M3486" i="5"/>
  <c r="L3486" i="5"/>
  <c r="I3486" i="5"/>
  <c r="H3486" i="5"/>
  <c r="E3486" i="5"/>
  <c r="D3486" i="5"/>
  <c r="U3485" i="5"/>
  <c r="T3485" i="5"/>
  <c r="Q3485" i="5"/>
  <c r="P3485" i="5"/>
  <c r="M3485" i="5"/>
  <c r="L3485" i="5"/>
  <c r="I3485" i="5"/>
  <c r="H3485" i="5"/>
  <c r="E3485" i="5"/>
  <c r="D3485" i="5"/>
  <c r="U3484" i="5"/>
  <c r="T3484" i="5"/>
  <c r="Q3484" i="5"/>
  <c r="P3484" i="5"/>
  <c r="M3484" i="5"/>
  <c r="L3484" i="5"/>
  <c r="I3484" i="5"/>
  <c r="H3484" i="5"/>
  <c r="E3484" i="5"/>
  <c r="D3484" i="5"/>
  <c r="U3483" i="5"/>
  <c r="T3483" i="5"/>
  <c r="Q3483" i="5"/>
  <c r="P3483" i="5"/>
  <c r="M3483" i="5"/>
  <c r="L3483" i="5"/>
  <c r="I3483" i="5"/>
  <c r="H3483" i="5"/>
  <c r="E3483" i="5"/>
  <c r="D3483" i="5"/>
  <c r="U3482" i="5"/>
  <c r="T3482" i="5"/>
  <c r="Q3482" i="5"/>
  <c r="P3482" i="5"/>
  <c r="M3482" i="5"/>
  <c r="L3482" i="5"/>
  <c r="I3482" i="5"/>
  <c r="H3482" i="5"/>
  <c r="E3482" i="5"/>
  <c r="D3482" i="5"/>
  <c r="U3481" i="5"/>
  <c r="T3481" i="5"/>
  <c r="Q3481" i="5"/>
  <c r="P3481" i="5"/>
  <c r="M3481" i="5"/>
  <c r="L3481" i="5"/>
  <c r="I3481" i="5"/>
  <c r="H3481" i="5"/>
  <c r="E3481" i="5"/>
  <c r="D3481" i="5"/>
  <c r="U3480" i="5"/>
  <c r="T3480" i="5"/>
  <c r="Q3480" i="5"/>
  <c r="P3480" i="5"/>
  <c r="M3480" i="5"/>
  <c r="L3480" i="5"/>
  <c r="I3480" i="5"/>
  <c r="H3480" i="5"/>
  <c r="E3480" i="5"/>
  <c r="D3480" i="5"/>
  <c r="U3479" i="5"/>
  <c r="T3479" i="5"/>
  <c r="Q3479" i="5"/>
  <c r="P3479" i="5"/>
  <c r="M3479" i="5"/>
  <c r="L3479" i="5"/>
  <c r="I3479" i="5"/>
  <c r="H3479" i="5"/>
  <c r="E3479" i="5"/>
  <c r="D3479" i="5"/>
  <c r="U3478" i="5"/>
  <c r="T3478" i="5"/>
  <c r="Q3478" i="5"/>
  <c r="P3478" i="5"/>
  <c r="M3478" i="5"/>
  <c r="L3478" i="5"/>
  <c r="I3478" i="5"/>
  <c r="H3478" i="5"/>
  <c r="E3478" i="5"/>
  <c r="D3478" i="5"/>
  <c r="U3477" i="5"/>
  <c r="T3477" i="5"/>
  <c r="Q3477" i="5"/>
  <c r="P3477" i="5"/>
  <c r="M3477" i="5"/>
  <c r="L3477" i="5"/>
  <c r="I3477" i="5"/>
  <c r="H3477" i="5"/>
  <c r="E3477" i="5"/>
  <c r="D3477" i="5"/>
  <c r="U3476" i="5"/>
  <c r="T3476" i="5"/>
  <c r="Q3476" i="5"/>
  <c r="P3476" i="5"/>
  <c r="M3476" i="5"/>
  <c r="L3476" i="5"/>
  <c r="I3476" i="5"/>
  <c r="H3476" i="5"/>
  <c r="E3476" i="5"/>
  <c r="D3476" i="5"/>
  <c r="U3475" i="5"/>
  <c r="T3475" i="5"/>
  <c r="Q3475" i="5"/>
  <c r="P3475" i="5"/>
  <c r="M3475" i="5"/>
  <c r="L3475" i="5"/>
  <c r="I3475" i="5"/>
  <c r="H3475" i="5"/>
  <c r="E3475" i="5"/>
  <c r="D3475" i="5"/>
  <c r="U3474" i="5"/>
  <c r="T3474" i="5"/>
  <c r="Q3474" i="5"/>
  <c r="P3474" i="5"/>
  <c r="M3474" i="5"/>
  <c r="L3474" i="5"/>
  <c r="I3474" i="5"/>
  <c r="H3474" i="5"/>
  <c r="E3474" i="5"/>
  <c r="D3474" i="5"/>
  <c r="U3473" i="5"/>
  <c r="T3473" i="5"/>
  <c r="Q3473" i="5"/>
  <c r="P3473" i="5"/>
  <c r="M3473" i="5"/>
  <c r="L3473" i="5"/>
  <c r="I3473" i="5"/>
  <c r="H3473" i="5"/>
  <c r="E3473" i="5"/>
  <c r="D3473" i="5"/>
  <c r="U3472" i="5"/>
  <c r="T3472" i="5"/>
  <c r="Q3472" i="5"/>
  <c r="P3472" i="5"/>
  <c r="M3472" i="5"/>
  <c r="L3472" i="5"/>
  <c r="I3472" i="5"/>
  <c r="H3472" i="5"/>
  <c r="E3472" i="5"/>
  <c r="D3472" i="5"/>
  <c r="U3471" i="5"/>
  <c r="T3471" i="5"/>
  <c r="Q3471" i="5"/>
  <c r="P3471" i="5"/>
  <c r="M3471" i="5"/>
  <c r="L3471" i="5"/>
  <c r="I3471" i="5"/>
  <c r="H3471" i="5"/>
  <c r="E3471" i="5"/>
  <c r="D3471" i="5"/>
  <c r="U3470" i="5"/>
  <c r="T3470" i="5"/>
  <c r="Q3470" i="5"/>
  <c r="P3470" i="5"/>
  <c r="M3470" i="5"/>
  <c r="L3470" i="5"/>
  <c r="I3470" i="5"/>
  <c r="H3470" i="5"/>
  <c r="E3470" i="5"/>
  <c r="D3470" i="5"/>
  <c r="U3469" i="5"/>
  <c r="T3469" i="5"/>
  <c r="Q3469" i="5"/>
  <c r="P3469" i="5"/>
  <c r="M3469" i="5"/>
  <c r="L3469" i="5"/>
  <c r="I3469" i="5"/>
  <c r="H3469" i="5"/>
  <c r="E3469" i="5"/>
  <c r="D3469" i="5"/>
  <c r="U3468" i="5"/>
  <c r="T3468" i="5"/>
  <c r="Q3468" i="5"/>
  <c r="P3468" i="5"/>
  <c r="M3468" i="5"/>
  <c r="L3468" i="5"/>
  <c r="I3468" i="5"/>
  <c r="H3468" i="5"/>
  <c r="E3468" i="5"/>
  <c r="D3468" i="5"/>
  <c r="U3467" i="5"/>
  <c r="T3467" i="5"/>
  <c r="Q3467" i="5"/>
  <c r="P3467" i="5"/>
  <c r="M3467" i="5"/>
  <c r="L3467" i="5"/>
  <c r="I3467" i="5"/>
  <c r="H3467" i="5"/>
  <c r="E3467" i="5"/>
  <c r="D3467" i="5"/>
  <c r="U3466" i="5"/>
  <c r="T3466" i="5"/>
  <c r="Q3466" i="5"/>
  <c r="P3466" i="5"/>
  <c r="M3466" i="5"/>
  <c r="L3466" i="5"/>
  <c r="I3466" i="5"/>
  <c r="H3466" i="5"/>
  <c r="E3466" i="5"/>
  <c r="D3466" i="5"/>
  <c r="U3465" i="5"/>
  <c r="T3465" i="5"/>
  <c r="Q3465" i="5"/>
  <c r="P3465" i="5"/>
  <c r="M3465" i="5"/>
  <c r="L3465" i="5"/>
  <c r="I3465" i="5"/>
  <c r="H3465" i="5"/>
  <c r="E3465" i="5"/>
  <c r="D3465" i="5"/>
  <c r="U3464" i="5"/>
  <c r="T3464" i="5"/>
  <c r="Q3464" i="5"/>
  <c r="P3464" i="5"/>
  <c r="M3464" i="5"/>
  <c r="L3464" i="5"/>
  <c r="I3464" i="5"/>
  <c r="H3464" i="5"/>
  <c r="E3464" i="5"/>
  <c r="D3464" i="5"/>
  <c r="U3463" i="5"/>
  <c r="T3463" i="5"/>
  <c r="Q3463" i="5"/>
  <c r="P3463" i="5"/>
  <c r="M3463" i="5"/>
  <c r="L3463" i="5"/>
  <c r="I3463" i="5"/>
  <c r="H3463" i="5"/>
  <c r="E3463" i="5"/>
  <c r="D3463" i="5"/>
  <c r="U3462" i="5"/>
  <c r="T3462" i="5"/>
  <c r="Q3462" i="5"/>
  <c r="P3462" i="5"/>
  <c r="M3462" i="5"/>
  <c r="L3462" i="5"/>
  <c r="I3462" i="5"/>
  <c r="H3462" i="5"/>
  <c r="E3462" i="5"/>
  <c r="D3462" i="5"/>
  <c r="U3461" i="5"/>
  <c r="T3461" i="5"/>
  <c r="Q3461" i="5"/>
  <c r="P3461" i="5"/>
  <c r="M3461" i="5"/>
  <c r="L3461" i="5"/>
  <c r="I3461" i="5"/>
  <c r="H3461" i="5"/>
  <c r="E3461" i="5"/>
  <c r="D3461" i="5"/>
  <c r="U3460" i="5"/>
  <c r="T3460" i="5"/>
  <c r="Q3460" i="5"/>
  <c r="P3460" i="5"/>
  <c r="M3460" i="5"/>
  <c r="L3460" i="5"/>
  <c r="I3460" i="5"/>
  <c r="H3460" i="5"/>
  <c r="E3460" i="5"/>
  <c r="D3460" i="5"/>
  <c r="U3459" i="5"/>
  <c r="T3459" i="5"/>
  <c r="Q3459" i="5"/>
  <c r="P3459" i="5"/>
  <c r="M3459" i="5"/>
  <c r="L3459" i="5"/>
  <c r="I3459" i="5"/>
  <c r="H3459" i="5"/>
  <c r="E3459" i="5"/>
  <c r="D3459" i="5"/>
  <c r="U3458" i="5"/>
  <c r="T3458" i="5"/>
  <c r="Q3458" i="5"/>
  <c r="P3458" i="5"/>
  <c r="M3458" i="5"/>
  <c r="L3458" i="5"/>
  <c r="I3458" i="5"/>
  <c r="H3458" i="5"/>
  <c r="E3458" i="5"/>
  <c r="D3458" i="5"/>
  <c r="U3457" i="5"/>
  <c r="T3457" i="5"/>
  <c r="Q3457" i="5"/>
  <c r="P3457" i="5"/>
  <c r="M3457" i="5"/>
  <c r="L3457" i="5"/>
  <c r="I3457" i="5"/>
  <c r="H3457" i="5"/>
  <c r="E3457" i="5"/>
  <c r="D3457" i="5"/>
  <c r="U3456" i="5"/>
  <c r="T3456" i="5"/>
  <c r="Q3456" i="5"/>
  <c r="P3456" i="5"/>
  <c r="M3456" i="5"/>
  <c r="L3456" i="5"/>
  <c r="I3456" i="5"/>
  <c r="H3456" i="5"/>
  <c r="E3456" i="5"/>
  <c r="D3456" i="5"/>
  <c r="U3455" i="5"/>
  <c r="T3455" i="5"/>
  <c r="Q3455" i="5"/>
  <c r="P3455" i="5"/>
  <c r="M3455" i="5"/>
  <c r="L3455" i="5"/>
  <c r="I3455" i="5"/>
  <c r="H3455" i="5"/>
  <c r="E3455" i="5"/>
  <c r="D3455" i="5"/>
  <c r="U3454" i="5"/>
  <c r="T3454" i="5"/>
  <c r="Q3454" i="5"/>
  <c r="P3454" i="5"/>
  <c r="M3454" i="5"/>
  <c r="L3454" i="5"/>
  <c r="I3454" i="5"/>
  <c r="H3454" i="5"/>
  <c r="E3454" i="5"/>
  <c r="D3454" i="5"/>
  <c r="U3453" i="5"/>
  <c r="T3453" i="5"/>
  <c r="Q3453" i="5"/>
  <c r="P3453" i="5"/>
  <c r="M3453" i="5"/>
  <c r="L3453" i="5"/>
  <c r="I3453" i="5"/>
  <c r="H3453" i="5"/>
  <c r="E3453" i="5"/>
  <c r="D3453" i="5"/>
  <c r="U3452" i="5"/>
  <c r="T3452" i="5"/>
  <c r="Q3452" i="5"/>
  <c r="P3452" i="5"/>
  <c r="M3452" i="5"/>
  <c r="L3452" i="5"/>
  <c r="I3452" i="5"/>
  <c r="H3452" i="5"/>
  <c r="E3452" i="5"/>
  <c r="D3452" i="5"/>
  <c r="U3451" i="5"/>
  <c r="T3451" i="5"/>
  <c r="Q3451" i="5"/>
  <c r="P3451" i="5"/>
  <c r="M3451" i="5"/>
  <c r="L3451" i="5"/>
  <c r="I3451" i="5"/>
  <c r="H3451" i="5"/>
  <c r="E3451" i="5"/>
  <c r="D3451" i="5"/>
  <c r="U3450" i="5"/>
  <c r="T3450" i="5"/>
  <c r="Q3450" i="5"/>
  <c r="P3450" i="5"/>
  <c r="M3450" i="5"/>
  <c r="L3450" i="5"/>
  <c r="I3450" i="5"/>
  <c r="H3450" i="5"/>
  <c r="E3450" i="5"/>
  <c r="D3450" i="5"/>
  <c r="U3449" i="5"/>
  <c r="T3449" i="5"/>
  <c r="Q3449" i="5"/>
  <c r="P3449" i="5"/>
  <c r="M3449" i="5"/>
  <c r="L3449" i="5"/>
  <c r="I3449" i="5"/>
  <c r="H3449" i="5"/>
  <c r="E3449" i="5"/>
  <c r="D3449" i="5"/>
  <c r="U3448" i="5"/>
  <c r="T3448" i="5"/>
  <c r="Q3448" i="5"/>
  <c r="P3448" i="5"/>
  <c r="M3448" i="5"/>
  <c r="L3448" i="5"/>
  <c r="I3448" i="5"/>
  <c r="H3448" i="5"/>
  <c r="E3448" i="5"/>
  <c r="D3448" i="5"/>
  <c r="U3447" i="5"/>
  <c r="T3447" i="5"/>
  <c r="Q3447" i="5"/>
  <c r="P3447" i="5"/>
  <c r="M3447" i="5"/>
  <c r="L3447" i="5"/>
  <c r="I3447" i="5"/>
  <c r="H3447" i="5"/>
  <c r="E3447" i="5"/>
  <c r="D3447" i="5"/>
  <c r="U3446" i="5"/>
  <c r="T3446" i="5"/>
  <c r="Q3446" i="5"/>
  <c r="P3446" i="5"/>
  <c r="M3446" i="5"/>
  <c r="L3446" i="5"/>
  <c r="I3446" i="5"/>
  <c r="H3446" i="5"/>
  <c r="E3446" i="5"/>
  <c r="D3446" i="5"/>
  <c r="U3445" i="5"/>
  <c r="T3445" i="5"/>
  <c r="Q3445" i="5"/>
  <c r="P3445" i="5"/>
  <c r="M3445" i="5"/>
  <c r="L3445" i="5"/>
  <c r="I3445" i="5"/>
  <c r="H3445" i="5"/>
  <c r="E3445" i="5"/>
  <c r="D3445" i="5"/>
  <c r="U3444" i="5"/>
  <c r="T3444" i="5"/>
  <c r="Q3444" i="5"/>
  <c r="P3444" i="5"/>
  <c r="M3444" i="5"/>
  <c r="L3444" i="5"/>
  <c r="I3444" i="5"/>
  <c r="H3444" i="5"/>
  <c r="E3444" i="5"/>
  <c r="D3444" i="5"/>
  <c r="U3443" i="5"/>
  <c r="T3443" i="5"/>
  <c r="Q3443" i="5"/>
  <c r="P3443" i="5"/>
  <c r="M3443" i="5"/>
  <c r="L3443" i="5"/>
  <c r="I3443" i="5"/>
  <c r="H3443" i="5"/>
  <c r="E3443" i="5"/>
  <c r="D3443" i="5"/>
  <c r="U3442" i="5"/>
  <c r="T3442" i="5"/>
  <c r="Q3442" i="5"/>
  <c r="P3442" i="5"/>
  <c r="M3442" i="5"/>
  <c r="L3442" i="5"/>
  <c r="I3442" i="5"/>
  <c r="H3442" i="5"/>
  <c r="E3442" i="5"/>
  <c r="D3442" i="5"/>
  <c r="U3441" i="5"/>
  <c r="T3441" i="5"/>
  <c r="Q3441" i="5"/>
  <c r="P3441" i="5"/>
  <c r="M3441" i="5"/>
  <c r="L3441" i="5"/>
  <c r="I3441" i="5"/>
  <c r="H3441" i="5"/>
  <c r="E3441" i="5"/>
  <c r="D3441" i="5"/>
  <c r="U3440" i="5"/>
  <c r="T3440" i="5"/>
  <c r="Q3440" i="5"/>
  <c r="P3440" i="5"/>
  <c r="M3440" i="5"/>
  <c r="L3440" i="5"/>
  <c r="I3440" i="5"/>
  <c r="H3440" i="5"/>
  <c r="E3440" i="5"/>
  <c r="D3440" i="5"/>
  <c r="U3439" i="5"/>
  <c r="T3439" i="5"/>
  <c r="Q3439" i="5"/>
  <c r="P3439" i="5"/>
  <c r="M3439" i="5"/>
  <c r="L3439" i="5"/>
  <c r="I3439" i="5"/>
  <c r="H3439" i="5"/>
  <c r="E3439" i="5"/>
  <c r="D3439" i="5"/>
  <c r="U3438" i="5"/>
  <c r="T3438" i="5"/>
  <c r="Q3438" i="5"/>
  <c r="P3438" i="5"/>
  <c r="M3438" i="5"/>
  <c r="L3438" i="5"/>
  <c r="I3438" i="5"/>
  <c r="H3438" i="5"/>
  <c r="E3438" i="5"/>
  <c r="D3438" i="5"/>
  <c r="U3437" i="5"/>
  <c r="T3437" i="5"/>
  <c r="Q3437" i="5"/>
  <c r="P3437" i="5"/>
  <c r="M3437" i="5"/>
  <c r="L3437" i="5"/>
  <c r="I3437" i="5"/>
  <c r="H3437" i="5"/>
  <c r="E3437" i="5"/>
  <c r="D3437" i="5"/>
  <c r="U3436" i="5"/>
  <c r="T3436" i="5"/>
  <c r="Q3436" i="5"/>
  <c r="P3436" i="5"/>
  <c r="M3436" i="5"/>
  <c r="L3436" i="5"/>
  <c r="I3436" i="5"/>
  <c r="H3436" i="5"/>
  <c r="E3436" i="5"/>
  <c r="D3436" i="5"/>
  <c r="U3435" i="5"/>
  <c r="T3435" i="5"/>
  <c r="Q3435" i="5"/>
  <c r="P3435" i="5"/>
  <c r="M3435" i="5"/>
  <c r="L3435" i="5"/>
  <c r="I3435" i="5"/>
  <c r="H3435" i="5"/>
  <c r="E3435" i="5"/>
  <c r="D3435" i="5"/>
  <c r="U3434" i="5"/>
  <c r="T3434" i="5"/>
  <c r="Q3434" i="5"/>
  <c r="P3434" i="5"/>
  <c r="M3434" i="5"/>
  <c r="L3434" i="5"/>
  <c r="I3434" i="5"/>
  <c r="H3434" i="5"/>
  <c r="E3434" i="5"/>
  <c r="D3434" i="5"/>
  <c r="U3433" i="5"/>
  <c r="T3433" i="5"/>
  <c r="Q3433" i="5"/>
  <c r="P3433" i="5"/>
  <c r="M3433" i="5"/>
  <c r="L3433" i="5"/>
  <c r="I3433" i="5"/>
  <c r="H3433" i="5"/>
  <c r="E3433" i="5"/>
  <c r="D3433" i="5"/>
  <c r="U3432" i="5"/>
  <c r="T3432" i="5"/>
  <c r="Q3432" i="5"/>
  <c r="P3432" i="5"/>
  <c r="M3432" i="5"/>
  <c r="L3432" i="5"/>
  <c r="I3432" i="5"/>
  <c r="H3432" i="5"/>
  <c r="E3432" i="5"/>
  <c r="D3432" i="5"/>
  <c r="U3431" i="5"/>
  <c r="T3431" i="5"/>
  <c r="Q3431" i="5"/>
  <c r="P3431" i="5"/>
  <c r="M3431" i="5"/>
  <c r="L3431" i="5"/>
  <c r="I3431" i="5"/>
  <c r="H3431" i="5"/>
  <c r="E3431" i="5"/>
  <c r="D3431" i="5"/>
  <c r="U3430" i="5"/>
  <c r="T3430" i="5"/>
  <c r="Q3430" i="5"/>
  <c r="P3430" i="5"/>
  <c r="M3430" i="5"/>
  <c r="L3430" i="5"/>
  <c r="I3430" i="5"/>
  <c r="H3430" i="5"/>
  <c r="E3430" i="5"/>
  <c r="D3430" i="5"/>
  <c r="U3429" i="5"/>
  <c r="T3429" i="5"/>
  <c r="Q3429" i="5"/>
  <c r="P3429" i="5"/>
  <c r="M3429" i="5"/>
  <c r="L3429" i="5"/>
  <c r="I3429" i="5"/>
  <c r="H3429" i="5"/>
  <c r="E3429" i="5"/>
  <c r="D3429" i="5"/>
  <c r="U3428" i="5"/>
  <c r="T3428" i="5"/>
  <c r="Q3428" i="5"/>
  <c r="P3428" i="5"/>
  <c r="M3428" i="5"/>
  <c r="L3428" i="5"/>
  <c r="I3428" i="5"/>
  <c r="H3428" i="5"/>
  <c r="E3428" i="5"/>
  <c r="D3428" i="5"/>
  <c r="U3427" i="5"/>
  <c r="T3427" i="5"/>
  <c r="Q3427" i="5"/>
  <c r="P3427" i="5"/>
  <c r="M3427" i="5"/>
  <c r="L3427" i="5"/>
  <c r="I3427" i="5"/>
  <c r="H3427" i="5"/>
  <c r="E3427" i="5"/>
  <c r="D3427" i="5"/>
  <c r="U3426" i="5"/>
  <c r="T3426" i="5"/>
  <c r="Q3426" i="5"/>
  <c r="P3426" i="5"/>
  <c r="M3426" i="5"/>
  <c r="L3426" i="5"/>
  <c r="I3426" i="5"/>
  <c r="H3426" i="5"/>
  <c r="E3426" i="5"/>
  <c r="D3426" i="5"/>
  <c r="U3425" i="5"/>
  <c r="T3425" i="5"/>
  <c r="Q3425" i="5"/>
  <c r="P3425" i="5"/>
  <c r="M3425" i="5"/>
  <c r="L3425" i="5"/>
  <c r="I3425" i="5"/>
  <c r="H3425" i="5"/>
  <c r="E3425" i="5"/>
  <c r="D3425" i="5"/>
  <c r="U3424" i="5"/>
  <c r="T3424" i="5"/>
  <c r="Q3424" i="5"/>
  <c r="P3424" i="5"/>
  <c r="M3424" i="5"/>
  <c r="L3424" i="5"/>
  <c r="I3424" i="5"/>
  <c r="H3424" i="5"/>
  <c r="E3424" i="5"/>
  <c r="D3424" i="5"/>
  <c r="U3423" i="5"/>
  <c r="T3423" i="5"/>
  <c r="Q3423" i="5"/>
  <c r="P3423" i="5"/>
  <c r="M3423" i="5"/>
  <c r="L3423" i="5"/>
  <c r="I3423" i="5"/>
  <c r="H3423" i="5"/>
  <c r="E3423" i="5"/>
  <c r="D3423" i="5"/>
  <c r="U3422" i="5"/>
  <c r="T3422" i="5"/>
  <c r="Q3422" i="5"/>
  <c r="P3422" i="5"/>
  <c r="M3422" i="5"/>
  <c r="L3422" i="5"/>
  <c r="I3422" i="5"/>
  <c r="H3422" i="5"/>
  <c r="E3422" i="5"/>
  <c r="D3422" i="5"/>
  <c r="U3421" i="5"/>
  <c r="T3421" i="5"/>
  <c r="Q3421" i="5"/>
  <c r="P3421" i="5"/>
  <c r="M3421" i="5"/>
  <c r="L3421" i="5"/>
  <c r="I3421" i="5"/>
  <c r="H3421" i="5"/>
  <c r="E3421" i="5"/>
  <c r="D3421" i="5"/>
  <c r="U3420" i="5"/>
  <c r="T3420" i="5"/>
  <c r="Q3420" i="5"/>
  <c r="P3420" i="5"/>
  <c r="M3420" i="5"/>
  <c r="L3420" i="5"/>
  <c r="I3420" i="5"/>
  <c r="H3420" i="5"/>
  <c r="E3420" i="5"/>
  <c r="D3420" i="5"/>
  <c r="U3419" i="5"/>
  <c r="T3419" i="5"/>
  <c r="Q3419" i="5"/>
  <c r="P3419" i="5"/>
  <c r="M3419" i="5"/>
  <c r="L3419" i="5"/>
  <c r="I3419" i="5"/>
  <c r="H3419" i="5"/>
  <c r="E3419" i="5"/>
  <c r="D3419" i="5"/>
  <c r="U3418" i="5"/>
  <c r="T3418" i="5"/>
  <c r="Q3418" i="5"/>
  <c r="P3418" i="5"/>
  <c r="M3418" i="5"/>
  <c r="L3418" i="5"/>
  <c r="I3418" i="5"/>
  <c r="H3418" i="5"/>
  <c r="E3418" i="5"/>
  <c r="D3418" i="5"/>
  <c r="U3417" i="5"/>
  <c r="T3417" i="5"/>
  <c r="Q3417" i="5"/>
  <c r="P3417" i="5"/>
  <c r="M3417" i="5"/>
  <c r="L3417" i="5"/>
  <c r="I3417" i="5"/>
  <c r="H3417" i="5"/>
  <c r="E3417" i="5"/>
  <c r="D3417" i="5"/>
  <c r="U3416" i="5"/>
  <c r="T3416" i="5"/>
  <c r="Q3416" i="5"/>
  <c r="P3416" i="5"/>
  <c r="M3416" i="5"/>
  <c r="L3416" i="5"/>
  <c r="I3416" i="5"/>
  <c r="H3416" i="5"/>
  <c r="E3416" i="5"/>
  <c r="D3416" i="5"/>
  <c r="U3415" i="5"/>
  <c r="T3415" i="5"/>
  <c r="Q3415" i="5"/>
  <c r="P3415" i="5"/>
  <c r="M3415" i="5"/>
  <c r="L3415" i="5"/>
  <c r="I3415" i="5"/>
  <c r="H3415" i="5"/>
  <c r="E3415" i="5"/>
  <c r="D3415" i="5"/>
  <c r="U3414" i="5"/>
  <c r="T3414" i="5"/>
  <c r="Q3414" i="5"/>
  <c r="P3414" i="5"/>
  <c r="M3414" i="5"/>
  <c r="L3414" i="5"/>
  <c r="I3414" i="5"/>
  <c r="H3414" i="5"/>
  <c r="E3414" i="5"/>
  <c r="D3414" i="5"/>
  <c r="U3413" i="5"/>
  <c r="T3413" i="5"/>
  <c r="Q3413" i="5"/>
  <c r="P3413" i="5"/>
  <c r="M3413" i="5"/>
  <c r="L3413" i="5"/>
  <c r="I3413" i="5"/>
  <c r="H3413" i="5"/>
  <c r="E3413" i="5"/>
  <c r="D3413" i="5"/>
  <c r="U3412" i="5"/>
  <c r="T3412" i="5"/>
  <c r="Q3412" i="5"/>
  <c r="P3412" i="5"/>
  <c r="M3412" i="5"/>
  <c r="L3412" i="5"/>
  <c r="I3412" i="5"/>
  <c r="H3412" i="5"/>
  <c r="E3412" i="5"/>
  <c r="D3412" i="5"/>
  <c r="U3411" i="5"/>
  <c r="T3411" i="5"/>
  <c r="Q3411" i="5"/>
  <c r="P3411" i="5"/>
  <c r="M3411" i="5"/>
  <c r="L3411" i="5"/>
  <c r="I3411" i="5"/>
  <c r="H3411" i="5"/>
  <c r="E3411" i="5"/>
  <c r="D3411" i="5"/>
  <c r="U3410" i="5"/>
  <c r="T3410" i="5"/>
  <c r="Q3410" i="5"/>
  <c r="P3410" i="5"/>
  <c r="M3410" i="5"/>
  <c r="L3410" i="5"/>
  <c r="I3410" i="5"/>
  <c r="H3410" i="5"/>
  <c r="E3410" i="5"/>
  <c r="D3410" i="5"/>
  <c r="U3409" i="5"/>
  <c r="T3409" i="5"/>
  <c r="Q3409" i="5"/>
  <c r="P3409" i="5"/>
  <c r="M3409" i="5"/>
  <c r="L3409" i="5"/>
  <c r="I3409" i="5"/>
  <c r="H3409" i="5"/>
  <c r="E3409" i="5"/>
  <c r="D3409" i="5"/>
  <c r="U3408" i="5"/>
  <c r="T3408" i="5"/>
  <c r="Q3408" i="5"/>
  <c r="P3408" i="5"/>
  <c r="M3408" i="5"/>
  <c r="L3408" i="5"/>
  <c r="I3408" i="5"/>
  <c r="H3408" i="5"/>
  <c r="E3408" i="5"/>
  <c r="D3408" i="5"/>
  <c r="U3407" i="5"/>
  <c r="T3407" i="5"/>
  <c r="Q3407" i="5"/>
  <c r="P3407" i="5"/>
  <c r="M3407" i="5"/>
  <c r="L3407" i="5"/>
  <c r="I3407" i="5"/>
  <c r="H3407" i="5"/>
  <c r="E3407" i="5"/>
  <c r="D3407" i="5"/>
  <c r="U3406" i="5"/>
  <c r="T3406" i="5"/>
  <c r="Q3406" i="5"/>
  <c r="P3406" i="5"/>
  <c r="M3406" i="5"/>
  <c r="L3406" i="5"/>
  <c r="I3406" i="5"/>
  <c r="H3406" i="5"/>
  <c r="E3406" i="5"/>
  <c r="D3406" i="5"/>
  <c r="U3405" i="5"/>
  <c r="T3405" i="5"/>
  <c r="Q3405" i="5"/>
  <c r="P3405" i="5"/>
  <c r="M3405" i="5"/>
  <c r="L3405" i="5"/>
  <c r="I3405" i="5"/>
  <c r="H3405" i="5"/>
  <c r="E3405" i="5"/>
  <c r="D3405" i="5"/>
  <c r="U3404" i="5"/>
  <c r="T3404" i="5"/>
  <c r="Q3404" i="5"/>
  <c r="P3404" i="5"/>
  <c r="M3404" i="5"/>
  <c r="L3404" i="5"/>
  <c r="I3404" i="5"/>
  <c r="H3404" i="5"/>
  <c r="E3404" i="5"/>
  <c r="D3404" i="5"/>
  <c r="U3403" i="5"/>
  <c r="T3403" i="5"/>
  <c r="Q3403" i="5"/>
  <c r="P3403" i="5"/>
  <c r="M3403" i="5"/>
  <c r="L3403" i="5"/>
  <c r="I3403" i="5"/>
  <c r="H3403" i="5"/>
  <c r="E3403" i="5"/>
  <c r="D3403" i="5"/>
  <c r="U3402" i="5"/>
  <c r="T3402" i="5"/>
  <c r="Q3402" i="5"/>
  <c r="P3402" i="5"/>
  <c r="M3402" i="5"/>
  <c r="L3402" i="5"/>
  <c r="I3402" i="5"/>
  <c r="H3402" i="5"/>
  <c r="E3402" i="5"/>
  <c r="D3402" i="5"/>
  <c r="U3401" i="5"/>
  <c r="T3401" i="5"/>
  <c r="Q3401" i="5"/>
  <c r="P3401" i="5"/>
  <c r="M3401" i="5"/>
  <c r="L3401" i="5"/>
  <c r="I3401" i="5"/>
  <c r="H3401" i="5"/>
  <c r="E3401" i="5"/>
  <c r="D3401" i="5"/>
  <c r="U3400" i="5"/>
  <c r="T3400" i="5"/>
  <c r="Q3400" i="5"/>
  <c r="P3400" i="5"/>
  <c r="M3400" i="5"/>
  <c r="L3400" i="5"/>
  <c r="I3400" i="5"/>
  <c r="H3400" i="5"/>
  <c r="E3400" i="5"/>
  <c r="D3400" i="5"/>
  <c r="U3399" i="5"/>
  <c r="T3399" i="5"/>
  <c r="Q3399" i="5"/>
  <c r="P3399" i="5"/>
  <c r="M3399" i="5"/>
  <c r="L3399" i="5"/>
  <c r="I3399" i="5"/>
  <c r="H3399" i="5"/>
  <c r="E3399" i="5"/>
  <c r="D3399" i="5"/>
  <c r="U3398" i="5"/>
  <c r="T3398" i="5"/>
  <c r="Q3398" i="5"/>
  <c r="P3398" i="5"/>
  <c r="M3398" i="5"/>
  <c r="L3398" i="5"/>
  <c r="I3398" i="5"/>
  <c r="H3398" i="5"/>
  <c r="E3398" i="5"/>
  <c r="D3398" i="5"/>
  <c r="U3397" i="5"/>
  <c r="T3397" i="5"/>
  <c r="Q3397" i="5"/>
  <c r="P3397" i="5"/>
  <c r="M3397" i="5"/>
  <c r="L3397" i="5"/>
  <c r="I3397" i="5"/>
  <c r="H3397" i="5"/>
  <c r="E3397" i="5"/>
  <c r="D3397" i="5"/>
  <c r="U3396" i="5"/>
  <c r="T3396" i="5"/>
  <c r="Q3396" i="5"/>
  <c r="P3396" i="5"/>
  <c r="M3396" i="5"/>
  <c r="L3396" i="5"/>
  <c r="I3396" i="5"/>
  <c r="H3396" i="5"/>
  <c r="E3396" i="5"/>
  <c r="D3396" i="5"/>
  <c r="U3395" i="5"/>
  <c r="T3395" i="5"/>
  <c r="Q3395" i="5"/>
  <c r="P3395" i="5"/>
  <c r="M3395" i="5"/>
  <c r="L3395" i="5"/>
  <c r="I3395" i="5"/>
  <c r="H3395" i="5"/>
  <c r="E3395" i="5"/>
  <c r="D3395" i="5"/>
  <c r="U3394" i="5"/>
  <c r="T3394" i="5"/>
  <c r="Q3394" i="5"/>
  <c r="P3394" i="5"/>
  <c r="M3394" i="5"/>
  <c r="L3394" i="5"/>
  <c r="I3394" i="5"/>
  <c r="H3394" i="5"/>
  <c r="E3394" i="5"/>
  <c r="D3394" i="5"/>
  <c r="U3393" i="5"/>
  <c r="T3393" i="5"/>
  <c r="Q3393" i="5"/>
  <c r="P3393" i="5"/>
  <c r="M3393" i="5"/>
  <c r="L3393" i="5"/>
  <c r="I3393" i="5"/>
  <c r="H3393" i="5"/>
  <c r="E3393" i="5"/>
  <c r="D3393" i="5"/>
  <c r="U3392" i="5"/>
  <c r="T3392" i="5"/>
  <c r="Q3392" i="5"/>
  <c r="P3392" i="5"/>
  <c r="M3392" i="5"/>
  <c r="L3392" i="5"/>
  <c r="I3392" i="5"/>
  <c r="H3392" i="5"/>
  <c r="E3392" i="5"/>
  <c r="D3392" i="5"/>
  <c r="U3391" i="5"/>
  <c r="T3391" i="5"/>
  <c r="Q3391" i="5"/>
  <c r="P3391" i="5"/>
  <c r="M3391" i="5"/>
  <c r="L3391" i="5"/>
  <c r="I3391" i="5"/>
  <c r="H3391" i="5"/>
  <c r="E3391" i="5"/>
  <c r="D3391" i="5"/>
  <c r="U3390" i="5"/>
  <c r="T3390" i="5"/>
  <c r="Q3390" i="5"/>
  <c r="P3390" i="5"/>
  <c r="M3390" i="5"/>
  <c r="L3390" i="5"/>
  <c r="I3390" i="5"/>
  <c r="H3390" i="5"/>
  <c r="E3390" i="5"/>
  <c r="D3390" i="5"/>
  <c r="U3389" i="5"/>
  <c r="T3389" i="5"/>
  <c r="Q3389" i="5"/>
  <c r="P3389" i="5"/>
  <c r="M3389" i="5"/>
  <c r="L3389" i="5"/>
  <c r="I3389" i="5"/>
  <c r="H3389" i="5"/>
  <c r="E3389" i="5"/>
  <c r="D3389" i="5"/>
  <c r="U3388" i="5"/>
  <c r="T3388" i="5"/>
  <c r="Q3388" i="5"/>
  <c r="P3388" i="5"/>
  <c r="M3388" i="5"/>
  <c r="L3388" i="5"/>
  <c r="I3388" i="5"/>
  <c r="H3388" i="5"/>
  <c r="E3388" i="5"/>
  <c r="D3388" i="5"/>
  <c r="U3387" i="5"/>
  <c r="T3387" i="5"/>
  <c r="Q3387" i="5"/>
  <c r="P3387" i="5"/>
  <c r="M3387" i="5"/>
  <c r="L3387" i="5"/>
  <c r="I3387" i="5"/>
  <c r="H3387" i="5"/>
  <c r="E3387" i="5"/>
  <c r="D3387" i="5"/>
  <c r="U3386" i="5"/>
  <c r="T3386" i="5"/>
  <c r="Q3386" i="5"/>
  <c r="P3386" i="5"/>
  <c r="M3386" i="5"/>
  <c r="L3386" i="5"/>
  <c r="I3386" i="5"/>
  <c r="H3386" i="5"/>
  <c r="E3386" i="5"/>
  <c r="D3386" i="5"/>
  <c r="U3385" i="5"/>
  <c r="T3385" i="5"/>
  <c r="Q3385" i="5"/>
  <c r="P3385" i="5"/>
  <c r="M3385" i="5"/>
  <c r="L3385" i="5"/>
  <c r="I3385" i="5"/>
  <c r="H3385" i="5"/>
  <c r="E3385" i="5"/>
  <c r="D3385" i="5"/>
  <c r="U3384" i="5"/>
  <c r="T3384" i="5"/>
  <c r="Q3384" i="5"/>
  <c r="P3384" i="5"/>
  <c r="M3384" i="5"/>
  <c r="L3384" i="5"/>
  <c r="I3384" i="5"/>
  <c r="H3384" i="5"/>
  <c r="E3384" i="5"/>
  <c r="D3384" i="5"/>
  <c r="U3383" i="5"/>
  <c r="T3383" i="5"/>
  <c r="Q3383" i="5"/>
  <c r="P3383" i="5"/>
  <c r="M3383" i="5"/>
  <c r="L3383" i="5"/>
  <c r="I3383" i="5"/>
  <c r="H3383" i="5"/>
  <c r="E3383" i="5"/>
  <c r="D3383" i="5"/>
  <c r="U3382" i="5"/>
  <c r="T3382" i="5"/>
  <c r="Q3382" i="5"/>
  <c r="P3382" i="5"/>
  <c r="M3382" i="5"/>
  <c r="L3382" i="5"/>
  <c r="I3382" i="5"/>
  <c r="H3382" i="5"/>
  <c r="E3382" i="5"/>
  <c r="D3382" i="5"/>
  <c r="U3381" i="5"/>
  <c r="T3381" i="5"/>
  <c r="Q3381" i="5"/>
  <c r="P3381" i="5"/>
  <c r="M3381" i="5"/>
  <c r="L3381" i="5"/>
  <c r="I3381" i="5"/>
  <c r="H3381" i="5"/>
  <c r="E3381" i="5"/>
  <c r="D3381" i="5"/>
  <c r="U3380" i="5"/>
  <c r="T3380" i="5"/>
  <c r="Q3380" i="5"/>
  <c r="P3380" i="5"/>
  <c r="M3380" i="5"/>
  <c r="L3380" i="5"/>
  <c r="I3380" i="5"/>
  <c r="H3380" i="5"/>
  <c r="E3380" i="5"/>
  <c r="D3380" i="5"/>
  <c r="U3379" i="5"/>
  <c r="T3379" i="5"/>
  <c r="Q3379" i="5"/>
  <c r="P3379" i="5"/>
  <c r="M3379" i="5"/>
  <c r="L3379" i="5"/>
  <c r="I3379" i="5"/>
  <c r="H3379" i="5"/>
  <c r="E3379" i="5"/>
  <c r="D3379" i="5"/>
  <c r="U3378" i="5"/>
  <c r="T3378" i="5"/>
  <c r="Q3378" i="5"/>
  <c r="P3378" i="5"/>
  <c r="M3378" i="5"/>
  <c r="L3378" i="5"/>
  <c r="I3378" i="5"/>
  <c r="H3378" i="5"/>
  <c r="E3378" i="5"/>
  <c r="D3378" i="5"/>
  <c r="U3377" i="5"/>
  <c r="T3377" i="5"/>
  <c r="Q3377" i="5"/>
  <c r="P3377" i="5"/>
  <c r="M3377" i="5"/>
  <c r="L3377" i="5"/>
  <c r="I3377" i="5"/>
  <c r="H3377" i="5"/>
  <c r="E3377" i="5"/>
  <c r="D3377" i="5"/>
  <c r="U3376" i="5"/>
  <c r="T3376" i="5"/>
  <c r="Q3376" i="5"/>
  <c r="P3376" i="5"/>
  <c r="M3376" i="5"/>
  <c r="L3376" i="5"/>
  <c r="I3376" i="5"/>
  <c r="H3376" i="5"/>
  <c r="E3376" i="5"/>
  <c r="D3376" i="5"/>
  <c r="U3375" i="5"/>
  <c r="T3375" i="5"/>
  <c r="Q3375" i="5"/>
  <c r="P3375" i="5"/>
  <c r="M3375" i="5"/>
  <c r="L3375" i="5"/>
  <c r="I3375" i="5"/>
  <c r="H3375" i="5"/>
  <c r="E3375" i="5"/>
  <c r="D3375" i="5"/>
  <c r="U3374" i="5"/>
  <c r="T3374" i="5"/>
  <c r="Q3374" i="5"/>
  <c r="P3374" i="5"/>
  <c r="M3374" i="5"/>
  <c r="L3374" i="5"/>
  <c r="I3374" i="5"/>
  <c r="H3374" i="5"/>
  <c r="E3374" i="5"/>
  <c r="D3374" i="5"/>
  <c r="U3373" i="5"/>
  <c r="T3373" i="5"/>
  <c r="Q3373" i="5"/>
  <c r="P3373" i="5"/>
  <c r="M3373" i="5"/>
  <c r="L3373" i="5"/>
  <c r="I3373" i="5"/>
  <c r="H3373" i="5"/>
  <c r="E3373" i="5"/>
  <c r="D3373" i="5"/>
  <c r="U3372" i="5"/>
  <c r="T3372" i="5"/>
  <c r="Q3372" i="5"/>
  <c r="P3372" i="5"/>
  <c r="M3372" i="5"/>
  <c r="L3372" i="5"/>
  <c r="I3372" i="5"/>
  <c r="H3372" i="5"/>
  <c r="E3372" i="5"/>
  <c r="D3372" i="5"/>
  <c r="U3371" i="5"/>
  <c r="T3371" i="5"/>
  <c r="Q3371" i="5"/>
  <c r="P3371" i="5"/>
  <c r="M3371" i="5"/>
  <c r="L3371" i="5"/>
  <c r="I3371" i="5"/>
  <c r="H3371" i="5"/>
  <c r="E3371" i="5"/>
  <c r="D3371" i="5"/>
  <c r="U3370" i="5"/>
  <c r="T3370" i="5"/>
  <c r="Q3370" i="5"/>
  <c r="P3370" i="5"/>
  <c r="M3370" i="5"/>
  <c r="L3370" i="5"/>
  <c r="I3370" i="5"/>
  <c r="H3370" i="5"/>
  <c r="E3370" i="5"/>
  <c r="D3370" i="5"/>
  <c r="U3369" i="5"/>
  <c r="T3369" i="5"/>
  <c r="Q3369" i="5"/>
  <c r="P3369" i="5"/>
  <c r="M3369" i="5"/>
  <c r="L3369" i="5"/>
  <c r="I3369" i="5"/>
  <c r="H3369" i="5"/>
  <c r="E3369" i="5"/>
  <c r="D3369" i="5"/>
  <c r="U3368" i="5"/>
  <c r="T3368" i="5"/>
  <c r="Q3368" i="5"/>
  <c r="P3368" i="5"/>
  <c r="M3368" i="5"/>
  <c r="L3368" i="5"/>
  <c r="I3368" i="5"/>
  <c r="H3368" i="5"/>
  <c r="E3368" i="5"/>
  <c r="D3368" i="5"/>
  <c r="U3367" i="5"/>
  <c r="T3367" i="5"/>
  <c r="Q3367" i="5"/>
  <c r="P3367" i="5"/>
  <c r="M3367" i="5"/>
  <c r="L3367" i="5"/>
  <c r="I3367" i="5"/>
  <c r="H3367" i="5"/>
  <c r="E3367" i="5"/>
  <c r="D3367" i="5"/>
  <c r="U3366" i="5"/>
  <c r="T3366" i="5"/>
  <c r="Q3366" i="5"/>
  <c r="P3366" i="5"/>
  <c r="M3366" i="5"/>
  <c r="L3366" i="5"/>
  <c r="I3366" i="5"/>
  <c r="H3366" i="5"/>
  <c r="E3366" i="5"/>
  <c r="D3366" i="5"/>
  <c r="U3365" i="5"/>
  <c r="T3365" i="5"/>
  <c r="Q3365" i="5"/>
  <c r="P3365" i="5"/>
  <c r="M3365" i="5"/>
  <c r="L3365" i="5"/>
  <c r="I3365" i="5"/>
  <c r="H3365" i="5"/>
  <c r="E3365" i="5"/>
  <c r="D3365" i="5"/>
  <c r="U3364" i="5"/>
  <c r="T3364" i="5"/>
  <c r="Q3364" i="5"/>
  <c r="P3364" i="5"/>
  <c r="M3364" i="5"/>
  <c r="L3364" i="5"/>
  <c r="I3364" i="5"/>
  <c r="H3364" i="5"/>
  <c r="E3364" i="5"/>
  <c r="D3364" i="5"/>
  <c r="U3363" i="5"/>
  <c r="T3363" i="5"/>
  <c r="Q3363" i="5"/>
  <c r="P3363" i="5"/>
  <c r="M3363" i="5"/>
  <c r="L3363" i="5"/>
  <c r="I3363" i="5"/>
  <c r="H3363" i="5"/>
  <c r="E3363" i="5"/>
  <c r="D3363" i="5"/>
  <c r="U3362" i="5"/>
  <c r="T3362" i="5"/>
  <c r="Q3362" i="5"/>
  <c r="P3362" i="5"/>
  <c r="M3362" i="5"/>
  <c r="L3362" i="5"/>
  <c r="I3362" i="5"/>
  <c r="H3362" i="5"/>
  <c r="E3362" i="5"/>
  <c r="D3362" i="5"/>
  <c r="U3361" i="5"/>
  <c r="T3361" i="5"/>
  <c r="Q3361" i="5"/>
  <c r="P3361" i="5"/>
  <c r="M3361" i="5"/>
  <c r="L3361" i="5"/>
  <c r="I3361" i="5"/>
  <c r="H3361" i="5"/>
  <c r="E3361" i="5"/>
  <c r="D3361" i="5"/>
  <c r="U3360" i="5"/>
  <c r="T3360" i="5"/>
  <c r="Q3360" i="5"/>
  <c r="P3360" i="5"/>
  <c r="M3360" i="5"/>
  <c r="L3360" i="5"/>
  <c r="I3360" i="5"/>
  <c r="H3360" i="5"/>
  <c r="E3360" i="5"/>
  <c r="D3360" i="5"/>
  <c r="U3359" i="5"/>
  <c r="T3359" i="5"/>
  <c r="Q3359" i="5"/>
  <c r="P3359" i="5"/>
  <c r="M3359" i="5"/>
  <c r="L3359" i="5"/>
  <c r="I3359" i="5"/>
  <c r="H3359" i="5"/>
  <c r="E3359" i="5"/>
  <c r="D3359" i="5"/>
  <c r="U3358" i="5"/>
  <c r="T3358" i="5"/>
  <c r="Q3358" i="5"/>
  <c r="P3358" i="5"/>
  <c r="M3358" i="5"/>
  <c r="L3358" i="5"/>
  <c r="I3358" i="5"/>
  <c r="H3358" i="5"/>
  <c r="E3358" i="5"/>
  <c r="D3358" i="5"/>
  <c r="U3357" i="5"/>
  <c r="T3357" i="5"/>
  <c r="Q3357" i="5"/>
  <c r="P3357" i="5"/>
  <c r="M3357" i="5"/>
  <c r="L3357" i="5"/>
  <c r="I3357" i="5"/>
  <c r="H3357" i="5"/>
  <c r="E3357" i="5"/>
  <c r="D3357" i="5"/>
  <c r="U3356" i="5"/>
  <c r="T3356" i="5"/>
  <c r="Q3356" i="5"/>
  <c r="P3356" i="5"/>
  <c r="M3356" i="5"/>
  <c r="L3356" i="5"/>
  <c r="I3356" i="5"/>
  <c r="H3356" i="5"/>
  <c r="E3356" i="5"/>
  <c r="D3356" i="5"/>
  <c r="U3355" i="5"/>
  <c r="T3355" i="5"/>
  <c r="Q3355" i="5"/>
  <c r="P3355" i="5"/>
  <c r="M3355" i="5"/>
  <c r="L3355" i="5"/>
  <c r="I3355" i="5"/>
  <c r="H3355" i="5"/>
  <c r="E3355" i="5"/>
  <c r="D3355" i="5"/>
  <c r="U3354" i="5"/>
  <c r="T3354" i="5"/>
  <c r="Q3354" i="5"/>
  <c r="P3354" i="5"/>
  <c r="M3354" i="5"/>
  <c r="L3354" i="5"/>
  <c r="I3354" i="5"/>
  <c r="H3354" i="5"/>
  <c r="E3354" i="5"/>
  <c r="D3354" i="5"/>
  <c r="U3353" i="5"/>
  <c r="T3353" i="5"/>
  <c r="Q3353" i="5"/>
  <c r="P3353" i="5"/>
  <c r="M3353" i="5"/>
  <c r="L3353" i="5"/>
  <c r="I3353" i="5"/>
  <c r="H3353" i="5"/>
  <c r="E3353" i="5"/>
  <c r="D3353" i="5"/>
  <c r="U3352" i="5"/>
  <c r="T3352" i="5"/>
  <c r="Q3352" i="5"/>
  <c r="P3352" i="5"/>
  <c r="M3352" i="5"/>
  <c r="L3352" i="5"/>
  <c r="I3352" i="5"/>
  <c r="H3352" i="5"/>
  <c r="E3352" i="5"/>
  <c r="D3352" i="5"/>
  <c r="U3351" i="5"/>
  <c r="T3351" i="5"/>
  <c r="Q3351" i="5"/>
  <c r="P3351" i="5"/>
  <c r="M3351" i="5"/>
  <c r="L3351" i="5"/>
  <c r="I3351" i="5"/>
  <c r="H3351" i="5"/>
  <c r="E3351" i="5"/>
  <c r="D3351" i="5"/>
  <c r="U3350" i="5"/>
  <c r="T3350" i="5"/>
  <c r="Q3350" i="5"/>
  <c r="P3350" i="5"/>
  <c r="M3350" i="5"/>
  <c r="L3350" i="5"/>
  <c r="I3350" i="5"/>
  <c r="H3350" i="5"/>
  <c r="E3350" i="5"/>
  <c r="D3350" i="5"/>
  <c r="U3349" i="5"/>
  <c r="T3349" i="5"/>
  <c r="Q3349" i="5"/>
  <c r="P3349" i="5"/>
  <c r="M3349" i="5"/>
  <c r="L3349" i="5"/>
  <c r="I3349" i="5"/>
  <c r="H3349" i="5"/>
  <c r="E3349" i="5"/>
  <c r="D3349" i="5"/>
  <c r="U3348" i="5"/>
  <c r="T3348" i="5"/>
  <c r="Q3348" i="5"/>
  <c r="P3348" i="5"/>
  <c r="M3348" i="5"/>
  <c r="L3348" i="5"/>
  <c r="I3348" i="5"/>
  <c r="H3348" i="5"/>
  <c r="E3348" i="5"/>
  <c r="D3348" i="5"/>
  <c r="U3347" i="5"/>
  <c r="T3347" i="5"/>
  <c r="Q3347" i="5"/>
  <c r="P3347" i="5"/>
  <c r="M3347" i="5"/>
  <c r="L3347" i="5"/>
  <c r="I3347" i="5"/>
  <c r="H3347" i="5"/>
  <c r="E3347" i="5"/>
  <c r="D3347" i="5"/>
  <c r="U3346" i="5"/>
  <c r="T3346" i="5"/>
  <c r="Q3346" i="5"/>
  <c r="P3346" i="5"/>
  <c r="M3346" i="5"/>
  <c r="L3346" i="5"/>
  <c r="I3346" i="5"/>
  <c r="H3346" i="5"/>
  <c r="E3346" i="5"/>
  <c r="D3346" i="5"/>
  <c r="U3345" i="5"/>
  <c r="T3345" i="5"/>
  <c r="Q3345" i="5"/>
  <c r="P3345" i="5"/>
  <c r="M3345" i="5"/>
  <c r="L3345" i="5"/>
  <c r="I3345" i="5"/>
  <c r="H3345" i="5"/>
  <c r="E3345" i="5"/>
  <c r="D3345" i="5"/>
  <c r="U3344" i="5"/>
  <c r="T3344" i="5"/>
  <c r="Q3344" i="5"/>
  <c r="P3344" i="5"/>
  <c r="M3344" i="5"/>
  <c r="L3344" i="5"/>
  <c r="I3344" i="5"/>
  <c r="H3344" i="5"/>
  <c r="E3344" i="5"/>
  <c r="D3344" i="5"/>
  <c r="U3343" i="5"/>
  <c r="T3343" i="5"/>
  <c r="Q3343" i="5"/>
  <c r="P3343" i="5"/>
  <c r="M3343" i="5"/>
  <c r="L3343" i="5"/>
  <c r="I3343" i="5"/>
  <c r="H3343" i="5"/>
  <c r="E3343" i="5"/>
  <c r="D3343" i="5"/>
  <c r="U3342" i="5"/>
  <c r="T3342" i="5"/>
  <c r="Q3342" i="5"/>
  <c r="P3342" i="5"/>
  <c r="M3342" i="5"/>
  <c r="L3342" i="5"/>
  <c r="I3342" i="5"/>
  <c r="H3342" i="5"/>
  <c r="E3342" i="5"/>
  <c r="D3342" i="5"/>
  <c r="U3341" i="5"/>
  <c r="T3341" i="5"/>
  <c r="Q3341" i="5"/>
  <c r="P3341" i="5"/>
  <c r="M3341" i="5"/>
  <c r="L3341" i="5"/>
  <c r="I3341" i="5"/>
  <c r="H3341" i="5"/>
  <c r="E3341" i="5"/>
  <c r="D3341" i="5"/>
  <c r="U3340" i="5"/>
  <c r="T3340" i="5"/>
  <c r="Q3340" i="5"/>
  <c r="P3340" i="5"/>
  <c r="M3340" i="5"/>
  <c r="L3340" i="5"/>
  <c r="I3340" i="5"/>
  <c r="H3340" i="5"/>
  <c r="E3340" i="5"/>
  <c r="D3340" i="5"/>
  <c r="U3339" i="5"/>
  <c r="T3339" i="5"/>
  <c r="Q3339" i="5"/>
  <c r="P3339" i="5"/>
  <c r="M3339" i="5"/>
  <c r="L3339" i="5"/>
  <c r="I3339" i="5"/>
  <c r="H3339" i="5"/>
  <c r="E3339" i="5"/>
  <c r="D3339" i="5"/>
  <c r="U3338" i="5"/>
  <c r="T3338" i="5"/>
  <c r="Q3338" i="5"/>
  <c r="P3338" i="5"/>
  <c r="M3338" i="5"/>
  <c r="L3338" i="5"/>
  <c r="I3338" i="5"/>
  <c r="H3338" i="5"/>
  <c r="E3338" i="5"/>
  <c r="D3338" i="5"/>
  <c r="U3337" i="5"/>
  <c r="T3337" i="5"/>
  <c r="Q3337" i="5"/>
  <c r="P3337" i="5"/>
  <c r="M3337" i="5"/>
  <c r="L3337" i="5"/>
  <c r="I3337" i="5"/>
  <c r="H3337" i="5"/>
  <c r="E3337" i="5"/>
  <c r="D3337" i="5"/>
  <c r="U3336" i="5"/>
  <c r="T3336" i="5"/>
  <c r="Q3336" i="5"/>
  <c r="P3336" i="5"/>
  <c r="M3336" i="5"/>
  <c r="L3336" i="5"/>
  <c r="I3336" i="5"/>
  <c r="H3336" i="5"/>
  <c r="E3336" i="5"/>
  <c r="D3336" i="5"/>
  <c r="U3335" i="5"/>
  <c r="T3335" i="5"/>
  <c r="Q3335" i="5"/>
  <c r="P3335" i="5"/>
  <c r="M3335" i="5"/>
  <c r="L3335" i="5"/>
  <c r="I3335" i="5"/>
  <c r="H3335" i="5"/>
  <c r="E3335" i="5"/>
  <c r="D3335" i="5"/>
  <c r="U3334" i="5"/>
  <c r="T3334" i="5"/>
  <c r="Q3334" i="5"/>
  <c r="P3334" i="5"/>
  <c r="M3334" i="5"/>
  <c r="L3334" i="5"/>
  <c r="I3334" i="5"/>
  <c r="H3334" i="5"/>
  <c r="E3334" i="5"/>
  <c r="D3334" i="5"/>
  <c r="U3333" i="5"/>
  <c r="T3333" i="5"/>
  <c r="Q3333" i="5"/>
  <c r="P3333" i="5"/>
  <c r="M3333" i="5"/>
  <c r="L3333" i="5"/>
  <c r="I3333" i="5"/>
  <c r="H3333" i="5"/>
  <c r="E3333" i="5"/>
  <c r="D3333" i="5"/>
  <c r="U3332" i="5"/>
  <c r="T3332" i="5"/>
  <c r="Q3332" i="5"/>
  <c r="P3332" i="5"/>
  <c r="M3332" i="5"/>
  <c r="L3332" i="5"/>
  <c r="I3332" i="5"/>
  <c r="H3332" i="5"/>
  <c r="E3332" i="5"/>
  <c r="D3332" i="5"/>
  <c r="U3331" i="5"/>
  <c r="T3331" i="5"/>
  <c r="Q3331" i="5"/>
  <c r="P3331" i="5"/>
  <c r="M3331" i="5"/>
  <c r="L3331" i="5"/>
  <c r="I3331" i="5"/>
  <c r="H3331" i="5"/>
  <c r="E3331" i="5"/>
  <c r="D3331" i="5"/>
  <c r="U3330" i="5"/>
  <c r="T3330" i="5"/>
  <c r="Q3330" i="5"/>
  <c r="P3330" i="5"/>
  <c r="M3330" i="5"/>
  <c r="L3330" i="5"/>
  <c r="I3330" i="5"/>
  <c r="H3330" i="5"/>
  <c r="E3330" i="5"/>
  <c r="D3330" i="5"/>
  <c r="U3329" i="5"/>
  <c r="T3329" i="5"/>
  <c r="Q3329" i="5"/>
  <c r="P3329" i="5"/>
  <c r="M3329" i="5"/>
  <c r="L3329" i="5"/>
  <c r="I3329" i="5"/>
  <c r="H3329" i="5"/>
  <c r="E3329" i="5"/>
  <c r="D3329" i="5"/>
  <c r="U3328" i="5"/>
  <c r="T3328" i="5"/>
  <c r="Q3328" i="5"/>
  <c r="P3328" i="5"/>
  <c r="M3328" i="5"/>
  <c r="L3328" i="5"/>
  <c r="I3328" i="5"/>
  <c r="H3328" i="5"/>
  <c r="E3328" i="5"/>
  <c r="D3328" i="5"/>
  <c r="U3327" i="5"/>
  <c r="T3327" i="5"/>
  <c r="Q3327" i="5"/>
  <c r="P3327" i="5"/>
  <c r="M3327" i="5"/>
  <c r="L3327" i="5"/>
  <c r="I3327" i="5"/>
  <c r="H3327" i="5"/>
  <c r="E3327" i="5"/>
  <c r="D3327" i="5"/>
  <c r="U3326" i="5"/>
  <c r="T3326" i="5"/>
  <c r="Q3326" i="5"/>
  <c r="P3326" i="5"/>
  <c r="M3326" i="5"/>
  <c r="L3326" i="5"/>
  <c r="I3326" i="5"/>
  <c r="H3326" i="5"/>
  <c r="E3326" i="5"/>
  <c r="D3326" i="5"/>
  <c r="U3325" i="5"/>
  <c r="T3325" i="5"/>
  <c r="Q3325" i="5"/>
  <c r="P3325" i="5"/>
  <c r="M3325" i="5"/>
  <c r="L3325" i="5"/>
  <c r="I3325" i="5"/>
  <c r="H3325" i="5"/>
  <c r="E3325" i="5"/>
  <c r="D3325" i="5"/>
  <c r="U3324" i="5"/>
  <c r="T3324" i="5"/>
  <c r="Q3324" i="5"/>
  <c r="P3324" i="5"/>
  <c r="M3324" i="5"/>
  <c r="L3324" i="5"/>
  <c r="I3324" i="5"/>
  <c r="H3324" i="5"/>
  <c r="E3324" i="5"/>
  <c r="D3324" i="5"/>
  <c r="U3323" i="5"/>
  <c r="T3323" i="5"/>
  <c r="Q3323" i="5"/>
  <c r="P3323" i="5"/>
  <c r="M3323" i="5"/>
  <c r="L3323" i="5"/>
  <c r="I3323" i="5"/>
  <c r="H3323" i="5"/>
  <c r="E3323" i="5"/>
  <c r="D3323" i="5"/>
  <c r="U3322" i="5"/>
  <c r="T3322" i="5"/>
  <c r="Q3322" i="5"/>
  <c r="P3322" i="5"/>
  <c r="M3322" i="5"/>
  <c r="L3322" i="5"/>
  <c r="I3322" i="5"/>
  <c r="H3322" i="5"/>
  <c r="E3322" i="5"/>
  <c r="D3322" i="5"/>
  <c r="U3321" i="5"/>
  <c r="T3321" i="5"/>
  <c r="Q3321" i="5"/>
  <c r="P3321" i="5"/>
  <c r="M3321" i="5"/>
  <c r="L3321" i="5"/>
  <c r="I3321" i="5"/>
  <c r="H3321" i="5"/>
  <c r="E3321" i="5"/>
  <c r="D3321" i="5"/>
  <c r="U3320" i="5"/>
  <c r="T3320" i="5"/>
  <c r="Q3320" i="5"/>
  <c r="P3320" i="5"/>
  <c r="M3320" i="5"/>
  <c r="L3320" i="5"/>
  <c r="I3320" i="5"/>
  <c r="H3320" i="5"/>
  <c r="E3320" i="5"/>
  <c r="D3320" i="5"/>
  <c r="U3319" i="5"/>
  <c r="T3319" i="5"/>
  <c r="Q3319" i="5"/>
  <c r="P3319" i="5"/>
  <c r="M3319" i="5"/>
  <c r="L3319" i="5"/>
  <c r="I3319" i="5"/>
  <c r="H3319" i="5"/>
  <c r="E3319" i="5"/>
  <c r="D3319" i="5"/>
  <c r="U3318" i="5"/>
  <c r="T3318" i="5"/>
  <c r="Q3318" i="5"/>
  <c r="P3318" i="5"/>
  <c r="M3318" i="5"/>
  <c r="L3318" i="5"/>
  <c r="I3318" i="5"/>
  <c r="H3318" i="5"/>
  <c r="E3318" i="5"/>
  <c r="D3318" i="5"/>
  <c r="U3317" i="5"/>
  <c r="T3317" i="5"/>
  <c r="Q3317" i="5"/>
  <c r="P3317" i="5"/>
  <c r="M3317" i="5"/>
  <c r="L3317" i="5"/>
  <c r="I3317" i="5"/>
  <c r="H3317" i="5"/>
  <c r="E3317" i="5"/>
  <c r="D3317" i="5"/>
  <c r="U3316" i="5"/>
  <c r="T3316" i="5"/>
  <c r="Q3316" i="5"/>
  <c r="P3316" i="5"/>
  <c r="M3316" i="5"/>
  <c r="L3316" i="5"/>
  <c r="I3316" i="5"/>
  <c r="H3316" i="5"/>
  <c r="E3316" i="5"/>
  <c r="D3316" i="5"/>
  <c r="U3315" i="5"/>
  <c r="T3315" i="5"/>
  <c r="Q3315" i="5"/>
  <c r="P3315" i="5"/>
  <c r="M3315" i="5"/>
  <c r="L3315" i="5"/>
  <c r="I3315" i="5"/>
  <c r="H3315" i="5"/>
  <c r="E3315" i="5"/>
  <c r="D3315" i="5"/>
  <c r="U3314" i="5"/>
  <c r="T3314" i="5"/>
  <c r="Q3314" i="5"/>
  <c r="P3314" i="5"/>
  <c r="M3314" i="5"/>
  <c r="L3314" i="5"/>
  <c r="I3314" i="5"/>
  <c r="H3314" i="5"/>
  <c r="E3314" i="5"/>
  <c r="D3314" i="5"/>
  <c r="U3313" i="5"/>
  <c r="T3313" i="5"/>
  <c r="Q3313" i="5"/>
  <c r="P3313" i="5"/>
  <c r="M3313" i="5"/>
  <c r="L3313" i="5"/>
  <c r="I3313" i="5"/>
  <c r="H3313" i="5"/>
  <c r="E3313" i="5"/>
  <c r="D3313" i="5"/>
  <c r="U3312" i="5"/>
  <c r="T3312" i="5"/>
  <c r="Q3312" i="5"/>
  <c r="P3312" i="5"/>
  <c r="M3312" i="5"/>
  <c r="L3312" i="5"/>
  <c r="I3312" i="5"/>
  <c r="H3312" i="5"/>
  <c r="E3312" i="5"/>
  <c r="D3312" i="5"/>
  <c r="U3311" i="5"/>
  <c r="T3311" i="5"/>
  <c r="Q3311" i="5"/>
  <c r="P3311" i="5"/>
  <c r="M3311" i="5"/>
  <c r="L3311" i="5"/>
  <c r="I3311" i="5"/>
  <c r="H3311" i="5"/>
  <c r="E3311" i="5"/>
  <c r="D3311" i="5"/>
  <c r="U3310" i="5"/>
  <c r="T3310" i="5"/>
  <c r="Q3310" i="5"/>
  <c r="P3310" i="5"/>
  <c r="M3310" i="5"/>
  <c r="L3310" i="5"/>
  <c r="I3310" i="5"/>
  <c r="H3310" i="5"/>
  <c r="E3310" i="5"/>
  <c r="D3310" i="5"/>
  <c r="U3309" i="5"/>
  <c r="T3309" i="5"/>
  <c r="Q3309" i="5"/>
  <c r="P3309" i="5"/>
  <c r="M3309" i="5"/>
  <c r="L3309" i="5"/>
  <c r="I3309" i="5"/>
  <c r="H3309" i="5"/>
  <c r="E3309" i="5"/>
  <c r="D3309" i="5"/>
  <c r="U3308" i="5"/>
  <c r="T3308" i="5"/>
  <c r="Q3308" i="5"/>
  <c r="P3308" i="5"/>
  <c r="M3308" i="5"/>
  <c r="L3308" i="5"/>
  <c r="I3308" i="5"/>
  <c r="H3308" i="5"/>
  <c r="E3308" i="5"/>
  <c r="D3308" i="5"/>
  <c r="U3307" i="5"/>
  <c r="T3307" i="5"/>
  <c r="Q3307" i="5"/>
  <c r="P3307" i="5"/>
  <c r="M3307" i="5"/>
  <c r="L3307" i="5"/>
  <c r="I3307" i="5"/>
  <c r="H3307" i="5"/>
  <c r="E3307" i="5"/>
  <c r="D3307" i="5"/>
  <c r="U3306" i="5"/>
  <c r="T3306" i="5"/>
  <c r="Q3306" i="5"/>
  <c r="P3306" i="5"/>
  <c r="M3306" i="5"/>
  <c r="L3306" i="5"/>
  <c r="I3306" i="5"/>
  <c r="H3306" i="5"/>
  <c r="E3306" i="5"/>
  <c r="D3306" i="5"/>
  <c r="U3305" i="5"/>
  <c r="T3305" i="5"/>
  <c r="Q3305" i="5"/>
  <c r="P3305" i="5"/>
  <c r="M3305" i="5"/>
  <c r="L3305" i="5"/>
  <c r="I3305" i="5"/>
  <c r="H3305" i="5"/>
  <c r="E3305" i="5"/>
  <c r="D3305" i="5"/>
  <c r="U3304" i="5"/>
  <c r="T3304" i="5"/>
  <c r="Q3304" i="5"/>
  <c r="P3304" i="5"/>
  <c r="M3304" i="5"/>
  <c r="L3304" i="5"/>
  <c r="I3304" i="5"/>
  <c r="H3304" i="5"/>
  <c r="E3304" i="5"/>
  <c r="D3304" i="5"/>
  <c r="U3303" i="5"/>
  <c r="T3303" i="5"/>
  <c r="Q3303" i="5"/>
  <c r="P3303" i="5"/>
  <c r="M3303" i="5"/>
  <c r="L3303" i="5"/>
  <c r="I3303" i="5"/>
  <c r="H3303" i="5"/>
  <c r="E3303" i="5"/>
  <c r="D3303" i="5"/>
  <c r="U3302" i="5"/>
  <c r="T3302" i="5"/>
  <c r="Q3302" i="5"/>
  <c r="P3302" i="5"/>
  <c r="M3302" i="5"/>
  <c r="L3302" i="5"/>
  <c r="I3302" i="5"/>
  <c r="H3302" i="5"/>
  <c r="E3302" i="5"/>
  <c r="D3302" i="5"/>
  <c r="U3301" i="5"/>
  <c r="T3301" i="5"/>
  <c r="Q3301" i="5"/>
  <c r="P3301" i="5"/>
  <c r="M3301" i="5"/>
  <c r="L3301" i="5"/>
  <c r="I3301" i="5"/>
  <c r="H3301" i="5"/>
  <c r="E3301" i="5"/>
  <c r="D3301" i="5"/>
  <c r="U3300" i="5"/>
  <c r="T3300" i="5"/>
  <c r="Q3300" i="5"/>
  <c r="P3300" i="5"/>
  <c r="M3300" i="5"/>
  <c r="L3300" i="5"/>
  <c r="I3300" i="5"/>
  <c r="H3300" i="5"/>
  <c r="E3300" i="5"/>
  <c r="D3300" i="5"/>
  <c r="U3299" i="5"/>
  <c r="T3299" i="5"/>
  <c r="Q3299" i="5"/>
  <c r="P3299" i="5"/>
  <c r="M3299" i="5"/>
  <c r="L3299" i="5"/>
  <c r="I3299" i="5"/>
  <c r="H3299" i="5"/>
  <c r="E3299" i="5"/>
  <c r="D3299" i="5"/>
  <c r="U3298" i="5"/>
  <c r="T3298" i="5"/>
  <c r="Q3298" i="5"/>
  <c r="P3298" i="5"/>
  <c r="M3298" i="5"/>
  <c r="L3298" i="5"/>
  <c r="I3298" i="5"/>
  <c r="H3298" i="5"/>
  <c r="E3298" i="5"/>
  <c r="D3298" i="5"/>
  <c r="U3297" i="5"/>
  <c r="T3297" i="5"/>
  <c r="Q3297" i="5"/>
  <c r="P3297" i="5"/>
  <c r="M3297" i="5"/>
  <c r="L3297" i="5"/>
  <c r="I3297" i="5"/>
  <c r="H3297" i="5"/>
  <c r="E3297" i="5"/>
  <c r="D3297" i="5"/>
  <c r="U3296" i="5"/>
  <c r="T3296" i="5"/>
  <c r="Q3296" i="5"/>
  <c r="P3296" i="5"/>
  <c r="M3296" i="5"/>
  <c r="L3296" i="5"/>
  <c r="I3296" i="5"/>
  <c r="H3296" i="5"/>
  <c r="E3296" i="5"/>
  <c r="D3296" i="5"/>
  <c r="U3295" i="5"/>
  <c r="T3295" i="5"/>
  <c r="Q3295" i="5"/>
  <c r="P3295" i="5"/>
  <c r="M3295" i="5"/>
  <c r="L3295" i="5"/>
  <c r="I3295" i="5"/>
  <c r="H3295" i="5"/>
  <c r="E3295" i="5"/>
  <c r="D3295" i="5"/>
  <c r="U3294" i="5"/>
  <c r="T3294" i="5"/>
  <c r="Q3294" i="5"/>
  <c r="P3294" i="5"/>
  <c r="M3294" i="5"/>
  <c r="L3294" i="5"/>
  <c r="I3294" i="5"/>
  <c r="H3294" i="5"/>
  <c r="E3294" i="5"/>
  <c r="D3294" i="5"/>
  <c r="U3293" i="5"/>
  <c r="T3293" i="5"/>
  <c r="Q3293" i="5"/>
  <c r="P3293" i="5"/>
  <c r="M3293" i="5"/>
  <c r="L3293" i="5"/>
  <c r="I3293" i="5"/>
  <c r="H3293" i="5"/>
  <c r="E3293" i="5"/>
  <c r="D3293" i="5"/>
  <c r="U3292" i="5"/>
  <c r="T3292" i="5"/>
  <c r="Q3292" i="5"/>
  <c r="P3292" i="5"/>
  <c r="M3292" i="5"/>
  <c r="L3292" i="5"/>
  <c r="I3292" i="5"/>
  <c r="H3292" i="5"/>
  <c r="E3292" i="5"/>
  <c r="D3292" i="5"/>
  <c r="U3291" i="5"/>
  <c r="T3291" i="5"/>
  <c r="Q3291" i="5"/>
  <c r="P3291" i="5"/>
  <c r="M3291" i="5"/>
  <c r="L3291" i="5"/>
  <c r="I3291" i="5"/>
  <c r="H3291" i="5"/>
  <c r="E3291" i="5"/>
  <c r="D3291" i="5"/>
  <c r="U3290" i="5"/>
  <c r="T3290" i="5"/>
  <c r="Q3290" i="5"/>
  <c r="P3290" i="5"/>
  <c r="M3290" i="5"/>
  <c r="L3290" i="5"/>
  <c r="I3290" i="5"/>
  <c r="H3290" i="5"/>
  <c r="E3290" i="5"/>
  <c r="D3290" i="5"/>
  <c r="U3289" i="5"/>
  <c r="T3289" i="5"/>
  <c r="Q3289" i="5"/>
  <c r="P3289" i="5"/>
  <c r="M3289" i="5"/>
  <c r="L3289" i="5"/>
  <c r="I3289" i="5"/>
  <c r="H3289" i="5"/>
  <c r="E3289" i="5"/>
  <c r="D3289" i="5"/>
  <c r="U3288" i="5"/>
  <c r="T3288" i="5"/>
  <c r="Q3288" i="5"/>
  <c r="P3288" i="5"/>
  <c r="M3288" i="5"/>
  <c r="L3288" i="5"/>
  <c r="I3288" i="5"/>
  <c r="H3288" i="5"/>
  <c r="E3288" i="5"/>
  <c r="D3288" i="5"/>
  <c r="U3287" i="5"/>
  <c r="T3287" i="5"/>
  <c r="Q3287" i="5"/>
  <c r="P3287" i="5"/>
  <c r="M3287" i="5"/>
  <c r="L3287" i="5"/>
  <c r="I3287" i="5"/>
  <c r="H3287" i="5"/>
  <c r="E3287" i="5"/>
  <c r="D3287" i="5"/>
  <c r="U3286" i="5"/>
  <c r="T3286" i="5"/>
  <c r="Q3286" i="5"/>
  <c r="P3286" i="5"/>
  <c r="M3286" i="5"/>
  <c r="L3286" i="5"/>
  <c r="I3286" i="5"/>
  <c r="H3286" i="5"/>
  <c r="E3286" i="5"/>
  <c r="D3286" i="5"/>
  <c r="U3285" i="5"/>
  <c r="T3285" i="5"/>
  <c r="Q3285" i="5"/>
  <c r="P3285" i="5"/>
  <c r="M3285" i="5"/>
  <c r="L3285" i="5"/>
  <c r="I3285" i="5"/>
  <c r="H3285" i="5"/>
  <c r="E3285" i="5"/>
  <c r="D3285" i="5"/>
  <c r="U3284" i="5"/>
  <c r="T3284" i="5"/>
  <c r="Q3284" i="5"/>
  <c r="P3284" i="5"/>
  <c r="M3284" i="5"/>
  <c r="L3284" i="5"/>
  <c r="I3284" i="5"/>
  <c r="H3284" i="5"/>
  <c r="E3284" i="5"/>
  <c r="D3284" i="5"/>
  <c r="U3283" i="5"/>
  <c r="T3283" i="5"/>
  <c r="Q3283" i="5"/>
  <c r="P3283" i="5"/>
  <c r="M3283" i="5"/>
  <c r="L3283" i="5"/>
  <c r="I3283" i="5"/>
  <c r="H3283" i="5"/>
  <c r="E3283" i="5"/>
  <c r="D3283" i="5"/>
  <c r="U3282" i="5"/>
  <c r="T3282" i="5"/>
  <c r="Q3282" i="5"/>
  <c r="P3282" i="5"/>
  <c r="M3282" i="5"/>
  <c r="L3282" i="5"/>
  <c r="I3282" i="5"/>
  <c r="H3282" i="5"/>
  <c r="E3282" i="5"/>
  <c r="D3282" i="5"/>
  <c r="U3281" i="5"/>
  <c r="T3281" i="5"/>
  <c r="Q3281" i="5"/>
  <c r="P3281" i="5"/>
  <c r="M3281" i="5"/>
  <c r="L3281" i="5"/>
  <c r="I3281" i="5"/>
  <c r="H3281" i="5"/>
  <c r="E3281" i="5"/>
  <c r="D3281" i="5"/>
  <c r="U3280" i="5"/>
  <c r="T3280" i="5"/>
  <c r="Q3280" i="5"/>
  <c r="P3280" i="5"/>
  <c r="M3280" i="5"/>
  <c r="L3280" i="5"/>
  <c r="I3280" i="5"/>
  <c r="H3280" i="5"/>
  <c r="E3280" i="5"/>
  <c r="D3280" i="5"/>
  <c r="U3279" i="5"/>
  <c r="T3279" i="5"/>
  <c r="Q3279" i="5"/>
  <c r="P3279" i="5"/>
  <c r="M3279" i="5"/>
  <c r="L3279" i="5"/>
  <c r="I3279" i="5"/>
  <c r="H3279" i="5"/>
  <c r="E3279" i="5"/>
  <c r="D3279" i="5"/>
  <c r="U3278" i="5"/>
  <c r="T3278" i="5"/>
  <c r="Q3278" i="5"/>
  <c r="P3278" i="5"/>
  <c r="M3278" i="5"/>
  <c r="L3278" i="5"/>
  <c r="I3278" i="5"/>
  <c r="H3278" i="5"/>
  <c r="E3278" i="5"/>
  <c r="D3278" i="5"/>
  <c r="U3277" i="5"/>
  <c r="T3277" i="5"/>
  <c r="Q3277" i="5"/>
  <c r="P3277" i="5"/>
  <c r="M3277" i="5"/>
  <c r="L3277" i="5"/>
  <c r="I3277" i="5"/>
  <c r="H3277" i="5"/>
  <c r="E3277" i="5"/>
  <c r="D3277" i="5"/>
  <c r="U3276" i="5"/>
  <c r="T3276" i="5"/>
  <c r="Q3276" i="5"/>
  <c r="P3276" i="5"/>
  <c r="M3276" i="5"/>
  <c r="L3276" i="5"/>
  <c r="I3276" i="5"/>
  <c r="H3276" i="5"/>
  <c r="E3276" i="5"/>
  <c r="D3276" i="5"/>
  <c r="U3275" i="5"/>
  <c r="T3275" i="5"/>
  <c r="Q3275" i="5"/>
  <c r="P3275" i="5"/>
  <c r="M3275" i="5"/>
  <c r="L3275" i="5"/>
  <c r="I3275" i="5"/>
  <c r="H3275" i="5"/>
  <c r="E3275" i="5"/>
  <c r="D3275" i="5"/>
  <c r="U3274" i="5"/>
  <c r="T3274" i="5"/>
  <c r="Q3274" i="5"/>
  <c r="P3274" i="5"/>
  <c r="M3274" i="5"/>
  <c r="L3274" i="5"/>
  <c r="I3274" i="5"/>
  <c r="H3274" i="5"/>
  <c r="E3274" i="5"/>
  <c r="D3274" i="5"/>
  <c r="U3273" i="5"/>
  <c r="T3273" i="5"/>
  <c r="Q3273" i="5"/>
  <c r="P3273" i="5"/>
  <c r="M3273" i="5"/>
  <c r="L3273" i="5"/>
  <c r="I3273" i="5"/>
  <c r="H3273" i="5"/>
  <c r="E3273" i="5"/>
  <c r="D3273" i="5"/>
  <c r="U3272" i="5"/>
  <c r="T3272" i="5"/>
  <c r="Q3272" i="5"/>
  <c r="P3272" i="5"/>
  <c r="M3272" i="5"/>
  <c r="L3272" i="5"/>
  <c r="I3272" i="5"/>
  <c r="H3272" i="5"/>
  <c r="E3272" i="5"/>
  <c r="D3272" i="5"/>
  <c r="U3271" i="5"/>
  <c r="T3271" i="5"/>
  <c r="Q3271" i="5"/>
  <c r="P3271" i="5"/>
  <c r="M3271" i="5"/>
  <c r="L3271" i="5"/>
  <c r="I3271" i="5"/>
  <c r="H3271" i="5"/>
  <c r="E3271" i="5"/>
  <c r="D3271" i="5"/>
  <c r="U3270" i="5"/>
  <c r="T3270" i="5"/>
  <c r="Q3270" i="5"/>
  <c r="P3270" i="5"/>
  <c r="M3270" i="5"/>
  <c r="L3270" i="5"/>
  <c r="I3270" i="5"/>
  <c r="H3270" i="5"/>
  <c r="E3270" i="5"/>
  <c r="D3270" i="5"/>
  <c r="U3269" i="5"/>
  <c r="T3269" i="5"/>
  <c r="Q3269" i="5"/>
  <c r="P3269" i="5"/>
  <c r="M3269" i="5"/>
  <c r="L3269" i="5"/>
  <c r="I3269" i="5"/>
  <c r="H3269" i="5"/>
  <c r="E3269" i="5"/>
  <c r="D3269" i="5"/>
  <c r="U3268" i="5"/>
  <c r="T3268" i="5"/>
  <c r="Q3268" i="5"/>
  <c r="P3268" i="5"/>
  <c r="M3268" i="5"/>
  <c r="L3268" i="5"/>
  <c r="I3268" i="5"/>
  <c r="H3268" i="5"/>
  <c r="E3268" i="5"/>
  <c r="D3268" i="5"/>
  <c r="U3267" i="5"/>
  <c r="T3267" i="5"/>
  <c r="Q3267" i="5"/>
  <c r="P3267" i="5"/>
  <c r="M3267" i="5"/>
  <c r="L3267" i="5"/>
  <c r="I3267" i="5"/>
  <c r="H3267" i="5"/>
  <c r="E3267" i="5"/>
  <c r="D3267" i="5"/>
  <c r="U3266" i="5"/>
  <c r="T3266" i="5"/>
  <c r="Q3266" i="5"/>
  <c r="P3266" i="5"/>
  <c r="M3266" i="5"/>
  <c r="L3266" i="5"/>
  <c r="I3266" i="5"/>
  <c r="H3266" i="5"/>
  <c r="E3266" i="5"/>
  <c r="D3266" i="5"/>
  <c r="U3265" i="5"/>
  <c r="T3265" i="5"/>
  <c r="Q3265" i="5"/>
  <c r="P3265" i="5"/>
  <c r="M3265" i="5"/>
  <c r="L3265" i="5"/>
  <c r="I3265" i="5"/>
  <c r="H3265" i="5"/>
  <c r="E3265" i="5"/>
  <c r="D3265" i="5"/>
  <c r="U3264" i="5"/>
  <c r="T3264" i="5"/>
  <c r="Q3264" i="5"/>
  <c r="P3264" i="5"/>
  <c r="M3264" i="5"/>
  <c r="L3264" i="5"/>
  <c r="I3264" i="5"/>
  <c r="H3264" i="5"/>
  <c r="E3264" i="5"/>
  <c r="D3264" i="5"/>
  <c r="U3263" i="5"/>
  <c r="T3263" i="5"/>
  <c r="Q3263" i="5"/>
  <c r="P3263" i="5"/>
  <c r="M3263" i="5"/>
  <c r="L3263" i="5"/>
  <c r="I3263" i="5"/>
  <c r="H3263" i="5"/>
  <c r="E3263" i="5"/>
  <c r="D3263" i="5"/>
  <c r="U3262" i="5"/>
  <c r="T3262" i="5"/>
  <c r="Q3262" i="5"/>
  <c r="P3262" i="5"/>
  <c r="M3262" i="5"/>
  <c r="L3262" i="5"/>
  <c r="I3262" i="5"/>
  <c r="H3262" i="5"/>
  <c r="E3262" i="5"/>
  <c r="D3262" i="5"/>
  <c r="U3261" i="5"/>
  <c r="T3261" i="5"/>
  <c r="Q3261" i="5"/>
  <c r="P3261" i="5"/>
  <c r="M3261" i="5"/>
  <c r="L3261" i="5"/>
  <c r="I3261" i="5"/>
  <c r="H3261" i="5"/>
  <c r="E3261" i="5"/>
  <c r="D3261" i="5"/>
  <c r="U3260" i="5"/>
  <c r="T3260" i="5"/>
  <c r="Q3260" i="5"/>
  <c r="P3260" i="5"/>
  <c r="M3260" i="5"/>
  <c r="L3260" i="5"/>
  <c r="I3260" i="5"/>
  <c r="H3260" i="5"/>
  <c r="E3260" i="5"/>
  <c r="D3260" i="5"/>
  <c r="U3259" i="5"/>
  <c r="T3259" i="5"/>
  <c r="Q3259" i="5"/>
  <c r="P3259" i="5"/>
  <c r="M3259" i="5"/>
  <c r="L3259" i="5"/>
  <c r="I3259" i="5"/>
  <c r="H3259" i="5"/>
  <c r="E3259" i="5"/>
  <c r="D3259" i="5"/>
  <c r="U3258" i="5"/>
  <c r="T3258" i="5"/>
  <c r="Q3258" i="5"/>
  <c r="P3258" i="5"/>
  <c r="M3258" i="5"/>
  <c r="L3258" i="5"/>
  <c r="I3258" i="5"/>
  <c r="H3258" i="5"/>
  <c r="E3258" i="5"/>
  <c r="D3258" i="5"/>
  <c r="U3257" i="5"/>
  <c r="T3257" i="5"/>
  <c r="Q3257" i="5"/>
  <c r="P3257" i="5"/>
  <c r="M3257" i="5"/>
  <c r="L3257" i="5"/>
  <c r="I3257" i="5"/>
  <c r="H3257" i="5"/>
  <c r="E3257" i="5"/>
  <c r="D3257" i="5"/>
  <c r="U3256" i="5"/>
  <c r="T3256" i="5"/>
  <c r="Q3256" i="5"/>
  <c r="P3256" i="5"/>
  <c r="M3256" i="5"/>
  <c r="L3256" i="5"/>
  <c r="I3256" i="5"/>
  <c r="H3256" i="5"/>
  <c r="E3256" i="5"/>
  <c r="D3256" i="5"/>
  <c r="U3255" i="5"/>
  <c r="T3255" i="5"/>
  <c r="Q3255" i="5"/>
  <c r="P3255" i="5"/>
  <c r="M3255" i="5"/>
  <c r="L3255" i="5"/>
  <c r="I3255" i="5"/>
  <c r="H3255" i="5"/>
  <c r="E3255" i="5"/>
  <c r="D3255" i="5"/>
  <c r="U3254" i="5"/>
  <c r="T3254" i="5"/>
  <c r="Q3254" i="5"/>
  <c r="P3254" i="5"/>
  <c r="M3254" i="5"/>
  <c r="L3254" i="5"/>
  <c r="I3254" i="5"/>
  <c r="H3254" i="5"/>
  <c r="E3254" i="5"/>
  <c r="D3254" i="5"/>
  <c r="U3253" i="5"/>
  <c r="T3253" i="5"/>
  <c r="Q3253" i="5"/>
  <c r="P3253" i="5"/>
  <c r="M3253" i="5"/>
  <c r="L3253" i="5"/>
  <c r="I3253" i="5"/>
  <c r="H3253" i="5"/>
  <c r="E3253" i="5"/>
  <c r="D3253" i="5"/>
  <c r="U3252" i="5"/>
  <c r="T3252" i="5"/>
  <c r="Q3252" i="5"/>
  <c r="P3252" i="5"/>
  <c r="M3252" i="5"/>
  <c r="L3252" i="5"/>
  <c r="I3252" i="5"/>
  <c r="H3252" i="5"/>
  <c r="E3252" i="5"/>
  <c r="D3252" i="5"/>
  <c r="U3251" i="5"/>
  <c r="T3251" i="5"/>
  <c r="Q3251" i="5"/>
  <c r="P3251" i="5"/>
  <c r="M3251" i="5"/>
  <c r="L3251" i="5"/>
  <c r="I3251" i="5"/>
  <c r="H3251" i="5"/>
  <c r="E3251" i="5"/>
  <c r="D3251" i="5"/>
  <c r="U3250" i="5"/>
  <c r="T3250" i="5"/>
  <c r="Q3250" i="5"/>
  <c r="P3250" i="5"/>
  <c r="M3250" i="5"/>
  <c r="L3250" i="5"/>
  <c r="I3250" i="5"/>
  <c r="H3250" i="5"/>
  <c r="E3250" i="5"/>
  <c r="D3250" i="5"/>
  <c r="U3249" i="5"/>
  <c r="T3249" i="5"/>
  <c r="Q3249" i="5"/>
  <c r="P3249" i="5"/>
  <c r="M3249" i="5"/>
  <c r="L3249" i="5"/>
  <c r="I3249" i="5"/>
  <c r="H3249" i="5"/>
  <c r="E3249" i="5"/>
  <c r="D3249" i="5"/>
  <c r="U3248" i="5"/>
  <c r="T3248" i="5"/>
  <c r="Q3248" i="5"/>
  <c r="P3248" i="5"/>
  <c r="M3248" i="5"/>
  <c r="L3248" i="5"/>
  <c r="I3248" i="5"/>
  <c r="H3248" i="5"/>
  <c r="E3248" i="5"/>
  <c r="D3248" i="5"/>
  <c r="U3247" i="5"/>
  <c r="T3247" i="5"/>
  <c r="Q3247" i="5"/>
  <c r="P3247" i="5"/>
  <c r="M3247" i="5"/>
  <c r="L3247" i="5"/>
  <c r="I3247" i="5"/>
  <c r="H3247" i="5"/>
  <c r="E3247" i="5"/>
  <c r="D3247" i="5"/>
  <c r="U3246" i="5"/>
  <c r="T3246" i="5"/>
  <c r="Q3246" i="5"/>
  <c r="P3246" i="5"/>
  <c r="M3246" i="5"/>
  <c r="L3246" i="5"/>
  <c r="I3246" i="5"/>
  <c r="H3246" i="5"/>
  <c r="E3246" i="5"/>
  <c r="D3246" i="5"/>
  <c r="U3245" i="5"/>
  <c r="T3245" i="5"/>
  <c r="Q3245" i="5"/>
  <c r="P3245" i="5"/>
  <c r="M3245" i="5"/>
  <c r="L3245" i="5"/>
  <c r="I3245" i="5"/>
  <c r="H3245" i="5"/>
  <c r="E3245" i="5"/>
  <c r="D3245" i="5"/>
  <c r="U3244" i="5"/>
  <c r="T3244" i="5"/>
  <c r="Q3244" i="5"/>
  <c r="P3244" i="5"/>
  <c r="M3244" i="5"/>
  <c r="L3244" i="5"/>
  <c r="I3244" i="5"/>
  <c r="H3244" i="5"/>
  <c r="E3244" i="5"/>
  <c r="D3244" i="5"/>
  <c r="U3243" i="5"/>
  <c r="T3243" i="5"/>
  <c r="Q3243" i="5"/>
  <c r="P3243" i="5"/>
  <c r="M3243" i="5"/>
  <c r="L3243" i="5"/>
  <c r="I3243" i="5"/>
  <c r="H3243" i="5"/>
  <c r="E3243" i="5"/>
  <c r="D3243" i="5"/>
  <c r="U3242" i="5"/>
  <c r="T3242" i="5"/>
  <c r="Q3242" i="5"/>
  <c r="P3242" i="5"/>
  <c r="M3242" i="5"/>
  <c r="L3242" i="5"/>
  <c r="I3242" i="5"/>
  <c r="H3242" i="5"/>
  <c r="E3242" i="5"/>
  <c r="D3242" i="5"/>
  <c r="U3241" i="5"/>
  <c r="T3241" i="5"/>
  <c r="Q3241" i="5"/>
  <c r="P3241" i="5"/>
  <c r="M3241" i="5"/>
  <c r="L3241" i="5"/>
  <c r="I3241" i="5"/>
  <c r="H3241" i="5"/>
  <c r="E3241" i="5"/>
  <c r="D3241" i="5"/>
  <c r="U3240" i="5"/>
  <c r="T3240" i="5"/>
  <c r="Q3240" i="5"/>
  <c r="P3240" i="5"/>
  <c r="M3240" i="5"/>
  <c r="L3240" i="5"/>
  <c r="I3240" i="5"/>
  <c r="H3240" i="5"/>
  <c r="E3240" i="5"/>
  <c r="D3240" i="5"/>
  <c r="U3239" i="5"/>
  <c r="T3239" i="5"/>
  <c r="Q3239" i="5"/>
  <c r="P3239" i="5"/>
  <c r="M3239" i="5"/>
  <c r="L3239" i="5"/>
  <c r="I3239" i="5"/>
  <c r="H3239" i="5"/>
  <c r="E3239" i="5"/>
  <c r="D3239" i="5"/>
  <c r="U3238" i="5"/>
  <c r="T3238" i="5"/>
  <c r="Q3238" i="5"/>
  <c r="P3238" i="5"/>
  <c r="M3238" i="5"/>
  <c r="L3238" i="5"/>
  <c r="I3238" i="5"/>
  <c r="H3238" i="5"/>
  <c r="E3238" i="5"/>
  <c r="D3238" i="5"/>
  <c r="U3237" i="5"/>
  <c r="T3237" i="5"/>
  <c r="Q3237" i="5"/>
  <c r="P3237" i="5"/>
  <c r="M3237" i="5"/>
  <c r="L3237" i="5"/>
  <c r="I3237" i="5"/>
  <c r="H3237" i="5"/>
  <c r="E3237" i="5"/>
  <c r="D3237" i="5"/>
  <c r="U3236" i="5"/>
  <c r="T3236" i="5"/>
  <c r="Q3236" i="5"/>
  <c r="P3236" i="5"/>
  <c r="M3236" i="5"/>
  <c r="L3236" i="5"/>
  <c r="I3236" i="5"/>
  <c r="H3236" i="5"/>
  <c r="E3236" i="5"/>
  <c r="D3236" i="5"/>
  <c r="U3235" i="5"/>
  <c r="T3235" i="5"/>
  <c r="Q3235" i="5"/>
  <c r="P3235" i="5"/>
  <c r="M3235" i="5"/>
  <c r="L3235" i="5"/>
  <c r="I3235" i="5"/>
  <c r="H3235" i="5"/>
  <c r="E3235" i="5"/>
  <c r="D3235" i="5"/>
  <c r="U3234" i="5"/>
  <c r="T3234" i="5"/>
  <c r="Q3234" i="5"/>
  <c r="P3234" i="5"/>
  <c r="M3234" i="5"/>
  <c r="L3234" i="5"/>
  <c r="I3234" i="5"/>
  <c r="H3234" i="5"/>
  <c r="E3234" i="5"/>
  <c r="D3234" i="5"/>
  <c r="U3233" i="5"/>
  <c r="T3233" i="5"/>
  <c r="Q3233" i="5"/>
  <c r="P3233" i="5"/>
  <c r="M3233" i="5"/>
  <c r="L3233" i="5"/>
  <c r="I3233" i="5"/>
  <c r="H3233" i="5"/>
  <c r="E3233" i="5"/>
  <c r="D3233" i="5"/>
  <c r="U3232" i="5"/>
  <c r="T3232" i="5"/>
  <c r="Q3232" i="5"/>
  <c r="P3232" i="5"/>
  <c r="M3232" i="5"/>
  <c r="L3232" i="5"/>
  <c r="I3232" i="5"/>
  <c r="H3232" i="5"/>
  <c r="E3232" i="5"/>
  <c r="D3232" i="5"/>
  <c r="U3231" i="5"/>
  <c r="T3231" i="5"/>
  <c r="Q3231" i="5"/>
  <c r="P3231" i="5"/>
  <c r="M3231" i="5"/>
  <c r="L3231" i="5"/>
  <c r="I3231" i="5"/>
  <c r="H3231" i="5"/>
  <c r="E3231" i="5"/>
  <c r="D3231" i="5"/>
  <c r="U3230" i="5"/>
  <c r="T3230" i="5"/>
  <c r="Q3230" i="5"/>
  <c r="P3230" i="5"/>
  <c r="M3230" i="5"/>
  <c r="L3230" i="5"/>
  <c r="I3230" i="5"/>
  <c r="H3230" i="5"/>
  <c r="E3230" i="5"/>
  <c r="D3230" i="5"/>
  <c r="U3229" i="5"/>
  <c r="T3229" i="5"/>
  <c r="Q3229" i="5"/>
  <c r="P3229" i="5"/>
  <c r="M3229" i="5"/>
  <c r="L3229" i="5"/>
  <c r="I3229" i="5"/>
  <c r="H3229" i="5"/>
  <c r="E3229" i="5"/>
  <c r="D3229" i="5"/>
  <c r="U3228" i="5"/>
  <c r="T3228" i="5"/>
  <c r="Q3228" i="5"/>
  <c r="P3228" i="5"/>
  <c r="M3228" i="5"/>
  <c r="L3228" i="5"/>
  <c r="I3228" i="5"/>
  <c r="H3228" i="5"/>
  <c r="E3228" i="5"/>
  <c r="D3228" i="5"/>
  <c r="U3227" i="5"/>
  <c r="T3227" i="5"/>
  <c r="Q3227" i="5"/>
  <c r="P3227" i="5"/>
  <c r="M3227" i="5"/>
  <c r="L3227" i="5"/>
  <c r="I3227" i="5"/>
  <c r="H3227" i="5"/>
  <c r="E3227" i="5"/>
  <c r="D3227" i="5"/>
  <c r="U3226" i="5"/>
  <c r="T3226" i="5"/>
  <c r="Q3226" i="5"/>
  <c r="P3226" i="5"/>
  <c r="M3226" i="5"/>
  <c r="L3226" i="5"/>
  <c r="I3226" i="5"/>
  <c r="H3226" i="5"/>
  <c r="E3226" i="5"/>
  <c r="D3226" i="5"/>
  <c r="U3225" i="5"/>
  <c r="T3225" i="5"/>
  <c r="Q3225" i="5"/>
  <c r="P3225" i="5"/>
  <c r="M3225" i="5"/>
  <c r="L3225" i="5"/>
  <c r="I3225" i="5"/>
  <c r="H3225" i="5"/>
  <c r="E3225" i="5"/>
  <c r="D3225" i="5"/>
  <c r="U3224" i="5"/>
  <c r="T3224" i="5"/>
  <c r="Q3224" i="5"/>
  <c r="P3224" i="5"/>
  <c r="M3224" i="5"/>
  <c r="L3224" i="5"/>
  <c r="I3224" i="5"/>
  <c r="H3224" i="5"/>
  <c r="E3224" i="5"/>
  <c r="D3224" i="5"/>
  <c r="U3223" i="5"/>
  <c r="T3223" i="5"/>
  <c r="Q3223" i="5"/>
  <c r="P3223" i="5"/>
  <c r="M3223" i="5"/>
  <c r="L3223" i="5"/>
  <c r="I3223" i="5"/>
  <c r="H3223" i="5"/>
  <c r="E3223" i="5"/>
  <c r="D3223" i="5"/>
  <c r="U3222" i="5"/>
  <c r="T3222" i="5"/>
  <c r="Q3222" i="5"/>
  <c r="P3222" i="5"/>
  <c r="M3222" i="5"/>
  <c r="L3222" i="5"/>
  <c r="I3222" i="5"/>
  <c r="H3222" i="5"/>
  <c r="E3222" i="5"/>
  <c r="D3222" i="5"/>
  <c r="U3221" i="5"/>
  <c r="T3221" i="5"/>
  <c r="Q3221" i="5"/>
  <c r="P3221" i="5"/>
  <c r="M3221" i="5"/>
  <c r="L3221" i="5"/>
  <c r="I3221" i="5"/>
  <c r="H3221" i="5"/>
  <c r="E3221" i="5"/>
  <c r="D3221" i="5"/>
  <c r="U3220" i="5"/>
  <c r="T3220" i="5"/>
  <c r="Q3220" i="5"/>
  <c r="P3220" i="5"/>
  <c r="M3220" i="5"/>
  <c r="L3220" i="5"/>
  <c r="I3220" i="5"/>
  <c r="H3220" i="5"/>
  <c r="E3220" i="5"/>
  <c r="D3220" i="5"/>
  <c r="U3219" i="5"/>
  <c r="T3219" i="5"/>
  <c r="Q3219" i="5"/>
  <c r="P3219" i="5"/>
  <c r="M3219" i="5"/>
  <c r="L3219" i="5"/>
  <c r="I3219" i="5"/>
  <c r="H3219" i="5"/>
  <c r="E3219" i="5"/>
  <c r="D3219" i="5"/>
  <c r="U3218" i="5"/>
  <c r="T3218" i="5"/>
  <c r="Q3218" i="5"/>
  <c r="P3218" i="5"/>
  <c r="M3218" i="5"/>
  <c r="L3218" i="5"/>
  <c r="I3218" i="5"/>
  <c r="H3218" i="5"/>
  <c r="E3218" i="5"/>
  <c r="D3218" i="5"/>
  <c r="U3217" i="5"/>
  <c r="T3217" i="5"/>
  <c r="Q3217" i="5"/>
  <c r="P3217" i="5"/>
  <c r="M3217" i="5"/>
  <c r="L3217" i="5"/>
  <c r="I3217" i="5"/>
  <c r="H3217" i="5"/>
  <c r="E3217" i="5"/>
  <c r="D3217" i="5"/>
  <c r="U3216" i="5"/>
  <c r="T3216" i="5"/>
  <c r="Q3216" i="5"/>
  <c r="P3216" i="5"/>
  <c r="M3216" i="5"/>
  <c r="L3216" i="5"/>
  <c r="I3216" i="5"/>
  <c r="H3216" i="5"/>
  <c r="E3216" i="5"/>
  <c r="D3216" i="5"/>
  <c r="U3215" i="5"/>
  <c r="T3215" i="5"/>
  <c r="Q3215" i="5"/>
  <c r="P3215" i="5"/>
  <c r="M3215" i="5"/>
  <c r="L3215" i="5"/>
  <c r="I3215" i="5"/>
  <c r="H3215" i="5"/>
  <c r="E3215" i="5"/>
  <c r="D3215" i="5"/>
  <c r="U3214" i="5"/>
  <c r="T3214" i="5"/>
  <c r="Q3214" i="5"/>
  <c r="P3214" i="5"/>
  <c r="M3214" i="5"/>
  <c r="L3214" i="5"/>
  <c r="I3214" i="5"/>
  <c r="H3214" i="5"/>
  <c r="E3214" i="5"/>
  <c r="D3214" i="5"/>
  <c r="U3213" i="5"/>
  <c r="T3213" i="5"/>
  <c r="Q3213" i="5"/>
  <c r="P3213" i="5"/>
  <c r="M3213" i="5"/>
  <c r="L3213" i="5"/>
  <c r="I3213" i="5"/>
  <c r="H3213" i="5"/>
  <c r="E3213" i="5"/>
  <c r="D3213" i="5"/>
  <c r="U3212" i="5"/>
  <c r="T3212" i="5"/>
  <c r="Q3212" i="5"/>
  <c r="P3212" i="5"/>
  <c r="M3212" i="5"/>
  <c r="L3212" i="5"/>
  <c r="I3212" i="5"/>
  <c r="H3212" i="5"/>
  <c r="E3212" i="5"/>
  <c r="D3212" i="5"/>
  <c r="U3211" i="5"/>
  <c r="T3211" i="5"/>
  <c r="Q3211" i="5"/>
  <c r="P3211" i="5"/>
  <c r="M3211" i="5"/>
  <c r="L3211" i="5"/>
  <c r="I3211" i="5"/>
  <c r="H3211" i="5"/>
  <c r="E3211" i="5"/>
  <c r="D3211" i="5"/>
  <c r="U3210" i="5"/>
  <c r="T3210" i="5"/>
  <c r="Q3210" i="5"/>
  <c r="P3210" i="5"/>
  <c r="M3210" i="5"/>
  <c r="L3210" i="5"/>
  <c r="I3210" i="5"/>
  <c r="H3210" i="5"/>
  <c r="E3210" i="5"/>
  <c r="D3210" i="5"/>
  <c r="U3209" i="5"/>
  <c r="T3209" i="5"/>
  <c r="Q3209" i="5"/>
  <c r="P3209" i="5"/>
  <c r="M3209" i="5"/>
  <c r="L3209" i="5"/>
  <c r="I3209" i="5"/>
  <c r="H3209" i="5"/>
  <c r="E3209" i="5"/>
  <c r="D3209" i="5"/>
  <c r="U3208" i="5"/>
  <c r="T3208" i="5"/>
  <c r="Q3208" i="5"/>
  <c r="P3208" i="5"/>
  <c r="M3208" i="5"/>
  <c r="L3208" i="5"/>
  <c r="I3208" i="5"/>
  <c r="H3208" i="5"/>
  <c r="E3208" i="5"/>
  <c r="D3208" i="5"/>
  <c r="U3207" i="5"/>
  <c r="T3207" i="5"/>
  <c r="Q3207" i="5"/>
  <c r="P3207" i="5"/>
  <c r="M3207" i="5"/>
  <c r="L3207" i="5"/>
  <c r="I3207" i="5"/>
  <c r="H3207" i="5"/>
  <c r="E3207" i="5"/>
  <c r="D3207" i="5"/>
  <c r="U3206" i="5"/>
  <c r="T3206" i="5"/>
  <c r="Q3206" i="5"/>
  <c r="P3206" i="5"/>
  <c r="M3206" i="5"/>
  <c r="L3206" i="5"/>
  <c r="I3206" i="5"/>
  <c r="H3206" i="5"/>
  <c r="E3206" i="5"/>
  <c r="D3206" i="5"/>
  <c r="U3205" i="5"/>
  <c r="T3205" i="5"/>
  <c r="Q3205" i="5"/>
  <c r="P3205" i="5"/>
  <c r="M3205" i="5"/>
  <c r="L3205" i="5"/>
  <c r="I3205" i="5"/>
  <c r="H3205" i="5"/>
  <c r="E3205" i="5"/>
  <c r="D3205" i="5"/>
  <c r="U3204" i="5"/>
  <c r="T3204" i="5"/>
  <c r="Q3204" i="5"/>
  <c r="P3204" i="5"/>
  <c r="M3204" i="5"/>
  <c r="L3204" i="5"/>
  <c r="I3204" i="5"/>
  <c r="H3204" i="5"/>
  <c r="E3204" i="5"/>
  <c r="D3204" i="5"/>
  <c r="U3203" i="5"/>
  <c r="T3203" i="5"/>
  <c r="Q3203" i="5"/>
  <c r="P3203" i="5"/>
  <c r="M3203" i="5"/>
  <c r="L3203" i="5"/>
  <c r="I3203" i="5"/>
  <c r="H3203" i="5"/>
  <c r="E3203" i="5"/>
  <c r="D3203" i="5"/>
  <c r="U3202" i="5"/>
  <c r="T3202" i="5"/>
  <c r="Q3202" i="5"/>
  <c r="P3202" i="5"/>
  <c r="M3202" i="5"/>
  <c r="L3202" i="5"/>
  <c r="I3202" i="5"/>
  <c r="H3202" i="5"/>
  <c r="E3202" i="5"/>
  <c r="D3202" i="5"/>
  <c r="U3201" i="5"/>
  <c r="T3201" i="5"/>
  <c r="Q3201" i="5"/>
  <c r="P3201" i="5"/>
  <c r="M3201" i="5"/>
  <c r="L3201" i="5"/>
  <c r="I3201" i="5"/>
  <c r="H3201" i="5"/>
  <c r="E3201" i="5"/>
  <c r="D3201" i="5"/>
  <c r="U3200" i="5"/>
  <c r="T3200" i="5"/>
  <c r="Q3200" i="5"/>
  <c r="P3200" i="5"/>
  <c r="M3200" i="5"/>
  <c r="L3200" i="5"/>
  <c r="I3200" i="5"/>
  <c r="H3200" i="5"/>
  <c r="E3200" i="5"/>
  <c r="D3200" i="5"/>
  <c r="U3199" i="5"/>
  <c r="T3199" i="5"/>
  <c r="Q3199" i="5"/>
  <c r="P3199" i="5"/>
  <c r="M3199" i="5"/>
  <c r="L3199" i="5"/>
  <c r="I3199" i="5"/>
  <c r="H3199" i="5"/>
  <c r="E3199" i="5"/>
  <c r="D3199" i="5"/>
  <c r="U3198" i="5"/>
  <c r="T3198" i="5"/>
  <c r="Q3198" i="5"/>
  <c r="P3198" i="5"/>
  <c r="M3198" i="5"/>
  <c r="L3198" i="5"/>
  <c r="I3198" i="5"/>
  <c r="H3198" i="5"/>
  <c r="E3198" i="5"/>
  <c r="D3198" i="5"/>
  <c r="U3197" i="5"/>
  <c r="T3197" i="5"/>
  <c r="Q3197" i="5"/>
  <c r="P3197" i="5"/>
  <c r="M3197" i="5"/>
  <c r="L3197" i="5"/>
  <c r="I3197" i="5"/>
  <c r="H3197" i="5"/>
  <c r="E3197" i="5"/>
  <c r="D3197" i="5"/>
  <c r="U3196" i="5"/>
  <c r="T3196" i="5"/>
  <c r="Q3196" i="5"/>
  <c r="P3196" i="5"/>
  <c r="M3196" i="5"/>
  <c r="L3196" i="5"/>
  <c r="I3196" i="5"/>
  <c r="H3196" i="5"/>
  <c r="E3196" i="5"/>
  <c r="D3196" i="5"/>
  <c r="U3195" i="5"/>
  <c r="T3195" i="5"/>
  <c r="Q3195" i="5"/>
  <c r="P3195" i="5"/>
  <c r="M3195" i="5"/>
  <c r="L3195" i="5"/>
  <c r="I3195" i="5"/>
  <c r="H3195" i="5"/>
  <c r="E3195" i="5"/>
  <c r="D3195" i="5"/>
  <c r="U3194" i="5"/>
  <c r="T3194" i="5"/>
  <c r="Q3194" i="5"/>
  <c r="P3194" i="5"/>
  <c r="M3194" i="5"/>
  <c r="L3194" i="5"/>
  <c r="I3194" i="5"/>
  <c r="H3194" i="5"/>
  <c r="E3194" i="5"/>
  <c r="D3194" i="5"/>
  <c r="U3193" i="5"/>
  <c r="T3193" i="5"/>
  <c r="Q3193" i="5"/>
  <c r="P3193" i="5"/>
  <c r="M3193" i="5"/>
  <c r="L3193" i="5"/>
  <c r="I3193" i="5"/>
  <c r="H3193" i="5"/>
  <c r="E3193" i="5"/>
  <c r="D3193" i="5"/>
  <c r="U3192" i="5"/>
  <c r="T3192" i="5"/>
  <c r="Q3192" i="5"/>
  <c r="P3192" i="5"/>
  <c r="M3192" i="5"/>
  <c r="L3192" i="5"/>
  <c r="I3192" i="5"/>
  <c r="H3192" i="5"/>
  <c r="E3192" i="5"/>
  <c r="D3192" i="5"/>
  <c r="U3191" i="5"/>
  <c r="T3191" i="5"/>
  <c r="Q3191" i="5"/>
  <c r="P3191" i="5"/>
  <c r="M3191" i="5"/>
  <c r="L3191" i="5"/>
  <c r="I3191" i="5"/>
  <c r="H3191" i="5"/>
  <c r="E3191" i="5"/>
  <c r="D3191" i="5"/>
  <c r="U3190" i="5"/>
  <c r="T3190" i="5"/>
  <c r="Q3190" i="5"/>
  <c r="P3190" i="5"/>
  <c r="M3190" i="5"/>
  <c r="L3190" i="5"/>
  <c r="I3190" i="5"/>
  <c r="H3190" i="5"/>
  <c r="E3190" i="5"/>
  <c r="D3190" i="5"/>
  <c r="U3189" i="5"/>
  <c r="T3189" i="5"/>
  <c r="Q3189" i="5"/>
  <c r="P3189" i="5"/>
  <c r="M3189" i="5"/>
  <c r="L3189" i="5"/>
  <c r="I3189" i="5"/>
  <c r="H3189" i="5"/>
  <c r="E3189" i="5"/>
  <c r="D3189" i="5"/>
  <c r="U3188" i="5"/>
  <c r="T3188" i="5"/>
  <c r="Q3188" i="5"/>
  <c r="P3188" i="5"/>
  <c r="M3188" i="5"/>
  <c r="L3188" i="5"/>
  <c r="I3188" i="5"/>
  <c r="H3188" i="5"/>
  <c r="E3188" i="5"/>
  <c r="D3188" i="5"/>
  <c r="U3187" i="5"/>
  <c r="T3187" i="5"/>
  <c r="Q3187" i="5"/>
  <c r="P3187" i="5"/>
  <c r="M3187" i="5"/>
  <c r="L3187" i="5"/>
  <c r="I3187" i="5"/>
  <c r="H3187" i="5"/>
  <c r="E3187" i="5"/>
  <c r="D3187" i="5"/>
  <c r="U3186" i="5"/>
  <c r="T3186" i="5"/>
  <c r="Q3186" i="5"/>
  <c r="P3186" i="5"/>
  <c r="M3186" i="5"/>
  <c r="L3186" i="5"/>
  <c r="I3186" i="5"/>
  <c r="H3186" i="5"/>
  <c r="E3186" i="5"/>
  <c r="D3186" i="5"/>
  <c r="U3185" i="5"/>
  <c r="T3185" i="5"/>
  <c r="Q3185" i="5"/>
  <c r="P3185" i="5"/>
  <c r="M3185" i="5"/>
  <c r="L3185" i="5"/>
  <c r="I3185" i="5"/>
  <c r="H3185" i="5"/>
  <c r="E3185" i="5"/>
  <c r="D3185" i="5"/>
  <c r="U3184" i="5"/>
  <c r="T3184" i="5"/>
  <c r="Q3184" i="5"/>
  <c r="P3184" i="5"/>
  <c r="M3184" i="5"/>
  <c r="L3184" i="5"/>
  <c r="I3184" i="5"/>
  <c r="H3184" i="5"/>
  <c r="E3184" i="5"/>
  <c r="D3184" i="5"/>
  <c r="U3183" i="5"/>
  <c r="T3183" i="5"/>
  <c r="Q3183" i="5"/>
  <c r="P3183" i="5"/>
  <c r="M3183" i="5"/>
  <c r="L3183" i="5"/>
  <c r="I3183" i="5"/>
  <c r="H3183" i="5"/>
  <c r="E3183" i="5"/>
  <c r="D3183" i="5"/>
  <c r="U3182" i="5"/>
  <c r="T3182" i="5"/>
  <c r="Q3182" i="5"/>
  <c r="P3182" i="5"/>
  <c r="M3182" i="5"/>
  <c r="L3182" i="5"/>
  <c r="I3182" i="5"/>
  <c r="H3182" i="5"/>
  <c r="E3182" i="5"/>
  <c r="D3182" i="5"/>
  <c r="U3181" i="5"/>
  <c r="T3181" i="5"/>
  <c r="Q3181" i="5"/>
  <c r="P3181" i="5"/>
  <c r="M3181" i="5"/>
  <c r="L3181" i="5"/>
  <c r="I3181" i="5"/>
  <c r="H3181" i="5"/>
  <c r="E3181" i="5"/>
  <c r="D3181" i="5"/>
  <c r="U3180" i="5"/>
  <c r="T3180" i="5"/>
  <c r="Q3180" i="5"/>
  <c r="P3180" i="5"/>
  <c r="M3180" i="5"/>
  <c r="L3180" i="5"/>
  <c r="I3180" i="5"/>
  <c r="H3180" i="5"/>
  <c r="E3180" i="5"/>
  <c r="D3180" i="5"/>
  <c r="U3179" i="5"/>
  <c r="T3179" i="5"/>
  <c r="Q3179" i="5"/>
  <c r="P3179" i="5"/>
  <c r="M3179" i="5"/>
  <c r="L3179" i="5"/>
  <c r="I3179" i="5"/>
  <c r="H3179" i="5"/>
  <c r="E3179" i="5"/>
  <c r="D3179" i="5"/>
  <c r="U3178" i="5"/>
  <c r="T3178" i="5"/>
  <c r="Q3178" i="5"/>
  <c r="P3178" i="5"/>
  <c r="M3178" i="5"/>
  <c r="L3178" i="5"/>
  <c r="I3178" i="5"/>
  <c r="H3178" i="5"/>
  <c r="E3178" i="5"/>
  <c r="D3178" i="5"/>
  <c r="U3177" i="5"/>
  <c r="T3177" i="5"/>
  <c r="Q3177" i="5"/>
  <c r="P3177" i="5"/>
  <c r="M3177" i="5"/>
  <c r="L3177" i="5"/>
  <c r="I3177" i="5"/>
  <c r="H3177" i="5"/>
  <c r="E3177" i="5"/>
  <c r="D3177" i="5"/>
  <c r="U3176" i="5"/>
  <c r="T3176" i="5"/>
  <c r="Q3176" i="5"/>
  <c r="P3176" i="5"/>
  <c r="M3176" i="5"/>
  <c r="L3176" i="5"/>
  <c r="I3176" i="5"/>
  <c r="H3176" i="5"/>
  <c r="E3176" i="5"/>
  <c r="D3176" i="5"/>
  <c r="U3175" i="5"/>
  <c r="T3175" i="5"/>
  <c r="Q3175" i="5"/>
  <c r="P3175" i="5"/>
  <c r="M3175" i="5"/>
  <c r="L3175" i="5"/>
  <c r="I3175" i="5"/>
  <c r="H3175" i="5"/>
  <c r="E3175" i="5"/>
  <c r="D3175" i="5"/>
  <c r="U3174" i="5"/>
  <c r="T3174" i="5"/>
  <c r="Q3174" i="5"/>
  <c r="P3174" i="5"/>
  <c r="M3174" i="5"/>
  <c r="L3174" i="5"/>
  <c r="I3174" i="5"/>
  <c r="H3174" i="5"/>
  <c r="E3174" i="5"/>
  <c r="D3174" i="5"/>
  <c r="U3173" i="5"/>
  <c r="T3173" i="5"/>
  <c r="Q3173" i="5"/>
  <c r="P3173" i="5"/>
  <c r="M3173" i="5"/>
  <c r="L3173" i="5"/>
  <c r="I3173" i="5"/>
  <c r="H3173" i="5"/>
  <c r="E3173" i="5"/>
  <c r="D3173" i="5"/>
  <c r="U3172" i="5"/>
  <c r="T3172" i="5"/>
  <c r="Q3172" i="5"/>
  <c r="P3172" i="5"/>
  <c r="M3172" i="5"/>
  <c r="L3172" i="5"/>
  <c r="I3172" i="5"/>
  <c r="H3172" i="5"/>
  <c r="E3172" i="5"/>
  <c r="D3172" i="5"/>
  <c r="U3171" i="5"/>
  <c r="T3171" i="5"/>
  <c r="Q3171" i="5"/>
  <c r="P3171" i="5"/>
  <c r="M3171" i="5"/>
  <c r="L3171" i="5"/>
  <c r="I3171" i="5"/>
  <c r="H3171" i="5"/>
  <c r="E3171" i="5"/>
  <c r="D3171" i="5"/>
  <c r="U3170" i="5"/>
  <c r="T3170" i="5"/>
  <c r="Q3170" i="5"/>
  <c r="P3170" i="5"/>
  <c r="M3170" i="5"/>
  <c r="L3170" i="5"/>
  <c r="I3170" i="5"/>
  <c r="H3170" i="5"/>
  <c r="E3170" i="5"/>
  <c r="D3170" i="5"/>
  <c r="U3169" i="5"/>
  <c r="T3169" i="5"/>
  <c r="Q3169" i="5"/>
  <c r="P3169" i="5"/>
  <c r="M3169" i="5"/>
  <c r="L3169" i="5"/>
  <c r="I3169" i="5"/>
  <c r="H3169" i="5"/>
  <c r="E3169" i="5"/>
  <c r="D3169" i="5"/>
  <c r="U3168" i="5"/>
  <c r="T3168" i="5"/>
  <c r="Q3168" i="5"/>
  <c r="P3168" i="5"/>
  <c r="M3168" i="5"/>
  <c r="L3168" i="5"/>
  <c r="I3168" i="5"/>
  <c r="H3168" i="5"/>
  <c r="E3168" i="5"/>
  <c r="D3168" i="5"/>
  <c r="U3167" i="5"/>
  <c r="T3167" i="5"/>
  <c r="Q3167" i="5"/>
  <c r="P3167" i="5"/>
  <c r="M3167" i="5"/>
  <c r="L3167" i="5"/>
  <c r="I3167" i="5"/>
  <c r="H3167" i="5"/>
  <c r="E3167" i="5"/>
  <c r="D3167" i="5"/>
  <c r="U3166" i="5"/>
  <c r="T3166" i="5"/>
  <c r="Q3166" i="5"/>
  <c r="P3166" i="5"/>
  <c r="M3166" i="5"/>
  <c r="L3166" i="5"/>
  <c r="I3166" i="5"/>
  <c r="H3166" i="5"/>
  <c r="E3166" i="5"/>
  <c r="D3166" i="5"/>
  <c r="U3165" i="5"/>
  <c r="T3165" i="5"/>
  <c r="Q3165" i="5"/>
  <c r="P3165" i="5"/>
  <c r="M3165" i="5"/>
  <c r="L3165" i="5"/>
  <c r="I3165" i="5"/>
  <c r="H3165" i="5"/>
  <c r="E3165" i="5"/>
  <c r="D3165" i="5"/>
  <c r="U3164" i="5"/>
  <c r="T3164" i="5"/>
  <c r="Q3164" i="5"/>
  <c r="P3164" i="5"/>
  <c r="M3164" i="5"/>
  <c r="L3164" i="5"/>
  <c r="I3164" i="5"/>
  <c r="H3164" i="5"/>
  <c r="E3164" i="5"/>
  <c r="D3164" i="5"/>
  <c r="U3163" i="5"/>
  <c r="T3163" i="5"/>
  <c r="Q3163" i="5"/>
  <c r="P3163" i="5"/>
  <c r="M3163" i="5"/>
  <c r="L3163" i="5"/>
  <c r="I3163" i="5"/>
  <c r="H3163" i="5"/>
  <c r="E3163" i="5"/>
  <c r="D3163" i="5"/>
  <c r="U3162" i="5"/>
  <c r="T3162" i="5"/>
  <c r="Q3162" i="5"/>
  <c r="P3162" i="5"/>
  <c r="M3162" i="5"/>
  <c r="L3162" i="5"/>
  <c r="I3162" i="5"/>
  <c r="H3162" i="5"/>
  <c r="E3162" i="5"/>
  <c r="D3162" i="5"/>
  <c r="U3161" i="5"/>
  <c r="T3161" i="5"/>
  <c r="Q3161" i="5"/>
  <c r="P3161" i="5"/>
  <c r="M3161" i="5"/>
  <c r="L3161" i="5"/>
  <c r="I3161" i="5"/>
  <c r="H3161" i="5"/>
  <c r="E3161" i="5"/>
  <c r="D3161" i="5"/>
  <c r="U3160" i="5"/>
  <c r="T3160" i="5"/>
  <c r="Q3160" i="5"/>
  <c r="P3160" i="5"/>
  <c r="M3160" i="5"/>
  <c r="L3160" i="5"/>
  <c r="I3160" i="5"/>
  <c r="H3160" i="5"/>
  <c r="E3160" i="5"/>
  <c r="D3160" i="5"/>
  <c r="U3159" i="5"/>
  <c r="T3159" i="5"/>
  <c r="Q3159" i="5"/>
  <c r="P3159" i="5"/>
  <c r="M3159" i="5"/>
  <c r="L3159" i="5"/>
  <c r="I3159" i="5"/>
  <c r="H3159" i="5"/>
  <c r="E3159" i="5"/>
  <c r="D3159" i="5"/>
  <c r="U3158" i="5"/>
  <c r="T3158" i="5"/>
  <c r="Q3158" i="5"/>
  <c r="P3158" i="5"/>
  <c r="M3158" i="5"/>
  <c r="L3158" i="5"/>
  <c r="I3158" i="5"/>
  <c r="H3158" i="5"/>
  <c r="E3158" i="5"/>
  <c r="D3158" i="5"/>
  <c r="U3157" i="5"/>
  <c r="T3157" i="5"/>
  <c r="Q3157" i="5"/>
  <c r="P3157" i="5"/>
  <c r="M3157" i="5"/>
  <c r="L3157" i="5"/>
  <c r="I3157" i="5"/>
  <c r="H3157" i="5"/>
  <c r="E3157" i="5"/>
  <c r="D3157" i="5"/>
  <c r="U3156" i="5"/>
  <c r="T3156" i="5"/>
  <c r="Q3156" i="5"/>
  <c r="P3156" i="5"/>
  <c r="M3156" i="5"/>
  <c r="L3156" i="5"/>
  <c r="I3156" i="5"/>
  <c r="H3156" i="5"/>
  <c r="E3156" i="5"/>
  <c r="D3156" i="5"/>
  <c r="U3155" i="5"/>
  <c r="T3155" i="5"/>
  <c r="Q3155" i="5"/>
  <c r="P3155" i="5"/>
  <c r="M3155" i="5"/>
  <c r="L3155" i="5"/>
  <c r="I3155" i="5"/>
  <c r="H3155" i="5"/>
  <c r="E3155" i="5"/>
  <c r="D3155" i="5"/>
  <c r="U3154" i="5"/>
  <c r="T3154" i="5"/>
  <c r="Q3154" i="5"/>
  <c r="P3154" i="5"/>
  <c r="M3154" i="5"/>
  <c r="L3154" i="5"/>
  <c r="I3154" i="5"/>
  <c r="H3154" i="5"/>
  <c r="E3154" i="5"/>
  <c r="D3154" i="5"/>
  <c r="U3153" i="5"/>
  <c r="T3153" i="5"/>
  <c r="Q3153" i="5"/>
  <c r="P3153" i="5"/>
  <c r="M3153" i="5"/>
  <c r="L3153" i="5"/>
  <c r="I3153" i="5"/>
  <c r="H3153" i="5"/>
  <c r="E3153" i="5"/>
  <c r="D3153" i="5"/>
  <c r="U3152" i="5"/>
  <c r="T3152" i="5"/>
  <c r="Q3152" i="5"/>
  <c r="P3152" i="5"/>
  <c r="M3152" i="5"/>
  <c r="L3152" i="5"/>
  <c r="I3152" i="5"/>
  <c r="H3152" i="5"/>
  <c r="E3152" i="5"/>
  <c r="D3152" i="5"/>
  <c r="U3151" i="5"/>
  <c r="T3151" i="5"/>
  <c r="Q3151" i="5"/>
  <c r="P3151" i="5"/>
  <c r="M3151" i="5"/>
  <c r="L3151" i="5"/>
  <c r="I3151" i="5"/>
  <c r="H3151" i="5"/>
  <c r="E3151" i="5"/>
  <c r="D3151" i="5"/>
  <c r="U3150" i="5"/>
  <c r="T3150" i="5"/>
  <c r="Q3150" i="5"/>
  <c r="P3150" i="5"/>
  <c r="M3150" i="5"/>
  <c r="L3150" i="5"/>
  <c r="I3150" i="5"/>
  <c r="H3150" i="5"/>
  <c r="E3150" i="5"/>
  <c r="D3150" i="5"/>
  <c r="U3149" i="5"/>
  <c r="T3149" i="5"/>
  <c r="Q3149" i="5"/>
  <c r="P3149" i="5"/>
  <c r="M3149" i="5"/>
  <c r="L3149" i="5"/>
  <c r="I3149" i="5"/>
  <c r="H3149" i="5"/>
  <c r="E3149" i="5"/>
  <c r="D3149" i="5"/>
  <c r="U3148" i="5"/>
  <c r="T3148" i="5"/>
  <c r="Q3148" i="5"/>
  <c r="P3148" i="5"/>
  <c r="M3148" i="5"/>
  <c r="L3148" i="5"/>
  <c r="I3148" i="5"/>
  <c r="H3148" i="5"/>
  <c r="E3148" i="5"/>
  <c r="D3148" i="5"/>
  <c r="U3147" i="5"/>
  <c r="T3147" i="5"/>
  <c r="Q3147" i="5"/>
  <c r="P3147" i="5"/>
  <c r="M3147" i="5"/>
  <c r="L3147" i="5"/>
  <c r="I3147" i="5"/>
  <c r="H3147" i="5"/>
  <c r="E3147" i="5"/>
  <c r="D3147" i="5"/>
  <c r="U3146" i="5"/>
  <c r="T3146" i="5"/>
  <c r="Q3146" i="5"/>
  <c r="P3146" i="5"/>
  <c r="M3146" i="5"/>
  <c r="L3146" i="5"/>
  <c r="I3146" i="5"/>
  <c r="H3146" i="5"/>
  <c r="E3146" i="5"/>
  <c r="D3146" i="5"/>
  <c r="U3145" i="5"/>
  <c r="T3145" i="5"/>
  <c r="Q3145" i="5"/>
  <c r="P3145" i="5"/>
  <c r="M3145" i="5"/>
  <c r="L3145" i="5"/>
  <c r="I3145" i="5"/>
  <c r="H3145" i="5"/>
  <c r="E3145" i="5"/>
  <c r="D3145" i="5"/>
  <c r="U3144" i="5"/>
  <c r="T3144" i="5"/>
  <c r="Q3144" i="5"/>
  <c r="P3144" i="5"/>
  <c r="M3144" i="5"/>
  <c r="L3144" i="5"/>
  <c r="I3144" i="5"/>
  <c r="H3144" i="5"/>
  <c r="E3144" i="5"/>
  <c r="D3144" i="5"/>
  <c r="U3143" i="5"/>
  <c r="T3143" i="5"/>
  <c r="Q3143" i="5"/>
  <c r="P3143" i="5"/>
  <c r="M3143" i="5"/>
  <c r="L3143" i="5"/>
  <c r="I3143" i="5"/>
  <c r="H3143" i="5"/>
  <c r="E3143" i="5"/>
  <c r="D3143" i="5"/>
  <c r="U3142" i="5"/>
  <c r="T3142" i="5"/>
  <c r="Q3142" i="5"/>
  <c r="P3142" i="5"/>
  <c r="M3142" i="5"/>
  <c r="L3142" i="5"/>
  <c r="I3142" i="5"/>
  <c r="H3142" i="5"/>
  <c r="E3142" i="5"/>
  <c r="D3142" i="5"/>
  <c r="U3141" i="5"/>
  <c r="T3141" i="5"/>
  <c r="Q3141" i="5"/>
  <c r="P3141" i="5"/>
  <c r="M3141" i="5"/>
  <c r="L3141" i="5"/>
  <c r="I3141" i="5"/>
  <c r="H3141" i="5"/>
  <c r="E3141" i="5"/>
  <c r="D3141" i="5"/>
  <c r="U3140" i="5"/>
  <c r="T3140" i="5"/>
  <c r="Q3140" i="5"/>
  <c r="P3140" i="5"/>
  <c r="M3140" i="5"/>
  <c r="L3140" i="5"/>
  <c r="I3140" i="5"/>
  <c r="H3140" i="5"/>
  <c r="E3140" i="5"/>
  <c r="D3140" i="5"/>
  <c r="U3139" i="5"/>
  <c r="T3139" i="5"/>
  <c r="Q3139" i="5"/>
  <c r="P3139" i="5"/>
  <c r="M3139" i="5"/>
  <c r="L3139" i="5"/>
  <c r="I3139" i="5"/>
  <c r="H3139" i="5"/>
  <c r="E3139" i="5"/>
  <c r="D3139" i="5"/>
  <c r="U3138" i="5"/>
  <c r="T3138" i="5"/>
  <c r="Q3138" i="5"/>
  <c r="P3138" i="5"/>
  <c r="M3138" i="5"/>
  <c r="L3138" i="5"/>
  <c r="I3138" i="5"/>
  <c r="H3138" i="5"/>
  <c r="E3138" i="5"/>
  <c r="D3138" i="5"/>
  <c r="U3137" i="5"/>
  <c r="T3137" i="5"/>
  <c r="Q3137" i="5"/>
  <c r="P3137" i="5"/>
  <c r="M3137" i="5"/>
  <c r="L3137" i="5"/>
  <c r="I3137" i="5"/>
  <c r="H3137" i="5"/>
  <c r="E3137" i="5"/>
  <c r="D3137" i="5"/>
  <c r="U3136" i="5"/>
  <c r="T3136" i="5"/>
  <c r="Q3136" i="5"/>
  <c r="P3136" i="5"/>
  <c r="M3136" i="5"/>
  <c r="L3136" i="5"/>
  <c r="I3136" i="5"/>
  <c r="H3136" i="5"/>
  <c r="E3136" i="5"/>
  <c r="D3136" i="5"/>
  <c r="U3135" i="5"/>
  <c r="T3135" i="5"/>
  <c r="Q3135" i="5"/>
  <c r="P3135" i="5"/>
  <c r="M3135" i="5"/>
  <c r="L3135" i="5"/>
  <c r="I3135" i="5"/>
  <c r="H3135" i="5"/>
  <c r="E3135" i="5"/>
  <c r="D3135" i="5"/>
  <c r="U3134" i="5"/>
  <c r="T3134" i="5"/>
  <c r="Q3134" i="5"/>
  <c r="P3134" i="5"/>
  <c r="M3134" i="5"/>
  <c r="L3134" i="5"/>
  <c r="I3134" i="5"/>
  <c r="H3134" i="5"/>
  <c r="E3134" i="5"/>
  <c r="D3134" i="5"/>
  <c r="U3133" i="5"/>
  <c r="T3133" i="5"/>
  <c r="Q3133" i="5"/>
  <c r="P3133" i="5"/>
  <c r="M3133" i="5"/>
  <c r="L3133" i="5"/>
  <c r="I3133" i="5"/>
  <c r="H3133" i="5"/>
  <c r="E3133" i="5"/>
  <c r="D3133" i="5"/>
  <c r="U3132" i="5"/>
  <c r="T3132" i="5"/>
  <c r="Q3132" i="5"/>
  <c r="P3132" i="5"/>
  <c r="M3132" i="5"/>
  <c r="L3132" i="5"/>
  <c r="I3132" i="5"/>
  <c r="H3132" i="5"/>
  <c r="E3132" i="5"/>
  <c r="D3132" i="5"/>
  <c r="U3131" i="5"/>
  <c r="T3131" i="5"/>
  <c r="Q3131" i="5"/>
  <c r="P3131" i="5"/>
  <c r="M3131" i="5"/>
  <c r="L3131" i="5"/>
  <c r="I3131" i="5"/>
  <c r="H3131" i="5"/>
  <c r="E3131" i="5"/>
  <c r="D3131" i="5"/>
  <c r="U3130" i="5"/>
  <c r="T3130" i="5"/>
  <c r="Q3130" i="5"/>
  <c r="P3130" i="5"/>
  <c r="M3130" i="5"/>
  <c r="L3130" i="5"/>
  <c r="I3130" i="5"/>
  <c r="H3130" i="5"/>
  <c r="E3130" i="5"/>
  <c r="D3130" i="5"/>
  <c r="U3129" i="5"/>
  <c r="T3129" i="5"/>
  <c r="Q3129" i="5"/>
  <c r="P3129" i="5"/>
  <c r="M3129" i="5"/>
  <c r="L3129" i="5"/>
  <c r="I3129" i="5"/>
  <c r="H3129" i="5"/>
  <c r="E3129" i="5"/>
  <c r="D3129" i="5"/>
  <c r="U3128" i="5"/>
  <c r="T3128" i="5"/>
  <c r="Q3128" i="5"/>
  <c r="P3128" i="5"/>
  <c r="M3128" i="5"/>
  <c r="L3128" i="5"/>
  <c r="I3128" i="5"/>
  <c r="H3128" i="5"/>
  <c r="E3128" i="5"/>
  <c r="D3128" i="5"/>
  <c r="U3127" i="5"/>
  <c r="T3127" i="5"/>
  <c r="Q3127" i="5"/>
  <c r="P3127" i="5"/>
  <c r="M3127" i="5"/>
  <c r="L3127" i="5"/>
  <c r="I3127" i="5"/>
  <c r="H3127" i="5"/>
  <c r="E3127" i="5"/>
  <c r="D3127" i="5"/>
  <c r="U3126" i="5"/>
  <c r="T3126" i="5"/>
  <c r="Q3126" i="5"/>
  <c r="P3126" i="5"/>
  <c r="M3126" i="5"/>
  <c r="L3126" i="5"/>
  <c r="I3126" i="5"/>
  <c r="H3126" i="5"/>
  <c r="E3126" i="5"/>
  <c r="D3126" i="5"/>
  <c r="U3125" i="5"/>
  <c r="T3125" i="5"/>
  <c r="Q3125" i="5"/>
  <c r="P3125" i="5"/>
  <c r="M3125" i="5"/>
  <c r="L3125" i="5"/>
  <c r="I3125" i="5"/>
  <c r="H3125" i="5"/>
  <c r="E3125" i="5"/>
  <c r="D3125" i="5"/>
  <c r="U3124" i="5"/>
  <c r="T3124" i="5"/>
  <c r="Q3124" i="5"/>
  <c r="P3124" i="5"/>
  <c r="M3124" i="5"/>
  <c r="L3124" i="5"/>
  <c r="I3124" i="5"/>
  <c r="H3124" i="5"/>
  <c r="E3124" i="5"/>
  <c r="D3124" i="5"/>
  <c r="U3123" i="5"/>
  <c r="T3123" i="5"/>
  <c r="Q3123" i="5"/>
  <c r="P3123" i="5"/>
  <c r="M3123" i="5"/>
  <c r="L3123" i="5"/>
  <c r="I3123" i="5"/>
  <c r="H3123" i="5"/>
  <c r="E3123" i="5"/>
  <c r="D3123" i="5"/>
  <c r="U3122" i="5"/>
  <c r="T3122" i="5"/>
  <c r="Q3122" i="5"/>
  <c r="P3122" i="5"/>
  <c r="M3122" i="5"/>
  <c r="L3122" i="5"/>
  <c r="I3122" i="5"/>
  <c r="H3122" i="5"/>
  <c r="E3122" i="5"/>
  <c r="D3122" i="5"/>
  <c r="U3121" i="5"/>
  <c r="T3121" i="5"/>
  <c r="Q3121" i="5"/>
  <c r="P3121" i="5"/>
  <c r="M3121" i="5"/>
  <c r="L3121" i="5"/>
  <c r="I3121" i="5"/>
  <c r="H3121" i="5"/>
  <c r="E3121" i="5"/>
  <c r="D3121" i="5"/>
  <c r="U3120" i="5"/>
  <c r="T3120" i="5"/>
  <c r="Q3120" i="5"/>
  <c r="P3120" i="5"/>
  <c r="M3120" i="5"/>
  <c r="L3120" i="5"/>
  <c r="I3120" i="5"/>
  <c r="H3120" i="5"/>
  <c r="E3120" i="5"/>
  <c r="D3120" i="5"/>
  <c r="U3119" i="5"/>
  <c r="T3119" i="5"/>
  <c r="Q3119" i="5"/>
  <c r="P3119" i="5"/>
  <c r="M3119" i="5"/>
  <c r="L3119" i="5"/>
  <c r="I3119" i="5"/>
  <c r="H3119" i="5"/>
  <c r="E3119" i="5"/>
  <c r="D3119" i="5"/>
  <c r="U3118" i="5"/>
  <c r="T3118" i="5"/>
  <c r="Q3118" i="5"/>
  <c r="P3118" i="5"/>
  <c r="M3118" i="5"/>
  <c r="L3118" i="5"/>
  <c r="I3118" i="5"/>
  <c r="H3118" i="5"/>
  <c r="E3118" i="5"/>
  <c r="D3118" i="5"/>
  <c r="U3117" i="5"/>
  <c r="T3117" i="5"/>
  <c r="Q3117" i="5"/>
  <c r="P3117" i="5"/>
  <c r="M3117" i="5"/>
  <c r="L3117" i="5"/>
  <c r="I3117" i="5"/>
  <c r="H3117" i="5"/>
  <c r="E3117" i="5"/>
  <c r="D3117" i="5"/>
  <c r="U3116" i="5"/>
  <c r="T3116" i="5"/>
  <c r="Q3116" i="5"/>
  <c r="P3116" i="5"/>
  <c r="M3116" i="5"/>
  <c r="L3116" i="5"/>
  <c r="I3116" i="5"/>
  <c r="H3116" i="5"/>
  <c r="E3116" i="5"/>
  <c r="D3116" i="5"/>
  <c r="U3115" i="5"/>
  <c r="T3115" i="5"/>
  <c r="Q3115" i="5"/>
  <c r="P3115" i="5"/>
  <c r="M3115" i="5"/>
  <c r="L3115" i="5"/>
  <c r="I3115" i="5"/>
  <c r="H3115" i="5"/>
  <c r="E3115" i="5"/>
  <c r="D3115" i="5"/>
  <c r="U3114" i="5"/>
  <c r="T3114" i="5"/>
  <c r="Q3114" i="5"/>
  <c r="P3114" i="5"/>
  <c r="M3114" i="5"/>
  <c r="L3114" i="5"/>
  <c r="I3114" i="5"/>
  <c r="H3114" i="5"/>
  <c r="E3114" i="5"/>
  <c r="D3114" i="5"/>
  <c r="U3113" i="5"/>
  <c r="T3113" i="5"/>
  <c r="Q3113" i="5"/>
  <c r="P3113" i="5"/>
  <c r="M3113" i="5"/>
  <c r="L3113" i="5"/>
  <c r="I3113" i="5"/>
  <c r="H3113" i="5"/>
  <c r="E3113" i="5"/>
  <c r="D3113" i="5"/>
  <c r="U3112" i="5"/>
  <c r="T3112" i="5"/>
  <c r="Q3112" i="5"/>
  <c r="P3112" i="5"/>
  <c r="M3112" i="5"/>
  <c r="L3112" i="5"/>
  <c r="I3112" i="5"/>
  <c r="H3112" i="5"/>
  <c r="E3112" i="5"/>
  <c r="D3112" i="5"/>
  <c r="U3111" i="5"/>
  <c r="T3111" i="5"/>
  <c r="Q3111" i="5"/>
  <c r="P3111" i="5"/>
  <c r="M3111" i="5"/>
  <c r="L3111" i="5"/>
  <c r="I3111" i="5"/>
  <c r="H3111" i="5"/>
  <c r="E3111" i="5"/>
  <c r="D3111" i="5"/>
  <c r="U3110" i="5"/>
  <c r="T3110" i="5"/>
  <c r="Q3110" i="5"/>
  <c r="P3110" i="5"/>
  <c r="M3110" i="5"/>
  <c r="L3110" i="5"/>
  <c r="I3110" i="5"/>
  <c r="H3110" i="5"/>
  <c r="E3110" i="5"/>
  <c r="D3110" i="5"/>
  <c r="U3109" i="5"/>
  <c r="T3109" i="5"/>
  <c r="Q3109" i="5"/>
  <c r="P3109" i="5"/>
  <c r="M3109" i="5"/>
  <c r="L3109" i="5"/>
  <c r="I3109" i="5"/>
  <c r="H3109" i="5"/>
  <c r="E3109" i="5"/>
  <c r="D3109" i="5"/>
  <c r="U3108" i="5"/>
  <c r="T3108" i="5"/>
  <c r="Q3108" i="5"/>
  <c r="P3108" i="5"/>
  <c r="M3108" i="5"/>
  <c r="L3108" i="5"/>
  <c r="I3108" i="5"/>
  <c r="H3108" i="5"/>
  <c r="E3108" i="5"/>
  <c r="D3108" i="5"/>
  <c r="U3107" i="5"/>
  <c r="T3107" i="5"/>
  <c r="Q3107" i="5"/>
  <c r="P3107" i="5"/>
  <c r="M3107" i="5"/>
  <c r="L3107" i="5"/>
  <c r="I3107" i="5"/>
  <c r="H3107" i="5"/>
  <c r="E3107" i="5"/>
  <c r="D3107" i="5"/>
  <c r="U3106" i="5"/>
  <c r="T3106" i="5"/>
  <c r="Q3106" i="5"/>
  <c r="P3106" i="5"/>
  <c r="M3106" i="5"/>
  <c r="L3106" i="5"/>
  <c r="I3106" i="5"/>
  <c r="H3106" i="5"/>
  <c r="E3106" i="5"/>
  <c r="D3106" i="5"/>
  <c r="U3105" i="5"/>
  <c r="T3105" i="5"/>
  <c r="Q3105" i="5"/>
  <c r="P3105" i="5"/>
  <c r="M3105" i="5"/>
  <c r="L3105" i="5"/>
  <c r="I3105" i="5"/>
  <c r="H3105" i="5"/>
  <c r="E3105" i="5"/>
  <c r="D3105" i="5"/>
  <c r="U3104" i="5"/>
  <c r="T3104" i="5"/>
  <c r="Q3104" i="5"/>
  <c r="P3104" i="5"/>
  <c r="M3104" i="5"/>
  <c r="L3104" i="5"/>
  <c r="I3104" i="5"/>
  <c r="H3104" i="5"/>
  <c r="E3104" i="5"/>
  <c r="D3104" i="5"/>
  <c r="U3103" i="5"/>
  <c r="T3103" i="5"/>
  <c r="Q3103" i="5"/>
  <c r="P3103" i="5"/>
  <c r="M3103" i="5"/>
  <c r="L3103" i="5"/>
  <c r="I3103" i="5"/>
  <c r="H3103" i="5"/>
  <c r="E3103" i="5"/>
  <c r="D3103" i="5"/>
  <c r="U3102" i="5"/>
  <c r="T3102" i="5"/>
  <c r="Q3102" i="5"/>
  <c r="P3102" i="5"/>
  <c r="M3102" i="5"/>
  <c r="L3102" i="5"/>
  <c r="I3102" i="5"/>
  <c r="H3102" i="5"/>
  <c r="E3102" i="5"/>
  <c r="D3102" i="5"/>
  <c r="U3101" i="5"/>
  <c r="T3101" i="5"/>
  <c r="Q3101" i="5"/>
  <c r="P3101" i="5"/>
  <c r="M3101" i="5"/>
  <c r="L3101" i="5"/>
  <c r="I3101" i="5"/>
  <c r="H3101" i="5"/>
  <c r="E3101" i="5"/>
  <c r="D3101" i="5"/>
  <c r="U3100" i="5"/>
  <c r="T3100" i="5"/>
  <c r="Q3100" i="5"/>
  <c r="P3100" i="5"/>
  <c r="M3100" i="5"/>
  <c r="L3100" i="5"/>
  <c r="I3100" i="5"/>
  <c r="H3100" i="5"/>
  <c r="E3100" i="5"/>
  <c r="D3100" i="5"/>
  <c r="U3099" i="5"/>
  <c r="T3099" i="5"/>
  <c r="Q3099" i="5"/>
  <c r="P3099" i="5"/>
  <c r="M3099" i="5"/>
  <c r="L3099" i="5"/>
  <c r="I3099" i="5"/>
  <c r="H3099" i="5"/>
  <c r="E3099" i="5"/>
  <c r="D3099" i="5"/>
  <c r="U3098" i="5"/>
  <c r="T3098" i="5"/>
  <c r="Q3098" i="5"/>
  <c r="P3098" i="5"/>
  <c r="M3098" i="5"/>
  <c r="L3098" i="5"/>
  <c r="I3098" i="5"/>
  <c r="H3098" i="5"/>
  <c r="E3098" i="5"/>
  <c r="D3098" i="5"/>
  <c r="U3097" i="5"/>
  <c r="T3097" i="5"/>
  <c r="Q3097" i="5"/>
  <c r="P3097" i="5"/>
  <c r="M3097" i="5"/>
  <c r="L3097" i="5"/>
  <c r="I3097" i="5"/>
  <c r="H3097" i="5"/>
  <c r="E3097" i="5"/>
  <c r="D3097" i="5"/>
  <c r="U3096" i="5"/>
  <c r="T3096" i="5"/>
  <c r="Q3096" i="5"/>
  <c r="P3096" i="5"/>
  <c r="M3096" i="5"/>
  <c r="L3096" i="5"/>
  <c r="I3096" i="5"/>
  <c r="H3096" i="5"/>
  <c r="E3096" i="5"/>
  <c r="D3096" i="5"/>
  <c r="U3095" i="5"/>
  <c r="T3095" i="5"/>
  <c r="Q3095" i="5"/>
  <c r="P3095" i="5"/>
  <c r="M3095" i="5"/>
  <c r="L3095" i="5"/>
  <c r="I3095" i="5"/>
  <c r="H3095" i="5"/>
  <c r="E3095" i="5"/>
  <c r="D3095" i="5"/>
  <c r="U3094" i="5"/>
  <c r="T3094" i="5"/>
  <c r="Q3094" i="5"/>
  <c r="P3094" i="5"/>
  <c r="M3094" i="5"/>
  <c r="L3094" i="5"/>
  <c r="I3094" i="5"/>
  <c r="H3094" i="5"/>
  <c r="E3094" i="5"/>
  <c r="D3094" i="5"/>
  <c r="U3093" i="5"/>
  <c r="T3093" i="5"/>
  <c r="Q3093" i="5"/>
  <c r="P3093" i="5"/>
  <c r="M3093" i="5"/>
  <c r="L3093" i="5"/>
  <c r="I3093" i="5"/>
  <c r="H3093" i="5"/>
  <c r="E3093" i="5"/>
  <c r="D3093" i="5"/>
  <c r="U3092" i="5"/>
  <c r="T3092" i="5"/>
  <c r="Q3092" i="5"/>
  <c r="P3092" i="5"/>
  <c r="M3092" i="5"/>
  <c r="L3092" i="5"/>
  <c r="I3092" i="5"/>
  <c r="H3092" i="5"/>
  <c r="E3092" i="5"/>
  <c r="D3092" i="5"/>
  <c r="U3091" i="5"/>
  <c r="T3091" i="5"/>
  <c r="Q3091" i="5"/>
  <c r="P3091" i="5"/>
  <c r="M3091" i="5"/>
  <c r="L3091" i="5"/>
  <c r="I3091" i="5"/>
  <c r="H3091" i="5"/>
  <c r="E3091" i="5"/>
  <c r="D3091" i="5"/>
  <c r="U3090" i="5"/>
  <c r="T3090" i="5"/>
  <c r="Q3090" i="5"/>
  <c r="P3090" i="5"/>
  <c r="M3090" i="5"/>
  <c r="L3090" i="5"/>
  <c r="I3090" i="5"/>
  <c r="H3090" i="5"/>
  <c r="E3090" i="5"/>
  <c r="D3090" i="5"/>
  <c r="U3089" i="5"/>
  <c r="T3089" i="5"/>
  <c r="Q3089" i="5"/>
  <c r="P3089" i="5"/>
  <c r="M3089" i="5"/>
  <c r="L3089" i="5"/>
  <c r="I3089" i="5"/>
  <c r="H3089" i="5"/>
  <c r="E3089" i="5"/>
  <c r="D3089" i="5"/>
  <c r="U3088" i="5"/>
  <c r="T3088" i="5"/>
  <c r="Q3088" i="5"/>
  <c r="P3088" i="5"/>
  <c r="M3088" i="5"/>
  <c r="L3088" i="5"/>
  <c r="I3088" i="5"/>
  <c r="H3088" i="5"/>
  <c r="E3088" i="5"/>
  <c r="D3088" i="5"/>
  <c r="U3087" i="5"/>
  <c r="T3087" i="5"/>
  <c r="Q3087" i="5"/>
  <c r="P3087" i="5"/>
  <c r="M3087" i="5"/>
  <c r="L3087" i="5"/>
  <c r="I3087" i="5"/>
  <c r="H3087" i="5"/>
  <c r="E3087" i="5"/>
  <c r="D3087" i="5"/>
  <c r="U3086" i="5"/>
  <c r="T3086" i="5"/>
  <c r="Q3086" i="5"/>
  <c r="P3086" i="5"/>
  <c r="M3086" i="5"/>
  <c r="L3086" i="5"/>
  <c r="I3086" i="5"/>
  <c r="H3086" i="5"/>
  <c r="E3086" i="5"/>
  <c r="D3086" i="5"/>
  <c r="U3085" i="5"/>
  <c r="T3085" i="5"/>
  <c r="Q3085" i="5"/>
  <c r="P3085" i="5"/>
  <c r="M3085" i="5"/>
  <c r="L3085" i="5"/>
  <c r="I3085" i="5"/>
  <c r="H3085" i="5"/>
  <c r="E3085" i="5"/>
  <c r="D3085" i="5"/>
  <c r="U3084" i="5"/>
  <c r="T3084" i="5"/>
  <c r="Q3084" i="5"/>
  <c r="P3084" i="5"/>
  <c r="M3084" i="5"/>
  <c r="L3084" i="5"/>
  <c r="I3084" i="5"/>
  <c r="H3084" i="5"/>
  <c r="E3084" i="5"/>
  <c r="D3084" i="5"/>
  <c r="U3083" i="5"/>
  <c r="T3083" i="5"/>
  <c r="Q3083" i="5"/>
  <c r="P3083" i="5"/>
  <c r="M3083" i="5"/>
  <c r="L3083" i="5"/>
  <c r="I3083" i="5"/>
  <c r="H3083" i="5"/>
  <c r="E3083" i="5"/>
  <c r="D3083" i="5"/>
  <c r="U3082" i="5"/>
  <c r="T3082" i="5"/>
  <c r="Q3082" i="5"/>
  <c r="P3082" i="5"/>
  <c r="M3082" i="5"/>
  <c r="L3082" i="5"/>
  <c r="I3082" i="5"/>
  <c r="H3082" i="5"/>
  <c r="E3082" i="5"/>
  <c r="D3082" i="5"/>
  <c r="U3081" i="5"/>
  <c r="T3081" i="5"/>
  <c r="Q3081" i="5"/>
  <c r="P3081" i="5"/>
  <c r="M3081" i="5"/>
  <c r="L3081" i="5"/>
  <c r="I3081" i="5"/>
  <c r="H3081" i="5"/>
  <c r="E3081" i="5"/>
  <c r="D3081" i="5"/>
  <c r="U3080" i="5"/>
  <c r="T3080" i="5"/>
  <c r="Q3080" i="5"/>
  <c r="P3080" i="5"/>
  <c r="M3080" i="5"/>
  <c r="L3080" i="5"/>
  <c r="I3080" i="5"/>
  <c r="H3080" i="5"/>
  <c r="E3080" i="5"/>
  <c r="D3080" i="5"/>
  <c r="U3079" i="5"/>
  <c r="T3079" i="5"/>
  <c r="Q3079" i="5"/>
  <c r="P3079" i="5"/>
  <c r="M3079" i="5"/>
  <c r="L3079" i="5"/>
  <c r="I3079" i="5"/>
  <c r="H3079" i="5"/>
  <c r="E3079" i="5"/>
  <c r="D3079" i="5"/>
  <c r="U3078" i="5"/>
  <c r="T3078" i="5"/>
  <c r="Q3078" i="5"/>
  <c r="P3078" i="5"/>
  <c r="M3078" i="5"/>
  <c r="L3078" i="5"/>
  <c r="I3078" i="5"/>
  <c r="H3078" i="5"/>
  <c r="E3078" i="5"/>
  <c r="D3078" i="5"/>
  <c r="U3077" i="5"/>
  <c r="T3077" i="5"/>
  <c r="Q3077" i="5"/>
  <c r="P3077" i="5"/>
  <c r="M3077" i="5"/>
  <c r="L3077" i="5"/>
  <c r="I3077" i="5"/>
  <c r="H3077" i="5"/>
  <c r="E3077" i="5"/>
  <c r="D3077" i="5"/>
  <c r="U3076" i="5"/>
  <c r="T3076" i="5"/>
  <c r="Q3076" i="5"/>
  <c r="D9" i="3" s="1"/>
  <c r="P3076" i="5"/>
  <c r="M3076" i="5"/>
  <c r="L3076" i="5"/>
  <c r="I3076" i="5"/>
  <c r="H3076" i="5"/>
  <c r="E3076" i="5"/>
  <c r="D3076" i="5"/>
  <c r="U3075" i="5"/>
  <c r="T3075" i="5"/>
  <c r="Q3075" i="5"/>
  <c r="P3075" i="5"/>
  <c r="M3075" i="5"/>
  <c r="L3075" i="5"/>
  <c r="I3075" i="5"/>
  <c r="H3075" i="5"/>
  <c r="E3075" i="5"/>
  <c r="D3075" i="5"/>
  <c r="U3074" i="5"/>
  <c r="T3074" i="5"/>
  <c r="Q3074" i="5"/>
  <c r="P3074" i="5"/>
  <c r="M3074" i="5"/>
  <c r="L3074" i="5"/>
  <c r="I3074" i="5"/>
  <c r="H3074" i="5"/>
  <c r="E3074" i="5"/>
  <c r="D3074" i="5"/>
  <c r="U3073" i="5"/>
  <c r="T3073" i="5"/>
  <c r="Q3073" i="5"/>
  <c r="P3073" i="5"/>
  <c r="M3073" i="5"/>
  <c r="L3073" i="5"/>
  <c r="I3073" i="5"/>
  <c r="H3073" i="5"/>
  <c r="E3073" i="5"/>
  <c r="D3073" i="5"/>
  <c r="U3072" i="5"/>
  <c r="T3072" i="5"/>
  <c r="Q3072" i="5"/>
  <c r="P3072" i="5"/>
  <c r="M3072" i="5"/>
  <c r="L3072" i="5"/>
  <c r="I3072" i="5"/>
  <c r="H3072" i="5"/>
  <c r="E3072" i="5"/>
  <c r="D3072" i="5"/>
  <c r="U3071" i="5"/>
  <c r="T3071" i="5"/>
  <c r="Q3071" i="5"/>
  <c r="P3071" i="5"/>
  <c r="M3071" i="5"/>
  <c r="L3071" i="5"/>
  <c r="I3071" i="5"/>
  <c r="H3071" i="5"/>
  <c r="E3071" i="5"/>
  <c r="D3071" i="5"/>
  <c r="U3070" i="5"/>
  <c r="T3070" i="5"/>
  <c r="Q3070" i="5"/>
  <c r="P3070" i="5"/>
  <c r="M3070" i="5"/>
  <c r="L3070" i="5"/>
  <c r="I3070" i="5"/>
  <c r="H3070" i="5"/>
  <c r="E3070" i="5"/>
  <c r="D3070" i="5"/>
  <c r="U3069" i="5"/>
  <c r="T3069" i="5"/>
  <c r="Q3069" i="5"/>
  <c r="P3069" i="5"/>
  <c r="M3069" i="5"/>
  <c r="L3069" i="5"/>
  <c r="I3069" i="5"/>
  <c r="H3069" i="5"/>
  <c r="E3069" i="5"/>
  <c r="D3069" i="5"/>
  <c r="U3068" i="5"/>
  <c r="T3068" i="5"/>
  <c r="Q3068" i="5"/>
  <c r="P3068" i="5"/>
  <c r="M3068" i="5"/>
  <c r="L3068" i="5"/>
  <c r="I3068" i="5"/>
  <c r="H3068" i="5"/>
  <c r="E3068" i="5"/>
  <c r="D3068" i="5"/>
  <c r="U3067" i="5"/>
  <c r="T3067" i="5"/>
  <c r="Q3067" i="5"/>
  <c r="P3067" i="5"/>
  <c r="M3067" i="5"/>
  <c r="L3067" i="5"/>
  <c r="I3067" i="5"/>
  <c r="H3067" i="5"/>
  <c r="E3067" i="5"/>
  <c r="D3067" i="5"/>
  <c r="U3066" i="5"/>
  <c r="T3066" i="5"/>
  <c r="Q3066" i="5"/>
  <c r="P3066" i="5"/>
  <c r="M3066" i="5"/>
  <c r="L3066" i="5"/>
  <c r="I3066" i="5"/>
  <c r="H3066" i="5"/>
  <c r="E3066" i="5"/>
  <c r="D3066" i="5"/>
  <c r="U3065" i="5"/>
  <c r="T3065" i="5"/>
  <c r="Q3065" i="5"/>
  <c r="P3065" i="5"/>
  <c r="M3065" i="5"/>
  <c r="L3065" i="5"/>
  <c r="I3065" i="5"/>
  <c r="H3065" i="5"/>
  <c r="E3065" i="5"/>
  <c r="D3065" i="5"/>
  <c r="U3064" i="5"/>
  <c r="T3064" i="5"/>
  <c r="Q3064" i="5"/>
  <c r="P3064" i="5"/>
  <c r="M3064" i="5"/>
  <c r="L3064" i="5"/>
  <c r="I3064" i="5"/>
  <c r="H3064" i="5"/>
  <c r="E3064" i="5"/>
  <c r="D3064" i="5"/>
  <c r="U3063" i="5"/>
  <c r="T3063" i="5"/>
  <c r="Q3063" i="5"/>
  <c r="P3063" i="5"/>
  <c r="M3063" i="5"/>
  <c r="L3063" i="5"/>
  <c r="I3063" i="5"/>
  <c r="H3063" i="5"/>
  <c r="E3063" i="5"/>
  <c r="D3063" i="5"/>
  <c r="U3062" i="5"/>
  <c r="T3062" i="5"/>
  <c r="Q3062" i="5"/>
  <c r="P3062" i="5"/>
  <c r="M3062" i="5"/>
  <c r="L3062" i="5"/>
  <c r="I3062" i="5"/>
  <c r="H3062" i="5"/>
  <c r="E3062" i="5"/>
  <c r="D3062" i="5"/>
  <c r="U3061" i="5"/>
  <c r="T3061" i="5"/>
  <c r="Q3061" i="5"/>
  <c r="P3061" i="5"/>
  <c r="M3061" i="5"/>
  <c r="L3061" i="5"/>
  <c r="I3061" i="5"/>
  <c r="H3061" i="5"/>
  <c r="E3061" i="5"/>
  <c r="D3061" i="5"/>
  <c r="U3060" i="5"/>
  <c r="T3060" i="5"/>
  <c r="Q3060" i="5"/>
  <c r="P3060" i="5"/>
  <c r="M3060" i="5"/>
  <c r="L3060" i="5"/>
  <c r="I3060" i="5"/>
  <c r="H3060" i="5"/>
  <c r="E3060" i="5"/>
  <c r="D3060" i="5"/>
  <c r="U3059" i="5"/>
  <c r="T3059" i="5"/>
  <c r="Q3059" i="5"/>
  <c r="P3059" i="5"/>
  <c r="M3059" i="5"/>
  <c r="L3059" i="5"/>
  <c r="I3059" i="5"/>
  <c r="H3059" i="5"/>
  <c r="E3059" i="5"/>
  <c r="D3059" i="5"/>
  <c r="U3058" i="5"/>
  <c r="T3058" i="5"/>
  <c r="Q3058" i="5"/>
  <c r="P3058" i="5"/>
  <c r="M3058" i="5"/>
  <c r="L3058" i="5"/>
  <c r="I3058" i="5"/>
  <c r="H3058" i="5"/>
  <c r="E3058" i="5"/>
  <c r="D3058" i="5"/>
  <c r="U3057" i="5"/>
  <c r="T3057" i="5"/>
  <c r="Q3057" i="5"/>
  <c r="P3057" i="5"/>
  <c r="M3057" i="5"/>
  <c r="L3057" i="5"/>
  <c r="I3057" i="5"/>
  <c r="H3057" i="5"/>
  <c r="E3057" i="5"/>
  <c r="D3057" i="5"/>
  <c r="U3056" i="5"/>
  <c r="T3056" i="5"/>
  <c r="Q3056" i="5"/>
  <c r="P3056" i="5"/>
  <c r="M3056" i="5"/>
  <c r="L3056" i="5"/>
  <c r="I3056" i="5"/>
  <c r="H3056" i="5"/>
  <c r="E3056" i="5"/>
  <c r="D3056" i="5"/>
  <c r="U3055" i="5"/>
  <c r="T3055" i="5"/>
  <c r="Q3055" i="5"/>
  <c r="P3055" i="5"/>
  <c r="M3055" i="5"/>
  <c r="L3055" i="5"/>
  <c r="I3055" i="5"/>
  <c r="H3055" i="5"/>
  <c r="E3055" i="5"/>
  <c r="D3055" i="5"/>
  <c r="U3054" i="5"/>
  <c r="T3054" i="5"/>
  <c r="Q3054" i="5"/>
  <c r="P3054" i="5"/>
  <c r="M3054" i="5"/>
  <c r="L3054" i="5"/>
  <c r="I3054" i="5"/>
  <c r="H3054" i="5"/>
  <c r="E3054" i="5"/>
  <c r="D3054" i="5"/>
  <c r="U3053" i="5"/>
  <c r="T3053" i="5"/>
  <c r="Q3053" i="5"/>
  <c r="P3053" i="5"/>
  <c r="M3053" i="5"/>
  <c r="L3053" i="5"/>
  <c r="I3053" i="5"/>
  <c r="H3053" i="5"/>
  <c r="E3053" i="5"/>
  <c r="D3053" i="5"/>
  <c r="U3052" i="5"/>
  <c r="T3052" i="5"/>
  <c r="Q3052" i="5"/>
  <c r="P3052" i="5"/>
  <c r="M3052" i="5"/>
  <c r="L3052" i="5"/>
  <c r="I3052" i="5"/>
  <c r="H3052" i="5"/>
  <c r="E3052" i="5"/>
  <c r="D3052" i="5"/>
  <c r="U3051" i="5"/>
  <c r="T3051" i="5"/>
  <c r="Q3051" i="5"/>
  <c r="P3051" i="5"/>
  <c r="M3051" i="5"/>
  <c r="L3051" i="5"/>
  <c r="I3051" i="5"/>
  <c r="H3051" i="5"/>
  <c r="E3051" i="5"/>
  <c r="D3051" i="5"/>
  <c r="U3050" i="5"/>
  <c r="T3050" i="5"/>
  <c r="Q3050" i="5"/>
  <c r="P3050" i="5"/>
  <c r="M3050" i="5"/>
  <c r="L3050" i="5"/>
  <c r="I3050" i="5"/>
  <c r="H3050" i="5"/>
  <c r="E3050" i="5"/>
  <c r="D3050" i="5"/>
  <c r="U3049" i="5"/>
  <c r="T3049" i="5"/>
  <c r="Q3049" i="5"/>
  <c r="P3049" i="5"/>
  <c r="M3049" i="5"/>
  <c r="L3049" i="5"/>
  <c r="I3049" i="5"/>
  <c r="H3049" i="5"/>
  <c r="E3049" i="5"/>
  <c r="D3049" i="5"/>
  <c r="U3048" i="5"/>
  <c r="T3048" i="5"/>
  <c r="Q3048" i="5"/>
  <c r="P3048" i="5"/>
  <c r="M3048" i="5"/>
  <c r="L3048" i="5"/>
  <c r="I3048" i="5"/>
  <c r="H3048" i="5"/>
  <c r="E3048" i="5"/>
  <c r="D3048" i="5"/>
  <c r="U3047" i="5"/>
  <c r="T3047" i="5"/>
  <c r="Q3047" i="5"/>
  <c r="P3047" i="5"/>
  <c r="M3047" i="5"/>
  <c r="L3047" i="5"/>
  <c r="I3047" i="5"/>
  <c r="H3047" i="5"/>
  <c r="E3047" i="5"/>
  <c r="D3047" i="5"/>
  <c r="U3046" i="5"/>
  <c r="T3046" i="5"/>
  <c r="Q3046" i="5"/>
  <c r="P3046" i="5"/>
  <c r="M3046" i="5"/>
  <c r="L3046" i="5"/>
  <c r="I3046" i="5"/>
  <c r="H3046" i="5"/>
  <c r="E3046" i="5"/>
  <c r="D3046" i="5"/>
  <c r="U3045" i="5"/>
  <c r="T3045" i="5"/>
  <c r="Q3045" i="5"/>
  <c r="P3045" i="5"/>
  <c r="M3045" i="5"/>
  <c r="L3045" i="5"/>
  <c r="I3045" i="5"/>
  <c r="H3045" i="5"/>
  <c r="E3045" i="5"/>
  <c r="D3045" i="5"/>
  <c r="U3044" i="5"/>
  <c r="T3044" i="5"/>
  <c r="Q3044" i="5"/>
  <c r="P3044" i="5"/>
  <c r="M3044" i="5"/>
  <c r="L3044" i="5"/>
  <c r="I3044" i="5"/>
  <c r="H3044" i="5"/>
  <c r="E3044" i="5"/>
  <c r="D3044" i="5"/>
  <c r="U3043" i="5"/>
  <c r="T3043" i="5"/>
  <c r="Q3043" i="5"/>
  <c r="P3043" i="5"/>
  <c r="M3043" i="5"/>
  <c r="L3043" i="5"/>
  <c r="I3043" i="5"/>
  <c r="H3043" i="5"/>
  <c r="E3043" i="5"/>
  <c r="D3043" i="5"/>
  <c r="U3042" i="5"/>
  <c r="T3042" i="5"/>
  <c r="Q3042" i="5"/>
  <c r="P3042" i="5"/>
  <c r="M3042" i="5"/>
  <c r="L3042" i="5"/>
  <c r="I3042" i="5"/>
  <c r="H3042" i="5"/>
  <c r="E3042" i="5"/>
  <c r="D3042" i="5"/>
  <c r="U3041" i="5"/>
  <c r="T3041" i="5"/>
  <c r="Q3041" i="5"/>
  <c r="P3041" i="5"/>
  <c r="M3041" i="5"/>
  <c r="L3041" i="5"/>
  <c r="I3041" i="5"/>
  <c r="H3041" i="5"/>
  <c r="E3041" i="5"/>
  <c r="D3041" i="5"/>
  <c r="U3040" i="5"/>
  <c r="T3040" i="5"/>
  <c r="Q3040" i="5"/>
  <c r="P3040" i="5"/>
  <c r="M3040" i="5"/>
  <c r="L3040" i="5"/>
  <c r="I3040" i="5"/>
  <c r="H3040" i="5"/>
  <c r="E3040" i="5"/>
  <c r="D3040" i="5"/>
  <c r="U3039" i="5"/>
  <c r="T3039" i="5"/>
  <c r="Q3039" i="5"/>
  <c r="P3039" i="5"/>
  <c r="M3039" i="5"/>
  <c r="L3039" i="5"/>
  <c r="I3039" i="5"/>
  <c r="H3039" i="5"/>
  <c r="E3039" i="5"/>
  <c r="D3039" i="5"/>
  <c r="U3038" i="5"/>
  <c r="T3038" i="5"/>
  <c r="Q3038" i="5"/>
  <c r="P3038" i="5"/>
  <c r="M3038" i="5"/>
  <c r="L3038" i="5"/>
  <c r="I3038" i="5"/>
  <c r="H3038" i="5"/>
  <c r="E3038" i="5"/>
  <c r="D3038" i="5"/>
  <c r="U3037" i="5"/>
  <c r="T3037" i="5"/>
  <c r="Q3037" i="5"/>
  <c r="P3037" i="5"/>
  <c r="M3037" i="5"/>
  <c r="L3037" i="5"/>
  <c r="I3037" i="5"/>
  <c r="H3037" i="5"/>
  <c r="E3037" i="5"/>
  <c r="D3037" i="5"/>
  <c r="U3036" i="5"/>
  <c r="T3036" i="5"/>
  <c r="Q3036" i="5"/>
  <c r="P3036" i="5"/>
  <c r="M3036" i="5"/>
  <c r="L3036" i="5"/>
  <c r="I3036" i="5"/>
  <c r="H3036" i="5"/>
  <c r="E3036" i="5"/>
  <c r="D3036" i="5"/>
  <c r="U3035" i="5"/>
  <c r="T3035" i="5"/>
  <c r="Q3035" i="5"/>
  <c r="P3035" i="5"/>
  <c r="M3035" i="5"/>
  <c r="L3035" i="5"/>
  <c r="I3035" i="5"/>
  <c r="H3035" i="5"/>
  <c r="E3035" i="5"/>
  <c r="D3035" i="5"/>
  <c r="U3034" i="5"/>
  <c r="T3034" i="5"/>
  <c r="Q3034" i="5"/>
  <c r="P3034" i="5"/>
  <c r="M3034" i="5"/>
  <c r="L3034" i="5"/>
  <c r="I3034" i="5"/>
  <c r="H3034" i="5"/>
  <c r="E3034" i="5"/>
  <c r="D3034" i="5"/>
  <c r="U3033" i="5"/>
  <c r="T3033" i="5"/>
  <c r="Q3033" i="5"/>
  <c r="P3033" i="5"/>
  <c r="M3033" i="5"/>
  <c r="L3033" i="5"/>
  <c r="I3033" i="5"/>
  <c r="H3033" i="5"/>
  <c r="E3033" i="5"/>
  <c r="D3033" i="5"/>
  <c r="U3032" i="5"/>
  <c r="T3032" i="5"/>
  <c r="Q3032" i="5"/>
  <c r="P3032" i="5"/>
  <c r="M3032" i="5"/>
  <c r="L3032" i="5"/>
  <c r="I3032" i="5"/>
  <c r="H3032" i="5"/>
  <c r="E3032" i="5"/>
  <c r="D3032" i="5"/>
  <c r="U3031" i="5"/>
  <c r="T3031" i="5"/>
  <c r="Q3031" i="5"/>
  <c r="P3031" i="5"/>
  <c r="M3031" i="5"/>
  <c r="L3031" i="5"/>
  <c r="I3031" i="5"/>
  <c r="H3031" i="5"/>
  <c r="E3031" i="5"/>
  <c r="D3031" i="5"/>
  <c r="U3030" i="5"/>
  <c r="T3030" i="5"/>
  <c r="Q3030" i="5"/>
  <c r="P3030" i="5"/>
  <c r="M3030" i="5"/>
  <c r="L3030" i="5"/>
  <c r="I3030" i="5"/>
  <c r="H3030" i="5"/>
  <c r="E3030" i="5"/>
  <c r="D3030" i="5"/>
  <c r="U3029" i="5"/>
  <c r="T3029" i="5"/>
  <c r="Q3029" i="5"/>
  <c r="P3029" i="5"/>
  <c r="M3029" i="5"/>
  <c r="L3029" i="5"/>
  <c r="I3029" i="5"/>
  <c r="H3029" i="5"/>
  <c r="E3029" i="5"/>
  <c r="D3029" i="5"/>
  <c r="U3028" i="5"/>
  <c r="T3028" i="5"/>
  <c r="Q3028" i="5"/>
  <c r="P3028" i="5"/>
  <c r="M3028" i="5"/>
  <c r="L3028" i="5"/>
  <c r="I3028" i="5"/>
  <c r="H3028" i="5"/>
  <c r="E3028" i="5"/>
  <c r="D3028" i="5"/>
  <c r="U3027" i="5"/>
  <c r="T3027" i="5"/>
  <c r="Q3027" i="5"/>
  <c r="P3027" i="5"/>
  <c r="M3027" i="5"/>
  <c r="L3027" i="5"/>
  <c r="I3027" i="5"/>
  <c r="H3027" i="5"/>
  <c r="E3027" i="5"/>
  <c r="D3027" i="5"/>
  <c r="U3026" i="5"/>
  <c r="T3026" i="5"/>
  <c r="Q3026" i="5"/>
  <c r="P3026" i="5"/>
  <c r="M3026" i="5"/>
  <c r="L3026" i="5"/>
  <c r="I3026" i="5"/>
  <c r="H3026" i="5"/>
  <c r="E3026" i="5"/>
  <c r="D3026" i="5"/>
  <c r="U3025" i="5"/>
  <c r="T3025" i="5"/>
  <c r="Q3025" i="5"/>
  <c r="P3025" i="5"/>
  <c r="M3025" i="5"/>
  <c r="L3025" i="5"/>
  <c r="I3025" i="5"/>
  <c r="H3025" i="5"/>
  <c r="E3025" i="5"/>
  <c r="D3025" i="5"/>
  <c r="U3024" i="5"/>
  <c r="T3024" i="5"/>
  <c r="Q3024" i="5"/>
  <c r="P3024" i="5"/>
  <c r="M3024" i="5"/>
  <c r="L3024" i="5"/>
  <c r="I3024" i="5"/>
  <c r="H3024" i="5"/>
  <c r="E3024" i="5"/>
  <c r="D3024" i="5"/>
  <c r="U3023" i="5"/>
  <c r="T3023" i="5"/>
  <c r="Q3023" i="5"/>
  <c r="P3023" i="5"/>
  <c r="M3023" i="5"/>
  <c r="L3023" i="5"/>
  <c r="I3023" i="5"/>
  <c r="H3023" i="5"/>
  <c r="E3023" i="5"/>
  <c r="D3023" i="5"/>
  <c r="U3022" i="5"/>
  <c r="T3022" i="5"/>
  <c r="Q3022" i="5"/>
  <c r="P3022" i="5"/>
  <c r="M3022" i="5"/>
  <c r="L3022" i="5"/>
  <c r="I3022" i="5"/>
  <c r="H3022" i="5"/>
  <c r="E3022" i="5"/>
  <c r="D3022" i="5"/>
  <c r="U3021" i="5"/>
  <c r="T3021" i="5"/>
  <c r="Q3021" i="5"/>
  <c r="P3021" i="5"/>
  <c r="M3021" i="5"/>
  <c r="L3021" i="5"/>
  <c r="I3021" i="5"/>
  <c r="H3021" i="5"/>
  <c r="E3021" i="5"/>
  <c r="D3021" i="5"/>
  <c r="U3020" i="5"/>
  <c r="T3020" i="5"/>
  <c r="Q3020" i="5"/>
  <c r="P3020" i="5"/>
  <c r="M3020" i="5"/>
  <c r="L3020" i="5"/>
  <c r="I3020" i="5"/>
  <c r="H3020" i="5"/>
  <c r="E3020" i="5"/>
  <c r="D3020" i="5"/>
  <c r="U3019" i="5"/>
  <c r="T3019" i="5"/>
  <c r="Q3019" i="5"/>
  <c r="P3019" i="5"/>
  <c r="M3019" i="5"/>
  <c r="L3019" i="5"/>
  <c r="I3019" i="5"/>
  <c r="H3019" i="5"/>
  <c r="E3019" i="5"/>
  <c r="D3019" i="5"/>
  <c r="U3018" i="5"/>
  <c r="T3018" i="5"/>
  <c r="Q3018" i="5"/>
  <c r="P3018" i="5"/>
  <c r="M3018" i="5"/>
  <c r="L3018" i="5"/>
  <c r="I3018" i="5"/>
  <c r="H3018" i="5"/>
  <c r="E3018" i="5"/>
  <c r="D3018" i="5"/>
  <c r="U3017" i="5"/>
  <c r="T3017" i="5"/>
  <c r="Q3017" i="5"/>
  <c r="P3017" i="5"/>
  <c r="M3017" i="5"/>
  <c r="L3017" i="5"/>
  <c r="I3017" i="5"/>
  <c r="H3017" i="5"/>
  <c r="E3017" i="5"/>
  <c r="D3017" i="5"/>
  <c r="U3016" i="5"/>
  <c r="T3016" i="5"/>
  <c r="Q3016" i="5"/>
  <c r="P3016" i="5"/>
  <c r="M3016" i="5"/>
  <c r="L3016" i="5"/>
  <c r="I3016" i="5"/>
  <c r="H3016" i="5"/>
  <c r="E3016" i="5"/>
  <c r="D3016" i="5"/>
  <c r="U3015" i="5"/>
  <c r="T3015" i="5"/>
  <c r="Q3015" i="5"/>
  <c r="P3015" i="5"/>
  <c r="M3015" i="5"/>
  <c r="L3015" i="5"/>
  <c r="I3015" i="5"/>
  <c r="H3015" i="5"/>
  <c r="E3015" i="5"/>
  <c r="D3015" i="5"/>
  <c r="U3014" i="5"/>
  <c r="T3014" i="5"/>
  <c r="Q3014" i="5"/>
  <c r="P3014" i="5"/>
  <c r="M3014" i="5"/>
  <c r="L3014" i="5"/>
  <c r="I3014" i="5"/>
  <c r="H3014" i="5"/>
  <c r="E3014" i="5"/>
  <c r="D3014" i="5"/>
  <c r="U3013" i="5"/>
  <c r="T3013" i="5"/>
  <c r="Q3013" i="5"/>
  <c r="P3013" i="5"/>
  <c r="M3013" i="5"/>
  <c r="L3013" i="5"/>
  <c r="I3013" i="5"/>
  <c r="H3013" i="5"/>
  <c r="E3013" i="5"/>
  <c r="D3013" i="5"/>
  <c r="U3012" i="5"/>
  <c r="T3012" i="5"/>
  <c r="Q3012" i="5"/>
  <c r="P3012" i="5"/>
  <c r="M3012" i="5"/>
  <c r="L3012" i="5"/>
  <c r="I3012" i="5"/>
  <c r="H3012" i="5"/>
  <c r="E3012" i="5"/>
  <c r="D3012" i="5"/>
  <c r="U3011" i="5"/>
  <c r="T3011" i="5"/>
  <c r="Q3011" i="5"/>
  <c r="P3011" i="5"/>
  <c r="M3011" i="5"/>
  <c r="L3011" i="5"/>
  <c r="I3011" i="5"/>
  <c r="H3011" i="5"/>
  <c r="E3011" i="5"/>
  <c r="D3011" i="5"/>
  <c r="U3010" i="5"/>
  <c r="T3010" i="5"/>
  <c r="Q3010" i="5"/>
  <c r="P3010" i="5"/>
  <c r="M3010" i="5"/>
  <c r="L3010" i="5"/>
  <c r="I3010" i="5"/>
  <c r="H3010" i="5"/>
  <c r="E3010" i="5"/>
  <c r="D3010" i="5"/>
  <c r="U3009" i="5"/>
  <c r="T3009" i="5"/>
  <c r="Q3009" i="5"/>
  <c r="P3009" i="5"/>
  <c r="M3009" i="5"/>
  <c r="L3009" i="5"/>
  <c r="I3009" i="5"/>
  <c r="H3009" i="5"/>
  <c r="E3009" i="5"/>
  <c r="D3009" i="5"/>
  <c r="U3008" i="5"/>
  <c r="T3008" i="5"/>
  <c r="Q3008" i="5"/>
  <c r="P3008" i="5"/>
  <c r="M3008" i="5"/>
  <c r="L3008" i="5"/>
  <c r="I3008" i="5"/>
  <c r="H3008" i="5"/>
  <c r="E3008" i="5"/>
  <c r="D3008" i="5"/>
  <c r="U3007" i="5"/>
  <c r="T3007" i="5"/>
  <c r="Q3007" i="5"/>
  <c r="P3007" i="5"/>
  <c r="M3007" i="5"/>
  <c r="L3007" i="5"/>
  <c r="I3007" i="5"/>
  <c r="H3007" i="5"/>
  <c r="E3007" i="5"/>
  <c r="D3007" i="5"/>
  <c r="U3006" i="5"/>
  <c r="T3006" i="5"/>
  <c r="Q3006" i="5"/>
  <c r="P3006" i="5"/>
  <c r="M3006" i="5"/>
  <c r="L3006" i="5"/>
  <c r="I3006" i="5"/>
  <c r="H3006" i="5"/>
  <c r="E3006" i="5"/>
  <c r="D3006" i="5"/>
  <c r="U3005" i="5"/>
  <c r="T3005" i="5"/>
  <c r="Q3005" i="5"/>
  <c r="P3005" i="5"/>
  <c r="M3005" i="5"/>
  <c r="L3005" i="5"/>
  <c r="I3005" i="5"/>
  <c r="H3005" i="5"/>
  <c r="E3005" i="5"/>
  <c r="D3005" i="5"/>
  <c r="U3004" i="5"/>
  <c r="T3004" i="5"/>
  <c r="Q3004" i="5"/>
  <c r="P3004" i="5"/>
  <c r="M3004" i="5"/>
  <c r="L3004" i="5"/>
  <c r="I3004" i="5"/>
  <c r="H3004" i="5"/>
  <c r="E3004" i="5"/>
  <c r="D3004" i="5"/>
  <c r="U3003" i="5"/>
  <c r="T3003" i="5"/>
  <c r="Q3003" i="5"/>
  <c r="P3003" i="5"/>
  <c r="M3003" i="5"/>
  <c r="L3003" i="5"/>
  <c r="I3003" i="5"/>
  <c r="H3003" i="5"/>
  <c r="E3003" i="5"/>
  <c r="D3003" i="5"/>
  <c r="U3002" i="5"/>
  <c r="T3002" i="5"/>
  <c r="Q3002" i="5"/>
  <c r="P3002" i="5"/>
  <c r="M3002" i="5"/>
  <c r="L3002" i="5"/>
  <c r="I3002" i="5"/>
  <c r="H3002" i="5"/>
  <c r="E3002" i="5"/>
  <c r="D3002" i="5"/>
  <c r="U3001" i="5"/>
  <c r="T3001" i="5"/>
  <c r="Q3001" i="5"/>
  <c r="P3001" i="5"/>
  <c r="M3001" i="5"/>
  <c r="L3001" i="5"/>
  <c r="I3001" i="5"/>
  <c r="H3001" i="5"/>
  <c r="E3001" i="5"/>
  <c r="D3001" i="5"/>
  <c r="U3000" i="5"/>
  <c r="T3000" i="5"/>
  <c r="Q3000" i="5"/>
  <c r="P3000" i="5"/>
  <c r="M3000" i="5"/>
  <c r="L3000" i="5"/>
  <c r="I3000" i="5"/>
  <c r="H3000" i="5"/>
  <c r="E3000" i="5"/>
  <c r="D3000" i="5"/>
  <c r="U2999" i="5"/>
  <c r="T2999" i="5"/>
  <c r="Q2999" i="5"/>
  <c r="P2999" i="5"/>
  <c r="M2999" i="5"/>
  <c r="L2999" i="5"/>
  <c r="I2999" i="5"/>
  <c r="H2999" i="5"/>
  <c r="E2999" i="5"/>
  <c r="D2999" i="5"/>
  <c r="U2998" i="5"/>
  <c r="T2998" i="5"/>
  <c r="Q2998" i="5"/>
  <c r="P2998" i="5"/>
  <c r="M2998" i="5"/>
  <c r="L2998" i="5"/>
  <c r="I2998" i="5"/>
  <c r="H2998" i="5"/>
  <c r="E2998" i="5"/>
  <c r="D2998" i="5"/>
  <c r="U2997" i="5"/>
  <c r="T2997" i="5"/>
  <c r="Q2997" i="5"/>
  <c r="P2997" i="5"/>
  <c r="M2997" i="5"/>
  <c r="L2997" i="5"/>
  <c r="I2997" i="5"/>
  <c r="H2997" i="5"/>
  <c r="E2997" i="5"/>
  <c r="D2997" i="5"/>
  <c r="U2996" i="5"/>
  <c r="T2996" i="5"/>
  <c r="Q2996" i="5"/>
  <c r="P2996" i="5"/>
  <c r="M2996" i="5"/>
  <c r="L2996" i="5"/>
  <c r="I2996" i="5"/>
  <c r="H2996" i="5"/>
  <c r="E2996" i="5"/>
  <c r="D2996" i="5"/>
  <c r="U2995" i="5"/>
  <c r="T2995" i="5"/>
  <c r="Q2995" i="5"/>
  <c r="P2995" i="5"/>
  <c r="M2995" i="5"/>
  <c r="L2995" i="5"/>
  <c r="I2995" i="5"/>
  <c r="H2995" i="5"/>
  <c r="E2995" i="5"/>
  <c r="D2995" i="5"/>
  <c r="U2994" i="5"/>
  <c r="T2994" i="5"/>
  <c r="Q2994" i="5"/>
  <c r="P2994" i="5"/>
  <c r="M2994" i="5"/>
  <c r="L2994" i="5"/>
  <c r="I2994" i="5"/>
  <c r="H2994" i="5"/>
  <c r="E2994" i="5"/>
  <c r="D2994" i="5"/>
  <c r="U2993" i="5"/>
  <c r="T2993" i="5"/>
  <c r="Q2993" i="5"/>
  <c r="P2993" i="5"/>
  <c r="M2993" i="5"/>
  <c r="L2993" i="5"/>
  <c r="I2993" i="5"/>
  <c r="H2993" i="5"/>
  <c r="E2993" i="5"/>
  <c r="D2993" i="5"/>
  <c r="U2992" i="5"/>
  <c r="T2992" i="5"/>
  <c r="Q2992" i="5"/>
  <c r="P2992" i="5"/>
  <c r="M2992" i="5"/>
  <c r="L2992" i="5"/>
  <c r="I2992" i="5"/>
  <c r="H2992" i="5"/>
  <c r="E2992" i="5"/>
  <c r="D2992" i="5"/>
  <c r="U2991" i="5"/>
  <c r="T2991" i="5"/>
  <c r="Q2991" i="5"/>
  <c r="P2991" i="5"/>
  <c r="M2991" i="5"/>
  <c r="L2991" i="5"/>
  <c r="I2991" i="5"/>
  <c r="H2991" i="5"/>
  <c r="E2991" i="5"/>
  <c r="D2991" i="5"/>
  <c r="U2990" i="5"/>
  <c r="T2990" i="5"/>
  <c r="Q2990" i="5"/>
  <c r="P2990" i="5"/>
  <c r="M2990" i="5"/>
  <c r="L2990" i="5"/>
  <c r="I2990" i="5"/>
  <c r="H2990" i="5"/>
  <c r="E2990" i="5"/>
  <c r="D2990" i="5"/>
  <c r="U2989" i="5"/>
  <c r="T2989" i="5"/>
  <c r="Q2989" i="5"/>
  <c r="P2989" i="5"/>
  <c r="M2989" i="5"/>
  <c r="L2989" i="5"/>
  <c r="I2989" i="5"/>
  <c r="H2989" i="5"/>
  <c r="E2989" i="5"/>
  <c r="D2989" i="5"/>
  <c r="U2988" i="5"/>
  <c r="T2988" i="5"/>
  <c r="Q2988" i="5"/>
  <c r="P2988" i="5"/>
  <c r="M2988" i="5"/>
  <c r="L2988" i="5"/>
  <c r="I2988" i="5"/>
  <c r="H2988" i="5"/>
  <c r="E2988" i="5"/>
  <c r="D2988" i="5"/>
  <c r="U2987" i="5"/>
  <c r="T2987" i="5"/>
  <c r="Q2987" i="5"/>
  <c r="P2987" i="5"/>
  <c r="M2987" i="5"/>
  <c r="L2987" i="5"/>
  <c r="I2987" i="5"/>
  <c r="H2987" i="5"/>
  <c r="E2987" i="5"/>
  <c r="D2987" i="5"/>
  <c r="U2986" i="5"/>
  <c r="T2986" i="5"/>
  <c r="Q2986" i="5"/>
  <c r="P2986" i="5"/>
  <c r="M2986" i="5"/>
  <c r="L2986" i="5"/>
  <c r="I2986" i="5"/>
  <c r="H2986" i="5"/>
  <c r="E2986" i="5"/>
  <c r="D2986" i="5"/>
  <c r="U2985" i="5"/>
  <c r="T2985" i="5"/>
  <c r="Q2985" i="5"/>
  <c r="P2985" i="5"/>
  <c r="M2985" i="5"/>
  <c r="L2985" i="5"/>
  <c r="I2985" i="5"/>
  <c r="H2985" i="5"/>
  <c r="E2985" i="5"/>
  <c r="D2985" i="5"/>
  <c r="U2984" i="5"/>
  <c r="T2984" i="5"/>
  <c r="Q2984" i="5"/>
  <c r="P2984" i="5"/>
  <c r="M2984" i="5"/>
  <c r="L2984" i="5"/>
  <c r="I2984" i="5"/>
  <c r="H2984" i="5"/>
  <c r="E2984" i="5"/>
  <c r="D2984" i="5"/>
  <c r="U2983" i="5"/>
  <c r="T2983" i="5"/>
  <c r="Q2983" i="5"/>
  <c r="P2983" i="5"/>
  <c r="M2983" i="5"/>
  <c r="L2983" i="5"/>
  <c r="I2983" i="5"/>
  <c r="H2983" i="5"/>
  <c r="E2983" i="5"/>
  <c r="D2983" i="5"/>
  <c r="U2982" i="5"/>
  <c r="T2982" i="5"/>
  <c r="Q2982" i="5"/>
  <c r="P2982" i="5"/>
  <c r="M2982" i="5"/>
  <c r="L2982" i="5"/>
  <c r="I2982" i="5"/>
  <c r="H2982" i="5"/>
  <c r="E2982" i="5"/>
  <c r="D2982" i="5"/>
  <c r="U2981" i="5"/>
  <c r="T2981" i="5"/>
  <c r="Q2981" i="5"/>
  <c r="P2981" i="5"/>
  <c r="M2981" i="5"/>
  <c r="L2981" i="5"/>
  <c r="I2981" i="5"/>
  <c r="H2981" i="5"/>
  <c r="E2981" i="5"/>
  <c r="D2981" i="5"/>
  <c r="U2980" i="5"/>
  <c r="T2980" i="5"/>
  <c r="Q2980" i="5"/>
  <c r="P2980" i="5"/>
  <c r="M2980" i="5"/>
  <c r="L2980" i="5"/>
  <c r="I2980" i="5"/>
  <c r="H2980" i="5"/>
  <c r="E2980" i="5"/>
  <c r="D2980" i="5"/>
  <c r="U2979" i="5"/>
  <c r="T2979" i="5"/>
  <c r="Q2979" i="5"/>
  <c r="P2979" i="5"/>
  <c r="M2979" i="5"/>
  <c r="L2979" i="5"/>
  <c r="I2979" i="5"/>
  <c r="H2979" i="5"/>
  <c r="E2979" i="5"/>
  <c r="D2979" i="5"/>
  <c r="U2978" i="5"/>
  <c r="T2978" i="5"/>
  <c r="Q2978" i="5"/>
  <c r="P2978" i="5"/>
  <c r="M2978" i="5"/>
  <c r="L2978" i="5"/>
  <c r="I2978" i="5"/>
  <c r="H2978" i="5"/>
  <c r="E2978" i="5"/>
  <c r="D2978" i="5"/>
  <c r="U2977" i="5"/>
  <c r="T2977" i="5"/>
  <c r="Q2977" i="5"/>
  <c r="P2977" i="5"/>
  <c r="M2977" i="5"/>
  <c r="L2977" i="5"/>
  <c r="I2977" i="5"/>
  <c r="H2977" i="5"/>
  <c r="E2977" i="5"/>
  <c r="D2977" i="5"/>
  <c r="U2976" i="5"/>
  <c r="T2976" i="5"/>
  <c r="Q2976" i="5"/>
  <c r="P2976" i="5"/>
  <c r="M2976" i="5"/>
  <c r="L2976" i="5"/>
  <c r="I2976" i="5"/>
  <c r="H2976" i="5"/>
  <c r="E2976" i="5"/>
  <c r="D2976" i="5"/>
  <c r="U2975" i="5"/>
  <c r="T2975" i="5"/>
  <c r="Q2975" i="5"/>
  <c r="P2975" i="5"/>
  <c r="M2975" i="5"/>
  <c r="L2975" i="5"/>
  <c r="I2975" i="5"/>
  <c r="H2975" i="5"/>
  <c r="E2975" i="5"/>
  <c r="D2975" i="5"/>
  <c r="U2974" i="5"/>
  <c r="T2974" i="5"/>
  <c r="Q2974" i="5"/>
  <c r="P2974" i="5"/>
  <c r="M2974" i="5"/>
  <c r="L2974" i="5"/>
  <c r="I2974" i="5"/>
  <c r="H2974" i="5"/>
  <c r="E2974" i="5"/>
  <c r="D2974" i="5"/>
  <c r="U2973" i="5"/>
  <c r="T2973" i="5"/>
  <c r="Q2973" i="5"/>
  <c r="P2973" i="5"/>
  <c r="M2973" i="5"/>
  <c r="L2973" i="5"/>
  <c r="I2973" i="5"/>
  <c r="H2973" i="5"/>
  <c r="E2973" i="5"/>
  <c r="D2973" i="5"/>
  <c r="U2972" i="5"/>
  <c r="T2972" i="5"/>
  <c r="Q2972" i="5"/>
  <c r="P2972" i="5"/>
  <c r="M2972" i="5"/>
  <c r="L2972" i="5"/>
  <c r="I2972" i="5"/>
  <c r="H2972" i="5"/>
  <c r="E2972" i="5"/>
  <c r="D2972" i="5"/>
  <c r="U2971" i="5"/>
  <c r="T2971" i="5"/>
  <c r="Q2971" i="5"/>
  <c r="P2971" i="5"/>
  <c r="M2971" i="5"/>
  <c r="L2971" i="5"/>
  <c r="I2971" i="5"/>
  <c r="H2971" i="5"/>
  <c r="E2971" i="5"/>
  <c r="D2971" i="5"/>
  <c r="U2970" i="5"/>
  <c r="T2970" i="5"/>
  <c r="Q2970" i="5"/>
  <c r="P2970" i="5"/>
  <c r="M2970" i="5"/>
  <c r="L2970" i="5"/>
  <c r="I2970" i="5"/>
  <c r="H2970" i="5"/>
  <c r="E2970" i="5"/>
  <c r="D2970" i="5"/>
  <c r="U2969" i="5"/>
  <c r="T2969" i="5"/>
  <c r="Q2969" i="5"/>
  <c r="P2969" i="5"/>
  <c r="M2969" i="5"/>
  <c r="L2969" i="5"/>
  <c r="I2969" i="5"/>
  <c r="H2969" i="5"/>
  <c r="E2969" i="5"/>
  <c r="D2969" i="5"/>
  <c r="U2968" i="5"/>
  <c r="T2968" i="5"/>
  <c r="Q2968" i="5"/>
  <c r="P2968" i="5"/>
  <c r="M2968" i="5"/>
  <c r="L2968" i="5"/>
  <c r="I2968" i="5"/>
  <c r="H2968" i="5"/>
  <c r="E2968" i="5"/>
  <c r="D2968" i="5"/>
  <c r="U2967" i="5"/>
  <c r="T2967" i="5"/>
  <c r="Q2967" i="5"/>
  <c r="P2967" i="5"/>
  <c r="M2967" i="5"/>
  <c r="L2967" i="5"/>
  <c r="I2967" i="5"/>
  <c r="H2967" i="5"/>
  <c r="E2967" i="5"/>
  <c r="D2967" i="5"/>
  <c r="U2966" i="5"/>
  <c r="T2966" i="5"/>
  <c r="Q2966" i="5"/>
  <c r="P2966" i="5"/>
  <c r="M2966" i="5"/>
  <c r="L2966" i="5"/>
  <c r="I2966" i="5"/>
  <c r="H2966" i="5"/>
  <c r="E2966" i="5"/>
  <c r="D2966" i="5"/>
  <c r="U2965" i="5"/>
  <c r="T2965" i="5"/>
  <c r="Q2965" i="5"/>
  <c r="P2965" i="5"/>
  <c r="M2965" i="5"/>
  <c r="L2965" i="5"/>
  <c r="I2965" i="5"/>
  <c r="H2965" i="5"/>
  <c r="E2965" i="5"/>
  <c r="D2965" i="5"/>
  <c r="U2964" i="5"/>
  <c r="T2964" i="5"/>
  <c r="Q2964" i="5"/>
  <c r="P2964" i="5"/>
  <c r="M2964" i="5"/>
  <c r="L2964" i="5"/>
  <c r="I2964" i="5"/>
  <c r="H2964" i="5"/>
  <c r="E2964" i="5"/>
  <c r="D2964" i="5"/>
  <c r="U2963" i="5"/>
  <c r="T2963" i="5"/>
  <c r="Q2963" i="5"/>
  <c r="P2963" i="5"/>
  <c r="M2963" i="5"/>
  <c r="L2963" i="5"/>
  <c r="I2963" i="5"/>
  <c r="H2963" i="5"/>
  <c r="E2963" i="5"/>
  <c r="D2963" i="5"/>
  <c r="U2962" i="5"/>
  <c r="T2962" i="5"/>
  <c r="Q2962" i="5"/>
  <c r="P2962" i="5"/>
  <c r="M2962" i="5"/>
  <c r="L2962" i="5"/>
  <c r="I2962" i="5"/>
  <c r="H2962" i="5"/>
  <c r="E2962" i="5"/>
  <c r="D2962" i="5"/>
  <c r="U2961" i="5"/>
  <c r="T2961" i="5"/>
  <c r="Q2961" i="5"/>
  <c r="P2961" i="5"/>
  <c r="M2961" i="5"/>
  <c r="L2961" i="5"/>
  <c r="I2961" i="5"/>
  <c r="H2961" i="5"/>
  <c r="E2961" i="5"/>
  <c r="D2961" i="5"/>
  <c r="U2960" i="5"/>
  <c r="T2960" i="5"/>
  <c r="Q2960" i="5"/>
  <c r="P2960" i="5"/>
  <c r="M2960" i="5"/>
  <c r="L2960" i="5"/>
  <c r="I2960" i="5"/>
  <c r="H2960" i="5"/>
  <c r="E2960" i="5"/>
  <c r="D2960" i="5"/>
  <c r="U2959" i="5"/>
  <c r="T2959" i="5"/>
  <c r="Q2959" i="5"/>
  <c r="P2959" i="5"/>
  <c r="M2959" i="5"/>
  <c r="L2959" i="5"/>
  <c r="I2959" i="5"/>
  <c r="H2959" i="5"/>
  <c r="E2959" i="5"/>
  <c r="D2959" i="5"/>
  <c r="U2958" i="5"/>
  <c r="T2958" i="5"/>
  <c r="Q2958" i="5"/>
  <c r="P2958" i="5"/>
  <c r="M2958" i="5"/>
  <c r="L2958" i="5"/>
  <c r="I2958" i="5"/>
  <c r="H2958" i="5"/>
  <c r="E2958" i="5"/>
  <c r="D2958" i="5"/>
  <c r="U2957" i="5"/>
  <c r="T2957" i="5"/>
  <c r="Q2957" i="5"/>
  <c r="P2957" i="5"/>
  <c r="M2957" i="5"/>
  <c r="L2957" i="5"/>
  <c r="I2957" i="5"/>
  <c r="H2957" i="5"/>
  <c r="E2957" i="5"/>
  <c r="D2957" i="5"/>
  <c r="U2956" i="5"/>
  <c r="T2956" i="5"/>
  <c r="Q2956" i="5"/>
  <c r="P2956" i="5"/>
  <c r="M2956" i="5"/>
  <c r="L2956" i="5"/>
  <c r="I2956" i="5"/>
  <c r="H2956" i="5"/>
  <c r="E2956" i="5"/>
  <c r="D2956" i="5"/>
  <c r="U2955" i="5"/>
  <c r="T2955" i="5"/>
  <c r="Q2955" i="5"/>
  <c r="P2955" i="5"/>
  <c r="M2955" i="5"/>
  <c r="L2955" i="5"/>
  <c r="I2955" i="5"/>
  <c r="H2955" i="5"/>
  <c r="E2955" i="5"/>
  <c r="D2955" i="5"/>
  <c r="U2954" i="5"/>
  <c r="T2954" i="5"/>
  <c r="Q2954" i="5"/>
  <c r="P2954" i="5"/>
  <c r="M2954" i="5"/>
  <c r="L2954" i="5"/>
  <c r="I2954" i="5"/>
  <c r="H2954" i="5"/>
  <c r="E2954" i="5"/>
  <c r="D2954" i="5"/>
  <c r="U2953" i="5"/>
  <c r="T2953" i="5"/>
  <c r="Q2953" i="5"/>
  <c r="P2953" i="5"/>
  <c r="M2953" i="5"/>
  <c r="L2953" i="5"/>
  <c r="I2953" i="5"/>
  <c r="H2953" i="5"/>
  <c r="E2953" i="5"/>
  <c r="D2953" i="5"/>
  <c r="U2952" i="5"/>
  <c r="T2952" i="5"/>
  <c r="Q2952" i="5"/>
  <c r="P2952" i="5"/>
  <c r="M2952" i="5"/>
  <c r="L2952" i="5"/>
  <c r="I2952" i="5"/>
  <c r="H2952" i="5"/>
  <c r="E2952" i="5"/>
  <c r="D2952" i="5"/>
  <c r="U2951" i="5"/>
  <c r="T2951" i="5"/>
  <c r="Q2951" i="5"/>
  <c r="P2951" i="5"/>
  <c r="M2951" i="5"/>
  <c r="L2951" i="5"/>
  <c r="I2951" i="5"/>
  <c r="H2951" i="5"/>
  <c r="E2951" i="5"/>
  <c r="D2951" i="5"/>
  <c r="U2950" i="5"/>
  <c r="T2950" i="5"/>
  <c r="Q2950" i="5"/>
  <c r="P2950" i="5"/>
  <c r="M2950" i="5"/>
  <c r="L2950" i="5"/>
  <c r="I2950" i="5"/>
  <c r="H2950" i="5"/>
  <c r="E2950" i="5"/>
  <c r="D2950" i="5"/>
  <c r="U2949" i="5"/>
  <c r="T2949" i="5"/>
  <c r="Q2949" i="5"/>
  <c r="P2949" i="5"/>
  <c r="M2949" i="5"/>
  <c r="L2949" i="5"/>
  <c r="I2949" i="5"/>
  <c r="H2949" i="5"/>
  <c r="E2949" i="5"/>
  <c r="D2949" i="5"/>
  <c r="U2948" i="5"/>
  <c r="T2948" i="5"/>
  <c r="Q2948" i="5"/>
  <c r="P2948" i="5"/>
  <c r="M2948" i="5"/>
  <c r="L2948" i="5"/>
  <c r="I2948" i="5"/>
  <c r="H2948" i="5"/>
  <c r="E2948" i="5"/>
  <c r="D2948" i="5"/>
  <c r="U2947" i="5"/>
  <c r="T2947" i="5"/>
  <c r="Q2947" i="5"/>
  <c r="P2947" i="5"/>
  <c r="M2947" i="5"/>
  <c r="L2947" i="5"/>
  <c r="I2947" i="5"/>
  <c r="H2947" i="5"/>
  <c r="E2947" i="5"/>
  <c r="D2947" i="5"/>
  <c r="U2946" i="5"/>
  <c r="T2946" i="5"/>
  <c r="Q2946" i="5"/>
  <c r="P2946" i="5"/>
  <c r="M2946" i="5"/>
  <c r="L2946" i="5"/>
  <c r="I2946" i="5"/>
  <c r="H2946" i="5"/>
  <c r="E2946" i="5"/>
  <c r="D2946" i="5"/>
  <c r="U2945" i="5"/>
  <c r="T2945" i="5"/>
  <c r="Q2945" i="5"/>
  <c r="P2945" i="5"/>
  <c r="M2945" i="5"/>
  <c r="L2945" i="5"/>
  <c r="I2945" i="5"/>
  <c r="H2945" i="5"/>
  <c r="E2945" i="5"/>
  <c r="D2945" i="5"/>
  <c r="U2944" i="5"/>
  <c r="T2944" i="5"/>
  <c r="Q2944" i="5"/>
  <c r="P2944" i="5"/>
  <c r="M2944" i="5"/>
  <c r="L2944" i="5"/>
  <c r="I2944" i="5"/>
  <c r="H2944" i="5"/>
  <c r="E2944" i="5"/>
  <c r="D2944" i="5"/>
  <c r="U2943" i="5"/>
  <c r="T2943" i="5"/>
  <c r="Q2943" i="5"/>
  <c r="P2943" i="5"/>
  <c r="M2943" i="5"/>
  <c r="L2943" i="5"/>
  <c r="I2943" i="5"/>
  <c r="H2943" i="5"/>
  <c r="E2943" i="5"/>
  <c r="D2943" i="5"/>
  <c r="U2942" i="5"/>
  <c r="T2942" i="5"/>
  <c r="Q2942" i="5"/>
  <c r="P2942" i="5"/>
  <c r="M2942" i="5"/>
  <c r="L2942" i="5"/>
  <c r="I2942" i="5"/>
  <c r="H2942" i="5"/>
  <c r="E2942" i="5"/>
  <c r="D2942" i="5"/>
  <c r="U2941" i="5"/>
  <c r="T2941" i="5"/>
  <c r="Q2941" i="5"/>
  <c r="P2941" i="5"/>
  <c r="M2941" i="5"/>
  <c r="L2941" i="5"/>
  <c r="I2941" i="5"/>
  <c r="H2941" i="5"/>
  <c r="E2941" i="5"/>
  <c r="D2941" i="5"/>
  <c r="U2940" i="5"/>
  <c r="T2940" i="5"/>
  <c r="Q2940" i="5"/>
  <c r="P2940" i="5"/>
  <c r="M2940" i="5"/>
  <c r="L2940" i="5"/>
  <c r="I2940" i="5"/>
  <c r="H2940" i="5"/>
  <c r="E2940" i="5"/>
  <c r="D2940" i="5"/>
  <c r="U2939" i="5"/>
  <c r="T2939" i="5"/>
  <c r="Q2939" i="5"/>
  <c r="P2939" i="5"/>
  <c r="M2939" i="5"/>
  <c r="L2939" i="5"/>
  <c r="I2939" i="5"/>
  <c r="H2939" i="5"/>
  <c r="E2939" i="5"/>
  <c r="D2939" i="5"/>
  <c r="U2938" i="5"/>
  <c r="T2938" i="5"/>
  <c r="Q2938" i="5"/>
  <c r="P2938" i="5"/>
  <c r="M2938" i="5"/>
  <c r="L2938" i="5"/>
  <c r="I2938" i="5"/>
  <c r="H2938" i="5"/>
  <c r="E2938" i="5"/>
  <c r="D2938" i="5"/>
  <c r="U2937" i="5"/>
  <c r="T2937" i="5"/>
  <c r="Q2937" i="5"/>
  <c r="P2937" i="5"/>
  <c r="M2937" i="5"/>
  <c r="L2937" i="5"/>
  <c r="I2937" i="5"/>
  <c r="H2937" i="5"/>
  <c r="E2937" i="5"/>
  <c r="D2937" i="5"/>
  <c r="U2936" i="5"/>
  <c r="T2936" i="5"/>
  <c r="Q2936" i="5"/>
  <c r="P2936" i="5"/>
  <c r="M2936" i="5"/>
  <c r="L2936" i="5"/>
  <c r="I2936" i="5"/>
  <c r="H2936" i="5"/>
  <c r="E2936" i="5"/>
  <c r="D2936" i="5"/>
  <c r="U2935" i="5"/>
  <c r="T2935" i="5"/>
  <c r="Q2935" i="5"/>
  <c r="P2935" i="5"/>
  <c r="M2935" i="5"/>
  <c r="L2935" i="5"/>
  <c r="I2935" i="5"/>
  <c r="H2935" i="5"/>
  <c r="E2935" i="5"/>
  <c r="D2935" i="5"/>
  <c r="U2934" i="5"/>
  <c r="T2934" i="5"/>
  <c r="Q2934" i="5"/>
  <c r="P2934" i="5"/>
  <c r="M2934" i="5"/>
  <c r="L2934" i="5"/>
  <c r="I2934" i="5"/>
  <c r="H2934" i="5"/>
  <c r="E2934" i="5"/>
  <c r="D2934" i="5"/>
  <c r="U2933" i="5"/>
  <c r="T2933" i="5"/>
  <c r="Q2933" i="5"/>
  <c r="P2933" i="5"/>
  <c r="M2933" i="5"/>
  <c r="L2933" i="5"/>
  <c r="I2933" i="5"/>
  <c r="H2933" i="5"/>
  <c r="E2933" i="5"/>
  <c r="D2933" i="5"/>
  <c r="U2932" i="5"/>
  <c r="T2932" i="5"/>
  <c r="Q2932" i="5"/>
  <c r="P2932" i="5"/>
  <c r="M2932" i="5"/>
  <c r="L2932" i="5"/>
  <c r="I2932" i="5"/>
  <c r="H2932" i="5"/>
  <c r="E2932" i="5"/>
  <c r="D2932" i="5"/>
  <c r="U2931" i="5"/>
  <c r="T2931" i="5"/>
  <c r="Q2931" i="5"/>
  <c r="P2931" i="5"/>
  <c r="M2931" i="5"/>
  <c r="L2931" i="5"/>
  <c r="I2931" i="5"/>
  <c r="H2931" i="5"/>
  <c r="E2931" i="5"/>
  <c r="D2931" i="5"/>
  <c r="U2930" i="5"/>
  <c r="T2930" i="5"/>
  <c r="Q2930" i="5"/>
  <c r="P2930" i="5"/>
  <c r="M2930" i="5"/>
  <c r="L2930" i="5"/>
  <c r="I2930" i="5"/>
  <c r="H2930" i="5"/>
  <c r="E2930" i="5"/>
  <c r="D2930" i="5"/>
  <c r="U2929" i="5"/>
  <c r="T2929" i="5"/>
  <c r="Q2929" i="5"/>
  <c r="P2929" i="5"/>
  <c r="M2929" i="5"/>
  <c r="L2929" i="5"/>
  <c r="I2929" i="5"/>
  <c r="H2929" i="5"/>
  <c r="E2929" i="5"/>
  <c r="D2929" i="5"/>
  <c r="U2928" i="5"/>
  <c r="T2928" i="5"/>
  <c r="Q2928" i="5"/>
  <c r="P2928" i="5"/>
  <c r="M2928" i="5"/>
  <c r="L2928" i="5"/>
  <c r="I2928" i="5"/>
  <c r="H2928" i="5"/>
  <c r="E2928" i="5"/>
  <c r="D2928" i="5"/>
  <c r="U2927" i="5"/>
  <c r="T2927" i="5"/>
  <c r="Q2927" i="5"/>
  <c r="P2927" i="5"/>
  <c r="M2927" i="5"/>
  <c r="L2927" i="5"/>
  <c r="I2927" i="5"/>
  <c r="H2927" i="5"/>
  <c r="E2927" i="5"/>
  <c r="D2927" i="5"/>
  <c r="U2926" i="5"/>
  <c r="T2926" i="5"/>
  <c r="Q2926" i="5"/>
  <c r="P2926" i="5"/>
  <c r="M2926" i="5"/>
  <c r="L2926" i="5"/>
  <c r="I2926" i="5"/>
  <c r="H2926" i="5"/>
  <c r="E2926" i="5"/>
  <c r="D2926" i="5"/>
  <c r="U2925" i="5"/>
  <c r="T2925" i="5"/>
  <c r="Q2925" i="5"/>
  <c r="P2925" i="5"/>
  <c r="M2925" i="5"/>
  <c r="L2925" i="5"/>
  <c r="I2925" i="5"/>
  <c r="H2925" i="5"/>
  <c r="E2925" i="5"/>
  <c r="D2925" i="5"/>
  <c r="U2924" i="5"/>
  <c r="T2924" i="5"/>
  <c r="Q2924" i="5"/>
  <c r="P2924" i="5"/>
  <c r="M2924" i="5"/>
  <c r="L2924" i="5"/>
  <c r="I2924" i="5"/>
  <c r="H2924" i="5"/>
  <c r="E2924" i="5"/>
  <c r="D2924" i="5"/>
  <c r="U2923" i="5"/>
  <c r="T2923" i="5"/>
  <c r="Q2923" i="5"/>
  <c r="P2923" i="5"/>
  <c r="M2923" i="5"/>
  <c r="L2923" i="5"/>
  <c r="I2923" i="5"/>
  <c r="H2923" i="5"/>
  <c r="E2923" i="5"/>
  <c r="D2923" i="5"/>
  <c r="U2922" i="5"/>
  <c r="T2922" i="5"/>
  <c r="Q2922" i="5"/>
  <c r="P2922" i="5"/>
  <c r="M2922" i="5"/>
  <c r="L2922" i="5"/>
  <c r="I2922" i="5"/>
  <c r="H2922" i="5"/>
  <c r="E2922" i="5"/>
  <c r="D2922" i="5"/>
  <c r="U2921" i="5"/>
  <c r="T2921" i="5"/>
  <c r="Q2921" i="5"/>
  <c r="P2921" i="5"/>
  <c r="M2921" i="5"/>
  <c r="L2921" i="5"/>
  <c r="I2921" i="5"/>
  <c r="H2921" i="5"/>
  <c r="E2921" i="5"/>
  <c r="D2921" i="5"/>
  <c r="U2920" i="5"/>
  <c r="T2920" i="5"/>
  <c r="Q2920" i="5"/>
  <c r="P2920" i="5"/>
  <c r="M2920" i="5"/>
  <c r="L2920" i="5"/>
  <c r="I2920" i="5"/>
  <c r="H2920" i="5"/>
  <c r="E2920" i="5"/>
  <c r="D2920" i="5"/>
  <c r="U2919" i="5"/>
  <c r="T2919" i="5"/>
  <c r="Q2919" i="5"/>
  <c r="P2919" i="5"/>
  <c r="M2919" i="5"/>
  <c r="L2919" i="5"/>
  <c r="I2919" i="5"/>
  <c r="H2919" i="5"/>
  <c r="E2919" i="5"/>
  <c r="D2919" i="5"/>
  <c r="U2918" i="5"/>
  <c r="T2918" i="5"/>
  <c r="Q2918" i="5"/>
  <c r="P2918" i="5"/>
  <c r="M2918" i="5"/>
  <c r="L2918" i="5"/>
  <c r="I2918" i="5"/>
  <c r="H2918" i="5"/>
  <c r="E2918" i="5"/>
  <c r="D2918" i="5"/>
  <c r="U2917" i="5"/>
  <c r="T2917" i="5"/>
  <c r="Q2917" i="5"/>
  <c r="P2917" i="5"/>
  <c r="M2917" i="5"/>
  <c r="L2917" i="5"/>
  <c r="I2917" i="5"/>
  <c r="H2917" i="5"/>
  <c r="E2917" i="5"/>
  <c r="D2917" i="5"/>
  <c r="U2916" i="5"/>
  <c r="T2916" i="5"/>
  <c r="Q2916" i="5"/>
  <c r="P2916" i="5"/>
  <c r="M2916" i="5"/>
  <c r="L2916" i="5"/>
  <c r="I2916" i="5"/>
  <c r="H2916" i="5"/>
  <c r="E2916" i="5"/>
  <c r="D2916" i="5"/>
  <c r="U2915" i="5"/>
  <c r="T2915" i="5"/>
  <c r="Q2915" i="5"/>
  <c r="P2915" i="5"/>
  <c r="M2915" i="5"/>
  <c r="L2915" i="5"/>
  <c r="I2915" i="5"/>
  <c r="H2915" i="5"/>
  <c r="E2915" i="5"/>
  <c r="D2915" i="5"/>
  <c r="U2914" i="5"/>
  <c r="T2914" i="5"/>
  <c r="Q2914" i="5"/>
  <c r="P2914" i="5"/>
  <c r="M2914" i="5"/>
  <c r="L2914" i="5"/>
  <c r="I2914" i="5"/>
  <c r="H2914" i="5"/>
  <c r="E2914" i="5"/>
  <c r="D2914" i="5"/>
  <c r="U2913" i="5"/>
  <c r="T2913" i="5"/>
  <c r="Q2913" i="5"/>
  <c r="P2913" i="5"/>
  <c r="M2913" i="5"/>
  <c r="L2913" i="5"/>
  <c r="I2913" i="5"/>
  <c r="H2913" i="5"/>
  <c r="E2913" i="5"/>
  <c r="D2913" i="5"/>
  <c r="U2912" i="5"/>
  <c r="T2912" i="5"/>
  <c r="Q2912" i="5"/>
  <c r="P2912" i="5"/>
  <c r="M2912" i="5"/>
  <c r="L2912" i="5"/>
  <c r="I2912" i="5"/>
  <c r="H2912" i="5"/>
  <c r="E2912" i="5"/>
  <c r="D2912" i="5"/>
  <c r="U2911" i="5"/>
  <c r="T2911" i="5"/>
  <c r="Q2911" i="5"/>
  <c r="P2911" i="5"/>
  <c r="M2911" i="5"/>
  <c r="L2911" i="5"/>
  <c r="I2911" i="5"/>
  <c r="H2911" i="5"/>
  <c r="E2911" i="5"/>
  <c r="D2911" i="5"/>
  <c r="U2910" i="5"/>
  <c r="T2910" i="5"/>
  <c r="Q2910" i="5"/>
  <c r="P2910" i="5"/>
  <c r="M2910" i="5"/>
  <c r="L2910" i="5"/>
  <c r="I2910" i="5"/>
  <c r="H2910" i="5"/>
  <c r="E2910" i="5"/>
  <c r="D2910" i="5"/>
  <c r="U2909" i="5"/>
  <c r="T2909" i="5"/>
  <c r="Q2909" i="5"/>
  <c r="P2909" i="5"/>
  <c r="M2909" i="5"/>
  <c r="L2909" i="5"/>
  <c r="I2909" i="5"/>
  <c r="H2909" i="5"/>
  <c r="E2909" i="5"/>
  <c r="D2909" i="5"/>
  <c r="U2908" i="5"/>
  <c r="T2908" i="5"/>
  <c r="Q2908" i="5"/>
  <c r="P2908" i="5"/>
  <c r="M2908" i="5"/>
  <c r="L2908" i="5"/>
  <c r="I2908" i="5"/>
  <c r="H2908" i="5"/>
  <c r="E2908" i="5"/>
  <c r="D2908" i="5"/>
  <c r="U2907" i="5"/>
  <c r="T2907" i="5"/>
  <c r="Q2907" i="5"/>
  <c r="P2907" i="5"/>
  <c r="M2907" i="5"/>
  <c r="L2907" i="5"/>
  <c r="I2907" i="5"/>
  <c r="H2907" i="5"/>
  <c r="E2907" i="5"/>
  <c r="D2907" i="5"/>
  <c r="U2906" i="5"/>
  <c r="T2906" i="5"/>
  <c r="Q2906" i="5"/>
  <c r="P2906" i="5"/>
  <c r="M2906" i="5"/>
  <c r="L2906" i="5"/>
  <c r="I2906" i="5"/>
  <c r="H2906" i="5"/>
  <c r="E2906" i="5"/>
  <c r="D2906" i="5"/>
  <c r="U2905" i="5"/>
  <c r="T2905" i="5"/>
  <c r="Q2905" i="5"/>
  <c r="P2905" i="5"/>
  <c r="M2905" i="5"/>
  <c r="L2905" i="5"/>
  <c r="I2905" i="5"/>
  <c r="H2905" i="5"/>
  <c r="E2905" i="5"/>
  <c r="D2905" i="5"/>
  <c r="U2904" i="5"/>
  <c r="T2904" i="5"/>
  <c r="Q2904" i="5"/>
  <c r="P2904" i="5"/>
  <c r="M2904" i="5"/>
  <c r="L2904" i="5"/>
  <c r="I2904" i="5"/>
  <c r="H2904" i="5"/>
  <c r="E2904" i="5"/>
  <c r="D2904" i="5"/>
  <c r="U2903" i="5"/>
  <c r="T2903" i="5"/>
  <c r="Q2903" i="5"/>
  <c r="P2903" i="5"/>
  <c r="M2903" i="5"/>
  <c r="L2903" i="5"/>
  <c r="I2903" i="5"/>
  <c r="H2903" i="5"/>
  <c r="E2903" i="5"/>
  <c r="D2903" i="5"/>
  <c r="U2902" i="5"/>
  <c r="T2902" i="5"/>
  <c r="Q2902" i="5"/>
  <c r="P2902" i="5"/>
  <c r="M2902" i="5"/>
  <c r="L2902" i="5"/>
  <c r="I2902" i="5"/>
  <c r="H2902" i="5"/>
  <c r="E2902" i="5"/>
  <c r="D2902" i="5"/>
  <c r="U2901" i="5"/>
  <c r="T2901" i="5"/>
  <c r="Q2901" i="5"/>
  <c r="P2901" i="5"/>
  <c r="M2901" i="5"/>
  <c r="L2901" i="5"/>
  <c r="I2901" i="5"/>
  <c r="H2901" i="5"/>
  <c r="E2901" i="5"/>
  <c r="D2901" i="5"/>
  <c r="U2900" i="5"/>
  <c r="T2900" i="5"/>
  <c r="Q2900" i="5"/>
  <c r="P2900" i="5"/>
  <c r="M2900" i="5"/>
  <c r="L2900" i="5"/>
  <c r="I2900" i="5"/>
  <c r="H2900" i="5"/>
  <c r="E2900" i="5"/>
  <c r="D2900" i="5"/>
  <c r="U2899" i="5"/>
  <c r="T2899" i="5"/>
  <c r="Q2899" i="5"/>
  <c r="P2899" i="5"/>
  <c r="M2899" i="5"/>
  <c r="L2899" i="5"/>
  <c r="I2899" i="5"/>
  <c r="H2899" i="5"/>
  <c r="E2899" i="5"/>
  <c r="D2899" i="5"/>
  <c r="U2898" i="5"/>
  <c r="T2898" i="5"/>
  <c r="Q2898" i="5"/>
  <c r="P2898" i="5"/>
  <c r="M2898" i="5"/>
  <c r="L2898" i="5"/>
  <c r="I2898" i="5"/>
  <c r="H2898" i="5"/>
  <c r="E2898" i="5"/>
  <c r="D2898" i="5"/>
  <c r="U2897" i="5"/>
  <c r="T2897" i="5"/>
  <c r="Q2897" i="5"/>
  <c r="P2897" i="5"/>
  <c r="M2897" i="5"/>
  <c r="L2897" i="5"/>
  <c r="I2897" i="5"/>
  <c r="H2897" i="5"/>
  <c r="E2897" i="5"/>
  <c r="D2897" i="5"/>
  <c r="U2896" i="5"/>
  <c r="T2896" i="5"/>
  <c r="Q2896" i="5"/>
  <c r="P2896" i="5"/>
  <c r="M2896" i="5"/>
  <c r="L2896" i="5"/>
  <c r="I2896" i="5"/>
  <c r="H2896" i="5"/>
  <c r="E2896" i="5"/>
  <c r="D2896" i="5"/>
  <c r="U2895" i="5"/>
  <c r="T2895" i="5"/>
  <c r="Q2895" i="5"/>
  <c r="P2895" i="5"/>
  <c r="M2895" i="5"/>
  <c r="L2895" i="5"/>
  <c r="I2895" i="5"/>
  <c r="H2895" i="5"/>
  <c r="E2895" i="5"/>
  <c r="D2895" i="5"/>
  <c r="U2894" i="5"/>
  <c r="T2894" i="5"/>
  <c r="Q2894" i="5"/>
  <c r="P2894" i="5"/>
  <c r="M2894" i="5"/>
  <c r="L2894" i="5"/>
  <c r="I2894" i="5"/>
  <c r="H2894" i="5"/>
  <c r="E2894" i="5"/>
  <c r="D2894" i="5"/>
  <c r="U2893" i="5"/>
  <c r="T2893" i="5"/>
  <c r="Q2893" i="5"/>
  <c r="P2893" i="5"/>
  <c r="M2893" i="5"/>
  <c r="L2893" i="5"/>
  <c r="I2893" i="5"/>
  <c r="H2893" i="5"/>
  <c r="E2893" i="5"/>
  <c r="D2893" i="5"/>
  <c r="U2892" i="5"/>
  <c r="T2892" i="5"/>
  <c r="Q2892" i="5"/>
  <c r="P2892" i="5"/>
  <c r="M2892" i="5"/>
  <c r="L2892" i="5"/>
  <c r="I2892" i="5"/>
  <c r="H2892" i="5"/>
  <c r="E2892" i="5"/>
  <c r="D2892" i="5"/>
  <c r="U2891" i="5"/>
  <c r="T2891" i="5"/>
  <c r="Q2891" i="5"/>
  <c r="P2891" i="5"/>
  <c r="M2891" i="5"/>
  <c r="L2891" i="5"/>
  <c r="I2891" i="5"/>
  <c r="H2891" i="5"/>
  <c r="E2891" i="5"/>
  <c r="D2891" i="5"/>
  <c r="U2890" i="5"/>
  <c r="T2890" i="5"/>
  <c r="Q2890" i="5"/>
  <c r="P2890" i="5"/>
  <c r="M2890" i="5"/>
  <c r="L2890" i="5"/>
  <c r="I2890" i="5"/>
  <c r="H2890" i="5"/>
  <c r="E2890" i="5"/>
  <c r="D2890" i="5"/>
  <c r="U2889" i="5"/>
  <c r="T2889" i="5"/>
  <c r="Q2889" i="5"/>
  <c r="P2889" i="5"/>
  <c r="M2889" i="5"/>
  <c r="L2889" i="5"/>
  <c r="I2889" i="5"/>
  <c r="H2889" i="5"/>
  <c r="E2889" i="5"/>
  <c r="D2889" i="5"/>
  <c r="U2888" i="5"/>
  <c r="T2888" i="5"/>
  <c r="Q2888" i="5"/>
  <c r="P2888" i="5"/>
  <c r="M2888" i="5"/>
  <c r="L2888" i="5"/>
  <c r="I2888" i="5"/>
  <c r="H2888" i="5"/>
  <c r="E2888" i="5"/>
  <c r="D2888" i="5"/>
  <c r="U2887" i="5"/>
  <c r="T2887" i="5"/>
  <c r="Q2887" i="5"/>
  <c r="P2887" i="5"/>
  <c r="M2887" i="5"/>
  <c r="L2887" i="5"/>
  <c r="I2887" i="5"/>
  <c r="H2887" i="5"/>
  <c r="E2887" i="5"/>
  <c r="D2887" i="5"/>
  <c r="U2886" i="5"/>
  <c r="T2886" i="5"/>
  <c r="Q2886" i="5"/>
  <c r="P2886" i="5"/>
  <c r="M2886" i="5"/>
  <c r="L2886" i="5"/>
  <c r="I2886" i="5"/>
  <c r="H2886" i="5"/>
  <c r="E2886" i="5"/>
  <c r="D2886" i="5"/>
  <c r="U2885" i="5"/>
  <c r="T2885" i="5"/>
  <c r="Q2885" i="5"/>
  <c r="P2885" i="5"/>
  <c r="M2885" i="5"/>
  <c r="L2885" i="5"/>
  <c r="I2885" i="5"/>
  <c r="H2885" i="5"/>
  <c r="E2885" i="5"/>
  <c r="D2885" i="5"/>
  <c r="U2884" i="5"/>
  <c r="T2884" i="5"/>
  <c r="Q2884" i="5"/>
  <c r="P2884" i="5"/>
  <c r="M2884" i="5"/>
  <c r="L2884" i="5"/>
  <c r="I2884" i="5"/>
  <c r="H2884" i="5"/>
  <c r="E2884" i="5"/>
  <c r="D2884" i="5"/>
  <c r="U2883" i="5"/>
  <c r="T2883" i="5"/>
  <c r="Q2883" i="5"/>
  <c r="P2883" i="5"/>
  <c r="M2883" i="5"/>
  <c r="L2883" i="5"/>
  <c r="I2883" i="5"/>
  <c r="H2883" i="5"/>
  <c r="E2883" i="5"/>
  <c r="D2883" i="5"/>
  <c r="U2882" i="5"/>
  <c r="T2882" i="5"/>
  <c r="Q2882" i="5"/>
  <c r="P2882" i="5"/>
  <c r="M2882" i="5"/>
  <c r="L2882" i="5"/>
  <c r="I2882" i="5"/>
  <c r="H2882" i="5"/>
  <c r="E2882" i="5"/>
  <c r="D2882" i="5"/>
  <c r="U2881" i="5"/>
  <c r="T2881" i="5"/>
  <c r="Q2881" i="5"/>
  <c r="P2881" i="5"/>
  <c r="M2881" i="5"/>
  <c r="L2881" i="5"/>
  <c r="I2881" i="5"/>
  <c r="H2881" i="5"/>
  <c r="E2881" i="5"/>
  <c r="D2881" i="5"/>
  <c r="U2880" i="5"/>
  <c r="T2880" i="5"/>
  <c r="Q2880" i="5"/>
  <c r="P2880" i="5"/>
  <c r="M2880" i="5"/>
  <c r="L2880" i="5"/>
  <c r="I2880" i="5"/>
  <c r="H2880" i="5"/>
  <c r="E2880" i="5"/>
  <c r="D2880" i="5"/>
  <c r="U2879" i="5"/>
  <c r="T2879" i="5"/>
  <c r="Q2879" i="5"/>
  <c r="P2879" i="5"/>
  <c r="M2879" i="5"/>
  <c r="L2879" i="5"/>
  <c r="I2879" i="5"/>
  <c r="H2879" i="5"/>
  <c r="E2879" i="5"/>
  <c r="D2879" i="5"/>
  <c r="U2878" i="5"/>
  <c r="T2878" i="5"/>
  <c r="Q2878" i="5"/>
  <c r="P2878" i="5"/>
  <c r="M2878" i="5"/>
  <c r="L2878" i="5"/>
  <c r="I2878" i="5"/>
  <c r="H2878" i="5"/>
  <c r="E2878" i="5"/>
  <c r="D2878" i="5"/>
  <c r="U2877" i="5"/>
  <c r="T2877" i="5"/>
  <c r="Q2877" i="5"/>
  <c r="P2877" i="5"/>
  <c r="M2877" i="5"/>
  <c r="L2877" i="5"/>
  <c r="I2877" i="5"/>
  <c r="H2877" i="5"/>
  <c r="E2877" i="5"/>
  <c r="D2877" i="5"/>
  <c r="U2876" i="5"/>
  <c r="T2876" i="5"/>
  <c r="Q2876" i="5"/>
  <c r="P2876" i="5"/>
  <c r="M2876" i="5"/>
  <c r="L2876" i="5"/>
  <c r="I2876" i="5"/>
  <c r="H2876" i="5"/>
  <c r="E2876" i="5"/>
  <c r="D2876" i="5"/>
  <c r="U2875" i="5"/>
  <c r="T2875" i="5"/>
  <c r="Q2875" i="5"/>
  <c r="P2875" i="5"/>
  <c r="M2875" i="5"/>
  <c r="L2875" i="5"/>
  <c r="I2875" i="5"/>
  <c r="H2875" i="5"/>
  <c r="E2875" i="5"/>
  <c r="D2875" i="5"/>
  <c r="U2874" i="5"/>
  <c r="T2874" i="5"/>
  <c r="Q2874" i="5"/>
  <c r="P2874" i="5"/>
  <c r="M2874" i="5"/>
  <c r="L2874" i="5"/>
  <c r="I2874" i="5"/>
  <c r="H2874" i="5"/>
  <c r="E2874" i="5"/>
  <c r="D2874" i="5"/>
  <c r="U2873" i="5"/>
  <c r="T2873" i="5"/>
  <c r="Q2873" i="5"/>
  <c r="P2873" i="5"/>
  <c r="M2873" i="5"/>
  <c r="L2873" i="5"/>
  <c r="I2873" i="5"/>
  <c r="H2873" i="5"/>
  <c r="E2873" i="5"/>
  <c r="D2873" i="5"/>
  <c r="U2872" i="5"/>
  <c r="T2872" i="5"/>
  <c r="Q2872" i="5"/>
  <c r="P2872" i="5"/>
  <c r="M2872" i="5"/>
  <c r="L2872" i="5"/>
  <c r="I2872" i="5"/>
  <c r="H2872" i="5"/>
  <c r="E2872" i="5"/>
  <c r="D2872" i="5"/>
  <c r="U2871" i="5"/>
  <c r="T2871" i="5"/>
  <c r="Q2871" i="5"/>
  <c r="P2871" i="5"/>
  <c r="M2871" i="5"/>
  <c r="L2871" i="5"/>
  <c r="I2871" i="5"/>
  <c r="H2871" i="5"/>
  <c r="E2871" i="5"/>
  <c r="D2871" i="5"/>
  <c r="U2870" i="5"/>
  <c r="T2870" i="5"/>
  <c r="Q2870" i="5"/>
  <c r="P2870" i="5"/>
  <c r="M2870" i="5"/>
  <c r="L2870" i="5"/>
  <c r="I2870" i="5"/>
  <c r="H2870" i="5"/>
  <c r="E2870" i="5"/>
  <c r="D2870" i="5"/>
  <c r="U2869" i="5"/>
  <c r="T2869" i="5"/>
  <c r="Q2869" i="5"/>
  <c r="P2869" i="5"/>
  <c r="M2869" i="5"/>
  <c r="L2869" i="5"/>
  <c r="I2869" i="5"/>
  <c r="H2869" i="5"/>
  <c r="E2869" i="5"/>
  <c r="D2869" i="5"/>
  <c r="U2868" i="5"/>
  <c r="T2868" i="5"/>
  <c r="Q2868" i="5"/>
  <c r="P2868" i="5"/>
  <c r="M2868" i="5"/>
  <c r="L2868" i="5"/>
  <c r="I2868" i="5"/>
  <c r="H2868" i="5"/>
  <c r="E2868" i="5"/>
  <c r="D2868" i="5"/>
  <c r="U2867" i="5"/>
  <c r="T2867" i="5"/>
  <c r="Q2867" i="5"/>
  <c r="P2867" i="5"/>
  <c r="M2867" i="5"/>
  <c r="L2867" i="5"/>
  <c r="I2867" i="5"/>
  <c r="H2867" i="5"/>
  <c r="E2867" i="5"/>
  <c r="D2867" i="5"/>
  <c r="U2866" i="5"/>
  <c r="T2866" i="5"/>
  <c r="Q2866" i="5"/>
  <c r="P2866" i="5"/>
  <c r="M2866" i="5"/>
  <c r="L2866" i="5"/>
  <c r="I2866" i="5"/>
  <c r="H2866" i="5"/>
  <c r="E2866" i="5"/>
  <c r="D2866" i="5"/>
  <c r="U2865" i="5"/>
  <c r="T2865" i="5"/>
  <c r="Q2865" i="5"/>
  <c r="P2865" i="5"/>
  <c r="M2865" i="5"/>
  <c r="L2865" i="5"/>
  <c r="I2865" i="5"/>
  <c r="H2865" i="5"/>
  <c r="E2865" i="5"/>
  <c r="D2865" i="5"/>
  <c r="U2864" i="5"/>
  <c r="T2864" i="5"/>
  <c r="Q2864" i="5"/>
  <c r="P2864" i="5"/>
  <c r="M2864" i="5"/>
  <c r="L2864" i="5"/>
  <c r="I2864" i="5"/>
  <c r="H2864" i="5"/>
  <c r="E2864" i="5"/>
  <c r="D2864" i="5"/>
  <c r="U2863" i="5"/>
  <c r="T2863" i="5"/>
  <c r="Q2863" i="5"/>
  <c r="P2863" i="5"/>
  <c r="M2863" i="5"/>
  <c r="L2863" i="5"/>
  <c r="I2863" i="5"/>
  <c r="H2863" i="5"/>
  <c r="E2863" i="5"/>
  <c r="D2863" i="5"/>
  <c r="U2862" i="5"/>
  <c r="T2862" i="5"/>
  <c r="Q2862" i="5"/>
  <c r="P2862" i="5"/>
  <c r="M2862" i="5"/>
  <c r="L2862" i="5"/>
  <c r="I2862" i="5"/>
  <c r="H2862" i="5"/>
  <c r="E2862" i="5"/>
  <c r="D2862" i="5"/>
  <c r="U2861" i="5"/>
  <c r="T2861" i="5"/>
  <c r="Q2861" i="5"/>
  <c r="P2861" i="5"/>
  <c r="M2861" i="5"/>
  <c r="L2861" i="5"/>
  <c r="I2861" i="5"/>
  <c r="H2861" i="5"/>
  <c r="E2861" i="5"/>
  <c r="D2861" i="5"/>
  <c r="U2860" i="5"/>
  <c r="T2860" i="5"/>
  <c r="Q2860" i="5"/>
  <c r="P2860" i="5"/>
  <c r="M2860" i="5"/>
  <c r="L2860" i="5"/>
  <c r="I2860" i="5"/>
  <c r="H2860" i="5"/>
  <c r="E2860" i="5"/>
  <c r="D2860" i="5"/>
  <c r="U2859" i="5"/>
  <c r="T2859" i="5"/>
  <c r="Q2859" i="5"/>
  <c r="P2859" i="5"/>
  <c r="M2859" i="5"/>
  <c r="L2859" i="5"/>
  <c r="I2859" i="5"/>
  <c r="H2859" i="5"/>
  <c r="E2859" i="5"/>
  <c r="D2859" i="5"/>
  <c r="U2858" i="5"/>
  <c r="T2858" i="5"/>
  <c r="Q2858" i="5"/>
  <c r="P2858" i="5"/>
  <c r="M2858" i="5"/>
  <c r="L2858" i="5"/>
  <c r="I2858" i="5"/>
  <c r="H2858" i="5"/>
  <c r="E2858" i="5"/>
  <c r="D2858" i="5"/>
  <c r="U2857" i="5"/>
  <c r="T2857" i="5"/>
  <c r="Q2857" i="5"/>
  <c r="P2857" i="5"/>
  <c r="M2857" i="5"/>
  <c r="L2857" i="5"/>
  <c r="I2857" i="5"/>
  <c r="H2857" i="5"/>
  <c r="E2857" i="5"/>
  <c r="D2857" i="5"/>
  <c r="U2856" i="5"/>
  <c r="T2856" i="5"/>
  <c r="Q2856" i="5"/>
  <c r="P2856" i="5"/>
  <c r="M2856" i="5"/>
  <c r="L2856" i="5"/>
  <c r="I2856" i="5"/>
  <c r="H2856" i="5"/>
  <c r="E2856" i="5"/>
  <c r="D2856" i="5"/>
  <c r="U2855" i="5"/>
  <c r="T2855" i="5"/>
  <c r="Q2855" i="5"/>
  <c r="P2855" i="5"/>
  <c r="M2855" i="5"/>
  <c r="L2855" i="5"/>
  <c r="I2855" i="5"/>
  <c r="H2855" i="5"/>
  <c r="E2855" i="5"/>
  <c r="D2855" i="5"/>
  <c r="U2854" i="5"/>
  <c r="T2854" i="5"/>
  <c r="Q2854" i="5"/>
  <c r="P2854" i="5"/>
  <c r="M2854" i="5"/>
  <c r="L2854" i="5"/>
  <c r="I2854" i="5"/>
  <c r="H2854" i="5"/>
  <c r="E2854" i="5"/>
  <c r="D2854" i="5"/>
  <c r="U2853" i="5"/>
  <c r="T2853" i="5"/>
  <c r="Q2853" i="5"/>
  <c r="P2853" i="5"/>
  <c r="M2853" i="5"/>
  <c r="L2853" i="5"/>
  <c r="I2853" i="5"/>
  <c r="H2853" i="5"/>
  <c r="E2853" i="5"/>
  <c r="D2853" i="5"/>
  <c r="U2852" i="5"/>
  <c r="T2852" i="5"/>
  <c r="Q2852" i="5"/>
  <c r="P2852" i="5"/>
  <c r="M2852" i="5"/>
  <c r="L2852" i="5"/>
  <c r="I2852" i="5"/>
  <c r="H2852" i="5"/>
  <c r="E2852" i="5"/>
  <c r="D2852" i="5"/>
  <c r="U2851" i="5"/>
  <c r="T2851" i="5"/>
  <c r="Q2851" i="5"/>
  <c r="P2851" i="5"/>
  <c r="M2851" i="5"/>
  <c r="L2851" i="5"/>
  <c r="I2851" i="5"/>
  <c r="H2851" i="5"/>
  <c r="E2851" i="5"/>
  <c r="D2851" i="5"/>
  <c r="U2850" i="5"/>
  <c r="T2850" i="5"/>
  <c r="Q2850" i="5"/>
  <c r="P2850" i="5"/>
  <c r="M2850" i="5"/>
  <c r="L2850" i="5"/>
  <c r="I2850" i="5"/>
  <c r="H2850" i="5"/>
  <c r="E2850" i="5"/>
  <c r="D2850" i="5"/>
  <c r="U2849" i="5"/>
  <c r="T2849" i="5"/>
  <c r="Q2849" i="5"/>
  <c r="P2849" i="5"/>
  <c r="M2849" i="5"/>
  <c r="L2849" i="5"/>
  <c r="I2849" i="5"/>
  <c r="H2849" i="5"/>
  <c r="E2849" i="5"/>
  <c r="D2849" i="5"/>
  <c r="U2848" i="5"/>
  <c r="T2848" i="5"/>
  <c r="Q2848" i="5"/>
  <c r="P2848" i="5"/>
  <c r="M2848" i="5"/>
  <c r="L2848" i="5"/>
  <c r="I2848" i="5"/>
  <c r="H2848" i="5"/>
  <c r="E2848" i="5"/>
  <c r="D2848" i="5"/>
  <c r="U2847" i="5"/>
  <c r="T2847" i="5"/>
  <c r="Q2847" i="5"/>
  <c r="P2847" i="5"/>
  <c r="M2847" i="5"/>
  <c r="L2847" i="5"/>
  <c r="I2847" i="5"/>
  <c r="H2847" i="5"/>
  <c r="E2847" i="5"/>
  <c r="D2847" i="5"/>
  <c r="U2846" i="5"/>
  <c r="T2846" i="5"/>
  <c r="Q2846" i="5"/>
  <c r="P2846" i="5"/>
  <c r="M2846" i="5"/>
  <c r="L2846" i="5"/>
  <c r="I2846" i="5"/>
  <c r="H2846" i="5"/>
  <c r="E2846" i="5"/>
  <c r="D2846" i="5"/>
  <c r="U2845" i="5"/>
  <c r="T2845" i="5"/>
  <c r="Q2845" i="5"/>
  <c r="P2845" i="5"/>
  <c r="M2845" i="5"/>
  <c r="L2845" i="5"/>
  <c r="I2845" i="5"/>
  <c r="H2845" i="5"/>
  <c r="E2845" i="5"/>
  <c r="D2845" i="5"/>
  <c r="U2844" i="5"/>
  <c r="T2844" i="5"/>
  <c r="Q2844" i="5"/>
  <c r="P2844" i="5"/>
  <c r="M2844" i="5"/>
  <c r="L2844" i="5"/>
  <c r="I2844" i="5"/>
  <c r="H2844" i="5"/>
  <c r="E2844" i="5"/>
  <c r="D2844" i="5"/>
  <c r="U2843" i="5"/>
  <c r="T2843" i="5"/>
  <c r="Q2843" i="5"/>
  <c r="P2843" i="5"/>
  <c r="M2843" i="5"/>
  <c r="L2843" i="5"/>
  <c r="I2843" i="5"/>
  <c r="H2843" i="5"/>
  <c r="E2843" i="5"/>
  <c r="D2843" i="5"/>
  <c r="U2842" i="5"/>
  <c r="T2842" i="5"/>
  <c r="Q2842" i="5"/>
  <c r="P2842" i="5"/>
  <c r="M2842" i="5"/>
  <c r="L2842" i="5"/>
  <c r="I2842" i="5"/>
  <c r="H2842" i="5"/>
  <c r="E2842" i="5"/>
  <c r="D2842" i="5"/>
  <c r="U2841" i="5"/>
  <c r="T2841" i="5"/>
  <c r="Q2841" i="5"/>
  <c r="P2841" i="5"/>
  <c r="M2841" i="5"/>
  <c r="L2841" i="5"/>
  <c r="I2841" i="5"/>
  <c r="H2841" i="5"/>
  <c r="E2841" i="5"/>
  <c r="D2841" i="5"/>
  <c r="U2840" i="5"/>
  <c r="T2840" i="5"/>
  <c r="Q2840" i="5"/>
  <c r="P2840" i="5"/>
  <c r="M2840" i="5"/>
  <c r="L2840" i="5"/>
  <c r="I2840" i="5"/>
  <c r="H2840" i="5"/>
  <c r="E2840" i="5"/>
  <c r="D2840" i="5"/>
  <c r="U2839" i="5"/>
  <c r="T2839" i="5"/>
  <c r="Q2839" i="5"/>
  <c r="P2839" i="5"/>
  <c r="M2839" i="5"/>
  <c r="L2839" i="5"/>
  <c r="I2839" i="5"/>
  <c r="H2839" i="5"/>
  <c r="E2839" i="5"/>
  <c r="D2839" i="5"/>
  <c r="U2838" i="5"/>
  <c r="T2838" i="5"/>
  <c r="Q2838" i="5"/>
  <c r="P2838" i="5"/>
  <c r="M2838" i="5"/>
  <c r="L2838" i="5"/>
  <c r="I2838" i="5"/>
  <c r="H2838" i="5"/>
  <c r="E2838" i="5"/>
  <c r="D2838" i="5"/>
  <c r="U2837" i="5"/>
  <c r="T2837" i="5"/>
  <c r="Q2837" i="5"/>
  <c r="P2837" i="5"/>
  <c r="M2837" i="5"/>
  <c r="L2837" i="5"/>
  <c r="I2837" i="5"/>
  <c r="H2837" i="5"/>
  <c r="E2837" i="5"/>
  <c r="D2837" i="5"/>
  <c r="U2836" i="5"/>
  <c r="T2836" i="5"/>
  <c r="Q2836" i="5"/>
  <c r="P2836" i="5"/>
  <c r="M2836" i="5"/>
  <c r="L2836" i="5"/>
  <c r="I2836" i="5"/>
  <c r="H2836" i="5"/>
  <c r="E2836" i="5"/>
  <c r="D2836" i="5"/>
  <c r="U2835" i="5"/>
  <c r="T2835" i="5"/>
  <c r="Q2835" i="5"/>
  <c r="P2835" i="5"/>
  <c r="M2835" i="5"/>
  <c r="L2835" i="5"/>
  <c r="I2835" i="5"/>
  <c r="H2835" i="5"/>
  <c r="E2835" i="5"/>
  <c r="D2835" i="5"/>
  <c r="U2834" i="5"/>
  <c r="T2834" i="5"/>
  <c r="Q2834" i="5"/>
  <c r="P2834" i="5"/>
  <c r="M2834" i="5"/>
  <c r="L2834" i="5"/>
  <c r="I2834" i="5"/>
  <c r="H2834" i="5"/>
  <c r="E2834" i="5"/>
  <c r="D2834" i="5"/>
  <c r="U2833" i="5"/>
  <c r="T2833" i="5"/>
  <c r="Q2833" i="5"/>
  <c r="P2833" i="5"/>
  <c r="M2833" i="5"/>
  <c r="L2833" i="5"/>
  <c r="I2833" i="5"/>
  <c r="H2833" i="5"/>
  <c r="E2833" i="5"/>
  <c r="D2833" i="5"/>
  <c r="U2832" i="5"/>
  <c r="T2832" i="5"/>
  <c r="Q2832" i="5"/>
  <c r="P2832" i="5"/>
  <c r="M2832" i="5"/>
  <c r="L2832" i="5"/>
  <c r="I2832" i="5"/>
  <c r="H2832" i="5"/>
  <c r="E2832" i="5"/>
  <c r="D2832" i="5"/>
  <c r="U2831" i="5"/>
  <c r="T2831" i="5"/>
  <c r="Q2831" i="5"/>
  <c r="P2831" i="5"/>
  <c r="M2831" i="5"/>
  <c r="L2831" i="5"/>
  <c r="I2831" i="5"/>
  <c r="H2831" i="5"/>
  <c r="E2831" i="5"/>
  <c r="D2831" i="5"/>
  <c r="U2830" i="5"/>
  <c r="T2830" i="5"/>
  <c r="Q2830" i="5"/>
  <c r="P2830" i="5"/>
  <c r="M2830" i="5"/>
  <c r="L2830" i="5"/>
  <c r="I2830" i="5"/>
  <c r="H2830" i="5"/>
  <c r="E2830" i="5"/>
  <c r="D2830" i="5"/>
  <c r="U2829" i="5"/>
  <c r="T2829" i="5"/>
  <c r="Q2829" i="5"/>
  <c r="P2829" i="5"/>
  <c r="M2829" i="5"/>
  <c r="L2829" i="5"/>
  <c r="I2829" i="5"/>
  <c r="H2829" i="5"/>
  <c r="E2829" i="5"/>
  <c r="D2829" i="5"/>
  <c r="U2828" i="5"/>
  <c r="T2828" i="5"/>
  <c r="Q2828" i="5"/>
  <c r="P2828" i="5"/>
  <c r="M2828" i="5"/>
  <c r="L2828" i="5"/>
  <c r="I2828" i="5"/>
  <c r="H2828" i="5"/>
  <c r="E2828" i="5"/>
  <c r="D2828" i="5"/>
  <c r="U2827" i="5"/>
  <c r="T2827" i="5"/>
  <c r="Q2827" i="5"/>
  <c r="P2827" i="5"/>
  <c r="M2827" i="5"/>
  <c r="L2827" i="5"/>
  <c r="I2827" i="5"/>
  <c r="H2827" i="5"/>
  <c r="E2827" i="5"/>
  <c r="D2827" i="5"/>
  <c r="U2826" i="5"/>
  <c r="T2826" i="5"/>
  <c r="Q2826" i="5"/>
  <c r="P2826" i="5"/>
  <c r="M2826" i="5"/>
  <c r="L2826" i="5"/>
  <c r="I2826" i="5"/>
  <c r="H2826" i="5"/>
  <c r="E2826" i="5"/>
  <c r="D2826" i="5"/>
  <c r="U2825" i="5"/>
  <c r="T2825" i="5"/>
  <c r="Q2825" i="5"/>
  <c r="P2825" i="5"/>
  <c r="M2825" i="5"/>
  <c r="L2825" i="5"/>
  <c r="I2825" i="5"/>
  <c r="H2825" i="5"/>
  <c r="E2825" i="5"/>
  <c r="D2825" i="5"/>
  <c r="U2824" i="5"/>
  <c r="T2824" i="5"/>
  <c r="Q2824" i="5"/>
  <c r="P2824" i="5"/>
  <c r="M2824" i="5"/>
  <c r="L2824" i="5"/>
  <c r="I2824" i="5"/>
  <c r="H2824" i="5"/>
  <c r="E2824" i="5"/>
  <c r="D2824" i="5"/>
  <c r="U2823" i="5"/>
  <c r="T2823" i="5"/>
  <c r="Q2823" i="5"/>
  <c r="P2823" i="5"/>
  <c r="M2823" i="5"/>
  <c r="L2823" i="5"/>
  <c r="I2823" i="5"/>
  <c r="H2823" i="5"/>
  <c r="E2823" i="5"/>
  <c r="D2823" i="5"/>
  <c r="U2822" i="5"/>
  <c r="T2822" i="5"/>
  <c r="Q2822" i="5"/>
  <c r="P2822" i="5"/>
  <c r="M2822" i="5"/>
  <c r="L2822" i="5"/>
  <c r="I2822" i="5"/>
  <c r="H2822" i="5"/>
  <c r="E2822" i="5"/>
  <c r="D2822" i="5"/>
  <c r="U2821" i="5"/>
  <c r="T2821" i="5"/>
  <c r="Q2821" i="5"/>
  <c r="P2821" i="5"/>
  <c r="M2821" i="5"/>
  <c r="L2821" i="5"/>
  <c r="I2821" i="5"/>
  <c r="H2821" i="5"/>
  <c r="E2821" i="5"/>
  <c r="D2821" i="5"/>
  <c r="U2820" i="5"/>
  <c r="T2820" i="5"/>
  <c r="Q2820" i="5"/>
  <c r="P2820" i="5"/>
  <c r="M2820" i="5"/>
  <c r="L2820" i="5"/>
  <c r="I2820" i="5"/>
  <c r="H2820" i="5"/>
  <c r="E2820" i="5"/>
  <c r="D2820" i="5"/>
  <c r="U2819" i="5"/>
  <c r="T2819" i="5"/>
  <c r="Q2819" i="5"/>
  <c r="P2819" i="5"/>
  <c r="M2819" i="5"/>
  <c r="L2819" i="5"/>
  <c r="I2819" i="5"/>
  <c r="H2819" i="5"/>
  <c r="E2819" i="5"/>
  <c r="D2819" i="5"/>
  <c r="U2818" i="5"/>
  <c r="T2818" i="5"/>
  <c r="Q2818" i="5"/>
  <c r="P2818" i="5"/>
  <c r="M2818" i="5"/>
  <c r="L2818" i="5"/>
  <c r="I2818" i="5"/>
  <c r="H2818" i="5"/>
  <c r="E2818" i="5"/>
  <c r="D2818" i="5"/>
  <c r="U2817" i="5"/>
  <c r="T2817" i="5"/>
  <c r="Q2817" i="5"/>
  <c r="P2817" i="5"/>
  <c r="M2817" i="5"/>
  <c r="L2817" i="5"/>
  <c r="I2817" i="5"/>
  <c r="H2817" i="5"/>
  <c r="E2817" i="5"/>
  <c r="D2817" i="5"/>
  <c r="U2816" i="5"/>
  <c r="T2816" i="5"/>
  <c r="Q2816" i="5"/>
  <c r="P2816" i="5"/>
  <c r="M2816" i="5"/>
  <c r="L2816" i="5"/>
  <c r="I2816" i="5"/>
  <c r="H2816" i="5"/>
  <c r="E2816" i="5"/>
  <c r="D2816" i="5"/>
  <c r="U2815" i="5"/>
  <c r="T2815" i="5"/>
  <c r="Q2815" i="5"/>
  <c r="P2815" i="5"/>
  <c r="M2815" i="5"/>
  <c r="L2815" i="5"/>
  <c r="I2815" i="5"/>
  <c r="H2815" i="5"/>
  <c r="E2815" i="5"/>
  <c r="D2815" i="5"/>
  <c r="U2814" i="5"/>
  <c r="T2814" i="5"/>
  <c r="Q2814" i="5"/>
  <c r="P2814" i="5"/>
  <c r="M2814" i="5"/>
  <c r="L2814" i="5"/>
  <c r="I2814" i="5"/>
  <c r="H2814" i="5"/>
  <c r="E2814" i="5"/>
  <c r="D2814" i="5"/>
  <c r="U2813" i="5"/>
  <c r="T2813" i="5"/>
  <c r="Q2813" i="5"/>
  <c r="P2813" i="5"/>
  <c r="M2813" i="5"/>
  <c r="L2813" i="5"/>
  <c r="I2813" i="5"/>
  <c r="H2813" i="5"/>
  <c r="E2813" i="5"/>
  <c r="D2813" i="5"/>
  <c r="U2812" i="5"/>
  <c r="T2812" i="5"/>
  <c r="Q2812" i="5"/>
  <c r="P2812" i="5"/>
  <c r="M2812" i="5"/>
  <c r="L2812" i="5"/>
  <c r="I2812" i="5"/>
  <c r="H2812" i="5"/>
  <c r="E2812" i="5"/>
  <c r="D2812" i="5"/>
  <c r="U2811" i="5"/>
  <c r="T2811" i="5"/>
  <c r="Q2811" i="5"/>
  <c r="P2811" i="5"/>
  <c r="M2811" i="5"/>
  <c r="L2811" i="5"/>
  <c r="I2811" i="5"/>
  <c r="H2811" i="5"/>
  <c r="E2811" i="5"/>
  <c r="D2811" i="5"/>
  <c r="U2810" i="5"/>
  <c r="T2810" i="5"/>
  <c r="Q2810" i="5"/>
  <c r="P2810" i="5"/>
  <c r="M2810" i="5"/>
  <c r="L2810" i="5"/>
  <c r="I2810" i="5"/>
  <c r="H2810" i="5"/>
  <c r="E2810" i="5"/>
  <c r="D2810" i="5"/>
  <c r="U2809" i="5"/>
  <c r="T2809" i="5"/>
  <c r="Q2809" i="5"/>
  <c r="P2809" i="5"/>
  <c r="M2809" i="5"/>
  <c r="L2809" i="5"/>
  <c r="I2809" i="5"/>
  <c r="H2809" i="5"/>
  <c r="E2809" i="5"/>
  <c r="D2809" i="5"/>
  <c r="U2808" i="5"/>
  <c r="T2808" i="5"/>
  <c r="Q2808" i="5"/>
  <c r="P2808" i="5"/>
  <c r="M2808" i="5"/>
  <c r="L2808" i="5"/>
  <c r="I2808" i="5"/>
  <c r="H2808" i="5"/>
  <c r="E2808" i="5"/>
  <c r="D2808" i="5"/>
  <c r="U2807" i="5"/>
  <c r="T2807" i="5"/>
  <c r="Q2807" i="5"/>
  <c r="P2807" i="5"/>
  <c r="M2807" i="5"/>
  <c r="L2807" i="5"/>
  <c r="I2807" i="5"/>
  <c r="H2807" i="5"/>
  <c r="E2807" i="5"/>
  <c r="D2807" i="5"/>
  <c r="U2806" i="5"/>
  <c r="T2806" i="5"/>
  <c r="Q2806" i="5"/>
  <c r="P2806" i="5"/>
  <c r="M2806" i="5"/>
  <c r="L2806" i="5"/>
  <c r="I2806" i="5"/>
  <c r="H2806" i="5"/>
  <c r="E2806" i="5"/>
  <c r="D2806" i="5"/>
  <c r="U2805" i="5"/>
  <c r="T2805" i="5"/>
  <c r="Q2805" i="5"/>
  <c r="P2805" i="5"/>
  <c r="M2805" i="5"/>
  <c r="L2805" i="5"/>
  <c r="I2805" i="5"/>
  <c r="H2805" i="5"/>
  <c r="E2805" i="5"/>
  <c r="D2805" i="5"/>
  <c r="U2804" i="5"/>
  <c r="T2804" i="5"/>
  <c r="Q2804" i="5"/>
  <c r="P2804" i="5"/>
  <c r="M2804" i="5"/>
  <c r="L2804" i="5"/>
  <c r="I2804" i="5"/>
  <c r="H2804" i="5"/>
  <c r="E2804" i="5"/>
  <c r="D2804" i="5"/>
  <c r="U2803" i="5"/>
  <c r="T2803" i="5"/>
  <c r="Q2803" i="5"/>
  <c r="P2803" i="5"/>
  <c r="M2803" i="5"/>
  <c r="L2803" i="5"/>
  <c r="I2803" i="5"/>
  <c r="H2803" i="5"/>
  <c r="E2803" i="5"/>
  <c r="D2803" i="5"/>
  <c r="U2802" i="5"/>
  <c r="T2802" i="5"/>
  <c r="Q2802" i="5"/>
  <c r="P2802" i="5"/>
  <c r="M2802" i="5"/>
  <c r="L2802" i="5"/>
  <c r="I2802" i="5"/>
  <c r="H2802" i="5"/>
  <c r="E2802" i="5"/>
  <c r="D2802" i="5"/>
  <c r="U2801" i="5"/>
  <c r="T2801" i="5"/>
  <c r="Q2801" i="5"/>
  <c r="P2801" i="5"/>
  <c r="M2801" i="5"/>
  <c r="L2801" i="5"/>
  <c r="I2801" i="5"/>
  <c r="H2801" i="5"/>
  <c r="E2801" i="5"/>
  <c r="D2801" i="5"/>
  <c r="U2800" i="5"/>
  <c r="T2800" i="5"/>
  <c r="Q2800" i="5"/>
  <c r="P2800" i="5"/>
  <c r="M2800" i="5"/>
  <c r="L2800" i="5"/>
  <c r="I2800" i="5"/>
  <c r="H2800" i="5"/>
  <c r="E2800" i="5"/>
  <c r="D2800" i="5"/>
  <c r="U2799" i="5"/>
  <c r="T2799" i="5"/>
  <c r="Q2799" i="5"/>
  <c r="P2799" i="5"/>
  <c r="M2799" i="5"/>
  <c r="L2799" i="5"/>
  <c r="I2799" i="5"/>
  <c r="H2799" i="5"/>
  <c r="E2799" i="5"/>
  <c r="D2799" i="5"/>
  <c r="U2798" i="5"/>
  <c r="T2798" i="5"/>
  <c r="Q2798" i="5"/>
  <c r="P2798" i="5"/>
  <c r="M2798" i="5"/>
  <c r="L2798" i="5"/>
  <c r="I2798" i="5"/>
  <c r="H2798" i="5"/>
  <c r="E2798" i="5"/>
  <c r="D2798" i="5"/>
  <c r="U2797" i="5"/>
  <c r="T2797" i="5"/>
  <c r="Q2797" i="5"/>
  <c r="P2797" i="5"/>
  <c r="M2797" i="5"/>
  <c r="L2797" i="5"/>
  <c r="I2797" i="5"/>
  <c r="H2797" i="5"/>
  <c r="E2797" i="5"/>
  <c r="D2797" i="5"/>
  <c r="U2796" i="5"/>
  <c r="T2796" i="5"/>
  <c r="Q2796" i="5"/>
  <c r="P2796" i="5"/>
  <c r="M2796" i="5"/>
  <c r="L2796" i="5"/>
  <c r="I2796" i="5"/>
  <c r="H2796" i="5"/>
  <c r="E2796" i="5"/>
  <c r="D2796" i="5"/>
  <c r="U2795" i="5"/>
  <c r="T2795" i="5"/>
  <c r="Q2795" i="5"/>
  <c r="P2795" i="5"/>
  <c r="M2795" i="5"/>
  <c r="L2795" i="5"/>
  <c r="I2795" i="5"/>
  <c r="H2795" i="5"/>
  <c r="E2795" i="5"/>
  <c r="D2795" i="5"/>
  <c r="U2794" i="5"/>
  <c r="T2794" i="5"/>
  <c r="Q2794" i="5"/>
  <c r="P2794" i="5"/>
  <c r="M2794" i="5"/>
  <c r="L2794" i="5"/>
  <c r="I2794" i="5"/>
  <c r="H2794" i="5"/>
  <c r="E2794" i="5"/>
  <c r="D2794" i="5"/>
  <c r="U2793" i="5"/>
  <c r="T2793" i="5"/>
  <c r="Q2793" i="5"/>
  <c r="P2793" i="5"/>
  <c r="M2793" i="5"/>
  <c r="L2793" i="5"/>
  <c r="I2793" i="5"/>
  <c r="H2793" i="5"/>
  <c r="E2793" i="5"/>
  <c r="D2793" i="5"/>
  <c r="U2792" i="5"/>
  <c r="T2792" i="5"/>
  <c r="Q2792" i="5"/>
  <c r="P2792" i="5"/>
  <c r="M2792" i="5"/>
  <c r="L2792" i="5"/>
  <c r="I2792" i="5"/>
  <c r="H2792" i="5"/>
  <c r="E2792" i="5"/>
  <c r="D2792" i="5"/>
  <c r="U2791" i="5"/>
  <c r="T2791" i="5"/>
  <c r="Q2791" i="5"/>
  <c r="P2791" i="5"/>
  <c r="M2791" i="5"/>
  <c r="L2791" i="5"/>
  <c r="I2791" i="5"/>
  <c r="H2791" i="5"/>
  <c r="E2791" i="5"/>
  <c r="D2791" i="5"/>
  <c r="U2790" i="5"/>
  <c r="T2790" i="5"/>
  <c r="Q2790" i="5"/>
  <c r="P2790" i="5"/>
  <c r="M2790" i="5"/>
  <c r="L2790" i="5"/>
  <c r="I2790" i="5"/>
  <c r="H2790" i="5"/>
  <c r="E2790" i="5"/>
  <c r="D2790" i="5"/>
  <c r="U2789" i="5"/>
  <c r="T2789" i="5"/>
  <c r="Q2789" i="5"/>
  <c r="P2789" i="5"/>
  <c r="M2789" i="5"/>
  <c r="L2789" i="5"/>
  <c r="I2789" i="5"/>
  <c r="H2789" i="5"/>
  <c r="E2789" i="5"/>
  <c r="D2789" i="5"/>
  <c r="U2788" i="5"/>
  <c r="T2788" i="5"/>
  <c r="Q2788" i="5"/>
  <c r="P2788" i="5"/>
  <c r="M2788" i="5"/>
  <c r="L2788" i="5"/>
  <c r="I2788" i="5"/>
  <c r="H2788" i="5"/>
  <c r="E2788" i="5"/>
  <c r="D2788" i="5"/>
  <c r="U2787" i="5"/>
  <c r="T2787" i="5"/>
  <c r="Q2787" i="5"/>
  <c r="P2787" i="5"/>
  <c r="M2787" i="5"/>
  <c r="L2787" i="5"/>
  <c r="I2787" i="5"/>
  <c r="H2787" i="5"/>
  <c r="E2787" i="5"/>
  <c r="D2787" i="5"/>
  <c r="U2786" i="5"/>
  <c r="T2786" i="5"/>
  <c r="Q2786" i="5"/>
  <c r="P2786" i="5"/>
  <c r="M2786" i="5"/>
  <c r="L2786" i="5"/>
  <c r="I2786" i="5"/>
  <c r="H2786" i="5"/>
  <c r="E2786" i="5"/>
  <c r="D2786" i="5"/>
  <c r="U2785" i="5"/>
  <c r="T2785" i="5"/>
  <c r="Q2785" i="5"/>
  <c r="P2785" i="5"/>
  <c r="M2785" i="5"/>
  <c r="L2785" i="5"/>
  <c r="I2785" i="5"/>
  <c r="H2785" i="5"/>
  <c r="E2785" i="5"/>
  <c r="D2785" i="5"/>
  <c r="U2784" i="5"/>
  <c r="T2784" i="5"/>
  <c r="Q2784" i="5"/>
  <c r="P2784" i="5"/>
  <c r="M2784" i="5"/>
  <c r="L2784" i="5"/>
  <c r="I2784" i="5"/>
  <c r="H2784" i="5"/>
  <c r="E2784" i="5"/>
  <c r="D2784" i="5"/>
  <c r="U2783" i="5"/>
  <c r="T2783" i="5"/>
  <c r="Q2783" i="5"/>
  <c r="P2783" i="5"/>
  <c r="M2783" i="5"/>
  <c r="L2783" i="5"/>
  <c r="I2783" i="5"/>
  <c r="H2783" i="5"/>
  <c r="E2783" i="5"/>
  <c r="D2783" i="5"/>
  <c r="U2782" i="5"/>
  <c r="T2782" i="5"/>
  <c r="Q2782" i="5"/>
  <c r="P2782" i="5"/>
  <c r="M2782" i="5"/>
  <c r="L2782" i="5"/>
  <c r="I2782" i="5"/>
  <c r="H2782" i="5"/>
  <c r="E2782" i="5"/>
  <c r="D2782" i="5"/>
  <c r="U2781" i="5"/>
  <c r="T2781" i="5"/>
  <c r="Q2781" i="5"/>
  <c r="P2781" i="5"/>
  <c r="M2781" i="5"/>
  <c r="L2781" i="5"/>
  <c r="I2781" i="5"/>
  <c r="H2781" i="5"/>
  <c r="E2781" i="5"/>
  <c r="D2781" i="5"/>
  <c r="U2780" i="5"/>
  <c r="T2780" i="5"/>
  <c r="Q2780" i="5"/>
  <c r="P2780" i="5"/>
  <c r="M2780" i="5"/>
  <c r="L2780" i="5"/>
  <c r="I2780" i="5"/>
  <c r="H2780" i="5"/>
  <c r="E2780" i="5"/>
  <c r="D2780" i="5"/>
  <c r="U2779" i="5"/>
  <c r="T2779" i="5"/>
  <c r="Q2779" i="5"/>
  <c r="P2779" i="5"/>
  <c r="M2779" i="5"/>
  <c r="L2779" i="5"/>
  <c r="I2779" i="5"/>
  <c r="H2779" i="5"/>
  <c r="E2779" i="5"/>
  <c r="D2779" i="5"/>
  <c r="U2778" i="5"/>
  <c r="T2778" i="5"/>
  <c r="Q2778" i="5"/>
  <c r="P2778" i="5"/>
  <c r="M2778" i="5"/>
  <c r="L2778" i="5"/>
  <c r="I2778" i="5"/>
  <c r="H2778" i="5"/>
  <c r="E2778" i="5"/>
  <c r="D2778" i="5"/>
  <c r="U2777" i="5"/>
  <c r="T2777" i="5"/>
  <c r="Q2777" i="5"/>
  <c r="P2777" i="5"/>
  <c r="M2777" i="5"/>
  <c r="L2777" i="5"/>
  <c r="I2777" i="5"/>
  <c r="H2777" i="5"/>
  <c r="E2777" i="5"/>
  <c r="D2777" i="5"/>
  <c r="U2776" i="5"/>
  <c r="T2776" i="5"/>
  <c r="Q2776" i="5"/>
  <c r="P2776" i="5"/>
  <c r="M2776" i="5"/>
  <c r="L2776" i="5"/>
  <c r="I2776" i="5"/>
  <c r="H2776" i="5"/>
  <c r="E2776" i="5"/>
  <c r="D2776" i="5"/>
  <c r="U2775" i="5"/>
  <c r="T2775" i="5"/>
  <c r="Q2775" i="5"/>
  <c r="P2775" i="5"/>
  <c r="M2775" i="5"/>
  <c r="L2775" i="5"/>
  <c r="I2775" i="5"/>
  <c r="H2775" i="5"/>
  <c r="E2775" i="5"/>
  <c r="D2775" i="5"/>
  <c r="U2774" i="5"/>
  <c r="T2774" i="5"/>
  <c r="Q2774" i="5"/>
  <c r="P2774" i="5"/>
  <c r="M2774" i="5"/>
  <c r="L2774" i="5"/>
  <c r="I2774" i="5"/>
  <c r="H2774" i="5"/>
  <c r="E2774" i="5"/>
  <c r="D2774" i="5"/>
  <c r="U2773" i="5"/>
  <c r="T2773" i="5"/>
  <c r="Q2773" i="5"/>
  <c r="P2773" i="5"/>
  <c r="M2773" i="5"/>
  <c r="L2773" i="5"/>
  <c r="I2773" i="5"/>
  <c r="H2773" i="5"/>
  <c r="E2773" i="5"/>
  <c r="D2773" i="5"/>
  <c r="U2772" i="5"/>
  <c r="T2772" i="5"/>
  <c r="Q2772" i="5"/>
  <c r="P2772" i="5"/>
  <c r="M2772" i="5"/>
  <c r="L2772" i="5"/>
  <c r="I2772" i="5"/>
  <c r="H2772" i="5"/>
  <c r="E2772" i="5"/>
  <c r="D2772" i="5"/>
  <c r="U2771" i="5"/>
  <c r="T2771" i="5"/>
  <c r="Q2771" i="5"/>
  <c r="P2771" i="5"/>
  <c r="M2771" i="5"/>
  <c r="L2771" i="5"/>
  <c r="I2771" i="5"/>
  <c r="H2771" i="5"/>
  <c r="E2771" i="5"/>
  <c r="D2771" i="5"/>
  <c r="U2770" i="5"/>
  <c r="T2770" i="5"/>
  <c r="Q2770" i="5"/>
  <c r="P2770" i="5"/>
  <c r="M2770" i="5"/>
  <c r="L2770" i="5"/>
  <c r="I2770" i="5"/>
  <c r="H2770" i="5"/>
  <c r="E2770" i="5"/>
  <c r="D2770" i="5"/>
  <c r="U2769" i="5"/>
  <c r="T2769" i="5"/>
  <c r="Q2769" i="5"/>
  <c r="P2769" i="5"/>
  <c r="M2769" i="5"/>
  <c r="L2769" i="5"/>
  <c r="I2769" i="5"/>
  <c r="H2769" i="5"/>
  <c r="E2769" i="5"/>
  <c r="D2769" i="5"/>
  <c r="U2768" i="5"/>
  <c r="T2768" i="5"/>
  <c r="Q2768" i="5"/>
  <c r="P2768" i="5"/>
  <c r="M2768" i="5"/>
  <c r="L2768" i="5"/>
  <c r="I2768" i="5"/>
  <c r="H2768" i="5"/>
  <c r="E2768" i="5"/>
  <c r="D2768" i="5"/>
  <c r="U2767" i="5"/>
  <c r="T2767" i="5"/>
  <c r="Q2767" i="5"/>
  <c r="P2767" i="5"/>
  <c r="M2767" i="5"/>
  <c r="L2767" i="5"/>
  <c r="I2767" i="5"/>
  <c r="H2767" i="5"/>
  <c r="E2767" i="5"/>
  <c r="D2767" i="5"/>
  <c r="U2766" i="5"/>
  <c r="T2766" i="5"/>
  <c r="Q2766" i="5"/>
  <c r="P2766" i="5"/>
  <c r="M2766" i="5"/>
  <c r="L2766" i="5"/>
  <c r="I2766" i="5"/>
  <c r="H2766" i="5"/>
  <c r="E2766" i="5"/>
  <c r="D2766" i="5"/>
  <c r="U2765" i="5"/>
  <c r="T2765" i="5"/>
  <c r="Q2765" i="5"/>
  <c r="P2765" i="5"/>
  <c r="M2765" i="5"/>
  <c r="L2765" i="5"/>
  <c r="I2765" i="5"/>
  <c r="H2765" i="5"/>
  <c r="E2765" i="5"/>
  <c r="D2765" i="5"/>
  <c r="U2764" i="5"/>
  <c r="T2764" i="5"/>
  <c r="Q2764" i="5"/>
  <c r="P2764" i="5"/>
  <c r="M2764" i="5"/>
  <c r="L2764" i="5"/>
  <c r="I2764" i="5"/>
  <c r="H2764" i="5"/>
  <c r="E2764" i="5"/>
  <c r="D2764" i="5"/>
  <c r="U2763" i="5"/>
  <c r="T2763" i="5"/>
  <c r="Q2763" i="5"/>
  <c r="P2763" i="5"/>
  <c r="M2763" i="5"/>
  <c r="L2763" i="5"/>
  <c r="I2763" i="5"/>
  <c r="H2763" i="5"/>
  <c r="E2763" i="5"/>
  <c r="D2763" i="5"/>
  <c r="U2762" i="5"/>
  <c r="T2762" i="5"/>
  <c r="Q2762" i="5"/>
  <c r="P2762" i="5"/>
  <c r="M2762" i="5"/>
  <c r="L2762" i="5"/>
  <c r="I2762" i="5"/>
  <c r="H2762" i="5"/>
  <c r="E2762" i="5"/>
  <c r="D2762" i="5"/>
  <c r="U2761" i="5"/>
  <c r="T2761" i="5"/>
  <c r="Q2761" i="5"/>
  <c r="P2761" i="5"/>
  <c r="M2761" i="5"/>
  <c r="L2761" i="5"/>
  <c r="I2761" i="5"/>
  <c r="H2761" i="5"/>
  <c r="E2761" i="5"/>
  <c r="D2761" i="5"/>
  <c r="U2760" i="5"/>
  <c r="T2760" i="5"/>
  <c r="Q2760" i="5"/>
  <c r="P2760" i="5"/>
  <c r="M2760" i="5"/>
  <c r="L2760" i="5"/>
  <c r="I2760" i="5"/>
  <c r="H2760" i="5"/>
  <c r="E2760" i="5"/>
  <c r="D2760" i="5"/>
  <c r="U2759" i="5"/>
  <c r="T2759" i="5"/>
  <c r="Q2759" i="5"/>
  <c r="P2759" i="5"/>
  <c r="M2759" i="5"/>
  <c r="L2759" i="5"/>
  <c r="I2759" i="5"/>
  <c r="H2759" i="5"/>
  <c r="E2759" i="5"/>
  <c r="D2759" i="5"/>
  <c r="U2758" i="5"/>
  <c r="T2758" i="5"/>
  <c r="Q2758" i="5"/>
  <c r="P2758" i="5"/>
  <c r="M2758" i="5"/>
  <c r="L2758" i="5"/>
  <c r="I2758" i="5"/>
  <c r="H2758" i="5"/>
  <c r="E2758" i="5"/>
  <c r="D2758" i="5"/>
  <c r="U2757" i="5"/>
  <c r="T2757" i="5"/>
  <c r="Q2757" i="5"/>
  <c r="P2757" i="5"/>
  <c r="M2757" i="5"/>
  <c r="L2757" i="5"/>
  <c r="I2757" i="5"/>
  <c r="H2757" i="5"/>
  <c r="E2757" i="5"/>
  <c r="D2757" i="5"/>
  <c r="U2756" i="5"/>
  <c r="T2756" i="5"/>
  <c r="Q2756" i="5"/>
  <c r="P2756" i="5"/>
  <c r="M2756" i="5"/>
  <c r="L2756" i="5"/>
  <c r="I2756" i="5"/>
  <c r="H2756" i="5"/>
  <c r="E2756" i="5"/>
  <c r="D2756" i="5"/>
  <c r="U2755" i="5"/>
  <c r="T2755" i="5"/>
  <c r="Q2755" i="5"/>
  <c r="P2755" i="5"/>
  <c r="M2755" i="5"/>
  <c r="L2755" i="5"/>
  <c r="I2755" i="5"/>
  <c r="H2755" i="5"/>
  <c r="E2755" i="5"/>
  <c r="D2755" i="5"/>
  <c r="U2754" i="5"/>
  <c r="T2754" i="5"/>
  <c r="Q2754" i="5"/>
  <c r="P2754" i="5"/>
  <c r="M2754" i="5"/>
  <c r="L2754" i="5"/>
  <c r="I2754" i="5"/>
  <c r="H2754" i="5"/>
  <c r="E2754" i="5"/>
  <c r="D2754" i="5"/>
  <c r="U2753" i="5"/>
  <c r="T2753" i="5"/>
  <c r="Q2753" i="5"/>
  <c r="P2753" i="5"/>
  <c r="M2753" i="5"/>
  <c r="L2753" i="5"/>
  <c r="I2753" i="5"/>
  <c r="H2753" i="5"/>
  <c r="E2753" i="5"/>
  <c r="D2753" i="5"/>
  <c r="U2752" i="5"/>
  <c r="T2752" i="5"/>
  <c r="Q2752" i="5"/>
  <c r="P2752" i="5"/>
  <c r="M2752" i="5"/>
  <c r="L2752" i="5"/>
  <c r="I2752" i="5"/>
  <c r="H2752" i="5"/>
  <c r="E2752" i="5"/>
  <c r="D2752" i="5"/>
  <c r="U2751" i="5"/>
  <c r="T2751" i="5"/>
  <c r="Q2751" i="5"/>
  <c r="P2751" i="5"/>
  <c r="M2751" i="5"/>
  <c r="L2751" i="5"/>
  <c r="I2751" i="5"/>
  <c r="H2751" i="5"/>
  <c r="E2751" i="5"/>
  <c r="D2751" i="5"/>
  <c r="U2750" i="5"/>
  <c r="T2750" i="5"/>
  <c r="Q2750" i="5"/>
  <c r="P2750" i="5"/>
  <c r="M2750" i="5"/>
  <c r="L2750" i="5"/>
  <c r="I2750" i="5"/>
  <c r="H2750" i="5"/>
  <c r="E2750" i="5"/>
  <c r="D2750" i="5"/>
  <c r="U2749" i="5"/>
  <c r="T2749" i="5"/>
  <c r="Q2749" i="5"/>
  <c r="P2749" i="5"/>
  <c r="M2749" i="5"/>
  <c r="L2749" i="5"/>
  <c r="I2749" i="5"/>
  <c r="H2749" i="5"/>
  <c r="E2749" i="5"/>
  <c r="D2749" i="5"/>
  <c r="U2748" i="5"/>
  <c r="T2748" i="5"/>
  <c r="Q2748" i="5"/>
  <c r="P2748" i="5"/>
  <c r="M2748" i="5"/>
  <c r="L2748" i="5"/>
  <c r="I2748" i="5"/>
  <c r="H2748" i="5"/>
  <c r="E2748" i="5"/>
  <c r="D2748" i="5"/>
  <c r="U2747" i="5"/>
  <c r="T2747" i="5"/>
  <c r="Q2747" i="5"/>
  <c r="P2747" i="5"/>
  <c r="M2747" i="5"/>
  <c r="L2747" i="5"/>
  <c r="I2747" i="5"/>
  <c r="H2747" i="5"/>
  <c r="E2747" i="5"/>
  <c r="D2747" i="5"/>
  <c r="U2746" i="5"/>
  <c r="T2746" i="5"/>
  <c r="Q2746" i="5"/>
  <c r="P2746" i="5"/>
  <c r="M2746" i="5"/>
  <c r="L2746" i="5"/>
  <c r="I2746" i="5"/>
  <c r="H2746" i="5"/>
  <c r="E2746" i="5"/>
  <c r="D2746" i="5"/>
  <c r="U2745" i="5"/>
  <c r="T2745" i="5"/>
  <c r="Q2745" i="5"/>
  <c r="P2745" i="5"/>
  <c r="M2745" i="5"/>
  <c r="L2745" i="5"/>
  <c r="I2745" i="5"/>
  <c r="H2745" i="5"/>
  <c r="E2745" i="5"/>
  <c r="D2745" i="5"/>
  <c r="U2744" i="5"/>
  <c r="T2744" i="5"/>
  <c r="Q2744" i="5"/>
  <c r="P2744" i="5"/>
  <c r="M2744" i="5"/>
  <c r="L2744" i="5"/>
  <c r="I2744" i="5"/>
  <c r="H2744" i="5"/>
  <c r="E2744" i="5"/>
  <c r="D2744" i="5"/>
  <c r="U2743" i="5"/>
  <c r="T2743" i="5"/>
  <c r="Q2743" i="5"/>
  <c r="P2743" i="5"/>
  <c r="M2743" i="5"/>
  <c r="L2743" i="5"/>
  <c r="I2743" i="5"/>
  <c r="H2743" i="5"/>
  <c r="E2743" i="5"/>
  <c r="D2743" i="5"/>
  <c r="U2742" i="5"/>
  <c r="T2742" i="5"/>
  <c r="Q2742" i="5"/>
  <c r="P2742" i="5"/>
  <c r="M2742" i="5"/>
  <c r="L2742" i="5"/>
  <c r="I2742" i="5"/>
  <c r="H2742" i="5"/>
  <c r="E2742" i="5"/>
  <c r="D2742" i="5"/>
  <c r="U2741" i="5"/>
  <c r="T2741" i="5"/>
  <c r="Q2741" i="5"/>
  <c r="P2741" i="5"/>
  <c r="M2741" i="5"/>
  <c r="L2741" i="5"/>
  <c r="I2741" i="5"/>
  <c r="H2741" i="5"/>
  <c r="E2741" i="5"/>
  <c r="D2741" i="5"/>
  <c r="U2740" i="5"/>
  <c r="T2740" i="5"/>
  <c r="Q2740" i="5"/>
  <c r="P2740" i="5"/>
  <c r="M2740" i="5"/>
  <c r="L2740" i="5"/>
  <c r="I2740" i="5"/>
  <c r="H2740" i="5"/>
  <c r="E2740" i="5"/>
  <c r="D2740" i="5"/>
  <c r="U2739" i="5"/>
  <c r="T2739" i="5"/>
  <c r="Q2739" i="5"/>
  <c r="P2739" i="5"/>
  <c r="M2739" i="5"/>
  <c r="L2739" i="5"/>
  <c r="I2739" i="5"/>
  <c r="H2739" i="5"/>
  <c r="E2739" i="5"/>
  <c r="D2739" i="5"/>
  <c r="U2738" i="5"/>
  <c r="T2738" i="5"/>
  <c r="Q2738" i="5"/>
  <c r="P2738" i="5"/>
  <c r="M2738" i="5"/>
  <c r="L2738" i="5"/>
  <c r="I2738" i="5"/>
  <c r="H2738" i="5"/>
  <c r="E2738" i="5"/>
  <c r="D2738" i="5"/>
  <c r="U2737" i="5"/>
  <c r="T2737" i="5"/>
  <c r="Q2737" i="5"/>
  <c r="P2737" i="5"/>
  <c r="M2737" i="5"/>
  <c r="L2737" i="5"/>
  <c r="I2737" i="5"/>
  <c r="H2737" i="5"/>
  <c r="E2737" i="5"/>
  <c r="D2737" i="5"/>
  <c r="U2736" i="5"/>
  <c r="T2736" i="5"/>
  <c r="Q2736" i="5"/>
  <c r="P2736" i="5"/>
  <c r="M2736" i="5"/>
  <c r="L2736" i="5"/>
  <c r="I2736" i="5"/>
  <c r="H2736" i="5"/>
  <c r="E2736" i="5"/>
  <c r="D2736" i="5"/>
  <c r="U2735" i="5"/>
  <c r="T2735" i="5"/>
  <c r="Q2735" i="5"/>
  <c r="P2735" i="5"/>
  <c r="M2735" i="5"/>
  <c r="L2735" i="5"/>
  <c r="I2735" i="5"/>
  <c r="H2735" i="5"/>
  <c r="E2735" i="5"/>
  <c r="D2735" i="5"/>
  <c r="U2734" i="5"/>
  <c r="T2734" i="5"/>
  <c r="Q2734" i="5"/>
  <c r="P2734" i="5"/>
  <c r="M2734" i="5"/>
  <c r="L2734" i="5"/>
  <c r="I2734" i="5"/>
  <c r="H2734" i="5"/>
  <c r="E2734" i="5"/>
  <c r="D2734" i="5"/>
  <c r="U2733" i="5"/>
  <c r="T2733" i="5"/>
  <c r="Q2733" i="5"/>
  <c r="P2733" i="5"/>
  <c r="M2733" i="5"/>
  <c r="L2733" i="5"/>
  <c r="I2733" i="5"/>
  <c r="H2733" i="5"/>
  <c r="E2733" i="5"/>
  <c r="D2733" i="5"/>
  <c r="U2732" i="5"/>
  <c r="T2732" i="5"/>
  <c r="Q2732" i="5"/>
  <c r="P2732" i="5"/>
  <c r="M2732" i="5"/>
  <c r="L2732" i="5"/>
  <c r="I2732" i="5"/>
  <c r="H2732" i="5"/>
  <c r="E2732" i="5"/>
  <c r="D2732" i="5"/>
  <c r="U2731" i="5"/>
  <c r="T2731" i="5"/>
  <c r="Q2731" i="5"/>
  <c r="P2731" i="5"/>
  <c r="M2731" i="5"/>
  <c r="L2731" i="5"/>
  <c r="I2731" i="5"/>
  <c r="H2731" i="5"/>
  <c r="E2731" i="5"/>
  <c r="D2731" i="5"/>
  <c r="U2730" i="5"/>
  <c r="T2730" i="5"/>
  <c r="Q2730" i="5"/>
  <c r="P2730" i="5"/>
  <c r="M2730" i="5"/>
  <c r="L2730" i="5"/>
  <c r="I2730" i="5"/>
  <c r="H2730" i="5"/>
  <c r="E2730" i="5"/>
  <c r="D2730" i="5"/>
  <c r="U2729" i="5"/>
  <c r="T2729" i="5"/>
  <c r="Q2729" i="5"/>
  <c r="P2729" i="5"/>
  <c r="M2729" i="5"/>
  <c r="L2729" i="5"/>
  <c r="I2729" i="5"/>
  <c r="H2729" i="5"/>
  <c r="E2729" i="5"/>
  <c r="D2729" i="5"/>
  <c r="U2728" i="5"/>
  <c r="T2728" i="5"/>
  <c r="Q2728" i="5"/>
  <c r="P2728" i="5"/>
  <c r="M2728" i="5"/>
  <c r="L2728" i="5"/>
  <c r="I2728" i="5"/>
  <c r="H2728" i="5"/>
  <c r="E2728" i="5"/>
  <c r="D2728" i="5"/>
  <c r="U2727" i="5"/>
  <c r="T2727" i="5"/>
  <c r="Q2727" i="5"/>
  <c r="P2727" i="5"/>
  <c r="M2727" i="5"/>
  <c r="L2727" i="5"/>
  <c r="I2727" i="5"/>
  <c r="H2727" i="5"/>
  <c r="E2727" i="5"/>
  <c r="D2727" i="5"/>
  <c r="U2726" i="5"/>
  <c r="T2726" i="5"/>
  <c r="Q2726" i="5"/>
  <c r="P2726" i="5"/>
  <c r="M2726" i="5"/>
  <c r="L2726" i="5"/>
  <c r="I2726" i="5"/>
  <c r="H2726" i="5"/>
  <c r="E2726" i="5"/>
  <c r="D2726" i="5"/>
  <c r="U2725" i="5"/>
  <c r="T2725" i="5"/>
  <c r="Q2725" i="5"/>
  <c r="P2725" i="5"/>
  <c r="M2725" i="5"/>
  <c r="L2725" i="5"/>
  <c r="I2725" i="5"/>
  <c r="H2725" i="5"/>
  <c r="E2725" i="5"/>
  <c r="D2725" i="5"/>
  <c r="U2724" i="5"/>
  <c r="T2724" i="5"/>
  <c r="Q2724" i="5"/>
  <c r="P2724" i="5"/>
  <c r="M2724" i="5"/>
  <c r="L2724" i="5"/>
  <c r="I2724" i="5"/>
  <c r="H2724" i="5"/>
  <c r="E2724" i="5"/>
  <c r="D2724" i="5"/>
  <c r="U2723" i="5"/>
  <c r="T2723" i="5"/>
  <c r="Q2723" i="5"/>
  <c r="P2723" i="5"/>
  <c r="M2723" i="5"/>
  <c r="L2723" i="5"/>
  <c r="I2723" i="5"/>
  <c r="H2723" i="5"/>
  <c r="E2723" i="5"/>
  <c r="D2723" i="5"/>
  <c r="U2722" i="5"/>
  <c r="T2722" i="5"/>
  <c r="Q2722" i="5"/>
  <c r="P2722" i="5"/>
  <c r="M2722" i="5"/>
  <c r="L2722" i="5"/>
  <c r="I2722" i="5"/>
  <c r="H2722" i="5"/>
  <c r="E2722" i="5"/>
  <c r="D2722" i="5"/>
  <c r="U2721" i="5"/>
  <c r="T2721" i="5"/>
  <c r="Q2721" i="5"/>
  <c r="P2721" i="5"/>
  <c r="M2721" i="5"/>
  <c r="L2721" i="5"/>
  <c r="I2721" i="5"/>
  <c r="H2721" i="5"/>
  <c r="E2721" i="5"/>
  <c r="D2721" i="5"/>
  <c r="U2720" i="5"/>
  <c r="T2720" i="5"/>
  <c r="Q2720" i="5"/>
  <c r="P2720" i="5"/>
  <c r="M2720" i="5"/>
  <c r="L2720" i="5"/>
  <c r="I2720" i="5"/>
  <c r="H2720" i="5"/>
  <c r="E2720" i="5"/>
  <c r="D2720" i="5"/>
  <c r="U2719" i="5"/>
  <c r="T2719" i="5"/>
  <c r="Q2719" i="5"/>
  <c r="P2719" i="5"/>
  <c r="M2719" i="5"/>
  <c r="L2719" i="5"/>
  <c r="I2719" i="5"/>
  <c r="H2719" i="5"/>
  <c r="E2719" i="5"/>
  <c r="D2719" i="5"/>
  <c r="U2718" i="5"/>
  <c r="T2718" i="5"/>
  <c r="Q2718" i="5"/>
  <c r="P2718" i="5"/>
  <c r="M2718" i="5"/>
  <c r="L2718" i="5"/>
  <c r="I2718" i="5"/>
  <c r="H2718" i="5"/>
  <c r="E2718" i="5"/>
  <c r="D2718" i="5"/>
  <c r="U2717" i="5"/>
  <c r="T2717" i="5"/>
  <c r="Q2717" i="5"/>
  <c r="P2717" i="5"/>
  <c r="M2717" i="5"/>
  <c r="L2717" i="5"/>
  <c r="I2717" i="5"/>
  <c r="H2717" i="5"/>
  <c r="E2717" i="5"/>
  <c r="D2717" i="5"/>
  <c r="U2716" i="5"/>
  <c r="T2716" i="5"/>
  <c r="Q2716" i="5"/>
  <c r="P2716" i="5"/>
  <c r="M2716" i="5"/>
  <c r="L2716" i="5"/>
  <c r="I2716" i="5"/>
  <c r="H2716" i="5"/>
  <c r="E2716" i="5"/>
  <c r="D2716" i="5"/>
  <c r="U2715" i="5"/>
  <c r="T2715" i="5"/>
  <c r="Q2715" i="5"/>
  <c r="P2715" i="5"/>
  <c r="M2715" i="5"/>
  <c r="L2715" i="5"/>
  <c r="I2715" i="5"/>
  <c r="H2715" i="5"/>
  <c r="E2715" i="5"/>
  <c r="D2715" i="5"/>
  <c r="U2714" i="5"/>
  <c r="T2714" i="5"/>
  <c r="Q2714" i="5"/>
  <c r="P2714" i="5"/>
  <c r="M2714" i="5"/>
  <c r="L2714" i="5"/>
  <c r="I2714" i="5"/>
  <c r="H2714" i="5"/>
  <c r="E2714" i="5"/>
  <c r="D2714" i="5"/>
  <c r="U2713" i="5"/>
  <c r="T2713" i="5"/>
  <c r="Q2713" i="5"/>
  <c r="P2713" i="5"/>
  <c r="M2713" i="5"/>
  <c r="L2713" i="5"/>
  <c r="I2713" i="5"/>
  <c r="H2713" i="5"/>
  <c r="E2713" i="5"/>
  <c r="D2713" i="5"/>
  <c r="U2712" i="5"/>
  <c r="T2712" i="5"/>
  <c r="Q2712" i="5"/>
  <c r="P2712" i="5"/>
  <c r="M2712" i="5"/>
  <c r="L2712" i="5"/>
  <c r="I2712" i="5"/>
  <c r="H2712" i="5"/>
  <c r="E2712" i="5"/>
  <c r="D2712" i="5"/>
  <c r="U2711" i="5"/>
  <c r="T2711" i="5"/>
  <c r="Q2711" i="5"/>
  <c r="P2711" i="5"/>
  <c r="M2711" i="5"/>
  <c r="L2711" i="5"/>
  <c r="I2711" i="5"/>
  <c r="H2711" i="5"/>
  <c r="E2711" i="5"/>
  <c r="D2711" i="5"/>
  <c r="U2710" i="5"/>
  <c r="T2710" i="5"/>
  <c r="Q2710" i="5"/>
  <c r="P2710" i="5"/>
  <c r="M2710" i="5"/>
  <c r="L2710" i="5"/>
  <c r="I2710" i="5"/>
  <c r="H2710" i="5"/>
  <c r="E2710" i="5"/>
  <c r="D2710" i="5"/>
  <c r="U2709" i="5"/>
  <c r="T2709" i="5"/>
  <c r="Q2709" i="5"/>
  <c r="P2709" i="5"/>
  <c r="M2709" i="5"/>
  <c r="L2709" i="5"/>
  <c r="I2709" i="5"/>
  <c r="H2709" i="5"/>
  <c r="E2709" i="5"/>
  <c r="D2709" i="5"/>
  <c r="U2708" i="5"/>
  <c r="T2708" i="5"/>
  <c r="Q2708" i="5"/>
  <c r="P2708" i="5"/>
  <c r="M2708" i="5"/>
  <c r="L2708" i="5"/>
  <c r="I2708" i="5"/>
  <c r="H2708" i="5"/>
  <c r="E2708" i="5"/>
  <c r="D2708" i="5"/>
  <c r="U2707" i="5"/>
  <c r="T2707" i="5"/>
  <c r="Q2707" i="5"/>
  <c r="P2707" i="5"/>
  <c r="M2707" i="5"/>
  <c r="L2707" i="5"/>
  <c r="I2707" i="5"/>
  <c r="H2707" i="5"/>
  <c r="E2707" i="5"/>
  <c r="D2707" i="5"/>
  <c r="U2706" i="5"/>
  <c r="T2706" i="5"/>
  <c r="Q2706" i="5"/>
  <c r="P2706" i="5"/>
  <c r="M2706" i="5"/>
  <c r="L2706" i="5"/>
  <c r="I2706" i="5"/>
  <c r="H2706" i="5"/>
  <c r="E2706" i="5"/>
  <c r="D2706" i="5"/>
  <c r="U2705" i="5"/>
  <c r="T2705" i="5"/>
  <c r="Q2705" i="5"/>
  <c r="P2705" i="5"/>
  <c r="M2705" i="5"/>
  <c r="L2705" i="5"/>
  <c r="I2705" i="5"/>
  <c r="H2705" i="5"/>
  <c r="E2705" i="5"/>
  <c r="D2705" i="5"/>
  <c r="U2704" i="5"/>
  <c r="T2704" i="5"/>
  <c r="Q2704" i="5"/>
  <c r="P2704" i="5"/>
  <c r="M2704" i="5"/>
  <c r="L2704" i="5"/>
  <c r="I2704" i="5"/>
  <c r="H2704" i="5"/>
  <c r="E2704" i="5"/>
  <c r="D2704" i="5"/>
  <c r="U2703" i="5"/>
  <c r="T2703" i="5"/>
  <c r="Q2703" i="5"/>
  <c r="P2703" i="5"/>
  <c r="M2703" i="5"/>
  <c r="L2703" i="5"/>
  <c r="I2703" i="5"/>
  <c r="H2703" i="5"/>
  <c r="E2703" i="5"/>
  <c r="D2703" i="5"/>
  <c r="U2702" i="5"/>
  <c r="T2702" i="5"/>
  <c r="Q2702" i="5"/>
  <c r="P2702" i="5"/>
  <c r="M2702" i="5"/>
  <c r="L2702" i="5"/>
  <c r="I2702" i="5"/>
  <c r="H2702" i="5"/>
  <c r="E2702" i="5"/>
  <c r="D2702" i="5"/>
  <c r="U2701" i="5"/>
  <c r="T2701" i="5"/>
  <c r="Q2701" i="5"/>
  <c r="P2701" i="5"/>
  <c r="M2701" i="5"/>
  <c r="L2701" i="5"/>
  <c r="I2701" i="5"/>
  <c r="H2701" i="5"/>
  <c r="E2701" i="5"/>
  <c r="D2701" i="5"/>
  <c r="U2700" i="5"/>
  <c r="T2700" i="5"/>
  <c r="Q2700" i="5"/>
  <c r="P2700" i="5"/>
  <c r="M2700" i="5"/>
  <c r="L2700" i="5"/>
  <c r="I2700" i="5"/>
  <c r="H2700" i="5"/>
  <c r="E2700" i="5"/>
  <c r="D2700" i="5"/>
  <c r="U2699" i="5"/>
  <c r="T2699" i="5"/>
  <c r="Q2699" i="5"/>
  <c r="P2699" i="5"/>
  <c r="M2699" i="5"/>
  <c r="L2699" i="5"/>
  <c r="I2699" i="5"/>
  <c r="H2699" i="5"/>
  <c r="E2699" i="5"/>
  <c r="D2699" i="5"/>
  <c r="U2698" i="5"/>
  <c r="T2698" i="5"/>
  <c r="Q2698" i="5"/>
  <c r="P2698" i="5"/>
  <c r="M2698" i="5"/>
  <c r="L2698" i="5"/>
  <c r="I2698" i="5"/>
  <c r="H2698" i="5"/>
  <c r="E2698" i="5"/>
  <c r="D2698" i="5"/>
  <c r="U2697" i="5"/>
  <c r="T2697" i="5"/>
  <c r="Q2697" i="5"/>
  <c r="P2697" i="5"/>
  <c r="M2697" i="5"/>
  <c r="L2697" i="5"/>
  <c r="I2697" i="5"/>
  <c r="H2697" i="5"/>
  <c r="E2697" i="5"/>
  <c r="D2697" i="5"/>
  <c r="U2696" i="5"/>
  <c r="T2696" i="5"/>
  <c r="Q2696" i="5"/>
  <c r="P2696" i="5"/>
  <c r="M2696" i="5"/>
  <c r="L2696" i="5"/>
  <c r="I2696" i="5"/>
  <c r="H2696" i="5"/>
  <c r="E2696" i="5"/>
  <c r="D2696" i="5"/>
  <c r="U2695" i="5"/>
  <c r="T2695" i="5"/>
  <c r="Q2695" i="5"/>
  <c r="P2695" i="5"/>
  <c r="M2695" i="5"/>
  <c r="L2695" i="5"/>
  <c r="I2695" i="5"/>
  <c r="H2695" i="5"/>
  <c r="E2695" i="5"/>
  <c r="D2695" i="5"/>
  <c r="U2694" i="5"/>
  <c r="T2694" i="5"/>
  <c r="Q2694" i="5"/>
  <c r="P2694" i="5"/>
  <c r="M2694" i="5"/>
  <c r="L2694" i="5"/>
  <c r="I2694" i="5"/>
  <c r="H2694" i="5"/>
  <c r="E2694" i="5"/>
  <c r="D2694" i="5"/>
  <c r="U2693" i="5"/>
  <c r="T2693" i="5"/>
  <c r="Q2693" i="5"/>
  <c r="P2693" i="5"/>
  <c r="M2693" i="5"/>
  <c r="L2693" i="5"/>
  <c r="I2693" i="5"/>
  <c r="H2693" i="5"/>
  <c r="E2693" i="5"/>
  <c r="D2693" i="5"/>
  <c r="U2692" i="5"/>
  <c r="T2692" i="5"/>
  <c r="Q2692" i="5"/>
  <c r="P2692" i="5"/>
  <c r="M2692" i="5"/>
  <c r="L2692" i="5"/>
  <c r="I2692" i="5"/>
  <c r="H2692" i="5"/>
  <c r="E2692" i="5"/>
  <c r="D2692" i="5"/>
  <c r="U2691" i="5"/>
  <c r="T2691" i="5"/>
  <c r="Q2691" i="5"/>
  <c r="P2691" i="5"/>
  <c r="M2691" i="5"/>
  <c r="L2691" i="5"/>
  <c r="I2691" i="5"/>
  <c r="H2691" i="5"/>
  <c r="E2691" i="5"/>
  <c r="D2691" i="5"/>
  <c r="U2690" i="5"/>
  <c r="T2690" i="5"/>
  <c r="Q2690" i="5"/>
  <c r="P2690" i="5"/>
  <c r="M2690" i="5"/>
  <c r="L2690" i="5"/>
  <c r="I2690" i="5"/>
  <c r="H2690" i="5"/>
  <c r="E2690" i="5"/>
  <c r="D2690" i="5"/>
  <c r="U2689" i="5"/>
  <c r="T2689" i="5"/>
  <c r="Q2689" i="5"/>
  <c r="P2689" i="5"/>
  <c r="M2689" i="5"/>
  <c r="L2689" i="5"/>
  <c r="I2689" i="5"/>
  <c r="H2689" i="5"/>
  <c r="E2689" i="5"/>
  <c r="D2689" i="5"/>
  <c r="U2688" i="5"/>
  <c r="T2688" i="5"/>
  <c r="Q2688" i="5"/>
  <c r="P2688" i="5"/>
  <c r="M2688" i="5"/>
  <c r="L2688" i="5"/>
  <c r="I2688" i="5"/>
  <c r="H2688" i="5"/>
  <c r="E2688" i="5"/>
  <c r="D2688" i="5"/>
  <c r="U2687" i="5"/>
  <c r="T2687" i="5"/>
  <c r="Q2687" i="5"/>
  <c r="P2687" i="5"/>
  <c r="M2687" i="5"/>
  <c r="L2687" i="5"/>
  <c r="I2687" i="5"/>
  <c r="H2687" i="5"/>
  <c r="E2687" i="5"/>
  <c r="D2687" i="5"/>
  <c r="U2686" i="5"/>
  <c r="T2686" i="5"/>
  <c r="Q2686" i="5"/>
  <c r="P2686" i="5"/>
  <c r="M2686" i="5"/>
  <c r="L2686" i="5"/>
  <c r="I2686" i="5"/>
  <c r="H2686" i="5"/>
  <c r="E2686" i="5"/>
  <c r="D2686" i="5"/>
  <c r="U2685" i="5"/>
  <c r="T2685" i="5"/>
  <c r="Q2685" i="5"/>
  <c r="P2685" i="5"/>
  <c r="M2685" i="5"/>
  <c r="L2685" i="5"/>
  <c r="I2685" i="5"/>
  <c r="H2685" i="5"/>
  <c r="E2685" i="5"/>
  <c r="D2685" i="5"/>
  <c r="U2684" i="5"/>
  <c r="T2684" i="5"/>
  <c r="Q2684" i="5"/>
  <c r="P2684" i="5"/>
  <c r="M2684" i="5"/>
  <c r="L2684" i="5"/>
  <c r="I2684" i="5"/>
  <c r="H2684" i="5"/>
  <c r="E2684" i="5"/>
  <c r="D2684" i="5"/>
  <c r="U2683" i="5"/>
  <c r="T2683" i="5"/>
  <c r="Q2683" i="5"/>
  <c r="P2683" i="5"/>
  <c r="M2683" i="5"/>
  <c r="L2683" i="5"/>
  <c r="I2683" i="5"/>
  <c r="H2683" i="5"/>
  <c r="E2683" i="5"/>
  <c r="D2683" i="5"/>
  <c r="U2682" i="5"/>
  <c r="T2682" i="5"/>
  <c r="Q2682" i="5"/>
  <c r="P2682" i="5"/>
  <c r="M2682" i="5"/>
  <c r="L2682" i="5"/>
  <c r="I2682" i="5"/>
  <c r="H2682" i="5"/>
  <c r="E2682" i="5"/>
  <c r="D2682" i="5"/>
  <c r="U2681" i="5"/>
  <c r="T2681" i="5"/>
  <c r="Q2681" i="5"/>
  <c r="P2681" i="5"/>
  <c r="M2681" i="5"/>
  <c r="L2681" i="5"/>
  <c r="I2681" i="5"/>
  <c r="H2681" i="5"/>
  <c r="E2681" i="5"/>
  <c r="D2681" i="5"/>
  <c r="U2680" i="5"/>
  <c r="T2680" i="5"/>
  <c r="Q2680" i="5"/>
  <c r="P2680" i="5"/>
  <c r="M2680" i="5"/>
  <c r="L2680" i="5"/>
  <c r="I2680" i="5"/>
  <c r="H2680" i="5"/>
  <c r="E2680" i="5"/>
  <c r="D2680" i="5"/>
  <c r="U2679" i="5"/>
  <c r="T2679" i="5"/>
  <c r="Q2679" i="5"/>
  <c r="P2679" i="5"/>
  <c r="M2679" i="5"/>
  <c r="L2679" i="5"/>
  <c r="I2679" i="5"/>
  <c r="H2679" i="5"/>
  <c r="E2679" i="5"/>
  <c r="D2679" i="5"/>
  <c r="U2678" i="5"/>
  <c r="T2678" i="5"/>
  <c r="Q2678" i="5"/>
  <c r="P2678" i="5"/>
  <c r="M2678" i="5"/>
  <c r="L2678" i="5"/>
  <c r="I2678" i="5"/>
  <c r="H2678" i="5"/>
  <c r="E2678" i="5"/>
  <c r="D2678" i="5"/>
  <c r="U2677" i="5"/>
  <c r="T2677" i="5"/>
  <c r="Q2677" i="5"/>
  <c r="P2677" i="5"/>
  <c r="M2677" i="5"/>
  <c r="L2677" i="5"/>
  <c r="I2677" i="5"/>
  <c r="H2677" i="5"/>
  <c r="E2677" i="5"/>
  <c r="D2677" i="5"/>
  <c r="U2676" i="5"/>
  <c r="T2676" i="5"/>
  <c r="Q2676" i="5"/>
  <c r="P2676" i="5"/>
  <c r="M2676" i="5"/>
  <c r="L2676" i="5"/>
  <c r="I2676" i="5"/>
  <c r="H2676" i="5"/>
  <c r="E2676" i="5"/>
  <c r="D2676" i="5"/>
  <c r="U2675" i="5"/>
  <c r="T2675" i="5"/>
  <c r="Q2675" i="5"/>
  <c r="P2675" i="5"/>
  <c r="M2675" i="5"/>
  <c r="L2675" i="5"/>
  <c r="I2675" i="5"/>
  <c r="H2675" i="5"/>
  <c r="E2675" i="5"/>
  <c r="D2675" i="5"/>
  <c r="U2674" i="5"/>
  <c r="T2674" i="5"/>
  <c r="Q2674" i="5"/>
  <c r="P2674" i="5"/>
  <c r="M2674" i="5"/>
  <c r="L2674" i="5"/>
  <c r="I2674" i="5"/>
  <c r="H2674" i="5"/>
  <c r="E2674" i="5"/>
  <c r="D2674" i="5"/>
  <c r="U2673" i="5"/>
  <c r="T2673" i="5"/>
  <c r="Q2673" i="5"/>
  <c r="P2673" i="5"/>
  <c r="M2673" i="5"/>
  <c r="L2673" i="5"/>
  <c r="I2673" i="5"/>
  <c r="H2673" i="5"/>
  <c r="E2673" i="5"/>
  <c r="D2673" i="5"/>
  <c r="U2672" i="5"/>
  <c r="T2672" i="5"/>
  <c r="Q2672" i="5"/>
  <c r="P2672" i="5"/>
  <c r="M2672" i="5"/>
  <c r="L2672" i="5"/>
  <c r="I2672" i="5"/>
  <c r="H2672" i="5"/>
  <c r="E2672" i="5"/>
  <c r="D2672" i="5"/>
  <c r="U2671" i="5"/>
  <c r="T2671" i="5"/>
  <c r="Q2671" i="5"/>
  <c r="P2671" i="5"/>
  <c r="M2671" i="5"/>
  <c r="L2671" i="5"/>
  <c r="I2671" i="5"/>
  <c r="H2671" i="5"/>
  <c r="E2671" i="5"/>
  <c r="D2671" i="5"/>
  <c r="U2670" i="5"/>
  <c r="T2670" i="5"/>
  <c r="Q2670" i="5"/>
  <c r="P2670" i="5"/>
  <c r="M2670" i="5"/>
  <c r="L2670" i="5"/>
  <c r="I2670" i="5"/>
  <c r="H2670" i="5"/>
  <c r="E2670" i="5"/>
  <c r="D2670" i="5"/>
  <c r="U2669" i="5"/>
  <c r="T2669" i="5"/>
  <c r="Q2669" i="5"/>
  <c r="P2669" i="5"/>
  <c r="M2669" i="5"/>
  <c r="L2669" i="5"/>
  <c r="I2669" i="5"/>
  <c r="H2669" i="5"/>
  <c r="E2669" i="5"/>
  <c r="D2669" i="5"/>
  <c r="U2668" i="5"/>
  <c r="T2668" i="5"/>
  <c r="Q2668" i="5"/>
  <c r="P2668" i="5"/>
  <c r="M2668" i="5"/>
  <c r="L2668" i="5"/>
  <c r="I2668" i="5"/>
  <c r="H2668" i="5"/>
  <c r="E2668" i="5"/>
  <c r="D2668" i="5"/>
  <c r="U2667" i="5"/>
  <c r="T2667" i="5"/>
  <c r="Q2667" i="5"/>
  <c r="P2667" i="5"/>
  <c r="M2667" i="5"/>
  <c r="L2667" i="5"/>
  <c r="I2667" i="5"/>
  <c r="H2667" i="5"/>
  <c r="E2667" i="5"/>
  <c r="D2667" i="5"/>
  <c r="U2666" i="5"/>
  <c r="T2666" i="5"/>
  <c r="Q2666" i="5"/>
  <c r="P2666" i="5"/>
  <c r="M2666" i="5"/>
  <c r="L2666" i="5"/>
  <c r="I2666" i="5"/>
  <c r="H2666" i="5"/>
  <c r="E2666" i="5"/>
  <c r="D2666" i="5"/>
  <c r="U2665" i="5"/>
  <c r="T2665" i="5"/>
  <c r="Q2665" i="5"/>
  <c r="P2665" i="5"/>
  <c r="M2665" i="5"/>
  <c r="L2665" i="5"/>
  <c r="I2665" i="5"/>
  <c r="H2665" i="5"/>
  <c r="E2665" i="5"/>
  <c r="D2665" i="5"/>
  <c r="U2664" i="5"/>
  <c r="T2664" i="5"/>
  <c r="Q2664" i="5"/>
  <c r="P2664" i="5"/>
  <c r="M2664" i="5"/>
  <c r="L2664" i="5"/>
  <c r="I2664" i="5"/>
  <c r="H2664" i="5"/>
  <c r="E2664" i="5"/>
  <c r="D2664" i="5"/>
  <c r="U2663" i="5"/>
  <c r="T2663" i="5"/>
  <c r="Q2663" i="5"/>
  <c r="P2663" i="5"/>
  <c r="M2663" i="5"/>
  <c r="L2663" i="5"/>
  <c r="I2663" i="5"/>
  <c r="H2663" i="5"/>
  <c r="E2663" i="5"/>
  <c r="D2663" i="5"/>
  <c r="U2662" i="5"/>
  <c r="T2662" i="5"/>
  <c r="Q2662" i="5"/>
  <c r="P2662" i="5"/>
  <c r="M2662" i="5"/>
  <c r="L2662" i="5"/>
  <c r="I2662" i="5"/>
  <c r="H2662" i="5"/>
  <c r="E2662" i="5"/>
  <c r="D2662" i="5"/>
  <c r="U2661" i="5"/>
  <c r="T2661" i="5"/>
  <c r="Q2661" i="5"/>
  <c r="P2661" i="5"/>
  <c r="M2661" i="5"/>
  <c r="L2661" i="5"/>
  <c r="I2661" i="5"/>
  <c r="H2661" i="5"/>
  <c r="E2661" i="5"/>
  <c r="D2661" i="5"/>
  <c r="U2660" i="5"/>
  <c r="T2660" i="5"/>
  <c r="Q2660" i="5"/>
  <c r="P2660" i="5"/>
  <c r="M2660" i="5"/>
  <c r="L2660" i="5"/>
  <c r="I2660" i="5"/>
  <c r="H2660" i="5"/>
  <c r="E2660" i="5"/>
  <c r="D2660" i="5"/>
  <c r="U2659" i="5"/>
  <c r="T2659" i="5"/>
  <c r="Q2659" i="5"/>
  <c r="P2659" i="5"/>
  <c r="M2659" i="5"/>
  <c r="L2659" i="5"/>
  <c r="I2659" i="5"/>
  <c r="H2659" i="5"/>
  <c r="E2659" i="5"/>
  <c r="D2659" i="5"/>
  <c r="U2658" i="5"/>
  <c r="T2658" i="5"/>
  <c r="Q2658" i="5"/>
  <c r="P2658" i="5"/>
  <c r="M2658" i="5"/>
  <c r="L2658" i="5"/>
  <c r="I2658" i="5"/>
  <c r="H2658" i="5"/>
  <c r="E2658" i="5"/>
  <c r="D2658" i="5"/>
  <c r="U2657" i="5"/>
  <c r="T2657" i="5"/>
  <c r="Q2657" i="5"/>
  <c r="P2657" i="5"/>
  <c r="M2657" i="5"/>
  <c r="L2657" i="5"/>
  <c r="I2657" i="5"/>
  <c r="H2657" i="5"/>
  <c r="E2657" i="5"/>
  <c r="D2657" i="5"/>
  <c r="U2656" i="5"/>
  <c r="T2656" i="5"/>
  <c r="Q2656" i="5"/>
  <c r="P2656" i="5"/>
  <c r="M2656" i="5"/>
  <c r="L2656" i="5"/>
  <c r="I2656" i="5"/>
  <c r="H2656" i="5"/>
  <c r="E2656" i="5"/>
  <c r="D2656" i="5"/>
  <c r="U2655" i="5"/>
  <c r="T2655" i="5"/>
  <c r="Q2655" i="5"/>
  <c r="P2655" i="5"/>
  <c r="M2655" i="5"/>
  <c r="L2655" i="5"/>
  <c r="I2655" i="5"/>
  <c r="H2655" i="5"/>
  <c r="E2655" i="5"/>
  <c r="D2655" i="5"/>
  <c r="U2654" i="5"/>
  <c r="T2654" i="5"/>
  <c r="Q2654" i="5"/>
  <c r="P2654" i="5"/>
  <c r="M2654" i="5"/>
  <c r="L2654" i="5"/>
  <c r="I2654" i="5"/>
  <c r="H2654" i="5"/>
  <c r="E2654" i="5"/>
  <c r="D2654" i="5"/>
  <c r="U2653" i="5"/>
  <c r="T2653" i="5"/>
  <c r="Q2653" i="5"/>
  <c r="P2653" i="5"/>
  <c r="M2653" i="5"/>
  <c r="L2653" i="5"/>
  <c r="I2653" i="5"/>
  <c r="H2653" i="5"/>
  <c r="E2653" i="5"/>
  <c r="D2653" i="5"/>
  <c r="U2652" i="5"/>
  <c r="T2652" i="5"/>
  <c r="Q2652" i="5"/>
  <c r="P2652" i="5"/>
  <c r="M2652" i="5"/>
  <c r="L2652" i="5"/>
  <c r="I2652" i="5"/>
  <c r="H2652" i="5"/>
  <c r="E2652" i="5"/>
  <c r="D2652" i="5"/>
  <c r="U2651" i="5"/>
  <c r="T2651" i="5"/>
  <c r="Q2651" i="5"/>
  <c r="P2651" i="5"/>
  <c r="M2651" i="5"/>
  <c r="L2651" i="5"/>
  <c r="I2651" i="5"/>
  <c r="H2651" i="5"/>
  <c r="E2651" i="5"/>
  <c r="D2651" i="5"/>
  <c r="U2650" i="5"/>
  <c r="T2650" i="5"/>
  <c r="Q2650" i="5"/>
  <c r="P2650" i="5"/>
  <c r="M2650" i="5"/>
  <c r="L2650" i="5"/>
  <c r="I2650" i="5"/>
  <c r="H2650" i="5"/>
  <c r="E2650" i="5"/>
  <c r="D2650" i="5"/>
  <c r="U2649" i="5"/>
  <c r="T2649" i="5"/>
  <c r="Q2649" i="5"/>
  <c r="P2649" i="5"/>
  <c r="M2649" i="5"/>
  <c r="L2649" i="5"/>
  <c r="I2649" i="5"/>
  <c r="H2649" i="5"/>
  <c r="E2649" i="5"/>
  <c r="D2649" i="5"/>
  <c r="U2648" i="5"/>
  <c r="T2648" i="5"/>
  <c r="Q2648" i="5"/>
  <c r="P2648" i="5"/>
  <c r="M2648" i="5"/>
  <c r="L2648" i="5"/>
  <c r="I2648" i="5"/>
  <c r="H2648" i="5"/>
  <c r="E2648" i="5"/>
  <c r="D2648" i="5"/>
  <c r="U2647" i="5"/>
  <c r="T2647" i="5"/>
  <c r="Q2647" i="5"/>
  <c r="P2647" i="5"/>
  <c r="M2647" i="5"/>
  <c r="L2647" i="5"/>
  <c r="I2647" i="5"/>
  <c r="H2647" i="5"/>
  <c r="E2647" i="5"/>
  <c r="D2647" i="5"/>
  <c r="U2646" i="5"/>
  <c r="T2646" i="5"/>
  <c r="Q2646" i="5"/>
  <c r="P2646" i="5"/>
  <c r="M2646" i="5"/>
  <c r="L2646" i="5"/>
  <c r="I2646" i="5"/>
  <c r="H2646" i="5"/>
  <c r="E2646" i="5"/>
  <c r="D2646" i="5"/>
  <c r="U2645" i="5"/>
  <c r="T2645" i="5"/>
  <c r="Q2645" i="5"/>
  <c r="P2645" i="5"/>
  <c r="M2645" i="5"/>
  <c r="L2645" i="5"/>
  <c r="I2645" i="5"/>
  <c r="H2645" i="5"/>
  <c r="E2645" i="5"/>
  <c r="D2645" i="5"/>
  <c r="U2644" i="5"/>
  <c r="T2644" i="5"/>
  <c r="Q2644" i="5"/>
  <c r="P2644" i="5"/>
  <c r="M2644" i="5"/>
  <c r="L2644" i="5"/>
  <c r="I2644" i="5"/>
  <c r="H2644" i="5"/>
  <c r="E2644" i="5"/>
  <c r="D2644" i="5"/>
  <c r="U2643" i="5"/>
  <c r="T2643" i="5"/>
  <c r="Q2643" i="5"/>
  <c r="P2643" i="5"/>
  <c r="M2643" i="5"/>
  <c r="L2643" i="5"/>
  <c r="I2643" i="5"/>
  <c r="H2643" i="5"/>
  <c r="E2643" i="5"/>
  <c r="D2643" i="5"/>
  <c r="U2642" i="5"/>
  <c r="T2642" i="5"/>
  <c r="Q2642" i="5"/>
  <c r="P2642" i="5"/>
  <c r="M2642" i="5"/>
  <c r="L2642" i="5"/>
  <c r="I2642" i="5"/>
  <c r="H2642" i="5"/>
  <c r="E2642" i="5"/>
  <c r="D2642" i="5"/>
  <c r="U2641" i="5"/>
  <c r="T2641" i="5"/>
  <c r="Q2641" i="5"/>
  <c r="P2641" i="5"/>
  <c r="M2641" i="5"/>
  <c r="L2641" i="5"/>
  <c r="I2641" i="5"/>
  <c r="H2641" i="5"/>
  <c r="E2641" i="5"/>
  <c r="D2641" i="5"/>
  <c r="U2640" i="5"/>
  <c r="T2640" i="5"/>
  <c r="Q2640" i="5"/>
  <c r="P2640" i="5"/>
  <c r="M2640" i="5"/>
  <c r="L2640" i="5"/>
  <c r="I2640" i="5"/>
  <c r="H2640" i="5"/>
  <c r="E2640" i="5"/>
  <c r="D2640" i="5"/>
  <c r="U2639" i="5"/>
  <c r="T2639" i="5"/>
  <c r="Q2639" i="5"/>
  <c r="P2639" i="5"/>
  <c r="M2639" i="5"/>
  <c r="L2639" i="5"/>
  <c r="I2639" i="5"/>
  <c r="H2639" i="5"/>
  <c r="E2639" i="5"/>
  <c r="D2639" i="5"/>
  <c r="U2638" i="5"/>
  <c r="T2638" i="5"/>
  <c r="Q2638" i="5"/>
  <c r="P2638" i="5"/>
  <c r="M2638" i="5"/>
  <c r="L2638" i="5"/>
  <c r="I2638" i="5"/>
  <c r="H2638" i="5"/>
  <c r="E2638" i="5"/>
  <c r="D2638" i="5"/>
  <c r="U2637" i="5"/>
  <c r="T2637" i="5"/>
  <c r="Q2637" i="5"/>
  <c r="P2637" i="5"/>
  <c r="M2637" i="5"/>
  <c r="L2637" i="5"/>
  <c r="I2637" i="5"/>
  <c r="H2637" i="5"/>
  <c r="E2637" i="5"/>
  <c r="D2637" i="5"/>
  <c r="U2636" i="5"/>
  <c r="T2636" i="5"/>
  <c r="Q2636" i="5"/>
  <c r="P2636" i="5"/>
  <c r="M2636" i="5"/>
  <c r="L2636" i="5"/>
  <c r="I2636" i="5"/>
  <c r="H2636" i="5"/>
  <c r="E2636" i="5"/>
  <c r="D2636" i="5"/>
  <c r="U2635" i="5"/>
  <c r="T2635" i="5"/>
  <c r="Q2635" i="5"/>
  <c r="P2635" i="5"/>
  <c r="M2635" i="5"/>
  <c r="L2635" i="5"/>
  <c r="I2635" i="5"/>
  <c r="H2635" i="5"/>
  <c r="E2635" i="5"/>
  <c r="D2635" i="5"/>
  <c r="U2634" i="5"/>
  <c r="T2634" i="5"/>
  <c r="Q2634" i="5"/>
  <c r="P2634" i="5"/>
  <c r="M2634" i="5"/>
  <c r="L2634" i="5"/>
  <c r="I2634" i="5"/>
  <c r="H2634" i="5"/>
  <c r="E2634" i="5"/>
  <c r="D2634" i="5"/>
  <c r="U2633" i="5"/>
  <c r="T2633" i="5"/>
  <c r="Q2633" i="5"/>
  <c r="P2633" i="5"/>
  <c r="M2633" i="5"/>
  <c r="L2633" i="5"/>
  <c r="I2633" i="5"/>
  <c r="H2633" i="5"/>
  <c r="E2633" i="5"/>
  <c r="D2633" i="5"/>
  <c r="U2632" i="5"/>
  <c r="T2632" i="5"/>
  <c r="Q2632" i="5"/>
  <c r="P2632" i="5"/>
  <c r="M2632" i="5"/>
  <c r="L2632" i="5"/>
  <c r="I2632" i="5"/>
  <c r="H2632" i="5"/>
  <c r="E2632" i="5"/>
  <c r="D2632" i="5"/>
  <c r="U2631" i="5"/>
  <c r="T2631" i="5"/>
  <c r="Q2631" i="5"/>
  <c r="P2631" i="5"/>
  <c r="M2631" i="5"/>
  <c r="L2631" i="5"/>
  <c r="I2631" i="5"/>
  <c r="H2631" i="5"/>
  <c r="E2631" i="5"/>
  <c r="D2631" i="5"/>
  <c r="U2630" i="5"/>
  <c r="T2630" i="5"/>
  <c r="Q2630" i="5"/>
  <c r="P2630" i="5"/>
  <c r="M2630" i="5"/>
  <c r="L2630" i="5"/>
  <c r="I2630" i="5"/>
  <c r="H2630" i="5"/>
  <c r="E2630" i="5"/>
  <c r="D2630" i="5"/>
  <c r="U2629" i="5"/>
  <c r="T2629" i="5"/>
  <c r="Q2629" i="5"/>
  <c r="P2629" i="5"/>
  <c r="M2629" i="5"/>
  <c r="L2629" i="5"/>
  <c r="I2629" i="5"/>
  <c r="H2629" i="5"/>
  <c r="E2629" i="5"/>
  <c r="D2629" i="5"/>
  <c r="U2628" i="5"/>
  <c r="T2628" i="5"/>
  <c r="Q2628" i="5"/>
  <c r="P2628" i="5"/>
  <c r="M2628" i="5"/>
  <c r="L2628" i="5"/>
  <c r="I2628" i="5"/>
  <c r="H2628" i="5"/>
  <c r="E2628" i="5"/>
  <c r="D2628" i="5"/>
  <c r="U2627" i="5"/>
  <c r="T2627" i="5"/>
  <c r="Q2627" i="5"/>
  <c r="P2627" i="5"/>
  <c r="M2627" i="5"/>
  <c r="L2627" i="5"/>
  <c r="I2627" i="5"/>
  <c r="H2627" i="5"/>
  <c r="E2627" i="5"/>
  <c r="D2627" i="5"/>
  <c r="U2626" i="5"/>
  <c r="T2626" i="5"/>
  <c r="Q2626" i="5"/>
  <c r="P2626" i="5"/>
  <c r="M2626" i="5"/>
  <c r="L2626" i="5"/>
  <c r="I2626" i="5"/>
  <c r="H2626" i="5"/>
  <c r="E2626" i="5"/>
  <c r="D2626" i="5"/>
  <c r="U2625" i="5"/>
  <c r="T2625" i="5"/>
  <c r="Q2625" i="5"/>
  <c r="P2625" i="5"/>
  <c r="M2625" i="5"/>
  <c r="L2625" i="5"/>
  <c r="I2625" i="5"/>
  <c r="H2625" i="5"/>
  <c r="E2625" i="5"/>
  <c r="D2625" i="5"/>
  <c r="U2624" i="5"/>
  <c r="T2624" i="5"/>
  <c r="Q2624" i="5"/>
  <c r="P2624" i="5"/>
  <c r="M2624" i="5"/>
  <c r="L2624" i="5"/>
  <c r="I2624" i="5"/>
  <c r="H2624" i="5"/>
  <c r="E2624" i="5"/>
  <c r="D2624" i="5"/>
  <c r="U2623" i="5"/>
  <c r="T2623" i="5"/>
  <c r="Q2623" i="5"/>
  <c r="P2623" i="5"/>
  <c r="M2623" i="5"/>
  <c r="L2623" i="5"/>
  <c r="I2623" i="5"/>
  <c r="H2623" i="5"/>
  <c r="E2623" i="5"/>
  <c r="D2623" i="5"/>
  <c r="U2622" i="5"/>
  <c r="T2622" i="5"/>
  <c r="Q2622" i="5"/>
  <c r="P2622" i="5"/>
  <c r="M2622" i="5"/>
  <c r="L2622" i="5"/>
  <c r="I2622" i="5"/>
  <c r="H2622" i="5"/>
  <c r="E2622" i="5"/>
  <c r="D2622" i="5"/>
  <c r="U2621" i="5"/>
  <c r="T2621" i="5"/>
  <c r="Q2621" i="5"/>
  <c r="P2621" i="5"/>
  <c r="M2621" i="5"/>
  <c r="L2621" i="5"/>
  <c r="I2621" i="5"/>
  <c r="H2621" i="5"/>
  <c r="E2621" i="5"/>
  <c r="D2621" i="5"/>
  <c r="U2620" i="5"/>
  <c r="T2620" i="5"/>
  <c r="Q2620" i="5"/>
  <c r="P2620" i="5"/>
  <c r="M2620" i="5"/>
  <c r="L2620" i="5"/>
  <c r="I2620" i="5"/>
  <c r="H2620" i="5"/>
  <c r="E2620" i="5"/>
  <c r="D2620" i="5"/>
  <c r="U2619" i="5"/>
  <c r="T2619" i="5"/>
  <c r="Q2619" i="5"/>
  <c r="P2619" i="5"/>
  <c r="M2619" i="5"/>
  <c r="L2619" i="5"/>
  <c r="I2619" i="5"/>
  <c r="H2619" i="5"/>
  <c r="E2619" i="5"/>
  <c r="D2619" i="5"/>
  <c r="U2618" i="5"/>
  <c r="T2618" i="5"/>
  <c r="Q2618" i="5"/>
  <c r="P2618" i="5"/>
  <c r="M2618" i="5"/>
  <c r="L2618" i="5"/>
  <c r="I2618" i="5"/>
  <c r="H2618" i="5"/>
  <c r="E2618" i="5"/>
  <c r="D2618" i="5"/>
  <c r="U2617" i="5"/>
  <c r="T2617" i="5"/>
  <c r="Q2617" i="5"/>
  <c r="P2617" i="5"/>
  <c r="M2617" i="5"/>
  <c r="L2617" i="5"/>
  <c r="I2617" i="5"/>
  <c r="H2617" i="5"/>
  <c r="E2617" i="5"/>
  <c r="D2617" i="5"/>
  <c r="U2616" i="5"/>
  <c r="T2616" i="5"/>
  <c r="Q2616" i="5"/>
  <c r="P2616" i="5"/>
  <c r="M2616" i="5"/>
  <c r="L2616" i="5"/>
  <c r="I2616" i="5"/>
  <c r="H2616" i="5"/>
  <c r="E2616" i="5"/>
  <c r="D2616" i="5"/>
  <c r="U2615" i="5"/>
  <c r="T2615" i="5"/>
  <c r="Q2615" i="5"/>
  <c r="P2615" i="5"/>
  <c r="M2615" i="5"/>
  <c r="L2615" i="5"/>
  <c r="I2615" i="5"/>
  <c r="H2615" i="5"/>
  <c r="E2615" i="5"/>
  <c r="D2615" i="5"/>
  <c r="U2614" i="5"/>
  <c r="T2614" i="5"/>
  <c r="Q2614" i="5"/>
  <c r="P2614" i="5"/>
  <c r="M2614" i="5"/>
  <c r="L2614" i="5"/>
  <c r="I2614" i="5"/>
  <c r="H2614" i="5"/>
  <c r="E2614" i="5"/>
  <c r="D2614" i="5"/>
  <c r="U2613" i="5"/>
  <c r="T2613" i="5"/>
  <c r="Q2613" i="5"/>
  <c r="P2613" i="5"/>
  <c r="M2613" i="5"/>
  <c r="L2613" i="5"/>
  <c r="I2613" i="5"/>
  <c r="H2613" i="5"/>
  <c r="E2613" i="5"/>
  <c r="D2613" i="5"/>
  <c r="U2612" i="5"/>
  <c r="T2612" i="5"/>
  <c r="Q2612" i="5"/>
  <c r="P2612" i="5"/>
  <c r="M2612" i="5"/>
  <c r="L2612" i="5"/>
  <c r="I2612" i="5"/>
  <c r="H2612" i="5"/>
  <c r="E2612" i="5"/>
  <c r="D2612" i="5"/>
  <c r="U2611" i="5"/>
  <c r="T2611" i="5"/>
  <c r="Q2611" i="5"/>
  <c r="P2611" i="5"/>
  <c r="M2611" i="5"/>
  <c r="L2611" i="5"/>
  <c r="I2611" i="5"/>
  <c r="H2611" i="5"/>
  <c r="E2611" i="5"/>
  <c r="D2611" i="5"/>
  <c r="U2610" i="5"/>
  <c r="T2610" i="5"/>
  <c r="Q2610" i="5"/>
  <c r="P2610" i="5"/>
  <c r="M2610" i="5"/>
  <c r="L2610" i="5"/>
  <c r="I2610" i="5"/>
  <c r="H2610" i="5"/>
  <c r="E2610" i="5"/>
  <c r="D2610" i="5"/>
  <c r="U2609" i="5"/>
  <c r="T2609" i="5"/>
  <c r="Q2609" i="5"/>
  <c r="P2609" i="5"/>
  <c r="M2609" i="5"/>
  <c r="L2609" i="5"/>
  <c r="I2609" i="5"/>
  <c r="H2609" i="5"/>
  <c r="E2609" i="5"/>
  <c r="D2609" i="5"/>
  <c r="U2608" i="5"/>
  <c r="T2608" i="5"/>
  <c r="Q2608" i="5"/>
  <c r="P2608" i="5"/>
  <c r="M2608" i="5"/>
  <c r="L2608" i="5"/>
  <c r="I2608" i="5"/>
  <c r="H2608" i="5"/>
  <c r="E2608" i="5"/>
  <c r="D2608" i="5"/>
  <c r="U2607" i="5"/>
  <c r="T2607" i="5"/>
  <c r="Q2607" i="5"/>
  <c r="P2607" i="5"/>
  <c r="M2607" i="5"/>
  <c r="L2607" i="5"/>
  <c r="I2607" i="5"/>
  <c r="H2607" i="5"/>
  <c r="E2607" i="5"/>
  <c r="D2607" i="5"/>
  <c r="U2606" i="5"/>
  <c r="T2606" i="5"/>
  <c r="Q2606" i="5"/>
  <c r="P2606" i="5"/>
  <c r="M2606" i="5"/>
  <c r="L2606" i="5"/>
  <c r="I2606" i="5"/>
  <c r="H2606" i="5"/>
  <c r="E2606" i="5"/>
  <c r="D2606" i="5"/>
  <c r="U2605" i="5"/>
  <c r="T2605" i="5"/>
  <c r="Q2605" i="5"/>
  <c r="P2605" i="5"/>
  <c r="M2605" i="5"/>
  <c r="L2605" i="5"/>
  <c r="I2605" i="5"/>
  <c r="H2605" i="5"/>
  <c r="E2605" i="5"/>
  <c r="D2605" i="5"/>
  <c r="U2604" i="5"/>
  <c r="T2604" i="5"/>
  <c r="Q2604" i="5"/>
  <c r="P2604" i="5"/>
  <c r="M2604" i="5"/>
  <c r="L2604" i="5"/>
  <c r="I2604" i="5"/>
  <c r="H2604" i="5"/>
  <c r="E2604" i="5"/>
  <c r="D2604" i="5"/>
  <c r="U2603" i="5"/>
  <c r="T2603" i="5"/>
  <c r="Q2603" i="5"/>
  <c r="P2603" i="5"/>
  <c r="M2603" i="5"/>
  <c r="L2603" i="5"/>
  <c r="I2603" i="5"/>
  <c r="H2603" i="5"/>
  <c r="E2603" i="5"/>
  <c r="D2603" i="5"/>
  <c r="U2602" i="5"/>
  <c r="T2602" i="5"/>
  <c r="Q2602" i="5"/>
  <c r="P2602" i="5"/>
  <c r="M2602" i="5"/>
  <c r="L2602" i="5"/>
  <c r="I2602" i="5"/>
  <c r="H2602" i="5"/>
  <c r="E2602" i="5"/>
  <c r="D2602" i="5"/>
  <c r="U2601" i="5"/>
  <c r="T2601" i="5"/>
  <c r="Q2601" i="5"/>
  <c r="P2601" i="5"/>
  <c r="M2601" i="5"/>
  <c r="L2601" i="5"/>
  <c r="I2601" i="5"/>
  <c r="H2601" i="5"/>
  <c r="E2601" i="5"/>
  <c r="D2601" i="5"/>
  <c r="U2600" i="5"/>
  <c r="T2600" i="5"/>
  <c r="Q2600" i="5"/>
  <c r="P2600" i="5"/>
  <c r="M2600" i="5"/>
  <c r="L2600" i="5"/>
  <c r="I2600" i="5"/>
  <c r="H2600" i="5"/>
  <c r="E2600" i="5"/>
  <c r="D2600" i="5"/>
  <c r="U2599" i="5"/>
  <c r="T2599" i="5"/>
  <c r="Q2599" i="5"/>
  <c r="P2599" i="5"/>
  <c r="M2599" i="5"/>
  <c r="L2599" i="5"/>
  <c r="I2599" i="5"/>
  <c r="H2599" i="5"/>
  <c r="E2599" i="5"/>
  <c r="D2599" i="5"/>
  <c r="U2598" i="5"/>
  <c r="T2598" i="5"/>
  <c r="Q2598" i="5"/>
  <c r="P2598" i="5"/>
  <c r="M2598" i="5"/>
  <c r="L2598" i="5"/>
  <c r="I2598" i="5"/>
  <c r="H2598" i="5"/>
  <c r="E2598" i="5"/>
  <c r="D2598" i="5"/>
  <c r="U2597" i="5"/>
  <c r="T2597" i="5"/>
  <c r="Q2597" i="5"/>
  <c r="P2597" i="5"/>
  <c r="M2597" i="5"/>
  <c r="L2597" i="5"/>
  <c r="I2597" i="5"/>
  <c r="H2597" i="5"/>
  <c r="E2597" i="5"/>
  <c r="D2597" i="5"/>
  <c r="U2596" i="5"/>
  <c r="T2596" i="5"/>
  <c r="Q2596" i="5"/>
  <c r="P2596" i="5"/>
  <c r="M2596" i="5"/>
  <c r="L2596" i="5"/>
  <c r="I2596" i="5"/>
  <c r="H2596" i="5"/>
  <c r="E2596" i="5"/>
  <c r="D2596" i="5"/>
  <c r="U2595" i="5"/>
  <c r="T2595" i="5"/>
  <c r="Q2595" i="5"/>
  <c r="P2595" i="5"/>
  <c r="M2595" i="5"/>
  <c r="L2595" i="5"/>
  <c r="I2595" i="5"/>
  <c r="H2595" i="5"/>
  <c r="E2595" i="5"/>
  <c r="D2595" i="5"/>
  <c r="U2594" i="5"/>
  <c r="T2594" i="5"/>
  <c r="Q2594" i="5"/>
  <c r="P2594" i="5"/>
  <c r="M2594" i="5"/>
  <c r="L2594" i="5"/>
  <c r="I2594" i="5"/>
  <c r="H2594" i="5"/>
  <c r="E2594" i="5"/>
  <c r="D2594" i="5"/>
  <c r="U2593" i="5"/>
  <c r="T2593" i="5"/>
  <c r="Q2593" i="5"/>
  <c r="P2593" i="5"/>
  <c r="M2593" i="5"/>
  <c r="L2593" i="5"/>
  <c r="I2593" i="5"/>
  <c r="H2593" i="5"/>
  <c r="E2593" i="5"/>
  <c r="D2593" i="5"/>
  <c r="U2592" i="5"/>
  <c r="T2592" i="5"/>
  <c r="Q2592" i="5"/>
  <c r="P2592" i="5"/>
  <c r="M2592" i="5"/>
  <c r="L2592" i="5"/>
  <c r="I2592" i="5"/>
  <c r="H2592" i="5"/>
  <c r="E2592" i="5"/>
  <c r="D2592" i="5"/>
  <c r="U2591" i="5"/>
  <c r="T2591" i="5"/>
  <c r="Q2591" i="5"/>
  <c r="P2591" i="5"/>
  <c r="M2591" i="5"/>
  <c r="L2591" i="5"/>
  <c r="I2591" i="5"/>
  <c r="H2591" i="5"/>
  <c r="E2591" i="5"/>
  <c r="D2591" i="5"/>
  <c r="U2590" i="5"/>
  <c r="T2590" i="5"/>
  <c r="Q2590" i="5"/>
  <c r="P2590" i="5"/>
  <c r="M2590" i="5"/>
  <c r="L2590" i="5"/>
  <c r="I2590" i="5"/>
  <c r="H2590" i="5"/>
  <c r="E2590" i="5"/>
  <c r="D2590" i="5"/>
  <c r="U2589" i="5"/>
  <c r="T2589" i="5"/>
  <c r="Q2589" i="5"/>
  <c r="P2589" i="5"/>
  <c r="M2589" i="5"/>
  <c r="L2589" i="5"/>
  <c r="I2589" i="5"/>
  <c r="H2589" i="5"/>
  <c r="E2589" i="5"/>
  <c r="D2589" i="5"/>
  <c r="U2588" i="5"/>
  <c r="T2588" i="5"/>
  <c r="Q2588" i="5"/>
  <c r="P2588" i="5"/>
  <c r="M2588" i="5"/>
  <c r="L2588" i="5"/>
  <c r="I2588" i="5"/>
  <c r="H2588" i="5"/>
  <c r="E2588" i="5"/>
  <c r="D2588" i="5"/>
  <c r="U2587" i="5"/>
  <c r="T2587" i="5"/>
  <c r="Q2587" i="5"/>
  <c r="P2587" i="5"/>
  <c r="M2587" i="5"/>
  <c r="L2587" i="5"/>
  <c r="I2587" i="5"/>
  <c r="H2587" i="5"/>
  <c r="E2587" i="5"/>
  <c r="D2587" i="5"/>
  <c r="U2586" i="5"/>
  <c r="T2586" i="5"/>
  <c r="Q2586" i="5"/>
  <c r="P2586" i="5"/>
  <c r="M2586" i="5"/>
  <c r="L2586" i="5"/>
  <c r="I2586" i="5"/>
  <c r="H2586" i="5"/>
  <c r="E2586" i="5"/>
  <c r="D2586" i="5"/>
  <c r="U2585" i="5"/>
  <c r="T2585" i="5"/>
  <c r="Q2585" i="5"/>
  <c r="P2585" i="5"/>
  <c r="M2585" i="5"/>
  <c r="L2585" i="5"/>
  <c r="I2585" i="5"/>
  <c r="H2585" i="5"/>
  <c r="E2585" i="5"/>
  <c r="D2585" i="5"/>
  <c r="U2584" i="5"/>
  <c r="T2584" i="5"/>
  <c r="Q2584" i="5"/>
  <c r="P2584" i="5"/>
  <c r="M2584" i="5"/>
  <c r="L2584" i="5"/>
  <c r="I2584" i="5"/>
  <c r="H2584" i="5"/>
  <c r="E2584" i="5"/>
  <c r="D2584" i="5"/>
  <c r="U2583" i="5"/>
  <c r="T2583" i="5"/>
  <c r="Q2583" i="5"/>
  <c r="P2583" i="5"/>
  <c r="M2583" i="5"/>
  <c r="L2583" i="5"/>
  <c r="I2583" i="5"/>
  <c r="H2583" i="5"/>
  <c r="E2583" i="5"/>
  <c r="D2583" i="5"/>
  <c r="U2582" i="5"/>
  <c r="T2582" i="5"/>
  <c r="Q2582" i="5"/>
  <c r="P2582" i="5"/>
  <c r="M2582" i="5"/>
  <c r="L2582" i="5"/>
  <c r="I2582" i="5"/>
  <c r="H2582" i="5"/>
  <c r="E2582" i="5"/>
  <c r="D2582" i="5"/>
  <c r="U2581" i="5"/>
  <c r="T2581" i="5"/>
  <c r="Q2581" i="5"/>
  <c r="P2581" i="5"/>
  <c r="M2581" i="5"/>
  <c r="L2581" i="5"/>
  <c r="I2581" i="5"/>
  <c r="H2581" i="5"/>
  <c r="E2581" i="5"/>
  <c r="D2581" i="5"/>
  <c r="U2580" i="5"/>
  <c r="T2580" i="5"/>
  <c r="Q2580" i="5"/>
  <c r="P2580" i="5"/>
  <c r="M2580" i="5"/>
  <c r="L2580" i="5"/>
  <c r="I2580" i="5"/>
  <c r="H2580" i="5"/>
  <c r="E2580" i="5"/>
  <c r="D2580" i="5"/>
  <c r="U2579" i="5"/>
  <c r="T2579" i="5"/>
  <c r="Q2579" i="5"/>
  <c r="P2579" i="5"/>
  <c r="M2579" i="5"/>
  <c r="L2579" i="5"/>
  <c r="I2579" i="5"/>
  <c r="H2579" i="5"/>
  <c r="E2579" i="5"/>
  <c r="D2579" i="5"/>
  <c r="U2578" i="5"/>
  <c r="T2578" i="5"/>
  <c r="Q2578" i="5"/>
  <c r="P2578" i="5"/>
  <c r="M2578" i="5"/>
  <c r="L2578" i="5"/>
  <c r="I2578" i="5"/>
  <c r="H2578" i="5"/>
  <c r="E2578" i="5"/>
  <c r="D2578" i="5"/>
  <c r="U2577" i="5"/>
  <c r="T2577" i="5"/>
  <c r="Q2577" i="5"/>
  <c r="P2577" i="5"/>
  <c r="M2577" i="5"/>
  <c r="L2577" i="5"/>
  <c r="I2577" i="5"/>
  <c r="H2577" i="5"/>
  <c r="E2577" i="5"/>
  <c r="D2577" i="5"/>
  <c r="U2576" i="5"/>
  <c r="T2576" i="5"/>
  <c r="Q2576" i="5"/>
  <c r="P2576" i="5"/>
  <c r="M2576" i="5"/>
  <c r="L2576" i="5"/>
  <c r="I2576" i="5"/>
  <c r="H2576" i="5"/>
  <c r="E2576" i="5"/>
  <c r="D2576" i="5"/>
  <c r="U2575" i="5"/>
  <c r="T2575" i="5"/>
  <c r="Q2575" i="5"/>
  <c r="P2575" i="5"/>
  <c r="M2575" i="5"/>
  <c r="L2575" i="5"/>
  <c r="I2575" i="5"/>
  <c r="H2575" i="5"/>
  <c r="E2575" i="5"/>
  <c r="D2575" i="5"/>
  <c r="U2574" i="5"/>
  <c r="T2574" i="5"/>
  <c r="Q2574" i="5"/>
  <c r="P2574" i="5"/>
  <c r="M2574" i="5"/>
  <c r="L2574" i="5"/>
  <c r="I2574" i="5"/>
  <c r="H2574" i="5"/>
  <c r="E2574" i="5"/>
  <c r="D2574" i="5"/>
  <c r="U2573" i="5"/>
  <c r="T2573" i="5"/>
  <c r="Q2573" i="5"/>
  <c r="P2573" i="5"/>
  <c r="M2573" i="5"/>
  <c r="L2573" i="5"/>
  <c r="I2573" i="5"/>
  <c r="H2573" i="5"/>
  <c r="E2573" i="5"/>
  <c r="D2573" i="5"/>
  <c r="U2572" i="5"/>
  <c r="T2572" i="5"/>
  <c r="Q2572" i="5"/>
  <c r="P2572" i="5"/>
  <c r="M2572" i="5"/>
  <c r="L2572" i="5"/>
  <c r="I2572" i="5"/>
  <c r="H2572" i="5"/>
  <c r="E2572" i="5"/>
  <c r="D2572" i="5"/>
  <c r="U2571" i="5"/>
  <c r="T2571" i="5"/>
  <c r="Q2571" i="5"/>
  <c r="P2571" i="5"/>
  <c r="M2571" i="5"/>
  <c r="L2571" i="5"/>
  <c r="I2571" i="5"/>
  <c r="H2571" i="5"/>
  <c r="E2571" i="5"/>
  <c r="D2571" i="5"/>
  <c r="U2570" i="5"/>
  <c r="T2570" i="5"/>
  <c r="Q2570" i="5"/>
  <c r="P2570" i="5"/>
  <c r="M2570" i="5"/>
  <c r="L2570" i="5"/>
  <c r="I2570" i="5"/>
  <c r="H2570" i="5"/>
  <c r="E2570" i="5"/>
  <c r="D2570" i="5"/>
  <c r="U2569" i="5"/>
  <c r="T2569" i="5"/>
  <c r="Q2569" i="5"/>
  <c r="P2569" i="5"/>
  <c r="M2569" i="5"/>
  <c r="L2569" i="5"/>
  <c r="I2569" i="5"/>
  <c r="H2569" i="5"/>
  <c r="E2569" i="5"/>
  <c r="D2569" i="5"/>
  <c r="U2568" i="5"/>
  <c r="T2568" i="5"/>
  <c r="Q2568" i="5"/>
  <c r="P2568" i="5"/>
  <c r="M2568" i="5"/>
  <c r="L2568" i="5"/>
  <c r="I2568" i="5"/>
  <c r="H2568" i="5"/>
  <c r="E2568" i="5"/>
  <c r="D2568" i="5"/>
  <c r="U2567" i="5"/>
  <c r="T2567" i="5"/>
  <c r="Q2567" i="5"/>
  <c r="P2567" i="5"/>
  <c r="M2567" i="5"/>
  <c r="L2567" i="5"/>
  <c r="I2567" i="5"/>
  <c r="H2567" i="5"/>
  <c r="E2567" i="5"/>
  <c r="D2567" i="5"/>
  <c r="U2566" i="5"/>
  <c r="T2566" i="5"/>
  <c r="Q2566" i="5"/>
  <c r="P2566" i="5"/>
  <c r="M2566" i="5"/>
  <c r="L2566" i="5"/>
  <c r="I2566" i="5"/>
  <c r="H2566" i="5"/>
  <c r="E2566" i="5"/>
  <c r="D2566" i="5"/>
  <c r="U2565" i="5"/>
  <c r="T2565" i="5"/>
  <c r="Q2565" i="5"/>
  <c r="P2565" i="5"/>
  <c r="M2565" i="5"/>
  <c r="L2565" i="5"/>
  <c r="I2565" i="5"/>
  <c r="H2565" i="5"/>
  <c r="E2565" i="5"/>
  <c r="D2565" i="5"/>
  <c r="U2564" i="5"/>
  <c r="T2564" i="5"/>
  <c r="Q2564" i="5"/>
  <c r="P2564" i="5"/>
  <c r="M2564" i="5"/>
  <c r="L2564" i="5"/>
  <c r="I2564" i="5"/>
  <c r="H2564" i="5"/>
  <c r="E2564" i="5"/>
  <c r="D2564" i="5"/>
  <c r="U2563" i="5"/>
  <c r="T2563" i="5"/>
  <c r="Q2563" i="5"/>
  <c r="P2563" i="5"/>
  <c r="M2563" i="5"/>
  <c r="L2563" i="5"/>
  <c r="I2563" i="5"/>
  <c r="H2563" i="5"/>
  <c r="E2563" i="5"/>
  <c r="D2563" i="5"/>
  <c r="U2562" i="5"/>
  <c r="T2562" i="5"/>
  <c r="Q2562" i="5"/>
  <c r="P2562" i="5"/>
  <c r="M2562" i="5"/>
  <c r="L2562" i="5"/>
  <c r="I2562" i="5"/>
  <c r="H2562" i="5"/>
  <c r="E2562" i="5"/>
  <c r="D2562" i="5"/>
  <c r="U2561" i="5"/>
  <c r="T2561" i="5"/>
  <c r="Q2561" i="5"/>
  <c r="P2561" i="5"/>
  <c r="M2561" i="5"/>
  <c r="L2561" i="5"/>
  <c r="I2561" i="5"/>
  <c r="H2561" i="5"/>
  <c r="E2561" i="5"/>
  <c r="D2561" i="5"/>
  <c r="U2560" i="5"/>
  <c r="T2560" i="5"/>
  <c r="Q2560" i="5"/>
  <c r="P2560" i="5"/>
  <c r="M2560" i="5"/>
  <c r="L2560" i="5"/>
  <c r="I2560" i="5"/>
  <c r="H2560" i="5"/>
  <c r="E2560" i="5"/>
  <c r="D2560" i="5"/>
  <c r="U2559" i="5"/>
  <c r="T2559" i="5"/>
  <c r="Q2559" i="5"/>
  <c r="P2559" i="5"/>
  <c r="M2559" i="5"/>
  <c r="L2559" i="5"/>
  <c r="I2559" i="5"/>
  <c r="H2559" i="5"/>
  <c r="E2559" i="5"/>
  <c r="D2559" i="5"/>
  <c r="U2558" i="5"/>
  <c r="T2558" i="5"/>
  <c r="Q2558" i="5"/>
  <c r="P2558" i="5"/>
  <c r="M2558" i="5"/>
  <c r="L2558" i="5"/>
  <c r="I2558" i="5"/>
  <c r="H2558" i="5"/>
  <c r="E2558" i="5"/>
  <c r="D2558" i="5"/>
  <c r="U2557" i="5"/>
  <c r="T2557" i="5"/>
  <c r="Q2557" i="5"/>
  <c r="P2557" i="5"/>
  <c r="M2557" i="5"/>
  <c r="L2557" i="5"/>
  <c r="I2557" i="5"/>
  <c r="H2557" i="5"/>
  <c r="E2557" i="5"/>
  <c r="D2557" i="5"/>
  <c r="U2556" i="5"/>
  <c r="T2556" i="5"/>
  <c r="Q2556" i="5"/>
  <c r="P2556" i="5"/>
  <c r="M2556" i="5"/>
  <c r="L2556" i="5"/>
  <c r="I2556" i="5"/>
  <c r="H2556" i="5"/>
  <c r="E2556" i="5"/>
  <c r="D2556" i="5"/>
  <c r="U2555" i="5"/>
  <c r="T2555" i="5"/>
  <c r="Q2555" i="5"/>
  <c r="P2555" i="5"/>
  <c r="M2555" i="5"/>
  <c r="L2555" i="5"/>
  <c r="I2555" i="5"/>
  <c r="H2555" i="5"/>
  <c r="E2555" i="5"/>
  <c r="D2555" i="5"/>
  <c r="U2554" i="5"/>
  <c r="T2554" i="5"/>
  <c r="Q2554" i="5"/>
  <c r="P2554" i="5"/>
  <c r="M2554" i="5"/>
  <c r="L2554" i="5"/>
  <c r="I2554" i="5"/>
  <c r="H2554" i="5"/>
  <c r="E2554" i="5"/>
  <c r="D2554" i="5"/>
  <c r="U2553" i="5"/>
  <c r="T2553" i="5"/>
  <c r="Q2553" i="5"/>
  <c r="P2553" i="5"/>
  <c r="M2553" i="5"/>
  <c r="L2553" i="5"/>
  <c r="I2553" i="5"/>
  <c r="H2553" i="5"/>
  <c r="E2553" i="5"/>
  <c r="D2553" i="5"/>
  <c r="U2552" i="5"/>
  <c r="T2552" i="5"/>
  <c r="Q2552" i="5"/>
  <c r="P2552" i="5"/>
  <c r="M2552" i="5"/>
  <c r="L2552" i="5"/>
  <c r="I2552" i="5"/>
  <c r="H2552" i="5"/>
  <c r="E2552" i="5"/>
  <c r="D2552" i="5"/>
  <c r="U2551" i="5"/>
  <c r="T2551" i="5"/>
  <c r="Q2551" i="5"/>
  <c r="P2551" i="5"/>
  <c r="M2551" i="5"/>
  <c r="L2551" i="5"/>
  <c r="I2551" i="5"/>
  <c r="H2551" i="5"/>
  <c r="E2551" i="5"/>
  <c r="D2551" i="5"/>
  <c r="U2550" i="5"/>
  <c r="T2550" i="5"/>
  <c r="Q2550" i="5"/>
  <c r="P2550" i="5"/>
  <c r="M2550" i="5"/>
  <c r="L2550" i="5"/>
  <c r="I2550" i="5"/>
  <c r="H2550" i="5"/>
  <c r="E2550" i="5"/>
  <c r="D2550" i="5"/>
  <c r="U2549" i="5"/>
  <c r="T2549" i="5"/>
  <c r="Q2549" i="5"/>
  <c r="P2549" i="5"/>
  <c r="M2549" i="5"/>
  <c r="L2549" i="5"/>
  <c r="I2549" i="5"/>
  <c r="H2549" i="5"/>
  <c r="E2549" i="5"/>
  <c r="D2549" i="5"/>
  <c r="U2548" i="5"/>
  <c r="T2548" i="5"/>
  <c r="Q2548" i="5"/>
  <c r="P2548" i="5"/>
  <c r="M2548" i="5"/>
  <c r="L2548" i="5"/>
  <c r="I2548" i="5"/>
  <c r="H2548" i="5"/>
  <c r="E2548" i="5"/>
  <c r="D2548" i="5"/>
  <c r="U2547" i="5"/>
  <c r="T2547" i="5"/>
  <c r="Q2547" i="5"/>
  <c r="P2547" i="5"/>
  <c r="M2547" i="5"/>
  <c r="L2547" i="5"/>
  <c r="I2547" i="5"/>
  <c r="H2547" i="5"/>
  <c r="E2547" i="5"/>
  <c r="D2547" i="5"/>
  <c r="U2546" i="5"/>
  <c r="T2546" i="5"/>
  <c r="Q2546" i="5"/>
  <c r="P2546" i="5"/>
  <c r="M2546" i="5"/>
  <c r="L2546" i="5"/>
  <c r="I2546" i="5"/>
  <c r="H2546" i="5"/>
  <c r="E2546" i="5"/>
  <c r="D2546" i="5"/>
  <c r="U2545" i="5"/>
  <c r="T2545" i="5"/>
  <c r="Q2545" i="5"/>
  <c r="P2545" i="5"/>
  <c r="M2545" i="5"/>
  <c r="L2545" i="5"/>
  <c r="I2545" i="5"/>
  <c r="H2545" i="5"/>
  <c r="E2545" i="5"/>
  <c r="D2545" i="5"/>
  <c r="U2544" i="5"/>
  <c r="T2544" i="5"/>
  <c r="Q2544" i="5"/>
  <c r="P2544" i="5"/>
  <c r="M2544" i="5"/>
  <c r="L2544" i="5"/>
  <c r="I2544" i="5"/>
  <c r="H2544" i="5"/>
  <c r="E2544" i="5"/>
  <c r="D2544" i="5"/>
  <c r="U2543" i="5"/>
  <c r="T2543" i="5"/>
  <c r="Q2543" i="5"/>
  <c r="P2543" i="5"/>
  <c r="M2543" i="5"/>
  <c r="L2543" i="5"/>
  <c r="I2543" i="5"/>
  <c r="H2543" i="5"/>
  <c r="E2543" i="5"/>
  <c r="D2543" i="5"/>
  <c r="U2542" i="5"/>
  <c r="T2542" i="5"/>
  <c r="Q2542" i="5"/>
  <c r="P2542" i="5"/>
  <c r="M2542" i="5"/>
  <c r="L2542" i="5"/>
  <c r="I2542" i="5"/>
  <c r="H2542" i="5"/>
  <c r="E2542" i="5"/>
  <c r="D2542" i="5"/>
  <c r="U2541" i="5"/>
  <c r="T2541" i="5"/>
  <c r="Q2541" i="5"/>
  <c r="P2541" i="5"/>
  <c r="M2541" i="5"/>
  <c r="L2541" i="5"/>
  <c r="I2541" i="5"/>
  <c r="H2541" i="5"/>
  <c r="E2541" i="5"/>
  <c r="D2541" i="5"/>
  <c r="U2540" i="5"/>
  <c r="T2540" i="5"/>
  <c r="Q2540" i="5"/>
  <c r="P2540" i="5"/>
  <c r="M2540" i="5"/>
  <c r="L2540" i="5"/>
  <c r="I2540" i="5"/>
  <c r="H2540" i="5"/>
  <c r="E2540" i="5"/>
  <c r="D2540" i="5"/>
  <c r="U2539" i="5"/>
  <c r="T2539" i="5"/>
  <c r="Q2539" i="5"/>
  <c r="P2539" i="5"/>
  <c r="M2539" i="5"/>
  <c r="L2539" i="5"/>
  <c r="I2539" i="5"/>
  <c r="H2539" i="5"/>
  <c r="E2539" i="5"/>
  <c r="D2539" i="5"/>
  <c r="U2538" i="5"/>
  <c r="T2538" i="5"/>
  <c r="Q2538" i="5"/>
  <c r="P2538" i="5"/>
  <c r="M2538" i="5"/>
  <c r="L2538" i="5"/>
  <c r="I2538" i="5"/>
  <c r="H2538" i="5"/>
  <c r="E2538" i="5"/>
  <c r="D2538" i="5"/>
  <c r="U2537" i="5"/>
  <c r="T2537" i="5"/>
  <c r="Q2537" i="5"/>
  <c r="P2537" i="5"/>
  <c r="M2537" i="5"/>
  <c r="L2537" i="5"/>
  <c r="I2537" i="5"/>
  <c r="H2537" i="5"/>
  <c r="E2537" i="5"/>
  <c r="D2537" i="5"/>
  <c r="U2536" i="5"/>
  <c r="T2536" i="5"/>
  <c r="Q2536" i="5"/>
  <c r="P2536" i="5"/>
  <c r="M2536" i="5"/>
  <c r="L2536" i="5"/>
  <c r="I2536" i="5"/>
  <c r="H2536" i="5"/>
  <c r="E2536" i="5"/>
  <c r="D2536" i="5"/>
  <c r="U2535" i="5"/>
  <c r="T2535" i="5"/>
  <c r="Q2535" i="5"/>
  <c r="P2535" i="5"/>
  <c r="M2535" i="5"/>
  <c r="L2535" i="5"/>
  <c r="I2535" i="5"/>
  <c r="H2535" i="5"/>
  <c r="E2535" i="5"/>
  <c r="D2535" i="5"/>
  <c r="U2534" i="5"/>
  <c r="T2534" i="5"/>
  <c r="Q2534" i="5"/>
  <c r="P2534" i="5"/>
  <c r="M2534" i="5"/>
  <c r="L2534" i="5"/>
  <c r="I2534" i="5"/>
  <c r="H2534" i="5"/>
  <c r="E2534" i="5"/>
  <c r="D2534" i="5"/>
  <c r="U2533" i="5"/>
  <c r="T2533" i="5"/>
  <c r="Q2533" i="5"/>
  <c r="P2533" i="5"/>
  <c r="M2533" i="5"/>
  <c r="L2533" i="5"/>
  <c r="I2533" i="5"/>
  <c r="H2533" i="5"/>
  <c r="E2533" i="5"/>
  <c r="D2533" i="5"/>
  <c r="U2532" i="5"/>
  <c r="T2532" i="5"/>
  <c r="Q2532" i="5"/>
  <c r="P2532" i="5"/>
  <c r="M2532" i="5"/>
  <c r="L2532" i="5"/>
  <c r="I2532" i="5"/>
  <c r="H2532" i="5"/>
  <c r="E2532" i="5"/>
  <c r="D2532" i="5"/>
  <c r="U2531" i="5"/>
  <c r="T2531" i="5"/>
  <c r="Q2531" i="5"/>
  <c r="P2531" i="5"/>
  <c r="M2531" i="5"/>
  <c r="L2531" i="5"/>
  <c r="I2531" i="5"/>
  <c r="H2531" i="5"/>
  <c r="E2531" i="5"/>
  <c r="D2531" i="5"/>
  <c r="U2530" i="5"/>
  <c r="T2530" i="5"/>
  <c r="Q2530" i="5"/>
  <c r="P2530" i="5"/>
  <c r="M2530" i="5"/>
  <c r="L2530" i="5"/>
  <c r="I2530" i="5"/>
  <c r="H2530" i="5"/>
  <c r="E2530" i="5"/>
  <c r="D2530" i="5"/>
  <c r="U2529" i="5"/>
  <c r="T2529" i="5"/>
  <c r="Q2529" i="5"/>
  <c r="P2529" i="5"/>
  <c r="M2529" i="5"/>
  <c r="L2529" i="5"/>
  <c r="I2529" i="5"/>
  <c r="H2529" i="5"/>
  <c r="E2529" i="5"/>
  <c r="D2529" i="5"/>
  <c r="U2528" i="5"/>
  <c r="T2528" i="5"/>
  <c r="Q2528" i="5"/>
  <c r="P2528" i="5"/>
  <c r="M2528" i="5"/>
  <c r="L2528" i="5"/>
  <c r="I2528" i="5"/>
  <c r="H2528" i="5"/>
  <c r="E2528" i="5"/>
  <c r="D2528" i="5"/>
  <c r="U2527" i="5"/>
  <c r="T2527" i="5"/>
  <c r="Q2527" i="5"/>
  <c r="P2527" i="5"/>
  <c r="M2527" i="5"/>
  <c r="L2527" i="5"/>
  <c r="I2527" i="5"/>
  <c r="H2527" i="5"/>
  <c r="E2527" i="5"/>
  <c r="D2527" i="5"/>
  <c r="U2526" i="5"/>
  <c r="T2526" i="5"/>
  <c r="Q2526" i="5"/>
  <c r="P2526" i="5"/>
  <c r="M2526" i="5"/>
  <c r="L2526" i="5"/>
  <c r="I2526" i="5"/>
  <c r="H2526" i="5"/>
  <c r="E2526" i="5"/>
  <c r="D2526" i="5"/>
  <c r="U2525" i="5"/>
  <c r="T2525" i="5"/>
  <c r="Q2525" i="5"/>
  <c r="P2525" i="5"/>
  <c r="M2525" i="5"/>
  <c r="L2525" i="5"/>
  <c r="I2525" i="5"/>
  <c r="H2525" i="5"/>
  <c r="E2525" i="5"/>
  <c r="D2525" i="5"/>
  <c r="U2524" i="5"/>
  <c r="T2524" i="5"/>
  <c r="Q2524" i="5"/>
  <c r="P2524" i="5"/>
  <c r="M2524" i="5"/>
  <c r="L2524" i="5"/>
  <c r="I2524" i="5"/>
  <c r="H2524" i="5"/>
  <c r="E2524" i="5"/>
  <c r="D2524" i="5"/>
  <c r="U2523" i="5"/>
  <c r="T2523" i="5"/>
  <c r="Q2523" i="5"/>
  <c r="P2523" i="5"/>
  <c r="M2523" i="5"/>
  <c r="L2523" i="5"/>
  <c r="I2523" i="5"/>
  <c r="H2523" i="5"/>
  <c r="E2523" i="5"/>
  <c r="D2523" i="5"/>
  <c r="U2522" i="5"/>
  <c r="T2522" i="5"/>
  <c r="Q2522" i="5"/>
  <c r="P2522" i="5"/>
  <c r="M2522" i="5"/>
  <c r="L2522" i="5"/>
  <c r="I2522" i="5"/>
  <c r="H2522" i="5"/>
  <c r="E2522" i="5"/>
  <c r="D2522" i="5"/>
  <c r="U2521" i="5"/>
  <c r="T2521" i="5"/>
  <c r="Q2521" i="5"/>
  <c r="P2521" i="5"/>
  <c r="M2521" i="5"/>
  <c r="L2521" i="5"/>
  <c r="I2521" i="5"/>
  <c r="H2521" i="5"/>
  <c r="E2521" i="5"/>
  <c r="D2521" i="5"/>
  <c r="U2520" i="5"/>
  <c r="T2520" i="5"/>
  <c r="Q2520" i="5"/>
  <c r="P2520" i="5"/>
  <c r="M2520" i="5"/>
  <c r="L2520" i="5"/>
  <c r="I2520" i="5"/>
  <c r="H2520" i="5"/>
  <c r="E2520" i="5"/>
  <c r="D2520" i="5"/>
  <c r="U2519" i="5"/>
  <c r="T2519" i="5"/>
  <c r="Q2519" i="5"/>
  <c r="P2519" i="5"/>
  <c r="M2519" i="5"/>
  <c r="L2519" i="5"/>
  <c r="I2519" i="5"/>
  <c r="H2519" i="5"/>
  <c r="E2519" i="5"/>
  <c r="D2519" i="5"/>
  <c r="U2518" i="5"/>
  <c r="T2518" i="5"/>
  <c r="Q2518" i="5"/>
  <c r="P2518" i="5"/>
  <c r="M2518" i="5"/>
  <c r="L2518" i="5"/>
  <c r="I2518" i="5"/>
  <c r="H2518" i="5"/>
  <c r="E2518" i="5"/>
  <c r="D2518" i="5"/>
  <c r="U2517" i="5"/>
  <c r="T2517" i="5"/>
  <c r="Q2517" i="5"/>
  <c r="P2517" i="5"/>
  <c r="M2517" i="5"/>
  <c r="L2517" i="5"/>
  <c r="I2517" i="5"/>
  <c r="H2517" i="5"/>
  <c r="E2517" i="5"/>
  <c r="D2517" i="5"/>
  <c r="U2516" i="5"/>
  <c r="T2516" i="5"/>
  <c r="Q2516" i="5"/>
  <c r="P2516" i="5"/>
  <c r="M2516" i="5"/>
  <c r="L2516" i="5"/>
  <c r="I2516" i="5"/>
  <c r="H2516" i="5"/>
  <c r="E2516" i="5"/>
  <c r="D2516" i="5"/>
  <c r="U2515" i="5"/>
  <c r="T2515" i="5"/>
  <c r="Q2515" i="5"/>
  <c r="P2515" i="5"/>
  <c r="M2515" i="5"/>
  <c r="L2515" i="5"/>
  <c r="I2515" i="5"/>
  <c r="H2515" i="5"/>
  <c r="E2515" i="5"/>
  <c r="D2515" i="5"/>
  <c r="U2514" i="5"/>
  <c r="T2514" i="5"/>
  <c r="Q2514" i="5"/>
  <c r="P2514" i="5"/>
  <c r="M2514" i="5"/>
  <c r="L2514" i="5"/>
  <c r="I2514" i="5"/>
  <c r="H2514" i="5"/>
  <c r="E2514" i="5"/>
  <c r="D2514" i="5"/>
  <c r="U2513" i="5"/>
  <c r="T2513" i="5"/>
  <c r="Q2513" i="5"/>
  <c r="P2513" i="5"/>
  <c r="M2513" i="5"/>
  <c r="L2513" i="5"/>
  <c r="I2513" i="5"/>
  <c r="H2513" i="5"/>
  <c r="E2513" i="5"/>
  <c r="D2513" i="5"/>
  <c r="U2512" i="5"/>
  <c r="T2512" i="5"/>
  <c r="Q2512" i="5"/>
  <c r="P2512" i="5"/>
  <c r="M2512" i="5"/>
  <c r="L2512" i="5"/>
  <c r="I2512" i="5"/>
  <c r="H2512" i="5"/>
  <c r="E2512" i="5"/>
  <c r="D2512" i="5"/>
  <c r="U2511" i="5"/>
  <c r="T2511" i="5"/>
  <c r="Q2511" i="5"/>
  <c r="P2511" i="5"/>
  <c r="M2511" i="5"/>
  <c r="L2511" i="5"/>
  <c r="I2511" i="5"/>
  <c r="H2511" i="5"/>
  <c r="E2511" i="5"/>
  <c r="D2511" i="5"/>
  <c r="U2510" i="5"/>
  <c r="T2510" i="5"/>
  <c r="Q2510" i="5"/>
  <c r="P2510" i="5"/>
  <c r="M2510" i="5"/>
  <c r="L2510" i="5"/>
  <c r="I2510" i="5"/>
  <c r="H2510" i="5"/>
  <c r="E2510" i="5"/>
  <c r="D2510" i="5"/>
  <c r="U2509" i="5"/>
  <c r="T2509" i="5"/>
  <c r="Q2509" i="5"/>
  <c r="P2509" i="5"/>
  <c r="M2509" i="5"/>
  <c r="L2509" i="5"/>
  <c r="I2509" i="5"/>
  <c r="H2509" i="5"/>
  <c r="E2509" i="5"/>
  <c r="D2509" i="5"/>
  <c r="U2508" i="5"/>
  <c r="T2508" i="5"/>
  <c r="Q2508" i="5"/>
  <c r="P2508" i="5"/>
  <c r="M2508" i="5"/>
  <c r="L2508" i="5"/>
  <c r="I2508" i="5"/>
  <c r="H2508" i="5"/>
  <c r="E2508" i="5"/>
  <c r="D2508" i="5"/>
  <c r="U2507" i="5"/>
  <c r="T2507" i="5"/>
  <c r="Q2507" i="5"/>
  <c r="P2507" i="5"/>
  <c r="M2507" i="5"/>
  <c r="L2507" i="5"/>
  <c r="I2507" i="5"/>
  <c r="H2507" i="5"/>
  <c r="E2507" i="5"/>
  <c r="D2507" i="5"/>
  <c r="U2506" i="5"/>
  <c r="T2506" i="5"/>
  <c r="Q2506" i="5"/>
  <c r="P2506" i="5"/>
  <c r="M2506" i="5"/>
  <c r="L2506" i="5"/>
  <c r="I2506" i="5"/>
  <c r="H2506" i="5"/>
  <c r="E2506" i="5"/>
  <c r="D2506" i="5"/>
  <c r="U2505" i="5"/>
  <c r="T2505" i="5"/>
  <c r="Q2505" i="5"/>
  <c r="P2505" i="5"/>
  <c r="M2505" i="5"/>
  <c r="L2505" i="5"/>
  <c r="I2505" i="5"/>
  <c r="H2505" i="5"/>
  <c r="E2505" i="5"/>
  <c r="D2505" i="5"/>
  <c r="U2504" i="5"/>
  <c r="T2504" i="5"/>
  <c r="Q2504" i="5"/>
  <c r="P2504" i="5"/>
  <c r="M2504" i="5"/>
  <c r="L2504" i="5"/>
  <c r="I2504" i="5"/>
  <c r="H2504" i="5"/>
  <c r="E2504" i="5"/>
  <c r="D2504" i="5"/>
  <c r="U2503" i="5"/>
  <c r="T2503" i="5"/>
  <c r="Q2503" i="5"/>
  <c r="P2503" i="5"/>
  <c r="M2503" i="5"/>
  <c r="L2503" i="5"/>
  <c r="I2503" i="5"/>
  <c r="H2503" i="5"/>
  <c r="E2503" i="5"/>
  <c r="D2503" i="5"/>
  <c r="U2502" i="5"/>
  <c r="T2502" i="5"/>
  <c r="Q2502" i="5"/>
  <c r="P2502" i="5"/>
  <c r="M2502" i="5"/>
  <c r="L2502" i="5"/>
  <c r="I2502" i="5"/>
  <c r="H2502" i="5"/>
  <c r="E2502" i="5"/>
  <c r="D2502" i="5"/>
  <c r="U2501" i="5"/>
  <c r="T2501" i="5"/>
  <c r="Q2501" i="5"/>
  <c r="P2501" i="5"/>
  <c r="M2501" i="5"/>
  <c r="L2501" i="5"/>
  <c r="I2501" i="5"/>
  <c r="H2501" i="5"/>
  <c r="E2501" i="5"/>
  <c r="D2501" i="5"/>
  <c r="U2500" i="5"/>
  <c r="T2500" i="5"/>
  <c r="Q2500" i="5"/>
  <c r="P2500" i="5"/>
  <c r="M2500" i="5"/>
  <c r="L2500" i="5"/>
  <c r="I2500" i="5"/>
  <c r="H2500" i="5"/>
  <c r="E2500" i="5"/>
  <c r="D2500" i="5"/>
  <c r="U2499" i="5"/>
  <c r="T2499" i="5"/>
  <c r="Q2499" i="5"/>
  <c r="P2499" i="5"/>
  <c r="M2499" i="5"/>
  <c r="L2499" i="5"/>
  <c r="I2499" i="5"/>
  <c r="H2499" i="5"/>
  <c r="E2499" i="5"/>
  <c r="D2499" i="5"/>
  <c r="U2498" i="5"/>
  <c r="T2498" i="5"/>
  <c r="Q2498" i="5"/>
  <c r="P2498" i="5"/>
  <c r="M2498" i="5"/>
  <c r="L2498" i="5"/>
  <c r="I2498" i="5"/>
  <c r="H2498" i="5"/>
  <c r="E2498" i="5"/>
  <c r="D2498" i="5"/>
  <c r="U2497" i="5"/>
  <c r="T2497" i="5"/>
  <c r="Q2497" i="5"/>
  <c r="P2497" i="5"/>
  <c r="M2497" i="5"/>
  <c r="L2497" i="5"/>
  <c r="I2497" i="5"/>
  <c r="H2497" i="5"/>
  <c r="E2497" i="5"/>
  <c r="D2497" i="5"/>
  <c r="U2496" i="5"/>
  <c r="T2496" i="5"/>
  <c r="Q2496" i="5"/>
  <c r="P2496" i="5"/>
  <c r="M2496" i="5"/>
  <c r="L2496" i="5"/>
  <c r="I2496" i="5"/>
  <c r="H2496" i="5"/>
  <c r="E2496" i="5"/>
  <c r="D2496" i="5"/>
  <c r="U2495" i="5"/>
  <c r="T2495" i="5"/>
  <c r="Q2495" i="5"/>
  <c r="P2495" i="5"/>
  <c r="M2495" i="5"/>
  <c r="L2495" i="5"/>
  <c r="I2495" i="5"/>
  <c r="H2495" i="5"/>
  <c r="E2495" i="5"/>
  <c r="D2495" i="5"/>
  <c r="U2494" i="5"/>
  <c r="T2494" i="5"/>
  <c r="Q2494" i="5"/>
  <c r="P2494" i="5"/>
  <c r="M2494" i="5"/>
  <c r="L2494" i="5"/>
  <c r="I2494" i="5"/>
  <c r="H2494" i="5"/>
  <c r="E2494" i="5"/>
  <c r="D2494" i="5"/>
  <c r="U2493" i="5"/>
  <c r="T2493" i="5"/>
  <c r="Q2493" i="5"/>
  <c r="P2493" i="5"/>
  <c r="M2493" i="5"/>
  <c r="L2493" i="5"/>
  <c r="I2493" i="5"/>
  <c r="H2493" i="5"/>
  <c r="E2493" i="5"/>
  <c r="D2493" i="5"/>
  <c r="U2492" i="5"/>
  <c r="T2492" i="5"/>
  <c r="Q2492" i="5"/>
  <c r="P2492" i="5"/>
  <c r="M2492" i="5"/>
  <c r="L2492" i="5"/>
  <c r="I2492" i="5"/>
  <c r="H2492" i="5"/>
  <c r="E2492" i="5"/>
  <c r="D2492" i="5"/>
  <c r="U2491" i="5"/>
  <c r="T2491" i="5"/>
  <c r="Q2491" i="5"/>
  <c r="P2491" i="5"/>
  <c r="M2491" i="5"/>
  <c r="L2491" i="5"/>
  <c r="I2491" i="5"/>
  <c r="H2491" i="5"/>
  <c r="E2491" i="5"/>
  <c r="D2491" i="5"/>
  <c r="U2490" i="5"/>
  <c r="T2490" i="5"/>
  <c r="Q2490" i="5"/>
  <c r="P2490" i="5"/>
  <c r="M2490" i="5"/>
  <c r="L2490" i="5"/>
  <c r="I2490" i="5"/>
  <c r="H2490" i="5"/>
  <c r="E2490" i="5"/>
  <c r="D2490" i="5"/>
  <c r="U2489" i="5"/>
  <c r="T2489" i="5"/>
  <c r="Q2489" i="5"/>
  <c r="P2489" i="5"/>
  <c r="M2489" i="5"/>
  <c r="L2489" i="5"/>
  <c r="I2489" i="5"/>
  <c r="H2489" i="5"/>
  <c r="E2489" i="5"/>
  <c r="D2489" i="5"/>
  <c r="U2488" i="5"/>
  <c r="T2488" i="5"/>
  <c r="Q2488" i="5"/>
  <c r="P2488" i="5"/>
  <c r="M2488" i="5"/>
  <c r="L2488" i="5"/>
  <c r="I2488" i="5"/>
  <c r="H2488" i="5"/>
  <c r="E2488" i="5"/>
  <c r="D2488" i="5"/>
  <c r="U2487" i="5"/>
  <c r="T2487" i="5"/>
  <c r="Q2487" i="5"/>
  <c r="P2487" i="5"/>
  <c r="M2487" i="5"/>
  <c r="L2487" i="5"/>
  <c r="I2487" i="5"/>
  <c r="H2487" i="5"/>
  <c r="E2487" i="5"/>
  <c r="D2487" i="5"/>
  <c r="U2486" i="5"/>
  <c r="T2486" i="5"/>
  <c r="Q2486" i="5"/>
  <c r="P2486" i="5"/>
  <c r="M2486" i="5"/>
  <c r="L2486" i="5"/>
  <c r="I2486" i="5"/>
  <c r="H2486" i="5"/>
  <c r="E2486" i="5"/>
  <c r="D2486" i="5"/>
  <c r="U2485" i="5"/>
  <c r="T2485" i="5"/>
  <c r="Q2485" i="5"/>
  <c r="P2485" i="5"/>
  <c r="M2485" i="5"/>
  <c r="L2485" i="5"/>
  <c r="I2485" i="5"/>
  <c r="H2485" i="5"/>
  <c r="E2485" i="5"/>
  <c r="D2485" i="5"/>
  <c r="U2484" i="5"/>
  <c r="T2484" i="5"/>
  <c r="Q2484" i="5"/>
  <c r="P2484" i="5"/>
  <c r="M2484" i="5"/>
  <c r="L2484" i="5"/>
  <c r="I2484" i="5"/>
  <c r="H2484" i="5"/>
  <c r="E2484" i="5"/>
  <c r="D2484" i="5"/>
  <c r="U2483" i="5"/>
  <c r="T2483" i="5"/>
  <c r="Q2483" i="5"/>
  <c r="P2483" i="5"/>
  <c r="M2483" i="5"/>
  <c r="L2483" i="5"/>
  <c r="I2483" i="5"/>
  <c r="H2483" i="5"/>
  <c r="E2483" i="5"/>
  <c r="D2483" i="5"/>
  <c r="U2482" i="5"/>
  <c r="T2482" i="5"/>
  <c r="Q2482" i="5"/>
  <c r="P2482" i="5"/>
  <c r="M2482" i="5"/>
  <c r="L2482" i="5"/>
  <c r="I2482" i="5"/>
  <c r="H2482" i="5"/>
  <c r="E2482" i="5"/>
  <c r="D2482" i="5"/>
  <c r="U2481" i="5"/>
  <c r="T2481" i="5"/>
  <c r="Q2481" i="5"/>
  <c r="P2481" i="5"/>
  <c r="M2481" i="5"/>
  <c r="L2481" i="5"/>
  <c r="I2481" i="5"/>
  <c r="H2481" i="5"/>
  <c r="E2481" i="5"/>
  <c r="D2481" i="5"/>
  <c r="U2480" i="5"/>
  <c r="T2480" i="5"/>
  <c r="Q2480" i="5"/>
  <c r="P2480" i="5"/>
  <c r="M2480" i="5"/>
  <c r="L2480" i="5"/>
  <c r="I2480" i="5"/>
  <c r="H2480" i="5"/>
  <c r="E2480" i="5"/>
  <c r="D2480" i="5"/>
  <c r="U2479" i="5"/>
  <c r="T2479" i="5"/>
  <c r="Q2479" i="5"/>
  <c r="P2479" i="5"/>
  <c r="M2479" i="5"/>
  <c r="L2479" i="5"/>
  <c r="I2479" i="5"/>
  <c r="H2479" i="5"/>
  <c r="E2479" i="5"/>
  <c r="D2479" i="5"/>
  <c r="U2478" i="5"/>
  <c r="T2478" i="5"/>
  <c r="Q2478" i="5"/>
  <c r="P2478" i="5"/>
  <c r="M2478" i="5"/>
  <c r="L2478" i="5"/>
  <c r="I2478" i="5"/>
  <c r="H2478" i="5"/>
  <c r="E2478" i="5"/>
  <c r="D2478" i="5"/>
  <c r="U2477" i="5"/>
  <c r="T2477" i="5"/>
  <c r="Q2477" i="5"/>
  <c r="P2477" i="5"/>
  <c r="M2477" i="5"/>
  <c r="L2477" i="5"/>
  <c r="I2477" i="5"/>
  <c r="H2477" i="5"/>
  <c r="E2477" i="5"/>
  <c r="D2477" i="5"/>
  <c r="U2476" i="5"/>
  <c r="T2476" i="5"/>
  <c r="Q2476" i="5"/>
  <c r="P2476" i="5"/>
  <c r="M2476" i="5"/>
  <c r="L2476" i="5"/>
  <c r="I2476" i="5"/>
  <c r="H2476" i="5"/>
  <c r="E2476" i="5"/>
  <c r="D2476" i="5"/>
  <c r="U2475" i="5"/>
  <c r="T2475" i="5"/>
  <c r="Q2475" i="5"/>
  <c r="P2475" i="5"/>
  <c r="M2475" i="5"/>
  <c r="L2475" i="5"/>
  <c r="I2475" i="5"/>
  <c r="H2475" i="5"/>
  <c r="E2475" i="5"/>
  <c r="D2475" i="5"/>
  <c r="U2474" i="5"/>
  <c r="T2474" i="5"/>
  <c r="Q2474" i="5"/>
  <c r="P2474" i="5"/>
  <c r="M2474" i="5"/>
  <c r="L2474" i="5"/>
  <c r="I2474" i="5"/>
  <c r="H2474" i="5"/>
  <c r="E2474" i="5"/>
  <c r="D2474" i="5"/>
  <c r="U2473" i="5"/>
  <c r="T2473" i="5"/>
  <c r="Q2473" i="5"/>
  <c r="P2473" i="5"/>
  <c r="M2473" i="5"/>
  <c r="L2473" i="5"/>
  <c r="I2473" i="5"/>
  <c r="H2473" i="5"/>
  <c r="E2473" i="5"/>
  <c r="D2473" i="5"/>
  <c r="U2472" i="5"/>
  <c r="T2472" i="5"/>
  <c r="Q2472" i="5"/>
  <c r="P2472" i="5"/>
  <c r="M2472" i="5"/>
  <c r="L2472" i="5"/>
  <c r="I2472" i="5"/>
  <c r="H2472" i="5"/>
  <c r="E2472" i="5"/>
  <c r="D2472" i="5"/>
  <c r="U2471" i="5"/>
  <c r="T2471" i="5"/>
  <c r="Q2471" i="5"/>
  <c r="P2471" i="5"/>
  <c r="M2471" i="5"/>
  <c r="L2471" i="5"/>
  <c r="I2471" i="5"/>
  <c r="H2471" i="5"/>
  <c r="E2471" i="5"/>
  <c r="D2471" i="5"/>
  <c r="U2470" i="5"/>
  <c r="T2470" i="5"/>
  <c r="Q2470" i="5"/>
  <c r="P2470" i="5"/>
  <c r="M2470" i="5"/>
  <c r="L2470" i="5"/>
  <c r="I2470" i="5"/>
  <c r="H2470" i="5"/>
  <c r="E2470" i="5"/>
  <c r="D2470" i="5"/>
  <c r="U2469" i="5"/>
  <c r="T2469" i="5"/>
  <c r="Q2469" i="5"/>
  <c r="P2469" i="5"/>
  <c r="M2469" i="5"/>
  <c r="L2469" i="5"/>
  <c r="I2469" i="5"/>
  <c r="H2469" i="5"/>
  <c r="E2469" i="5"/>
  <c r="D2469" i="5"/>
  <c r="U2468" i="5"/>
  <c r="T2468" i="5"/>
  <c r="Q2468" i="5"/>
  <c r="P2468" i="5"/>
  <c r="M2468" i="5"/>
  <c r="L2468" i="5"/>
  <c r="I2468" i="5"/>
  <c r="H2468" i="5"/>
  <c r="E2468" i="5"/>
  <c r="D2468" i="5"/>
  <c r="U2467" i="5"/>
  <c r="T2467" i="5"/>
  <c r="Q2467" i="5"/>
  <c r="P2467" i="5"/>
  <c r="M2467" i="5"/>
  <c r="L2467" i="5"/>
  <c r="I2467" i="5"/>
  <c r="H2467" i="5"/>
  <c r="E2467" i="5"/>
  <c r="D2467" i="5"/>
  <c r="U2466" i="5"/>
  <c r="T2466" i="5"/>
  <c r="Q2466" i="5"/>
  <c r="P2466" i="5"/>
  <c r="M2466" i="5"/>
  <c r="L2466" i="5"/>
  <c r="I2466" i="5"/>
  <c r="H2466" i="5"/>
  <c r="E2466" i="5"/>
  <c r="D2466" i="5"/>
  <c r="U2465" i="5"/>
  <c r="T2465" i="5"/>
  <c r="Q2465" i="5"/>
  <c r="P2465" i="5"/>
  <c r="M2465" i="5"/>
  <c r="L2465" i="5"/>
  <c r="I2465" i="5"/>
  <c r="H2465" i="5"/>
  <c r="E2465" i="5"/>
  <c r="D2465" i="5"/>
  <c r="U2464" i="5"/>
  <c r="T2464" i="5"/>
  <c r="Q2464" i="5"/>
  <c r="P2464" i="5"/>
  <c r="M2464" i="5"/>
  <c r="L2464" i="5"/>
  <c r="I2464" i="5"/>
  <c r="H2464" i="5"/>
  <c r="E2464" i="5"/>
  <c r="D2464" i="5"/>
  <c r="U2463" i="5"/>
  <c r="T2463" i="5"/>
  <c r="Q2463" i="5"/>
  <c r="P2463" i="5"/>
  <c r="M2463" i="5"/>
  <c r="L2463" i="5"/>
  <c r="I2463" i="5"/>
  <c r="H2463" i="5"/>
  <c r="E2463" i="5"/>
  <c r="D2463" i="5"/>
  <c r="U2462" i="5"/>
  <c r="T2462" i="5"/>
  <c r="Q2462" i="5"/>
  <c r="P2462" i="5"/>
  <c r="M2462" i="5"/>
  <c r="L2462" i="5"/>
  <c r="I2462" i="5"/>
  <c r="H2462" i="5"/>
  <c r="E2462" i="5"/>
  <c r="D2462" i="5"/>
  <c r="U2461" i="5"/>
  <c r="T2461" i="5"/>
  <c r="Q2461" i="5"/>
  <c r="P2461" i="5"/>
  <c r="M2461" i="5"/>
  <c r="L2461" i="5"/>
  <c r="I2461" i="5"/>
  <c r="H2461" i="5"/>
  <c r="E2461" i="5"/>
  <c r="D2461" i="5"/>
  <c r="U2460" i="5"/>
  <c r="T2460" i="5"/>
  <c r="Q2460" i="5"/>
  <c r="P2460" i="5"/>
  <c r="M2460" i="5"/>
  <c r="L2460" i="5"/>
  <c r="I2460" i="5"/>
  <c r="H2460" i="5"/>
  <c r="E2460" i="5"/>
  <c r="D2460" i="5"/>
  <c r="U2459" i="5"/>
  <c r="T2459" i="5"/>
  <c r="Q2459" i="5"/>
  <c r="P2459" i="5"/>
  <c r="M2459" i="5"/>
  <c r="L2459" i="5"/>
  <c r="I2459" i="5"/>
  <c r="H2459" i="5"/>
  <c r="E2459" i="5"/>
  <c r="D2459" i="5"/>
  <c r="U2458" i="5"/>
  <c r="T2458" i="5"/>
  <c r="Q2458" i="5"/>
  <c r="P2458" i="5"/>
  <c r="M2458" i="5"/>
  <c r="L2458" i="5"/>
  <c r="I2458" i="5"/>
  <c r="H2458" i="5"/>
  <c r="E2458" i="5"/>
  <c r="D2458" i="5"/>
  <c r="U2457" i="5"/>
  <c r="T2457" i="5"/>
  <c r="Q2457" i="5"/>
  <c r="P2457" i="5"/>
  <c r="M2457" i="5"/>
  <c r="L2457" i="5"/>
  <c r="I2457" i="5"/>
  <c r="H2457" i="5"/>
  <c r="E2457" i="5"/>
  <c r="D2457" i="5"/>
  <c r="U2456" i="5"/>
  <c r="T2456" i="5"/>
  <c r="Q2456" i="5"/>
  <c r="P2456" i="5"/>
  <c r="M2456" i="5"/>
  <c r="L2456" i="5"/>
  <c r="I2456" i="5"/>
  <c r="H2456" i="5"/>
  <c r="E2456" i="5"/>
  <c r="D2456" i="5"/>
  <c r="U2455" i="5"/>
  <c r="T2455" i="5"/>
  <c r="Q2455" i="5"/>
  <c r="P2455" i="5"/>
  <c r="M2455" i="5"/>
  <c r="L2455" i="5"/>
  <c r="I2455" i="5"/>
  <c r="H2455" i="5"/>
  <c r="E2455" i="5"/>
  <c r="D2455" i="5"/>
  <c r="U2454" i="5"/>
  <c r="T2454" i="5"/>
  <c r="Q2454" i="5"/>
  <c r="P2454" i="5"/>
  <c r="M2454" i="5"/>
  <c r="L2454" i="5"/>
  <c r="I2454" i="5"/>
  <c r="H2454" i="5"/>
  <c r="E2454" i="5"/>
  <c r="D2454" i="5"/>
  <c r="U2453" i="5"/>
  <c r="T2453" i="5"/>
  <c r="Q2453" i="5"/>
  <c r="P2453" i="5"/>
  <c r="M2453" i="5"/>
  <c r="L2453" i="5"/>
  <c r="I2453" i="5"/>
  <c r="H2453" i="5"/>
  <c r="E2453" i="5"/>
  <c r="D2453" i="5"/>
  <c r="U2452" i="5"/>
  <c r="T2452" i="5"/>
  <c r="Q2452" i="5"/>
  <c r="P2452" i="5"/>
  <c r="M2452" i="5"/>
  <c r="L2452" i="5"/>
  <c r="I2452" i="5"/>
  <c r="H2452" i="5"/>
  <c r="E2452" i="5"/>
  <c r="D2452" i="5"/>
  <c r="U2451" i="5"/>
  <c r="T2451" i="5"/>
  <c r="Q2451" i="5"/>
  <c r="P2451" i="5"/>
  <c r="M2451" i="5"/>
  <c r="L2451" i="5"/>
  <c r="I2451" i="5"/>
  <c r="H2451" i="5"/>
  <c r="E2451" i="5"/>
  <c r="D2451" i="5"/>
  <c r="U2450" i="5"/>
  <c r="T2450" i="5"/>
  <c r="Q2450" i="5"/>
  <c r="P2450" i="5"/>
  <c r="M2450" i="5"/>
  <c r="L2450" i="5"/>
  <c r="I2450" i="5"/>
  <c r="H2450" i="5"/>
  <c r="E2450" i="5"/>
  <c r="D2450" i="5"/>
  <c r="U2449" i="5"/>
  <c r="T2449" i="5"/>
  <c r="Q2449" i="5"/>
  <c r="P2449" i="5"/>
  <c r="M2449" i="5"/>
  <c r="L2449" i="5"/>
  <c r="I2449" i="5"/>
  <c r="H2449" i="5"/>
  <c r="E2449" i="5"/>
  <c r="D2449" i="5"/>
  <c r="U2448" i="5"/>
  <c r="T2448" i="5"/>
  <c r="Q2448" i="5"/>
  <c r="P2448" i="5"/>
  <c r="M2448" i="5"/>
  <c r="L2448" i="5"/>
  <c r="I2448" i="5"/>
  <c r="H2448" i="5"/>
  <c r="E2448" i="5"/>
  <c r="D2448" i="5"/>
  <c r="U2447" i="5"/>
  <c r="T2447" i="5"/>
  <c r="Q2447" i="5"/>
  <c r="P2447" i="5"/>
  <c r="M2447" i="5"/>
  <c r="L2447" i="5"/>
  <c r="I2447" i="5"/>
  <c r="H2447" i="5"/>
  <c r="E2447" i="5"/>
  <c r="D2447" i="5"/>
  <c r="U2446" i="5"/>
  <c r="T2446" i="5"/>
  <c r="Q2446" i="5"/>
  <c r="P2446" i="5"/>
  <c r="M2446" i="5"/>
  <c r="L2446" i="5"/>
  <c r="I2446" i="5"/>
  <c r="H2446" i="5"/>
  <c r="E2446" i="5"/>
  <c r="D2446" i="5"/>
  <c r="U2445" i="5"/>
  <c r="T2445" i="5"/>
  <c r="Q2445" i="5"/>
  <c r="P2445" i="5"/>
  <c r="M2445" i="5"/>
  <c r="L2445" i="5"/>
  <c r="I2445" i="5"/>
  <c r="H2445" i="5"/>
  <c r="E2445" i="5"/>
  <c r="D2445" i="5"/>
  <c r="U2444" i="5"/>
  <c r="T2444" i="5"/>
  <c r="Q2444" i="5"/>
  <c r="P2444" i="5"/>
  <c r="M2444" i="5"/>
  <c r="L2444" i="5"/>
  <c r="I2444" i="5"/>
  <c r="H2444" i="5"/>
  <c r="E2444" i="5"/>
  <c r="D2444" i="5"/>
  <c r="U2443" i="5"/>
  <c r="T2443" i="5"/>
  <c r="Q2443" i="5"/>
  <c r="P2443" i="5"/>
  <c r="M2443" i="5"/>
  <c r="L2443" i="5"/>
  <c r="I2443" i="5"/>
  <c r="H2443" i="5"/>
  <c r="E2443" i="5"/>
  <c r="D2443" i="5"/>
  <c r="U2442" i="5"/>
  <c r="T2442" i="5"/>
  <c r="Q2442" i="5"/>
  <c r="P2442" i="5"/>
  <c r="M2442" i="5"/>
  <c r="L2442" i="5"/>
  <c r="I2442" i="5"/>
  <c r="H2442" i="5"/>
  <c r="E2442" i="5"/>
  <c r="D2442" i="5"/>
  <c r="U2441" i="5"/>
  <c r="T2441" i="5"/>
  <c r="Q2441" i="5"/>
  <c r="P2441" i="5"/>
  <c r="M2441" i="5"/>
  <c r="L2441" i="5"/>
  <c r="I2441" i="5"/>
  <c r="H2441" i="5"/>
  <c r="E2441" i="5"/>
  <c r="D2441" i="5"/>
  <c r="U2440" i="5"/>
  <c r="T2440" i="5"/>
  <c r="Q2440" i="5"/>
  <c r="P2440" i="5"/>
  <c r="M2440" i="5"/>
  <c r="L2440" i="5"/>
  <c r="I2440" i="5"/>
  <c r="H2440" i="5"/>
  <c r="E2440" i="5"/>
  <c r="D2440" i="5"/>
  <c r="U2439" i="5"/>
  <c r="T2439" i="5"/>
  <c r="Q2439" i="5"/>
  <c r="P2439" i="5"/>
  <c r="M2439" i="5"/>
  <c r="L2439" i="5"/>
  <c r="I2439" i="5"/>
  <c r="H2439" i="5"/>
  <c r="E2439" i="5"/>
  <c r="D2439" i="5"/>
  <c r="U2438" i="5"/>
  <c r="T2438" i="5"/>
  <c r="Q2438" i="5"/>
  <c r="P2438" i="5"/>
  <c r="M2438" i="5"/>
  <c r="L2438" i="5"/>
  <c r="I2438" i="5"/>
  <c r="H2438" i="5"/>
  <c r="E2438" i="5"/>
  <c r="D2438" i="5"/>
  <c r="U2437" i="5"/>
  <c r="T2437" i="5"/>
  <c r="Q2437" i="5"/>
  <c r="P2437" i="5"/>
  <c r="M2437" i="5"/>
  <c r="L2437" i="5"/>
  <c r="I2437" i="5"/>
  <c r="H2437" i="5"/>
  <c r="E2437" i="5"/>
  <c r="D2437" i="5"/>
  <c r="U2436" i="5"/>
  <c r="T2436" i="5"/>
  <c r="Q2436" i="5"/>
  <c r="P2436" i="5"/>
  <c r="M2436" i="5"/>
  <c r="L2436" i="5"/>
  <c r="I2436" i="5"/>
  <c r="H2436" i="5"/>
  <c r="E2436" i="5"/>
  <c r="D2436" i="5"/>
  <c r="U2435" i="5"/>
  <c r="T2435" i="5"/>
  <c r="Q2435" i="5"/>
  <c r="P2435" i="5"/>
  <c r="M2435" i="5"/>
  <c r="L2435" i="5"/>
  <c r="I2435" i="5"/>
  <c r="H2435" i="5"/>
  <c r="E2435" i="5"/>
  <c r="D2435" i="5"/>
  <c r="U2434" i="5"/>
  <c r="T2434" i="5"/>
  <c r="Q2434" i="5"/>
  <c r="P2434" i="5"/>
  <c r="M2434" i="5"/>
  <c r="L2434" i="5"/>
  <c r="I2434" i="5"/>
  <c r="H2434" i="5"/>
  <c r="E2434" i="5"/>
  <c r="D2434" i="5"/>
  <c r="U2433" i="5"/>
  <c r="T2433" i="5"/>
  <c r="Q2433" i="5"/>
  <c r="P2433" i="5"/>
  <c r="M2433" i="5"/>
  <c r="L2433" i="5"/>
  <c r="I2433" i="5"/>
  <c r="H2433" i="5"/>
  <c r="E2433" i="5"/>
  <c r="D2433" i="5"/>
  <c r="U2432" i="5"/>
  <c r="T2432" i="5"/>
  <c r="Q2432" i="5"/>
  <c r="P2432" i="5"/>
  <c r="M2432" i="5"/>
  <c r="L2432" i="5"/>
  <c r="I2432" i="5"/>
  <c r="H2432" i="5"/>
  <c r="E2432" i="5"/>
  <c r="D2432" i="5"/>
  <c r="U2431" i="5"/>
  <c r="T2431" i="5"/>
  <c r="Q2431" i="5"/>
  <c r="P2431" i="5"/>
  <c r="M2431" i="5"/>
  <c r="L2431" i="5"/>
  <c r="I2431" i="5"/>
  <c r="H2431" i="5"/>
  <c r="E2431" i="5"/>
  <c r="D2431" i="5"/>
  <c r="U2430" i="5"/>
  <c r="T2430" i="5"/>
  <c r="Q2430" i="5"/>
  <c r="P2430" i="5"/>
  <c r="M2430" i="5"/>
  <c r="L2430" i="5"/>
  <c r="I2430" i="5"/>
  <c r="H2430" i="5"/>
  <c r="E2430" i="5"/>
  <c r="D2430" i="5"/>
  <c r="U2429" i="5"/>
  <c r="T2429" i="5"/>
  <c r="Q2429" i="5"/>
  <c r="P2429" i="5"/>
  <c r="M2429" i="5"/>
  <c r="L2429" i="5"/>
  <c r="I2429" i="5"/>
  <c r="H2429" i="5"/>
  <c r="E2429" i="5"/>
  <c r="D2429" i="5"/>
  <c r="U2428" i="5"/>
  <c r="T2428" i="5"/>
  <c r="Q2428" i="5"/>
  <c r="P2428" i="5"/>
  <c r="M2428" i="5"/>
  <c r="L2428" i="5"/>
  <c r="I2428" i="5"/>
  <c r="H2428" i="5"/>
  <c r="E2428" i="5"/>
  <c r="D2428" i="5"/>
  <c r="U2427" i="5"/>
  <c r="T2427" i="5"/>
  <c r="Q2427" i="5"/>
  <c r="P2427" i="5"/>
  <c r="M2427" i="5"/>
  <c r="L2427" i="5"/>
  <c r="I2427" i="5"/>
  <c r="H2427" i="5"/>
  <c r="E2427" i="5"/>
  <c r="D2427" i="5"/>
  <c r="U2426" i="5"/>
  <c r="T2426" i="5"/>
  <c r="Q2426" i="5"/>
  <c r="P2426" i="5"/>
  <c r="M2426" i="5"/>
  <c r="L2426" i="5"/>
  <c r="I2426" i="5"/>
  <c r="H2426" i="5"/>
  <c r="E2426" i="5"/>
  <c r="D2426" i="5"/>
  <c r="U2425" i="5"/>
  <c r="T2425" i="5"/>
  <c r="Q2425" i="5"/>
  <c r="P2425" i="5"/>
  <c r="M2425" i="5"/>
  <c r="L2425" i="5"/>
  <c r="I2425" i="5"/>
  <c r="H2425" i="5"/>
  <c r="E2425" i="5"/>
  <c r="D2425" i="5"/>
  <c r="U2424" i="5"/>
  <c r="T2424" i="5"/>
  <c r="Q2424" i="5"/>
  <c r="P2424" i="5"/>
  <c r="M2424" i="5"/>
  <c r="L2424" i="5"/>
  <c r="I2424" i="5"/>
  <c r="H2424" i="5"/>
  <c r="E2424" i="5"/>
  <c r="D2424" i="5"/>
  <c r="U2423" i="5"/>
  <c r="T2423" i="5"/>
  <c r="Q2423" i="5"/>
  <c r="P2423" i="5"/>
  <c r="M2423" i="5"/>
  <c r="L2423" i="5"/>
  <c r="I2423" i="5"/>
  <c r="H2423" i="5"/>
  <c r="E2423" i="5"/>
  <c r="D2423" i="5"/>
  <c r="U2422" i="5"/>
  <c r="T2422" i="5"/>
  <c r="Q2422" i="5"/>
  <c r="P2422" i="5"/>
  <c r="M2422" i="5"/>
  <c r="L2422" i="5"/>
  <c r="I2422" i="5"/>
  <c r="H2422" i="5"/>
  <c r="E2422" i="5"/>
  <c r="D2422" i="5"/>
  <c r="U2421" i="5"/>
  <c r="T2421" i="5"/>
  <c r="Q2421" i="5"/>
  <c r="P2421" i="5"/>
  <c r="M2421" i="5"/>
  <c r="L2421" i="5"/>
  <c r="I2421" i="5"/>
  <c r="H2421" i="5"/>
  <c r="E2421" i="5"/>
  <c r="D2421" i="5"/>
  <c r="U2420" i="5"/>
  <c r="T2420" i="5"/>
  <c r="Q2420" i="5"/>
  <c r="P2420" i="5"/>
  <c r="M2420" i="5"/>
  <c r="L2420" i="5"/>
  <c r="I2420" i="5"/>
  <c r="H2420" i="5"/>
  <c r="E2420" i="5"/>
  <c r="D2420" i="5"/>
  <c r="U2419" i="5"/>
  <c r="T2419" i="5"/>
  <c r="Q2419" i="5"/>
  <c r="P2419" i="5"/>
  <c r="M2419" i="5"/>
  <c r="L2419" i="5"/>
  <c r="I2419" i="5"/>
  <c r="H2419" i="5"/>
  <c r="E2419" i="5"/>
  <c r="D2419" i="5"/>
  <c r="U2418" i="5"/>
  <c r="T2418" i="5"/>
  <c r="Q2418" i="5"/>
  <c r="P2418" i="5"/>
  <c r="M2418" i="5"/>
  <c r="L2418" i="5"/>
  <c r="I2418" i="5"/>
  <c r="H2418" i="5"/>
  <c r="E2418" i="5"/>
  <c r="D2418" i="5"/>
  <c r="U2417" i="5"/>
  <c r="T2417" i="5"/>
  <c r="Q2417" i="5"/>
  <c r="P2417" i="5"/>
  <c r="M2417" i="5"/>
  <c r="L2417" i="5"/>
  <c r="I2417" i="5"/>
  <c r="H2417" i="5"/>
  <c r="E2417" i="5"/>
  <c r="D2417" i="5"/>
  <c r="U2416" i="5"/>
  <c r="T2416" i="5"/>
  <c r="Q2416" i="5"/>
  <c r="P2416" i="5"/>
  <c r="M2416" i="5"/>
  <c r="L2416" i="5"/>
  <c r="I2416" i="5"/>
  <c r="H2416" i="5"/>
  <c r="E2416" i="5"/>
  <c r="D2416" i="5"/>
  <c r="U2415" i="5"/>
  <c r="T2415" i="5"/>
  <c r="Q2415" i="5"/>
  <c r="P2415" i="5"/>
  <c r="M2415" i="5"/>
  <c r="L2415" i="5"/>
  <c r="I2415" i="5"/>
  <c r="H2415" i="5"/>
  <c r="E2415" i="5"/>
  <c r="D2415" i="5"/>
  <c r="U2414" i="5"/>
  <c r="T2414" i="5"/>
  <c r="Q2414" i="5"/>
  <c r="P2414" i="5"/>
  <c r="M2414" i="5"/>
  <c r="L2414" i="5"/>
  <c r="I2414" i="5"/>
  <c r="H2414" i="5"/>
  <c r="E2414" i="5"/>
  <c r="D2414" i="5"/>
  <c r="U2413" i="5"/>
  <c r="T2413" i="5"/>
  <c r="Q2413" i="5"/>
  <c r="P2413" i="5"/>
  <c r="M2413" i="5"/>
  <c r="L2413" i="5"/>
  <c r="I2413" i="5"/>
  <c r="H2413" i="5"/>
  <c r="E2413" i="5"/>
  <c r="D2413" i="5"/>
  <c r="U2412" i="5"/>
  <c r="T2412" i="5"/>
  <c r="Q2412" i="5"/>
  <c r="P2412" i="5"/>
  <c r="M2412" i="5"/>
  <c r="L2412" i="5"/>
  <c r="I2412" i="5"/>
  <c r="H2412" i="5"/>
  <c r="E2412" i="5"/>
  <c r="D2412" i="5"/>
  <c r="U2411" i="5"/>
  <c r="T2411" i="5"/>
  <c r="Q2411" i="5"/>
  <c r="P2411" i="5"/>
  <c r="M2411" i="5"/>
  <c r="L2411" i="5"/>
  <c r="I2411" i="5"/>
  <c r="H2411" i="5"/>
  <c r="E2411" i="5"/>
  <c r="D2411" i="5"/>
  <c r="U2410" i="5"/>
  <c r="T2410" i="5"/>
  <c r="Q2410" i="5"/>
  <c r="P2410" i="5"/>
  <c r="M2410" i="5"/>
  <c r="L2410" i="5"/>
  <c r="I2410" i="5"/>
  <c r="H2410" i="5"/>
  <c r="E2410" i="5"/>
  <c r="D2410" i="5"/>
  <c r="U2409" i="5"/>
  <c r="T2409" i="5"/>
  <c r="Q2409" i="5"/>
  <c r="P2409" i="5"/>
  <c r="M2409" i="5"/>
  <c r="L2409" i="5"/>
  <c r="I2409" i="5"/>
  <c r="H2409" i="5"/>
  <c r="E2409" i="5"/>
  <c r="D2409" i="5"/>
  <c r="U2408" i="5"/>
  <c r="T2408" i="5"/>
  <c r="Q2408" i="5"/>
  <c r="P2408" i="5"/>
  <c r="M2408" i="5"/>
  <c r="L2408" i="5"/>
  <c r="I2408" i="5"/>
  <c r="H2408" i="5"/>
  <c r="E2408" i="5"/>
  <c r="D2408" i="5"/>
  <c r="U2407" i="5"/>
  <c r="T2407" i="5"/>
  <c r="Q2407" i="5"/>
  <c r="P2407" i="5"/>
  <c r="M2407" i="5"/>
  <c r="L2407" i="5"/>
  <c r="I2407" i="5"/>
  <c r="H2407" i="5"/>
  <c r="E2407" i="5"/>
  <c r="D2407" i="5"/>
  <c r="U2406" i="5"/>
  <c r="T2406" i="5"/>
  <c r="Q2406" i="5"/>
  <c r="P2406" i="5"/>
  <c r="M2406" i="5"/>
  <c r="L2406" i="5"/>
  <c r="I2406" i="5"/>
  <c r="H2406" i="5"/>
  <c r="E2406" i="5"/>
  <c r="D2406" i="5"/>
  <c r="U2405" i="5"/>
  <c r="T2405" i="5"/>
  <c r="Q2405" i="5"/>
  <c r="P2405" i="5"/>
  <c r="M2405" i="5"/>
  <c r="L2405" i="5"/>
  <c r="I2405" i="5"/>
  <c r="H2405" i="5"/>
  <c r="E2405" i="5"/>
  <c r="D2405" i="5"/>
  <c r="U2404" i="5"/>
  <c r="T2404" i="5"/>
  <c r="Q2404" i="5"/>
  <c r="P2404" i="5"/>
  <c r="M2404" i="5"/>
  <c r="L2404" i="5"/>
  <c r="I2404" i="5"/>
  <c r="H2404" i="5"/>
  <c r="E2404" i="5"/>
  <c r="D2404" i="5"/>
  <c r="U2403" i="5"/>
  <c r="T2403" i="5"/>
  <c r="Q2403" i="5"/>
  <c r="P2403" i="5"/>
  <c r="M2403" i="5"/>
  <c r="L2403" i="5"/>
  <c r="I2403" i="5"/>
  <c r="H2403" i="5"/>
  <c r="E2403" i="5"/>
  <c r="D2403" i="5"/>
  <c r="U2402" i="5"/>
  <c r="T2402" i="5"/>
  <c r="Q2402" i="5"/>
  <c r="P2402" i="5"/>
  <c r="M2402" i="5"/>
  <c r="L2402" i="5"/>
  <c r="I2402" i="5"/>
  <c r="H2402" i="5"/>
  <c r="E2402" i="5"/>
  <c r="D2402" i="5"/>
  <c r="U2401" i="5"/>
  <c r="T2401" i="5"/>
  <c r="Q2401" i="5"/>
  <c r="P2401" i="5"/>
  <c r="M2401" i="5"/>
  <c r="L2401" i="5"/>
  <c r="I2401" i="5"/>
  <c r="H2401" i="5"/>
  <c r="E2401" i="5"/>
  <c r="D2401" i="5"/>
  <c r="U2400" i="5"/>
  <c r="T2400" i="5"/>
  <c r="Q2400" i="5"/>
  <c r="P2400" i="5"/>
  <c r="M2400" i="5"/>
  <c r="L2400" i="5"/>
  <c r="I2400" i="5"/>
  <c r="H2400" i="5"/>
  <c r="E2400" i="5"/>
  <c r="D2400" i="5"/>
  <c r="U2399" i="5"/>
  <c r="T2399" i="5"/>
  <c r="Q2399" i="5"/>
  <c r="P2399" i="5"/>
  <c r="M2399" i="5"/>
  <c r="L2399" i="5"/>
  <c r="I2399" i="5"/>
  <c r="H2399" i="5"/>
  <c r="E2399" i="5"/>
  <c r="D2399" i="5"/>
  <c r="U2398" i="5"/>
  <c r="T2398" i="5"/>
  <c r="Q2398" i="5"/>
  <c r="P2398" i="5"/>
  <c r="M2398" i="5"/>
  <c r="L2398" i="5"/>
  <c r="I2398" i="5"/>
  <c r="H2398" i="5"/>
  <c r="E2398" i="5"/>
  <c r="D2398" i="5"/>
  <c r="U2397" i="5"/>
  <c r="T2397" i="5"/>
  <c r="Q2397" i="5"/>
  <c r="P2397" i="5"/>
  <c r="M2397" i="5"/>
  <c r="L2397" i="5"/>
  <c r="I2397" i="5"/>
  <c r="H2397" i="5"/>
  <c r="E2397" i="5"/>
  <c r="D2397" i="5"/>
  <c r="U2396" i="5"/>
  <c r="T2396" i="5"/>
  <c r="Q2396" i="5"/>
  <c r="P2396" i="5"/>
  <c r="M2396" i="5"/>
  <c r="L2396" i="5"/>
  <c r="I2396" i="5"/>
  <c r="H2396" i="5"/>
  <c r="E2396" i="5"/>
  <c r="D2396" i="5"/>
  <c r="U2395" i="5"/>
  <c r="T2395" i="5"/>
  <c r="Q2395" i="5"/>
  <c r="P2395" i="5"/>
  <c r="M2395" i="5"/>
  <c r="L2395" i="5"/>
  <c r="I2395" i="5"/>
  <c r="H2395" i="5"/>
  <c r="E2395" i="5"/>
  <c r="D2395" i="5"/>
  <c r="U2394" i="5"/>
  <c r="T2394" i="5"/>
  <c r="Q2394" i="5"/>
  <c r="P2394" i="5"/>
  <c r="M2394" i="5"/>
  <c r="L2394" i="5"/>
  <c r="I2394" i="5"/>
  <c r="H2394" i="5"/>
  <c r="E2394" i="5"/>
  <c r="D2394" i="5"/>
  <c r="U2393" i="5"/>
  <c r="T2393" i="5"/>
  <c r="Q2393" i="5"/>
  <c r="P2393" i="5"/>
  <c r="M2393" i="5"/>
  <c r="L2393" i="5"/>
  <c r="I2393" i="5"/>
  <c r="H2393" i="5"/>
  <c r="E2393" i="5"/>
  <c r="D2393" i="5"/>
  <c r="U2392" i="5"/>
  <c r="T2392" i="5"/>
  <c r="Q2392" i="5"/>
  <c r="P2392" i="5"/>
  <c r="M2392" i="5"/>
  <c r="L2392" i="5"/>
  <c r="I2392" i="5"/>
  <c r="H2392" i="5"/>
  <c r="E2392" i="5"/>
  <c r="D2392" i="5"/>
  <c r="U2391" i="5"/>
  <c r="T2391" i="5"/>
  <c r="Q2391" i="5"/>
  <c r="P2391" i="5"/>
  <c r="M2391" i="5"/>
  <c r="L2391" i="5"/>
  <c r="I2391" i="5"/>
  <c r="H2391" i="5"/>
  <c r="E2391" i="5"/>
  <c r="D2391" i="5"/>
  <c r="U2390" i="5"/>
  <c r="T2390" i="5"/>
  <c r="Q2390" i="5"/>
  <c r="P2390" i="5"/>
  <c r="M2390" i="5"/>
  <c r="L2390" i="5"/>
  <c r="I2390" i="5"/>
  <c r="H2390" i="5"/>
  <c r="E2390" i="5"/>
  <c r="D2390" i="5"/>
  <c r="U2389" i="5"/>
  <c r="T2389" i="5"/>
  <c r="Q2389" i="5"/>
  <c r="P2389" i="5"/>
  <c r="M2389" i="5"/>
  <c r="L2389" i="5"/>
  <c r="I2389" i="5"/>
  <c r="H2389" i="5"/>
  <c r="E2389" i="5"/>
  <c r="D2389" i="5"/>
  <c r="U2388" i="5"/>
  <c r="T2388" i="5"/>
  <c r="Q2388" i="5"/>
  <c r="P2388" i="5"/>
  <c r="M2388" i="5"/>
  <c r="L2388" i="5"/>
  <c r="I2388" i="5"/>
  <c r="H2388" i="5"/>
  <c r="E2388" i="5"/>
  <c r="D2388" i="5"/>
  <c r="U2387" i="5"/>
  <c r="T2387" i="5"/>
  <c r="Q2387" i="5"/>
  <c r="P2387" i="5"/>
  <c r="M2387" i="5"/>
  <c r="L2387" i="5"/>
  <c r="I2387" i="5"/>
  <c r="H2387" i="5"/>
  <c r="E2387" i="5"/>
  <c r="D2387" i="5"/>
  <c r="U2386" i="5"/>
  <c r="T2386" i="5"/>
  <c r="Q2386" i="5"/>
  <c r="P2386" i="5"/>
  <c r="M2386" i="5"/>
  <c r="L2386" i="5"/>
  <c r="I2386" i="5"/>
  <c r="H2386" i="5"/>
  <c r="E2386" i="5"/>
  <c r="D2386" i="5"/>
  <c r="U2385" i="5"/>
  <c r="T2385" i="5"/>
  <c r="Q2385" i="5"/>
  <c r="P2385" i="5"/>
  <c r="M2385" i="5"/>
  <c r="L2385" i="5"/>
  <c r="I2385" i="5"/>
  <c r="H2385" i="5"/>
  <c r="E2385" i="5"/>
  <c r="D2385" i="5"/>
  <c r="U2384" i="5"/>
  <c r="T2384" i="5"/>
  <c r="Q2384" i="5"/>
  <c r="P2384" i="5"/>
  <c r="M2384" i="5"/>
  <c r="L2384" i="5"/>
  <c r="I2384" i="5"/>
  <c r="H2384" i="5"/>
  <c r="E2384" i="5"/>
  <c r="D2384" i="5"/>
  <c r="U2383" i="5"/>
  <c r="T2383" i="5"/>
  <c r="Q2383" i="5"/>
  <c r="P2383" i="5"/>
  <c r="M2383" i="5"/>
  <c r="L2383" i="5"/>
  <c r="I2383" i="5"/>
  <c r="H2383" i="5"/>
  <c r="E2383" i="5"/>
  <c r="D2383" i="5"/>
  <c r="U2382" i="5"/>
  <c r="T2382" i="5"/>
  <c r="Q2382" i="5"/>
  <c r="P2382" i="5"/>
  <c r="M2382" i="5"/>
  <c r="L2382" i="5"/>
  <c r="I2382" i="5"/>
  <c r="H2382" i="5"/>
  <c r="E2382" i="5"/>
  <c r="D2382" i="5"/>
  <c r="U2381" i="5"/>
  <c r="T2381" i="5"/>
  <c r="Q2381" i="5"/>
  <c r="P2381" i="5"/>
  <c r="M2381" i="5"/>
  <c r="L2381" i="5"/>
  <c r="I2381" i="5"/>
  <c r="H2381" i="5"/>
  <c r="E2381" i="5"/>
  <c r="D2381" i="5"/>
  <c r="U2380" i="5"/>
  <c r="T2380" i="5"/>
  <c r="Q2380" i="5"/>
  <c r="P2380" i="5"/>
  <c r="M2380" i="5"/>
  <c r="L2380" i="5"/>
  <c r="I2380" i="5"/>
  <c r="H2380" i="5"/>
  <c r="E2380" i="5"/>
  <c r="D2380" i="5"/>
  <c r="U2379" i="5"/>
  <c r="T2379" i="5"/>
  <c r="Q2379" i="5"/>
  <c r="P2379" i="5"/>
  <c r="M2379" i="5"/>
  <c r="L2379" i="5"/>
  <c r="I2379" i="5"/>
  <c r="H2379" i="5"/>
  <c r="E2379" i="5"/>
  <c r="D2379" i="5"/>
  <c r="U2378" i="5"/>
  <c r="T2378" i="5"/>
  <c r="Q2378" i="5"/>
  <c r="P2378" i="5"/>
  <c r="M2378" i="5"/>
  <c r="L2378" i="5"/>
  <c r="I2378" i="5"/>
  <c r="H2378" i="5"/>
  <c r="E2378" i="5"/>
  <c r="D2378" i="5"/>
  <c r="U2377" i="5"/>
  <c r="T2377" i="5"/>
  <c r="Q2377" i="5"/>
  <c r="P2377" i="5"/>
  <c r="M2377" i="5"/>
  <c r="L2377" i="5"/>
  <c r="I2377" i="5"/>
  <c r="H2377" i="5"/>
  <c r="E2377" i="5"/>
  <c r="D2377" i="5"/>
  <c r="U2376" i="5"/>
  <c r="T2376" i="5"/>
  <c r="Q2376" i="5"/>
  <c r="P2376" i="5"/>
  <c r="M2376" i="5"/>
  <c r="L2376" i="5"/>
  <c r="I2376" i="5"/>
  <c r="H2376" i="5"/>
  <c r="E2376" i="5"/>
  <c r="D2376" i="5"/>
  <c r="U2375" i="5"/>
  <c r="T2375" i="5"/>
  <c r="Q2375" i="5"/>
  <c r="P2375" i="5"/>
  <c r="M2375" i="5"/>
  <c r="L2375" i="5"/>
  <c r="I2375" i="5"/>
  <c r="H2375" i="5"/>
  <c r="E2375" i="5"/>
  <c r="D2375" i="5"/>
  <c r="U2374" i="5"/>
  <c r="T2374" i="5"/>
  <c r="Q2374" i="5"/>
  <c r="P2374" i="5"/>
  <c r="M2374" i="5"/>
  <c r="L2374" i="5"/>
  <c r="I2374" i="5"/>
  <c r="H2374" i="5"/>
  <c r="E2374" i="5"/>
  <c r="D2374" i="5"/>
  <c r="U2373" i="5"/>
  <c r="T2373" i="5"/>
  <c r="Q2373" i="5"/>
  <c r="P2373" i="5"/>
  <c r="M2373" i="5"/>
  <c r="L2373" i="5"/>
  <c r="I2373" i="5"/>
  <c r="H2373" i="5"/>
  <c r="E2373" i="5"/>
  <c r="D2373" i="5"/>
  <c r="U2372" i="5"/>
  <c r="T2372" i="5"/>
  <c r="Q2372" i="5"/>
  <c r="P2372" i="5"/>
  <c r="M2372" i="5"/>
  <c r="L2372" i="5"/>
  <c r="I2372" i="5"/>
  <c r="H2372" i="5"/>
  <c r="E2372" i="5"/>
  <c r="D2372" i="5"/>
  <c r="U2371" i="5"/>
  <c r="T2371" i="5"/>
  <c r="Q2371" i="5"/>
  <c r="P2371" i="5"/>
  <c r="M2371" i="5"/>
  <c r="L2371" i="5"/>
  <c r="I2371" i="5"/>
  <c r="H2371" i="5"/>
  <c r="E2371" i="5"/>
  <c r="D2371" i="5"/>
  <c r="U2370" i="5"/>
  <c r="T2370" i="5"/>
  <c r="Q2370" i="5"/>
  <c r="P2370" i="5"/>
  <c r="M2370" i="5"/>
  <c r="L2370" i="5"/>
  <c r="I2370" i="5"/>
  <c r="H2370" i="5"/>
  <c r="E2370" i="5"/>
  <c r="D2370" i="5"/>
  <c r="U2369" i="5"/>
  <c r="T2369" i="5"/>
  <c r="Q2369" i="5"/>
  <c r="P2369" i="5"/>
  <c r="M2369" i="5"/>
  <c r="L2369" i="5"/>
  <c r="I2369" i="5"/>
  <c r="H2369" i="5"/>
  <c r="E2369" i="5"/>
  <c r="D2369" i="5"/>
  <c r="U2368" i="5"/>
  <c r="T2368" i="5"/>
  <c r="Q2368" i="5"/>
  <c r="P2368" i="5"/>
  <c r="M2368" i="5"/>
  <c r="L2368" i="5"/>
  <c r="I2368" i="5"/>
  <c r="H2368" i="5"/>
  <c r="E2368" i="5"/>
  <c r="D2368" i="5"/>
  <c r="U2367" i="5"/>
  <c r="T2367" i="5"/>
  <c r="Q2367" i="5"/>
  <c r="P2367" i="5"/>
  <c r="M2367" i="5"/>
  <c r="L2367" i="5"/>
  <c r="I2367" i="5"/>
  <c r="H2367" i="5"/>
  <c r="E2367" i="5"/>
  <c r="D2367" i="5"/>
  <c r="U2366" i="5"/>
  <c r="T2366" i="5"/>
  <c r="Q2366" i="5"/>
  <c r="P2366" i="5"/>
  <c r="M2366" i="5"/>
  <c r="L2366" i="5"/>
  <c r="I2366" i="5"/>
  <c r="H2366" i="5"/>
  <c r="E2366" i="5"/>
  <c r="D2366" i="5"/>
  <c r="U2365" i="5"/>
  <c r="T2365" i="5"/>
  <c r="Q2365" i="5"/>
  <c r="P2365" i="5"/>
  <c r="M2365" i="5"/>
  <c r="L2365" i="5"/>
  <c r="I2365" i="5"/>
  <c r="H2365" i="5"/>
  <c r="E2365" i="5"/>
  <c r="D2365" i="5"/>
  <c r="U2364" i="5"/>
  <c r="T2364" i="5"/>
  <c r="Q2364" i="5"/>
  <c r="P2364" i="5"/>
  <c r="M2364" i="5"/>
  <c r="L2364" i="5"/>
  <c r="I2364" i="5"/>
  <c r="H2364" i="5"/>
  <c r="E2364" i="5"/>
  <c r="D2364" i="5"/>
  <c r="U2363" i="5"/>
  <c r="T2363" i="5"/>
  <c r="Q2363" i="5"/>
  <c r="P2363" i="5"/>
  <c r="M2363" i="5"/>
  <c r="L2363" i="5"/>
  <c r="I2363" i="5"/>
  <c r="H2363" i="5"/>
  <c r="E2363" i="5"/>
  <c r="D2363" i="5"/>
  <c r="U2362" i="5"/>
  <c r="T2362" i="5"/>
  <c r="Q2362" i="5"/>
  <c r="P2362" i="5"/>
  <c r="M2362" i="5"/>
  <c r="L2362" i="5"/>
  <c r="I2362" i="5"/>
  <c r="H2362" i="5"/>
  <c r="E2362" i="5"/>
  <c r="D2362" i="5"/>
  <c r="U2361" i="5"/>
  <c r="T2361" i="5"/>
  <c r="Q2361" i="5"/>
  <c r="P2361" i="5"/>
  <c r="M2361" i="5"/>
  <c r="L2361" i="5"/>
  <c r="I2361" i="5"/>
  <c r="H2361" i="5"/>
  <c r="E2361" i="5"/>
  <c r="D2361" i="5"/>
  <c r="U2360" i="5"/>
  <c r="T2360" i="5"/>
  <c r="Q2360" i="5"/>
  <c r="P2360" i="5"/>
  <c r="M2360" i="5"/>
  <c r="L2360" i="5"/>
  <c r="I2360" i="5"/>
  <c r="H2360" i="5"/>
  <c r="E2360" i="5"/>
  <c r="D2360" i="5"/>
  <c r="U2359" i="5"/>
  <c r="T2359" i="5"/>
  <c r="Q2359" i="5"/>
  <c r="P2359" i="5"/>
  <c r="M2359" i="5"/>
  <c r="L2359" i="5"/>
  <c r="I2359" i="5"/>
  <c r="H2359" i="5"/>
  <c r="E2359" i="5"/>
  <c r="D2359" i="5"/>
  <c r="U2358" i="5"/>
  <c r="T2358" i="5"/>
  <c r="Q2358" i="5"/>
  <c r="P2358" i="5"/>
  <c r="M2358" i="5"/>
  <c r="L2358" i="5"/>
  <c r="I2358" i="5"/>
  <c r="H2358" i="5"/>
  <c r="E2358" i="5"/>
  <c r="D2358" i="5"/>
  <c r="U2357" i="5"/>
  <c r="T2357" i="5"/>
  <c r="Q2357" i="5"/>
  <c r="P2357" i="5"/>
  <c r="M2357" i="5"/>
  <c r="L2357" i="5"/>
  <c r="I2357" i="5"/>
  <c r="H2357" i="5"/>
  <c r="E2357" i="5"/>
  <c r="D2357" i="5"/>
  <c r="U2356" i="5"/>
  <c r="T2356" i="5"/>
  <c r="Q2356" i="5"/>
  <c r="P2356" i="5"/>
  <c r="M2356" i="5"/>
  <c r="L2356" i="5"/>
  <c r="I2356" i="5"/>
  <c r="H2356" i="5"/>
  <c r="E2356" i="5"/>
  <c r="D2356" i="5"/>
  <c r="U2355" i="5"/>
  <c r="T2355" i="5"/>
  <c r="Q2355" i="5"/>
  <c r="P2355" i="5"/>
  <c r="M2355" i="5"/>
  <c r="L2355" i="5"/>
  <c r="I2355" i="5"/>
  <c r="H2355" i="5"/>
  <c r="E2355" i="5"/>
  <c r="D2355" i="5"/>
  <c r="U2354" i="5"/>
  <c r="T2354" i="5"/>
  <c r="Q2354" i="5"/>
  <c r="P2354" i="5"/>
  <c r="M2354" i="5"/>
  <c r="L2354" i="5"/>
  <c r="I2354" i="5"/>
  <c r="H2354" i="5"/>
  <c r="E2354" i="5"/>
  <c r="D2354" i="5"/>
  <c r="U2353" i="5"/>
  <c r="T2353" i="5"/>
  <c r="Q2353" i="5"/>
  <c r="P2353" i="5"/>
  <c r="M2353" i="5"/>
  <c r="L2353" i="5"/>
  <c r="I2353" i="5"/>
  <c r="H2353" i="5"/>
  <c r="E2353" i="5"/>
  <c r="D2353" i="5"/>
  <c r="U2352" i="5"/>
  <c r="T2352" i="5"/>
  <c r="Q2352" i="5"/>
  <c r="P2352" i="5"/>
  <c r="M2352" i="5"/>
  <c r="L2352" i="5"/>
  <c r="I2352" i="5"/>
  <c r="H2352" i="5"/>
  <c r="E2352" i="5"/>
  <c r="D2352" i="5"/>
  <c r="U2351" i="5"/>
  <c r="T2351" i="5"/>
  <c r="Q2351" i="5"/>
  <c r="P2351" i="5"/>
  <c r="M2351" i="5"/>
  <c r="L2351" i="5"/>
  <c r="I2351" i="5"/>
  <c r="H2351" i="5"/>
  <c r="E2351" i="5"/>
  <c r="D2351" i="5"/>
  <c r="U2350" i="5"/>
  <c r="T2350" i="5"/>
  <c r="Q2350" i="5"/>
  <c r="P2350" i="5"/>
  <c r="M2350" i="5"/>
  <c r="L2350" i="5"/>
  <c r="I2350" i="5"/>
  <c r="H2350" i="5"/>
  <c r="E2350" i="5"/>
  <c r="D2350" i="5"/>
  <c r="U2349" i="5"/>
  <c r="T2349" i="5"/>
  <c r="Q2349" i="5"/>
  <c r="P2349" i="5"/>
  <c r="M2349" i="5"/>
  <c r="L2349" i="5"/>
  <c r="I2349" i="5"/>
  <c r="H2349" i="5"/>
  <c r="E2349" i="5"/>
  <c r="D2349" i="5"/>
  <c r="U2348" i="5"/>
  <c r="T2348" i="5"/>
  <c r="Q2348" i="5"/>
  <c r="P2348" i="5"/>
  <c r="M2348" i="5"/>
  <c r="L2348" i="5"/>
  <c r="I2348" i="5"/>
  <c r="H2348" i="5"/>
  <c r="E2348" i="5"/>
  <c r="D2348" i="5"/>
  <c r="U2347" i="5"/>
  <c r="T2347" i="5"/>
  <c r="Q2347" i="5"/>
  <c r="P2347" i="5"/>
  <c r="M2347" i="5"/>
  <c r="L2347" i="5"/>
  <c r="I2347" i="5"/>
  <c r="H2347" i="5"/>
  <c r="E2347" i="5"/>
  <c r="D2347" i="5"/>
  <c r="U2346" i="5"/>
  <c r="T2346" i="5"/>
  <c r="Q2346" i="5"/>
  <c r="P2346" i="5"/>
  <c r="M2346" i="5"/>
  <c r="L2346" i="5"/>
  <c r="I2346" i="5"/>
  <c r="H2346" i="5"/>
  <c r="E2346" i="5"/>
  <c r="D2346" i="5"/>
  <c r="U2345" i="5"/>
  <c r="T2345" i="5"/>
  <c r="Q2345" i="5"/>
  <c r="P2345" i="5"/>
  <c r="M2345" i="5"/>
  <c r="L2345" i="5"/>
  <c r="I2345" i="5"/>
  <c r="H2345" i="5"/>
  <c r="E2345" i="5"/>
  <c r="D2345" i="5"/>
  <c r="U2344" i="5"/>
  <c r="T2344" i="5"/>
  <c r="Q2344" i="5"/>
  <c r="P2344" i="5"/>
  <c r="M2344" i="5"/>
  <c r="L2344" i="5"/>
  <c r="I2344" i="5"/>
  <c r="H2344" i="5"/>
  <c r="E2344" i="5"/>
  <c r="D2344" i="5"/>
  <c r="U2343" i="5"/>
  <c r="T2343" i="5"/>
  <c r="Q2343" i="5"/>
  <c r="P2343" i="5"/>
  <c r="M2343" i="5"/>
  <c r="L2343" i="5"/>
  <c r="I2343" i="5"/>
  <c r="H2343" i="5"/>
  <c r="E2343" i="5"/>
  <c r="D2343" i="5"/>
  <c r="U2342" i="5"/>
  <c r="T2342" i="5"/>
  <c r="Q2342" i="5"/>
  <c r="P2342" i="5"/>
  <c r="M2342" i="5"/>
  <c r="L2342" i="5"/>
  <c r="I2342" i="5"/>
  <c r="H2342" i="5"/>
  <c r="E2342" i="5"/>
  <c r="D2342" i="5"/>
  <c r="U2341" i="5"/>
  <c r="T2341" i="5"/>
  <c r="Q2341" i="5"/>
  <c r="P2341" i="5"/>
  <c r="M2341" i="5"/>
  <c r="L2341" i="5"/>
  <c r="I2341" i="5"/>
  <c r="H2341" i="5"/>
  <c r="E2341" i="5"/>
  <c r="D2341" i="5"/>
  <c r="U2340" i="5"/>
  <c r="T2340" i="5"/>
  <c r="Q2340" i="5"/>
  <c r="P2340" i="5"/>
  <c r="M2340" i="5"/>
  <c r="L2340" i="5"/>
  <c r="I2340" i="5"/>
  <c r="H2340" i="5"/>
  <c r="E2340" i="5"/>
  <c r="D2340" i="5"/>
  <c r="U2339" i="5"/>
  <c r="T2339" i="5"/>
  <c r="Q2339" i="5"/>
  <c r="P2339" i="5"/>
  <c r="M2339" i="5"/>
  <c r="L2339" i="5"/>
  <c r="I2339" i="5"/>
  <c r="H2339" i="5"/>
  <c r="E2339" i="5"/>
  <c r="D2339" i="5"/>
  <c r="U2338" i="5"/>
  <c r="T2338" i="5"/>
  <c r="Q2338" i="5"/>
  <c r="P2338" i="5"/>
  <c r="M2338" i="5"/>
  <c r="L2338" i="5"/>
  <c r="I2338" i="5"/>
  <c r="H2338" i="5"/>
  <c r="E2338" i="5"/>
  <c r="D2338" i="5"/>
  <c r="U2337" i="5"/>
  <c r="T2337" i="5"/>
  <c r="Q2337" i="5"/>
  <c r="P2337" i="5"/>
  <c r="M2337" i="5"/>
  <c r="L2337" i="5"/>
  <c r="I2337" i="5"/>
  <c r="H2337" i="5"/>
  <c r="E2337" i="5"/>
  <c r="D2337" i="5"/>
  <c r="U2336" i="5"/>
  <c r="T2336" i="5"/>
  <c r="Q2336" i="5"/>
  <c r="P2336" i="5"/>
  <c r="M2336" i="5"/>
  <c r="L2336" i="5"/>
  <c r="I2336" i="5"/>
  <c r="H2336" i="5"/>
  <c r="E2336" i="5"/>
  <c r="D2336" i="5"/>
  <c r="U2335" i="5"/>
  <c r="T2335" i="5"/>
  <c r="Q2335" i="5"/>
  <c r="P2335" i="5"/>
  <c r="M2335" i="5"/>
  <c r="L2335" i="5"/>
  <c r="I2335" i="5"/>
  <c r="H2335" i="5"/>
  <c r="E2335" i="5"/>
  <c r="D2335" i="5"/>
  <c r="U2334" i="5"/>
  <c r="T2334" i="5"/>
  <c r="Q2334" i="5"/>
  <c r="P2334" i="5"/>
  <c r="M2334" i="5"/>
  <c r="L2334" i="5"/>
  <c r="I2334" i="5"/>
  <c r="H2334" i="5"/>
  <c r="E2334" i="5"/>
  <c r="D2334" i="5"/>
  <c r="U2333" i="5"/>
  <c r="T2333" i="5"/>
  <c r="Q2333" i="5"/>
  <c r="P2333" i="5"/>
  <c r="M2333" i="5"/>
  <c r="L2333" i="5"/>
  <c r="I2333" i="5"/>
  <c r="H2333" i="5"/>
  <c r="E2333" i="5"/>
  <c r="D2333" i="5"/>
  <c r="U2332" i="5"/>
  <c r="T2332" i="5"/>
  <c r="Q2332" i="5"/>
  <c r="P2332" i="5"/>
  <c r="M2332" i="5"/>
  <c r="L2332" i="5"/>
  <c r="I2332" i="5"/>
  <c r="H2332" i="5"/>
  <c r="E2332" i="5"/>
  <c r="D2332" i="5"/>
  <c r="U2331" i="5"/>
  <c r="T2331" i="5"/>
  <c r="Q2331" i="5"/>
  <c r="P2331" i="5"/>
  <c r="M2331" i="5"/>
  <c r="L2331" i="5"/>
  <c r="I2331" i="5"/>
  <c r="H2331" i="5"/>
  <c r="E2331" i="5"/>
  <c r="D2331" i="5"/>
  <c r="U2330" i="5"/>
  <c r="T2330" i="5"/>
  <c r="Q2330" i="5"/>
  <c r="P2330" i="5"/>
  <c r="M2330" i="5"/>
  <c r="L2330" i="5"/>
  <c r="I2330" i="5"/>
  <c r="H2330" i="5"/>
  <c r="E2330" i="5"/>
  <c r="D2330" i="5"/>
  <c r="U2329" i="5"/>
  <c r="T2329" i="5"/>
  <c r="Q2329" i="5"/>
  <c r="P2329" i="5"/>
  <c r="M2329" i="5"/>
  <c r="L2329" i="5"/>
  <c r="I2329" i="5"/>
  <c r="H2329" i="5"/>
  <c r="E2329" i="5"/>
  <c r="D2329" i="5"/>
  <c r="U2328" i="5"/>
  <c r="T2328" i="5"/>
  <c r="Q2328" i="5"/>
  <c r="P2328" i="5"/>
  <c r="M2328" i="5"/>
  <c r="L2328" i="5"/>
  <c r="I2328" i="5"/>
  <c r="H2328" i="5"/>
  <c r="E2328" i="5"/>
  <c r="D2328" i="5"/>
  <c r="U2327" i="5"/>
  <c r="T2327" i="5"/>
  <c r="Q2327" i="5"/>
  <c r="P2327" i="5"/>
  <c r="M2327" i="5"/>
  <c r="L2327" i="5"/>
  <c r="I2327" i="5"/>
  <c r="H2327" i="5"/>
  <c r="E2327" i="5"/>
  <c r="D2327" i="5"/>
  <c r="U2326" i="5"/>
  <c r="T2326" i="5"/>
  <c r="Q2326" i="5"/>
  <c r="P2326" i="5"/>
  <c r="M2326" i="5"/>
  <c r="L2326" i="5"/>
  <c r="I2326" i="5"/>
  <c r="H2326" i="5"/>
  <c r="E2326" i="5"/>
  <c r="D2326" i="5"/>
  <c r="U2325" i="5"/>
  <c r="T2325" i="5"/>
  <c r="Q2325" i="5"/>
  <c r="P2325" i="5"/>
  <c r="M2325" i="5"/>
  <c r="L2325" i="5"/>
  <c r="I2325" i="5"/>
  <c r="H2325" i="5"/>
  <c r="E2325" i="5"/>
  <c r="D2325" i="5"/>
  <c r="U2324" i="5"/>
  <c r="T2324" i="5"/>
  <c r="Q2324" i="5"/>
  <c r="P2324" i="5"/>
  <c r="M2324" i="5"/>
  <c r="L2324" i="5"/>
  <c r="I2324" i="5"/>
  <c r="H2324" i="5"/>
  <c r="E2324" i="5"/>
  <c r="D2324" i="5"/>
  <c r="U2323" i="5"/>
  <c r="T2323" i="5"/>
  <c r="Q2323" i="5"/>
  <c r="P2323" i="5"/>
  <c r="M2323" i="5"/>
  <c r="L2323" i="5"/>
  <c r="I2323" i="5"/>
  <c r="H2323" i="5"/>
  <c r="E2323" i="5"/>
  <c r="D2323" i="5"/>
  <c r="U2322" i="5"/>
  <c r="T2322" i="5"/>
  <c r="Q2322" i="5"/>
  <c r="P2322" i="5"/>
  <c r="M2322" i="5"/>
  <c r="L2322" i="5"/>
  <c r="I2322" i="5"/>
  <c r="H2322" i="5"/>
  <c r="E2322" i="5"/>
  <c r="D2322" i="5"/>
  <c r="U2321" i="5"/>
  <c r="T2321" i="5"/>
  <c r="Q2321" i="5"/>
  <c r="P2321" i="5"/>
  <c r="M2321" i="5"/>
  <c r="L2321" i="5"/>
  <c r="I2321" i="5"/>
  <c r="H2321" i="5"/>
  <c r="E2321" i="5"/>
  <c r="D2321" i="5"/>
  <c r="U2320" i="5"/>
  <c r="T2320" i="5"/>
  <c r="Q2320" i="5"/>
  <c r="P2320" i="5"/>
  <c r="M2320" i="5"/>
  <c r="L2320" i="5"/>
  <c r="I2320" i="5"/>
  <c r="H2320" i="5"/>
  <c r="E2320" i="5"/>
  <c r="D2320" i="5"/>
  <c r="U2319" i="5"/>
  <c r="T2319" i="5"/>
  <c r="Q2319" i="5"/>
  <c r="P2319" i="5"/>
  <c r="M2319" i="5"/>
  <c r="L2319" i="5"/>
  <c r="I2319" i="5"/>
  <c r="H2319" i="5"/>
  <c r="E2319" i="5"/>
  <c r="D2319" i="5"/>
  <c r="U2318" i="5"/>
  <c r="T2318" i="5"/>
  <c r="Q2318" i="5"/>
  <c r="P2318" i="5"/>
  <c r="M2318" i="5"/>
  <c r="L2318" i="5"/>
  <c r="I2318" i="5"/>
  <c r="H2318" i="5"/>
  <c r="E2318" i="5"/>
  <c r="D2318" i="5"/>
  <c r="U2317" i="5"/>
  <c r="T2317" i="5"/>
  <c r="Q2317" i="5"/>
  <c r="P2317" i="5"/>
  <c r="M2317" i="5"/>
  <c r="L2317" i="5"/>
  <c r="I2317" i="5"/>
  <c r="H2317" i="5"/>
  <c r="E2317" i="5"/>
  <c r="D2317" i="5"/>
  <c r="U2316" i="5"/>
  <c r="T2316" i="5"/>
  <c r="Q2316" i="5"/>
  <c r="P2316" i="5"/>
  <c r="M2316" i="5"/>
  <c r="L2316" i="5"/>
  <c r="I2316" i="5"/>
  <c r="H2316" i="5"/>
  <c r="E2316" i="5"/>
  <c r="D2316" i="5"/>
  <c r="U2315" i="5"/>
  <c r="T2315" i="5"/>
  <c r="Q2315" i="5"/>
  <c r="P2315" i="5"/>
  <c r="M2315" i="5"/>
  <c r="L2315" i="5"/>
  <c r="I2315" i="5"/>
  <c r="H2315" i="5"/>
  <c r="E2315" i="5"/>
  <c r="D2315" i="5"/>
  <c r="U2314" i="5"/>
  <c r="T2314" i="5"/>
  <c r="Q2314" i="5"/>
  <c r="P2314" i="5"/>
  <c r="M2314" i="5"/>
  <c r="L2314" i="5"/>
  <c r="I2314" i="5"/>
  <c r="H2314" i="5"/>
  <c r="E2314" i="5"/>
  <c r="D2314" i="5"/>
  <c r="U2313" i="5"/>
  <c r="T2313" i="5"/>
  <c r="Q2313" i="5"/>
  <c r="P2313" i="5"/>
  <c r="M2313" i="5"/>
  <c r="L2313" i="5"/>
  <c r="I2313" i="5"/>
  <c r="H2313" i="5"/>
  <c r="E2313" i="5"/>
  <c r="D2313" i="5"/>
  <c r="U2312" i="5"/>
  <c r="T2312" i="5"/>
  <c r="Q2312" i="5"/>
  <c r="P2312" i="5"/>
  <c r="M2312" i="5"/>
  <c r="L2312" i="5"/>
  <c r="I2312" i="5"/>
  <c r="H2312" i="5"/>
  <c r="E2312" i="5"/>
  <c r="D2312" i="5"/>
  <c r="U2311" i="5"/>
  <c r="T2311" i="5"/>
  <c r="Q2311" i="5"/>
  <c r="P2311" i="5"/>
  <c r="M2311" i="5"/>
  <c r="L2311" i="5"/>
  <c r="I2311" i="5"/>
  <c r="H2311" i="5"/>
  <c r="E2311" i="5"/>
  <c r="D2311" i="5"/>
  <c r="U2310" i="5"/>
  <c r="T2310" i="5"/>
  <c r="Q2310" i="5"/>
  <c r="P2310" i="5"/>
  <c r="M2310" i="5"/>
  <c r="L2310" i="5"/>
  <c r="I2310" i="5"/>
  <c r="H2310" i="5"/>
  <c r="E2310" i="5"/>
  <c r="D2310" i="5"/>
  <c r="U2309" i="5"/>
  <c r="T2309" i="5"/>
  <c r="Q2309" i="5"/>
  <c r="P2309" i="5"/>
  <c r="M2309" i="5"/>
  <c r="L2309" i="5"/>
  <c r="I2309" i="5"/>
  <c r="H2309" i="5"/>
  <c r="E2309" i="5"/>
  <c r="D2309" i="5"/>
  <c r="U2308" i="5"/>
  <c r="T2308" i="5"/>
  <c r="Q2308" i="5"/>
  <c r="P2308" i="5"/>
  <c r="M2308" i="5"/>
  <c r="L2308" i="5"/>
  <c r="I2308" i="5"/>
  <c r="H2308" i="5"/>
  <c r="E2308" i="5"/>
  <c r="D2308" i="5"/>
  <c r="U2307" i="5"/>
  <c r="T2307" i="5"/>
  <c r="Q2307" i="5"/>
  <c r="P2307" i="5"/>
  <c r="M2307" i="5"/>
  <c r="L2307" i="5"/>
  <c r="I2307" i="5"/>
  <c r="H2307" i="5"/>
  <c r="E2307" i="5"/>
  <c r="D2307" i="5"/>
  <c r="U2306" i="5"/>
  <c r="T2306" i="5"/>
  <c r="Q2306" i="5"/>
  <c r="P2306" i="5"/>
  <c r="M2306" i="5"/>
  <c r="L2306" i="5"/>
  <c r="I2306" i="5"/>
  <c r="H2306" i="5"/>
  <c r="E2306" i="5"/>
  <c r="D2306" i="5"/>
  <c r="U2305" i="5"/>
  <c r="T2305" i="5"/>
  <c r="Q2305" i="5"/>
  <c r="P2305" i="5"/>
  <c r="M2305" i="5"/>
  <c r="L2305" i="5"/>
  <c r="I2305" i="5"/>
  <c r="H2305" i="5"/>
  <c r="E2305" i="5"/>
  <c r="D2305" i="5"/>
  <c r="U2304" i="5"/>
  <c r="T2304" i="5"/>
  <c r="Q2304" i="5"/>
  <c r="P2304" i="5"/>
  <c r="M2304" i="5"/>
  <c r="L2304" i="5"/>
  <c r="I2304" i="5"/>
  <c r="H2304" i="5"/>
  <c r="E2304" i="5"/>
  <c r="D2304" i="5"/>
  <c r="U2303" i="5"/>
  <c r="T2303" i="5"/>
  <c r="Q2303" i="5"/>
  <c r="P2303" i="5"/>
  <c r="M2303" i="5"/>
  <c r="L2303" i="5"/>
  <c r="I2303" i="5"/>
  <c r="H2303" i="5"/>
  <c r="E2303" i="5"/>
  <c r="D2303" i="5"/>
  <c r="U2302" i="5"/>
  <c r="T2302" i="5"/>
  <c r="Q2302" i="5"/>
  <c r="P2302" i="5"/>
  <c r="M2302" i="5"/>
  <c r="L2302" i="5"/>
  <c r="I2302" i="5"/>
  <c r="H2302" i="5"/>
  <c r="E2302" i="5"/>
  <c r="D2302" i="5"/>
  <c r="U2301" i="5"/>
  <c r="T2301" i="5"/>
  <c r="Q2301" i="5"/>
  <c r="P2301" i="5"/>
  <c r="M2301" i="5"/>
  <c r="L2301" i="5"/>
  <c r="I2301" i="5"/>
  <c r="H2301" i="5"/>
  <c r="E2301" i="5"/>
  <c r="D2301" i="5"/>
  <c r="U2300" i="5"/>
  <c r="T2300" i="5"/>
  <c r="Q2300" i="5"/>
  <c r="P2300" i="5"/>
  <c r="M2300" i="5"/>
  <c r="L2300" i="5"/>
  <c r="I2300" i="5"/>
  <c r="H2300" i="5"/>
  <c r="E2300" i="5"/>
  <c r="D2300" i="5"/>
  <c r="U2299" i="5"/>
  <c r="T2299" i="5"/>
  <c r="Q2299" i="5"/>
  <c r="P2299" i="5"/>
  <c r="M2299" i="5"/>
  <c r="L2299" i="5"/>
  <c r="I2299" i="5"/>
  <c r="H2299" i="5"/>
  <c r="E2299" i="5"/>
  <c r="D2299" i="5"/>
  <c r="U2298" i="5"/>
  <c r="T2298" i="5"/>
  <c r="Q2298" i="5"/>
  <c r="P2298" i="5"/>
  <c r="M2298" i="5"/>
  <c r="L2298" i="5"/>
  <c r="I2298" i="5"/>
  <c r="H2298" i="5"/>
  <c r="E2298" i="5"/>
  <c r="D2298" i="5"/>
  <c r="U2297" i="5"/>
  <c r="T2297" i="5"/>
  <c r="Q2297" i="5"/>
  <c r="P2297" i="5"/>
  <c r="M2297" i="5"/>
  <c r="L2297" i="5"/>
  <c r="I2297" i="5"/>
  <c r="H2297" i="5"/>
  <c r="E2297" i="5"/>
  <c r="D2297" i="5"/>
  <c r="U2296" i="5"/>
  <c r="T2296" i="5"/>
  <c r="Q2296" i="5"/>
  <c r="P2296" i="5"/>
  <c r="M2296" i="5"/>
  <c r="L2296" i="5"/>
  <c r="I2296" i="5"/>
  <c r="H2296" i="5"/>
  <c r="E2296" i="5"/>
  <c r="D2296" i="5"/>
  <c r="U2295" i="5"/>
  <c r="T2295" i="5"/>
  <c r="Q2295" i="5"/>
  <c r="P2295" i="5"/>
  <c r="M2295" i="5"/>
  <c r="L2295" i="5"/>
  <c r="I2295" i="5"/>
  <c r="H2295" i="5"/>
  <c r="E2295" i="5"/>
  <c r="D2295" i="5"/>
  <c r="U2294" i="5"/>
  <c r="T2294" i="5"/>
  <c r="Q2294" i="5"/>
  <c r="P2294" i="5"/>
  <c r="M2294" i="5"/>
  <c r="L2294" i="5"/>
  <c r="I2294" i="5"/>
  <c r="H2294" i="5"/>
  <c r="E2294" i="5"/>
  <c r="D2294" i="5"/>
  <c r="U2293" i="5"/>
  <c r="T2293" i="5"/>
  <c r="Q2293" i="5"/>
  <c r="P2293" i="5"/>
  <c r="M2293" i="5"/>
  <c r="L2293" i="5"/>
  <c r="I2293" i="5"/>
  <c r="H2293" i="5"/>
  <c r="E2293" i="5"/>
  <c r="D2293" i="5"/>
  <c r="U2292" i="5"/>
  <c r="T2292" i="5"/>
  <c r="Q2292" i="5"/>
  <c r="P2292" i="5"/>
  <c r="M2292" i="5"/>
  <c r="L2292" i="5"/>
  <c r="I2292" i="5"/>
  <c r="H2292" i="5"/>
  <c r="E2292" i="5"/>
  <c r="D2292" i="5"/>
  <c r="U2291" i="5"/>
  <c r="T2291" i="5"/>
  <c r="Q2291" i="5"/>
  <c r="P2291" i="5"/>
  <c r="M2291" i="5"/>
  <c r="L2291" i="5"/>
  <c r="I2291" i="5"/>
  <c r="H2291" i="5"/>
  <c r="E2291" i="5"/>
  <c r="D2291" i="5"/>
  <c r="U2290" i="5"/>
  <c r="T2290" i="5"/>
  <c r="Q2290" i="5"/>
  <c r="P2290" i="5"/>
  <c r="M2290" i="5"/>
  <c r="L2290" i="5"/>
  <c r="I2290" i="5"/>
  <c r="H2290" i="5"/>
  <c r="E2290" i="5"/>
  <c r="D2290" i="5"/>
  <c r="U2289" i="5"/>
  <c r="T2289" i="5"/>
  <c r="Q2289" i="5"/>
  <c r="P2289" i="5"/>
  <c r="M2289" i="5"/>
  <c r="L2289" i="5"/>
  <c r="I2289" i="5"/>
  <c r="H2289" i="5"/>
  <c r="E2289" i="5"/>
  <c r="D2289" i="5"/>
  <c r="U2288" i="5"/>
  <c r="T2288" i="5"/>
  <c r="Q2288" i="5"/>
  <c r="P2288" i="5"/>
  <c r="M2288" i="5"/>
  <c r="L2288" i="5"/>
  <c r="I2288" i="5"/>
  <c r="H2288" i="5"/>
  <c r="E2288" i="5"/>
  <c r="D2288" i="5"/>
  <c r="U2287" i="5"/>
  <c r="T2287" i="5"/>
  <c r="Q2287" i="5"/>
  <c r="P2287" i="5"/>
  <c r="M2287" i="5"/>
  <c r="L2287" i="5"/>
  <c r="I2287" i="5"/>
  <c r="H2287" i="5"/>
  <c r="E2287" i="5"/>
  <c r="D2287" i="5"/>
  <c r="U2286" i="5"/>
  <c r="T2286" i="5"/>
  <c r="Q2286" i="5"/>
  <c r="P2286" i="5"/>
  <c r="M2286" i="5"/>
  <c r="L2286" i="5"/>
  <c r="I2286" i="5"/>
  <c r="H2286" i="5"/>
  <c r="E2286" i="5"/>
  <c r="D2286" i="5"/>
  <c r="U2285" i="5"/>
  <c r="T2285" i="5"/>
  <c r="Q2285" i="5"/>
  <c r="P2285" i="5"/>
  <c r="M2285" i="5"/>
  <c r="L2285" i="5"/>
  <c r="I2285" i="5"/>
  <c r="H2285" i="5"/>
  <c r="E2285" i="5"/>
  <c r="D2285" i="5"/>
  <c r="U2284" i="5"/>
  <c r="T2284" i="5"/>
  <c r="Q2284" i="5"/>
  <c r="P2284" i="5"/>
  <c r="M2284" i="5"/>
  <c r="L2284" i="5"/>
  <c r="I2284" i="5"/>
  <c r="H2284" i="5"/>
  <c r="E2284" i="5"/>
  <c r="D2284" i="5"/>
  <c r="U2283" i="5"/>
  <c r="T2283" i="5"/>
  <c r="Q2283" i="5"/>
  <c r="P2283" i="5"/>
  <c r="M2283" i="5"/>
  <c r="L2283" i="5"/>
  <c r="I2283" i="5"/>
  <c r="H2283" i="5"/>
  <c r="E2283" i="5"/>
  <c r="D2283" i="5"/>
  <c r="U2282" i="5"/>
  <c r="T2282" i="5"/>
  <c r="Q2282" i="5"/>
  <c r="P2282" i="5"/>
  <c r="M2282" i="5"/>
  <c r="L2282" i="5"/>
  <c r="I2282" i="5"/>
  <c r="H2282" i="5"/>
  <c r="E2282" i="5"/>
  <c r="D2282" i="5"/>
  <c r="U2281" i="5"/>
  <c r="T2281" i="5"/>
  <c r="Q2281" i="5"/>
  <c r="P2281" i="5"/>
  <c r="M2281" i="5"/>
  <c r="L2281" i="5"/>
  <c r="I2281" i="5"/>
  <c r="H2281" i="5"/>
  <c r="E2281" i="5"/>
  <c r="D2281" i="5"/>
  <c r="U2280" i="5"/>
  <c r="T2280" i="5"/>
  <c r="Q2280" i="5"/>
  <c r="P2280" i="5"/>
  <c r="M2280" i="5"/>
  <c r="L2280" i="5"/>
  <c r="I2280" i="5"/>
  <c r="H2280" i="5"/>
  <c r="E2280" i="5"/>
  <c r="D2280" i="5"/>
  <c r="U2279" i="5"/>
  <c r="T2279" i="5"/>
  <c r="Q2279" i="5"/>
  <c r="P2279" i="5"/>
  <c r="M2279" i="5"/>
  <c r="L2279" i="5"/>
  <c r="I2279" i="5"/>
  <c r="H2279" i="5"/>
  <c r="E2279" i="5"/>
  <c r="D2279" i="5"/>
  <c r="U2278" i="5"/>
  <c r="T2278" i="5"/>
  <c r="Q2278" i="5"/>
  <c r="P2278" i="5"/>
  <c r="M2278" i="5"/>
  <c r="L2278" i="5"/>
  <c r="I2278" i="5"/>
  <c r="H2278" i="5"/>
  <c r="E2278" i="5"/>
  <c r="D2278" i="5"/>
  <c r="U2277" i="5"/>
  <c r="T2277" i="5"/>
  <c r="Q2277" i="5"/>
  <c r="P2277" i="5"/>
  <c r="M2277" i="5"/>
  <c r="L2277" i="5"/>
  <c r="I2277" i="5"/>
  <c r="H2277" i="5"/>
  <c r="E2277" i="5"/>
  <c r="D2277" i="5"/>
  <c r="U2276" i="5"/>
  <c r="T2276" i="5"/>
  <c r="Q2276" i="5"/>
  <c r="P2276" i="5"/>
  <c r="M2276" i="5"/>
  <c r="L2276" i="5"/>
  <c r="I2276" i="5"/>
  <c r="H2276" i="5"/>
  <c r="E2276" i="5"/>
  <c r="D2276" i="5"/>
  <c r="U2275" i="5"/>
  <c r="T2275" i="5"/>
  <c r="Q2275" i="5"/>
  <c r="P2275" i="5"/>
  <c r="M2275" i="5"/>
  <c r="L2275" i="5"/>
  <c r="I2275" i="5"/>
  <c r="H2275" i="5"/>
  <c r="E2275" i="5"/>
  <c r="D2275" i="5"/>
  <c r="U2274" i="5"/>
  <c r="T2274" i="5"/>
  <c r="Q2274" i="5"/>
  <c r="P2274" i="5"/>
  <c r="M2274" i="5"/>
  <c r="L2274" i="5"/>
  <c r="I2274" i="5"/>
  <c r="H2274" i="5"/>
  <c r="E2274" i="5"/>
  <c r="D2274" i="5"/>
  <c r="U2273" i="5"/>
  <c r="T2273" i="5"/>
  <c r="Q2273" i="5"/>
  <c r="P2273" i="5"/>
  <c r="M2273" i="5"/>
  <c r="L2273" i="5"/>
  <c r="I2273" i="5"/>
  <c r="H2273" i="5"/>
  <c r="E2273" i="5"/>
  <c r="D2273" i="5"/>
  <c r="U2272" i="5"/>
  <c r="T2272" i="5"/>
  <c r="Q2272" i="5"/>
  <c r="P2272" i="5"/>
  <c r="M2272" i="5"/>
  <c r="L2272" i="5"/>
  <c r="I2272" i="5"/>
  <c r="H2272" i="5"/>
  <c r="E2272" i="5"/>
  <c r="D2272" i="5"/>
  <c r="U2271" i="5"/>
  <c r="T2271" i="5"/>
  <c r="Q2271" i="5"/>
  <c r="P2271" i="5"/>
  <c r="M2271" i="5"/>
  <c r="L2271" i="5"/>
  <c r="I2271" i="5"/>
  <c r="H2271" i="5"/>
  <c r="E2271" i="5"/>
  <c r="D2271" i="5"/>
  <c r="U2270" i="5"/>
  <c r="T2270" i="5"/>
  <c r="Q2270" i="5"/>
  <c r="P2270" i="5"/>
  <c r="M2270" i="5"/>
  <c r="L2270" i="5"/>
  <c r="I2270" i="5"/>
  <c r="H2270" i="5"/>
  <c r="E2270" i="5"/>
  <c r="D2270" i="5"/>
  <c r="U2269" i="5"/>
  <c r="T2269" i="5"/>
  <c r="Q2269" i="5"/>
  <c r="P2269" i="5"/>
  <c r="M2269" i="5"/>
  <c r="L2269" i="5"/>
  <c r="I2269" i="5"/>
  <c r="H2269" i="5"/>
  <c r="E2269" i="5"/>
  <c r="D2269" i="5"/>
  <c r="U2268" i="5"/>
  <c r="T2268" i="5"/>
  <c r="Q2268" i="5"/>
  <c r="P2268" i="5"/>
  <c r="M2268" i="5"/>
  <c r="L2268" i="5"/>
  <c r="I2268" i="5"/>
  <c r="H2268" i="5"/>
  <c r="E2268" i="5"/>
  <c r="D2268" i="5"/>
  <c r="U2267" i="5"/>
  <c r="T2267" i="5"/>
  <c r="Q2267" i="5"/>
  <c r="P2267" i="5"/>
  <c r="M2267" i="5"/>
  <c r="L2267" i="5"/>
  <c r="I2267" i="5"/>
  <c r="H2267" i="5"/>
  <c r="E2267" i="5"/>
  <c r="D2267" i="5"/>
  <c r="U2266" i="5"/>
  <c r="T2266" i="5"/>
  <c r="Q2266" i="5"/>
  <c r="P2266" i="5"/>
  <c r="M2266" i="5"/>
  <c r="L2266" i="5"/>
  <c r="I2266" i="5"/>
  <c r="H2266" i="5"/>
  <c r="E2266" i="5"/>
  <c r="D2266" i="5"/>
  <c r="U2265" i="5"/>
  <c r="T2265" i="5"/>
  <c r="Q2265" i="5"/>
  <c r="P2265" i="5"/>
  <c r="M2265" i="5"/>
  <c r="L2265" i="5"/>
  <c r="I2265" i="5"/>
  <c r="H2265" i="5"/>
  <c r="E2265" i="5"/>
  <c r="D2265" i="5"/>
  <c r="U2264" i="5"/>
  <c r="T2264" i="5"/>
  <c r="Q2264" i="5"/>
  <c r="P2264" i="5"/>
  <c r="M2264" i="5"/>
  <c r="L2264" i="5"/>
  <c r="I2264" i="5"/>
  <c r="H2264" i="5"/>
  <c r="E2264" i="5"/>
  <c r="D2264" i="5"/>
  <c r="U2263" i="5"/>
  <c r="T2263" i="5"/>
  <c r="Q2263" i="5"/>
  <c r="P2263" i="5"/>
  <c r="M2263" i="5"/>
  <c r="L2263" i="5"/>
  <c r="I2263" i="5"/>
  <c r="H2263" i="5"/>
  <c r="E2263" i="5"/>
  <c r="D2263" i="5"/>
  <c r="U2262" i="5"/>
  <c r="T2262" i="5"/>
  <c r="Q2262" i="5"/>
  <c r="P2262" i="5"/>
  <c r="M2262" i="5"/>
  <c r="L2262" i="5"/>
  <c r="I2262" i="5"/>
  <c r="H2262" i="5"/>
  <c r="E2262" i="5"/>
  <c r="D2262" i="5"/>
  <c r="U2261" i="5"/>
  <c r="T2261" i="5"/>
  <c r="Q2261" i="5"/>
  <c r="P2261" i="5"/>
  <c r="M2261" i="5"/>
  <c r="L2261" i="5"/>
  <c r="I2261" i="5"/>
  <c r="H2261" i="5"/>
  <c r="E2261" i="5"/>
  <c r="D2261" i="5"/>
  <c r="U2260" i="5"/>
  <c r="T2260" i="5"/>
  <c r="Q2260" i="5"/>
  <c r="P2260" i="5"/>
  <c r="M2260" i="5"/>
  <c r="L2260" i="5"/>
  <c r="I2260" i="5"/>
  <c r="H2260" i="5"/>
  <c r="E2260" i="5"/>
  <c r="D2260" i="5"/>
  <c r="U2259" i="5"/>
  <c r="T2259" i="5"/>
  <c r="Q2259" i="5"/>
  <c r="P2259" i="5"/>
  <c r="M2259" i="5"/>
  <c r="L2259" i="5"/>
  <c r="I2259" i="5"/>
  <c r="H2259" i="5"/>
  <c r="E2259" i="5"/>
  <c r="D2259" i="5"/>
  <c r="U2258" i="5"/>
  <c r="T2258" i="5"/>
  <c r="Q2258" i="5"/>
  <c r="P2258" i="5"/>
  <c r="M2258" i="5"/>
  <c r="L2258" i="5"/>
  <c r="I2258" i="5"/>
  <c r="H2258" i="5"/>
  <c r="E2258" i="5"/>
  <c r="D2258" i="5"/>
  <c r="U2257" i="5"/>
  <c r="T2257" i="5"/>
  <c r="Q2257" i="5"/>
  <c r="P2257" i="5"/>
  <c r="M2257" i="5"/>
  <c r="L2257" i="5"/>
  <c r="I2257" i="5"/>
  <c r="H2257" i="5"/>
  <c r="E2257" i="5"/>
  <c r="D2257" i="5"/>
  <c r="U2256" i="5"/>
  <c r="T2256" i="5"/>
  <c r="Q2256" i="5"/>
  <c r="P2256" i="5"/>
  <c r="M2256" i="5"/>
  <c r="L2256" i="5"/>
  <c r="I2256" i="5"/>
  <c r="H2256" i="5"/>
  <c r="E2256" i="5"/>
  <c r="D2256" i="5"/>
  <c r="U2255" i="5"/>
  <c r="T2255" i="5"/>
  <c r="Q2255" i="5"/>
  <c r="P2255" i="5"/>
  <c r="M2255" i="5"/>
  <c r="L2255" i="5"/>
  <c r="I2255" i="5"/>
  <c r="H2255" i="5"/>
  <c r="E2255" i="5"/>
  <c r="D2255" i="5"/>
  <c r="U2254" i="5"/>
  <c r="T2254" i="5"/>
  <c r="Q2254" i="5"/>
  <c r="P2254" i="5"/>
  <c r="M2254" i="5"/>
  <c r="L2254" i="5"/>
  <c r="I2254" i="5"/>
  <c r="H2254" i="5"/>
  <c r="E2254" i="5"/>
  <c r="D2254" i="5"/>
  <c r="U2253" i="5"/>
  <c r="T2253" i="5"/>
  <c r="Q2253" i="5"/>
  <c r="P2253" i="5"/>
  <c r="M2253" i="5"/>
  <c r="L2253" i="5"/>
  <c r="I2253" i="5"/>
  <c r="H2253" i="5"/>
  <c r="E2253" i="5"/>
  <c r="D2253" i="5"/>
  <c r="U2252" i="5"/>
  <c r="T2252" i="5"/>
  <c r="Q2252" i="5"/>
  <c r="P2252" i="5"/>
  <c r="M2252" i="5"/>
  <c r="L2252" i="5"/>
  <c r="I2252" i="5"/>
  <c r="H2252" i="5"/>
  <c r="E2252" i="5"/>
  <c r="D2252" i="5"/>
  <c r="U2251" i="5"/>
  <c r="T2251" i="5"/>
  <c r="Q2251" i="5"/>
  <c r="P2251" i="5"/>
  <c r="M2251" i="5"/>
  <c r="L2251" i="5"/>
  <c r="I2251" i="5"/>
  <c r="H2251" i="5"/>
  <c r="E2251" i="5"/>
  <c r="D2251" i="5"/>
  <c r="U2250" i="5"/>
  <c r="T2250" i="5"/>
  <c r="Q2250" i="5"/>
  <c r="P2250" i="5"/>
  <c r="M2250" i="5"/>
  <c r="L2250" i="5"/>
  <c r="I2250" i="5"/>
  <c r="H2250" i="5"/>
  <c r="E2250" i="5"/>
  <c r="D2250" i="5"/>
  <c r="U2249" i="5"/>
  <c r="T2249" i="5"/>
  <c r="Q2249" i="5"/>
  <c r="P2249" i="5"/>
  <c r="M2249" i="5"/>
  <c r="L2249" i="5"/>
  <c r="I2249" i="5"/>
  <c r="H2249" i="5"/>
  <c r="E2249" i="5"/>
  <c r="D2249" i="5"/>
  <c r="U2248" i="5"/>
  <c r="T2248" i="5"/>
  <c r="Q2248" i="5"/>
  <c r="P2248" i="5"/>
  <c r="M2248" i="5"/>
  <c r="L2248" i="5"/>
  <c r="I2248" i="5"/>
  <c r="H2248" i="5"/>
  <c r="E2248" i="5"/>
  <c r="D2248" i="5"/>
  <c r="U2247" i="5"/>
  <c r="T2247" i="5"/>
  <c r="Q2247" i="5"/>
  <c r="P2247" i="5"/>
  <c r="M2247" i="5"/>
  <c r="L2247" i="5"/>
  <c r="I2247" i="5"/>
  <c r="H2247" i="5"/>
  <c r="E2247" i="5"/>
  <c r="D2247" i="5"/>
  <c r="U2246" i="5"/>
  <c r="T2246" i="5"/>
  <c r="Q2246" i="5"/>
  <c r="P2246" i="5"/>
  <c r="M2246" i="5"/>
  <c r="L2246" i="5"/>
  <c r="I2246" i="5"/>
  <c r="H2246" i="5"/>
  <c r="E2246" i="5"/>
  <c r="D2246" i="5"/>
  <c r="U2245" i="5"/>
  <c r="T2245" i="5"/>
  <c r="Q2245" i="5"/>
  <c r="P2245" i="5"/>
  <c r="M2245" i="5"/>
  <c r="L2245" i="5"/>
  <c r="I2245" i="5"/>
  <c r="H2245" i="5"/>
  <c r="E2245" i="5"/>
  <c r="D2245" i="5"/>
  <c r="U2244" i="5"/>
  <c r="T2244" i="5"/>
  <c r="Q2244" i="5"/>
  <c r="P2244" i="5"/>
  <c r="M2244" i="5"/>
  <c r="L2244" i="5"/>
  <c r="I2244" i="5"/>
  <c r="H2244" i="5"/>
  <c r="E2244" i="5"/>
  <c r="D2244" i="5"/>
  <c r="U2243" i="5"/>
  <c r="T2243" i="5"/>
  <c r="Q2243" i="5"/>
  <c r="P2243" i="5"/>
  <c r="M2243" i="5"/>
  <c r="L2243" i="5"/>
  <c r="I2243" i="5"/>
  <c r="H2243" i="5"/>
  <c r="E2243" i="5"/>
  <c r="D2243" i="5"/>
  <c r="U2242" i="5"/>
  <c r="T2242" i="5"/>
  <c r="Q2242" i="5"/>
  <c r="P2242" i="5"/>
  <c r="M2242" i="5"/>
  <c r="L2242" i="5"/>
  <c r="I2242" i="5"/>
  <c r="H2242" i="5"/>
  <c r="E2242" i="5"/>
  <c r="D2242" i="5"/>
  <c r="U2241" i="5"/>
  <c r="T2241" i="5"/>
  <c r="Q2241" i="5"/>
  <c r="P2241" i="5"/>
  <c r="M2241" i="5"/>
  <c r="L2241" i="5"/>
  <c r="I2241" i="5"/>
  <c r="H2241" i="5"/>
  <c r="E2241" i="5"/>
  <c r="D2241" i="5"/>
  <c r="U2240" i="5"/>
  <c r="T2240" i="5"/>
  <c r="Q2240" i="5"/>
  <c r="P2240" i="5"/>
  <c r="M2240" i="5"/>
  <c r="L2240" i="5"/>
  <c r="I2240" i="5"/>
  <c r="H2240" i="5"/>
  <c r="E2240" i="5"/>
  <c r="D2240" i="5"/>
  <c r="U2239" i="5"/>
  <c r="T2239" i="5"/>
  <c r="Q2239" i="5"/>
  <c r="P2239" i="5"/>
  <c r="M2239" i="5"/>
  <c r="L2239" i="5"/>
  <c r="I2239" i="5"/>
  <c r="H2239" i="5"/>
  <c r="E2239" i="5"/>
  <c r="D2239" i="5"/>
  <c r="U2238" i="5"/>
  <c r="T2238" i="5"/>
  <c r="Q2238" i="5"/>
  <c r="P2238" i="5"/>
  <c r="M2238" i="5"/>
  <c r="L2238" i="5"/>
  <c r="I2238" i="5"/>
  <c r="H2238" i="5"/>
  <c r="E2238" i="5"/>
  <c r="D2238" i="5"/>
  <c r="U2237" i="5"/>
  <c r="T2237" i="5"/>
  <c r="Q2237" i="5"/>
  <c r="P2237" i="5"/>
  <c r="M2237" i="5"/>
  <c r="L2237" i="5"/>
  <c r="I2237" i="5"/>
  <c r="H2237" i="5"/>
  <c r="E2237" i="5"/>
  <c r="D2237" i="5"/>
  <c r="U2236" i="5"/>
  <c r="T2236" i="5"/>
  <c r="Q2236" i="5"/>
  <c r="P2236" i="5"/>
  <c r="M2236" i="5"/>
  <c r="L2236" i="5"/>
  <c r="I2236" i="5"/>
  <c r="H2236" i="5"/>
  <c r="E2236" i="5"/>
  <c r="D2236" i="5"/>
  <c r="U2235" i="5"/>
  <c r="T2235" i="5"/>
  <c r="Q2235" i="5"/>
  <c r="P2235" i="5"/>
  <c r="M2235" i="5"/>
  <c r="L2235" i="5"/>
  <c r="I2235" i="5"/>
  <c r="H2235" i="5"/>
  <c r="E2235" i="5"/>
  <c r="D2235" i="5"/>
  <c r="U2234" i="5"/>
  <c r="T2234" i="5"/>
  <c r="Q2234" i="5"/>
  <c r="P2234" i="5"/>
  <c r="M2234" i="5"/>
  <c r="L2234" i="5"/>
  <c r="I2234" i="5"/>
  <c r="H2234" i="5"/>
  <c r="E2234" i="5"/>
  <c r="D2234" i="5"/>
  <c r="U2233" i="5"/>
  <c r="T2233" i="5"/>
  <c r="Q2233" i="5"/>
  <c r="P2233" i="5"/>
  <c r="M2233" i="5"/>
  <c r="L2233" i="5"/>
  <c r="I2233" i="5"/>
  <c r="H2233" i="5"/>
  <c r="E2233" i="5"/>
  <c r="D2233" i="5"/>
  <c r="U2232" i="5"/>
  <c r="T2232" i="5"/>
  <c r="Q2232" i="5"/>
  <c r="P2232" i="5"/>
  <c r="M2232" i="5"/>
  <c r="L2232" i="5"/>
  <c r="I2232" i="5"/>
  <c r="H2232" i="5"/>
  <c r="E2232" i="5"/>
  <c r="D2232" i="5"/>
  <c r="U2231" i="5"/>
  <c r="T2231" i="5"/>
  <c r="Q2231" i="5"/>
  <c r="P2231" i="5"/>
  <c r="M2231" i="5"/>
  <c r="L2231" i="5"/>
  <c r="I2231" i="5"/>
  <c r="H2231" i="5"/>
  <c r="E2231" i="5"/>
  <c r="D2231" i="5"/>
  <c r="U2230" i="5"/>
  <c r="T2230" i="5"/>
  <c r="Q2230" i="5"/>
  <c r="P2230" i="5"/>
  <c r="M2230" i="5"/>
  <c r="L2230" i="5"/>
  <c r="I2230" i="5"/>
  <c r="H2230" i="5"/>
  <c r="E2230" i="5"/>
  <c r="D2230" i="5"/>
  <c r="U2229" i="5"/>
  <c r="T2229" i="5"/>
  <c r="Q2229" i="5"/>
  <c r="P2229" i="5"/>
  <c r="M2229" i="5"/>
  <c r="L2229" i="5"/>
  <c r="I2229" i="5"/>
  <c r="H2229" i="5"/>
  <c r="E2229" i="5"/>
  <c r="D2229" i="5"/>
  <c r="U2228" i="5"/>
  <c r="T2228" i="5"/>
  <c r="Q2228" i="5"/>
  <c r="P2228" i="5"/>
  <c r="M2228" i="5"/>
  <c r="L2228" i="5"/>
  <c r="I2228" i="5"/>
  <c r="H2228" i="5"/>
  <c r="E2228" i="5"/>
  <c r="D2228" i="5"/>
  <c r="U2227" i="5"/>
  <c r="T2227" i="5"/>
  <c r="Q2227" i="5"/>
  <c r="P2227" i="5"/>
  <c r="M2227" i="5"/>
  <c r="L2227" i="5"/>
  <c r="I2227" i="5"/>
  <c r="H2227" i="5"/>
  <c r="E2227" i="5"/>
  <c r="D2227" i="5"/>
  <c r="U2226" i="5"/>
  <c r="T2226" i="5"/>
  <c r="Q2226" i="5"/>
  <c r="P2226" i="5"/>
  <c r="M2226" i="5"/>
  <c r="L2226" i="5"/>
  <c r="I2226" i="5"/>
  <c r="H2226" i="5"/>
  <c r="E2226" i="5"/>
  <c r="D2226" i="5"/>
  <c r="U2225" i="5"/>
  <c r="T2225" i="5"/>
  <c r="Q2225" i="5"/>
  <c r="P2225" i="5"/>
  <c r="M2225" i="5"/>
  <c r="L2225" i="5"/>
  <c r="I2225" i="5"/>
  <c r="H2225" i="5"/>
  <c r="E2225" i="5"/>
  <c r="D2225" i="5"/>
  <c r="U2224" i="5"/>
  <c r="T2224" i="5"/>
  <c r="Q2224" i="5"/>
  <c r="P2224" i="5"/>
  <c r="M2224" i="5"/>
  <c r="L2224" i="5"/>
  <c r="I2224" i="5"/>
  <c r="H2224" i="5"/>
  <c r="E2224" i="5"/>
  <c r="D2224" i="5"/>
  <c r="U2223" i="5"/>
  <c r="T2223" i="5"/>
  <c r="Q2223" i="5"/>
  <c r="P2223" i="5"/>
  <c r="M2223" i="5"/>
  <c r="L2223" i="5"/>
  <c r="I2223" i="5"/>
  <c r="H2223" i="5"/>
  <c r="E2223" i="5"/>
  <c r="D2223" i="5"/>
  <c r="U2222" i="5"/>
  <c r="T2222" i="5"/>
  <c r="Q2222" i="5"/>
  <c r="P2222" i="5"/>
  <c r="M2222" i="5"/>
  <c r="L2222" i="5"/>
  <c r="I2222" i="5"/>
  <c r="H2222" i="5"/>
  <c r="E2222" i="5"/>
  <c r="D2222" i="5"/>
  <c r="U2221" i="5"/>
  <c r="T2221" i="5"/>
  <c r="Q2221" i="5"/>
  <c r="P2221" i="5"/>
  <c r="M2221" i="5"/>
  <c r="L2221" i="5"/>
  <c r="I2221" i="5"/>
  <c r="H2221" i="5"/>
  <c r="E2221" i="5"/>
  <c r="D2221" i="5"/>
  <c r="U2220" i="5"/>
  <c r="T2220" i="5"/>
  <c r="Q2220" i="5"/>
  <c r="P2220" i="5"/>
  <c r="M2220" i="5"/>
  <c r="L2220" i="5"/>
  <c r="I2220" i="5"/>
  <c r="H2220" i="5"/>
  <c r="E2220" i="5"/>
  <c r="D2220" i="5"/>
  <c r="U2219" i="5"/>
  <c r="T2219" i="5"/>
  <c r="Q2219" i="5"/>
  <c r="P2219" i="5"/>
  <c r="M2219" i="5"/>
  <c r="L2219" i="5"/>
  <c r="I2219" i="5"/>
  <c r="H2219" i="5"/>
  <c r="E2219" i="5"/>
  <c r="D2219" i="5"/>
  <c r="U2218" i="5"/>
  <c r="T2218" i="5"/>
  <c r="Q2218" i="5"/>
  <c r="P2218" i="5"/>
  <c r="M2218" i="5"/>
  <c r="L2218" i="5"/>
  <c r="I2218" i="5"/>
  <c r="H2218" i="5"/>
  <c r="E2218" i="5"/>
  <c r="D2218" i="5"/>
  <c r="U2217" i="5"/>
  <c r="T2217" i="5"/>
  <c r="Q2217" i="5"/>
  <c r="P2217" i="5"/>
  <c r="M2217" i="5"/>
  <c r="L2217" i="5"/>
  <c r="I2217" i="5"/>
  <c r="H2217" i="5"/>
  <c r="E2217" i="5"/>
  <c r="D2217" i="5"/>
  <c r="U2216" i="5"/>
  <c r="T2216" i="5"/>
  <c r="Q2216" i="5"/>
  <c r="P2216" i="5"/>
  <c r="M2216" i="5"/>
  <c r="L2216" i="5"/>
  <c r="I2216" i="5"/>
  <c r="H2216" i="5"/>
  <c r="E2216" i="5"/>
  <c r="D2216" i="5"/>
  <c r="U2215" i="5"/>
  <c r="T2215" i="5"/>
  <c r="Q2215" i="5"/>
  <c r="P2215" i="5"/>
  <c r="M2215" i="5"/>
  <c r="L2215" i="5"/>
  <c r="I2215" i="5"/>
  <c r="H2215" i="5"/>
  <c r="E2215" i="5"/>
  <c r="D2215" i="5"/>
  <c r="U2214" i="5"/>
  <c r="T2214" i="5"/>
  <c r="Q2214" i="5"/>
  <c r="P2214" i="5"/>
  <c r="M2214" i="5"/>
  <c r="L2214" i="5"/>
  <c r="I2214" i="5"/>
  <c r="H2214" i="5"/>
  <c r="E2214" i="5"/>
  <c r="D2214" i="5"/>
  <c r="U2213" i="5"/>
  <c r="T2213" i="5"/>
  <c r="Q2213" i="5"/>
  <c r="P2213" i="5"/>
  <c r="M2213" i="5"/>
  <c r="L2213" i="5"/>
  <c r="I2213" i="5"/>
  <c r="H2213" i="5"/>
  <c r="E2213" i="5"/>
  <c r="D2213" i="5"/>
  <c r="U2212" i="5"/>
  <c r="T2212" i="5"/>
  <c r="Q2212" i="5"/>
  <c r="P2212" i="5"/>
  <c r="M2212" i="5"/>
  <c r="L2212" i="5"/>
  <c r="I2212" i="5"/>
  <c r="H2212" i="5"/>
  <c r="E2212" i="5"/>
  <c r="D2212" i="5"/>
  <c r="U2211" i="5"/>
  <c r="T2211" i="5"/>
  <c r="Q2211" i="5"/>
  <c r="P2211" i="5"/>
  <c r="M2211" i="5"/>
  <c r="L2211" i="5"/>
  <c r="I2211" i="5"/>
  <c r="H2211" i="5"/>
  <c r="E2211" i="5"/>
  <c r="D2211" i="5"/>
  <c r="U2210" i="5"/>
  <c r="T2210" i="5"/>
  <c r="Q2210" i="5"/>
  <c r="P2210" i="5"/>
  <c r="M2210" i="5"/>
  <c r="L2210" i="5"/>
  <c r="I2210" i="5"/>
  <c r="H2210" i="5"/>
  <c r="E2210" i="5"/>
  <c r="D2210" i="5"/>
  <c r="U2209" i="5"/>
  <c r="T2209" i="5"/>
  <c r="Q2209" i="5"/>
  <c r="P2209" i="5"/>
  <c r="M2209" i="5"/>
  <c r="L2209" i="5"/>
  <c r="I2209" i="5"/>
  <c r="H2209" i="5"/>
  <c r="E2209" i="5"/>
  <c r="D2209" i="5"/>
  <c r="U2208" i="5"/>
  <c r="T2208" i="5"/>
  <c r="Q2208" i="5"/>
  <c r="P2208" i="5"/>
  <c r="M2208" i="5"/>
  <c r="L2208" i="5"/>
  <c r="I2208" i="5"/>
  <c r="H2208" i="5"/>
  <c r="E2208" i="5"/>
  <c r="D2208" i="5"/>
  <c r="U2207" i="5"/>
  <c r="T2207" i="5"/>
  <c r="Q2207" i="5"/>
  <c r="P2207" i="5"/>
  <c r="M2207" i="5"/>
  <c r="L2207" i="5"/>
  <c r="I2207" i="5"/>
  <c r="H2207" i="5"/>
  <c r="E2207" i="5"/>
  <c r="D2207" i="5"/>
  <c r="U2206" i="5"/>
  <c r="T2206" i="5"/>
  <c r="Q2206" i="5"/>
  <c r="P2206" i="5"/>
  <c r="M2206" i="5"/>
  <c r="L2206" i="5"/>
  <c r="I2206" i="5"/>
  <c r="H2206" i="5"/>
  <c r="E2206" i="5"/>
  <c r="D2206" i="5"/>
  <c r="U2205" i="5"/>
  <c r="T2205" i="5"/>
  <c r="Q2205" i="5"/>
  <c r="P2205" i="5"/>
  <c r="M2205" i="5"/>
  <c r="L2205" i="5"/>
  <c r="I2205" i="5"/>
  <c r="H2205" i="5"/>
  <c r="E2205" i="5"/>
  <c r="D2205" i="5"/>
  <c r="U2204" i="5"/>
  <c r="T2204" i="5"/>
  <c r="Q2204" i="5"/>
  <c r="P2204" i="5"/>
  <c r="M2204" i="5"/>
  <c r="L2204" i="5"/>
  <c r="I2204" i="5"/>
  <c r="H2204" i="5"/>
  <c r="E2204" i="5"/>
  <c r="D2204" i="5"/>
  <c r="U2203" i="5"/>
  <c r="T2203" i="5"/>
  <c r="Q2203" i="5"/>
  <c r="P2203" i="5"/>
  <c r="M2203" i="5"/>
  <c r="L2203" i="5"/>
  <c r="I2203" i="5"/>
  <c r="H2203" i="5"/>
  <c r="E2203" i="5"/>
  <c r="D2203" i="5"/>
  <c r="U2202" i="5"/>
  <c r="T2202" i="5"/>
  <c r="Q2202" i="5"/>
  <c r="P2202" i="5"/>
  <c r="M2202" i="5"/>
  <c r="L2202" i="5"/>
  <c r="I2202" i="5"/>
  <c r="H2202" i="5"/>
  <c r="E2202" i="5"/>
  <c r="D2202" i="5"/>
  <c r="U2201" i="5"/>
  <c r="T2201" i="5"/>
  <c r="Q2201" i="5"/>
  <c r="P2201" i="5"/>
  <c r="M2201" i="5"/>
  <c r="L2201" i="5"/>
  <c r="I2201" i="5"/>
  <c r="H2201" i="5"/>
  <c r="E2201" i="5"/>
  <c r="D2201" i="5"/>
  <c r="U2200" i="5"/>
  <c r="T2200" i="5"/>
  <c r="Q2200" i="5"/>
  <c r="P2200" i="5"/>
  <c r="M2200" i="5"/>
  <c r="L2200" i="5"/>
  <c r="I2200" i="5"/>
  <c r="H2200" i="5"/>
  <c r="E2200" i="5"/>
  <c r="D2200" i="5"/>
  <c r="U2199" i="5"/>
  <c r="T2199" i="5"/>
  <c r="Q2199" i="5"/>
  <c r="P2199" i="5"/>
  <c r="M2199" i="5"/>
  <c r="L2199" i="5"/>
  <c r="I2199" i="5"/>
  <c r="H2199" i="5"/>
  <c r="E2199" i="5"/>
  <c r="D2199" i="5"/>
  <c r="U2198" i="5"/>
  <c r="T2198" i="5"/>
  <c r="Q2198" i="5"/>
  <c r="P2198" i="5"/>
  <c r="M2198" i="5"/>
  <c r="L2198" i="5"/>
  <c r="I2198" i="5"/>
  <c r="H2198" i="5"/>
  <c r="E2198" i="5"/>
  <c r="D2198" i="5"/>
  <c r="U2197" i="5"/>
  <c r="T2197" i="5"/>
  <c r="Q2197" i="5"/>
  <c r="P2197" i="5"/>
  <c r="M2197" i="5"/>
  <c r="L2197" i="5"/>
  <c r="I2197" i="5"/>
  <c r="H2197" i="5"/>
  <c r="E2197" i="5"/>
  <c r="D2197" i="5"/>
  <c r="U2196" i="5"/>
  <c r="T2196" i="5"/>
  <c r="Q2196" i="5"/>
  <c r="P2196" i="5"/>
  <c r="M2196" i="5"/>
  <c r="L2196" i="5"/>
  <c r="I2196" i="5"/>
  <c r="H2196" i="5"/>
  <c r="E2196" i="5"/>
  <c r="D2196" i="5"/>
  <c r="U2195" i="5"/>
  <c r="T2195" i="5"/>
  <c r="Q2195" i="5"/>
  <c r="P2195" i="5"/>
  <c r="M2195" i="5"/>
  <c r="L2195" i="5"/>
  <c r="I2195" i="5"/>
  <c r="H2195" i="5"/>
  <c r="E2195" i="5"/>
  <c r="D2195" i="5"/>
  <c r="U2194" i="5"/>
  <c r="T2194" i="5"/>
  <c r="Q2194" i="5"/>
  <c r="P2194" i="5"/>
  <c r="M2194" i="5"/>
  <c r="L2194" i="5"/>
  <c r="I2194" i="5"/>
  <c r="H2194" i="5"/>
  <c r="E2194" i="5"/>
  <c r="D2194" i="5"/>
  <c r="U2193" i="5"/>
  <c r="T2193" i="5"/>
  <c r="Q2193" i="5"/>
  <c r="P2193" i="5"/>
  <c r="M2193" i="5"/>
  <c r="L2193" i="5"/>
  <c r="I2193" i="5"/>
  <c r="H2193" i="5"/>
  <c r="E2193" i="5"/>
  <c r="D2193" i="5"/>
  <c r="U2192" i="5"/>
  <c r="T2192" i="5"/>
  <c r="Q2192" i="5"/>
  <c r="P2192" i="5"/>
  <c r="M2192" i="5"/>
  <c r="L2192" i="5"/>
  <c r="I2192" i="5"/>
  <c r="H2192" i="5"/>
  <c r="E2192" i="5"/>
  <c r="D2192" i="5"/>
  <c r="U2191" i="5"/>
  <c r="T2191" i="5"/>
  <c r="Q2191" i="5"/>
  <c r="P2191" i="5"/>
  <c r="M2191" i="5"/>
  <c r="L2191" i="5"/>
  <c r="I2191" i="5"/>
  <c r="H2191" i="5"/>
  <c r="E2191" i="5"/>
  <c r="D2191" i="5"/>
  <c r="U2190" i="5"/>
  <c r="T2190" i="5"/>
  <c r="Q2190" i="5"/>
  <c r="P2190" i="5"/>
  <c r="M2190" i="5"/>
  <c r="L2190" i="5"/>
  <c r="I2190" i="5"/>
  <c r="H2190" i="5"/>
  <c r="E2190" i="5"/>
  <c r="D2190" i="5"/>
  <c r="U2189" i="5"/>
  <c r="T2189" i="5"/>
  <c r="Q2189" i="5"/>
  <c r="P2189" i="5"/>
  <c r="M2189" i="5"/>
  <c r="L2189" i="5"/>
  <c r="I2189" i="5"/>
  <c r="H2189" i="5"/>
  <c r="E2189" i="5"/>
  <c r="D2189" i="5"/>
  <c r="U2188" i="5"/>
  <c r="T2188" i="5"/>
  <c r="Q2188" i="5"/>
  <c r="P2188" i="5"/>
  <c r="M2188" i="5"/>
  <c r="L2188" i="5"/>
  <c r="I2188" i="5"/>
  <c r="H2188" i="5"/>
  <c r="E2188" i="5"/>
  <c r="D2188" i="5"/>
  <c r="U2187" i="5"/>
  <c r="T2187" i="5"/>
  <c r="Q2187" i="5"/>
  <c r="P2187" i="5"/>
  <c r="M2187" i="5"/>
  <c r="L2187" i="5"/>
  <c r="I2187" i="5"/>
  <c r="H2187" i="5"/>
  <c r="E2187" i="5"/>
  <c r="D2187" i="5"/>
  <c r="U2186" i="5"/>
  <c r="T2186" i="5"/>
  <c r="Q2186" i="5"/>
  <c r="P2186" i="5"/>
  <c r="M2186" i="5"/>
  <c r="L2186" i="5"/>
  <c r="I2186" i="5"/>
  <c r="H2186" i="5"/>
  <c r="E2186" i="5"/>
  <c r="D2186" i="5"/>
  <c r="U2185" i="5"/>
  <c r="T2185" i="5"/>
  <c r="Q2185" i="5"/>
  <c r="P2185" i="5"/>
  <c r="M2185" i="5"/>
  <c r="L2185" i="5"/>
  <c r="I2185" i="5"/>
  <c r="H2185" i="5"/>
  <c r="E2185" i="5"/>
  <c r="D2185" i="5"/>
  <c r="U2184" i="5"/>
  <c r="T2184" i="5"/>
  <c r="Q2184" i="5"/>
  <c r="P2184" i="5"/>
  <c r="M2184" i="5"/>
  <c r="L2184" i="5"/>
  <c r="I2184" i="5"/>
  <c r="H2184" i="5"/>
  <c r="E2184" i="5"/>
  <c r="D2184" i="5"/>
  <c r="U2183" i="5"/>
  <c r="T2183" i="5"/>
  <c r="Q2183" i="5"/>
  <c r="P2183" i="5"/>
  <c r="M2183" i="5"/>
  <c r="L2183" i="5"/>
  <c r="I2183" i="5"/>
  <c r="H2183" i="5"/>
  <c r="E2183" i="5"/>
  <c r="D2183" i="5"/>
  <c r="U2182" i="5"/>
  <c r="T2182" i="5"/>
  <c r="Q2182" i="5"/>
  <c r="P2182" i="5"/>
  <c r="M2182" i="5"/>
  <c r="L2182" i="5"/>
  <c r="I2182" i="5"/>
  <c r="H2182" i="5"/>
  <c r="E2182" i="5"/>
  <c r="D2182" i="5"/>
  <c r="U2181" i="5"/>
  <c r="T2181" i="5"/>
  <c r="Q2181" i="5"/>
  <c r="P2181" i="5"/>
  <c r="M2181" i="5"/>
  <c r="L2181" i="5"/>
  <c r="I2181" i="5"/>
  <c r="H2181" i="5"/>
  <c r="E2181" i="5"/>
  <c r="D2181" i="5"/>
  <c r="U2180" i="5"/>
  <c r="T2180" i="5"/>
  <c r="Q2180" i="5"/>
  <c r="P2180" i="5"/>
  <c r="M2180" i="5"/>
  <c r="L2180" i="5"/>
  <c r="I2180" i="5"/>
  <c r="H2180" i="5"/>
  <c r="E2180" i="5"/>
  <c r="D2180" i="5"/>
  <c r="U2179" i="5"/>
  <c r="T2179" i="5"/>
  <c r="Q2179" i="5"/>
  <c r="P2179" i="5"/>
  <c r="M2179" i="5"/>
  <c r="L2179" i="5"/>
  <c r="I2179" i="5"/>
  <c r="H2179" i="5"/>
  <c r="E2179" i="5"/>
  <c r="D2179" i="5"/>
  <c r="U2178" i="5"/>
  <c r="T2178" i="5"/>
  <c r="Q2178" i="5"/>
  <c r="P2178" i="5"/>
  <c r="M2178" i="5"/>
  <c r="L2178" i="5"/>
  <c r="I2178" i="5"/>
  <c r="H2178" i="5"/>
  <c r="E2178" i="5"/>
  <c r="D2178" i="5"/>
  <c r="U2177" i="5"/>
  <c r="T2177" i="5"/>
  <c r="Q2177" i="5"/>
  <c r="P2177" i="5"/>
  <c r="M2177" i="5"/>
  <c r="L2177" i="5"/>
  <c r="I2177" i="5"/>
  <c r="H2177" i="5"/>
  <c r="E2177" i="5"/>
  <c r="D2177" i="5"/>
  <c r="U2176" i="5"/>
  <c r="T2176" i="5"/>
  <c r="Q2176" i="5"/>
  <c r="P2176" i="5"/>
  <c r="M2176" i="5"/>
  <c r="L2176" i="5"/>
  <c r="I2176" i="5"/>
  <c r="H2176" i="5"/>
  <c r="E2176" i="5"/>
  <c r="D2176" i="5"/>
  <c r="U2175" i="5"/>
  <c r="T2175" i="5"/>
  <c r="Q2175" i="5"/>
  <c r="P2175" i="5"/>
  <c r="M2175" i="5"/>
  <c r="L2175" i="5"/>
  <c r="I2175" i="5"/>
  <c r="H2175" i="5"/>
  <c r="E2175" i="5"/>
  <c r="D2175" i="5"/>
  <c r="U2174" i="5"/>
  <c r="T2174" i="5"/>
  <c r="Q2174" i="5"/>
  <c r="P2174" i="5"/>
  <c r="M2174" i="5"/>
  <c r="L2174" i="5"/>
  <c r="I2174" i="5"/>
  <c r="H2174" i="5"/>
  <c r="E2174" i="5"/>
  <c r="D2174" i="5"/>
  <c r="U2173" i="5"/>
  <c r="T2173" i="5"/>
  <c r="Q2173" i="5"/>
  <c r="P2173" i="5"/>
  <c r="M2173" i="5"/>
  <c r="L2173" i="5"/>
  <c r="I2173" i="5"/>
  <c r="H2173" i="5"/>
  <c r="E2173" i="5"/>
  <c r="D2173" i="5"/>
  <c r="U2172" i="5"/>
  <c r="T2172" i="5"/>
  <c r="Q2172" i="5"/>
  <c r="P2172" i="5"/>
  <c r="M2172" i="5"/>
  <c r="L2172" i="5"/>
  <c r="I2172" i="5"/>
  <c r="H2172" i="5"/>
  <c r="E2172" i="5"/>
  <c r="D2172" i="5"/>
  <c r="U2171" i="5"/>
  <c r="T2171" i="5"/>
  <c r="Q2171" i="5"/>
  <c r="P2171" i="5"/>
  <c r="M2171" i="5"/>
  <c r="L2171" i="5"/>
  <c r="I2171" i="5"/>
  <c r="H2171" i="5"/>
  <c r="E2171" i="5"/>
  <c r="D2171" i="5"/>
  <c r="U2170" i="5"/>
  <c r="T2170" i="5"/>
  <c r="Q2170" i="5"/>
  <c r="P2170" i="5"/>
  <c r="M2170" i="5"/>
  <c r="L2170" i="5"/>
  <c r="I2170" i="5"/>
  <c r="H2170" i="5"/>
  <c r="E2170" i="5"/>
  <c r="D2170" i="5"/>
  <c r="U2169" i="5"/>
  <c r="T2169" i="5"/>
  <c r="Q2169" i="5"/>
  <c r="P2169" i="5"/>
  <c r="M2169" i="5"/>
  <c r="L2169" i="5"/>
  <c r="I2169" i="5"/>
  <c r="H2169" i="5"/>
  <c r="E2169" i="5"/>
  <c r="D2169" i="5"/>
  <c r="U2168" i="5"/>
  <c r="T2168" i="5"/>
  <c r="Q2168" i="5"/>
  <c r="P2168" i="5"/>
  <c r="M2168" i="5"/>
  <c r="L2168" i="5"/>
  <c r="I2168" i="5"/>
  <c r="H2168" i="5"/>
  <c r="E2168" i="5"/>
  <c r="D2168" i="5"/>
  <c r="U2167" i="5"/>
  <c r="T2167" i="5"/>
  <c r="Q2167" i="5"/>
  <c r="P2167" i="5"/>
  <c r="M2167" i="5"/>
  <c r="L2167" i="5"/>
  <c r="I2167" i="5"/>
  <c r="H2167" i="5"/>
  <c r="E2167" i="5"/>
  <c r="D2167" i="5"/>
  <c r="U2166" i="5"/>
  <c r="T2166" i="5"/>
  <c r="Q2166" i="5"/>
  <c r="P2166" i="5"/>
  <c r="M2166" i="5"/>
  <c r="L2166" i="5"/>
  <c r="I2166" i="5"/>
  <c r="H2166" i="5"/>
  <c r="E2166" i="5"/>
  <c r="D2166" i="5"/>
  <c r="U2165" i="5"/>
  <c r="T2165" i="5"/>
  <c r="Q2165" i="5"/>
  <c r="P2165" i="5"/>
  <c r="M2165" i="5"/>
  <c r="L2165" i="5"/>
  <c r="I2165" i="5"/>
  <c r="H2165" i="5"/>
  <c r="E2165" i="5"/>
  <c r="D2165" i="5"/>
  <c r="U2164" i="5"/>
  <c r="T2164" i="5"/>
  <c r="Q2164" i="5"/>
  <c r="P2164" i="5"/>
  <c r="M2164" i="5"/>
  <c r="L2164" i="5"/>
  <c r="I2164" i="5"/>
  <c r="H2164" i="5"/>
  <c r="E2164" i="5"/>
  <c r="D2164" i="5"/>
  <c r="U2163" i="5"/>
  <c r="T2163" i="5"/>
  <c r="Q2163" i="5"/>
  <c r="P2163" i="5"/>
  <c r="M2163" i="5"/>
  <c r="L2163" i="5"/>
  <c r="I2163" i="5"/>
  <c r="H2163" i="5"/>
  <c r="E2163" i="5"/>
  <c r="D2163" i="5"/>
  <c r="U2162" i="5"/>
  <c r="T2162" i="5"/>
  <c r="Q2162" i="5"/>
  <c r="P2162" i="5"/>
  <c r="M2162" i="5"/>
  <c r="L2162" i="5"/>
  <c r="I2162" i="5"/>
  <c r="H2162" i="5"/>
  <c r="E2162" i="5"/>
  <c r="D2162" i="5"/>
  <c r="U2161" i="5"/>
  <c r="T2161" i="5"/>
  <c r="Q2161" i="5"/>
  <c r="P2161" i="5"/>
  <c r="M2161" i="5"/>
  <c r="L2161" i="5"/>
  <c r="I2161" i="5"/>
  <c r="H2161" i="5"/>
  <c r="E2161" i="5"/>
  <c r="D2161" i="5"/>
  <c r="U2160" i="5"/>
  <c r="T2160" i="5"/>
  <c r="Q2160" i="5"/>
  <c r="P2160" i="5"/>
  <c r="M2160" i="5"/>
  <c r="L2160" i="5"/>
  <c r="I2160" i="5"/>
  <c r="H2160" i="5"/>
  <c r="E2160" i="5"/>
  <c r="D2160" i="5"/>
  <c r="U2159" i="5"/>
  <c r="T2159" i="5"/>
  <c r="Q2159" i="5"/>
  <c r="P2159" i="5"/>
  <c r="M2159" i="5"/>
  <c r="L2159" i="5"/>
  <c r="I2159" i="5"/>
  <c r="H2159" i="5"/>
  <c r="E2159" i="5"/>
  <c r="D2159" i="5"/>
  <c r="U2158" i="5"/>
  <c r="T2158" i="5"/>
  <c r="Q2158" i="5"/>
  <c r="P2158" i="5"/>
  <c r="M2158" i="5"/>
  <c r="L2158" i="5"/>
  <c r="I2158" i="5"/>
  <c r="H2158" i="5"/>
  <c r="E2158" i="5"/>
  <c r="D2158" i="5"/>
  <c r="U2157" i="5"/>
  <c r="T2157" i="5"/>
  <c r="Q2157" i="5"/>
  <c r="P2157" i="5"/>
  <c r="M2157" i="5"/>
  <c r="L2157" i="5"/>
  <c r="I2157" i="5"/>
  <c r="H2157" i="5"/>
  <c r="E2157" i="5"/>
  <c r="D2157" i="5"/>
  <c r="U2156" i="5"/>
  <c r="T2156" i="5"/>
  <c r="Q2156" i="5"/>
  <c r="P2156" i="5"/>
  <c r="M2156" i="5"/>
  <c r="L2156" i="5"/>
  <c r="I2156" i="5"/>
  <c r="H2156" i="5"/>
  <c r="E2156" i="5"/>
  <c r="D2156" i="5"/>
  <c r="U2155" i="5"/>
  <c r="T2155" i="5"/>
  <c r="Q2155" i="5"/>
  <c r="P2155" i="5"/>
  <c r="M2155" i="5"/>
  <c r="L2155" i="5"/>
  <c r="I2155" i="5"/>
  <c r="H2155" i="5"/>
  <c r="E2155" i="5"/>
  <c r="D2155" i="5"/>
  <c r="U2154" i="5"/>
  <c r="T2154" i="5"/>
  <c r="Q2154" i="5"/>
  <c r="P2154" i="5"/>
  <c r="M2154" i="5"/>
  <c r="L2154" i="5"/>
  <c r="I2154" i="5"/>
  <c r="H2154" i="5"/>
  <c r="E2154" i="5"/>
  <c r="D2154" i="5"/>
  <c r="U2153" i="5"/>
  <c r="T2153" i="5"/>
  <c r="Q2153" i="5"/>
  <c r="P2153" i="5"/>
  <c r="M2153" i="5"/>
  <c r="L2153" i="5"/>
  <c r="I2153" i="5"/>
  <c r="H2153" i="5"/>
  <c r="E2153" i="5"/>
  <c r="D2153" i="5"/>
  <c r="U2152" i="5"/>
  <c r="T2152" i="5"/>
  <c r="Q2152" i="5"/>
  <c r="P2152" i="5"/>
  <c r="M2152" i="5"/>
  <c r="L2152" i="5"/>
  <c r="I2152" i="5"/>
  <c r="H2152" i="5"/>
  <c r="E2152" i="5"/>
  <c r="D2152" i="5"/>
  <c r="U2151" i="5"/>
  <c r="T2151" i="5"/>
  <c r="Q2151" i="5"/>
  <c r="P2151" i="5"/>
  <c r="M2151" i="5"/>
  <c r="L2151" i="5"/>
  <c r="I2151" i="5"/>
  <c r="H2151" i="5"/>
  <c r="E2151" i="5"/>
  <c r="D2151" i="5"/>
  <c r="U2150" i="5"/>
  <c r="T2150" i="5"/>
  <c r="Q2150" i="5"/>
  <c r="P2150" i="5"/>
  <c r="M2150" i="5"/>
  <c r="L2150" i="5"/>
  <c r="I2150" i="5"/>
  <c r="H2150" i="5"/>
  <c r="E2150" i="5"/>
  <c r="D2150" i="5"/>
  <c r="U2149" i="5"/>
  <c r="T2149" i="5"/>
  <c r="Q2149" i="5"/>
  <c r="P2149" i="5"/>
  <c r="M2149" i="5"/>
  <c r="L2149" i="5"/>
  <c r="I2149" i="5"/>
  <c r="H2149" i="5"/>
  <c r="E2149" i="5"/>
  <c r="D2149" i="5"/>
  <c r="U2148" i="5"/>
  <c r="T2148" i="5"/>
  <c r="Q2148" i="5"/>
  <c r="P2148" i="5"/>
  <c r="M2148" i="5"/>
  <c r="L2148" i="5"/>
  <c r="I2148" i="5"/>
  <c r="H2148" i="5"/>
  <c r="E2148" i="5"/>
  <c r="D2148" i="5"/>
  <c r="U2147" i="5"/>
  <c r="T2147" i="5"/>
  <c r="Q2147" i="5"/>
  <c r="P2147" i="5"/>
  <c r="M2147" i="5"/>
  <c r="L2147" i="5"/>
  <c r="I2147" i="5"/>
  <c r="H2147" i="5"/>
  <c r="E2147" i="5"/>
  <c r="D2147" i="5"/>
  <c r="U2146" i="5"/>
  <c r="T2146" i="5"/>
  <c r="Q2146" i="5"/>
  <c r="P2146" i="5"/>
  <c r="M2146" i="5"/>
  <c r="L2146" i="5"/>
  <c r="I2146" i="5"/>
  <c r="H2146" i="5"/>
  <c r="E2146" i="5"/>
  <c r="D2146" i="5"/>
  <c r="U2145" i="5"/>
  <c r="T2145" i="5"/>
  <c r="Q2145" i="5"/>
  <c r="P2145" i="5"/>
  <c r="M2145" i="5"/>
  <c r="L2145" i="5"/>
  <c r="I2145" i="5"/>
  <c r="H2145" i="5"/>
  <c r="E2145" i="5"/>
  <c r="D2145" i="5"/>
  <c r="U2144" i="5"/>
  <c r="T2144" i="5"/>
  <c r="Q2144" i="5"/>
  <c r="P2144" i="5"/>
  <c r="M2144" i="5"/>
  <c r="L2144" i="5"/>
  <c r="I2144" i="5"/>
  <c r="H2144" i="5"/>
  <c r="E2144" i="5"/>
  <c r="D2144" i="5"/>
  <c r="U2143" i="5"/>
  <c r="T2143" i="5"/>
  <c r="Q2143" i="5"/>
  <c r="P2143" i="5"/>
  <c r="M2143" i="5"/>
  <c r="L2143" i="5"/>
  <c r="I2143" i="5"/>
  <c r="H2143" i="5"/>
  <c r="E2143" i="5"/>
  <c r="D2143" i="5"/>
  <c r="U2142" i="5"/>
  <c r="T2142" i="5"/>
  <c r="Q2142" i="5"/>
  <c r="P2142" i="5"/>
  <c r="M2142" i="5"/>
  <c r="L2142" i="5"/>
  <c r="I2142" i="5"/>
  <c r="H2142" i="5"/>
  <c r="E2142" i="5"/>
  <c r="D2142" i="5"/>
  <c r="U2141" i="5"/>
  <c r="T2141" i="5"/>
  <c r="Q2141" i="5"/>
  <c r="P2141" i="5"/>
  <c r="M2141" i="5"/>
  <c r="L2141" i="5"/>
  <c r="I2141" i="5"/>
  <c r="H2141" i="5"/>
  <c r="E2141" i="5"/>
  <c r="D2141" i="5"/>
  <c r="U2140" i="5"/>
  <c r="T2140" i="5"/>
  <c r="Q2140" i="5"/>
  <c r="P2140" i="5"/>
  <c r="M2140" i="5"/>
  <c r="L2140" i="5"/>
  <c r="I2140" i="5"/>
  <c r="H2140" i="5"/>
  <c r="E2140" i="5"/>
  <c r="D2140" i="5"/>
  <c r="U2139" i="5"/>
  <c r="T2139" i="5"/>
  <c r="Q2139" i="5"/>
  <c r="P2139" i="5"/>
  <c r="M2139" i="5"/>
  <c r="L2139" i="5"/>
  <c r="I2139" i="5"/>
  <c r="H2139" i="5"/>
  <c r="E2139" i="5"/>
  <c r="D2139" i="5"/>
  <c r="U2138" i="5"/>
  <c r="T2138" i="5"/>
  <c r="Q2138" i="5"/>
  <c r="P2138" i="5"/>
  <c r="M2138" i="5"/>
  <c r="L2138" i="5"/>
  <c r="I2138" i="5"/>
  <c r="H2138" i="5"/>
  <c r="E2138" i="5"/>
  <c r="D2138" i="5"/>
  <c r="U2137" i="5"/>
  <c r="T2137" i="5"/>
  <c r="Q2137" i="5"/>
  <c r="P2137" i="5"/>
  <c r="M2137" i="5"/>
  <c r="L2137" i="5"/>
  <c r="I2137" i="5"/>
  <c r="H2137" i="5"/>
  <c r="E2137" i="5"/>
  <c r="D2137" i="5"/>
  <c r="U2136" i="5"/>
  <c r="T2136" i="5"/>
  <c r="Q2136" i="5"/>
  <c r="P2136" i="5"/>
  <c r="M2136" i="5"/>
  <c r="L2136" i="5"/>
  <c r="I2136" i="5"/>
  <c r="H2136" i="5"/>
  <c r="E2136" i="5"/>
  <c r="D2136" i="5"/>
  <c r="U2135" i="5"/>
  <c r="T2135" i="5"/>
  <c r="Q2135" i="5"/>
  <c r="P2135" i="5"/>
  <c r="M2135" i="5"/>
  <c r="L2135" i="5"/>
  <c r="I2135" i="5"/>
  <c r="H2135" i="5"/>
  <c r="E2135" i="5"/>
  <c r="D2135" i="5"/>
  <c r="U2134" i="5"/>
  <c r="T2134" i="5"/>
  <c r="Q2134" i="5"/>
  <c r="P2134" i="5"/>
  <c r="M2134" i="5"/>
  <c r="L2134" i="5"/>
  <c r="I2134" i="5"/>
  <c r="H2134" i="5"/>
  <c r="E2134" i="5"/>
  <c r="D2134" i="5"/>
  <c r="U2133" i="5"/>
  <c r="T2133" i="5"/>
  <c r="Q2133" i="5"/>
  <c r="P2133" i="5"/>
  <c r="M2133" i="5"/>
  <c r="L2133" i="5"/>
  <c r="I2133" i="5"/>
  <c r="H2133" i="5"/>
  <c r="E2133" i="5"/>
  <c r="D2133" i="5"/>
  <c r="U2132" i="5"/>
  <c r="T2132" i="5"/>
  <c r="Q2132" i="5"/>
  <c r="P2132" i="5"/>
  <c r="M2132" i="5"/>
  <c r="L2132" i="5"/>
  <c r="I2132" i="5"/>
  <c r="H2132" i="5"/>
  <c r="E2132" i="5"/>
  <c r="D2132" i="5"/>
  <c r="U2131" i="5"/>
  <c r="T2131" i="5"/>
  <c r="Q2131" i="5"/>
  <c r="P2131" i="5"/>
  <c r="M2131" i="5"/>
  <c r="L2131" i="5"/>
  <c r="I2131" i="5"/>
  <c r="H2131" i="5"/>
  <c r="E2131" i="5"/>
  <c r="D2131" i="5"/>
  <c r="U2130" i="5"/>
  <c r="T2130" i="5"/>
  <c r="Q2130" i="5"/>
  <c r="P2130" i="5"/>
  <c r="M2130" i="5"/>
  <c r="L2130" i="5"/>
  <c r="I2130" i="5"/>
  <c r="H2130" i="5"/>
  <c r="E2130" i="5"/>
  <c r="D2130" i="5"/>
  <c r="U2129" i="5"/>
  <c r="T2129" i="5"/>
  <c r="Q2129" i="5"/>
  <c r="P2129" i="5"/>
  <c r="M2129" i="5"/>
  <c r="L2129" i="5"/>
  <c r="I2129" i="5"/>
  <c r="H2129" i="5"/>
  <c r="E2129" i="5"/>
  <c r="D2129" i="5"/>
  <c r="U2128" i="5"/>
  <c r="T2128" i="5"/>
  <c r="Q2128" i="5"/>
  <c r="P2128" i="5"/>
  <c r="M2128" i="5"/>
  <c r="L2128" i="5"/>
  <c r="I2128" i="5"/>
  <c r="H2128" i="5"/>
  <c r="E2128" i="5"/>
  <c r="D2128" i="5"/>
  <c r="U2127" i="5"/>
  <c r="T2127" i="5"/>
  <c r="Q2127" i="5"/>
  <c r="P2127" i="5"/>
  <c r="M2127" i="5"/>
  <c r="L2127" i="5"/>
  <c r="I2127" i="5"/>
  <c r="H2127" i="5"/>
  <c r="E2127" i="5"/>
  <c r="D2127" i="5"/>
  <c r="U2126" i="5"/>
  <c r="T2126" i="5"/>
  <c r="Q2126" i="5"/>
  <c r="P2126" i="5"/>
  <c r="M2126" i="5"/>
  <c r="L2126" i="5"/>
  <c r="I2126" i="5"/>
  <c r="H2126" i="5"/>
  <c r="E2126" i="5"/>
  <c r="D2126" i="5"/>
  <c r="U2125" i="5"/>
  <c r="T2125" i="5"/>
  <c r="Q2125" i="5"/>
  <c r="P2125" i="5"/>
  <c r="M2125" i="5"/>
  <c r="L2125" i="5"/>
  <c r="I2125" i="5"/>
  <c r="H2125" i="5"/>
  <c r="E2125" i="5"/>
  <c r="D2125" i="5"/>
  <c r="U2124" i="5"/>
  <c r="T2124" i="5"/>
  <c r="Q2124" i="5"/>
  <c r="P2124" i="5"/>
  <c r="M2124" i="5"/>
  <c r="L2124" i="5"/>
  <c r="I2124" i="5"/>
  <c r="H2124" i="5"/>
  <c r="E2124" i="5"/>
  <c r="D2124" i="5"/>
  <c r="U2123" i="5"/>
  <c r="T2123" i="5"/>
  <c r="Q2123" i="5"/>
  <c r="P2123" i="5"/>
  <c r="M2123" i="5"/>
  <c r="L2123" i="5"/>
  <c r="I2123" i="5"/>
  <c r="H2123" i="5"/>
  <c r="E2123" i="5"/>
  <c r="D2123" i="5"/>
  <c r="U2122" i="5"/>
  <c r="T2122" i="5"/>
  <c r="Q2122" i="5"/>
  <c r="P2122" i="5"/>
  <c r="M2122" i="5"/>
  <c r="L2122" i="5"/>
  <c r="I2122" i="5"/>
  <c r="H2122" i="5"/>
  <c r="E2122" i="5"/>
  <c r="D2122" i="5"/>
  <c r="U2121" i="5"/>
  <c r="T2121" i="5"/>
  <c r="Q2121" i="5"/>
  <c r="P2121" i="5"/>
  <c r="M2121" i="5"/>
  <c r="L2121" i="5"/>
  <c r="I2121" i="5"/>
  <c r="H2121" i="5"/>
  <c r="E2121" i="5"/>
  <c r="D2121" i="5"/>
  <c r="U2120" i="5"/>
  <c r="T2120" i="5"/>
  <c r="Q2120" i="5"/>
  <c r="P2120" i="5"/>
  <c r="M2120" i="5"/>
  <c r="L2120" i="5"/>
  <c r="I2120" i="5"/>
  <c r="H2120" i="5"/>
  <c r="E2120" i="5"/>
  <c r="D2120" i="5"/>
  <c r="U2119" i="5"/>
  <c r="T2119" i="5"/>
  <c r="Q2119" i="5"/>
  <c r="P2119" i="5"/>
  <c r="M2119" i="5"/>
  <c r="L2119" i="5"/>
  <c r="I2119" i="5"/>
  <c r="H2119" i="5"/>
  <c r="E2119" i="5"/>
  <c r="D2119" i="5"/>
  <c r="U2118" i="5"/>
  <c r="T2118" i="5"/>
  <c r="Q2118" i="5"/>
  <c r="P2118" i="5"/>
  <c r="M2118" i="5"/>
  <c r="L2118" i="5"/>
  <c r="I2118" i="5"/>
  <c r="H2118" i="5"/>
  <c r="E2118" i="5"/>
  <c r="D2118" i="5"/>
  <c r="U2117" i="5"/>
  <c r="T2117" i="5"/>
  <c r="Q2117" i="5"/>
  <c r="P2117" i="5"/>
  <c r="M2117" i="5"/>
  <c r="L2117" i="5"/>
  <c r="I2117" i="5"/>
  <c r="H2117" i="5"/>
  <c r="E2117" i="5"/>
  <c r="D2117" i="5"/>
  <c r="U2116" i="5"/>
  <c r="T2116" i="5"/>
  <c r="Q2116" i="5"/>
  <c r="P2116" i="5"/>
  <c r="M2116" i="5"/>
  <c r="L2116" i="5"/>
  <c r="I2116" i="5"/>
  <c r="H2116" i="5"/>
  <c r="E2116" i="5"/>
  <c r="D2116" i="5"/>
  <c r="U2115" i="5"/>
  <c r="T2115" i="5"/>
  <c r="Q2115" i="5"/>
  <c r="P2115" i="5"/>
  <c r="M2115" i="5"/>
  <c r="L2115" i="5"/>
  <c r="I2115" i="5"/>
  <c r="H2115" i="5"/>
  <c r="E2115" i="5"/>
  <c r="D2115" i="5"/>
  <c r="U2114" i="5"/>
  <c r="T2114" i="5"/>
  <c r="Q2114" i="5"/>
  <c r="P2114" i="5"/>
  <c r="M2114" i="5"/>
  <c r="L2114" i="5"/>
  <c r="I2114" i="5"/>
  <c r="H2114" i="5"/>
  <c r="E2114" i="5"/>
  <c r="D2114" i="5"/>
  <c r="U2113" i="5"/>
  <c r="T2113" i="5"/>
  <c r="Q2113" i="5"/>
  <c r="P2113" i="5"/>
  <c r="M2113" i="5"/>
  <c r="L2113" i="5"/>
  <c r="I2113" i="5"/>
  <c r="H2113" i="5"/>
  <c r="E2113" i="5"/>
  <c r="D2113" i="5"/>
  <c r="U2112" i="5"/>
  <c r="T2112" i="5"/>
  <c r="Q2112" i="5"/>
  <c r="P2112" i="5"/>
  <c r="M2112" i="5"/>
  <c r="L2112" i="5"/>
  <c r="I2112" i="5"/>
  <c r="H2112" i="5"/>
  <c r="E2112" i="5"/>
  <c r="D2112" i="5"/>
  <c r="U2111" i="5"/>
  <c r="T2111" i="5"/>
  <c r="Q2111" i="5"/>
  <c r="P2111" i="5"/>
  <c r="M2111" i="5"/>
  <c r="L2111" i="5"/>
  <c r="I2111" i="5"/>
  <c r="H2111" i="5"/>
  <c r="E2111" i="5"/>
  <c r="D2111" i="5"/>
  <c r="U2110" i="5"/>
  <c r="T2110" i="5"/>
  <c r="Q2110" i="5"/>
  <c r="P2110" i="5"/>
  <c r="M2110" i="5"/>
  <c r="L2110" i="5"/>
  <c r="I2110" i="5"/>
  <c r="H2110" i="5"/>
  <c r="E2110" i="5"/>
  <c r="D2110" i="5"/>
  <c r="U2109" i="5"/>
  <c r="T2109" i="5"/>
  <c r="Q2109" i="5"/>
  <c r="P2109" i="5"/>
  <c r="M2109" i="5"/>
  <c r="L2109" i="5"/>
  <c r="I2109" i="5"/>
  <c r="H2109" i="5"/>
  <c r="E2109" i="5"/>
  <c r="D2109" i="5"/>
  <c r="U2108" i="5"/>
  <c r="T2108" i="5"/>
  <c r="Q2108" i="5"/>
  <c r="P2108" i="5"/>
  <c r="M2108" i="5"/>
  <c r="L2108" i="5"/>
  <c r="I2108" i="5"/>
  <c r="H2108" i="5"/>
  <c r="E2108" i="5"/>
  <c r="D2108" i="5"/>
  <c r="U2107" i="5"/>
  <c r="T2107" i="5"/>
  <c r="Q2107" i="5"/>
  <c r="P2107" i="5"/>
  <c r="M2107" i="5"/>
  <c r="L2107" i="5"/>
  <c r="I2107" i="5"/>
  <c r="H2107" i="5"/>
  <c r="E2107" i="5"/>
  <c r="D2107" i="5"/>
  <c r="U2106" i="5"/>
  <c r="T2106" i="5"/>
  <c r="Q2106" i="5"/>
  <c r="P2106" i="5"/>
  <c r="M2106" i="5"/>
  <c r="L2106" i="5"/>
  <c r="I2106" i="5"/>
  <c r="H2106" i="5"/>
  <c r="E2106" i="5"/>
  <c r="D2106" i="5"/>
  <c r="U2105" i="5"/>
  <c r="T2105" i="5"/>
  <c r="Q2105" i="5"/>
  <c r="P2105" i="5"/>
  <c r="M2105" i="5"/>
  <c r="L2105" i="5"/>
  <c r="I2105" i="5"/>
  <c r="H2105" i="5"/>
  <c r="E2105" i="5"/>
  <c r="D2105" i="5"/>
  <c r="U2104" i="5"/>
  <c r="T2104" i="5"/>
  <c r="Q2104" i="5"/>
  <c r="P2104" i="5"/>
  <c r="M2104" i="5"/>
  <c r="L2104" i="5"/>
  <c r="I2104" i="5"/>
  <c r="H2104" i="5"/>
  <c r="E2104" i="5"/>
  <c r="D2104" i="5"/>
  <c r="U2103" i="5"/>
  <c r="T2103" i="5"/>
  <c r="Q2103" i="5"/>
  <c r="P2103" i="5"/>
  <c r="M2103" i="5"/>
  <c r="L2103" i="5"/>
  <c r="I2103" i="5"/>
  <c r="H2103" i="5"/>
  <c r="E2103" i="5"/>
  <c r="D2103" i="5"/>
  <c r="U2102" i="5"/>
  <c r="T2102" i="5"/>
  <c r="Q2102" i="5"/>
  <c r="P2102" i="5"/>
  <c r="M2102" i="5"/>
  <c r="L2102" i="5"/>
  <c r="I2102" i="5"/>
  <c r="H2102" i="5"/>
  <c r="E2102" i="5"/>
  <c r="D2102" i="5"/>
  <c r="U2101" i="5"/>
  <c r="T2101" i="5"/>
  <c r="Q2101" i="5"/>
  <c r="P2101" i="5"/>
  <c r="M2101" i="5"/>
  <c r="L2101" i="5"/>
  <c r="I2101" i="5"/>
  <c r="H2101" i="5"/>
  <c r="E2101" i="5"/>
  <c r="D2101" i="5"/>
  <c r="U2100" i="5"/>
  <c r="T2100" i="5"/>
  <c r="Q2100" i="5"/>
  <c r="P2100" i="5"/>
  <c r="M2100" i="5"/>
  <c r="L2100" i="5"/>
  <c r="I2100" i="5"/>
  <c r="H2100" i="5"/>
  <c r="E2100" i="5"/>
  <c r="D2100" i="5"/>
  <c r="U2099" i="5"/>
  <c r="T2099" i="5"/>
  <c r="Q2099" i="5"/>
  <c r="P2099" i="5"/>
  <c r="M2099" i="5"/>
  <c r="L2099" i="5"/>
  <c r="I2099" i="5"/>
  <c r="H2099" i="5"/>
  <c r="E2099" i="5"/>
  <c r="D2099" i="5"/>
  <c r="U2098" i="5"/>
  <c r="T2098" i="5"/>
  <c r="Q2098" i="5"/>
  <c r="P2098" i="5"/>
  <c r="M2098" i="5"/>
  <c r="L2098" i="5"/>
  <c r="I2098" i="5"/>
  <c r="H2098" i="5"/>
  <c r="E2098" i="5"/>
  <c r="D2098" i="5"/>
  <c r="U2097" i="5"/>
  <c r="T2097" i="5"/>
  <c r="Q2097" i="5"/>
  <c r="P2097" i="5"/>
  <c r="M2097" i="5"/>
  <c r="L2097" i="5"/>
  <c r="I2097" i="5"/>
  <c r="H2097" i="5"/>
  <c r="E2097" i="5"/>
  <c r="D2097" i="5"/>
  <c r="U2096" i="5"/>
  <c r="T2096" i="5"/>
  <c r="Q2096" i="5"/>
  <c r="P2096" i="5"/>
  <c r="M2096" i="5"/>
  <c r="L2096" i="5"/>
  <c r="I2096" i="5"/>
  <c r="H2096" i="5"/>
  <c r="E2096" i="5"/>
  <c r="D2096" i="5"/>
  <c r="U2095" i="5"/>
  <c r="T2095" i="5"/>
  <c r="Q2095" i="5"/>
  <c r="P2095" i="5"/>
  <c r="M2095" i="5"/>
  <c r="L2095" i="5"/>
  <c r="I2095" i="5"/>
  <c r="H2095" i="5"/>
  <c r="E2095" i="5"/>
  <c r="D2095" i="5"/>
  <c r="U2094" i="5"/>
  <c r="T2094" i="5"/>
  <c r="Q2094" i="5"/>
  <c r="P2094" i="5"/>
  <c r="M2094" i="5"/>
  <c r="L2094" i="5"/>
  <c r="I2094" i="5"/>
  <c r="H2094" i="5"/>
  <c r="E2094" i="5"/>
  <c r="D2094" i="5"/>
  <c r="U2093" i="5"/>
  <c r="T2093" i="5"/>
  <c r="Q2093" i="5"/>
  <c r="P2093" i="5"/>
  <c r="M2093" i="5"/>
  <c r="L2093" i="5"/>
  <c r="I2093" i="5"/>
  <c r="H2093" i="5"/>
  <c r="E2093" i="5"/>
  <c r="D2093" i="5"/>
  <c r="U2092" i="5"/>
  <c r="T2092" i="5"/>
  <c r="Q2092" i="5"/>
  <c r="P2092" i="5"/>
  <c r="M2092" i="5"/>
  <c r="L2092" i="5"/>
  <c r="I2092" i="5"/>
  <c r="H2092" i="5"/>
  <c r="E2092" i="5"/>
  <c r="D2092" i="5"/>
  <c r="U2091" i="5"/>
  <c r="T2091" i="5"/>
  <c r="Q2091" i="5"/>
  <c r="P2091" i="5"/>
  <c r="M2091" i="5"/>
  <c r="L2091" i="5"/>
  <c r="I2091" i="5"/>
  <c r="H2091" i="5"/>
  <c r="E2091" i="5"/>
  <c r="D2091" i="5"/>
  <c r="U2090" i="5"/>
  <c r="T2090" i="5"/>
  <c r="Q2090" i="5"/>
  <c r="P2090" i="5"/>
  <c r="M2090" i="5"/>
  <c r="L2090" i="5"/>
  <c r="I2090" i="5"/>
  <c r="H2090" i="5"/>
  <c r="E2090" i="5"/>
  <c r="D2090" i="5"/>
  <c r="U2089" i="5"/>
  <c r="T2089" i="5"/>
  <c r="Q2089" i="5"/>
  <c r="P2089" i="5"/>
  <c r="M2089" i="5"/>
  <c r="L2089" i="5"/>
  <c r="I2089" i="5"/>
  <c r="H2089" i="5"/>
  <c r="E2089" i="5"/>
  <c r="D2089" i="5"/>
  <c r="U2088" i="5"/>
  <c r="T2088" i="5"/>
  <c r="Q2088" i="5"/>
  <c r="P2088" i="5"/>
  <c r="M2088" i="5"/>
  <c r="L2088" i="5"/>
  <c r="I2088" i="5"/>
  <c r="H2088" i="5"/>
  <c r="E2088" i="5"/>
  <c r="D2088" i="5"/>
  <c r="U2087" i="5"/>
  <c r="T2087" i="5"/>
  <c r="Q2087" i="5"/>
  <c r="P2087" i="5"/>
  <c r="M2087" i="5"/>
  <c r="L2087" i="5"/>
  <c r="I2087" i="5"/>
  <c r="H2087" i="5"/>
  <c r="E2087" i="5"/>
  <c r="D2087" i="5"/>
  <c r="U2086" i="5"/>
  <c r="T2086" i="5"/>
  <c r="Q2086" i="5"/>
  <c r="P2086" i="5"/>
  <c r="M2086" i="5"/>
  <c r="L2086" i="5"/>
  <c r="I2086" i="5"/>
  <c r="H2086" i="5"/>
  <c r="E2086" i="5"/>
  <c r="D2086" i="5"/>
  <c r="U2085" i="5"/>
  <c r="T2085" i="5"/>
  <c r="Q2085" i="5"/>
  <c r="P2085" i="5"/>
  <c r="M2085" i="5"/>
  <c r="L2085" i="5"/>
  <c r="I2085" i="5"/>
  <c r="H2085" i="5"/>
  <c r="E2085" i="5"/>
  <c r="D2085" i="5"/>
  <c r="U2084" i="5"/>
  <c r="T2084" i="5"/>
  <c r="Q2084" i="5"/>
  <c r="P2084" i="5"/>
  <c r="M2084" i="5"/>
  <c r="L2084" i="5"/>
  <c r="I2084" i="5"/>
  <c r="H2084" i="5"/>
  <c r="E2084" i="5"/>
  <c r="D2084" i="5"/>
  <c r="U2083" i="5"/>
  <c r="T2083" i="5"/>
  <c r="Q2083" i="5"/>
  <c r="P2083" i="5"/>
  <c r="M2083" i="5"/>
  <c r="L2083" i="5"/>
  <c r="I2083" i="5"/>
  <c r="H2083" i="5"/>
  <c r="E2083" i="5"/>
  <c r="D2083" i="5"/>
  <c r="U2082" i="5"/>
  <c r="T2082" i="5"/>
  <c r="Q2082" i="5"/>
  <c r="P2082" i="5"/>
  <c r="M2082" i="5"/>
  <c r="L2082" i="5"/>
  <c r="I2082" i="5"/>
  <c r="H2082" i="5"/>
  <c r="E2082" i="5"/>
  <c r="D2082" i="5"/>
  <c r="U2081" i="5"/>
  <c r="T2081" i="5"/>
  <c r="Q2081" i="5"/>
  <c r="P2081" i="5"/>
  <c r="M2081" i="5"/>
  <c r="L2081" i="5"/>
  <c r="I2081" i="5"/>
  <c r="H2081" i="5"/>
  <c r="E2081" i="5"/>
  <c r="D2081" i="5"/>
  <c r="U2080" i="5"/>
  <c r="T2080" i="5"/>
  <c r="Q2080" i="5"/>
  <c r="P2080" i="5"/>
  <c r="M2080" i="5"/>
  <c r="L2080" i="5"/>
  <c r="I2080" i="5"/>
  <c r="H2080" i="5"/>
  <c r="E2080" i="5"/>
  <c r="D2080" i="5"/>
  <c r="U2079" i="5"/>
  <c r="T2079" i="5"/>
  <c r="Q2079" i="5"/>
  <c r="P2079" i="5"/>
  <c r="M2079" i="5"/>
  <c r="L2079" i="5"/>
  <c r="I2079" i="5"/>
  <c r="H2079" i="5"/>
  <c r="E2079" i="5"/>
  <c r="D2079" i="5"/>
  <c r="U2078" i="5"/>
  <c r="T2078" i="5"/>
  <c r="Q2078" i="5"/>
  <c r="P2078" i="5"/>
  <c r="M2078" i="5"/>
  <c r="L2078" i="5"/>
  <c r="I2078" i="5"/>
  <c r="H2078" i="5"/>
  <c r="E2078" i="5"/>
  <c r="D2078" i="5"/>
  <c r="U2077" i="5"/>
  <c r="T2077" i="5"/>
  <c r="Q2077" i="5"/>
  <c r="P2077" i="5"/>
  <c r="M2077" i="5"/>
  <c r="L2077" i="5"/>
  <c r="I2077" i="5"/>
  <c r="H2077" i="5"/>
  <c r="E2077" i="5"/>
  <c r="D2077" i="5"/>
  <c r="U2076" i="5"/>
  <c r="T2076" i="5"/>
  <c r="Q2076" i="5"/>
  <c r="P2076" i="5"/>
  <c r="M2076" i="5"/>
  <c r="L2076" i="5"/>
  <c r="I2076" i="5"/>
  <c r="H2076" i="5"/>
  <c r="E2076" i="5"/>
  <c r="D2076" i="5"/>
  <c r="U2075" i="5"/>
  <c r="T2075" i="5"/>
  <c r="Q2075" i="5"/>
  <c r="P2075" i="5"/>
  <c r="M2075" i="5"/>
  <c r="L2075" i="5"/>
  <c r="I2075" i="5"/>
  <c r="H2075" i="5"/>
  <c r="E2075" i="5"/>
  <c r="D2075" i="5"/>
  <c r="U2074" i="5"/>
  <c r="T2074" i="5"/>
  <c r="Q2074" i="5"/>
  <c r="P2074" i="5"/>
  <c r="M2074" i="5"/>
  <c r="L2074" i="5"/>
  <c r="I2074" i="5"/>
  <c r="H2074" i="5"/>
  <c r="E2074" i="5"/>
  <c r="D2074" i="5"/>
  <c r="U2073" i="5"/>
  <c r="T2073" i="5"/>
  <c r="Q2073" i="5"/>
  <c r="P2073" i="5"/>
  <c r="M2073" i="5"/>
  <c r="L2073" i="5"/>
  <c r="I2073" i="5"/>
  <c r="H2073" i="5"/>
  <c r="E2073" i="5"/>
  <c r="D2073" i="5"/>
  <c r="U2072" i="5"/>
  <c r="T2072" i="5"/>
  <c r="Q2072" i="5"/>
  <c r="P2072" i="5"/>
  <c r="M2072" i="5"/>
  <c r="L2072" i="5"/>
  <c r="I2072" i="5"/>
  <c r="H2072" i="5"/>
  <c r="E2072" i="5"/>
  <c r="D2072" i="5"/>
  <c r="U2071" i="5"/>
  <c r="T2071" i="5"/>
  <c r="Q2071" i="5"/>
  <c r="P2071" i="5"/>
  <c r="M2071" i="5"/>
  <c r="L2071" i="5"/>
  <c r="I2071" i="5"/>
  <c r="H2071" i="5"/>
  <c r="E2071" i="5"/>
  <c r="D2071" i="5"/>
  <c r="U2070" i="5"/>
  <c r="T2070" i="5"/>
  <c r="Q2070" i="5"/>
  <c r="P2070" i="5"/>
  <c r="M2070" i="5"/>
  <c r="L2070" i="5"/>
  <c r="I2070" i="5"/>
  <c r="H2070" i="5"/>
  <c r="E2070" i="5"/>
  <c r="D2070" i="5"/>
  <c r="U2069" i="5"/>
  <c r="T2069" i="5"/>
  <c r="Q2069" i="5"/>
  <c r="P2069" i="5"/>
  <c r="M2069" i="5"/>
  <c r="L2069" i="5"/>
  <c r="I2069" i="5"/>
  <c r="H2069" i="5"/>
  <c r="E2069" i="5"/>
  <c r="D2069" i="5"/>
  <c r="U2068" i="5"/>
  <c r="T2068" i="5"/>
  <c r="Q2068" i="5"/>
  <c r="P2068" i="5"/>
  <c r="M2068" i="5"/>
  <c r="L2068" i="5"/>
  <c r="I2068" i="5"/>
  <c r="H2068" i="5"/>
  <c r="E2068" i="5"/>
  <c r="D2068" i="5"/>
  <c r="U2067" i="5"/>
  <c r="T2067" i="5"/>
  <c r="Q2067" i="5"/>
  <c r="P2067" i="5"/>
  <c r="M2067" i="5"/>
  <c r="L2067" i="5"/>
  <c r="I2067" i="5"/>
  <c r="H2067" i="5"/>
  <c r="E2067" i="5"/>
  <c r="D2067" i="5"/>
  <c r="U2066" i="5"/>
  <c r="T2066" i="5"/>
  <c r="Q2066" i="5"/>
  <c r="P2066" i="5"/>
  <c r="M2066" i="5"/>
  <c r="L2066" i="5"/>
  <c r="I2066" i="5"/>
  <c r="H2066" i="5"/>
  <c r="E2066" i="5"/>
  <c r="D2066" i="5"/>
  <c r="U2065" i="5"/>
  <c r="T2065" i="5"/>
  <c r="Q2065" i="5"/>
  <c r="P2065" i="5"/>
  <c r="M2065" i="5"/>
  <c r="L2065" i="5"/>
  <c r="I2065" i="5"/>
  <c r="H2065" i="5"/>
  <c r="E2065" i="5"/>
  <c r="D2065" i="5"/>
  <c r="U2064" i="5"/>
  <c r="T2064" i="5"/>
  <c r="Q2064" i="5"/>
  <c r="P2064" i="5"/>
  <c r="M2064" i="5"/>
  <c r="L2064" i="5"/>
  <c r="I2064" i="5"/>
  <c r="H2064" i="5"/>
  <c r="E2064" i="5"/>
  <c r="D2064" i="5"/>
  <c r="U2063" i="5"/>
  <c r="T2063" i="5"/>
  <c r="Q2063" i="5"/>
  <c r="P2063" i="5"/>
  <c r="M2063" i="5"/>
  <c r="L2063" i="5"/>
  <c r="I2063" i="5"/>
  <c r="H2063" i="5"/>
  <c r="E2063" i="5"/>
  <c r="D2063" i="5"/>
  <c r="U2062" i="5"/>
  <c r="T2062" i="5"/>
  <c r="Q2062" i="5"/>
  <c r="P2062" i="5"/>
  <c r="M2062" i="5"/>
  <c r="L2062" i="5"/>
  <c r="I2062" i="5"/>
  <c r="H2062" i="5"/>
  <c r="E2062" i="5"/>
  <c r="D2062" i="5"/>
  <c r="U2061" i="5"/>
  <c r="T2061" i="5"/>
  <c r="Q2061" i="5"/>
  <c r="P2061" i="5"/>
  <c r="M2061" i="5"/>
  <c r="L2061" i="5"/>
  <c r="I2061" i="5"/>
  <c r="H2061" i="5"/>
  <c r="E2061" i="5"/>
  <c r="D2061" i="5"/>
  <c r="U2060" i="5"/>
  <c r="T2060" i="5"/>
  <c r="Q2060" i="5"/>
  <c r="P2060" i="5"/>
  <c r="M2060" i="5"/>
  <c r="L2060" i="5"/>
  <c r="I2060" i="5"/>
  <c r="H2060" i="5"/>
  <c r="E2060" i="5"/>
  <c r="D2060" i="5"/>
  <c r="U2059" i="5"/>
  <c r="T2059" i="5"/>
  <c r="Q2059" i="5"/>
  <c r="P2059" i="5"/>
  <c r="M2059" i="5"/>
  <c r="L2059" i="5"/>
  <c r="I2059" i="5"/>
  <c r="H2059" i="5"/>
  <c r="E2059" i="5"/>
  <c r="D2059" i="5"/>
  <c r="U2058" i="5"/>
  <c r="T2058" i="5"/>
  <c r="Q2058" i="5"/>
  <c r="P2058" i="5"/>
  <c r="M2058" i="5"/>
  <c r="L2058" i="5"/>
  <c r="I2058" i="5"/>
  <c r="H2058" i="5"/>
  <c r="E2058" i="5"/>
  <c r="D2058" i="5"/>
  <c r="U2057" i="5"/>
  <c r="T2057" i="5"/>
  <c r="Q2057" i="5"/>
  <c r="P2057" i="5"/>
  <c r="M2057" i="5"/>
  <c r="L2057" i="5"/>
  <c r="I2057" i="5"/>
  <c r="H2057" i="5"/>
  <c r="E2057" i="5"/>
  <c r="D2057" i="5"/>
  <c r="U2056" i="5"/>
  <c r="T2056" i="5"/>
  <c r="Q2056" i="5"/>
  <c r="P2056" i="5"/>
  <c r="M2056" i="5"/>
  <c r="L2056" i="5"/>
  <c r="I2056" i="5"/>
  <c r="H2056" i="5"/>
  <c r="E2056" i="5"/>
  <c r="D2056" i="5"/>
  <c r="U2055" i="5"/>
  <c r="T2055" i="5"/>
  <c r="Q2055" i="5"/>
  <c r="P2055" i="5"/>
  <c r="M2055" i="5"/>
  <c r="L2055" i="5"/>
  <c r="I2055" i="5"/>
  <c r="H2055" i="5"/>
  <c r="E2055" i="5"/>
  <c r="D2055" i="5"/>
  <c r="U2054" i="5"/>
  <c r="T2054" i="5"/>
  <c r="Q2054" i="5"/>
  <c r="P2054" i="5"/>
  <c r="M2054" i="5"/>
  <c r="L2054" i="5"/>
  <c r="I2054" i="5"/>
  <c r="H2054" i="5"/>
  <c r="E2054" i="5"/>
  <c r="D2054" i="5"/>
  <c r="U2053" i="5"/>
  <c r="T2053" i="5"/>
  <c r="Q2053" i="5"/>
  <c r="P2053" i="5"/>
  <c r="M2053" i="5"/>
  <c r="L2053" i="5"/>
  <c r="I2053" i="5"/>
  <c r="H2053" i="5"/>
  <c r="E2053" i="5"/>
  <c r="D2053" i="5"/>
  <c r="U2052" i="5"/>
  <c r="T2052" i="5"/>
  <c r="Q2052" i="5"/>
  <c r="P2052" i="5"/>
  <c r="M2052" i="5"/>
  <c r="L2052" i="5"/>
  <c r="I2052" i="5"/>
  <c r="H2052" i="5"/>
  <c r="E2052" i="5"/>
  <c r="D2052" i="5"/>
  <c r="U2051" i="5"/>
  <c r="T2051" i="5"/>
  <c r="Q2051" i="5"/>
  <c r="P2051" i="5"/>
  <c r="M2051" i="5"/>
  <c r="L2051" i="5"/>
  <c r="I2051" i="5"/>
  <c r="H2051" i="5"/>
  <c r="E2051" i="5"/>
  <c r="D2051" i="5"/>
  <c r="U2050" i="5"/>
  <c r="T2050" i="5"/>
  <c r="Q2050" i="5"/>
  <c r="P2050" i="5"/>
  <c r="M2050" i="5"/>
  <c r="L2050" i="5"/>
  <c r="I2050" i="5"/>
  <c r="H2050" i="5"/>
  <c r="E2050" i="5"/>
  <c r="D2050" i="5"/>
  <c r="U2049" i="5"/>
  <c r="T2049" i="5"/>
  <c r="Q2049" i="5"/>
  <c r="P2049" i="5"/>
  <c r="M2049" i="5"/>
  <c r="L2049" i="5"/>
  <c r="I2049" i="5"/>
  <c r="H2049" i="5"/>
  <c r="E2049" i="5"/>
  <c r="D2049" i="5"/>
  <c r="U2048" i="5"/>
  <c r="T2048" i="5"/>
  <c r="Q2048" i="5"/>
  <c r="P2048" i="5"/>
  <c r="M2048" i="5"/>
  <c r="L2048" i="5"/>
  <c r="I2048" i="5"/>
  <c r="H2048" i="5"/>
  <c r="E2048" i="5"/>
  <c r="D2048" i="5"/>
  <c r="U2047" i="5"/>
  <c r="T2047" i="5"/>
  <c r="Q2047" i="5"/>
  <c r="P2047" i="5"/>
  <c r="M2047" i="5"/>
  <c r="L2047" i="5"/>
  <c r="I2047" i="5"/>
  <c r="H2047" i="5"/>
  <c r="E2047" i="5"/>
  <c r="D2047" i="5"/>
  <c r="U2046" i="5"/>
  <c r="T2046" i="5"/>
  <c r="Q2046" i="5"/>
  <c r="P2046" i="5"/>
  <c r="M2046" i="5"/>
  <c r="L2046" i="5"/>
  <c r="I2046" i="5"/>
  <c r="H2046" i="5"/>
  <c r="E2046" i="5"/>
  <c r="D2046" i="5"/>
  <c r="U2045" i="5"/>
  <c r="T2045" i="5"/>
  <c r="Q2045" i="5"/>
  <c r="P2045" i="5"/>
  <c r="M2045" i="5"/>
  <c r="L2045" i="5"/>
  <c r="I2045" i="5"/>
  <c r="H2045" i="5"/>
  <c r="E2045" i="5"/>
  <c r="D2045" i="5"/>
  <c r="U2044" i="5"/>
  <c r="T2044" i="5"/>
  <c r="Q2044" i="5"/>
  <c r="P2044" i="5"/>
  <c r="M2044" i="5"/>
  <c r="L2044" i="5"/>
  <c r="I2044" i="5"/>
  <c r="H2044" i="5"/>
  <c r="E2044" i="5"/>
  <c r="D2044" i="5"/>
  <c r="U2043" i="5"/>
  <c r="T2043" i="5"/>
  <c r="Q2043" i="5"/>
  <c r="P2043" i="5"/>
  <c r="M2043" i="5"/>
  <c r="L2043" i="5"/>
  <c r="I2043" i="5"/>
  <c r="H2043" i="5"/>
  <c r="E2043" i="5"/>
  <c r="D2043" i="5"/>
  <c r="U2042" i="5"/>
  <c r="T2042" i="5"/>
  <c r="Q2042" i="5"/>
  <c r="P2042" i="5"/>
  <c r="M2042" i="5"/>
  <c r="L2042" i="5"/>
  <c r="I2042" i="5"/>
  <c r="H2042" i="5"/>
  <c r="E2042" i="5"/>
  <c r="D2042" i="5"/>
  <c r="U2041" i="5"/>
  <c r="T2041" i="5"/>
  <c r="Q2041" i="5"/>
  <c r="P2041" i="5"/>
  <c r="M2041" i="5"/>
  <c r="L2041" i="5"/>
  <c r="I2041" i="5"/>
  <c r="H2041" i="5"/>
  <c r="E2041" i="5"/>
  <c r="D2041" i="5"/>
  <c r="U2040" i="5"/>
  <c r="T2040" i="5"/>
  <c r="Q2040" i="5"/>
  <c r="P2040" i="5"/>
  <c r="M2040" i="5"/>
  <c r="L2040" i="5"/>
  <c r="I2040" i="5"/>
  <c r="H2040" i="5"/>
  <c r="E2040" i="5"/>
  <c r="D2040" i="5"/>
  <c r="U2039" i="5"/>
  <c r="T2039" i="5"/>
  <c r="Q2039" i="5"/>
  <c r="P2039" i="5"/>
  <c r="M2039" i="5"/>
  <c r="L2039" i="5"/>
  <c r="I2039" i="5"/>
  <c r="H2039" i="5"/>
  <c r="E2039" i="5"/>
  <c r="D2039" i="5"/>
  <c r="U2038" i="5"/>
  <c r="T2038" i="5"/>
  <c r="Q2038" i="5"/>
  <c r="P2038" i="5"/>
  <c r="M2038" i="5"/>
  <c r="L2038" i="5"/>
  <c r="I2038" i="5"/>
  <c r="H2038" i="5"/>
  <c r="E2038" i="5"/>
  <c r="D2038" i="5"/>
  <c r="U2037" i="5"/>
  <c r="T2037" i="5"/>
  <c r="Q2037" i="5"/>
  <c r="P2037" i="5"/>
  <c r="M2037" i="5"/>
  <c r="L2037" i="5"/>
  <c r="I2037" i="5"/>
  <c r="H2037" i="5"/>
  <c r="E2037" i="5"/>
  <c r="D2037" i="5"/>
  <c r="U2036" i="5"/>
  <c r="T2036" i="5"/>
  <c r="Q2036" i="5"/>
  <c r="P2036" i="5"/>
  <c r="M2036" i="5"/>
  <c r="L2036" i="5"/>
  <c r="I2036" i="5"/>
  <c r="H2036" i="5"/>
  <c r="E2036" i="5"/>
  <c r="D2036" i="5"/>
  <c r="U2035" i="5"/>
  <c r="T2035" i="5"/>
  <c r="Q2035" i="5"/>
  <c r="P2035" i="5"/>
  <c r="M2035" i="5"/>
  <c r="L2035" i="5"/>
  <c r="I2035" i="5"/>
  <c r="H2035" i="5"/>
  <c r="E2035" i="5"/>
  <c r="D2035" i="5"/>
  <c r="U2034" i="5"/>
  <c r="T2034" i="5"/>
  <c r="Q2034" i="5"/>
  <c r="P2034" i="5"/>
  <c r="M2034" i="5"/>
  <c r="L2034" i="5"/>
  <c r="I2034" i="5"/>
  <c r="H2034" i="5"/>
  <c r="E2034" i="5"/>
  <c r="D2034" i="5"/>
  <c r="U2033" i="5"/>
  <c r="T2033" i="5"/>
  <c r="Q2033" i="5"/>
  <c r="P2033" i="5"/>
  <c r="M2033" i="5"/>
  <c r="L2033" i="5"/>
  <c r="I2033" i="5"/>
  <c r="H2033" i="5"/>
  <c r="E2033" i="5"/>
  <c r="D2033" i="5"/>
  <c r="U2032" i="5"/>
  <c r="T2032" i="5"/>
  <c r="Q2032" i="5"/>
  <c r="P2032" i="5"/>
  <c r="M2032" i="5"/>
  <c r="L2032" i="5"/>
  <c r="I2032" i="5"/>
  <c r="H2032" i="5"/>
  <c r="E2032" i="5"/>
  <c r="D2032" i="5"/>
  <c r="U2031" i="5"/>
  <c r="T2031" i="5"/>
  <c r="Q2031" i="5"/>
  <c r="P2031" i="5"/>
  <c r="M2031" i="5"/>
  <c r="L2031" i="5"/>
  <c r="I2031" i="5"/>
  <c r="H2031" i="5"/>
  <c r="E2031" i="5"/>
  <c r="D2031" i="5"/>
  <c r="U2030" i="5"/>
  <c r="T2030" i="5"/>
  <c r="Q2030" i="5"/>
  <c r="P2030" i="5"/>
  <c r="M2030" i="5"/>
  <c r="L2030" i="5"/>
  <c r="I2030" i="5"/>
  <c r="H2030" i="5"/>
  <c r="E2030" i="5"/>
  <c r="D2030" i="5"/>
  <c r="U2029" i="5"/>
  <c r="T2029" i="5"/>
  <c r="Q2029" i="5"/>
  <c r="P2029" i="5"/>
  <c r="M2029" i="5"/>
  <c r="L2029" i="5"/>
  <c r="I2029" i="5"/>
  <c r="H2029" i="5"/>
  <c r="E2029" i="5"/>
  <c r="D2029" i="5"/>
  <c r="U2028" i="5"/>
  <c r="T2028" i="5"/>
  <c r="Q2028" i="5"/>
  <c r="P2028" i="5"/>
  <c r="M2028" i="5"/>
  <c r="L2028" i="5"/>
  <c r="I2028" i="5"/>
  <c r="H2028" i="5"/>
  <c r="E2028" i="5"/>
  <c r="D2028" i="5"/>
  <c r="U2027" i="5"/>
  <c r="T2027" i="5"/>
  <c r="Q2027" i="5"/>
  <c r="P2027" i="5"/>
  <c r="M2027" i="5"/>
  <c r="L2027" i="5"/>
  <c r="I2027" i="5"/>
  <c r="H2027" i="5"/>
  <c r="E2027" i="5"/>
  <c r="D2027" i="5"/>
  <c r="U2026" i="5"/>
  <c r="T2026" i="5"/>
  <c r="Q2026" i="5"/>
  <c r="P2026" i="5"/>
  <c r="M2026" i="5"/>
  <c r="L2026" i="5"/>
  <c r="I2026" i="5"/>
  <c r="H2026" i="5"/>
  <c r="E2026" i="5"/>
  <c r="D2026" i="5"/>
  <c r="U2025" i="5"/>
  <c r="T2025" i="5"/>
  <c r="Q2025" i="5"/>
  <c r="P2025" i="5"/>
  <c r="M2025" i="5"/>
  <c r="L2025" i="5"/>
  <c r="I2025" i="5"/>
  <c r="H2025" i="5"/>
  <c r="E2025" i="5"/>
  <c r="D2025" i="5"/>
  <c r="U2024" i="5"/>
  <c r="T2024" i="5"/>
  <c r="Q2024" i="5"/>
  <c r="P2024" i="5"/>
  <c r="M2024" i="5"/>
  <c r="L2024" i="5"/>
  <c r="I2024" i="5"/>
  <c r="H2024" i="5"/>
  <c r="E2024" i="5"/>
  <c r="D2024" i="5"/>
  <c r="U2023" i="5"/>
  <c r="T2023" i="5"/>
  <c r="Q2023" i="5"/>
  <c r="P2023" i="5"/>
  <c r="M2023" i="5"/>
  <c r="L2023" i="5"/>
  <c r="I2023" i="5"/>
  <c r="H2023" i="5"/>
  <c r="E2023" i="5"/>
  <c r="D2023" i="5"/>
  <c r="U2022" i="5"/>
  <c r="T2022" i="5"/>
  <c r="Q2022" i="5"/>
  <c r="P2022" i="5"/>
  <c r="M2022" i="5"/>
  <c r="L2022" i="5"/>
  <c r="I2022" i="5"/>
  <c r="H2022" i="5"/>
  <c r="E2022" i="5"/>
  <c r="D2022" i="5"/>
  <c r="U2021" i="5"/>
  <c r="T2021" i="5"/>
  <c r="Q2021" i="5"/>
  <c r="P2021" i="5"/>
  <c r="M2021" i="5"/>
  <c r="L2021" i="5"/>
  <c r="I2021" i="5"/>
  <c r="H2021" i="5"/>
  <c r="E2021" i="5"/>
  <c r="D2021" i="5"/>
  <c r="U2020" i="5"/>
  <c r="T2020" i="5"/>
  <c r="Q2020" i="5"/>
  <c r="P2020" i="5"/>
  <c r="M2020" i="5"/>
  <c r="L2020" i="5"/>
  <c r="I2020" i="5"/>
  <c r="H2020" i="5"/>
  <c r="E2020" i="5"/>
  <c r="D2020" i="5"/>
  <c r="U2019" i="5"/>
  <c r="T2019" i="5"/>
  <c r="Q2019" i="5"/>
  <c r="P2019" i="5"/>
  <c r="M2019" i="5"/>
  <c r="L2019" i="5"/>
  <c r="I2019" i="5"/>
  <c r="H2019" i="5"/>
  <c r="E2019" i="5"/>
  <c r="D2019" i="5"/>
  <c r="U2018" i="5"/>
  <c r="T2018" i="5"/>
  <c r="Q2018" i="5"/>
  <c r="P2018" i="5"/>
  <c r="M2018" i="5"/>
  <c r="L2018" i="5"/>
  <c r="I2018" i="5"/>
  <c r="H2018" i="5"/>
  <c r="E2018" i="5"/>
  <c r="D2018" i="5"/>
  <c r="U2017" i="5"/>
  <c r="T2017" i="5"/>
  <c r="Q2017" i="5"/>
  <c r="P2017" i="5"/>
  <c r="M2017" i="5"/>
  <c r="L2017" i="5"/>
  <c r="I2017" i="5"/>
  <c r="H2017" i="5"/>
  <c r="E2017" i="5"/>
  <c r="D2017" i="5"/>
  <c r="U2016" i="5"/>
  <c r="T2016" i="5"/>
  <c r="Q2016" i="5"/>
  <c r="P2016" i="5"/>
  <c r="M2016" i="5"/>
  <c r="L2016" i="5"/>
  <c r="I2016" i="5"/>
  <c r="H2016" i="5"/>
  <c r="E2016" i="5"/>
  <c r="D2016" i="5"/>
  <c r="U2015" i="5"/>
  <c r="T2015" i="5"/>
  <c r="Q2015" i="5"/>
  <c r="P2015" i="5"/>
  <c r="M2015" i="5"/>
  <c r="L2015" i="5"/>
  <c r="I2015" i="5"/>
  <c r="H2015" i="5"/>
  <c r="E2015" i="5"/>
  <c r="D2015" i="5"/>
  <c r="U2014" i="5"/>
  <c r="T2014" i="5"/>
  <c r="Q2014" i="5"/>
  <c r="P2014" i="5"/>
  <c r="M2014" i="5"/>
  <c r="L2014" i="5"/>
  <c r="I2014" i="5"/>
  <c r="H2014" i="5"/>
  <c r="E2014" i="5"/>
  <c r="D2014" i="5"/>
  <c r="U2013" i="5"/>
  <c r="T2013" i="5"/>
  <c r="Q2013" i="5"/>
  <c r="P2013" i="5"/>
  <c r="M2013" i="5"/>
  <c r="L2013" i="5"/>
  <c r="I2013" i="5"/>
  <c r="H2013" i="5"/>
  <c r="E2013" i="5"/>
  <c r="D2013" i="5"/>
  <c r="U2012" i="5"/>
  <c r="T2012" i="5"/>
  <c r="Q2012" i="5"/>
  <c r="P2012" i="5"/>
  <c r="M2012" i="5"/>
  <c r="L2012" i="5"/>
  <c r="I2012" i="5"/>
  <c r="H2012" i="5"/>
  <c r="E2012" i="5"/>
  <c r="D2012" i="5"/>
  <c r="U2011" i="5"/>
  <c r="T2011" i="5"/>
  <c r="Q2011" i="5"/>
  <c r="P2011" i="5"/>
  <c r="M2011" i="5"/>
  <c r="L2011" i="5"/>
  <c r="I2011" i="5"/>
  <c r="H2011" i="5"/>
  <c r="E2011" i="5"/>
  <c r="D2011" i="5"/>
  <c r="U2010" i="5"/>
  <c r="T2010" i="5"/>
  <c r="Q2010" i="5"/>
  <c r="P2010" i="5"/>
  <c r="M2010" i="5"/>
  <c r="L2010" i="5"/>
  <c r="I2010" i="5"/>
  <c r="H2010" i="5"/>
  <c r="E2010" i="5"/>
  <c r="D2010" i="5"/>
  <c r="U2009" i="5"/>
  <c r="T2009" i="5"/>
  <c r="Q2009" i="5"/>
  <c r="P2009" i="5"/>
  <c r="M2009" i="5"/>
  <c r="L2009" i="5"/>
  <c r="I2009" i="5"/>
  <c r="H2009" i="5"/>
  <c r="E2009" i="5"/>
  <c r="D2009" i="5"/>
  <c r="U2008" i="5"/>
  <c r="T2008" i="5"/>
  <c r="Q2008" i="5"/>
  <c r="P2008" i="5"/>
  <c r="M2008" i="5"/>
  <c r="L2008" i="5"/>
  <c r="I2008" i="5"/>
  <c r="H2008" i="5"/>
  <c r="E2008" i="5"/>
  <c r="D2008" i="5"/>
  <c r="U2007" i="5"/>
  <c r="T2007" i="5"/>
  <c r="Q2007" i="5"/>
  <c r="P2007" i="5"/>
  <c r="M2007" i="5"/>
  <c r="L2007" i="5"/>
  <c r="I2007" i="5"/>
  <c r="H2007" i="5"/>
  <c r="E2007" i="5"/>
  <c r="D2007" i="5"/>
  <c r="U2006" i="5"/>
  <c r="T2006" i="5"/>
  <c r="Q2006" i="5"/>
  <c r="P2006" i="5"/>
  <c r="M2006" i="5"/>
  <c r="L2006" i="5"/>
  <c r="I2006" i="5"/>
  <c r="H2006" i="5"/>
  <c r="E2006" i="5"/>
  <c r="D2006" i="5"/>
  <c r="U2005" i="5"/>
  <c r="T2005" i="5"/>
  <c r="Q2005" i="5"/>
  <c r="P2005" i="5"/>
  <c r="M2005" i="5"/>
  <c r="L2005" i="5"/>
  <c r="I2005" i="5"/>
  <c r="H2005" i="5"/>
  <c r="E2005" i="5"/>
  <c r="D2005" i="5"/>
  <c r="U2004" i="5"/>
  <c r="T2004" i="5"/>
  <c r="Q2004" i="5"/>
  <c r="P2004" i="5"/>
  <c r="M2004" i="5"/>
  <c r="L2004" i="5"/>
  <c r="I2004" i="5"/>
  <c r="H2004" i="5"/>
  <c r="E2004" i="5"/>
  <c r="D2004" i="5"/>
  <c r="U2003" i="5"/>
  <c r="T2003" i="5"/>
  <c r="Q2003" i="5"/>
  <c r="P2003" i="5"/>
  <c r="M2003" i="5"/>
  <c r="L2003" i="5"/>
  <c r="I2003" i="5"/>
  <c r="H2003" i="5"/>
  <c r="E2003" i="5"/>
  <c r="D2003" i="5"/>
  <c r="U2002" i="5"/>
  <c r="T2002" i="5"/>
  <c r="Q2002" i="5"/>
  <c r="P2002" i="5"/>
  <c r="M2002" i="5"/>
  <c r="L2002" i="5"/>
  <c r="I2002" i="5"/>
  <c r="H2002" i="5"/>
  <c r="E2002" i="5"/>
  <c r="D2002" i="5"/>
  <c r="U2001" i="5"/>
  <c r="T2001" i="5"/>
  <c r="Q2001" i="5"/>
  <c r="P2001" i="5"/>
  <c r="M2001" i="5"/>
  <c r="L2001" i="5"/>
  <c r="I2001" i="5"/>
  <c r="H2001" i="5"/>
  <c r="E2001" i="5"/>
  <c r="D2001" i="5"/>
  <c r="U2000" i="5"/>
  <c r="T2000" i="5"/>
  <c r="Q2000" i="5"/>
  <c r="P2000" i="5"/>
  <c r="M2000" i="5"/>
  <c r="L2000" i="5"/>
  <c r="I2000" i="5"/>
  <c r="H2000" i="5"/>
  <c r="E2000" i="5"/>
  <c r="D2000" i="5"/>
  <c r="U1999" i="5"/>
  <c r="T1999" i="5"/>
  <c r="Q1999" i="5"/>
  <c r="P1999" i="5"/>
  <c r="M1999" i="5"/>
  <c r="L1999" i="5"/>
  <c r="I1999" i="5"/>
  <c r="H1999" i="5"/>
  <c r="E1999" i="5"/>
  <c r="D1999" i="5"/>
  <c r="U1998" i="5"/>
  <c r="T1998" i="5"/>
  <c r="Q1998" i="5"/>
  <c r="P1998" i="5"/>
  <c r="M1998" i="5"/>
  <c r="L1998" i="5"/>
  <c r="I1998" i="5"/>
  <c r="H1998" i="5"/>
  <c r="E1998" i="5"/>
  <c r="D1998" i="5"/>
  <c r="U1997" i="5"/>
  <c r="T1997" i="5"/>
  <c r="Q1997" i="5"/>
  <c r="P1997" i="5"/>
  <c r="M1997" i="5"/>
  <c r="L1997" i="5"/>
  <c r="I1997" i="5"/>
  <c r="H1997" i="5"/>
  <c r="E1997" i="5"/>
  <c r="D1997" i="5"/>
  <c r="U1996" i="5"/>
  <c r="T1996" i="5"/>
  <c r="Q1996" i="5"/>
  <c r="P1996" i="5"/>
  <c r="M1996" i="5"/>
  <c r="L1996" i="5"/>
  <c r="I1996" i="5"/>
  <c r="H1996" i="5"/>
  <c r="E1996" i="5"/>
  <c r="D1996" i="5"/>
  <c r="U1995" i="5"/>
  <c r="T1995" i="5"/>
  <c r="Q1995" i="5"/>
  <c r="P1995" i="5"/>
  <c r="M1995" i="5"/>
  <c r="L1995" i="5"/>
  <c r="I1995" i="5"/>
  <c r="H1995" i="5"/>
  <c r="E1995" i="5"/>
  <c r="D1995" i="5"/>
  <c r="U1994" i="5"/>
  <c r="T1994" i="5"/>
  <c r="Q1994" i="5"/>
  <c r="P1994" i="5"/>
  <c r="M1994" i="5"/>
  <c r="L1994" i="5"/>
  <c r="I1994" i="5"/>
  <c r="H1994" i="5"/>
  <c r="E1994" i="5"/>
  <c r="D1994" i="5"/>
  <c r="U1993" i="5"/>
  <c r="T1993" i="5"/>
  <c r="Q1993" i="5"/>
  <c r="P1993" i="5"/>
  <c r="M1993" i="5"/>
  <c r="L1993" i="5"/>
  <c r="I1993" i="5"/>
  <c r="H1993" i="5"/>
  <c r="E1993" i="5"/>
  <c r="D1993" i="5"/>
  <c r="U1992" i="5"/>
  <c r="T1992" i="5"/>
  <c r="Q1992" i="5"/>
  <c r="P1992" i="5"/>
  <c r="M1992" i="5"/>
  <c r="L1992" i="5"/>
  <c r="I1992" i="5"/>
  <c r="H1992" i="5"/>
  <c r="E1992" i="5"/>
  <c r="D1992" i="5"/>
  <c r="U1991" i="5"/>
  <c r="T1991" i="5"/>
  <c r="Q1991" i="5"/>
  <c r="P1991" i="5"/>
  <c r="M1991" i="5"/>
  <c r="L1991" i="5"/>
  <c r="I1991" i="5"/>
  <c r="H1991" i="5"/>
  <c r="E1991" i="5"/>
  <c r="D1991" i="5"/>
  <c r="U1990" i="5"/>
  <c r="T1990" i="5"/>
  <c r="Q1990" i="5"/>
  <c r="P1990" i="5"/>
  <c r="M1990" i="5"/>
  <c r="L1990" i="5"/>
  <c r="I1990" i="5"/>
  <c r="H1990" i="5"/>
  <c r="E1990" i="5"/>
  <c r="D1990" i="5"/>
  <c r="U1989" i="5"/>
  <c r="T1989" i="5"/>
  <c r="Q1989" i="5"/>
  <c r="P1989" i="5"/>
  <c r="M1989" i="5"/>
  <c r="L1989" i="5"/>
  <c r="I1989" i="5"/>
  <c r="H1989" i="5"/>
  <c r="E1989" i="5"/>
  <c r="D1989" i="5"/>
  <c r="U1988" i="5"/>
  <c r="T1988" i="5"/>
  <c r="Q1988" i="5"/>
  <c r="P1988" i="5"/>
  <c r="M1988" i="5"/>
  <c r="L1988" i="5"/>
  <c r="I1988" i="5"/>
  <c r="H1988" i="5"/>
  <c r="E1988" i="5"/>
  <c r="D1988" i="5"/>
  <c r="U1987" i="5"/>
  <c r="T1987" i="5"/>
  <c r="Q1987" i="5"/>
  <c r="P1987" i="5"/>
  <c r="M1987" i="5"/>
  <c r="L1987" i="5"/>
  <c r="I1987" i="5"/>
  <c r="H1987" i="5"/>
  <c r="E1987" i="5"/>
  <c r="D1987" i="5"/>
  <c r="U1986" i="5"/>
  <c r="T1986" i="5"/>
  <c r="Q1986" i="5"/>
  <c r="P1986" i="5"/>
  <c r="M1986" i="5"/>
  <c r="L1986" i="5"/>
  <c r="I1986" i="5"/>
  <c r="H1986" i="5"/>
  <c r="E1986" i="5"/>
  <c r="D1986" i="5"/>
  <c r="U1985" i="5"/>
  <c r="T1985" i="5"/>
  <c r="Q1985" i="5"/>
  <c r="P1985" i="5"/>
  <c r="M1985" i="5"/>
  <c r="L1985" i="5"/>
  <c r="I1985" i="5"/>
  <c r="H1985" i="5"/>
  <c r="E1985" i="5"/>
  <c r="D1985" i="5"/>
  <c r="U1984" i="5"/>
  <c r="T1984" i="5"/>
  <c r="Q1984" i="5"/>
  <c r="P1984" i="5"/>
  <c r="M1984" i="5"/>
  <c r="L1984" i="5"/>
  <c r="I1984" i="5"/>
  <c r="H1984" i="5"/>
  <c r="E1984" i="5"/>
  <c r="D1984" i="5"/>
  <c r="U1983" i="5"/>
  <c r="T1983" i="5"/>
  <c r="Q1983" i="5"/>
  <c r="P1983" i="5"/>
  <c r="M1983" i="5"/>
  <c r="L1983" i="5"/>
  <c r="I1983" i="5"/>
  <c r="H1983" i="5"/>
  <c r="E1983" i="5"/>
  <c r="D1983" i="5"/>
  <c r="U1982" i="5"/>
  <c r="T1982" i="5"/>
  <c r="Q1982" i="5"/>
  <c r="P1982" i="5"/>
  <c r="M1982" i="5"/>
  <c r="L1982" i="5"/>
  <c r="I1982" i="5"/>
  <c r="H1982" i="5"/>
  <c r="E1982" i="5"/>
  <c r="D1982" i="5"/>
  <c r="U1981" i="5"/>
  <c r="T1981" i="5"/>
  <c r="Q1981" i="5"/>
  <c r="P1981" i="5"/>
  <c r="M1981" i="5"/>
  <c r="L1981" i="5"/>
  <c r="I1981" i="5"/>
  <c r="H1981" i="5"/>
  <c r="E1981" i="5"/>
  <c r="D1981" i="5"/>
  <c r="U1980" i="5"/>
  <c r="T1980" i="5"/>
  <c r="Q1980" i="5"/>
  <c r="P1980" i="5"/>
  <c r="M1980" i="5"/>
  <c r="L1980" i="5"/>
  <c r="I1980" i="5"/>
  <c r="H1980" i="5"/>
  <c r="E1980" i="5"/>
  <c r="D1980" i="5"/>
  <c r="U1979" i="5"/>
  <c r="T1979" i="5"/>
  <c r="Q1979" i="5"/>
  <c r="P1979" i="5"/>
  <c r="M1979" i="5"/>
  <c r="L1979" i="5"/>
  <c r="I1979" i="5"/>
  <c r="H1979" i="5"/>
  <c r="E1979" i="5"/>
  <c r="D1979" i="5"/>
  <c r="U1978" i="5"/>
  <c r="T1978" i="5"/>
  <c r="Q1978" i="5"/>
  <c r="P1978" i="5"/>
  <c r="M1978" i="5"/>
  <c r="L1978" i="5"/>
  <c r="I1978" i="5"/>
  <c r="H1978" i="5"/>
  <c r="E1978" i="5"/>
  <c r="D1978" i="5"/>
  <c r="U1977" i="5"/>
  <c r="T1977" i="5"/>
  <c r="Q1977" i="5"/>
  <c r="P1977" i="5"/>
  <c r="M1977" i="5"/>
  <c r="L1977" i="5"/>
  <c r="I1977" i="5"/>
  <c r="H1977" i="5"/>
  <c r="E1977" i="5"/>
  <c r="D1977" i="5"/>
  <c r="U1976" i="5"/>
  <c r="T1976" i="5"/>
  <c r="Q1976" i="5"/>
  <c r="P1976" i="5"/>
  <c r="M1976" i="5"/>
  <c r="L1976" i="5"/>
  <c r="I1976" i="5"/>
  <c r="H1976" i="5"/>
  <c r="E1976" i="5"/>
  <c r="D1976" i="5"/>
  <c r="U1975" i="5"/>
  <c r="T1975" i="5"/>
  <c r="Q1975" i="5"/>
  <c r="P1975" i="5"/>
  <c r="M1975" i="5"/>
  <c r="L1975" i="5"/>
  <c r="I1975" i="5"/>
  <c r="H1975" i="5"/>
  <c r="E1975" i="5"/>
  <c r="D1975" i="5"/>
  <c r="U1974" i="5"/>
  <c r="T1974" i="5"/>
  <c r="Q1974" i="5"/>
  <c r="P1974" i="5"/>
  <c r="M1974" i="5"/>
  <c r="L1974" i="5"/>
  <c r="I1974" i="5"/>
  <c r="H1974" i="5"/>
  <c r="E1974" i="5"/>
  <c r="D1974" i="5"/>
  <c r="U1973" i="5"/>
  <c r="T1973" i="5"/>
  <c r="Q1973" i="5"/>
  <c r="P1973" i="5"/>
  <c r="M1973" i="5"/>
  <c r="L1973" i="5"/>
  <c r="I1973" i="5"/>
  <c r="H1973" i="5"/>
  <c r="E1973" i="5"/>
  <c r="D1973" i="5"/>
  <c r="U1972" i="5"/>
  <c r="T1972" i="5"/>
  <c r="Q1972" i="5"/>
  <c r="P1972" i="5"/>
  <c r="M1972" i="5"/>
  <c r="L1972" i="5"/>
  <c r="I1972" i="5"/>
  <c r="H1972" i="5"/>
  <c r="E1972" i="5"/>
  <c r="D1972" i="5"/>
  <c r="U1971" i="5"/>
  <c r="T1971" i="5"/>
  <c r="Q1971" i="5"/>
  <c r="P1971" i="5"/>
  <c r="M1971" i="5"/>
  <c r="L1971" i="5"/>
  <c r="I1971" i="5"/>
  <c r="H1971" i="5"/>
  <c r="E1971" i="5"/>
  <c r="D1971" i="5"/>
  <c r="U1970" i="5"/>
  <c r="T1970" i="5"/>
  <c r="Q1970" i="5"/>
  <c r="P1970" i="5"/>
  <c r="M1970" i="5"/>
  <c r="L1970" i="5"/>
  <c r="I1970" i="5"/>
  <c r="H1970" i="5"/>
  <c r="E1970" i="5"/>
  <c r="D1970" i="5"/>
  <c r="U1969" i="5"/>
  <c r="T1969" i="5"/>
  <c r="Q1969" i="5"/>
  <c r="P1969" i="5"/>
  <c r="M1969" i="5"/>
  <c r="L1969" i="5"/>
  <c r="I1969" i="5"/>
  <c r="H1969" i="5"/>
  <c r="E1969" i="5"/>
  <c r="D1969" i="5"/>
  <c r="U1968" i="5"/>
  <c r="T1968" i="5"/>
  <c r="Q1968" i="5"/>
  <c r="P1968" i="5"/>
  <c r="M1968" i="5"/>
  <c r="L1968" i="5"/>
  <c r="I1968" i="5"/>
  <c r="H1968" i="5"/>
  <c r="E1968" i="5"/>
  <c r="D1968" i="5"/>
  <c r="U1967" i="5"/>
  <c r="T1967" i="5"/>
  <c r="Q1967" i="5"/>
  <c r="P1967" i="5"/>
  <c r="M1967" i="5"/>
  <c r="L1967" i="5"/>
  <c r="I1967" i="5"/>
  <c r="H1967" i="5"/>
  <c r="E1967" i="5"/>
  <c r="D1967" i="5"/>
  <c r="U1966" i="5"/>
  <c r="T1966" i="5"/>
  <c r="Q1966" i="5"/>
  <c r="P1966" i="5"/>
  <c r="M1966" i="5"/>
  <c r="L1966" i="5"/>
  <c r="I1966" i="5"/>
  <c r="H1966" i="5"/>
  <c r="E1966" i="5"/>
  <c r="D1966" i="5"/>
  <c r="U1965" i="5"/>
  <c r="T1965" i="5"/>
  <c r="Q1965" i="5"/>
  <c r="P1965" i="5"/>
  <c r="M1965" i="5"/>
  <c r="L1965" i="5"/>
  <c r="I1965" i="5"/>
  <c r="H1965" i="5"/>
  <c r="E1965" i="5"/>
  <c r="D1965" i="5"/>
  <c r="U1964" i="5"/>
  <c r="T1964" i="5"/>
  <c r="Q1964" i="5"/>
  <c r="P1964" i="5"/>
  <c r="M1964" i="5"/>
  <c r="L1964" i="5"/>
  <c r="I1964" i="5"/>
  <c r="H1964" i="5"/>
  <c r="E1964" i="5"/>
  <c r="D1964" i="5"/>
  <c r="U1963" i="5"/>
  <c r="T1963" i="5"/>
  <c r="Q1963" i="5"/>
  <c r="P1963" i="5"/>
  <c r="M1963" i="5"/>
  <c r="L1963" i="5"/>
  <c r="I1963" i="5"/>
  <c r="H1963" i="5"/>
  <c r="E1963" i="5"/>
  <c r="D1963" i="5"/>
  <c r="U1962" i="5"/>
  <c r="T1962" i="5"/>
  <c r="Q1962" i="5"/>
  <c r="P1962" i="5"/>
  <c r="M1962" i="5"/>
  <c r="L1962" i="5"/>
  <c r="I1962" i="5"/>
  <c r="H1962" i="5"/>
  <c r="E1962" i="5"/>
  <c r="D1962" i="5"/>
  <c r="U1961" i="5"/>
  <c r="T1961" i="5"/>
  <c r="Q1961" i="5"/>
  <c r="P1961" i="5"/>
  <c r="M1961" i="5"/>
  <c r="L1961" i="5"/>
  <c r="I1961" i="5"/>
  <c r="H1961" i="5"/>
  <c r="E1961" i="5"/>
  <c r="D1961" i="5"/>
  <c r="U1960" i="5"/>
  <c r="T1960" i="5"/>
  <c r="Q1960" i="5"/>
  <c r="P1960" i="5"/>
  <c r="M1960" i="5"/>
  <c r="L1960" i="5"/>
  <c r="I1960" i="5"/>
  <c r="H1960" i="5"/>
  <c r="E1960" i="5"/>
  <c r="D1960" i="5"/>
  <c r="U1959" i="5"/>
  <c r="T1959" i="5"/>
  <c r="Q1959" i="5"/>
  <c r="P1959" i="5"/>
  <c r="M1959" i="5"/>
  <c r="L1959" i="5"/>
  <c r="I1959" i="5"/>
  <c r="H1959" i="5"/>
  <c r="E1959" i="5"/>
  <c r="D1959" i="5"/>
  <c r="U1958" i="5"/>
  <c r="T1958" i="5"/>
  <c r="Q1958" i="5"/>
  <c r="P1958" i="5"/>
  <c r="M1958" i="5"/>
  <c r="L1958" i="5"/>
  <c r="I1958" i="5"/>
  <c r="H1958" i="5"/>
  <c r="E1958" i="5"/>
  <c r="D1958" i="5"/>
  <c r="U1957" i="5"/>
  <c r="T1957" i="5"/>
  <c r="Q1957" i="5"/>
  <c r="P1957" i="5"/>
  <c r="M1957" i="5"/>
  <c r="L1957" i="5"/>
  <c r="I1957" i="5"/>
  <c r="H1957" i="5"/>
  <c r="E1957" i="5"/>
  <c r="D1957" i="5"/>
  <c r="U1956" i="5"/>
  <c r="T1956" i="5"/>
  <c r="Q1956" i="5"/>
  <c r="P1956" i="5"/>
  <c r="M1956" i="5"/>
  <c r="L1956" i="5"/>
  <c r="I1956" i="5"/>
  <c r="H1956" i="5"/>
  <c r="E1956" i="5"/>
  <c r="D1956" i="5"/>
  <c r="U1955" i="5"/>
  <c r="T1955" i="5"/>
  <c r="Q1955" i="5"/>
  <c r="P1955" i="5"/>
  <c r="M1955" i="5"/>
  <c r="L1955" i="5"/>
  <c r="I1955" i="5"/>
  <c r="H1955" i="5"/>
  <c r="E1955" i="5"/>
  <c r="D1955" i="5"/>
  <c r="U1954" i="5"/>
  <c r="T1954" i="5"/>
  <c r="Q1954" i="5"/>
  <c r="P1954" i="5"/>
  <c r="M1954" i="5"/>
  <c r="L1954" i="5"/>
  <c r="I1954" i="5"/>
  <c r="H1954" i="5"/>
  <c r="E1954" i="5"/>
  <c r="D1954" i="5"/>
  <c r="U1953" i="5"/>
  <c r="T1953" i="5"/>
  <c r="Q1953" i="5"/>
  <c r="P1953" i="5"/>
  <c r="M1953" i="5"/>
  <c r="L1953" i="5"/>
  <c r="I1953" i="5"/>
  <c r="H1953" i="5"/>
  <c r="E1953" i="5"/>
  <c r="D1953" i="5"/>
  <c r="U1952" i="5"/>
  <c r="T1952" i="5"/>
  <c r="Q1952" i="5"/>
  <c r="P1952" i="5"/>
  <c r="M1952" i="5"/>
  <c r="L1952" i="5"/>
  <c r="I1952" i="5"/>
  <c r="H1952" i="5"/>
  <c r="E1952" i="5"/>
  <c r="D1952" i="5"/>
  <c r="U1951" i="5"/>
  <c r="T1951" i="5"/>
  <c r="Q1951" i="5"/>
  <c r="P1951" i="5"/>
  <c r="M1951" i="5"/>
  <c r="L1951" i="5"/>
  <c r="I1951" i="5"/>
  <c r="H1951" i="5"/>
  <c r="E1951" i="5"/>
  <c r="D1951" i="5"/>
  <c r="U1950" i="5"/>
  <c r="T1950" i="5"/>
  <c r="Q1950" i="5"/>
  <c r="P1950" i="5"/>
  <c r="M1950" i="5"/>
  <c r="L1950" i="5"/>
  <c r="I1950" i="5"/>
  <c r="H1950" i="5"/>
  <c r="E1950" i="5"/>
  <c r="D1950" i="5"/>
  <c r="U1949" i="5"/>
  <c r="T1949" i="5"/>
  <c r="Q1949" i="5"/>
  <c r="P1949" i="5"/>
  <c r="M1949" i="5"/>
  <c r="L1949" i="5"/>
  <c r="I1949" i="5"/>
  <c r="H1949" i="5"/>
  <c r="E1949" i="5"/>
  <c r="D1949" i="5"/>
  <c r="U1948" i="5"/>
  <c r="T1948" i="5"/>
  <c r="Q1948" i="5"/>
  <c r="P1948" i="5"/>
  <c r="M1948" i="5"/>
  <c r="L1948" i="5"/>
  <c r="I1948" i="5"/>
  <c r="H1948" i="5"/>
  <c r="E1948" i="5"/>
  <c r="D1948" i="5"/>
  <c r="U1947" i="5"/>
  <c r="T1947" i="5"/>
  <c r="Q1947" i="5"/>
  <c r="P1947" i="5"/>
  <c r="M1947" i="5"/>
  <c r="L1947" i="5"/>
  <c r="I1947" i="5"/>
  <c r="H1947" i="5"/>
  <c r="E1947" i="5"/>
  <c r="D1947" i="5"/>
  <c r="U1946" i="5"/>
  <c r="T1946" i="5"/>
  <c r="Q1946" i="5"/>
  <c r="P1946" i="5"/>
  <c r="M1946" i="5"/>
  <c r="L1946" i="5"/>
  <c r="I1946" i="5"/>
  <c r="H1946" i="5"/>
  <c r="E1946" i="5"/>
  <c r="D1946" i="5"/>
  <c r="U1945" i="5"/>
  <c r="T1945" i="5"/>
  <c r="Q1945" i="5"/>
  <c r="P1945" i="5"/>
  <c r="M1945" i="5"/>
  <c r="L1945" i="5"/>
  <c r="I1945" i="5"/>
  <c r="H1945" i="5"/>
  <c r="E1945" i="5"/>
  <c r="D1945" i="5"/>
  <c r="U1944" i="5"/>
  <c r="T1944" i="5"/>
  <c r="Q1944" i="5"/>
  <c r="P1944" i="5"/>
  <c r="M1944" i="5"/>
  <c r="L1944" i="5"/>
  <c r="I1944" i="5"/>
  <c r="H1944" i="5"/>
  <c r="E1944" i="5"/>
  <c r="D1944" i="5"/>
  <c r="U1943" i="5"/>
  <c r="T1943" i="5"/>
  <c r="Q1943" i="5"/>
  <c r="P1943" i="5"/>
  <c r="M1943" i="5"/>
  <c r="L1943" i="5"/>
  <c r="I1943" i="5"/>
  <c r="H1943" i="5"/>
  <c r="E1943" i="5"/>
  <c r="D1943" i="5"/>
  <c r="U1942" i="5"/>
  <c r="T1942" i="5"/>
  <c r="Q1942" i="5"/>
  <c r="P1942" i="5"/>
  <c r="M1942" i="5"/>
  <c r="L1942" i="5"/>
  <c r="I1942" i="5"/>
  <c r="H1942" i="5"/>
  <c r="E1942" i="5"/>
  <c r="D1942" i="5"/>
  <c r="U1941" i="5"/>
  <c r="T1941" i="5"/>
  <c r="Q1941" i="5"/>
  <c r="P1941" i="5"/>
  <c r="M1941" i="5"/>
  <c r="L1941" i="5"/>
  <c r="I1941" i="5"/>
  <c r="H1941" i="5"/>
  <c r="E1941" i="5"/>
  <c r="D1941" i="5"/>
  <c r="U1940" i="5"/>
  <c r="T1940" i="5"/>
  <c r="Q1940" i="5"/>
  <c r="P1940" i="5"/>
  <c r="M1940" i="5"/>
  <c r="L1940" i="5"/>
  <c r="I1940" i="5"/>
  <c r="H1940" i="5"/>
  <c r="E1940" i="5"/>
  <c r="D1940" i="5"/>
  <c r="U1939" i="5"/>
  <c r="T1939" i="5"/>
  <c r="Q1939" i="5"/>
  <c r="P1939" i="5"/>
  <c r="M1939" i="5"/>
  <c r="L1939" i="5"/>
  <c r="I1939" i="5"/>
  <c r="H1939" i="5"/>
  <c r="E1939" i="5"/>
  <c r="D1939" i="5"/>
  <c r="U1938" i="5"/>
  <c r="T1938" i="5"/>
  <c r="Q1938" i="5"/>
  <c r="P1938" i="5"/>
  <c r="M1938" i="5"/>
  <c r="L1938" i="5"/>
  <c r="I1938" i="5"/>
  <c r="H1938" i="5"/>
  <c r="E1938" i="5"/>
  <c r="D1938" i="5"/>
  <c r="U1937" i="5"/>
  <c r="T1937" i="5"/>
  <c r="Q1937" i="5"/>
  <c r="P1937" i="5"/>
  <c r="M1937" i="5"/>
  <c r="L1937" i="5"/>
  <c r="I1937" i="5"/>
  <c r="H1937" i="5"/>
  <c r="E1937" i="5"/>
  <c r="D1937" i="5"/>
  <c r="U1936" i="5"/>
  <c r="T1936" i="5"/>
  <c r="Q1936" i="5"/>
  <c r="P1936" i="5"/>
  <c r="M1936" i="5"/>
  <c r="L1936" i="5"/>
  <c r="I1936" i="5"/>
  <c r="H1936" i="5"/>
  <c r="E1936" i="5"/>
  <c r="D1936" i="5"/>
  <c r="U1935" i="5"/>
  <c r="T1935" i="5"/>
  <c r="Q1935" i="5"/>
  <c r="P1935" i="5"/>
  <c r="M1935" i="5"/>
  <c r="L1935" i="5"/>
  <c r="I1935" i="5"/>
  <c r="H1935" i="5"/>
  <c r="E1935" i="5"/>
  <c r="D1935" i="5"/>
  <c r="U1934" i="5"/>
  <c r="T1934" i="5"/>
  <c r="Q1934" i="5"/>
  <c r="P1934" i="5"/>
  <c r="M1934" i="5"/>
  <c r="L1934" i="5"/>
  <c r="I1934" i="5"/>
  <c r="H1934" i="5"/>
  <c r="E1934" i="5"/>
  <c r="D1934" i="5"/>
  <c r="U1933" i="5"/>
  <c r="T1933" i="5"/>
  <c r="Q1933" i="5"/>
  <c r="P1933" i="5"/>
  <c r="M1933" i="5"/>
  <c r="L1933" i="5"/>
  <c r="I1933" i="5"/>
  <c r="H1933" i="5"/>
  <c r="E1933" i="5"/>
  <c r="D1933" i="5"/>
  <c r="U1932" i="5"/>
  <c r="T1932" i="5"/>
  <c r="Q1932" i="5"/>
  <c r="P1932" i="5"/>
  <c r="M1932" i="5"/>
  <c r="L1932" i="5"/>
  <c r="I1932" i="5"/>
  <c r="H1932" i="5"/>
  <c r="E1932" i="5"/>
  <c r="D1932" i="5"/>
  <c r="U1931" i="5"/>
  <c r="T1931" i="5"/>
  <c r="Q1931" i="5"/>
  <c r="P1931" i="5"/>
  <c r="M1931" i="5"/>
  <c r="L1931" i="5"/>
  <c r="I1931" i="5"/>
  <c r="H1931" i="5"/>
  <c r="E1931" i="5"/>
  <c r="D1931" i="5"/>
  <c r="U1930" i="5"/>
  <c r="T1930" i="5"/>
  <c r="Q1930" i="5"/>
  <c r="P1930" i="5"/>
  <c r="M1930" i="5"/>
  <c r="L1930" i="5"/>
  <c r="I1930" i="5"/>
  <c r="H1930" i="5"/>
  <c r="E1930" i="5"/>
  <c r="D1930" i="5"/>
  <c r="U1929" i="5"/>
  <c r="T1929" i="5"/>
  <c r="Q1929" i="5"/>
  <c r="P1929" i="5"/>
  <c r="M1929" i="5"/>
  <c r="L1929" i="5"/>
  <c r="I1929" i="5"/>
  <c r="H1929" i="5"/>
  <c r="E1929" i="5"/>
  <c r="D1929" i="5"/>
  <c r="U1928" i="5"/>
  <c r="T1928" i="5"/>
  <c r="Q1928" i="5"/>
  <c r="P1928" i="5"/>
  <c r="M1928" i="5"/>
  <c r="L1928" i="5"/>
  <c r="I1928" i="5"/>
  <c r="H1928" i="5"/>
  <c r="E1928" i="5"/>
  <c r="D1928" i="5"/>
  <c r="U1927" i="5"/>
  <c r="T1927" i="5"/>
  <c r="Q1927" i="5"/>
  <c r="P1927" i="5"/>
  <c r="M1927" i="5"/>
  <c r="L1927" i="5"/>
  <c r="I1927" i="5"/>
  <c r="H1927" i="5"/>
  <c r="E1927" i="5"/>
  <c r="D1927" i="5"/>
  <c r="U1926" i="5"/>
  <c r="T1926" i="5"/>
  <c r="Q1926" i="5"/>
  <c r="P1926" i="5"/>
  <c r="M1926" i="5"/>
  <c r="L1926" i="5"/>
  <c r="I1926" i="5"/>
  <c r="H1926" i="5"/>
  <c r="E1926" i="5"/>
  <c r="D1926" i="5"/>
  <c r="U1925" i="5"/>
  <c r="T1925" i="5"/>
  <c r="Q1925" i="5"/>
  <c r="P1925" i="5"/>
  <c r="M1925" i="5"/>
  <c r="L1925" i="5"/>
  <c r="I1925" i="5"/>
  <c r="H1925" i="5"/>
  <c r="E1925" i="5"/>
  <c r="D1925" i="5"/>
  <c r="U1924" i="5"/>
  <c r="T1924" i="5"/>
  <c r="Q1924" i="5"/>
  <c r="P1924" i="5"/>
  <c r="M1924" i="5"/>
  <c r="L1924" i="5"/>
  <c r="I1924" i="5"/>
  <c r="H1924" i="5"/>
  <c r="E1924" i="5"/>
  <c r="D1924" i="5"/>
  <c r="U1923" i="5"/>
  <c r="T1923" i="5"/>
  <c r="Q1923" i="5"/>
  <c r="P1923" i="5"/>
  <c r="M1923" i="5"/>
  <c r="L1923" i="5"/>
  <c r="I1923" i="5"/>
  <c r="H1923" i="5"/>
  <c r="E1923" i="5"/>
  <c r="D1923" i="5"/>
  <c r="U1922" i="5"/>
  <c r="T1922" i="5"/>
  <c r="Q1922" i="5"/>
  <c r="P1922" i="5"/>
  <c r="M1922" i="5"/>
  <c r="L1922" i="5"/>
  <c r="I1922" i="5"/>
  <c r="H1922" i="5"/>
  <c r="E1922" i="5"/>
  <c r="D1922" i="5"/>
  <c r="U1921" i="5"/>
  <c r="T1921" i="5"/>
  <c r="Q1921" i="5"/>
  <c r="P1921" i="5"/>
  <c r="M1921" i="5"/>
  <c r="L1921" i="5"/>
  <c r="I1921" i="5"/>
  <c r="H1921" i="5"/>
  <c r="E1921" i="5"/>
  <c r="D1921" i="5"/>
  <c r="U1920" i="5"/>
  <c r="T1920" i="5"/>
  <c r="Q1920" i="5"/>
  <c r="P1920" i="5"/>
  <c r="M1920" i="5"/>
  <c r="L1920" i="5"/>
  <c r="I1920" i="5"/>
  <c r="H1920" i="5"/>
  <c r="E1920" i="5"/>
  <c r="D1920" i="5"/>
  <c r="U1919" i="5"/>
  <c r="T1919" i="5"/>
  <c r="Q1919" i="5"/>
  <c r="P1919" i="5"/>
  <c r="M1919" i="5"/>
  <c r="L1919" i="5"/>
  <c r="I1919" i="5"/>
  <c r="H1919" i="5"/>
  <c r="E1919" i="5"/>
  <c r="D1919" i="5"/>
  <c r="U1918" i="5"/>
  <c r="T1918" i="5"/>
  <c r="Q1918" i="5"/>
  <c r="P1918" i="5"/>
  <c r="M1918" i="5"/>
  <c r="L1918" i="5"/>
  <c r="I1918" i="5"/>
  <c r="H1918" i="5"/>
  <c r="E1918" i="5"/>
  <c r="D1918" i="5"/>
  <c r="U1917" i="5"/>
  <c r="T1917" i="5"/>
  <c r="Q1917" i="5"/>
  <c r="P1917" i="5"/>
  <c r="M1917" i="5"/>
  <c r="L1917" i="5"/>
  <c r="I1917" i="5"/>
  <c r="H1917" i="5"/>
  <c r="E1917" i="5"/>
  <c r="D1917" i="5"/>
  <c r="U1916" i="5"/>
  <c r="T1916" i="5"/>
  <c r="Q1916" i="5"/>
  <c r="P1916" i="5"/>
  <c r="M1916" i="5"/>
  <c r="L1916" i="5"/>
  <c r="I1916" i="5"/>
  <c r="H1916" i="5"/>
  <c r="E1916" i="5"/>
  <c r="D1916" i="5"/>
  <c r="U1915" i="5"/>
  <c r="T1915" i="5"/>
  <c r="Q1915" i="5"/>
  <c r="P1915" i="5"/>
  <c r="M1915" i="5"/>
  <c r="L1915" i="5"/>
  <c r="I1915" i="5"/>
  <c r="H1915" i="5"/>
  <c r="E1915" i="5"/>
  <c r="D1915" i="5"/>
  <c r="U1914" i="5"/>
  <c r="T1914" i="5"/>
  <c r="Q1914" i="5"/>
  <c r="P1914" i="5"/>
  <c r="M1914" i="5"/>
  <c r="L1914" i="5"/>
  <c r="I1914" i="5"/>
  <c r="H1914" i="5"/>
  <c r="E1914" i="5"/>
  <c r="D1914" i="5"/>
  <c r="U1913" i="5"/>
  <c r="T1913" i="5"/>
  <c r="Q1913" i="5"/>
  <c r="P1913" i="5"/>
  <c r="M1913" i="5"/>
  <c r="L1913" i="5"/>
  <c r="I1913" i="5"/>
  <c r="H1913" i="5"/>
  <c r="E1913" i="5"/>
  <c r="D1913" i="5"/>
  <c r="U1912" i="5"/>
  <c r="T1912" i="5"/>
  <c r="Q1912" i="5"/>
  <c r="P1912" i="5"/>
  <c r="M1912" i="5"/>
  <c r="L1912" i="5"/>
  <c r="I1912" i="5"/>
  <c r="H1912" i="5"/>
  <c r="E1912" i="5"/>
  <c r="D1912" i="5"/>
  <c r="U1911" i="5"/>
  <c r="T1911" i="5"/>
  <c r="Q1911" i="5"/>
  <c r="P1911" i="5"/>
  <c r="M1911" i="5"/>
  <c r="L1911" i="5"/>
  <c r="I1911" i="5"/>
  <c r="H1911" i="5"/>
  <c r="E1911" i="5"/>
  <c r="D1911" i="5"/>
  <c r="U1910" i="5"/>
  <c r="T1910" i="5"/>
  <c r="Q1910" i="5"/>
  <c r="P1910" i="5"/>
  <c r="M1910" i="5"/>
  <c r="L1910" i="5"/>
  <c r="I1910" i="5"/>
  <c r="H1910" i="5"/>
  <c r="E1910" i="5"/>
  <c r="D1910" i="5"/>
  <c r="U1909" i="5"/>
  <c r="T1909" i="5"/>
  <c r="Q1909" i="5"/>
  <c r="P1909" i="5"/>
  <c r="M1909" i="5"/>
  <c r="L1909" i="5"/>
  <c r="I1909" i="5"/>
  <c r="H1909" i="5"/>
  <c r="E1909" i="5"/>
  <c r="D1909" i="5"/>
  <c r="U1908" i="5"/>
  <c r="T1908" i="5"/>
  <c r="Q1908" i="5"/>
  <c r="P1908" i="5"/>
  <c r="M1908" i="5"/>
  <c r="L1908" i="5"/>
  <c r="I1908" i="5"/>
  <c r="H1908" i="5"/>
  <c r="E1908" i="5"/>
  <c r="D1908" i="5"/>
  <c r="U1907" i="5"/>
  <c r="T1907" i="5"/>
  <c r="Q1907" i="5"/>
  <c r="P1907" i="5"/>
  <c r="M1907" i="5"/>
  <c r="L1907" i="5"/>
  <c r="I1907" i="5"/>
  <c r="H1907" i="5"/>
  <c r="E1907" i="5"/>
  <c r="D1907" i="5"/>
  <c r="U1906" i="5"/>
  <c r="T1906" i="5"/>
  <c r="Q1906" i="5"/>
  <c r="P1906" i="5"/>
  <c r="M1906" i="5"/>
  <c r="L1906" i="5"/>
  <c r="I1906" i="5"/>
  <c r="H1906" i="5"/>
  <c r="E1906" i="5"/>
  <c r="D1906" i="5"/>
  <c r="U1905" i="5"/>
  <c r="T1905" i="5"/>
  <c r="Q1905" i="5"/>
  <c r="P1905" i="5"/>
  <c r="M1905" i="5"/>
  <c r="L1905" i="5"/>
  <c r="I1905" i="5"/>
  <c r="H1905" i="5"/>
  <c r="E1905" i="5"/>
  <c r="D1905" i="5"/>
  <c r="U1904" i="5"/>
  <c r="T1904" i="5"/>
  <c r="Q1904" i="5"/>
  <c r="P1904" i="5"/>
  <c r="M1904" i="5"/>
  <c r="L1904" i="5"/>
  <c r="I1904" i="5"/>
  <c r="H1904" i="5"/>
  <c r="E1904" i="5"/>
  <c r="D1904" i="5"/>
  <c r="U1903" i="5"/>
  <c r="T1903" i="5"/>
  <c r="Q1903" i="5"/>
  <c r="P1903" i="5"/>
  <c r="M1903" i="5"/>
  <c r="L1903" i="5"/>
  <c r="I1903" i="5"/>
  <c r="H1903" i="5"/>
  <c r="E1903" i="5"/>
  <c r="D1903" i="5"/>
  <c r="U1902" i="5"/>
  <c r="T1902" i="5"/>
  <c r="Q1902" i="5"/>
  <c r="P1902" i="5"/>
  <c r="M1902" i="5"/>
  <c r="L1902" i="5"/>
  <c r="I1902" i="5"/>
  <c r="H1902" i="5"/>
  <c r="E1902" i="5"/>
  <c r="D1902" i="5"/>
  <c r="U1901" i="5"/>
  <c r="T1901" i="5"/>
  <c r="Q1901" i="5"/>
  <c r="P1901" i="5"/>
  <c r="M1901" i="5"/>
  <c r="L1901" i="5"/>
  <c r="I1901" i="5"/>
  <c r="H1901" i="5"/>
  <c r="E1901" i="5"/>
  <c r="D1901" i="5"/>
  <c r="U1900" i="5"/>
  <c r="T1900" i="5"/>
  <c r="Q1900" i="5"/>
  <c r="P1900" i="5"/>
  <c r="M1900" i="5"/>
  <c r="L1900" i="5"/>
  <c r="I1900" i="5"/>
  <c r="H1900" i="5"/>
  <c r="E1900" i="5"/>
  <c r="D1900" i="5"/>
  <c r="U1899" i="5"/>
  <c r="T1899" i="5"/>
  <c r="Q1899" i="5"/>
  <c r="P1899" i="5"/>
  <c r="M1899" i="5"/>
  <c r="L1899" i="5"/>
  <c r="I1899" i="5"/>
  <c r="H1899" i="5"/>
  <c r="E1899" i="5"/>
  <c r="D1899" i="5"/>
  <c r="U1898" i="5"/>
  <c r="T1898" i="5"/>
  <c r="Q1898" i="5"/>
  <c r="P1898" i="5"/>
  <c r="M1898" i="5"/>
  <c r="L1898" i="5"/>
  <c r="I1898" i="5"/>
  <c r="H1898" i="5"/>
  <c r="E1898" i="5"/>
  <c r="D1898" i="5"/>
  <c r="U1897" i="5"/>
  <c r="T1897" i="5"/>
  <c r="Q1897" i="5"/>
  <c r="P1897" i="5"/>
  <c r="M1897" i="5"/>
  <c r="L1897" i="5"/>
  <c r="I1897" i="5"/>
  <c r="H1897" i="5"/>
  <c r="E1897" i="5"/>
  <c r="D1897" i="5"/>
  <c r="U1896" i="5"/>
  <c r="T1896" i="5"/>
  <c r="Q1896" i="5"/>
  <c r="P1896" i="5"/>
  <c r="M1896" i="5"/>
  <c r="L1896" i="5"/>
  <c r="I1896" i="5"/>
  <c r="H1896" i="5"/>
  <c r="E1896" i="5"/>
  <c r="D1896" i="5"/>
  <c r="U1895" i="5"/>
  <c r="T1895" i="5"/>
  <c r="Q1895" i="5"/>
  <c r="P1895" i="5"/>
  <c r="M1895" i="5"/>
  <c r="L1895" i="5"/>
  <c r="I1895" i="5"/>
  <c r="H1895" i="5"/>
  <c r="E1895" i="5"/>
  <c r="D1895" i="5"/>
  <c r="U1894" i="5"/>
  <c r="T1894" i="5"/>
  <c r="Q1894" i="5"/>
  <c r="P1894" i="5"/>
  <c r="M1894" i="5"/>
  <c r="L1894" i="5"/>
  <c r="I1894" i="5"/>
  <c r="H1894" i="5"/>
  <c r="E1894" i="5"/>
  <c r="D1894" i="5"/>
  <c r="U1893" i="5"/>
  <c r="T1893" i="5"/>
  <c r="Q1893" i="5"/>
  <c r="P1893" i="5"/>
  <c r="M1893" i="5"/>
  <c r="L1893" i="5"/>
  <c r="I1893" i="5"/>
  <c r="H1893" i="5"/>
  <c r="E1893" i="5"/>
  <c r="D1893" i="5"/>
  <c r="U1892" i="5"/>
  <c r="T1892" i="5"/>
  <c r="Q1892" i="5"/>
  <c r="P1892" i="5"/>
  <c r="M1892" i="5"/>
  <c r="L1892" i="5"/>
  <c r="I1892" i="5"/>
  <c r="H1892" i="5"/>
  <c r="E1892" i="5"/>
  <c r="D1892" i="5"/>
  <c r="U1891" i="5"/>
  <c r="T1891" i="5"/>
  <c r="Q1891" i="5"/>
  <c r="P1891" i="5"/>
  <c r="M1891" i="5"/>
  <c r="L1891" i="5"/>
  <c r="I1891" i="5"/>
  <c r="H1891" i="5"/>
  <c r="E1891" i="5"/>
  <c r="D1891" i="5"/>
  <c r="U1890" i="5"/>
  <c r="T1890" i="5"/>
  <c r="Q1890" i="5"/>
  <c r="P1890" i="5"/>
  <c r="M1890" i="5"/>
  <c r="L1890" i="5"/>
  <c r="I1890" i="5"/>
  <c r="H1890" i="5"/>
  <c r="E1890" i="5"/>
  <c r="D1890" i="5"/>
  <c r="U1889" i="5"/>
  <c r="T1889" i="5"/>
  <c r="Q1889" i="5"/>
  <c r="P1889" i="5"/>
  <c r="M1889" i="5"/>
  <c r="L1889" i="5"/>
  <c r="I1889" i="5"/>
  <c r="H1889" i="5"/>
  <c r="E1889" i="5"/>
  <c r="D1889" i="5"/>
  <c r="U1888" i="5"/>
  <c r="T1888" i="5"/>
  <c r="Q1888" i="5"/>
  <c r="P1888" i="5"/>
  <c r="M1888" i="5"/>
  <c r="L1888" i="5"/>
  <c r="I1888" i="5"/>
  <c r="H1888" i="5"/>
  <c r="E1888" i="5"/>
  <c r="D1888" i="5"/>
  <c r="U1887" i="5"/>
  <c r="T1887" i="5"/>
  <c r="Q1887" i="5"/>
  <c r="P1887" i="5"/>
  <c r="M1887" i="5"/>
  <c r="L1887" i="5"/>
  <c r="I1887" i="5"/>
  <c r="H1887" i="5"/>
  <c r="E1887" i="5"/>
  <c r="D1887" i="5"/>
  <c r="U1886" i="5"/>
  <c r="T1886" i="5"/>
  <c r="Q1886" i="5"/>
  <c r="P1886" i="5"/>
  <c r="M1886" i="5"/>
  <c r="L1886" i="5"/>
  <c r="I1886" i="5"/>
  <c r="H1886" i="5"/>
  <c r="E1886" i="5"/>
  <c r="D1886" i="5"/>
  <c r="U1885" i="5"/>
  <c r="T1885" i="5"/>
  <c r="Q1885" i="5"/>
  <c r="P1885" i="5"/>
  <c r="M1885" i="5"/>
  <c r="L1885" i="5"/>
  <c r="I1885" i="5"/>
  <c r="H1885" i="5"/>
  <c r="E1885" i="5"/>
  <c r="D1885" i="5"/>
  <c r="U1884" i="5"/>
  <c r="T1884" i="5"/>
  <c r="Q1884" i="5"/>
  <c r="P1884" i="5"/>
  <c r="M1884" i="5"/>
  <c r="L1884" i="5"/>
  <c r="I1884" i="5"/>
  <c r="H1884" i="5"/>
  <c r="E1884" i="5"/>
  <c r="D1884" i="5"/>
  <c r="U1883" i="5"/>
  <c r="T1883" i="5"/>
  <c r="Q1883" i="5"/>
  <c r="P1883" i="5"/>
  <c r="M1883" i="5"/>
  <c r="L1883" i="5"/>
  <c r="I1883" i="5"/>
  <c r="H1883" i="5"/>
  <c r="E1883" i="5"/>
  <c r="D1883" i="5"/>
  <c r="U1882" i="5"/>
  <c r="T1882" i="5"/>
  <c r="Q1882" i="5"/>
  <c r="P1882" i="5"/>
  <c r="M1882" i="5"/>
  <c r="L1882" i="5"/>
  <c r="I1882" i="5"/>
  <c r="H1882" i="5"/>
  <c r="E1882" i="5"/>
  <c r="D1882" i="5"/>
  <c r="U1881" i="5"/>
  <c r="T1881" i="5"/>
  <c r="Q1881" i="5"/>
  <c r="P1881" i="5"/>
  <c r="M1881" i="5"/>
  <c r="L1881" i="5"/>
  <c r="I1881" i="5"/>
  <c r="H1881" i="5"/>
  <c r="E1881" i="5"/>
  <c r="D1881" i="5"/>
  <c r="U1880" i="5"/>
  <c r="T1880" i="5"/>
  <c r="Q1880" i="5"/>
  <c r="P1880" i="5"/>
  <c r="M1880" i="5"/>
  <c r="L1880" i="5"/>
  <c r="I1880" i="5"/>
  <c r="H1880" i="5"/>
  <c r="E1880" i="5"/>
  <c r="D1880" i="5"/>
  <c r="U1879" i="5"/>
  <c r="T1879" i="5"/>
  <c r="Q1879" i="5"/>
  <c r="P1879" i="5"/>
  <c r="M1879" i="5"/>
  <c r="L1879" i="5"/>
  <c r="I1879" i="5"/>
  <c r="H1879" i="5"/>
  <c r="E1879" i="5"/>
  <c r="D1879" i="5"/>
  <c r="U1878" i="5"/>
  <c r="T1878" i="5"/>
  <c r="Q1878" i="5"/>
  <c r="P1878" i="5"/>
  <c r="M1878" i="5"/>
  <c r="L1878" i="5"/>
  <c r="I1878" i="5"/>
  <c r="H1878" i="5"/>
  <c r="E1878" i="5"/>
  <c r="D1878" i="5"/>
  <c r="U1877" i="5"/>
  <c r="T1877" i="5"/>
  <c r="Q1877" i="5"/>
  <c r="P1877" i="5"/>
  <c r="M1877" i="5"/>
  <c r="L1877" i="5"/>
  <c r="I1877" i="5"/>
  <c r="H1877" i="5"/>
  <c r="E1877" i="5"/>
  <c r="D1877" i="5"/>
  <c r="U1876" i="5"/>
  <c r="T1876" i="5"/>
  <c r="Q1876" i="5"/>
  <c r="P1876" i="5"/>
  <c r="M1876" i="5"/>
  <c r="L1876" i="5"/>
  <c r="I1876" i="5"/>
  <c r="H1876" i="5"/>
  <c r="E1876" i="5"/>
  <c r="D1876" i="5"/>
  <c r="U1875" i="5"/>
  <c r="T1875" i="5"/>
  <c r="Q1875" i="5"/>
  <c r="P1875" i="5"/>
  <c r="M1875" i="5"/>
  <c r="L1875" i="5"/>
  <c r="I1875" i="5"/>
  <c r="H1875" i="5"/>
  <c r="E1875" i="5"/>
  <c r="D1875" i="5"/>
  <c r="U1874" i="5"/>
  <c r="T1874" i="5"/>
  <c r="Q1874" i="5"/>
  <c r="P1874" i="5"/>
  <c r="M1874" i="5"/>
  <c r="L1874" i="5"/>
  <c r="I1874" i="5"/>
  <c r="H1874" i="5"/>
  <c r="E1874" i="5"/>
  <c r="D1874" i="5"/>
  <c r="U1873" i="5"/>
  <c r="T1873" i="5"/>
  <c r="Q1873" i="5"/>
  <c r="P1873" i="5"/>
  <c r="M1873" i="5"/>
  <c r="L1873" i="5"/>
  <c r="I1873" i="5"/>
  <c r="H1873" i="5"/>
  <c r="E1873" i="5"/>
  <c r="D1873" i="5"/>
  <c r="U1872" i="5"/>
  <c r="T1872" i="5"/>
  <c r="Q1872" i="5"/>
  <c r="P1872" i="5"/>
  <c r="M1872" i="5"/>
  <c r="L1872" i="5"/>
  <c r="I1872" i="5"/>
  <c r="H1872" i="5"/>
  <c r="E1872" i="5"/>
  <c r="D1872" i="5"/>
  <c r="U1871" i="5"/>
  <c r="T1871" i="5"/>
  <c r="Q1871" i="5"/>
  <c r="P1871" i="5"/>
  <c r="M1871" i="5"/>
  <c r="L1871" i="5"/>
  <c r="I1871" i="5"/>
  <c r="H1871" i="5"/>
  <c r="E1871" i="5"/>
  <c r="D1871" i="5"/>
  <c r="U1870" i="5"/>
  <c r="T1870" i="5"/>
  <c r="Q1870" i="5"/>
  <c r="P1870" i="5"/>
  <c r="M1870" i="5"/>
  <c r="L1870" i="5"/>
  <c r="I1870" i="5"/>
  <c r="H1870" i="5"/>
  <c r="E1870" i="5"/>
  <c r="D1870" i="5"/>
  <c r="U1869" i="5"/>
  <c r="T1869" i="5"/>
  <c r="Q1869" i="5"/>
  <c r="P1869" i="5"/>
  <c r="M1869" i="5"/>
  <c r="L1869" i="5"/>
  <c r="I1869" i="5"/>
  <c r="H1869" i="5"/>
  <c r="E1869" i="5"/>
  <c r="D1869" i="5"/>
  <c r="U1868" i="5"/>
  <c r="T1868" i="5"/>
  <c r="Q1868" i="5"/>
  <c r="P1868" i="5"/>
  <c r="M1868" i="5"/>
  <c r="L1868" i="5"/>
  <c r="I1868" i="5"/>
  <c r="H1868" i="5"/>
  <c r="E1868" i="5"/>
  <c r="D1868" i="5"/>
  <c r="U1867" i="5"/>
  <c r="T1867" i="5"/>
  <c r="Q1867" i="5"/>
  <c r="P1867" i="5"/>
  <c r="M1867" i="5"/>
  <c r="L1867" i="5"/>
  <c r="I1867" i="5"/>
  <c r="H1867" i="5"/>
  <c r="E1867" i="5"/>
  <c r="D1867" i="5"/>
  <c r="U1866" i="5"/>
  <c r="T1866" i="5"/>
  <c r="Q1866" i="5"/>
  <c r="P1866" i="5"/>
  <c r="M1866" i="5"/>
  <c r="L1866" i="5"/>
  <c r="I1866" i="5"/>
  <c r="H1866" i="5"/>
  <c r="E1866" i="5"/>
  <c r="D1866" i="5"/>
  <c r="U1865" i="5"/>
  <c r="T1865" i="5"/>
  <c r="Q1865" i="5"/>
  <c r="P1865" i="5"/>
  <c r="M1865" i="5"/>
  <c r="L1865" i="5"/>
  <c r="I1865" i="5"/>
  <c r="H1865" i="5"/>
  <c r="E1865" i="5"/>
  <c r="D1865" i="5"/>
  <c r="U1864" i="5"/>
  <c r="T1864" i="5"/>
  <c r="Q1864" i="5"/>
  <c r="P1864" i="5"/>
  <c r="M1864" i="5"/>
  <c r="L1864" i="5"/>
  <c r="I1864" i="5"/>
  <c r="H1864" i="5"/>
  <c r="E1864" i="5"/>
  <c r="D1864" i="5"/>
  <c r="U1863" i="5"/>
  <c r="T1863" i="5"/>
  <c r="Q1863" i="5"/>
  <c r="P1863" i="5"/>
  <c r="M1863" i="5"/>
  <c r="L1863" i="5"/>
  <c r="I1863" i="5"/>
  <c r="H1863" i="5"/>
  <c r="E1863" i="5"/>
  <c r="D1863" i="5"/>
  <c r="U1862" i="5"/>
  <c r="T1862" i="5"/>
  <c r="Q1862" i="5"/>
  <c r="P1862" i="5"/>
  <c r="M1862" i="5"/>
  <c r="L1862" i="5"/>
  <c r="I1862" i="5"/>
  <c r="H1862" i="5"/>
  <c r="E1862" i="5"/>
  <c r="D1862" i="5"/>
  <c r="U1861" i="5"/>
  <c r="T1861" i="5"/>
  <c r="Q1861" i="5"/>
  <c r="P1861" i="5"/>
  <c r="M1861" i="5"/>
  <c r="L1861" i="5"/>
  <c r="I1861" i="5"/>
  <c r="H1861" i="5"/>
  <c r="E1861" i="5"/>
  <c r="D1861" i="5"/>
  <c r="U1860" i="5"/>
  <c r="T1860" i="5"/>
  <c r="Q1860" i="5"/>
  <c r="P1860" i="5"/>
  <c r="M1860" i="5"/>
  <c r="L1860" i="5"/>
  <c r="I1860" i="5"/>
  <c r="H1860" i="5"/>
  <c r="E1860" i="5"/>
  <c r="D1860" i="5"/>
  <c r="U1859" i="5"/>
  <c r="T1859" i="5"/>
  <c r="Q1859" i="5"/>
  <c r="P1859" i="5"/>
  <c r="M1859" i="5"/>
  <c r="L1859" i="5"/>
  <c r="I1859" i="5"/>
  <c r="H1859" i="5"/>
  <c r="E1859" i="5"/>
  <c r="D1859" i="5"/>
  <c r="U1858" i="5"/>
  <c r="T1858" i="5"/>
  <c r="Q1858" i="5"/>
  <c r="P1858" i="5"/>
  <c r="M1858" i="5"/>
  <c r="L1858" i="5"/>
  <c r="I1858" i="5"/>
  <c r="H1858" i="5"/>
  <c r="E1858" i="5"/>
  <c r="D1858" i="5"/>
  <c r="U1857" i="5"/>
  <c r="T1857" i="5"/>
  <c r="Q1857" i="5"/>
  <c r="P1857" i="5"/>
  <c r="M1857" i="5"/>
  <c r="L1857" i="5"/>
  <c r="I1857" i="5"/>
  <c r="H1857" i="5"/>
  <c r="E1857" i="5"/>
  <c r="D1857" i="5"/>
  <c r="U1856" i="5"/>
  <c r="T1856" i="5"/>
  <c r="Q1856" i="5"/>
  <c r="P1856" i="5"/>
  <c r="M1856" i="5"/>
  <c r="L1856" i="5"/>
  <c r="I1856" i="5"/>
  <c r="H1856" i="5"/>
  <c r="E1856" i="5"/>
  <c r="D1856" i="5"/>
  <c r="U1855" i="5"/>
  <c r="T1855" i="5"/>
  <c r="Q1855" i="5"/>
  <c r="P1855" i="5"/>
  <c r="M1855" i="5"/>
  <c r="L1855" i="5"/>
  <c r="I1855" i="5"/>
  <c r="H1855" i="5"/>
  <c r="E1855" i="5"/>
  <c r="D1855" i="5"/>
  <c r="U1854" i="5"/>
  <c r="T1854" i="5"/>
  <c r="Q1854" i="5"/>
  <c r="P1854" i="5"/>
  <c r="M1854" i="5"/>
  <c r="L1854" i="5"/>
  <c r="I1854" i="5"/>
  <c r="H1854" i="5"/>
  <c r="E1854" i="5"/>
  <c r="D1854" i="5"/>
  <c r="U1853" i="5"/>
  <c r="T1853" i="5"/>
  <c r="Q1853" i="5"/>
  <c r="P1853" i="5"/>
  <c r="M1853" i="5"/>
  <c r="L1853" i="5"/>
  <c r="I1853" i="5"/>
  <c r="H1853" i="5"/>
  <c r="E1853" i="5"/>
  <c r="D1853" i="5"/>
  <c r="U1852" i="5"/>
  <c r="T1852" i="5"/>
  <c r="Q1852" i="5"/>
  <c r="P1852" i="5"/>
  <c r="M1852" i="5"/>
  <c r="L1852" i="5"/>
  <c r="I1852" i="5"/>
  <c r="H1852" i="5"/>
  <c r="E1852" i="5"/>
  <c r="D1852" i="5"/>
  <c r="U1851" i="5"/>
  <c r="T1851" i="5"/>
  <c r="Q1851" i="5"/>
  <c r="P1851" i="5"/>
  <c r="M1851" i="5"/>
  <c r="L1851" i="5"/>
  <c r="I1851" i="5"/>
  <c r="H1851" i="5"/>
  <c r="E1851" i="5"/>
  <c r="D1851" i="5"/>
  <c r="U1850" i="5"/>
  <c r="T1850" i="5"/>
  <c r="Q1850" i="5"/>
  <c r="P1850" i="5"/>
  <c r="M1850" i="5"/>
  <c r="L1850" i="5"/>
  <c r="I1850" i="5"/>
  <c r="H1850" i="5"/>
  <c r="E1850" i="5"/>
  <c r="D1850" i="5"/>
  <c r="U1849" i="5"/>
  <c r="T1849" i="5"/>
  <c r="Q1849" i="5"/>
  <c r="P1849" i="5"/>
  <c r="M1849" i="5"/>
  <c r="L1849" i="5"/>
  <c r="I1849" i="5"/>
  <c r="H1849" i="5"/>
  <c r="E1849" i="5"/>
  <c r="D1849" i="5"/>
  <c r="U1848" i="5"/>
  <c r="T1848" i="5"/>
  <c r="Q1848" i="5"/>
  <c r="P1848" i="5"/>
  <c r="M1848" i="5"/>
  <c r="L1848" i="5"/>
  <c r="I1848" i="5"/>
  <c r="H1848" i="5"/>
  <c r="E1848" i="5"/>
  <c r="D1848" i="5"/>
  <c r="U1847" i="5"/>
  <c r="T1847" i="5"/>
  <c r="Q1847" i="5"/>
  <c r="P1847" i="5"/>
  <c r="M1847" i="5"/>
  <c r="L1847" i="5"/>
  <c r="I1847" i="5"/>
  <c r="H1847" i="5"/>
  <c r="E1847" i="5"/>
  <c r="D1847" i="5"/>
  <c r="U1846" i="5"/>
  <c r="T1846" i="5"/>
  <c r="Q1846" i="5"/>
  <c r="P1846" i="5"/>
  <c r="M1846" i="5"/>
  <c r="L1846" i="5"/>
  <c r="I1846" i="5"/>
  <c r="H1846" i="5"/>
  <c r="E1846" i="5"/>
  <c r="D1846" i="5"/>
  <c r="U1845" i="5"/>
  <c r="T1845" i="5"/>
  <c r="Q1845" i="5"/>
  <c r="P1845" i="5"/>
  <c r="M1845" i="5"/>
  <c r="L1845" i="5"/>
  <c r="I1845" i="5"/>
  <c r="H1845" i="5"/>
  <c r="E1845" i="5"/>
  <c r="D1845" i="5"/>
  <c r="U1844" i="5"/>
  <c r="T1844" i="5"/>
  <c r="Q1844" i="5"/>
  <c r="P1844" i="5"/>
  <c r="M1844" i="5"/>
  <c r="L1844" i="5"/>
  <c r="I1844" i="5"/>
  <c r="H1844" i="5"/>
  <c r="E1844" i="5"/>
  <c r="D1844" i="5"/>
  <c r="U1843" i="5"/>
  <c r="T1843" i="5"/>
  <c r="Q1843" i="5"/>
  <c r="P1843" i="5"/>
  <c r="M1843" i="5"/>
  <c r="L1843" i="5"/>
  <c r="I1843" i="5"/>
  <c r="H1843" i="5"/>
  <c r="E1843" i="5"/>
  <c r="D1843" i="5"/>
  <c r="U1842" i="5"/>
  <c r="T1842" i="5"/>
  <c r="Q1842" i="5"/>
  <c r="P1842" i="5"/>
  <c r="M1842" i="5"/>
  <c r="L1842" i="5"/>
  <c r="I1842" i="5"/>
  <c r="H1842" i="5"/>
  <c r="E1842" i="5"/>
  <c r="D1842" i="5"/>
  <c r="U1841" i="5"/>
  <c r="T1841" i="5"/>
  <c r="Q1841" i="5"/>
  <c r="P1841" i="5"/>
  <c r="M1841" i="5"/>
  <c r="L1841" i="5"/>
  <c r="I1841" i="5"/>
  <c r="H1841" i="5"/>
  <c r="E1841" i="5"/>
  <c r="D1841" i="5"/>
  <c r="U1840" i="5"/>
  <c r="T1840" i="5"/>
  <c r="Q1840" i="5"/>
  <c r="P1840" i="5"/>
  <c r="M1840" i="5"/>
  <c r="L1840" i="5"/>
  <c r="I1840" i="5"/>
  <c r="H1840" i="5"/>
  <c r="E1840" i="5"/>
  <c r="D1840" i="5"/>
  <c r="U1839" i="5"/>
  <c r="T1839" i="5"/>
  <c r="Q1839" i="5"/>
  <c r="P1839" i="5"/>
  <c r="M1839" i="5"/>
  <c r="L1839" i="5"/>
  <c r="I1839" i="5"/>
  <c r="H1839" i="5"/>
  <c r="E1839" i="5"/>
  <c r="D1839" i="5"/>
  <c r="U1838" i="5"/>
  <c r="T1838" i="5"/>
  <c r="Q1838" i="5"/>
  <c r="P1838" i="5"/>
  <c r="M1838" i="5"/>
  <c r="L1838" i="5"/>
  <c r="I1838" i="5"/>
  <c r="H1838" i="5"/>
  <c r="E1838" i="5"/>
  <c r="D1838" i="5"/>
  <c r="U1837" i="5"/>
  <c r="T1837" i="5"/>
  <c r="Q1837" i="5"/>
  <c r="P1837" i="5"/>
  <c r="M1837" i="5"/>
  <c r="L1837" i="5"/>
  <c r="I1837" i="5"/>
  <c r="H1837" i="5"/>
  <c r="E1837" i="5"/>
  <c r="D1837" i="5"/>
  <c r="U1836" i="5"/>
  <c r="T1836" i="5"/>
  <c r="Q1836" i="5"/>
  <c r="P1836" i="5"/>
  <c r="M1836" i="5"/>
  <c r="L1836" i="5"/>
  <c r="I1836" i="5"/>
  <c r="H1836" i="5"/>
  <c r="E1836" i="5"/>
  <c r="D1836" i="5"/>
  <c r="U1835" i="5"/>
  <c r="T1835" i="5"/>
  <c r="Q1835" i="5"/>
  <c r="P1835" i="5"/>
  <c r="M1835" i="5"/>
  <c r="L1835" i="5"/>
  <c r="I1835" i="5"/>
  <c r="H1835" i="5"/>
  <c r="E1835" i="5"/>
  <c r="D1835" i="5"/>
  <c r="U1834" i="5"/>
  <c r="T1834" i="5"/>
  <c r="Q1834" i="5"/>
  <c r="P1834" i="5"/>
  <c r="M1834" i="5"/>
  <c r="L1834" i="5"/>
  <c r="I1834" i="5"/>
  <c r="H1834" i="5"/>
  <c r="E1834" i="5"/>
  <c r="D1834" i="5"/>
  <c r="U1833" i="5"/>
  <c r="T1833" i="5"/>
  <c r="Q1833" i="5"/>
  <c r="P1833" i="5"/>
  <c r="M1833" i="5"/>
  <c r="L1833" i="5"/>
  <c r="I1833" i="5"/>
  <c r="H1833" i="5"/>
  <c r="E1833" i="5"/>
  <c r="D1833" i="5"/>
  <c r="U1832" i="5"/>
  <c r="T1832" i="5"/>
  <c r="Q1832" i="5"/>
  <c r="P1832" i="5"/>
  <c r="M1832" i="5"/>
  <c r="L1832" i="5"/>
  <c r="I1832" i="5"/>
  <c r="H1832" i="5"/>
  <c r="E1832" i="5"/>
  <c r="D1832" i="5"/>
  <c r="U1831" i="5"/>
  <c r="T1831" i="5"/>
  <c r="Q1831" i="5"/>
  <c r="P1831" i="5"/>
  <c r="M1831" i="5"/>
  <c r="L1831" i="5"/>
  <c r="I1831" i="5"/>
  <c r="H1831" i="5"/>
  <c r="E1831" i="5"/>
  <c r="D1831" i="5"/>
  <c r="U1830" i="5"/>
  <c r="T1830" i="5"/>
  <c r="Q1830" i="5"/>
  <c r="P1830" i="5"/>
  <c r="M1830" i="5"/>
  <c r="L1830" i="5"/>
  <c r="I1830" i="5"/>
  <c r="H1830" i="5"/>
  <c r="E1830" i="5"/>
  <c r="D1830" i="5"/>
  <c r="U1829" i="5"/>
  <c r="T1829" i="5"/>
  <c r="Q1829" i="5"/>
  <c r="P1829" i="5"/>
  <c r="M1829" i="5"/>
  <c r="L1829" i="5"/>
  <c r="I1829" i="5"/>
  <c r="H1829" i="5"/>
  <c r="E1829" i="5"/>
  <c r="D1829" i="5"/>
  <c r="U1828" i="5"/>
  <c r="T1828" i="5"/>
  <c r="Q1828" i="5"/>
  <c r="P1828" i="5"/>
  <c r="M1828" i="5"/>
  <c r="L1828" i="5"/>
  <c r="I1828" i="5"/>
  <c r="H1828" i="5"/>
  <c r="E1828" i="5"/>
  <c r="D1828" i="5"/>
  <c r="U1827" i="5"/>
  <c r="T1827" i="5"/>
  <c r="Q1827" i="5"/>
  <c r="P1827" i="5"/>
  <c r="M1827" i="5"/>
  <c r="L1827" i="5"/>
  <c r="I1827" i="5"/>
  <c r="H1827" i="5"/>
  <c r="E1827" i="5"/>
  <c r="D1827" i="5"/>
  <c r="U1826" i="5"/>
  <c r="T1826" i="5"/>
  <c r="Q1826" i="5"/>
  <c r="P1826" i="5"/>
  <c r="M1826" i="5"/>
  <c r="L1826" i="5"/>
  <c r="I1826" i="5"/>
  <c r="H1826" i="5"/>
  <c r="E1826" i="5"/>
  <c r="D1826" i="5"/>
  <c r="U1825" i="5"/>
  <c r="T1825" i="5"/>
  <c r="Q1825" i="5"/>
  <c r="P1825" i="5"/>
  <c r="M1825" i="5"/>
  <c r="L1825" i="5"/>
  <c r="I1825" i="5"/>
  <c r="H1825" i="5"/>
  <c r="E1825" i="5"/>
  <c r="D1825" i="5"/>
  <c r="U1824" i="5"/>
  <c r="T1824" i="5"/>
  <c r="Q1824" i="5"/>
  <c r="P1824" i="5"/>
  <c r="M1824" i="5"/>
  <c r="L1824" i="5"/>
  <c r="I1824" i="5"/>
  <c r="H1824" i="5"/>
  <c r="E1824" i="5"/>
  <c r="D1824" i="5"/>
  <c r="U1823" i="5"/>
  <c r="T1823" i="5"/>
  <c r="Q1823" i="5"/>
  <c r="P1823" i="5"/>
  <c r="M1823" i="5"/>
  <c r="L1823" i="5"/>
  <c r="I1823" i="5"/>
  <c r="H1823" i="5"/>
  <c r="E1823" i="5"/>
  <c r="D1823" i="5"/>
  <c r="U1822" i="5"/>
  <c r="T1822" i="5"/>
  <c r="Q1822" i="5"/>
  <c r="P1822" i="5"/>
  <c r="M1822" i="5"/>
  <c r="L1822" i="5"/>
  <c r="I1822" i="5"/>
  <c r="H1822" i="5"/>
  <c r="E1822" i="5"/>
  <c r="D1822" i="5"/>
  <c r="U1821" i="5"/>
  <c r="T1821" i="5"/>
  <c r="Q1821" i="5"/>
  <c r="P1821" i="5"/>
  <c r="M1821" i="5"/>
  <c r="L1821" i="5"/>
  <c r="I1821" i="5"/>
  <c r="H1821" i="5"/>
  <c r="E1821" i="5"/>
  <c r="D1821" i="5"/>
  <c r="U1820" i="5"/>
  <c r="T1820" i="5"/>
  <c r="Q1820" i="5"/>
  <c r="P1820" i="5"/>
  <c r="M1820" i="5"/>
  <c r="L1820" i="5"/>
  <c r="I1820" i="5"/>
  <c r="H1820" i="5"/>
  <c r="E1820" i="5"/>
  <c r="D1820" i="5"/>
  <c r="U1819" i="5"/>
  <c r="T1819" i="5"/>
  <c r="Q1819" i="5"/>
  <c r="C8" i="3" s="1"/>
  <c r="P1819" i="5"/>
  <c r="M1819" i="5"/>
  <c r="L1819" i="5"/>
  <c r="I1819" i="5"/>
  <c r="H1819" i="5"/>
  <c r="E1819" i="5"/>
  <c r="D1819" i="5"/>
  <c r="U1818" i="5"/>
  <c r="T1818" i="5"/>
  <c r="Q1818" i="5"/>
  <c r="P1818" i="5"/>
  <c r="M1818" i="5"/>
  <c r="L1818" i="5"/>
  <c r="I1818" i="5"/>
  <c r="H1818" i="5"/>
  <c r="E1818" i="5"/>
  <c r="D1818" i="5"/>
  <c r="U1817" i="5"/>
  <c r="T1817" i="5"/>
  <c r="Q1817" i="5"/>
  <c r="P1817" i="5"/>
  <c r="M1817" i="5"/>
  <c r="L1817" i="5"/>
  <c r="I1817" i="5"/>
  <c r="H1817" i="5"/>
  <c r="E1817" i="5"/>
  <c r="D1817" i="5"/>
  <c r="U1816" i="5"/>
  <c r="T1816" i="5"/>
  <c r="Q1816" i="5"/>
  <c r="P1816" i="5"/>
  <c r="M1816" i="5"/>
  <c r="L1816" i="5"/>
  <c r="I1816" i="5"/>
  <c r="H1816" i="5"/>
  <c r="E1816" i="5"/>
  <c r="D1816" i="5"/>
  <c r="U1815" i="5"/>
  <c r="T1815" i="5"/>
  <c r="Q1815" i="5"/>
  <c r="P1815" i="5"/>
  <c r="M1815" i="5"/>
  <c r="L1815" i="5"/>
  <c r="I1815" i="5"/>
  <c r="H1815" i="5"/>
  <c r="E1815" i="5"/>
  <c r="D1815" i="5"/>
  <c r="U1814" i="5"/>
  <c r="T1814" i="5"/>
  <c r="Q1814" i="5"/>
  <c r="P1814" i="5"/>
  <c r="M1814" i="5"/>
  <c r="L1814" i="5"/>
  <c r="I1814" i="5"/>
  <c r="H1814" i="5"/>
  <c r="E1814" i="5"/>
  <c r="D1814" i="5"/>
  <c r="U1813" i="5"/>
  <c r="T1813" i="5"/>
  <c r="Q1813" i="5"/>
  <c r="P1813" i="5"/>
  <c r="M1813" i="5"/>
  <c r="L1813" i="5"/>
  <c r="I1813" i="5"/>
  <c r="H1813" i="5"/>
  <c r="E1813" i="5"/>
  <c r="D1813" i="5"/>
  <c r="U1812" i="5"/>
  <c r="T1812" i="5"/>
  <c r="Q1812" i="5"/>
  <c r="P1812" i="5"/>
  <c r="M1812" i="5"/>
  <c r="L1812" i="5"/>
  <c r="I1812" i="5"/>
  <c r="H1812" i="5"/>
  <c r="E1812" i="5"/>
  <c r="D1812" i="5"/>
  <c r="U1811" i="5"/>
  <c r="T1811" i="5"/>
  <c r="Q1811" i="5"/>
  <c r="P1811" i="5"/>
  <c r="M1811" i="5"/>
  <c r="L1811" i="5"/>
  <c r="I1811" i="5"/>
  <c r="H1811" i="5"/>
  <c r="E1811" i="5"/>
  <c r="D1811" i="5"/>
  <c r="U1810" i="5"/>
  <c r="T1810" i="5"/>
  <c r="Q1810" i="5"/>
  <c r="P1810" i="5"/>
  <c r="M1810" i="5"/>
  <c r="L1810" i="5"/>
  <c r="I1810" i="5"/>
  <c r="H1810" i="5"/>
  <c r="E1810" i="5"/>
  <c r="D1810" i="5"/>
  <c r="U1809" i="5"/>
  <c r="T1809" i="5"/>
  <c r="Q1809" i="5"/>
  <c r="P1809" i="5"/>
  <c r="M1809" i="5"/>
  <c r="L1809" i="5"/>
  <c r="I1809" i="5"/>
  <c r="H1809" i="5"/>
  <c r="E1809" i="5"/>
  <c r="D1809" i="5"/>
  <c r="U1808" i="5"/>
  <c r="T1808" i="5"/>
  <c r="Q1808" i="5"/>
  <c r="P1808" i="5"/>
  <c r="M1808" i="5"/>
  <c r="L1808" i="5"/>
  <c r="I1808" i="5"/>
  <c r="H1808" i="5"/>
  <c r="E1808" i="5"/>
  <c r="D1808" i="5"/>
  <c r="U1807" i="5"/>
  <c r="T1807" i="5"/>
  <c r="Q1807" i="5"/>
  <c r="P1807" i="5"/>
  <c r="M1807" i="5"/>
  <c r="L1807" i="5"/>
  <c r="I1807" i="5"/>
  <c r="H1807" i="5"/>
  <c r="E1807" i="5"/>
  <c r="D1807" i="5"/>
  <c r="U1806" i="5"/>
  <c r="T1806" i="5"/>
  <c r="Q1806" i="5"/>
  <c r="P1806" i="5"/>
  <c r="M1806" i="5"/>
  <c r="L1806" i="5"/>
  <c r="I1806" i="5"/>
  <c r="H1806" i="5"/>
  <c r="E1806" i="5"/>
  <c r="D1806" i="5"/>
  <c r="U1805" i="5"/>
  <c r="T1805" i="5"/>
  <c r="Q1805" i="5"/>
  <c r="P1805" i="5"/>
  <c r="M1805" i="5"/>
  <c r="L1805" i="5"/>
  <c r="I1805" i="5"/>
  <c r="H1805" i="5"/>
  <c r="E1805" i="5"/>
  <c r="D1805" i="5"/>
  <c r="U1804" i="5"/>
  <c r="T1804" i="5"/>
  <c r="Q1804" i="5"/>
  <c r="P1804" i="5"/>
  <c r="M1804" i="5"/>
  <c r="L1804" i="5"/>
  <c r="I1804" i="5"/>
  <c r="H1804" i="5"/>
  <c r="E1804" i="5"/>
  <c r="D1804" i="5"/>
  <c r="U1803" i="5"/>
  <c r="T1803" i="5"/>
  <c r="Q1803" i="5"/>
  <c r="P1803" i="5"/>
  <c r="M1803" i="5"/>
  <c r="L1803" i="5"/>
  <c r="I1803" i="5"/>
  <c r="H1803" i="5"/>
  <c r="E1803" i="5"/>
  <c r="D1803" i="5"/>
  <c r="U1802" i="5"/>
  <c r="T1802" i="5"/>
  <c r="Q1802" i="5"/>
  <c r="P1802" i="5"/>
  <c r="M1802" i="5"/>
  <c r="L1802" i="5"/>
  <c r="I1802" i="5"/>
  <c r="H1802" i="5"/>
  <c r="E1802" i="5"/>
  <c r="D1802" i="5"/>
  <c r="U1801" i="5"/>
  <c r="T1801" i="5"/>
  <c r="Q1801" i="5"/>
  <c r="P1801" i="5"/>
  <c r="M1801" i="5"/>
  <c r="L1801" i="5"/>
  <c r="I1801" i="5"/>
  <c r="H1801" i="5"/>
  <c r="E1801" i="5"/>
  <c r="D1801" i="5"/>
  <c r="U1800" i="5"/>
  <c r="T1800" i="5"/>
  <c r="Q1800" i="5"/>
  <c r="P1800" i="5"/>
  <c r="M1800" i="5"/>
  <c r="L1800" i="5"/>
  <c r="I1800" i="5"/>
  <c r="H1800" i="5"/>
  <c r="E1800" i="5"/>
  <c r="D1800" i="5"/>
  <c r="U1799" i="5"/>
  <c r="T1799" i="5"/>
  <c r="Q1799" i="5"/>
  <c r="P1799" i="5"/>
  <c r="M1799" i="5"/>
  <c r="L1799" i="5"/>
  <c r="I1799" i="5"/>
  <c r="H1799" i="5"/>
  <c r="E1799" i="5"/>
  <c r="D1799" i="5"/>
  <c r="U1798" i="5"/>
  <c r="T1798" i="5"/>
  <c r="Q1798" i="5"/>
  <c r="P1798" i="5"/>
  <c r="M1798" i="5"/>
  <c r="L1798" i="5"/>
  <c r="I1798" i="5"/>
  <c r="H1798" i="5"/>
  <c r="E1798" i="5"/>
  <c r="D1798" i="5"/>
  <c r="U1797" i="5"/>
  <c r="T1797" i="5"/>
  <c r="Q1797" i="5"/>
  <c r="P1797" i="5"/>
  <c r="M1797" i="5"/>
  <c r="L1797" i="5"/>
  <c r="I1797" i="5"/>
  <c r="H1797" i="5"/>
  <c r="E1797" i="5"/>
  <c r="D1797" i="5"/>
  <c r="U1796" i="5"/>
  <c r="T1796" i="5"/>
  <c r="Q1796" i="5"/>
  <c r="P1796" i="5"/>
  <c r="M1796" i="5"/>
  <c r="L1796" i="5"/>
  <c r="I1796" i="5"/>
  <c r="H1796" i="5"/>
  <c r="E1796" i="5"/>
  <c r="D1796" i="5"/>
  <c r="U1795" i="5"/>
  <c r="T1795" i="5"/>
  <c r="Q1795" i="5"/>
  <c r="P1795" i="5"/>
  <c r="M1795" i="5"/>
  <c r="L1795" i="5"/>
  <c r="I1795" i="5"/>
  <c r="H1795" i="5"/>
  <c r="E1795" i="5"/>
  <c r="D1795" i="5"/>
  <c r="U1794" i="5"/>
  <c r="T1794" i="5"/>
  <c r="Q1794" i="5"/>
  <c r="P1794" i="5"/>
  <c r="M1794" i="5"/>
  <c r="L1794" i="5"/>
  <c r="I1794" i="5"/>
  <c r="H1794" i="5"/>
  <c r="E1794" i="5"/>
  <c r="D1794" i="5"/>
  <c r="U1793" i="5"/>
  <c r="T1793" i="5"/>
  <c r="Q1793" i="5"/>
  <c r="P1793" i="5"/>
  <c r="M1793" i="5"/>
  <c r="L1793" i="5"/>
  <c r="I1793" i="5"/>
  <c r="H1793" i="5"/>
  <c r="E1793" i="5"/>
  <c r="D1793" i="5"/>
  <c r="U1792" i="5"/>
  <c r="T1792" i="5"/>
  <c r="Q1792" i="5"/>
  <c r="P1792" i="5"/>
  <c r="M1792" i="5"/>
  <c r="L1792" i="5"/>
  <c r="I1792" i="5"/>
  <c r="H1792" i="5"/>
  <c r="E1792" i="5"/>
  <c r="D1792" i="5"/>
  <c r="U1791" i="5"/>
  <c r="T1791" i="5"/>
  <c r="Q1791" i="5"/>
  <c r="P1791" i="5"/>
  <c r="M1791" i="5"/>
  <c r="L1791" i="5"/>
  <c r="I1791" i="5"/>
  <c r="H1791" i="5"/>
  <c r="E1791" i="5"/>
  <c r="D1791" i="5"/>
  <c r="U1790" i="5"/>
  <c r="T1790" i="5"/>
  <c r="Q1790" i="5"/>
  <c r="P1790" i="5"/>
  <c r="M1790" i="5"/>
  <c r="L1790" i="5"/>
  <c r="I1790" i="5"/>
  <c r="H1790" i="5"/>
  <c r="E1790" i="5"/>
  <c r="D1790" i="5"/>
  <c r="U1789" i="5"/>
  <c r="T1789" i="5"/>
  <c r="Q1789" i="5"/>
  <c r="P1789" i="5"/>
  <c r="M1789" i="5"/>
  <c r="L1789" i="5"/>
  <c r="I1789" i="5"/>
  <c r="H1789" i="5"/>
  <c r="E1789" i="5"/>
  <c r="D1789" i="5"/>
  <c r="U1788" i="5"/>
  <c r="T1788" i="5"/>
  <c r="Q1788" i="5"/>
  <c r="P1788" i="5"/>
  <c r="M1788" i="5"/>
  <c r="L1788" i="5"/>
  <c r="I1788" i="5"/>
  <c r="H1788" i="5"/>
  <c r="E1788" i="5"/>
  <c r="D1788" i="5"/>
  <c r="U1787" i="5"/>
  <c r="T1787" i="5"/>
  <c r="Q1787" i="5"/>
  <c r="P1787" i="5"/>
  <c r="M1787" i="5"/>
  <c r="L1787" i="5"/>
  <c r="I1787" i="5"/>
  <c r="H1787" i="5"/>
  <c r="E1787" i="5"/>
  <c r="D1787" i="5"/>
  <c r="U1786" i="5"/>
  <c r="T1786" i="5"/>
  <c r="Q1786" i="5"/>
  <c r="P1786" i="5"/>
  <c r="M1786" i="5"/>
  <c r="L1786" i="5"/>
  <c r="I1786" i="5"/>
  <c r="H1786" i="5"/>
  <c r="E1786" i="5"/>
  <c r="D1786" i="5"/>
  <c r="U1785" i="5"/>
  <c r="T1785" i="5"/>
  <c r="Q1785" i="5"/>
  <c r="P1785" i="5"/>
  <c r="M1785" i="5"/>
  <c r="L1785" i="5"/>
  <c r="I1785" i="5"/>
  <c r="H1785" i="5"/>
  <c r="E1785" i="5"/>
  <c r="D1785" i="5"/>
  <c r="U1784" i="5"/>
  <c r="T1784" i="5"/>
  <c r="Q1784" i="5"/>
  <c r="P1784" i="5"/>
  <c r="M1784" i="5"/>
  <c r="L1784" i="5"/>
  <c r="I1784" i="5"/>
  <c r="H1784" i="5"/>
  <c r="E1784" i="5"/>
  <c r="D1784" i="5"/>
  <c r="U1783" i="5"/>
  <c r="T1783" i="5"/>
  <c r="Q1783" i="5"/>
  <c r="P1783" i="5"/>
  <c r="M1783" i="5"/>
  <c r="L1783" i="5"/>
  <c r="I1783" i="5"/>
  <c r="H1783" i="5"/>
  <c r="E1783" i="5"/>
  <c r="D1783" i="5"/>
  <c r="U1782" i="5"/>
  <c r="T1782" i="5"/>
  <c r="Q1782" i="5"/>
  <c r="P1782" i="5"/>
  <c r="M1782" i="5"/>
  <c r="L1782" i="5"/>
  <c r="I1782" i="5"/>
  <c r="H1782" i="5"/>
  <c r="E1782" i="5"/>
  <c r="D1782" i="5"/>
  <c r="U1781" i="5"/>
  <c r="T1781" i="5"/>
  <c r="Q1781" i="5"/>
  <c r="P1781" i="5"/>
  <c r="M1781" i="5"/>
  <c r="L1781" i="5"/>
  <c r="I1781" i="5"/>
  <c r="H1781" i="5"/>
  <c r="E1781" i="5"/>
  <c r="D1781" i="5"/>
  <c r="U1780" i="5"/>
  <c r="T1780" i="5"/>
  <c r="Q1780" i="5"/>
  <c r="P1780" i="5"/>
  <c r="M1780" i="5"/>
  <c r="L1780" i="5"/>
  <c r="I1780" i="5"/>
  <c r="H1780" i="5"/>
  <c r="E1780" i="5"/>
  <c r="D1780" i="5"/>
  <c r="U1779" i="5"/>
  <c r="T1779" i="5"/>
  <c r="Q1779" i="5"/>
  <c r="P1779" i="5"/>
  <c r="M1779" i="5"/>
  <c r="L1779" i="5"/>
  <c r="I1779" i="5"/>
  <c r="H1779" i="5"/>
  <c r="E1779" i="5"/>
  <c r="D1779" i="5"/>
  <c r="U1778" i="5"/>
  <c r="T1778" i="5"/>
  <c r="Q1778" i="5"/>
  <c r="P1778" i="5"/>
  <c r="M1778" i="5"/>
  <c r="L1778" i="5"/>
  <c r="I1778" i="5"/>
  <c r="H1778" i="5"/>
  <c r="E1778" i="5"/>
  <c r="D1778" i="5"/>
  <c r="U1777" i="5"/>
  <c r="T1777" i="5"/>
  <c r="Q1777" i="5"/>
  <c r="P1777" i="5"/>
  <c r="M1777" i="5"/>
  <c r="L1777" i="5"/>
  <c r="I1777" i="5"/>
  <c r="H1777" i="5"/>
  <c r="E1777" i="5"/>
  <c r="D1777" i="5"/>
  <c r="U1776" i="5"/>
  <c r="T1776" i="5"/>
  <c r="Q1776" i="5"/>
  <c r="P1776" i="5"/>
  <c r="M1776" i="5"/>
  <c r="L1776" i="5"/>
  <c r="I1776" i="5"/>
  <c r="H1776" i="5"/>
  <c r="E1776" i="5"/>
  <c r="D1776" i="5"/>
  <c r="U1775" i="5"/>
  <c r="T1775" i="5"/>
  <c r="Q1775" i="5"/>
  <c r="P1775" i="5"/>
  <c r="M1775" i="5"/>
  <c r="L1775" i="5"/>
  <c r="I1775" i="5"/>
  <c r="H1775" i="5"/>
  <c r="E1775" i="5"/>
  <c r="D1775" i="5"/>
  <c r="U1774" i="5"/>
  <c r="T1774" i="5"/>
  <c r="Q1774" i="5"/>
  <c r="P1774" i="5"/>
  <c r="M1774" i="5"/>
  <c r="L1774" i="5"/>
  <c r="I1774" i="5"/>
  <c r="H1774" i="5"/>
  <c r="E1774" i="5"/>
  <c r="D1774" i="5"/>
  <c r="U1773" i="5"/>
  <c r="T1773" i="5"/>
  <c r="Q1773" i="5"/>
  <c r="P1773" i="5"/>
  <c r="M1773" i="5"/>
  <c r="L1773" i="5"/>
  <c r="I1773" i="5"/>
  <c r="H1773" i="5"/>
  <c r="E1773" i="5"/>
  <c r="D1773" i="5"/>
  <c r="U1772" i="5"/>
  <c r="T1772" i="5"/>
  <c r="Q1772" i="5"/>
  <c r="P1772" i="5"/>
  <c r="M1772" i="5"/>
  <c r="L1772" i="5"/>
  <c r="I1772" i="5"/>
  <c r="H1772" i="5"/>
  <c r="E1772" i="5"/>
  <c r="D1772" i="5"/>
  <c r="U1771" i="5"/>
  <c r="T1771" i="5"/>
  <c r="Q1771" i="5"/>
  <c r="P1771" i="5"/>
  <c r="M1771" i="5"/>
  <c r="L1771" i="5"/>
  <c r="I1771" i="5"/>
  <c r="H1771" i="5"/>
  <c r="E1771" i="5"/>
  <c r="D1771" i="5"/>
  <c r="U1770" i="5"/>
  <c r="T1770" i="5"/>
  <c r="Q1770" i="5"/>
  <c r="P1770" i="5"/>
  <c r="M1770" i="5"/>
  <c r="L1770" i="5"/>
  <c r="I1770" i="5"/>
  <c r="H1770" i="5"/>
  <c r="E1770" i="5"/>
  <c r="D1770" i="5"/>
  <c r="U1769" i="5"/>
  <c r="T1769" i="5"/>
  <c r="Q1769" i="5"/>
  <c r="P1769" i="5"/>
  <c r="M1769" i="5"/>
  <c r="L1769" i="5"/>
  <c r="I1769" i="5"/>
  <c r="H1769" i="5"/>
  <c r="E1769" i="5"/>
  <c r="D1769" i="5"/>
  <c r="U1768" i="5"/>
  <c r="T1768" i="5"/>
  <c r="Q1768" i="5"/>
  <c r="P1768" i="5"/>
  <c r="M1768" i="5"/>
  <c r="L1768" i="5"/>
  <c r="I1768" i="5"/>
  <c r="H1768" i="5"/>
  <c r="E1768" i="5"/>
  <c r="D1768" i="5"/>
  <c r="U1767" i="5"/>
  <c r="T1767" i="5"/>
  <c r="Q1767" i="5"/>
  <c r="P1767" i="5"/>
  <c r="M1767" i="5"/>
  <c r="L1767" i="5"/>
  <c r="I1767" i="5"/>
  <c r="H1767" i="5"/>
  <c r="E1767" i="5"/>
  <c r="D1767" i="5"/>
  <c r="U1766" i="5"/>
  <c r="T1766" i="5"/>
  <c r="Q1766" i="5"/>
  <c r="P1766" i="5"/>
  <c r="M1766" i="5"/>
  <c r="L1766" i="5"/>
  <c r="I1766" i="5"/>
  <c r="H1766" i="5"/>
  <c r="E1766" i="5"/>
  <c r="D1766" i="5"/>
  <c r="U1765" i="5"/>
  <c r="T1765" i="5"/>
  <c r="Q1765" i="5"/>
  <c r="P1765" i="5"/>
  <c r="M1765" i="5"/>
  <c r="L1765" i="5"/>
  <c r="I1765" i="5"/>
  <c r="H1765" i="5"/>
  <c r="E1765" i="5"/>
  <c r="D1765" i="5"/>
  <c r="U1764" i="5"/>
  <c r="T1764" i="5"/>
  <c r="Q1764" i="5"/>
  <c r="P1764" i="5"/>
  <c r="M1764" i="5"/>
  <c r="L1764" i="5"/>
  <c r="I1764" i="5"/>
  <c r="H1764" i="5"/>
  <c r="E1764" i="5"/>
  <c r="D1764" i="5"/>
  <c r="U1763" i="5"/>
  <c r="T1763" i="5"/>
  <c r="Q1763" i="5"/>
  <c r="P1763" i="5"/>
  <c r="M1763" i="5"/>
  <c r="L1763" i="5"/>
  <c r="I1763" i="5"/>
  <c r="H1763" i="5"/>
  <c r="E1763" i="5"/>
  <c r="D1763" i="5"/>
  <c r="U1762" i="5"/>
  <c r="T1762" i="5"/>
  <c r="Q1762" i="5"/>
  <c r="P1762" i="5"/>
  <c r="M1762" i="5"/>
  <c r="L1762" i="5"/>
  <c r="I1762" i="5"/>
  <c r="H1762" i="5"/>
  <c r="E1762" i="5"/>
  <c r="D1762" i="5"/>
  <c r="U1761" i="5"/>
  <c r="T1761" i="5"/>
  <c r="Q1761" i="5"/>
  <c r="P1761" i="5"/>
  <c r="M1761" i="5"/>
  <c r="L1761" i="5"/>
  <c r="I1761" i="5"/>
  <c r="H1761" i="5"/>
  <c r="E1761" i="5"/>
  <c r="D1761" i="5"/>
  <c r="U1760" i="5"/>
  <c r="T1760" i="5"/>
  <c r="Q1760" i="5"/>
  <c r="P1760" i="5"/>
  <c r="M1760" i="5"/>
  <c r="L1760" i="5"/>
  <c r="I1760" i="5"/>
  <c r="H1760" i="5"/>
  <c r="E1760" i="5"/>
  <c r="D1760" i="5"/>
  <c r="U1759" i="5"/>
  <c r="T1759" i="5"/>
  <c r="Q1759" i="5"/>
  <c r="P1759" i="5"/>
  <c r="M1759" i="5"/>
  <c r="L1759" i="5"/>
  <c r="I1759" i="5"/>
  <c r="H1759" i="5"/>
  <c r="E1759" i="5"/>
  <c r="D1759" i="5"/>
  <c r="U1758" i="5"/>
  <c r="T1758" i="5"/>
  <c r="Q1758" i="5"/>
  <c r="P1758" i="5"/>
  <c r="M1758" i="5"/>
  <c r="L1758" i="5"/>
  <c r="I1758" i="5"/>
  <c r="H1758" i="5"/>
  <c r="E1758" i="5"/>
  <c r="D1758" i="5"/>
  <c r="U1757" i="5"/>
  <c r="T1757" i="5"/>
  <c r="Q1757" i="5"/>
  <c r="P1757" i="5"/>
  <c r="M1757" i="5"/>
  <c r="L1757" i="5"/>
  <c r="I1757" i="5"/>
  <c r="H1757" i="5"/>
  <c r="E1757" i="5"/>
  <c r="D1757" i="5"/>
  <c r="U1756" i="5"/>
  <c r="T1756" i="5"/>
  <c r="Q1756" i="5"/>
  <c r="P1756" i="5"/>
  <c r="M1756" i="5"/>
  <c r="L1756" i="5"/>
  <c r="I1756" i="5"/>
  <c r="H1756" i="5"/>
  <c r="E1756" i="5"/>
  <c r="D1756" i="5"/>
  <c r="U1755" i="5"/>
  <c r="T1755" i="5"/>
  <c r="Q1755" i="5"/>
  <c r="P1755" i="5"/>
  <c r="M1755" i="5"/>
  <c r="L1755" i="5"/>
  <c r="I1755" i="5"/>
  <c r="H1755" i="5"/>
  <c r="E1755" i="5"/>
  <c r="D1755" i="5"/>
  <c r="U1754" i="5"/>
  <c r="T1754" i="5"/>
  <c r="Q1754" i="5"/>
  <c r="P1754" i="5"/>
  <c r="M1754" i="5"/>
  <c r="L1754" i="5"/>
  <c r="I1754" i="5"/>
  <c r="H1754" i="5"/>
  <c r="E1754" i="5"/>
  <c r="D1754" i="5"/>
  <c r="U1753" i="5"/>
  <c r="T1753" i="5"/>
  <c r="Q1753" i="5"/>
  <c r="P1753" i="5"/>
  <c r="M1753" i="5"/>
  <c r="L1753" i="5"/>
  <c r="I1753" i="5"/>
  <c r="H1753" i="5"/>
  <c r="E1753" i="5"/>
  <c r="D1753" i="5"/>
  <c r="U1752" i="5"/>
  <c r="T1752" i="5"/>
  <c r="Q1752" i="5"/>
  <c r="P1752" i="5"/>
  <c r="M1752" i="5"/>
  <c r="L1752" i="5"/>
  <c r="I1752" i="5"/>
  <c r="H1752" i="5"/>
  <c r="E1752" i="5"/>
  <c r="D1752" i="5"/>
  <c r="U1751" i="5"/>
  <c r="T1751" i="5"/>
  <c r="Q1751" i="5"/>
  <c r="P1751" i="5"/>
  <c r="M1751" i="5"/>
  <c r="L1751" i="5"/>
  <c r="I1751" i="5"/>
  <c r="H1751" i="5"/>
  <c r="E1751" i="5"/>
  <c r="D1751" i="5"/>
  <c r="U1750" i="5"/>
  <c r="T1750" i="5"/>
  <c r="Q1750" i="5"/>
  <c r="P1750" i="5"/>
  <c r="M1750" i="5"/>
  <c r="L1750" i="5"/>
  <c r="I1750" i="5"/>
  <c r="H1750" i="5"/>
  <c r="E1750" i="5"/>
  <c r="D1750" i="5"/>
  <c r="U1749" i="5"/>
  <c r="T1749" i="5"/>
  <c r="Q1749" i="5"/>
  <c r="P1749" i="5"/>
  <c r="M1749" i="5"/>
  <c r="L1749" i="5"/>
  <c r="I1749" i="5"/>
  <c r="H1749" i="5"/>
  <c r="E1749" i="5"/>
  <c r="D1749" i="5"/>
  <c r="U1748" i="5"/>
  <c r="T1748" i="5"/>
  <c r="Q1748" i="5"/>
  <c r="P1748" i="5"/>
  <c r="M1748" i="5"/>
  <c r="L1748" i="5"/>
  <c r="I1748" i="5"/>
  <c r="H1748" i="5"/>
  <c r="E1748" i="5"/>
  <c r="D1748" i="5"/>
  <c r="U1747" i="5"/>
  <c r="T1747" i="5"/>
  <c r="Q1747" i="5"/>
  <c r="P1747" i="5"/>
  <c r="M1747" i="5"/>
  <c r="L1747" i="5"/>
  <c r="I1747" i="5"/>
  <c r="H1747" i="5"/>
  <c r="E1747" i="5"/>
  <c r="D1747" i="5"/>
  <c r="U1746" i="5"/>
  <c r="T1746" i="5"/>
  <c r="Q1746" i="5"/>
  <c r="P1746" i="5"/>
  <c r="M1746" i="5"/>
  <c r="L1746" i="5"/>
  <c r="I1746" i="5"/>
  <c r="H1746" i="5"/>
  <c r="E1746" i="5"/>
  <c r="D1746" i="5"/>
  <c r="U1745" i="5"/>
  <c r="T1745" i="5"/>
  <c r="Q1745" i="5"/>
  <c r="P1745" i="5"/>
  <c r="M1745" i="5"/>
  <c r="L1745" i="5"/>
  <c r="I1745" i="5"/>
  <c r="H1745" i="5"/>
  <c r="E1745" i="5"/>
  <c r="D1745" i="5"/>
  <c r="U1744" i="5"/>
  <c r="T1744" i="5"/>
  <c r="Q1744" i="5"/>
  <c r="P1744" i="5"/>
  <c r="M1744" i="5"/>
  <c r="L1744" i="5"/>
  <c r="I1744" i="5"/>
  <c r="H1744" i="5"/>
  <c r="E1744" i="5"/>
  <c r="D1744" i="5"/>
  <c r="U1743" i="5"/>
  <c r="T1743" i="5"/>
  <c r="Q1743" i="5"/>
  <c r="P1743" i="5"/>
  <c r="M1743" i="5"/>
  <c r="L1743" i="5"/>
  <c r="I1743" i="5"/>
  <c r="H1743" i="5"/>
  <c r="E1743" i="5"/>
  <c r="D1743" i="5"/>
  <c r="U1742" i="5"/>
  <c r="T1742" i="5"/>
  <c r="Q1742" i="5"/>
  <c r="P1742" i="5"/>
  <c r="M1742" i="5"/>
  <c r="L1742" i="5"/>
  <c r="I1742" i="5"/>
  <c r="H1742" i="5"/>
  <c r="E1742" i="5"/>
  <c r="D1742" i="5"/>
  <c r="U1741" i="5"/>
  <c r="T1741" i="5"/>
  <c r="Q1741" i="5"/>
  <c r="P1741" i="5"/>
  <c r="M1741" i="5"/>
  <c r="L1741" i="5"/>
  <c r="I1741" i="5"/>
  <c r="H1741" i="5"/>
  <c r="E1741" i="5"/>
  <c r="D1741" i="5"/>
  <c r="U1740" i="5"/>
  <c r="T1740" i="5"/>
  <c r="Q1740" i="5"/>
  <c r="P1740" i="5"/>
  <c r="M1740" i="5"/>
  <c r="L1740" i="5"/>
  <c r="I1740" i="5"/>
  <c r="H1740" i="5"/>
  <c r="E1740" i="5"/>
  <c r="D1740" i="5"/>
  <c r="U1739" i="5"/>
  <c r="T1739" i="5"/>
  <c r="Q1739" i="5"/>
  <c r="P1739" i="5"/>
  <c r="M1739" i="5"/>
  <c r="L1739" i="5"/>
  <c r="I1739" i="5"/>
  <c r="H1739" i="5"/>
  <c r="E1739" i="5"/>
  <c r="D1739" i="5"/>
  <c r="U1738" i="5"/>
  <c r="T1738" i="5"/>
  <c r="Q1738" i="5"/>
  <c r="P1738" i="5"/>
  <c r="M1738" i="5"/>
  <c r="L1738" i="5"/>
  <c r="I1738" i="5"/>
  <c r="H1738" i="5"/>
  <c r="E1738" i="5"/>
  <c r="D1738" i="5"/>
  <c r="U1737" i="5"/>
  <c r="T1737" i="5"/>
  <c r="Q1737" i="5"/>
  <c r="P1737" i="5"/>
  <c r="M1737" i="5"/>
  <c r="L1737" i="5"/>
  <c r="I1737" i="5"/>
  <c r="H1737" i="5"/>
  <c r="E1737" i="5"/>
  <c r="D1737" i="5"/>
  <c r="U1736" i="5"/>
  <c r="T1736" i="5"/>
  <c r="Q1736" i="5"/>
  <c r="P1736" i="5"/>
  <c r="M1736" i="5"/>
  <c r="L1736" i="5"/>
  <c r="I1736" i="5"/>
  <c r="H1736" i="5"/>
  <c r="E1736" i="5"/>
  <c r="D1736" i="5"/>
  <c r="U1735" i="5"/>
  <c r="T1735" i="5"/>
  <c r="Q1735" i="5"/>
  <c r="P1735" i="5"/>
  <c r="M1735" i="5"/>
  <c r="L1735" i="5"/>
  <c r="I1735" i="5"/>
  <c r="H1735" i="5"/>
  <c r="E1735" i="5"/>
  <c r="D1735" i="5"/>
  <c r="U1734" i="5"/>
  <c r="T1734" i="5"/>
  <c r="Q1734" i="5"/>
  <c r="P1734" i="5"/>
  <c r="M1734" i="5"/>
  <c r="L1734" i="5"/>
  <c r="I1734" i="5"/>
  <c r="H1734" i="5"/>
  <c r="E1734" i="5"/>
  <c r="D1734" i="5"/>
  <c r="U1733" i="5"/>
  <c r="T1733" i="5"/>
  <c r="Q1733" i="5"/>
  <c r="P1733" i="5"/>
  <c r="M1733" i="5"/>
  <c r="L1733" i="5"/>
  <c r="I1733" i="5"/>
  <c r="H1733" i="5"/>
  <c r="E1733" i="5"/>
  <c r="D1733" i="5"/>
  <c r="U1732" i="5"/>
  <c r="T1732" i="5"/>
  <c r="Q1732" i="5"/>
  <c r="P1732" i="5"/>
  <c r="M1732" i="5"/>
  <c r="L1732" i="5"/>
  <c r="I1732" i="5"/>
  <c r="H1732" i="5"/>
  <c r="E1732" i="5"/>
  <c r="D1732" i="5"/>
  <c r="U1731" i="5"/>
  <c r="T1731" i="5"/>
  <c r="Q1731" i="5"/>
  <c r="P1731" i="5"/>
  <c r="M1731" i="5"/>
  <c r="L1731" i="5"/>
  <c r="I1731" i="5"/>
  <c r="H1731" i="5"/>
  <c r="E1731" i="5"/>
  <c r="D1731" i="5"/>
  <c r="U1730" i="5"/>
  <c r="T1730" i="5"/>
  <c r="Q1730" i="5"/>
  <c r="P1730" i="5"/>
  <c r="M1730" i="5"/>
  <c r="L1730" i="5"/>
  <c r="I1730" i="5"/>
  <c r="H1730" i="5"/>
  <c r="E1730" i="5"/>
  <c r="D1730" i="5"/>
  <c r="U1729" i="5"/>
  <c r="T1729" i="5"/>
  <c r="Q1729" i="5"/>
  <c r="P1729" i="5"/>
  <c r="M1729" i="5"/>
  <c r="L1729" i="5"/>
  <c r="I1729" i="5"/>
  <c r="H1729" i="5"/>
  <c r="E1729" i="5"/>
  <c r="D1729" i="5"/>
  <c r="U1728" i="5"/>
  <c r="T1728" i="5"/>
  <c r="Q1728" i="5"/>
  <c r="P1728" i="5"/>
  <c r="M1728" i="5"/>
  <c r="L1728" i="5"/>
  <c r="I1728" i="5"/>
  <c r="H1728" i="5"/>
  <c r="E1728" i="5"/>
  <c r="D1728" i="5"/>
  <c r="U1727" i="5"/>
  <c r="T1727" i="5"/>
  <c r="Q1727" i="5"/>
  <c r="P1727" i="5"/>
  <c r="M1727" i="5"/>
  <c r="L1727" i="5"/>
  <c r="I1727" i="5"/>
  <c r="H1727" i="5"/>
  <c r="E1727" i="5"/>
  <c r="D1727" i="5"/>
  <c r="U1726" i="5"/>
  <c r="T1726" i="5"/>
  <c r="Q1726" i="5"/>
  <c r="P1726" i="5"/>
  <c r="M1726" i="5"/>
  <c r="L1726" i="5"/>
  <c r="I1726" i="5"/>
  <c r="H1726" i="5"/>
  <c r="E1726" i="5"/>
  <c r="D1726" i="5"/>
  <c r="U1725" i="5"/>
  <c r="T1725" i="5"/>
  <c r="Q1725" i="5"/>
  <c r="P1725" i="5"/>
  <c r="M1725" i="5"/>
  <c r="L1725" i="5"/>
  <c r="I1725" i="5"/>
  <c r="H1725" i="5"/>
  <c r="E1725" i="5"/>
  <c r="D1725" i="5"/>
  <c r="U1724" i="5"/>
  <c r="T1724" i="5"/>
  <c r="Q1724" i="5"/>
  <c r="P1724" i="5"/>
  <c r="M1724" i="5"/>
  <c r="L1724" i="5"/>
  <c r="I1724" i="5"/>
  <c r="H1724" i="5"/>
  <c r="E1724" i="5"/>
  <c r="D1724" i="5"/>
  <c r="U1723" i="5"/>
  <c r="T1723" i="5"/>
  <c r="Q1723" i="5"/>
  <c r="P1723" i="5"/>
  <c r="M1723" i="5"/>
  <c r="L1723" i="5"/>
  <c r="I1723" i="5"/>
  <c r="H1723" i="5"/>
  <c r="E1723" i="5"/>
  <c r="D1723" i="5"/>
  <c r="U1722" i="5"/>
  <c r="T1722" i="5"/>
  <c r="Q1722" i="5"/>
  <c r="P1722" i="5"/>
  <c r="M1722" i="5"/>
  <c r="L1722" i="5"/>
  <c r="I1722" i="5"/>
  <c r="H1722" i="5"/>
  <c r="E1722" i="5"/>
  <c r="D1722" i="5"/>
  <c r="U1721" i="5"/>
  <c r="T1721" i="5"/>
  <c r="Q1721" i="5"/>
  <c r="P1721" i="5"/>
  <c r="M1721" i="5"/>
  <c r="L1721" i="5"/>
  <c r="I1721" i="5"/>
  <c r="H1721" i="5"/>
  <c r="E1721" i="5"/>
  <c r="D1721" i="5"/>
  <c r="U1720" i="5"/>
  <c r="T1720" i="5"/>
  <c r="Q1720" i="5"/>
  <c r="P1720" i="5"/>
  <c r="M1720" i="5"/>
  <c r="L1720" i="5"/>
  <c r="I1720" i="5"/>
  <c r="H1720" i="5"/>
  <c r="E1720" i="5"/>
  <c r="D1720" i="5"/>
  <c r="U1719" i="5"/>
  <c r="T1719" i="5"/>
  <c r="Q1719" i="5"/>
  <c r="P1719" i="5"/>
  <c r="M1719" i="5"/>
  <c r="L1719" i="5"/>
  <c r="I1719" i="5"/>
  <c r="H1719" i="5"/>
  <c r="E1719" i="5"/>
  <c r="D1719" i="5"/>
  <c r="U1718" i="5"/>
  <c r="T1718" i="5"/>
  <c r="Q1718" i="5"/>
  <c r="P1718" i="5"/>
  <c r="M1718" i="5"/>
  <c r="L1718" i="5"/>
  <c r="I1718" i="5"/>
  <c r="H1718" i="5"/>
  <c r="E1718" i="5"/>
  <c r="D1718" i="5"/>
  <c r="U1717" i="5"/>
  <c r="T1717" i="5"/>
  <c r="Q1717" i="5"/>
  <c r="P1717" i="5"/>
  <c r="M1717" i="5"/>
  <c r="L1717" i="5"/>
  <c r="I1717" i="5"/>
  <c r="H1717" i="5"/>
  <c r="E1717" i="5"/>
  <c r="D1717" i="5"/>
  <c r="U1716" i="5"/>
  <c r="T1716" i="5"/>
  <c r="Q1716" i="5"/>
  <c r="P1716" i="5"/>
  <c r="M1716" i="5"/>
  <c r="L1716" i="5"/>
  <c r="I1716" i="5"/>
  <c r="H1716" i="5"/>
  <c r="E1716" i="5"/>
  <c r="D1716" i="5"/>
  <c r="U1715" i="5"/>
  <c r="T1715" i="5"/>
  <c r="Q1715" i="5"/>
  <c r="P1715" i="5"/>
  <c r="M1715" i="5"/>
  <c r="L1715" i="5"/>
  <c r="I1715" i="5"/>
  <c r="H1715" i="5"/>
  <c r="E1715" i="5"/>
  <c r="D1715" i="5"/>
  <c r="U1714" i="5"/>
  <c r="T1714" i="5"/>
  <c r="Q1714" i="5"/>
  <c r="P1714" i="5"/>
  <c r="M1714" i="5"/>
  <c r="L1714" i="5"/>
  <c r="I1714" i="5"/>
  <c r="H1714" i="5"/>
  <c r="E1714" i="5"/>
  <c r="D1714" i="5"/>
  <c r="U1713" i="5"/>
  <c r="T1713" i="5"/>
  <c r="Q1713" i="5"/>
  <c r="P1713" i="5"/>
  <c r="M1713" i="5"/>
  <c r="L1713" i="5"/>
  <c r="I1713" i="5"/>
  <c r="H1713" i="5"/>
  <c r="E1713" i="5"/>
  <c r="D1713" i="5"/>
  <c r="U1712" i="5"/>
  <c r="T1712" i="5"/>
  <c r="Q1712" i="5"/>
  <c r="P1712" i="5"/>
  <c r="M1712" i="5"/>
  <c r="L1712" i="5"/>
  <c r="I1712" i="5"/>
  <c r="H1712" i="5"/>
  <c r="E1712" i="5"/>
  <c r="D1712" i="5"/>
  <c r="U1711" i="5"/>
  <c r="T1711" i="5"/>
  <c r="Q1711" i="5"/>
  <c r="P1711" i="5"/>
  <c r="M1711" i="5"/>
  <c r="L1711" i="5"/>
  <c r="I1711" i="5"/>
  <c r="H1711" i="5"/>
  <c r="E1711" i="5"/>
  <c r="D1711" i="5"/>
  <c r="U1710" i="5"/>
  <c r="T1710" i="5"/>
  <c r="Q1710" i="5"/>
  <c r="P1710" i="5"/>
  <c r="M1710" i="5"/>
  <c r="L1710" i="5"/>
  <c r="I1710" i="5"/>
  <c r="H1710" i="5"/>
  <c r="E1710" i="5"/>
  <c r="D1710" i="5"/>
  <c r="U1709" i="5"/>
  <c r="T1709" i="5"/>
  <c r="Q1709" i="5"/>
  <c r="P1709" i="5"/>
  <c r="M1709" i="5"/>
  <c r="L1709" i="5"/>
  <c r="I1709" i="5"/>
  <c r="H1709" i="5"/>
  <c r="E1709" i="5"/>
  <c r="D1709" i="5"/>
  <c r="U1708" i="5"/>
  <c r="T1708" i="5"/>
  <c r="Q1708" i="5"/>
  <c r="P1708" i="5"/>
  <c r="M1708" i="5"/>
  <c r="L1708" i="5"/>
  <c r="I1708" i="5"/>
  <c r="H1708" i="5"/>
  <c r="E1708" i="5"/>
  <c r="D1708" i="5"/>
  <c r="U1707" i="5"/>
  <c r="T1707" i="5"/>
  <c r="Q1707" i="5"/>
  <c r="P1707" i="5"/>
  <c r="M1707" i="5"/>
  <c r="L1707" i="5"/>
  <c r="I1707" i="5"/>
  <c r="H1707" i="5"/>
  <c r="E1707" i="5"/>
  <c r="D1707" i="5"/>
  <c r="U1706" i="5"/>
  <c r="T1706" i="5"/>
  <c r="Q1706" i="5"/>
  <c r="P1706" i="5"/>
  <c r="M1706" i="5"/>
  <c r="L1706" i="5"/>
  <c r="I1706" i="5"/>
  <c r="H1706" i="5"/>
  <c r="E1706" i="5"/>
  <c r="D1706" i="5"/>
  <c r="U1705" i="5"/>
  <c r="T1705" i="5"/>
  <c r="Q1705" i="5"/>
  <c r="P1705" i="5"/>
  <c r="M1705" i="5"/>
  <c r="L1705" i="5"/>
  <c r="I1705" i="5"/>
  <c r="H1705" i="5"/>
  <c r="E1705" i="5"/>
  <c r="D1705" i="5"/>
  <c r="U1704" i="5"/>
  <c r="T1704" i="5"/>
  <c r="Q1704" i="5"/>
  <c r="P1704" i="5"/>
  <c r="M1704" i="5"/>
  <c r="L1704" i="5"/>
  <c r="I1704" i="5"/>
  <c r="H1704" i="5"/>
  <c r="E1704" i="5"/>
  <c r="D1704" i="5"/>
  <c r="U1703" i="5"/>
  <c r="T1703" i="5"/>
  <c r="Q1703" i="5"/>
  <c r="P1703" i="5"/>
  <c r="M1703" i="5"/>
  <c r="L1703" i="5"/>
  <c r="I1703" i="5"/>
  <c r="H1703" i="5"/>
  <c r="E1703" i="5"/>
  <c r="D1703" i="5"/>
  <c r="U1702" i="5"/>
  <c r="T1702" i="5"/>
  <c r="Q1702" i="5"/>
  <c r="P1702" i="5"/>
  <c r="M1702" i="5"/>
  <c r="L1702" i="5"/>
  <c r="I1702" i="5"/>
  <c r="H1702" i="5"/>
  <c r="E1702" i="5"/>
  <c r="D1702" i="5"/>
  <c r="U1701" i="5"/>
  <c r="T1701" i="5"/>
  <c r="Q1701" i="5"/>
  <c r="P1701" i="5"/>
  <c r="M1701" i="5"/>
  <c r="L1701" i="5"/>
  <c r="I1701" i="5"/>
  <c r="H1701" i="5"/>
  <c r="E1701" i="5"/>
  <c r="D1701" i="5"/>
  <c r="U1700" i="5"/>
  <c r="T1700" i="5"/>
  <c r="Q1700" i="5"/>
  <c r="P1700" i="5"/>
  <c r="M1700" i="5"/>
  <c r="L1700" i="5"/>
  <c r="I1700" i="5"/>
  <c r="H1700" i="5"/>
  <c r="E1700" i="5"/>
  <c r="D1700" i="5"/>
  <c r="U1699" i="5"/>
  <c r="T1699" i="5"/>
  <c r="Q1699" i="5"/>
  <c r="P1699" i="5"/>
  <c r="M1699" i="5"/>
  <c r="L1699" i="5"/>
  <c r="I1699" i="5"/>
  <c r="H1699" i="5"/>
  <c r="E1699" i="5"/>
  <c r="D1699" i="5"/>
  <c r="U1698" i="5"/>
  <c r="T1698" i="5"/>
  <c r="Q1698" i="5"/>
  <c r="P1698" i="5"/>
  <c r="M1698" i="5"/>
  <c r="L1698" i="5"/>
  <c r="I1698" i="5"/>
  <c r="H1698" i="5"/>
  <c r="E1698" i="5"/>
  <c r="D1698" i="5"/>
  <c r="U1697" i="5"/>
  <c r="T1697" i="5"/>
  <c r="Q1697" i="5"/>
  <c r="P1697" i="5"/>
  <c r="M1697" i="5"/>
  <c r="L1697" i="5"/>
  <c r="I1697" i="5"/>
  <c r="H1697" i="5"/>
  <c r="E1697" i="5"/>
  <c r="D1697" i="5"/>
  <c r="U1696" i="5"/>
  <c r="T1696" i="5"/>
  <c r="Q1696" i="5"/>
  <c r="P1696" i="5"/>
  <c r="M1696" i="5"/>
  <c r="L1696" i="5"/>
  <c r="I1696" i="5"/>
  <c r="H1696" i="5"/>
  <c r="E1696" i="5"/>
  <c r="D1696" i="5"/>
  <c r="U1695" i="5"/>
  <c r="T1695" i="5"/>
  <c r="Q1695" i="5"/>
  <c r="P1695" i="5"/>
  <c r="M1695" i="5"/>
  <c r="L1695" i="5"/>
  <c r="I1695" i="5"/>
  <c r="H1695" i="5"/>
  <c r="E1695" i="5"/>
  <c r="D1695" i="5"/>
  <c r="U1694" i="5"/>
  <c r="T1694" i="5"/>
  <c r="Q1694" i="5"/>
  <c r="P1694" i="5"/>
  <c r="M1694" i="5"/>
  <c r="L1694" i="5"/>
  <c r="I1694" i="5"/>
  <c r="H1694" i="5"/>
  <c r="E1694" i="5"/>
  <c r="D1694" i="5"/>
  <c r="U1693" i="5"/>
  <c r="T1693" i="5"/>
  <c r="Q1693" i="5"/>
  <c r="P1693" i="5"/>
  <c r="M1693" i="5"/>
  <c r="L1693" i="5"/>
  <c r="I1693" i="5"/>
  <c r="H1693" i="5"/>
  <c r="E1693" i="5"/>
  <c r="D1693" i="5"/>
  <c r="U1692" i="5"/>
  <c r="T1692" i="5"/>
  <c r="Q1692" i="5"/>
  <c r="P1692" i="5"/>
  <c r="M1692" i="5"/>
  <c r="L1692" i="5"/>
  <c r="I1692" i="5"/>
  <c r="H1692" i="5"/>
  <c r="E1692" i="5"/>
  <c r="D1692" i="5"/>
  <c r="U1691" i="5"/>
  <c r="T1691" i="5"/>
  <c r="Q1691" i="5"/>
  <c r="P1691" i="5"/>
  <c r="M1691" i="5"/>
  <c r="L1691" i="5"/>
  <c r="I1691" i="5"/>
  <c r="H1691" i="5"/>
  <c r="E1691" i="5"/>
  <c r="D1691" i="5"/>
  <c r="U1690" i="5"/>
  <c r="T1690" i="5"/>
  <c r="Q1690" i="5"/>
  <c r="P1690" i="5"/>
  <c r="M1690" i="5"/>
  <c r="L1690" i="5"/>
  <c r="I1690" i="5"/>
  <c r="H1690" i="5"/>
  <c r="E1690" i="5"/>
  <c r="D1690" i="5"/>
  <c r="U1689" i="5"/>
  <c r="T1689" i="5"/>
  <c r="Q1689" i="5"/>
  <c r="P1689" i="5"/>
  <c r="M1689" i="5"/>
  <c r="L1689" i="5"/>
  <c r="I1689" i="5"/>
  <c r="H1689" i="5"/>
  <c r="E1689" i="5"/>
  <c r="D1689" i="5"/>
  <c r="U1688" i="5"/>
  <c r="T1688" i="5"/>
  <c r="Q1688" i="5"/>
  <c r="P1688" i="5"/>
  <c r="M1688" i="5"/>
  <c r="L1688" i="5"/>
  <c r="I1688" i="5"/>
  <c r="H1688" i="5"/>
  <c r="E1688" i="5"/>
  <c r="D1688" i="5"/>
  <c r="U1687" i="5"/>
  <c r="T1687" i="5"/>
  <c r="Q1687" i="5"/>
  <c r="P1687" i="5"/>
  <c r="M1687" i="5"/>
  <c r="L1687" i="5"/>
  <c r="I1687" i="5"/>
  <c r="H1687" i="5"/>
  <c r="E1687" i="5"/>
  <c r="D1687" i="5"/>
  <c r="U1686" i="5"/>
  <c r="T1686" i="5"/>
  <c r="Q1686" i="5"/>
  <c r="P1686" i="5"/>
  <c r="M1686" i="5"/>
  <c r="L1686" i="5"/>
  <c r="I1686" i="5"/>
  <c r="H1686" i="5"/>
  <c r="E1686" i="5"/>
  <c r="D1686" i="5"/>
  <c r="U1685" i="5"/>
  <c r="T1685" i="5"/>
  <c r="Q1685" i="5"/>
  <c r="P1685" i="5"/>
  <c r="M1685" i="5"/>
  <c r="L1685" i="5"/>
  <c r="I1685" i="5"/>
  <c r="H1685" i="5"/>
  <c r="E1685" i="5"/>
  <c r="D1685" i="5"/>
  <c r="U1684" i="5"/>
  <c r="T1684" i="5"/>
  <c r="Q1684" i="5"/>
  <c r="P1684" i="5"/>
  <c r="M1684" i="5"/>
  <c r="L1684" i="5"/>
  <c r="I1684" i="5"/>
  <c r="H1684" i="5"/>
  <c r="E1684" i="5"/>
  <c r="D1684" i="5"/>
  <c r="U1683" i="5"/>
  <c r="T1683" i="5"/>
  <c r="Q1683" i="5"/>
  <c r="P1683" i="5"/>
  <c r="M1683" i="5"/>
  <c r="L1683" i="5"/>
  <c r="I1683" i="5"/>
  <c r="H1683" i="5"/>
  <c r="E1683" i="5"/>
  <c r="D1683" i="5"/>
  <c r="U1682" i="5"/>
  <c r="T1682" i="5"/>
  <c r="Q1682" i="5"/>
  <c r="P1682" i="5"/>
  <c r="M1682" i="5"/>
  <c r="L1682" i="5"/>
  <c r="I1682" i="5"/>
  <c r="H1682" i="5"/>
  <c r="E1682" i="5"/>
  <c r="D1682" i="5"/>
  <c r="U1681" i="5"/>
  <c r="T1681" i="5"/>
  <c r="Q1681" i="5"/>
  <c r="P1681" i="5"/>
  <c r="M1681" i="5"/>
  <c r="L1681" i="5"/>
  <c r="I1681" i="5"/>
  <c r="H1681" i="5"/>
  <c r="E1681" i="5"/>
  <c r="D1681" i="5"/>
  <c r="U1680" i="5"/>
  <c r="T1680" i="5"/>
  <c r="Q1680" i="5"/>
  <c r="P1680" i="5"/>
  <c r="M1680" i="5"/>
  <c r="L1680" i="5"/>
  <c r="I1680" i="5"/>
  <c r="H1680" i="5"/>
  <c r="E1680" i="5"/>
  <c r="D1680" i="5"/>
  <c r="U1679" i="5"/>
  <c r="T1679" i="5"/>
  <c r="Q1679" i="5"/>
  <c r="P1679" i="5"/>
  <c r="M1679" i="5"/>
  <c r="L1679" i="5"/>
  <c r="I1679" i="5"/>
  <c r="H1679" i="5"/>
  <c r="E1679" i="5"/>
  <c r="D1679" i="5"/>
  <c r="U1678" i="5"/>
  <c r="T1678" i="5"/>
  <c r="Q1678" i="5"/>
  <c r="P1678" i="5"/>
  <c r="M1678" i="5"/>
  <c r="L1678" i="5"/>
  <c r="I1678" i="5"/>
  <c r="H1678" i="5"/>
  <c r="E1678" i="5"/>
  <c r="D1678" i="5"/>
  <c r="U1677" i="5"/>
  <c r="T1677" i="5"/>
  <c r="Q1677" i="5"/>
  <c r="P1677" i="5"/>
  <c r="M1677" i="5"/>
  <c r="L1677" i="5"/>
  <c r="I1677" i="5"/>
  <c r="H1677" i="5"/>
  <c r="E1677" i="5"/>
  <c r="D1677" i="5"/>
  <c r="U1676" i="5"/>
  <c r="T1676" i="5"/>
  <c r="Q1676" i="5"/>
  <c r="P1676" i="5"/>
  <c r="M1676" i="5"/>
  <c r="L1676" i="5"/>
  <c r="I1676" i="5"/>
  <c r="H1676" i="5"/>
  <c r="E1676" i="5"/>
  <c r="D1676" i="5"/>
  <c r="U1675" i="5"/>
  <c r="T1675" i="5"/>
  <c r="Q1675" i="5"/>
  <c r="P1675" i="5"/>
  <c r="M1675" i="5"/>
  <c r="L1675" i="5"/>
  <c r="I1675" i="5"/>
  <c r="H1675" i="5"/>
  <c r="E1675" i="5"/>
  <c r="D1675" i="5"/>
  <c r="U1674" i="5"/>
  <c r="T1674" i="5"/>
  <c r="Q1674" i="5"/>
  <c r="P1674" i="5"/>
  <c r="M1674" i="5"/>
  <c r="L1674" i="5"/>
  <c r="I1674" i="5"/>
  <c r="H1674" i="5"/>
  <c r="E1674" i="5"/>
  <c r="D1674" i="5"/>
  <c r="U1673" i="5"/>
  <c r="T1673" i="5"/>
  <c r="Q1673" i="5"/>
  <c r="P1673" i="5"/>
  <c r="M1673" i="5"/>
  <c r="L1673" i="5"/>
  <c r="I1673" i="5"/>
  <c r="H1673" i="5"/>
  <c r="E1673" i="5"/>
  <c r="D1673" i="5"/>
  <c r="U1672" i="5"/>
  <c r="T1672" i="5"/>
  <c r="Q1672" i="5"/>
  <c r="P1672" i="5"/>
  <c r="M1672" i="5"/>
  <c r="L1672" i="5"/>
  <c r="I1672" i="5"/>
  <c r="H1672" i="5"/>
  <c r="E1672" i="5"/>
  <c r="D1672" i="5"/>
  <c r="U1671" i="5"/>
  <c r="T1671" i="5"/>
  <c r="Q1671" i="5"/>
  <c r="P1671" i="5"/>
  <c r="M1671" i="5"/>
  <c r="L1671" i="5"/>
  <c r="I1671" i="5"/>
  <c r="H1671" i="5"/>
  <c r="E1671" i="5"/>
  <c r="D1671" i="5"/>
  <c r="U1670" i="5"/>
  <c r="T1670" i="5"/>
  <c r="Q1670" i="5"/>
  <c r="P1670" i="5"/>
  <c r="M1670" i="5"/>
  <c r="L1670" i="5"/>
  <c r="I1670" i="5"/>
  <c r="H1670" i="5"/>
  <c r="E1670" i="5"/>
  <c r="D1670" i="5"/>
  <c r="U1669" i="5"/>
  <c r="T1669" i="5"/>
  <c r="Q1669" i="5"/>
  <c r="P1669" i="5"/>
  <c r="M1669" i="5"/>
  <c r="L1669" i="5"/>
  <c r="I1669" i="5"/>
  <c r="H1669" i="5"/>
  <c r="E1669" i="5"/>
  <c r="D1669" i="5"/>
  <c r="U1668" i="5"/>
  <c r="T1668" i="5"/>
  <c r="Q1668" i="5"/>
  <c r="P1668" i="5"/>
  <c r="M1668" i="5"/>
  <c r="L1668" i="5"/>
  <c r="I1668" i="5"/>
  <c r="H1668" i="5"/>
  <c r="E1668" i="5"/>
  <c r="D1668" i="5"/>
  <c r="U1667" i="5"/>
  <c r="T1667" i="5"/>
  <c r="Q1667" i="5"/>
  <c r="P1667" i="5"/>
  <c r="M1667" i="5"/>
  <c r="L1667" i="5"/>
  <c r="I1667" i="5"/>
  <c r="H1667" i="5"/>
  <c r="E1667" i="5"/>
  <c r="D1667" i="5"/>
  <c r="U1666" i="5"/>
  <c r="T1666" i="5"/>
  <c r="Q1666" i="5"/>
  <c r="P1666" i="5"/>
  <c r="M1666" i="5"/>
  <c r="L1666" i="5"/>
  <c r="I1666" i="5"/>
  <c r="H1666" i="5"/>
  <c r="E1666" i="5"/>
  <c r="D1666" i="5"/>
  <c r="U1665" i="5"/>
  <c r="T1665" i="5"/>
  <c r="Q1665" i="5"/>
  <c r="P1665" i="5"/>
  <c r="M1665" i="5"/>
  <c r="L1665" i="5"/>
  <c r="I1665" i="5"/>
  <c r="H1665" i="5"/>
  <c r="E1665" i="5"/>
  <c r="D1665" i="5"/>
  <c r="U1664" i="5"/>
  <c r="T1664" i="5"/>
  <c r="Q1664" i="5"/>
  <c r="P1664" i="5"/>
  <c r="M1664" i="5"/>
  <c r="L1664" i="5"/>
  <c r="I1664" i="5"/>
  <c r="H1664" i="5"/>
  <c r="E1664" i="5"/>
  <c r="D1664" i="5"/>
  <c r="U1663" i="5"/>
  <c r="T1663" i="5"/>
  <c r="Q1663" i="5"/>
  <c r="P1663" i="5"/>
  <c r="M1663" i="5"/>
  <c r="L1663" i="5"/>
  <c r="I1663" i="5"/>
  <c r="H1663" i="5"/>
  <c r="E1663" i="5"/>
  <c r="D1663" i="5"/>
  <c r="U1662" i="5"/>
  <c r="T1662" i="5"/>
  <c r="Q1662" i="5"/>
  <c r="P1662" i="5"/>
  <c r="M1662" i="5"/>
  <c r="L1662" i="5"/>
  <c r="I1662" i="5"/>
  <c r="H1662" i="5"/>
  <c r="E1662" i="5"/>
  <c r="D1662" i="5"/>
  <c r="U1661" i="5"/>
  <c r="T1661" i="5"/>
  <c r="Q1661" i="5"/>
  <c r="P1661" i="5"/>
  <c r="M1661" i="5"/>
  <c r="L1661" i="5"/>
  <c r="I1661" i="5"/>
  <c r="H1661" i="5"/>
  <c r="E1661" i="5"/>
  <c r="D1661" i="5"/>
  <c r="U1660" i="5"/>
  <c r="T1660" i="5"/>
  <c r="Q1660" i="5"/>
  <c r="P1660" i="5"/>
  <c r="M1660" i="5"/>
  <c r="L1660" i="5"/>
  <c r="I1660" i="5"/>
  <c r="H1660" i="5"/>
  <c r="E1660" i="5"/>
  <c r="D1660" i="5"/>
  <c r="U1659" i="5"/>
  <c r="T1659" i="5"/>
  <c r="Q1659" i="5"/>
  <c r="P1659" i="5"/>
  <c r="M1659" i="5"/>
  <c r="L1659" i="5"/>
  <c r="I1659" i="5"/>
  <c r="H1659" i="5"/>
  <c r="E1659" i="5"/>
  <c r="D1659" i="5"/>
  <c r="U1658" i="5"/>
  <c r="T1658" i="5"/>
  <c r="Q1658" i="5"/>
  <c r="P1658" i="5"/>
  <c r="M1658" i="5"/>
  <c r="L1658" i="5"/>
  <c r="I1658" i="5"/>
  <c r="H1658" i="5"/>
  <c r="E1658" i="5"/>
  <c r="D1658" i="5"/>
  <c r="U1657" i="5"/>
  <c r="T1657" i="5"/>
  <c r="Q1657" i="5"/>
  <c r="P1657" i="5"/>
  <c r="M1657" i="5"/>
  <c r="L1657" i="5"/>
  <c r="I1657" i="5"/>
  <c r="H1657" i="5"/>
  <c r="E1657" i="5"/>
  <c r="D1657" i="5"/>
  <c r="U1656" i="5"/>
  <c r="T1656" i="5"/>
  <c r="Q1656" i="5"/>
  <c r="P1656" i="5"/>
  <c r="M1656" i="5"/>
  <c r="L1656" i="5"/>
  <c r="I1656" i="5"/>
  <c r="H1656" i="5"/>
  <c r="E1656" i="5"/>
  <c r="D1656" i="5"/>
  <c r="U1655" i="5"/>
  <c r="T1655" i="5"/>
  <c r="Q1655" i="5"/>
  <c r="P1655" i="5"/>
  <c r="M1655" i="5"/>
  <c r="L1655" i="5"/>
  <c r="I1655" i="5"/>
  <c r="H1655" i="5"/>
  <c r="E1655" i="5"/>
  <c r="D1655" i="5"/>
  <c r="U1654" i="5"/>
  <c r="T1654" i="5"/>
  <c r="Q1654" i="5"/>
  <c r="P1654" i="5"/>
  <c r="M1654" i="5"/>
  <c r="L1654" i="5"/>
  <c r="I1654" i="5"/>
  <c r="H1654" i="5"/>
  <c r="E1654" i="5"/>
  <c r="D1654" i="5"/>
  <c r="U1653" i="5"/>
  <c r="T1653" i="5"/>
  <c r="Q1653" i="5"/>
  <c r="P1653" i="5"/>
  <c r="M1653" i="5"/>
  <c r="L1653" i="5"/>
  <c r="I1653" i="5"/>
  <c r="H1653" i="5"/>
  <c r="E1653" i="5"/>
  <c r="D1653" i="5"/>
  <c r="U1652" i="5"/>
  <c r="T1652" i="5"/>
  <c r="Q1652" i="5"/>
  <c r="P1652" i="5"/>
  <c r="M1652" i="5"/>
  <c r="L1652" i="5"/>
  <c r="I1652" i="5"/>
  <c r="H1652" i="5"/>
  <c r="E1652" i="5"/>
  <c r="D1652" i="5"/>
  <c r="U1651" i="5"/>
  <c r="T1651" i="5"/>
  <c r="Q1651" i="5"/>
  <c r="P1651" i="5"/>
  <c r="M1651" i="5"/>
  <c r="L1651" i="5"/>
  <c r="I1651" i="5"/>
  <c r="H1651" i="5"/>
  <c r="E1651" i="5"/>
  <c r="D1651" i="5"/>
  <c r="U1650" i="5"/>
  <c r="T1650" i="5"/>
  <c r="Q1650" i="5"/>
  <c r="P1650" i="5"/>
  <c r="M1650" i="5"/>
  <c r="L1650" i="5"/>
  <c r="I1650" i="5"/>
  <c r="H1650" i="5"/>
  <c r="E1650" i="5"/>
  <c r="D1650" i="5"/>
  <c r="U1649" i="5"/>
  <c r="T1649" i="5"/>
  <c r="Q1649" i="5"/>
  <c r="P1649" i="5"/>
  <c r="M1649" i="5"/>
  <c r="L1649" i="5"/>
  <c r="I1649" i="5"/>
  <c r="H1649" i="5"/>
  <c r="E1649" i="5"/>
  <c r="D1649" i="5"/>
  <c r="U1648" i="5"/>
  <c r="T1648" i="5"/>
  <c r="Q1648" i="5"/>
  <c r="P1648" i="5"/>
  <c r="M1648" i="5"/>
  <c r="L1648" i="5"/>
  <c r="I1648" i="5"/>
  <c r="H1648" i="5"/>
  <c r="E1648" i="5"/>
  <c r="D1648" i="5"/>
  <c r="U1647" i="5"/>
  <c r="T1647" i="5"/>
  <c r="Q1647" i="5"/>
  <c r="P1647" i="5"/>
  <c r="M1647" i="5"/>
  <c r="L1647" i="5"/>
  <c r="I1647" i="5"/>
  <c r="H1647" i="5"/>
  <c r="E1647" i="5"/>
  <c r="D1647" i="5"/>
  <c r="U1646" i="5"/>
  <c r="T1646" i="5"/>
  <c r="Q1646" i="5"/>
  <c r="P1646" i="5"/>
  <c r="M1646" i="5"/>
  <c r="L1646" i="5"/>
  <c r="I1646" i="5"/>
  <c r="H1646" i="5"/>
  <c r="E1646" i="5"/>
  <c r="D1646" i="5"/>
  <c r="U1645" i="5"/>
  <c r="T1645" i="5"/>
  <c r="Q1645" i="5"/>
  <c r="P1645" i="5"/>
  <c r="M1645" i="5"/>
  <c r="L1645" i="5"/>
  <c r="I1645" i="5"/>
  <c r="H1645" i="5"/>
  <c r="E1645" i="5"/>
  <c r="D1645" i="5"/>
  <c r="U1644" i="5"/>
  <c r="T1644" i="5"/>
  <c r="Q1644" i="5"/>
  <c r="P1644" i="5"/>
  <c r="M1644" i="5"/>
  <c r="L1644" i="5"/>
  <c r="I1644" i="5"/>
  <c r="H1644" i="5"/>
  <c r="E1644" i="5"/>
  <c r="D1644" i="5"/>
  <c r="U1643" i="5"/>
  <c r="T1643" i="5"/>
  <c r="Q1643" i="5"/>
  <c r="P1643" i="5"/>
  <c r="M1643" i="5"/>
  <c r="L1643" i="5"/>
  <c r="I1643" i="5"/>
  <c r="H1643" i="5"/>
  <c r="E1643" i="5"/>
  <c r="D1643" i="5"/>
  <c r="U1642" i="5"/>
  <c r="T1642" i="5"/>
  <c r="Q1642" i="5"/>
  <c r="P1642" i="5"/>
  <c r="M1642" i="5"/>
  <c r="L1642" i="5"/>
  <c r="I1642" i="5"/>
  <c r="H1642" i="5"/>
  <c r="E1642" i="5"/>
  <c r="D1642" i="5"/>
  <c r="U1641" i="5"/>
  <c r="T1641" i="5"/>
  <c r="Q1641" i="5"/>
  <c r="P1641" i="5"/>
  <c r="M1641" i="5"/>
  <c r="L1641" i="5"/>
  <c r="I1641" i="5"/>
  <c r="H1641" i="5"/>
  <c r="E1641" i="5"/>
  <c r="D1641" i="5"/>
  <c r="U1640" i="5"/>
  <c r="T1640" i="5"/>
  <c r="Q1640" i="5"/>
  <c r="P1640" i="5"/>
  <c r="M1640" i="5"/>
  <c r="L1640" i="5"/>
  <c r="I1640" i="5"/>
  <c r="H1640" i="5"/>
  <c r="E1640" i="5"/>
  <c r="D1640" i="5"/>
  <c r="U1639" i="5"/>
  <c r="T1639" i="5"/>
  <c r="Q1639" i="5"/>
  <c r="P1639" i="5"/>
  <c r="M1639" i="5"/>
  <c r="L1639" i="5"/>
  <c r="I1639" i="5"/>
  <c r="H1639" i="5"/>
  <c r="E1639" i="5"/>
  <c r="D1639" i="5"/>
  <c r="U1638" i="5"/>
  <c r="T1638" i="5"/>
  <c r="Q1638" i="5"/>
  <c r="P1638" i="5"/>
  <c r="M1638" i="5"/>
  <c r="L1638" i="5"/>
  <c r="I1638" i="5"/>
  <c r="H1638" i="5"/>
  <c r="E1638" i="5"/>
  <c r="D1638" i="5"/>
  <c r="U1637" i="5"/>
  <c r="T1637" i="5"/>
  <c r="Q1637" i="5"/>
  <c r="P1637" i="5"/>
  <c r="M1637" i="5"/>
  <c r="L1637" i="5"/>
  <c r="I1637" i="5"/>
  <c r="H1637" i="5"/>
  <c r="E1637" i="5"/>
  <c r="D1637" i="5"/>
  <c r="U1636" i="5"/>
  <c r="T1636" i="5"/>
  <c r="Q1636" i="5"/>
  <c r="P1636" i="5"/>
  <c r="M1636" i="5"/>
  <c r="L1636" i="5"/>
  <c r="I1636" i="5"/>
  <c r="H1636" i="5"/>
  <c r="E1636" i="5"/>
  <c r="D1636" i="5"/>
  <c r="U1635" i="5"/>
  <c r="T1635" i="5"/>
  <c r="Q1635" i="5"/>
  <c r="P1635" i="5"/>
  <c r="M1635" i="5"/>
  <c r="L1635" i="5"/>
  <c r="I1635" i="5"/>
  <c r="H1635" i="5"/>
  <c r="E1635" i="5"/>
  <c r="D1635" i="5"/>
  <c r="U1634" i="5"/>
  <c r="T1634" i="5"/>
  <c r="Q1634" i="5"/>
  <c r="P1634" i="5"/>
  <c r="M1634" i="5"/>
  <c r="L1634" i="5"/>
  <c r="I1634" i="5"/>
  <c r="H1634" i="5"/>
  <c r="E1634" i="5"/>
  <c r="D1634" i="5"/>
  <c r="U1633" i="5"/>
  <c r="T1633" i="5"/>
  <c r="Q1633" i="5"/>
  <c r="P1633" i="5"/>
  <c r="M1633" i="5"/>
  <c r="L1633" i="5"/>
  <c r="I1633" i="5"/>
  <c r="H1633" i="5"/>
  <c r="E1633" i="5"/>
  <c r="D1633" i="5"/>
  <c r="U1632" i="5"/>
  <c r="T1632" i="5"/>
  <c r="Q1632" i="5"/>
  <c r="P1632" i="5"/>
  <c r="M1632" i="5"/>
  <c r="L1632" i="5"/>
  <c r="I1632" i="5"/>
  <c r="H1632" i="5"/>
  <c r="E1632" i="5"/>
  <c r="D1632" i="5"/>
  <c r="U1631" i="5"/>
  <c r="T1631" i="5"/>
  <c r="Q1631" i="5"/>
  <c r="P1631" i="5"/>
  <c r="M1631" i="5"/>
  <c r="L1631" i="5"/>
  <c r="I1631" i="5"/>
  <c r="H1631" i="5"/>
  <c r="E1631" i="5"/>
  <c r="D1631" i="5"/>
  <c r="U1630" i="5"/>
  <c r="T1630" i="5"/>
  <c r="Q1630" i="5"/>
  <c r="P1630" i="5"/>
  <c r="M1630" i="5"/>
  <c r="L1630" i="5"/>
  <c r="I1630" i="5"/>
  <c r="H1630" i="5"/>
  <c r="E1630" i="5"/>
  <c r="D1630" i="5"/>
  <c r="U1629" i="5"/>
  <c r="T1629" i="5"/>
  <c r="Q1629" i="5"/>
  <c r="P1629" i="5"/>
  <c r="M1629" i="5"/>
  <c r="L1629" i="5"/>
  <c r="I1629" i="5"/>
  <c r="H1629" i="5"/>
  <c r="E1629" i="5"/>
  <c r="D1629" i="5"/>
  <c r="U1628" i="5"/>
  <c r="T1628" i="5"/>
  <c r="Q1628" i="5"/>
  <c r="P1628" i="5"/>
  <c r="M1628" i="5"/>
  <c r="L1628" i="5"/>
  <c r="I1628" i="5"/>
  <c r="H1628" i="5"/>
  <c r="E1628" i="5"/>
  <c r="D1628" i="5"/>
  <c r="U1627" i="5"/>
  <c r="T1627" i="5"/>
  <c r="Q1627" i="5"/>
  <c r="P1627" i="5"/>
  <c r="M1627" i="5"/>
  <c r="L1627" i="5"/>
  <c r="I1627" i="5"/>
  <c r="H1627" i="5"/>
  <c r="E1627" i="5"/>
  <c r="D1627" i="5"/>
  <c r="U1626" i="5"/>
  <c r="T1626" i="5"/>
  <c r="Q1626" i="5"/>
  <c r="P1626" i="5"/>
  <c r="M1626" i="5"/>
  <c r="L1626" i="5"/>
  <c r="I1626" i="5"/>
  <c r="H1626" i="5"/>
  <c r="E1626" i="5"/>
  <c r="D1626" i="5"/>
  <c r="U1625" i="5"/>
  <c r="T1625" i="5"/>
  <c r="Q1625" i="5"/>
  <c r="P1625" i="5"/>
  <c r="M1625" i="5"/>
  <c r="L1625" i="5"/>
  <c r="I1625" i="5"/>
  <c r="H1625" i="5"/>
  <c r="E1625" i="5"/>
  <c r="D1625" i="5"/>
  <c r="U1624" i="5"/>
  <c r="T1624" i="5"/>
  <c r="Q1624" i="5"/>
  <c r="P1624" i="5"/>
  <c r="M1624" i="5"/>
  <c r="L1624" i="5"/>
  <c r="I1624" i="5"/>
  <c r="H1624" i="5"/>
  <c r="E1624" i="5"/>
  <c r="D1624" i="5"/>
  <c r="U1623" i="5"/>
  <c r="T1623" i="5"/>
  <c r="Q1623" i="5"/>
  <c r="P1623" i="5"/>
  <c r="M1623" i="5"/>
  <c r="L1623" i="5"/>
  <c r="I1623" i="5"/>
  <c r="H1623" i="5"/>
  <c r="E1623" i="5"/>
  <c r="D1623" i="5"/>
  <c r="U1622" i="5"/>
  <c r="T1622" i="5"/>
  <c r="Q1622" i="5"/>
  <c r="P1622" i="5"/>
  <c r="M1622" i="5"/>
  <c r="L1622" i="5"/>
  <c r="I1622" i="5"/>
  <c r="H1622" i="5"/>
  <c r="E1622" i="5"/>
  <c r="D1622" i="5"/>
  <c r="U1621" i="5"/>
  <c r="T1621" i="5"/>
  <c r="Q1621" i="5"/>
  <c r="P1621" i="5"/>
  <c r="M1621" i="5"/>
  <c r="L1621" i="5"/>
  <c r="I1621" i="5"/>
  <c r="H1621" i="5"/>
  <c r="E1621" i="5"/>
  <c r="D1621" i="5"/>
  <c r="U1620" i="5"/>
  <c r="T1620" i="5"/>
  <c r="Q1620" i="5"/>
  <c r="P1620" i="5"/>
  <c r="M1620" i="5"/>
  <c r="L1620" i="5"/>
  <c r="I1620" i="5"/>
  <c r="H1620" i="5"/>
  <c r="E1620" i="5"/>
  <c r="D1620" i="5"/>
  <c r="U1619" i="5"/>
  <c r="T1619" i="5"/>
  <c r="Q1619" i="5"/>
  <c r="P1619" i="5"/>
  <c r="M1619" i="5"/>
  <c r="L1619" i="5"/>
  <c r="I1619" i="5"/>
  <c r="H1619" i="5"/>
  <c r="E1619" i="5"/>
  <c r="D1619" i="5"/>
  <c r="U1618" i="5"/>
  <c r="T1618" i="5"/>
  <c r="Q1618" i="5"/>
  <c r="P1618" i="5"/>
  <c r="M1618" i="5"/>
  <c r="L1618" i="5"/>
  <c r="I1618" i="5"/>
  <c r="H1618" i="5"/>
  <c r="E1618" i="5"/>
  <c r="D1618" i="5"/>
  <c r="U1617" i="5"/>
  <c r="T1617" i="5"/>
  <c r="Q1617" i="5"/>
  <c r="P1617" i="5"/>
  <c r="M1617" i="5"/>
  <c r="L1617" i="5"/>
  <c r="I1617" i="5"/>
  <c r="H1617" i="5"/>
  <c r="E1617" i="5"/>
  <c r="D1617" i="5"/>
  <c r="U1616" i="5"/>
  <c r="T1616" i="5"/>
  <c r="Q1616" i="5"/>
  <c r="P1616" i="5"/>
  <c r="M1616" i="5"/>
  <c r="L1616" i="5"/>
  <c r="I1616" i="5"/>
  <c r="H1616" i="5"/>
  <c r="E1616" i="5"/>
  <c r="D1616" i="5"/>
  <c r="U1615" i="5"/>
  <c r="T1615" i="5"/>
  <c r="Q1615" i="5"/>
  <c r="P1615" i="5"/>
  <c r="M1615" i="5"/>
  <c r="L1615" i="5"/>
  <c r="I1615" i="5"/>
  <c r="H1615" i="5"/>
  <c r="E1615" i="5"/>
  <c r="D1615" i="5"/>
  <c r="U1614" i="5"/>
  <c r="T1614" i="5"/>
  <c r="Q1614" i="5"/>
  <c r="P1614" i="5"/>
  <c r="M1614" i="5"/>
  <c r="L1614" i="5"/>
  <c r="I1614" i="5"/>
  <c r="H1614" i="5"/>
  <c r="E1614" i="5"/>
  <c r="D1614" i="5"/>
  <c r="U1613" i="5"/>
  <c r="T1613" i="5"/>
  <c r="Q1613" i="5"/>
  <c r="P1613" i="5"/>
  <c r="M1613" i="5"/>
  <c r="L1613" i="5"/>
  <c r="I1613" i="5"/>
  <c r="H1613" i="5"/>
  <c r="E1613" i="5"/>
  <c r="D1613" i="5"/>
  <c r="U1612" i="5"/>
  <c r="T1612" i="5"/>
  <c r="Q1612" i="5"/>
  <c r="P1612" i="5"/>
  <c r="M1612" i="5"/>
  <c r="L1612" i="5"/>
  <c r="I1612" i="5"/>
  <c r="H1612" i="5"/>
  <c r="E1612" i="5"/>
  <c r="D1612" i="5"/>
  <c r="U1611" i="5"/>
  <c r="T1611" i="5"/>
  <c r="Q1611" i="5"/>
  <c r="P1611" i="5"/>
  <c r="M1611" i="5"/>
  <c r="L1611" i="5"/>
  <c r="I1611" i="5"/>
  <c r="H1611" i="5"/>
  <c r="E1611" i="5"/>
  <c r="D1611" i="5"/>
  <c r="U1610" i="5"/>
  <c r="T1610" i="5"/>
  <c r="Q1610" i="5"/>
  <c r="P1610" i="5"/>
  <c r="M1610" i="5"/>
  <c r="L1610" i="5"/>
  <c r="I1610" i="5"/>
  <c r="H1610" i="5"/>
  <c r="E1610" i="5"/>
  <c r="D1610" i="5"/>
  <c r="U1609" i="5"/>
  <c r="T1609" i="5"/>
  <c r="Q1609" i="5"/>
  <c r="P1609" i="5"/>
  <c r="M1609" i="5"/>
  <c r="L1609" i="5"/>
  <c r="I1609" i="5"/>
  <c r="H1609" i="5"/>
  <c r="E1609" i="5"/>
  <c r="D1609" i="5"/>
  <c r="U1608" i="5"/>
  <c r="T1608" i="5"/>
  <c r="Q1608" i="5"/>
  <c r="P1608" i="5"/>
  <c r="M1608" i="5"/>
  <c r="L1608" i="5"/>
  <c r="I1608" i="5"/>
  <c r="H1608" i="5"/>
  <c r="E1608" i="5"/>
  <c r="D1608" i="5"/>
  <c r="U1607" i="5"/>
  <c r="T1607" i="5"/>
  <c r="Q1607" i="5"/>
  <c r="P1607" i="5"/>
  <c r="M1607" i="5"/>
  <c r="L1607" i="5"/>
  <c r="I1607" i="5"/>
  <c r="H1607" i="5"/>
  <c r="E1607" i="5"/>
  <c r="D1607" i="5"/>
  <c r="U1606" i="5"/>
  <c r="T1606" i="5"/>
  <c r="Q1606" i="5"/>
  <c r="P1606" i="5"/>
  <c r="M1606" i="5"/>
  <c r="L1606" i="5"/>
  <c r="I1606" i="5"/>
  <c r="H1606" i="5"/>
  <c r="E1606" i="5"/>
  <c r="D1606" i="5"/>
  <c r="U1605" i="5"/>
  <c r="T1605" i="5"/>
  <c r="Q1605" i="5"/>
  <c r="P1605" i="5"/>
  <c r="M1605" i="5"/>
  <c r="L1605" i="5"/>
  <c r="I1605" i="5"/>
  <c r="H1605" i="5"/>
  <c r="E1605" i="5"/>
  <c r="D1605" i="5"/>
  <c r="U1604" i="5"/>
  <c r="T1604" i="5"/>
  <c r="Q1604" i="5"/>
  <c r="P1604" i="5"/>
  <c r="M1604" i="5"/>
  <c r="L1604" i="5"/>
  <c r="I1604" i="5"/>
  <c r="H1604" i="5"/>
  <c r="E1604" i="5"/>
  <c r="D1604" i="5"/>
  <c r="U1603" i="5"/>
  <c r="T1603" i="5"/>
  <c r="Q1603" i="5"/>
  <c r="P1603" i="5"/>
  <c r="M1603" i="5"/>
  <c r="L1603" i="5"/>
  <c r="I1603" i="5"/>
  <c r="H1603" i="5"/>
  <c r="E1603" i="5"/>
  <c r="D1603" i="5"/>
  <c r="U1602" i="5"/>
  <c r="T1602" i="5"/>
  <c r="Q1602" i="5"/>
  <c r="P1602" i="5"/>
  <c r="M1602" i="5"/>
  <c r="L1602" i="5"/>
  <c r="I1602" i="5"/>
  <c r="H1602" i="5"/>
  <c r="E1602" i="5"/>
  <c r="D1602" i="5"/>
  <c r="U1601" i="5"/>
  <c r="T1601" i="5"/>
  <c r="Q1601" i="5"/>
  <c r="P1601" i="5"/>
  <c r="M1601" i="5"/>
  <c r="L1601" i="5"/>
  <c r="I1601" i="5"/>
  <c r="H1601" i="5"/>
  <c r="E1601" i="5"/>
  <c r="D1601" i="5"/>
  <c r="U1600" i="5"/>
  <c r="T1600" i="5"/>
  <c r="Q1600" i="5"/>
  <c r="P1600" i="5"/>
  <c r="M1600" i="5"/>
  <c r="L1600" i="5"/>
  <c r="I1600" i="5"/>
  <c r="H1600" i="5"/>
  <c r="E1600" i="5"/>
  <c r="D1600" i="5"/>
  <c r="U1599" i="5"/>
  <c r="T1599" i="5"/>
  <c r="Q1599" i="5"/>
  <c r="P1599" i="5"/>
  <c r="M1599" i="5"/>
  <c r="L1599" i="5"/>
  <c r="I1599" i="5"/>
  <c r="H1599" i="5"/>
  <c r="E1599" i="5"/>
  <c r="D1599" i="5"/>
  <c r="U1598" i="5"/>
  <c r="T1598" i="5"/>
  <c r="Q1598" i="5"/>
  <c r="P1598" i="5"/>
  <c r="M1598" i="5"/>
  <c r="L1598" i="5"/>
  <c r="I1598" i="5"/>
  <c r="H1598" i="5"/>
  <c r="E1598" i="5"/>
  <c r="D1598" i="5"/>
  <c r="U1597" i="5"/>
  <c r="T1597" i="5"/>
  <c r="Q1597" i="5"/>
  <c r="P1597" i="5"/>
  <c r="M1597" i="5"/>
  <c r="L1597" i="5"/>
  <c r="I1597" i="5"/>
  <c r="H1597" i="5"/>
  <c r="E1597" i="5"/>
  <c r="D1597" i="5"/>
  <c r="U1596" i="5"/>
  <c r="T1596" i="5"/>
  <c r="Q1596" i="5"/>
  <c r="P1596" i="5"/>
  <c r="M1596" i="5"/>
  <c r="L1596" i="5"/>
  <c r="I1596" i="5"/>
  <c r="H1596" i="5"/>
  <c r="E1596" i="5"/>
  <c r="D1596" i="5"/>
  <c r="U1595" i="5"/>
  <c r="T1595" i="5"/>
  <c r="Q1595" i="5"/>
  <c r="P1595" i="5"/>
  <c r="M1595" i="5"/>
  <c r="L1595" i="5"/>
  <c r="I1595" i="5"/>
  <c r="H1595" i="5"/>
  <c r="E1595" i="5"/>
  <c r="D1595" i="5"/>
  <c r="U1594" i="5"/>
  <c r="T1594" i="5"/>
  <c r="Q1594" i="5"/>
  <c r="P1594" i="5"/>
  <c r="M1594" i="5"/>
  <c r="L1594" i="5"/>
  <c r="I1594" i="5"/>
  <c r="H1594" i="5"/>
  <c r="E1594" i="5"/>
  <c r="D1594" i="5"/>
  <c r="U1593" i="5"/>
  <c r="T1593" i="5"/>
  <c r="Q1593" i="5"/>
  <c r="P1593" i="5"/>
  <c r="M1593" i="5"/>
  <c r="L1593" i="5"/>
  <c r="I1593" i="5"/>
  <c r="H1593" i="5"/>
  <c r="E1593" i="5"/>
  <c r="D1593" i="5"/>
  <c r="U1592" i="5"/>
  <c r="T1592" i="5"/>
  <c r="Q1592" i="5"/>
  <c r="P1592" i="5"/>
  <c r="M1592" i="5"/>
  <c r="L1592" i="5"/>
  <c r="I1592" i="5"/>
  <c r="H1592" i="5"/>
  <c r="E1592" i="5"/>
  <c r="D1592" i="5"/>
  <c r="U1591" i="5"/>
  <c r="T1591" i="5"/>
  <c r="Q1591" i="5"/>
  <c r="P1591" i="5"/>
  <c r="M1591" i="5"/>
  <c r="L1591" i="5"/>
  <c r="I1591" i="5"/>
  <c r="H1591" i="5"/>
  <c r="E1591" i="5"/>
  <c r="D1591" i="5"/>
  <c r="U1590" i="5"/>
  <c r="T1590" i="5"/>
  <c r="Q1590" i="5"/>
  <c r="P1590" i="5"/>
  <c r="M1590" i="5"/>
  <c r="L1590" i="5"/>
  <c r="I1590" i="5"/>
  <c r="H1590" i="5"/>
  <c r="E1590" i="5"/>
  <c r="D1590" i="5"/>
  <c r="U1589" i="5"/>
  <c r="T1589" i="5"/>
  <c r="Q1589" i="5"/>
  <c r="P1589" i="5"/>
  <c r="M1589" i="5"/>
  <c r="L1589" i="5"/>
  <c r="I1589" i="5"/>
  <c r="H1589" i="5"/>
  <c r="E1589" i="5"/>
  <c r="D1589" i="5"/>
  <c r="U1588" i="5"/>
  <c r="T1588" i="5"/>
  <c r="Q1588" i="5"/>
  <c r="P1588" i="5"/>
  <c r="M1588" i="5"/>
  <c r="L1588" i="5"/>
  <c r="I1588" i="5"/>
  <c r="H1588" i="5"/>
  <c r="E1588" i="5"/>
  <c r="D1588" i="5"/>
  <c r="U1587" i="5"/>
  <c r="T1587" i="5"/>
  <c r="Q1587" i="5"/>
  <c r="P1587" i="5"/>
  <c r="M1587" i="5"/>
  <c r="L1587" i="5"/>
  <c r="I1587" i="5"/>
  <c r="H1587" i="5"/>
  <c r="E1587" i="5"/>
  <c r="D1587" i="5"/>
  <c r="U1586" i="5"/>
  <c r="T1586" i="5"/>
  <c r="Q1586" i="5"/>
  <c r="P1586" i="5"/>
  <c r="M1586" i="5"/>
  <c r="L1586" i="5"/>
  <c r="I1586" i="5"/>
  <c r="H1586" i="5"/>
  <c r="E1586" i="5"/>
  <c r="D1586" i="5"/>
  <c r="U1585" i="5"/>
  <c r="T1585" i="5"/>
  <c r="Q1585" i="5"/>
  <c r="P1585" i="5"/>
  <c r="M1585" i="5"/>
  <c r="L1585" i="5"/>
  <c r="I1585" i="5"/>
  <c r="H1585" i="5"/>
  <c r="E1585" i="5"/>
  <c r="D1585" i="5"/>
  <c r="U1584" i="5"/>
  <c r="T1584" i="5"/>
  <c r="Q1584" i="5"/>
  <c r="P1584" i="5"/>
  <c r="M1584" i="5"/>
  <c r="L1584" i="5"/>
  <c r="I1584" i="5"/>
  <c r="H1584" i="5"/>
  <c r="E1584" i="5"/>
  <c r="D1584" i="5"/>
  <c r="U1583" i="5"/>
  <c r="T1583" i="5"/>
  <c r="Q1583" i="5"/>
  <c r="P1583" i="5"/>
  <c r="M1583" i="5"/>
  <c r="L1583" i="5"/>
  <c r="I1583" i="5"/>
  <c r="H1583" i="5"/>
  <c r="E1583" i="5"/>
  <c r="D1583" i="5"/>
  <c r="U1582" i="5"/>
  <c r="T1582" i="5"/>
  <c r="Q1582" i="5"/>
  <c r="P1582" i="5"/>
  <c r="M1582" i="5"/>
  <c r="L1582" i="5"/>
  <c r="I1582" i="5"/>
  <c r="H1582" i="5"/>
  <c r="E1582" i="5"/>
  <c r="D1582" i="5"/>
  <c r="U1581" i="5"/>
  <c r="T1581" i="5"/>
  <c r="Q1581" i="5"/>
  <c r="P1581" i="5"/>
  <c r="M1581" i="5"/>
  <c r="L1581" i="5"/>
  <c r="I1581" i="5"/>
  <c r="H1581" i="5"/>
  <c r="E1581" i="5"/>
  <c r="D1581" i="5"/>
  <c r="U1580" i="5"/>
  <c r="T1580" i="5"/>
  <c r="Q1580" i="5"/>
  <c r="P1580" i="5"/>
  <c r="M1580" i="5"/>
  <c r="L1580" i="5"/>
  <c r="I1580" i="5"/>
  <c r="H1580" i="5"/>
  <c r="E1580" i="5"/>
  <c r="D1580" i="5"/>
  <c r="U1579" i="5"/>
  <c r="T1579" i="5"/>
  <c r="Q1579" i="5"/>
  <c r="P1579" i="5"/>
  <c r="M1579" i="5"/>
  <c r="L1579" i="5"/>
  <c r="I1579" i="5"/>
  <c r="H1579" i="5"/>
  <c r="E1579" i="5"/>
  <c r="D1579" i="5"/>
  <c r="U1578" i="5"/>
  <c r="T1578" i="5"/>
  <c r="Q1578" i="5"/>
  <c r="P1578" i="5"/>
  <c r="M1578" i="5"/>
  <c r="L1578" i="5"/>
  <c r="I1578" i="5"/>
  <c r="H1578" i="5"/>
  <c r="E1578" i="5"/>
  <c r="D1578" i="5"/>
  <c r="U1577" i="5"/>
  <c r="T1577" i="5"/>
  <c r="Q1577" i="5"/>
  <c r="P1577" i="5"/>
  <c r="M1577" i="5"/>
  <c r="L1577" i="5"/>
  <c r="I1577" i="5"/>
  <c r="H1577" i="5"/>
  <c r="E1577" i="5"/>
  <c r="D1577" i="5"/>
  <c r="U1576" i="5"/>
  <c r="T1576" i="5"/>
  <c r="Q1576" i="5"/>
  <c r="P1576" i="5"/>
  <c r="M1576" i="5"/>
  <c r="L1576" i="5"/>
  <c r="I1576" i="5"/>
  <c r="H1576" i="5"/>
  <c r="E1576" i="5"/>
  <c r="D1576" i="5"/>
  <c r="U1575" i="5"/>
  <c r="T1575" i="5"/>
  <c r="Q1575" i="5"/>
  <c r="P1575" i="5"/>
  <c r="M1575" i="5"/>
  <c r="L1575" i="5"/>
  <c r="I1575" i="5"/>
  <c r="H1575" i="5"/>
  <c r="E1575" i="5"/>
  <c r="D1575" i="5"/>
  <c r="U1574" i="5"/>
  <c r="T1574" i="5"/>
  <c r="Q1574" i="5"/>
  <c r="P1574" i="5"/>
  <c r="M1574" i="5"/>
  <c r="L1574" i="5"/>
  <c r="I1574" i="5"/>
  <c r="H1574" i="5"/>
  <c r="E1574" i="5"/>
  <c r="D1574" i="5"/>
  <c r="U1573" i="5"/>
  <c r="T1573" i="5"/>
  <c r="Q1573" i="5"/>
  <c r="P1573" i="5"/>
  <c r="M1573" i="5"/>
  <c r="L1573" i="5"/>
  <c r="I1573" i="5"/>
  <c r="H1573" i="5"/>
  <c r="E1573" i="5"/>
  <c r="D1573" i="5"/>
  <c r="U1572" i="5"/>
  <c r="T1572" i="5"/>
  <c r="Q1572" i="5"/>
  <c r="P1572" i="5"/>
  <c r="M1572" i="5"/>
  <c r="L1572" i="5"/>
  <c r="I1572" i="5"/>
  <c r="H1572" i="5"/>
  <c r="E1572" i="5"/>
  <c r="D1572" i="5"/>
  <c r="U1571" i="5"/>
  <c r="T1571" i="5"/>
  <c r="Q1571" i="5"/>
  <c r="P1571" i="5"/>
  <c r="M1571" i="5"/>
  <c r="L1571" i="5"/>
  <c r="I1571" i="5"/>
  <c r="H1571" i="5"/>
  <c r="E1571" i="5"/>
  <c r="D1571" i="5"/>
  <c r="U1570" i="5"/>
  <c r="T1570" i="5"/>
  <c r="Q1570" i="5"/>
  <c r="P1570" i="5"/>
  <c r="M1570" i="5"/>
  <c r="L1570" i="5"/>
  <c r="I1570" i="5"/>
  <c r="H1570" i="5"/>
  <c r="E1570" i="5"/>
  <c r="D1570" i="5"/>
  <c r="U1569" i="5"/>
  <c r="T1569" i="5"/>
  <c r="Q1569" i="5"/>
  <c r="P1569" i="5"/>
  <c r="M1569" i="5"/>
  <c r="L1569" i="5"/>
  <c r="I1569" i="5"/>
  <c r="H1569" i="5"/>
  <c r="E1569" i="5"/>
  <c r="D1569" i="5"/>
  <c r="U1568" i="5"/>
  <c r="T1568" i="5"/>
  <c r="Q1568" i="5"/>
  <c r="P1568" i="5"/>
  <c r="M1568" i="5"/>
  <c r="L1568" i="5"/>
  <c r="I1568" i="5"/>
  <c r="H1568" i="5"/>
  <c r="E1568" i="5"/>
  <c r="D1568" i="5"/>
  <c r="U1567" i="5"/>
  <c r="T1567" i="5"/>
  <c r="Q1567" i="5"/>
  <c r="P1567" i="5"/>
  <c r="M1567" i="5"/>
  <c r="L1567" i="5"/>
  <c r="I1567" i="5"/>
  <c r="H1567" i="5"/>
  <c r="E1567" i="5"/>
  <c r="D1567" i="5"/>
  <c r="U1566" i="5"/>
  <c r="T1566" i="5"/>
  <c r="Q1566" i="5"/>
  <c r="P1566" i="5"/>
  <c r="M1566" i="5"/>
  <c r="L1566" i="5"/>
  <c r="I1566" i="5"/>
  <c r="H1566" i="5"/>
  <c r="E1566" i="5"/>
  <c r="D1566" i="5"/>
  <c r="U1565" i="5"/>
  <c r="T1565" i="5"/>
  <c r="Q1565" i="5"/>
  <c r="P1565" i="5"/>
  <c r="M1565" i="5"/>
  <c r="L1565" i="5"/>
  <c r="I1565" i="5"/>
  <c r="H1565" i="5"/>
  <c r="E1565" i="5"/>
  <c r="D1565" i="5"/>
  <c r="U1564" i="5"/>
  <c r="T1564" i="5"/>
  <c r="Q1564" i="5"/>
  <c r="P1564" i="5"/>
  <c r="M1564" i="5"/>
  <c r="L1564" i="5"/>
  <c r="I1564" i="5"/>
  <c r="H1564" i="5"/>
  <c r="E1564" i="5"/>
  <c r="D1564" i="5"/>
  <c r="U1563" i="5"/>
  <c r="T1563" i="5"/>
  <c r="Q1563" i="5"/>
  <c r="P1563" i="5"/>
  <c r="M1563" i="5"/>
  <c r="L1563" i="5"/>
  <c r="I1563" i="5"/>
  <c r="H1563" i="5"/>
  <c r="E1563" i="5"/>
  <c r="D1563" i="5"/>
  <c r="U1562" i="5"/>
  <c r="T1562" i="5"/>
  <c r="Q1562" i="5"/>
  <c r="P1562" i="5"/>
  <c r="M1562" i="5"/>
  <c r="L1562" i="5"/>
  <c r="I1562" i="5"/>
  <c r="H1562" i="5"/>
  <c r="E1562" i="5"/>
  <c r="D1562" i="5"/>
  <c r="U1561" i="5"/>
  <c r="T1561" i="5"/>
  <c r="Q1561" i="5"/>
  <c r="P1561" i="5"/>
  <c r="M1561" i="5"/>
  <c r="L1561" i="5"/>
  <c r="I1561" i="5"/>
  <c r="H1561" i="5"/>
  <c r="E1561" i="5"/>
  <c r="D1561" i="5"/>
  <c r="U1560" i="5"/>
  <c r="T1560" i="5"/>
  <c r="Q1560" i="5"/>
  <c r="P1560" i="5"/>
  <c r="M1560" i="5"/>
  <c r="L1560" i="5"/>
  <c r="I1560" i="5"/>
  <c r="H1560" i="5"/>
  <c r="E1560" i="5"/>
  <c r="D1560" i="5"/>
  <c r="U1559" i="5"/>
  <c r="T1559" i="5"/>
  <c r="Q1559" i="5"/>
  <c r="P1559" i="5"/>
  <c r="M1559" i="5"/>
  <c r="L1559" i="5"/>
  <c r="I1559" i="5"/>
  <c r="H1559" i="5"/>
  <c r="E1559" i="5"/>
  <c r="D1559" i="5"/>
  <c r="U1558" i="5"/>
  <c r="T1558" i="5"/>
  <c r="Q1558" i="5"/>
  <c r="P1558" i="5"/>
  <c r="M1558" i="5"/>
  <c r="L1558" i="5"/>
  <c r="I1558" i="5"/>
  <c r="H1558" i="5"/>
  <c r="E1558" i="5"/>
  <c r="D1558" i="5"/>
  <c r="U1557" i="5"/>
  <c r="T1557" i="5"/>
  <c r="Q1557" i="5"/>
  <c r="P1557" i="5"/>
  <c r="M1557" i="5"/>
  <c r="L1557" i="5"/>
  <c r="I1557" i="5"/>
  <c r="H1557" i="5"/>
  <c r="E1557" i="5"/>
  <c r="D1557" i="5"/>
  <c r="U1556" i="5"/>
  <c r="T1556" i="5"/>
  <c r="Q1556" i="5"/>
  <c r="P1556" i="5"/>
  <c r="M1556" i="5"/>
  <c r="L1556" i="5"/>
  <c r="I1556" i="5"/>
  <c r="H1556" i="5"/>
  <c r="E1556" i="5"/>
  <c r="D1556" i="5"/>
  <c r="U1555" i="5"/>
  <c r="T1555" i="5"/>
  <c r="Q1555" i="5"/>
  <c r="P1555" i="5"/>
  <c r="M1555" i="5"/>
  <c r="L1555" i="5"/>
  <c r="I1555" i="5"/>
  <c r="H1555" i="5"/>
  <c r="E1555" i="5"/>
  <c r="D1555" i="5"/>
  <c r="U1554" i="5"/>
  <c r="T1554" i="5"/>
  <c r="Q1554" i="5"/>
  <c r="P1554" i="5"/>
  <c r="M1554" i="5"/>
  <c r="L1554" i="5"/>
  <c r="I1554" i="5"/>
  <c r="H1554" i="5"/>
  <c r="E1554" i="5"/>
  <c r="D1554" i="5"/>
  <c r="U1553" i="5"/>
  <c r="T1553" i="5"/>
  <c r="Q1553" i="5"/>
  <c r="P1553" i="5"/>
  <c r="M1553" i="5"/>
  <c r="L1553" i="5"/>
  <c r="I1553" i="5"/>
  <c r="H1553" i="5"/>
  <c r="E1553" i="5"/>
  <c r="D1553" i="5"/>
  <c r="U1552" i="5"/>
  <c r="T1552" i="5"/>
  <c r="Q1552" i="5"/>
  <c r="P1552" i="5"/>
  <c r="M1552" i="5"/>
  <c r="L1552" i="5"/>
  <c r="I1552" i="5"/>
  <c r="H1552" i="5"/>
  <c r="E1552" i="5"/>
  <c r="D1552" i="5"/>
  <c r="U1551" i="5"/>
  <c r="T1551" i="5"/>
  <c r="Q1551" i="5"/>
  <c r="P1551" i="5"/>
  <c r="M1551" i="5"/>
  <c r="L1551" i="5"/>
  <c r="I1551" i="5"/>
  <c r="H1551" i="5"/>
  <c r="E1551" i="5"/>
  <c r="D1551" i="5"/>
  <c r="U1550" i="5"/>
  <c r="T1550" i="5"/>
  <c r="Q1550" i="5"/>
  <c r="P1550" i="5"/>
  <c r="M1550" i="5"/>
  <c r="L1550" i="5"/>
  <c r="I1550" i="5"/>
  <c r="H1550" i="5"/>
  <c r="E1550" i="5"/>
  <c r="D1550" i="5"/>
  <c r="U1549" i="5"/>
  <c r="T1549" i="5"/>
  <c r="Q1549" i="5"/>
  <c r="P1549" i="5"/>
  <c r="M1549" i="5"/>
  <c r="L1549" i="5"/>
  <c r="I1549" i="5"/>
  <c r="H1549" i="5"/>
  <c r="E1549" i="5"/>
  <c r="D1549" i="5"/>
  <c r="U1548" i="5"/>
  <c r="T1548" i="5"/>
  <c r="Q1548" i="5"/>
  <c r="P1548" i="5"/>
  <c r="M1548" i="5"/>
  <c r="L1548" i="5"/>
  <c r="I1548" i="5"/>
  <c r="H1548" i="5"/>
  <c r="E1548" i="5"/>
  <c r="D1548" i="5"/>
  <c r="U1547" i="5"/>
  <c r="T1547" i="5"/>
  <c r="Q1547" i="5"/>
  <c r="P1547" i="5"/>
  <c r="M1547" i="5"/>
  <c r="L1547" i="5"/>
  <c r="I1547" i="5"/>
  <c r="H1547" i="5"/>
  <c r="E1547" i="5"/>
  <c r="D1547" i="5"/>
  <c r="U1546" i="5"/>
  <c r="T1546" i="5"/>
  <c r="Q1546" i="5"/>
  <c r="P1546" i="5"/>
  <c r="M1546" i="5"/>
  <c r="L1546" i="5"/>
  <c r="I1546" i="5"/>
  <c r="H1546" i="5"/>
  <c r="E1546" i="5"/>
  <c r="D1546" i="5"/>
  <c r="U1545" i="5"/>
  <c r="T1545" i="5"/>
  <c r="Q1545" i="5"/>
  <c r="P1545" i="5"/>
  <c r="M1545" i="5"/>
  <c r="L1545" i="5"/>
  <c r="I1545" i="5"/>
  <c r="H1545" i="5"/>
  <c r="E1545" i="5"/>
  <c r="D1545" i="5"/>
  <c r="U1544" i="5"/>
  <c r="T1544" i="5"/>
  <c r="Q1544" i="5"/>
  <c r="P1544" i="5"/>
  <c r="M1544" i="5"/>
  <c r="L1544" i="5"/>
  <c r="I1544" i="5"/>
  <c r="H1544" i="5"/>
  <c r="E1544" i="5"/>
  <c r="D1544" i="5"/>
  <c r="U1543" i="5"/>
  <c r="T1543" i="5"/>
  <c r="Q1543" i="5"/>
  <c r="P1543" i="5"/>
  <c r="M1543" i="5"/>
  <c r="L1543" i="5"/>
  <c r="I1543" i="5"/>
  <c r="H1543" i="5"/>
  <c r="E1543" i="5"/>
  <c r="D1543" i="5"/>
  <c r="U1542" i="5"/>
  <c r="T1542" i="5"/>
  <c r="Q1542" i="5"/>
  <c r="P1542" i="5"/>
  <c r="M1542" i="5"/>
  <c r="L1542" i="5"/>
  <c r="I1542" i="5"/>
  <c r="H1542" i="5"/>
  <c r="E1542" i="5"/>
  <c r="D1542" i="5"/>
  <c r="U1541" i="5"/>
  <c r="T1541" i="5"/>
  <c r="Q1541" i="5"/>
  <c r="P1541" i="5"/>
  <c r="M1541" i="5"/>
  <c r="L1541" i="5"/>
  <c r="I1541" i="5"/>
  <c r="H1541" i="5"/>
  <c r="E1541" i="5"/>
  <c r="D1541" i="5"/>
  <c r="U1540" i="5"/>
  <c r="T1540" i="5"/>
  <c r="Q1540" i="5"/>
  <c r="P1540" i="5"/>
  <c r="M1540" i="5"/>
  <c r="L1540" i="5"/>
  <c r="I1540" i="5"/>
  <c r="H1540" i="5"/>
  <c r="E1540" i="5"/>
  <c r="D1540" i="5"/>
  <c r="U1539" i="5"/>
  <c r="T1539" i="5"/>
  <c r="Q1539" i="5"/>
  <c r="P1539" i="5"/>
  <c r="M1539" i="5"/>
  <c r="L1539" i="5"/>
  <c r="I1539" i="5"/>
  <c r="H1539" i="5"/>
  <c r="E1539" i="5"/>
  <c r="D1539" i="5"/>
  <c r="U1538" i="5"/>
  <c r="T1538" i="5"/>
  <c r="Q1538" i="5"/>
  <c r="P1538" i="5"/>
  <c r="M1538" i="5"/>
  <c r="L1538" i="5"/>
  <c r="I1538" i="5"/>
  <c r="H1538" i="5"/>
  <c r="E1538" i="5"/>
  <c r="D1538" i="5"/>
  <c r="U1537" i="5"/>
  <c r="T1537" i="5"/>
  <c r="Q1537" i="5"/>
  <c r="P1537" i="5"/>
  <c r="M1537" i="5"/>
  <c r="L1537" i="5"/>
  <c r="I1537" i="5"/>
  <c r="H1537" i="5"/>
  <c r="E1537" i="5"/>
  <c r="D1537" i="5"/>
  <c r="U1536" i="5"/>
  <c r="T1536" i="5"/>
  <c r="Q1536" i="5"/>
  <c r="P1536" i="5"/>
  <c r="M1536" i="5"/>
  <c r="L1536" i="5"/>
  <c r="I1536" i="5"/>
  <c r="H1536" i="5"/>
  <c r="E1536" i="5"/>
  <c r="D1536" i="5"/>
  <c r="U1535" i="5"/>
  <c r="T1535" i="5"/>
  <c r="Q1535" i="5"/>
  <c r="P1535" i="5"/>
  <c r="M1535" i="5"/>
  <c r="L1535" i="5"/>
  <c r="I1535" i="5"/>
  <c r="H1535" i="5"/>
  <c r="E1535" i="5"/>
  <c r="D1535" i="5"/>
  <c r="U1534" i="5"/>
  <c r="T1534" i="5"/>
  <c r="Q1534" i="5"/>
  <c r="P1534" i="5"/>
  <c r="M1534" i="5"/>
  <c r="L1534" i="5"/>
  <c r="I1534" i="5"/>
  <c r="H1534" i="5"/>
  <c r="E1534" i="5"/>
  <c r="D1534" i="5"/>
  <c r="U1533" i="5"/>
  <c r="T1533" i="5"/>
  <c r="Q1533" i="5"/>
  <c r="P1533" i="5"/>
  <c r="M1533" i="5"/>
  <c r="L1533" i="5"/>
  <c r="I1533" i="5"/>
  <c r="H1533" i="5"/>
  <c r="E1533" i="5"/>
  <c r="D1533" i="5"/>
  <c r="U1532" i="5"/>
  <c r="T1532" i="5"/>
  <c r="Q1532" i="5"/>
  <c r="P1532" i="5"/>
  <c r="M1532" i="5"/>
  <c r="L1532" i="5"/>
  <c r="I1532" i="5"/>
  <c r="H1532" i="5"/>
  <c r="E1532" i="5"/>
  <c r="D1532" i="5"/>
  <c r="U1531" i="5"/>
  <c r="T1531" i="5"/>
  <c r="Q1531" i="5"/>
  <c r="P1531" i="5"/>
  <c r="M1531" i="5"/>
  <c r="L1531" i="5"/>
  <c r="I1531" i="5"/>
  <c r="H1531" i="5"/>
  <c r="E1531" i="5"/>
  <c r="D1531" i="5"/>
  <c r="U1530" i="5"/>
  <c r="T1530" i="5"/>
  <c r="Q1530" i="5"/>
  <c r="P1530" i="5"/>
  <c r="M1530" i="5"/>
  <c r="L1530" i="5"/>
  <c r="I1530" i="5"/>
  <c r="H1530" i="5"/>
  <c r="E1530" i="5"/>
  <c r="D1530" i="5"/>
  <c r="U1529" i="5"/>
  <c r="T1529" i="5"/>
  <c r="Q1529" i="5"/>
  <c r="P1529" i="5"/>
  <c r="M1529" i="5"/>
  <c r="L1529" i="5"/>
  <c r="I1529" i="5"/>
  <c r="H1529" i="5"/>
  <c r="E1529" i="5"/>
  <c r="D1529" i="5"/>
  <c r="U1528" i="5"/>
  <c r="T1528" i="5"/>
  <c r="Q1528" i="5"/>
  <c r="P1528" i="5"/>
  <c r="M1528" i="5"/>
  <c r="L1528" i="5"/>
  <c r="I1528" i="5"/>
  <c r="H1528" i="5"/>
  <c r="E1528" i="5"/>
  <c r="D1528" i="5"/>
  <c r="U1527" i="5"/>
  <c r="T1527" i="5"/>
  <c r="Q1527" i="5"/>
  <c r="P1527" i="5"/>
  <c r="M1527" i="5"/>
  <c r="L1527" i="5"/>
  <c r="I1527" i="5"/>
  <c r="H1527" i="5"/>
  <c r="E1527" i="5"/>
  <c r="D1527" i="5"/>
  <c r="U1526" i="5"/>
  <c r="T1526" i="5"/>
  <c r="Q1526" i="5"/>
  <c r="P1526" i="5"/>
  <c r="M1526" i="5"/>
  <c r="L1526" i="5"/>
  <c r="I1526" i="5"/>
  <c r="H1526" i="5"/>
  <c r="E1526" i="5"/>
  <c r="D1526" i="5"/>
  <c r="U1525" i="5"/>
  <c r="T1525" i="5"/>
  <c r="Q1525" i="5"/>
  <c r="P1525" i="5"/>
  <c r="M1525" i="5"/>
  <c r="L1525" i="5"/>
  <c r="I1525" i="5"/>
  <c r="H1525" i="5"/>
  <c r="E1525" i="5"/>
  <c r="D1525" i="5"/>
  <c r="U1524" i="5"/>
  <c r="T1524" i="5"/>
  <c r="Q1524" i="5"/>
  <c r="P1524" i="5"/>
  <c r="M1524" i="5"/>
  <c r="L1524" i="5"/>
  <c r="I1524" i="5"/>
  <c r="H1524" i="5"/>
  <c r="E1524" i="5"/>
  <c r="D1524" i="5"/>
  <c r="U1523" i="5"/>
  <c r="T1523" i="5"/>
  <c r="Q1523" i="5"/>
  <c r="P1523" i="5"/>
  <c r="M1523" i="5"/>
  <c r="L1523" i="5"/>
  <c r="I1523" i="5"/>
  <c r="H1523" i="5"/>
  <c r="E1523" i="5"/>
  <c r="D1523" i="5"/>
  <c r="U1522" i="5"/>
  <c r="T1522" i="5"/>
  <c r="Q1522" i="5"/>
  <c r="P1522" i="5"/>
  <c r="M1522" i="5"/>
  <c r="L1522" i="5"/>
  <c r="I1522" i="5"/>
  <c r="H1522" i="5"/>
  <c r="E1522" i="5"/>
  <c r="D1522" i="5"/>
  <c r="U1521" i="5"/>
  <c r="T1521" i="5"/>
  <c r="Q1521" i="5"/>
  <c r="P1521" i="5"/>
  <c r="M1521" i="5"/>
  <c r="L1521" i="5"/>
  <c r="I1521" i="5"/>
  <c r="H1521" i="5"/>
  <c r="E1521" i="5"/>
  <c r="D1521" i="5"/>
  <c r="U1520" i="5"/>
  <c r="T1520" i="5"/>
  <c r="Q1520" i="5"/>
  <c r="P1520" i="5"/>
  <c r="M1520" i="5"/>
  <c r="L1520" i="5"/>
  <c r="I1520" i="5"/>
  <c r="H1520" i="5"/>
  <c r="E1520" i="5"/>
  <c r="D1520" i="5"/>
  <c r="U1519" i="5"/>
  <c r="T1519" i="5"/>
  <c r="Q1519" i="5"/>
  <c r="P1519" i="5"/>
  <c r="M1519" i="5"/>
  <c r="L1519" i="5"/>
  <c r="I1519" i="5"/>
  <c r="H1519" i="5"/>
  <c r="E1519" i="5"/>
  <c r="D1519" i="5"/>
  <c r="U1518" i="5"/>
  <c r="T1518" i="5"/>
  <c r="Q1518" i="5"/>
  <c r="P1518" i="5"/>
  <c r="M1518" i="5"/>
  <c r="L1518" i="5"/>
  <c r="I1518" i="5"/>
  <c r="H1518" i="5"/>
  <c r="E1518" i="5"/>
  <c r="D1518" i="5"/>
  <c r="U1517" i="5"/>
  <c r="T1517" i="5"/>
  <c r="Q1517" i="5"/>
  <c r="P1517" i="5"/>
  <c r="M1517" i="5"/>
  <c r="L1517" i="5"/>
  <c r="I1517" i="5"/>
  <c r="H1517" i="5"/>
  <c r="E1517" i="5"/>
  <c r="D1517" i="5"/>
  <c r="U1516" i="5"/>
  <c r="T1516" i="5"/>
  <c r="Q1516" i="5"/>
  <c r="P1516" i="5"/>
  <c r="M1516" i="5"/>
  <c r="L1516" i="5"/>
  <c r="I1516" i="5"/>
  <c r="H1516" i="5"/>
  <c r="E1516" i="5"/>
  <c r="D1516" i="5"/>
  <c r="U1515" i="5"/>
  <c r="T1515" i="5"/>
  <c r="Q1515" i="5"/>
  <c r="P1515" i="5"/>
  <c r="M1515" i="5"/>
  <c r="L1515" i="5"/>
  <c r="I1515" i="5"/>
  <c r="H1515" i="5"/>
  <c r="E1515" i="5"/>
  <c r="D1515" i="5"/>
  <c r="U1514" i="5"/>
  <c r="T1514" i="5"/>
  <c r="Q1514" i="5"/>
  <c r="P1514" i="5"/>
  <c r="M1514" i="5"/>
  <c r="L1514" i="5"/>
  <c r="I1514" i="5"/>
  <c r="H1514" i="5"/>
  <c r="E1514" i="5"/>
  <c r="D1514" i="5"/>
  <c r="U1513" i="5"/>
  <c r="T1513" i="5"/>
  <c r="Q1513" i="5"/>
  <c r="P1513" i="5"/>
  <c r="M1513" i="5"/>
  <c r="L1513" i="5"/>
  <c r="I1513" i="5"/>
  <c r="H1513" i="5"/>
  <c r="E1513" i="5"/>
  <c r="D1513" i="5"/>
  <c r="U1512" i="5"/>
  <c r="T1512" i="5"/>
  <c r="Q1512" i="5"/>
  <c r="P1512" i="5"/>
  <c r="M1512" i="5"/>
  <c r="L1512" i="5"/>
  <c r="I1512" i="5"/>
  <c r="H1512" i="5"/>
  <c r="E1512" i="5"/>
  <c r="D1512" i="5"/>
  <c r="U1511" i="5"/>
  <c r="T1511" i="5"/>
  <c r="Q1511" i="5"/>
  <c r="P1511" i="5"/>
  <c r="M1511" i="5"/>
  <c r="L1511" i="5"/>
  <c r="I1511" i="5"/>
  <c r="H1511" i="5"/>
  <c r="E1511" i="5"/>
  <c r="D1511" i="5"/>
  <c r="U1510" i="5"/>
  <c r="T1510" i="5"/>
  <c r="Q1510" i="5"/>
  <c r="P1510" i="5"/>
  <c r="M1510" i="5"/>
  <c r="L1510" i="5"/>
  <c r="I1510" i="5"/>
  <c r="H1510" i="5"/>
  <c r="E1510" i="5"/>
  <c r="D1510" i="5"/>
  <c r="U1509" i="5"/>
  <c r="T1509" i="5"/>
  <c r="Q1509" i="5"/>
  <c r="P1509" i="5"/>
  <c r="M1509" i="5"/>
  <c r="L1509" i="5"/>
  <c r="I1509" i="5"/>
  <c r="H1509" i="5"/>
  <c r="E1509" i="5"/>
  <c r="D1509" i="5"/>
  <c r="U1508" i="5"/>
  <c r="T1508" i="5"/>
  <c r="Q1508" i="5"/>
  <c r="P1508" i="5"/>
  <c r="M1508" i="5"/>
  <c r="L1508" i="5"/>
  <c r="I1508" i="5"/>
  <c r="H1508" i="5"/>
  <c r="E1508" i="5"/>
  <c r="D1508" i="5"/>
  <c r="U1507" i="5"/>
  <c r="T1507" i="5"/>
  <c r="Q1507" i="5"/>
  <c r="P1507" i="5"/>
  <c r="M1507" i="5"/>
  <c r="L1507" i="5"/>
  <c r="I1507" i="5"/>
  <c r="H1507" i="5"/>
  <c r="E1507" i="5"/>
  <c r="D1507" i="5"/>
  <c r="U1506" i="5"/>
  <c r="T1506" i="5"/>
  <c r="Q1506" i="5"/>
  <c r="P1506" i="5"/>
  <c r="M1506" i="5"/>
  <c r="L1506" i="5"/>
  <c r="I1506" i="5"/>
  <c r="H1506" i="5"/>
  <c r="E1506" i="5"/>
  <c r="D1506" i="5"/>
  <c r="U1505" i="5"/>
  <c r="T1505" i="5"/>
  <c r="Q1505" i="5"/>
  <c r="P1505" i="5"/>
  <c r="M1505" i="5"/>
  <c r="L1505" i="5"/>
  <c r="I1505" i="5"/>
  <c r="H1505" i="5"/>
  <c r="E1505" i="5"/>
  <c r="D1505" i="5"/>
  <c r="U1504" i="5"/>
  <c r="T1504" i="5"/>
  <c r="Q1504" i="5"/>
  <c r="P1504" i="5"/>
  <c r="M1504" i="5"/>
  <c r="L1504" i="5"/>
  <c r="I1504" i="5"/>
  <c r="H1504" i="5"/>
  <c r="E1504" i="5"/>
  <c r="D1504" i="5"/>
  <c r="U1503" i="5"/>
  <c r="T1503" i="5"/>
  <c r="Q1503" i="5"/>
  <c r="P1503" i="5"/>
  <c r="M1503" i="5"/>
  <c r="L1503" i="5"/>
  <c r="I1503" i="5"/>
  <c r="H1503" i="5"/>
  <c r="E1503" i="5"/>
  <c r="D1503" i="5"/>
  <c r="U1502" i="5"/>
  <c r="T1502" i="5"/>
  <c r="Q1502" i="5"/>
  <c r="P1502" i="5"/>
  <c r="M1502" i="5"/>
  <c r="L1502" i="5"/>
  <c r="I1502" i="5"/>
  <c r="H1502" i="5"/>
  <c r="E1502" i="5"/>
  <c r="D1502" i="5"/>
  <c r="U1501" i="5"/>
  <c r="T1501" i="5"/>
  <c r="Q1501" i="5"/>
  <c r="P1501" i="5"/>
  <c r="M1501" i="5"/>
  <c r="L1501" i="5"/>
  <c r="I1501" i="5"/>
  <c r="H1501" i="5"/>
  <c r="E1501" i="5"/>
  <c r="D1501" i="5"/>
  <c r="U1500" i="5"/>
  <c r="T1500" i="5"/>
  <c r="Q1500" i="5"/>
  <c r="P1500" i="5"/>
  <c r="M1500" i="5"/>
  <c r="L1500" i="5"/>
  <c r="I1500" i="5"/>
  <c r="H1500" i="5"/>
  <c r="E1500" i="5"/>
  <c r="D1500" i="5"/>
  <c r="U1499" i="5"/>
  <c r="T1499" i="5"/>
  <c r="Q1499" i="5"/>
  <c r="P1499" i="5"/>
  <c r="M1499" i="5"/>
  <c r="L1499" i="5"/>
  <c r="I1499" i="5"/>
  <c r="H1499" i="5"/>
  <c r="E1499" i="5"/>
  <c r="D1499" i="5"/>
  <c r="U1498" i="5"/>
  <c r="T1498" i="5"/>
  <c r="Q1498" i="5"/>
  <c r="P1498" i="5"/>
  <c r="M1498" i="5"/>
  <c r="L1498" i="5"/>
  <c r="I1498" i="5"/>
  <c r="H1498" i="5"/>
  <c r="E1498" i="5"/>
  <c r="D1498" i="5"/>
  <c r="U1497" i="5"/>
  <c r="T1497" i="5"/>
  <c r="Q1497" i="5"/>
  <c r="P1497" i="5"/>
  <c r="M1497" i="5"/>
  <c r="L1497" i="5"/>
  <c r="I1497" i="5"/>
  <c r="H1497" i="5"/>
  <c r="E1497" i="5"/>
  <c r="D1497" i="5"/>
  <c r="U1496" i="5"/>
  <c r="T1496" i="5"/>
  <c r="Q1496" i="5"/>
  <c r="P1496" i="5"/>
  <c r="M1496" i="5"/>
  <c r="L1496" i="5"/>
  <c r="I1496" i="5"/>
  <c r="H1496" i="5"/>
  <c r="E1496" i="5"/>
  <c r="D1496" i="5"/>
  <c r="U1495" i="5"/>
  <c r="T1495" i="5"/>
  <c r="Q1495" i="5"/>
  <c r="P1495" i="5"/>
  <c r="M1495" i="5"/>
  <c r="L1495" i="5"/>
  <c r="I1495" i="5"/>
  <c r="H1495" i="5"/>
  <c r="E1495" i="5"/>
  <c r="D1495" i="5"/>
  <c r="U1494" i="5"/>
  <c r="T1494" i="5"/>
  <c r="Q1494" i="5"/>
  <c r="P1494" i="5"/>
  <c r="M1494" i="5"/>
  <c r="L1494" i="5"/>
  <c r="I1494" i="5"/>
  <c r="H1494" i="5"/>
  <c r="E1494" i="5"/>
  <c r="D1494" i="5"/>
  <c r="U1493" i="5"/>
  <c r="T1493" i="5"/>
  <c r="Q1493" i="5"/>
  <c r="P1493" i="5"/>
  <c r="M1493" i="5"/>
  <c r="L1493" i="5"/>
  <c r="I1493" i="5"/>
  <c r="H1493" i="5"/>
  <c r="E1493" i="5"/>
  <c r="D1493" i="5"/>
  <c r="U1492" i="5"/>
  <c r="T1492" i="5"/>
  <c r="Q1492" i="5"/>
  <c r="P1492" i="5"/>
  <c r="M1492" i="5"/>
  <c r="L1492" i="5"/>
  <c r="I1492" i="5"/>
  <c r="H1492" i="5"/>
  <c r="E1492" i="5"/>
  <c r="D1492" i="5"/>
  <c r="U1491" i="5"/>
  <c r="T1491" i="5"/>
  <c r="Q1491" i="5"/>
  <c r="P1491" i="5"/>
  <c r="M1491" i="5"/>
  <c r="L1491" i="5"/>
  <c r="I1491" i="5"/>
  <c r="H1491" i="5"/>
  <c r="E1491" i="5"/>
  <c r="D1491" i="5"/>
  <c r="U1490" i="5"/>
  <c r="T1490" i="5"/>
  <c r="Q1490" i="5"/>
  <c r="P1490" i="5"/>
  <c r="M1490" i="5"/>
  <c r="L1490" i="5"/>
  <c r="I1490" i="5"/>
  <c r="H1490" i="5"/>
  <c r="E1490" i="5"/>
  <c r="D1490" i="5"/>
  <c r="U1489" i="5"/>
  <c r="T1489" i="5"/>
  <c r="Q1489" i="5"/>
  <c r="P1489" i="5"/>
  <c r="M1489" i="5"/>
  <c r="L1489" i="5"/>
  <c r="I1489" i="5"/>
  <c r="H1489" i="5"/>
  <c r="E1489" i="5"/>
  <c r="D1489" i="5"/>
  <c r="U1488" i="5"/>
  <c r="T1488" i="5"/>
  <c r="Q1488" i="5"/>
  <c r="P1488" i="5"/>
  <c r="M1488" i="5"/>
  <c r="L1488" i="5"/>
  <c r="I1488" i="5"/>
  <c r="H1488" i="5"/>
  <c r="E1488" i="5"/>
  <c r="D1488" i="5"/>
  <c r="U1487" i="5"/>
  <c r="T1487" i="5"/>
  <c r="Q1487" i="5"/>
  <c r="P1487" i="5"/>
  <c r="M1487" i="5"/>
  <c r="L1487" i="5"/>
  <c r="I1487" i="5"/>
  <c r="H1487" i="5"/>
  <c r="E1487" i="5"/>
  <c r="D1487" i="5"/>
  <c r="U1486" i="5"/>
  <c r="T1486" i="5"/>
  <c r="Q1486" i="5"/>
  <c r="P1486" i="5"/>
  <c r="M1486" i="5"/>
  <c r="L1486" i="5"/>
  <c r="I1486" i="5"/>
  <c r="H1486" i="5"/>
  <c r="E1486" i="5"/>
  <c r="D1486" i="5"/>
  <c r="U1485" i="5"/>
  <c r="T1485" i="5"/>
  <c r="Q1485" i="5"/>
  <c r="P1485" i="5"/>
  <c r="M1485" i="5"/>
  <c r="L1485" i="5"/>
  <c r="I1485" i="5"/>
  <c r="H1485" i="5"/>
  <c r="E1485" i="5"/>
  <c r="D1485" i="5"/>
  <c r="U1484" i="5"/>
  <c r="T1484" i="5"/>
  <c r="Q1484" i="5"/>
  <c r="P1484" i="5"/>
  <c r="M1484" i="5"/>
  <c r="L1484" i="5"/>
  <c r="I1484" i="5"/>
  <c r="H1484" i="5"/>
  <c r="E1484" i="5"/>
  <c r="D1484" i="5"/>
  <c r="U1483" i="5"/>
  <c r="T1483" i="5"/>
  <c r="Q1483" i="5"/>
  <c r="P1483" i="5"/>
  <c r="M1483" i="5"/>
  <c r="L1483" i="5"/>
  <c r="I1483" i="5"/>
  <c r="H1483" i="5"/>
  <c r="E1483" i="5"/>
  <c r="D1483" i="5"/>
  <c r="U1482" i="5"/>
  <c r="T1482" i="5"/>
  <c r="Q1482" i="5"/>
  <c r="P1482" i="5"/>
  <c r="M1482" i="5"/>
  <c r="L1482" i="5"/>
  <c r="I1482" i="5"/>
  <c r="H1482" i="5"/>
  <c r="E1482" i="5"/>
  <c r="D1482" i="5"/>
  <c r="U1481" i="5"/>
  <c r="T1481" i="5"/>
  <c r="Q1481" i="5"/>
  <c r="P1481" i="5"/>
  <c r="M1481" i="5"/>
  <c r="L1481" i="5"/>
  <c r="I1481" i="5"/>
  <c r="H1481" i="5"/>
  <c r="E1481" i="5"/>
  <c r="D1481" i="5"/>
  <c r="U1480" i="5"/>
  <c r="T1480" i="5"/>
  <c r="Q1480" i="5"/>
  <c r="P1480" i="5"/>
  <c r="M1480" i="5"/>
  <c r="L1480" i="5"/>
  <c r="I1480" i="5"/>
  <c r="H1480" i="5"/>
  <c r="E1480" i="5"/>
  <c r="D1480" i="5"/>
  <c r="U1479" i="5"/>
  <c r="T1479" i="5"/>
  <c r="Q1479" i="5"/>
  <c r="P1479" i="5"/>
  <c r="M1479" i="5"/>
  <c r="L1479" i="5"/>
  <c r="I1479" i="5"/>
  <c r="H1479" i="5"/>
  <c r="E1479" i="5"/>
  <c r="D1479" i="5"/>
  <c r="U1478" i="5"/>
  <c r="T1478" i="5"/>
  <c r="Q1478" i="5"/>
  <c r="P1478" i="5"/>
  <c r="M1478" i="5"/>
  <c r="L1478" i="5"/>
  <c r="I1478" i="5"/>
  <c r="H1478" i="5"/>
  <c r="E1478" i="5"/>
  <c r="D1478" i="5"/>
  <c r="U1477" i="5"/>
  <c r="T1477" i="5"/>
  <c r="Q1477" i="5"/>
  <c r="P1477" i="5"/>
  <c r="M1477" i="5"/>
  <c r="L1477" i="5"/>
  <c r="I1477" i="5"/>
  <c r="H1477" i="5"/>
  <c r="E1477" i="5"/>
  <c r="D1477" i="5"/>
  <c r="U1476" i="5"/>
  <c r="T1476" i="5"/>
  <c r="Q1476" i="5"/>
  <c r="P1476" i="5"/>
  <c r="M1476" i="5"/>
  <c r="L1476" i="5"/>
  <c r="I1476" i="5"/>
  <c r="H1476" i="5"/>
  <c r="E1476" i="5"/>
  <c r="D1476" i="5"/>
  <c r="U1475" i="5"/>
  <c r="T1475" i="5"/>
  <c r="Q1475" i="5"/>
  <c r="P1475" i="5"/>
  <c r="M1475" i="5"/>
  <c r="L1475" i="5"/>
  <c r="I1475" i="5"/>
  <c r="H1475" i="5"/>
  <c r="E1475" i="5"/>
  <c r="D1475" i="5"/>
  <c r="U1474" i="5"/>
  <c r="T1474" i="5"/>
  <c r="Q1474" i="5"/>
  <c r="P1474" i="5"/>
  <c r="M1474" i="5"/>
  <c r="L1474" i="5"/>
  <c r="I1474" i="5"/>
  <c r="H1474" i="5"/>
  <c r="E1474" i="5"/>
  <c r="D1474" i="5"/>
  <c r="U1473" i="5"/>
  <c r="T1473" i="5"/>
  <c r="Q1473" i="5"/>
  <c r="P1473" i="5"/>
  <c r="M1473" i="5"/>
  <c r="L1473" i="5"/>
  <c r="I1473" i="5"/>
  <c r="H1473" i="5"/>
  <c r="E1473" i="5"/>
  <c r="D1473" i="5"/>
  <c r="U1472" i="5"/>
  <c r="T1472" i="5"/>
  <c r="Q1472" i="5"/>
  <c r="P1472" i="5"/>
  <c r="M1472" i="5"/>
  <c r="L1472" i="5"/>
  <c r="I1472" i="5"/>
  <c r="H1472" i="5"/>
  <c r="E1472" i="5"/>
  <c r="D1472" i="5"/>
  <c r="U1471" i="5"/>
  <c r="T1471" i="5"/>
  <c r="Q1471" i="5"/>
  <c r="P1471" i="5"/>
  <c r="M1471" i="5"/>
  <c r="L1471" i="5"/>
  <c r="I1471" i="5"/>
  <c r="H1471" i="5"/>
  <c r="E1471" i="5"/>
  <c r="D1471" i="5"/>
  <c r="U1470" i="5"/>
  <c r="T1470" i="5"/>
  <c r="Q1470" i="5"/>
  <c r="P1470" i="5"/>
  <c r="M1470" i="5"/>
  <c r="L1470" i="5"/>
  <c r="I1470" i="5"/>
  <c r="H1470" i="5"/>
  <c r="E1470" i="5"/>
  <c r="D1470" i="5"/>
  <c r="U1469" i="5"/>
  <c r="T1469" i="5"/>
  <c r="Q1469" i="5"/>
  <c r="P1469" i="5"/>
  <c r="M1469" i="5"/>
  <c r="L1469" i="5"/>
  <c r="I1469" i="5"/>
  <c r="H1469" i="5"/>
  <c r="E1469" i="5"/>
  <c r="D1469" i="5"/>
  <c r="U1468" i="5"/>
  <c r="T1468" i="5"/>
  <c r="Q1468" i="5"/>
  <c r="P1468" i="5"/>
  <c r="M1468" i="5"/>
  <c r="L1468" i="5"/>
  <c r="I1468" i="5"/>
  <c r="H1468" i="5"/>
  <c r="E1468" i="5"/>
  <c r="D1468" i="5"/>
  <c r="U1467" i="5"/>
  <c r="T1467" i="5"/>
  <c r="Q1467" i="5"/>
  <c r="P1467" i="5"/>
  <c r="M1467" i="5"/>
  <c r="L1467" i="5"/>
  <c r="I1467" i="5"/>
  <c r="H1467" i="5"/>
  <c r="E1467" i="5"/>
  <c r="D1467" i="5"/>
  <c r="U1466" i="5"/>
  <c r="T1466" i="5"/>
  <c r="Q1466" i="5"/>
  <c r="P1466" i="5"/>
  <c r="M1466" i="5"/>
  <c r="L1466" i="5"/>
  <c r="I1466" i="5"/>
  <c r="H1466" i="5"/>
  <c r="E1466" i="5"/>
  <c r="D1466" i="5"/>
  <c r="U1465" i="5"/>
  <c r="T1465" i="5"/>
  <c r="Q1465" i="5"/>
  <c r="P1465" i="5"/>
  <c r="M1465" i="5"/>
  <c r="L1465" i="5"/>
  <c r="I1465" i="5"/>
  <c r="H1465" i="5"/>
  <c r="E1465" i="5"/>
  <c r="D1465" i="5"/>
  <c r="U1464" i="5"/>
  <c r="T1464" i="5"/>
  <c r="Q1464" i="5"/>
  <c r="P1464" i="5"/>
  <c r="M1464" i="5"/>
  <c r="L1464" i="5"/>
  <c r="I1464" i="5"/>
  <c r="H1464" i="5"/>
  <c r="E1464" i="5"/>
  <c r="D1464" i="5"/>
  <c r="U1463" i="5"/>
  <c r="T1463" i="5"/>
  <c r="Q1463" i="5"/>
  <c r="P1463" i="5"/>
  <c r="M1463" i="5"/>
  <c r="L1463" i="5"/>
  <c r="I1463" i="5"/>
  <c r="H1463" i="5"/>
  <c r="E1463" i="5"/>
  <c r="D1463" i="5"/>
  <c r="U1462" i="5"/>
  <c r="T1462" i="5"/>
  <c r="Q1462" i="5"/>
  <c r="P1462" i="5"/>
  <c r="M1462" i="5"/>
  <c r="L1462" i="5"/>
  <c r="I1462" i="5"/>
  <c r="H1462" i="5"/>
  <c r="E1462" i="5"/>
  <c r="D1462" i="5"/>
  <c r="U1461" i="5"/>
  <c r="T1461" i="5"/>
  <c r="Q1461" i="5"/>
  <c r="P1461" i="5"/>
  <c r="M1461" i="5"/>
  <c r="L1461" i="5"/>
  <c r="I1461" i="5"/>
  <c r="H1461" i="5"/>
  <c r="E1461" i="5"/>
  <c r="D1461" i="5"/>
  <c r="U1460" i="5"/>
  <c r="T1460" i="5"/>
  <c r="Q1460" i="5"/>
  <c r="P1460" i="5"/>
  <c r="M1460" i="5"/>
  <c r="L1460" i="5"/>
  <c r="I1460" i="5"/>
  <c r="H1460" i="5"/>
  <c r="E1460" i="5"/>
  <c r="D1460" i="5"/>
  <c r="U1459" i="5"/>
  <c r="T1459" i="5"/>
  <c r="Q1459" i="5"/>
  <c r="P1459" i="5"/>
  <c r="M1459" i="5"/>
  <c r="L1459" i="5"/>
  <c r="I1459" i="5"/>
  <c r="H1459" i="5"/>
  <c r="E1459" i="5"/>
  <c r="D1459" i="5"/>
  <c r="U1458" i="5"/>
  <c r="T1458" i="5"/>
  <c r="Q1458" i="5"/>
  <c r="P1458" i="5"/>
  <c r="M1458" i="5"/>
  <c r="L1458" i="5"/>
  <c r="I1458" i="5"/>
  <c r="H1458" i="5"/>
  <c r="E1458" i="5"/>
  <c r="D1458" i="5"/>
  <c r="U1457" i="5"/>
  <c r="T1457" i="5"/>
  <c r="Q1457" i="5"/>
  <c r="P1457" i="5"/>
  <c r="M1457" i="5"/>
  <c r="L1457" i="5"/>
  <c r="I1457" i="5"/>
  <c r="H1457" i="5"/>
  <c r="E1457" i="5"/>
  <c r="D1457" i="5"/>
  <c r="U1456" i="5"/>
  <c r="T1456" i="5"/>
  <c r="Q1456" i="5"/>
  <c r="P1456" i="5"/>
  <c r="M1456" i="5"/>
  <c r="L1456" i="5"/>
  <c r="I1456" i="5"/>
  <c r="H1456" i="5"/>
  <c r="E1456" i="5"/>
  <c r="D1456" i="5"/>
  <c r="U1455" i="5"/>
  <c r="T1455" i="5"/>
  <c r="Q1455" i="5"/>
  <c r="P1455" i="5"/>
  <c r="M1455" i="5"/>
  <c r="L1455" i="5"/>
  <c r="I1455" i="5"/>
  <c r="H1455" i="5"/>
  <c r="E1455" i="5"/>
  <c r="D1455" i="5"/>
  <c r="U1454" i="5"/>
  <c r="T1454" i="5"/>
  <c r="Q1454" i="5"/>
  <c r="P1454" i="5"/>
  <c r="M1454" i="5"/>
  <c r="L1454" i="5"/>
  <c r="I1454" i="5"/>
  <c r="H1454" i="5"/>
  <c r="E1454" i="5"/>
  <c r="D1454" i="5"/>
  <c r="U1453" i="5"/>
  <c r="T1453" i="5"/>
  <c r="Q1453" i="5"/>
  <c r="P1453" i="5"/>
  <c r="M1453" i="5"/>
  <c r="L1453" i="5"/>
  <c r="I1453" i="5"/>
  <c r="H1453" i="5"/>
  <c r="E1453" i="5"/>
  <c r="D1453" i="5"/>
  <c r="U1452" i="5"/>
  <c r="T1452" i="5"/>
  <c r="Q1452" i="5"/>
  <c r="P1452" i="5"/>
  <c r="M1452" i="5"/>
  <c r="L1452" i="5"/>
  <c r="I1452" i="5"/>
  <c r="H1452" i="5"/>
  <c r="E1452" i="5"/>
  <c r="D1452" i="5"/>
  <c r="U1451" i="5"/>
  <c r="T1451" i="5"/>
  <c r="Q1451" i="5"/>
  <c r="P1451" i="5"/>
  <c r="M1451" i="5"/>
  <c r="L1451" i="5"/>
  <c r="I1451" i="5"/>
  <c r="H1451" i="5"/>
  <c r="E1451" i="5"/>
  <c r="D1451" i="5"/>
  <c r="U1450" i="5"/>
  <c r="T1450" i="5"/>
  <c r="Q1450" i="5"/>
  <c r="P1450" i="5"/>
  <c r="M1450" i="5"/>
  <c r="L1450" i="5"/>
  <c r="I1450" i="5"/>
  <c r="H1450" i="5"/>
  <c r="E1450" i="5"/>
  <c r="D1450" i="5"/>
  <c r="U1449" i="5"/>
  <c r="T1449" i="5"/>
  <c r="Q1449" i="5"/>
  <c r="P1449" i="5"/>
  <c r="M1449" i="5"/>
  <c r="L1449" i="5"/>
  <c r="I1449" i="5"/>
  <c r="H1449" i="5"/>
  <c r="E1449" i="5"/>
  <c r="D1449" i="5"/>
  <c r="U1448" i="5"/>
  <c r="T1448" i="5"/>
  <c r="Q1448" i="5"/>
  <c r="P1448" i="5"/>
  <c r="M1448" i="5"/>
  <c r="L1448" i="5"/>
  <c r="I1448" i="5"/>
  <c r="H1448" i="5"/>
  <c r="E1448" i="5"/>
  <c r="D1448" i="5"/>
  <c r="U1447" i="5"/>
  <c r="T1447" i="5"/>
  <c r="Q1447" i="5"/>
  <c r="P1447" i="5"/>
  <c r="M1447" i="5"/>
  <c r="L1447" i="5"/>
  <c r="I1447" i="5"/>
  <c r="H1447" i="5"/>
  <c r="E1447" i="5"/>
  <c r="D1447" i="5"/>
  <c r="U1446" i="5"/>
  <c r="T1446" i="5"/>
  <c r="Q1446" i="5"/>
  <c r="P1446" i="5"/>
  <c r="M1446" i="5"/>
  <c r="L1446" i="5"/>
  <c r="I1446" i="5"/>
  <c r="H1446" i="5"/>
  <c r="E1446" i="5"/>
  <c r="D1446" i="5"/>
  <c r="U1445" i="5"/>
  <c r="T1445" i="5"/>
  <c r="Q1445" i="5"/>
  <c r="P1445" i="5"/>
  <c r="M1445" i="5"/>
  <c r="L1445" i="5"/>
  <c r="I1445" i="5"/>
  <c r="H1445" i="5"/>
  <c r="E1445" i="5"/>
  <c r="D1445" i="5"/>
  <c r="U1444" i="5"/>
  <c r="T1444" i="5"/>
  <c r="Q1444" i="5"/>
  <c r="P1444" i="5"/>
  <c r="M1444" i="5"/>
  <c r="L1444" i="5"/>
  <c r="I1444" i="5"/>
  <c r="H1444" i="5"/>
  <c r="E1444" i="5"/>
  <c r="D1444" i="5"/>
  <c r="U1443" i="5"/>
  <c r="T1443" i="5"/>
  <c r="Q1443" i="5"/>
  <c r="P1443" i="5"/>
  <c r="M1443" i="5"/>
  <c r="L1443" i="5"/>
  <c r="I1443" i="5"/>
  <c r="H1443" i="5"/>
  <c r="E1443" i="5"/>
  <c r="D1443" i="5"/>
  <c r="U1442" i="5"/>
  <c r="T1442" i="5"/>
  <c r="Q1442" i="5"/>
  <c r="P1442" i="5"/>
  <c r="M1442" i="5"/>
  <c r="L1442" i="5"/>
  <c r="I1442" i="5"/>
  <c r="H1442" i="5"/>
  <c r="E1442" i="5"/>
  <c r="D1442" i="5"/>
  <c r="U1441" i="5"/>
  <c r="T1441" i="5"/>
  <c r="Q1441" i="5"/>
  <c r="P1441" i="5"/>
  <c r="M1441" i="5"/>
  <c r="L1441" i="5"/>
  <c r="I1441" i="5"/>
  <c r="H1441" i="5"/>
  <c r="E1441" i="5"/>
  <c r="D1441" i="5"/>
  <c r="U1440" i="5"/>
  <c r="T1440" i="5"/>
  <c r="Q1440" i="5"/>
  <c r="P1440" i="5"/>
  <c r="M1440" i="5"/>
  <c r="L1440" i="5"/>
  <c r="I1440" i="5"/>
  <c r="H1440" i="5"/>
  <c r="E1440" i="5"/>
  <c r="D1440" i="5"/>
  <c r="U1439" i="5"/>
  <c r="T1439" i="5"/>
  <c r="Q1439" i="5"/>
  <c r="P1439" i="5"/>
  <c r="M1439" i="5"/>
  <c r="L1439" i="5"/>
  <c r="I1439" i="5"/>
  <c r="H1439" i="5"/>
  <c r="E1439" i="5"/>
  <c r="D1439" i="5"/>
  <c r="U1438" i="5"/>
  <c r="T1438" i="5"/>
  <c r="Q1438" i="5"/>
  <c r="P1438" i="5"/>
  <c r="M1438" i="5"/>
  <c r="L1438" i="5"/>
  <c r="I1438" i="5"/>
  <c r="H1438" i="5"/>
  <c r="E1438" i="5"/>
  <c r="D1438" i="5"/>
  <c r="U1437" i="5"/>
  <c r="T1437" i="5"/>
  <c r="Q1437" i="5"/>
  <c r="P1437" i="5"/>
  <c r="M1437" i="5"/>
  <c r="L1437" i="5"/>
  <c r="I1437" i="5"/>
  <c r="H1437" i="5"/>
  <c r="E1437" i="5"/>
  <c r="D1437" i="5"/>
  <c r="U1436" i="5"/>
  <c r="T1436" i="5"/>
  <c r="Q1436" i="5"/>
  <c r="P1436" i="5"/>
  <c r="M1436" i="5"/>
  <c r="L1436" i="5"/>
  <c r="I1436" i="5"/>
  <c r="H1436" i="5"/>
  <c r="E1436" i="5"/>
  <c r="D1436" i="5"/>
  <c r="U1435" i="5"/>
  <c r="T1435" i="5"/>
  <c r="Q1435" i="5"/>
  <c r="P1435" i="5"/>
  <c r="M1435" i="5"/>
  <c r="L1435" i="5"/>
  <c r="I1435" i="5"/>
  <c r="H1435" i="5"/>
  <c r="E1435" i="5"/>
  <c r="D1435" i="5"/>
  <c r="U1434" i="5"/>
  <c r="T1434" i="5"/>
  <c r="Q1434" i="5"/>
  <c r="P1434" i="5"/>
  <c r="M1434" i="5"/>
  <c r="L1434" i="5"/>
  <c r="I1434" i="5"/>
  <c r="H1434" i="5"/>
  <c r="E1434" i="5"/>
  <c r="D1434" i="5"/>
  <c r="U1433" i="5"/>
  <c r="T1433" i="5"/>
  <c r="Q1433" i="5"/>
  <c r="P1433" i="5"/>
  <c r="M1433" i="5"/>
  <c r="L1433" i="5"/>
  <c r="I1433" i="5"/>
  <c r="H1433" i="5"/>
  <c r="E1433" i="5"/>
  <c r="D1433" i="5"/>
  <c r="U1432" i="5"/>
  <c r="T1432" i="5"/>
  <c r="Q1432" i="5"/>
  <c r="P1432" i="5"/>
  <c r="M1432" i="5"/>
  <c r="L1432" i="5"/>
  <c r="I1432" i="5"/>
  <c r="H1432" i="5"/>
  <c r="E1432" i="5"/>
  <c r="D1432" i="5"/>
  <c r="U1431" i="5"/>
  <c r="T1431" i="5"/>
  <c r="Q1431" i="5"/>
  <c r="P1431" i="5"/>
  <c r="M1431" i="5"/>
  <c r="L1431" i="5"/>
  <c r="I1431" i="5"/>
  <c r="H1431" i="5"/>
  <c r="E1431" i="5"/>
  <c r="D1431" i="5"/>
  <c r="U1430" i="5"/>
  <c r="T1430" i="5"/>
  <c r="Q1430" i="5"/>
  <c r="P1430" i="5"/>
  <c r="M1430" i="5"/>
  <c r="L1430" i="5"/>
  <c r="I1430" i="5"/>
  <c r="H1430" i="5"/>
  <c r="E1430" i="5"/>
  <c r="D1430" i="5"/>
  <c r="U1429" i="5"/>
  <c r="T1429" i="5"/>
  <c r="Q1429" i="5"/>
  <c r="P1429" i="5"/>
  <c r="M1429" i="5"/>
  <c r="L1429" i="5"/>
  <c r="I1429" i="5"/>
  <c r="H1429" i="5"/>
  <c r="E1429" i="5"/>
  <c r="D1429" i="5"/>
  <c r="U1428" i="5"/>
  <c r="T1428" i="5"/>
  <c r="Q1428" i="5"/>
  <c r="P1428" i="5"/>
  <c r="M1428" i="5"/>
  <c r="L1428" i="5"/>
  <c r="I1428" i="5"/>
  <c r="H1428" i="5"/>
  <c r="E1428" i="5"/>
  <c r="D1428" i="5"/>
  <c r="U1427" i="5"/>
  <c r="T1427" i="5"/>
  <c r="Q1427" i="5"/>
  <c r="P1427" i="5"/>
  <c r="M1427" i="5"/>
  <c r="L1427" i="5"/>
  <c r="I1427" i="5"/>
  <c r="H1427" i="5"/>
  <c r="E1427" i="5"/>
  <c r="D1427" i="5"/>
  <c r="U1426" i="5"/>
  <c r="T1426" i="5"/>
  <c r="Q1426" i="5"/>
  <c r="P1426" i="5"/>
  <c r="M1426" i="5"/>
  <c r="L1426" i="5"/>
  <c r="I1426" i="5"/>
  <c r="H1426" i="5"/>
  <c r="E1426" i="5"/>
  <c r="D1426" i="5"/>
  <c r="U1425" i="5"/>
  <c r="T1425" i="5"/>
  <c r="Q1425" i="5"/>
  <c r="P1425" i="5"/>
  <c r="M1425" i="5"/>
  <c r="L1425" i="5"/>
  <c r="I1425" i="5"/>
  <c r="H1425" i="5"/>
  <c r="E1425" i="5"/>
  <c r="D1425" i="5"/>
  <c r="U1424" i="5"/>
  <c r="T1424" i="5"/>
  <c r="Q1424" i="5"/>
  <c r="P1424" i="5"/>
  <c r="M1424" i="5"/>
  <c r="L1424" i="5"/>
  <c r="I1424" i="5"/>
  <c r="H1424" i="5"/>
  <c r="E1424" i="5"/>
  <c r="D1424" i="5"/>
  <c r="U1423" i="5"/>
  <c r="T1423" i="5"/>
  <c r="Q1423" i="5"/>
  <c r="P1423" i="5"/>
  <c r="M1423" i="5"/>
  <c r="L1423" i="5"/>
  <c r="I1423" i="5"/>
  <c r="H1423" i="5"/>
  <c r="E1423" i="5"/>
  <c r="D1423" i="5"/>
  <c r="U1422" i="5"/>
  <c r="T1422" i="5"/>
  <c r="Q1422" i="5"/>
  <c r="P1422" i="5"/>
  <c r="M1422" i="5"/>
  <c r="L1422" i="5"/>
  <c r="I1422" i="5"/>
  <c r="H1422" i="5"/>
  <c r="E1422" i="5"/>
  <c r="D1422" i="5"/>
  <c r="U1421" i="5"/>
  <c r="T1421" i="5"/>
  <c r="Q1421" i="5"/>
  <c r="P1421" i="5"/>
  <c r="M1421" i="5"/>
  <c r="L1421" i="5"/>
  <c r="I1421" i="5"/>
  <c r="H1421" i="5"/>
  <c r="E1421" i="5"/>
  <c r="D1421" i="5"/>
  <c r="U1420" i="5"/>
  <c r="T1420" i="5"/>
  <c r="Q1420" i="5"/>
  <c r="P1420" i="5"/>
  <c r="M1420" i="5"/>
  <c r="L1420" i="5"/>
  <c r="I1420" i="5"/>
  <c r="H1420" i="5"/>
  <c r="E1420" i="5"/>
  <c r="D1420" i="5"/>
  <c r="U1419" i="5"/>
  <c r="T1419" i="5"/>
  <c r="Q1419" i="5"/>
  <c r="P1419" i="5"/>
  <c r="M1419" i="5"/>
  <c r="L1419" i="5"/>
  <c r="I1419" i="5"/>
  <c r="H1419" i="5"/>
  <c r="E1419" i="5"/>
  <c r="D1419" i="5"/>
  <c r="U1418" i="5"/>
  <c r="T1418" i="5"/>
  <c r="Q1418" i="5"/>
  <c r="P1418" i="5"/>
  <c r="M1418" i="5"/>
  <c r="L1418" i="5"/>
  <c r="I1418" i="5"/>
  <c r="H1418" i="5"/>
  <c r="E1418" i="5"/>
  <c r="D1418" i="5"/>
  <c r="U1417" i="5"/>
  <c r="T1417" i="5"/>
  <c r="Q1417" i="5"/>
  <c r="P1417" i="5"/>
  <c r="M1417" i="5"/>
  <c r="L1417" i="5"/>
  <c r="I1417" i="5"/>
  <c r="H1417" i="5"/>
  <c r="E1417" i="5"/>
  <c r="D1417" i="5"/>
  <c r="U1416" i="5"/>
  <c r="T1416" i="5"/>
  <c r="Q1416" i="5"/>
  <c r="P1416" i="5"/>
  <c r="M1416" i="5"/>
  <c r="L1416" i="5"/>
  <c r="I1416" i="5"/>
  <c r="H1416" i="5"/>
  <c r="E1416" i="5"/>
  <c r="D1416" i="5"/>
  <c r="U1415" i="5"/>
  <c r="T1415" i="5"/>
  <c r="Q1415" i="5"/>
  <c r="P1415" i="5"/>
  <c r="M1415" i="5"/>
  <c r="L1415" i="5"/>
  <c r="I1415" i="5"/>
  <c r="H1415" i="5"/>
  <c r="E1415" i="5"/>
  <c r="D1415" i="5"/>
  <c r="U1414" i="5"/>
  <c r="T1414" i="5"/>
  <c r="Q1414" i="5"/>
  <c r="P1414" i="5"/>
  <c r="M1414" i="5"/>
  <c r="L1414" i="5"/>
  <c r="I1414" i="5"/>
  <c r="H1414" i="5"/>
  <c r="E1414" i="5"/>
  <c r="D1414" i="5"/>
  <c r="U1413" i="5"/>
  <c r="T1413" i="5"/>
  <c r="Q1413" i="5"/>
  <c r="P1413" i="5"/>
  <c r="M1413" i="5"/>
  <c r="L1413" i="5"/>
  <c r="I1413" i="5"/>
  <c r="H1413" i="5"/>
  <c r="E1413" i="5"/>
  <c r="D1413" i="5"/>
  <c r="U1412" i="5"/>
  <c r="T1412" i="5"/>
  <c r="Q1412" i="5"/>
  <c r="P1412" i="5"/>
  <c r="M1412" i="5"/>
  <c r="L1412" i="5"/>
  <c r="I1412" i="5"/>
  <c r="H1412" i="5"/>
  <c r="E1412" i="5"/>
  <c r="D1412" i="5"/>
  <c r="U1411" i="5"/>
  <c r="T1411" i="5"/>
  <c r="Q1411" i="5"/>
  <c r="P1411" i="5"/>
  <c r="M1411" i="5"/>
  <c r="L1411" i="5"/>
  <c r="I1411" i="5"/>
  <c r="H1411" i="5"/>
  <c r="E1411" i="5"/>
  <c r="D1411" i="5"/>
  <c r="U1410" i="5"/>
  <c r="T1410" i="5"/>
  <c r="Q1410" i="5"/>
  <c r="P1410" i="5"/>
  <c r="M1410" i="5"/>
  <c r="L1410" i="5"/>
  <c r="I1410" i="5"/>
  <c r="H1410" i="5"/>
  <c r="E1410" i="5"/>
  <c r="D1410" i="5"/>
  <c r="U1409" i="5"/>
  <c r="T1409" i="5"/>
  <c r="Q1409" i="5"/>
  <c r="P1409" i="5"/>
  <c r="M1409" i="5"/>
  <c r="L1409" i="5"/>
  <c r="I1409" i="5"/>
  <c r="H1409" i="5"/>
  <c r="E1409" i="5"/>
  <c r="D1409" i="5"/>
  <c r="U1408" i="5"/>
  <c r="T1408" i="5"/>
  <c r="Q1408" i="5"/>
  <c r="P1408" i="5"/>
  <c r="M1408" i="5"/>
  <c r="L1408" i="5"/>
  <c r="I1408" i="5"/>
  <c r="H1408" i="5"/>
  <c r="E1408" i="5"/>
  <c r="D1408" i="5"/>
  <c r="U1407" i="5"/>
  <c r="T1407" i="5"/>
  <c r="Q1407" i="5"/>
  <c r="P1407" i="5"/>
  <c r="M1407" i="5"/>
  <c r="L1407" i="5"/>
  <c r="I1407" i="5"/>
  <c r="H1407" i="5"/>
  <c r="E1407" i="5"/>
  <c r="D1407" i="5"/>
  <c r="U1406" i="5"/>
  <c r="T1406" i="5"/>
  <c r="Q1406" i="5"/>
  <c r="P1406" i="5"/>
  <c r="M1406" i="5"/>
  <c r="L1406" i="5"/>
  <c r="I1406" i="5"/>
  <c r="H1406" i="5"/>
  <c r="E1406" i="5"/>
  <c r="D1406" i="5"/>
  <c r="U1405" i="5"/>
  <c r="T1405" i="5"/>
  <c r="Q1405" i="5"/>
  <c r="P1405" i="5"/>
  <c r="M1405" i="5"/>
  <c r="L1405" i="5"/>
  <c r="I1405" i="5"/>
  <c r="H1405" i="5"/>
  <c r="E1405" i="5"/>
  <c r="D1405" i="5"/>
  <c r="U1404" i="5"/>
  <c r="T1404" i="5"/>
  <c r="Q1404" i="5"/>
  <c r="P1404" i="5"/>
  <c r="M1404" i="5"/>
  <c r="L1404" i="5"/>
  <c r="I1404" i="5"/>
  <c r="H1404" i="5"/>
  <c r="E1404" i="5"/>
  <c r="D1404" i="5"/>
  <c r="U1403" i="5"/>
  <c r="T1403" i="5"/>
  <c r="Q1403" i="5"/>
  <c r="P1403" i="5"/>
  <c r="M1403" i="5"/>
  <c r="L1403" i="5"/>
  <c r="I1403" i="5"/>
  <c r="H1403" i="5"/>
  <c r="E1403" i="5"/>
  <c r="D1403" i="5"/>
  <c r="U1402" i="5"/>
  <c r="T1402" i="5"/>
  <c r="Q1402" i="5"/>
  <c r="P1402" i="5"/>
  <c r="M1402" i="5"/>
  <c r="L1402" i="5"/>
  <c r="I1402" i="5"/>
  <c r="H1402" i="5"/>
  <c r="E1402" i="5"/>
  <c r="D1402" i="5"/>
  <c r="U1401" i="5"/>
  <c r="T1401" i="5"/>
  <c r="Q1401" i="5"/>
  <c r="P1401" i="5"/>
  <c r="M1401" i="5"/>
  <c r="L1401" i="5"/>
  <c r="I1401" i="5"/>
  <c r="H1401" i="5"/>
  <c r="E1401" i="5"/>
  <c r="D1401" i="5"/>
  <c r="U1400" i="5"/>
  <c r="T1400" i="5"/>
  <c r="Q1400" i="5"/>
  <c r="P1400" i="5"/>
  <c r="M1400" i="5"/>
  <c r="L1400" i="5"/>
  <c r="I1400" i="5"/>
  <c r="H1400" i="5"/>
  <c r="E1400" i="5"/>
  <c r="D1400" i="5"/>
  <c r="U1399" i="5"/>
  <c r="T1399" i="5"/>
  <c r="Q1399" i="5"/>
  <c r="P1399" i="5"/>
  <c r="M1399" i="5"/>
  <c r="L1399" i="5"/>
  <c r="I1399" i="5"/>
  <c r="H1399" i="5"/>
  <c r="E1399" i="5"/>
  <c r="D1399" i="5"/>
  <c r="U1398" i="5"/>
  <c r="T1398" i="5"/>
  <c r="Q1398" i="5"/>
  <c r="P1398" i="5"/>
  <c r="M1398" i="5"/>
  <c r="L1398" i="5"/>
  <c r="I1398" i="5"/>
  <c r="H1398" i="5"/>
  <c r="E1398" i="5"/>
  <c r="D1398" i="5"/>
  <c r="U1397" i="5"/>
  <c r="T1397" i="5"/>
  <c r="Q1397" i="5"/>
  <c r="P1397" i="5"/>
  <c r="M1397" i="5"/>
  <c r="L1397" i="5"/>
  <c r="I1397" i="5"/>
  <c r="H1397" i="5"/>
  <c r="E1397" i="5"/>
  <c r="D1397" i="5"/>
  <c r="U1396" i="5"/>
  <c r="T1396" i="5"/>
  <c r="Q1396" i="5"/>
  <c r="P1396" i="5"/>
  <c r="M1396" i="5"/>
  <c r="L1396" i="5"/>
  <c r="I1396" i="5"/>
  <c r="H1396" i="5"/>
  <c r="E1396" i="5"/>
  <c r="D1396" i="5"/>
  <c r="U1395" i="5"/>
  <c r="T1395" i="5"/>
  <c r="Q1395" i="5"/>
  <c r="P1395" i="5"/>
  <c r="M1395" i="5"/>
  <c r="L1395" i="5"/>
  <c r="I1395" i="5"/>
  <c r="H1395" i="5"/>
  <c r="E1395" i="5"/>
  <c r="D1395" i="5"/>
  <c r="U1394" i="5"/>
  <c r="T1394" i="5"/>
  <c r="Q1394" i="5"/>
  <c r="P1394" i="5"/>
  <c r="M1394" i="5"/>
  <c r="L1394" i="5"/>
  <c r="I1394" i="5"/>
  <c r="H1394" i="5"/>
  <c r="E1394" i="5"/>
  <c r="D1394" i="5"/>
  <c r="U1393" i="5"/>
  <c r="T1393" i="5"/>
  <c r="Q1393" i="5"/>
  <c r="P1393" i="5"/>
  <c r="M1393" i="5"/>
  <c r="L1393" i="5"/>
  <c r="I1393" i="5"/>
  <c r="H1393" i="5"/>
  <c r="E1393" i="5"/>
  <c r="D1393" i="5"/>
  <c r="U1392" i="5"/>
  <c r="T1392" i="5"/>
  <c r="Q1392" i="5"/>
  <c r="P1392" i="5"/>
  <c r="M1392" i="5"/>
  <c r="L1392" i="5"/>
  <c r="I1392" i="5"/>
  <c r="H1392" i="5"/>
  <c r="E1392" i="5"/>
  <c r="D1392" i="5"/>
  <c r="U1391" i="5"/>
  <c r="T1391" i="5"/>
  <c r="Q1391" i="5"/>
  <c r="P1391" i="5"/>
  <c r="M1391" i="5"/>
  <c r="L1391" i="5"/>
  <c r="I1391" i="5"/>
  <c r="H1391" i="5"/>
  <c r="E1391" i="5"/>
  <c r="D1391" i="5"/>
  <c r="U1390" i="5"/>
  <c r="T1390" i="5"/>
  <c r="Q1390" i="5"/>
  <c r="P1390" i="5"/>
  <c r="M1390" i="5"/>
  <c r="L1390" i="5"/>
  <c r="I1390" i="5"/>
  <c r="H1390" i="5"/>
  <c r="E1390" i="5"/>
  <c r="D1390" i="5"/>
  <c r="U1389" i="5"/>
  <c r="T1389" i="5"/>
  <c r="Q1389" i="5"/>
  <c r="P1389" i="5"/>
  <c r="M1389" i="5"/>
  <c r="L1389" i="5"/>
  <c r="I1389" i="5"/>
  <c r="H1389" i="5"/>
  <c r="E1389" i="5"/>
  <c r="D1389" i="5"/>
  <c r="U1388" i="5"/>
  <c r="T1388" i="5"/>
  <c r="Q1388" i="5"/>
  <c r="P1388" i="5"/>
  <c r="M1388" i="5"/>
  <c r="L1388" i="5"/>
  <c r="I1388" i="5"/>
  <c r="H1388" i="5"/>
  <c r="E1388" i="5"/>
  <c r="D1388" i="5"/>
  <c r="U1387" i="5"/>
  <c r="T1387" i="5"/>
  <c r="Q1387" i="5"/>
  <c r="P1387" i="5"/>
  <c r="M1387" i="5"/>
  <c r="L1387" i="5"/>
  <c r="I1387" i="5"/>
  <c r="H1387" i="5"/>
  <c r="E1387" i="5"/>
  <c r="D1387" i="5"/>
  <c r="U1386" i="5"/>
  <c r="T1386" i="5"/>
  <c r="Q1386" i="5"/>
  <c r="P1386" i="5"/>
  <c r="M1386" i="5"/>
  <c r="L1386" i="5"/>
  <c r="I1386" i="5"/>
  <c r="H1386" i="5"/>
  <c r="E1386" i="5"/>
  <c r="D1386" i="5"/>
  <c r="U1385" i="5"/>
  <c r="T1385" i="5"/>
  <c r="Q1385" i="5"/>
  <c r="P1385" i="5"/>
  <c r="M1385" i="5"/>
  <c r="L1385" i="5"/>
  <c r="I1385" i="5"/>
  <c r="H1385" i="5"/>
  <c r="E1385" i="5"/>
  <c r="D1385" i="5"/>
  <c r="U1384" i="5"/>
  <c r="T1384" i="5"/>
  <c r="Q1384" i="5"/>
  <c r="P1384" i="5"/>
  <c r="M1384" i="5"/>
  <c r="L1384" i="5"/>
  <c r="I1384" i="5"/>
  <c r="H1384" i="5"/>
  <c r="E1384" i="5"/>
  <c r="D1384" i="5"/>
  <c r="U1383" i="5"/>
  <c r="T1383" i="5"/>
  <c r="Q1383" i="5"/>
  <c r="P1383" i="5"/>
  <c r="M1383" i="5"/>
  <c r="L1383" i="5"/>
  <c r="I1383" i="5"/>
  <c r="H1383" i="5"/>
  <c r="E1383" i="5"/>
  <c r="D1383" i="5"/>
  <c r="U1382" i="5"/>
  <c r="T1382" i="5"/>
  <c r="Q1382" i="5"/>
  <c r="P1382" i="5"/>
  <c r="M1382" i="5"/>
  <c r="L1382" i="5"/>
  <c r="I1382" i="5"/>
  <c r="H1382" i="5"/>
  <c r="E1382" i="5"/>
  <c r="D1382" i="5"/>
  <c r="U1381" i="5"/>
  <c r="T1381" i="5"/>
  <c r="Q1381" i="5"/>
  <c r="P1381" i="5"/>
  <c r="M1381" i="5"/>
  <c r="L1381" i="5"/>
  <c r="I1381" i="5"/>
  <c r="H1381" i="5"/>
  <c r="E1381" i="5"/>
  <c r="D1381" i="5"/>
  <c r="U1380" i="5"/>
  <c r="T1380" i="5"/>
  <c r="Q1380" i="5"/>
  <c r="P1380" i="5"/>
  <c r="M1380" i="5"/>
  <c r="L1380" i="5"/>
  <c r="I1380" i="5"/>
  <c r="H1380" i="5"/>
  <c r="E1380" i="5"/>
  <c r="D1380" i="5"/>
  <c r="U1379" i="5"/>
  <c r="T1379" i="5"/>
  <c r="Q1379" i="5"/>
  <c r="P1379" i="5"/>
  <c r="M1379" i="5"/>
  <c r="L1379" i="5"/>
  <c r="I1379" i="5"/>
  <c r="H1379" i="5"/>
  <c r="E1379" i="5"/>
  <c r="D1379" i="5"/>
  <c r="U1378" i="5"/>
  <c r="T1378" i="5"/>
  <c r="Q1378" i="5"/>
  <c r="P1378" i="5"/>
  <c r="M1378" i="5"/>
  <c r="L1378" i="5"/>
  <c r="I1378" i="5"/>
  <c r="H1378" i="5"/>
  <c r="E1378" i="5"/>
  <c r="D1378" i="5"/>
  <c r="U1377" i="5"/>
  <c r="T1377" i="5"/>
  <c r="Q1377" i="5"/>
  <c r="P1377" i="5"/>
  <c r="M1377" i="5"/>
  <c r="L1377" i="5"/>
  <c r="I1377" i="5"/>
  <c r="H1377" i="5"/>
  <c r="E1377" i="5"/>
  <c r="D1377" i="5"/>
  <c r="U1376" i="5"/>
  <c r="T1376" i="5"/>
  <c r="Q1376" i="5"/>
  <c r="P1376" i="5"/>
  <c r="M1376" i="5"/>
  <c r="L1376" i="5"/>
  <c r="I1376" i="5"/>
  <c r="H1376" i="5"/>
  <c r="E1376" i="5"/>
  <c r="D1376" i="5"/>
  <c r="U1375" i="5"/>
  <c r="T1375" i="5"/>
  <c r="Q1375" i="5"/>
  <c r="P1375" i="5"/>
  <c r="M1375" i="5"/>
  <c r="L1375" i="5"/>
  <c r="I1375" i="5"/>
  <c r="H1375" i="5"/>
  <c r="E1375" i="5"/>
  <c r="D1375" i="5"/>
  <c r="U1374" i="5"/>
  <c r="T1374" i="5"/>
  <c r="Q1374" i="5"/>
  <c r="P1374" i="5"/>
  <c r="M1374" i="5"/>
  <c r="L1374" i="5"/>
  <c r="I1374" i="5"/>
  <c r="H1374" i="5"/>
  <c r="E1374" i="5"/>
  <c r="D1374" i="5"/>
  <c r="U1373" i="5"/>
  <c r="T1373" i="5"/>
  <c r="Q1373" i="5"/>
  <c r="P1373" i="5"/>
  <c r="M1373" i="5"/>
  <c r="L1373" i="5"/>
  <c r="I1373" i="5"/>
  <c r="H1373" i="5"/>
  <c r="E1373" i="5"/>
  <c r="D1373" i="5"/>
  <c r="U1372" i="5"/>
  <c r="T1372" i="5"/>
  <c r="Q1372" i="5"/>
  <c r="P1372" i="5"/>
  <c r="M1372" i="5"/>
  <c r="L1372" i="5"/>
  <c r="I1372" i="5"/>
  <c r="H1372" i="5"/>
  <c r="E1372" i="5"/>
  <c r="D1372" i="5"/>
  <c r="U1371" i="5"/>
  <c r="T1371" i="5"/>
  <c r="Q1371" i="5"/>
  <c r="P1371" i="5"/>
  <c r="M1371" i="5"/>
  <c r="L1371" i="5"/>
  <c r="I1371" i="5"/>
  <c r="H1371" i="5"/>
  <c r="E1371" i="5"/>
  <c r="D1371" i="5"/>
  <c r="U1370" i="5"/>
  <c r="T1370" i="5"/>
  <c r="Q1370" i="5"/>
  <c r="P1370" i="5"/>
  <c r="M1370" i="5"/>
  <c r="L1370" i="5"/>
  <c r="I1370" i="5"/>
  <c r="H1370" i="5"/>
  <c r="E1370" i="5"/>
  <c r="D1370" i="5"/>
  <c r="U1369" i="5"/>
  <c r="T1369" i="5"/>
  <c r="Q1369" i="5"/>
  <c r="P1369" i="5"/>
  <c r="M1369" i="5"/>
  <c r="L1369" i="5"/>
  <c r="I1369" i="5"/>
  <c r="H1369" i="5"/>
  <c r="E1369" i="5"/>
  <c r="D1369" i="5"/>
  <c r="U1368" i="5"/>
  <c r="T1368" i="5"/>
  <c r="Q1368" i="5"/>
  <c r="P1368" i="5"/>
  <c r="M1368" i="5"/>
  <c r="L1368" i="5"/>
  <c r="I1368" i="5"/>
  <c r="H1368" i="5"/>
  <c r="E1368" i="5"/>
  <c r="D1368" i="5"/>
  <c r="U1367" i="5"/>
  <c r="T1367" i="5"/>
  <c r="Q1367" i="5"/>
  <c r="P1367" i="5"/>
  <c r="M1367" i="5"/>
  <c r="L1367" i="5"/>
  <c r="I1367" i="5"/>
  <c r="H1367" i="5"/>
  <c r="E1367" i="5"/>
  <c r="D1367" i="5"/>
  <c r="U1366" i="5"/>
  <c r="T1366" i="5"/>
  <c r="Q1366" i="5"/>
  <c r="P1366" i="5"/>
  <c r="M1366" i="5"/>
  <c r="L1366" i="5"/>
  <c r="I1366" i="5"/>
  <c r="H1366" i="5"/>
  <c r="E1366" i="5"/>
  <c r="D1366" i="5"/>
  <c r="U1365" i="5"/>
  <c r="T1365" i="5"/>
  <c r="Q1365" i="5"/>
  <c r="P1365" i="5"/>
  <c r="M1365" i="5"/>
  <c r="L1365" i="5"/>
  <c r="I1365" i="5"/>
  <c r="H1365" i="5"/>
  <c r="E1365" i="5"/>
  <c r="D1365" i="5"/>
  <c r="U1364" i="5"/>
  <c r="T1364" i="5"/>
  <c r="Q1364" i="5"/>
  <c r="P1364" i="5"/>
  <c r="M1364" i="5"/>
  <c r="L1364" i="5"/>
  <c r="I1364" i="5"/>
  <c r="H1364" i="5"/>
  <c r="E1364" i="5"/>
  <c r="D1364" i="5"/>
  <c r="U1363" i="5"/>
  <c r="T1363" i="5"/>
  <c r="Q1363" i="5"/>
  <c r="P1363" i="5"/>
  <c r="M1363" i="5"/>
  <c r="L1363" i="5"/>
  <c r="I1363" i="5"/>
  <c r="H1363" i="5"/>
  <c r="E1363" i="5"/>
  <c r="D1363" i="5"/>
  <c r="U1362" i="5"/>
  <c r="T1362" i="5"/>
  <c r="Q1362" i="5"/>
  <c r="P1362" i="5"/>
  <c r="M1362" i="5"/>
  <c r="L1362" i="5"/>
  <c r="I1362" i="5"/>
  <c r="H1362" i="5"/>
  <c r="E1362" i="5"/>
  <c r="D1362" i="5"/>
  <c r="U1361" i="5"/>
  <c r="T1361" i="5"/>
  <c r="Q1361" i="5"/>
  <c r="P1361" i="5"/>
  <c r="M1361" i="5"/>
  <c r="L1361" i="5"/>
  <c r="I1361" i="5"/>
  <c r="H1361" i="5"/>
  <c r="E1361" i="5"/>
  <c r="D1361" i="5"/>
  <c r="U1360" i="5"/>
  <c r="T1360" i="5"/>
  <c r="Q1360" i="5"/>
  <c r="P1360" i="5"/>
  <c r="M1360" i="5"/>
  <c r="L1360" i="5"/>
  <c r="I1360" i="5"/>
  <c r="H1360" i="5"/>
  <c r="E1360" i="5"/>
  <c r="D1360" i="5"/>
  <c r="U1359" i="5"/>
  <c r="T1359" i="5"/>
  <c r="Q1359" i="5"/>
  <c r="P1359" i="5"/>
  <c r="M1359" i="5"/>
  <c r="L1359" i="5"/>
  <c r="I1359" i="5"/>
  <c r="H1359" i="5"/>
  <c r="E1359" i="5"/>
  <c r="D1359" i="5"/>
  <c r="U1358" i="5"/>
  <c r="T1358" i="5"/>
  <c r="Q1358" i="5"/>
  <c r="P1358" i="5"/>
  <c r="M1358" i="5"/>
  <c r="L1358" i="5"/>
  <c r="I1358" i="5"/>
  <c r="H1358" i="5"/>
  <c r="E1358" i="5"/>
  <c r="D1358" i="5"/>
  <c r="U1357" i="5"/>
  <c r="T1357" i="5"/>
  <c r="Q1357" i="5"/>
  <c r="P1357" i="5"/>
  <c r="M1357" i="5"/>
  <c r="L1357" i="5"/>
  <c r="I1357" i="5"/>
  <c r="H1357" i="5"/>
  <c r="E1357" i="5"/>
  <c r="D1357" i="5"/>
  <c r="U1356" i="5"/>
  <c r="T1356" i="5"/>
  <c r="Q1356" i="5"/>
  <c r="P1356" i="5"/>
  <c r="M1356" i="5"/>
  <c r="L1356" i="5"/>
  <c r="I1356" i="5"/>
  <c r="H1356" i="5"/>
  <c r="E1356" i="5"/>
  <c r="D1356" i="5"/>
  <c r="U1355" i="5"/>
  <c r="T1355" i="5"/>
  <c r="Q1355" i="5"/>
  <c r="P1355" i="5"/>
  <c r="M1355" i="5"/>
  <c r="L1355" i="5"/>
  <c r="I1355" i="5"/>
  <c r="H1355" i="5"/>
  <c r="E1355" i="5"/>
  <c r="D1355" i="5"/>
  <c r="U1354" i="5"/>
  <c r="T1354" i="5"/>
  <c r="Q1354" i="5"/>
  <c r="P1354" i="5"/>
  <c r="M1354" i="5"/>
  <c r="L1354" i="5"/>
  <c r="I1354" i="5"/>
  <c r="H1354" i="5"/>
  <c r="E1354" i="5"/>
  <c r="D1354" i="5"/>
  <c r="U1353" i="5"/>
  <c r="T1353" i="5"/>
  <c r="Q1353" i="5"/>
  <c r="P1353" i="5"/>
  <c r="M1353" i="5"/>
  <c r="L1353" i="5"/>
  <c r="I1353" i="5"/>
  <c r="H1353" i="5"/>
  <c r="E1353" i="5"/>
  <c r="D1353" i="5"/>
  <c r="U1352" i="5"/>
  <c r="T1352" i="5"/>
  <c r="Q1352" i="5"/>
  <c r="P1352" i="5"/>
  <c r="M1352" i="5"/>
  <c r="L1352" i="5"/>
  <c r="I1352" i="5"/>
  <c r="H1352" i="5"/>
  <c r="E1352" i="5"/>
  <c r="D1352" i="5"/>
  <c r="U1351" i="5"/>
  <c r="T1351" i="5"/>
  <c r="Q1351" i="5"/>
  <c r="P1351" i="5"/>
  <c r="M1351" i="5"/>
  <c r="L1351" i="5"/>
  <c r="I1351" i="5"/>
  <c r="H1351" i="5"/>
  <c r="E1351" i="5"/>
  <c r="D1351" i="5"/>
  <c r="U1350" i="5"/>
  <c r="T1350" i="5"/>
  <c r="Q1350" i="5"/>
  <c r="P1350" i="5"/>
  <c r="M1350" i="5"/>
  <c r="L1350" i="5"/>
  <c r="I1350" i="5"/>
  <c r="H1350" i="5"/>
  <c r="E1350" i="5"/>
  <c r="D1350" i="5"/>
  <c r="U1349" i="5"/>
  <c r="T1349" i="5"/>
  <c r="Q1349" i="5"/>
  <c r="P1349" i="5"/>
  <c r="M1349" i="5"/>
  <c r="L1349" i="5"/>
  <c r="I1349" i="5"/>
  <c r="H1349" i="5"/>
  <c r="E1349" i="5"/>
  <c r="D1349" i="5"/>
  <c r="U1348" i="5"/>
  <c r="T1348" i="5"/>
  <c r="Q1348" i="5"/>
  <c r="P1348" i="5"/>
  <c r="M1348" i="5"/>
  <c r="L1348" i="5"/>
  <c r="I1348" i="5"/>
  <c r="H1348" i="5"/>
  <c r="E1348" i="5"/>
  <c r="D1348" i="5"/>
  <c r="U1347" i="5"/>
  <c r="T1347" i="5"/>
  <c r="Q1347" i="5"/>
  <c r="P1347" i="5"/>
  <c r="M1347" i="5"/>
  <c r="L1347" i="5"/>
  <c r="I1347" i="5"/>
  <c r="H1347" i="5"/>
  <c r="E1347" i="5"/>
  <c r="D1347" i="5"/>
  <c r="U1346" i="5"/>
  <c r="T1346" i="5"/>
  <c r="Q1346" i="5"/>
  <c r="P1346" i="5"/>
  <c r="M1346" i="5"/>
  <c r="L1346" i="5"/>
  <c r="I1346" i="5"/>
  <c r="H1346" i="5"/>
  <c r="E1346" i="5"/>
  <c r="D1346" i="5"/>
  <c r="U1345" i="5"/>
  <c r="T1345" i="5"/>
  <c r="Q1345" i="5"/>
  <c r="P1345" i="5"/>
  <c r="M1345" i="5"/>
  <c r="L1345" i="5"/>
  <c r="I1345" i="5"/>
  <c r="H1345" i="5"/>
  <c r="E1345" i="5"/>
  <c r="D1345" i="5"/>
  <c r="U1344" i="5"/>
  <c r="T1344" i="5"/>
  <c r="Q1344" i="5"/>
  <c r="P1344" i="5"/>
  <c r="M1344" i="5"/>
  <c r="L1344" i="5"/>
  <c r="I1344" i="5"/>
  <c r="H1344" i="5"/>
  <c r="E1344" i="5"/>
  <c r="D1344" i="5"/>
  <c r="U1343" i="5"/>
  <c r="T1343" i="5"/>
  <c r="Q1343" i="5"/>
  <c r="P1343" i="5"/>
  <c r="M1343" i="5"/>
  <c r="L1343" i="5"/>
  <c r="I1343" i="5"/>
  <c r="H1343" i="5"/>
  <c r="E1343" i="5"/>
  <c r="D1343" i="5"/>
  <c r="U1342" i="5"/>
  <c r="T1342" i="5"/>
  <c r="Q1342" i="5"/>
  <c r="P1342" i="5"/>
  <c r="M1342" i="5"/>
  <c r="L1342" i="5"/>
  <c r="I1342" i="5"/>
  <c r="H1342" i="5"/>
  <c r="E1342" i="5"/>
  <c r="D1342" i="5"/>
  <c r="U1341" i="5"/>
  <c r="T1341" i="5"/>
  <c r="Q1341" i="5"/>
  <c r="P1341" i="5"/>
  <c r="M1341" i="5"/>
  <c r="L1341" i="5"/>
  <c r="I1341" i="5"/>
  <c r="H1341" i="5"/>
  <c r="E1341" i="5"/>
  <c r="D1341" i="5"/>
  <c r="U1340" i="5"/>
  <c r="T1340" i="5"/>
  <c r="Q1340" i="5"/>
  <c r="P1340" i="5"/>
  <c r="M1340" i="5"/>
  <c r="L1340" i="5"/>
  <c r="I1340" i="5"/>
  <c r="H1340" i="5"/>
  <c r="E1340" i="5"/>
  <c r="D1340" i="5"/>
  <c r="U1339" i="5"/>
  <c r="T1339" i="5"/>
  <c r="Q1339" i="5"/>
  <c r="P1339" i="5"/>
  <c r="M1339" i="5"/>
  <c r="L1339" i="5"/>
  <c r="I1339" i="5"/>
  <c r="H1339" i="5"/>
  <c r="E1339" i="5"/>
  <c r="D1339" i="5"/>
  <c r="U1338" i="5"/>
  <c r="T1338" i="5"/>
  <c r="Q1338" i="5"/>
  <c r="P1338" i="5"/>
  <c r="M1338" i="5"/>
  <c r="L1338" i="5"/>
  <c r="I1338" i="5"/>
  <c r="H1338" i="5"/>
  <c r="E1338" i="5"/>
  <c r="D1338" i="5"/>
  <c r="U1337" i="5"/>
  <c r="T1337" i="5"/>
  <c r="Q1337" i="5"/>
  <c r="P1337" i="5"/>
  <c r="M1337" i="5"/>
  <c r="L1337" i="5"/>
  <c r="I1337" i="5"/>
  <c r="H1337" i="5"/>
  <c r="E1337" i="5"/>
  <c r="D1337" i="5"/>
  <c r="U1336" i="5"/>
  <c r="T1336" i="5"/>
  <c r="Q1336" i="5"/>
  <c r="P1336" i="5"/>
  <c r="M1336" i="5"/>
  <c r="L1336" i="5"/>
  <c r="I1336" i="5"/>
  <c r="H1336" i="5"/>
  <c r="E1336" i="5"/>
  <c r="D1336" i="5"/>
  <c r="U1335" i="5"/>
  <c r="T1335" i="5"/>
  <c r="Q1335" i="5"/>
  <c r="P1335" i="5"/>
  <c r="M1335" i="5"/>
  <c r="L1335" i="5"/>
  <c r="I1335" i="5"/>
  <c r="H1335" i="5"/>
  <c r="E1335" i="5"/>
  <c r="D1335" i="5"/>
  <c r="U1334" i="5"/>
  <c r="T1334" i="5"/>
  <c r="Q1334" i="5"/>
  <c r="P1334" i="5"/>
  <c r="M1334" i="5"/>
  <c r="L1334" i="5"/>
  <c r="I1334" i="5"/>
  <c r="H1334" i="5"/>
  <c r="E1334" i="5"/>
  <c r="D1334" i="5"/>
  <c r="U1333" i="5"/>
  <c r="T1333" i="5"/>
  <c r="Q1333" i="5"/>
  <c r="P1333" i="5"/>
  <c r="M1333" i="5"/>
  <c r="L1333" i="5"/>
  <c r="I1333" i="5"/>
  <c r="H1333" i="5"/>
  <c r="E1333" i="5"/>
  <c r="D1333" i="5"/>
  <c r="U1332" i="5"/>
  <c r="T1332" i="5"/>
  <c r="Q1332" i="5"/>
  <c r="P1332" i="5"/>
  <c r="M1332" i="5"/>
  <c r="L1332" i="5"/>
  <c r="I1332" i="5"/>
  <c r="H1332" i="5"/>
  <c r="E1332" i="5"/>
  <c r="D1332" i="5"/>
  <c r="U1331" i="5"/>
  <c r="T1331" i="5"/>
  <c r="Q1331" i="5"/>
  <c r="P1331" i="5"/>
  <c r="M1331" i="5"/>
  <c r="L1331" i="5"/>
  <c r="I1331" i="5"/>
  <c r="H1331" i="5"/>
  <c r="E1331" i="5"/>
  <c r="D1331" i="5"/>
  <c r="U1330" i="5"/>
  <c r="T1330" i="5"/>
  <c r="Q1330" i="5"/>
  <c r="P1330" i="5"/>
  <c r="M1330" i="5"/>
  <c r="L1330" i="5"/>
  <c r="I1330" i="5"/>
  <c r="H1330" i="5"/>
  <c r="E1330" i="5"/>
  <c r="D1330" i="5"/>
  <c r="U1329" i="5"/>
  <c r="T1329" i="5"/>
  <c r="Q1329" i="5"/>
  <c r="P1329" i="5"/>
  <c r="M1329" i="5"/>
  <c r="L1329" i="5"/>
  <c r="I1329" i="5"/>
  <c r="H1329" i="5"/>
  <c r="E1329" i="5"/>
  <c r="D1329" i="5"/>
  <c r="U1328" i="5"/>
  <c r="T1328" i="5"/>
  <c r="Q1328" i="5"/>
  <c r="P1328" i="5"/>
  <c r="M1328" i="5"/>
  <c r="L1328" i="5"/>
  <c r="I1328" i="5"/>
  <c r="H1328" i="5"/>
  <c r="E1328" i="5"/>
  <c r="D1328" i="5"/>
  <c r="U1327" i="5"/>
  <c r="T1327" i="5"/>
  <c r="Q1327" i="5"/>
  <c r="P1327" i="5"/>
  <c r="M1327" i="5"/>
  <c r="L1327" i="5"/>
  <c r="I1327" i="5"/>
  <c r="H1327" i="5"/>
  <c r="E1327" i="5"/>
  <c r="D1327" i="5"/>
  <c r="U1326" i="5"/>
  <c r="T1326" i="5"/>
  <c r="Q1326" i="5"/>
  <c r="P1326" i="5"/>
  <c r="M1326" i="5"/>
  <c r="L1326" i="5"/>
  <c r="I1326" i="5"/>
  <c r="H1326" i="5"/>
  <c r="E1326" i="5"/>
  <c r="D1326" i="5"/>
  <c r="U1325" i="5"/>
  <c r="T1325" i="5"/>
  <c r="Q1325" i="5"/>
  <c r="P1325" i="5"/>
  <c r="M1325" i="5"/>
  <c r="L1325" i="5"/>
  <c r="I1325" i="5"/>
  <c r="H1325" i="5"/>
  <c r="E1325" i="5"/>
  <c r="D1325" i="5"/>
  <c r="U1324" i="5"/>
  <c r="T1324" i="5"/>
  <c r="Q1324" i="5"/>
  <c r="P1324" i="5"/>
  <c r="M1324" i="5"/>
  <c r="L1324" i="5"/>
  <c r="I1324" i="5"/>
  <c r="H1324" i="5"/>
  <c r="E1324" i="5"/>
  <c r="D1324" i="5"/>
  <c r="U1323" i="5"/>
  <c r="T1323" i="5"/>
  <c r="Q1323" i="5"/>
  <c r="P1323" i="5"/>
  <c r="M1323" i="5"/>
  <c r="L1323" i="5"/>
  <c r="I1323" i="5"/>
  <c r="H1323" i="5"/>
  <c r="E1323" i="5"/>
  <c r="D1323" i="5"/>
  <c r="U1322" i="5"/>
  <c r="T1322" i="5"/>
  <c r="Q1322" i="5"/>
  <c r="P1322" i="5"/>
  <c r="M1322" i="5"/>
  <c r="L1322" i="5"/>
  <c r="I1322" i="5"/>
  <c r="H1322" i="5"/>
  <c r="E1322" i="5"/>
  <c r="D1322" i="5"/>
  <c r="U1321" i="5"/>
  <c r="T1321" i="5"/>
  <c r="Q1321" i="5"/>
  <c r="P1321" i="5"/>
  <c r="M1321" i="5"/>
  <c r="L1321" i="5"/>
  <c r="I1321" i="5"/>
  <c r="H1321" i="5"/>
  <c r="E1321" i="5"/>
  <c r="D1321" i="5"/>
  <c r="U1320" i="5"/>
  <c r="T1320" i="5"/>
  <c r="Q1320" i="5"/>
  <c r="P1320" i="5"/>
  <c r="M1320" i="5"/>
  <c r="L1320" i="5"/>
  <c r="I1320" i="5"/>
  <c r="H1320" i="5"/>
  <c r="E1320" i="5"/>
  <c r="D1320" i="5"/>
  <c r="U1319" i="5"/>
  <c r="T1319" i="5"/>
  <c r="Q1319" i="5"/>
  <c r="P1319" i="5"/>
  <c r="M1319" i="5"/>
  <c r="L1319" i="5"/>
  <c r="I1319" i="5"/>
  <c r="H1319" i="5"/>
  <c r="E1319" i="5"/>
  <c r="D1319" i="5"/>
  <c r="U1318" i="5"/>
  <c r="T1318" i="5"/>
  <c r="Q1318" i="5"/>
  <c r="P1318" i="5"/>
  <c r="M1318" i="5"/>
  <c r="L1318" i="5"/>
  <c r="I1318" i="5"/>
  <c r="H1318" i="5"/>
  <c r="E1318" i="5"/>
  <c r="D1318" i="5"/>
  <c r="U1317" i="5"/>
  <c r="T1317" i="5"/>
  <c r="Q1317" i="5"/>
  <c r="P1317" i="5"/>
  <c r="M1317" i="5"/>
  <c r="L1317" i="5"/>
  <c r="I1317" i="5"/>
  <c r="H1317" i="5"/>
  <c r="E1317" i="5"/>
  <c r="D1317" i="5"/>
  <c r="U1316" i="5"/>
  <c r="T1316" i="5"/>
  <c r="Q1316" i="5"/>
  <c r="P1316" i="5"/>
  <c r="M1316" i="5"/>
  <c r="L1316" i="5"/>
  <c r="I1316" i="5"/>
  <c r="H1316" i="5"/>
  <c r="E1316" i="5"/>
  <c r="D1316" i="5"/>
  <c r="U1315" i="5"/>
  <c r="T1315" i="5"/>
  <c r="Q1315" i="5"/>
  <c r="P1315" i="5"/>
  <c r="M1315" i="5"/>
  <c r="L1315" i="5"/>
  <c r="I1315" i="5"/>
  <c r="H1315" i="5"/>
  <c r="E1315" i="5"/>
  <c r="D1315" i="5"/>
  <c r="U1314" i="5"/>
  <c r="T1314" i="5"/>
  <c r="Q1314" i="5"/>
  <c r="P1314" i="5"/>
  <c r="M1314" i="5"/>
  <c r="L1314" i="5"/>
  <c r="I1314" i="5"/>
  <c r="H1314" i="5"/>
  <c r="E1314" i="5"/>
  <c r="D1314" i="5"/>
  <c r="U1313" i="5"/>
  <c r="T1313" i="5"/>
  <c r="Q1313" i="5"/>
  <c r="P1313" i="5"/>
  <c r="M1313" i="5"/>
  <c r="L1313" i="5"/>
  <c r="I1313" i="5"/>
  <c r="H1313" i="5"/>
  <c r="E1313" i="5"/>
  <c r="D1313" i="5"/>
  <c r="U1312" i="5"/>
  <c r="T1312" i="5"/>
  <c r="Q1312" i="5"/>
  <c r="P1312" i="5"/>
  <c r="M1312" i="5"/>
  <c r="L1312" i="5"/>
  <c r="I1312" i="5"/>
  <c r="H1312" i="5"/>
  <c r="E1312" i="5"/>
  <c r="D1312" i="5"/>
  <c r="U1311" i="5"/>
  <c r="T1311" i="5"/>
  <c r="Q1311" i="5"/>
  <c r="P1311" i="5"/>
  <c r="M1311" i="5"/>
  <c r="L1311" i="5"/>
  <c r="I1311" i="5"/>
  <c r="H1311" i="5"/>
  <c r="E1311" i="5"/>
  <c r="D1311" i="5"/>
  <c r="U1310" i="5"/>
  <c r="T1310" i="5"/>
  <c r="Q1310" i="5"/>
  <c r="P1310" i="5"/>
  <c r="M1310" i="5"/>
  <c r="L1310" i="5"/>
  <c r="I1310" i="5"/>
  <c r="H1310" i="5"/>
  <c r="E1310" i="5"/>
  <c r="D1310" i="5"/>
  <c r="U1309" i="5"/>
  <c r="T1309" i="5"/>
  <c r="Q1309" i="5"/>
  <c r="P1309" i="5"/>
  <c r="M1309" i="5"/>
  <c r="L1309" i="5"/>
  <c r="I1309" i="5"/>
  <c r="H1309" i="5"/>
  <c r="E1309" i="5"/>
  <c r="D1309" i="5"/>
  <c r="U1308" i="5"/>
  <c r="T1308" i="5"/>
  <c r="Q1308" i="5"/>
  <c r="P1308" i="5"/>
  <c r="M1308" i="5"/>
  <c r="L1308" i="5"/>
  <c r="I1308" i="5"/>
  <c r="H1308" i="5"/>
  <c r="E1308" i="5"/>
  <c r="D1308" i="5"/>
  <c r="U1307" i="5"/>
  <c r="T1307" i="5"/>
  <c r="Q1307" i="5"/>
  <c r="P1307" i="5"/>
  <c r="M1307" i="5"/>
  <c r="L1307" i="5"/>
  <c r="I1307" i="5"/>
  <c r="H1307" i="5"/>
  <c r="E1307" i="5"/>
  <c r="D1307" i="5"/>
  <c r="U1306" i="5"/>
  <c r="T1306" i="5"/>
  <c r="Q1306" i="5"/>
  <c r="P1306" i="5"/>
  <c r="M1306" i="5"/>
  <c r="L1306" i="5"/>
  <c r="I1306" i="5"/>
  <c r="H1306" i="5"/>
  <c r="E1306" i="5"/>
  <c r="D1306" i="5"/>
  <c r="U1305" i="5"/>
  <c r="T1305" i="5"/>
  <c r="Q1305" i="5"/>
  <c r="P1305" i="5"/>
  <c r="M1305" i="5"/>
  <c r="L1305" i="5"/>
  <c r="I1305" i="5"/>
  <c r="H1305" i="5"/>
  <c r="E1305" i="5"/>
  <c r="D1305" i="5"/>
  <c r="U1304" i="5"/>
  <c r="T1304" i="5"/>
  <c r="Q1304" i="5"/>
  <c r="P1304" i="5"/>
  <c r="M1304" i="5"/>
  <c r="L1304" i="5"/>
  <c r="I1304" i="5"/>
  <c r="H1304" i="5"/>
  <c r="E1304" i="5"/>
  <c r="D1304" i="5"/>
  <c r="U1303" i="5"/>
  <c r="T1303" i="5"/>
  <c r="Q1303" i="5"/>
  <c r="P1303" i="5"/>
  <c r="M1303" i="5"/>
  <c r="L1303" i="5"/>
  <c r="I1303" i="5"/>
  <c r="H1303" i="5"/>
  <c r="E1303" i="5"/>
  <c r="D1303" i="5"/>
  <c r="U1302" i="5"/>
  <c r="T1302" i="5"/>
  <c r="Q1302" i="5"/>
  <c r="P1302" i="5"/>
  <c r="M1302" i="5"/>
  <c r="L1302" i="5"/>
  <c r="I1302" i="5"/>
  <c r="H1302" i="5"/>
  <c r="E1302" i="5"/>
  <c r="D1302" i="5"/>
  <c r="U1301" i="5"/>
  <c r="T1301" i="5"/>
  <c r="Q1301" i="5"/>
  <c r="P1301" i="5"/>
  <c r="M1301" i="5"/>
  <c r="L1301" i="5"/>
  <c r="I1301" i="5"/>
  <c r="H1301" i="5"/>
  <c r="E1301" i="5"/>
  <c r="D1301" i="5"/>
  <c r="U1300" i="5"/>
  <c r="T1300" i="5"/>
  <c r="Q1300" i="5"/>
  <c r="P1300" i="5"/>
  <c r="M1300" i="5"/>
  <c r="L1300" i="5"/>
  <c r="I1300" i="5"/>
  <c r="H1300" i="5"/>
  <c r="E1300" i="5"/>
  <c r="D1300" i="5"/>
  <c r="U1299" i="5"/>
  <c r="T1299" i="5"/>
  <c r="Q1299" i="5"/>
  <c r="P1299" i="5"/>
  <c r="M1299" i="5"/>
  <c r="L1299" i="5"/>
  <c r="I1299" i="5"/>
  <c r="H1299" i="5"/>
  <c r="E1299" i="5"/>
  <c r="D1299" i="5"/>
  <c r="U1298" i="5"/>
  <c r="T1298" i="5"/>
  <c r="Q1298" i="5"/>
  <c r="P1298" i="5"/>
  <c r="M1298" i="5"/>
  <c r="L1298" i="5"/>
  <c r="I1298" i="5"/>
  <c r="H1298" i="5"/>
  <c r="E1298" i="5"/>
  <c r="D1298" i="5"/>
  <c r="U1297" i="5"/>
  <c r="T1297" i="5"/>
  <c r="Q1297" i="5"/>
  <c r="P1297" i="5"/>
  <c r="M1297" i="5"/>
  <c r="L1297" i="5"/>
  <c r="I1297" i="5"/>
  <c r="H1297" i="5"/>
  <c r="E1297" i="5"/>
  <c r="D1297" i="5"/>
  <c r="U1296" i="5"/>
  <c r="T1296" i="5"/>
  <c r="Q1296" i="5"/>
  <c r="P1296" i="5"/>
  <c r="M1296" i="5"/>
  <c r="L1296" i="5"/>
  <c r="I1296" i="5"/>
  <c r="H1296" i="5"/>
  <c r="E1296" i="5"/>
  <c r="D1296" i="5"/>
  <c r="U1295" i="5"/>
  <c r="T1295" i="5"/>
  <c r="Q1295" i="5"/>
  <c r="P1295" i="5"/>
  <c r="M1295" i="5"/>
  <c r="L1295" i="5"/>
  <c r="I1295" i="5"/>
  <c r="H1295" i="5"/>
  <c r="E1295" i="5"/>
  <c r="D1295" i="5"/>
  <c r="U1294" i="5"/>
  <c r="T1294" i="5"/>
  <c r="Q1294" i="5"/>
  <c r="P1294" i="5"/>
  <c r="M1294" i="5"/>
  <c r="L1294" i="5"/>
  <c r="I1294" i="5"/>
  <c r="H1294" i="5"/>
  <c r="E1294" i="5"/>
  <c r="D1294" i="5"/>
  <c r="U1293" i="5"/>
  <c r="T1293" i="5"/>
  <c r="Q1293" i="5"/>
  <c r="P1293" i="5"/>
  <c r="M1293" i="5"/>
  <c r="L1293" i="5"/>
  <c r="I1293" i="5"/>
  <c r="H1293" i="5"/>
  <c r="E1293" i="5"/>
  <c r="D1293" i="5"/>
  <c r="U1292" i="5"/>
  <c r="T1292" i="5"/>
  <c r="Q1292" i="5"/>
  <c r="P1292" i="5"/>
  <c r="M1292" i="5"/>
  <c r="L1292" i="5"/>
  <c r="I1292" i="5"/>
  <c r="H1292" i="5"/>
  <c r="E1292" i="5"/>
  <c r="D1292" i="5"/>
  <c r="U1291" i="5"/>
  <c r="T1291" i="5"/>
  <c r="Q1291" i="5"/>
  <c r="P1291" i="5"/>
  <c r="M1291" i="5"/>
  <c r="L1291" i="5"/>
  <c r="I1291" i="5"/>
  <c r="H1291" i="5"/>
  <c r="E1291" i="5"/>
  <c r="D1291" i="5"/>
  <c r="U1290" i="5"/>
  <c r="T1290" i="5"/>
  <c r="Q1290" i="5"/>
  <c r="P1290" i="5"/>
  <c r="M1290" i="5"/>
  <c r="L1290" i="5"/>
  <c r="I1290" i="5"/>
  <c r="H1290" i="5"/>
  <c r="E1290" i="5"/>
  <c r="D1290" i="5"/>
  <c r="U1289" i="5"/>
  <c r="T1289" i="5"/>
  <c r="Q1289" i="5"/>
  <c r="P1289" i="5"/>
  <c r="M1289" i="5"/>
  <c r="L1289" i="5"/>
  <c r="I1289" i="5"/>
  <c r="H1289" i="5"/>
  <c r="E1289" i="5"/>
  <c r="D1289" i="5"/>
  <c r="U1288" i="5"/>
  <c r="T1288" i="5"/>
  <c r="Q1288" i="5"/>
  <c r="P1288" i="5"/>
  <c r="M1288" i="5"/>
  <c r="L1288" i="5"/>
  <c r="I1288" i="5"/>
  <c r="H1288" i="5"/>
  <c r="E1288" i="5"/>
  <c r="D1288" i="5"/>
  <c r="U1287" i="5"/>
  <c r="T1287" i="5"/>
  <c r="Q1287" i="5"/>
  <c r="P1287" i="5"/>
  <c r="M1287" i="5"/>
  <c r="L1287" i="5"/>
  <c r="I1287" i="5"/>
  <c r="H1287" i="5"/>
  <c r="E1287" i="5"/>
  <c r="D1287" i="5"/>
  <c r="U1286" i="5"/>
  <c r="T1286" i="5"/>
  <c r="Q1286" i="5"/>
  <c r="P1286" i="5"/>
  <c r="M1286" i="5"/>
  <c r="L1286" i="5"/>
  <c r="I1286" i="5"/>
  <c r="H1286" i="5"/>
  <c r="E1286" i="5"/>
  <c r="D1286" i="5"/>
  <c r="U1285" i="5"/>
  <c r="T1285" i="5"/>
  <c r="Q1285" i="5"/>
  <c r="P1285" i="5"/>
  <c r="M1285" i="5"/>
  <c r="L1285" i="5"/>
  <c r="I1285" i="5"/>
  <c r="H1285" i="5"/>
  <c r="E1285" i="5"/>
  <c r="D1285" i="5"/>
  <c r="U1284" i="5"/>
  <c r="T1284" i="5"/>
  <c r="Q1284" i="5"/>
  <c r="P1284" i="5"/>
  <c r="M1284" i="5"/>
  <c r="L1284" i="5"/>
  <c r="I1284" i="5"/>
  <c r="H1284" i="5"/>
  <c r="E1284" i="5"/>
  <c r="D1284" i="5"/>
  <c r="U1283" i="5"/>
  <c r="T1283" i="5"/>
  <c r="Q1283" i="5"/>
  <c r="P1283" i="5"/>
  <c r="M1283" i="5"/>
  <c r="L1283" i="5"/>
  <c r="I1283" i="5"/>
  <c r="H1283" i="5"/>
  <c r="E1283" i="5"/>
  <c r="D1283" i="5"/>
  <c r="U1282" i="5"/>
  <c r="T1282" i="5"/>
  <c r="Q1282" i="5"/>
  <c r="P1282" i="5"/>
  <c r="M1282" i="5"/>
  <c r="L1282" i="5"/>
  <c r="I1282" i="5"/>
  <c r="H1282" i="5"/>
  <c r="E1282" i="5"/>
  <c r="D1282" i="5"/>
  <c r="U1281" i="5"/>
  <c r="T1281" i="5"/>
  <c r="Q1281" i="5"/>
  <c r="P1281" i="5"/>
  <c r="M1281" i="5"/>
  <c r="L1281" i="5"/>
  <c r="I1281" i="5"/>
  <c r="H1281" i="5"/>
  <c r="E1281" i="5"/>
  <c r="D1281" i="5"/>
  <c r="U1280" i="5"/>
  <c r="T1280" i="5"/>
  <c r="Q1280" i="5"/>
  <c r="P1280" i="5"/>
  <c r="M1280" i="5"/>
  <c r="L1280" i="5"/>
  <c r="I1280" i="5"/>
  <c r="H1280" i="5"/>
  <c r="E1280" i="5"/>
  <c r="D1280" i="5"/>
  <c r="U1279" i="5"/>
  <c r="T1279" i="5"/>
  <c r="Q1279" i="5"/>
  <c r="P1279" i="5"/>
  <c r="M1279" i="5"/>
  <c r="L1279" i="5"/>
  <c r="I1279" i="5"/>
  <c r="H1279" i="5"/>
  <c r="E1279" i="5"/>
  <c r="D1279" i="5"/>
  <c r="U1278" i="5"/>
  <c r="T1278" i="5"/>
  <c r="Q1278" i="5"/>
  <c r="P1278" i="5"/>
  <c r="M1278" i="5"/>
  <c r="L1278" i="5"/>
  <c r="I1278" i="5"/>
  <c r="H1278" i="5"/>
  <c r="E1278" i="5"/>
  <c r="D1278" i="5"/>
  <c r="U1277" i="5"/>
  <c r="T1277" i="5"/>
  <c r="Q1277" i="5"/>
  <c r="P1277" i="5"/>
  <c r="M1277" i="5"/>
  <c r="L1277" i="5"/>
  <c r="I1277" i="5"/>
  <c r="H1277" i="5"/>
  <c r="E1277" i="5"/>
  <c r="D1277" i="5"/>
  <c r="U1276" i="5"/>
  <c r="T1276" i="5"/>
  <c r="Q1276" i="5"/>
  <c r="P1276" i="5"/>
  <c r="M1276" i="5"/>
  <c r="L1276" i="5"/>
  <c r="I1276" i="5"/>
  <c r="H1276" i="5"/>
  <c r="E1276" i="5"/>
  <c r="D1276" i="5"/>
  <c r="U1275" i="5"/>
  <c r="T1275" i="5"/>
  <c r="Q1275" i="5"/>
  <c r="P1275" i="5"/>
  <c r="M1275" i="5"/>
  <c r="L1275" i="5"/>
  <c r="I1275" i="5"/>
  <c r="H1275" i="5"/>
  <c r="E1275" i="5"/>
  <c r="D1275" i="5"/>
  <c r="U1274" i="5"/>
  <c r="T1274" i="5"/>
  <c r="Q1274" i="5"/>
  <c r="P1274" i="5"/>
  <c r="M1274" i="5"/>
  <c r="L1274" i="5"/>
  <c r="I1274" i="5"/>
  <c r="H1274" i="5"/>
  <c r="E1274" i="5"/>
  <c r="D1274" i="5"/>
  <c r="U1273" i="5"/>
  <c r="T1273" i="5"/>
  <c r="Q1273" i="5"/>
  <c r="P1273" i="5"/>
  <c r="M1273" i="5"/>
  <c r="L1273" i="5"/>
  <c r="I1273" i="5"/>
  <c r="H1273" i="5"/>
  <c r="E1273" i="5"/>
  <c r="D1273" i="5"/>
  <c r="U1272" i="5"/>
  <c r="T1272" i="5"/>
  <c r="Q1272" i="5"/>
  <c r="P1272" i="5"/>
  <c r="M1272" i="5"/>
  <c r="L1272" i="5"/>
  <c r="I1272" i="5"/>
  <c r="H1272" i="5"/>
  <c r="E1272" i="5"/>
  <c r="D1272" i="5"/>
  <c r="U1271" i="5"/>
  <c r="T1271" i="5"/>
  <c r="Q1271" i="5"/>
  <c r="P1271" i="5"/>
  <c r="M1271" i="5"/>
  <c r="L1271" i="5"/>
  <c r="I1271" i="5"/>
  <c r="H1271" i="5"/>
  <c r="E1271" i="5"/>
  <c r="D1271" i="5"/>
  <c r="U1270" i="5"/>
  <c r="T1270" i="5"/>
  <c r="Q1270" i="5"/>
  <c r="P1270" i="5"/>
  <c r="M1270" i="5"/>
  <c r="L1270" i="5"/>
  <c r="I1270" i="5"/>
  <c r="H1270" i="5"/>
  <c r="E1270" i="5"/>
  <c r="D1270" i="5"/>
  <c r="U1269" i="5"/>
  <c r="T1269" i="5"/>
  <c r="Q1269" i="5"/>
  <c r="P1269" i="5"/>
  <c r="M1269" i="5"/>
  <c r="L1269" i="5"/>
  <c r="I1269" i="5"/>
  <c r="H1269" i="5"/>
  <c r="E1269" i="5"/>
  <c r="D1269" i="5"/>
  <c r="U1268" i="5"/>
  <c r="T1268" i="5"/>
  <c r="Q1268" i="5"/>
  <c r="P1268" i="5"/>
  <c r="M1268" i="5"/>
  <c r="L1268" i="5"/>
  <c r="I1268" i="5"/>
  <c r="H1268" i="5"/>
  <c r="E1268" i="5"/>
  <c r="D1268" i="5"/>
  <c r="U1267" i="5"/>
  <c r="T1267" i="5"/>
  <c r="Q1267" i="5"/>
  <c r="P1267" i="5"/>
  <c r="M1267" i="5"/>
  <c r="L1267" i="5"/>
  <c r="I1267" i="5"/>
  <c r="H1267" i="5"/>
  <c r="E1267" i="5"/>
  <c r="D1267" i="5"/>
  <c r="U1266" i="5"/>
  <c r="T1266" i="5"/>
  <c r="Q1266" i="5"/>
  <c r="P1266" i="5"/>
  <c r="M1266" i="5"/>
  <c r="L1266" i="5"/>
  <c r="I1266" i="5"/>
  <c r="H1266" i="5"/>
  <c r="E1266" i="5"/>
  <c r="D1266" i="5"/>
  <c r="U1265" i="5"/>
  <c r="T1265" i="5"/>
  <c r="Q1265" i="5"/>
  <c r="P1265" i="5"/>
  <c r="M1265" i="5"/>
  <c r="L1265" i="5"/>
  <c r="I1265" i="5"/>
  <c r="H1265" i="5"/>
  <c r="E1265" i="5"/>
  <c r="D1265" i="5"/>
  <c r="U1264" i="5"/>
  <c r="T1264" i="5"/>
  <c r="Q1264" i="5"/>
  <c r="P1264" i="5"/>
  <c r="M1264" i="5"/>
  <c r="L1264" i="5"/>
  <c r="I1264" i="5"/>
  <c r="H1264" i="5"/>
  <c r="E1264" i="5"/>
  <c r="D1264" i="5"/>
  <c r="U1263" i="5"/>
  <c r="T1263" i="5"/>
  <c r="Q1263" i="5"/>
  <c r="P1263" i="5"/>
  <c r="M1263" i="5"/>
  <c r="L1263" i="5"/>
  <c r="I1263" i="5"/>
  <c r="H1263" i="5"/>
  <c r="E1263" i="5"/>
  <c r="D1263" i="5"/>
  <c r="U1262" i="5"/>
  <c r="T1262" i="5"/>
  <c r="Q1262" i="5"/>
  <c r="P1262" i="5"/>
  <c r="M1262" i="5"/>
  <c r="L1262" i="5"/>
  <c r="I1262" i="5"/>
  <c r="H1262" i="5"/>
  <c r="E1262" i="5"/>
  <c r="D1262" i="5"/>
  <c r="U1261" i="5"/>
  <c r="T1261" i="5"/>
  <c r="Q1261" i="5"/>
  <c r="P1261" i="5"/>
  <c r="M1261" i="5"/>
  <c r="L1261" i="5"/>
  <c r="I1261" i="5"/>
  <c r="H1261" i="5"/>
  <c r="E1261" i="5"/>
  <c r="D1261" i="5"/>
  <c r="U1260" i="5"/>
  <c r="T1260" i="5"/>
  <c r="Q1260" i="5"/>
  <c r="P1260" i="5"/>
  <c r="M1260" i="5"/>
  <c r="L1260" i="5"/>
  <c r="I1260" i="5"/>
  <c r="H1260" i="5"/>
  <c r="E1260" i="5"/>
  <c r="D1260" i="5"/>
  <c r="U1259" i="5"/>
  <c r="T1259" i="5"/>
  <c r="Q1259" i="5"/>
  <c r="P1259" i="5"/>
  <c r="M1259" i="5"/>
  <c r="L1259" i="5"/>
  <c r="I1259" i="5"/>
  <c r="H1259" i="5"/>
  <c r="E1259" i="5"/>
  <c r="D1259" i="5"/>
  <c r="U1258" i="5"/>
  <c r="T1258" i="5"/>
  <c r="Q1258" i="5"/>
  <c r="P1258" i="5"/>
  <c r="M1258" i="5"/>
  <c r="L1258" i="5"/>
  <c r="I1258" i="5"/>
  <c r="H1258" i="5"/>
  <c r="E1258" i="5"/>
  <c r="D1258" i="5"/>
  <c r="U1257" i="5"/>
  <c r="T1257" i="5"/>
  <c r="Q1257" i="5"/>
  <c r="P1257" i="5"/>
  <c r="M1257" i="5"/>
  <c r="L1257" i="5"/>
  <c r="I1257" i="5"/>
  <c r="H1257" i="5"/>
  <c r="E1257" i="5"/>
  <c r="D1257" i="5"/>
  <c r="U1256" i="5"/>
  <c r="T1256" i="5"/>
  <c r="Q1256" i="5"/>
  <c r="P1256" i="5"/>
  <c r="M1256" i="5"/>
  <c r="L1256" i="5"/>
  <c r="I1256" i="5"/>
  <c r="H1256" i="5"/>
  <c r="E1256" i="5"/>
  <c r="D1256" i="5"/>
  <c r="U1255" i="5"/>
  <c r="T1255" i="5"/>
  <c r="Q1255" i="5"/>
  <c r="P1255" i="5"/>
  <c r="M1255" i="5"/>
  <c r="L1255" i="5"/>
  <c r="I1255" i="5"/>
  <c r="H1255" i="5"/>
  <c r="E1255" i="5"/>
  <c r="D1255" i="5"/>
  <c r="U1254" i="5"/>
  <c r="T1254" i="5"/>
  <c r="Q1254" i="5"/>
  <c r="P1254" i="5"/>
  <c r="M1254" i="5"/>
  <c r="L1254" i="5"/>
  <c r="I1254" i="5"/>
  <c r="H1254" i="5"/>
  <c r="E1254" i="5"/>
  <c r="D1254" i="5"/>
  <c r="U1253" i="5"/>
  <c r="T1253" i="5"/>
  <c r="Q1253" i="5"/>
  <c r="P1253" i="5"/>
  <c r="M1253" i="5"/>
  <c r="L1253" i="5"/>
  <c r="I1253" i="5"/>
  <c r="H1253" i="5"/>
  <c r="E1253" i="5"/>
  <c r="D1253" i="5"/>
  <c r="U1252" i="5"/>
  <c r="T1252" i="5"/>
  <c r="Q1252" i="5"/>
  <c r="P1252" i="5"/>
  <c r="M1252" i="5"/>
  <c r="L1252" i="5"/>
  <c r="I1252" i="5"/>
  <c r="H1252" i="5"/>
  <c r="E1252" i="5"/>
  <c r="D1252" i="5"/>
  <c r="U1251" i="5"/>
  <c r="T1251" i="5"/>
  <c r="Q1251" i="5"/>
  <c r="P1251" i="5"/>
  <c r="M1251" i="5"/>
  <c r="L1251" i="5"/>
  <c r="I1251" i="5"/>
  <c r="H1251" i="5"/>
  <c r="E1251" i="5"/>
  <c r="D1251" i="5"/>
  <c r="U1250" i="5"/>
  <c r="T1250" i="5"/>
  <c r="Q1250" i="5"/>
  <c r="P1250" i="5"/>
  <c r="M1250" i="5"/>
  <c r="L1250" i="5"/>
  <c r="I1250" i="5"/>
  <c r="H1250" i="5"/>
  <c r="E1250" i="5"/>
  <c r="D1250" i="5"/>
  <c r="U1249" i="5"/>
  <c r="T1249" i="5"/>
  <c r="Q1249" i="5"/>
  <c r="P1249" i="5"/>
  <c r="M1249" i="5"/>
  <c r="L1249" i="5"/>
  <c r="I1249" i="5"/>
  <c r="H1249" i="5"/>
  <c r="E1249" i="5"/>
  <c r="D1249" i="5"/>
  <c r="U1248" i="5"/>
  <c r="T1248" i="5"/>
  <c r="Q1248" i="5"/>
  <c r="P1248" i="5"/>
  <c r="M1248" i="5"/>
  <c r="L1248" i="5"/>
  <c r="I1248" i="5"/>
  <c r="H1248" i="5"/>
  <c r="E1248" i="5"/>
  <c r="D1248" i="5"/>
  <c r="U1247" i="5"/>
  <c r="T1247" i="5"/>
  <c r="Q1247" i="5"/>
  <c r="P1247" i="5"/>
  <c r="M1247" i="5"/>
  <c r="L1247" i="5"/>
  <c r="I1247" i="5"/>
  <c r="H1247" i="5"/>
  <c r="E1247" i="5"/>
  <c r="D1247" i="5"/>
  <c r="U1246" i="5"/>
  <c r="T1246" i="5"/>
  <c r="Q1246" i="5"/>
  <c r="P1246" i="5"/>
  <c r="M1246" i="5"/>
  <c r="L1246" i="5"/>
  <c r="I1246" i="5"/>
  <c r="H1246" i="5"/>
  <c r="E1246" i="5"/>
  <c r="D1246" i="5"/>
  <c r="U1245" i="5"/>
  <c r="T1245" i="5"/>
  <c r="Q1245" i="5"/>
  <c r="P1245" i="5"/>
  <c r="M1245" i="5"/>
  <c r="L1245" i="5"/>
  <c r="I1245" i="5"/>
  <c r="H1245" i="5"/>
  <c r="E1245" i="5"/>
  <c r="D1245" i="5"/>
  <c r="U1244" i="5"/>
  <c r="T1244" i="5"/>
  <c r="Q1244" i="5"/>
  <c r="P1244" i="5"/>
  <c r="M1244" i="5"/>
  <c r="L1244" i="5"/>
  <c r="I1244" i="5"/>
  <c r="H1244" i="5"/>
  <c r="E1244" i="5"/>
  <c r="D1244" i="5"/>
  <c r="U1243" i="5"/>
  <c r="T1243" i="5"/>
  <c r="Q1243" i="5"/>
  <c r="P1243" i="5"/>
  <c r="M1243" i="5"/>
  <c r="L1243" i="5"/>
  <c r="I1243" i="5"/>
  <c r="H1243" i="5"/>
  <c r="E1243" i="5"/>
  <c r="D1243" i="5"/>
  <c r="U1242" i="5"/>
  <c r="T1242" i="5"/>
  <c r="Q1242" i="5"/>
  <c r="P1242" i="5"/>
  <c r="M1242" i="5"/>
  <c r="L1242" i="5"/>
  <c r="I1242" i="5"/>
  <c r="H1242" i="5"/>
  <c r="E1242" i="5"/>
  <c r="D1242" i="5"/>
  <c r="U1241" i="5"/>
  <c r="T1241" i="5"/>
  <c r="Q1241" i="5"/>
  <c r="P1241" i="5"/>
  <c r="M1241" i="5"/>
  <c r="L1241" i="5"/>
  <c r="I1241" i="5"/>
  <c r="H1241" i="5"/>
  <c r="E1241" i="5"/>
  <c r="D1241" i="5"/>
  <c r="U1240" i="5"/>
  <c r="T1240" i="5"/>
  <c r="Q1240" i="5"/>
  <c r="P1240" i="5"/>
  <c r="M1240" i="5"/>
  <c r="L1240" i="5"/>
  <c r="I1240" i="5"/>
  <c r="H1240" i="5"/>
  <c r="E1240" i="5"/>
  <c r="D1240" i="5"/>
  <c r="U1239" i="5"/>
  <c r="T1239" i="5"/>
  <c r="Q1239" i="5"/>
  <c r="P1239" i="5"/>
  <c r="M1239" i="5"/>
  <c r="L1239" i="5"/>
  <c r="I1239" i="5"/>
  <c r="H1239" i="5"/>
  <c r="E1239" i="5"/>
  <c r="D1239" i="5"/>
  <c r="U1238" i="5"/>
  <c r="T1238" i="5"/>
  <c r="Q1238" i="5"/>
  <c r="P1238" i="5"/>
  <c r="M1238" i="5"/>
  <c r="L1238" i="5"/>
  <c r="I1238" i="5"/>
  <c r="H1238" i="5"/>
  <c r="E1238" i="5"/>
  <c r="D1238" i="5"/>
  <c r="U1237" i="5"/>
  <c r="T1237" i="5"/>
  <c r="Q1237" i="5"/>
  <c r="P1237" i="5"/>
  <c r="M1237" i="5"/>
  <c r="L1237" i="5"/>
  <c r="I1237" i="5"/>
  <c r="H1237" i="5"/>
  <c r="E1237" i="5"/>
  <c r="D1237" i="5"/>
  <c r="U1236" i="5"/>
  <c r="T1236" i="5"/>
  <c r="Q1236" i="5"/>
  <c r="P1236" i="5"/>
  <c r="M1236" i="5"/>
  <c r="L1236" i="5"/>
  <c r="I1236" i="5"/>
  <c r="H1236" i="5"/>
  <c r="E1236" i="5"/>
  <c r="D1236" i="5"/>
  <c r="U1235" i="5"/>
  <c r="T1235" i="5"/>
  <c r="Q1235" i="5"/>
  <c r="P1235" i="5"/>
  <c r="M1235" i="5"/>
  <c r="L1235" i="5"/>
  <c r="I1235" i="5"/>
  <c r="H1235" i="5"/>
  <c r="E1235" i="5"/>
  <c r="D1235" i="5"/>
  <c r="U1234" i="5"/>
  <c r="T1234" i="5"/>
  <c r="Q1234" i="5"/>
  <c r="P1234" i="5"/>
  <c r="M1234" i="5"/>
  <c r="L1234" i="5"/>
  <c r="I1234" i="5"/>
  <c r="H1234" i="5"/>
  <c r="E1234" i="5"/>
  <c r="D1234" i="5"/>
  <c r="U1233" i="5"/>
  <c r="T1233" i="5"/>
  <c r="Q1233" i="5"/>
  <c r="P1233" i="5"/>
  <c r="M1233" i="5"/>
  <c r="L1233" i="5"/>
  <c r="I1233" i="5"/>
  <c r="H1233" i="5"/>
  <c r="E1233" i="5"/>
  <c r="D1233" i="5"/>
  <c r="U1232" i="5"/>
  <c r="T1232" i="5"/>
  <c r="Q1232" i="5"/>
  <c r="P1232" i="5"/>
  <c r="M1232" i="5"/>
  <c r="L1232" i="5"/>
  <c r="I1232" i="5"/>
  <c r="H1232" i="5"/>
  <c r="E1232" i="5"/>
  <c r="D1232" i="5"/>
  <c r="U1231" i="5"/>
  <c r="T1231" i="5"/>
  <c r="Q1231" i="5"/>
  <c r="P1231" i="5"/>
  <c r="M1231" i="5"/>
  <c r="L1231" i="5"/>
  <c r="I1231" i="5"/>
  <c r="H1231" i="5"/>
  <c r="E1231" i="5"/>
  <c r="D1231" i="5"/>
  <c r="U1230" i="5"/>
  <c r="T1230" i="5"/>
  <c r="Q1230" i="5"/>
  <c r="P1230" i="5"/>
  <c r="M1230" i="5"/>
  <c r="L1230" i="5"/>
  <c r="I1230" i="5"/>
  <c r="H1230" i="5"/>
  <c r="E1230" i="5"/>
  <c r="D1230" i="5"/>
  <c r="U1229" i="5"/>
  <c r="T1229" i="5"/>
  <c r="Q1229" i="5"/>
  <c r="P1229" i="5"/>
  <c r="M1229" i="5"/>
  <c r="L1229" i="5"/>
  <c r="I1229" i="5"/>
  <c r="H1229" i="5"/>
  <c r="E1229" i="5"/>
  <c r="D1229" i="5"/>
  <c r="U1228" i="5"/>
  <c r="T1228" i="5"/>
  <c r="Q1228" i="5"/>
  <c r="P1228" i="5"/>
  <c r="M1228" i="5"/>
  <c r="L1228" i="5"/>
  <c r="I1228" i="5"/>
  <c r="H1228" i="5"/>
  <c r="E1228" i="5"/>
  <c r="D1228" i="5"/>
  <c r="U1227" i="5"/>
  <c r="T1227" i="5"/>
  <c r="Q1227" i="5"/>
  <c r="P1227" i="5"/>
  <c r="M1227" i="5"/>
  <c r="L1227" i="5"/>
  <c r="I1227" i="5"/>
  <c r="H1227" i="5"/>
  <c r="E1227" i="5"/>
  <c r="D1227" i="5"/>
  <c r="U1226" i="5"/>
  <c r="T1226" i="5"/>
  <c r="Q1226" i="5"/>
  <c r="P1226" i="5"/>
  <c r="M1226" i="5"/>
  <c r="L1226" i="5"/>
  <c r="I1226" i="5"/>
  <c r="H1226" i="5"/>
  <c r="E1226" i="5"/>
  <c r="D1226" i="5"/>
  <c r="U1225" i="5"/>
  <c r="T1225" i="5"/>
  <c r="Q1225" i="5"/>
  <c r="P1225" i="5"/>
  <c r="M1225" i="5"/>
  <c r="L1225" i="5"/>
  <c r="I1225" i="5"/>
  <c r="H1225" i="5"/>
  <c r="E1225" i="5"/>
  <c r="D1225" i="5"/>
  <c r="U1224" i="5"/>
  <c r="T1224" i="5"/>
  <c r="Q1224" i="5"/>
  <c r="P1224" i="5"/>
  <c r="M1224" i="5"/>
  <c r="L1224" i="5"/>
  <c r="I1224" i="5"/>
  <c r="H1224" i="5"/>
  <c r="E1224" i="5"/>
  <c r="D1224" i="5"/>
  <c r="U1223" i="5"/>
  <c r="T1223" i="5"/>
  <c r="Q1223" i="5"/>
  <c r="P1223" i="5"/>
  <c r="M1223" i="5"/>
  <c r="L1223" i="5"/>
  <c r="I1223" i="5"/>
  <c r="H1223" i="5"/>
  <c r="E1223" i="5"/>
  <c r="D1223" i="5"/>
  <c r="U1222" i="5"/>
  <c r="T1222" i="5"/>
  <c r="Q1222" i="5"/>
  <c r="P1222" i="5"/>
  <c r="M1222" i="5"/>
  <c r="L1222" i="5"/>
  <c r="I1222" i="5"/>
  <c r="H1222" i="5"/>
  <c r="E1222" i="5"/>
  <c r="D1222" i="5"/>
  <c r="U1221" i="5"/>
  <c r="T1221" i="5"/>
  <c r="Q1221" i="5"/>
  <c r="P1221" i="5"/>
  <c r="M1221" i="5"/>
  <c r="L1221" i="5"/>
  <c r="I1221" i="5"/>
  <c r="H1221" i="5"/>
  <c r="E1221" i="5"/>
  <c r="D1221" i="5"/>
  <c r="U1220" i="5"/>
  <c r="T1220" i="5"/>
  <c r="Q1220" i="5"/>
  <c r="P1220" i="5"/>
  <c r="M1220" i="5"/>
  <c r="L1220" i="5"/>
  <c r="I1220" i="5"/>
  <c r="H1220" i="5"/>
  <c r="E1220" i="5"/>
  <c r="D1220" i="5"/>
  <c r="U1219" i="5"/>
  <c r="T1219" i="5"/>
  <c r="Q1219" i="5"/>
  <c r="P1219" i="5"/>
  <c r="M1219" i="5"/>
  <c r="L1219" i="5"/>
  <c r="I1219" i="5"/>
  <c r="H1219" i="5"/>
  <c r="E1219" i="5"/>
  <c r="D1219" i="5"/>
  <c r="U1218" i="5"/>
  <c r="T1218" i="5"/>
  <c r="Q1218" i="5"/>
  <c r="P1218" i="5"/>
  <c r="M1218" i="5"/>
  <c r="L1218" i="5"/>
  <c r="I1218" i="5"/>
  <c r="H1218" i="5"/>
  <c r="E1218" i="5"/>
  <c r="D1218" i="5"/>
  <c r="U1217" i="5"/>
  <c r="T1217" i="5"/>
  <c r="Q1217" i="5"/>
  <c r="P1217" i="5"/>
  <c r="M1217" i="5"/>
  <c r="L1217" i="5"/>
  <c r="I1217" i="5"/>
  <c r="H1217" i="5"/>
  <c r="E1217" i="5"/>
  <c r="D1217" i="5"/>
  <c r="U1216" i="5"/>
  <c r="T1216" i="5"/>
  <c r="Q1216" i="5"/>
  <c r="P1216" i="5"/>
  <c r="M1216" i="5"/>
  <c r="L1216" i="5"/>
  <c r="I1216" i="5"/>
  <c r="H1216" i="5"/>
  <c r="E1216" i="5"/>
  <c r="D1216" i="5"/>
  <c r="U1215" i="5"/>
  <c r="T1215" i="5"/>
  <c r="Q1215" i="5"/>
  <c r="P1215" i="5"/>
  <c r="M1215" i="5"/>
  <c r="L1215" i="5"/>
  <c r="I1215" i="5"/>
  <c r="H1215" i="5"/>
  <c r="E1215" i="5"/>
  <c r="D1215" i="5"/>
  <c r="U1214" i="5"/>
  <c r="T1214" i="5"/>
  <c r="Q1214" i="5"/>
  <c r="P1214" i="5"/>
  <c r="M1214" i="5"/>
  <c r="L1214" i="5"/>
  <c r="I1214" i="5"/>
  <c r="H1214" i="5"/>
  <c r="E1214" i="5"/>
  <c r="D1214" i="5"/>
  <c r="U1213" i="5"/>
  <c r="T1213" i="5"/>
  <c r="Q1213" i="5"/>
  <c r="P1213" i="5"/>
  <c r="M1213" i="5"/>
  <c r="L1213" i="5"/>
  <c r="I1213" i="5"/>
  <c r="H1213" i="5"/>
  <c r="E1213" i="5"/>
  <c r="D1213" i="5"/>
  <c r="U1212" i="5"/>
  <c r="T1212" i="5"/>
  <c r="Q1212" i="5"/>
  <c r="P1212" i="5"/>
  <c r="M1212" i="5"/>
  <c r="L1212" i="5"/>
  <c r="I1212" i="5"/>
  <c r="H1212" i="5"/>
  <c r="E1212" i="5"/>
  <c r="D1212" i="5"/>
  <c r="U1211" i="5"/>
  <c r="T1211" i="5"/>
  <c r="Q1211" i="5"/>
  <c r="P1211" i="5"/>
  <c r="M1211" i="5"/>
  <c r="L1211" i="5"/>
  <c r="I1211" i="5"/>
  <c r="H1211" i="5"/>
  <c r="E1211" i="5"/>
  <c r="D1211" i="5"/>
  <c r="U1210" i="5"/>
  <c r="T1210" i="5"/>
  <c r="Q1210" i="5"/>
  <c r="P1210" i="5"/>
  <c r="M1210" i="5"/>
  <c r="L1210" i="5"/>
  <c r="I1210" i="5"/>
  <c r="H1210" i="5"/>
  <c r="E1210" i="5"/>
  <c r="D1210" i="5"/>
  <c r="U1209" i="5"/>
  <c r="T1209" i="5"/>
  <c r="Q1209" i="5"/>
  <c r="P1209" i="5"/>
  <c r="M1209" i="5"/>
  <c r="L1209" i="5"/>
  <c r="I1209" i="5"/>
  <c r="H1209" i="5"/>
  <c r="E1209" i="5"/>
  <c r="D1209" i="5"/>
  <c r="U1208" i="5"/>
  <c r="T1208" i="5"/>
  <c r="Q1208" i="5"/>
  <c r="P1208" i="5"/>
  <c r="M1208" i="5"/>
  <c r="L1208" i="5"/>
  <c r="I1208" i="5"/>
  <c r="H1208" i="5"/>
  <c r="E1208" i="5"/>
  <c r="D1208" i="5"/>
  <c r="U1207" i="5"/>
  <c r="T1207" i="5"/>
  <c r="Q1207" i="5"/>
  <c r="P1207" i="5"/>
  <c r="M1207" i="5"/>
  <c r="L1207" i="5"/>
  <c r="I1207" i="5"/>
  <c r="H1207" i="5"/>
  <c r="E1207" i="5"/>
  <c r="D1207" i="5"/>
  <c r="U1206" i="5"/>
  <c r="T1206" i="5"/>
  <c r="Q1206" i="5"/>
  <c r="P1206" i="5"/>
  <c r="M1206" i="5"/>
  <c r="L1206" i="5"/>
  <c r="I1206" i="5"/>
  <c r="H1206" i="5"/>
  <c r="E1206" i="5"/>
  <c r="D1206" i="5"/>
  <c r="U1205" i="5"/>
  <c r="T1205" i="5"/>
  <c r="Q1205" i="5"/>
  <c r="P1205" i="5"/>
  <c r="M1205" i="5"/>
  <c r="L1205" i="5"/>
  <c r="I1205" i="5"/>
  <c r="H1205" i="5"/>
  <c r="E1205" i="5"/>
  <c r="D1205" i="5"/>
  <c r="U1204" i="5"/>
  <c r="T1204" i="5"/>
  <c r="Q1204" i="5"/>
  <c r="P1204" i="5"/>
  <c r="M1204" i="5"/>
  <c r="L1204" i="5"/>
  <c r="I1204" i="5"/>
  <c r="H1204" i="5"/>
  <c r="E1204" i="5"/>
  <c r="D1204" i="5"/>
  <c r="U1203" i="5"/>
  <c r="T1203" i="5"/>
  <c r="Q1203" i="5"/>
  <c r="P1203" i="5"/>
  <c r="M1203" i="5"/>
  <c r="L1203" i="5"/>
  <c r="I1203" i="5"/>
  <c r="H1203" i="5"/>
  <c r="E1203" i="5"/>
  <c r="D1203" i="5"/>
  <c r="U1202" i="5"/>
  <c r="T1202" i="5"/>
  <c r="Q1202" i="5"/>
  <c r="P1202" i="5"/>
  <c r="M1202" i="5"/>
  <c r="L1202" i="5"/>
  <c r="I1202" i="5"/>
  <c r="H1202" i="5"/>
  <c r="E1202" i="5"/>
  <c r="D1202" i="5"/>
  <c r="U1201" i="5"/>
  <c r="T1201" i="5"/>
  <c r="Q1201" i="5"/>
  <c r="P1201" i="5"/>
  <c r="M1201" i="5"/>
  <c r="L1201" i="5"/>
  <c r="I1201" i="5"/>
  <c r="H1201" i="5"/>
  <c r="E1201" i="5"/>
  <c r="D1201" i="5"/>
  <c r="U1200" i="5"/>
  <c r="T1200" i="5"/>
  <c r="Q1200" i="5"/>
  <c r="P1200" i="5"/>
  <c r="M1200" i="5"/>
  <c r="L1200" i="5"/>
  <c r="I1200" i="5"/>
  <c r="H1200" i="5"/>
  <c r="E1200" i="5"/>
  <c r="D1200" i="5"/>
  <c r="U1199" i="5"/>
  <c r="T1199" i="5"/>
  <c r="Q1199" i="5"/>
  <c r="P1199" i="5"/>
  <c r="M1199" i="5"/>
  <c r="L1199" i="5"/>
  <c r="I1199" i="5"/>
  <c r="H1199" i="5"/>
  <c r="E1199" i="5"/>
  <c r="D1199" i="5"/>
  <c r="U1198" i="5"/>
  <c r="T1198" i="5"/>
  <c r="Q1198" i="5"/>
  <c r="P1198" i="5"/>
  <c r="M1198" i="5"/>
  <c r="L1198" i="5"/>
  <c r="I1198" i="5"/>
  <c r="H1198" i="5"/>
  <c r="E1198" i="5"/>
  <c r="D1198" i="5"/>
  <c r="U1197" i="5"/>
  <c r="T1197" i="5"/>
  <c r="Q1197" i="5"/>
  <c r="P1197" i="5"/>
  <c r="M1197" i="5"/>
  <c r="L1197" i="5"/>
  <c r="I1197" i="5"/>
  <c r="H1197" i="5"/>
  <c r="E1197" i="5"/>
  <c r="D1197" i="5"/>
  <c r="U1196" i="5"/>
  <c r="T1196" i="5"/>
  <c r="Q1196" i="5"/>
  <c r="P1196" i="5"/>
  <c r="M1196" i="5"/>
  <c r="L1196" i="5"/>
  <c r="I1196" i="5"/>
  <c r="H1196" i="5"/>
  <c r="E1196" i="5"/>
  <c r="D1196" i="5"/>
  <c r="U1195" i="5"/>
  <c r="T1195" i="5"/>
  <c r="Q1195" i="5"/>
  <c r="P1195" i="5"/>
  <c r="M1195" i="5"/>
  <c r="L1195" i="5"/>
  <c r="I1195" i="5"/>
  <c r="H1195" i="5"/>
  <c r="E1195" i="5"/>
  <c r="D1195" i="5"/>
  <c r="U1194" i="5"/>
  <c r="T1194" i="5"/>
  <c r="Q1194" i="5"/>
  <c r="P1194" i="5"/>
  <c r="M1194" i="5"/>
  <c r="L1194" i="5"/>
  <c r="I1194" i="5"/>
  <c r="H1194" i="5"/>
  <c r="E1194" i="5"/>
  <c r="D1194" i="5"/>
  <c r="U1193" i="5"/>
  <c r="T1193" i="5"/>
  <c r="Q1193" i="5"/>
  <c r="P1193" i="5"/>
  <c r="M1193" i="5"/>
  <c r="L1193" i="5"/>
  <c r="I1193" i="5"/>
  <c r="H1193" i="5"/>
  <c r="E1193" i="5"/>
  <c r="D1193" i="5"/>
  <c r="U1192" i="5"/>
  <c r="T1192" i="5"/>
  <c r="Q1192" i="5"/>
  <c r="P1192" i="5"/>
  <c r="M1192" i="5"/>
  <c r="L1192" i="5"/>
  <c r="I1192" i="5"/>
  <c r="H1192" i="5"/>
  <c r="E1192" i="5"/>
  <c r="D1192" i="5"/>
  <c r="U1191" i="5"/>
  <c r="T1191" i="5"/>
  <c r="Q1191" i="5"/>
  <c r="P1191" i="5"/>
  <c r="M1191" i="5"/>
  <c r="L1191" i="5"/>
  <c r="I1191" i="5"/>
  <c r="H1191" i="5"/>
  <c r="E1191" i="5"/>
  <c r="D1191" i="5"/>
  <c r="U1190" i="5"/>
  <c r="T1190" i="5"/>
  <c r="Q1190" i="5"/>
  <c r="P1190" i="5"/>
  <c r="M1190" i="5"/>
  <c r="L1190" i="5"/>
  <c r="I1190" i="5"/>
  <c r="H1190" i="5"/>
  <c r="E1190" i="5"/>
  <c r="D1190" i="5"/>
  <c r="U1189" i="5"/>
  <c r="T1189" i="5"/>
  <c r="Q1189" i="5"/>
  <c r="P1189" i="5"/>
  <c r="M1189" i="5"/>
  <c r="L1189" i="5"/>
  <c r="I1189" i="5"/>
  <c r="H1189" i="5"/>
  <c r="E1189" i="5"/>
  <c r="D1189" i="5"/>
  <c r="U1188" i="5"/>
  <c r="T1188" i="5"/>
  <c r="Q1188" i="5"/>
  <c r="P1188" i="5"/>
  <c r="M1188" i="5"/>
  <c r="L1188" i="5"/>
  <c r="I1188" i="5"/>
  <c r="H1188" i="5"/>
  <c r="E1188" i="5"/>
  <c r="D1188" i="5"/>
  <c r="U1187" i="5"/>
  <c r="T1187" i="5"/>
  <c r="Q1187" i="5"/>
  <c r="P1187" i="5"/>
  <c r="M1187" i="5"/>
  <c r="L1187" i="5"/>
  <c r="I1187" i="5"/>
  <c r="H1187" i="5"/>
  <c r="E1187" i="5"/>
  <c r="D1187" i="5"/>
  <c r="U1186" i="5"/>
  <c r="T1186" i="5"/>
  <c r="Q1186" i="5"/>
  <c r="P1186" i="5"/>
  <c r="M1186" i="5"/>
  <c r="L1186" i="5"/>
  <c r="I1186" i="5"/>
  <c r="H1186" i="5"/>
  <c r="E1186" i="5"/>
  <c r="D1186" i="5"/>
  <c r="U1185" i="5"/>
  <c r="T1185" i="5"/>
  <c r="Q1185" i="5"/>
  <c r="P1185" i="5"/>
  <c r="M1185" i="5"/>
  <c r="L1185" i="5"/>
  <c r="I1185" i="5"/>
  <c r="H1185" i="5"/>
  <c r="E1185" i="5"/>
  <c r="D1185" i="5"/>
  <c r="U1184" i="5"/>
  <c r="T1184" i="5"/>
  <c r="Q1184" i="5"/>
  <c r="P1184" i="5"/>
  <c r="M1184" i="5"/>
  <c r="L1184" i="5"/>
  <c r="I1184" i="5"/>
  <c r="H1184" i="5"/>
  <c r="E1184" i="5"/>
  <c r="D1184" i="5"/>
  <c r="U1183" i="5"/>
  <c r="T1183" i="5"/>
  <c r="Q1183" i="5"/>
  <c r="P1183" i="5"/>
  <c r="M1183" i="5"/>
  <c r="L1183" i="5"/>
  <c r="I1183" i="5"/>
  <c r="H1183" i="5"/>
  <c r="E1183" i="5"/>
  <c r="D1183" i="5"/>
  <c r="U1182" i="5"/>
  <c r="T1182" i="5"/>
  <c r="Q1182" i="5"/>
  <c r="P1182" i="5"/>
  <c r="M1182" i="5"/>
  <c r="L1182" i="5"/>
  <c r="I1182" i="5"/>
  <c r="H1182" i="5"/>
  <c r="E1182" i="5"/>
  <c r="D1182" i="5"/>
  <c r="U1181" i="5"/>
  <c r="T1181" i="5"/>
  <c r="Q1181" i="5"/>
  <c r="P1181" i="5"/>
  <c r="M1181" i="5"/>
  <c r="L1181" i="5"/>
  <c r="I1181" i="5"/>
  <c r="H1181" i="5"/>
  <c r="E1181" i="5"/>
  <c r="D1181" i="5"/>
  <c r="U1180" i="5"/>
  <c r="T1180" i="5"/>
  <c r="Q1180" i="5"/>
  <c r="P1180" i="5"/>
  <c r="M1180" i="5"/>
  <c r="L1180" i="5"/>
  <c r="I1180" i="5"/>
  <c r="H1180" i="5"/>
  <c r="E1180" i="5"/>
  <c r="D1180" i="5"/>
  <c r="U1179" i="5"/>
  <c r="T1179" i="5"/>
  <c r="Q1179" i="5"/>
  <c r="P1179" i="5"/>
  <c r="M1179" i="5"/>
  <c r="L1179" i="5"/>
  <c r="I1179" i="5"/>
  <c r="H1179" i="5"/>
  <c r="E1179" i="5"/>
  <c r="D1179" i="5"/>
  <c r="U1178" i="5"/>
  <c r="T1178" i="5"/>
  <c r="Q1178" i="5"/>
  <c r="P1178" i="5"/>
  <c r="M1178" i="5"/>
  <c r="L1178" i="5"/>
  <c r="I1178" i="5"/>
  <c r="H1178" i="5"/>
  <c r="E1178" i="5"/>
  <c r="D1178" i="5"/>
  <c r="U1177" i="5"/>
  <c r="T1177" i="5"/>
  <c r="Q1177" i="5"/>
  <c r="P1177" i="5"/>
  <c r="M1177" i="5"/>
  <c r="L1177" i="5"/>
  <c r="I1177" i="5"/>
  <c r="H1177" i="5"/>
  <c r="E1177" i="5"/>
  <c r="D1177" i="5"/>
  <c r="U1176" i="5"/>
  <c r="T1176" i="5"/>
  <c r="Q1176" i="5"/>
  <c r="P1176" i="5"/>
  <c r="M1176" i="5"/>
  <c r="L1176" i="5"/>
  <c r="I1176" i="5"/>
  <c r="H1176" i="5"/>
  <c r="E1176" i="5"/>
  <c r="D1176" i="5"/>
  <c r="U1175" i="5"/>
  <c r="T1175" i="5"/>
  <c r="Q1175" i="5"/>
  <c r="P1175" i="5"/>
  <c r="M1175" i="5"/>
  <c r="L1175" i="5"/>
  <c r="I1175" i="5"/>
  <c r="H1175" i="5"/>
  <c r="E1175" i="5"/>
  <c r="D1175" i="5"/>
  <c r="U1174" i="5"/>
  <c r="T1174" i="5"/>
  <c r="Q1174" i="5"/>
  <c r="P1174" i="5"/>
  <c r="M1174" i="5"/>
  <c r="L1174" i="5"/>
  <c r="I1174" i="5"/>
  <c r="H1174" i="5"/>
  <c r="E1174" i="5"/>
  <c r="D1174" i="5"/>
  <c r="U1173" i="5"/>
  <c r="T1173" i="5"/>
  <c r="Q1173" i="5"/>
  <c r="P1173" i="5"/>
  <c r="M1173" i="5"/>
  <c r="L1173" i="5"/>
  <c r="I1173" i="5"/>
  <c r="H1173" i="5"/>
  <c r="E1173" i="5"/>
  <c r="D1173" i="5"/>
  <c r="U1172" i="5"/>
  <c r="T1172" i="5"/>
  <c r="Q1172" i="5"/>
  <c r="P1172" i="5"/>
  <c r="M1172" i="5"/>
  <c r="L1172" i="5"/>
  <c r="I1172" i="5"/>
  <c r="H1172" i="5"/>
  <c r="E1172" i="5"/>
  <c r="D1172" i="5"/>
  <c r="U1171" i="5"/>
  <c r="T1171" i="5"/>
  <c r="Q1171" i="5"/>
  <c r="P1171" i="5"/>
  <c r="M1171" i="5"/>
  <c r="L1171" i="5"/>
  <c r="I1171" i="5"/>
  <c r="H1171" i="5"/>
  <c r="E1171" i="5"/>
  <c r="D1171" i="5"/>
  <c r="U1170" i="5"/>
  <c r="T1170" i="5"/>
  <c r="Q1170" i="5"/>
  <c r="P1170" i="5"/>
  <c r="M1170" i="5"/>
  <c r="L1170" i="5"/>
  <c r="I1170" i="5"/>
  <c r="H1170" i="5"/>
  <c r="E1170" i="5"/>
  <c r="D1170" i="5"/>
  <c r="U1169" i="5"/>
  <c r="T1169" i="5"/>
  <c r="Q1169" i="5"/>
  <c r="P1169" i="5"/>
  <c r="M1169" i="5"/>
  <c r="L1169" i="5"/>
  <c r="I1169" i="5"/>
  <c r="H1169" i="5"/>
  <c r="E1169" i="5"/>
  <c r="D1169" i="5"/>
  <c r="U1168" i="5"/>
  <c r="T1168" i="5"/>
  <c r="Q1168" i="5"/>
  <c r="P1168" i="5"/>
  <c r="M1168" i="5"/>
  <c r="L1168" i="5"/>
  <c r="I1168" i="5"/>
  <c r="H1168" i="5"/>
  <c r="E1168" i="5"/>
  <c r="D1168" i="5"/>
  <c r="U1167" i="5"/>
  <c r="T1167" i="5"/>
  <c r="Q1167" i="5"/>
  <c r="P1167" i="5"/>
  <c r="M1167" i="5"/>
  <c r="L1167" i="5"/>
  <c r="I1167" i="5"/>
  <c r="H1167" i="5"/>
  <c r="E1167" i="5"/>
  <c r="D1167" i="5"/>
  <c r="U1166" i="5"/>
  <c r="T1166" i="5"/>
  <c r="Q1166" i="5"/>
  <c r="P1166" i="5"/>
  <c r="M1166" i="5"/>
  <c r="L1166" i="5"/>
  <c r="I1166" i="5"/>
  <c r="H1166" i="5"/>
  <c r="E1166" i="5"/>
  <c r="D1166" i="5"/>
  <c r="U1165" i="5"/>
  <c r="T1165" i="5"/>
  <c r="Q1165" i="5"/>
  <c r="P1165" i="5"/>
  <c r="M1165" i="5"/>
  <c r="L1165" i="5"/>
  <c r="I1165" i="5"/>
  <c r="H1165" i="5"/>
  <c r="E1165" i="5"/>
  <c r="D1165" i="5"/>
  <c r="U1164" i="5"/>
  <c r="T1164" i="5"/>
  <c r="Q1164" i="5"/>
  <c r="P1164" i="5"/>
  <c r="M1164" i="5"/>
  <c r="L1164" i="5"/>
  <c r="I1164" i="5"/>
  <c r="H1164" i="5"/>
  <c r="E1164" i="5"/>
  <c r="D1164" i="5"/>
  <c r="U1163" i="5"/>
  <c r="T1163" i="5"/>
  <c r="Q1163" i="5"/>
  <c r="P1163" i="5"/>
  <c r="M1163" i="5"/>
  <c r="L1163" i="5"/>
  <c r="I1163" i="5"/>
  <c r="H1163" i="5"/>
  <c r="E1163" i="5"/>
  <c r="D1163" i="5"/>
  <c r="U1162" i="5"/>
  <c r="T1162" i="5"/>
  <c r="Q1162" i="5"/>
  <c r="P1162" i="5"/>
  <c r="M1162" i="5"/>
  <c r="L1162" i="5"/>
  <c r="I1162" i="5"/>
  <c r="H1162" i="5"/>
  <c r="E1162" i="5"/>
  <c r="D1162" i="5"/>
  <c r="U1161" i="5"/>
  <c r="T1161" i="5"/>
  <c r="Q1161" i="5"/>
  <c r="P1161" i="5"/>
  <c r="M1161" i="5"/>
  <c r="L1161" i="5"/>
  <c r="I1161" i="5"/>
  <c r="H1161" i="5"/>
  <c r="E1161" i="5"/>
  <c r="D1161" i="5"/>
  <c r="U1160" i="5"/>
  <c r="T1160" i="5"/>
  <c r="Q1160" i="5"/>
  <c r="P1160" i="5"/>
  <c r="M1160" i="5"/>
  <c r="L1160" i="5"/>
  <c r="I1160" i="5"/>
  <c r="H1160" i="5"/>
  <c r="E1160" i="5"/>
  <c r="D1160" i="5"/>
  <c r="U1159" i="5"/>
  <c r="T1159" i="5"/>
  <c r="Q1159" i="5"/>
  <c r="P1159" i="5"/>
  <c r="M1159" i="5"/>
  <c r="L1159" i="5"/>
  <c r="I1159" i="5"/>
  <c r="H1159" i="5"/>
  <c r="E1159" i="5"/>
  <c r="D1159" i="5"/>
  <c r="U1158" i="5"/>
  <c r="T1158" i="5"/>
  <c r="Q1158" i="5"/>
  <c r="P1158" i="5"/>
  <c r="M1158" i="5"/>
  <c r="L1158" i="5"/>
  <c r="I1158" i="5"/>
  <c r="H1158" i="5"/>
  <c r="E1158" i="5"/>
  <c r="D1158" i="5"/>
  <c r="U1157" i="5"/>
  <c r="T1157" i="5"/>
  <c r="Q1157" i="5"/>
  <c r="P1157" i="5"/>
  <c r="M1157" i="5"/>
  <c r="L1157" i="5"/>
  <c r="I1157" i="5"/>
  <c r="H1157" i="5"/>
  <c r="E1157" i="5"/>
  <c r="D1157" i="5"/>
  <c r="U1156" i="5"/>
  <c r="T1156" i="5"/>
  <c r="Q1156" i="5"/>
  <c r="P1156" i="5"/>
  <c r="M1156" i="5"/>
  <c r="L1156" i="5"/>
  <c r="I1156" i="5"/>
  <c r="H1156" i="5"/>
  <c r="E1156" i="5"/>
  <c r="D1156" i="5"/>
  <c r="U1155" i="5"/>
  <c r="T1155" i="5"/>
  <c r="Q1155" i="5"/>
  <c r="P1155" i="5"/>
  <c r="M1155" i="5"/>
  <c r="L1155" i="5"/>
  <c r="I1155" i="5"/>
  <c r="H1155" i="5"/>
  <c r="E1155" i="5"/>
  <c r="D1155" i="5"/>
  <c r="U1154" i="5"/>
  <c r="T1154" i="5"/>
  <c r="Q1154" i="5"/>
  <c r="P1154" i="5"/>
  <c r="M1154" i="5"/>
  <c r="L1154" i="5"/>
  <c r="I1154" i="5"/>
  <c r="H1154" i="5"/>
  <c r="E1154" i="5"/>
  <c r="D1154" i="5"/>
  <c r="U1153" i="5"/>
  <c r="T1153" i="5"/>
  <c r="Q1153" i="5"/>
  <c r="P1153" i="5"/>
  <c r="M1153" i="5"/>
  <c r="L1153" i="5"/>
  <c r="I1153" i="5"/>
  <c r="H1153" i="5"/>
  <c r="E1153" i="5"/>
  <c r="D1153" i="5"/>
  <c r="U1152" i="5"/>
  <c r="T1152" i="5"/>
  <c r="Q1152" i="5"/>
  <c r="P1152" i="5"/>
  <c r="M1152" i="5"/>
  <c r="L1152" i="5"/>
  <c r="I1152" i="5"/>
  <c r="H1152" i="5"/>
  <c r="E1152" i="5"/>
  <c r="D1152" i="5"/>
  <c r="U1151" i="5"/>
  <c r="T1151" i="5"/>
  <c r="Q1151" i="5"/>
  <c r="P1151" i="5"/>
  <c r="M1151" i="5"/>
  <c r="L1151" i="5"/>
  <c r="I1151" i="5"/>
  <c r="H1151" i="5"/>
  <c r="E1151" i="5"/>
  <c r="D1151" i="5"/>
  <c r="U1150" i="5"/>
  <c r="T1150" i="5"/>
  <c r="Q1150" i="5"/>
  <c r="P1150" i="5"/>
  <c r="M1150" i="5"/>
  <c r="L1150" i="5"/>
  <c r="I1150" i="5"/>
  <c r="H1150" i="5"/>
  <c r="E1150" i="5"/>
  <c r="D1150" i="5"/>
  <c r="U1149" i="5"/>
  <c r="T1149" i="5"/>
  <c r="Q1149" i="5"/>
  <c r="P1149" i="5"/>
  <c r="M1149" i="5"/>
  <c r="L1149" i="5"/>
  <c r="I1149" i="5"/>
  <c r="H1149" i="5"/>
  <c r="E1149" i="5"/>
  <c r="D1149" i="5"/>
  <c r="U1148" i="5"/>
  <c r="T1148" i="5"/>
  <c r="Q1148" i="5"/>
  <c r="P1148" i="5"/>
  <c r="M1148" i="5"/>
  <c r="L1148" i="5"/>
  <c r="I1148" i="5"/>
  <c r="H1148" i="5"/>
  <c r="E1148" i="5"/>
  <c r="D1148" i="5"/>
  <c r="U1147" i="5"/>
  <c r="T1147" i="5"/>
  <c r="Q1147" i="5"/>
  <c r="P1147" i="5"/>
  <c r="M1147" i="5"/>
  <c r="L1147" i="5"/>
  <c r="I1147" i="5"/>
  <c r="H1147" i="5"/>
  <c r="E1147" i="5"/>
  <c r="D1147" i="5"/>
  <c r="U1146" i="5"/>
  <c r="T1146" i="5"/>
  <c r="Q1146" i="5"/>
  <c r="P1146" i="5"/>
  <c r="M1146" i="5"/>
  <c r="L1146" i="5"/>
  <c r="I1146" i="5"/>
  <c r="H1146" i="5"/>
  <c r="E1146" i="5"/>
  <c r="D1146" i="5"/>
  <c r="U1145" i="5"/>
  <c r="T1145" i="5"/>
  <c r="Q1145" i="5"/>
  <c r="P1145" i="5"/>
  <c r="M1145" i="5"/>
  <c r="L1145" i="5"/>
  <c r="I1145" i="5"/>
  <c r="H1145" i="5"/>
  <c r="E1145" i="5"/>
  <c r="D1145" i="5"/>
  <c r="U1144" i="5"/>
  <c r="T1144" i="5"/>
  <c r="Q1144" i="5"/>
  <c r="P1144" i="5"/>
  <c r="M1144" i="5"/>
  <c r="L1144" i="5"/>
  <c r="I1144" i="5"/>
  <c r="H1144" i="5"/>
  <c r="E1144" i="5"/>
  <c r="D1144" i="5"/>
  <c r="U1143" i="5"/>
  <c r="T1143" i="5"/>
  <c r="Q1143" i="5"/>
  <c r="P1143" i="5"/>
  <c r="M1143" i="5"/>
  <c r="L1143" i="5"/>
  <c r="I1143" i="5"/>
  <c r="H1143" i="5"/>
  <c r="E1143" i="5"/>
  <c r="D1143" i="5"/>
  <c r="U1142" i="5"/>
  <c r="T1142" i="5"/>
  <c r="Q1142" i="5"/>
  <c r="P1142" i="5"/>
  <c r="M1142" i="5"/>
  <c r="L1142" i="5"/>
  <c r="I1142" i="5"/>
  <c r="H1142" i="5"/>
  <c r="E1142" i="5"/>
  <c r="D1142" i="5"/>
  <c r="U1141" i="5"/>
  <c r="T1141" i="5"/>
  <c r="Q1141" i="5"/>
  <c r="P1141" i="5"/>
  <c r="M1141" i="5"/>
  <c r="L1141" i="5"/>
  <c r="I1141" i="5"/>
  <c r="H1141" i="5"/>
  <c r="E1141" i="5"/>
  <c r="D1141" i="5"/>
  <c r="U1140" i="5"/>
  <c r="T1140" i="5"/>
  <c r="Q1140" i="5"/>
  <c r="P1140" i="5"/>
  <c r="M1140" i="5"/>
  <c r="L1140" i="5"/>
  <c r="I1140" i="5"/>
  <c r="H1140" i="5"/>
  <c r="E1140" i="5"/>
  <c r="D1140" i="5"/>
  <c r="U1139" i="5"/>
  <c r="T1139" i="5"/>
  <c r="Q1139" i="5"/>
  <c r="P1139" i="5"/>
  <c r="M1139" i="5"/>
  <c r="L1139" i="5"/>
  <c r="I1139" i="5"/>
  <c r="H1139" i="5"/>
  <c r="E1139" i="5"/>
  <c r="D1139" i="5"/>
  <c r="U1138" i="5"/>
  <c r="T1138" i="5"/>
  <c r="Q1138" i="5"/>
  <c r="P1138" i="5"/>
  <c r="M1138" i="5"/>
  <c r="L1138" i="5"/>
  <c r="I1138" i="5"/>
  <c r="H1138" i="5"/>
  <c r="E1138" i="5"/>
  <c r="D1138" i="5"/>
  <c r="U1137" i="5"/>
  <c r="T1137" i="5"/>
  <c r="Q1137" i="5"/>
  <c r="P1137" i="5"/>
  <c r="M1137" i="5"/>
  <c r="L1137" i="5"/>
  <c r="I1137" i="5"/>
  <c r="H1137" i="5"/>
  <c r="E1137" i="5"/>
  <c r="D1137" i="5"/>
  <c r="U1136" i="5"/>
  <c r="T1136" i="5"/>
  <c r="Q1136" i="5"/>
  <c r="P1136" i="5"/>
  <c r="M1136" i="5"/>
  <c r="L1136" i="5"/>
  <c r="I1136" i="5"/>
  <c r="H1136" i="5"/>
  <c r="E1136" i="5"/>
  <c r="D1136" i="5"/>
  <c r="U1135" i="5"/>
  <c r="T1135" i="5"/>
  <c r="Q1135" i="5"/>
  <c r="P1135" i="5"/>
  <c r="M1135" i="5"/>
  <c r="L1135" i="5"/>
  <c r="I1135" i="5"/>
  <c r="H1135" i="5"/>
  <c r="E1135" i="5"/>
  <c r="D1135" i="5"/>
  <c r="U1134" i="5"/>
  <c r="T1134" i="5"/>
  <c r="Q1134" i="5"/>
  <c r="P1134" i="5"/>
  <c r="M1134" i="5"/>
  <c r="L1134" i="5"/>
  <c r="I1134" i="5"/>
  <c r="H1134" i="5"/>
  <c r="E1134" i="5"/>
  <c r="D1134" i="5"/>
  <c r="U1133" i="5"/>
  <c r="T1133" i="5"/>
  <c r="Q1133" i="5"/>
  <c r="P1133" i="5"/>
  <c r="M1133" i="5"/>
  <c r="L1133" i="5"/>
  <c r="I1133" i="5"/>
  <c r="H1133" i="5"/>
  <c r="E1133" i="5"/>
  <c r="D1133" i="5"/>
  <c r="U1132" i="5"/>
  <c r="T1132" i="5"/>
  <c r="Q1132" i="5"/>
  <c r="P1132" i="5"/>
  <c r="M1132" i="5"/>
  <c r="L1132" i="5"/>
  <c r="I1132" i="5"/>
  <c r="H1132" i="5"/>
  <c r="E1132" i="5"/>
  <c r="D1132" i="5"/>
  <c r="U1131" i="5"/>
  <c r="T1131" i="5"/>
  <c r="Q1131" i="5"/>
  <c r="P1131" i="5"/>
  <c r="M1131" i="5"/>
  <c r="L1131" i="5"/>
  <c r="I1131" i="5"/>
  <c r="H1131" i="5"/>
  <c r="E1131" i="5"/>
  <c r="D1131" i="5"/>
  <c r="U1130" i="5"/>
  <c r="T1130" i="5"/>
  <c r="Q1130" i="5"/>
  <c r="P1130" i="5"/>
  <c r="M1130" i="5"/>
  <c r="L1130" i="5"/>
  <c r="I1130" i="5"/>
  <c r="H1130" i="5"/>
  <c r="E1130" i="5"/>
  <c r="D1130" i="5"/>
  <c r="U1129" i="5"/>
  <c r="T1129" i="5"/>
  <c r="Q1129" i="5"/>
  <c r="P1129" i="5"/>
  <c r="M1129" i="5"/>
  <c r="L1129" i="5"/>
  <c r="I1129" i="5"/>
  <c r="H1129" i="5"/>
  <c r="E1129" i="5"/>
  <c r="D1129" i="5"/>
  <c r="U1128" i="5"/>
  <c r="T1128" i="5"/>
  <c r="Q1128" i="5"/>
  <c r="P1128" i="5"/>
  <c r="M1128" i="5"/>
  <c r="L1128" i="5"/>
  <c r="I1128" i="5"/>
  <c r="H1128" i="5"/>
  <c r="E1128" i="5"/>
  <c r="D1128" i="5"/>
  <c r="U1127" i="5"/>
  <c r="T1127" i="5"/>
  <c r="Q1127" i="5"/>
  <c r="P1127" i="5"/>
  <c r="M1127" i="5"/>
  <c r="L1127" i="5"/>
  <c r="I1127" i="5"/>
  <c r="H1127" i="5"/>
  <c r="E1127" i="5"/>
  <c r="D1127" i="5"/>
  <c r="U1126" i="5"/>
  <c r="T1126" i="5"/>
  <c r="Q1126" i="5"/>
  <c r="P1126" i="5"/>
  <c r="M1126" i="5"/>
  <c r="L1126" i="5"/>
  <c r="I1126" i="5"/>
  <c r="H1126" i="5"/>
  <c r="E1126" i="5"/>
  <c r="D1126" i="5"/>
  <c r="U1125" i="5"/>
  <c r="T1125" i="5"/>
  <c r="Q1125" i="5"/>
  <c r="P1125" i="5"/>
  <c r="M1125" i="5"/>
  <c r="L1125" i="5"/>
  <c r="I1125" i="5"/>
  <c r="H1125" i="5"/>
  <c r="E1125" i="5"/>
  <c r="D1125" i="5"/>
  <c r="U1124" i="5"/>
  <c r="T1124" i="5"/>
  <c r="Q1124" i="5"/>
  <c r="P1124" i="5"/>
  <c r="M1124" i="5"/>
  <c r="L1124" i="5"/>
  <c r="I1124" i="5"/>
  <c r="H1124" i="5"/>
  <c r="E1124" i="5"/>
  <c r="D1124" i="5"/>
  <c r="U1123" i="5"/>
  <c r="T1123" i="5"/>
  <c r="Q1123" i="5"/>
  <c r="P1123" i="5"/>
  <c r="M1123" i="5"/>
  <c r="L1123" i="5"/>
  <c r="I1123" i="5"/>
  <c r="H1123" i="5"/>
  <c r="E1123" i="5"/>
  <c r="D1123" i="5"/>
  <c r="U1122" i="5"/>
  <c r="T1122" i="5"/>
  <c r="Q1122" i="5"/>
  <c r="P1122" i="5"/>
  <c r="M1122" i="5"/>
  <c r="L1122" i="5"/>
  <c r="I1122" i="5"/>
  <c r="H1122" i="5"/>
  <c r="E1122" i="5"/>
  <c r="D1122" i="5"/>
  <c r="U1121" i="5"/>
  <c r="T1121" i="5"/>
  <c r="Q1121" i="5"/>
  <c r="P1121" i="5"/>
  <c r="M1121" i="5"/>
  <c r="L1121" i="5"/>
  <c r="I1121" i="5"/>
  <c r="H1121" i="5"/>
  <c r="E1121" i="5"/>
  <c r="D1121" i="5"/>
  <c r="U1120" i="5"/>
  <c r="T1120" i="5"/>
  <c r="Q1120" i="5"/>
  <c r="P1120" i="5"/>
  <c r="M1120" i="5"/>
  <c r="L1120" i="5"/>
  <c r="I1120" i="5"/>
  <c r="H1120" i="5"/>
  <c r="E1120" i="5"/>
  <c r="D1120" i="5"/>
  <c r="U1119" i="5"/>
  <c r="T1119" i="5"/>
  <c r="Q1119" i="5"/>
  <c r="P1119" i="5"/>
  <c r="M1119" i="5"/>
  <c r="L1119" i="5"/>
  <c r="I1119" i="5"/>
  <c r="H1119" i="5"/>
  <c r="E1119" i="5"/>
  <c r="D1119" i="5"/>
  <c r="U1118" i="5"/>
  <c r="T1118" i="5"/>
  <c r="Q1118" i="5"/>
  <c r="P1118" i="5"/>
  <c r="M1118" i="5"/>
  <c r="L1118" i="5"/>
  <c r="I1118" i="5"/>
  <c r="H1118" i="5"/>
  <c r="E1118" i="5"/>
  <c r="D1118" i="5"/>
  <c r="U1117" i="5"/>
  <c r="T1117" i="5"/>
  <c r="Q1117" i="5"/>
  <c r="P1117" i="5"/>
  <c r="M1117" i="5"/>
  <c r="L1117" i="5"/>
  <c r="I1117" i="5"/>
  <c r="H1117" i="5"/>
  <c r="E1117" i="5"/>
  <c r="D1117" i="5"/>
  <c r="U1116" i="5"/>
  <c r="T1116" i="5"/>
  <c r="Q1116" i="5"/>
  <c r="P1116" i="5"/>
  <c r="M1116" i="5"/>
  <c r="L1116" i="5"/>
  <c r="I1116" i="5"/>
  <c r="H1116" i="5"/>
  <c r="E1116" i="5"/>
  <c r="D1116" i="5"/>
  <c r="U1115" i="5"/>
  <c r="T1115" i="5"/>
  <c r="Q1115" i="5"/>
  <c r="P1115" i="5"/>
  <c r="M1115" i="5"/>
  <c r="L1115" i="5"/>
  <c r="I1115" i="5"/>
  <c r="H1115" i="5"/>
  <c r="E1115" i="5"/>
  <c r="D1115" i="5"/>
  <c r="U1114" i="5"/>
  <c r="T1114" i="5"/>
  <c r="Q1114" i="5"/>
  <c r="P1114" i="5"/>
  <c r="M1114" i="5"/>
  <c r="L1114" i="5"/>
  <c r="I1114" i="5"/>
  <c r="H1114" i="5"/>
  <c r="E1114" i="5"/>
  <c r="D1114" i="5"/>
  <c r="U1113" i="5"/>
  <c r="T1113" i="5"/>
  <c r="Q1113" i="5"/>
  <c r="P1113" i="5"/>
  <c r="M1113" i="5"/>
  <c r="L1113" i="5"/>
  <c r="I1113" i="5"/>
  <c r="H1113" i="5"/>
  <c r="E1113" i="5"/>
  <c r="D1113" i="5"/>
  <c r="U1112" i="5"/>
  <c r="T1112" i="5"/>
  <c r="Q1112" i="5"/>
  <c r="P1112" i="5"/>
  <c r="M1112" i="5"/>
  <c r="L1112" i="5"/>
  <c r="I1112" i="5"/>
  <c r="H1112" i="5"/>
  <c r="E1112" i="5"/>
  <c r="D1112" i="5"/>
  <c r="U1111" i="5"/>
  <c r="T1111" i="5"/>
  <c r="Q1111" i="5"/>
  <c r="P1111" i="5"/>
  <c r="M1111" i="5"/>
  <c r="L1111" i="5"/>
  <c r="I1111" i="5"/>
  <c r="H1111" i="5"/>
  <c r="E1111" i="5"/>
  <c r="D1111" i="5"/>
  <c r="U1110" i="5"/>
  <c r="T1110" i="5"/>
  <c r="Q1110" i="5"/>
  <c r="P1110" i="5"/>
  <c r="M1110" i="5"/>
  <c r="L1110" i="5"/>
  <c r="I1110" i="5"/>
  <c r="H1110" i="5"/>
  <c r="E1110" i="5"/>
  <c r="D1110" i="5"/>
  <c r="U1109" i="5"/>
  <c r="T1109" i="5"/>
  <c r="Q1109" i="5"/>
  <c r="P1109" i="5"/>
  <c r="M1109" i="5"/>
  <c r="L1109" i="5"/>
  <c r="I1109" i="5"/>
  <c r="H1109" i="5"/>
  <c r="E1109" i="5"/>
  <c r="D1109" i="5"/>
  <c r="U1108" i="5"/>
  <c r="T1108" i="5"/>
  <c r="Q1108" i="5"/>
  <c r="P1108" i="5"/>
  <c r="M1108" i="5"/>
  <c r="L1108" i="5"/>
  <c r="I1108" i="5"/>
  <c r="H1108" i="5"/>
  <c r="E1108" i="5"/>
  <c r="D1108" i="5"/>
  <c r="U1107" i="5"/>
  <c r="T1107" i="5"/>
  <c r="Q1107" i="5"/>
  <c r="P1107" i="5"/>
  <c r="M1107" i="5"/>
  <c r="L1107" i="5"/>
  <c r="I1107" i="5"/>
  <c r="H1107" i="5"/>
  <c r="E1107" i="5"/>
  <c r="D1107" i="5"/>
  <c r="U1106" i="5"/>
  <c r="T1106" i="5"/>
  <c r="Q1106" i="5"/>
  <c r="P1106" i="5"/>
  <c r="M1106" i="5"/>
  <c r="L1106" i="5"/>
  <c r="I1106" i="5"/>
  <c r="H1106" i="5"/>
  <c r="E1106" i="5"/>
  <c r="D1106" i="5"/>
  <c r="U1105" i="5"/>
  <c r="T1105" i="5"/>
  <c r="Q1105" i="5"/>
  <c r="P1105" i="5"/>
  <c r="M1105" i="5"/>
  <c r="L1105" i="5"/>
  <c r="I1105" i="5"/>
  <c r="H1105" i="5"/>
  <c r="E1105" i="5"/>
  <c r="D1105" i="5"/>
  <c r="U1104" i="5"/>
  <c r="T1104" i="5"/>
  <c r="Q1104" i="5"/>
  <c r="P1104" i="5"/>
  <c r="M1104" i="5"/>
  <c r="L1104" i="5"/>
  <c r="I1104" i="5"/>
  <c r="H1104" i="5"/>
  <c r="E1104" i="5"/>
  <c r="D1104" i="5"/>
  <c r="U1103" i="5"/>
  <c r="T1103" i="5"/>
  <c r="Q1103" i="5"/>
  <c r="P1103" i="5"/>
  <c r="M1103" i="5"/>
  <c r="L1103" i="5"/>
  <c r="I1103" i="5"/>
  <c r="H1103" i="5"/>
  <c r="E1103" i="5"/>
  <c r="D1103" i="5"/>
  <c r="U1102" i="5"/>
  <c r="T1102" i="5"/>
  <c r="Q1102" i="5"/>
  <c r="P1102" i="5"/>
  <c r="M1102" i="5"/>
  <c r="L1102" i="5"/>
  <c r="I1102" i="5"/>
  <c r="H1102" i="5"/>
  <c r="E1102" i="5"/>
  <c r="D1102" i="5"/>
  <c r="U1101" i="5"/>
  <c r="T1101" i="5"/>
  <c r="Q1101" i="5"/>
  <c r="P1101" i="5"/>
  <c r="M1101" i="5"/>
  <c r="L1101" i="5"/>
  <c r="I1101" i="5"/>
  <c r="H1101" i="5"/>
  <c r="E1101" i="5"/>
  <c r="D1101" i="5"/>
  <c r="U1100" i="5"/>
  <c r="T1100" i="5"/>
  <c r="Q1100" i="5"/>
  <c r="P1100" i="5"/>
  <c r="M1100" i="5"/>
  <c r="L1100" i="5"/>
  <c r="I1100" i="5"/>
  <c r="H1100" i="5"/>
  <c r="E1100" i="5"/>
  <c r="D1100" i="5"/>
  <c r="U1099" i="5"/>
  <c r="T1099" i="5"/>
  <c r="Q1099" i="5"/>
  <c r="P1099" i="5"/>
  <c r="M1099" i="5"/>
  <c r="L1099" i="5"/>
  <c r="I1099" i="5"/>
  <c r="H1099" i="5"/>
  <c r="E1099" i="5"/>
  <c r="D1099" i="5"/>
  <c r="U1098" i="5"/>
  <c r="T1098" i="5"/>
  <c r="Q1098" i="5"/>
  <c r="P1098" i="5"/>
  <c r="M1098" i="5"/>
  <c r="L1098" i="5"/>
  <c r="I1098" i="5"/>
  <c r="H1098" i="5"/>
  <c r="E1098" i="5"/>
  <c r="D1098" i="5"/>
  <c r="U1097" i="5"/>
  <c r="T1097" i="5"/>
  <c r="Q1097" i="5"/>
  <c r="P1097" i="5"/>
  <c r="M1097" i="5"/>
  <c r="L1097" i="5"/>
  <c r="I1097" i="5"/>
  <c r="H1097" i="5"/>
  <c r="E1097" i="5"/>
  <c r="D1097" i="5"/>
  <c r="U1096" i="5"/>
  <c r="T1096" i="5"/>
  <c r="Q1096" i="5"/>
  <c r="P1096" i="5"/>
  <c r="M1096" i="5"/>
  <c r="L1096" i="5"/>
  <c r="I1096" i="5"/>
  <c r="H1096" i="5"/>
  <c r="E1096" i="5"/>
  <c r="D1096" i="5"/>
  <c r="U1095" i="5"/>
  <c r="T1095" i="5"/>
  <c r="Q1095" i="5"/>
  <c r="P1095" i="5"/>
  <c r="M1095" i="5"/>
  <c r="L1095" i="5"/>
  <c r="I1095" i="5"/>
  <c r="H1095" i="5"/>
  <c r="E1095" i="5"/>
  <c r="D1095" i="5"/>
  <c r="U1094" i="5"/>
  <c r="T1094" i="5"/>
  <c r="Q1094" i="5"/>
  <c r="P1094" i="5"/>
  <c r="M1094" i="5"/>
  <c r="L1094" i="5"/>
  <c r="I1094" i="5"/>
  <c r="H1094" i="5"/>
  <c r="E1094" i="5"/>
  <c r="D1094" i="5"/>
  <c r="U1093" i="5"/>
  <c r="T1093" i="5"/>
  <c r="Q1093" i="5"/>
  <c r="P1093" i="5"/>
  <c r="M1093" i="5"/>
  <c r="L1093" i="5"/>
  <c r="I1093" i="5"/>
  <c r="H1093" i="5"/>
  <c r="E1093" i="5"/>
  <c r="D1093" i="5"/>
  <c r="U1092" i="5"/>
  <c r="T1092" i="5"/>
  <c r="Q1092" i="5"/>
  <c r="P1092" i="5"/>
  <c r="M1092" i="5"/>
  <c r="L1092" i="5"/>
  <c r="I1092" i="5"/>
  <c r="H1092" i="5"/>
  <c r="E1092" i="5"/>
  <c r="D1092" i="5"/>
  <c r="U1091" i="5"/>
  <c r="T1091" i="5"/>
  <c r="Q1091" i="5"/>
  <c r="P1091" i="5"/>
  <c r="M1091" i="5"/>
  <c r="L1091" i="5"/>
  <c r="I1091" i="5"/>
  <c r="H1091" i="5"/>
  <c r="E1091" i="5"/>
  <c r="D1091" i="5"/>
  <c r="U1090" i="5"/>
  <c r="T1090" i="5"/>
  <c r="Q1090" i="5"/>
  <c r="P1090" i="5"/>
  <c r="M1090" i="5"/>
  <c r="L1090" i="5"/>
  <c r="I1090" i="5"/>
  <c r="H1090" i="5"/>
  <c r="E1090" i="5"/>
  <c r="D1090" i="5"/>
  <c r="U1089" i="5"/>
  <c r="T1089" i="5"/>
  <c r="Q1089" i="5"/>
  <c r="P1089" i="5"/>
  <c r="M1089" i="5"/>
  <c r="L1089" i="5"/>
  <c r="I1089" i="5"/>
  <c r="H1089" i="5"/>
  <c r="E1089" i="5"/>
  <c r="D1089" i="5"/>
  <c r="U1088" i="5"/>
  <c r="T1088" i="5"/>
  <c r="Q1088" i="5"/>
  <c r="P1088" i="5"/>
  <c r="M1088" i="5"/>
  <c r="L1088" i="5"/>
  <c r="I1088" i="5"/>
  <c r="H1088" i="5"/>
  <c r="E1088" i="5"/>
  <c r="D1088" i="5"/>
  <c r="U1087" i="5"/>
  <c r="T1087" i="5"/>
  <c r="Q1087" i="5"/>
  <c r="P1087" i="5"/>
  <c r="M1087" i="5"/>
  <c r="L1087" i="5"/>
  <c r="I1087" i="5"/>
  <c r="H1087" i="5"/>
  <c r="E1087" i="5"/>
  <c r="D1087" i="5"/>
  <c r="U1086" i="5"/>
  <c r="T1086" i="5"/>
  <c r="Q1086" i="5"/>
  <c r="P1086" i="5"/>
  <c r="M1086" i="5"/>
  <c r="L1086" i="5"/>
  <c r="I1086" i="5"/>
  <c r="H1086" i="5"/>
  <c r="E1086" i="5"/>
  <c r="D1086" i="5"/>
  <c r="U1085" i="5"/>
  <c r="T1085" i="5"/>
  <c r="Q1085" i="5"/>
  <c r="P1085" i="5"/>
  <c r="M1085" i="5"/>
  <c r="L1085" i="5"/>
  <c r="I1085" i="5"/>
  <c r="H1085" i="5"/>
  <c r="E1085" i="5"/>
  <c r="D1085" i="5"/>
  <c r="U1084" i="5"/>
  <c r="T1084" i="5"/>
  <c r="Q1084" i="5"/>
  <c r="P1084" i="5"/>
  <c r="M1084" i="5"/>
  <c r="L1084" i="5"/>
  <c r="I1084" i="5"/>
  <c r="H1084" i="5"/>
  <c r="E1084" i="5"/>
  <c r="D1084" i="5"/>
  <c r="U1083" i="5"/>
  <c r="T1083" i="5"/>
  <c r="Q1083" i="5"/>
  <c r="P1083" i="5"/>
  <c r="M1083" i="5"/>
  <c r="L1083" i="5"/>
  <c r="I1083" i="5"/>
  <c r="H1083" i="5"/>
  <c r="E1083" i="5"/>
  <c r="D1083" i="5"/>
  <c r="U1082" i="5"/>
  <c r="T1082" i="5"/>
  <c r="Q1082" i="5"/>
  <c r="P1082" i="5"/>
  <c r="M1082" i="5"/>
  <c r="L1082" i="5"/>
  <c r="I1082" i="5"/>
  <c r="H1082" i="5"/>
  <c r="E1082" i="5"/>
  <c r="D1082" i="5"/>
  <c r="U1081" i="5"/>
  <c r="T1081" i="5"/>
  <c r="Q1081" i="5"/>
  <c r="P1081" i="5"/>
  <c r="M1081" i="5"/>
  <c r="L1081" i="5"/>
  <c r="I1081" i="5"/>
  <c r="H1081" i="5"/>
  <c r="E1081" i="5"/>
  <c r="D1081" i="5"/>
  <c r="U1080" i="5"/>
  <c r="T1080" i="5"/>
  <c r="Q1080" i="5"/>
  <c r="P1080" i="5"/>
  <c r="M1080" i="5"/>
  <c r="L1080" i="5"/>
  <c r="I1080" i="5"/>
  <c r="H1080" i="5"/>
  <c r="E1080" i="5"/>
  <c r="D1080" i="5"/>
  <c r="U1079" i="5"/>
  <c r="T1079" i="5"/>
  <c r="Q1079" i="5"/>
  <c r="P1079" i="5"/>
  <c r="M1079" i="5"/>
  <c r="L1079" i="5"/>
  <c r="I1079" i="5"/>
  <c r="H1079" i="5"/>
  <c r="E1079" i="5"/>
  <c r="D1079" i="5"/>
  <c r="U1078" i="5"/>
  <c r="T1078" i="5"/>
  <c r="Q1078" i="5"/>
  <c r="P1078" i="5"/>
  <c r="M1078" i="5"/>
  <c r="L1078" i="5"/>
  <c r="I1078" i="5"/>
  <c r="H1078" i="5"/>
  <c r="E1078" i="5"/>
  <c r="D1078" i="5"/>
  <c r="U1077" i="5"/>
  <c r="T1077" i="5"/>
  <c r="Q1077" i="5"/>
  <c r="P1077" i="5"/>
  <c r="M1077" i="5"/>
  <c r="L1077" i="5"/>
  <c r="I1077" i="5"/>
  <c r="H1077" i="5"/>
  <c r="E1077" i="5"/>
  <c r="D1077" i="5"/>
  <c r="U1076" i="5"/>
  <c r="T1076" i="5"/>
  <c r="Q1076" i="5"/>
  <c r="P1076" i="5"/>
  <c r="M1076" i="5"/>
  <c r="L1076" i="5"/>
  <c r="I1076" i="5"/>
  <c r="H1076" i="5"/>
  <c r="E1076" i="5"/>
  <c r="D1076" i="5"/>
  <c r="U1075" i="5"/>
  <c r="T1075" i="5"/>
  <c r="Q1075" i="5"/>
  <c r="P1075" i="5"/>
  <c r="M1075" i="5"/>
  <c r="L1075" i="5"/>
  <c r="I1075" i="5"/>
  <c r="H1075" i="5"/>
  <c r="E1075" i="5"/>
  <c r="D1075" i="5"/>
  <c r="U1074" i="5"/>
  <c r="T1074" i="5"/>
  <c r="Q1074" i="5"/>
  <c r="P1074" i="5"/>
  <c r="M1074" i="5"/>
  <c r="L1074" i="5"/>
  <c r="I1074" i="5"/>
  <c r="H1074" i="5"/>
  <c r="E1074" i="5"/>
  <c r="D1074" i="5"/>
  <c r="U1073" i="5"/>
  <c r="T1073" i="5"/>
  <c r="Q1073" i="5"/>
  <c r="P1073" i="5"/>
  <c r="M1073" i="5"/>
  <c r="L1073" i="5"/>
  <c r="I1073" i="5"/>
  <c r="H1073" i="5"/>
  <c r="E1073" i="5"/>
  <c r="D1073" i="5"/>
  <c r="U1072" i="5"/>
  <c r="T1072" i="5"/>
  <c r="Q1072" i="5"/>
  <c r="P1072" i="5"/>
  <c r="M1072" i="5"/>
  <c r="L1072" i="5"/>
  <c r="I1072" i="5"/>
  <c r="H1072" i="5"/>
  <c r="E1072" i="5"/>
  <c r="D1072" i="5"/>
  <c r="U1071" i="5"/>
  <c r="T1071" i="5"/>
  <c r="Q1071" i="5"/>
  <c r="P1071" i="5"/>
  <c r="M1071" i="5"/>
  <c r="L1071" i="5"/>
  <c r="I1071" i="5"/>
  <c r="H1071" i="5"/>
  <c r="E1071" i="5"/>
  <c r="D1071" i="5"/>
  <c r="U1070" i="5"/>
  <c r="T1070" i="5"/>
  <c r="Q1070" i="5"/>
  <c r="P1070" i="5"/>
  <c r="M1070" i="5"/>
  <c r="L1070" i="5"/>
  <c r="I1070" i="5"/>
  <c r="H1070" i="5"/>
  <c r="E1070" i="5"/>
  <c r="D1070" i="5"/>
  <c r="U1069" i="5"/>
  <c r="T1069" i="5"/>
  <c r="Q1069" i="5"/>
  <c r="P1069" i="5"/>
  <c r="M1069" i="5"/>
  <c r="L1069" i="5"/>
  <c r="I1069" i="5"/>
  <c r="H1069" i="5"/>
  <c r="E1069" i="5"/>
  <c r="D1069" i="5"/>
  <c r="U1068" i="5"/>
  <c r="T1068" i="5"/>
  <c r="Q1068" i="5"/>
  <c r="P1068" i="5"/>
  <c r="M1068" i="5"/>
  <c r="L1068" i="5"/>
  <c r="I1068" i="5"/>
  <c r="H1068" i="5"/>
  <c r="E1068" i="5"/>
  <c r="D1068" i="5"/>
  <c r="U1067" i="5"/>
  <c r="T1067" i="5"/>
  <c r="Q1067" i="5"/>
  <c r="P1067" i="5"/>
  <c r="M1067" i="5"/>
  <c r="L1067" i="5"/>
  <c r="I1067" i="5"/>
  <c r="H1067" i="5"/>
  <c r="E1067" i="5"/>
  <c r="D1067" i="5"/>
  <c r="U1066" i="5"/>
  <c r="T1066" i="5"/>
  <c r="Q1066" i="5"/>
  <c r="P1066" i="5"/>
  <c r="M1066" i="5"/>
  <c r="L1066" i="5"/>
  <c r="I1066" i="5"/>
  <c r="H1066" i="5"/>
  <c r="E1066" i="5"/>
  <c r="D1066" i="5"/>
  <c r="U1065" i="5"/>
  <c r="T1065" i="5"/>
  <c r="Q1065" i="5"/>
  <c r="P1065" i="5"/>
  <c r="M1065" i="5"/>
  <c r="L1065" i="5"/>
  <c r="I1065" i="5"/>
  <c r="H1065" i="5"/>
  <c r="E1065" i="5"/>
  <c r="D1065" i="5"/>
  <c r="U1064" i="5"/>
  <c r="T1064" i="5"/>
  <c r="Q1064" i="5"/>
  <c r="P1064" i="5"/>
  <c r="M1064" i="5"/>
  <c r="L1064" i="5"/>
  <c r="I1064" i="5"/>
  <c r="H1064" i="5"/>
  <c r="E1064" i="5"/>
  <c r="D1064" i="5"/>
  <c r="U1063" i="5"/>
  <c r="T1063" i="5"/>
  <c r="Q1063" i="5"/>
  <c r="P1063" i="5"/>
  <c r="M1063" i="5"/>
  <c r="L1063" i="5"/>
  <c r="I1063" i="5"/>
  <c r="H1063" i="5"/>
  <c r="E1063" i="5"/>
  <c r="D1063" i="5"/>
  <c r="U1062" i="5"/>
  <c r="T1062" i="5"/>
  <c r="Q1062" i="5"/>
  <c r="P1062" i="5"/>
  <c r="M1062" i="5"/>
  <c r="L1062" i="5"/>
  <c r="I1062" i="5"/>
  <c r="H1062" i="5"/>
  <c r="E1062" i="5"/>
  <c r="D1062" i="5"/>
  <c r="U1061" i="5"/>
  <c r="T1061" i="5"/>
  <c r="Q1061" i="5"/>
  <c r="P1061" i="5"/>
  <c r="M1061" i="5"/>
  <c r="L1061" i="5"/>
  <c r="I1061" i="5"/>
  <c r="H1061" i="5"/>
  <c r="E1061" i="5"/>
  <c r="D1061" i="5"/>
  <c r="U1060" i="5"/>
  <c r="T1060" i="5"/>
  <c r="Q1060" i="5"/>
  <c r="P1060" i="5"/>
  <c r="M1060" i="5"/>
  <c r="L1060" i="5"/>
  <c r="I1060" i="5"/>
  <c r="H1060" i="5"/>
  <c r="E1060" i="5"/>
  <c r="D1060" i="5"/>
  <c r="U1059" i="5"/>
  <c r="T1059" i="5"/>
  <c r="Q1059" i="5"/>
  <c r="P1059" i="5"/>
  <c r="M1059" i="5"/>
  <c r="L1059" i="5"/>
  <c r="I1059" i="5"/>
  <c r="H1059" i="5"/>
  <c r="E1059" i="5"/>
  <c r="D1059" i="5"/>
  <c r="U1058" i="5"/>
  <c r="T1058" i="5"/>
  <c r="Q1058" i="5"/>
  <c r="P1058" i="5"/>
  <c r="M1058" i="5"/>
  <c r="L1058" i="5"/>
  <c r="I1058" i="5"/>
  <c r="H1058" i="5"/>
  <c r="E1058" i="5"/>
  <c r="D1058" i="5"/>
  <c r="U1057" i="5"/>
  <c r="T1057" i="5"/>
  <c r="Q1057" i="5"/>
  <c r="P1057" i="5"/>
  <c r="M1057" i="5"/>
  <c r="L1057" i="5"/>
  <c r="I1057" i="5"/>
  <c r="H1057" i="5"/>
  <c r="E1057" i="5"/>
  <c r="D1057" i="5"/>
  <c r="U1056" i="5"/>
  <c r="T1056" i="5"/>
  <c r="Q1056" i="5"/>
  <c r="P1056" i="5"/>
  <c r="M1056" i="5"/>
  <c r="L1056" i="5"/>
  <c r="I1056" i="5"/>
  <c r="H1056" i="5"/>
  <c r="E1056" i="5"/>
  <c r="D1056" i="5"/>
  <c r="U1055" i="5"/>
  <c r="T1055" i="5"/>
  <c r="Q1055" i="5"/>
  <c r="P1055" i="5"/>
  <c r="M1055" i="5"/>
  <c r="L1055" i="5"/>
  <c r="I1055" i="5"/>
  <c r="H1055" i="5"/>
  <c r="E1055" i="5"/>
  <c r="D1055" i="5"/>
  <c r="U1054" i="5"/>
  <c r="T1054" i="5"/>
  <c r="Q1054" i="5"/>
  <c r="P1054" i="5"/>
  <c r="M1054" i="5"/>
  <c r="L1054" i="5"/>
  <c r="I1054" i="5"/>
  <c r="H1054" i="5"/>
  <c r="E1054" i="5"/>
  <c r="D1054" i="5"/>
  <c r="U1053" i="5"/>
  <c r="T1053" i="5"/>
  <c r="Q1053" i="5"/>
  <c r="P1053" i="5"/>
  <c r="M1053" i="5"/>
  <c r="L1053" i="5"/>
  <c r="I1053" i="5"/>
  <c r="H1053" i="5"/>
  <c r="E1053" i="5"/>
  <c r="D1053" i="5"/>
  <c r="U1052" i="5"/>
  <c r="T1052" i="5"/>
  <c r="Q1052" i="5"/>
  <c r="P1052" i="5"/>
  <c r="M1052" i="5"/>
  <c r="L1052" i="5"/>
  <c r="I1052" i="5"/>
  <c r="H1052" i="5"/>
  <c r="E1052" i="5"/>
  <c r="D1052" i="5"/>
  <c r="U1051" i="5"/>
  <c r="T1051" i="5"/>
  <c r="Q1051" i="5"/>
  <c r="P1051" i="5"/>
  <c r="M1051" i="5"/>
  <c r="L1051" i="5"/>
  <c r="I1051" i="5"/>
  <c r="H1051" i="5"/>
  <c r="E1051" i="5"/>
  <c r="D1051" i="5"/>
  <c r="U1050" i="5"/>
  <c r="T1050" i="5"/>
  <c r="Q1050" i="5"/>
  <c r="P1050" i="5"/>
  <c r="M1050" i="5"/>
  <c r="L1050" i="5"/>
  <c r="I1050" i="5"/>
  <c r="H1050" i="5"/>
  <c r="E1050" i="5"/>
  <c r="D1050" i="5"/>
  <c r="U1049" i="5"/>
  <c r="T1049" i="5"/>
  <c r="Q1049" i="5"/>
  <c r="P1049" i="5"/>
  <c r="M1049" i="5"/>
  <c r="L1049" i="5"/>
  <c r="I1049" i="5"/>
  <c r="H1049" i="5"/>
  <c r="E1049" i="5"/>
  <c r="D1049" i="5"/>
  <c r="U1048" i="5"/>
  <c r="T1048" i="5"/>
  <c r="Q1048" i="5"/>
  <c r="P1048" i="5"/>
  <c r="M1048" i="5"/>
  <c r="L1048" i="5"/>
  <c r="I1048" i="5"/>
  <c r="H1048" i="5"/>
  <c r="E1048" i="5"/>
  <c r="D1048" i="5"/>
  <c r="U1047" i="5"/>
  <c r="T1047" i="5"/>
  <c r="Q1047" i="5"/>
  <c r="P1047" i="5"/>
  <c r="M1047" i="5"/>
  <c r="L1047" i="5"/>
  <c r="I1047" i="5"/>
  <c r="H1047" i="5"/>
  <c r="E1047" i="5"/>
  <c r="D1047" i="5"/>
  <c r="U1046" i="5"/>
  <c r="T1046" i="5"/>
  <c r="Q1046" i="5"/>
  <c r="P1046" i="5"/>
  <c r="M1046" i="5"/>
  <c r="L1046" i="5"/>
  <c r="I1046" i="5"/>
  <c r="H1046" i="5"/>
  <c r="E1046" i="5"/>
  <c r="D1046" i="5"/>
  <c r="U1045" i="5"/>
  <c r="T1045" i="5"/>
  <c r="Q1045" i="5"/>
  <c r="P1045" i="5"/>
  <c r="M1045" i="5"/>
  <c r="L1045" i="5"/>
  <c r="I1045" i="5"/>
  <c r="H1045" i="5"/>
  <c r="E1045" i="5"/>
  <c r="D1045" i="5"/>
  <c r="U1044" i="5"/>
  <c r="T1044" i="5"/>
  <c r="Q1044" i="5"/>
  <c r="P1044" i="5"/>
  <c r="M1044" i="5"/>
  <c r="L1044" i="5"/>
  <c r="I1044" i="5"/>
  <c r="H1044" i="5"/>
  <c r="E1044" i="5"/>
  <c r="D1044" i="5"/>
  <c r="U1043" i="5"/>
  <c r="T1043" i="5"/>
  <c r="Q1043" i="5"/>
  <c r="P1043" i="5"/>
  <c r="M1043" i="5"/>
  <c r="L1043" i="5"/>
  <c r="I1043" i="5"/>
  <c r="H1043" i="5"/>
  <c r="E1043" i="5"/>
  <c r="D1043" i="5"/>
  <c r="U1042" i="5"/>
  <c r="T1042" i="5"/>
  <c r="Q1042" i="5"/>
  <c r="P1042" i="5"/>
  <c r="M1042" i="5"/>
  <c r="L1042" i="5"/>
  <c r="I1042" i="5"/>
  <c r="H1042" i="5"/>
  <c r="E1042" i="5"/>
  <c r="D1042" i="5"/>
  <c r="U1041" i="5"/>
  <c r="T1041" i="5"/>
  <c r="Q1041" i="5"/>
  <c r="P1041" i="5"/>
  <c r="M1041" i="5"/>
  <c r="L1041" i="5"/>
  <c r="I1041" i="5"/>
  <c r="H1041" i="5"/>
  <c r="E1041" i="5"/>
  <c r="D1041" i="5"/>
  <c r="U1040" i="5"/>
  <c r="T1040" i="5"/>
  <c r="Q1040" i="5"/>
  <c r="P1040" i="5"/>
  <c r="M1040" i="5"/>
  <c r="L1040" i="5"/>
  <c r="I1040" i="5"/>
  <c r="H1040" i="5"/>
  <c r="E1040" i="5"/>
  <c r="D1040" i="5"/>
  <c r="U1039" i="5"/>
  <c r="T1039" i="5"/>
  <c r="Q1039" i="5"/>
  <c r="P1039" i="5"/>
  <c r="M1039" i="5"/>
  <c r="L1039" i="5"/>
  <c r="I1039" i="5"/>
  <c r="H1039" i="5"/>
  <c r="E1039" i="5"/>
  <c r="D1039" i="5"/>
  <c r="U1038" i="5"/>
  <c r="T1038" i="5"/>
  <c r="Q1038" i="5"/>
  <c r="P1038" i="5"/>
  <c r="M1038" i="5"/>
  <c r="L1038" i="5"/>
  <c r="I1038" i="5"/>
  <c r="H1038" i="5"/>
  <c r="E1038" i="5"/>
  <c r="D1038" i="5"/>
  <c r="U1037" i="5"/>
  <c r="T1037" i="5"/>
  <c r="Q1037" i="5"/>
  <c r="P1037" i="5"/>
  <c r="M1037" i="5"/>
  <c r="L1037" i="5"/>
  <c r="I1037" i="5"/>
  <c r="H1037" i="5"/>
  <c r="E1037" i="5"/>
  <c r="D1037" i="5"/>
  <c r="U1036" i="5"/>
  <c r="T1036" i="5"/>
  <c r="Q1036" i="5"/>
  <c r="P1036" i="5"/>
  <c r="M1036" i="5"/>
  <c r="L1036" i="5"/>
  <c r="I1036" i="5"/>
  <c r="H1036" i="5"/>
  <c r="E1036" i="5"/>
  <c r="D1036" i="5"/>
  <c r="U1035" i="5"/>
  <c r="T1035" i="5"/>
  <c r="Q1035" i="5"/>
  <c r="P1035" i="5"/>
  <c r="M1035" i="5"/>
  <c r="L1035" i="5"/>
  <c r="I1035" i="5"/>
  <c r="H1035" i="5"/>
  <c r="E1035" i="5"/>
  <c r="D1035" i="5"/>
  <c r="U1034" i="5"/>
  <c r="T1034" i="5"/>
  <c r="Q1034" i="5"/>
  <c r="P1034" i="5"/>
  <c r="M1034" i="5"/>
  <c r="L1034" i="5"/>
  <c r="I1034" i="5"/>
  <c r="H1034" i="5"/>
  <c r="E1034" i="5"/>
  <c r="D1034" i="5"/>
  <c r="U1033" i="5"/>
  <c r="T1033" i="5"/>
  <c r="Q1033" i="5"/>
  <c r="P1033" i="5"/>
  <c r="M1033" i="5"/>
  <c r="L1033" i="5"/>
  <c r="I1033" i="5"/>
  <c r="H1033" i="5"/>
  <c r="E1033" i="5"/>
  <c r="D1033" i="5"/>
  <c r="U1032" i="5"/>
  <c r="T1032" i="5"/>
  <c r="Q1032" i="5"/>
  <c r="P1032" i="5"/>
  <c r="M1032" i="5"/>
  <c r="L1032" i="5"/>
  <c r="I1032" i="5"/>
  <c r="H1032" i="5"/>
  <c r="E1032" i="5"/>
  <c r="D1032" i="5"/>
  <c r="U1031" i="5"/>
  <c r="T1031" i="5"/>
  <c r="Q1031" i="5"/>
  <c r="P1031" i="5"/>
  <c r="M1031" i="5"/>
  <c r="L1031" i="5"/>
  <c r="I1031" i="5"/>
  <c r="H1031" i="5"/>
  <c r="E1031" i="5"/>
  <c r="D1031" i="5"/>
  <c r="U1030" i="5"/>
  <c r="T1030" i="5"/>
  <c r="Q1030" i="5"/>
  <c r="P1030" i="5"/>
  <c r="M1030" i="5"/>
  <c r="L1030" i="5"/>
  <c r="I1030" i="5"/>
  <c r="H1030" i="5"/>
  <c r="E1030" i="5"/>
  <c r="D1030" i="5"/>
  <c r="U1029" i="5"/>
  <c r="T1029" i="5"/>
  <c r="Q1029" i="5"/>
  <c r="P1029" i="5"/>
  <c r="M1029" i="5"/>
  <c r="L1029" i="5"/>
  <c r="I1029" i="5"/>
  <c r="H1029" i="5"/>
  <c r="E1029" i="5"/>
  <c r="D1029" i="5"/>
  <c r="U1028" i="5"/>
  <c r="T1028" i="5"/>
  <c r="Q1028" i="5"/>
  <c r="P1028" i="5"/>
  <c r="M1028" i="5"/>
  <c r="L1028" i="5"/>
  <c r="I1028" i="5"/>
  <c r="H1028" i="5"/>
  <c r="E1028" i="5"/>
  <c r="D1028" i="5"/>
  <c r="U1027" i="5"/>
  <c r="T1027" i="5"/>
  <c r="Q1027" i="5"/>
  <c r="P1027" i="5"/>
  <c r="M1027" i="5"/>
  <c r="L1027" i="5"/>
  <c r="I1027" i="5"/>
  <c r="H1027" i="5"/>
  <c r="E1027" i="5"/>
  <c r="D1027" i="5"/>
  <c r="U1026" i="5"/>
  <c r="T1026" i="5"/>
  <c r="Q1026" i="5"/>
  <c r="P1026" i="5"/>
  <c r="M1026" i="5"/>
  <c r="L1026" i="5"/>
  <c r="I1026" i="5"/>
  <c r="H1026" i="5"/>
  <c r="E1026" i="5"/>
  <c r="D1026" i="5"/>
  <c r="U1025" i="5"/>
  <c r="T1025" i="5"/>
  <c r="Q1025" i="5"/>
  <c r="P1025" i="5"/>
  <c r="M1025" i="5"/>
  <c r="L1025" i="5"/>
  <c r="I1025" i="5"/>
  <c r="H1025" i="5"/>
  <c r="E1025" i="5"/>
  <c r="D1025" i="5"/>
  <c r="U1024" i="5"/>
  <c r="T1024" i="5"/>
  <c r="Q1024" i="5"/>
  <c r="P1024" i="5"/>
  <c r="M1024" i="5"/>
  <c r="L1024" i="5"/>
  <c r="I1024" i="5"/>
  <c r="H1024" i="5"/>
  <c r="E1024" i="5"/>
  <c r="D1024" i="5"/>
  <c r="U1023" i="5"/>
  <c r="T1023" i="5"/>
  <c r="Q1023" i="5"/>
  <c r="P1023" i="5"/>
  <c r="M1023" i="5"/>
  <c r="L1023" i="5"/>
  <c r="I1023" i="5"/>
  <c r="H1023" i="5"/>
  <c r="E1023" i="5"/>
  <c r="D1023" i="5"/>
  <c r="U1022" i="5"/>
  <c r="T1022" i="5"/>
  <c r="Q1022" i="5"/>
  <c r="P1022" i="5"/>
  <c r="M1022" i="5"/>
  <c r="L1022" i="5"/>
  <c r="I1022" i="5"/>
  <c r="H1022" i="5"/>
  <c r="E1022" i="5"/>
  <c r="D1022" i="5"/>
  <c r="U1021" i="5"/>
  <c r="T1021" i="5"/>
  <c r="Q1021" i="5"/>
  <c r="P1021" i="5"/>
  <c r="M1021" i="5"/>
  <c r="L1021" i="5"/>
  <c r="I1021" i="5"/>
  <c r="H1021" i="5"/>
  <c r="E1021" i="5"/>
  <c r="D1021" i="5"/>
  <c r="U1020" i="5"/>
  <c r="T1020" i="5"/>
  <c r="Q1020" i="5"/>
  <c r="P1020" i="5"/>
  <c r="M1020" i="5"/>
  <c r="L1020" i="5"/>
  <c r="I1020" i="5"/>
  <c r="H1020" i="5"/>
  <c r="E1020" i="5"/>
  <c r="D1020" i="5"/>
  <c r="U1019" i="5"/>
  <c r="T1019" i="5"/>
  <c r="Q1019" i="5"/>
  <c r="P1019" i="5"/>
  <c r="M1019" i="5"/>
  <c r="L1019" i="5"/>
  <c r="I1019" i="5"/>
  <c r="H1019" i="5"/>
  <c r="E1019" i="5"/>
  <c r="D1019" i="5"/>
  <c r="U1018" i="5"/>
  <c r="T1018" i="5"/>
  <c r="Q1018" i="5"/>
  <c r="P1018" i="5"/>
  <c r="M1018" i="5"/>
  <c r="L1018" i="5"/>
  <c r="I1018" i="5"/>
  <c r="H1018" i="5"/>
  <c r="E1018" i="5"/>
  <c r="D1018" i="5"/>
  <c r="U1017" i="5"/>
  <c r="T1017" i="5"/>
  <c r="Q1017" i="5"/>
  <c r="P1017" i="5"/>
  <c r="M1017" i="5"/>
  <c r="L1017" i="5"/>
  <c r="I1017" i="5"/>
  <c r="H1017" i="5"/>
  <c r="E1017" i="5"/>
  <c r="D1017" i="5"/>
  <c r="U1016" i="5"/>
  <c r="T1016" i="5"/>
  <c r="Q1016" i="5"/>
  <c r="P1016" i="5"/>
  <c r="M1016" i="5"/>
  <c r="L1016" i="5"/>
  <c r="I1016" i="5"/>
  <c r="H1016" i="5"/>
  <c r="E1016" i="5"/>
  <c r="D1016" i="5"/>
  <c r="U1015" i="5"/>
  <c r="T1015" i="5"/>
  <c r="Q1015" i="5"/>
  <c r="P1015" i="5"/>
  <c r="M1015" i="5"/>
  <c r="L1015" i="5"/>
  <c r="I1015" i="5"/>
  <c r="H1015" i="5"/>
  <c r="E1015" i="5"/>
  <c r="D1015" i="5"/>
  <c r="U1014" i="5"/>
  <c r="T1014" i="5"/>
  <c r="Q1014" i="5"/>
  <c r="P1014" i="5"/>
  <c r="M1014" i="5"/>
  <c r="L1014" i="5"/>
  <c r="I1014" i="5"/>
  <c r="H1014" i="5"/>
  <c r="E1014" i="5"/>
  <c r="D1014" i="5"/>
  <c r="U1013" i="5"/>
  <c r="T1013" i="5"/>
  <c r="Q1013" i="5"/>
  <c r="P1013" i="5"/>
  <c r="M1013" i="5"/>
  <c r="L1013" i="5"/>
  <c r="I1013" i="5"/>
  <c r="H1013" i="5"/>
  <c r="E1013" i="5"/>
  <c r="D1013" i="5"/>
  <c r="U1012" i="5"/>
  <c r="T1012" i="5"/>
  <c r="Q1012" i="5"/>
  <c r="P1012" i="5"/>
  <c r="M1012" i="5"/>
  <c r="L1012" i="5"/>
  <c r="I1012" i="5"/>
  <c r="H1012" i="5"/>
  <c r="E1012" i="5"/>
  <c r="D1012" i="5"/>
  <c r="U1011" i="5"/>
  <c r="T1011" i="5"/>
  <c r="Q1011" i="5"/>
  <c r="P1011" i="5"/>
  <c r="M1011" i="5"/>
  <c r="L1011" i="5"/>
  <c r="I1011" i="5"/>
  <c r="H1011" i="5"/>
  <c r="E1011" i="5"/>
  <c r="D1011" i="5"/>
  <c r="U1010" i="5"/>
  <c r="T1010" i="5"/>
  <c r="Q1010" i="5"/>
  <c r="P1010" i="5"/>
  <c r="M1010" i="5"/>
  <c r="L1010" i="5"/>
  <c r="I1010" i="5"/>
  <c r="H1010" i="5"/>
  <c r="E1010" i="5"/>
  <c r="D1010" i="5"/>
  <c r="U1009" i="5"/>
  <c r="T1009" i="5"/>
  <c r="Q1009" i="5"/>
  <c r="P1009" i="5"/>
  <c r="M1009" i="5"/>
  <c r="L1009" i="5"/>
  <c r="I1009" i="5"/>
  <c r="H1009" i="5"/>
  <c r="E1009" i="5"/>
  <c r="D1009" i="5"/>
  <c r="U1008" i="5"/>
  <c r="T1008" i="5"/>
  <c r="Q1008" i="5"/>
  <c r="P1008" i="5"/>
  <c r="M1008" i="5"/>
  <c r="L1008" i="5"/>
  <c r="I1008" i="5"/>
  <c r="H1008" i="5"/>
  <c r="E1008" i="5"/>
  <c r="D1008" i="5"/>
  <c r="U1007" i="5"/>
  <c r="T1007" i="5"/>
  <c r="Q1007" i="5"/>
  <c r="P1007" i="5"/>
  <c r="M1007" i="5"/>
  <c r="L1007" i="5"/>
  <c r="I1007" i="5"/>
  <c r="H1007" i="5"/>
  <c r="E1007" i="5"/>
  <c r="D1007" i="5"/>
  <c r="U1006" i="5"/>
  <c r="T1006" i="5"/>
  <c r="Q1006" i="5"/>
  <c r="P1006" i="5"/>
  <c r="M1006" i="5"/>
  <c r="L1006" i="5"/>
  <c r="I1006" i="5"/>
  <c r="H1006" i="5"/>
  <c r="E1006" i="5"/>
  <c r="D1006" i="5"/>
  <c r="U1005" i="5"/>
  <c r="T1005" i="5"/>
  <c r="Q1005" i="5"/>
  <c r="P1005" i="5"/>
  <c r="M1005" i="5"/>
  <c r="L1005" i="5"/>
  <c r="I1005" i="5"/>
  <c r="H1005" i="5"/>
  <c r="E1005" i="5"/>
  <c r="D1005" i="5"/>
  <c r="U1004" i="5"/>
  <c r="T1004" i="5"/>
  <c r="Q1004" i="5"/>
  <c r="P1004" i="5"/>
  <c r="M1004" i="5"/>
  <c r="L1004" i="5"/>
  <c r="I1004" i="5"/>
  <c r="H1004" i="5"/>
  <c r="E1004" i="5"/>
  <c r="D1004" i="5"/>
  <c r="U1003" i="5"/>
  <c r="T1003" i="5"/>
  <c r="Q1003" i="5"/>
  <c r="P1003" i="5"/>
  <c r="M1003" i="5"/>
  <c r="L1003" i="5"/>
  <c r="I1003" i="5"/>
  <c r="H1003" i="5"/>
  <c r="E1003" i="5"/>
  <c r="D1003" i="5"/>
  <c r="U1002" i="5"/>
  <c r="T1002" i="5"/>
  <c r="Q1002" i="5"/>
  <c r="P1002" i="5"/>
  <c r="M1002" i="5"/>
  <c r="L1002" i="5"/>
  <c r="I1002" i="5"/>
  <c r="H1002" i="5"/>
  <c r="E1002" i="5"/>
  <c r="D1002" i="5"/>
  <c r="U1001" i="5"/>
  <c r="T1001" i="5"/>
  <c r="Q1001" i="5"/>
  <c r="P1001" i="5"/>
  <c r="M1001" i="5"/>
  <c r="L1001" i="5"/>
  <c r="I1001" i="5"/>
  <c r="H1001" i="5"/>
  <c r="E1001" i="5"/>
  <c r="D1001" i="5"/>
  <c r="U1000" i="5"/>
  <c r="T1000" i="5"/>
  <c r="Q1000" i="5"/>
  <c r="P1000" i="5"/>
  <c r="M1000" i="5"/>
  <c r="L1000" i="5"/>
  <c r="I1000" i="5"/>
  <c r="H1000" i="5"/>
  <c r="E1000" i="5"/>
  <c r="D1000" i="5"/>
  <c r="U999" i="5"/>
  <c r="T999" i="5"/>
  <c r="Q999" i="5"/>
  <c r="P999" i="5"/>
  <c r="M999" i="5"/>
  <c r="L999" i="5"/>
  <c r="I999" i="5"/>
  <c r="H999" i="5"/>
  <c r="E999" i="5"/>
  <c r="D999" i="5"/>
  <c r="U998" i="5"/>
  <c r="T998" i="5"/>
  <c r="Q998" i="5"/>
  <c r="P998" i="5"/>
  <c r="M998" i="5"/>
  <c r="L998" i="5"/>
  <c r="I998" i="5"/>
  <c r="H998" i="5"/>
  <c r="E998" i="5"/>
  <c r="D998" i="5"/>
  <c r="U997" i="5"/>
  <c r="T997" i="5"/>
  <c r="Q997" i="5"/>
  <c r="P997" i="5"/>
  <c r="M997" i="5"/>
  <c r="L997" i="5"/>
  <c r="I997" i="5"/>
  <c r="H997" i="5"/>
  <c r="E997" i="5"/>
  <c r="D997" i="5"/>
  <c r="U996" i="5"/>
  <c r="T996" i="5"/>
  <c r="Q996" i="5"/>
  <c r="P996" i="5"/>
  <c r="M996" i="5"/>
  <c r="L996" i="5"/>
  <c r="I996" i="5"/>
  <c r="H996" i="5"/>
  <c r="E996" i="5"/>
  <c r="D996" i="5"/>
  <c r="U995" i="5"/>
  <c r="T995" i="5"/>
  <c r="Q995" i="5"/>
  <c r="P995" i="5"/>
  <c r="M995" i="5"/>
  <c r="L995" i="5"/>
  <c r="I995" i="5"/>
  <c r="H995" i="5"/>
  <c r="E995" i="5"/>
  <c r="D995" i="5"/>
  <c r="U994" i="5"/>
  <c r="T994" i="5"/>
  <c r="Q994" i="5"/>
  <c r="P994" i="5"/>
  <c r="M994" i="5"/>
  <c r="L994" i="5"/>
  <c r="I994" i="5"/>
  <c r="H994" i="5"/>
  <c r="E994" i="5"/>
  <c r="D994" i="5"/>
  <c r="U993" i="5"/>
  <c r="T993" i="5"/>
  <c r="Q993" i="5"/>
  <c r="P993" i="5"/>
  <c r="M993" i="5"/>
  <c r="L993" i="5"/>
  <c r="I993" i="5"/>
  <c r="H993" i="5"/>
  <c r="E993" i="5"/>
  <c r="D993" i="5"/>
  <c r="U992" i="5"/>
  <c r="T992" i="5"/>
  <c r="Q992" i="5"/>
  <c r="P992" i="5"/>
  <c r="M992" i="5"/>
  <c r="L992" i="5"/>
  <c r="I992" i="5"/>
  <c r="H992" i="5"/>
  <c r="E992" i="5"/>
  <c r="D992" i="5"/>
  <c r="U991" i="5"/>
  <c r="T991" i="5"/>
  <c r="Q991" i="5"/>
  <c r="P991" i="5"/>
  <c r="M991" i="5"/>
  <c r="L991" i="5"/>
  <c r="I991" i="5"/>
  <c r="H991" i="5"/>
  <c r="E991" i="5"/>
  <c r="D991" i="5"/>
  <c r="U990" i="5"/>
  <c r="T990" i="5"/>
  <c r="Q990" i="5"/>
  <c r="P990" i="5"/>
  <c r="M990" i="5"/>
  <c r="L990" i="5"/>
  <c r="I990" i="5"/>
  <c r="H990" i="5"/>
  <c r="E990" i="5"/>
  <c r="D990" i="5"/>
  <c r="U989" i="5"/>
  <c r="T989" i="5"/>
  <c r="Q989" i="5"/>
  <c r="P989" i="5"/>
  <c r="M989" i="5"/>
  <c r="L989" i="5"/>
  <c r="I989" i="5"/>
  <c r="H989" i="5"/>
  <c r="E989" i="5"/>
  <c r="D989" i="5"/>
  <c r="U988" i="5"/>
  <c r="T988" i="5"/>
  <c r="Q988" i="5"/>
  <c r="P988" i="5"/>
  <c r="M988" i="5"/>
  <c r="L988" i="5"/>
  <c r="I988" i="5"/>
  <c r="H988" i="5"/>
  <c r="E988" i="5"/>
  <c r="D988" i="5"/>
  <c r="U987" i="5"/>
  <c r="T987" i="5"/>
  <c r="Q987" i="5"/>
  <c r="P987" i="5"/>
  <c r="M987" i="5"/>
  <c r="L987" i="5"/>
  <c r="I987" i="5"/>
  <c r="H987" i="5"/>
  <c r="E987" i="5"/>
  <c r="D987" i="5"/>
  <c r="U986" i="5"/>
  <c r="T986" i="5"/>
  <c r="Q986" i="5"/>
  <c r="P986" i="5"/>
  <c r="M986" i="5"/>
  <c r="L986" i="5"/>
  <c r="I986" i="5"/>
  <c r="H986" i="5"/>
  <c r="E986" i="5"/>
  <c r="D986" i="5"/>
  <c r="U985" i="5"/>
  <c r="T985" i="5"/>
  <c r="Q985" i="5"/>
  <c r="P985" i="5"/>
  <c r="M985" i="5"/>
  <c r="L985" i="5"/>
  <c r="I985" i="5"/>
  <c r="H985" i="5"/>
  <c r="E985" i="5"/>
  <c r="D985" i="5"/>
  <c r="U984" i="5"/>
  <c r="T984" i="5"/>
  <c r="Q984" i="5"/>
  <c r="P984" i="5"/>
  <c r="M984" i="5"/>
  <c r="L984" i="5"/>
  <c r="I984" i="5"/>
  <c r="H984" i="5"/>
  <c r="E984" i="5"/>
  <c r="D984" i="5"/>
  <c r="U983" i="5"/>
  <c r="T983" i="5"/>
  <c r="Q983" i="5"/>
  <c r="P983" i="5"/>
  <c r="M983" i="5"/>
  <c r="L983" i="5"/>
  <c r="I983" i="5"/>
  <c r="H983" i="5"/>
  <c r="E983" i="5"/>
  <c r="D983" i="5"/>
  <c r="U982" i="5"/>
  <c r="T982" i="5"/>
  <c r="Q982" i="5"/>
  <c r="P982" i="5"/>
  <c r="M982" i="5"/>
  <c r="L982" i="5"/>
  <c r="I982" i="5"/>
  <c r="H982" i="5"/>
  <c r="E982" i="5"/>
  <c r="D982" i="5"/>
  <c r="U981" i="5"/>
  <c r="T981" i="5"/>
  <c r="Q981" i="5"/>
  <c r="P981" i="5"/>
  <c r="M981" i="5"/>
  <c r="L981" i="5"/>
  <c r="I981" i="5"/>
  <c r="H981" i="5"/>
  <c r="E981" i="5"/>
  <c r="D981" i="5"/>
  <c r="U980" i="5"/>
  <c r="T980" i="5"/>
  <c r="Q980" i="5"/>
  <c r="P980" i="5"/>
  <c r="M980" i="5"/>
  <c r="L980" i="5"/>
  <c r="I980" i="5"/>
  <c r="H980" i="5"/>
  <c r="E980" i="5"/>
  <c r="D980" i="5"/>
  <c r="U979" i="5"/>
  <c r="T979" i="5"/>
  <c r="Q979" i="5"/>
  <c r="P979" i="5"/>
  <c r="M979" i="5"/>
  <c r="L979" i="5"/>
  <c r="I979" i="5"/>
  <c r="H979" i="5"/>
  <c r="E979" i="5"/>
  <c r="D979" i="5"/>
  <c r="U978" i="5"/>
  <c r="T978" i="5"/>
  <c r="Q978" i="5"/>
  <c r="P978" i="5"/>
  <c r="M978" i="5"/>
  <c r="L978" i="5"/>
  <c r="I978" i="5"/>
  <c r="H978" i="5"/>
  <c r="E978" i="5"/>
  <c r="D978" i="5"/>
  <c r="U977" i="5"/>
  <c r="T977" i="5"/>
  <c r="Q977" i="5"/>
  <c r="P977" i="5"/>
  <c r="M977" i="5"/>
  <c r="L977" i="5"/>
  <c r="I977" i="5"/>
  <c r="H977" i="5"/>
  <c r="E977" i="5"/>
  <c r="D977" i="5"/>
  <c r="U976" i="5"/>
  <c r="T976" i="5"/>
  <c r="Q976" i="5"/>
  <c r="P976" i="5"/>
  <c r="M976" i="5"/>
  <c r="L976" i="5"/>
  <c r="I976" i="5"/>
  <c r="H976" i="5"/>
  <c r="E976" i="5"/>
  <c r="D976" i="5"/>
  <c r="U975" i="5"/>
  <c r="T975" i="5"/>
  <c r="Q975" i="5"/>
  <c r="P975" i="5"/>
  <c r="M975" i="5"/>
  <c r="L975" i="5"/>
  <c r="I975" i="5"/>
  <c r="H975" i="5"/>
  <c r="E975" i="5"/>
  <c r="D975" i="5"/>
  <c r="U974" i="5"/>
  <c r="T974" i="5"/>
  <c r="Q974" i="5"/>
  <c r="P974" i="5"/>
  <c r="M974" i="5"/>
  <c r="L974" i="5"/>
  <c r="I974" i="5"/>
  <c r="H974" i="5"/>
  <c r="E974" i="5"/>
  <c r="D974" i="5"/>
  <c r="U973" i="5"/>
  <c r="T973" i="5"/>
  <c r="Q973" i="5"/>
  <c r="P973" i="5"/>
  <c r="M973" i="5"/>
  <c r="L973" i="5"/>
  <c r="I973" i="5"/>
  <c r="H973" i="5"/>
  <c r="E973" i="5"/>
  <c r="D973" i="5"/>
  <c r="U972" i="5"/>
  <c r="T972" i="5"/>
  <c r="Q972" i="5"/>
  <c r="P972" i="5"/>
  <c r="M972" i="5"/>
  <c r="L972" i="5"/>
  <c r="I972" i="5"/>
  <c r="H972" i="5"/>
  <c r="E972" i="5"/>
  <c r="D972" i="5"/>
  <c r="U971" i="5"/>
  <c r="T971" i="5"/>
  <c r="Q971" i="5"/>
  <c r="P971" i="5"/>
  <c r="M971" i="5"/>
  <c r="L971" i="5"/>
  <c r="I971" i="5"/>
  <c r="H971" i="5"/>
  <c r="E971" i="5"/>
  <c r="D971" i="5"/>
  <c r="U970" i="5"/>
  <c r="T970" i="5"/>
  <c r="Q970" i="5"/>
  <c r="P970" i="5"/>
  <c r="M970" i="5"/>
  <c r="L970" i="5"/>
  <c r="I970" i="5"/>
  <c r="H970" i="5"/>
  <c r="E970" i="5"/>
  <c r="D970" i="5"/>
  <c r="U969" i="5"/>
  <c r="T969" i="5"/>
  <c r="Q969" i="5"/>
  <c r="P969" i="5"/>
  <c r="M969" i="5"/>
  <c r="L969" i="5"/>
  <c r="I969" i="5"/>
  <c r="H969" i="5"/>
  <c r="E969" i="5"/>
  <c r="D969" i="5"/>
  <c r="U968" i="5"/>
  <c r="T968" i="5"/>
  <c r="Q968" i="5"/>
  <c r="P968" i="5"/>
  <c r="M968" i="5"/>
  <c r="L968" i="5"/>
  <c r="I968" i="5"/>
  <c r="H968" i="5"/>
  <c r="E968" i="5"/>
  <c r="D968" i="5"/>
  <c r="U967" i="5"/>
  <c r="T967" i="5"/>
  <c r="Q967" i="5"/>
  <c r="P967" i="5"/>
  <c r="M967" i="5"/>
  <c r="L967" i="5"/>
  <c r="I967" i="5"/>
  <c r="H967" i="5"/>
  <c r="E967" i="5"/>
  <c r="D967" i="5"/>
  <c r="U966" i="5"/>
  <c r="T966" i="5"/>
  <c r="Q966" i="5"/>
  <c r="P966" i="5"/>
  <c r="M966" i="5"/>
  <c r="L966" i="5"/>
  <c r="I966" i="5"/>
  <c r="H966" i="5"/>
  <c r="E966" i="5"/>
  <c r="D966" i="5"/>
  <c r="U965" i="5"/>
  <c r="T965" i="5"/>
  <c r="Q965" i="5"/>
  <c r="P965" i="5"/>
  <c r="M965" i="5"/>
  <c r="L965" i="5"/>
  <c r="I965" i="5"/>
  <c r="H965" i="5"/>
  <c r="E965" i="5"/>
  <c r="D965" i="5"/>
  <c r="U964" i="5"/>
  <c r="T964" i="5"/>
  <c r="Q964" i="5"/>
  <c r="P964" i="5"/>
  <c r="M964" i="5"/>
  <c r="L964" i="5"/>
  <c r="I964" i="5"/>
  <c r="H964" i="5"/>
  <c r="E964" i="5"/>
  <c r="D964" i="5"/>
  <c r="U963" i="5"/>
  <c r="T963" i="5"/>
  <c r="Q963" i="5"/>
  <c r="P963" i="5"/>
  <c r="M963" i="5"/>
  <c r="L963" i="5"/>
  <c r="I963" i="5"/>
  <c r="H963" i="5"/>
  <c r="E963" i="5"/>
  <c r="D963" i="5"/>
  <c r="U962" i="5"/>
  <c r="T962" i="5"/>
  <c r="Q962" i="5"/>
  <c r="P962" i="5"/>
  <c r="M962" i="5"/>
  <c r="L962" i="5"/>
  <c r="I962" i="5"/>
  <c r="H962" i="5"/>
  <c r="E962" i="5"/>
  <c r="D962" i="5"/>
  <c r="U961" i="5"/>
  <c r="T961" i="5"/>
  <c r="Q961" i="5"/>
  <c r="P961" i="5"/>
  <c r="M961" i="5"/>
  <c r="L961" i="5"/>
  <c r="I961" i="5"/>
  <c r="H961" i="5"/>
  <c r="E961" i="5"/>
  <c r="D961" i="5"/>
  <c r="U960" i="5"/>
  <c r="T960" i="5"/>
  <c r="Q960" i="5"/>
  <c r="P960" i="5"/>
  <c r="M960" i="5"/>
  <c r="L960" i="5"/>
  <c r="I960" i="5"/>
  <c r="H960" i="5"/>
  <c r="E960" i="5"/>
  <c r="D960" i="5"/>
  <c r="U959" i="5"/>
  <c r="T959" i="5"/>
  <c r="Q959" i="5"/>
  <c r="P959" i="5"/>
  <c r="M959" i="5"/>
  <c r="L959" i="5"/>
  <c r="I959" i="5"/>
  <c r="H959" i="5"/>
  <c r="E959" i="5"/>
  <c r="D959" i="5"/>
  <c r="U958" i="5"/>
  <c r="T958" i="5"/>
  <c r="Q958" i="5"/>
  <c r="P958" i="5"/>
  <c r="M958" i="5"/>
  <c r="L958" i="5"/>
  <c r="I958" i="5"/>
  <c r="H958" i="5"/>
  <c r="E958" i="5"/>
  <c r="D958" i="5"/>
  <c r="U957" i="5"/>
  <c r="T957" i="5"/>
  <c r="Q957" i="5"/>
  <c r="P957" i="5"/>
  <c r="M957" i="5"/>
  <c r="L957" i="5"/>
  <c r="I957" i="5"/>
  <c r="H957" i="5"/>
  <c r="E957" i="5"/>
  <c r="D957" i="5"/>
  <c r="U956" i="5"/>
  <c r="T956" i="5"/>
  <c r="Q956" i="5"/>
  <c r="P956" i="5"/>
  <c r="M956" i="5"/>
  <c r="L956" i="5"/>
  <c r="I956" i="5"/>
  <c r="H956" i="5"/>
  <c r="E956" i="5"/>
  <c r="D956" i="5"/>
  <c r="U955" i="5"/>
  <c r="T955" i="5"/>
  <c r="Q955" i="5"/>
  <c r="P955" i="5"/>
  <c r="M955" i="5"/>
  <c r="L955" i="5"/>
  <c r="I955" i="5"/>
  <c r="H955" i="5"/>
  <c r="E955" i="5"/>
  <c r="D955" i="5"/>
  <c r="U954" i="5"/>
  <c r="T954" i="5"/>
  <c r="Q954" i="5"/>
  <c r="P954" i="5"/>
  <c r="M954" i="5"/>
  <c r="L954" i="5"/>
  <c r="I954" i="5"/>
  <c r="H954" i="5"/>
  <c r="E954" i="5"/>
  <c r="D954" i="5"/>
  <c r="U953" i="5"/>
  <c r="T953" i="5"/>
  <c r="Q953" i="5"/>
  <c r="P953" i="5"/>
  <c r="M953" i="5"/>
  <c r="L953" i="5"/>
  <c r="I953" i="5"/>
  <c r="H953" i="5"/>
  <c r="E953" i="5"/>
  <c r="D953" i="5"/>
  <c r="U952" i="5"/>
  <c r="T952" i="5"/>
  <c r="Q952" i="5"/>
  <c r="P952" i="5"/>
  <c r="M952" i="5"/>
  <c r="L952" i="5"/>
  <c r="I952" i="5"/>
  <c r="H952" i="5"/>
  <c r="E952" i="5"/>
  <c r="D952" i="5"/>
  <c r="U951" i="5"/>
  <c r="T951" i="5"/>
  <c r="Q951" i="5"/>
  <c r="P951" i="5"/>
  <c r="M951" i="5"/>
  <c r="L951" i="5"/>
  <c r="I951" i="5"/>
  <c r="H951" i="5"/>
  <c r="E951" i="5"/>
  <c r="D951" i="5"/>
  <c r="U950" i="5"/>
  <c r="T950" i="5"/>
  <c r="Q950" i="5"/>
  <c r="P950" i="5"/>
  <c r="M950" i="5"/>
  <c r="L950" i="5"/>
  <c r="I950" i="5"/>
  <c r="H950" i="5"/>
  <c r="E950" i="5"/>
  <c r="D950" i="5"/>
  <c r="U949" i="5"/>
  <c r="T949" i="5"/>
  <c r="Q949" i="5"/>
  <c r="P949" i="5"/>
  <c r="M949" i="5"/>
  <c r="L949" i="5"/>
  <c r="I949" i="5"/>
  <c r="H949" i="5"/>
  <c r="E949" i="5"/>
  <c r="D949" i="5"/>
  <c r="U948" i="5"/>
  <c r="T948" i="5"/>
  <c r="Q948" i="5"/>
  <c r="P948" i="5"/>
  <c r="M948" i="5"/>
  <c r="L948" i="5"/>
  <c r="I948" i="5"/>
  <c r="H948" i="5"/>
  <c r="E948" i="5"/>
  <c r="D948" i="5"/>
  <c r="U947" i="5"/>
  <c r="T947" i="5"/>
  <c r="Q947" i="5"/>
  <c r="P947" i="5"/>
  <c r="M947" i="5"/>
  <c r="L947" i="5"/>
  <c r="I947" i="5"/>
  <c r="H947" i="5"/>
  <c r="E947" i="5"/>
  <c r="D947" i="5"/>
  <c r="U946" i="5"/>
  <c r="T946" i="5"/>
  <c r="Q946" i="5"/>
  <c r="P946" i="5"/>
  <c r="M946" i="5"/>
  <c r="L946" i="5"/>
  <c r="I946" i="5"/>
  <c r="H946" i="5"/>
  <c r="E946" i="5"/>
  <c r="D946" i="5"/>
  <c r="U945" i="5"/>
  <c r="T945" i="5"/>
  <c r="Q945" i="5"/>
  <c r="P945" i="5"/>
  <c r="M945" i="5"/>
  <c r="L945" i="5"/>
  <c r="I945" i="5"/>
  <c r="H945" i="5"/>
  <c r="E945" i="5"/>
  <c r="D945" i="5"/>
  <c r="U944" i="5"/>
  <c r="T944" i="5"/>
  <c r="Q944" i="5"/>
  <c r="P944" i="5"/>
  <c r="M944" i="5"/>
  <c r="L944" i="5"/>
  <c r="I944" i="5"/>
  <c r="H944" i="5"/>
  <c r="E944" i="5"/>
  <c r="D944" i="5"/>
  <c r="U943" i="5"/>
  <c r="T943" i="5"/>
  <c r="Q943" i="5"/>
  <c r="P943" i="5"/>
  <c r="M943" i="5"/>
  <c r="L943" i="5"/>
  <c r="I943" i="5"/>
  <c r="H943" i="5"/>
  <c r="E943" i="5"/>
  <c r="D943" i="5"/>
  <c r="U942" i="5"/>
  <c r="T942" i="5"/>
  <c r="Q942" i="5"/>
  <c r="P942" i="5"/>
  <c r="M942" i="5"/>
  <c r="L942" i="5"/>
  <c r="I942" i="5"/>
  <c r="H942" i="5"/>
  <c r="E942" i="5"/>
  <c r="D942" i="5"/>
  <c r="U941" i="5"/>
  <c r="T941" i="5"/>
  <c r="Q941" i="5"/>
  <c r="P941" i="5"/>
  <c r="M941" i="5"/>
  <c r="L941" i="5"/>
  <c r="I941" i="5"/>
  <c r="H941" i="5"/>
  <c r="E941" i="5"/>
  <c r="D941" i="5"/>
  <c r="U940" i="5"/>
  <c r="T940" i="5"/>
  <c r="Q940" i="5"/>
  <c r="P940" i="5"/>
  <c r="M940" i="5"/>
  <c r="L940" i="5"/>
  <c r="I940" i="5"/>
  <c r="H940" i="5"/>
  <c r="E940" i="5"/>
  <c r="D940" i="5"/>
  <c r="U939" i="5"/>
  <c r="T939" i="5"/>
  <c r="Q939" i="5"/>
  <c r="P939" i="5"/>
  <c r="M939" i="5"/>
  <c r="L939" i="5"/>
  <c r="I939" i="5"/>
  <c r="H939" i="5"/>
  <c r="E939" i="5"/>
  <c r="D939" i="5"/>
  <c r="U938" i="5"/>
  <c r="T938" i="5"/>
  <c r="Q938" i="5"/>
  <c r="P938" i="5"/>
  <c r="M938" i="5"/>
  <c r="L938" i="5"/>
  <c r="I938" i="5"/>
  <c r="H938" i="5"/>
  <c r="E938" i="5"/>
  <c r="D938" i="5"/>
  <c r="U937" i="5"/>
  <c r="T937" i="5"/>
  <c r="Q937" i="5"/>
  <c r="P937" i="5"/>
  <c r="M937" i="5"/>
  <c r="L937" i="5"/>
  <c r="I937" i="5"/>
  <c r="H937" i="5"/>
  <c r="E937" i="5"/>
  <c r="D937" i="5"/>
  <c r="U936" i="5"/>
  <c r="T936" i="5"/>
  <c r="Q936" i="5"/>
  <c r="P936" i="5"/>
  <c r="M936" i="5"/>
  <c r="L936" i="5"/>
  <c r="I936" i="5"/>
  <c r="H936" i="5"/>
  <c r="E936" i="5"/>
  <c r="D936" i="5"/>
  <c r="U935" i="5"/>
  <c r="T935" i="5"/>
  <c r="Q935" i="5"/>
  <c r="P935" i="5"/>
  <c r="M935" i="5"/>
  <c r="L935" i="5"/>
  <c r="I935" i="5"/>
  <c r="H935" i="5"/>
  <c r="E935" i="5"/>
  <c r="D935" i="5"/>
  <c r="U934" i="5"/>
  <c r="T934" i="5"/>
  <c r="Q934" i="5"/>
  <c r="P934" i="5"/>
  <c r="M934" i="5"/>
  <c r="L934" i="5"/>
  <c r="I934" i="5"/>
  <c r="H934" i="5"/>
  <c r="E934" i="5"/>
  <c r="D934" i="5"/>
  <c r="U933" i="5"/>
  <c r="T933" i="5"/>
  <c r="Q933" i="5"/>
  <c r="P933" i="5"/>
  <c r="M933" i="5"/>
  <c r="L933" i="5"/>
  <c r="I933" i="5"/>
  <c r="H933" i="5"/>
  <c r="E933" i="5"/>
  <c r="D933" i="5"/>
  <c r="U932" i="5"/>
  <c r="T932" i="5"/>
  <c r="Q932" i="5"/>
  <c r="P932" i="5"/>
  <c r="M932" i="5"/>
  <c r="L932" i="5"/>
  <c r="I932" i="5"/>
  <c r="H932" i="5"/>
  <c r="E932" i="5"/>
  <c r="D932" i="5"/>
  <c r="U931" i="5"/>
  <c r="T931" i="5"/>
  <c r="Q931" i="5"/>
  <c r="P931" i="5"/>
  <c r="M931" i="5"/>
  <c r="L931" i="5"/>
  <c r="I931" i="5"/>
  <c r="H931" i="5"/>
  <c r="E931" i="5"/>
  <c r="D931" i="5"/>
  <c r="U930" i="5"/>
  <c r="T930" i="5"/>
  <c r="Q930" i="5"/>
  <c r="P930" i="5"/>
  <c r="M930" i="5"/>
  <c r="L930" i="5"/>
  <c r="I930" i="5"/>
  <c r="H930" i="5"/>
  <c r="E930" i="5"/>
  <c r="D930" i="5"/>
  <c r="U929" i="5"/>
  <c r="T929" i="5"/>
  <c r="Q929" i="5"/>
  <c r="P929" i="5"/>
  <c r="M929" i="5"/>
  <c r="L929" i="5"/>
  <c r="I929" i="5"/>
  <c r="H929" i="5"/>
  <c r="E929" i="5"/>
  <c r="D929" i="5"/>
  <c r="U928" i="5"/>
  <c r="T928" i="5"/>
  <c r="Q928" i="5"/>
  <c r="P928" i="5"/>
  <c r="M928" i="5"/>
  <c r="L928" i="5"/>
  <c r="I928" i="5"/>
  <c r="H928" i="5"/>
  <c r="E928" i="5"/>
  <c r="D928" i="5"/>
  <c r="U927" i="5"/>
  <c r="T927" i="5"/>
  <c r="Q927" i="5"/>
  <c r="P927" i="5"/>
  <c r="M927" i="5"/>
  <c r="L927" i="5"/>
  <c r="I927" i="5"/>
  <c r="H927" i="5"/>
  <c r="E927" i="5"/>
  <c r="D927" i="5"/>
  <c r="U926" i="5"/>
  <c r="T926" i="5"/>
  <c r="Q926" i="5"/>
  <c r="P926" i="5"/>
  <c r="M926" i="5"/>
  <c r="L926" i="5"/>
  <c r="I926" i="5"/>
  <c r="H926" i="5"/>
  <c r="E926" i="5"/>
  <c r="D926" i="5"/>
  <c r="U925" i="5"/>
  <c r="T925" i="5"/>
  <c r="Q925" i="5"/>
  <c r="P925" i="5"/>
  <c r="M925" i="5"/>
  <c r="L925" i="5"/>
  <c r="I925" i="5"/>
  <c r="H925" i="5"/>
  <c r="E925" i="5"/>
  <c r="D925" i="5"/>
  <c r="U924" i="5"/>
  <c r="T924" i="5"/>
  <c r="Q924" i="5"/>
  <c r="P924" i="5"/>
  <c r="M924" i="5"/>
  <c r="L924" i="5"/>
  <c r="I924" i="5"/>
  <c r="H924" i="5"/>
  <c r="E924" i="5"/>
  <c r="D924" i="5"/>
  <c r="U923" i="5"/>
  <c r="T923" i="5"/>
  <c r="Q923" i="5"/>
  <c r="P923" i="5"/>
  <c r="M923" i="5"/>
  <c r="L923" i="5"/>
  <c r="I923" i="5"/>
  <c r="H923" i="5"/>
  <c r="E923" i="5"/>
  <c r="D923" i="5"/>
  <c r="U922" i="5"/>
  <c r="T922" i="5"/>
  <c r="Q922" i="5"/>
  <c r="P922" i="5"/>
  <c r="M922" i="5"/>
  <c r="L922" i="5"/>
  <c r="I922" i="5"/>
  <c r="H922" i="5"/>
  <c r="E922" i="5"/>
  <c r="D922" i="5"/>
  <c r="U921" i="5"/>
  <c r="T921" i="5"/>
  <c r="Q921" i="5"/>
  <c r="P921" i="5"/>
  <c r="M921" i="5"/>
  <c r="L921" i="5"/>
  <c r="I921" i="5"/>
  <c r="H921" i="5"/>
  <c r="E921" i="5"/>
  <c r="D921" i="5"/>
  <c r="U920" i="5"/>
  <c r="T920" i="5"/>
  <c r="Q920" i="5"/>
  <c r="P920" i="5"/>
  <c r="M920" i="5"/>
  <c r="L920" i="5"/>
  <c r="I920" i="5"/>
  <c r="H920" i="5"/>
  <c r="E920" i="5"/>
  <c r="D920" i="5"/>
  <c r="U919" i="5"/>
  <c r="T919" i="5"/>
  <c r="Q919" i="5"/>
  <c r="P919" i="5"/>
  <c r="M919" i="5"/>
  <c r="L919" i="5"/>
  <c r="I919" i="5"/>
  <c r="H919" i="5"/>
  <c r="E919" i="5"/>
  <c r="D919" i="5"/>
  <c r="U918" i="5"/>
  <c r="T918" i="5"/>
  <c r="Q918" i="5"/>
  <c r="P918" i="5"/>
  <c r="M918" i="5"/>
  <c r="L918" i="5"/>
  <c r="I918" i="5"/>
  <c r="H918" i="5"/>
  <c r="E918" i="5"/>
  <c r="D918" i="5"/>
  <c r="U917" i="5"/>
  <c r="T917" i="5"/>
  <c r="Q917" i="5"/>
  <c r="P917" i="5"/>
  <c r="M917" i="5"/>
  <c r="L917" i="5"/>
  <c r="I917" i="5"/>
  <c r="H917" i="5"/>
  <c r="E917" i="5"/>
  <c r="D917" i="5"/>
  <c r="U916" i="5"/>
  <c r="T916" i="5"/>
  <c r="Q916" i="5"/>
  <c r="P916" i="5"/>
  <c r="M916" i="5"/>
  <c r="L916" i="5"/>
  <c r="I916" i="5"/>
  <c r="H916" i="5"/>
  <c r="E916" i="5"/>
  <c r="D916" i="5"/>
  <c r="U915" i="5"/>
  <c r="T915" i="5"/>
  <c r="Q915" i="5"/>
  <c r="P915" i="5"/>
  <c r="M915" i="5"/>
  <c r="L915" i="5"/>
  <c r="I915" i="5"/>
  <c r="H915" i="5"/>
  <c r="E915" i="5"/>
  <c r="D915" i="5"/>
  <c r="U914" i="5"/>
  <c r="T914" i="5"/>
  <c r="Q914" i="5"/>
  <c r="P914" i="5"/>
  <c r="M914" i="5"/>
  <c r="L914" i="5"/>
  <c r="I914" i="5"/>
  <c r="H914" i="5"/>
  <c r="E914" i="5"/>
  <c r="D914" i="5"/>
  <c r="U913" i="5"/>
  <c r="T913" i="5"/>
  <c r="Q913" i="5"/>
  <c r="P913" i="5"/>
  <c r="M913" i="5"/>
  <c r="L913" i="5"/>
  <c r="I913" i="5"/>
  <c r="H913" i="5"/>
  <c r="E913" i="5"/>
  <c r="D913" i="5"/>
  <c r="U912" i="5"/>
  <c r="T912" i="5"/>
  <c r="Q912" i="5"/>
  <c r="P912" i="5"/>
  <c r="M912" i="5"/>
  <c r="L912" i="5"/>
  <c r="I912" i="5"/>
  <c r="H912" i="5"/>
  <c r="E912" i="5"/>
  <c r="D912" i="5"/>
  <c r="U911" i="5"/>
  <c r="T911" i="5"/>
  <c r="Q911" i="5"/>
  <c r="P911" i="5"/>
  <c r="M911" i="5"/>
  <c r="L911" i="5"/>
  <c r="I911" i="5"/>
  <c r="H911" i="5"/>
  <c r="E911" i="5"/>
  <c r="D911" i="5"/>
  <c r="U910" i="5"/>
  <c r="T910" i="5"/>
  <c r="Q910" i="5"/>
  <c r="P910" i="5"/>
  <c r="M910" i="5"/>
  <c r="L910" i="5"/>
  <c r="I910" i="5"/>
  <c r="H910" i="5"/>
  <c r="E910" i="5"/>
  <c r="D910" i="5"/>
  <c r="U909" i="5"/>
  <c r="T909" i="5"/>
  <c r="Q909" i="5"/>
  <c r="P909" i="5"/>
  <c r="M909" i="5"/>
  <c r="L909" i="5"/>
  <c r="I909" i="5"/>
  <c r="H909" i="5"/>
  <c r="E909" i="5"/>
  <c r="D909" i="5"/>
  <c r="U908" i="5"/>
  <c r="T908" i="5"/>
  <c r="Q908" i="5"/>
  <c r="P908" i="5"/>
  <c r="M908" i="5"/>
  <c r="L908" i="5"/>
  <c r="I908" i="5"/>
  <c r="H908" i="5"/>
  <c r="E908" i="5"/>
  <c r="D908" i="5"/>
  <c r="U907" i="5"/>
  <c r="T907" i="5"/>
  <c r="Q907" i="5"/>
  <c r="P907" i="5"/>
  <c r="M907" i="5"/>
  <c r="L907" i="5"/>
  <c r="I907" i="5"/>
  <c r="H907" i="5"/>
  <c r="E907" i="5"/>
  <c r="D907" i="5"/>
  <c r="U906" i="5"/>
  <c r="T906" i="5"/>
  <c r="Q906" i="5"/>
  <c r="P906" i="5"/>
  <c r="M906" i="5"/>
  <c r="L906" i="5"/>
  <c r="I906" i="5"/>
  <c r="H906" i="5"/>
  <c r="E906" i="5"/>
  <c r="D906" i="5"/>
  <c r="U905" i="5"/>
  <c r="T905" i="5"/>
  <c r="Q905" i="5"/>
  <c r="P905" i="5"/>
  <c r="M905" i="5"/>
  <c r="L905" i="5"/>
  <c r="I905" i="5"/>
  <c r="H905" i="5"/>
  <c r="E905" i="5"/>
  <c r="D905" i="5"/>
  <c r="U904" i="5"/>
  <c r="T904" i="5"/>
  <c r="Q904" i="5"/>
  <c r="P904" i="5"/>
  <c r="M904" i="5"/>
  <c r="L904" i="5"/>
  <c r="I904" i="5"/>
  <c r="H904" i="5"/>
  <c r="E904" i="5"/>
  <c r="D904" i="5"/>
  <c r="U903" i="5"/>
  <c r="T903" i="5"/>
  <c r="Q903" i="5"/>
  <c r="P903" i="5"/>
  <c r="M903" i="5"/>
  <c r="L903" i="5"/>
  <c r="I903" i="5"/>
  <c r="H903" i="5"/>
  <c r="E903" i="5"/>
  <c r="D903" i="5"/>
  <c r="U902" i="5"/>
  <c r="T902" i="5"/>
  <c r="Q902" i="5"/>
  <c r="P902" i="5"/>
  <c r="M902" i="5"/>
  <c r="L902" i="5"/>
  <c r="I902" i="5"/>
  <c r="H902" i="5"/>
  <c r="E902" i="5"/>
  <c r="D902" i="5"/>
  <c r="U901" i="5"/>
  <c r="T901" i="5"/>
  <c r="Q901" i="5"/>
  <c r="P901" i="5"/>
  <c r="M901" i="5"/>
  <c r="L901" i="5"/>
  <c r="I901" i="5"/>
  <c r="H901" i="5"/>
  <c r="E901" i="5"/>
  <c r="D901" i="5"/>
  <c r="U900" i="5"/>
  <c r="T900" i="5"/>
  <c r="Q900" i="5"/>
  <c r="P900" i="5"/>
  <c r="M900" i="5"/>
  <c r="L900" i="5"/>
  <c r="I900" i="5"/>
  <c r="H900" i="5"/>
  <c r="E900" i="5"/>
  <c r="D900" i="5"/>
  <c r="U899" i="5"/>
  <c r="T899" i="5"/>
  <c r="Q899" i="5"/>
  <c r="P899" i="5"/>
  <c r="M899" i="5"/>
  <c r="L899" i="5"/>
  <c r="I899" i="5"/>
  <c r="H899" i="5"/>
  <c r="E899" i="5"/>
  <c r="D899" i="5"/>
  <c r="U898" i="5"/>
  <c r="T898" i="5"/>
  <c r="Q898" i="5"/>
  <c r="P898" i="5"/>
  <c r="M898" i="5"/>
  <c r="L898" i="5"/>
  <c r="I898" i="5"/>
  <c r="H898" i="5"/>
  <c r="E898" i="5"/>
  <c r="D898" i="5"/>
  <c r="U897" i="5"/>
  <c r="T897" i="5"/>
  <c r="Q897" i="5"/>
  <c r="P897" i="5"/>
  <c r="M897" i="5"/>
  <c r="L897" i="5"/>
  <c r="I897" i="5"/>
  <c r="H897" i="5"/>
  <c r="E897" i="5"/>
  <c r="D897" i="5"/>
  <c r="U896" i="5"/>
  <c r="T896" i="5"/>
  <c r="Q896" i="5"/>
  <c r="P896" i="5"/>
  <c r="M896" i="5"/>
  <c r="L896" i="5"/>
  <c r="I896" i="5"/>
  <c r="H896" i="5"/>
  <c r="E896" i="5"/>
  <c r="D896" i="5"/>
  <c r="U895" i="5"/>
  <c r="T895" i="5"/>
  <c r="Q895" i="5"/>
  <c r="P895" i="5"/>
  <c r="M895" i="5"/>
  <c r="L895" i="5"/>
  <c r="I895" i="5"/>
  <c r="H895" i="5"/>
  <c r="E895" i="5"/>
  <c r="D895" i="5"/>
  <c r="U894" i="5"/>
  <c r="T894" i="5"/>
  <c r="Q894" i="5"/>
  <c r="P894" i="5"/>
  <c r="M894" i="5"/>
  <c r="L894" i="5"/>
  <c r="I894" i="5"/>
  <c r="H894" i="5"/>
  <c r="E894" i="5"/>
  <c r="D894" i="5"/>
  <c r="U893" i="5"/>
  <c r="T893" i="5"/>
  <c r="Q893" i="5"/>
  <c r="P893" i="5"/>
  <c r="M893" i="5"/>
  <c r="L893" i="5"/>
  <c r="I893" i="5"/>
  <c r="H893" i="5"/>
  <c r="E893" i="5"/>
  <c r="D893" i="5"/>
  <c r="U892" i="5"/>
  <c r="T892" i="5"/>
  <c r="Q892" i="5"/>
  <c r="P892" i="5"/>
  <c r="M892" i="5"/>
  <c r="L892" i="5"/>
  <c r="I892" i="5"/>
  <c r="H892" i="5"/>
  <c r="E892" i="5"/>
  <c r="D892" i="5"/>
  <c r="U891" i="5"/>
  <c r="T891" i="5"/>
  <c r="Q891" i="5"/>
  <c r="P891" i="5"/>
  <c r="M891" i="5"/>
  <c r="L891" i="5"/>
  <c r="I891" i="5"/>
  <c r="H891" i="5"/>
  <c r="E891" i="5"/>
  <c r="D891" i="5"/>
  <c r="U890" i="5"/>
  <c r="T890" i="5"/>
  <c r="Q890" i="5"/>
  <c r="P890" i="5"/>
  <c r="M890" i="5"/>
  <c r="L890" i="5"/>
  <c r="I890" i="5"/>
  <c r="H890" i="5"/>
  <c r="E890" i="5"/>
  <c r="D890" i="5"/>
  <c r="U889" i="5"/>
  <c r="T889" i="5"/>
  <c r="Q889" i="5"/>
  <c r="P889" i="5"/>
  <c r="M889" i="5"/>
  <c r="L889" i="5"/>
  <c r="I889" i="5"/>
  <c r="H889" i="5"/>
  <c r="E889" i="5"/>
  <c r="D889" i="5"/>
  <c r="U888" i="5"/>
  <c r="T888" i="5"/>
  <c r="Q888" i="5"/>
  <c r="P888" i="5"/>
  <c r="M888" i="5"/>
  <c r="L888" i="5"/>
  <c r="I888" i="5"/>
  <c r="H888" i="5"/>
  <c r="E888" i="5"/>
  <c r="D888" i="5"/>
  <c r="U887" i="5"/>
  <c r="T887" i="5"/>
  <c r="Q887" i="5"/>
  <c r="P887" i="5"/>
  <c r="M887" i="5"/>
  <c r="L887" i="5"/>
  <c r="I887" i="5"/>
  <c r="H887" i="5"/>
  <c r="E887" i="5"/>
  <c r="D887" i="5"/>
  <c r="U886" i="5"/>
  <c r="T886" i="5"/>
  <c r="Q886" i="5"/>
  <c r="P886" i="5"/>
  <c r="M886" i="5"/>
  <c r="L886" i="5"/>
  <c r="I886" i="5"/>
  <c r="H886" i="5"/>
  <c r="E886" i="5"/>
  <c r="D886" i="5"/>
  <c r="U885" i="5"/>
  <c r="T885" i="5"/>
  <c r="Q885" i="5"/>
  <c r="P885" i="5"/>
  <c r="M885" i="5"/>
  <c r="L885" i="5"/>
  <c r="I885" i="5"/>
  <c r="H885" i="5"/>
  <c r="E885" i="5"/>
  <c r="D885" i="5"/>
  <c r="U884" i="5"/>
  <c r="T884" i="5"/>
  <c r="Q884" i="5"/>
  <c r="P884" i="5"/>
  <c r="M884" i="5"/>
  <c r="L884" i="5"/>
  <c r="I884" i="5"/>
  <c r="H884" i="5"/>
  <c r="E884" i="5"/>
  <c r="D884" i="5"/>
  <c r="U883" i="5"/>
  <c r="T883" i="5"/>
  <c r="Q883" i="5"/>
  <c r="P883" i="5"/>
  <c r="M883" i="5"/>
  <c r="L883" i="5"/>
  <c r="I883" i="5"/>
  <c r="H883" i="5"/>
  <c r="E883" i="5"/>
  <c r="D883" i="5"/>
  <c r="U882" i="5"/>
  <c r="T882" i="5"/>
  <c r="Q882" i="5"/>
  <c r="P882" i="5"/>
  <c r="M882" i="5"/>
  <c r="L882" i="5"/>
  <c r="I882" i="5"/>
  <c r="H882" i="5"/>
  <c r="E882" i="5"/>
  <c r="D882" i="5"/>
  <c r="U881" i="5"/>
  <c r="T881" i="5"/>
  <c r="Q881" i="5"/>
  <c r="P881" i="5"/>
  <c r="M881" i="5"/>
  <c r="L881" i="5"/>
  <c r="I881" i="5"/>
  <c r="H881" i="5"/>
  <c r="E881" i="5"/>
  <c r="D881" i="5"/>
  <c r="U880" i="5"/>
  <c r="T880" i="5"/>
  <c r="Q880" i="5"/>
  <c r="P880" i="5"/>
  <c r="M880" i="5"/>
  <c r="L880" i="5"/>
  <c r="I880" i="5"/>
  <c r="H880" i="5"/>
  <c r="E880" i="5"/>
  <c r="D880" i="5"/>
  <c r="U879" i="5"/>
  <c r="T879" i="5"/>
  <c r="Q879" i="5"/>
  <c r="P879" i="5"/>
  <c r="M879" i="5"/>
  <c r="L879" i="5"/>
  <c r="I879" i="5"/>
  <c r="H879" i="5"/>
  <c r="E879" i="5"/>
  <c r="D879" i="5"/>
  <c r="U878" i="5"/>
  <c r="T878" i="5"/>
  <c r="Q878" i="5"/>
  <c r="P878" i="5"/>
  <c r="M878" i="5"/>
  <c r="L878" i="5"/>
  <c r="I878" i="5"/>
  <c r="H878" i="5"/>
  <c r="E878" i="5"/>
  <c r="D878" i="5"/>
  <c r="U877" i="5"/>
  <c r="T877" i="5"/>
  <c r="Q877" i="5"/>
  <c r="P877" i="5"/>
  <c r="M877" i="5"/>
  <c r="L877" i="5"/>
  <c r="I877" i="5"/>
  <c r="H877" i="5"/>
  <c r="E877" i="5"/>
  <c r="D877" i="5"/>
  <c r="U876" i="5"/>
  <c r="T876" i="5"/>
  <c r="Q876" i="5"/>
  <c r="P876" i="5"/>
  <c r="M876" i="5"/>
  <c r="L876" i="5"/>
  <c r="I876" i="5"/>
  <c r="H876" i="5"/>
  <c r="E876" i="5"/>
  <c r="D876" i="5"/>
  <c r="U875" i="5"/>
  <c r="T875" i="5"/>
  <c r="Q875" i="5"/>
  <c r="P875" i="5"/>
  <c r="M875" i="5"/>
  <c r="L875" i="5"/>
  <c r="I875" i="5"/>
  <c r="H875" i="5"/>
  <c r="E875" i="5"/>
  <c r="D875" i="5"/>
  <c r="U874" i="5"/>
  <c r="T874" i="5"/>
  <c r="Q874" i="5"/>
  <c r="P874" i="5"/>
  <c r="M874" i="5"/>
  <c r="L874" i="5"/>
  <c r="I874" i="5"/>
  <c r="H874" i="5"/>
  <c r="E874" i="5"/>
  <c r="D874" i="5"/>
  <c r="U873" i="5"/>
  <c r="T873" i="5"/>
  <c r="Q873" i="5"/>
  <c r="P873" i="5"/>
  <c r="M873" i="5"/>
  <c r="L873" i="5"/>
  <c r="I873" i="5"/>
  <c r="H873" i="5"/>
  <c r="E873" i="5"/>
  <c r="D873" i="5"/>
  <c r="U872" i="5"/>
  <c r="T872" i="5"/>
  <c r="Q872" i="5"/>
  <c r="P872" i="5"/>
  <c r="M872" i="5"/>
  <c r="L872" i="5"/>
  <c r="I872" i="5"/>
  <c r="H872" i="5"/>
  <c r="E872" i="5"/>
  <c r="D872" i="5"/>
  <c r="U871" i="5"/>
  <c r="T871" i="5"/>
  <c r="Q871" i="5"/>
  <c r="P871" i="5"/>
  <c r="M871" i="5"/>
  <c r="L871" i="5"/>
  <c r="I871" i="5"/>
  <c r="H871" i="5"/>
  <c r="E871" i="5"/>
  <c r="D871" i="5"/>
  <c r="U870" i="5"/>
  <c r="T870" i="5"/>
  <c r="Q870" i="5"/>
  <c r="P870" i="5"/>
  <c r="M870" i="5"/>
  <c r="L870" i="5"/>
  <c r="I870" i="5"/>
  <c r="H870" i="5"/>
  <c r="E870" i="5"/>
  <c r="D870" i="5"/>
  <c r="U869" i="5"/>
  <c r="T869" i="5"/>
  <c r="Q869" i="5"/>
  <c r="P869" i="5"/>
  <c r="M869" i="5"/>
  <c r="L869" i="5"/>
  <c r="I869" i="5"/>
  <c r="H869" i="5"/>
  <c r="E869" i="5"/>
  <c r="D869" i="5"/>
  <c r="U868" i="5"/>
  <c r="T868" i="5"/>
  <c r="Q868" i="5"/>
  <c r="P868" i="5"/>
  <c r="M868" i="5"/>
  <c r="L868" i="5"/>
  <c r="I868" i="5"/>
  <c r="H868" i="5"/>
  <c r="E868" i="5"/>
  <c r="D868" i="5"/>
  <c r="U867" i="5"/>
  <c r="T867" i="5"/>
  <c r="Q867" i="5"/>
  <c r="P867" i="5"/>
  <c r="M867" i="5"/>
  <c r="L867" i="5"/>
  <c r="I867" i="5"/>
  <c r="H867" i="5"/>
  <c r="E867" i="5"/>
  <c r="D867" i="5"/>
  <c r="U866" i="5"/>
  <c r="T866" i="5"/>
  <c r="Q866" i="5"/>
  <c r="P866" i="5"/>
  <c r="M866" i="5"/>
  <c r="L866" i="5"/>
  <c r="I866" i="5"/>
  <c r="H866" i="5"/>
  <c r="E866" i="5"/>
  <c r="D866" i="5"/>
  <c r="U865" i="5"/>
  <c r="T865" i="5"/>
  <c r="Q865" i="5"/>
  <c r="P865" i="5"/>
  <c r="M865" i="5"/>
  <c r="L865" i="5"/>
  <c r="I865" i="5"/>
  <c r="H865" i="5"/>
  <c r="E865" i="5"/>
  <c r="D865" i="5"/>
  <c r="U864" i="5"/>
  <c r="T864" i="5"/>
  <c r="Q864" i="5"/>
  <c r="P864" i="5"/>
  <c r="M864" i="5"/>
  <c r="L864" i="5"/>
  <c r="I864" i="5"/>
  <c r="H864" i="5"/>
  <c r="E864" i="5"/>
  <c r="D864" i="5"/>
  <c r="U863" i="5"/>
  <c r="T863" i="5"/>
  <c r="Q863" i="5"/>
  <c r="P863" i="5"/>
  <c r="M863" i="5"/>
  <c r="L863" i="5"/>
  <c r="I863" i="5"/>
  <c r="H863" i="5"/>
  <c r="E863" i="5"/>
  <c r="D863" i="5"/>
  <c r="U862" i="5"/>
  <c r="T862" i="5"/>
  <c r="Q862" i="5"/>
  <c r="P862" i="5"/>
  <c r="M862" i="5"/>
  <c r="L862" i="5"/>
  <c r="I862" i="5"/>
  <c r="H862" i="5"/>
  <c r="E862" i="5"/>
  <c r="D862" i="5"/>
  <c r="U861" i="5"/>
  <c r="T861" i="5"/>
  <c r="Q861" i="5"/>
  <c r="P861" i="5"/>
  <c r="M861" i="5"/>
  <c r="L861" i="5"/>
  <c r="I861" i="5"/>
  <c r="H861" i="5"/>
  <c r="E861" i="5"/>
  <c r="D861" i="5"/>
  <c r="U860" i="5"/>
  <c r="T860" i="5"/>
  <c r="Q860" i="5"/>
  <c r="P860" i="5"/>
  <c r="M860" i="5"/>
  <c r="L860" i="5"/>
  <c r="I860" i="5"/>
  <c r="H860" i="5"/>
  <c r="E860" i="5"/>
  <c r="D860" i="5"/>
  <c r="U859" i="5"/>
  <c r="T859" i="5"/>
  <c r="Q859" i="5"/>
  <c r="P859" i="5"/>
  <c r="M859" i="5"/>
  <c r="L859" i="5"/>
  <c r="I859" i="5"/>
  <c r="H859" i="5"/>
  <c r="E859" i="5"/>
  <c r="D859" i="5"/>
  <c r="U858" i="5"/>
  <c r="T858" i="5"/>
  <c r="Q858" i="5"/>
  <c r="P858" i="5"/>
  <c r="M858" i="5"/>
  <c r="L858" i="5"/>
  <c r="I858" i="5"/>
  <c r="H858" i="5"/>
  <c r="E858" i="5"/>
  <c r="D858" i="5"/>
  <c r="U857" i="5"/>
  <c r="T857" i="5"/>
  <c r="Q857" i="5"/>
  <c r="P857" i="5"/>
  <c r="M857" i="5"/>
  <c r="L857" i="5"/>
  <c r="I857" i="5"/>
  <c r="H857" i="5"/>
  <c r="E857" i="5"/>
  <c r="D857" i="5"/>
  <c r="U856" i="5"/>
  <c r="T856" i="5"/>
  <c r="Q856" i="5"/>
  <c r="P856" i="5"/>
  <c r="M856" i="5"/>
  <c r="L856" i="5"/>
  <c r="I856" i="5"/>
  <c r="H856" i="5"/>
  <c r="E856" i="5"/>
  <c r="D856" i="5"/>
  <c r="U855" i="5"/>
  <c r="T855" i="5"/>
  <c r="Q855" i="5"/>
  <c r="P855" i="5"/>
  <c r="M855" i="5"/>
  <c r="L855" i="5"/>
  <c r="I855" i="5"/>
  <c r="H855" i="5"/>
  <c r="E855" i="5"/>
  <c r="D855" i="5"/>
  <c r="U854" i="5"/>
  <c r="T854" i="5"/>
  <c r="Q854" i="5"/>
  <c r="P854" i="5"/>
  <c r="M854" i="5"/>
  <c r="L854" i="5"/>
  <c r="I854" i="5"/>
  <c r="H854" i="5"/>
  <c r="E854" i="5"/>
  <c r="D854" i="5"/>
  <c r="U853" i="5"/>
  <c r="T853" i="5"/>
  <c r="Q853" i="5"/>
  <c r="P853" i="5"/>
  <c r="M853" i="5"/>
  <c r="L853" i="5"/>
  <c r="I853" i="5"/>
  <c r="H853" i="5"/>
  <c r="E853" i="5"/>
  <c r="D853" i="5"/>
  <c r="U852" i="5"/>
  <c r="T852" i="5"/>
  <c r="Q852" i="5"/>
  <c r="P852" i="5"/>
  <c r="M852" i="5"/>
  <c r="L852" i="5"/>
  <c r="I852" i="5"/>
  <c r="H852" i="5"/>
  <c r="E852" i="5"/>
  <c r="D852" i="5"/>
  <c r="U851" i="5"/>
  <c r="T851" i="5"/>
  <c r="Q851" i="5"/>
  <c r="P851" i="5"/>
  <c r="M851" i="5"/>
  <c r="L851" i="5"/>
  <c r="I851" i="5"/>
  <c r="H851" i="5"/>
  <c r="E851" i="5"/>
  <c r="D851" i="5"/>
  <c r="U850" i="5"/>
  <c r="T850" i="5"/>
  <c r="Q850" i="5"/>
  <c r="P850" i="5"/>
  <c r="M850" i="5"/>
  <c r="L850" i="5"/>
  <c r="I850" i="5"/>
  <c r="H850" i="5"/>
  <c r="E850" i="5"/>
  <c r="D850" i="5"/>
  <c r="U849" i="5"/>
  <c r="T849" i="5"/>
  <c r="Q849" i="5"/>
  <c r="P849" i="5"/>
  <c r="M849" i="5"/>
  <c r="L849" i="5"/>
  <c r="I849" i="5"/>
  <c r="H849" i="5"/>
  <c r="E849" i="5"/>
  <c r="D849" i="5"/>
  <c r="U848" i="5"/>
  <c r="T848" i="5"/>
  <c r="Q848" i="5"/>
  <c r="P848" i="5"/>
  <c r="M848" i="5"/>
  <c r="L848" i="5"/>
  <c r="I848" i="5"/>
  <c r="H848" i="5"/>
  <c r="E848" i="5"/>
  <c r="D848" i="5"/>
  <c r="U847" i="5"/>
  <c r="T847" i="5"/>
  <c r="Q847" i="5"/>
  <c r="P847" i="5"/>
  <c r="M847" i="5"/>
  <c r="L847" i="5"/>
  <c r="I847" i="5"/>
  <c r="H847" i="5"/>
  <c r="E847" i="5"/>
  <c r="D847" i="5"/>
  <c r="U846" i="5"/>
  <c r="T846" i="5"/>
  <c r="Q846" i="5"/>
  <c r="P846" i="5"/>
  <c r="M846" i="5"/>
  <c r="L846" i="5"/>
  <c r="I846" i="5"/>
  <c r="H846" i="5"/>
  <c r="E846" i="5"/>
  <c r="D846" i="5"/>
  <c r="U845" i="5"/>
  <c r="T845" i="5"/>
  <c r="Q845" i="5"/>
  <c r="P845" i="5"/>
  <c r="M845" i="5"/>
  <c r="L845" i="5"/>
  <c r="I845" i="5"/>
  <c r="H845" i="5"/>
  <c r="E845" i="5"/>
  <c r="D845" i="5"/>
  <c r="U844" i="5"/>
  <c r="T844" i="5"/>
  <c r="Q844" i="5"/>
  <c r="P844" i="5"/>
  <c r="M844" i="5"/>
  <c r="L844" i="5"/>
  <c r="I844" i="5"/>
  <c r="H844" i="5"/>
  <c r="E844" i="5"/>
  <c r="D844" i="5"/>
  <c r="U843" i="5"/>
  <c r="T843" i="5"/>
  <c r="Q843" i="5"/>
  <c r="P843" i="5"/>
  <c r="M843" i="5"/>
  <c r="L843" i="5"/>
  <c r="I843" i="5"/>
  <c r="H843" i="5"/>
  <c r="E843" i="5"/>
  <c r="D843" i="5"/>
  <c r="U842" i="5"/>
  <c r="T842" i="5"/>
  <c r="Q842" i="5"/>
  <c r="P842" i="5"/>
  <c r="M842" i="5"/>
  <c r="L842" i="5"/>
  <c r="I842" i="5"/>
  <c r="H842" i="5"/>
  <c r="E842" i="5"/>
  <c r="D842" i="5"/>
  <c r="U841" i="5"/>
  <c r="T841" i="5"/>
  <c r="Q841" i="5"/>
  <c r="P841" i="5"/>
  <c r="M841" i="5"/>
  <c r="L841" i="5"/>
  <c r="I841" i="5"/>
  <c r="H841" i="5"/>
  <c r="E841" i="5"/>
  <c r="D841" i="5"/>
  <c r="U840" i="5"/>
  <c r="T840" i="5"/>
  <c r="Q840" i="5"/>
  <c r="P840" i="5"/>
  <c r="M840" i="5"/>
  <c r="L840" i="5"/>
  <c r="I840" i="5"/>
  <c r="H840" i="5"/>
  <c r="E840" i="5"/>
  <c r="D840" i="5"/>
  <c r="U839" i="5"/>
  <c r="T839" i="5"/>
  <c r="Q839" i="5"/>
  <c r="P839" i="5"/>
  <c r="M839" i="5"/>
  <c r="L839" i="5"/>
  <c r="I839" i="5"/>
  <c r="H839" i="5"/>
  <c r="E839" i="5"/>
  <c r="D839" i="5"/>
  <c r="U838" i="5"/>
  <c r="T838" i="5"/>
  <c r="Q838" i="5"/>
  <c r="P838" i="5"/>
  <c r="M838" i="5"/>
  <c r="L838" i="5"/>
  <c r="I838" i="5"/>
  <c r="H838" i="5"/>
  <c r="E838" i="5"/>
  <c r="D838" i="5"/>
  <c r="U837" i="5"/>
  <c r="T837" i="5"/>
  <c r="Q837" i="5"/>
  <c r="P837" i="5"/>
  <c r="M837" i="5"/>
  <c r="L837" i="5"/>
  <c r="I837" i="5"/>
  <c r="H837" i="5"/>
  <c r="E837" i="5"/>
  <c r="D837" i="5"/>
  <c r="U836" i="5"/>
  <c r="T836" i="5"/>
  <c r="Q836" i="5"/>
  <c r="P836" i="5"/>
  <c r="M836" i="5"/>
  <c r="L836" i="5"/>
  <c r="I836" i="5"/>
  <c r="H836" i="5"/>
  <c r="E836" i="5"/>
  <c r="D836" i="5"/>
  <c r="U835" i="5"/>
  <c r="T835" i="5"/>
  <c r="Q835" i="5"/>
  <c r="P835" i="5"/>
  <c r="M835" i="5"/>
  <c r="L835" i="5"/>
  <c r="I835" i="5"/>
  <c r="H835" i="5"/>
  <c r="E835" i="5"/>
  <c r="D835" i="5"/>
  <c r="U834" i="5"/>
  <c r="T834" i="5"/>
  <c r="Q834" i="5"/>
  <c r="P834" i="5"/>
  <c r="M834" i="5"/>
  <c r="L834" i="5"/>
  <c r="I834" i="5"/>
  <c r="H834" i="5"/>
  <c r="E834" i="5"/>
  <c r="D834" i="5"/>
  <c r="U833" i="5"/>
  <c r="T833" i="5"/>
  <c r="Q833" i="5"/>
  <c r="P833" i="5"/>
  <c r="M833" i="5"/>
  <c r="L833" i="5"/>
  <c r="I833" i="5"/>
  <c r="H833" i="5"/>
  <c r="E833" i="5"/>
  <c r="D833" i="5"/>
  <c r="U832" i="5"/>
  <c r="T832" i="5"/>
  <c r="Q832" i="5"/>
  <c r="P832" i="5"/>
  <c r="M832" i="5"/>
  <c r="L832" i="5"/>
  <c r="I832" i="5"/>
  <c r="H832" i="5"/>
  <c r="E832" i="5"/>
  <c r="D832" i="5"/>
  <c r="U831" i="5"/>
  <c r="T831" i="5"/>
  <c r="Q831" i="5"/>
  <c r="P831" i="5"/>
  <c r="M831" i="5"/>
  <c r="L831" i="5"/>
  <c r="I831" i="5"/>
  <c r="H831" i="5"/>
  <c r="E831" i="5"/>
  <c r="D831" i="5"/>
  <c r="U830" i="5"/>
  <c r="T830" i="5"/>
  <c r="Q830" i="5"/>
  <c r="P830" i="5"/>
  <c r="M830" i="5"/>
  <c r="L830" i="5"/>
  <c r="I830" i="5"/>
  <c r="H830" i="5"/>
  <c r="E830" i="5"/>
  <c r="D830" i="5"/>
  <c r="U829" i="5"/>
  <c r="T829" i="5"/>
  <c r="Q829" i="5"/>
  <c r="P829" i="5"/>
  <c r="M829" i="5"/>
  <c r="L829" i="5"/>
  <c r="I829" i="5"/>
  <c r="H829" i="5"/>
  <c r="E829" i="5"/>
  <c r="D829" i="5"/>
  <c r="U828" i="5"/>
  <c r="T828" i="5"/>
  <c r="Q828" i="5"/>
  <c r="P828" i="5"/>
  <c r="M828" i="5"/>
  <c r="L828" i="5"/>
  <c r="I828" i="5"/>
  <c r="H828" i="5"/>
  <c r="E828" i="5"/>
  <c r="D828" i="5"/>
  <c r="U827" i="5"/>
  <c r="T827" i="5"/>
  <c r="Q827" i="5"/>
  <c r="P827" i="5"/>
  <c r="M827" i="5"/>
  <c r="L827" i="5"/>
  <c r="I827" i="5"/>
  <c r="H827" i="5"/>
  <c r="E827" i="5"/>
  <c r="D827" i="5"/>
  <c r="U826" i="5"/>
  <c r="T826" i="5"/>
  <c r="Q826" i="5"/>
  <c r="P826" i="5"/>
  <c r="M826" i="5"/>
  <c r="L826" i="5"/>
  <c r="I826" i="5"/>
  <c r="H826" i="5"/>
  <c r="E826" i="5"/>
  <c r="D826" i="5"/>
  <c r="U825" i="5"/>
  <c r="T825" i="5"/>
  <c r="Q825" i="5"/>
  <c r="P825" i="5"/>
  <c r="M825" i="5"/>
  <c r="L825" i="5"/>
  <c r="I825" i="5"/>
  <c r="H825" i="5"/>
  <c r="E825" i="5"/>
  <c r="D825" i="5"/>
  <c r="U824" i="5"/>
  <c r="T824" i="5"/>
  <c r="Q824" i="5"/>
  <c r="P824" i="5"/>
  <c r="M824" i="5"/>
  <c r="L824" i="5"/>
  <c r="I824" i="5"/>
  <c r="H824" i="5"/>
  <c r="E824" i="5"/>
  <c r="D824" i="5"/>
  <c r="U823" i="5"/>
  <c r="T823" i="5"/>
  <c r="Q823" i="5"/>
  <c r="P823" i="5"/>
  <c r="M823" i="5"/>
  <c r="L823" i="5"/>
  <c r="I823" i="5"/>
  <c r="H823" i="5"/>
  <c r="E823" i="5"/>
  <c r="D823" i="5"/>
  <c r="U822" i="5"/>
  <c r="T822" i="5"/>
  <c r="Q822" i="5"/>
  <c r="P822" i="5"/>
  <c r="M822" i="5"/>
  <c r="L822" i="5"/>
  <c r="I822" i="5"/>
  <c r="H822" i="5"/>
  <c r="E822" i="5"/>
  <c r="D822" i="5"/>
  <c r="U821" i="5"/>
  <c r="T821" i="5"/>
  <c r="Q821" i="5"/>
  <c r="P821" i="5"/>
  <c r="M821" i="5"/>
  <c r="L821" i="5"/>
  <c r="I821" i="5"/>
  <c r="H821" i="5"/>
  <c r="E821" i="5"/>
  <c r="D821" i="5"/>
  <c r="U820" i="5"/>
  <c r="T820" i="5"/>
  <c r="Q820" i="5"/>
  <c r="P820" i="5"/>
  <c r="M820" i="5"/>
  <c r="L820" i="5"/>
  <c r="I820" i="5"/>
  <c r="H820" i="5"/>
  <c r="E820" i="5"/>
  <c r="D820" i="5"/>
  <c r="U819" i="5"/>
  <c r="T819" i="5"/>
  <c r="Q819" i="5"/>
  <c r="P819" i="5"/>
  <c r="M819" i="5"/>
  <c r="L819" i="5"/>
  <c r="I819" i="5"/>
  <c r="H819" i="5"/>
  <c r="E819" i="5"/>
  <c r="D819" i="5"/>
  <c r="U818" i="5"/>
  <c r="T818" i="5"/>
  <c r="Q818" i="5"/>
  <c r="P818" i="5"/>
  <c r="M818" i="5"/>
  <c r="L818" i="5"/>
  <c r="I818" i="5"/>
  <c r="H818" i="5"/>
  <c r="E818" i="5"/>
  <c r="D818" i="5"/>
  <c r="U817" i="5"/>
  <c r="T817" i="5"/>
  <c r="Q817" i="5"/>
  <c r="P817" i="5"/>
  <c r="M817" i="5"/>
  <c r="L817" i="5"/>
  <c r="I817" i="5"/>
  <c r="H817" i="5"/>
  <c r="E817" i="5"/>
  <c r="D817" i="5"/>
  <c r="U816" i="5"/>
  <c r="T816" i="5"/>
  <c r="Q816" i="5"/>
  <c r="P816" i="5"/>
  <c r="M816" i="5"/>
  <c r="L816" i="5"/>
  <c r="I816" i="5"/>
  <c r="H816" i="5"/>
  <c r="E816" i="5"/>
  <c r="D816" i="5"/>
  <c r="U815" i="5"/>
  <c r="T815" i="5"/>
  <c r="Q815" i="5"/>
  <c r="P815" i="5"/>
  <c r="M815" i="5"/>
  <c r="L815" i="5"/>
  <c r="I815" i="5"/>
  <c r="H815" i="5"/>
  <c r="E815" i="5"/>
  <c r="D815" i="5"/>
  <c r="U814" i="5"/>
  <c r="T814" i="5"/>
  <c r="Q814" i="5"/>
  <c r="P814" i="5"/>
  <c r="M814" i="5"/>
  <c r="L814" i="5"/>
  <c r="I814" i="5"/>
  <c r="H814" i="5"/>
  <c r="E814" i="5"/>
  <c r="D814" i="5"/>
  <c r="U813" i="5"/>
  <c r="T813" i="5"/>
  <c r="Q813" i="5"/>
  <c r="P813" i="5"/>
  <c r="M813" i="5"/>
  <c r="L813" i="5"/>
  <c r="I813" i="5"/>
  <c r="H813" i="5"/>
  <c r="E813" i="5"/>
  <c r="D813" i="5"/>
  <c r="U812" i="5"/>
  <c r="T812" i="5"/>
  <c r="Q812" i="5"/>
  <c r="P812" i="5"/>
  <c r="M812" i="5"/>
  <c r="L812" i="5"/>
  <c r="I812" i="5"/>
  <c r="H812" i="5"/>
  <c r="E812" i="5"/>
  <c r="D812" i="5"/>
  <c r="U811" i="5"/>
  <c r="T811" i="5"/>
  <c r="Q811" i="5"/>
  <c r="P811" i="5"/>
  <c r="M811" i="5"/>
  <c r="L811" i="5"/>
  <c r="I811" i="5"/>
  <c r="H811" i="5"/>
  <c r="E811" i="5"/>
  <c r="D811" i="5"/>
  <c r="U810" i="5"/>
  <c r="T810" i="5"/>
  <c r="Q810" i="5"/>
  <c r="P810" i="5"/>
  <c r="M810" i="5"/>
  <c r="L810" i="5"/>
  <c r="I810" i="5"/>
  <c r="H810" i="5"/>
  <c r="E810" i="5"/>
  <c r="D810" i="5"/>
  <c r="U809" i="5"/>
  <c r="T809" i="5"/>
  <c r="Q809" i="5"/>
  <c r="P809" i="5"/>
  <c r="M809" i="5"/>
  <c r="L809" i="5"/>
  <c r="I809" i="5"/>
  <c r="H809" i="5"/>
  <c r="E809" i="5"/>
  <c r="D809" i="5"/>
  <c r="U808" i="5"/>
  <c r="T808" i="5"/>
  <c r="Q808" i="5"/>
  <c r="P808" i="5"/>
  <c r="M808" i="5"/>
  <c r="L808" i="5"/>
  <c r="I808" i="5"/>
  <c r="H808" i="5"/>
  <c r="E808" i="5"/>
  <c r="D808" i="5"/>
  <c r="U807" i="5"/>
  <c r="T807" i="5"/>
  <c r="Q807" i="5"/>
  <c r="P807" i="5"/>
  <c r="M807" i="5"/>
  <c r="L807" i="5"/>
  <c r="I807" i="5"/>
  <c r="H807" i="5"/>
  <c r="E807" i="5"/>
  <c r="D807" i="5"/>
  <c r="U806" i="5"/>
  <c r="T806" i="5"/>
  <c r="Q806" i="5"/>
  <c r="P806" i="5"/>
  <c r="M806" i="5"/>
  <c r="L806" i="5"/>
  <c r="I806" i="5"/>
  <c r="H806" i="5"/>
  <c r="E806" i="5"/>
  <c r="D806" i="5"/>
  <c r="U805" i="5"/>
  <c r="T805" i="5"/>
  <c r="Q805" i="5"/>
  <c r="P805" i="5"/>
  <c r="M805" i="5"/>
  <c r="L805" i="5"/>
  <c r="I805" i="5"/>
  <c r="H805" i="5"/>
  <c r="E805" i="5"/>
  <c r="D805" i="5"/>
  <c r="U804" i="5"/>
  <c r="T804" i="5"/>
  <c r="Q804" i="5"/>
  <c r="P804" i="5"/>
  <c r="M804" i="5"/>
  <c r="L804" i="5"/>
  <c r="I804" i="5"/>
  <c r="H804" i="5"/>
  <c r="E804" i="5"/>
  <c r="D804" i="5"/>
  <c r="U803" i="5"/>
  <c r="T803" i="5"/>
  <c r="Q803" i="5"/>
  <c r="P803" i="5"/>
  <c r="M803" i="5"/>
  <c r="L803" i="5"/>
  <c r="I803" i="5"/>
  <c r="H803" i="5"/>
  <c r="E803" i="5"/>
  <c r="D803" i="5"/>
  <c r="U802" i="5"/>
  <c r="T802" i="5"/>
  <c r="Q802" i="5"/>
  <c r="P802" i="5"/>
  <c r="M802" i="5"/>
  <c r="L802" i="5"/>
  <c r="I802" i="5"/>
  <c r="H802" i="5"/>
  <c r="E802" i="5"/>
  <c r="D802" i="5"/>
  <c r="U801" i="5"/>
  <c r="T801" i="5"/>
  <c r="Q801" i="5"/>
  <c r="P801" i="5"/>
  <c r="M801" i="5"/>
  <c r="L801" i="5"/>
  <c r="I801" i="5"/>
  <c r="H801" i="5"/>
  <c r="E801" i="5"/>
  <c r="D801" i="5"/>
  <c r="U800" i="5"/>
  <c r="T800" i="5"/>
  <c r="Q800" i="5"/>
  <c r="P800" i="5"/>
  <c r="M800" i="5"/>
  <c r="L800" i="5"/>
  <c r="I800" i="5"/>
  <c r="H800" i="5"/>
  <c r="E800" i="5"/>
  <c r="D800" i="5"/>
  <c r="U799" i="5"/>
  <c r="T799" i="5"/>
  <c r="Q799" i="5"/>
  <c r="P799" i="5"/>
  <c r="M799" i="5"/>
  <c r="L799" i="5"/>
  <c r="I799" i="5"/>
  <c r="H799" i="5"/>
  <c r="E799" i="5"/>
  <c r="D799" i="5"/>
  <c r="U798" i="5"/>
  <c r="T798" i="5"/>
  <c r="Q798" i="5"/>
  <c r="P798" i="5"/>
  <c r="M798" i="5"/>
  <c r="L798" i="5"/>
  <c r="I798" i="5"/>
  <c r="H798" i="5"/>
  <c r="E798" i="5"/>
  <c r="D798" i="5"/>
  <c r="U797" i="5"/>
  <c r="T797" i="5"/>
  <c r="Q797" i="5"/>
  <c r="P797" i="5"/>
  <c r="M797" i="5"/>
  <c r="L797" i="5"/>
  <c r="I797" i="5"/>
  <c r="H797" i="5"/>
  <c r="E797" i="5"/>
  <c r="D797" i="5"/>
  <c r="U796" i="5"/>
  <c r="T796" i="5"/>
  <c r="Q796" i="5"/>
  <c r="P796" i="5"/>
  <c r="M796" i="5"/>
  <c r="L796" i="5"/>
  <c r="I796" i="5"/>
  <c r="H796" i="5"/>
  <c r="E796" i="5"/>
  <c r="D796" i="5"/>
  <c r="U795" i="5"/>
  <c r="T795" i="5"/>
  <c r="Q795" i="5"/>
  <c r="P795" i="5"/>
  <c r="M795" i="5"/>
  <c r="L795" i="5"/>
  <c r="I795" i="5"/>
  <c r="H795" i="5"/>
  <c r="E795" i="5"/>
  <c r="D795" i="5"/>
  <c r="U794" i="5"/>
  <c r="T794" i="5"/>
  <c r="Q794" i="5"/>
  <c r="P794" i="5"/>
  <c r="M794" i="5"/>
  <c r="L794" i="5"/>
  <c r="I794" i="5"/>
  <c r="H794" i="5"/>
  <c r="E794" i="5"/>
  <c r="D794" i="5"/>
  <c r="U793" i="5"/>
  <c r="T793" i="5"/>
  <c r="Q793" i="5"/>
  <c r="P793" i="5"/>
  <c r="M793" i="5"/>
  <c r="L793" i="5"/>
  <c r="I793" i="5"/>
  <c r="H793" i="5"/>
  <c r="E793" i="5"/>
  <c r="D793" i="5"/>
  <c r="U792" i="5"/>
  <c r="T792" i="5"/>
  <c r="Q792" i="5"/>
  <c r="P792" i="5"/>
  <c r="M792" i="5"/>
  <c r="L792" i="5"/>
  <c r="I792" i="5"/>
  <c r="H792" i="5"/>
  <c r="E792" i="5"/>
  <c r="D792" i="5"/>
  <c r="U791" i="5"/>
  <c r="T791" i="5"/>
  <c r="Q791" i="5"/>
  <c r="P791" i="5"/>
  <c r="M791" i="5"/>
  <c r="L791" i="5"/>
  <c r="I791" i="5"/>
  <c r="H791" i="5"/>
  <c r="E791" i="5"/>
  <c r="D791" i="5"/>
  <c r="U790" i="5"/>
  <c r="T790" i="5"/>
  <c r="Q790" i="5"/>
  <c r="P790" i="5"/>
  <c r="M790" i="5"/>
  <c r="L790" i="5"/>
  <c r="I790" i="5"/>
  <c r="H790" i="5"/>
  <c r="E790" i="5"/>
  <c r="D790" i="5"/>
  <c r="U789" i="5"/>
  <c r="T789" i="5"/>
  <c r="Q789" i="5"/>
  <c r="P789" i="5"/>
  <c r="M789" i="5"/>
  <c r="L789" i="5"/>
  <c r="I789" i="5"/>
  <c r="H789" i="5"/>
  <c r="E789" i="5"/>
  <c r="D789" i="5"/>
  <c r="U788" i="5"/>
  <c r="T788" i="5"/>
  <c r="Q788" i="5"/>
  <c r="P788" i="5"/>
  <c r="M788" i="5"/>
  <c r="L788" i="5"/>
  <c r="I788" i="5"/>
  <c r="H788" i="5"/>
  <c r="E788" i="5"/>
  <c r="D788" i="5"/>
  <c r="U787" i="5"/>
  <c r="T787" i="5"/>
  <c r="Q787" i="5"/>
  <c r="P787" i="5"/>
  <c r="M787" i="5"/>
  <c r="L787" i="5"/>
  <c r="I787" i="5"/>
  <c r="H787" i="5"/>
  <c r="E787" i="5"/>
  <c r="D787" i="5"/>
  <c r="U786" i="5"/>
  <c r="T786" i="5"/>
  <c r="Q786" i="5"/>
  <c r="P786" i="5"/>
  <c r="M786" i="5"/>
  <c r="L786" i="5"/>
  <c r="I786" i="5"/>
  <c r="H786" i="5"/>
  <c r="E786" i="5"/>
  <c r="D786" i="5"/>
  <c r="U785" i="5"/>
  <c r="T785" i="5"/>
  <c r="Q785" i="5"/>
  <c r="P785" i="5"/>
  <c r="M785" i="5"/>
  <c r="L785" i="5"/>
  <c r="I785" i="5"/>
  <c r="H785" i="5"/>
  <c r="E785" i="5"/>
  <c r="D785" i="5"/>
  <c r="U784" i="5"/>
  <c r="T784" i="5"/>
  <c r="Q784" i="5"/>
  <c r="P784" i="5"/>
  <c r="M784" i="5"/>
  <c r="L784" i="5"/>
  <c r="I784" i="5"/>
  <c r="H784" i="5"/>
  <c r="E784" i="5"/>
  <c r="D784" i="5"/>
  <c r="U783" i="5"/>
  <c r="T783" i="5"/>
  <c r="Q783" i="5"/>
  <c r="P783" i="5"/>
  <c r="M783" i="5"/>
  <c r="L783" i="5"/>
  <c r="I783" i="5"/>
  <c r="H783" i="5"/>
  <c r="E783" i="5"/>
  <c r="D783" i="5"/>
  <c r="U782" i="5"/>
  <c r="T782" i="5"/>
  <c r="Q782" i="5"/>
  <c r="P782" i="5"/>
  <c r="M782" i="5"/>
  <c r="L782" i="5"/>
  <c r="I782" i="5"/>
  <c r="H782" i="5"/>
  <c r="E782" i="5"/>
  <c r="D782" i="5"/>
  <c r="U781" i="5"/>
  <c r="T781" i="5"/>
  <c r="Q781" i="5"/>
  <c r="P781" i="5"/>
  <c r="M781" i="5"/>
  <c r="L781" i="5"/>
  <c r="I781" i="5"/>
  <c r="H781" i="5"/>
  <c r="E781" i="5"/>
  <c r="D781" i="5"/>
  <c r="U780" i="5"/>
  <c r="T780" i="5"/>
  <c r="Q780" i="5"/>
  <c r="P780" i="5"/>
  <c r="M780" i="5"/>
  <c r="L780" i="5"/>
  <c r="I780" i="5"/>
  <c r="H780" i="5"/>
  <c r="E780" i="5"/>
  <c r="D780" i="5"/>
  <c r="U779" i="5"/>
  <c r="T779" i="5"/>
  <c r="Q779" i="5"/>
  <c r="P779" i="5"/>
  <c r="M779" i="5"/>
  <c r="L779" i="5"/>
  <c r="I779" i="5"/>
  <c r="H779" i="5"/>
  <c r="E779" i="5"/>
  <c r="D779" i="5"/>
  <c r="U778" i="5"/>
  <c r="T778" i="5"/>
  <c r="Q778" i="5"/>
  <c r="P778" i="5"/>
  <c r="M778" i="5"/>
  <c r="L778" i="5"/>
  <c r="I778" i="5"/>
  <c r="H778" i="5"/>
  <c r="E778" i="5"/>
  <c r="D778" i="5"/>
  <c r="U777" i="5"/>
  <c r="T777" i="5"/>
  <c r="Q777" i="5"/>
  <c r="P777" i="5"/>
  <c r="M777" i="5"/>
  <c r="L777" i="5"/>
  <c r="I777" i="5"/>
  <c r="H777" i="5"/>
  <c r="E777" i="5"/>
  <c r="D777" i="5"/>
  <c r="U776" i="5"/>
  <c r="T776" i="5"/>
  <c r="Q776" i="5"/>
  <c r="P776" i="5"/>
  <c r="M776" i="5"/>
  <c r="L776" i="5"/>
  <c r="I776" i="5"/>
  <c r="H776" i="5"/>
  <c r="E776" i="5"/>
  <c r="D776" i="5"/>
  <c r="U775" i="5"/>
  <c r="T775" i="5"/>
  <c r="Q775" i="5"/>
  <c r="P775" i="5"/>
  <c r="M775" i="5"/>
  <c r="L775" i="5"/>
  <c r="I775" i="5"/>
  <c r="H775" i="5"/>
  <c r="E775" i="5"/>
  <c r="D775" i="5"/>
  <c r="U774" i="5"/>
  <c r="T774" i="5"/>
  <c r="Q774" i="5"/>
  <c r="P774" i="5"/>
  <c r="M774" i="5"/>
  <c r="L774" i="5"/>
  <c r="I774" i="5"/>
  <c r="H774" i="5"/>
  <c r="E774" i="5"/>
  <c r="D774" i="5"/>
  <c r="U773" i="5"/>
  <c r="T773" i="5"/>
  <c r="Q773" i="5"/>
  <c r="P773" i="5"/>
  <c r="M773" i="5"/>
  <c r="L773" i="5"/>
  <c r="I773" i="5"/>
  <c r="H773" i="5"/>
  <c r="E773" i="5"/>
  <c r="D773" i="5"/>
  <c r="U772" i="5"/>
  <c r="T772" i="5"/>
  <c r="Q772" i="5"/>
  <c r="P772" i="5"/>
  <c r="M772" i="5"/>
  <c r="L772" i="5"/>
  <c r="I772" i="5"/>
  <c r="H772" i="5"/>
  <c r="E772" i="5"/>
  <c r="D772" i="5"/>
  <c r="U771" i="5"/>
  <c r="T771" i="5"/>
  <c r="Q771" i="5"/>
  <c r="P771" i="5"/>
  <c r="M771" i="5"/>
  <c r="L771" i="5"/>
  <c r="I771" i="5"/>
  <c r="H771" i="5"/>
  <c r="E771" i="5"/>
  <c r="D771" i="5"/>
  <c r="U770" i="5"/>
  <c r="T770" i="5"/>
  <c r="Q770" i="5"/>
  <c r="P770" i="5"/>
  <c r="M770" i="5"/>
  <c r="L770" i="5"/>
  <c r="I770" i="5"/>
  <c r="H770" i="5"/>
  <c r="E770" i="5"/>
  <c r="D770" i="5"/>
  <c r="U769" i="5"/>
  <c r="T769" i="5"/>
  <c r="Q769" i="5"/>
  <c r="P769" i="5"/>
  <c r="M769" i="5"/>
  <c r="L769" i="5"/>
  <c r="I769" i="5"/>
  <c r="H769" i="5"/>
  <c r="E769" i="5"/>
  <c r="D769" i="5"/>
  <c r="U768" i="5"/>
  <c r="T768" i="5"/>
  <c r="Q768" i="5"/>
  <c r="P768" i="5"/>
  <c r="M768" i="5"/>
  <c r="L768" i="5"/>
  <c r="I768" i="5"/>
  <c r="H768" i="5"/>
  <c r="E768" i="5"/>
  <c r="D768" i="5"/>
  <c r="U767" i="5"/>
  <c r="T767" i="5"/>
  <c r="Q767" i="5"/>
  <c r="P767" i="5"/>
  <c r="M767" i="5"/>
  <c r="L767" i="5"/>
  <c r="I767" i="5"/>
  <c r="H767" i="5"/>
  <c r="E767" i="5"/>
  <c r="D767" i="5"/>
  <c r="U766" i="5"/>
  <c r="T766" i="5"/>
  <c r="Q766" i="5"/>
  <c r="P766" i="5"/>
  <c r="M766" i="5"/>
  <c r="L766" i="5"/>
  <c r="I766" i="5"/>
  <c r="H766" i="5"/>
  <c r="E766" i="5"/>
  <c r="D766" i="5"/>
  <c r="U765" i="5"/>
  <c r="T765" i="5"/>
  <c r="Q765" i="5"/>
  <c r="P765" i="5"/>
  <c r="M765" i="5"/>
  <c r="L765" i="5"/>
  <c r="I765" i="5"/>
  <c r="H765" i="5"/>
  <c r="E765" i="5"/>
  <c r="D765" i="5"/>
  <c r="U764" i="5"/>
  <c r="T764" i="5"/>
  <c r="Q764" i="5"/>
  <c r="P764" i="5"/>
  <c r="M764" i="5"/>
  <c r="L764" i="5"/>
  <c r="I764" i="5"/>
  <c r="H764" i="5"/>
  <c r="E764" i="5"/>
  <c r="D764" i="5"/>
  <c r="U763" i="5"/>
  <c r="T763" i="5"/>
  <c r="Q763" i="5"/>
  <c r="P763" i="5"/>
  <c r="M763" i="5"/>
  <c r="L763" i="5"/>
  <c r="I763" i="5"/>
  <c r="H763" i="5"/>
  <c r="E763" i="5"/>
  <c r="D763" i="5"/>
  <c r="U762" i="5"/>
  <c r="T762" i="5"/>
  <c r="Q762" i="5"/>
  <c r="P762" i="5"/>
  <c r="M762" i="5"/>
  <c r="L762" i="5"/>
  <c r="I762" i="5"/>
  <c r="H762" i="5"/>
  <c r="E762" i="5"/>
  <c r="D762" i="5"/>
  <c r="U761" i="5"/>
  <c r="T761" i="5"/>
  <c r="Q761" i="5"/>
  <c r="P761" i="5"/>
  <c r="M761" i="5"/>
  <c r="L761" i="5"/>
  <c r="I761" i="5"/>
  <c r="H761" i="5"/>
  <c r="E761" i="5"/>
  <c r="D761" i="5"/>
  <c r="U760" i="5"/>
  <c r="T760" i="5"/>
  <c r="Q760" i="5"/>
  <c r="P760" i="5"/>
  <c r="M760" i="5"/>
  <c r="L760" i="5"/>
  <c r="I760" i="5"/>
  <c r="H760" i="5"/>
  <c r="E760" i="5"/>
  <c r="D760" i="5"/>
  <c r="U759" i="5"/>
  <c r="T759" i="5"/>
  <c r="Q759" i="5"/>
  <c r="P759" i="5"/>
  <c r="M759" i="5"/>
  <c r="L759" i="5"/>
  <c r="I759" i="5"/>
  <c r="H759" i="5"/>
  <c r="E759" i="5"/>
  <c r="D759" i="5"/>
  <c r="U758" i="5"/>
  <c r="T758" i="5"/>
  <c r="Q758" i="5"/>
  <c r="P758" i="5"/>
  <c r="M758" i="5"/>
  <c r="L758" i="5"/>
  <c r="I758" i="5"/>
  <c r="H758" i="5"/>
  <c r="E758" i="5"/>
  <c r="D758" i="5"/>
  <c r="U757" i="5"/>
  <c r="T757" i="5"/>
  <c r="Q757" i="5"/>
  <c r="P757" i="5"/>
  <c r="M757" i="5"/>
  <c r="L757" i="5"/>
  <c r="I757" i="5"/>
  <c r="H757" i="5"/>
  <c r="E757" i="5"/>
  <c r="D757" i="5"/>
  <c r="U756" i="5"/>
  <c r="T756" i="5"/>
  <c r="Q756" i="5"/>
  <c r="P756" i="5"/>
  <c r="M756" i="5"/>
  <c r="L756" i="5"/>
  <c r="I756" i="5"/>
  <c r="H756" i="5"/>
  <c r="E756" i="5"/>
  <c r="D756" i="5"/>
  <c r="U755" i="5"/>
  <c r="T755" i="5"/>
  <c r="Q755" i="5"/>
  <c r="P755" i="5"/>
  <c r="M755" i="5"/>
  <c r="L755" i="5"/>
  <c r="I755" i="5"/>
  <c r="H755" i="5"/>
  <c r="E755" i="5"/>
  <c r="D755" i="5"/>
  <c r="U754" i="5"/>
  <c r="T754" i="5"/>
  <c r="Q754" i="5"/>
  <c r="P754" i="5"/>
  <c r="M754" i="5"/>
  <c r="L754" i="5"/>
  <c r="I754" i="5"/>
  <c r="H754" i="5"/>
  <c r="E754" i="5"/>
  <c r="D754" i="5"/>
  <c r="U753" i="5"/>
  <c r="T753" i="5"/>
  <c r="Q753" i="5"/>
  <c r="P753" i="5"/>
  <c r="M753" i="5"/>
  <c r="L753" i="5"/>
  <c r="I753" i="5"/>
  <c r="H753" i="5"/>
  <c r="E753" i="5"/>
  <c r="D753" i="5"/>
  <c r="U752" i="5"/>
  <c r="T752" i="5"/>
  <c r="Q752" i="5"/>
  <c r="P752" i="5"/>
  <c r="M752" i="5"/>
  <c r="L752" i="5"/>
  <c r="I752" i="5"/>
  <c r="H752" i="5"/>
  <c r="E752" i="5"/>
  <c r="D752" i="5"/>
  <c r="U751" i="5"/>
  <c r="T751" i="5"/>
  <c r="Q751" i="5"/>
  <c r="P751" i="5"/>
  <c r="M751" i="5"/>
  <c r="L751" i="5"/>
  <c r="I751" i="5"/>
  <c r="H751" i="5"/>
  <c r="E751" i="5"/>
  <c r="D751" i="5"/>
  <c r="U750" i="5"/>
  <c r="T750" i="5"/>
  <c r="Q750" i="5"/>
  <c r="P750" i="5"/>
  <c r="M750" i="5"/>
  <c r="L750" i="5"/>
  <c r="I750" i="5"/>
  <c r="H750" i="5"/>
  <c r="E750" i="5"/>
  <c r="D750" i="5"/>
  <c r="U749" i="5"/>
  <c r="T749" i="5"/>
  <c r="Q749" i="5"/>
  <c r="P749" i="5"/>
  <c r="M749" i="5"/>
  <c r="L749" i="5"/>
  <c r="I749" i="5"/>
  <c r="H749" i="5"/>
  <c r="E749" i="5"/>
  <c r="D749" i="5"/>
  <c r="U748" i="5"/>
  <c r="T748" i="5"/>
  <c r="Q748" i="5"/>
  <c r="P748" i="5"/>
  <c r="M748" i="5"/>
  <c r="L748" i="5"/>
  <c r="I748" i="5"/>
  <c r="H748" i="5"/>
  <c r="E748" i="5"/>
  <c r="D748" i="5"/>
  <c r="U747" i="5"/>
  <c r="T747" i="5"/>
  <c r="Q747" i="5"/>
  <c r="P747" i="5"/>
  <c r="M747" i="5"/>
  <c r="L747" i="5"/>
  <c r="I747" i="5"/>
  <c r="H747" i="5"/>
  <c r="E747" i="5"/>
  <c r="D747" i="5"/>
  <c r="U746" i="5"/>
  <c r="T746" i="5"/>
  <c r="Q746" i="5"/>
  <c r="P746" i="5"/>
  <c r="M746" i="5"/>
  <c r="L746" i="5"/>
  <c r="I746" i="5"/>
  <c r="H746" i="5"/>
  <c r="E746" i="5"/>
  <c r="D746" i="5"/>
  <c r="U745" i="5"/>
  <c r="T745" i="5"/>
  <c r="Q745" i="5"/>
  <c r="P745" i="5"/>
  <c r="M745" i="5"/>
  <c r="L745" i="5"/>
  <c r="I745" i="5"/>
  <c r="H745" i="5"/>
  <c r="E745" i="5"/>
  <c r="D745" i="5"/>
  <c r="U744" i="5"/>
  <c r="T744" i="5"/>
  <c r="Q744" i="5"/>
  <c r="P744" i="5"/>
  <c r="M744" i="5"/>
  <c r="L744" i="5"/>
  <c r="I744" i="5"/>
  <c r="H744" i="5"/>
  <c r="E744" i="5"/>
  <c r="D744" i="5"/>
  <c r="U743" i="5"/>
  <c r="T743" i="5"/>
  <c r="Q743" i="5"/>
  <c r="P743" i="5"/>
  <c r="M743" i="5"/>
  <c r="L743" i="5"/>
  <c r="I743" i="5"/>
  <c r="H743" i="5"/>
  <c r="E743" i="5"/>
  <c r="D743" i="5"/>
  <c r="U742" i="5"/>
  <c r="T742" i="5"/>
  <c r="Q742" i="5"/>
  <c r="P742" i="5"/>
  <c r="M742" i="5"/>
  <c r="L742" i="5"/>
  <c r="I742" i="5"/>
  <c r="H742" i="5"/>
  <c r="E742" i="5"/>
  <c r="D742" i="5"/>
  <c r="U741" i="5"/>
  <c r="T741" i="5"/>
  <c r="Q741" i="5"/>
  <c r="P741" i="5"/>
  <c r="M741" i="5"/>
  <c r="L741" i="5"/>
  <c r="I741" i="5"/>
  <c r="H741" i="5"/>
  <c r="E741" i="5"/>
  <c r="D741" i="5"/>
  <c r="U740" i="5"/>
  <c r="T740" i="5"/>
  <c r="Q740" i="5"/>
  <c r="P740" i="5"/>
  <c r="M740" i="5"/>
  <c r="L740" i="5"/>
  <c r="I740" i="5"/>
  <c r="H740" i="5"/>
  <c r="E740" i="5"/>
  <c r="D740" i="5"/>
  <c r="U739" i="5"/>
  <c r="T739" i="5"/>
  <c r="Q739" i="5"/>
  <c r="P739" i="5"/>
  <c r="M739" i="5"/>
  <c r="L739" i="5"/>
  <c r="I739" i="5"/>
  <c r="H739" i="5"/>
  <c r="E739" i="5"/>
  <c r="D739" i="5"/>
  <c r="U738" i="5"/>
  <c r="T738" i="5"/>
  <c r="Q738" i="5"/>
  <c r="P738" i="5"/>
  <c r="M738" i="5"/>
  <c r="L738" i="5"/>
  <c r="I738" i="5"/>
  <c r="H738" i="5"/>
  <c r="E738" i="5"/>
  <c r="D738" i="5"/>
  <c r="U737" i="5"/>
  <c r="T737" i="5"/>
  <c r="Q737" i="5"/>
  <c r="P737" i="5"/>
  <c r="M737" i="5"/>
  <c r="L737" i="5"/>
  <c r="I737" i="5"/>
  <c r="H737" i="5"/>
  <c r="E737" i="5"/>
  <c r="D737" i="5"/>
  <c r="U736" i="5"/>
  <c r="T736" i="5"/>
  <c r="Q736" i="5"/>
  <c r="P736" i="5"/>
  <c r="M736" i="5"/>
  <c r="L736" i="5"/>
  <c r="I736" i="5"/>
  <c r="H736" i="5"/>
  <c r="E736" i="5"/>
  <c r="D736" i="5"/>
  <c r="U735" i="5"/>
  <c r="T735" i="5"/>
  <c r="Q735" i="5"/>
  <c r="P735" i="5"/>
  <c r="M735" i="5"/>
  <c r="L735" i="5"/>
  <c r="I735" i="5"/>
  <c r="H735" i="5"/>
  <c r="E735" i="5"/>
  <c r="D735" i="5"/>
  <c r="U734" i="5"/>
  <c r="T734" i="5"/>
  <c r="Q734" i="5"/>
  <c r="P734" i="5"/>
  <c r="M734" i="5"/>
  <c r="L734" i="5"/>
  <c r="I734" i="5"/>
  <c r="H734" i="5"/>
  <c r="E734" i="5"/>
  <c r="D734" i="5"/>
  <c r="U733" i="5"/>
  <c r="T733" i="5"/>
  <c r="Q733" i="5"/>
  <c r="P733" i="5"/>
  <c r="M733" i="5"/>
  <c r="L733" i="5"/>
  <c r="I733" i="5"/>
  <c r="H733" i="5"/>
  <c r="E733" i="5"/>
  <c r="D733" i="5"/>
  <c r="U732" i="5"/>
  <c r="T732" i="5"/>
  <c r="Q732" i="5"/>
  <c r="P732" i="5"/>
  <c r="M732" i="5"/>
  <c r="L732" i="5"/>
  <c r="I732" i="5"/>
  <c r="H732" i="5"/>
  <c r="E732" i="5"/>
  <c r="D732" i="5"/>
  <c r="U731" i="5"/>
  <c r="T731" i="5"/>
  <c r="Q731" i="5"/>
  <c r="P731" i="5"/>
  <c r="M731" i="5"/>
  <c r="L731" i="5"/>
  <c r="I731" i="5"/>
  <c r="H731" i="5"/>
  <c r="E731" i="5"/>
  <c r="D731" i="5"/>
  <c r="U730" i="5"/>
  <c r="T730" i="5"/>
  <c r="Q730" i="5"/>
  <c r="P730" i="5"/>
  <c r="M730" i="5"/>
  <c r="L730" i="5"/>
  <c r="I730" i="5"/>
  <c r="H730" i="5"/>
  <c r="E730" i="5"/>
  <c r="D730" i="5"/>
  <c r="U729" i="5"/>
  <c r="T729" i="5"/>
  <c r="Q729" i="5"/>
  <c r="P729" i="5"/>
  <c r="M729" i="5"/>
  <c r="L729" i="5"/>
  <c r="I729" i="5"/>
  <c r="H729" i="5"/>
  <c r="E729" i="5"/>
  <c r="D729" i="5"/>
  <c r="U728" i="5"/>
  <c r="T728" i="5"/>
  <c r="Q728" i="5"/>
  <c r="P728" i="5"/>
  <c r="M728" i="5"/>
  <c r="L728" i="5"/>
  <c r="I728" i="5"/>
  <c r="H728" i="5"/>
  <c r="E728" i="5"/>
  <c r="D728" i="5"/>
  <c r="U727" i="5"/>
  <c r="T727" i="5"/>
  <c r="Q727" i="5"/>
  <c r="P727" i="5"/>
  <c r="M727" i="5"/>
  <c r="L727" i="5"/>
  <c r="I727" i="5"/>
  <c r="H727" i="5"/>
  <c r="E727" i="5"/>
  <c r="D727" i="5"/>
  <c r="U726" i="5"/>
  <c r="T726" i="5"/>
  <c r="Q726" i="5"/>
  <c r="P726" i="5"/>
  <c r="M726" i="5"/>
  <c r="L726" i="5"/>
  <c r="I726" i="5"/>
  <c r="H726" i="5"/>
  <c r="E726" i="5"/>
  <c r="D726" i="5"/>
  <c r="U725" i="5"/>
  <c r="T725" i="5"/>
  <c r="Q725" i="5"/>
  <c r="P725" i="5"/>
  <c r="M725" i="5"/>
  <c r="L725" i="5"/>
  <c r="I725" i="5"/>
  <c r="H725" i="5"/>
  <c r="E725" i="5"/>
  <c r="D725" i="5"/>
  <c r="U724" i="5"/>
  <c r="T724" i="5"/>
  <c r="Q724" i="5"/>
  <c r="P724" i="5"/>
  <c r="M724" i="5"/>
  <c r="L724" i="5"/>
  <c r="I724" i="5"/>
  <c r="H724" i="5"/>
  <c r="E724" i="5"/>
  <c r="D724" i="5"/>
  <c r="U723" i="5"/>
  <c r="T723" i="5"/>
  <c r="Q723" i="5"/>
  <c r="P723" i="5"/>
  <c r="M723" i="5"/>
  <c r="L723" i="5"/>
  <c r="I723" i="5"/>
  <c r="H723" i="5"/>
  <c r="E723" i="5"/>
  <c r="D723" i="5"/>
  <c r="U722" i="5"/>
  <c r="T722" i="5"/>
  <c r="Q722" i="5"/>
  <c r="P722" i="5"/>
  <c r="M722" i="5"/>
  <c r="L722" i="5"/>
  <c r="I722" i="5"/>
  <c r="H722" i="5"/>
  <c r="E722" i="5"/>
  <c r="D722" i="5"/>
  <c r="U721" i="5"/>
  <c r="T721" i="5"/>
  <c r="Q721" i="5"/>
  <c r="P721" i="5"/>
  <c r="M721" i="5"/>
  <c r="L721" i="5"/>
  <c r="I721" i="5"/>
  <c r="H721" i="5"/>
  <c r="E721" i="5"/>
  <c r="D721" i="5"/>
  <c r="U720" i="5"/>
  <c r="T720" i="5"/>
  <c r="Q720" i="5"/>
  <c r="P720" i="5"/>
  <c r="M720" i="5"/>
  <c r="L720" i="5"/>
  <c r="I720" i="5"/>
  <c r="H720" i="5"/>
  <c r="E720" i="5"/>
  <c r="D720" i="5"/>
  <c r="U719" i="5"/>
  <c r="T719" i="5"/>
  <c r="Q719" i="5"/>
  <c r="P719" i="5"/>
  <c r="M719" i="5"/>
  <c r="L719" i="5"/>
  <c r="I719" i="5"/>
  <c r="H719" i="5"/>
  <c r="E719" i="5"/>
  <c r="D719" i="5"/>
  <c r="U718" i="5"/>
  <c r="T718" i="5"/>
  <c r="Q718" i="5"/>
  <c r="P718" i="5"/>
  <c r="M718" i="5"/>
  <c r="L718" i="5"/>
  <c r="I718" i="5"/>
  <c r="H718" i="5"/>
  <c r="E718" i="5"/>
  <c r="D718" i="5"/>
  <c r="U717" i="5"/>
  <c r="T717" i="5"/>
  <c r="Q717" i="5"/>
  <c r="P717" i="5"/>
  <c r="M717" i="5"/>
  <c r="L717" i="5"/>
  <c r="I717" i="5"/>
  <c r="H717" i="5"/>
  <c r="E717" i="5"/>
  <c r="D717" i="5"/>
  <c r="U716" i="5"/>
  <c r="T716" i="5"/>
  <c r="Q716" i="5"/>
  <c r="P716" i="5"/>
  <c r="M716" i="5"/>
  <c r="L716" i="5"/>
  <c r="I716" i="5"/>
  <c r="H716" i="5"/>
  <c r="E716" i="5"/>
  <c r="D716" i="5"/>
  <c r="U715" i="5"/>
  <c r="T715" i="5"/>
  <c r="Q715" i="5"/>
  <c r="P715" i="5"/>
  <c r="M715" i="5"/>
  <c r="L715" i="5"/>
  <c r="I715" i="5"/>
  <c r="H715" i="5"/>
  <c r="E715" i="5"/>
  <c r="D715" i="5"/>
  <c r="U714" i="5"/>
  <c r="T714" i="5"/>
  <c r="Q714" i="5"/>
  <c r="P714" i="5"/>
  <c r="M714" i="5"/>
  <c r="L714" i="5"/>
  <c r="I714" i="5"/>
  <c r="H714" i="5"/>
  <c r="E714" i="5"/>
  <c r="D714" i="5"/>
  <c r="U713" i="5"/>
  <c r="T713" i="5"/>
  <c r="Q713" i="5"/>
  <c r="P713" i="5"/>
  <c r="M713" i="5"/>
  <c r="L713" i="5"/>
  <c r="I713" i="5"/>
  <c r="H713" i="5"/>
  <c r="E713" i="5"/>
  <c r="D713" i="5"/>
  <c r="U712" i="5"/>
  <c r="T712" i="5"/>
  <c r="Q712" i="5"/>
  <c r="P712" i="5"/>
  <c r="M712" i="5"/>
  <c r="L712" i="5"/>
  <c r="I712" i="5"/>
  <c r="H712" i="5"/>
  <c r="E712" i="5"/>
  <c r="D712" i="5"/>
  <c r="U711" i="5"/>
  <c r="T711" i="5"/>
  <c r="Q711" i="5"/>
  <c r="P711" i="5"/>
  <c r="M711" i="5"/>
  <c r="L711" i="5"/>
  <c r="I711" i="5"/>
  <c r="H711" i="5"/>
  <c r="E711" i="5"/>
  <c r="D711" i="5"/>
  <c r="U710" i="5"/>
  <c r="T710" i="5"/>
  <c r="Q710" i="5"/>
  <c r="P710" i="5"/>
  <c r="M710" i="5"/>
  <c r="L710" i="5"/>
  <c r="I710" i="5"/>
  <c r="H710" i="5"/>
  <c r="E710" i="5"/>
  <c r="D710" i="5"/>
  <c r="U709" i="5"/>
  <c r="T709" i="5"/>
  <c r="Q709" i="5"/>
  <c r="P709" i="5"/>
  <c r="M709" i="5"/>
  <c r="L709" i="5"/>
  <c r="I709" i="5"/>
  <c r="H709" i="5"/>
  <c r="E709" i="5"/>
  <c r="D709" i="5"/>
  <c r="U708" i="5"/>
  <c r="T708" i="5"/>
  <c r="Q708" i="5"/>
  <c r="P708" i="5"/>
  <c r="M708" i="5"/>
  <c r="L708" i="5"/>
  <c r="I708" i="5"/>
  <c r="H708" i="5"/>
  <c r="E708" i="5"/>
  <c r="D708" i="5"/>
  <c r="U707" i="5"/>
  <c r="T707" i="5"/>
  <c r="Q707" i="5"/>
  <c r="P707" i="5"/>
  <c r="M707" i="5"/>
  <c r="L707" i="5"/>
  <c r="I707" i="5"/>
  <c r="H707" i="5"/>
  <c r="E707" i="5"/>
  <c r="D707" i="5"/>
  <c r="U706" i="5"/>
  <c r="T706" i="5"/>
  <c r="Q706" i="5"/>
  <c r="P706" i="5"/>
  <c r="M706" i="5"/>
  <c r="L706" i="5"/>
  <c r="I706" i="5"/>
  <c r="H706" i="5"/>
  <c r="E706" i="5"/>
  <c r="D706" i="5"/>
  <c r="U705" i="5"/>
  <c r="T705" i="5"/>
  <c r="Q705" i="5"/>
  <c r="P705" i="5"/>
  <c r="M705" i="5"/>
  <c r="L705" i="5"/>
  <c r="I705" i="5"/>
  <c r="H705" i="5"/>
  <c r="E705" i="5"/>
  <c r="D705" i="5"/>
  <c r="U704" i="5"/>
  <c r="T704" i="5"/>
  <c r="Q704" i="5"/>
  <c r="P704" i="5"/>
  <c r="M704" i="5"/>
  <c r="L704" i="5"/>
  <c r="I704" i="5"/>
  <c r="H704" i="5"/>
  <c r="E704" i="5"/>
  <c r="D704" i="5"/>
  <c r="U703" i="5"/>
  <c r="T703" i="5"/>
  <c r="Q703" i="5"/>
  <c r="P703" i="5"/>
  <c r="M703" i="5"/>
  <c r="L703" i="5"/>
  <c r="I703" i="5"/>
  <c r="H703" i="5"/>
  <c r="E703" i="5"/>
  <c r="D703" i="5"/>
  <c r="U702" i="5"/>
  <c r="T702" i="5"/>
  <c r="Q702" i="5"/>
  <c r="P702" i="5"/>
  <c r="M702" i="5"/>
  <c r="L702" i="5"/>
  <c r="I702" i="5"/>
  <c r="H702" i="5"/>
  <c r="E702" i="5"/>
  <c r="D702" i="5"/>
  <c r="U701" i="5"/>
  <c r="T701" i="5"/>
  <c r="Q701" i="5"/>
  <c r="P701" i="5"/>
  <c r="M701" i="5"/>
  <c r="L701" i="5"/>
  <c r="I701" i="5"/>
  <c r="H701" i="5"/>
  <c r="E701" i="5"/>
  <c r="D701" i="5"/>
  <c r="U700" i="5"/>
  <c r="T700" i="5"/>
  <c r="Q700" i="5"/>
  <c r="P700" i="5"/>
  <c r="M700" i="5"/>
  <c r="L700" i="5"/>
  <c r="I700" i="5"/>
  <c r="H700" i="5"/>
  <c r="E700" i="5"/>
  <c r="D700" i="5"/>
  <c r="U699" i="5"/>
  <c r="T699" i="5"/>
  <c r="Q699" i="5"/>
  <c r="P699" i="5"/>
  <c r="M699" i="5"/>
  <c r="L699" i="5"/>
  <c r="I699" i="5"/>
  <c r="H699" i="5"/>
  <c r="E699" i="5"/>
  <c r="D699" i="5"/>
  <c r="U698" i="5"/>
  <c r="T698" i="5"/>
  <c r="Q698" i="5"/>
  <c r="P698" i="5"/>
  <c r="M698" i="5"/>
  <c r="L698" i="5"/>
  <c r="I698" i="5"/>
  <c r="H698" i="5"/>
  <c r="E698" i="5"/>
  <c r="D698" i="5"/>
  <c r="U697" i="5"/>
  <c r="T697" i="5"/>
  <c r="Q697" i="5"/>
  <c r="P697" i="5"/>
  <c r="M697" i="5"/>
  <c r="L697" i="5"/>
  <c r="I697" i="5"/>
  <c r="H697" i="5"/>
  <c r="E697" i="5"/>
  <c r="D697" i="5"/>
  <c r="U696" i="5"/>
  <c r="T696" i="5"/>
  <c r="Q696" i="5"/>
  <c r="P696" i="5"/>
  <c r="M696" i="5"/>
  <c r="L696" i="5"/>
  <c r="I696" i="5"/>
  <c r="H696" i="5"/>
  <c r="E696" i="5"/>
  <c r="D696" i="5"/>
  <c r="U695" i="5"/>
  <c r="T695" i="5"/>
  <c r="Q695" i="5"/>
  <c r="P695" i="5"/>
  <c r="M695" i="5"/>
  <c r="L695" i="5"/>
  <c r="I695" i="5"/>
  <c r="H695" i="5"/>
  <c r="E695" i="5"/>
  <c r="D695" i="5"/>
  <c r="U694" i="5"/>
  <c r="T694" i="5"/>
  <c r="Q694" i="5"/>
  <c r="P694" i="5"/>
  <c r="M694" i="5"/>
  <c r="L694" i="5"/>
  <c r="I694" i="5"/>
  <c r="H694" i="5"/>
  <c r="E694" i="5"/>
  <c r="D694" i="5"/>
  <c r="U693" i="5"/>
  <c r="T693" i="5"/>
  <c r="Q693" i="5"/>
  <c r="P693" i="5"/>
  <c r="M693" i="5"/>
  <c r="L693" i="5"/>
  <c r="I693" i="5"/>
  <c r="H693" i="5"/>
  <c r="E693" i="5"/>
  <c r="D693" i="5"/>
  <c r="U692" i="5"/>
  <c r="T692" i="5"/>
  <c r="Q692" i="5"/>
  <c r="P692" i="5"/>
  <c r="M692" i="5"/>
  <c r="L692" i="5"/>
  <c r="I692" i="5"/>
  <c r="H692" i="5"/>
  <c r="E692" i="5"/>
  <c r="D692" i="5"/>
  <c r="U691" i="5"/>
  <c r="T691" i="5"/>
  <c r="Q691" i="5"/>
  <c r="P691" i="5"/>
  <c r="M691" i="5"/>
  <c r="L691" i="5"/>
  <c r="I691" i="5"/>
  <c r="H691" i="5"/>
  <c r="E691" i="5"/>
  <c r="D691" i="5"/>
  <c r="U690" i="5"/>
  <c r="T690" i="5"/>
  <c r="Q690" i="5"/>
  <c r="P690" i="5"/>
  <c r="M690" i="5"/>
  <c r="L690" i="5"/>
  <c r="I690" i="5"/>
  <c r="H690" i="5"/>
  <c r="E690" i="5"/>
  <c r="D690" i="5"/>
  <c r="U689" i="5"/>
  <c r="T689" i="5"/>
  <c r="Q689" i="5"/>
  <c r="P689" i="5"/>
  <c r="M689" i="5"/>
  <c r="L689" i="5"/>
  <c r="I689" i="5"/>
  <c r="H689" i="5"/>
  <c r="E689" i="5"/>
  <c r="D689" i="5"/>
  <c r="U688" i="5"/>
  <c r="T688" i="5"/>
  <c r="Q688" i="5"/>
  <c r="P688" i="5"/>
  <c r="M688" i="5"/>
  <c r="L688" i="5"/>
  <c r="I688" i="5"/>
  <c r="H688" i="5"/>
  <c r="E688" i="5"/>
  <c r="D688" i="5"/>
  <c r="U687" i="5"/>
  <c r="T687" i="5"/>
  <c r="Q687" i="5"/>
  <c r="P687" i="5"/>
  <c r="M687" i="5"/>
  <c r="L687" i="5"/>
  <c r="I687" i="5"/>
  <c r="H687" i="5"/>
  <c r="E687" i="5"/>
  <c r="D687" i="5"/>
  <c r="U686" i="5"/>
  <c r="T686" i="5"/>
  <c r="Q686" i="5"/>
  <c r="P686" i="5"/>
  <c r="M686" i="5"/>
  <c r="L686" i="5"/>
  <c r="I686" i="5"/>
  <c r="H686" i="5"/>
  <c r="E686" i="5"/>
  <c r="D686" i="5"/>
  <c r="U685" i="5"/>
  <c r="T685" i="5"/>
  <c r="Q685" i="5"/>
  <c r="P685" i="5"/>
  <c r="M685" i="5"/>
  <c r="L685" i="5"/>
  <c r="I685" i="5"/>
  <c r="H685" i="5"/>
  <c r="E685" i="5"/>
  <c r="D685" i="5"/>
  <c r="U684" i="5"/>
  <c r="T684" i="5"/>
  <c r="Q684" i="5"/>
  <c r="P684" i="5"/>
  <c r="M684" i="5"/>
  <c r="L684" i="5"/>
  <c r="I684" i="5"/>
  <c r="H684" i="5"/>
  <c r="E684" i="5"/>
  <c r="D684" i="5"/>
  <c r="U683" i="5"/>
  <c r="T683" i="5"/>
  <c r="Q683" i="5"/>
  <c r="P683" i="5"/>
  <c r="M683" i="5"/>
  <c r="L683" i="5"/>
  <c r="I683" i="5"/>
  <c r="H683" i="5"/>
  <c r="E683" i="5"/>
  <c r="D683" i="5"/>
  <c r="U682" i="5"/>
  <c r="T682" i="5"/>
  <c r="Q682" i="5"/>
  <c r="P682" i="5"/>
  <c r="M682" i="5"/>
  <c r="L682" i="5"/>
  <c r="I682" i="5"/>
  <c r="H682" i="5"/>
  <c r="E682" i="5"/>
  <c r="D682" i="5"/>
  <c r="U681" i="5"/>
  <c r="T681" i="5"/>
  <c r="Q681" i="5"/>
  <c r="P681" i="5"/>
  <c r="M681" i="5"/>
  <c r="L681" i="5"/>
  <c r="I681" i="5"/>
  <c r="H681" i="5"/>
  <c r="E681" i="5"/>
  <c r="D681" i="5"/>
  <c r="U680" i="5"/>
  <c r="T680" i="5"/>
  <c r="Q680" i="5"/>
  <c r="P680" i="5"/>
  <c r="M680" i="5"/>
  <c r="L680" i="5"/>
  <c r="I680" i="5"/>
  <c r="H680" i="5"/>
  <c r="E680" i="5"/>
  <c r="D680" i="5"/>
  <c r="U679" i="5"/>
  <c r="T679" i="5"/>
  <c r="Q679" i="5"/>
  <c r="P679" i="5"/>
  <c r="M679" i="5"/>
  <c r="L679" i="5"/>
  <c r="I679" i="5"/>
  <c r="H679" i="5"/>
  <c r="E679" i="5"/>
  <c r="D679" i="5"/>
  <c r="U678" i="5"/>
  <c r="T678" i="5"/>
  <c r="Q678" i="5"/>
  <c r="P678" i="5"/>
  <c r="M678" i="5"/>
  <c r="L678" i="5"/>
  <c r="I678" i="5"/>
  <c r="H678" i="5"/>
  <c r="E678" i="5"/>
  <c r="D678" i="5"/>
  <c r="U677" i="5"/>
  <c r="T677" i="5"/>
  <c r="Q677" i="5"/>
  <c r="P677" i="5"/>
  <c r="M677" i="5"/>
  <c r="L677" i="5"/>
  <c r="I677" i="5"/>
  <c r="H677" i="5"/>
  <c r="E677" i="5"/>
  <c r="D677" i="5"/>
  <c r="U676" i="5"/>
  <c r="T676" i="5"/>
  <c r="Q676" i="5"/>
  <c r="P676" i="5"/>
  <c r="M676" i="5"/>
  <c r="L676" i="5"/>
  <c r="I676" i="5"/>
  <c r="H676" i="5"/>
  <c r="E676" i="5"/>
  <c r="D676" i="5"/>
  <c r="U675" i="5"/>
  <c r="T675" i="5"/>
  <c r="Q675" i="5"/>
  <c r="P675" i="5"/>
  <c r="M675" i="5"/>
  <c r="L675" i="5"/>
  <c r="I675" i="5"/>
  <c r="H675" i="5"/>
  <c r="E675" i="5"/>
  <c r="D675" i="5"/>
  <c r="U674" i="5"/>
  <c r="T674" i="5"/>
  <c r="Q674" i="5"/>
  <c r="P674" i="5"/>
  <c r="M674" i="5"/>
  <c r="L674" i="5"/>
  <c r="I674" i="5"/>
  <c r="H674" i="5"/>
  <c r="E674" i="5"/>
  <c r="D674" i="5"/>
  <c r="U673" i="5"/>
  <c r="T673" i="5"/>
  <c r="Q673" i="5"/>
  <c r="P673" i="5"/>
  <c r="M673" i="5"/>
  <c r="L673" i="5"/>
  <c r="I673" i="5"/>
  <c r="H673" i="5"/>
  <c r="E673" i="5"/>
  <c r="D673" i="5"/>
  <c r="U672" i="5"/>
  <c r="T672" i="5"/>
  <c r="Q672" i="5"/>
  <c r="P672" i="5"/>
  <c r="M672" i="5"/>
  <c r="L672" i="5"/>
  <c r="I672" i="5"/>
  <c r="H672" i="5"/>
  <c r="E672" i="5"/>
  <c r="D672" i="5"/>
  <c r="U671" i="5"/>
  <c r="T671" i="5"/>
  <c r="Q671" i="5"/>
  <c r="P671" i="5"/>
  <c r="M671" i="5"/>
  <c r="L671" i="5"/>
  <c r="I671" i="5"/>
  <c r="H671" i="5"/>
  <c r="E671" i="5"/>
  <c r="D671" i="5"/>
  <c r="U670" i="5"/>
  <c r="T670" i="5"/>
  <c r="Q670" i="5"/>
  <c r="P670" i="5"/>
  <c r="M670" i="5"/>
  <c r="L670" i="5"/>
  <c r="I670" i="5"/>
  <c r="H670" i="5"/>
  <c r="E670" i="5"/>
  <c r="D670" i="5"/>
  <c r="U669" i="5"/>
  <c r="T669" i="5"/>
  <c r="Q669" i="5"/>
  <c r="P669" i="5"/>
  <c r="M669" i="5"/>
  <c r="L669" i="5"/>
  <c r="I669" i="5"/>
  <c r="H669" i="5"/>
  <c r="E669" i="5"/>
  <c r="D669" i="5"/>
  <c r="U668" i="5"/>
  <c r="T668" i="5"/>
  <c r="Q668" i="5"/>
  <c r="P668" i="5"/>
  <c r="M668" i="5"/>
  <c r="L668" i="5"/>
  <c r="I668" i="5"/>
  <c r="H668" i="5"/>
  <c r="E668" i="5"/>
  <c r="D668" i="5"/>
  <c r="U667" i="5"/>
  <c r="T667" i="5"/>
  <c r="Q667" i="5"/>
  <c r="P667" i="5"/>
  <c r="M667" i="5"/>
  <c r="L667" i="5"/>
  <c r="I667" i="5"/>
  <c r="H667" i="5"/>
  <c r="E667" i="5"/>
  <c r="D667" i="5"/>
  <c r="U666" i="5"/>
  <c r="T666" i="5"/>
  <c r="Q666" i="5"/>
  <c r="P666" i="5"/>
  <c r="M666" i="5"/>
  <c r="L666" i="5"/>
  <c r="I666" i="5"/>
  <c r="H666" i="5"/>
  <c r="E666" i="5"/>
  <c r="D666" i="5"/>
  <c r="U665" i="5"/>
  <c r="T665" i="5"/>
  <c r="Q665" i="5"/>
  <c r="P665" i="5"/>
  <c r="M665" i="5"/>
  <c r="L665" i="5"/>
  <c r="I665" i="5"/>
  <c r="H665" i="5"/>
  <c r="E665" i="5"/>
  <c r="D665" i="5"/>
  <c r="U664" i="5"/>
  <c r="T664" i="5"/>
  <c r="Q664" i="5"/>
  <c r="P664" i="5"/>
  <c r="M664" i="5"/>
  <c r="L664" i="5"/>
  <c r="I664" i="5"/>
  <c r="H664" i="5"/>
  <c r="E664" i="5"/>
  <c r="D664" i="5"/>
  <c r="U663" i="5"/>
  <c r="T663" i="5"/>
  <c r="Q663" i="5"/>
  <c r="P663" i="5"/>
  <c r="M663" i="5"/>
  <c r="L663" i="5"/>
  <c r="I663" i="5"/>
  <c r="H663" i="5"/>
  <c r="E663" i="5"/>
  <c r="D663" i="5"/>
  <c r="U662" i="5"/>
  <c r="T662" i="5"/>
  <c r="Q662" i="5"/>
  <c r="P662" i="5"/>
  <c r="M662" i="5"/>
  <c r="L662" i="5"/>
  <c r="I662" i="5"/>
  <c r="H662" i="5"/>
  <c r="E662" i="5"/>
  <c r="D662" i="5"/>
  <c r="U661" i="5"/>
  <c r="T661" i="5"/>
  <c r="Q661" i="5"/>
  <c r="P661" i="5"/>
  <c r="M661" i="5"/>
  <c r="L661" i="5"/>
  <c r="I661" i="5"/>
  <c r="H661" i="5"/>
  <c r="E661" i="5"/>
  <c r="D661" i="5"/>
  <c r="U660" i="5"/>
  <c r="T660" i="5"/>
  <c r="Q660" i="5"/>
  <c r="P660" i="5"/>
  <c r="M660" i="5"/>
  <c r="L660" i="5"/>
  <c r="I660" i="5"/>
  <c r="H660" i="5"/>
  <c r="E660" i="5"/>
  <c r="D660" i="5"/>
  <c r="U659" i="5"/>
  <c r="T659" i="5"/>
  <c r="Q659" i="5"/>
  <c r="P659" i="5"/>
  <c r="M659" i="5"/>
  <c r="L659" i="5"/>
  <c r="I659" i="5"/>
  <c r="H659" i="5"/>
  <c r="E659" i="5"/>
  <c r="D659" i="5"/>
  <c r="U658" i="5"/>
  <c r="T658" i="5"/>
  <c r="Q658" i="5"/>
  <c r="P658" i="5"/>
  <c r="M658" i="5"/>
  <c r="L658" i="5"/>
  <c r="I658" i="5"/>
  <c r="H658" i="5"/>
  <c r="E658" i="5"/>
  <c r="D658" i="5"/>
  <c r="U657" i="5"/>
  <c r="T657" i="5"/>
  <c r="Q657" i="5"/>
  <c r="P657" i="5"/>
  <c r="M657" i="5"/>
  <c r="L657" i="5"/>
  <c r="I657" i="5"/>
  <c r="H657" i="5"/>
  <c r="E657" i="5"/>
  <c r="D657" i="5"/>
  <c r="U656" i="5"/>
  <c r="T656" i="5"/>
  <c r="Q656" i="5"/>
  <c r="P656" i="5"/>
  <c r="M656" i="5"/>
  <c r="L656" i="5"/>
  <c r="I656" i="5"/>
  <c r="H656" i="5"/>
  <c r="E656" i="5"/>
  <c r="D656" i="5"/>
  <c r="U655" i="5"/>
  <c r="T655" i="5"/>
  <c r="Q655" i="5"/>
  <c r="P655" i="5"/>
  <c r="M655" i="5"/>
  <c r="L655" i="5"/>
  <c r="I655" i="5"/>
  <c r="H655" i="5"/>
  <c r="E655" i="5"/>
  <c r="D655" i="5"/>
  <c r="U654" i="5"/>
  <c r="T654" i="5"/>
  <c r="Q654" i="5"/>
  <c r="P654" i="5"/>
  <c r="M654" i="5"/>
  <c r="L654" i="5"/>
  <c r="I654" i="5"/>
  <c r="H654" i="5"/>
  <c r="E654" i="5"/>
  <c r="D654" i="5"/>
  <c r="U653" i="5"/>
  <c r="T653" i="5"/>
  <c r="Q653" i="5"/>
  <c r="P653" i="5"/>
  <c r="M653" i="5"/>
  <c r="L653" i="5"/>
  <c r="I653" i="5"/>
  <c r="H653" i="5"/>
  <c r="E653" i="5"/>
  <c r="D653" i="5"/>
  <c r="U652" i="5"/>
  <c r="T652" i="5"/>
  <c r="Q652" i="5"/>
  <c r="P652" i="5"/>
  <c r="M652" i="5"/>
  <c r="L652" i="5"/>
  <c r="I652" i="5"/>
  <c r="H652" i="5"/>
  <c r="E652" i="5"/>
  <c r="D652" i="5"/>
  <c r="U651" i="5"/>
  <c r="T651" i="5"/>
  <c r="Q651" i="5"/>
  <c r="P651" i="5"/>
  <c r="M651" i="5"/>
  <c r="L651" i="5"/>
  <c r="I651" i="5"/>
  <c r="H651" i="5"/>
  <c r="E651" i="5"/>
  <c r="D651" i="5"/>
  <c r="U650" i="5"/>
  <c r="T650" i="5"/>
  <c r="Q650" i="5"/>
  <c r="P650" i="5"/>
  <c r="M650" i="5"/>
  <c r="L650" i="5"/>
  <c r="I650" i="5"/>
  <c r="H650" i="5"/>
  <c r="E650" i="5"/>
  <c r="D650" i="5"/>
  <c r="U649" i="5"/>
  <c r="T649" i="5"/>
  <c r="Q649" i="5"/>
  <c r="P649" i="5"/>
  <c r="M649" i="5"/>
  <c r="L649" i="5"/>
  <c r="I649" i="5"/>
  <c r="H649" i="5"/>
  <c r="E649" i="5"/>
  <c r="D649" i="5"/>
  <c r="U648" i="5"/>
  <c r="T648" i="5"/>
  <c r="Q648" i="5"/>
  <c r="P648" i="5"/>
  <c r="M648" i="5"/>
  <c r="L648" i="5"/>
  <c r="I648" i="5"/>
  <c r="H648" i="5"/>
  <c r="E648" i="5"/>
  <c r="D648" i="5"/>
  <c r="U647" i="5"/>
  <c r="T647" i="5"/>
  <c r="Q647" i="5"/>
  <c r="P647" i="5"/>
  <c r="M647" i="5"/>
  <c r="L647" i="5"/>
  <c r="I647" i="5"/>
  <c r="H647" i="5"/>
  <c r="E647" i="5"/>
  <c r="D647" i="5"/>
  <c r="U646" i="5"/>
  <c r="T646" i="5"/>
  <c r="Q646" i="5"/>
  <c r="P646" i="5"/>
  <c r="M646" i="5"/>
  <c r="L646" i="5"/>
  <c r="I646" i="5"/>
  <c r="H646" i="5"/>
  <c r="E646" i="5"/>
  <c r="D646" i="5"/>
  <c r="U645" i="5"/>
  <c r="T645" i="5"/>
  <c r="Q645" i="5"/>
  <c r="P645" i="5"/>
  <c r="M645" i="5"/>
  <c r="L645" i="5"/>
  <c r="I645" i="5"/>
  <c r="H645" i="5"/>
  <c r="E645" i="5"/>
  <c r="D645" i="5"/>
  <c r="U644" i="5"/>
  <c r="T644" i="5"/>
  <c r="Q644" i="5"/>
  <c r="P644" i="5"/>
  <c r="M644" i="5"/>
  <c r="L644" i="5"/>
  <c r="I644" i="5"/>
  <c r="H644" i="5"/>
  <c r="E644" i="5"/>
  <c r="D644" i="5"/>
  <c r="U643" i="5"/>
  <c r="T643" i="5"/>
  <c r="Q643" i="5"/>
  <c r="P643" i="5"/>
  <c r="M643" i="5"/>
  <c r="L643" i="5"/>
  <c r="I643" i="5"/>
  <c r="H643" i="5"/>
  <c r="E643" i="5"/>
  <c r="D643" i="5"/>
  <c r="U642" i="5"/>
  <c r="T642" i="5"/>
  <c r="Q642" i="5"/>
  <c r="P642" i="5"/>
  <c r="M642" i="5"/>
  <c r="L642" i="5"/>
  <c r="I642" i="5"/>
  <c r="H642" i="5"/>
  <c r="E642" i="5"/>
  <c r="D642" i="5"/>
  <c r="U641" i="5"/>
  <c r="T641" i="5"/>
  <c r="Q641" i="5"/>
  <c r="P641" i="5"/>
  <c r="M641" i="5"/>
  <c r="L641" i="5"/>
  <c r="I641" i="5"/>
  <c r="H641" i="5"/>
  <c r="E641" i="5"/>
  <c r="D641" i="5"/>
  <c r="U640" i="5"/>
  <c r="T640" i="5"/>
  <c r="Q640" i="5"/>
  <c r="P640" i="5"/>
  <c r="M640" i="5"/>
  <c r="L640" i="5"/>
  <c r="I640" i="5"/>
  <c r="H640" i="5"/>
  <c r="E640" i="5"/>
  <c r="D640" i="5"/>
  <c r="U639" i="5"/>
  <c r="T639" i="5"/>
  <c r="Q639" i="5"/>
  <c r="P639" i="5"/>
  <c r="M639" i="5"/>
  <c r="L639" i="5"/>
  <c r="I639" i="5"/>
  <c r="H639" i="5"/>
  <c r="E639" i="5"/>
  <c r="D639" i="5"/>
  <c r="U638" i="5"/>
  <c r="T638" i="5"/>
  <c r="Q638" i="5"/>
  <c r="P638" i="5"/>
  <c r="M638" i="5"/>
  <c r="L638" i="5"/>
  <c r="I638" i="5"/>
  <c r="H638" i="5"/>
  <c r="E638" i="5"/>
  <c r="D638" i="5"/>
  <c r="U637" i="5"/>
  <c r="T637" i="5"/>
  <c r="Q637" i="5"/>
  <c r="P637" i="5"/>
  <c r="M637" i="5"/>
  <c r="L637" i="5"/>
  <c r="I637" i="5"/>
  <c r="H637" i="5"/>
  <c r="E637" i="5"/>
  <c r="D637" i="5"/>
  <c r="U636" i="5"/>
  <c r="T636" i="5"/>
  <c r="Q636" i="5"/>
  <c r="P636" i="5"/>
  <c r="M636" i="5"/>
  <c r="L636" i="5"/>
  <c r="I636" i="5"/>
  <c r="H636" i="5"/>
  <c r="E636" i="5"/>
  <c r="D636" i="5"/>
  <c r="U635" i="5"/>
  <c r="T635" i="5"/>
  <c r="Q635" i="5"/>
  <c r="P635" i="5"/>
  <c r="M635" i="5"/>
  <c r="L635" i="5"/>
  <c r="I635" i="5"/>
  <c r="H635" i="5"/>
  <c r="E635" i="5"/>
  <c r="D635" i="5"/>
  <c r="U634" i="5"/>
  <c r="T634" i="5"/>
  <c r="Q634" i="5"/>
  <c r="P634" i="5"/>
  <c r="M634" i="5"/>
  <c r="L634" i="5"/>
  <c r="I634" i="5"/>
  <c r="H634" i="5"/>
  <c r="E634" i="5"/>
  <c r="D634" i="5"/>
  <c r="U633" i="5"/>
  <c r="T633" i="5"/>
  <c r="Q633" i="5"/>
  <c r="P633" i="5"/>
  <c r="M633" i="5"/>
  <c r="L633" i="5"/>
  <c r="I633" i="5"/>
  <c r="H633" i="5"/>
  <c r="E633" i="5"/>
  <c r="D633" i="5"/>
  <c r="U632" i="5"/>
  <c r="T632" i="5"/>
  <c r="Q632" i="5"/>
  <c r="P632" i="5"/>
  <c r="M632" i="5"/>
  <c r="L632" i="5"/>
  <c r="I632" i="5"/>
  <c r="H632" i="5"/>
  <c r="E632" i="5"/>
  <c r="D632" i="5"/>
  <c r="U631" i="5"/>
  <c r="T631" i="5"/>
  <c r="Q631" i="5"/>
  <c r="P631" i="5"/>
  <c r="M631" i="5"/>
  <c r="L631" i="5"/>
  <c r="I631" i="5"/>
  <c r="H631" i="5"/>
  <c r="E631" i="5"/>
  <c r="D631" i="5"/>
  <c r="U630" i="5"/>
  <c r="T630" i="5"/>
  <c r="Q630" i="5"/>
  <c r="P630" i="5"/>
  <c r="M630" i="5"/>
  <c r="L630" i="5"/>
  <c r="I630" i="5"/>
  <c r="H630" i="5"/>
  <c r="E630" i="5"/>
  <c r="D630" i="5"/>
  <c r="U629" i="5"/>
  <c r="T629" i="5"/>
  <c r="Q629" i="5"/>
  <c r="P629" i="5"/>
  <c r="M629" i="5"/>
  <c r="L629" i="5"/>
  <c r="I629" i="5"/>
  <c r="H629" i="5"/>
  <c r="E629" i="5"/>
  <c r="D629" i="5"/>
  <c r="U628" i="5"/>
  <c r="T628" i="5"/>
  <c r="Q628" i="5"/>
  <c r="P628" i="5"/>
  <c r="M628" i="5"/>
  <c r="L628" i="5"/>
  <c r="I628" i="5"/>
  <c r="H628" i="5"/>
  <c r="E628" i="5"/>
  <c r="D628" i="5"/>
  <c r="U627" i="5"/>
  <c r="T627" i="5"/>
  <c r="Q627" i="5"/>
  <c r="P627" i="5"/>
  <c r="M627" i="5"/>
  <c r="L627" i="5"/>
  <c r="I627" i="5"/>
  <c r="H627" i="5"/>
  <c r="E627" i="5"/>
  <c r="D627" i="5"/>
  <c r="U626" i="5"/>
  <c r="T626" i="5"/>
  <c r="Q626" i="5"/>
  <c r="P626" i="5"/>
  <c r="M626" i="5"/>
  <c r="L626" i="5"/>
  <c r="I626" i="5"/>
  <c r="H626" i="5"/>
  <c r="E626" i="5"/>
  <c r="D626" i="5"/>
  <c r="U625" i="5"/>
  <c r="T625" i="5"/>
  <c r="Q625" i="5"/>
  <c r="P625" i="5"/>
  <c r="M625" i="5"/>
  <c r="L625" i="5"/>
  <c r="I625" i="5"/>
  <c r="H625" i="5"/>
  <c r="E625" i="5"/>
  <c r="D625" i="5"/>
  <c r="U624" i="5"/>
  <c r="T624" i="5"/>
  <c r="Q624" i="5"/>
  <c r="P624" i="5"/>
  <c r="M624" i="5"/>
  <c r="L624" i="5"/>
  <c r="I624" i="5"/>
  <c r="H624" i="5"/>
  <c r="E624" i="5"/>
  <c r="D624" i="5"/>
  <c r="U623" i="5"/>
  <c r="T623" i="5"/>
  <c r="Q623" i="5"/>
  <c r="P623" i="5"/>
  <c r="M623" i="5"/>
  <c r="L623" i="5"/>
  <c r="I623" i="5"/>
  <c r="H623" i="5"/>
  <c r="E623" i="5"/>
  <c r="D623" i="5"/>
  <c r="U622" i="5"/>
  <c r="T622" i="5"/>
  <c r="Q622" i="5"/>
  <c r="P622" i="5"/>
  <c r="M622" i="5"/>
  <c r="L622" i="5"/>
  <c r="I622" i="5"/>
  <c r="H622" i="5"/>
  <c r="E622" i="5"/>
  <c r="D622" i="5"/>
  <c r="U621" i="5"/>
  <c r="T621" i="5"/>
  <c r="Q621" i="5"/>
  <c r="P621" i="5"/>
  <c r="M621" i="5"/>
  <c r="L621" i="5"/>
  <c r="I621" i="5"/>
  <c r="H621" i="5"/>
  <c r="E621" i="5"/>
  <c r="D621" i="5"/>
  <c r="U620" i="5"/>
  <c r="T620" i="5"/>
  <c r="Q620" i="5"/>
  <c r="P620" i="5"/>
  <c r="M620" i="5"/>
  <c r="L620" i="5"/>
  <c r="I620" i="5"/>
  <c r="H620" i="5"/>
  <c r="E620" i="5"/>
  <c r="D620" i="5"/>
  <c r="U619" i="5"/>
  <c r="T619" i="5"/>
  <c r="Q619" i="5"/>
  <c r="P619" i="5"/>
  <c r="M619" i="5"/>
  <c r="L619" i="5"/>
  <c r="I619" i="5"/>
  <c r="H619" i="5"/>
  <c r="E619" i="5"/>
  <c r="D619" i="5"/>
  <c r="U618" i="5"/>
  <c r="T618" i="5"/>
  <c r="Q618" i="5"/>
  <c r="P618" i="5"/>
  <c r="M618" i="5"/>
  <c r="L618" i="5"/>
  <c r="I618" i="5"/>
  <c r="H618" i="5"/>
  <c r="E618" i="5"/>
  <c r="D618" i="5"/>
  <c r="U617" i="5"/>
  <c r="T617" i="5"/>
  <c r="Q617" i="5"/>
  <c r="P617" i="5"/>
  <c r="M617" i="5"/>
  <c r="L617" i="5"/>
  <c r="I617" i="5"/>
  <c r="H617" i="5"/>
  <c r="E617" i="5"/>
  <c r="D617" i="5"/>
  <c r="U616" i="5"/>
  <c r="T616" i="5"/>
  <c r="Q616" i="5"/>
  <c r="P616" i="5"/>
  <c r="M616" i="5"/>
  <c r="L616" i="5"/>
  <c r="I616" i="5"/>
  <c r="H616" i="5"/>
  <c r="E616" i="5"/>
  <c r="D616" i="5"/>
  <c r="U615" i="5"/>
  <c r="T615" i="5"/>
  <c r="Q615" i="5"/>
  <c r="P615" i="5"/>
  <c r="M615" i="5"/>
  <c r="L615" i="5"/>
  <c r="I615" i="5"/>
  <c r="H615" i="5"/>
  <c r="E615" i="5"/>
  <c r="D615" i="5"/>
  <c r="U614" i="5"/>
  <c r="T614" i="5"/>
  <c r="Q614" i="5"/>
  <c r="P614" i="5"/>
  <c r="M614" i="5"/>
  <c r="L614" i="5"/>
  <c r="I614" i="5"/>
  <c r="H614" i="5"/>
  <c r="E614" i="5"/>
  <c r="D614" i="5"/>
  <c r="U613" i="5"/>
  <c r="T613" i="5"/>
  <c r="Q613" i="5"/>
  <c r="P613" i="5"/>
  <c r="M613" i="5"/>
  <c r="L613" i="5"/>
  <c r="I613" i="5"/>
  <c r="H613" i="5"/>
  <c r="E613" i="5"/>
  <c r="D613" i="5"/>
  <c r="U612" i="5"/>
  <c r="T612" i="5"/>
  <c r="Q612" i="5"/>
  <c r="P612" i="5"/>
  <c r="M612" i="5"/>
  <c r="L612" i="5"/>
  <c r="I612" i="5"/>
  <c r="H612" i="5"/>
  <c r="E612" i="5"/>
  <c r="D612" i="5"/>
  <c r="U611" i="5"/>
  <c r="T611" i="5"/>
  <c r="Q611" i="5"/>
  <c r="P611" i="5"/>
  <c r="M611" i="5"/>
  <c r="L611" i="5"/>
  <c r="I611" i="5"/>
  <c r="H611" i="5"/>
  <c r="E611" i="5"/>
  <c r="D611" i="5"/>
  <c r="U610" i="5"/>
  <c r="T610" i="5"/>
  <c r="Q610" i="5"/>
  <c r="P610" i="5"/>
  <c r="M610" i="5"/>
  <c r="L610" i="5"/>
  <c r="I610" i="5"/>
  <c r="H610" i="5"/>
  <c r="E610" i="5"/>
  <c r="D610" i="5"/>
  <c r="U609" i="5"/>
  <c r="T609" i="5"/>
  <c r="Q609" i="5"/>
  <c r="P609" i="5"/>
  <c r="M609" i="5"/>
  <c r="L609" i="5"/>
  <c r="I609" i="5"/>
  <c r="H609" i="5"/>
  <c r="E609" i="5"/>
  <c r="D609" i="5"/>
  <c r="U608" i="5"/>
  <c r="T608" i="5"/>
  <c r="Q608" i="5"/>
  <c r="P608" i="5"/>
  <c r="M608" i="5"/>
  <c r="L608" i="5"/>
  <c r="I608" i="5"/>
  <c r="H608" i="5"/>
  <c r="E608" i="5"/>
  <c r="D608" i="5"/>
  <c r="U607" i="5"/>
  <c r="T607" i="5"/>
  <c r="Q607" i="5"/>
  <c r="P607" i="5"/>
  <c r="M607" i="5"/>
  <c r="L607" i="5"/>
  <c r="I607" i="5"/>
  <c r="H607" i="5"/>
  <c r="E607" i="5"/>
  <c r="D607" i="5"/>
  <c r="U606" i="5"/>
  <c r="T606" i="5"/>
  <c r="Q606" i="5"/>
  <c r="P606" i="5"/>
  <c r="M606" i="5"/>
  <c r="L606" i="5"/>
  <c r="I606" i="5"/>
  <c r="H606" i="5"/>
  <c r="E606" i="5"/>
  <c r="D606" i="5"/>
  <c r="U605" i="5"/>
  <c r="T605" i="5"/>
  <c r="Q605" i="5"/>
  <c r="P605" i="5"/>
  <c r="M605" i="5"/>
  <c r="L605" i="5"/>
  <c r="I605" i="5"/>
  <c r="H605" i="5"/>
  <c r="E605" i="5"/>
  <c r="D605" i="5"/>
  <c r="U604" i="5"/>
  <c r="T604" i="5"/>
  <c r="Q604" i="5"/>
  <c r="P604" i="5"/>
  <c r="M604" i="5"/>
  <c r="L604" i="5"/>
  <c r="I604" i="5"/>
  <c r="H604" i="5"/>
  <c r="E604" i="5"/>
  <c r="D604" i="5"/>
  <c r="U603" i="5"/>
  <c r="T603" i="5"/>
  <c r="Q603" i="5"/>
  <c r="P603" i="5"/>
  <c r="M603" i="5"/>
  <c r="L603" i="5"/>
  <c r="I603" i="5"/>
  <c r="H603" i="5"/>
  <c r="E603" i="5"/>
  <c r="D603" i="5"/>
  <c r="U602" i="5"/>
  <c r="T602" i="5"/>
  <c r="Q602" i="5"/>
  <c r="P602" i="5"/>
  <c r="M602" i="5"/>
  <c r="L602" i="5"/>
  <c r="I602" i="5"/>
  <c r="H602" i="5"/>
  <c r="E602" i="5"/>
  <c r="D602" i="5"/>
  <c r="U601" i="5"/>
  <c r="T601" i="5"/>
  <c r="Q601" i="5"/>
  <c r="P601" i="5"/>
  <c r="M601" i="5"/>
  <c r="L601" i="5"/>
  <c r="I601" i="5"/>
  <c r="H601" i="5"/>
  <c r="E601" i="5"/>
  <c r="D601" i="5"/>
  <c r="U600" i="5"/>
  <c r="T600" i="5"/>
  <c r="Q600" i="5"/>
  <c r="P600" i="5"/>
  <c r="M600" i="5"/>
  <c r="L600" i="5"/>
  <c r="I600" i="5"/>
  <c r="H600" i="5"/>
  <c r="E600" i="5"/>
  <c r="D600" i="5"/>
  <c r="U599" i="5"/>
  <c r="T599" i="5"/>
  <c r="Q599" i="5"/>
  <c r="P599" i="5"/>
  <c r="M599" i="5"/>
  <c r="L599" i="5"/>
  <c r="I599" i="5"/>
  <c r="H599" i="5"/>
  <c r="E599" i="5"/>
  <c r="D599" i="5"/>
  <c r="U598" i="5"/>
  <c r="T598" i="5"/>
  <c r="Q598" i="5"/>
  <c r="P598" i="5"/>
  <c r="M598" i="5"/>
  <c r="L598" i="5"/>
  <c r="I598" i="5"/>
  <c r="H598" i="5"/>
  <c r="E598" i="5"/>
  <c r="D598" i="5"/>
  <c r="U597" i="5"/>
  <c r="T597" i="5"/>
  <c r="Q597" i="5"/>
  <c r="P597" i="5"/>
  <c r="M597" i="5"/>
  <c r="L597" i="5"/>
  <c r="I597" i="5"/>
  <c r="H597" i="5"/>
  <c r="E597" i="5"/>
  <c r="D597" i="5"/>
  <c r="U596" i="5"/>
  <c r="T596" i="5"/>
  <c r="Q596" i="5"/>
  <c r="P596" i="5"/>
  <c r="M596" i="5"/>
  <c r="L596" i="5"/>
  <c r="I596" i="5"/>
  <c r="H596" i="5"/>
  <c r="E596" i="5"/>
  <c r="D596" i="5"/>
  <c r="U595" i="5"/>
  <c r="T595" i="5"/>
  <c r="Q595" i="5"/>
  <c r="P595" i="5"/>
  <c r="M595" i="5"/>
  <c r="L595" i="5"/>
  <c r="I595" i="5"/>
  <c r="H595" i="5"/>
  <c r="E595" i="5"/>
  <c r="D595" i="5"/>
  <c r="U594" i="5"/>
  <c r="T594" i="5"/>
  <c r="Q594" i="5"/>
  <c r="P594" i="5"/>
  <c r="M594" i="5"/>
  <c r="L594" i="5"/>
  <c r="I594" i="5"/>
  <c r="H594" i="5"/>
  <c r="E594" i="5"/>
  <c r="D594" i="5"/>
  <c r="U593" i="5"/>
  <c r="T593" i="5"/>
  <c r="Q593" i="5"/>
  <c r="P593" i="5"/>
  <c r="M593" i="5"/>
  <c r="L593" i="5"/>
  <c r="I593" i="5"/>
  <c r="H593" i="5"/>
  <c r="E593" i="5"/>
  <c r="D593" i="5"/>
  <c r="U592" i="5"/>
  <c r="T592" i="5"/>
  <c r="Q592" i="5"/>
  <c r="P592" i="5"/>
  <c r="M592" i="5"/>
  <c r="L592" i="5"/>
  <c r="I592" i="5"/>
  <c r="H592" i="5"/>
  <c r="E592" i="5"/>
  <c r="D592" i="5"/>
  <c r="U591" i="5"/>
  <c r="T591" i="5"/>
  <c r="Q591" i="5"/>
  <c r="P591" i="5"/>
  <c r="M591" i="5"/>
  <c r="L591" i="5"/>
  <c r="I591" i="5"/>
  <c r="H591" i="5"/>
  <c r="E591" i="5"/>
  <c r="D591" i="5"/>
  <c r="U590" i="5"/>
  <c r="T590" i="5"/>
  <c r="Q590" i="5"/>
  <c r="P590" i="5"/>
  <c r="M590" i="5"/>
  <c r="L590" i="5"/>
  <c r="I590" i="5"/>
  <c r="H590" i="5"/>
  <c r="E590" i="5"/>
  <c r="D590" i="5"/>
  <c r="U589" i="5"/>
  <c r="T589" i="5"/>
  <c r="Q589" i="5"/>
  <c r="P589" i="5"/>
  <c r="M589" i="5"/>
  <c r="L589" i="5"/>
  <c r="I589" i="5"/>
  <c r="H589" i="5"/>
  <c r="E589" i="5"/>
  <c r="D589" i="5"/>
  <c r="U588" i="5"/>
  <c r="T588" i="5"/>
  <c r="Q588" i="5"/>
  <c r="P588" i="5"/>
  <c r="M588" i="5"/>
  <c r="L588" i="5"/>
  <c r="I588" i="5"/>
  <c r="H588" i="5"/>
  <c r="E588" i="5"/>
  <c r="D588" i="5"/>
  <c r="U587" i="5"/>
  <c r="T587" i="5"/>
  <c r="Q587" i="5"/>
  <c r="P587" i="5"/>
  <c r="M587" i="5"/>
  <c r="L587" i="5"/>
  <c r="I587" i="5"/>
  <c r="H587" i="5"/>
  <c r="E587" i="5"/>
  <c r="D587" i="5"/>
  <c r="U586" i="5"/>
  <c r="T586" i="5"/>
  <c r="Q586" i="5"/>
  <c r="P586" i="5"/>
  <c r="M586" i="5"/>
  <c r="L586" i="5"/>
  <c r="I586" i="5"/>
  <c r="H586" i="5"/>
  <c r="E586" i="5"/>
  <c r="D586" i="5"/>
  <c r="U585" i="5"/>
  <c r="T585" i="5"/>
  <c r="Q585" i="5"/>
  <c r="P585" i="5"/>
  <c r="M585" i="5"/>
  <c r="L585" i="5"/>
  <c r="I585" i="5"/>
  <c r="H585" i="5"/>
  <c r="E585" i="5"/>
  <c r="D585" i="5"/>
  <c r="U584" i="5"/>
  <c r="T584" i="5"/>
  <c r="Q584" i="5"/>
  <c r="P584" i="5"/>
  <c r="M584" i="5"/>
  <c r="L584" i="5"/>
  <c r="I584" i="5"/>
  <c r="H584" i="5"/>
  <c r="E584" i="5"/>
  <c r="D584" i="5"/>
  <c r="U583" i="5"/>
  <c r="T583" i="5"/>
  <c r="Q583" i="5"/>
  <c r="P583" i="5"/>
  <c r="M583" i="5"/>
  <c r="L583" i="5"/>
  <c r="I583" i="5"/>
  <c r="H583" i="5"/>
  <c r="E583" i="5"/>
  <c r="D583" i="5"/>
  <c r="U582" i="5"/>
  <c r="T582" i="5"/>
  <c r="Q582" i="5"/>
  <c r="P582" i="5"/>
  <c r="M582" i="5"/>
  <c r="L582" i="5"/>
  <c r="I582" i="5"/>
  <c r="H582" i="5"/>
  <c r="E582" i="5"/>
  <c r="D582" i="5"/>
  <c r="U581" i="5"/>
  <c r="T581" i="5"/>
  <c r="Q581" i="5"/>
  <c r="P581" i="5"/>
  <c r="M581" i="5"/>
  <c r="L581" i="5"/>
  <c r="I581" i="5"/>
  <c r="H581" i="5"/>
  <c r="E581" i="5"/>
  <c r="D581" i="5"/>
  <c r="U580" i="5"/>
  <c r="T580" i="5"/>
  <c r="Q580" i="5"/>
  <c r="P580" i="5"/>
  <c r="M580" i="5"/>
  <c r="L580" i="5"/>
  <c r="I580" i="5"/>
  <c r="H580" i="5"/>
  <c r="E580" i="5"/>
  <c r="D580" i="5"/>
  <c r="U579" i="5"/>
  <c r="T579" i="5"/>
  <c r="Q579" i="5"/>
  <c r="P579" i="5"/>
  <c r="M579" i="5"/>
  <c r="L579" i="5"/>
  <c r="I579" i="5"/>
  <c r="H579" i="5"/>
  <c r="E579" i="5"/>
  <c r="D579" i="5"/>
  <c r="U578" i="5"/>
  <c r="T578" i="5"/>
  <c r="Q578" i="5"/>
  <c r="P578" i="5"/>
  <c r="M578" i="5"/>
  <c r="L578" i="5"/>
  <c r="I578" i="5"/>
  <c r="H578" i="5"/>
  <c r="E578" i="5"/>
  <c r="D578" i="5"/>
  <c r="U577" i="5"/>
  <c r="T577" i="5"/>
  <c r="Q577" i="5"/>
  <c r="P577" i="5"/>
  <c r="M577" i="5"/>
  <c r="L577" i="5"/>
  <c r="I577" i="5"/>
  <c r="H577" i="5"/>
  <c r="E577" i="5"/>
  <c r="D577" i="5"/>
  <c r="U576" i="5"/>
  <c r="T576" i="5"/>
  <c r="Q576" i="5"/>
  <c r="P576" i="5"/>
  <c r="M576" i="5"/>
  <c r="L576" i="5"/>
  <c r="I576" i="5"/>
  <c r="H576" i="5"/>
  <c r="E576" i="5"/>
  <c r="D576" i="5"/>
  <c r="U575" i="5"/>
  <c r="T575" i="5"/>
  <c r="Q575" i="5"/>
  <c r="P575" i="5"/>
  <c r="M575" i="5"/>
  <c r="L575" i="5"/>
  <c r="I575" i="5"/>
  <c r="H575" i="5"/>
  <c r="E575" i="5"/>
  <c r="D575" i="5"/>
  <c r="U574" i="5"/>
  <c r="T574" i="5"/>
  <c r="Q574" i="5"/>
  <c r="P574" i="5"/>
  <c r="M574" i="5"/>
  <c r="L574" i="5"/>
  <c r="I574" i="5"/>
  <c r="H574" i="5"/>
  <c r="E574" i="5"/>
  <c r="D574" i="5"/>
  <c r="U573" i="5"/>
  <c r="T573" i="5"/>
  <c r="Q573" i="5"/>
  <c r="P573" i="5"/>
  <c r="M573" i="5"/>
  <c r="L573" i="5"/>
  <c r="I573" i="5"/>
  <c r="H573" i="5"/>
  <c r="E573" i="5"/>
  <c r="D573" i="5"/>
  <c r="U572" i="5"/>
  <c r="T572" i="5"/>
  <c r="Q572" i="5"/>
  <c r="P572" i="5"/>
  <c r="M572" i="5"/>
  <c r="L572" i="5"/>
  <c r="I572" i="5"/>
  <c r="H572" i="5"/>
  <c r="E572" i="5"/>
  <c r="D572" i="5"/>
  <c r="U571" i="5"/>
  <c r="T571" i="5"/>
  <c r="Q571" i="5"/>
  <c r="P571" i="5"/>
  <c r="M571" i="5"/>
  <c r="L571" i="5"/>
  <c r="I571" i="5"/>
  <c r="H571" i="5"/>
  <c r="E571" i="5"/>
  <c r="D571" i="5"/>
  <c r="U570" i="5"/>
  <c r="T570" i="5"/>
  <c r="Q570" i="5"/>
  <c r="P570" i="5"/>
  <c r="M570" i="5"/>
  <c r="L570" i="5"/>
  <c r="I570" i="5"/>
  <c r="H570" i="5"/>
  <c r="E570" i="5"/>
  <c r="D570" i="5"/>
  <c r="U569" i="5"/>
  <c r="T569" i="5"/>
  <c r="Q569" i="5"/>
  <c r="P569" i="5"/>
  <c r="M569" i="5"/>
  <c r="L569" i="5"/>
  <c r="I569" i="5"/>
  <c r="H569" i="5"/>
  <c r="E569" i="5"/>
  <c r="D569" i="5"/>
  <c r="U568" i="5"/>
  <c r="T568" i="5"/>
  <c r="Q568" i="5"/>
  <c r="P568" i="5"/>
  <c r="M568" i="5"/>
  <c r="L568" i="5"/>
  <c r="I568" i="5"/>
  <c r="H568" i="5"/>
  <c r="E568" i="5"/>
  <c r="D568" i="5"/>
  <c r="U567" i="5"/>
  <c r="T567" i="5"/>
  <c r="Q567" i="5"/>
  <c r="P567" i="5"/>
  <c r="M567" i="5"/>
  <c r="L567" i="5"/>
  <c r="I567" i="5"/>
  <c r="H567" i="5"/>
  <c r="E567" i="5"/>
  <c r="D567" i="5"/>
  <c r="U566" i="5"/>
  <c r="T566" i="5"/>
  <c r="Q566" i="5"/>
  <c r="P566" i="5"/>
  <c r="M566" i="5"/>
  <c r="L566" i="5"/>
  <c r="I566" i="5"/>
  <c r="H566" i="5"/>
  <c r="E566" i="5"/>
  <c r="D566" i="5"/>
  <c r="U565" i="5"/>
  <c r="T565" i="5"/>
  <c r="Q565" i="5"/>
  <c r="P565" i="5"/>
  <c r="M565" i="5"/>
  <c r="L565" i="5"/>
  <c r="I565" i="5"/>
  <c r="H565" i="5"/>
  <c r="E565" i="5"/>
  <c r="D565" i="5"/>
  <c r="U564" i="5"/>
  <c r="T564" i="5"/>
  <c r="Q564" i="5"/>
  <c r="P564" i="5"/>
  <c r="M564" i="5"/>
  <c r="L564" i="5"/>
  <c r="I564" i="5"/>
  <c r="H564" i="5"/>
  <c r="E564" i="5"/>
  <c r="D564" i="5"/>
  <c r="U563" i="5"/>
  <c r="T563" i="5"/>
  <c r="Q563" i="5"/>
  <c r="P563" i="5"/>
  <c r="M563" i="5"/>
  <c r="L563" i="5"/>
  <c r="I563" i="5"/>
  <c r="H563" i="5"/>
  <c r="E563" i="5"/>
  <c r="D563" i="5"/>
  <c r="U562" i="5"/>
  <c r="T562" i="5"/>
  <c r="Q562" i="5"/>
  <c r="P562" i="5"/>
  <c r="M562" i="5"/>
  <c r="L562" i="5"/>
  <c r="I562" i="5"/>
  <c r="H562" i="5"/>
  <c r="E562" i="5"/>
  <c r="D562" i="5"/>
  <c r="U561" i="5"/>
  <c r="T561" i="5"/>
  <c r="Q561" i="5"/>
  <c r="D7" i="3" s="1"/>
  <c r="P561" i="5"/>
  <c r="M561" i="5"/>
  <c r="L561" i="5"/>
  <c r="I561" i="5"/>
  <c r="H561" i="5"/>
  <c r="E561" i="5"/>
  <c r="D561" i="5"/>
  <c r="U560" i="5"/>
  <c r="T560" i="5"/>
  <c r="Q560" i="5"/>
  <c r="P560" i="5"/>
  <c r="M560" i="5"/>
  <c r="L560" i="5"/>
  <c r="I560" i="5"/>
  <c r="H560" i="5"/>
  <c r="E560" i="5"/>
  <c r="D560" i="5"/>
  <c r="U559" i="5"/>
  <c r="T559" i="5"/>
  <c r="Q559" i="5"/>
  <c r="P559" i="5"/>
  <c r="M559" i="5"/>
  <c r="L559" i="5"/>
  <c r="I559" i="5"/>
  <c r="H559" i="5"/>
  <c r="E559" i="5"/>
  <c r="D559" i="5"/>
  <c r="U558" i="5"/>
  <c r="T558" i="5"/>
  <c r="Q558" i="5"/>
  <c r="P558" i="5"/>
  <c r="M558" i="5"/>
  <c r="L558" i="5"/>
  <c r="I558" i="5"/>
  <c r="H558" i="5"/>
  <c r="E558" i="5"/>
  <c r="D558" i="5"/>
  <c r="U557" i="5"/>
  <c r="T557" i="5"/>
  <c r="Q557" i="5"/>
  <c r="P557" i="5"/>
  <c r="M557" i="5"/>
  <c r="L557" i="5"/>
  <c r="I557" i="5"/>
  <c r="H557" i="5"/>
  <c r="E557" i="5"/>
  <c r="D557" i="5"/>
  <c r="U556" i="5"/>
  <c r="T556" i="5"/>
  <c r="Q556" i="5"/>
  <c r="P556" i="5"/>
  <c r="M556" i="5"/>
  <c r="L556" i="5"/>
  <c r="I556" i="5"/>
  <c r="H556" i="5"/>
  <c r="E556" i="5"/>
  <c r="D556" i="5"/>
  <c r="U555" i="5"/>
  <c r="T555" i="5"/>
  <c r="Q555" i="5"/>
  <c r="P555" i="5"/>
  <c r="M555" i="5"/>
  <c r="L555" i="5"/>
  <c r="I555" i="5"/>
  <c r="H555" i="5"/>
  <c r="E555" i="5"/>
  <c r="D555" i="5"/>
  <c r="U554" i="5"/>
  <c r="T554" i="5"/>
  <c r="Q554" i="5"/>
  <c r="P554" i="5"/>
  <c r="M554" i="5"/>
  <c r="L554" i="5"/>
  <c r="I554" i="5"/>
  <c r="H554" i="5"/>
  <c r="E554" i="5"/>
  <c r="D554" i="5"/>
  <c r="U553" i="5"/>
  <c r="T553" i="5"/>
  <c r="Q553" i="5"/>
  <c r="P553" i="5"/>
  <c r="M553" i="5"/>
  <c r="L553" i="5"/>
  <c r="I553" i="5"/>
  <c r="H553" i="5"/>
  <c r="E553" i="5"/>
  <c r="D553" i="5"/>
  <c r="U552" i="5"/>
  <c r="T552" i="5"/>
  <c r="Q552" i="5"/>
  <c r="P552" i="5"/>
  <c r="M552" i="5"/>
  <c r="L552" i="5"/>
  <c r="I552" i="5"/>
  <c r="H552" i="5"/>
  <c r="E552" i="5"/>
  <c r="D552" i="5"/>
  <c r="U551" i="5"/>
  <c r="T551" i="5"/>
  <c r="Q551" i="5"/>
  <c r="P551" i="5"/>
  <c r="M551" i="5"/>
  <c r="L551" i="5"/>
  <c r="I551" i="5"/>
  <c r="H551" i="5"/>
  <c r="E551" i="5"/>
  <c r="D551" i="5"/>
  <c r="U550" i="5"/>
  <c r="T550" i="5"/>
  <c r="Q550" i="5"/>
  <c r="P550" i="5"/>
  <c r="M550" i="5"/>
  <c r="L550" i="5"/>
  <c r="I550" i="5"/>
  <c r="H550" i="5"/>
  <c r="E550" i="5"/>
  <c r="D550" i="5"/>
  <c r="U549" i="5"/>
  <c r="T549" i="5"/>
  <c r="Q549" i="5"/>
  <c r="P549" i="5"/>
  <c r="M549" i="5"/>
  <c r="L549" i="5"/>
  <c r="I549" i="5"/>
  <c r="H549" i="5"/>
  <c r="E549" i="5"/>
  <c r="D549" i="5"/>
  <c r="U548" i="5"/>
  <c r="T548" i="5"/>
  <c r="Q548" i="5"/>
  <c r="P548" i="5"/>
  <c r="M548" i="5"/>
  <c r="L548" i="5"/>
  <c r="I548" i="5"/>
  <c r="H548" i="5"/>
  <c r="E548" i="5"/>
  <c r="D548" i="5"/>
  <c r="U547" i="5"/>
  <c r="T547" i="5"/>
  <c r="Q547" i="5"/>
  <c r="P547" i="5"/>
  <c r="M547" i="5"/>
  <c r="L547" i="5"/>
  <c r="I547" i="5"/>
  <c r="H547" i="5"/>
  <c r="E547" i="5"/>
  <c r="D547" i="5"/>
  <c r="U546" i="5"/>
  <c r="T546" i="5"/>
  <c r="Q546" i="5"/>
  <c r="P546" i="5"/>
  <c r="M546" i="5"/>
  <c r="L546" i="5"/>
  <c r="I546" i="5"/>
  <c r="H546" i="5"/>
  <c r="E546" i="5"/>
  <c r="D546" i="5"/>
  <c r="U545" i="5"/>
  <c r="T545" i="5"/>
  <c r="Q545" i="5"/>
  <c r="P545" i="5"/>
  <c r="M545" i="5"/>
  <c r="L545" i="5"/>
  <c r="I545" i="5"/>
  <c r="H545" i="5"/>
  <c r="E545" i="5"/>
  <c r="D545" i="5"/>
  <c r="U544" i="5"/>
  <c r="T544" i="5"/>
  <c r="Q544" i="5"/>
  <c r="P544" i="5"/>
  <c r="M544" i="5"/>
  <c r="L544" i="5"/>
  <c r="I544" i="5"/>
  <c r="H544" i="5"/>
  <c r="E544" i="5"/>
  <c r="D544" i="5"/>
  <c r="U543" i="5"/>
  <c r="T543" i="5"/>
  <c r="Q543" i="5"/>
  <c r="P543" i="5"/>
  <c r="M543" i="5"/>
  <c r="L543" i="5"/>
  <c r="I543" i="5"/>
  <c r="H543" i="5"/>
  <c r="E543" i="5"/>
  <c r="D543" i="5"/>
  <c r="U542" i="5"/>
  <c r="T542" i="5"/>
  <c r="Q542" i="5"/>
  <c r="P542" i="5"/>
  <c r="M542" i="5"/>
  <c r="L542" i="5"/>
  <c r="I542" i="5"/>
  <c r="H542" i="5"/>
  <c r="E542" i="5"/>
  <c r="D542" i="5"/>
  <c r="U541" i="5"/>
  <c r="T541" i="5"/>
  <c r="Q541" i="5"/>
  <c r="P541" i="5"/>
  <c r="M541" i="5"/>
  <c r="L541" i="5"/>
  <c r="I541" i="5"/>
  <c r="H541" i="5"/>
  <c r="E541" i="5"/>
  <c r="D541" i="5"/>
  <c r="U540" i="5"/>
  <c r="T540" i="5"/>
  <c r="Q540" i="5"/>
  <c r="P540" i="5"/>
  <c r="M540" i="5"/>
  <c r="L540" i="5"/>
  <c r="I540" i="5"/>
  <c r="H540" i="5"/>
  <c r="E540" i="5"/>
  <c r="D540" i="5"/>
  <c r="U539" i="5"/>
  <c r="T539" i="5"/>
  <c r="Q539" i="5"/>
  <c r="P539" i="5"/>
  <c r="M539" i="5"/>
  <c r="L539" i="5"/>
  <c r="I539" i="5"/>
  <c r="H539" i="5"/>
  <c r="E539" i="5"/>
  <c r="D539" i="5"/>
  <c r="U538" i="5"/>
  <c r="T538" i="5"/>
  <c r="Q538" i="5"/>
  <c r="P538" i="5"/>
  <c r="M538" i="5"/>
  <c r="L538" i="5"/>
  <c r="I538" i="5"/>
  <c r="H538" i="5"/>
  <c r="E538" i="5"/>
  <c r="D538" i="5"/>
  <c r="U537" i="5"/>
  <c r="T537" i="5"/>
  <c r="Q537" i="5"/>
  <c r="P537" i="5"/>
  <c r="M537" i="5"/>
  <c r="L537" i="5"/>
  <c r="I537" i="5"/>
  <c r="H537" i="5"/>
  <c r="E537" i="5"/>
  <c r="D537" i="5"/>
  <c r="U536" i="5"/>
  <c r="T536" i="5"/>
  <c r="Q536" i="5"/>
  <c r="P536" i="5"/>
  <c r="M536" i="5"/>
  <c r="L536" i="5"/>
  <c r="I536" i="5"/>
  <c r="H536" i="5"/>
  <c r="E536" i="5"/>
  <c r="D536" i="5"/>
  <c r="U535" i="5"/>
  <c r="T535" i="5"/>
  <c r="Q535" i="5"/>
  <c r="P535" i="5"/>
  <c r="M535" i="5"/>
  <c r="L535" i="5"/>
  <c r="I535" i="5"/>
  <c r="H535" i="5"/>
  <c r="E535" i="5"/>
  <c r="D535" i="5"/>
  <c r="U534" i="5"/>
  <c r="T534" i="5"/>
  <c r="Q534" i="5"/>
  <c r="P534" i="5"/>
  <c r="M534" i="5"/>
  <c r="L534" i="5"/>
  <c r="I534" i="5"/>
  <c r="H534" i="5"/>
  <c r="E534" i="5"/>
  <c r="D534" i="5"/>
  <c r="U533" i="5"/>
  <c r="T533" i="5"/>
  <c r="Q533" i="5"/>
  <c r="P533" i="5"/>
  <c r="M533" i="5"/>
  <c r="L533" i="5"/>
  <c r="I533" i="5"/>
  <c r="H533" i="5"/>
  <c r="E533" i="5"/>
  <c r="D533" i="5"/>
  <c r="U532" i="5"/>
  <c r="T532" i="5"/>
  <c r="Q532" i="5"/>
  <c r="P532" i="5"/>
  <c r="M532" i="5"/>
  <c r="L532" i="5"/>
  <c r="I532" i="5"/>
  <c r="H532" i="5"/>
  <c r="E532" i="5"/>
  <c r="D532" i="5"/>
  <c r="U531" i="5"/>
  <c r="T531" i="5"/>
  <c r="Q531" i="5"/>
  <c r="P531" i="5"/>
  <c r="M531" i="5"/>
  <c r="L531" i="5"/>
  <c r="I531" i="5"/>
  <c r="H531" i="5"/>
  <c r="E531" i="5"/>
  <c r="D531" i="5"/>
  <c r="U530" i="5"/>
  <c r="T530" i="5"/>
  <c r="Q530" i="5"/>
  <c r="P530" i="5"/>
  <c r="M530" i="5"/>
  <c r="L530" i="5"/>
  <c r="I530" i="5"/>
  <c r="H530" i="5"/>
  <c r="E530" i="5"/>
  <c r="D530" i="5"/>
  <c r="U529" i="5"/>
  <c r="T529" i="5"/>
  <c r="Q529" i="5"/>
  <c r="P529" i="5"/>
  <c r="M529" i="5"/>
  <c r="L529" i="5"/>
  <c r="I529" i="5"/>
  <c r="H529" i="5"/>
  <c r="E529" i="5"/>
  <c r="D529" i="5"/>
  <c r="U528" i="5"/>
  <c r="T528" i="5"/>
  <c r="Q528" i="5"/>
  <c r="P528" i="5"/>
  <c r="M528" i="5"/>
  <c r="L528" i="5"/>
  <c r="I528" i="5"/>
  <c r="H528" i="5"/>
  <c r="E528" i="5"/>
  <c r="D528" i="5"/>
  <c r="U527" i="5"/>
  <c r="T527" i="5"/>
  <c r="Q527" i="5"/>
  <c r="P527" i="5"/>
  <c r="M527" i="5"/>
  <c r="L527" i="5"/>
  <c r="I527" i="5"/>
  <c r="H527" i="5"/>
  <c r="E527" i="5"/>
  <c r="D527" i="5"/>
  <c r="U526" i="5"/>
  <c r="T526" i="5"/>
  <c r="Q526" i="5"/>
  <c r="P526" i="5"/>
  <c r="M526" i="5"/>
  <c r="L526" i="5"/>
  <c r="I526" i="5"/>
  <c r="H526" i="5"/>
  <c r="E526" i="5"/>
  <c r="D526" i="5"/>
  <c r="U525" i="5"/>
  <c r="T525" i="5"/>
  <c r="Q525" i="5"/>
  <c r="P525" i="5"/>
  <c r="M525" i="5"/>
  <c r="L525" i="5"/>
  <c r="I525" i="5"/>
  <c r="H525" i="5"/>
  <c r="E525" i="5"/>
  <c r="D525" i="5"/>
  <c r="U524" i="5"/>
  <c r="T524" i="5"/>
  <c r="Q524" i="5"/>
  <c r="P524" i="5"/>
  <c r="M524" i="5"/>
  <c r="L524" i="5"/>
  <c r="I524" i="5"/>
  <c r="H524" i="5"/>
  <c r="E524" i="5"/>
  <c r="D524" i="5"/>
  <c r="U523" i="5"/>
  <c r="T523" i="5"/>
  <c r="Q523" i="5"/>
  <c r="P523" i="5"/>
  <c r="M523" i="5"/>
  <c r="L523" i="5"/>
  <c r="I523" i="5"/>
  <c r="H523" i="5"/>
  <c r="E523" i="5"/>
  <c r="D523" i="5"/>
  <c r="U522" i="5"/>
  <c r="T522" i="5"/>
  <c r="Q522" i="5"/>
  <c r="P522" i="5"/>
  <c r="M522" i="5"/>
  <c r="L522" i="5"/>
  <c r="I522" i="5"/>
  <c r="H522" i="5"/>
  <c r="E522" i="5"/>
  <c r="D522" i="5"/>
  <c r="U521" i="5"/>
  <c r="T521" i="5"/>
  <c r="Q521" i="5"/>
  <c r="P521" i="5"/>
  <c r="M521" i="5"/>
  <c r="L521" i="5"/>
  <c r="I521" i="5"/>
  <c r="H521" i="5"/>
  <c r="E521" i="5"/>
  <c r="D521" i="5"/>
  <c r="U520" i="5"/>
  <c r="T520" i="5"/>
  <c r="Q520" i="5"/>
  <c r="P520" i="5"/>
  <c r="M520" i="5"/>
  <c r="L520" i="5"/>
  <c r="I520" i="5"/>
  <c r="H520" i="5"/>
  <c r="E520" i="5"/>
  <c r="D520" i="5"/>
  <c r="U519" i="5"/>
  <c r="T519" i="5"/>
  <c r="Q519" i="5"/>
  <c r="P519" i="5"/>
  <c r="M519" i="5"/>
  <c r="L519" i="5"/>
  <c r="I519" i="5"/>
  <c r="H519" i="5"/>
  <c r="E519" i="5"/>
  <c r="D519" i="5"/>
  <c r="U518" i="5"/>
  <c r="T518" i="5"/>
  <c r="Q518" i="5"/>
  <c r="P518" i="5"/>
  <c r="M518" i="5"/>
  <c r="L518" i="5"/>
  <c r="I518" i="5"/>
  <c r="H518" i="5"/>
  <c r="E518" i="5"/>
  <c r="D518" i="5"/>
  <c r="U517" i="5"/>
  <c r="T517" i="5"/>
  <c r="Q517" i="5"/>
  <c r="P517" i="5"/>
  <c r="M517" i="5"/>
  <c r="L517" i="5"/>
  <c r="I517" i="5"/>
  <c r="H517" i="5"/>
  <c r="E517" i="5"/>
  <c r="D517" i="5"/>
  <c r="U516" i="5"/>
  <c r="T516" i="5"/>
  <c r="Q516" i="5"/>
  <c r="P516" i="5"/>
  <c r="M516" i="5"/>
  <c r="L516" i="5"/>
  <c r="I516" i="5"/>
  <c r="H516" i="5"/>
  <c r="E516" i="5"/>
  <c r="D516" i="5"/>
  <c r="U515" i="5"/>
  <c r="T515" i="5"/>
  <c r="Q515" i="5"/>
  <c r="P515" i="5"/>
  <c r="M515" i="5"/>
  <c r="L515" i="5"/>
  <c r="I515" i="5"/>
  <c r="H515" i="5"/>
  <c r="E515" i="5"/>
  <c r="D515" i="5"/>
  <c r="U514" i="5"/>
  <c r="T514" i="5"/>
  <c r="Q514" i="5"/>
  <c r="P514" i="5"/>
  <c r="M514" i="5"/>
  <c r="L514" i="5"/>
  <c r="I514" i="5"/>
  <c r="H514" i="5"/>
  <c r="E514" i="5"/>
  <c r="D514" i="5"/>
  <c r="U513" i="5"/>
  <c r="T513" i="5"/>
  <c r="Q513" i="5"/>
  <c r="P513" i="5"/>
  <c r="M513" i="5"/>
  <c r="L513" i="5"/>
  <c r="I513" i="5"/>
  <c r="H513" i="5"/>
  <c r="E513" i="5"/>
  <c r="D513" i="5"/>
  <c r="U512" i="5"/>
  <c r="T512" i="5"/>
  <c r="Q512" i="5"/>
  <c r="P512" i="5"/>
  <c r="M512" i="5"/>
  <c r="L512" i="5"/>
  <c r="I512" i="5"/>
  <c r="H512" i="5"/>
  <c r="E512" i="5"/>
  <c r="D512" i="5"/>
  <c r="U511" i="5"/>
  <c r="T511" i="5"/>
  <c r="Q511" i="5"/>
  <c r="P511" i="5"/>
  <c r="M511" i="5"/>
  <c r="L511" i="5"/>
  <c r="I511" i="5"/>
  <c r="H511" i="5"/>
  <c r="E511" i="5"/>
  <c r="D511" i="5"/>
  <c r="U510" i="5"/>
  <c r="T510" i="5"/>
  <c r="Q510" i="5"/>
  <c r="P510" i="5"/>
  <c r="M510" i="5"/>
  <c r="L510" i="5"/>
  <c r="I510" i="5"/>
  <c r="H510" i="5"/>
  <c r="E510" i="5"/>
  <c r="D510" i="5"/>
  <c r="U509" i="5"/>
  <c r="T509" i="5"/>
  <c r="Q509" i="5"/>
  <c r="P509" i="5"/>
  <c r="M509" i="5"/>
  <c r="L509" i="5"/>
  <c r="I509" i="5"/>
  <c r="H509" i="5"/>
  <c r="E509" i="5"/>
  <c r="D509" i="5"/>
  <c r="U508" i="5"/>
  <c r="T508" i="5"/>
  <c r="Q508" i="5"/>
  <c r="P508" i="5"/>
  <c r="M508" i="5"/>
  <c r="L508" i="5"/>
  <c r="I508" i="5"/>
  <c r="H508" i="5"/>
  <c r="E508" i="5"/>
  <c r="D508" i="5"/>
  <c r="U507" i="5"/>
  <c r="T507" i="5"/>
  <c r="Q507" i="5"/>
  <c r="P507" i="5"/>
  <c r="M507" i="5"/>
  <c r="L507" i="5"/>
  <c r="I507" i="5"/>
  <c r="H507" i="5"/>
  <c r="E507" i="5"/>
  <c r="D507" i="5"/>
  <c r="U506" i="5"/>
  <c r="T506" i="5"/>
  <c r="Q506" i="5"/>
  <c r="P506" i="5"/>
  <c r="M506" i="5"/>
  <c r="L506" i="5"/>
  <c r="I506" i="5"/>
  <c r="H506" i="5"/>
  <c r="E506" i="5"/>
  <c r="D506" i="5"/>
  <c r="U505" i="5"/>
  <c r="T505" i="5"/>
  <c r="Q505" i="5"/>
  <c r="P505" i="5"/>
  <c r="M505" i="5"/>
  <c r="L505" i="5"/>
  <c r="I505" i="5"/>
  <c r="H505" i="5"/>
  <c r="E505" i="5"/>
  <c r="D505" i="5"/>
  <c r="U504" i="5"/>
  <c r="T504" i="5"/>
  <c r="Q504" i="5"/>
  <c r="P504" i="5"/>
  <c r="M504" i="5"/>
  <c r="L504" i="5"/>
  <c r="I504" i="5"/>
  <c r="H504" i="5"/>
  <c r="E504" i="5"/>
  <c r="D504" i="5"/>
  <c r="U503" i="5"/>
  <c r="T503" i="5"/>
  <c r="Q503" i="5"/>
  <c r="P503" i="5"/>
  <c r="M503" i="5"/>
  <c r="L503" i="5"/>
  <c r="I503" i="5"/>
  <c r="H503" i="5"/>
  <c r="E503" i="5"/>
  <c r="D503" i="5"/>
  <c r="U502" i="5"/>
  <c r="T502" i="5"/>
  <c r="Q502" i="5"/>
  <c r="P502" i="5"/>
  <c r="M502" i="5"/>
  <c r="L502" i="5"/>
  <c r="I502" i="5"/>
  <c r="H502" i="5"/>
  <c r="E502" i="5"/>
  <c r="D502" i="5"/>
  <c r="U501" i="5"/>
  <c r="T501" i="5"/>
  <c r="Q501" i="5"/>
  <c r="P501" i="5"/>
  <c r="M501" i="5"/>
  <c r="L501" i="5"/>
  <c r="I501" i="5"/>
  <c r="H501" i="5"/>
  <c r="E501" i="5"/>
  <c r="D501" i="5"/>
  <c r="U500" i="5"/>
  <c r="T500" i="5"/>
  <c r="Q500" i="5"/>
  <c r="P500" i="5"/>
  <c r="M500" i="5"/>
  <c r="L500" i="5"/>
  <c r="I500" i="5"/>
  <c r="H500" i="5"/>
  <c r="E500" i="5"/>
  <c r="D500" i="5"/>
  <c r="U499" i="5"/>
  <c r="T499" i="5"/>
  <c r="Q499" i="5"/>
  <c r="P499" i="5"/>
  <c r="M499" i="5"/>
  <c r="L499" i="5"/>
  <c r="I499" i="5"/>
  <c r="H499" i="5"/>
  <c r="E499" i="5"/>
  <c r="D499" i="5"/>
  <c r="U498" i="5"/>
  <c r="T498" i="5"/>
  <c r="Q498" i="5"/>
  <c r="P498" i="5"/>
  <c r="M498" i="5"/>
  <c r="L498" i="5"/>
  <c r="I498" i="5"/>
  <c r="H498" i="5"/>
  <c r="E498" i="5"/>
  <c r="D498" i="5"/>
  <c r="U497" i="5"/>
  <c r="T497" i="5"/>
  <c r="Q497" i="5"/>
  <c r="P497" i="5"/>
  <c r="M497" i="5"/>
  <c r="L497" i="5"/>
  <c r="I497" i="5"/>
  <c r="H497" i="5"/>
  <c r="E497" i="5"/>
  <c r="D497" i="5"/>
  <c r="U496" i="5"/>
  <c r="T496" i="5"/>
  <c r="Q496" i="5"/>
  <c r="P496" i="5"/>
  <c r="M496" i="5"/>
  <c r="L496" i="5"/>
  <c r="I496" i="5"/>
  <c r="H496" i="5"/>
  <c r="E496" i="5"/>
  <c r="D496" i="5"/>
  <c r="U495" i="5"/>
  <c r="T495" i="5"/>
  <c r="Q495" i="5"/>
  <c r="P495" i="5"/>
  <c r="M495" i="5"/>
  <c r="L495" i="5"/>
  <c r="I495" i="5"/>
  <c r="H495" i="5"/>
  <c r="E495" i="5"/>
  <c r="D495" i="5"/>
  <c r="U494" i="5"/>
  <c r="T494" i="5"/>
  <c r="Q494" i="5"/>
  <c r="P494" i="5"/>
  <c r="M494" i="5"/>
  <c r="L494" i="5"/>
  <c r="I494" i="5"/>
  <c r="H494" i="5"/>
  <c r="E494" i="5"/>
  <c r="D494" i="5"/>
  <c r="U493" i="5"/>
  <c r="T493" i="5"/>
  <c r="Q493" i="5"/>
  <c r="P493" i="5"/>
  <c r="M493" i="5"/>
  <c r="L493" i="5"/>
  <c r="I493" i="5"/>
  <c r="H493" i="5"/>
  <c r="E493" i="5"/>
  <c r="D493" i="5"/>
  <c r="U492" i="5"/>
  <c r="T492" i="5"/>
  <c r="Q492" i="5"/>
  <c r="P492" i="5"/>
  <c r="M492" i="5"/>
  <c r="L492" i="5"/>
  <c r="I492" i="5"/>
  <c r="H492" i="5"/>
  <c r="E492" i="5"/>
  <c r="D492" i="5"/>
  <c r="U491" i="5"/>
  <c r="T491" i="5"/>
  <c r="Q491" i="5"/>
  <c r="P491" i="5"/>
  <c r="M491" i="5"/>
  <c r="L491" i="5"/>
  <c r="I491" i="5"/>
  <c r="H491" i="5"/>
  <c r="E491" i="5"/>
  <c r="D491" i="5"/>
  <c r="U490" i="5"/>
  <c r="T490" i="5"/>
  <c r="Q490" i="5"/>
  <c r="P490" i="5"/>
  <c r="M490" i="5"/>
  <c r="L490" i="5"/>
  <c r="I490" i="5"/>
  <c r="H490" i="5"/>
  <c r="E490" i="5"/>
  <c r="D490" i="5"/>
  <c r="U489" i="5"/>
  <c r="T489" i="5"/>
  <c r="Q489" i="5"/>
  <c r="P489" i="5"/>
  <c r="M489" i="5"/>
  <c r="L489" i="5"/>
  <c r="I489" i="5"/>
  <c r="H489" i="5"/>
  <c r="E489" i="5"/>
  <c r="D489" i="5"/>
  <c r="U488" i="5"/>
  <c r="T488" i="5"/>
  <c r="Q488" i="5"/>
  <c r="P488" i="5"/>
  <c r="M488" i="5"/>
  <c r="L488" i="5"/>
  <c r="I488" i="5"/>
  <c r="H488" i="5"/>
  <c r="E488" i="5"/>
  <c r="D488" i="5"/>
  <c r="U487" i="5"/>
  <c r="T487" i="5"/>
  <c r="Q487" i="5"/>
  <c r="P487" i="5"/>
  <c r="M487" i="5"/>
  <c r="L487" i="5"/>
  <c r="I487" i="5"/>
  <c r="H487" i="5"/>
  <c r="E487" i="5"/>
  <c r="D487" i="5"/>
  <c r="U486" i="5"/>
  <c r="T486" i="5"/>
  <c r="Q486" i="5"/>
  <c r="P486" i="5"/>
  <c r="M486" i="5"/>
  <c r="L486" i="5"/>
  <c r="I486" i="5"/>
  <c r="H486" i="5"/>
  <c r="E486" i="5"/>
  <c r="D486" i="5"/>
  <c r="U485" i="5"/>
  <c r="T485" i="5"/>
  <c r="Q485" i="5"/>
  <c r="P485" i="5"/>
  <c r="M485" i="5"/>
  <c r="L485" i="5"/>
  <c r="I485" i="5"/>
  <c r="H485" i="5"/>
  <c r="E485" i="5"/>
  <c r="D485" i="5"/>
  <c r="U484" i="5"/>
  <c r="T484" i="5"/>
  <c r="Q484" i="5"/>
  <c r="P484" i="5"/>
  <c r="M484" i="5"/>
  <c r="L484" i="5"/>
  <c r="I484" i="5"/>
  <c r="H484" i="5"/>
  <c r="E484" i="5"/>
  <c r="D484" i="5"/>
  <c r="U483" i="5"/>
  <c r="T483" i="5"/>
  <c r="Q483" i="5"/>
  <c r="P483" i="5"/>
  <c r="M483" i="5"/>
  <c r="L483" i="5"/>
  <c r="I483" i="5"/>
  <c r="H483" i="5"/>
  <c r="E483" i="5"/>
  <c r="D483" i="5"/>
  <c r="U482" i="5"/>
  <c r="T482" i="5"/>
  <c r="Q482" i="5"/>
  <c r="P482" i="5"/>
  <c r="M482" i="5"/>
  <c r="L482" i="5"/>
  <c r="I482" i="5"/>
  <c r="H482" i="5"/>
  <c r="E482" i="5"/>
  <c r="D482" i="5"/>
  <c r="U481" i="5"/>
  <c r="T481" i="5"/>
  <c r="Q481" i="5"/>
  <c r="P481" i="5"/>
  <c r="M481" i="5"/>
  <c r="L481" i="5"/>
  <c r="I481" i="5"/>
  <c r="H481" i="5"/>
  <c r="E481" i="5"/>
  <c r="D481" i="5"/>
  <c r="U480" i="5"/>
  <c r="T480" i="5"/>
  <c r="Q480" i="5"/>
  <c r="P480" i="5"/>
  <c r="M480" i="5"/>
  <c r="L480" i="5"/>
  <c r="I480" i="5"/>
  <c r="H480" i="5"/>
  <c r="E480" i="5"/>
  <c r="D480" i="5"/>
  <c r="U479" i="5"/>
  <c r="T479" i="5"/>
  <c r="Q479" i="5"/>
  <c r="P479" i="5"/>
  <c r="M479" i="5"/>
  <c r="L479" i="5"/>
  <c r="I479" i="5"/>
  <c r="H479" i="5"/>
  <c r="E479" i="5"/>
  <c r="D479" i="5"/>
  <c r="U478" i="5"/>
  <c r="T478" i="5"/>
  <c r="Q478" i="5"/>
  <c r="P478" i="5"/>
  <c r="M478" i="5"/>
  <c r="L478" i="5"/>
  <c r="I478" i="5"/>
  <c r="H478" i="5"/>
  <c r="E478" i="5"/>
  <c r="D478" i="5"/>
  <c r="U477" i="5"/>
  <c r="T477" i="5"/>
  <c r="Q477" i="5"/>
  <c r="P477" i="5"/>
  <c r="M477" i="5"/>
  <c r="L477" i="5"/>
  <c r="I477" i="5"/>
  <c r="H477" i="5"/>
  <c r="E477" i="5"/>
  <c r="D477" i="5"/>
  <c r="U476" i="5"/>
  <c r="T476" i="5"/>
  <c r="Q476" i="5"/>
  <c r="P476" i="5"/>
  <c r="M476" i="5"/>
  <c r="L476" i="5"/>
  <c r="I476" i="5"/>
  <c r="H476" i="5"/>
  <c r="E476" i="5"/>
  <c r="D476" i="5"/>
  <c r="U475" i="5"/>
  <c r="T475" i="5"/>
  <c r="Q475" i="5"/>
  <c r="P475" i="5"/>
  <c r="M475" i="5"/>
  <c r="L475" i="5"/>
  <c r="I475" i="5"/>
  <c r="H475" i="5"/>
  <c r="E475" i="5"/>
  <c r="D475" i="5"/>
  <c r="U474" i="5"/>
  <c r="T474" i="5"/>
  <c r="Q474" i="5"/>
  <c r="P474" i="5"/>
  <c r="M474" i="5"/>
  <c r="L474" i="5"/>
  <c r="I474" i="5"/>
  <c r="H474" i="5"/>
  <c r="E474" i="5"/>
  <c r="D474" i="5"/>
  <c r="U473" i="5"/>
  <c r="T473" i="5"/>
  <c r="Q473" i="5"/>
  <c r="P473" i="5"/>
  <c r="M473" i="5"/>
  <c r="L473" i="5"/>
  <c r="I473" i="5"/>
  <c r="H473" i="5"/>
  <c r="E473" i="5"/>
  <c r="D473" i="5"/>
  <c r="U472" i="5"/>
  <c r="T472" i="5"/>
  <c r="Q472" i="5"/>
  <c r="P472" i="5"/>
  <c r="M472" i="5"/>
  <c r="L472" i="5"/>
  <c r="I472" i="5"/>
  <c r="H472" i="5"/>
  <c r="E472" i="5"/>
  <c r="D472" i="5"/>
  <c r="U471" i="5"/>
  <c r="T471" i="5"/>
  <c r="Q471" i="5"/>
  <c r="P471" i="5"/>
  <c r="M471" i="5"/>
  <c r="L471" i="5"/>
  <c r="I471" i="5"/>
  <c r="H471" i="5"/>
  <c r="E471" i="5"/>
  <c r="D471" i="5"/>
  <c r="U470" i="5"/>
  <c r="T470" i="5"/>
  <c r="Q470" i="5"/>
  <c r="P470" i="5"/>
  <c r="M470" i="5"/>
  <c r="L470" i="5"/>
  <c r="I470" i="5"/>
  <c r="H470" i="5"/>
  <c r="E470" i="5"/>
  <c r="D470" i="5"/>
  <c r="U469" i="5"/>
  <c r="T469" i="5"/>
  <c r="Q469" i="5"/>
  <c r="P469" i="5"/>
  <c r="M469" i="5"/>
  <c r="L469" i="5"/>
  <c r="I469" i="5"/>
  <c r="H469" i="5"/>
  <c r="E469" i="5"/>
  <c r="D469" i="5"/>
  <c r="U468" i="5"/>
  <c r="T468" i="5"/>
  <c r="Q468" i="5"/>
  <c r="P468" i="5"/>
  <c r="M468" i="5"/>
  <c r="L468" i="5"/>
  <c r="I468" i="5"/>
  <c r="H468" i="5"/>
  <c r="E468" i="5"/>
  <c r="D468" i="5"/>
  <c r="U467" i="5"/>
  <c r="T467" i="5"/>
  <c r="Q467" i="5"/>
  <c r="P467" i="5"/>
  <c r="M467" i="5"/>
  <c r="L467" i="5"/>
  <c r="I467" i="5"/>
  <c r="H467" i="5"/>
  <c r="E467" i="5"/>
  <c r="D467" i="5"/>
  <c r="U466" i="5"/>
  <c r="T466" i="5"/>
  <c r="Q466" i="5"/>
  <c r="P466" i="5"/>
  <c r="M466" i="5"/>
  <c r="L466" i="5"/>
  <c r="I466" i="5"/>
  <c r="H466" i="5"/>
  <c r="E466" i="5"/>
  <c r="D466" i="5"/>
  <c r="U465" i="5"/>
  <c r="T465" i="5"/>
  <c r="Q465" i="5"/>
  <c r="P465" i="5"/>
  <c r="M465" i="5"/>
  <c r="L465" i="5"/>
  <c r="I465" i="5"/>
  <c r="H465" i="5"/>
  <c r="E465" i="5"/>
  <c r="D465" i="5"/>
  <c r="U464" i="5"/>
  <c r="T464" i="5"/>
  <c r="Q464" i="5"/>
  <c r="P464" i="5"/>
  <c r="M464" i="5"/>
  <c r="L464" i="5"/>
  <c r="I464" i="5"/>
  <c r="H464" i="5"/>
  <c r="E464" i="5"/>
  <c r="D464" i="5"/>
  <c r="U463" i="5"/>
  <c r="T463" i="5"/>
  <c r="Q463" i="5"/>
  <c r="P463" i="5"/>
  <c r="M463" i="5"/>
  <c r="L463" i="5"/>
  <c r="I463" i="5"/>
  <c r="H463" i="5"/>
  <c r="E463" i="5"/>
  <c r="D463" i="5"/>
  <c r="U462" i="5"/>
  <c r="T462" i="5"/>
  <c r="Q462" i="5"/>
  <c r="P462" i="5"/>
  <c r="M462" i="5"/>
  <c r="L462" i="5"/>
  <c r="I462" i="5"/>
  <c r="H462" i="5"/>
  <c r="E462" i="5"/>
  <c r="D462" i="5"/>
  <c r="U461" i="5"/>
  <c r="T461" i="5"/>
  <c r="Q461" i="5"/>
  <c r="P461" i="5"/>
  <c r="M461" i="5"/>
  <c r="L461" i="5"/>
  <c r="I461" i="5"/>
  <c r="H461" i="5"/>
  <c r="E461" i="5"/>
  <c r="D461" i="5"/>
  <c r="U460" i="5"/>
  <c r="T460" i="5"/>
  <c r="Q460" i="5"/>
  <c r="P460" i="5"/>
  <c r="M460" i="5"/>
  <c r="L460" i="5"/>
  <c r="I460" i="5"/>
  <c r="H460" i="5"/>
  <c r="E460" i="5"/>
  <c r="D460" i="5"/>
  <c r="U459" i="5"/>
  <c r="T459" i="5"/>
  <c r="Q459" i="5"/>
  <c r="P459" i="5"/>
  <c r="M459" i="5"/>
  <c r="L459" i="5"/>
  <c r="I459" i="5"/>
  <c r="H459" i="5"/>
  <c r="E459" i="5"/>
  <c r="D459" i="5"/>
  <c r="U458" i="5"/>
  <c r="T458" i="5"/>
  <c r="Q458" i="5"/>
  <c r="P458" i="5"/>
  <c r="M458" i="5"/>
  <c r="L458" i="5"/>
  <c r="I458" i="5"/>
  <c r="H458" i="5"/>
  <c r="E458" i="5"/>
  <c r="D458" i="5"/>
  <c r="U457" i="5"/>
  <c r="T457" i="5"/>
  <c r="Q457" i="5"/>
  <c r="P457" i="5"/>
  <c r="M457" i="5"/>
  <c r="L457" i="5"/>
  <c r="I457" i="5"/>
  <c r="H457" i="5"/>
  <c r="E457" i="5"/>
  <c r="D457" i="5"/>
  <c r="U456" i="5"/>
  <c r="T456" i="5"/>
  <c r="Q456" i="5"/>
  <c r="P456" i="5"/>
  <c r="M456" i="5"/>
  <c r="L456" i="5"/>
  <c r="I456" i="5"/>
  <c r="H456" i="5"/>
  <c r="E456" i="5"/>
  <c r="D456" i="5"/>
  <c r="U455" i="5"/>
  <c r="T455" i="5"/>
  <c r="Q455" i="5"/>
  <c r="P455" i="5"/>
  <c r="M455" i="5"/>
  <c r="L455" i="5"/>
  <c r="I455" i="5"/>
  <c r="H455" i="5"/>
  <c r="E455" i="5"/>
  <c r="D455" i="5"/>
  <c r="U454" i="5"/>
  <c r="T454" i="5"/>
  <c r="Q454" i="5"/>
  <c r="P454" i="5"/>
  <c r="M454" i="5"/>
  <c r="L454" i="5"/>
  <c r="I454" i="5"/>
  <c r="H454" i="5"/>
  <c r="E454" i="5"/>
  <c r="D454" i="5"/>
  <c r="U453" i="5"/>
  <c r="T453" i="5"/>
  <c r="Q453" i="5"/>
  <c r="P453" i="5"/>
  <c r="M453" i="5"/>
  <c r="L453" i="5"/>
  <c r="I453" i="5"/>
  <c r="H453" i="5"/>
  <c r="E453" i="5"/>
  <c r="D453" i="5"/>
  <c r="U452" i="5"/>
  <c r="T452" i="5"/>
  <c r="Q452" i="5"/>
  <c r="P452" i="5"/>
  <c r="M452" i="5"/>
  <c r="L452" i="5"/>
  <c r="I452" i="5"/>
  <c r="H452" i="5"/>
  <c r="E452" i="5"/>
  <c r="D452" i="5"/>
  <c r="U451" i="5"/>
  <c r="T451" i="5"/>
  <c r="Q451" i="5"/>
  <c r="P451" i="5"/>
  <c r="M451" i="5"/>
  <c r="L451" i="5"/>
  <c r="I451" i="5"/>
  <c r="H451" i="5"/>
  <c r="E451" i="5"/>
  <c r="D451" i="5"/>
  <c r="U450" i="5"/>
  <c r="T450" i="5"/>
  <c r="Q450" i="5"/>
  <c r="P450" i="5"/>
  <c r="M450" i="5"/>
  <c r="L450" i="5"/>
  <c r="I450" i="5"/>
  <c r="H450" i="5"/>
  <c r="E450" i="5"/>
  <c r="D450" i="5"/>
  <c r="U449" i="5"/>
  <c r="T449" i="5"/>
  <c r="Q449" i="5"/>
  <c r="P449" i="5"/>
  <c r="M449" i="5"/>
  <c r="L449" i="5"/>
  <c r="I449" i="5"/>
  <c r="H449" i="5"/>
  <c r="E449" i="5"/>
  <c r="D449" i="5"/>
  <c r="U448" i="5"/>
  <c r="T448" i="5"/>
  <c r="Q448" i="5"/>
  <c r="P448" i="5"/>
  <c r="M448" i="5"/>
  <c r="L448" i="5"/>
  <c r="I448" i="5"/>
  <c r="H448" i="5"/>
  <c r="E448" i="5"/>
  <c r="D448" i="5"/>
  <c r="U447" i="5"/>
  <c r="T447" i="5"/>
  <c r="Q447" i="5"/>
  <c r="P447" i="5"/>
  <c r="M447" i="5"/>
  <c r="L447" i="5"/>
  <c r="I447" i="5"/>
  <c r="H447" i="5"/>
  <c r="E447" i="5"/>
  <c r="D447" i="5"/>
  <c r="U446" i="5"/>
  <c r="T446" i="5"/>
  <c r="Q446" i="5"/>
  <c r="P446" i="5"/>
  <c r="M446" i="5"/>
  <c r="L446" i="5"/>
  <c r="I446" i="5"/>
  <c r="H446" i="5"/>
  <c r="E446" i="5"/>
  <c r="D446" i="5"/>
  <c r="U445" i="5"/>
  <c r="T445" i="5"/>
  <c r="Q445" i="5"/>
  <c r="P445" i="5"/>
  <c r="M445" i="5"/>
  <c r="L445" i="5"/>
  <c r="I445" i="5"/>
  <c r="H445" i="5"/>
  <c r="E445" i="5"/>
  <c r="D445" i="5"/>
  <c r="U444" i="5"/>
  <c r="T444" i="5"/>
  <c r="Q444" i="5"/>
  <c r="P444" i="5"/>
  <c r="M444" i="5"/>
  <c r="L444" i="5"/>
  <c r="I444" i="5"/>
  <c r="H444" i="5"/>
  <c r="E444" i="5"/>
  <c r="D444" i="5"/>
  <c r="U443" i="5"/>
  <c r="T443" i="5"/>
  <c r="Q443" i="5"/>
  <c r="P443" i="5"/>
  <c r="M443" i="5"/>
  <c r="L443" i="5"/>
  <c r="I443" i="5"/>
  <c r="H443" i="5"/>
  <c r="E443" i="5"/>
  <c r="D443" i="5"/>
  <c r="U442" i="5"/>
  <c r="T442" i="5"/>
  <c r="Q442" i="5"/>
  <c r="P442" i="5"/>
  <c r="M442" i="5"/>
  <c r="L442" i="5"/>
  <c r="I442" i="5"/>
  <c r="H442" i="5"/>
  <c r="E442" i="5"/>
  <c r="D442" i="5"/>
  <c r="U441" i="5"/>
  <c r="T441" i="5"/>
  <c r="Q441" i="5"/>
  <c r="P441" i="5"/>
  <c r="M441" i="5"/>
  <c r="L441" i="5"/>
  <c r="I441" i="5"/>
  <c r="H441" i="5"/>
  <c r="E441" i="5"/>
  <c r="D441" i="5"/>
  <c r="U440" i="5"/>
  <c r="T440" i="5"/>
  <c r="Q440" i="5"/>
  <c r="P440" i="5"/>
  <c r="M440" i="5"/>
  <c r="L440" i="5"/>
  <c r="I440" i="5"/>
  <c r="H440" i="5"/>
  <c r="E440" i="5"/>
  <c r="D440" i="5"/>
  <c r="U439" i="5"/>
  <c r="T439" i="5"/>
  <c r="Q439" i="5"/>
  <c r="P439" i="5"/>
  <c r="M439" i="5"/>
  <c r="L439" i="5"/>
  <c r="I439" i="5"/>
  <c r="H439" i="5"/>
  <c r="E439" i="5"/>
  <c r="D439" i="5"/>
  <c r="U438" i="5"/>
  <c r="T438" i="5"/>
  <c r="Q438" i="5"/>
  <c r="P438" i="5"/>
  <c r="M438" i="5"/>
  <c r="L438" i="5"/>
  <c r="I438" i="5"/>
  <c r="H438" i="5"/>
  <c r="E438" i="5"/>
  <c r="D438" i="5"/>
  <c r="U437" i="5"/>
  <c r="T437" i="5"/>
  <c r="Q437" i="5"/>
  <c r="P437" i="5"/>
  <c r="M437" i="5"/>
  <c r="L437" i="5"/>
  <c r="I437" i="5"/>
  <c r="H437" i="5"/>
  <c r="E437" i="5"/>
  <c r="D437" i="5"/>
  <c r="U436" i="5"/>
  <c r="T436" i="5"/>
  <c r="Q436" i="5"/>
  <c r="P436" i="5"/>
  <c r="M436" i="5"/>
  <c r="L436" i="5"/>
  <c r="I436" i="5"/>
  <c r="H436" i="5"/>
  <c r="E436" i="5"/>
  <c r="D436" i="5"/>
  <c r="U435" i="5"/>
  <c r="T435" i="5"/>
  <c r="Q435" i="5"/>
  <c r="P435" i="5"/>
  <c r="M435" i="5"/>
  <c r="L435" i="5"/>
  <c r="I435" i="5"/>
  <c r="H435" i="5"/>
  <c r="E435" i="5"/>
  <c r="D435" i="5"/>
  <c r="U434" i="5"/>
  <c r="T434" i="5"/>
  <c r="Q434" i="5"/>
  <c r="P434" i="5"/>
  <c r="M434" i="5"/>
  <c r="L434" i="5"/>
  <c r="I434" i="5"/>
  <c r="H434" i="5"/>
  <c r="E434" i="5"/>
  <c r="D434" i="5"/>
  <c r="U433" i="5"/>
  <c r="T433" i="5"/>
  <c r="Q433" i="5"/>
  <c r="P433" i="5"/>
  <c r="M433" i="5"/>
  <c r="L433" i="5"/>
  <c r="I433" i="5"/>
  <c r="H433" i="5"/>
  <c r="E433" i="5"/>
  <c r="D433" i="5"/>
  <c r="U432" i="5"/>
  <c r="T432" i="5"/>
  <c r="Q432" i="5"/>
  <c r="P432" i="5"/>
  <c r="M432" i="5"/>
  <c r="L432" i="5"/>
  <c r="I432" i="5"/>
  <c r="H432" i="5"/>
  <c r="E432" i="5"/>
  <c r="D432" i="5"/>
  <c r="U431" i="5"/>
  <c r="T431" i="5"/>
  <c r="Q431" i="5"/>
  <c r="P431" i="5"/>
  <c r="M431" i="5"/>
  <c r="L431" i="5"/>
  <c r="I431" i="5"/>
  <c r="H431" i="5"/>
  <c r="E431" i="5"/>
  <c r="D431" i="5"/>
  <c r="U430" i="5"/>
  <c r="T430" i="5"/>
  <c r="Q430" i="5"/>
  <c r="P430" i="5"/>
  <c r="M430" i="5"/>
  <c r="L430" i="5"/>
  <c r="I430" i="5"/>
  <c r="H430" i="5"/>
  <c r="E430" i="5"/>
  <c r="D430" i="5"/>
  <c r="U429" i="5"/>
  <c r="T429" i="5"/>
  <c r="Q429" i="5"/>
  <c r="P429" i="5"/>
  <c r="M429" i="5"/>
  <c r="L429" i="5"/>
  <c r="I429" i="5"/>
  <c r="H429" i="5"/>
  <c r="E429" i="5"/>
  <c r="D429" i="5"/>
  <c r="U428" i="5"/>
  <c r="T428" i="5"/>
  <c r="Q428" i="5"/>
  <c r="P428" i="5"/>
  <c r="M428" i="5"/>
  <c r="L428" i="5"/>
  <c r="I428" i="5"/>
  <c r="H428" i="5"/>
  <c r="E428" i="5"/>
  <c r="D428" i="5"/>
  <c r="U427" i="5"/>
  <c r="T427" i="5"/>
  <c r="Q427" i="5"/>
  <c r="P427" i="5"/>
  <c r="M427" i="5"/>
  <c r="L427" i="5"/>
  <c r="I427" i="5"/>
  <c r="H427" i="5"/>
  <c r="E427" i="5"/>
  <c r="D427" i="5"/>
  <c r="U426" i="5"/>
  <c r="T426" i="5"/>
  <c r="Q426" i="5"/>
  <c r="P426" i="5"/>
  <c r="M426" i="5"/>
  <c r="L426" i="5"/>
  <c r="I426" i="5"/>
  <c r="H426" i="5"/>
  <c r="E426" i="5"/>
  <c r="D426" i="5"/>
  <c r="U425" i="5"/>
  <c r="T425" i="5"/>
  <c r="Q425" i="5"/>
  <c r="P425" i="5"/>
  <c r="M425" i="5"/>
  <c r="L425" i="5"/>
  <c r="I425" i="5"/>
  <c r="H425" i="5"/>
  <c r="E425" i="5"/>
  <c r="D425" i="5"/>
  <c r="U424" i="5"/>
  <c r="T424" i="5"/>
  <c r="Q424" i="5"/>
  <c r="P424" i="5"/>
  <c r="M424" i="5"/>
  <c r="L424" i="5"/>
  <c r="I424" i="5"/>
  <c r="H424" i="5"/>
  <c r="E424" i="5"/>
  <c r="D424" i="5"/>
  <c r="U423" i="5"/>
  <c r="T423" i="5"/>
  <c r="Q423" i="5"/>
  <c r="P423" i="5"/>
  <c r="M423" i="5"/>
  <c r="L423" i="5"/>
  <c r="I423" i="5"/>
  <c r="H423" i="5"/>
  <c r="E423" i="5"/>
  <c r="D423" i="5"/>
  <c r="U422" i="5"/>
  <c r="T422" i="5"/>
  <c r="Q422" i="5"/>
  <c r="P422" i="5"/>
  <c r="M422" i="5"/>
  <c r="L422" i="5"/>
  <c r="I422" i="5"/>
  <c r="H422" i="5"/>
  <c r="E422" i="5"/>
  <c r="D422" i="5"/>
  <c r="U421" i="5"/>
  <c r="T421" i="5"/>
  <c r="Q421" i="5"/>
  <c r="P421" i="5"/>
  <c r="M421" i="5"/>
  <c r="L421" i="5"/>
  <c r="I421" i="5"/>
  <c r="H421" i="5"/>
  <c r="E421" i="5"/>
  <c r="D421" i="5"/>
  <c r="U420" i="5"/>
  <c r="T420" i="5"/>
  <c r="Q420" i="5"/>
  <c r="P420" i="5"/>
  <c r="M420" i="5"/>
  <c r="L420" i="5"/>
  <c r="I420" i="5"/>
  <c r="H420" i="5"/>
  <c r="E420" i="5"/>
  <c r="D420" i="5"/>
  <c r="U419" i="5"/>
  <c r="T419" i="5"/>
  <c r="Q419" i="5"/>
  <c r="P419" i="5"/>
  <c r="M419" i="5"/>
  <c r="L419" i="5"/>
  <c r="I419" i="5"/>
  <c r="H419" i="5"/>
  <c r="E419" i="5"/>
  <c r="D419" i="5"/>
  <c r="U418" i="5"/>
  <c r="T418" i="5"/>
  <c r="Q418" i="5"/>
  <c r="P418" i="5"/>
  <c r="M418" i="5"/>
  <c r="L418" i="5"/>
  <c r="I418" i="5"/>
  <c r="H418" i="5"/>
  <c r="E418" i="5"/>
  <c r="D418" i="5"/>
  <c r="U417" i="5"/>
  <c r="T417" i="5"/>
  <c r="Q417" i="5"/>
  <c r="P417" i="5"/>
  <c r="M417" i="5"/>
  <c r="L417" i="5"/>
  <c r="I417" i="5"/>
  <c r="H417" i="5"/>
  <c r="E417" i="5"/>
  <c r="D417" i="5"/>
  <c r="U416" i="5"/>
  <c r="T416" i="5"/>
  <c r="Q416" i="5"/>
  <c r="P416" i="5"/>
  <c r="M416" i="5"/>
  <c r="L416" i="5"/>
  <c r="I416" i="5"/>
  <c r="H416" i="5"/>
  <c r="E416" i="5"/>
  <c r="D416" i="5"/>
  <c r="U415" i="5"/>
  <c r="T415" i="5"/>
  <c r="Q415" i="5"/>
  <c r="P415" i="5"/>
  <c r="M415" i="5"/>
  <c r="L415" i="5"/>
  <c r="I415" i="5"/>
  <c r="H415" i="5"/>
  <c r="E415" i="5"/>
  <c r="D415" i="5"/>
  <c r="U414" i="5"/>
  <c r="T414" i="5"/>
  <c r="Q414" i="5"/>
  <c r="P414" i="5"/>
  <c r="M414" i="5"/>
  <c r="L414" i="5"/>
  <c r="I414" i="5"/>
  <c r="H414" i="5"/>
  <c r="E414" i="5"/>
  <c r="D414" i="5"/>
  <c r="U413" i="5"/>
  <c r="T413" i="5"/>
  <c r="Q413" i="5"/>
  <c r="P413" i="5"/>
  <c r="M413" i="5"/>
  <c r="L413" i="5"/>
  <c r="I413" i="5"/>
  <c r="H413" i="5"/>
  <c r="E413" i="5"/>
  <c r="D413" i="5"/>
  <c r="U412" i="5"/>
  <c r="T412" i="5"/>
  <c r="Q412" i="5"/>
  <c r="P412" i="5"/>
  <c r="M412" i="5"/>
  <c r="L412" i="5"/>
  <c r="I412" i="5"/>
  <c r="H412" i="5"/>
  <c r="E412" i="5"/>
  <c r="D412" i="5"/>
  <c r="U411" i="5"/>
  <c r="T411" i="5"/>
  <c r="Q411" i="5"/>
  <c r="P411" i="5"/>
  <c r="M411" i="5"/>
  <c r="L411" i="5"/>
  <c r="I411" i="5"/>
  <c r="H411" i="5"/>
  <c r="E411" i="5"/>
  <c r="D411" i="5"/>
  <c r="U410" i="5"/>
  <c r="T410" i="5"/>
  <c r="Q410" i="5"/>
  <c r="P410" i="5"/>
  <c r="M410" i="5"/>
  <c r="L410" i="5"/>
  <c r="I410" i="5"/>
  <c r="H410" i="5"/>
  <c r="E410" i="5"/>
  <c r="D410" i="5"/>
  <c r="U409" i="5"/>
  <c r="T409" i="5"/>
  <c r="Q409" i="5"/>
  <c r="P409" i="5"/>
  <c r="M409" i="5"/>
  <c r="L409" i="5"/>
  <c r="I409" i="5"/>
  <c r="H409" i="5"/>
  <c r="E409" i="5"/>
  <c r="D409" i="5"/>
  <c r="U408" i="5"/>
  <c r="T408" i="5"/>
  <c r="Q408" i="5"/>
  <c r="P408" i="5"/>
  <c r="M408" i="5"/>
  <c r="L408" i="5"/>
  <c r="I408" i="5"/>
  <c r="H408" i="5"/>
  <c r="E408" i="5"/>
  <c r="D408" i="5"/>
  <c r="U407" i="5"/>
  <c r="T407" i="5"/>
  <c r="Q407" i="5"/>
  <c r="P407" i="5"/>
  <c r="M407" i="5"/>
  <c r="L407" i="5"/>
  <c r="I407" i="5"/>
  <c r="H407" i="5"/>
  <c r="E407" i="5"/>
  <c r="D407" i="5"/>
  <c r="U406" i="5"/>
  <c r="T406" i="5"/>
  <c r="Q406" i="5"/>
  <c r="P406" i="5"/>
  <c r="M406" i="5"/>
  <c r="L406" i="5"/>
  <c r="I406" i="5"/>
  <c r="H406" i="5"/>
  <c r="E406" i="5"/>
  <c r="D406" i="5"/>
  <c r="U405" i="5"/>
  <c r="T405" i="5"/>
  <c r="Q405" i="5"/>
  <c r="P405" i="5"/>
  <c r="M405" i="5"/>
  <c r="L405" i="5"/>
  <c r="I405" i="5"/>
  <c r="H405" i="5"/>
  <c r="E405" i="5"/>
  <c r="D405" i="5"/>
  <c r="U404" i="5"/>
  <c r="T404" i="5"/>
  <c r="Q404" i="5"/>
  <c r="P404" i="5"/>
  <c r="M404" i="5"/>
  <c r="L404" i="5"/>
  <c r="I404" i="5"/>
  <c r="H404" i="5"/>
  <c r="E404" i="5"/>
  <c r="D404" i="5"/>
  <c r="U403" i="5"/>
  <c r="T403" i="5"/>
  <c r="Q403" i="5"/>
  <c r="P403" i="5"/>
  <c r="M403" i="5"/>
  <c r="L403" i="5"/>
  <c r="I403" i="5"/>
  <c r="H403" i="5"/>
  <c r="E403" i="5"/>
  <c r="D403" i="5"/>
  <c r="U402" i="5"/>
  <c r="T402" i="5"/>
  <c r="Q402" i="5"/>
  <c r="P402" i="5"/>
  <c r="M402" i="5"/>
  <c r="L402" i="5"/>
  <c r="I402" i="5"/>
  <c r="H402" i="5"/>
  <c r="E402" i="5"/>
  <c r="D402" i="5"/>
  <c r="U401" i="5"/>
  <c r="T401" i="5"/>
  <c r="Q401" i="5"/>
  <c r="P401" i="5"/>
  <c r="M401" i="5"/>
  <c r="L401" i="5"/>
  <c r="I401" i="5"/>
  <c r="H401" i="5"/>
  <c r="E401" i="5"/>
  <c r="D401" i="5"/>
  <c r="U400" i="5"/>
  <c r="T400" i="5"/>
  <c r="Q400" i="5"/>
  <c r="P400" i="5"/>
  <c r="M400" i="5"/>
  <c r="L400" i="5"/>
  <c r="I400" i="5"/>
  <c r="H400" i="5"/>
  <c r="E400" i="5"/>
  <c r="D400" i="5"/>
  <c r="U399" i="5"/>
  <c r="T399" i="5"/>
  <c r="Q399" i="5"/>
  <c r="P399" i="5"/>
  <c r="M399" i="5"/>
  <c r="L399" i="5"/>
  <c r="I399" i="5"/>
  <c r="H399" i="5"/>
  <c r="E399" i="5"/>
  <c r="D399" i="5"/>
  <c r="U398" i="5"/>
  <c r="T398" i="5"/>
  <c r="Q398" i="5"/>
  <c r="P398" i="5"/>
  <c r="M398" i="5"/>
  <c r="L398" i="5"/>
  <c r="I398" i="5"/>
  <c r="H398" i="5"/>
  <c r="E398" i="5"/>
  <c r="D398" i="5"/>
  <c r="U397" i="5"/>
  <c r="T397" i="5"/>
  <c r="Q397" i="5"/>
  <c r="P397" i="5"/>
  <c r="M397" i="5"/>
  <c r="L397" i="5"/>
  <c r="I397" i="5"/>
  <c r="H397" i="5"/>
  <c r="E397" i="5"/>
  <c r="D397" i="5"/>
  <c r="U396" i="5"/>
  <c r="T396" i="5"/>
  <c r="Q396" i="5"/>
  <c r="P396" i="5"/>
  <c r="M396" i="5"/>
  <c r="L396" i="5"/>
  <c r="I396" i="5"/>
  <c r="H396" i="5"/>
  <c r="E396" i="5"/>
  <c r="D396" i="5"/>
  <c r="U395" i="5"/>
  <c r="T395" i="5"/>
  <c r="Q395" i="5"/>
  <c r="P395" i="5"/>
  <c r="M395" i="5"/>
  <c r="L395" i="5"/>
  <c r="I395" i="5"/>
  <c r="H395" i="5"/>
  <c r="E395" i="5"/>
  <c r="D395" i="5"/>
  <c r="U394" i="5"/>
  <c r="T394" i="5"/>
  <c r="Q394" i="5"/>
  <c r="P394" i="5"/>
  <c r="M394" i="5"/>
  <c r="L394" i="5"/>
  <c r="I394" i="5"/>
  <c r="H394" i="5"/>
  <c r="E394" i="5"/>
  <c r="D394" i="5"/>
  <c r="U393" i="5"/>
  <c r="T393" i="5"/>
  <c r="Q393" i="5"/>
  <c r="P393" i="5"/>
  <c r="M393" i="5"/>
  <c r="L393" i="5"/>
  <c r="I393" i="5"/>
  <c r="H393" i="5"/>
  <c r="E393" i="5"/>
  <c r="D393" i="5"/>
  <c r="U392" i="5"/>
  <c r="T392" i="5"/>
  <c r="Q392" i="5"/>
  <c r="P392" i="5"/>
  <c r="M392" i="5"/>
  <c r="L392" i="5"/>
  <c r="I392" i="5"/>
  <c r="H392" i="5"/>
  <c r="E392" i="5"/>
  <c r="D392" i="5"/>
  <c r="U391" i="5"/>
  <c r="T391" i="5"/>
  <c r="Q391" i="5"/>
  <c r="P391" i="5"/>
  <c r="M391" i="5"/>
  <c r="L391" i="5"/>
  <c r="I391" i="5"/>
  <c r="H391" i="5"/>
  <c r="E391" i="5"/>
  <c r="D391" i="5"/>
  <c r="U390" i="5"/>
  <c r="T390" i="5"/>
  <c r="Q390" i="5"/>
  <c r="P390" i="5"/>
  <c r="M390" i="5"/>
  <c r="L390" i="5"/>
  <c r="I390" i="5"/>
  <c r="H390" i="5"/>
  <c r="E390" i="5"/>
  <c r="D390" i="5"/>
  <c r="U389" i="5"/>
  <c r="T389" i="5"/>
  <c r="Q389" i="5"/>
  <c r="P389" i="5"/>
  <c r="M389" i="5"/>
  <c r="L389" i="5"/>
  <c r="I389" i="5"/>
  <c r="H389" i="5"/>
  <c r="E389" i="5"/>
  <c r="D389" i="5"/>
  <c r="U388" i="5"/>
  <c r="T388" i="5"/>
  <c r="Q388" i="5"/>
  <c r="P388" i="5"/>
  <c r="M388" i="5"/>
  <c r="L388" i="5"/>
  <c r="I388" i="5"/>
  <c r="H388" i="5"/>
  <c r="E388" i="5"/>
  <c r="D388" i="5"/>
  <c r="U387" i="5"/>
  <c r="T387" i="5"/>
  <c r="Q387" i="5"/>
  <c r="P387" i="5"/>
  <c r="M387" i="5"/>
  <c r="L387" i="5"/>
  <c r="I387" i="5"/>
  <c r="H387" i="5"/>
  <c r="E387" i="5"/>
  <c r="D387" i="5"/>
  <c r="U386" i="5"/>
  <c r="T386" i="5"/>
  <c r="Q386" i="5"/>
  <c r="P386" i="5"/>
  <c r="M386" i="5"/>
  <c r="L386" i="5"/>
  <c r="I386" i="5"/>
  <c r="H386" i="5"/>
  <c r="E386" i="5"/>
  <c r="D386" i="5"/>
  <c r="U385" i="5"/>
  <c r="T385" i="5"/>
  <c r="Q385" i="5"/>
  <c r="P385" i="5"/>
  <c r="M385" i="5"/>
  <c r="L385" i="5"/>
  <c r="I385" i="5"/>
  <c r="H385" i="5"/>
  <c r="E385" i="5"/>
  <c r="D385" i="5"/>
  <c r="U384" i="5"/>
  <c r="T384" i="5"/>
  <c r="Q384" i="5"/>
  <c r="P384" i="5"/>
  <c r="M384" i="5"/>
  <c r="L384" i="5"/>
  <c r="I384" i="5"/>
  <c r="H384" i="5"/>
  <c r="E384" i="5"/>
  <c r="D384" i="5"/>
  <c r="U383" i="5"/>
  <c r="T383" i="5"/>
  <c r="Q383" i="5"/>
  <c r="P383" i="5"/>
  <c r="M383" i="5"/>
  <c r="L383" i="5"/>
  <c r="I383" i="5"/>
  <c r="H383" i="5"/>
  <c r="E383" i="5"/>
  <c r="D383" i="5"/>
  <c r="U382" i="5"/>
  <c r="T382" i="5"/>
  <c r="Q382" i="5"/>
  <c r="P382" i="5"/>
  <c r="M382" i="5"/>
  <c r="L382" i="5"/>
  <c r="I382" i="5"/>
  <c r="H382" i="5"/>
  <c r="E382" i="5"/>
  <c r="D382" i="5"/>
  <c r="U381" i="5"/>
  <c r="T381" i="5"/>
  <c r="Q381" i="5"/>
  <c r="P381" i="5"/>
  <c r="M381" i="5"/>
  <c r="L381" i="5"/>
  <c r="I381" i="5"/>
  <c r="H381" i="5"/>
  <c r="E381" i="5"/>
  <c r="D381" i="5"/>
  <c r="U380" i="5"/>
  <c r="T380" i="5"/>
  <c r="Q380" i="5"/>
  <c r="P380" i="5"/>
  <c r="M380" i="5"/>
  <c r="L380" i="5"/>
  <c r="I380" i="5"/>
  <c r="H380" i="5"/>
  <c r="E380" i="5"/>
  <c r="D380" i="5"/>
  <c r="U379" i="5"/>
  <c r="T379" i="5"/>
  <c r="Q379" i="5"/>
  <c r="P379" i="5"/>
  <c r="M379" i="5"/>
  <c r="L379" i="5"/>
  <c r="I379" i="5"/>
  <c r="H379" i="5"/>
  <c r="E379" i="5"/>
  <c r="D379" i="5"/>
  <c r="U378" i="5"/>
  <c r="T378" i="5"/>
  <c r="Q378" i="5"/>
  <c r="P378" i="5"/>
  <c r="M378" i="5"/>
  <c r="L378" i="5"/>
  <c r="I378" i="5"/>
  <c r="H378" i="5"/>
  <c r="E378" i="5"/>
  <c r="D378" i="5"/>
  <c r="U377" i="5"/>
  <c r="T377" i="5"/>
  <c r="Q377" i="5"/>
  <c r="P377" i="5"/>
  <c r="M377" i="5"/>
  <c r="L377" i="5"/>
  <c r="I377" i="5"/>
  <c r="H377" i="5"/>
  <c r="E377" i="5"/>
  <c r="D377" i="5"/>
  <c r="U376" i="5"/>
  <c r="T376" i="5"/>
  <c r="Q376" i="5"/>
  <c r="P376" i="5"/>
  <c r="M376" i="5"/>
  <c r="L376" i="5"/>
  <c r="I376" i="5"/>
  <c r="H376" i="5"/>
  <c r="E376" i="5"/>
  <c r="D376" i="5"/>
  <c r="U375" i="5"/>
  <c r="T375" i="5"/>
  <c r="Q375" i="5"/>
  <c r="P375" i="5"/>
  <c r="M375" i="5"/>
  <c r="L375" i="5"/>
  <c r="I375" i="5"/>
  <c r="H375" i="5"/>
  <c r="E375" i="5"/>
  <c r="D375" i="5"/>
  <c r="U374" i="5"/>
  <c r="T374" i="5"/>
  <c r="Q374" i="5"/>
  <c r="P374" i="5"/>
  <c r="M374" i="5"/>
  <c r="L374" i="5"/>
  <c r="I374" i="5"/>
  <c r="H374" i="5"/>
  <c r="E374" i="5"/>
  <c r="D374" i="5"/>
  <c r="U373" i="5"/>
  <c r="T373" i="5"/>
  <c r="Q373" i="5"/>
  <c r="P373" i="5"/>
  <c r="M373" i="5"/>
  <c r="L373" i="5"/>
  <c r="I373" i="5"/>
  <c r="H373" i="5"/>
  <c r="E373" i="5"/>
  <c r="D373" i="5"/>
  <c r="U372" i="5"/>
  <c r="T372" i="5"/>
  <c r="Q372" i="5"/>
  <c r="P372" i="5"/>
  <c r="M372" i="5"/>
  <c r="L372" i="5"/>
  <c r="I372" i="5"/>
  <c r="H372" i="5"/>
  <c r="E372" i="5"/>
  <c r="D372" i="5"/>
  <c r="U371" i="5"/>
  <c r="T371" i="5"/>
  <c r="Q371" i="5"/>
  <c r="P371" i="5"/>
  <c r="M371" i="5"/>
  <c r="L371" i="5"/>
  <c r="I371" i="5"/>
  <c r="H371" i="5"/>
  <c r="E371" i="5"/>
  <c r="D371" i="5"/>
  <c r="U370" i="5"/>
  <c r="T370" i="5"/>
  <c r="Q370" i="5"/>
  <c r="P370" i="5"/>
  <c r="M370" i="5"/>
  <c r="L370" i="5"/>
  <c r="I370" i="5"/>
  <c r="H370" i="5"/>
  <c r="E370" i="5"/>
  <c r="D370" i="5"/>
  <c r="U369" i="5"/>
  <c r="T369" i="5"/>
  <c r="Q369" i="5"/>
  <c r="P369" i="5"/>
  <c r="M369" i="5"/>
  <c r="L369" i="5"/>
  <c r="I369" i="5"/>
  <c r="H369" i="5"/>
  <c r="E369" i="5"/>
  <c r="D369" i="5"/>
  <c r="U368" i="5"/>
  <c r="T368" i="5"/>
  <c r="Q368" i="5"/>
  <c r="P368" i="5"/>
  <c r="M368" i="5"/>
  <c r="L368" i="5"/>
  <c r="I368" i="5"/>
  <c r="H368" i="5"/>
  <c r="E368" i="5"/>
  <c r="D368" i="5"/>
  <c r="U367" i="5"/>
  <c r="T367" i="5"/>
  <c r="Q367" i="5"/>
  <c r="P367" i="5"/>
  <c r="M367" i="5"/>
  <c r="L367" i="5"/>
  <c r="I367" i="5"/>
  <c r="H367" i="5"/>
  <c r="E367" i="5"/>
  <c r="D367" i="5"/>
  <c r="U366" i="5"/>
  <c r="T366" i="5"/>
  <c r="Q366" i="5"/>
  <c r="P366" i="5"/>
  <c r="M366" i="5"/>
  <c r="L366" i="5"/>
  <c r="I366" i="5"/>
  <c r="H366" i="5"/>
  <c r="E366" i="5"/>
  <c r="D366" i="5"/>
  <c r="U365" i="5"/>
  <c r="T365" i="5"/>
  <c r="Q365" i="5"/>
  <c r="P365" i="5"/>
  <c r="M365" i="5"/>
  <c r="L365" i="5"/>
  <c r="I365" i="5"/>
  <c r="H365" i="5"/>
  <c r="E365" i="5"/>
  <c r="D365" i="5"/>
  <c r="U364" i="5"/>
  <c r="T364" i="5"/>
  <c r="Q364" i="5"/>
  <c r="P364" i="5"/>
  <c r="M364" i="5"/>
  <c r="L364" i="5"/>
  <c r="I364" i="5"/>
  <c r="H364" i="5"/>
  <c r="E364" i="5"/>
  <c r="D364" i="5"/>
  <c r="U363" i="5"/>
  <c r="T363" i="5"/>
  <c r="Q363" i="5"/>
  <c r="P363" i="5"/>
  <c r="M363" i="5"/>
  <c r="L363" i="5"/>
  <c r="I363" i="5"/>
  <c r="H363" i="5"/>
  <c r="E363" i="5"/>
  <c r="D363" i="5"/>
  <c r="U362" i="5"/>
  <c r="T362" i="5"/>
  <c r="Q362" i="5"/>
  <c r="P362" i="5"/>
  <c r="M362" i="5"/>
  <c r="L362" i="5"/>
  <c r="I362" i="5"/>
  <c r="H362" i="5"/>
  <c r="E362" i="5"/>
  <c r="D362" i="5"/>
  <c r="U361" i="5"/>
  <c r="T361" i="5"/>
  <c r="Q361" i="5"/>
  <c r="P361" i="5"/>
  <c r="M361" i="5"/>
  <c r="L361" i="5"/>
  <c r="I361" i="5"/>
  <c r="H361" i="5"/>
  <c r="E361" i="5"/>
  <c r="D361" i="5"/>
  <c r="U360" i="5"/>
  <c r="T360" i="5"/>
  <c r="Q360" i="5"/>
  <c r="P360" i="5"/>
  <c r="M360" i="5"/>
  <c r="L360" i="5"/>
  <c r="I360" i="5"/>
  <c r="H360" i="5"/>
  <c r="E360" i="5"/>
  <c r="D360" i="5"/>
  <c r="U359" i="5"/>
  <c r="T359" i="5"/>
  <c r="Q359" i="5"/>
  <c r="P359" i="5"/>
  <c r="M359" i="5"/>
  <c r="L359" i="5"/>
  <c r="I359" i="5"/>
  <c r="H359" i="5"/>
  <c r="E359" i="5"/>
  <c r="D359" i="5"/>
  <c r="U358" i="5"/>
  <c r="T358" i="5"/>
  <c r="Q358" i="5"/>
  <c r="P358" i="5"/>
  <c r="M358" i="5"/>
  <c r="L358" i="5"/>
  <c r="I358" i="5"/>
  <c r="H358" i="5"/>
  <c r="E358" i="5"/>
  <c r="D358" i="5"/>
  <c r="U357" i="5"/>
  <c r="T357" i="5"/>
  <c r="Q357" i="5"/>
  <c r="P357" i="5"/>
  <c r="M357" i="5"/>
  <c r="L357" i="5"/>
  <c r="I357" i="5"/>
  <c r="H357" i="5"/>
  <c r="E357" i="5"/>
  <c r="D357" i="5"/>
  <c r="U356" i="5"/>
  <c r="T356" i="5"/>
  <c r="Q356" i="5"/>
  <c r="P356" i="5"/>
  <c r="M356" i="5"/>
  <c r="L356" i="5"/>
  <c r="I356" i="5"/>
  <c r="H356" i="5"/>
  <c r="E356" i="5"/>
  <c r="D356" i="5"/>
  <c r="U355" i="5"/>
  <c r="T355" i="5"/>
  <c r="Q355" i="5"/>
  <c r="P355" i="5"/>
  <c r="M355" i="5"/>
  <c r="L355" i="5"/>
  <c r="I355" i="5"/>
  <c r="H355" i="5"/>
  <c r="E355" i="5"/>
  <c r="D355" i="5"/>
  <c r="U354" i="5"/>
  <c r="T354" i="5"/>
  <c r="Q354" i="5"/>
  <c r="P354" i="5"/>
  <c r="M354" i="5"/>
  <c r="L354" i="5"/>
  <c r="I354" i="5"/>
  <c r="H354" i="5"/>
  <c r="E354" i="5"/>
  <c r="D354" i="5"/>
  <c r="U353" i="5"/>
  <c r="T353" i="5"/>
  <c r="Q353" i="5"/>
  <c r="P353" i="5"/>
  <c r="M353" i="5"/>
  <c r="L353" i="5"/>
  <c r="I353" i="5"/>
  <c r="H353" i="5"/>
  <c r="E353" i="5"/>
  <c r="D353" i="5"/>
  <c r="U352" i="5"/>
  <c r="T352" i="5"/>
  <c r="Q352" i="5"/>
  <c r="P352" i="5"/>
  <c r="M352" i="5"/>
  <c r="L352" i="5"/>
  <c r="I352" i="5"/>
  <c r="H352" i="5"/>
  <c r="E352" i="5"/>
  <c r="D352" i="5"/>
  <c r="U351" i="5"/>
  <c r="T351" i="5"/>
  <c r="Q351" i="5"/>
  <c r="P351" i="5"/>
  <c r="M351" i="5"/>
  <c r="L351" i="5"/>
  <c r="I351" i="5"/>
  <c r="H351" i="5"/>
  <c r="E351" i="5"/>
  <c r="D351" i="5"/>
  <c r="U350" i="5"/>
  <c r="T350" i="5"/>
  <c r="Q350" i="5"/>
  <c r="P350" i="5"/>
  <c r="M350" i="5"/>
  <c r="L350" i="5"/>
  <c r="I350" i="5"/>
  <c r="H350" i="5"/>
  <c r="E350" i="5"/>
  <c r="D350" i="5"/>
  <c r="U349" i="5"/>
  <c r="T349" i="5"/>
  <c r="Q349" i="5"/>
  <c r="P349" i="5"/>
  <c r="M349" i="5"/>
  <c r="L349" i="5"/>
  <c r="I349" i="5"/>
  <c r="H349" i="5"/>
  <c r="E349" i="5"/>
  <c r="D349" i="5"/>
  <c r="U348" i="5"/>
  <c r="T348" i="5"/>
  <c r="Q348" i="5"/>
  <c r="P348" i="5"/>
  <c r="M348" i="5"/>
  <c r="L348" i="5"/>
  <c r="I348" i="5"/>
  <c r="H348" i="5"/>
  <c r="E348" i="5"/>
  <c r="D348" i="5"/>
  <c r="U347" i="5"/>
  <c r="T347" i="5"/>
  <c r="Q347" i="5"/>
  <c r="P347" i="5"/>
  <c r="M347" i="5"/>
  <c r="L347" i="5"/>
  <c r="I347" i="5"/>
  <c r="H347" i="5"/>
  <c r="E347" i="5"/>
  <c r="D347" i="5"/>
  <c r="U346" i="5"/>
  <c r="T346" i="5"/>
  <c r="Q346" i="5"/>
  <c r="P346" i="5"/>
  <c r="M346" i="5"/>
  <c r="L346" i="5"/>
  <c r="I346" i="5"/>
  <c r="H346" i="5"/>
  <c r="E346" i="5"/>
  <c r="D346" i="5"/>
  <c r="U345" i="5"/>
  <c r="T345" i="5"/>
  <c r="Q345" i="5"/>
  <c r="P345" i="5"/>
  <c r="M345" i="5"/>
  <c r="L345" i="5"/>
  <c r="I345" i="5"/>
  <c r="H345" i="5"/>
  <c r="E345" i="5"/>
  <c r="D345" i="5"/>
  <c r="U344" i="5"/>
  <c r="T344" i="5"/>
  <c r="Q344" i="5"/>
  <c r="P344" i="5"/>
  <c r="M344" i="5"/>
  <c r="L344" i="5"/>
  <c r="I344" i="5"/>
  <c r="H344" i="5"/>
  <c r="E344" i="5"/>
  <c r="D344" i="5"/>
  <c r="U343" i="5"/>
  <c r="T343" i="5"/>
  <c r="Q343" i="5"/>
  <c r="P343" i="5"/>
  <c r="M343" i="5"/>
  <c r="L343" i="5"/>
  <c r="I343" i="5"/>
  <c r="H343" i="5"/>
  <c r="E343" i="5"/>
  <c r="D343" i="5"/>
  <c r="U342" i="5"/>
  <c r="T342" i="5"/>
  <c r="Q342" i="5"/>
  <c r="P342" i="5"/>
  <c r="M342" i="5"/>
  <c r="L342" i="5"/>
  <c r="I342" i="5"/>
  <c r="H342" i="5"/>
  <c r="E342" i="5"/>
  <c r="D342" i="5"/>
  <c r="U341" i="5"/>
  <c r="T341" i="5"/>
  <c r="Q341" i="5"/>
  <c r="P341" i="5"/>
  <c r="M341" i="5"/>
  <c r="L341" i="5"/>
  <c r="I341" i="5"/>
  <c r="H341" i="5"/>
  <c r="E341" i="5"/>
  <c r="D341" i="5"/>
  <c r="U340" i="5"/>
  <c r="T340" i="5"/>
  <c r="Q340" i="5"/>
  <c r="P340" i="5"/>
  <c r="M340" i="5"/>
  <c r="L340" i="5"/>
  <c r="I340" i="5"/>
  <c r="H340" i="5"/>
  <c r="E340" i="5"/>
  <c r="D340" i="5"/>
  <c r="U339" i="5"/>
  <c r="T339" i="5"/>
  <c r="Q339" i="5"/>
  <c r="P339" i="5"/>
  <c r="M339" i="5"/>
  <c r="L339" i="5"/>
  <c r="I339" i="5"/>
  <c r="H339" i="5"/>
  <c r="E339" i="5"/>
  <c r="D339" i="5"/>
  <c r="U338" i="5"/>
  <c r="T338" i="5"/>
  <c r="Q338" i="5"/>
  <c r="P338" i="5"/>
  <c r="M338" i="5"/>
  <c r="L338" i="5"/>
  <c r="I338" i="5"/>
  <c r="H338" i="5"/>
  <c r="E338" i="5"/>
  <c r="D338" i="5"/>
  <c r="U337" i="5"/>
  <c r="T337" i="5"/>
  <c r="Q337" i="5"/>
  <c r="P337" i="5"/>
  <c r="M337" i="5"/>
  <c r="L337" i="5"/>
  <c r="I337" i="5"/>
  <c r="H337" i="5"/>
  <c r="E337" i="5"/>
  <c r="D337" i="5"/>
  <c r="U336" i="5"/>
  <c r="T336" i="5"/>
  <c r="Q336" i="5"/>
  <c r="P336" i="5"/>
  <c r="M336" i="5"/>
  <c r="L336" i="5"/>
  <c r="I336" i="5"/>
  <c r="H336" i="5"/>
  <c r="E336" i="5"/>
  <c r="D336" i="5"/>
  <c r="U335" i="5"/>
  <c r="T335" i="5"/>
  <c r="Q335" i="5"/>
  <c r="P335" i="5"/>
  <c r="M335" i="5"/>
  <c r="L335" i="5"/>
  <c r="I335" i="5"/>
  <c r="H335" i="5"/>
  <c r="E335" i="5"/>
  <c r="D335" i="5"/>
  <c r="U334" i="5"/>
  <c r="T334" i="5"/>
  <c r="Q334" i="5"/>
  <c r="P334" i="5"/>
  <c r="M334" i="5"/>
  <c r="L334" i="5"/>
  <c r="I334" i="5"/>
  <c r="H334" i="5"/>
  <c r="E334" i="5"/>
  <c r="D334" i="5"/>
  <c r="U333" i="5"/>
  <c r="T333" i="5"/>
  <c r="Q333" i="5"/>
  <c r="P333" i="5"/>
  <c r="M333" i="5"/>
  <c r="L333" i="5"/>
  <c r="I333" i="5"/>
  <c r="H333" i="5"/>
  <c r="E333" i="5"/>
  <c r="D333" i="5"/>
  <c r="U332" i="5"/>
  <c r="T332" i="5"/>
  <c r="Q332" i="5"/>
  <c r="P332" i="5"/>
  <c r="M332" i="5"/>
  <c r="L332" i="5"/>
  <c r="I332" i="5"/>
  <c r="H332" i="5"/>
  <c r="E332" i="5"/>
  <c r="D332" i="5"/>
  <c r="U331" i="5"/>
  <c r="T331" i="5"/>
  <c r="Q331" i="5"/>
  <c r="P331" i="5"/>
  <c r="M331" i="5"/>
  <c r="L331" i="5"/>
  <c r="I331" i="5"/>
  <c r="H331" i="5"/>
  <c r="E331" i="5"/>
  <c r="D331" i="5"/>
  <c r="U330" i="5"/>
  <c r="T330" i="5"/>
  <c r="Q330" i="5"/>
  <c r="P330" i="5"/>
  <c r="M330" i="5"/>
  <c r="L330" i="5"/>
  <c r="I330" i="5"/>
  <c r="H330" i="5"/>
  <c r="E330" i="5"/>
  <c r="D330" i="5"/>
  <c r="U329" i="5"/>
  <c r="T329" i="5"/>
  <c r="Q329" i="5"/>
  <c r="P329" i="5"/>
  <c r="M329" i="5"/>
  <c r="L329" i="5"/>
  <c r="I329" i="5"/>
  <c r="H329" i="5"/>
  <c r="E329" i="5"/>
  <c r="D329" i="5"/>
  <c r="U328" i="5"/>
  <c r="T328" i="5"/>
  <c r="Q328" i="5"/>
  <c r="P328" i="5"/>
  <c r="M328" i="5"/>
  <c r="L328" i="5"/>
  <c r="I328" i="5"/>
  <c r="H328" i="5"/>
  <c r="E328" i="5"/>
  <c r="D328" i="5"/>
  <c r="U327" i="5"/>
  <c r="T327" i="5"/>
  <c r="Q327" i="5"/>
  <c r="P327" i="5"/>
  <c r="M327" i="5"/>
  <c r="L327" i="5"/>
  <c r="I327" i="5"/>
  <c r="H327" i="5"/>
  <c r="E327" i="5"/>
  <c r="D327" i="5"/>
  <c r="U326" i="5"/>
  <c r="T326" i="5"/>
  <c r="Q326" i="5"/>
  <c r="P326" i="5"/>
  <c r="M326" i="5"/>
  <c r="L326" i="5"/>
  <c r="I326" i="5"/>
  <c r="H326" i="5"/>
  <c r="E326" i="5"/>
  <c r="D326" i="5"/>
  <c r="U325" i="5"/>
  <c r="T325" i="5"/>
  <c r="Q325" i="5"/>
  <c r="P325" i="5"/>
  <c r="M325" i="5"/>
  <c r="L325" i="5"/>
  <c r="I325" i="5"/>
  <c r="H325" i="5"/>
  <c r="E325" i="5"/>
  <c r="D325" i="5"/>
  <c r="U324" i="5"/>
  <c r="T324" i="5"/>
  <c r="Q324" i="5"/>
  <c r="P324" i="5"/>
  <c r="M324" i="5"/>
  <c r="L324" i="5"/>
  <c r="I324" i="5"/>
  <c r="H324" i="5"/>
  <c r="E324" i="5"/>
  <c r="D324" i="5"/>
  <c r="U323" i="5"/>
  <c r="T323" i="5"/>
  <c r="Q323" i="5"/>
  <c r="P323" i="5"/>
  <c r="M323" i="5"/>
  <c r="L323" i="5"/>
  <c r="I323" i="5"/>
  <c r="H323" i="5"/>
  <c r="E323" i="5"/>
  <c r="D323" i="5"/>
  <c r="U322" i="5"/>
  <c r="T322" i="5"/>
  <c r="Q322" i="5"/>
  <c r="P322" i="5"/>
  <c r="M322" i="5"/>
  <c r="L322" i="5"/>
  <c r="I322" i="5"/>
  <c r="H322" i="5"/>
  <c r="E322" i="5"/>
  <c r="D322" i="5"/>
  <c r="U321" i="5"/>
  <c r="T321" i="5"/>
  <c r="Q321" i="5"/>
  <c r="P321" i="5"/>
  <c r="M321" i="5"/>
  <c r="L321" i="5"/>
  <c r="I321" i="5"/>
  <c r="H321" i="5"/>
  <c r="E321" i="5"/>
  <c r="D321" i="5"/>
  <c r="U320" i="5"/>
  <c r="T320" i="5"/>
  <c r="Q320" i="5"/>
  <c r="P320" i="5"/>
  <c r="M320" i="5"/>
  <c r="L320" i="5"/>
  <c r="I320" i="5"/>
  <c r="H320" i="5"/>
  <c r="E320" i="5"/>
  <c r="D320" i="5"/>
  <c r="U319" i="5"/>
  <c r="T319" i="5"/>
  <c r="Q319" i="5"/>
  <c r="P319" i="5"/>
  <c r="M319" i="5"/>
  <c r="L319" i="5"/>
  <c r="I319" i="5"/>
  <c r="H319" i="5"/>
  <c r="E319" i="5"/>
  <c r="D319" i="5"/>
  <c r="U318" i="5"/>
  <c r="T318" i="5"/>
  <c r="Q318" i="5"/>
  <c r="P318" i="5"/>
  <c r="M318" i="5"/>
  <c r="L318" i="5"/>
  <c r="I318" i="5"/>
  <c r="H318" i="5"/>
  <c r="E318" i="5"/>
  <c r="D318" i="5"/>
  <c r="U317" i="5"/>
  <c r="T317" i="5"/>
  <c r="Q317" i="5"/>
  <c r="P317" i="5"/>
  <c r="M317" i="5"/>
  <c r="L317" i="5"/>
  <c r="I317" i="5"/>
  <c r="H317" i="5"/>
  <c r="E317" i="5"/>
  <c r="D317" i="5"/>
  <c r="U316" i="5"/>
  <c r="T316" i="5"/>
  <c r="Q316" i="5"/>
  <c r="P316" i="5"/>
  <c r="M316" i="5"/>
  <c r="L316" i="5"/>
  <c r="I316" i="5"/>
  <c r="H316" i="5"/>
  <c r="E316" i="5"/>
  <c r="D316" i="5"/>
  <c r="U315" i="5"/>
  <c r="T315" i="5"/>
  <c r="Q315" i="5"/>
  <c r="P315" i="5"/>
  <c r="M315" i="5"/>
  <c r="L315" i="5"/>
  <c r="I315" i="5"/>
  <c r="H315" i="5"/>
  <c r="E315" i="5"/>
  <c r="D315" i="5"/>
  <c r="U314" i="5"/>
  <c r="T314" i="5"/>
  <c r="Q314" i="5"/>
  <c r="P314" i="5"/>
  <c r="M314" i="5"/>
  <c r="L314" i="5"/>
  <c r="I314" i="5"/>
  <c r="H314" i="5"/>
  <c r="E314" i="5"/>
  <c r="D314" i="5"/>
  <c r="U313" i="5"/>
  <c r="T313" i="5"/>
  <c r="Q313" i="5"/>
  <c r="P313" i="5"/>
  <c r="M313" i="5"/>
  <c r="L313" i="5"/>
  <c r="I313" i="5"/>
  <c r="H313" i="5"/>
  <c r="E313" i="5"/>
  <c r="D313" i="5"/>
  <c r="U312" i="5"/>
  <c r="T312" i="5"/>
  <c r="Q312" i="5"/>
  <c r="P312" i="5"/>
  <c r="M312" i="5"/>
  <c r="L312" i="5"/>
  <c r="I312" i="5"/>
  <c r="H312" i="5"/>
  <c r="E312" i="5"/>
  <c r="D312" i="5"/>
  <c r="U311" i="5"/>
  <c r="T311" i="5"/>
  <c r="Q311" i="5"/>
  <c r="P311" i="5"/>
  <c r="M311" i="5"/>
  <c r="L311" i="5"/>
  <c r="I311" i="5"/>
  <c r="H311" i="5"/>
  <c r="E311" i="5"/>
  <c r="D311" i="5"/>
  <c r="U310" i="5"/>
  <c r="T310" i="5"/>
  <c r="Q310" i="5"/>
  <c r="P310" i="5"/>
  <c r="M310" i="5"/>
  <c r="L310" i="5"/>
  <c r="I310" i="5"/>
  <c r="H310" i="5"/>
  <c r="E310" i="5"/>
  <c r="D310" i="5"/>
  <c r="U309" i="5"/>
  <c r="T309" i="5"/>
  <c r="Q309" i="5"/>
  <c r="P309" i="5"/>
  <c r="M309" i="5"/>
  <c r="L309" i="5"/>
  <c r="I309" i="5"/>
  <c r="H309" i="5"/>
  <c r="E309" i="5"/>
  <c r="D309" i="5"/>
  <c r="U308" i="5"/>
  <c r="T308" i="5"/>
  <c r="Q308" i="5"/>
  <c r="P308" i="5"/>
  <c r="M308" i="5"/>
  <c r="L308" i="5"/>
  <c r="I308" i="5"/>
  <c r="H308" i="5"/>
  <c r="E308" i="5"/>
  <c r="D308" i="5"/>
  <c r="U307" i="5"/>
  <c r="T307" i="5"/>
  <c r="Q307" i="5"/>
  <c r="P307" i="5"/>
  <c r="M307" i="5"/>
  <c r="L307" i="5"/>
  <c r="I307" i="5"/>
  <c r="H307" i="5"/>
  <c r="E307" i="5"/>
  <c r="D307" i="5"/>
  <c r="U306" i="5"/>
  <c r="T306" i="5"/>
  <c r="Q306" i="5"/>
  <c r="P306" i="5"/>
  <c r="M306" i="5"/>
  <c r="L306" i="5"/>
  <c r="I306" i="5"/>
  <c r="H306" i="5"/>
  <c r="E306" i="5"/>
  <c r="D306" i="5"/>
  <c r="U305" i="5"/>
  <c r="T305" i="5"/>
  <c r="Q305" i="5"/>
  <c r="P305" i="5"/>
  <c r="M305" i="5"/>
  <c r="L305" i="5"/>
  <c r="I305" i="5"/>
  <c r="H305" i="5"/>
  <c r="E305" i="5"/>
  <c r="D305" i="5"/>
  <c r="U304" i="5"/>
  <c r="T304" i="5"/>
  <c r="Q304" i="5"/>
  <c r="P304" i="5"/>
  <c r="M304" i="5"/>
  <c r="L304" i="5"/>
  <c r="I304" i="5"/>
  <c r="H304" i="5"/>
  <c r="E304" i="5"/>
  <c r="D304" i="5"/>
  <c r="U303" i="5"/>
  <c r="T303" i="5"/>
  <c r="Q303" i="5"/>
  <c r="P303" i="5"/>
  <c r="M303" i="5"/>
  <c r="L303" i="5"/>
  <c r="I303" i="5"/>
  <c r="H303" i="5"/>
  <c r="E303" i="5"/>
  <c r="D303" i="5"/>
  <c r="U302" i="5"/>
  <c r="T302" i="5"/>
  <c r="Q302" i="5"/>
  <c r="P302" i="5"/>
  <c r="M302" i="5"/>
  <c r="L302" i="5"/>
  <c r="I302" i="5"/>
  <c r="H302" i="5"/>
  <c r="E302" i="5"/>
  <c r="D302" i="5"/>
  <c r="U301" i="5"/>
  <c r="T301" i="5"/>
  <c r="Q301" i="5"/>
  <c r="P301" i="5"/>
  <c r="M301" i="5"/>
  <c r="L301" i="5"/>
  <c r="I301" i="5"/>
  <c r="H301" i="5"/>
  <c r="E301" i="5"/>
  <c r="D301" i="5"/>
  <c r="U300" i="5"/>
  <c r="T300" i="5"/>
  <c r="Q300" i="5"/>
  <c r="P300" i="5"/>
  <c r="M300" i="5"/>
  <c r="L300" i="5"/>
  <c r="I300" i="5"/>
  <c r="H300" i="5"/>
  <c r="E300" i="5"/>
  <c r="D300" i="5"/>
  <c r="U299" i="5"/>
  <c r="T299" i="5"/>
  <c r="Q299" i="5"/>
  <c r="P299" i="5"/>
  <c r="M299" i="5"/>
  <c r="L299" i="5"/>
  <c r="I299" i="5"/>
  <c r="H299" i="5"/>
  <c r="E299" i="5"/>
  <c r="D299" i="5"/>
  <c r="U298" i="5"/>
  <c r="T298" i="5"/>
  <c r="Q298" i="5"/>
  <c r="P298" i="5"/>
  <c r="M298" i="5"/>
  <c r="L298" i="5"/>
  <c r="I298" i="5"/>
  <c r="H298" i="5"/>
  <c r="E298" i="5"/>
  <c r="D298" i="5"/>
  <c r="U297" i="5"/>
  <c r="T297" i="5"/>
  <c r="Q297" i="5"/>
  <c r="P297" i="5"/>
  <c r="M297" i="5"/>
  <c r="L297" i="5"/>
  <c r="I297" i="5"/>
  <c r="H297" i="5"/>
  <c r="E297" i="5"/>
  <c r="D297" i="5"/>
  <c r="U296" i="5"/>
  <c r="T296" i="5"/>
  <c r="Q296" i="5"/>
  <c r="P296" i="5"/>
  <c r="M296" i="5"/>
  <c r="L296" i="5"/>
  <c r="I296" i="5"/>
  <c r="H296" i="5"/>
  <c r="E296" i="5"/>
  <c r="D296" i="5"/>
  <c r="U295" i="5"/>
  <c r="T295" i="5"/>
  <c r="Q295" i="5"/>
  <c r="P295" i="5"/>
  <c r="M295" i="5"/>
  <c r="L295" i="5"/>
  <c r="I295" i="5"/>
  <c r="H295" i="5"/>
  <c r="E295" i="5"/>
  <c r="D295" i="5"/>
  <c r="U294" i="5"/>
  <c r="T294" i="5"/>
  <c r="Q294" i="5"/>
  <c r="P294" i="5"/>
  <c r="M294" i="5"/>
  <c r="L294" i="5"/>
  <c r="I294" i="5"/>
  <c r="H294" i="5"/>
  <c r="E294" i="5"/>
  <c r="D294" i="5"/>
  <c r="U293" i="5"/>
  <c r="T293" i="5"/>
  <c r="Q293" i="5"/>
  <c r="P293" i="5"/>
  <c r="M293" i="5"/>
  <c r="L293" i="5"/>
  <c r="I293" i="5"/>
  <c r="H293" i="5"/>
  <c r="E293" i="5"/>
  <c r="D293" i="5"/>
  <c r="U292" i="5"/>
  <c r="T292" i="5"/>
  <c r="Q292" i="5"/>
  <c r="P292" i="5"/>
  <c r="M292" i="5"/>
  <c r="L292" i="5"/>
  <c r="I292" i="5"/>
  <c r="H292" i="5"/>
  <c r="E292" i="5"/>
  <c r="D292" i="5"/>
  <c r="U291" i="5"/>
  <c r="T291" i="5"/>
  <c r="Q291" i="5"/>
  <c r="P291" i="5"/>
  <c r="M291" i="5"/>
  <c r="L291" i="5"/>
  <c r="I291" i="5"/>
  <c r="H291" i="5"/>
  <c r="E291" i="5"/>
  <c r="D291" i="5"/>
  <c r="U290" i="5"/>
  <c r="T290" i="5"/>
  <c r="Q290" i="5"/>
  <c r="P290" i="5"/>
  <c r="M290" i="5"/>
  <c r="L290" i="5"/>
  <c r="I290" i="5"/>
  <c r="H290" i="5"/>
  <c r="E290" i="5"/>
  <c r="D290" i="5"/>
  <c r="U289" i="5"/>
  <c r="T289" i="5"/>
  <c r="Q289" i="5"/>
  <c r="P289" i="5"/>
  <c r="M289" i="5"/>
  <c r="L289" i="5"/>
  <c r="I289" i="5"/>
  <c r="H289" i="5"/>
  <c r="E289" i="5"/>
  <c r="D289" i="5"/>
  <c r="U288" i="5"/>
  <c r="T288" i="5"/>
  <c r="Q288" i="5"/>
  <c r="P288" i="5"/>
  <c r="M288" i="5"/>
  <c r="L288" i="5"/>
  <c r="I288" i="5"/>
  <c r="H288" i="5"/>
  <c r="E288" i="5"/>
  <c r="D288" i="5"/>
  <c r="U287" i="5"/>
  <c r="T287" i="5"/>
  <c r="Q287" i="5"/>
  <c r="P287" i="5"/>
  <c r="M287" i="5"/>
  <c r="L287" i="5"/>
  <c r="I287" i="5"/>
  <c r="H287" i="5"/>
  <c r="E287" i="5"/>
  <c r="D287" i="5"/>
  <c r="U286" i="5"/>
  <c r="T286" i="5"/>
  <c r="Q286" i="5"/>
  <c r="P286" i="5"/>
  <c r="M286" i="5"/>
  <c r="L286" i="5"/>
  <c r="I286" i="5"/>
  <c r="H286" i="5"/>
  <c r="E286" i="5"/>
  <c r="D286" i="5"/>
  <c r="U285" i="5"/>
  <c r="T285" i="5"/>
  <c r="Q285" i="5"/>
  <c r="P285" i="5"/>
  <c r="M285" i="5"/>
  <c r="L285" i="5"/>
  <c r="I285" i="5"/>
  <c r="H285" i="5"/>
  <c r="E285" i="5"/>
  <c r="D285" i="5"/>
  <c r="U284" i="5"/>
  <c r="T284" i="5"/>
  <c r="Q284" i="5"/>
  <c r="P284" i="5"/>
  <c r="M284" i="5"/>
  <c r="L284" i="5"/>
  <c r="I284" i="5"/>
  <c r="H284" i="5"/>
  <c r="E284" i="5"/>
  <c r="D284" i="5"/>
  <c r="U283" i="5"/>
  <c r="T283" i="5"/>
  <c r="Q283" i="5"/>
  <c r="P283" i="5"/>
  <c r="M283" i="5"/>
  <c r="L283" i="5"/>
  <c r="I283" i="5"/>
  <c r="H283" i="5"/>
  <c r="E283" i="5"/>
  <c r="D283" i="5"/>
  <c r="U282" i="5"/>
  <c r="T282" i="5"/>
  <c r="Q282" i="5"/>
  <c r="P282" i="5"/>
  <c r="M282" i="5"/>
  <c r="L282" i="5"/>
  <c r="I282" i="5"/>
  <c r="H282" i="5"/>
  <c r="E282" i="5"/>
  <c r="D282" i="5"/>
  <c r="U281" i="5"/>
  <c r="T281" i="5"/>
  <c r="Q281" i="5"/>
  <c r="P281" i="5"/>
  <c r="M281" i="5"/>
  <c r="L281" i="5"/>
  <c r="I281" i="5"/>
  <c r="H281" i="5"/>
  <c r="E281" i="5"/>
  <c r="D281" i="5"/>
  <c r="U280" i="5"/>
  <c r="T280" i="5"/>
  <c r="Q280" i="5"/>
  <c r="P280" i="5"/>
  <c r="M280" i="5"/>
  <c r="L280" i="5"/>
  <c r="I280" i="5"/>
  <c r="H280" i="5"/>
  <c r="E280" i="5"/>
  <c r="D280" i="5"/>
  <c r="U279" i="5"/>
  <c r="T279" i="5"/>
  <c r="Q279" i="5"/>
  <c r="P279" i="5"/>
  <c r="M279" i="5"/>
  <c r="L279" i="5"/>
  <c r="I279" i="5"/>
  <c r="H279" i="5"/>
  <c r="E279" i="5"/>
  <c r="D279" i="5"/>
  <c r="U278" i="5"/>
  <c r="T278" i="5"/>
  <c r="Q278" i="5"/>
  <c r="P278" i="5"/>
  <c r="M278" i="5"/>
  <c r="L278" i="5"/>
  <c r="I278" i="5"/>
  <c r="H278" i="5"/>
  <c r="E278" i="5"/>
  <c r="D278" i="5"/>
  <c r="U277" i="5"/>
  <c r="T277" i="5"/>
  <c r="Q277" i="5"/>
  <c r="P277" i="5"/>
  <c r="M277" i="5"/>
  <c r="L277" i="5"/>
  <c r="I277" i="5"/>
  <c r="H277" i="5"/>
  <c r="E277" i="5"/>
  <c r="D277" i="5"/>
  <c r="U276" i="5"/>
  <c r="T276" i="5"/>
  <c r="Q276" i="5"/>
  <c r="P276" i="5"/>
  <c r="M276" i="5"/>
  <c r="L276" i="5"/>
  <c r="I276" i="5"/>
  <c r="H276" i="5"/>
  <c r="E276" i="5"/>
  <c r="D276" i="5"/>
  <c r="U275" i="5"/>
  <c r="T275" i="5"/>
  <c r="Q275" i="5"/>
  <c r="P275" i="5"/>
  <c r="M275" i="5"/>
  <c r="L275" i="5"/>
  <c r="I275" i="5"/>
  <c r="H275" i="5"/>
  <c r="E275" i="5"/>
  <c r="D275" i="5"/>
  <c r="U274" i="5"/>
  <c r="T274" i="5"/>
  <c r="Q274" i="5"/>
  <c r="P274" i="5"/>
  <c r="M274" i="5"/>
  <c r="L274" i="5"/>
  <c r="I274" i="5"/>
  <c r="H274" i="5"/>
  <c r="E274" i="5"/>
  <c r="D274" i="5"/>
  <c r="U273" i="5"/>
  <c r="T273" i="5"/>
  <c r="Q273" i="5"/>
  <c r="P273" i="5"/>
  <c r="M273" i="5"/>
  <c r="L273" i="5"/>
  <c r="I273" i="5"/>
  <c r="H273" i="5"/>
  <c r="E273" i="5"/>
  <c r="D273" i="5"/>
  <c r="U272" i="5"/>
  <c r="T272" i="5"/>
  <c r="Q272" i="5"/>
  <c r="P272" i="5"/>
  <c r="M272" i="5"/>
  <c r="L272" i="5"/>
  <c r="I272" i="5"/>
  <c r="H272" i="5"/>
  <c r="E272" i="5"/>
  <c r="D272" i="5"/>
  <c r="U271" i="5"/>
  <c r="T271" i="5"/>
  <c r="Q271" i="5"/>
  <c r="P271" i="5"/>
  <c r="M271" i="5"/>
  <c r="L271" i="5"/>
  <c r="I271" i="5"/>
  <c r="H271" i="5"/>
  <c r="E271" i="5"/>
  <c r="D271" i="5"/>
  <c r="U270" i="5"/>
  <c r="T270" i="5"/>
  <c r="Q270" i="5"/>
  <c r="P270" i="5"/>
  <c r="M270" i="5"/>
  <c r="L270" i="5"/>
  <c r="I270" i="5"/>
  <c r="H270" i="5"/>
  <c r="E270" i="5"/>
  <c r="D270" i="5"/>
  <c r="U269" i="5"/>
  <c r="T269" i="5"/>
  <c r="Q269" i="5"/>
  <c r="P269" i="5"/>
  <c r="M269" i="5"/>
  <c r="L269" i="5"/>
  <c r="I269" i="5"/>
  <c r="H269" i="5"/>
  <c r="E269" i="5"/>
  <c r="D269" i="5"/>
  <c r="U268" i="5"/>
  <c r="T268" i="5"/>
  <c r="Q268" i="5"/>
  <c r="P268" i="5"/>
  <c r="M268" i="5"/>
  <c r="L268" i="5"/>
  <c r="I268" i="5"/>
  <c r="H268" i="5"/>
  <c r="E268" i="5"/>
  <c r="D268" i="5"/>
  <c r="U267" i="5"/>
  <c r="T267" i="5"/>
  <c r="Q267" i="5"/>
  <c r="P267" i="5"/>
  <c r="M267" i="5"/>
  <c r="L267" i="5"/>
  <c r="I267" i="5"/>
  <c r="H267" i="5"/>
  <c r="E267" i="5"/>
  <c r="D267" i="5"/>
  <c r="U266" i="5"/>
  <c r="T266" i="5"/>
  <c r="Q266" i="5"/>
  <c r="P266" i="5"/>
  <c r="M266" i="5"/>
  <c r="L266" i="5"/>
  <c r="I266" i="5"/>
  <c r="H266" i="5"/>
  <c r="E266" i="5"/>
  <c r="D266" i="5"/>
  <c r="U265" i="5"/>
  <c r="T265" i="5"/>
  <c r="Q265" i="5"/>
  <c r="P265" i="5"/>
  <c r="M265" i="5"/>
  <c r="L265" i="5"/>
  <c r="I265" i="5"/>
  <c r="H265" i="5"/>
  <c r="E265" i="5"/>
  <c r="D265" i="5"/>
  <c r="U264" i="5"/>
  <c r="T264" i="5"/>
  <c r="Q264" i="5"/>
  <c r="P264" i="5"/>
  <c r="M264" i="5"/>
  <c r="L264" i="5"/>
  <c r="I264" i="5"/>
  <c r="H264" i="5"/>
  <c r="E264" i="5"/>
  <c r="D264" i="5"/>
  <c r="U263" i="5"/>
  <c r="T263" i="5"/>
  <c r="Q263" i="5"/>
  <c r="P263" i="5"/>
  <c r="M263" i="5"/>
  <c r="L263" i="5"/>
  <c r="I263" i="5"/>
  <c r="H263" i="5"/>
  <c r="E263" i="5"/>
  <c r="D263" i="5"/>
  <c r="U262" i="5"/>
  <c r="T262" i="5"/>
  <c r="Q262" i="5"/>
  <c r="P262" i="5"/>
  <c r="M262" i="5"/>
  <c r="L262" i="5"/>
  <c r="I262" i="5"/>
  <c r="H262" i="5"/>
  <c r="E262" i="5"/>
  <c r="D262" i="5"/>
  <c r="U261" i="5"/>
  <c r="T261" i="5"/>
  <c r="Q261" i="5"/>
  <c r="P261" i="5"/>
  <c r="M261" i="5"/>
  <c r="L261" i="5"/>
  <c r="I261" i="5"/>
  <c r="H261" i="5"/>
  <c r="E261" i="5"/>
  <c r="D261" i="5"/>
  <c r="U260" i="5"/>
  <c r="T260" i="5"/>
  <c r="Q260" i="5"/>
  <c r="P260" i="5"/>
  <c r="M260" i="5"/>
  <c r="L260" i="5"/>
  <c r="I260" i="5"/>
  <c r="H260" i="5"/>
  <c r="E260" i="5"/>
  <c r="D260" i="5"/>
  <c r="U259" i="5"/>
  <c r="T259" i="5"/>
  <c r="Q259" i="5"/>
  <c r="P259" i="5"/>
  <c r="M259" i="5"/>
  <c r="L259" i="5"/>
  <c r="I259" i="5"/>
  <c r="H259" i="5"/>
  <c r="E259" i="5"/>
  <c r="D259" i="5"/>
  <c r="U258" i="5"/>
  <c r="T258" i="5"/>
  <c r="Q258" i="5"/>
  <c r="P258" i="5"/>
  <c r="M258" i="5"/>
  <c r="L258" i="5"/>
  <c r="I258" i="5"/>
  <c r="H258" i="5"/>
  <c r="E258" i="5"/>
  <c r="D258" i="5"/>
  <c r="U257" i="5"/>
  <c r="T257" i="5"/>
  <c r="Q257" i="5"/>
  <c r="P257" i="5"/>
  <c r="M257" i="5"/>
  <c r="L257" i="5"/>
  <c r="I257" i="5"/>
  <c r="H257" i="5"/>
  <c r="E257" i="5"/>
  <c r="D257" i="5"/>
  <c r="U256" i="5"/>
  <c r="T256" i="5"/>
  <c r="Q256" i="5"/>
  <c r="P256" i="5"/>
  <c r="M256" i="5"/>
  <c r="L256" i="5"/>
  <c r="I256" i="5"/>
  <c r="H256" i="5"/>
  <c r="E256" i="5"/>
  <c r="D256" i="5"/>
  <c r="U255" i="5"/>
  <c r="T255" i="5"/>
  <c r="Q255" i="5"/>
  <c r="P255" i="5"/>
  <c r="M255" i="5"/>
  <c r="L255" i="5"/>
  <c r="I255" i="5"/>
  <c r="H255" i="5"/>
  <c r="E255" i="5"/>
  <c r="D255" i="5"/>
  <c r="U254" i="5"/>
  <c r="T254" i="5"/>
  <c r="Q254" i="5"/>
  <c r="P254" i="5"/>
  <c r="M254" i="5"/>
  <c r="L254" i="5"/>
  <c r="I254" i="5"/>
  <c r="H254" i="5"/>
  <c r="E254" i="5"/>
  <c r="D254" i="5"/>
  <c r="U253" i="5"/>
  <c r="T253" i="5"/>
  <c r="Q253" i="5"/>
  <c r="P253" i="5"/>
  <c r="M253" i="5"/>
  <c r="L253" i="5"/>
  <c r="I253" i="5"/>
  <c r="H253" i="5"/>
  <c r="E253" i="5"/>
  <c r="D253" i="5"/>
  <c r="U252" i="5"/>
  <c r="T252" i="5"/>
  <c r="Q252" i="5"/>
  <c r="P252" i="5"/>
  <c r="M252" i="5"/>
  <c r="L252" i="5"/>
  <c r="I252" i="5"/>
  <c r="H252" i="5"/>
  <c r="E252" i="5"/>
  <c r="D252" i="5"/>
  <c r="U251" i="5"/>
  <c r="T251" i="5"/>
  <c r="Q251" i="5"/>
  <c r="P251" i="5"/>
  <c r="M251" i="5"/>
  <c r="L251" i="5"/>
  <c r="I251" i="5"/>
  <c r="H251" i="5"/>
  <c r="E251" i="5"/>
  <c r="D251" i="5"/>
  <c r="U250" i="5"/>
  <c r="T250" i="5"/>
  <c r="Q250" i="5"/>
  <c r="P250" i="5"/>
  <c r="M250" i="5"/>
  <c r="L250" i="5"/>
  <c r="I250" i="5"/>
  <c r="H250" i="5"/>
  <c r="E250" i="5"/>
  <c r="D250" i="5"/>
  <c r="U249" i="5"/>
  <c r="T249" i="5"/>
  <c r="Q249" i="5"/>
  <c r="P249" i="5"/>
  <c r="M249" i="5"/>
  <c r="L249" i="5"/>
  <c r="I249" i="5"/>
  <c r="H249" i="5"/>
  <c r="E249" i="5"/>
  <c r="D249" i="5"/>
  <c r="U248" i="5"/>
  <c r="T248" i="5"/>
  <c r="Q248" i="5"/>
  <c r="P248" i="5"/>
  <c r="M248" i="5"/>
  <c r="L248" i="5"/>
  <c r="I248" i="5"/>
  <c r="H248" i="5"/>
  <c r="E248" i="5"/>
  <c r="D248" i="5"/>
  <c r="U247" i="5"/>
  <c r="T247" i="5"/>
  <c r="Q247" i="5"/>
  <c r="P247" i="5"/>
  <c r="M247" i="5"/>
  <c r="L247" i="5"/>
  <c r="I247" i="5"/>
  <c r="H247" i="5"/>
  <c r="E247" i="5"/>
  <c r="D247" i="5"/>
  <c r="U246" i="5"/>
  <c r="T246" i="5"/>
  <c r="Q246" i="5"/>
  <c r="P246" i="5"/>
  <c r="M246" i="5"/>
  <c r="L246" i="5"/>
  <c r="I246" i="5"/>
  <c r="H246" i="5"/>
  <c r="E246" i="5"/>
  <c r="D246" i="5"/>
  <c r="U245" i="5"/>
  <c r="T245" i="5"/>
  <c r="Q245" i="5"/>
  <c r="P245" i="5"/>
  <c r="M245" i="5"/>
  <c r="L245" i="5"/>
  <c r="I245" i="5"/>
  <c r="H245" i="5"/>
  <c r="E245" i="5"/>
  <c r="D245" i="5"/>
  <c r="U244" i="5"/>
  <c r="T244" i="5"/>
  <c r="Q244" i="5"/>
  <c r="P244" i="5"/>
  <c r="M244" i="5"/>
  <c r="L244" i="5"/>
  <c r="I244" i="5"/>
  <c r="H244" i="5"/>
  <c r="E244" i="5"/>
  <c r="D244" i="5"/>
  <c r="U243" i="5"/>
  <c r="T243" i="5"/>
  <c r="Q243" i="5"/>
  <c r="P243" i="5"/>
  <c r="M243" i="5"/>
  <c r="L243" i="5"/>
  <c r="I243" i="5"/>
  <c r="H243" i="5"/>
  <c r="E243" i="5"/>
  <c r="D243" i="5"/>
  <c r="U242" i="5"/>
  <c r="T242" i="5"/>
  <c r="Q242" i="5"/>
  <c r="P242" i="5"/>
  <c r="M242" i="5"/>
  <c r="L242" i="5"/>
  <c r="I242" i="5"/>
  <c r="H242" i="5"/>
  <c r="E242" i="5"/>
  <c r="D242" i="5"/>
  <c r="U241" i="5"/>
  <c r="T241" i="5"/>
  <c r="Q241" i="5"/>
  <c r="P241" i="5"/>
  <c r="M241" i="5"/>
  <c r="L241" i="5"/>
  <c r="I241" i="5"/>
  <c r="H241" i="5"/>
  <c r="E241" i="5"/>
  <c r="D241" i="5"/>
  <c r="U240" i="5"/>
  <c r="T240" i="5"/>
  <c r="Q240" i="5"/>
  <c r="P240" i="5"/>
  <c r="M240" i="5"/>
  <c r="L240" i="5"/>
  <c r="I240" i="5"/>
  <c r="H240" i="5"/>
  <c r="E240" i="5"/>
  <c r="D240" i="5"/>
  <c r="U239" i="5"/>
  <c r="T239" i="5"/>
  <c r="Q239" i="5"/>
  <c r="P239" i="5"/>
  <c r="M239" i="5"/>
  <c r="L239" i="5"/>
  <c r="I239" i="5"/>
  <c r="H239" i="5"/>
  <c r="E239" i="5"/>
  <c r="D239" i="5"/>
  <c r="U238" i="5"/>
  <c r="T238" i="5"/>
  <c r="Q238" i="5"/>
  <c r="P238" i="5"/>
  <c r="M238" i="5"/>
  <c r="L238" i="5"/>
  <c r="I238" i="5"/>
  <c r="H238" i="5"/>
  <c r="E238" i="5"/>
  <c r="D238" i="5"/>
  <c r="U237" i="5"/>
  <c r="T237" i="5"/>
  <c r="Q237" i="5"/>
  <c r="P237" i="5"/>
  <c r="M237" i="5"/>
  <c r="L237" i="5"/>
  <c r="I237" i="5"/>
  <c r="H237" i="5"/>
  <c r="E237" i="5"/>
  <c r="D237" i="5"/>
  <c r="U236" i="5"/>
  <c r="T236" i="5"/>
  <c r="Q236" i="5"/>
  <c r="P236" i="5"/>
  <c r="M236" i="5"/>
  <c r="L236" i="5"/>
  <c r="I236" i="5"/>
  <c r="H236" i="5"/>
  <c r="E236" i="5"/>
  <c r="D236" i="5"/>
  <c r="U235" i="5"/>
  <c r="T235" i="5"/>
  <c r="Q235" i="5"/>
  <c r="P235" i="5"/>
  <c r="M235" i="5"/>
  <c r="L235" i="5"/>
  <c r="I235" i="5"/>
  <c r="H235" i="5"/>
  <c r="E235" i="5"/>
  <c r="D235" i="5"/>
  <c r="U234" i="5"/>
  <c r="T234" i="5"/>
  <c r="Q234" i="5"/>
  <c r="P234" i="5"/>
  <c r="M234" i="5"/>
  <c r="L234" i="5"/>
  <c r="I234" i="5"/>
  <c r="H234" i="5"/>
  <c r="E234" i="5"/>
  <c r="D234" i="5"/>
  <c r="U233" i="5"/>
  <c r="T233" i="5"/>
  <c r="Q233" i="5"/>
  <c r="P233" i="5"/>
  <c r="M233" i="5"/>
  <c r="L233" i="5"/>
  <c r="I233" i="5"/>
  <c r="H233" i="5"/>
  <c r="E233" i="5"/>
  <c r="D233" i="5"/>
  <c r="U232" i="5"/>
  <c r="T232" i="5"/>
  <c r="Q232" i="5"/>
  <c r="P232" i="5"/>
  <c r="M232" i="5"/>
  <c r="L232" i="5"/>
  <c r="I232" i="5"/>
  <c r="H232" i="5"/>
  <c r="E232" i="5"/>
  <c r="D232" i="5"/>
  <c r="U231" i="5"/>
  <c r="T231" i="5"/>
  <c r="Q231" i="5"/>
  <c r="P231" i="5"/>
  <c r="M231" i="5"/>
  <c r="L231" i="5"/>
  <c r="I231" i="5"/>
  <c r="H231" i="5"/>
  <c r="E231" i="5"/>
  <c r="D231" i="5"/>
  <c r="U230" i="5"/>
  <c r="T230" i="5"/>
  <c r="Q230" i="5"/>
  <c r="P230" i="5"/>
  <c r="M230" i="5"/>
  <c r="L230" i="5"/>
  <c r="I230" i="5"/>
  <c r="H230" i="5"/>
  <c r="E230" i="5"/>
  <c r="D230" i="5"/>
  <c r="U229" i="5"/>
  <c r="T229" i="5"/>
  <c r="Q229" i="5"/>
  <c r="P229" i="5"/>
  <c r="M229" i="5"/>
  <c r="L229" i="5"/>
  <c r="I229" i="5"/>
  <c r="H229" i="5"/>
  <c r="E229" i="5"/>
  <c r="D229" i="5"/>
  <c r="U228" i="5"/>
  <c r="T228" i="5"/>
  <c r="Q228" i="5"/>
  <c r="P228" i="5"/>
  <c r="M228" i="5"/>
  <c r="L228" i="5"/>
  <c r="I228" i="5"/>
  <c r="H228" i="5"/>
  <c r="E228" i="5"/>
  <c r="D228" i="5"/>
  <c r="U227" i="5"/>
  <c r="T227" i="5"/>
  <c r="Q227" i="5"/>
  <c r="P227" i="5"/>
  <c r="M227" i="5"/>
  <c r="L227" i="5"/>
  <c r="I227" i="5"/>
  <c r="H227" i="5"/>
  <c r="E227" i="5"/>
  <c r="D227" i="5"/>
  <c r="U226" i="5"/>
  <c r="T226" i="5"/>
  <c r="Q226" i="5"/>
  <c r="P226" i="5"/>
  <c r="M226" i="5"/>
  <c r="L226" i="5"/>
  <c r="I226" i="5"/>
  <c r="H226" i="5"/>
  <c r="E226" i="5"/>
  <c r="D226" i="5"/>
  <c r="U225" i="5"/>
  <c r="T225" i="5"/>
  <c r="Q225" i="5"/>
  <c r="P225" i="5"/>
  <c r="M225" i="5"/>
  <c r="L225" i="5"/>
  <c r="I225" i="5"/>
  <c r="H225" i="5"/>
  <c r="E225" i="5"/>
  <c r="D225" i="5"/>
  <c r="U224" i="5"/>
  <c r="T224" i="5"/>
  <c r="Q224" i="5"/>
  <c r="P224" i="5"/>
  <c r="M224" i="5"/>
  <c r="L224" i="5"/>
  <c r="I224" i="5"/>
  <c r="H224" i="5"/>
  <c r="E224" i="5"/>
  <c r="D224" i="5"/>
  <c r="U223" i="5"/>
  <c r="T223" i="5"/>
  <c r="Q223" i="5"/>
  <c r="P223" i="5"/>
  <c r="M223" i="5"/>
  <c r="L223" i="5"/>
  <c r="I223" i="5"/>
  <c r="H223" i="5"/>
  <c r="E223" i="5"/>
  <c r="D223" i="5"/>
  <c r="U222" i="5"/>
  <c r="T222" i="5"/>
  <c r="Q222" i="5"/>
  <c r="P222" i="5"/>
  <c r="M222" i="5"/>
  <c r="L222" i="5"/>
  <c r="I222" i="5"/>
  <c r="H222" i="5"/>
  <c r="E222" i="5"/>
  <c r="D222" i="5"/>
  <c r="U221" i="5"/>
  <c r="T221" i="5"/>
  <c r="Q221" i="5"/>
  <c r="P221" i="5"/>
  <c r="M221" i="5"/>
  <c r="L221" i="5"/>
  <c r="I221" i="5"/>
  <c r="H221" i="5"/>
  <c r="E221" i="5"/>
  <c r="D221" i="5"/>
  <c r="U220" i="5"/>
  <c r="T220" i="5"/>
  <c r="Q220" i="5"/>
  <c r="P220" i="5"/>
  <c r="M220" i="5"/>
  <c r="L220" i="5"/>
  <c r="I220" i="5"/>
  <c r="H220" i="5"/>
  <c r="E220" i="5"/>
  <c r="D220" i="5"/>
  <c r="U219" i="5"/>
  <c r="T219" i="5"/>
  <c r="Q219" i="5"/>
  <c r="P219" i="5"/>
  <c r="M219" i="5"/>
  <c r="L219" i="5"/>
  <c r="I219" i="5"/>
  <c r="H219" i="5"/>
  <c r="E219" i="5"/>
  <c r="D219" i="5"/>
  <c r="U218" i="5"/>
  <c r="T218" i="5"/>
  <c r="Q218" i="5"/>
  <c r="P218" i="5"/>
  <c r="M218" i="5"/>
  <c r="L218" i="5"/>
  <c r="I218" i="5"/>
  <c r="H218" i="5"/>
  <c r="E218" i="5"/>
  <c r="D218" i="5"/>
  <c r="U217" i="5"/>
  <c r="T217" i="5"/>
  <c r="Q217" i="5"/>
  <c r="P217" i="5"/>
  <c r="M217" i="5"/>
  <c r="L217" i="5"/>
  <c r="I217" i="5"/>
  <c r="H217" i="5"/>
  <c r="E217" i="5"/>
  <c r="D217" i="5"/>
  <c r="U216" i="5"/>
  <c r="T216" i="5"/>
  <c r="Q216" i="5"/>
  <c r="P216" i="5"/>
  <c r="M216" i="5"/>
  <c r="L216" i="5"/>
  <c r="I216" i="5"/>
  <c r="H216" i="5"/>
  <c r="E216" i="5"/>
  <c r="D216" i="5"/>
  <c r="U215" i="5"/>
  <c r="T215" i="5"/>
  <c r="Q215" i="5"/>
  <c r="P215" i="5"/>
  <c r="M215" i="5"/>
  <c r="L215" i="5"/>
  <c r="I215" i="5"/>
  <c r="H215" i="5"/>
  <c r="E215" i="5"/>
  <c r="D215" i="5"/>
  <c r="U214" i="5"/>
  <c r="T214" i="5"/>
  <c r="Q214" i="5"/>
  <c r="P214" i="5"/>
  <c r="M214" i="5"/>
  <c r="L214" i="5"/>
  <c r="I214" i="5"/>
  <c r="H214" i="5"/>
  <c r="E214" i="5"/>
  <c r="D214" i="5"/>
  <c r="U213" i="5"/>
  <c r="T213" i="5"/>
  <c r="Q213" i="5"/>
  <c r="P213" i="5"/>
  <c r="M213" i="5"/>
  <c r="L213" i="5"/>
  <c r="I213" i="5"/>
  <c r="H213" i="5"/>
  <c r="E213" i="5"/>
  <c r="D213" i="5"/>
  <c r="U212" i="5"/>
  <c r="T212" i="5"/>
  <c r="Q212" i="5"/>
  <c r="P212" i="5"/>
  <c r="M212" i="5"/>
  <c r="L212" i="5"/>
  <c r="I212" i="5"/>
  <c r="H212" i="5"/>
  <c r="E212" i="5"/>
  <c r="D212" i="5"/>
  <c r="U211" i="5"/>
  <c r="T211" i="5"/>
  <c r="Q211" i="5"/>
  <c r="P211" i="5"/>
  <c r="M211" i="5"/>
  <c r="L211" i="5"/>
  <c r="I211" i="5"/>
  <c r="H211" i="5"/>
  <c r="E211" i="5"/>
  <c r="D211" i="5"/>
  <c r="U210" i="5"/>
  <c r="T210" i="5"/>
  <c r="Q210" i="5"/>
  <c r="P210" i="5"/>
  <c r="M210" i="5"/>
  <c r="L210" i="5"/>
  <c r="I210" i="5"/>
  <c r="H210" i="5"/>
  <c r="E210" i="5"/>
  <c r="D210" i="5"/>
  <c r="U209" i="5"/>
  <c r="T209" i="5"/>
  <c r="Q209" i="5"/>
  <c r="P209" i="5"/>
  <c r="M209" i="5"/>
  <c r="L209" i="5"/>
  <c r="I209" i="5"/>
  <c r="H209" i="5"/>
  <c r="E209" i="5"/>
  <c r="D209" i="5"/>
  <c r="U208" i="5"/>
  <c r="T208" i="5"/>
  <c r="Q208" i="5"/>
  <c r="P208" i="5"/>
  <c r="M208" i="5"/>
  <c r="L208" i="5"/>
  <c r="I208" i="5"/>
  <c r="H208" i="5"/>
  <c r="E208" i="5"/>
  <c r="D208" i="5"/>
  <c r="U207" i="5"/>
  <c r="T207" i="5"/>
  <c r="Q207" i="5"/>
  <c r="P207" i="5"/>
  <c r="M207" i="5"/>
  <c r="L207" i="5"/>
  <c r="I207" i="5"/>
  <c r="H207" i="5"/>
  <c r="E207" i="5"/>
  <c r="D207" i="5"/>
  <c r="U206" i="5"/>
  <c r="T206" i="5"/>
  <c r="Q206" i="5"/>
  <c r="P206" i="5"/>
  <c r="M206" i="5"/>
  <c r="L206" i="5"/>
  <c r="I206" i="5"/>
  <c r="H206" i="5"/>
  <c r="E206" i="5"/>
  <c r="D206" i="5"/>
  <c r="U205" i="5"/>
  <c r="T205" i="5"/>
  <c r="Q205" i="5"/>
  <c r="P205" i="5"/>
  <c r="M205" i="5"/>
  <c r="L205" i="5"/>
  <c r="I205" i="5"/>
  <c r="H205" i="5"/>
  <c r="E205" i="5"/>
  <c r="D205" i="5"/>
  <c r="U204" i="5"/>
  <c r="T204" i="5"/>
  <c r="Q204" i="5"/>
  <c r="P204" i="5"/>
  <c r="M204" i="5"/>
  <c r="L204" i="5"/>
  <c r="I204" i="5"/>
  <c r="H204" i="5"/>
  <c r="E204" i="5"/>
  <c r="D204" i="5"/>
  <c r="U203" i="5"/>
  <c r="T203" i="5"/>
  <c r="Q203" i="5"/>
  <c r="P203" i="5"/>
  <c r="M203" i="5"/>
  <c r="L203" i="5"/>
  <c r="I203" i="5"/>
  <c r="H203" i="5"/>
  <c r="E203" i="5"/>
  <c r="D203" i="5"/>
  <c r="U202" i="5"/>
  <c r="T202" i="5"/>
  <c r="Q202" i="5"/>
  <c r="P202" i="5"/>
  <c r="M202" i="5"/>
  <c r="L202" i="5"/>
  <c r="I202" i="5"/>
  <c r="H202" i="5"/>
  <c r="E202" i="5"/>
  <c r="D202" i="5"/>
  <c r="U201" i="5"/>
  <c r="T201" i="5"/>
  <c r="Q201" i="5"/>
  <c r="P201" i="5"/>
  <c r="M201" i="5"/>
  <c r="L201" i="5"/>
  <c r="I201" i="5"/>
  <c r="H201" i="5"/>
  <c r="E201" i="5"/>
  <c r="D201" i="5"/>
  <c r="U200" i="5"/>
  <c r="T200" i="5"/>
  <c r="Q200" i="5"/>
  <c r="P200" i="5"/>
  <c r="M200" i="5"/>
  <c r="L200" i="5"/>
  <c r="I200" i="5"/>
  <c r="H200" i="5"/>
  <c r="E200" i="5"/>
  <c r="D200" i="5"/>
  <c r="U199" i="5"/>
  <c r="T199" i="5"/>
  <c r="Q199" i="5"/>
  <c r="P199" i="5"/>
  <c r="M199" i="5"/>
  <c r="L199" i="5"/>
  <c r="I199" i="5"/>
  <c r="H199" i="5"/>
  <c r="E199" i="5"/>
  <c r="D199" i="5"/>
  <c r="U198" i="5"/>
  <c r="T198" i="5"/>
  <c r="Q198" i="5"/>
  <c r="P198" i="5"/>
  <c r="M198" i="5"/>
  <c r="L198" i="5"/>
  <c r="I198" i="5"/>
  <c r="H198" i="5"/>
  <c r="E198" i="5"/>
  <c r="D198" i="5"/>
  <c r="U197" i="5"/>
  <c r="T197" i="5"/>
  <c r="Q197" i="5"/>
  <c r="P197" i="5"/>
  <c r="M197" i="5"/>
  <c r="L197" i="5"/>
  <c r="I197" i="5"/>
  <c r="H197" i="5"/>
  <c r="E197" i="5"/>
  <c r="D197" i="5"/>
  <c r="U196" i="5"/>
  <c r="T196" i="5"/>
  <c r="Q196" i="5"/>
  <c r="P196" i="5"/>
  <c r="M196" i="5"/>
  <c r="L196" i="5"/>
  <c r="I196" i="5"/>
  <c r="H196" i="5"/>
  <c r="E196" i="5"/>
  <c r="D196" i="5"/>
  <c r="U195" i="5"/>
  <c r="T195" i="5"/>
  <c r="Q195" i="5"/>
  <c r="P195" i="5"/>
  <c r="M195" i="5"/>
  <c r="L195" i="5"/>
  <c r="I195" i="5"/>
  <c r="H195" i="5"/>
  <c r="E195" i="5"/>
  <c r="D195" i="5"/>
  <c r="U194" i="5"/>
  <c r="T194" i="5"/>
  <c r="Q194" i="5"/>
  <c r="P194" i="5"/>
  <c r="M194" i="5"/>
  <c r="L194" i="5"/>
  <c r="I194" i="5"/>
  <c r="H194" i="5"/>
  <c r="E194" i="5"/>
  <c r="D194" i="5"/>
  <c r="U193" i="5"/>
  <c r="T193" i="5"/>
  <c r="Q193" i="5"/>
  <c r="P193" i="5"/>
  <c r="M193" i="5"/>
  <c r="L193" i="5"/>
  <c r="I193" i="5"/>
  <c r="H193" i="5"/>
  <c r="E193" i="5"/>
  <c r="D193" i="5"/>
  <c r="U192" i="5"/>
  <c r="T192" i="5"/>
  <c r="Q192" i="5"/>
  <c r="P192" i="5"/>
  <c r="M192" i="5"/>
  <c r="L192" i="5"/>
  <c r="I192" i="5"/>
  <c r="H192" i="5"/>
  <c r="E192" i="5"/>
  <c r="D192" i="5"/>
  <c r="U191" i="5"/>
  <c r="T191" i="5"/>
  <c r="Q191" i="5"/>
  <c r="P191" i="5"/>
  <c r="M191" i="5"/>
  <c r="L191" i="5"/>
  <c r="I191" i="5"/>
  <c r="H191" i="5"/>
  <c r="E191" i="5"/>
  <c r="D191" i="5"/>
  <c r="U190" i="5"/>
  <c r="T190" i="5"/>
  <c r="Q190" i="5"/>
  <c r="P190" i="5"/>
  <c r="M190" i="5"/>
  <c r="L190" i="5"/>
  <c r="I190" i="5"/>
  <c r="H190" i="5"/>
  <c r="E190" i="5"/>
  <c r="D190" i="5"/>
  <c r="U189" i="5"/>
  <c r="T189" i="5"/>
  <c r="Q189" i="5"/>
  <c r="P189" i="5"/>
  <c r="M189" i="5"/>
  <c r="L189" i="5"/>
  <c r="I189" i="5"/>
  <c r="H189" i="5"/>
  <c r="E189" i="5"/>
  <c r="D189" i="5"/>
  <c r="U188" i="5"/>
  <c r="T188" i="5"/>
  <c r="Q188" i="5"/>
  <c r="P188" i="5"/>
  <c r="M188" i="5"/>
  <c r="L188" i="5"/>
  <c r="I188" i="5"/>
  <c r="H188" i="5"/>
  <c r="E188" i="5"/>
  <c r="D188" i="5"/>
  <c r="U187" i="5"/>
  <c r="T187" i="5"/>
  <c r="Q187" i="5"/>
  <c r="P187" i="5"/>
  <c r="M187" i="5"/>
  <c r="L187" i="5"/>
  <c r="I187" i="5"/>
  <c r="H187" i="5"/>
  <c r="E187" i="5"/>
  <c r="D187" i="5"/>
  <c r="U186" i="5"/>
  <c r="T186" i="5"/>
  <c r="Q186" i="5"/>
  <c r="P186" i="5"/>
  <c r="M186" i="5"/>
  <c r="L186" i="5"/>
  <c r="I186" i="5"/>
  <c r="H186" i="5"/>
  <c r="E186" i="5"/>
  <c r="D186" i="5"/>
  <c r="U185" i="5"/>
  <c r="T185" i="5"/>
  <c r="Q185" i="5"/>
  <c r="P185" i="5"/>
  <c r="M185" i="5"/>
  <c r="L185" i="5"/>
  <c r="I185" i="5"/>
  <c r="H185" i="5"/>
  <c r="E185" i="5"/>
  <c r="D185" i="5"/>
  <c r="U184" i="5"/>
  <c r="T184" i="5"/>
  <c r="Q184" i="5"/>
  <c r="P184" i="5"/>
  <c r="M184" i="5"/>
  <c r="L184" i="5"/>
  <c r="I184" i="5"/>
  <c r="H184" i="5"/>
  <c r="E184" i="5"/>
  <c r="D184" i="5"/>
  <c r="U183" i="5"/>
  <c r="T183" i="5"/>
  <c r="Q183" i="5"/>
  <c r="P183" i="5"/>
  <c r="M183" i="5"/>
  <c r="L183" i="5"/>
  <c r="I183" i="5"/>
  <c r="H183" i="5"/>
  <c r="E183" i="5"/>
  <c r="D183" i="5"/>
  <c r="U182" i="5"/>
  <c r="T182" i="5"/>
  <c r="Q182" i="5"/>
  <c r="P182" i="5"/>
  <c r="M182" i="5"/>
  <c r="L182" i="5"/>
  <c r="I182" i="5"/>
  <c r="H182" i="5"/>
  <c r="E182" i="5"/>
  <c r="D182" i="5"/>
  <c r="U181" i="5"/>
  <c r="T181" i="5"/>
  <c r="Q181" i="5"/>
  <c r="P181" i="5"/>
  <c r="M181" i="5"/>
  <c r="L181" i="5"/>
  <c r="I181" i="5"/>
  <c r="H181" i="5"/>
  <c r="E181" i="5"/>
  <c r="D181" i="5"/>
  <c r="U180" i="5"/>
  <c r="T180" i="5"/>
  <c r="Q180" i="5"/>
  <c r="P180" i="5"/>
  <c r="M180" i="5"/>
  <c r="L180" i="5"/>
  <c r="I180" i="5"/>
  <c r="H180" i="5"/>
  <c r="E180" i="5"/>
  <c r="D180" i="5"/>
  <c r="U179" i="5"/>
  <c r="T179" i="5"/>
  <c r="Q179" i="5"/>
  <c r="P179" i="5"/>
  <c r="M179" i="5"/>
  <c r="L179" i="5"/>
  <c r="I179" i="5"/>
  <c r="H179" i="5"/>
  <c r="E179" i="5"/>
  <c r="D179" i="5"/>
  <c r="U178" i="5"/>
  <c r="T178" i="5"/>
  <c r="Q178" i="5"/>
  <c r="P178" i="5"/>
  <c r="M178" i="5"/>
  <c r="L178" i="5"/>
  <c r="I178" i="5"/>
  <c r="H178" i="5"/>
  <c r="E178" i="5"/>
  <c r="D178" i="5"/>
  <c r="U177" i="5"/>
  <c r="T177" i="5"/>
  <c r="Q177" i="5"/>
  <c r="P177" i="5"/>
  <c r="M177" i="5"/>
  <c r="L177" i="5"/>
  <c r="I177" i="5"/>
  <c r="H177" i="5"/>
  <c r="E177" i="5"/>
  <c r="D177" i="5"/>
  <c r="U176" i="5"/>
  <c r="T176" i="5"/>
  <c r="Q176" i="5"/>
  <c r="P176" i="5"/>
  <c r="M176" i="5"/>
  <c r="L176" i="5"/>
  <c r="I176" i="5"/>
  <c r="H176" i="5"/>
  <c r="E176" i="5"/>
  <c r="D176" i="5"/>
  <c r="U175" i="5"/>
  <c r="T175" i="5"/>
  <c r="Q175" i="5"/>
  <c r="P175" i="5"/>
  <c r="M175" i="5"/>
  <c r="L175" i="5"/>
  <c r="I175" i="5"/>
  <c r="H175" i="5"/>
  <c r="E175" i="5"/>
  <c r="D175" i="5"/>
  <c r="U174" i="5"/>
  <c r="T174" i="5"/>
  <c r="Q174" i="5"/>
  <c r="P174" i="5"/>
  <c r="M174" i="5"/>
  <c r="L174" i="5"/>
  <c r="I174" i="5"/>
  <c r="H174" i="5"/>
  <c r="E174" i="5"/>
  <c r="D174" i="5"/>
  <c r="U173" i="5"/>
  <c r="T173" i="5"/>
  <c r="Q173" i="5"/>
  <c r="P173" i="5"/>
  <c r="M173" i="5"/>
  <c r="L173" i="5"/>
  <c r="I173" i="5"/>
  <c r="H173" i="5"/>
  <c r="E173" i="5"/>
  <c r="D173" i="5"/>
  <c r="U172" i="5"/>
  <c r="T172" i="5"/>
  <c r="Q172" i="5"/>
  <c r="P172" i="5"/>
  <c r="M172" i="5"/>
  <c r="L172" i="5"/>
  <c r="I172" i="5"/>
  <c r="H172" i="5"/>
  <c r="E172" i="5"/>
  <c r="D172" i="5"/>
  <c r="U171" i="5"/>
  <c r="T171" i="5"/>
  <c r="Q171" i="5"/>
  <c r="P171" i="5"/>
  <c r="M171" i="5"/>
  <c r="L171" i="5"/>
  <c r="I171" i="5"/>
  <c r="H171" i="5"/>
  <c r="E171" i="5"/>
  <c r="D171" i="5"/>
  <c r="U170" i="5"/>
  <c r="T170" i="5"/>
  <c r="Q170" i="5"/>
  <c r="P170" i="5"/>
  <c r="M170" i="5"/>
  <c r="L170" i="5"/>
  <c r="I170" i="5"/>
  <c r="H170" i="5"/>
  <c r="E170" i="5"/>
  <c r="D170" i="5"/>
  <c r="U169" i="5"/>
  <c r="T169" i="5"/>
  <c r="Q169" i="5"/>
  <c r="P169" i="5"/>
  <c r="M169" i="5"/>
  <c r="L169" i="5"/>
  <c r="I169" i="5"/>
  <c r="H169" i="5"/>
  <c r="E169" i="5"/>
  <c r="D169" i="5"/>
  <c r="U168" i="5"/>
  <c r="T168" i="5"/>
  <c r="Q168" i="5"/>
  <c r="P168" i="5"/>
  <c r="M168" i="5"/>
  <c r="L168" i="5"/>
  <c r="I168" i="5"/>
  <c r="H168" i="5"/>
  <c r="E168" i="5"/>
  <c r="D168" i="5"/>
  <c r="U167" i="5"/>
  <c r="T167" i="5"/>
  <c r="Q167" i="5"/>
  <c r="P167" i="5"/>
  <c r="M167" i="5"/>
  <c r="L167" i="5"/>
  <c r="I167" i="5"/>
  <c r="H167" i="5"/>
  <c r="E167" i="5"/>
  <c r="D167" i="5"/>
  <c r="U166" i="5"/>
  <c r="T166" i="5"/>
  <c r="Q166" i="5"/>
  <c r="P166" i="5"/>
  <c r="M166" i="5"/>
  <c r="L166" i="5"/>
  <c r="I166" i="5"/>
  <c r="H166" i="5"/>
  <c r="E166" i="5"/>
  <c r="D166" i="5"/>
  <c r="U165" i="5"/>
  <c r="T165" i="5"/>
  <c r="Q165" i="5"/>
  <c r="P165" i="5"/>
  <c r="M165" i="5"/>
  <c r="L165" i="5"/>
  <c r="I165" i="5"/>
  <c r="H165" i="5"/>
  <c r="E165" i="5"/>
  <c r="D165" i="5"/>
  <c r="U164" i="5"/>
  <c r="T164" i="5"/>
  <c r="Q164" i="5"/>
  <c r="P164" i="5"/>
  <c r="M164" i="5"/>
  <c r="L164" i="5"/>
  <c r="I164" i="5"/>
  <c r="H164" i="5"/>
  <c r="E164" i="5"/>
  <c r="D164" i="5"/>
  <c r="U163" i="5"/>
  <c r="T163" i="5"/>
  <c r="Q163" i="5"/>
  <c r="P163" i="5"/>
  <c r="M163" i="5"/>
  <c r="L163" i="5"/>
  <c r="I163" i="5"/>
  <c r="H163" i="5"/>
  <c r="E163" i="5"/>
  <c r="D163" i="5"/>
  <c r="U162" i="5"/>
  <c r="T162" i="5"/>
  <c r="Q162" i="5"/>
  <c r="P162" i="5"/>
  <c r="M162" i="5"/>
  <c r="L162" i="5"/>
  <c r="I162" i="5"/>
  <c r="H162" i="5"/>
  <c r="E162" i="5"/>
  <c r="D162" i="5"/>
  <c r="U161" i="5"/>
  <c r="T161" i="5"/>
  <c r="Q161" i="5"/>
  <c r="P161" i="5"/>
  <c r="M161" i="5"/>
  <c r="L161" i="5"/>
  <c r="I161" i="5"/>
  <c r="H161" i="5"/>
  <c r="E161" i="5"/>
  <c r="D161" i="5"/>
  <c r="U160" i="5"/>
  <c r="T160" i="5"/>
  <c r="Q160" i="5"/>
  <c r="P160" i="5"/>
  <c r="M160" i="5"/>
  <c r="L160" i="5"/>
  <c r="I160" i="5"/>
  <c r="H160" i="5"/>
  <c r="E160" i="5"/>
  <c r="D160" i="5"/>
  <c r="U159" i="5"/>
  <c r="T159" i="5"/>
  <c r="Q159" i="5"/>
  <c r="P159" i="5"/>
  <c r="M159" i="5"/>
  <c r="L159" i="5"/>
  <c r="I159" i="5"/>
  <c r="H159" i="5"/>
  <c r="E159" i="5"/>
  <c r="D159" i="5"/>
  <c r="U158" i="5"/>
  <c r="T158" i="5"/>
  <c r="Q158" i="5"/>
  <c r="P158" i="5"/>
  <c r="M158" i="5"/>
  <c r="L158" i="5"/>
  <c r="I158" i="5"/>
  <c r="H158" i="5"/>
  <c r="E158" i="5"/>
  <c r="D158" i="5"/>
  <c r="U157" i="5"/>
  <c r="T157" i="5"/>
  <c r="Q157" i="5"/>
  <c r="P157" i="5"/>
  <c r="M157" i="5"/>
  <c r="L157" i="5"/>
  <c r="I157" i="5"/>
  <c r="H157" i="5"/>
  <c r="E157" i="5"/>
  <c r="D157" i="5"/>
  <c r="U156" i="5"/>
  <c r="T156" i="5"/>
  <c r="Q156" i="5"/>
  <c r="P156" i="5"/>
  <c r="M156" i="5"/>
  <c r="L156" i="5"/>
  <c r="I156" i="5"/>
  <c r="H156" i="5"/>
  <c r="E156" i="5"/>
  <c r="D156" i="5"/>
  <c r="U155" i="5"/>
  <c r="T155" i="5"/>
  <c r="Q155" i="5"/>
  <c r="P155" i="5"/>
  <c r="M155" i="5"/>
  <c r="L155" i="5"/>
  <c r="I155" i="5"/>
  <c r="H155" i="5"/>
  <c r="E155" i="5"/>
  <c r="D155" i="5"/>
  <c r="U154" i="5"/>
  <c r="T154" i="5"/>
  <c r="Q154" i="5"/>
  <c r="P154" i="5"/>
  <c r="M154" i="5"/>
  <c r="L154" i="5"/>
  <c r="I154" i="5"/>
  <c r="H154" i="5"/>
  <c r="E154" i="5"/>
  <c r="D154" i="5"/>
  <c r="U153" i="5"/>
  <c r="T153" i="5"/>
  <c r="Q153" i="5"/>
  <c r="P153" i="5"/>
  <c r="M153" i="5"/>
  <c r="L153" i="5"/>
  <c r="I153" i="5"/>
  <c r="H153" i="5"/>
  <c r="E153" i="5"/>
  <c r="D153" i="5"/>
  <c r="U152" i="5"/>
  <c r="T152" i="5"/>
  <c r="Q152" i="5"/>
  <c r="P152" i="5"/>
  <c r="M152" i="5"/>
  <c r="L152" i="5"/>
  <c r="I152" i="5"/>
  <c r="H152" i="5"/>
  <c r="E152" i="5"/>
  <c r="D152" i="5"/>
  <c r="U151" i="5"/>
  <c r="T151" i="5"/>
  <c r="Q151" i="5"/>
  <c r="P151" i="5"/>
  <c r="M151" i="5"/>
  <c r="L151" i="5"/>
  <c r="I151" i="5"/>
  <c r="H151" i="5"/>
  <c r="E151" i="5"/>
  <c r="D151" i="5"/>
  <c r="U150" i="5"/>
  <c r="T150" i="5"/>
  <c r="Q150" i="5"/>
  <c r="P150" i="5"/>
  <c r="M150" i="5"/>
  <c r="L150" i="5"/>
  <c r="I150" i="5"/>
  <c r="H150" i="5"/>
  <c r="E150" i="5"/>
  <c r="D150" i="5"/>
  <c r="U149" i="5"/>
  <c r="T149" i="5"/>
  <c r="Q149" i="5"/>
  <c r="P149" i="5"/>
  <c r="M149" i="5"/>
  <c r="L149" i="5"/>
  <c r="I149" i="5"/>
  <c r="H149" i="5"/>
  <c r="E149" i="5"/>
  <c r="D149" i="5"/>
  <c r="U148" i="5"/>
  <c r="T148" i="5"/>
  <c r="Q148" i="5"/>
  <c r="P148" i="5"/>
  <c r="M148" i="5"/>
  <c r="L148" i="5"/>
  <c r="I148" i="5"/>
  <c r="H148" i="5"/>
  <c r="E148" i="5"/>
  <c r="D148" i="5"/>
  <c r="U147" i="5"/>
  <c r="T147" i="5"/>
  <c r="Q147" i="5"/>
  <c r="P147" i="5"/>
  <c r="M147" i="5"/>
  <c r="L147" i="5"/>
  <c r="I147" i="5"/>
  <c r="H147" i="5"/>
  <c r="E147" i="5"/>
  <c r="D147" i="5"/>
  <c r="U146" i="5"/>
  <c r="T146" i="5"/>
  <c r="Q146" i="5"/>
  <c r="P146" i="5"/>
  <c r="M146" i="5"/>
  <c r="L146" i="5"/>
  <c r="I146" i="5"/>
  <c r="H146" i="5"/>
  <c r="E146" i="5"/>
  <c r="D146" i="5"/>
  <c r="U145" i="5"/>
  <c r="T145" i="5"/>
  <c r="Q145" i="5"/>
  <c r="P145" i="5"/>
  <c r="M145" i="5"/>
  <c r="L145" i="5"/>
  <c r="I145" i="5"/>
  <c r="H145" i="5"/>
  <c r="E145" i="5"/>
  <c r="D145" i="5"/>
  <c r="U144" i="5"/>
  <c r="T144" i="5"/>
  <c r="Q144" i="5"/>
  <c r="P144" i="5"/>
  <c r="M144" i="5"/>
  <c r="L144" i="5"/>
  <c r="I144" i="5"/>
  <c r="H144" i="5"/>
  <c r="E144" i="5"/>
  <c r="D144" i="5"/>
  <c r="U143" i="5"/>
  <c r="T143" i="5"/>
  <c r="Q143" i="5"/>
  <c r="P143" i="5"/>
  <c r="M143" i="5"/>
  <c r="L143" i="5"/>
  <c r="I143" i="5"/>
  <c r="H143" i="5"/>
  <c r="E143" i="5"/>
  <c r="D143" i="5"/>
  <c r="U142" i="5"/>
  <c r="T142" i="5"/>
  <c r="Q142" i="5"/>
  <c r="P142" i="5"/>
  <c r="M142" i="5"/>
  <c r="L142" i="5"/>
  <c r="I142" i="5"/>
  <c r="H142" i="5"/>
  <c r="E142" i="5"/>
  <c r="D142" i="5"/>
  <c r="U141" i="5"/>
  <c r="T141" i="5"/>
  <c r="Q141" i="5"/>
  <c r="P141" i="5"/>
  <c r="M141" i="5"/>
  <c r="L141" i="5"/>
  <c r="I141" i="5"/>
  <c r="H141" i="5"/>
  <c r="E141" i="5"/>
  <c r="D141" i="5"/>
  <c r="U140" i="5"/>
  <c r="T140" i="5"/>
  <c r="Q140" i="5"/>
  <c r="P140" i="5"/>
  <c r="M140" i="5"/>
  <c r="L140" i="5"/>
  <c r="I140" i="5"/>
  <c r="H140" i="5"/>
  <c r="E140" i="5"/>
  <c r="D140" i="5"/>
  <c r="U139" i="5"/>
  <c r="T139" i="5"/>
  <c r="Q139" i="5"/>
  <c r="P139" i="5"/>
  <c r="M139" i="5"/>
  <c r="L139" i="5"/>
  <c r="I139" i="5"/>
  <c r="H139" i="5"/>
  <c r="E139" i="5"/>
  <c r="D139" i="5"/>
  <c r="U138" i="5"/>
  <c r="T138" i="5"/>
  <c r="Q138" i="5"/>
  <c r="P138" i="5"/>
  <c r="M138" i="5"/>
  <c r="L138" i="5"/>
  <c r="I138" i="5"/>
  <c r="H138" i="5"/>
  <c r="E138" i="5"/>
  <c r="D138" i="5"/>
  <c r="U137" i="5"/>
  <c r="T137" i="5"/>
  <c r="Q137" i="5"/>
  <c r="P137" i="5"/>
  <c r="M137" i="5"/>
  <c r="L137" i="5"/>
  <c r="I137" i="5"/>
  <c r="H137" i="5"/>
  <c r="E137" i="5"/>
  <c r="D137" i="5"/>
  <c r="U136" i="5"/>
  <c r="T136" i="5"/>
  <c r="Q136" i="5"/>
  <c r="P136" i="5"/>
  <c r="M136" i="5"/>
  <c r="L136" i="5"/>
  <c r="I136" i="5"/>
  <c r="H136" i="5"/>
  <c r="E136" i="5"/>
  <c r="D136" i="5"/>
  <c r="U135" i="5"/>
  <c r="T135" i="5"/>
  <c r="Q135" i="5"/>
  <c r="P135" i="5"/>
  <c r="M135" i="5"/>
  <c r="L135" i="5"/>
  <c r="I135" i="5"/>
  <c r="H135" i="5"/>
  <c r="E135" i="5"/>
  <c r="D135" i="5"/>
  <c r="U134" i="5"/>
  <c r="T134" i="5"/>
  <c r="Q134" i="5"/>
  <c r="P134" i="5"/>
  <c r="M134" i="5"/>
  <c r="L134" i="5"/>
  <c r="I134" i="5"/>
  <c r="H134" i="5"/>
  <c r="E134" i="5"/>
  <c r="D134" i="5"/>
  <c r="U133" i="5"/>
  <c r="T133" i="5"/>
  <c r="Q133" i="5"/>
  <c r="P133" i="5"/>
  <c r="M133" i="5"/>
  <c r="L133" i="5"/>
  <c r="I133" i="5"/>
  <c r="H133" i="5"/>
  <c r="E133" i="5"/>
  <c r="D133" i="5"/>
  <c r="U132" i="5"/>
  <c r="T132" i="5"/>
  <c r="Q132" i="5"/>
  <c r="P132" i="5"/>
  <c r="M132" i="5"/>
  <c r="L132" i="5"/>
  <c r="I132" i="5"/>
  <c r="H132" i="5"/>
  <c r="E132" i="5"/>
  <c r="D132" i="5"/>
  <c r="U131" i="5"/>
  <c r="T131" i="5"/>
  <c r="Q131" i="5"/>
  <c r="P131" i="5"/>
  <c r="M131" i="5"/>
  <c r="L131" i="5"/>
  <c r="I131" i="5"/>
  <c r="H131" i="5"/>
  <c r="E131" i="5"/>
  <c r="D131" i="5"/>
  <c r="U130" i="5"/>
  <c r="T130" i="5"/>
  <c r="Q130" i="5"/>
  <c r="P130" i="5"/>
  <c r="M130" i="5"/>
  <c r="L130" i="5"/>
  <c r="I130" i="5"/>
  <c r="H130" i="5"/>
  <c r="E130" i="5"/>
  <c r="D130" i="5"/>
  <c r="U129" i="5"/>
  <c r="T129" i="5"/>
  <c r="Q129" i="5"/>
  <c r="P129" i="5"/>
  <c r="M129" i="5"/>
  <c r="L129" i="5"/>
  <c r="I129" i="5"/>
  <c r="H129" i="5"/>
  <c r="E129" i="5"/>
  <c r="D129" i="5"/>
  <c r="U128" i="5"/>
  <c r="T128" i="5"/>
  <c r="Q128" i="5"/>
  <c r="P128" i="5"/>
  <c r="M128" i="5"/>
  <c r="L128" i="5"/>
  <c r="I128" i="5"/>
  <c r="H128" i="5"/>
  <c r="E128" i="5"/>
  <c r="D128" i="5"/>
  <c r="U127" i="5"/>
  <c r="T127" i="5"/>
  <c r="Q127" i="5"/>
  <c r="P127" i="5"/>
  <c r="M127" i="5"/>
  <c r="L127" i="5"/>
  <c r="I127" i="5"/>
  <c r="H127" i="5"/>
  <c r="E127" i="5"/>
  <c r="D127" i="5"/>
  <c r="U126" i="5"/>
  <c r="T126" i="5"/>
  <c r="Q126" i="5"/>
  <c r="P126" i="5"/>
  <c r="M126" i="5"/>
  <c r="L126" i="5"/>
  <c r="I126" i="5"/>
  <c r="H126" i="5"/>
  <c r="E126" i="5"/>
  <c r="D126" i="5"/>
  <c r="U125" i="5"/>
  <c r="T125" i="5"/>
  <c r="Q125" i="5"/>
  <c r="P125" i="5"/>
  <c r="M125" i="5"/>
  <c r="L125" i="5"/>
  <c r="I125" i="5"/>
  <c r="H125" i="5"/>
  <c r="E125" i="5"/>
  <c r="D125" i="5"/>
  <c r="U124" i="5"/>
  <c r="T124" i="5"/>
  <c r="Q124" i="5"/>
  <c r="P124" i="5"/>
  <c r="M124" i="5"/>
  <c r="L124" i="5"/>
  <c r="I124" i="5"/>
  <c r="H124" i="5"/>
  <c r="E124" i="5"/>
  <c r="D124" i="5"/>
  <c r="U123" i="5"/>
  <c r="T123" i="5"/>
  <c r="Q123" i="5"/>
  <c r="P123" i="5"/>
  <c r="M123" i="5"/>
  <c r="L123" i="5"/>
  <c r="I123" i="5"/>
  <c r="H123" i="5"/>
  <c r="E123" i="5"/>
  <c r="D123" i="5"/>
  <c r="U122" i="5"/>
  <c r="T122" i="5"/>
  <c r="Q122" i="5"/>
  <c r="P122" i="5"/>
  <c r="M122" i="5"/>
  <c r="L122" i="5"/>
  <c r="I122" i="5"/>
  <c r="H122" i="5"/>
  <c r="E122" i="5"/>
  <c r="D122" i="5"/>
  <c r="U121" i="5"/>
  <c r="T121" i="5"/>
  <c r="Q121" i="5"/>
  <c r="P121" i="5"/>
  <c r="M121" i="5"/>
  <c r="L121" i="5"/>
  <c r="I121" i="5"/>
  <c r="H121" i="5"/>
  <c r="E121" i="5"/>
  <c r="D121" i="5"/>
  <c r="U120" i="5"/>
  <c r="T120" i="5"/>
  <c r="Q120" i="5"/>
  <c r="P120" i="5"/>
  <c r="M120" i="5"/>
  <c r="L120" i="5"/>
  <c r="I120" i="5"/>
  <c r="H120" i="5"/>
  <c r="E120" i="5"/>
  <c r="D120" i="5"/>
  <c r="U119" i="5"/>
  <c r="T119" i="5"/>
  <c r="Q119" i="5"/>
  <c r="P119" i="5"/>
  <c r="M119" i="5"/>
  <c r="L119" i="5"/>
  <c r="I119" i="5"/>
  <c r="H119" i="5"/>
  <c r="E119" i="5"/>
  <c r="D119" i="5"/>
  <c r="U118" i="5"/>
  <c r="T118" i="5"/>
  <c r="Q118" i="5"/>
  <c r="P118" i="5"/>
  <c r="M118" i="5"/>
  <c r="L118" i="5"/>
  <c r="I118" i="5"/>
  <c r="H118" i="5"/>
  <c r="E118" i="5"/>
  <c r="D118" i="5"/>
  <c r="U117" i="5"/>
  <c r="T117" i="5"/>
  <c r="Q117" i="5"/>
  <c r="P117" i="5"/>
  <c r="M117" i="5"/>
  <c r="L117" i="5"/>
  <c r="I117" i="5"/>
  <c r="H117" i="5"/>
  <c r="E117" i="5"/>
  <c r="D117" i="5"/>
  <c r="U116" i="5"/>
  <c r="T116" i="5"/>
  <c r="Q116" i="5"/>
  <c r="P116" i="5"/>
  <c r="M116" i="5"/>
  <c r="L116" i="5"/>
  <c r="I116" i="5"/>
  <c r="H116" i="5"/>
  <c r="E116" i="5"/>
  <c r="D116" i="5"/>
  <c r="U115" i="5"/>
  <c r="T115" i="5"/>
  <c r="Q115" i="5"/>
  <c r="P115" i="5"/>
  <c r="M115" i="5"/>
  <c r="L115" i="5"/>
  <c r="I115" i="5"/>
  <c r="H115" i="5"/>
  <c r="E115" i="5"/>
  <c r="D115" i="5"/>
  <c r="U114" i="5"/>
  <c r="T114" i="5"/>
  <c r="Q114" i="5"/>
  <c r="P114" i="5"/>
  <c r="M114" i="5"/>
  <c r="L114" i="5"/>
  <c r="I114" i="5"/>
  <c r="H114" i="5"/>
  <c r="E114" i="5"/>
  <c r="D114" i="5"/>
  <c r="U113" i="5"/>
  <c r="T113" i="5"/>
  <c r="Q113" i="5"/>
  <c r="P113" i="5"/>
  <c r="M113" i="5"/>
  <c r="L113" i="5"/>
  <c r="I113" i="5"/>
  <c r="H113" i="5"/>
  <c r="E113" i="5"/>
  <c r="D113" i="5"/>
  <c r="U112" i="5"/>
  <c r="T112" i="5"/>
  <c r="Q112" i="5"/>
  <c r="P112" i="5"/>
  <c r="M112" i="5"/>
  <c r="L112" i="5"/>
  <c r="I112" i="5"/>
  <c r="H112" i="5"/>
  <c r="E112" i="5"/>
  <c r="D112" i="5"/>
  <c r="U111" i="5"/>
  <c r="T111" i="5"/>
  <c r="Q111" i="5"/>
  <c r="P111" i="5"/>
  <c r="M111" i="5"/>
  <c r="L111" i="5"/>
  <c r="I111" i="5"/>
  <c r="H111" i="5"/>
  <c r="E111" i="5"/>
  <c r="D111" i="5"/>
  <c r="U110" i="5"/>
  <c r="T110" i="5"/>
  <c r="Q110" i="5"/>
  <c r="P110" i="5"/>
  <c r="M110" i="5"/>
  <c r="L110" i="5"/>
  <c r="I110" i="5"/>
  <c r="H110" i="5"/>
  <c r="E110" i="5"/>
  <c r="D110" i="5"/>
  <c r="U109" i="5"/>
  <c r="T109" i="5"/>
  <c r="Q109" i="5"/>
  <c r="P109" i="5"/>
  <c r="M109" i="5"/>
  <c r="L109" i="5"/>
  <c r="I109" i="5"/>
  <c r="H109" i="5"/>
  <c r="E109" i="5"/>
  <c r="D109" i="5"/>
  <c r="U108" i="5"/>
  <c r="T108" i="5"/>
  <c r="Q108" i="5"/>
  <c r="P108" i="5"/>
  <c r="M108" i="5"/>
  <c r="L108" i="5"/>
  <c r="I108" i="5"/>
  <c r="H108" i="5"/>
  <c r="E108" i="5"/>
  <c r="D108" i="5"/>
  <c r="U107" i="5"/>
  <c r="T107" i="5"/>
  <c r="Q107" i="5"/>
  <c r="P107" i="5"/>
  <c r="M107" i="5"/>
  <c r="L107" i="5"/>
  <c r="I107" i="5"/>
  <c r="H107" i="5"/>
  <c r="E107" i="5"/>
  <c r="D107" i="5"/>
  <c r="U106" i="5"/>
  <c r="T106" i="5"/>
  <c r="Q106" i="5"/>
  <c r="P106" i="5"/>
  <c r="M106" i="5"/>
  <c r="L106" i="5"/>
  <c r="I106" i="5"/>
  <c r="H106" i="5"/>
  <c r="E106" i="5"/>
  <c r="D106" i="5"/>
  <c r="U105" i="5"/>
  <c r="T105" i="5"/>
  <c r="Q105" i="5"/>
  <c r="P105" i="5"/>
  <c r="M105" i="5"/>
  <c r="L105" i="5"/>
  <c r="I105" i="5"/>
  <c r="H105" i="5"/>
  <c r="E105" i="5"/>
  <c r="D105" i="5"/>
  <c r="U104" i="5"/>
  <c r="T104" i="5"/>
  <c r="Q104" i="5"/>
  <c r="P104" i="5"/>
  <c r="M104" i="5"/>
  <c r="L104" i="5"/>
  <c r="I104" i="5"/>
  <c r="H104" i="5"/>
  <c r="E104" i="5"/>
  <c r="D104" i="5"/>
  <c r="U103" i="5"/>
  <c r="T103" i="5"/>
  <c r="Q103" i="5"/>
  <c r="P103" i="5"/>
  <c r="M103" i="5"/>
  <c r="L103" i="5"/>
  <c r="I103" i="5"/>
  <c r="H103" i="5"/>
  <c r="E103" i="5"/>
  <c r="D103" i="5"/>
  <c r="U102" i="5"/>
  <c r="T102" i="5"/>
  <c r="Q102" i="5"/>
  <c r="P102" i="5"/>
  <c r="M102" i="5"/>
  <c r="L102" i="5"/>
  <c r="I102" i="5"/>
  <c r="H102" i="5"/>
  <c r="E102" i="5"/>
  <c r="D102" i="5"/>
  <c r="U101" i="5"/>
  <c r="T101" i="5"/>
  <c r="Q101" i="5"/>
  <c r="P101" i="5"/>
  <c r="M101" i="5"/>
  <c r="L101" i="5"/>
  <c r="I101" i="5"/>
  <c r="H101" i="5"/>
  <c r="E101" i="5"/>
  <c r="D101" i="5"/>
  <c r="U100" i="5"/>
  <c r="T100" i="5"/>
  <c r="Q100" i="5"/>
  <c r="P100" i="5"/>
  <c r="M100" i="5"/>
  <c r="L100" i="5"/>
  <c r="I100" i="5"/>
  <c r="H100" i="5"/>
  <c r="E100" i="5"/>
  <c r="D100" i="5"/>
  <c r="U99" i="5"/>
  <c r="T99" i="5"/>
  <c r="Q99" i="5"/>
  <c r="P99" i="5"/>
  <c r="M99" i="5"/>
  <c r="L99" i="5"/>
  <c r="I99" i="5"/>
  <c r="H99" i="5"/>
  <c r="E99" i="5"/>
  <c r="D99" i="5"/>
  <c r="U98" i="5"/>
  <c r="T98" i="5"/>
  <c r="Q98" i="5"/>
  <c r="P98" i="5"/>
  <c r="M98" i="5"/>
  <c r="L98" i="5"/>
  <c r="I98" i="5"/>
  <c r="H98" i="5"/>
  <c r="E98" i="5"/>
  <c r="D98" i="5"/>
  <c r="U97" i="5"/>
  <c r="T97" i="5"/>
  <c r="Q97" i="5"/>
  <c r="P97" i="5"/>
  <c r="M97" i="5"/>
  <c r="L97" i="5"/>
  <c r="I97" i="5"/>
  <c r="H97" i="5"/>
  <c r="E97" i="5"/>
  <c r="D97" i="5"/>
  <c r="U96" i="5"/>
  <c r="T96" i="5"/>
  <c r="Q96" i="5"/>
  <c r="P96" i="5"/>
  <c r="M96" i="5"/>
  <c r="L96" i="5"/>
  <c r="I96" i="5"/>
  <c r="H96" i="5"/>
  <c r="E96" i="5"/>
  <c r="D96" i="5"/>
  <c r="U95" i="5"/>
  <c r="T95" i="5"/>
  <c r="Q95" i="5"/>
  <c r="P95" i="5"/>
  <c r="M95" i="5"/>
  <c r="L95" i="5"/>
  <c r="I95" i="5"/>
  <c r="H95" i="5"/>
  <c r="E95" i="5"/>
  <c r="D95" i="5"/>
  <c r="U94" i="5"/>
  <c r="T94" i="5"/>
  <c r="Q94" i="5"/>
  <c r="P94" i="5"/>
  <c r="M94" i="5"/>
  <c r="L94" i="5"/>
  <c r="I94" i="5"/>
  <c r="H94" i="5"/>
  <c r="E94" i="5"/>
  <c r="D94" i="5"/>
  <c r="U93" i="5"/>
  <c r="T93" i="5"/>
  <c r="Q93" i="5"/>
  <c r="P93" i="5"/>
  <c r="M93" i="5"/>
  <c r="L93" i="5"/>
  <c r="I93" i="5"/>
  <c r="H93" i="5"/>
  <c r="E93" i="5"/>
  <c r="D93" i="5"/>
  <c r="U92" i="5"/>
  <c r="T92" i="5"/>
  <c r="Q92" i="5"/>
  <c r="P92" i="5"/>
  <c r="M92" i="5"/>
  <c r="L92" i="5"/>
  <c r="I92" i="5"/>
  <c r="H92" i="5"/>
  <c r="E92" i="5"/>
  <c r="D92" i="5"/>
  <c r="U91" i="5"/>
  <c r="T91" i="5"/>
  <c r="Q91" i="5"/>
  <c r="P91" i="5"/>
  <c r="M91" i="5"/>
  <c r="L91" i="5"/>
  <c r="I91" i="5"/>
  <c r="H91" i="5"/>
  <c r="E91" i="5"/>
  <c r="D91" i="5"/>
  <c r="U90" i="5"/>
  <c r="T90" i="5"/>
  <c r="Q90" i="5"/>
  <c r="P90" i="5"/>
  <c r="M90" i="5"/>
  <c r="L90" i="5"/>
  <c r="I90" i="5"/>
  <c r="H90" i="5"/>
  <c r="E90" i="5"/>
  <c r="D90" i="5"/>
  <c r="U89" i="5"/>
  <c r="T89" i="5"/>
  <c r="Q89" i="5"/>
  <c r="P89" i="5"/>
  <c r="M89" i="5"/>
  <c r="L89" i="5"/>
  <c r="I89" i="5"/>
  <c r="H89" i="5"/>
  <c r="E89" i="5"/>
  <c r="D89" i="5"/>
  <c r="U88" i="5"/>
  <c r="T88" i="5"/>
  <c r="Q88" i="5"/>
  <c r="P88" i="5"/>
  <c r="M88" i="5"/>
  <c r="L88" i="5"/>
  <c r="I88" i="5"/>
  <c r="H88" i="5"/>
  <c r="E88" i="5"/>
  <c r="D88" i="5"/>
  <c r="U87" i="5"/>
  <c r="T87" i="5"/>
  <c r="Q87" i="5"/>
  <c r="P87" i="5"/>
  <c r="M87" i="5"/>
  <c r="L87" i="5"/>
  <c r="I87" i="5"/>
  <c r="H87" i="5"/>
  <c r="E87" i="5"/>
  <c r="D87" i="5"/>
  <c r="U86" i="5"/>
  <c r="T86" i="5"/>
  <c r="Q86" i="5"/>
  <c r="P86" i="5"/>
  <c r="M86" i="5"/>
  <c r="L86" i="5"/>
  <c r="I86" i="5"/>
  <c r="H86" i="5"/>
  <c r="E86" i="5"/>
  <c r="D86" i="5"/>
  <c r="U85" i="5"/>
  <c r="T85" i="5"/>
  <c r="Q85" i="5"/>
  <c r="P85" i="5"/>
  <c r="M85" i="5"/>
  <c r="L85" i="5"/>
  <c r="I85" i="5"/>
  <c r="H85" i="5"/>
  <c r="E85" i="5"/>
  <c r="D85" i="5"/>
  <c r="U84" i="5"/>
  <c r="T84" i="5"/>
  <c r="Q84" i="5"/>
  <c r="P84" i="5"/>
  <c r="M84" i="5"/>
  <c r="L84" i="5"/>
  <c r="I84" i="5"/>
  <c r="H84" i="5"/>
  <c r="E84" i="5"/>
  <c r="D84" i="5"/>
  <c r="U83" i="5"/>
  <c r="T83" i="5"/>
  <c r="Q83" i="5"/>
  <c r="P83" i="5"/>
  <c r="M83" i="5"/>
  <c r="L83" i="5"/>
  <c r="I83" i="5"/>
  <c r="H83" i="5"/>
  <c r="E83" i="5"/>
  <c r="D83" i="5"/>
  <c r="U82" i="5"/>
  <c r="T82" i="5"/>
  <c r="Q82" i="5"/>
  <c r="P82" i="5"/>
  <c r="M82" i="5"/>
  <c r="L82" i="5"/>
  <c r="I82" i="5"/>
  <c r="H82" i="5"/>
  <c r="E82" i="5"/>
  <c r="D82" i="5"/>
  <c r="U81" i="5"/>
  <c r="T81" i="5"/>
  <c r="Q81" i="5"/>
  <c r="P81" i="5"/>
  <c r="M81" i="5"/>
  <c r="L81" i="5"/>
  <c r="I81" i="5"/>
  <c r="H81" i="5"/>
  <c r="E81" i="5"/>
  <c r="D81" i="5"/>
  <c r="U80" i="5"/>
  <c r="T80" i="5"/>
  <c r="Q80" i="5"/>
  <c r="P80" i="5"/>
  <c r="M80" i="5"/>
  <c r="L80" i="5"/>
  <c r="I80" i="5"/>
  <c r="H80" i="5"/>
  <c r="E80" i="5"/>
  <c r="D80" i="5"/>
  <c r="U79" i="5"/>
  <c r="T79" i="5"/>
  <c r="Q79" i="5"/>
  <c r="P79" i="5"/>
  <c r="M79" i="5"/>
  <c r="L79" i="5"/>
  <c r="I79" i="5"/>
  <c r="H79" i="5"/>
  <c r="E79" i="5"/>
  <c r="D79" i="5"/>
  <c r="U78" i="5"/>
  <c r="T78" i="5"/>
  <c r="Q78" i="5"/>
  <c r="P78" i="5"/>
  <c r="M78" i="5"/>
  <c r="L78" i="5"/>
  <c r="I78" i="5"/>
  <c r="H78" i="5"/>
  <c r="E78" i="5"/>
  <c r="D78" i="5"/>
  <c r="U77" i="5"/>
  <c r="T77" i="5"/>
  <c r="Q77" i="5"/>
  <c r="P77" i="5"/>
  <c r="M77" i="5"/>
  <c r="L77" i="5"/>
  <c r="I77" i="5"/>
  <c r="H77" i="5"/>
  <c r="E77" i="5"/>
  <c r="D77" i="5"/>
  <c r="U76" i="5"/>
  <c r="T76" i="5"/>
  <c r="Q76" i="5"/>
  <c r="P76" i="5"/>
  <c r="M76" i="5"/>
  <c r="L76" i="5"/>
  <c r="I76" i="5"/>
  <c r="H76" i="5"/>
  <c r="E76" i="5"/>
  <c r="D76" i="5"/>
  <c r="U75" i="5"/>
  <c r="T75" i="5"/>
  <c r="Q75" i="5"/>
  <c r="P75" i="5"/>
  <c r="M75" i="5"/>
  <c r="L75" i="5"/>
  <c r="I75" i="5"/>
  <c r="H75" i="5"/>
  <c r="E75" i="5"/>
  <c r="D75" i="5"/>
  <c r="U74" i="5"/>
  <c r="T74" i="5"/>
  <c r="Q74" i="5"/>
  <c r="P74" i="5"/>
  <c r="M74" i="5"/>
  <c r="L74" i="5"/>
  <c r="I74" i="5"/>
  <c r="H74" i="5"/>
  <c r="E74" i="5"/>
  <c r="D74" i="5"/>
  <c r="U73" i="5"/>
  <c r="T73" i="5"/>
  <c r="Q73" i="5"/>
  <c r="P73" i="5"/>
  <c r="M73" i="5"/>
  <c r="L73" i="5"/>
  <c r="I73" i="5"/>
  <c r="H73" i="5"/>
  <c r="E73" i="5"/>
  <c r="D73" i="5"/>
  <c r="U72" i="5"/>
  <c r="T72" i="5"/>
  <c r="Q72" i="5"/>
  <c r="P72" i="5"/>
  <c r="M72" i="5"/>
  <c r="L72" i="5"/>
  <c r="I72" i="5"/>
  <c r="H72" i="5"/>
  <c r="E72" i="5"/>
  <c r="D72" i="5"/>
  <c r="U71" i="5"/>
  <c r="T71" i="5"/>
  <c r="Q71" i="5"/>
  <c r="P71" i="5"/>
  <c r="M71" i="5"/>
  <c r="L71" i="5"/>
  <c r="I71" i="5"/>
  <c r="H71" i="5"/>
  <c r="E71" i="5"/>
  <c r="D71" i="5"/>
  <c r="U70" i="5"/>
  <c r="T70" i="5"/>
  <c r="Q70" i="5"/>
  <c r="P70" i="5"/>
  <c r="M70" i="5"/>
  <c r="L70" i="5"/>
  <c r="I70" i="5"/>
  <c r="H70" i="5"/>
  <c r="E70" i="5"/>
  <c r="D70" i="5"/>
  <c r="U69" i="5"/>
  <c r="T69" i="5"/>
  <c r="Q69" i="5"/>
  <c r="P69" i="5"/>
  <c r="M69" i="5"/>
  <c r="L69" i="5"/>
  <c r="I69" i="5"/>
  <c r="H69" i="5"/>
  <c r="E69" i="5"/>
  <c r="D69" i="5"/>
  <c r="U68" i="5"/>
  <c r="T68" i="5"/>
  <c r="Q68" i="5"/>
  <c r="P68" i="5"/>
  <c r="M68" i="5"/>
  <c r="L68" i="5"/>
  <c r="I68" i="5"/>
  <c r="H68" i="5"/>
  <c r="E68" i="5"/>
  <c r="D68" i="5"/>
  <c r="U67" i="5"/>
  <c r="T67" i="5"/>
  <c r="Q67" i="5"/>
  <c r="P67" i="5"/>
  <c r="M67" i="5"/>
  <c r="L67" i="5"/>
  <c r="I67" i="5"/>
  <c r="H67" i="5"/>
  <c r="E67" i="5"/>
  <c r="D67" i="5"/>
  <c r="U66" i="5"/>
  <c r="T66" i="5"/>
  <c r="Q66" i="5"/>
  <c r="P66" i="5"/>
  <c r="M66" i="5"/>
  <c r="L66" i="5"/>
  <c r="I66" i="5"/>
  <c r="H66" i="5"/>
  <c r="E66" i="5"/>
  <c r="D66" i="5"/>
  <c r="U65" i="5"/>
  <c r="T65" i="5"/>
  <c r="Q65" i="5"/>
  <c r="P65" i="5"/>
  <c r="M65" i="5"/>
  <c r="L65" i="5"/>
  <c r="I65" i="5"/>
  <c r="H65" i="5"/>
  <c r="E65" i="5"/>
  <c r="D65" i="5"/>
  <c r="U64" i="5"/>
  <c r="T64" i="5"/>
  <c r="Q64" i="5"/>
  <c r="P64" i="5"/>
  <c r="M64" i="5"/>
  <c r="L64" i="5"/>
  <c r="I64" i="5"/>
  <c r="H64" i="5"/>
  <c r="E64" i="5"/>
  <c r="D64" i="5"/>
  <c r="U63" i="5"/>
  <c r="T63" i="5"/>
  <c r="Q63" i="5"/>
  <c r="P63" i="5"/>
  <c r="M63" i="5"/>
  <c r="L63" i="5"/>
  <c r="I63" i="5"/>
  <c r="H63" i="5"/>
  <c r="E63" i="5"/>
  <c r="D63" i="5"/>
  <c r="U62" i="5"/>
  <c r="T62" i="5"/>
  <c r="Q62" i="5"/>
  <c r="P62" i="5"/>
  <c r="M62" i="5"/>
  <c r="L62" i="5"/>
  <c r="I62" i="5"/>
  <c r="H62" i="5"/>
  <c r="E62" i="5"/>
  <c r="D62" i="5"/>
  <c r="U61" i="5"/>
  <c r="T61" i="5"/>
  <c r="Q61" i="5"/>
  <c r="P61" i="5"/>
  <c r="M61" i="5"/>
  <c r="L61" i="5"/>
  <c r="I61" i="5"/>
  <c r="H61" i="5"/>
  <c r="E61" i="5"/>
  <c r="D61" i="5"/>
  <c r="U60" i="5"/>
  <c r="T60" i="5"/>
  <c r="Q60" i="5"/>
  <c r="P60" i="5"/>
  <c r="M60" i="5"/>
  <c r="L60" i="5"/>
  <c r="I60" i="5"/>
  <c r="H60" i="5"/>
  <c r="E60" i="5"/>
  <c r="D60" i="5"/>
  <c r="U59" i="5"/>
  <c r="T59" i="5"/>
  <c r="Q59" i="5"/>
  <c r="P59" i="5"/>
  <c r="M59" i="5"/>
  <c r="L59" i="5"/>
  <c r="I59" i="5"/>
  <c r="H59" i="5"/>
  <c r="E59" i="5"/>
  <c r="D59" i="5"/>
  <c r="U58" i="5"/>
  <c r="T58" i="5"/>
  <c r="Q58" i="5"/>
  <c r="P58" i="5"/>
  <c r="M58" i="5"/>
  <c r="L58" i="5"/>
  <c r="I58" i="5"/>
  <c r="H58" i="5"/>
  <c r="E58" i="5"/>
  <c r="D58" i="5"/>
  <c r="U57" i="5"/>
  <c r="T57" i="5"/>
  <c r="Q57" i="5"/>
  <c r="P57" i="5"/>
  <c r="M57" i="5"/>
  <c r="L57" i="5"/>
  <c r="I57" i="5"/>
  <c r="H57" i="5"/>
  <c r="E57" i="5"/>
  <c r="D57" i="5"/>
  <c r="U56" i="5"/>
  <c r="T56" i="5"/>
  <c r="Q56" i="5"/>
  <c r="P56" i="5"/>
  <c r="M56" i="5"/>
  <c r="L56" i="5"/>
  <c r="I56" i="5"/>
  <c r="H56" i="5"/>
  <c r="E56" i="5"/>
  <c r="D56" i="5"/>
  <c r="U55" i="5"/>
  <c r="T55" i="5"/>
  <c r="Q55" i="5"/>
  <c r="P55" i="5"/>
  <c r="M55" i="5"/>
  <c r="L55" i="5"/>
  <c r="I55" i="5"/>
  <c r="H55" i="5"/>
  <c r="E55" i="5"/>
  <c r="D55" i="5"/>
  <c r="U54" i="5"/>
  <c r="T54" i="5"/>
  <c r="Q54" i="5"/>
  <c r="P54" i="5"/>
  <c r="M54" i="5"/>
  <c r="L54" i="5"/>
  <c r="I54" i="5"/>
  <c r="H54" i="5"/>
  <c r="E54" i="5"/>
  <c r="D54" i="5"/>
  <c r="U53" i="5"/>
  <c r="T53" i="5"/>
  <c r="Q53" i="5"/>
  <c r="P53" i="5"/>
  <c r="M53" i="5"/>
  <c r="L53" i="5"/>
  <c r="I53" i="5"/>
  <c r="H53" i="5"/>
  <c r="E53" i="5"/>
  <c r="D53" i="5"/>
  <c r="U52" i="5"/>
  <c r="T52" i="5"/>
  <c r="Q52" i="5"/>
  <c r="P52" i="5"/>
  <c r="M52" i="5"/>
  <c r="L52" i="5"/>
  <c r="I52" i="5"/>
  <c r="H52" i="5"/>
  <c r="E52" i="5"/>
  <c r="D52" i="5"/>
  <c r="U51" i="5"/>
  <c r="T51" i="5"/>
  <c r="Q51" i="5"/>
  <c r="P51" i="5"/>
  <c r="M51" i="5"/>
  <c r="L51" i="5"/>
  <c r="I51" i="5"/>
  <c r="H51" i="5"/>
  <c r="E51" i="5"/>
  <c r="D51" i="5"/>
  <c r="U50" i="5"/>
  <c r="T50" i="5"/>
  <c r="Q50" i="5"/>
  <c r="P50" i="5"/>
  <c r="M50" i="5"/>
  <c r="L50" i="5"/>
  <c r="I50" i="5"/>
  <c r="H50" i="5"/>
  <c r="E50" i="5"/>
  <c r="D50" i="5"/>
  <c r="U49" i="5"/>
  <c r="T49" i="5"/>
  <c r="Q49" i="5"/>
  <c r="P49" i="5"/>
  <c r="M49" i="5"/>
  <c r="L49" i="5"/>
  <c r="I49" i="5"/>
  <c r="H49" i="5"/>
  <c r="E49" i="5"/>
  <c r="D49" i="5"/>
  <c r="U48" i="5"/>
  <c r="T48" i="5"/>
  <c r="Q48" i="5"/>
  <c r="P48" i="5"/>
  <c r="M48" i="5"/>
  <c r="L48" i="5"/>
  <c r="I48" i="5"/>
  <c r="H48" i="5"/>
  <c r="E48" i="5"/>
  <c r="D48" i="5"/>
  <c r="U47" i="5"/>
  <c r="T47" i="5"/>
  <c r="Q47" i="5"/>
  <c r="P47" i="5"/>
  <c r="M47" i="5"/>
  <c r="L47" i="5"/>
  <c r="I47" i="5"/>
  <c r="H47" i="5"/>
  <c r="E47" i="5"/>
  <c r="D47" i="5"/>
  <c r="U46" i="5"/>
  <c r="T46" i="5"/>
  <c r="Q46" i="5"/>
  <c r="P46" i="5"/>
  <c r="M46" i="5"/>
  <c r="L46" i="5"/>
  <c r="I46" i="5"/>
  <c r="H46" i="5"/>
  <c r="E46" i="5"/>
  <c r="D46" i="5"/>
  <c r="U45" i="5"/>
  <c r="T45" i="5"/>
  <c r="Q45" i="5"/>
  <c r="P45" i="5"/>
  <c r="M45" i="5"/>
  <c r="L45" i="5"/>
  <c r="I45" i="5"/>
  <c r="H45" i="5"/>
  <c r="E45" i="5"/>
  <c r="D45" i="5"/>
  <c r="U44" i="5"/>
  <c r="T44" i="5"/>
  <c r="Q44" i="5"/>
  <c r="P44" i="5"/>
  <c r="M44" i="5"/>
  <c r="L44" i="5"/>
  <c r="I44" i="5"/>
  <c r="H44" i="5"/>
  <c r="E44" i="5"/>
  <c r="D44" i="5"/>
  <c r="U43" i="5"/>
  <c r="T43" i="5"/>
  <c r="Q43" i="5"/>
  <c r="P43" i="5"/>
  <c r="M43" i="5"/>
  <c r="L43" i="5"/>
  <c r="I43" i="5"/>
  <c r="H43" i="5"/>
  <c r="E43" i="5"/>
  <c r="D43" i="5"/>
  <c r="U42" i="5"/>
  <c r="T42" i="5"/>
  <c r="Q42" i="5"/>
  <c r="P42" i="5"/>
  <c r="M42" i="5"/>
  <c r="L42" i="5"/>
  <c r="I42" i="5"/>
  <c r="H42" i="5"/>
  <c r="E42" i="5"/>
  <c r="D42" i="5"/>
  <c r="U41" i="5"/>
  <c r="T41" i="5"/>
  <c r="Q41" i="5"/>
  <c r="P41" i="5"/>
  <c r="M41" i="5"/>
  <c r="L41" i="5"/>
  <c r="I41" i="5"/>
  <c r="H41" i="5"/>
  <c r="E41" i="5"/>
  <c r="D41" i="5"/>
  <c r="U40" i="5"/>
  <c r="T40" i="5"/>
  <c r="Q40" i="5"/>
  <c r="P40" i="5"/>
  <c r="M40" i="5"/>
  <c r="L40" i="5"/>
  <c r="I40" i="5"/>
  <c r="H40" i="5"/>
  <c r="E40" i="5"/>
  <c r="D40" i="5"/>
  <c r="U39" i="5"/>
  <c r="T39" i="5"/>
  <c r="Q39" i="5"/>
  <c r="P39" i="5"/>
  <c r="M39" i="5"/>
  <c r="L39" i="5"/>
  <c r="I39" i="5"/>
  <c r="H39" i="5"/>
  <c r="E39" i="5"/>
  <c r="D39" i="5"/>
  <c r="U38" i="5"/>
  <c r="T38" i="5"/>
  <c r="Q38" i="5"/>
  <c r="P38" i="5"/>
  <c r="M38" i="5"/>
  <c r="L38" i="5"/>
  <c r="I38" i="5"/>
  <c r="H38" i="5"/>
  <c r="E38" i="5"/>
  <c r="D38" i="5"/>
  <c r="U37" i="5"/>
  <c r="T37" i="5"/>
  <c r="Q37" i="5"/>
  <c r="P37" i="5"/>
  <c r="M37" i="5"/>
  <c r="L37" i="5"/>
  <c r="I37" i="5"/>
  <c r="H37" i="5"/>
  <c r="E37" i="5"/>
  <c r="D37" i="5"/>
  <c r="U36" i="5"/>
  <c r="T36" i="5"/>
  <c r="Q36" i="5"/>
  <c r="P36" i="5"/>
  <c r="M36" i="5"/>
  <c r="L36" i="5"/>
  <c r="I36" i="5"/>
  <c r="H36" i="5"/>
  <c r="E36" i="5"/>
  <c r="D36" i="5"/>
  <c r="U35" i="5"/>
  <c r="T35" i="5"/>
  <c r="Q35" i="5"/>
  <c r="P35" i="5"/>
  <c r="M35" i="5"/>
  <c r="L35" i="5"/>
  <c r="I35" i="5"/>
  <c r="H35" i="5"/>
  <c r="E35" i="5"/>
  <c r="D35" i="5"/>
  <c r="U34" i="5"/>
  <c r="T34" i="5"/>
  <c r="Q34" i="5"/>
  <c r="P34" i="5"/>
  <c r="M34" i="5"/>
  <c r="L34" i="5"/>
  <c r="I34" i="5"/>
  <c r="H34" i="5"/>
  <c r="E34" i="5"/>
  <c r="D34" i="5"/>
  <c r="U33" i="5"/>
  <c r="T33" i="5"/>
  <c r="Q33" i="5"/>
  <c r="P33" i="5"/>
  <c r="M33" i="5"/>
  <c r="L33" i="5"/>
  <c r="I33" i="5"/>
  <c r="H33" i="5"/>
  <c r="E33" i="5"/>
  <c r="D33" i="5"/>
  <c r="U32" i="5"/>
  <c r="T32" i="5"/>
  <c r="Q32" i="5"/>
  <c r="P32" i="5"/>
  <c r="M32" i="5"/>
  <c r="L32" i="5"/>
  <c r="I32" i="5"/>
  <c r="H32" i="5"/>
  <c r="E32" i="5"/>
  <c r="D32" i="5"/>
  <c r="U31" i="5"/>
  <c r="T31" i="5"/>
  <c r="Q31" i="5"/>
  <c r="P31" i="5"/>
  <c r="M31" i="5"/>
  <c r="L31" i="5"/>
  <c r="I31" i="5"/>
  <c r="H31" i="5"/>
  <c r="E31" i="5"/>
  <c r="D31" i="5"/>
  <c r="U30" i="5"/>
  <c r="T30" i="5"/>
  <c r="Q30" i="5"/>
  <c r="P30" i="5"/>
  <c r="M30" i="5"/>
  <c r="L30" i="5"/>
  <c r="I30" i="5"/>
  <c r="H30" i="5"/>
  <c r="E30" i="5"/>
  <c r="D30" i="5"/>
  <c r="U29" i="5"/>
  <c r="T29" i="5"/>
  <c r="Q29" i="5"/>
  <c r="P29" i="5"/>
  <c r="M29" i="5"/>
  <c r="L29" i="5"/>
  <c r="I29" i="5"/>
  <c r="H29" i="5"/>
  <c r="E29" i="5"/>
  <c r="D29" i="5"/>
  <c r="U28" i="5"/>
  <c r="T28" i="5"/>
  <c r="Q28" i="5"/>
  <c r="P28" i="5"/>
  <c r="M28" i="5"/>
  <c r="L28" i="5"/>
  <c r="I28" i="5"/>
  <c r="H28" i="5"/>
  <c r="E28" i="5"/>
  <c r="D28" i="5"/>
  <c r="U27" i="5"/>
  <c r="T27" i="5"/>
  <c r="Q27" i="5"/>
  <c r="P27" i="5"/>
  <c r="M27" i="5"/>
  <c r="L27" i="5"/>
  <c r="I27" i="5"/>
  <c r="H27" i="5"/>
  <c r="E27" i="5"/>
  <c r="D27" i="5"/>
  <c r="U26" i="5"/>
  <c r="T26" i="5"/>
  <c r="Q26" i="5"/>
  <c r="P26" i="5"/>
  <c r="M26" i="5"/>
  <c r="L26" i="5"/>
  <c r="I26" i="5"/>
  <c r="H26" i="5"/>
  <c r="E26" i="5"/>
  <c r="D26" i="5"/>
  <c r="U25" i="5"/>
  <c r="T25" i="5"/>
  <c r="Q25" i="5"/>
  <c r="P25" i="5"/>
  <c r="M25" i="5"/>
  <c r="L25" i="5"/>
  <c r="I25" i="5"/>
  <c r="H25" i="5"/>
  <c r="E25" i="5"/>
  <c r="D25" i="5"/>
  <c r="U24" i="5"/>
  <c r="T24" i="5"/>
  <c r="Q24" i="5"/>
  <c r="P24" i="5"/>
  <c r="M24" i="5"/>
  <c r="L24" i="5"/>
  <c r="I24" i="5"/>
  <c r="H24" i="5"/>
  <c r="E24" i="5"/>
  <c r="D24" i="5"/>
  <c r="U23" i="5"/>
  <c r="T23" i="5"/>
  <c r="Q23" i="5"/>
  <c r="P23" i="5"/>
  <c r="M23" i="5"/>
  <c r="L23" i="5"/>
  <c r="I23" i="5"/>
  <c r="H23" i="5"/>
  <c r="E23" i="5"/>
  <c r="D23" i="5"/>
  <c r="U22" i="5"/>
  <c r="T22" i="5"/>
  <c r="Q22" i="5"/>
  <c r="P22" i="5"/>
  <c r="M22" i="5"/>
  <c r="L22" i="5"/>
  <c r="I22" i="5"/>
  <c r="H22" i="5"/>
  <c r="E22" i="5"/>
  <c r="D22" i="5"/>
  <c r="U21" i="5"/>
  <c r="T21" i="5"/>
  <c r="Q21" i="5"/>
  <c r="P21" i="5"/>
  <c r="M21" i="5"/>
  <c r="L21" i="5"/>
  <c r="I21" i="5"/>
  <c r="H21" i="5"/>
  <c r="E21" i="5"/>
  <c r="D21" i="5"/>
  <c r="U20" i="5"/>
  <c r="T20" i="5"/>
  <c r="Q20" i="5"/>
  <c r="P20" i="5"/>
  <c r="M20" i="5"/>
  <c r="L20" i="5"/>
  <c r="I20" i="5"/>
  <c r="H20" i="5"/>
  <c r="E20" i="5"/>
  <c r="D20" i="5"/>
  <c r="U19" i="5"/>
  <c r="T19" i="5"/>
  <c r="Q19" i="5"/>
  <c r="P19" i="5"/>
  <c r="M19" i="5"/>
  <c r="L19" i="5"/>
  <c r="I19" i="5"/>
  <c r="H19" i="5"/>
  <c r="E19" i="5"/>
  <c r="D19" i="5"/>
  <c r="U18" i="5"/>
  <c r="T18" i="5"/>
  <c r="Q18" i="5"/>
  <c r="P18" i="5"/>
  <c r="M18" i="5"/>
  <c r="L18" i="5"/>
  <c r="I18" i="5"/>
  <c r="H18" i="5"/>
  <c r="E18" i="5"/>
  <c r="D18" i="5"/>
  <c r="U17" i="5"/>
  <c r="T17" i="5"/>
  <c r="Q17" i="5"/>
  <c r="P17" i="5"/>
  <c r="M17" i="5"/>
  <c r="L17" i="5"/>
  <c r="I17" i="5"/>
  <c r="H17" i="5"/>
  <c r="E17" i="5"/>
  <c r="D17" i="5"/>
  <c r="U16" i="5"/>
  <c r="T16" i="5"/>
  <c r="Q16" i="5"/>
  <c r="P16" i="5"/>
  <c r="M16" i="5"/>
  <c r="L16" i="5"/>
  <c r="I16" i="5"/>
  <c r="H16" i="5"/>
  <c r="E16" i="5"/>
  <c r="D16" i="5"/>
  <c r="U15" i="5"/>
  <c r="T15" i="5"/>
  <c r="Q15" i="5"/>
  <c r="P15" i="5"/>
  <c r="M15" i="5"/>
  <c r="L15" i="5"/>
  <c r="I15" i="5"/>
  <c r="H15" i="5"/>
  <c r="E15" i="5"/>
  <c r="D15" i="5"/>
  <c r="U14" i="5"/>
  <c r="T14" i="5"/>
  <c r="Q14" i="5"/>
  <c r="P14" i="5"/>
  <c r="M14" i="5"/>
  <c r="L14" i="5"/>
  <c r="I14" i="5"/>
  <c r="H14" i="5"/>
  <c r="E14" i="5"/>
  <c r="D14" i="5"/>
  <c r="U13" i="5"/>
  <c r="T13" i="5"/>
  <c r="Q13" i="5"/>
  <c r="P13" i="5"/>
  <c r="M13" i="5"/>
  <c r="L13" i="5"/>
  <c r="I13" i="5"/>
  <c r="H13" i="5"/>
  <c r="E13" i="5"/>
  <c r="D13" i="5"/>
  <c r="U12" i="5"/>
  <c r="T12" i="5"/>
  <c r="Q12" i="5"/>
  <c r="P12" i="5"/>
  <c r="M12" i="5"/>
  <c r="L12" i="5"/>
  <c r="I12" i="5"/>
  <c r="H12" i="5"/>
  <c r="E12" i="5"/>
  <c r="D12" i="5"/>
  <c r="U11" i="5"/>
  <c r="T11" i="5"/>
  <c r="Q11" i="5"/>
  <c r="P11" i="5"/>
  <c r="M11" i="5"/>
  <c r="L11" i="5"/>
  <c r="I11" i="5"/>
  <c r="H11" i="5"/>
  <c r="E11" i="5"/>
  <c r="D11" i="5"/>
  <c r="U10" i="5"/>
  <c r="T10" i="5"/>
  <c r="Q10" i="5"/>
  <c r="P10" i="5"/>
  <c r="M10" i="5"/>
  <c r="L10" i="5"/>
  <c r="I10" i="5"/>
  <c r="H10" i="5"/>
  <c r="E10" i="5"/>
  <c r="D10" i="5"/>
  <c r="U9" i="5"/>
  <c r="T9" i="5"/>
  <c r="Q9" i="5"/>
  <c r="P9" i="5"/>
  <c r="M9" i="5"/>
  <c r="L9" i="5"/>
  <c r="I9" i="5"/>
  <c r="H9" i="5"/>
  <c r="E9" i="5"/>
  <c r="D9" i="5"/>
  <c r="U8" i="5"/>
  <c r="T8" i="5"/>
  <c r="Q8" i="5"/>
  <c r="P8" i="5"/>
  <c r="M8" i="5"/>
  <c r="L8" i="5"/>
  <c r="I8" i="5"/>
  <c r="H8" i="5"/>
  <c r="E8" i="5"/>
  <c r="D8" i="5"/>
  <c r="U7" i="5"/>
  <c r="T7" i="5"/>
  <c r="Q7" i="5"/>
  <c r="P7" i="5"/>
  <c r="M7" i="5"/>
  <c r="L7" i="5"/>
  <c r="I7" i="5"/>
  <c r="H7" i="5"/>
  <c r="E7" i="5"/>
  <c r="D7" i="5"/>
  <c r="U6" i="5"/>
  <c r="T6" i="5"/>
  <c r="Q6" i="5"/>
  <c r="P6" i="5"/>
  <c r="M6" i="5"/>
  <c r="L6" i="5"/>
  <c r="I6" i="5"/>
  <c r="H6" i="5"/>
  <c r="E6" i="5"/>
  <c r="D6" i="5"/>
  <c r="U5" i="5"/>
  <c r="T5" i="5"/>
  <c r="Q5" i="5"/>
  <c r="P5" i="5"/>
  <c r="M5" i="5"/>
  <c r="L5" i="5"/>
  <c r="I5" i="5"/>
  <c r="H5" i="5"/>
  <c r="E5" i="5"/>
  <c r="D5" i="5"/>
  <c r="U4" i="5"/>
  <c r="T4" i="5"/>
  <c r="Q4" i="5"/>
  <c r="P4" i="5"/>
  <c r="M4" i="5"/>
  <c r="L4" i="5"/>
  <c r="I4" i="5"/>
  <c r="H4" i="5"/>
  <c r="E4" i="5"/>
  <c r="D4" i="5"/>
  <c r="U3" i="5"/>
  <c r="T3" i="5"/>
  <c r="Q3" i="5"/>
  <c r="P3" i="5"/>
  <c r="M3" i="5"/>
  <c r="I8" i="2" s="1"/>
  <c r="L3" i="5"/>
  <c r="I3" i="5"/>
  <c r="H3" i="5"/>
  <c r="E3" i="5"/>
  <c r="D3" i="5"/>
  <c r="U2" i="5"/>
  <c r="I10" i="2" s="1"/>
  <c r="T2" i="5"/>
  <c r="Q2" i="5"/>
  <c r="D6" i="3" s="1"/>
  <c r="P2" i="5"/>
  <c r="M2" i="5"/>
  <c r="L2" i="5"/>
  <c r="I2" i="5"/>
  <c r="F7" i="2" s="1"/>
  <c r="H2" i="5"/>
  <c r="E2" i="5"/>
  <c r="D2" i="5"/>
  <c r="B11" i="3"/>
  <c r="C10" i="3"/>
  <c r="F10" i="3" s="1"/>
  <c r="B10" i="3"/>
  <c r="C9" i="3"/>
  <c r="E9" i="3" s="1"/>
  <c r="B9" i="3"/>
  <c r="D8" i="3"/>
  <c r="B8" i="3"/>
  <c r="B7" i="3"/>
  <c r="C6" i="3"/>
  <c r="F6" i="3" s="1"/>
  <c r="B6" i="3"/>
  <c r="G10" i="2"/>
  <c r="E10" i="2"/>
  <c r="D10" i="2"/>
  <c r="C10" i="2"/>
  <c r="B10" i="2"/>
  <c r="G9" i="2"/>
  <c r="E9" i="2"/>
  <c r="D9" i="2"/>
  <c r="C9" i="2"/>
  <c r="B9" i="2"/>
  <c r="G8" i="2"/>
  <c r="E8" i="2"/>
  <c r="D8" i="2"/>
  <c r="C8" i="2"/>
  <c r="B8" i="2"/>
  <c r="G7" i="2"/>
  <c r="E7" i="2"/>
  <c r="D7" i="2"/>
  <c r="C7" i="2"/>
  <c r="B7" i="2"/>
  <c r="G6" i="2"/>
  <c r="E6" i="2"/>
  <c r="D6" i="2"/>
  <c r="C6" i="2"/>
  <c r="B6" i="2"/>
  <c r="I7" i="2" l="1"/>
  <c r="H7" i="2"/>
  <c r="H6" i="2"/>
  <c r="F8" i="3"/>
  <c r="E8" i="3"/>
  <c r="J7" i="2"/>
  <c r="I9" i="2"/>
  <c r="D11" i="3"/>
  <c r="C11" i="3"/>
  <c r="H9" i="2"/>
  <c r="I6" i="2"/>
  <c r="H8" i="2"/>
  <c r="E6" i="3"/>
  <c r="F9" i="3"/>
  <c r="C7" i="3"/>
  <c r="H10" i="2"/>
  <c r="E10" i="3"/>
  <c r="F9" i="2"/>
  <c r="J9" i="2" s="1"/>
  <c r="F11" i="3" l="1"/>
  <c r="E11" i="3"/>
  <c r="E7" i="3"/>
  <c r="F7" i="3"/>
</calcChain>
</file>

<file path=xl/sharedStrings.xml><?xml version="1.0" encoding="utf-8"?>
<sst xmlns="http://schemas.openxmlformats.org/spreadsheetml/2006/main" count="92" uniqueCount="91">
  <si>
    <t>TSMC (TSM) — Google Finance vs Yahoo Finance</t>
  </si>
  <si>
    <t>Data-Source Validation Report  •  Generated from daily OHLCV history, 9 Oct 1997 – 10 Sep 2026</t>
  </si>
  <si>
    <t>COMMON TRADING DAYS</t>
  </si>
  <si>
    <t>DATE COVERAGE</t>
  </si>
  <si>
    <t>AVG CORRELATION</t>
  </si>
  <si>
    <t>RECENT AGREEMENT</t>
  </si>
  <si>
    <t>7,271</t>
  </si>
  <si>
    <t>28.9 yrs</t>
  </si>
  <si>
    <t>0.9992</t>
  </si>
  <si>
    <t>~0.0000%</t>
  </si>
  <si>
    <t>Dates in both sources</t>
  </si>
  <si>
    <t>Oct 1997 – Sep 2026</t>
  </si>
  <si>
    <t>Across all 5 fields</t>
  </si>
  <si>
    <t>Close, avg 2020–2026</t>
  </si>
  <si>
    <t>VERDICT:  Google Finance and Yahoo Finance are HIGHLY RELIABLE, CONSISTENT sources for TSM — near-perfect agreement since 2010, with explainable divergence only in pre-2005 history.</t>
  </si>
  <si>
    <t>KEY INSIGHT — Agreement improves dramatically over time</t>
  </si>
  <si>
    <t>Splitting the 28.9-year history into eras shows the two sources essentially converge to identical numbers from 2010 onward, while earlier years show large gaps:
  •  1997–1999:  ~39% average Close difference (max 74%)
  •  2000–2004:  ~18% average Close difference (max 56%)
  •  2005–2009:  ~0.6% average Close difference (max 2.5%)
  •  2010–2026:  ~0.0004% or less — effectively identical
This pattern is a classic signature of split/dividend back-adjustment differences between providers (each vendor re-adjusts historical prices for corporate actions using its own methodology), not random data error. See the 'Era Analysis' tab for the full breakdown, and treat pre-2005 raw values with caution if your analysis is adjustment-sensitive.</t>
  </si>
  <si>
    <t>Dataset Coverage</t>
  </si>
  <si>
    <t>Google Finance records</t>
  </si>
  <si>
    <t>Yahoo Finance records</t>
  </si>
  <si>
    <t>Common dates (compared)</t>
  </si>
  <si>
    <t>Google-only dates</t>
  </si>
  <si>
    <t>Yahoo-only dates</t>
  </si>
  <si>
    <t>Fields compared</t>
  </si>
  <si>
    <t>Open, High, Low, Close, Volume</t>
  </si>
  <si>
    <t>Validation Metrics — Google Finance vs Yahoo Finance</t>
  </si>
  <si>
    <t>Field</t>
  </si>
  <si>
    <t>Google Mean</t>
  </si>
  <si>
    <t>Yahoo Mean</t>
  </si>
  <si>
    <t>MAE</t>
  </si>
  <si>
    <t>RMSE</t>
  </si>
  <si>
    <t>Mean Abs % Diff</t>
  </si>
  <si>
    <t>Correlation</t>
  </si>
  <si>
    <t>Within 1%</t>
  </si>
  <si>
    <t>Within 2%</t>
  </si>
  <si>
    <t>Verdict</t>
  </si>
  <si>
    <t>Open</t>
  </si>
  <si>
    <t>High</t>
  </si>
  <si>
    <t>Low</t>
  </si>
  <si>
    <t>Close</t>
  </si>
  <si>
    <t>Volume</t>
  </si>
  <si>
    <t>MAE = Mean Absolute Error  |  RMSE = Root Mean Square Error  |  Correlation → 1 means near-perfect agreement  |  Verdict: Excellent (corr ≥ 0.999, avg %diff ≤ 1%), Good (≥ 0.99, ≤ 5%), Fair (≥ 0.95, ≤ 15%), else Review</t>
  </si>
  <si>
    <t>Era Analysis — Does Agreement Change Over Time?</t>
  </si>
  <si>
    <t>Close-price agreement broken into 6 historical eras. Computed live from 'Comparison Data' using AVERAGEIFS/COUNTIFS/MAXIFS on the Date column.</t>
  </si>
  <si>
    <t>Era</t>
  </si>
  <si>
    <t>Trading Days</t>
  </si>
  <si>
    <t>Avg Close % Diff</t>
  </si>
  <si>
    <t>Max Close % Diff</t>
  </si>
  <si>
    <t>Avg Correlation Proxy*</t>
  </si>
  <si>
    <t>Agreement Level</t>
  </si>
  <si>
    <t>1997-1999</t>
  </si>
  <si>
    <t>2000-2004</t>
  </si>
  <si>
    <t>2005-2009</t>
  </si>
  <si>
    <t>2010-2014</t>
  </si>
  <si>
    <t>2015-2019</t>
  </si>
  <si>
    <t>2020-2026</t>
  </si>
  <si>
    <t>*Proxy = 1 − (avg % diff / 100); a simple illustrative closeness score, not a statistical correlation coefficient.</t>
  </si>
  <si>
    <t>Likely Explanation</t>
  </si>
  <si>
    <t>The sharp drop in average difference around 2009-2010 is a classic signature of back-adjustment for stock splits and other corporate actions. Data providers periodically re-adjust historical OHLC series using their own split/dividend schedules and rounding conventions, so two vendors can show materially different values for the same old trading day even though both are internally consistent. This is a data-methodology difference, not necessarily an error in either source — but it means pre-2005 raw price levels from the two feeds should not be mixed in the same back-test without reconciling adjustment factors first.</t>
  </si>
  <si>
    <t>Dates Present in Only One Source</t>
  </si>
  <si>
    <t>Google-only</t>
  </si>
  <si>
    <t>Yahoo-only</t>
  </si>
  <si>
    <t>What this means</t>
  </si>
  <si>
    <t>Only 5 dates out of 7,276 total calendar rows differ between the two feeds — under 0.07% of the data. These are most likely holiday/half-day trading conventions or feed-timing edge cases at each vendor, not a sign of missing history. They are excluded from every comparison elsewhere in this workbook.</t>
  </si>
  <si>
    <t>Date</t>
  </si>
  <si>
    <t>Open_Google</t>
  </si>
  <si>
    <t>Open_Yahoo</t>
  </si>
  <si>
    <t>Open_Diff</t>
  </si>
  <si>
    <t>Open_%_Diff</t>
  </si>
  <si>
    <t>High_Google</t>
  </si>
  <si>
    <t>High_Yahoo</t>
  </si>
  <si>
    <t>High_Diff</t>
  </si>
  <si>
    <t>High_%_Diff</t>
  </si>
  <si>
    <t>Low_Google</t>
  </si>
  <si>
    <t>Low_Yahoo</t>
  </si>
  <si>
    <t>Low_Diff</t>
  </si>
  <si>
    <t>Low_%_Diff</t>
  </si>
  <si>
    <t>Close_Google</t>
  </si>
  <si>
    <t>Close_Yahoo</t>
  </si>
  <si>
    <t>Close_Diff</t>
  </si>
  <si>
    <t>Close_%_Diff</t>
  </si>
  <si>
    <t>Volume_Google</t>
  </si>
  <si>
    <t>Volume_Yahoo</t>
  </si>
  <si>
    <t>Volume_Diff</t>
  </si>
  <si>
    <t>Volume_%_Diff</t>
  </si>
  <si>
    <t>Visual Comparison — Google Finance vs Yahoo Finance (TSM)</t>
  </si>
  <si>
    <t>Close (Google)</t>
  </si>
  <si>
    <t>Close (Yahoo)</t>
  </si>
  <si>
    <t>Close % Diff</t>
  </si>
  <si>
    <t>Volume (Google)</t>
  </si>
  <si>
    <t>Volume (Yahoo)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</si>
</sst>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0"/>
    <numFmt numFmtId="165" formatCode="0.0000\%"/>
    <numFmt numFmtId="166" formatCode="0.0000"/>
    <numFmt numFmtId="167" formatCode="0.00\%"/>
    <numFmt numFmtId="168" formatCode="dd\-mmm\-yyyy"/>
    <numFmt numFmtId="169" formatCode="\$#,##0.0000"/>
  </numFmts>
  <fonts count="18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0"/>
      <color rgb="FFFFFFFF"/>
      <name val="Arial"/>
      <charset val="1"/>
    </font>
    <font>
      <b/>
      <sz val="8.5"/>
      <color rgb="FF595959"/>
      <name val="Arial"/>
      <charset val="1"/>
    </font>
    <font>
      <b/>
      <sz val="20"/>
      <color rgb="FF1F4E78"/>
      <name val="Arial"/>
      <charset val="1"/>
    </font>
    <font>
      <i/>
      <sz val="8"/>
      <color rgb="FF595959"/>
      <name val="Arial"/>
      <charset val="1"/>
    </font>
    <font>
      <b/>
      <sz val="11"/>
      <color rgb="FF1E7145"/>
      <name val="Arial"/>
      <charset val="1"/>
    </font>
    <font>
      <b/>
      <sz val="12"/>
      <color rgb="FF16324F"/>
      <name val="Arial"/>
      <charset val="1"/>
    </font>
    <font>
      <sz val="10"/>
      <color rgb="FF262626"/>
      <name val="Arial"/>
      <charset val="1"/>
    </font>
    <font>
      <b/>
      <sz val="10"/>
      <color rgb="FF262626"/>
      <name val="Arial"/>
      <charset val="1"/>
    </font>
    <font>
      <i/>
      <sz val="9"/>
      <color rgb="FF595959"/>
      <name val="Arial"/>
      <charset val="1"/>
    </font>
    <font>
      <b/>
      <sz val="16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i/>
      <sz val="8.5"/>
      <color rgb="FF595959"/>
      <name val="Arial"/>
      <charset val="1"/>
    </font>
    <font>
      <b/>
      <sz val="11"/>
      <color rgb="FF16324F"/>
      <name val="Arial"/>
      <charset val="1"/>
    </font>
    <font>
      <b/>
      <sz val="14"/>
      <color rgb="FFFFFFFF"/>
      <name val="Arial"/>
      <charset val="1"/>
    </font>
    <font>
      <b/>
      <sz val="9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6324F"/>
      </patternFill>
    </fill>
    <fill>
      <patternFill patternType="solid">
        <fgColor rgb="FF2E75B6"/>
        <bgColor rgb="FF0066CC"/>
      </patternFill>
    </fill>
    <fill>
      <patternFill patternType="solid">
        <fgColor rgb="FFEAF2FA"/>
        <bgColor rgb="FFE2F0E3"/>
      </patternFill>
    </fill>
    <fill>
      <patternFill patternType="solid">
        <fgColor rgb="FFE2F0E3"/>
        <bgColor rgb="FFDDEBF7"/>
      </patternFill>
    </fill>
    <fill>
      <patternFill patternType="solid">
        <fgColor rgb="FFFFF3CD"/>
        <bgColor rgb="FFFBE2E2"/>
      </patternFill>
    </fill>
    <fill>
      <patternFill patternType="solid">
        <fgColor rgb="FFFFFFFF"/>
        <bgColor rgb="FFEAF2FA"/>
      </patternFill>
    </fill>
    <fill>
      <patternFill patternType="solid">
        <fgColor rgb="FFDDEBF7"/>
        <bgColor rgb="FFE2F0E3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2" fillId="3" borderId="4" xfId="0" applyFont="1" applyFill="1" applyBorder="1" applyAlignment="1">
      <alignment horizontal="center" vertical="center" wrapText="1"/>
    </xf>
    <xf numFmtId="0" fontId="13" fillId="4" borderId="4" xfId="0" applyFont="1" applyFill="1" applyBorder="1"/>
    <xf numFmtId="164" fontId="0" fillId="4" borderId="4" xfId="0" applyNumberFormat="1" applyFill="1" applyBorder="1" applyAlignment="1">
      <alignment horizontal="center"/>
    </xf>
    <xf numFmtId="165" fontId="0" fillId="4" borderId="4" xfId="0" applyNumberFormat="1" applyFill="1" applyBorder="1" applyAlignment="1">
      <alignment horizontal="center"/>
    </xf>
    <xf numFmtId="166" fontId="0" fillId="4" borderId="4" xfId="0" applyNumberFormat="1" applyFill="1" applyBorder="1" applyAlignment="1">
      <alignment horizontal="center"/>
    </xf>
    <xf numFmtId="167" fontId="0" fillId="4" borderId="4" xfId="0" applyNumberForma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3" fillId="0" borderId="4" xfId="0" applyFont="1" applyBorder="1"/>
    <xf numFmtId="164" fontId="0" fillId="0" borderId="4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15" fillId="0" borderId="0" xfId="0" applyFont="1"/>
    <xf numFmtId="0" fontId="12" fillId="3" borderId="4" xfId="0" applyFont="1" applyFill="1" applyBorder="1" applyAlignment="1">
      <alignment horizontal="center"/>
    </xf>
    <xf numFmtId="168" fontId="0" fillId="4" borderId="4" xfId="0" applyNumberFormat="1" applyFill="1" applyBorder="1" applyAlignment="1">
      <alignment horizontal="center"/>
    </xf>
    <xf numFmtId="168" fontId="0" fillId="0" borderId="4" xfId="0" applyNumberFormat="1" applyBorder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168" fontId="0" fillId="0" borderId="0" xfId="0" applyNumberFormat="1"/>
    <xf numFmtId="169" fontId="0" fillId="0" borderId="0" xfId="0" applyNumberFormat="1"/>
    <xf numFmtId="165" fontId="0" fillId="0" borderId="0" xfId="0" applyNumberFormat="1"/>
    <xf numFmtId="3" fontId="0" fillId="0" borderId="0" xfId="0" applyNumberFormat="1"/>
    <xf numFmtId="0" fontId="17" fillId="3" borderId="0" xfId="0" applyFont="1" applyFill="1"/>
    <xf numFmtId="0" fontId="16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left" indent="1"/>
    </xf>
    <xf numFmtId="0" fontId="4" fillId="4" borderId="2" xfId="0" applyFont="1" applyFill="1" applyBorder="1" applyAlignment="1">
      <alignment horizontal="left" vertical="center" indent="1"/>
    </xf>
    <xf numFmtId="0" fontId="5" fillId="4" borderId="3" xfId="0" applyFont="1" applyFill="1" applyBorder="1" applyAlignment="1">
      <alignment horizontal="left" vertical="top" indent="1"/>
    </xf>
    <xf numFmtId="0" fontId="6" fillId="5" borderId="4" xfId="0" applyFont="1" applyFill="1" applyBorder="1" applyAlignment="1">
      <alignment horizontal="left" vertical="center" wrapText="1" indent="1"/>
    </xf>
    <xf numFmtId="0" fontId="7" fillId="0" borderId="0" xfId="0" applyFont="1"/>
    <xf numFmtId="0" fontId="8" fillId="6" borderId="4" xfId="0" applyFont="1" applyFill="1" applyBorder="1" applyAlignment="1">
      <alignment horizontal="left" vertical="top" wrapText="1" indent="1"/>
    </xf>
    <xf numFmtId="0" fontId="9" fillId="4" borderId="0" xfId="0" applyFont="1" applyFill="1" applyAlignment="1">
      <alignment horizontal="left" vertical="center" indent="1"/>
    </xf>
    <xf numFmtId="0" fontId="8" fillId="4" borderId="0" xfId="0" applyFont="1" applyFill="1" applyAlignment="1">
      <alignment horizontal="left" vertical="center" indent="1"/>
    </xf>
    <xf numFmtId="0" fontId="9" fillId="7" borderId="0" xfId="0" applyFont="1" applyFill="1" applyAlignment="1">
      <alignment horizontal="left" vertical="center" indent="1"/>
    </xf>
    <xf numFmtId="0" fontId="8" fillId="7" borderId="0" xfId="0" applyFont="1" applyFill="1" applyAlignment="1">
      <alignment horizontal="left" vertical="center" indent="1"/>
    </xf>
    <xf numFmtId="0" fontId="10" fillId="0" borderId="0" xfId="0" applyFont="1"/>
    <xf numFmtId="0" fontId="11" fillId="2" borderId="0" xfId="0" applyFont="1" applyFill="1" applyAlignment="1">
      <alignment horizontal="left" vertical="center" indent="1"/>
    </xf>
    <xf numFmtId="0" fontId="14" fillId="0" borderId="0" xfId="0" applyFont="1"/>
    <xf numFmtId="0" fontId="15" fillId="0" borderId="0" xfId="0" applyFont="1"/>
    <xf numFmtId="0" fontId="8" fillId="8" borderId="4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8">
    <dxf>
      <font>
        <b/>
        <color rgb="FF9C2B2B"/>
      </font>
      <fill>
        <patternFill>
          <bgColor rgb="FFFBE2E2"/>
        </patternFill>
      </fill>
    </dxf>
    <dxf>
      <font>
        <b/>
        <color rgb="FF9C6500"/>
      </font>
      <fill>
        <patternFill>
          <bgColor rgb="FFFFF3CD"/>
        </patternFill>
      </fill>
    </dxf>
    <dxf>
      <font>
        <b/>
        <color rgb="FF1E7145"/>
      </font>
      <fill>
        <patternFill>
          <bgColor rgb="FFE2F0E3"/>
        </patternFill>
      </fill>
    </dxf>
    <dxf>
      <font>
        <b/>
        <color rgb="FF1E7145"/>
      </font>
      <fill>
        <patternFill>
          <bgColor rgb="FFE2F0E3"/>
        </patternFill>
      </fill>
    </dxf>
    <dxf>
      <font>
        <b/>
        <color rgb="FF9C2B2B"/>
      </font>
      <fill>
        <patternFill>
          <bgColor rgb="FFFBE2E2"/>
        </patternFill>
      </fill>
    </dxf>
    <dxf>
      <font>
        <b/>
        <color rgb="FF9C6500"/>
      </font>
      <fill>
        <patternFill>
          <bgColor rgb="FFFFF3CD"/>
        </patternFill>
      </fill>
    </dxf>
    <dxf>
      <font>
        <b/>
        <color rgb="FF1E7145"/>
      </font>
      <fill>
        <patternFill>
          <bgColor rgb="FFE2F0E3"/>
        </patternFill>
      </fill>
    </dxf>
    <dxf>
      <font>
        <b/>
        <color rgb="FF1E7145"/>
      </font>
      <fill>
        <patternFill>
          <bgColor rgb="FFE2F0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1E7145"/>
      <rgbColor rgb="FFC0C0C0"/>
      <rgbColor rgb="FF808080"/>
      <rgbColor rgb="FF878787"/>
      <rgbColor rgb="FF993366"/>
      <rgbColor rgb="FFFFF3CD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A"/>
      <rgbColor rgb="FFE2F0E3"/>
      <rgbColor rgb="FFFFFF99"/>
      <rgbColor rgb="FF99CCFF"/>
      <rgbColor rgb="FFFF99CC"/>
      <rgbColor rgb="FFCC99FF"/>
      <rgbColor rgb="FFFBE2E2"/>
      <rgbColor rgb="FF2E75B6"/>
      <rgbColor rgb="FF33CCCC"/>
      <rgbColor rgb="FF99CC00"/>
      <rgbColor rgb="FFFFCC00"/>
      <rgbColor rgb="FFC9971B"/>
      <rgbColor rgb="FFFF6600"/>
      <rgbColor rgb="FF595959"/>
      <rgbColor rgb="FF888888"/>
      <rgbColor rgb="FF16324F"/>
      <rgbColor rgb="FF339966"/>
      <rgbColor rgb="FF003300"/>
      <rgbColor rgb="FF333300"/>
      <rgbColor rgb="FF9C2B2B"/>
      <rgbColor rgb="FF993366"/>
      <rgbColor rgb="FF1F4E78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Close % Difference by Era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'Era Analysis'!$C$5</c:f>
              <c:strCache>
                <c:ptCount val="1"/>
                <c:pt idx="0">
                  <c:v>Avg Close % Diff</c:v>
                </c:pt>
              </c:strCache>
            </c:strRef>
          </c:tx>
          <c:spPr>
            <a:solidFill>
              <a:srgbClr val="1F4E7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'Era Analysis'!$A$6:$A$11</c:f>
              <c:strCache>
                <c:ptCount val="6"/>
                <c:pt idx="0">
                  <c:v>1997-1999</c:v>
                </c:pt>
                <c:pt idx="1">
                  <c:v>2000-2004</c:v>
                </c:pt>
                <c:pt idx="2">
                  <c:v>2005-2009</c:v>
                </c:pt>
                <c:pt idx="3">
                  <c:v>2010-2014</c:v>
                </c:pt>
                <c:pt idx="4">
                  <c:v>2015-2019</c:v>
                </c:pt>
                <c:pt idx="5">
                  <c:v>2020-2026</c:v>
                </c:pt>
              </c:strCache>
            </c:strRef>
          </c:cat>
          <c:val>
            <c:numRef>
              <c:f>'Era Analysis'!$C$6:$C$11</c:f>
              <c:numCache>
                <c:formatCode>0.0000\%</c:formatCode>
                <c:ptCount val="6"/>
                <c:pt idx="0">
                  <c:v>39.220878682164219</c:v>
                </c:pt>
                <c:pt idx="1">
                  <c:v>18.292100585079385</c:v>
                </c:pt>
                <c:pt idx="2">
                  <c:v>0.59981800952647957</c:v>
                </c:pt>
                <c:pt idx="3">
                  <c:v>4.0339210361988652E-4</c:v>
                </c:pt>
                <c:pt idx="4">
                  <c:v>1.1194209965041696E-3</c:v>
                </c:pt>
                <c:pt idx="5">
                  <c:v>2.0178623472113928E-6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E-48C4-A049-505A008E3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177637"/>
        <c:axId val="6943748"/>
      </c:barChart>
      <c:catAx>
        <c:axId val="311776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43748"/>
        <c:crosses val="autoZero"/>
        <c:auto val="1"/>
        <c:lblAlgn val="ctr"/>
        <c:lblOffset val="100"/>
        <c:noMultiLvlLbl val="0"/>
      </c:catAx>
      <c:valAx>
        <c:axId val="69437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% Difference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1776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TSM Closing Price — Google vs Yahoo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Close (Google)</c:v>
                </c:pt>
              </c:strCache>
            </c:strRef>
          </c:tx>
          <c:spPr>
            <a:ln w="1188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Charts!$A$4:$A$7274</c:f>
              <c:numCache>
                <c:formatCode>dd\-mmm\-yyyy</c:formatCode>
                <c:ptCount val="7271"/>
                <c:pt idx="0">
                  <c:v>35712</c:v>
                </c:pt>
                <c:pt idx="1">
                  <c:v>35713</c:v>
                </c:pt>
                <c:pt idx="2">
                  <c:v>35716</c:v>
                </c:pt>
                <c:pt idx="3">
                  <c:v>35717</c:v>
                </c:pt>
                <c:pt idx="4">
                  <c:v>35718</c:v>
                </c:pt>
                <c:pt idx="5">
                  <c:v>35719</c:v>
                </c:pt>
                <c:pt idx="6">
                  <c:v>35720</c:v>
                </c:pt>
                <c:pt idx="7">
                  <c:v>35723</c:v>
                </c:pt>
                <c:pt idx="8">
                  <c:v>35724</c:v>
                </c:pt>
                <c:pt idx="9">
                  <c:v>35725</c:v>
                </c:pt>
                <c:pt idx="10">
                  <c:v>35726</c:v>
                </c:pt>
                <c:pt idx="11">
                  <c:v>35727</c:v>
                </c:pt>
                <c:pt idx="12">
                  <c:v>35730</c:v>
                </c:pt>
                <c:pt idx="13">
                  <c:v>35731</c:v>
                </c:pt>
                <c:pt idx="14">
                  <c:v>35732</c:v>
                </c:pt>
                <c:pt idx="15">
                  <c:v>35733</c:v>
                </c:pt>
                <c:pt idx="16">
                  <c:v>35734</c:v>
                </c:pt>
                <c:pt idx="17">
                  <c:v>35737</c:v>
                </c:pt>
                <c:pt idx="18">
                  <c:v>35738</c:v>
                </c:pt>
                <c:pt idx="19">
                  <c:v>35739</c:v>
                </c:pt>
                <c:pt idx="20">
                  <c:v>35740</c:v>
                </c:pt>
                <c:pt idx="21">
                  <c:v>35741</c:v>
                </c:pt>
                <c:pt idx="22">
                  <c:v>35744</c:v>
                </c:pt>
                <c:pt idx="23">
                  <c:v>35745</c:v>
                </c:pt>
                <c:pt idx="24">
                  <c:v>35746</c:v>
                </c:pt>
                <c:pt idx="25">
                  <c:v>35747</c:v>
                </c:pt>
                <c:pt idx="26">
                  <c:v>35748</c:v>
                </c:pt>
                <c:pt idx="27">
                  <c:v>35751</c:v>
                </c:pt>
                <c:pt idx="28">
                  <c:v>35752</c:v>
                </c:pt>
                <c:pt idx="29">
                  <c:v>35753</c:v>
                </c:pt>
                <c:pt idx="30">
                  <c:v>35754</c:v>
                </c:pt>
                <c:pt idx="31">
                  <c:v>35755</c:v>
                </c:pt>
                <c:pt idx="32">
                  <c:v>35758</c:v>
                </c:pt>
                <c:pt idx="33">
                  <c:v>35760</c:v>
                </c:pt>
                <c:pt idx="34">
                  <c:v>35762</c:v>
                </c:pt>
                <c:pt idx="35">
                  <c:v>35765</c:v>
                </c:pt>
                <c:pt idx="36">
                  <c:v>35766</c:v>
                </c:pt>
                <c:pt idx="37">
                  <c:v>35767</c:v>
                </c:pt>
                <c:pt idx="38">
                  <c:v>35768</c:v>
                </c:pt>
                <c:pt idx="39">
                  <c:v>35769</c:v>
                </c:pt>
                <c:pt idx="40">
                  <c:v>35772</c:v>
                </c:pt>
                <c:pt idx="41">
                  <c:v>35773</c:v>
                </c:pt>
                <c:pt idx="42">
                  <c:v>35774</c:v>
                </c:pt>
                <c:pt idx="43">
                  <c:v>35775</c:v>
                </c:pt>
                <c:pt idx="44">
                  <c:v>35776</c:v>
                </c:pt>
                <c:pt idx="45">
                  <c:v>35779</c:v>
                </c:pt>
                <c:pt idx="46">
                  <c:v>35780</c:v>
                </c:pt>
                <c:pt idx="47">
                  <c:v>35782</c:v>
                </c:pt>
                <c:pt idx="48">
                  <c:v>35783</c:v>
                </c:pt>
                <c:pt idx="49">
                  <c:v>35786</c:v>
                </c:pt>
                <c:pt idx="50">
                  <c:v>35787</c:v>
                </c:pt>
                <c:pt idx="51">
                  <c:v>35788</c:v>
                </c:pt>
                <c:pt idx="52">
                  <c:v>35790</c:v>
                </c:pt>
                <c:pt idx="53">
                  <c:v>35793</c:v>
                </c:pt>
                <c:pt idx="54">
                  <c:v>35794</c:v>
                </c:pt>
                <c:pt idx="55">
                  <c:v>35795</c:v>
                </c:pt>
                <c:pt idx="56">
                  <c:v>35797</c:v>
                </c:pt>
                <c:pt idx="57">
                  <c:v>35800</c:v>
                </c:pt>
                <c:pt idx="58">
                  <c:v>35801</c:v>
                </c:pt>
                <c:pt idx="59">
                  <c:v>35802</c:v>
                </c:pt>
                <c:pt idx="60">
                  <c:v>35803</c:v>
                </c:pt>
                <c:pt idx="61">
                  <c:v>35804</c:v>
                </c:pt>
                <c:pt idx="62">
                  <c:v>35807</c:v>
                </c:pt>
                <c:pt idx="63">
                  <c:v>35808</c:v>
                </c:pt>
                <c:pt idx="64">
                  <c:v>35810</c:v>
                </c:pt>
                <c:pt idx="65">
                  <c:v>35811</c:v>
                </c:pt>
                <c:pt idx="66">
                  <c:v>35815</c:v>
                </c:pt>
                <c:pt idx="67">
                  <c:v>35816</c:v>
                </c:pt>
                <c:pt idx="68">
                  <c:v>35817</c:v>
                </c:pt>
                <c:pt idx="69">
                  <c:v>35818</c:v>
                </c:pt>
                <c:pt idx="70">
                  <c:v>35821</c:v>
                </c:pt>
                <c:pt idx="71">
                  <c:v>35822</c:v>
                </c:pt>
                <c:pt idx="72">
                  <c:v>35823</c:v>
                </c:pt>
                <c:pt idx="73">
                  <c:v>35824</c:v>
                </c:pt>
                <c:pt idx="74">
                  <c:v>35825</c:v>
                </c:pt>
                <c:pt idx="75">
                  <c:v>35828</c:v>
                </c:pt>
                <c:pt idx="76">
                  <c:v>35829</c:v>
                </c:pt>
                <c:pt idx="77">
                  <c:v>35830</c:v>
                </c:pt>
                <c:pt idx="78">
                  <c:v>35831</c:v>
                </c:pt>
                <c:pt idx="79">
                  <c:v>35832</c:v>
                </c:pt>
                <c:pt idx="80">
                  <c:v>35835</c:v>
                </c:pt>
                <c:pt idx="81">
                  <c:v>35836</c:v>
                </c:pt>
                <c:pt idx="82">
                  <c:v>35837</c:v>
                </c:pt>
                <c:pt idx="83">
                  <c:v>35838</c:v>
                </c:pt>
                <c:pt idx="84">
                  <c:v>35839</c:v>
                </c:pt>
                <c:pt idx="85">
                  <c:v>35843</c:v>
                </c:pt>
                <c:pt idx="86">
                  <c:v>35844</c:v>
                </c:pt>
                <c:pt idx="87">
                  <c:v>35845</c:v>
                </c:pt>
                <c:pt idx="88">
                  <c:v>35846</c:v>
                </c:pt>
                <c:pt idx="89">
                  <c:v>35849</c:v>
                </c:pt>
                <c:pt idx="90">
                  <c:v>35850</c:v>
                </c:pt>
                <c:pt idx="91">
                  <c:v>35851</c:v>
                </c:pt>
                <c:pt idx="92">
                  <c:v>35852</c:v>
                </c:pt>
                <c:pt idx="93">
                  <c:v>35853</c:v>
                </c:pt>
                <c:pt idx="94">
                  <c:v>35856</c:v>
                </c:pt>
                <c:pt idx="95">
                  <c:v>35857</c:v>
                </c:pt>
                <c:pt idx="96">
                  <c:v>35858</c:v>
                </c:pt>
                <c:pt idx="97">
                  <c:v>35859</c:v>
                </c:pt>
                <c:pt idx="98">
                  <c:v>35860</c:v>
                </c:pt>
                <c:pt idx="99">
                  <c:v>35863</c:v>
                </c:pt>
                <c:pt idx="100">
                  <c:v>35864</c:v>
                </c:pt>
                <c:pt idx="101">
                  <c:v>35865</c:v>
                </c:pt>
                <c:pt idx="102">
                  <c:v>35866</c:v>
                </c:pt>
                <c:pt idx="103">
                  <c:v>35867</c:v>
                </c:pt>
                <c:pt idx="104">
                  <c:v>35870</c:v>
                </c:pt>
                <c:pt idx="105">
                  <c:v>35871</c:v>
                </c:pt>
                <c:pt idx="106">
                  <c:v>35872</c:v>
                </c:pt>
                <c:pt idx="107">
                  <c:v>35873</c:v>
                </c:pt>
                <c:pt idx="108">
                  <c:v>35874</c:v>
                </c:pt>
                <c:pt idx="109">
                  <c:v>35877</c:v>
                </c:pt>
                <c:pt idx="110">
                  <c:v>35878</c:v>
                </c:pt>
                <c:pt idx="111">
                  <c:v>35879</c:v>
                </c:pt>
                <c:pt idx="112">
                  <c:v>35880</c:v>
                </c:pt>
                <c:pt idx="113">
                  <c:v>35881</c:v>
                </c:pt>
                <c:pt idx="114">
                  <c:v>35884</c:v>
                </c:pt>
                <c:pt idx="115">
                  <c:v>35885</c:v>
                </c:pt>
                <c:pt idx="116">
                  <c:v>35886</c:v>
                </c:pt>
                <c:pt idx="117">
                  <c:v>35887</c:v>
                </c:pt>
                <c:pt idx="118">
                  <c:v>35888</c:v>
                </c:pt>
                <c:pt idx="119">
                  <c:v>35891</c:v>
                </c:pt>
                <c:pt idx="120">
                  <c:v>35892</c:v>
                </c:pt>
                <c:pt idx="121">
                  <c:v>35893</c:v>
                </c:pt>
                <c:pt idx="122">
                  <c:v>35894</c:v>
                </c:pt>
                <c:pt idx="123">
                  <c:v>35898</c:v>
                </c:pt>
                <c:pt idx="124">
                  <c:v>35899</c:v>
                </c:pt>
                <c:pt idx="125">
                  <c:v>35900</c:v>
                </c:pt>
                <c:pt idx="126">
                  <c:v>35901</c:v>
                </c:pt>
                <c:pt idx="127">
                  <c:v>35902</c:v>
                </c:pt>
                <c:pt idx="128">
                  <c:v>35905</c:v>
                </c:pt>
                <c:pt idx="129">
                  <c:v>35906</c:v>
                </c:pt>
                <c:pt idx="130">
                  <c:v>35907</c:v>
                </c:pt>
                <c:pt idx="131">
                  <c:v>35908</c:v>
                </c:pt>
                <c:pt idx="132">
                  <c:v>35909</c:v>
                </c:pt>
                <c:pt idx="133">
                  <c:v>35912</c:v>
                </c:pt>
                <c:pt idx="134">
                  <c:v>35913</c:v>
                </c:pt>
                <c:pt idx="135">
                  <c:v>35914</c:v>
                </c:pt>
                <c:pt idx="136">
                  <c:v>35915</c:v>
                </c:pt>
                <c:pt idx="137">
                  <c:v>35916</c:v>
                </c:pt>
                <c:pt idx="138">
                  <c:v>35919</c:v>
                </c:pt>
                <c:pt idx="139">
                  <c:v>35920</c:v>
                </c:pt>
                <c:pt idx="140">
                  <c:v>35921</c:v>
                </c:pt>
                <c:pt idx="141">
                  <c:v>35922</c:v>
                </c:pt>
                <c:pt idx="142">
                  <c:v>35923</c:v>
                </c:pt>
                <c:pt idx="143">
                  <c:v>35926</c:v>
                </c:pt>
                <c:pt idx="144">
                  <c:v>35927</c:v>
                </c:pt>
                <c:pt idx="145">
                  <c:v>35928</c:v>
                </c:pt>
                <c:pt idx="146">
                  <c:v>35929</c:v>
                </c:pt>
                <c:pt idx="147">
                  <c:v>35930</c:v>
                </c:pt>
                <c:pt idx="148">
                  <c:v>35933</c:v>
                </c:pt>
                <c:pt idx="149">
                  <c:v>35934</c:v>
                </c:pt>
                <c:pt idx="150">
                  <c:v>35935</c:v>
                </c:pt>
                <c:pt idx="151">
                  <c:v>35936</c:v>
                </c:pt>
                <c:pt idx="152">
                  <c:v>35937</c:v>
                </c:pt>
                <c:pt idx="153">
                  <c:v>35941</c:v>
                </c:pt>
                <c:pt idx="154">
                  <c:v>35942</c:v>
                </c:pt>
                <c:pt idx="155">
                  <c:v>35943</c:v>
                </c:pt>
                <c:pt idx="156">
                  <c:v>35944</c:v>
                </c:pt>
                <c:pt idx="157">
                  <c:v>35947</c:v>
                </c:pt>
                <c:pt idx="158">
                  <c:v>35948</c:v>
                </c:pt>
                <c:pt idx="159">
                  <c:v>35949</c:v>
                </c:pt>
                <c:pt idx="160">
                  <c:v>35950</c:v>
                </c:pt>
                <c:pt idx="161">
                  <c:v>35951</c:v>
                </c:pt>
                <c:pt idx="162">
                  <c:v>35954</c:v>
                </c:pt>
                <c:pt idx="163">
                  <c:v>35955</c:v>
                </c:pt>
                <c:pt idx="164">
                  <c:v>35956</c:v>
                </c:pt>
                <c:pt idx="165">
                  <c:v>35957</c:v>
                </c:pt>
                <c:pt idx="166">
                  <c:v>35958</c:v>
                </c:pt>
                <c:pt idx="167">
                  <c:v>35961</c:v>
                </c:pt>
                <c:pt idx="168">
                  <c:v>35962</c:v>
                </c:pt>
                <c:pt idx="169">
                  <c:v>35963</c:v>
                </c:pt>
                <c:pt idx="170">
                  <c:v>35964</c:v>
                </c:pt>
                <c:pt idx="171">
                  <c:v>35965</c:v>
                </c:pt>
                <c:pt idx="172">
                  <c:v>35968</c:v>
                </c:pt>
                <c:pt idx="173">
                  <c:v>35969</c:v>
                </c:pt>
                <c:pt idx="174">
                  <c:v>35970</c:v>
                </c:pt>
                <c:pt idx="175">
                  <c:v>35971</c:v>
                </c:pt>
                <c:pt idx="176">
                  <c:v>35972</c:v>
                </c:pt>
                <c:pt idx="177">
                  <c:v>35975</c:v>
                </c:pt>
                <c:pt idx="178">
                  <c:v>35976</c:v>
                </c:pt>
                <c:pt idx="179">
                  <c:v>35977</c:v>
                </c:pt>
                <c:pt idx="180">
                  <c:v>35978</c:v>
                </c:pt>
                <c:pt idx="181">
                  <c:v>35982</c:v>
                </c:pt>
                <c:pt idx="182">
                  <c:v>35983</c:v>
                </c:pt>
                <c:pt idx="183">
                  <c:v>35984</c:v>
                </c:pt>
                <c:pt idx="184">
                  <c:v>35985</c:v>
                </c:pt>
                <c:pt idx="185">
                  <c:v>35986</c:v>
                </c:pt>
                <c:pt idx="186">
                  <c:v>35989</c:v>
                </c:pt>
                <c:pt idx="187">
                  <c:v>35990</c:v>
                </c:pt>
                <c:pt idx="188">
                  <c:v>35991</c:v>
                </c:pt>
                <c:pt idx="189">
                  <c:v>35992</c:v>
                </c:pt>
                <c:pt idx="190">
                  <c:v>35993</c:v>
                </c:pt>
                <c:pt idx="191">
                  <c:v>35996</c:v>
                </c:pt>
                <c:pt idx="192">
                  <c:v>35997</c:v>
                </c:pt>
                <c:pt idx="193">
                  <c:v>35998</c:v>
                </c:pt>
                <c:pt idx="194">
                  <c:v>35999</c:v>
                </c:pt>
                <c:pt idx="195">
                  <c:v>36000</c:v>
                </c:pt>
                <c:pt idx="196">
                  <c:v>36003</c:v>
                </c:pt>
                <c:pt idx="197">
                  <c:v>36004</c:v>
                </c:pt>
                <c:pt idx="198">
                  <c:v>36005</c:v>
                </c:pt>
                <c:pt idx="199">
                  <c:v>36006</c:v>
                </c:pt>
                <c:pt idx="200">
                  <c:v>36007</c:v>
                </c:pt>
                <c:pt idx="201">
                  <c:v>36010</c:v>
                </c:pt>
                <c:pt idx="202">
                  <c:v>36011</c:v>
                </c:pt>
                <c:pt idx="203">
                  <c:v>36012</c:v>
                </c:pt>
                <c:pt idx="204">
                  <c:v>36013</c:v>
                </c:pt>
                <c:pt idx="205">
                  <c:v>36014</c:v>
                </c:pt>
                <c:pt idx="206">
                  <c:v>36017</c:v>
                </c:pt>
                <c:pt idx="207">
                  <c:v>36018</c:v>
                </c:pt>
                <c:pt idx="208">
                  <c:v>36019</c:v>
                </c:pt>
                <c:pt idx="209">
                  <c:v>36020</c:v>
                </c:pt>
                <c:pt idx="210">
                  <c:v>36021</c:v>
                </c:pt>
                <c:pt idx="211">
                  <c:v>36024</c:v>
                </c:pt>
                <c:pt idx="212">
                  <c:v>36025</c:v>
                </c:pt>
                <c:pt idx="213">
                  <c:v>36026</c:v>
                </c:pt>
                <c:pt idx="214">
                  <c:v>36027</c:v>
                </c:pt>
                <c:pt idx="215">
                  <c:v>36028</c:v>
                </c:pt>
                <c:pt idx="216">
                  <c:v>36031</c:v>
                </c:pt>
                <c:pt idx="217">
                  <c:v>36032</c:v>
                </c:pt>
                <c:pt idx="218">
                  <c:v>36033</c:v>
                </c:pt>
                <c:pt idx="219">
                  <c:v>36034</c:v>
                </c:pt>
                <c:pt idx="220">
                  <c:v>36035</c:v>
                </c:pt>
                <c:pt idx="221">
                  <c:v>36038</c:v>
                </c:pt>
                <c:pt idx="222">
                  <c:v>36039</c:v>
                </c:pt>
                <c:pt idx="223">
                  <c:v>36040</c:v>
                </c:pt>
                <c:pt idx="224">
                  <c:v>36041</c:v>
                </c:pt>
                <c:pt idx="225">
                  <c:v>36042</c:v>
                </c:pt>
                <c:pt idx="226">
                  <c:v>36046</c:v>
                </c:pt>
                <c:pt idx="227">
                  <c:v>36047</c:v>
                </c:pt>
                <c:pt idx="228">
                  <c:v>36048</c:v>
                </c:pt>
                <c:pt idx="229">
                  <c:v>36049</c:v>
                </c:pt>
                <c:pt idx="230">
                  <c:v>36052</c:v>
                </c:pt>
                <c:pt idx="231">
                  <c:v>36053</c:v>
                </c:pt>
                <c:pt idx="232">
                  <c:v>36054</c:v>
                </c:pt>
                <c:pt idx="233">
                  <c:v>36055</c:v>
                </c:pt>
                <c:pt idx="234">
                  <c:v>36056</c:v>
                </c:pt>
                <c:pt idx="235">
                  <c:v>36059</c:v>
                </c:pt>
                <c:pt idx="236">
                  <c:v>36060</c:v>
                </c:pt>
                <c:pt idx="237">
                  <c:v>36061</c:v>
                </c:pt>
                <c:pt idx="238">
                  <c:v>36062</c:v>
                </c:pt>
                <c:pt idx="239">
                  <c:v>36063</c:v>
                </c:pt>
                <c:pt idx="240">
                  <c:v>36066</c:v>
                </c:pt>
                <c:pt idx="241">
                  <c:v>36067</c:v>
                </c:pt>
                <c:pt idx="242">
                  <c:v>36068</c:v>
                </c:pt>
                <c:pt idx="243">
                  <c:v>36069</c:v>
                </c:pt>
                <c:pt idx="244">
                  <c:v>36070</c:v>
                </c:pt>
                <c:pt idx="245">
                  <c:v>36073</c:v>
                </c:pt>
                <c:pt idx="246">
                  <c:v>36074</c:v>
                </c:pt>
                <c:pt idx="247">
                  <c:v>36075</c:v>
                </c:pt>
                <c:pt idx="248">
                  <c:v>36076</c:v>
                </c:pt>
                <c:pt idx="249">
                  <c:v>36077</c:v>
                </c:pt>
                <c:pt idx="250">
                  <c:v>36080</c:v>
                </c:pt>
                <c:pt idx="251">
                  <c:v>36081</c:v>
                </c:pt>
                <c:pt idx="252">
                  <c:v>36082</c:v>
                </c:pt>
                <c:pt idx="253">
                  <c:v>36083</c:v>
                </c:pt>
                <c:pt idx="254">
                  <c:v>36084</c:v>
                </c:pt>
                <c:pt idx="255">
                  <c:v>36087</c:v>
                </c:pt>
                <c:pt idx="256">
                  <c:v>36088</c:v>
                </c:pt>
                <c:pt idx="257">
                  <c:v>36089</c:v>
                </c:pt>
                <c:pt idx="258">
                  <c:v>36090</c:v>
                </c:pt>
                <c:pt idx="259">
                  <c:v>36091</c:v>
                </c:pt>
                <c:pt idx="260">
                  <c:v>36094</c:v>
                </c:pt>
                <c:pt idx="261">
                  <c:v>36095</c:v>
                </c:pt>
                <c:pt idx="262">
                  <c:v>36096</c:v>
                </c:pt>
                <c:pt idx="263">
                  <c:v>36097</c:v>
                </c:pt>
                <c:pt idx="264">
                  <c:v>36098</c:v>
                </c:pt>
                <c:pt idx="265">
                  <c:v>36101</c:v>
                </c:pt>
                <c:pt idx="266">
                  <c:v>36102</c:v>
                </c:pt>
                <c:pt idx="267">
                  <c:v>36103</c:v>
                </c:pt>
                <c:pt idx="268">
                  <c:v>36104</c:v>
                </c:pt>
                <c:pt idx="269">
                  <c:v>36105</c:v>
                </c:pt>
                <c:pt idx="270">
                  <c:v>36108</c:v>
                </c:pt>
                <c:pt idx="271">
                  <c:v>36109</c:v>
                </c:pt>
                <c:pt idx="272">
                  <c:v>36110</c:v>
                </c:pt>
                <c:pt idx="273">
                  <c:v>36111</c:v>
                </c:pt>
                <c:pt idx="274">
                  <c:v>36112</c:v>
                </c:pt>
                <c:pt idx="275">
                  <c:v>36115</c:v>
                </c:pt>
                <c:pt idx="276">
                  <c:v>36116</c:v>
                </c:pt>
                <c:pt idx="277">
                  <c:v>36117</c:v>
                </c:pt>
                <c:pt idx="278">
                  <c:v>36118</c:v>
                </c:pt>
                <c:pt idx="279">
                  <c:v>36119</c:v>
                </c:pt>
                <c:pt idx="280">
                  <c:v>36122</c:v>
                </c:pt>
                <c:pt idx="281">
                  <c:v>36123</c:v>
                </c:pt>
                <c:pt idx="282">
                  <c:v>36124</c:v>
                </c:pt>
                <c:pt idx="283">
                  <c:v>36126</c:v>
                </c:pt>
                <c:pt idx="284">
                  <c:v>36129</c:v>
                </c:pt>
                <c:pt idx="285">
                  <c:v>36130</c:v>
                </c:pt>
                <c:pt idx="286">
                  <c:v>36131</c:v>
                </c:pt>
                <c:pt idx="287">
                  <c:v>36132</c:v>
                </c:pt>
                <c:pt idx="288">
                  <c:v>36133</c:v>
                </c:pt>
                <c:pt idx="289">
                  <c:v>36136</c:v>
                </c:pt>
                <c:pt idx="290">
                  <c:v>36137</c:v>
                </c:pt>
                <c:pt idx="291">
                  <c:v>36138</c:v>
                </c:pt>
                <c:pt idx="292">
                  <c:v>36139</c:v>
                </c:pt>
                <c:pt idx="293">
                  <c:v>36140</c:v>
                </c:pt>
                <c:pt idx="294">
                  <c:v>36143</c:v>
                </c:pt>
                <c:pt idx="295">
                  <c:v>36144</c:v>
                </c:pt>
                <c:pt idx="296">
                  <c:v>36145</c:v>
                </c:pt>
                <c:pt idx="297">
                  <c:v>36146</c:v>
                </c:pt>
                <c:pt idx="298">
                  <c:v>36147</c:v>
                </c:pt>
                <c:pt idx="299">
                  <c:v>36150</c:v>
                </c:pt>
                <c:pt idx="300">
                  <c:v>36151</c:v>
                </c:pt>
                <c:pt idx="301">
                  <c:v>36152</c:v>
                </c:pt>
                <c:pt idx="302">
                  <c:v>36153</c:v>
                </c:pt>
                <c:pt idx="303">
                  <c:v>36157</c:v>
                </c:pt>
                <c:pt idx="304">
                  <c:v>36158</c:v>
                </c:pt>
                <c:pt idx="305">
                  <c:v>36159</c:v>
                </c:pt>
                <c:pt idx="306">
                  <c:v>36160</c:v>
                </c:pt>
                <c:pt idx="307">
                  <c:v>36164</c:v>
                </c:pt>
                <c:pt idx="308">
                  <c:v>36165</c:v>
                </c:pt>
                <c:pt idx="309">
                  <c:v>36166</c:v>
                </c:pt>
                <c:pt idx="310">
                  <c:v>36167</c:v>
                </c:pt>
                <c:pt idx="311">
                  <c:v>36168</c:v>
                </c:pt>
                <c:pt idx="312">
                  <c:v>36171</c:v>
                </c:pt>
                <c:pt idx="313">
                  <c:v>36172</c:v>
                </c:pt>
                <c:pt idx="314">
                  <c:v>36173</c:v>
                </c:pt>
                <c:pt idx="315">
                  <c:v>36174</c:v>
                </c:pt>
                <c:pt idx="316">
                  <c:v>36175</c:v>
                </c:pt>
                <c:pt idx="317">
                  <c:v>36179</c:v>
                </c:pt>
                <c:pt idx="318">
                  <c:v>36180</c:v>
                </c:pt>
                <c:pt idx="319">
                  <c:v>36181</c:v>
                </c:pt>
                <c:pt idx="320">
                  <c:v>36182</c:v>
                </c:pt>
                <c:pt idx="321">
                  <c:v>36185</c:v>
                </c:pt>
                <c:pt idx="322">
                  <c:v>36186</c:v>
                </c:pt>
                <c:pt idx="323">
                  <c:v>36187</c:v>
                </c:pt>
                <c:pt idx="324">
                  <c:v>36188</c:v>
                </c:pt>
                <c:pt idx="325">
                  <c:v>36189</c:v>
                </c:pt>
                <c:pt idx="326">
                  <c:v>36192</c:v>
                </c:pt>
                <c:pt idx="327">
                  <c:v>36193</c:v>
                </c:pt>
                <c:pt idx="328">
                  <c:v>36194</c:v>
                </c:pt>
                <c:pt idx="329">
                  <c:v>36195</c:v>
                </c:pt>
                <c:pt idx="330">
                  <c:v>36196</c:v>
                </c:pt>
                <c:pt idx="331">
                  <c:v>36199</c:v>
                </c:pt>
                <c:pt idx="332">
                  <c:v>36200</c:v>
                </c:pt>
                <c:pt idx="333">
                  <c:v>36201</c:v>
                </c:pt>
                <c:pt idx="334">
                  <c:v>36202</c:v>
                </c:pt>
                <c:pt idx="335">
                  <c:v>36203</c:v>
                </c:pt>
                <c:pt idx="336">
                  <c:v>36207</c:v>
                </c:pt>
                <c:pt idx="337">
                  <c:v>36208</c:v>
                </c:pt>
                <c:pt idx="338">
                  <c:v>36209</c:v>
                </c:pt>
                <c:pt idx="339">
                  <c:v>36210</c:v>
                </c:pt>
                <c:pt idx="340">
                  <c:v>36213</c:v>
                </c:pt>
                <c:pt idx="341">
                  <c:v>36214</c:v>
                </c:pt>
                <c:pt idx="342">
                  <c:v>36215</c:v>
                </c:pt>
                <c:pt idx="343">
                  <c:v>36216</c:v>
                </c:pt>
                <c:pt idx="344">
                  <c:v>36217</c:v>
                </c:pt>
                <c:pt idx="345">
                  <c:v>36220</c:v>
                </c:pt>
                <c:pt idx="346">
                  <c:v>36221</c:v>
                </c:pt>
                <c:pt idx="347">
                  <c:v>36222</c:v>
                </c:pt>
                <c:pt idx="348">
                  <c:v>36223</c:v>
                </c:pt>
                <c:pt idx="349">
                  <c:v>36224</c:v>
                </c:pt>
                <c:pt idx="350">
                  <c:v>36227</c:v>
                </c:pt>
                <c:pt idx="351">
                  <c:v>36228</c:v>
                </c:pt>
                <c:pt idx="352">
                  <c:v>36229</c:v>
                </c:pt>
                <c:pt idx="353">
                  <c:v>36230</c:v>
                </c:pt>
                <c:pt idx="354">
                  <c:v>36231</c:v>
                </c:pt>
                <c:pt idx="355">
                  <c:v>36234</c:v>
                </c:pt>
                <c:pt idx="356">
                  <c:v>36235</c:v>
                </c:pt>
                <c:pt idx="357">
                  <c:v>36236</c:v>
                </c:pt>
                <c:pt idx="358">
                  <c:v>36237</c:v>
                </c:pt>
                <c:pt idx="359">
                  <c:v>36238</c:v>
                </c:pt>
                <c:pt idx="360">
                  <c:v>36241</c:v>
                </c:pt>
                <c:pt idx="361">
                  <c:v>36242</c:v>
                </c:pt>
                <c:pt idx="362">
                  <c:v>36243</c:v>
                </c:pt>
                <c:pt idx="363">
                  <c:v>36244</c:v>
                </c:pt>
                <c:pt idx="364">
                  <c:v>36245</c:v>
                </c:pt>
                <c:pt idx="365">
                  <c:v>36248</c:v>
                </c:pt>
                <c:pt idx="366">
                  <c:v>36249</c:v>
                </c:pt>
                <c:pt idx="367">
                  <c:v>36250</c:v>
                </c:pt>
                <c:pt idx="368">
                  <c:v>36251</c:v>
                </c:pt>
                <c:pt idx="369">
                  <c:v>36255</c:v>
                </c:pt>
                <c:pt idx="370">
                  <c:v>36256</c:v>
                </c:pt>
                <c:pt idx="371">
                  <c:v>36257</c:v>
                </c:pt>
                <c:pt idx="372">
                  <c:v>36258</c:v>
                </c:pt>
                <c:pt idx="373">
                  <c:v>36259</c:v>
                </c:pt>
                <c:pt idx="374">
                  <c:v>36262</c:v>
                </c:pt>
                <c:pt idx="375">
                  <c:v>36263</c:v>
                </c:pt>
                <c:pt idx="376">
                  <c:v>36264</c:v>
                </c:pt>
                <c:pt idx="377">
                  <c:v>36265</c:v>
                </c:pt>
                <c:pt idx="378">
                  <c:v>36266</c:v>
                </c:pt>
                <c:pt idx="379">
                  <c:v>36269</c:v>
                </c:pt>
                <c:pt idx="380">
                  <c:v>36270</c:v>
                </c:pt>
                <c:pt idx="381">
                  <c:v>36271</c:v>
                </c:pt>
                <c:pt idx="382">
                  <c:v>36272</c:v>
                </c:pt>
                <c:pt idx="383">
                  <c:v>36273</c:v>
                </c:pt>
                <c:pt idx="384">
                  <c:v>36276</c:v>
                </c:pt>
                <c:pt idx="385">
                  <c:v>36277</c:v>
                </c:pt>
                <c:pt idx="386">
                  <c:v>36278</c:v>
                </c:pt>
                <c:pt idx="387">
                  <c:v>36279</c:v>
                </c:pt>
                <c:pt idx="388">
                  <c:v>36280</c:v>
                </c:pt>
                <c:pt idx="389">
                  <c:v>36283</c:v>
                </c:pt>
                <c:pt idx="390">
                  <c:v>36284</c:v>
                </c:pt>
                <c:pt idx="391">
                  <c:v>36285</c:v>
                </c:pt>
                <c:pt idx="392">
                  <c:v>36286</c:v>
                </c:pt>
                <c:pt idx="393">
                  <c:v>36287</c:v>
                </c:pt>
                <c:pt idx="394">
                  <c:v>36290</c:v>
                </c:pt>
                <c:pt idx="395">
                  <c:v>36291</c:v>
                </c:pt>
                <c:pt idx="396">
                  <c:v>36292</c:v>
                </c:pt>
                <c:pt idx="397">
                  <c:v>36293</c:v>
                </c:pt>
                <c:pt idx="398">
                  <c:v>36294</c:v>
                </c:pt>
                <c:pt idx="399">
                  <c:v>36297</c:v>
                </c:pt>
                <c:pt idx="400">
                  <c:v>36298</c:v>
                </c:pt>
                <c:pt idx="401">
                  <c:v>36299</c:v>
                </c:pt>
                <c:pt idx="402">
                  <c:v>36300</c:v>
                </c:pt>
                <c:pt idx="403">
                  <c:v>36301</c:v>
                </c:pt>
                <c:pt idx="404">
                  <c:v>36304</c:v>
                </c:pt>
                <c:pt idx="405">
                  <c:v>36305</c:v>
                </c:pt>
                <c:pt idx="406">
                  <c:v>36306</c:v>
                </c:pt>
                <c:pt idx="407">
                  <c:v>36307</c:v>
                </c:pt>
                <c:pt idx="408">
                  <c:v>36308</c:v>
                </c:pt>
                <c:pt idx="409">
                  <c:v>36312</c:v>
                </c:pt>
                <c:pt idx="410">
                  <c:v>36313</c:v>
                </c:pt>
                <c:pt idx="411">
                  <c:v>36314</c:v>
                </c:pt>
                <c:pt idx="412">
                  <c:v>36315</c:v>
                </c:pt>
                <c:pt idx="413">
                  <c:v>36318</c:v>
                </c:pt>
                <c:pt idx="414">
                  <c:v>36319</c:v>
                </c:pt>
                <c:pt idx="415">
                  <c:v>36320</c:v>
                </c:pt>
                <c:pt idx="416">
                  <c:v>36321</c:v>
                </c:pt>
                <c:pt idx="417">
                  <c:v>36322</c:v>
                </c:pt>
                <c:pt idx="418">
                  <c:v>36325</c:v>
                </c:pt>
                <c:pt idx="419">
                  <c:v>36326</c:v>
                </c:pt>
                <c:pt idx="420">
                  <c:v>36327</c:v>
                </c:pt>
                <c:pt idx="421">
                  <c:v>36328</c:v>
                </c:pt>
                <c:pt idx="422">
                  <c:v>36329</c:v>
                </c:pt>
                <c:pt idx="423">
                  <c:v>36332</c:v>
                </c:pt>
                <c:pt idx="424">
                  <c:v>36333</c:v>
                </c:pt>
                <c:pt idx="425">
                  <c:v>36334</c:v>
                </c:pt>
                <c:pt idx="426">
                  <c:v>36335</c:v>
                </c:pt>
                <c:pt idx="427">
                  <c:v>36336</c:v>
                </c:pt>
                <c:pt idx="428">
                  <c:v>36339</c:v>
                </c:pt>
                <c:pt idx="429">
                  <c:v>36340</c:v>
                </c:pt>
                <c:pt idx="430">
                  <c:v>36341</c:v>
                </c:pt>
                <c:pt idx="431">
                  <c:v>36342</c:v>
                </c:pt>
                <c:pt idx="432">
                  <c:v>36343</c:v>
                </c:pt>
                <c:pt idx="433">
                  <c:v>36347</c:v>
                </c:pt>
                <c:pt idx="434">
                  <c:v>36348</c:v>
                </c:pt>
                <c:pt idx="435">
                  <c:v>36349</c:v>
                </c:pt>
                <c:pt idx="436">
                  <c:v>36350</c:v>
                </c:pt>
                <c:pt idx="437">
                  <c:v>36353</c:v>
                </c:pt>
                <c:pt idx="438">
                  <c:v>36354</c:v>
                </c:pt>
                <c:pt idx="439">
                  <c:v>36355</c:v>
                </c:pt>
                <c:pt idx="440">
                  <c:v>36356</c:v>
                </c:pt>
                <c:pt idx="441">
                  <c:v>36357</c:v>
                </c:pt>
                <c:pt idx="442">
                  <c:v>36360</c:v>
                </c:pt>
                <c:pt idx="443">
                  <c:v>36361</c:v>
                </c:pt>
                <c:pt idx="444">
                  <c:v>36362</c:v>
                </c:pt>
                <c:pt idx="445">
                  <c:v>36363</c:v>
                </c:pt>
                <c:pt idx="446">
                  <c:v>36364</c:v>
                </c:pt>
                <c:pt idx="447">
                  <c:v>36367</c:v>
                </c:pt>
                <c:pt idx="448">
                  <c:v>36368</c:v>
                </c:pt>
                <c:pt idx="449">
                  <c:v>36369</c:v>
                </c:pt>
                <c:pt idx="450">
                  <c:v>36370</c:v>
                </c:pt>
                <c:pt idx="451">
                  <c:v>36371</c:v>
                </c:pt>
                <c:pt idx="452">
                  <c:v>36374</c:v>
                </c:pt>
                <c:pt idx="453">
                  <c:v>36375</c:v>
                </c:pt>
                <c:pt idx="454">
                  <c:v>36376</c:v>
                </c:pt>
                <c:pt idx="455">
                  <c:v>36377</c:v>
                </c:pt>
                <c:pt idx="456">
                  <c:v>36378</c:v>
                </c:pt>
                <c:pt idx="457">
                  <c:v>36381</c:v>
                </c:pt>
                <c:pt idx="458">
                  <c:v>36382</c:v>
                </c:pt>
                <c:pt idx="459">
                  <c:v>36383</c:v>
                </c:pt>
                <c:pt idx="460">
                  <c:v>36384</c:v>
                </c:pt>
                <c:pt idx="461">
                  <c:v>36385</c:v>
                </c:pt>
                <c:pt idx="462">
                  <c:v>36388</c:v>
                </c:pt>
                <c:pt idx="463">
                  <c:v>36389</c:v>
                </c:pt>
                <c:pt idx="464">
                  <c:v>36390</c:v>
                </c:pt>
                <c:pt idx="465">
                  <c:v>36391</c:v>
                </c:pt>
                <c:pt idx="466">
                  <c:v>36392</c:v>
                </c:pt>
                <c:pt idx="467">
                  <c:v>36395</c:v>
                </c:pt>
                <c:pt idx="468">
                  <c:v>36396</c:v>
                </c:pt>
                <c:pt idx="469">
                  <c:v>36397</c:v>
                </c:pt>
                <c:pt idx="470">
                  <c:v>36398</c:v>
                </c:pt>
                <c:pt idx="471">
                  <c:v>36399</c:v>
                </c:pt>
                <c:pt idx="472">
                  <c:v>36402</c:v>
                </c:pt>
                <c:pt idx="473">
                  <c:v>36403</c:v>
                </c:pt>
                <c:pt idx="474">
                  <c:v>36404</c:v>
                </c:pt>
                <c:pt idx="475">
                  <c:v>36405</c:v>
                </c:pt>
                <c:pt idx="476">
                  <c:v>36406</c:v>
                </c:pt>
                <c:pt idx="477">
                  <c:v>36410</c:v>
                </c:pt>
                <c:pt idx="478">
                  <c:v>36411</c:v>
                </c:pt>
                <c:pt idx="479">
                  <c:v>36412</c:v>
                </c:pt>
                <c:pt idx="480">
                  <c:v>36413</c:v>
                </c:pt>
                <c:pt idx="481">
                  <c:v>36416</c:v>
                </c:pt>
                <c:pt idx="482">
                  <c:v>36417</c:v>
                </c:pt>
                <c:pt idx="483">
                  <c:v>36418</c:v>
                </c:pt>
                <c:pt idx="484">
                  <c:v>36419</c:v>
                </c:pt>
                <c:pt idx="485">
                  <c:v>36420</c:v>
                </c:pt>
                <c:pt idx="486">
                  <c:v>36423</c:v>
                </c:pt>
                <c:pt idx="487">
                  <c:v>36424</c:v>
                </c:pt>
                <c:pt idx="488">
                  <c:v>36425</c:v>
                </c:pt>
                <c:pt idx="489">
                  <c:v>36426</c:v>
                </c:pt>
                <c:pt idx="490">
                  <c:v>36427</c:v>
                </c:pt>
                <c:pt idx="491">
                  <c:v>36430</c:v>
                </c:pt>
                <c:pt idx="492">
                  <c:v>36431</c:v>
                </c:pt>
                <c:pt idx="493">
                  <c:v>36432</c:v>
                </c:pt>
                <c:pt idx="494">
                  <c:v>36433</c:v>
                </c:pt>
                <c:pt idx="495">
                  <c:v>36434</c:v>
                </c:pt>
                <c:pt idx="496">
                  <c:v>36437</c:v>
                </c:pt>
                <c:pt idx="497">
                  <c:v>36438</c:v>
                </c:pt>
                <c:pt idx="498">
                  <c:v>36439</c:v>
                </c:pt>
                <c:pt idx="499">
                  <c:v>36440</c:v>
                </c:pt>
                <c:pt idx="500">
                  <c:v>36441</c:v>
                </c:pt>
                <c:pt idx="501">
                  <c:v>36444</c:v>
                </c:pt>
                <c:pt idx="502">
                  <c:v>36445</c:v>
                </c:pt>
                <c:pt idx="503">
                  <c:v>36446</c:v>
                </c:pt>
                <c:pt idx="504">
                  <c:v>36447</c:v>
                </c:pt>
                <c:pt idx="505">
                  <c:v>36448</c:v>
                </c:pt>
                <c:pt idx="506">
                  <c:v>36451</c:v>
                </c:pt>
                <c:pt idx="507">
                  <c:v>36452</c:v>
                </c:pt>
                <c:pt idx="508">
                  <c:v>36453</c:v>
                </c:pt>
                <c:pt idx="509">
                  <c:v>36454</c:v>
                </c:pt>
                <c:pt idx="510">
                  <c:v>36455</c:v>
                </c:pt>
                <c:pt idx="511">
                  <c:v>36458</c:v>
                </c:pt>
                <c:pt idx="512">
                  <c:v>36459</c:v>
                </c:pt>
                <c:pt idx="513">
                  <c:v>36460</c:v>
                </c:pt>
                <c:pt idx="514">
                  <c:v>36461</c:v>
                </c:pt>
                <c:pt idx="515">
                  <c:v>36462</c:v>
                </c:pt>
                <c:pt idx="516">
                  <c:v>36465</c:v>
                </c:pt>
                <c:pt idx="517">
                  <c:v>36466</c:v>
                </c:pt>
                <c:pt idx="518">
                  <c:v>36467</c:v>
                </c:pt>
                <c:pt idx="519">
                  <c:v>36468</c:v>
                </c:pt>
                <c:pt idx="520">
                  <c:v>36469</c:v>
                </c:pt>
                <c:pt idx="521">
                  <c:v>36472</c:v>
                </c:pt>
                <c:pt idx="522">
                  <c:v>36473</c:v>
                </c:pt>
                <c:pt idx="523">
                  <c:v>36474</c:v>
                </c:pt>
                <c:pt idx="524">
                  <c:v>36475</c:v>
                </c:pt>
                <c:pt idx="525">
                  <c:v>36476</c:v>
                </c:pt>
                <c:pt idx="526">
                  <c:v>36479</c:v>
                </c:pt>
                <c:pt idx="527">
                  <c:v>36480</c:v>
                </c:pt>
                <c:pt idx="528">
                  <c:v>36481</c:v>
                </c:pt>
                <c:pt idx="529">
                  <c:v>36482</c:v>
                </c:pt>
                <c:pt idx="530">
                  <c:v>36483</c:v>
                </c:pt>
                <c:pt idx="531">
                  <c:v>36486</c:v>
                </c:pt>
                <c:pt idx="532">
                  <c:v>36487</c:v>
                </c:pt>
                <c:pt idx="533">
                  <c:v>36488</c:v>
                </c:pt>
                <c:pt idx="534">
                  <c:v>36490</c:v>
                </c:pt>
                <c:pt idx="535">
                  <c:v>36493</c:v>
                </c:pt>
                <c:pt idx="536">
                  <c:v>36494</c:v>
                </c:pt>
                <c:pt idx="537">
                  <c:v>36495</c:v>
                </c:pt>
                <c:pt idx="538">
                  <c:v>36496</c:v>
                </c:pt>
                <c:pt idx="539">
                  <c:v>36497</c:v>
                </c:pt>
                <c:pt idx="540">
                  <c:v>36500</c:v>
                </c:pt>
                <c:pt idx="541">
                  <c:v>36501</c:v>
                </c:pt>
                <c:pt idx="542">
                  <c:v>36502</c:v>
                </c:pt>
                <c:pt idx="543">
                  <c:v>36503</c:v>
                </c:pt>
                <c:pt idx="544">
                  <c:v>36504</c:v>
                </c:pt>
                <c:pt idx="545">
                  <c:v>36507</c:v>
                </c:pt>
                <c:pt idx="546">
                  <c:v>36508</c:v>
                </c:pt>
                <c:pt idx="547">
                  <c:v>36509</c:v>
                </c:pt>
                <c:pt idx="548">
                  <c:v>36510</c:v>
                </c:pt>
                <c:pt idx="549">
                  <c:v>36511</c:v>
                </c:pt>
                <c:pt idx="550">
                  <c:v>36514</c:v>
                </c:pt>
                <c:pt idx="551">
                  <c:v>36515</c:v>
                </c:pt>
                <c:pt idx="552">
                  <c:v>36516</c:v>
                </c:pt>
                <c:pt idx="553">
                  <c:v>36517</c:v>
                </c:pt>
                <c:pt idx="554">
                  <c:v>36521</c:v>
                </c:pt>
                <c:pt idx="555">
                  <c:v>36522</c:v>
                </c:pt>
                <c:pt idx="556">
                  <c:v>36523</c:v>
                </c:pt>
                <c:pt idx="557">
                  <c:v>36524</c:v>
                </c:pt>
                <c:pt idx="558">
                  <c:v>36525</c:v>
                </c:pt>
                <c:pt idx="559">
                  <c:v>36528</c:v>
                </c:pt>
                <c:pt idx="560">
                  <c:v>36529</c:v>
                </c:pt>
                <c:pt idx="561">
                  <c:v>36530</c:v>
                </c:pt>
                <c:pt idx="562">
                  <c:v>36531</c:v>
                </c:pt>
                <c:pt idx="563">
                  <c:v>36532</c:v>
                </c:pt>
                <c:pt idx="564">
                  <c:v>36535</c:v>
                </c:pt>
                <c:pt idx="565">
                  <c:v>36536</c:v>
                </c:pt>
                <c:pt idx="566">
                  <c:v>36537</c:v>
                </c:pt>
                <c:pt idx="567">
                  <c:v>36538</c:v>
                </c:pt>
                <c:pt idx="568">
                  <c:v>36539</c:v>
                </c:pt>
                <c:pt idx="569">
                  <c:v>36543</c:v>
                </c:pt>
                <c:pt idx="570">
                  <c:v>36544</c:v>
                </c:pt>
                <c:pt idx="571">
                  <c:v>36545</c:v>
                </c:pt>
                <c:pt idx="572">
                  <c:v>36546</c:v>
                </c:pt>
                <c:pt idx="573">
                  <c:v>36549</c:v>
                </c:pt>
                <c:pt idx="574">
                  <c:v>36550</c:v>
                </c:pt>
                <c:pt idx="575">
                  <c:v>36551</c:v>
                </c:pt>
                <c:pt idx="576">
                  <c:v>36552</c:v>
                </c:pt>
                <c:pt idx="577">
                  <c:v>36553</c:v>
                </c:pt>
                <c:pt idx="578">
                  <c:v>36556</c:v>
                </c:pt>
                <c:pt idx="579">
                  <c:v>36557</c:v>
                </c:pt>
                <c:pt idx="580">
                  <c:v>36558</c:v>
                </c:pt>
                <c:pt idx="581">
                  <c:v>36559</c:v>
                </c:pt>
                <c:pt idx="582">
                  <c:v>36560</c:v>
                </c:pt>
                <c:pt idx="583">
                  <c:v>36563</c:v>
                </c:pt>
                <c:pt idx="584">
                  <c:v>36564</c:v>
                </c:pt>
                <c:pt idx="585">
                  <c:v>36565</c:v>
                </c:pt>
                <c:pt idx="586">
                  <c:v>36566</c:v>
                </c:pt>
                <c:pt idx="587">
                  <c:v>36567</c:v>
                </c:pt>
                <c:pt idx="588">
                  <c:v>36570</c:v>
                </c:pt>
                <c:pt idx="589">
                  <c:v>36571</c:v>
                </c:pt>
                <c:pt idx="590">
                  <c:v>36572</c:v>
                </c:pt>
                <c:pt idx="591">
                  <c:v>36573</c:v>
                </c:pt>
                <c:pt idx="592">
                  <c:v>36574</c:v>
                </c:pt>
                <c:pt idx="593">
                  <c:v>36578</c:v>
                </c:pt>
                <c:pt idx="594">
                  <c:v>36579</c:v>
                </c:pt>
                <c:pt idx="595">
                  <c:v>36580</c:v>
                </c:pt>
                <c:pt idx="596">
                  <c:v>36581</c:v>
                </c:pt>
                <c:pt idx="597">
                  <c:v>36584</c:v>
                </c:pt>
                <c:pt idx="598">
                  <c:v>36585</c:v>
                </c:pt>
                <c:pt idx="599">
                  <c:v>36586</c:v>
                </c:pt>
                <c:pt idx="600">
                  <c:v>36587</c:v>
                </c:pt>
                <c:pt idx="601">
                  <c:v>36588</c:v>
                </c:pt>
                <c:pt idx="602">
                  <c:v>36591</c:v>
                </c:pt>
                <c:pt idx="603">
                  <c:v>36592</c:v>
                </c:pt>
                <c:pt idx="604">
                  <c:v>36593</c:v>
                </c:pt>
                <c:pt idx="605">
                  <c:v>36594</c:v>
                </c:pt>
                <c:pt idx="606">
                  <c:v>36595</c:v>
                </c:pt>
                <c:pt idx="607">
                  <c:v>36598</c:v>
                </c:pt>
                <c:pt idx="608">
                  <c:v>36599</c:v>
                </c:pt>
                <c:pt idx="609">
                  <c:v>36600</c:v>
                </c:pt>
                <c:pt idx="610">
                  <c:v>36601</c:v>
                </c:pt>
                <c:pt idx="611">
                  <c:v>36602</c:v>
                </c:pt>
                <c:pt idx="612">
                  <c:v>36605</c:v>
                </c:pt>
                <c:pt idx="613">
                  <c:v>36606</c:v>
                </c:pt>
                <c:pt idx="614">
                  <c:v>36607</c:v>
                </c:pt>
                <c:pt idx="615">
                  <c:v>36608</c:v>
                </c:pt>
                <c:pt idx="616">
                  <c:v>36609</c:v>
                </c:pt>
                <c:pt idx="617">
                  <c:v>36612</c:v>
                </c:pt>
                <c:pt idx="618">
                  <c:v>36613</c:v>
                </c:pt>
                <c:pt idx="619">
                  <c:v>36614</c:v>
                </c:pt>
                <c:pt idx="620">
                  <c:v>36615</c:v>
                </c:pt>
                <c:pt idx="621">
                  <c:v>36616</c:v>
                </c:pt>
                <c:pt idx="622">
                  <c:v>36619</c:v>
                </c:pt>
                <c:pt idx="623">
                  <c:v>36620</c:v>
                </c:pt>
                <c:pt idx="624">
                  <c:v>36621</c:v>
                </c:pt>
                <c:pt idx="625">
                  <c:v>36622</c:v>
                </c:pt>
                <c:pt idx="626">
                  <c:v>36623</c:v>
                </c:pt>
                <c:pt idx="627">
                  <c:v>36626</c:v>
                </c:pt>
                <c:pt idx="628">
                  <c:v>36627</c:v>
                </c:pt>
                <c:pt idx="629">
                  <c:v>36628</c:v>
                </c:pt>
                <c:pt idx="630">
                  <c:v>36629</c:v>
                </c:pt>
                <c:pt idx="631">
                  <c:v>36630</c:v>
                </c:pt>
                <c:pt idx="632">
                  <c:v>36633</c:v>
                </c:pt>
                <c:pt idx="633">
                  <c:v>36634</c:v>
                </c:pt>
                <c:pt idx="634">
                  <c:v>36635</c:v>
                </c:pt>
                <c:pt idx="635">
                  <c:v>36636</c:v>
                </c:pt>
                <c:pt idx="636">
                  <c:v>36640</c:v>
                </c:pt>
                <c:pt idx="637">
                  <c:v>36641</c:v>
                </c:pt>
                <c:pt idx="638">
                  <c:v>36642</c:v>
                </c:pt>
                <c:pt idx="639">
                  <c:v>36643</c:v>
                </c:pt>
                <c:pt idx="640">
                  <c:v>36644</c:v>
                </c:pt>
                <c:pt idx="641">
                  <c:v>36647</c:v>
                </c:pt>
                <c:pt idx="642">
                  <c:v>36648</c:v>
                </c:pt>
                <c:pt idx="643">
                  <c:v>36649</c:v>
                </c:pt>
                <c:pt idx="644">
                  <c:v>36650</c:v>
                </c:pt>
                <c:pt idx="645">
                  <c:v>36651</c:v>
                </c:pt>
                <c:pt idx="646">
                  <c:v>36654</c:v>
                </c:pt>
                <c:pt idx="647">
                  <c:v>36655</c:v>
                </c:pt>
                <c:pt idx="648">
                  <c:v>36656</c:v>
                </c:pt>
                <c:pt idx="649">
                  <c:v>36657</c:v>
                </c:pt>
                <c:pt idx="650">
                  <c:v>36658</c:v>
                </c:pt>
                <c:pt idx="651">
                  <c:v>36661</c:v>
                </c:pt>
                <c:pt idx="652">
                  <c:v>36662</c:v>
                </c:pt>
                <c:pt idx="653">
                  <c:v>36663</c:v>
                </c:pt>
                <c:pt idx="654">
                  <c:v>36664</c:v>
                </c:pt>
                <c:pt idx="655">
                  <c:v>36665</c:v>
                </c:pt>
                <c:pt idx="656">
                  <c:v>36668</c:v>
                </c:pt>
                <c:pt idx="657">
                  <c:v>36669</c:v>
                </c:pt>
                <c:pt idx="658">
                  <c:v>36670</c:v>
                </c:pt>
                <c:pt idx="659">
                  <c:v>36671</c:v>
                </c:pt>
                <c:pt idx="660">
                  <c:v>36672</c:v>
                </c:pt>
                <c:pt idx="661">
                  <c:v>36676</c:v>
                </c:pt>
                <c:pt idx="662">
                  <c:v>36677</c:v>
                </c:pt>
                <c:pt idx="663">
                  <c:v>36678</c:v>
                </c:pt>
                <c:pt idx="664">
                  <c:v>36679</c:v>
                </c:pt>
                <c:pt idx="665">
                  <c:v>36682</c:v>
                </c:pt>
                <c:pt idx="666">
                  <c:v>36683</c:v>
                </c:pt>
                <c:pt idx="667">
                  <c:v>36684</c:v>
                </c:pt>
                <c:pt idx="668">
                  <c:v>36685</c:v>
                </c:pt>
                <c:pt idx="669">
                  <c:v>36686</c:v>
                </c:pt>
                <c:pt idx="670">
                  <c:v>36689</c:v>
                </c:pt>
                <c:pt idx="671">
                  <c:v>36690</c:v>
                </c:pt>
                <c:pt idx="672">
                  <c:v>36691</c:v>
                </c:pt>
                <c:pt idx="673">
                  <c:v>36692</c:v>
                </c:pt>
                <c:pt idx="674">
                  <c:v>36693</c:v>
                </c:pt>
                <c:pt idx="675">
                  <c:v>36696</c:v>
                </c:pt>
                <c:pt idx="676">
                  <c:v>36697</c:v>
                </c:pt>
                <c:pt idx="677">
                  <c:v>36698</c:v>
                </c:pt>
                <c:pt idx="678">
                  <c:v>36699</c:v>
                </c:pt>
                <c:pt idx="679">
                  <c:v>36700</c:v>
                </c:pt>
                <c:pt idx="680">
                  <c:v>36703</c:v>
                </c:pt>
                <c:pt idx="681">
                  <c:v>36704</c:v>
                </c:pt>
                <c:pt idx="682">
                  <c:v>36705</c:v>
                </c:pt>
                <c:pt idx="683">
                  <c:v>36706</c:v>
                </c:pt>
                <c:pt idx="684">
                  <c:v>36707</c:v>
                </c:pt>
                <c:pt idx="685">
                  <c:v>36710</c:v>
                </c:pt>
                <c:pt idx="686">
                  <c:v>36712</c:v>
                </c:pt>
                <c:pt idx="687">
                  <c:v>36713</c:v>
                </c:pt>
                <c:pt idx="688">
                  <c:v>36714</c:v>
                </c:pt>
                <c:pt idx="689">
                  <c:v>36717</c:v>
                </c:pt>
                <c:pt idx="690">
                  <c:v>36718</c:v>
                </c:pt>
                <c:pt idx="691">
                  <c:v>36719</c:v>
                </c:pt>
                <c:pt idx="692">
                  <c:v>36720</c:v>
                </c:pt>
                <c:pt idx="693">
                  <c:v>36721</c:v>
                </c:pt>
                <c:pt idx="694">
                  <c:v>36724</c:v>
                </c:pt>
                <c:pt idx="695">
                  <c:v>36725</c:v>
                </c:pt>
                <c:pt idx="696">
                  <c:v>36726</c:v>
                </c:pt>
                <c:pt idx="697">
                  <c:v>36727</c:v>
                </c:pt>
                <c:pt idx="698">
                  <c:v>36728</c:v>
                </c:pt>
                <c:pt idx="699">
                  <c:v>36731</c:v>
                </c:pt>
                <c:pt idx="700">
                  <c:v>36732</c:v>
                </c:pt>
                <c:pt idx="701">
                  <c:v>36733</c:v>
                </c:pt>
                <c:pt idx="702">
                  <c:v>36734</c:v>
                </c:pt>
                <c:pt idx="703">
                  <c:v>36735</c:v>
                </c:pt>
                <c:pt idx="704">
                  <c:v>36738</c:v>
                </c:pt>
                <c:pt idx="705">
                  <c:v>36739</c:v>
                </c:pt>
                <c:pt idx="706">
                  <c:v>36740</c:v>
                </c:pt>
                <c:pt idx="707">
                  <c:v>36741</c:v>
                </c:pt>
                <c:pt idx="708">
                  <c:v>36742</c:v>
                </c:pt>
                <c:pt idx="709">
                  <c:v>36745</c:v>
                </c:pt>
                <c:pt idx="710">
                  <c:v>36746</c:v>
                </c:pt>
                <c:pt idx="711">
                  <c:v>36747</c:v>
                </c:pt>
                <c:pt idx="712">
                  <c:v>36748</c:v>
                </c:pt>
                <c:pt idx="713">
                  <c:v>36749</c:v>
                </c:pt>
                <c:pt idx="714">
                  <c:v>36752</c:v>
                </c:pt>
                <c:pt idx="715">
                  <c:v>36753</c:v>
                </c:pt>
                <c:pt idx="716">
                  <c:v>36754</c:v>
                </c:pt>
                <c:pt idx="717">
                  <c:v>36755</c:v>
                </c:pt>
                <c:pt idx="718">
                  <c:v>36756</c:v>
                </c:pt>
                <c:pt idx="719">
                  <c:v>36759</c:v>
                </c:pt>
                <c:pt idx="720">
                  <c:v>36760</c:v>
                </c:pt>
                <c:pt idx="721">
                  <c:v>36761</c:v>
                </c:pt>
                <c:pt idx="722">
                  <c:v>36762</c:v>
                </c:pt>
                <c:pt idx="723">
                  <c:v>36763</c:v>
                </c:pt>
                <c:pt idx="724">
                  <c:v>36766</c:v>
                </c:pt>
                <c:pt idx="725">
                  <c:v>36767</c:v>
                </c:pt>
                <c:pt idx="726">
                  <c:v>36768</c:v>
                </c:pt>
                <c:pt idx="727">
                  <c:v>36769</c:v>
                </c:pt>
                <c:pt idx="728">
                  <c:v>36770</c:v>
                </c:pt>
                <c:pt idx="729">
                  <c:v>36774</c:v>
                </c:pt>
                <c:pt idx="730">
                  <c:v>36775</c:v>
                </c:pt>
                <c:pt idx="731">
                  <c:v>36776</c:v>
                </c:pt>
                <c:pt idx="732">
                  <c:v>36777</c:v>
                </c:pt>
                <c:pt idx="733">
                  <c:v>36780</c:v>
                </c:pt>
                <c:pt idx="734">
                  <c:v>36781</c:v>
                </c:pt>
                <c:pt idx="735">
                  <c:v>36782</c:v>
                </c:pt>
                <c:pt idx="736">
                  <c:v>36783</c:v>
                </c:pt>
                <c:pt idx="737">
                  <c:v>36784</c:v>
                </c:pt>
                <c:pt idx="738">
                  <c:v>36787</c:v>
                </c:pt>
                <c:pt idx="739">
                  <c:v>36788</c:v>
                </c:pt>
                <c:pt idx="740">
                  <c:v>36789</c:v>
                </c:pt>
                <c:pt idx="741">
                  <c:v>36790</c:v>
                </c:pt>
                <c:pt idx="742">
                  <c:v>36791</c:v>
                </c:pt>
                <c:pt idx="743">
                  <c:v>36794</c:v>
                </c:pt>
                <c:pt idx="744">
                  <c:v>36795</c:v>
                </c:pt>
                <c:pt idx="745">
                  <c:v>36796</c:v>
                </c:pt>
                <c:pt idx="746">
                  <c:v>36797</c:v>
                </c:pt>
                <c:pt idx="747">
                  <c:v>36798</c:v>
                </c:pt>
                <c:pt idx="748">
                  <c:v>36801</c:v>
                </c:pt>
                <c:pt idx="749">
                  <c:v>36802</c:v>
                </c:pt>
                <c:pt idx="750">
                  <c:v>36803</c:v>
                </c:pt>
                <c:pt idx="751">
                  <c:v>36804</c:v>
                </c:pt>
                <c:pt idx="752">
                  <c:v>36805</c:v>
                </c:pt>
                <c:pt idx="753">
                  <c:v>36808</c:v>
                </c:pt>
                <c:pt idx="754">
                  <c:v>36809</c:v>
                </c:pt>
                <c:pt idx="755">
                  <c:v>36810</c:v>
                </c:pt>
                <c:pt idx="756">
                  <c:v>36811</c:v>
                </c:pt>
                <c:pt idx="757">
                  <c:v>36812</c:v>
                </c:pt>
                <c:pt idx="758">
                  <c:v>36815</c:v>
                </c:pt>
                <c:pt idx="759">
                  <c:v>36816</c:v>
                </c:pt>
                <c:pt idx="760">
                  <c:v>36817</c:v>
                </c:pt>
                <c:pt idx="761">
                  <c:v>36818</c:v>
                </c:pt>
                <c:pt idx="762">
                  <c:v>36819</c:v>
                </c:pt>
                <c:pt idx="763">
                  <c:v>36822</c:v>
                </c:pt>
                <c:pt idx="764">
                  <c:v>36823</c:v>
                </c:pt>
                <c:pt idx="765">
                  <c:v>36824</c:v>
                </c:pt>
                <c:pt idx="766">
                  <c:v>36825</c:v>
                </c:pt>
                <c:pt idx="767">
                  <c:v>36826</c:v>
                </c:pt>
                <c:pt idx="768">
                  <c:v>36829</c:v>
                </c:pt>
                <c:pt idx="769">
                  <c:v>36830</c:v>
                </c:pt>
                <c:pt idx="770">
                  <c:v>36831</c:v>
                </c:pt>
                <c:pt idx="771">
                  <c:v>36832</c:v>
                </c:pt>
                <c:pt idx="772">
                  <c:v>36833</c:v>
                </c:pt>
                <c:pt idx="773">
                  <c:v>36836</c:v>
                </c:pt>
                <c:pt idx="774">
                  <c:v>36837</c:v>
                </c:pt>
                <c:pt idx="775">
                  <c:v>36838</c:v>
                </c:pt>
                <c:pt idx="776">
                  <c:v>36839</c:v>
                </c:pt>
                <c:pt idx="777">
                  <c:v>36840</c:v>
                </c:pt>
                <c:pt idx="778">
                  <c:v>36843</c:v>
                </c:pt>
                <c:pt idx="779">
                  <c:v>36844</c:v>
                </c:pt>
                <c:pt idx="780">
                  <c:v>36845</c:v>
                </c:pt>
                <c:pt idx="781">
                  <c:v>36846</c:v>
                </c:pt>
                <c:pt idx="782">
                  <c:v>36847</c:v>
                </c:pt>
                <c:pt idx="783">
                  <c:v>36850</c:v>
                </c:pt>
                <c:pt idx="784">
                  <c:v>36851</c:v>
                </c:pt>
                <c:pt idx="785">
                  <c:v>36852</c:v>
                </c:pt>
                <c:pt idx="786">
                  <c:v>36854</c:v>
                </c:pt>
                <c:pt idx="787">
                  <c:v>36857</c:v>
                </c:pt>
                <c:pt idx="788">
                  <c:v>36858</c:v>
                </c:pt>
                <c:pt idx="789">
                  <c:v>36859</c:v>
                </c:pt>
                <c:pt idx="790">
                  <c:v>36860</c:v>
                </c:pt>
                <c:pt idx="791">
                  <c:v>36861</c:v>
                </c:pt>
                <c:pt idx="792">
                  <c:v>36864</c:v>
                </c:pt>
                <c:pt idx="793">
                  <c:v>36865</c:v>
                </c:pt>
                <c:pt idx="794">
                  <c:v>36866</c:v>
                </c:pt>
                <c:pt idx="795">
                  <c:v>36867</c:v>
                </c:pt>
                <c:pt idx="796">
                  <c:v>36868</c:v>
                </c:pt>
                <c:pt idx="797">
                  <c:v>36871</c:v>
                </c:pt>
                <c:pt idx="798">
                  <c:v>36872</c:v>
                </c:pt>
                <c:pt idx="799">
                  <c:v>36873</c:v>
                </c:pt>
                <c:pt idx="800">
                  <c:v>36874</c:v>
                </c:pt>
                <c:pt idx="801">
                  <c:v>36875</c:v>
                </c:pt>
                <c:pt idx="802">
                  <c:v>36878</c:v>
                </c:pt>
                <c:pt idx="803">
                  <c:v>36879</c:v>
                </c:pt>
                <c:pt idx="804">
                  <c:v>36880</c:v>
                </c:pt>
                <c:pt idx="805">
                  <c:v>36881</c:v>
                </c:pt>
                <c:pt idx="806">
                  <c:v>36882</c:v>
                </c:pt>
                <c:pt idx="807">
                  <c:v>36886</c:v>
                </c:pt>
                <c:pt idx="808">
                  <c:v>36887</c:v>
                </c:pt>
                <c:pt idx="809">
                  <c:v>36888</c:v>
                </c:pt>
                <c:pt idx="810">
                  <c:v>36889</c:v>
                </c:pt>
                <c:pt idx="811">
                  <c:v>36893</c:v>
                </c:pt>
                <c:pt idx="812">
                  <c:v>36894</c:v>
                </c:pt>
                <c:pt idx="813">
                  <c:v>36895</c:v>
                </c:pt>
                <c:pt idx="814">
                  <c:v>36896</c:v>
                </c:pt>
                <c:pt idx="815">
                  <c:v>36899</c:v>
                </c:pt>
                <c:pt idx="816">
                  <c:v>36900</c:v>
                </c:pt>
                <c:pt idx="817">
                  <c:v>36901</c:v>
                </c:pt>
                <c:pt idx="818">
                  <c:v>36902</c:v>
                </c:pt>
                <c:pt idx="819">
                  <c:v>36903</c:v>
                </c:pt>
                <c:pt idx="820">
                  <c:v>36907</c:v>
                </c:pt>
                <c:pt idx="821">
                  <c:v>36908</c:v>
                </c:pt>
                <c:pt idx="822">
                  <c:v>36909</c:v>
                </c:pt>
                <c:pt idx="823">
                  <c:v>36910</c:v>
                </c:pt>
                <c:pt idx="824">
                  <c:v>36913</c:v>
                </c:pt>
                <c:pt idx="825">
                  <c:v>36914</c:v>
                </c:pt>
                <c:pt idx="826">
                  <c:v>36915</c:v>
                </c:pt>
                <c:pt idx="827">
                  <c:v>36916</c:v>
                </c:pt>
                <c:pt idx="828">
                  <c:v>36917</c:v>
                </c:pt>
                <c:pt idx="829">
                  <c:v>36920</c:v>
                </c:pt>
                <c:pt idx="830">
                  <c:v>36921</c:v>
                </c:pt>
                <c:pt idx="831">
                  <c:v>36922</c:v>
                </c:pt>
                <c:pt idx="832">
                  <c:v>36923</c:v>
                </c:pt>
                <c:pt idx="833">
                  <c:v>36924</c:v>
                </c:pt>
                <c:pt idx="834">
                  <c:v>36927</c:v>
                </c:pt>
                <c:pt idx="835">
                  <c:v>36928</c:v>
                </c:pt>
                <c:pt idx="836">
                  <c:v>36929</c:v>
                </c:pt>
                <c:pt idx="837">
                  <c:v>36930</c:v>
                </c:pt>
                <c:pt idx="838">
                  <c:v>36931</c:v>
                </c:pt>
                <c:pt idx="839">
                  <c:v>36934</c:v>
                </c:pt>
                <c:pt idx="840">
                  <c:v>36935</c:v>
                </c:pt>
                <c:pt idx="841">
                  <c:v>36936</c:v>
                </c:pt>
                <c:pt idx="842">
                  <c:v>36937</c:v>
                </c:pt>
                <c:pt idx="843">
                  <c:v>36938</c:v>
                </c:pt>
                <c:pt idx="844">
                  <c:v>36942</c:v>
                </c:pt>
                <c:pt idx="845">
                  <c:v>36943</c:v>
                </c:pt>
                <c:pt idx="846">
                  <c:v>36944</c:v>
                </c:pt>
                <c:pt idx="847">
                  <c:v>36945</c:v>
                </c:pt>
                <c:pt idx="848">
                  <c:v>36948</c:v>
                </c:pt>
                <c:pt idx="849">
                  <c:v>36949</c:v>
                </c:pt>
                <c:pt idx="850">
                  <c:v>36950</c:v>
                </c:pt>
                <c:pt idx="851">
                  <c:v>36951</c:v>
                </c:pt>
                <c:pt idx="852">
                  <c:v>36952</c:v>
                </c:pt>
                <c:pt idx="853">
                  <c:v>36955</c:v>
                </c:pt>
                <c:pt idx="854">
                  <c:v>36956</c:v>
                </c:pt>
                <c:pt idx="855">
                  <c:v>36957</c:v>
                </c:pt>
                <c:pt idx="856">
                  <c:v>36958</c:v>
                </c:pt>
                <c:pt idx="857">
                  <c:v>36959</c:v>
                </c:pt>
                <c:pt idx="858">
                  <c:v>36962</c:v>
                </c:pt>
                <c:pt idx="859">
                  <c:v>36963</c:v>
                </c:pt>
                <c:pt idx="860">
                  <c:v>36964</c:v>
                </c:pt>
                <c:pt idx="861">
                  <c:v>36965</c:v>
                </c:pt>
                <c:pt idx="862">
                  <c:v>36966</c:v>
                </c:pt>
                <c:pt idx="863">
                  <c:v>36969</c:v>
                </c:pt>
                <c:pt idx="864">
                  <c:v>36970</c:v>
                </c:pt>
                <c:pt idx="865">
                  <c:v>36971</c:v>
                </c:pt>
                <c:pt idx="866">
                  <c:v>36972</c:v>
                </c:pt>
                <c:pt idx="867">
                  <c:v>36973</c:v>
                </c:pt>
                <c:pt idx="868">
                  <c:v>36976</c:v>
                </c:pt>
                <c:pt idx="869">
                  <c:v>36977</c:v>
                </c:pt>
                <c:pt idx="870">
                  <c:v>36978</c:v>
                </c:pt>
                <c:pt idx="871">
                  <c:v>36979</c:v>
                </c:pt>
                <c:pt idx="872">
                  <c:v>36980</c:v>
                </c:pt>
                <c:pt idx="873">
                  <c:v>36983</c:v>
                </c:pt>
                <c:pt idx="874">
                  <c:v>36984</c:v>
                </c:pt>
                <c:pt idx="875">
                  <c:v>36985</c:v>
                </c:pt>
                <c:pt idx="876">
                  <c:v>36986</c:v>
                </c:pt>
                <c:pt idx="877">
                  <c:v>36987</c:v>
                </c:pt>
                <c:pt idx="878">
                  <c:v>36990</c:v>
                </c:pt>
                <c:pt idx="879">
                  <c:v>36991</c:v>
                </c:pt>
                <c:pt idx="880">
                  <c:v>36992</c:v>
                </c:pt>
                <c:pt idx="881">
                  <c:v>36993</c:v>
                </c:pt>
                <c:pt idx="882">
                  <c:v>36997</c:v>
                </c:pt>
                <c:pt idx="883">
                  <c:v>36998</c:v>
                </c:pt>
                <c:pt idx="884">
                  <c:v>36999</c:v>
                </c:pt>
                <c:pt idx="885">
                  <c:v>37000</c:v>
                </c:pt>
                <c:pt idx="886">
                  <c:v>37001</c:v>
                </c:pt>
                <c:pt idx="887">
                  <c:v>37004</c:v>
                </c:pt>
                <c:pt idx="888">
                  <c:v>37005</c:v>
                </c:pt>
                <c:pt idx="889">
                  <c:v>37006</c:v>
                </c:pt>
                <c:pt idx="890">
                  <c:v>37007</c:v>
                </c:pt>
                <c:pt idx="891">
                  <c:v>37008</c:v>
                </c:pt>
                <c:pt idx="892">
                  <c:v>37011</c:v>
                </c:pt>
                <c:pt idx="893">
                  <c:v>37012</c:v>
                </c:pt>
                <c:pt idx="894">
                  <c:v>37013</c:v>
                </c:pt>
                <c:pt idx="895">
                  <c:v>37014</c:v>
                </c:pt>
                <c:pt idx="896">
                  <c:v>37015</c:v>
                </c:pt>
                <c:pt idx="897">
                  <c:v>37018</c:v>
                </c:pt>
                <c:pt idx="898">
                  <c:v>37019</c:v>
                </c:pt>
                <c:pt idx="899">
                  <c:v>37020</c:v>
                </c:pt>
                <c:pt idx="900">
                  <c:v>37021</c:v>
                </c:pt>
                <c:pt idx="901">
                  <c:v>37022</c:v>
                </c:pt>
                <c:pt idx="902">
                  <c:v>37025</c:v>
                </c:pt>
                <c:pt idx="903">
                  <c:v>37026</c:v>
                </c:pt>
                <c:pt idx="904">
                  <c:v>37027</c:v>
                </c:pt>
                <c:pt idx="905">
                  <c:v>37028</c:v>
                </c:pt>
                <c:pt idx="906">
                  <c:v>37029</c:v>
                </c:pt>
                <c:pt idx="907">
                  <c:v>37032</c:v>
                </c:pt>
                <c:pt idx="908">
                  <c:v>37033</c:v>
                </c:pt>
                <c:pt idx="909">
                  <c:v>37034</c:v>
                </c:pt>
                <c:pt idx="910">
                  <c:v>37035</c:v>
                </c:pt>
                <c:pt idx="911">
                  <c:v>37036</c:v>
                </c:pt>
                <c:pt idx="912">
                  <c:v>37040</c:v>
                </c:pt>
                <c:pt idx="913">
                  <c:v>37041</c:v>
                </c:pt>
                <c:pt idx="914">
                  <c:v>37042</c:v>
                </c:pt>
                <c:pt idx="915">
                  <c:v>37043</c:v>
                </c:pt>
                <c:pt idx="916">
                  <c:v>37046</c:v>
                </c:pt>
                <c:pt idx="917">
                  <c:v>37047</c:v>
                </c:pt>
                <c:pt idx="918">
                  <c:v>37048</c:v>
                </c:pt>
                <c:pt idx="919">
                  <c:v>37049</c:v>
                </c:pt>
                <c:pt idx="920">
                  <c:v>37050</c:v>
                </c:pt>
                <c:pt idx="921">
                  <c:v>37053</c:v>
                </c:pt>
                <c:pt idx="922">
                  <c:v>37054</c:v>
                </c:pt>
                <c:pt idx="923">
                  <c:v>37055</c:v>
                </c:pt>
                <c:pt idx="924">
                  <c:v>37056</c:v>
                </c:pt>
                <c:pt idx="925">
                  <c:v>37057</c:v>
                </c:pt>
                <c:pt idx="926">
                  <c:v>37060</c:v>
                </c:pt>
                <c:pt idx="927">
                  <c:v>37061</c:v>
                </c:pt>
                <c:pt idx="928">
                  <c:v>37062</c:v>
                </c:pt>
                <c:pt idx="929">
                  <c:v>37063</c:v>
                </c:pt>
                <c:pt idx="930">
                  <c:v>37064</c:v>
                </c:pt>
                <c:pt idx="931">
                  <c:v>37067</c:v>
                </c:pt>
                <c:pt idx="932">
                  <c:v>37068</c:v>
                </c:pt>
                <c:pt idx="933">
                  <c:v>37069</c:v>
                </c:pt>
                <c:pt idx="934">
                  <c:v>37070</c:v>
                </c:pt>
                <c:pt idx="935">
                  <c:v>37071</c:v>
                </c:pt>
                <c:pt idx="936">
                  <c:v>37074</c:v>
                </c:pt>
                <c:pt idx="937">
                  <c:v>37075</c:v>
                </c:pt>
                <c:pt idx="938">
                  <c:v>37077</c:v>
                </c:pt>
                <c:pt idx="939">
                  <c:v>37078</c:v>
                </c:pt>
                <c:pt idx="940">
                  <c:v>37081</c:v>
                </c:pt>
                <c:pt idx="941">
                  <c:v>37082</c:v>
                </c:pt>
                <c:pt idx="942">
                  <c:v>37083</c:v>
                </c:pt>
                <c:pt idx="943">
                  <c:v>37084</c:v>
                </c:pt>
                <c:pt idx="944">
                  <c:v>37085</c:v>
                </c:pt>
                <c:pt idx="945">
                  <c:v>37088</c:v>
                </c:pt>
                <c:pt idx="946">
                  <c:v>37089</c:v>
                </c:pt>
                <c:pt idx="947">
                  <c:v>37090</c:v>
                </c:pt>
                <c:pt idx="948">
                  <c:v>37091</c:v>
                </c:pt>
                <c:pt idx="949">
                  <c:v>37092</c:v>
                </c:pt>
                <c:pt idx="950">
                  <c:v>37095</c:v>
                </c:pt>
                <c:pt idx="951">
                  <c:v>37096</c:v>
                </c:pt>
                <c:pt idx="952">
                  <c:v>37097</c:v>
                </c:pt>
                <c:pt idx="953">
                  <c:v>37098</c:v>
                </c:pt>
                <c:pt idx="954">
                  <c:v>37099</c:v>
                </c:pt>
                <c:pt idx="955">
                  <c:v>37102</c:v>
                </c:pt>
                <c:pt idx="956">
                  <c:v>37103</c:v>
                </c:pt>
                <c:pt idx="957">
                  <c:v>37104</c:v>
                </c:pt>
                <c:pt idx="958">
                  <c:v>37105</c:v>
                </c:pt>
                <c:pt idx="959">
                  <c:v>37106</c:v>
                </c:pt>
                <c:pt idx="960">
                  <c:v>37109</c:v>
                </c:pt>
                <c:pt idx="961">
                  <c:v>37110</c:v>
                </c:pt>
                <c:pt idx="962">
                  <c:v>37111</c:v>
                </c:pt>
                <c:pt idx="963">
                  <c:v>37112</c:v>
                </c:pt>
                <c:pt idx="964">
                  <c:v>37113</c:v>
                </c:pt>
                <c:pt idx="965">
                  <c:v>37116</c:v>
                </c:pt>
                <c:pt idx="966">
                  <c:v>37117</c:v>
                </c:pt>
                <c:pt idx="967">
                  <c:v>37118</c:v>
                </c:pt>
                <c:pt idx="968">
                  <c:v>37119</c:v>
                </c:pt>
                <c:pt idx="969">
                  <c:v>37120</c:v>
                </c:pt>
                <c:pt idx="970">
                  <c:v>37123</c:v>
                </c:pt>
                <c:pt idx="971">
                  <c:v>37124</c:v>
                </c:pt>
                <c:pt idx="972">
                  <c:v>37125</c:v>
                </c:pt>
                <c:pt idx="973">
                  <c:v>37126</c:v>
                </c:pt>
                <c:pt idx="974">
                  <c:v>37127</c:v>
                </c:pt>
                <c:pt idx="975">
                  <c:v>37130</c:v>
                </c:pt>
                <c:pt idx="976">
                  <c:v>37131</c:v>
                </c:pt>
                <c:pt idx="977">
                  <c:v>37132</c:v>
                </c:pt>
                <c:pt idx="978">
                  <c:v>37133</c:v>
                </c:pt>
                <c:pt idx="979">
                  <c:v>37134</c:v>
                </c:pt>
                <c:pt idx="980">
                  <c:v>37138</c:v>
                </c:pt>
                <c:pt idx="981">
                  <c:v>37139</c:v>
                </c:pt>
                <c:pt idx="982">
                  <c:v>37140</c:v>
                </c:pt>
                <c:pt idx="983">
                  <c:v>37141</c:v>
                </c:pt>
                <c:pt idx="984">
                  <c:v>37144</c:v>
                </c:pt>
                <c:pt idx="985">
                  <c:v>37151</c:v>
                </c:pt>
                <c:pt idx="986">
                  <c:v>37152</c:v>
                </c:pt>
                <c:pt idx="987">
                  <c:v>37153</c:v>
                </c:pt>
                <c:pt idx="988">
                  <c:v>37154</c:v>
                </c:pt>
                <c:pt idx="989">
                  <c:v>37155</c:v>
                </c:pt>
                <c:pt idx="990">
                  <c:v>37158</c:v>
                </c:pt>
                <c:pt idx="991">
                  <c:v>37159</c:v>
                </c:pt>
                <c:pt idx="992">
                  <c:v>37160</c:v>
                </c:pt>
                <c:pt idx="993">
                  <c:v>37161</c:v>
                </c:pt>
                <c:pt idx="994">
                  <c:v>37162</c:v>
                </c:pt>
                <c:pt idx="995">
                  <c:v>37165</c:v>
                </c:pt>
                <c:pt idx="996">
                  <c:v>37166</c:v>
                </c:pt>
                <c:pt idx="997">
                  <c:v>37167</c:v>
                </c:pt>
                <c:pt idx="998">
                  <c:v>37168</c:v>
                </c:pt>
                <c:pt idx="999">
                  <c:v>37169</c:v>
                </c:pt>
                <c:pt idx="1000">
                  <c:v>37172</c:v>
                </c:pt>
                <c:pt idx="1001">
                  <c:v>37173</c:v>
                </c:pt>
                <c:pt idx="1002">
                  <c:v>37174</c:v>
                </c:pt>
                <c:pt idx="1003">
                  <c:v>37175</c:v>
                </c:pt>
                <c:pt idx="1004">
                  <c:v>37176</c:v>
                </c:pt>
                <c:pt idx="1005">
                  <c:v>37179</c:v>
                </c:pt>
                <c:pt idx="1006">
                  <c:v>37180</c:v>
                </c:pt>
                <c:pt idx="1007">
                  <c:v>37181</c:v>
                </c:pt>
                <c:pt idx="1008">
                  <c:v>37182</c:v>
                </c:pt>
                <c:pt idx="1009">
                  <c:v>37183</c:v>
                </c:pt>
                <c:pt idx="1010">
                  <c:v>37186</c:v>
                </c:pt>
                <c:pt idx="1011">
                  <c:v>37187</c:v>
                </c:pt>
                <c:pt idx="1012">
                  <c:v>37188</c:v>
                </c:pt>
                <c:pt idx="1013">
                  <c:v>37189</c:v>
                </c:pt>
                <c:pt idx="1014">
                  <c:v>37190</c:v>
                </c:pt>
                <c:pt idx="1015">
                  <c:v>37193</c:v>
                </c:pt>
                <c:pt idx="1016">
                  <c:v>37194</c:v>
                </c:pt>
                <c:pt idx="1017">
                  <c:v>37195</c:v>
                </c:pt>
                <c:pt idx="1018">
                  <c:v>37196</c:v>
                </c:pt>
                <c:pt idx="1019">
                  <c:v>37197</c:v>
                </c:pt>
                <c:pt idx="1020">
                  <c:v>37200</c:v>
                </c:pt>
                <c:pt idx="1021">
                  <c:v>37201</c:v>
                </c:pt>
                <c:pt idx="1022">
                  <c:v>37202</c:v>
                </c:pt>
                <c:pt idx="1023">
                  <c:v>37203</c:v>
                </c:pt>
                <c:pt idx="1024">
                  <c:v>37204</c:v>
                </c:pt>
                <c:pt idx="1025">
                  <c:v>37207</c:v>
                </c:pt>
                <c:pt idx="1026">
                  <c:v>37208</c:v>
                </c:pt>
                <c:pt idx="1027">
                  <c:v>37209</c:v>
                </c:pt>
                <c:pt idx="1028">
                  <c:v>37210</c:v>
                </c:pt>
                <c:pt idx="1029">
                  <c:v>37211</c:v>
                </c:pt>
                <c:pt idx="1030">
                  <c:v>37214</c:v>
                </c:pt>
                <c:pt idx="1031">
                  <c:v>37215</c:v>
                </c:pt>
                <c:pt idx="1032">
                  <c:v>37216</c:v>
                </c:pt>
                <c:pt idx="1033">
                  <c:v>37218</c:v>
                </c:pt>
                <c:pt idx="1034">
                  <c:v>37221</c:v>
                </c:pt>
                <c:pt idx="1035">
                  <c:v>37222</c:v>
                </c:pt>
                <c:pt idx="1036">
                  <c:v>37223</c:v>
                </c:pt>
                <c:pt idx="1037">
                  <c:v>37224</c:v>
                </c:pt>
                <c:pt idx="1038">
                  <c:v>37225</c:v>
                </c:pt>
                <c:pt idx="1039">
                  <c:v>37228</c:v>
                </c:pt>
                <c:pt idx="1040">
                  <c:v>37229</c:v>
                </c:pt>
                <c:pt idx="1041">
                  <c:v>37230</c:v>
                </c:pt>
                <c:pt idx="1042">
                  <c:v>37231</c:v>
                </c:pt>
                <c:pt idx="1043">
                  <c:v>37232</c:v>
                </c:pt>
                <c:pt idx="1044">
                  <c:v>37235</c:v>
                </c:pt>
                <c:pt idx="1045">
                  <c:v>37236</c:v>
                </c:pt>
                <c:pt idx="1046">
                  <c:v>37237</c:v>
                </c:pt>
                <c:pt idx="1047">
                  <c:v>37238</c:v>
                </c:pt>
                <c:pt idx="1048">
                  <c:v>37239</c:v>
                </c:pt>
                <c:pt idx="1049">
                  <c:v>37242</c:v>
                </c:pt>
                <c:pt idx="1050">
                  <c:v>37243</c:v>
                </c:pt>
                <c:pt idx="1051">
                  <c:v>37244</c:v>
                </c:pt>
                <c:pt idx="1052">
                  <c:v>37245</c:v>
                </c:pt>
                <c:pt idx="1053">
                  <c:v>37246</c:v>
                </c:pt>
                <c:pt idx="1054">
                  <c:v>37249</c:v>
                </c:pt>
                <c:pt idx="1055">
                  <c:v>37251</c:v>
                </c:pt>
                <c:pt idx="1056">
                  <c:v>37252</c:v>
                </c:pt>
                <c:pt idx="1057">
                  <c:v>37253</c:v>
                </c:pt>
                <c:pt idx="1058">
                  <c:v>37256</c:v>
                </c:pt>
                <c:pt idx="1059">
                  <c:v>37258</c:v>
                </c:pt>
                <c:pt idx="1060">
                  <c:v>37259</c:v>
                </c:pt>
                <c:pt idx="1061">
                  <c:v>37260</c:v>
                </c:pt>
                <c:pt idx="1062">
                  <c:v>37263</c:v>
                </c:pt>
                <c:pt idx="1063">
                  <c:v>37264</c:v>
                </c:pt>
                <c:pt idx="1064">
                  <c:v>37265</c:v>
                </c:pt>
                <c:pt idx="1065">
                  <c:v>37266</c:v>
                </c:pt>
                <c:pt idx="1066">
                  <c:v>37267</c:v>
                </c:pt>
                <c:pt idx="1067">
                  <c:v>37270</c:v>
                </c:pt>
                <c:pt idx="1068">
                  <c:v>37271</c:v>
                </c:pt>
                <c:pt idx="1069">
                  <c:v>37272</c:v>
                </c:pt>
                <c:pt idx="1070">
                  <c:v>37273</c:v>
                </c:pt>
                <c:pt idx="1071">
                  <c:v>37274</c:v>
                </c:pt>
                <c:pt idx="1072">
                  <c:v>37278</c:v>
                </c:pt>
                <c:pt idx="1073">
                  <c:v>37279</c:v>
                </c:pt>
                <c:pt idx="1074">
                  <c:v>37280</c:v>
                </c:pt>
                <c:pt idx="1075">
                  <c:v>37281</c:v>
                </c:pt>
                <c:pt idx="1076">
                  <c:v>37284</c:v>
                </c:pt>
                <c:pt idx="1077">
                  <c:v>37285</c:v>
                </c:pt>
                <c:pt idx="1078">
                  <c:v>37286</c:v>
                </c:pt>
                <c:pt idx="1079">
                  <c:v>37287</c:v>
                </c:pt>
                <c:pt idx="1080">
                  <c:v>37288</c:v>
                </c:pt>
                <c:pt idx="1081">
                  <c:v>37291</c:v>
                </c:pt>
                <c:pt idx="1082">
                  <c:v>37292</c:v>
                </c:pt>
                <c:pt idx="1083">
                  <c:v>37293</c:v>
                </c:pt>
                <c:pt idx="1084">
                  <c:v>37294</c:v>
                </c:pt>
                <c:pt idx="1085">
                  <c:v>37295</c:v>
                </c:pt>
                <c:pt idx="1086">
                  <c:v>37298</c:v>
                </c:pt>
                <c:pt idx="1087">
                  <c:v>37299</c:v>
                </c:pt>
                <c:pt idx="1088">
                  <c:v>37300</c:v>
                </c:pt>
                <c:pt idx="1089">
                  <c:v>37301</c:v>
                </c:pt>
                <c:pt idx="1090">
                  <c:v>37302</c:v>
                </c:pt>
                <c:pt idx="1091">
                  <c:v>37306</c:v>
                </c:pt>
                <c:pt idx="1092">
                  <c:v>37307</c:v>
                </c:pt>
                <c:pt idx="1093">
                  <c:v>37308</c:v>
                </c:pt>
                <c:pt idx="1094">
                  <c:v>37309</c:v>
                </c:pt>
                <c:pt idx="1095">
                  <c:v>37312</c:v>
                </c:pt>
                <c:pt idx="1096">
                  <c:v>37313</c:v>
                </c:pt>
                <c:pt idx="1097">
                  <c:v>37314</c:v>
                </c:pt>
                <c:pt idx="1098">
                  <c:v>37315</c:v>
                </c:pt>
                <c:pt idx="1099">
                  <c:v>37316</c:v>
                </c:pt>
                <c:pt idx="1100">
                  <c:v>37319</c:v>
                </c:pt>
                <c:pt idx="1101">
                  <c:v>37320</c:v>
                </c:pt>
                <c:pt idx="1102">
                  <c:v>37321</c:v>
                </c:pt>
                <c:pt idx="1103">
                  <c:v>37322</c:v>
                </c:pt>
                <c:pt idx="1104">
                  <c:v>37323</c:v>
                </c:pt>
                <c:pt idx="1105">
                  <c:v>37326</c:v>
                </c:pt>
                <c:pt idx="1106">
                  <c:v>37327</c:v>
                </c:pt>
                <c:pt idx="1107">
                  <c:v>37328</c:v>
                </c:pt>
                <c:pt idx="1108">
                  <c:v>37329</c:v>
                </c:pt>
                <c:pt idx="1109">
                  <c:v>37330</c:v>
                </c:pt>
                <c:pt idx="1110">
                  <c:v>37333</c:v>
                </c:pt>
                <c:pt idx="1111">
                  <c:v>37334</c:v>
                </c:pt>
                <c:pt idx="1112">
                  <c:v>37335</c:v>
                </c:pt>
                <c:pt idx="1113">
                  <c:v>37336</c:v>
                </c:pt>
                <c:pt idx="1114">
                  <c:v>37337</c:v>
                </c:pt>
                <c:pt idx="1115">
                  <c:v>37340</c:v>
                </c:pt>
                <c:pt idx="1116">
                  <c:v>37341</c:v>
                </c:pt>
                <c:pt idx="1117">
                  <c:v>37342</c:v>
                </c:pt>
                <c:pt idx="1118">
                  <c:v>37343</c:v>
                </c:pt>
                <c:pt idx="1119">
                  <c:v>37347</c:v>
                </c:pt>
                <c:pt idx="1120">
                  <c:v>37348</c:v>
                </c:pt>
                <c:pt idx="1121">
                  <c:v>37349</c:v>
                </c:pt>
                <c:pt idx="1122">
                  <c:v>37350</c:v>
                </c:pt>
                <c:pt idx="1123">
                  <c:v>37351</c:v>
                </c:pt>
                <c:pt idx="1124">
                  <c:v>37354</c:v>
                </c:pt>
                <c:pt idx="1125">
                  <c:v>37355</c:v>
                </c:pt>
                <c:pt idx="1126">
                  <c:v>37356</c:v>
                </c:pt>
                <c:pt idx="1127">
                  <c:v>37357</c:v>
                </c:pt>
                <c:pt idx="1128">
                  <c:v>37358</c:v>
                </c:pt>
                <c:pt idx="1129">
                  <c:v>37361</c:v>
                </c:pt>
                <c:pt idx="1130">
                  <c:v>37362</c:v>
                </c:pt>
                <c:pt idx="1131">
                  <c:v>37363</c:v>
                </c:pt>
                <c:pt idx="1132">
                  <c:v>37364</c:v>
                </c:pt>
                <c:pt idx="1133">
                  <c:v>37365</c:v>
                </c:pt>
                <c:pt idx="1134">
                  <c:v>37368</c:v>
                </c:pt>
                <c:pt idx="1135">
                  <c:v>37369</c:v>
                </c:pt>
                <c:pt idx="1136">
                  <c:v>37370</c:v>
                </c:pt>
                <c:pt idx="1137">
                  <c:v>37371</c:v>
                </c:pt>
                <c:pt idx="1138">
                  <c:v>37372</c:v>
                </c:pt>
                <c:pt idx="1139">
                  <c:v>37375</c:v>
                </c:pt>
                <c:pt idx="1140">
                  <c:v>37376</c:v>
                </c:pt>
                <c:pt idx="1141">
                  <c:v>37377</c:v>
                </c:pt>
                <c:pt idx="1142">
                  <c:v>37378</c:v>
                </c:pt>
                <c:pt idx="1143">
                  <c:v>37379</c:v>
                </c:pt>
                <c:pt idx="1144">
                  <c:v>37382</c:v>
                </c:pt>
                <c:pt idx="1145">
                  <c:v>37383</c:v>
                </c:pt>
                <c:pt idx="1146">
                  <c:v>37384</c:v>
                </c:pt>
                <c:pt idx="1147">
                  <c:v>37385</c:v>
                </c:pt>
                <c:pt idx="1148">
                  <c:v>37386</c:v>
                </c:pt>
                <c:pt idx="1149">
                  <c:v>37389</c:v>
                </c:pt>
                <c:pt idx="1150">
                  <c:v>37390</c:v>
                </c:pt>
                <c:pt idx="1151">
                  <c:v>37391</c:v>
                </c:pt>
                <c:pt idx="1152">
                  <c:v>37392</c:v>
                </c:pt>
                <c:pt idx="1153">
                  <c:v>37393</c:v>
                </c:pt>
                <c:pt idx="1154">
                  <c:v>37396</c:v>
                </c:pt>
                <c:pt idx="1155">
                  <c:v>37397</c:v>
                </c:pt>
                <c:pt idx="1156">
                  <c:v>37398</c:v>
                </c:pt>
                <c:pt idx="1157">
                  <c:v>37399</c:v>
                </c:pt>
                <c:pt idx="1158">
                  <c:v>37400</c:v>
                </c:pt>
                <c:pt idx="1159">
                  <c:v>37404</c:v>
                </c:pt>
                <c:pt idx="1160">
                  <c:v>37405</c:v>
                </c:pt>
                <c:pt idx="1161">
                  <c:v>37406</c:v>
                </c:pt>
                <c:pt idx="1162">
                  <c:v>37407</c:v>
                </c:pt>
                <c:pt idx="1163">
                  <c:v>37410</c:v>
                </c:pt>
                <c:pt idx="1164">
                  <c:v>37411</c:v>
                </c:pt>
                <c:pt idx="1165">
                  <c:v>37412</c:v>
                </c:pt>
                <c:pt idx="1166">
                  <c:v>37413</c:v>
                </c:pt>
                <c:pt idx="1167">
                  <c:v>37414</c:v>
                </c:pt>
                <c:pt idx="1168">
                  <c:v>37417</c:v>
                </c:pt>
                <c:pt idx="1169">
                  <c:v>37418</c:v>
                </c:pt>
                <c:pt idx="1170">
                  <c:v>37419</c:v>
                </c:pt>
                <c:pt idx="1171">
                  <c:v>37420</c:v>
                </c:pt>
                <c:pt idx="1172">
                  <c:v>37421</c:v>
                </c:pt>
                <c:pt idx="1173">
                  <c:v>37424</c:v>
                </c:pt>
                <c:pt idx="1174">
                  <c:v>37425</c:v>
                </c:pt>
                <c:pt idx="1175">
                  <c:v>37426</c:v>
                </c:pt>
                <c:pt idx="1176">
                  <c:v>37427</c:v>
                </c:pt>
                <c:pt idx="1177">
                  <c:v>37428</c:v>
                </c:pt>
                <c:pt idx="1178">
                  <c:v>37431</c:v>
                </c:pt>
                <c:pt idx="1179">
                  <c:v>37432</c:v>
                </c:pt>
                <c:pt idx="1180">
                  <c:v>37433</c:v>
                </c:pt>
                <c:pt idx="1181">
                  <c:v>37434</c:v>
                </c:pt>
                <c:pt idx="1182">
                  <c:v>37435</c:v>
                </c:pt>
                <c:pt idx="1183">
                  <c:v>37438</c:v>
                </c:pt>
                <c:pt idx="1184">
                  <c:v>37439</c:v>
                </c:pt>
                <c:pt idx="1185">
                  <c:v>37440</c:v>
                </c:pt>
                <c:pt idx="1186">
                  <c:v>37442</c:v>
                </c:pt>
                <c:pt idx="1187">
                  <c:v>37445</c:v>
                </c:pt>
                <c:pt idx="1188">
                  <c:v>37446</c:v>
                </c:pt>
                <c:pt idx="1189">
                  <c:v>37447</c:v>
                </c:pt>
                <c:pt idx="1190">
                  <c:v>37448</c:v>
                </c:pt>
                <c:pt idx="1191">
                  <c:v>37449</c:v>
                </c:pt>
                <c:pt idx="1192">
                  <c:v>37452</c:v>
                </c:pt>
                <c:pt idx="1193">
                  <c:v>37453</c:v>
                </c:pt>
                <c:pt idx="1194">
                  <c:v>37454</c:v>
                </c:pt>
                <c:pt idx="1195">
                  <c:v>37455</c:v>
                </c:pt>
                <c:pt idx="1196">
                  <c:v>37456</c:v>
                </c:pt>
                <c:pt idx="1197">
                  <c:v>37459</c:v>
                </c:pt>
                <c:pt idx="1198">
                  <c:v>37460</c:v>
                </c:pt>
                <c:pt idx="1199">
                  <c:v>37461</c:v>
                </c:pt>
                <c:pt idx="1200">
                  <c:v>37462</c:v>
                </c:pt>
                <c:pt idx="1201">
                  <c:v>37463</c:v>
                </c:pt>
                <c:pt idx="1202">
                  <c:v>37466</c:v>
                </c:pt>
                <c:pt idx="1203">
                  <c:v>37467</c:v>
                </c:pt>
                <c:pt idx="1204">
                  <c:v>37468</c:v>
                </c:pt>
                <c:pt idx="1205">
                  <c:v>37469</c:v>
                </c:pt>
                <c:pt idx="1206">
                  <c:v>37470</c:v>
                </c:pt>
                <c:pt idx="1207">
                  <c:v>37473</c:v>
                </c:pt>
                <c:pt idx="1208">
                  <c:v>37474</c:v>
                </c:pt>
                <c:pt idx="1209">
                  <c:v>37475</c:v>
                </c:pt>
                <c:pt idx="1210">
                  <c:v>37476</c:v>
                </c:pt>
                <c:pt idx="1211">
                  <c:v>37477</c:v>
                </c:pt>
                <c:pt idx="1212">
                  <c:v>37480</c:v>
                </c:pt>
                <c:pt idx="1213">
                  <c:v>37481</c:v>
                </c:pt>
                <c:pt idx="1214">
                  <c:v>37482</c:v>
                </c:pt>
                <c:pt idx="1215">
                  <c:v>37483</c:v>
                </c:pt>
                <c:pt idx="1216">
                  <c:v>37484</c:v>
                </c:pt>
                <c:pt idx="1217">
                  <c:v>37487</c:v>
                </c:pt>
                <c:pt idx="1218">
                  <c:v>37488</c:v>
                </c:pt>
                <c:pt idx="1219">
                  <c:v>37489</c:v>
                </c:pt>
                <c:pt idx="1220">
                  <c:v>37490</c:v>
                </c:pt>
                <c:pt idx="1221">
                  <c:v>37491</c:v>
                </c:pt>
                <c:pt idx="1222">
                  <c:v>37494</c:v>
                </c:pt>
                <c:pt idx="1223">
                  <c:v>37495</c:v>
                </c:pt>
                <c:pt idx="1224">
                  <c:v>37496</c:v>
                </c:pt>
                <c:pt idx="1225">
                  <c:v>37497</c:v>
                </c:pt>
                <c:pt idx="1226">
                  <c:v>37498</c:v>
                </c:pt>
                <c:pt idx="1227">
                  <c:v>37502</c:v>
                </c:pt>
                <c:pt idx="1228">
                  <c:v>37503</c:v>
                </c:pt>
                <c:pt idx="1229">
                  <c:v>37504</c:v>
                </c:pt>
                <c:pt idx="1230">
                  <c:v>37505</c:v>
                </c:pt>
                <c:pt idx="1231">
                  <c:v>37508</c:v>
                </c:pt>
                <c:pt idx="1232">
                  <c:v>37509</c:v>
                </c:pt>
                <c:pt idx="1233">
                  <c:v>37510</c:v>
                </c:pt>
                <c:pt idx="1234">
                  <c:v>37511</c:v>
                </c:pt>
                <c:pt idx="1235">
                  <c:v>37512</c:v>
                </c:pt>
                <c:pt idx="1236">
                  <c:v>37515</c:v>
                </c:pt>
                <c:pt idx="1237">
                  <c:v>37516</c:v>
                </c:pt>
                <c:pt idx="1238">
                  <c:v>37517</c:v>
                </c:pt>
                <c:pt idx="1239">
                  <c:v>37518</c:v>
                </c:pt>
                <c:pt idx="1240">
                  <c:v>37519</c:v>
                </c:pt>
                <c:pt idx="1241">
                  <c:v>37522</c:v>
                </c:pt>
                <c:pt idx="1242">
                  <c:v>37523</c:v>
                </c:pt>
                <c:pt idx="1243">
                  <c:v>37524</c:v>
                </c:pt>
                <c:pt idx="1244">
                  <c:v>37525</c:v>
                </c:pt>
                <c:pt idx="1245">
                  <c:v>37526</c:v>
                </c:pt>
                <c:pt idx="1246">
                  <c:v>37529</c:v>
                </c:pt>
                <c:pt idx="1247">
                  <c:v>37530</c:v>
                </c:pt>
                <c:pt idx="1248">
                  <c:v>37531</c:v>
                </c:pt>
                <c:pt idx="1249">
                  <c:v>37532</c:v>
                </c:pt>
                <c:pt idx="1250">
                  <c:v>37533</c:v>
                </c:pt>
                <c:pt idx="1251">
                  <c:v>37536</c:v>
                </c:pt>
                <c:pt idx="1252">
                  <c:v>37537</c:v>
                </c:pt>
                <c:pt idx="1253">
                  <c:v>37538</c:v>
                </c:pt>
                <c:pt idx="1254">
                  <c:v>37539</c:v>
                </c:pt>
                <c:pt idx="1255">
                  <c:v>37540</c:v>
                </c:pt>
                <c:pt idx="1256">
                  <c:v>37543</c:v>
                </c:pt>
                <c:pt idx="1257">
                  <c:v>37544</c:v>
                </c:pt>
                <c:pt idx="1258">
                  <c:v>37545</c:v>
                </c:pt>
                <c:pt idx="1259">
                  <c:v>37546</c:v>
                </c:pt>
                <c:pt idx="1260">
                  <c:v>37547</c:v>
                </c:pt>
                <c:pt idx="1261">
                  <c:v>37550</c:v>
                </c:pt>
                <c:pt idx="1262">
                  <c:v>37551</c:v>
                </c:pt>
                <c:pt idx="1263">
                  <c:v>37552</c:v>
                </c:pt>
                <c:pt idx="1264">
                  <c:v>37553</c:v>
                </c:pt>
                <c:pt idx="1265">
                  <c:v>37554</c:v>
                </c:pt>
                <c:pt idx="1266">
                  <c:v>37557</c:v>
                </c:pt>
                <c:pt idx="1267">
                  <c:v>37558</c:v>
                </c:pt>
                <c:pt idx="1268">
                  <c:v>37559</c:v>
                </c:pt>
                <c:pt idx="1269">
                  <c:v>37560</c:v>
                </c:pt>
                <c:pt idx="1270">
                  <c:v>37561</c:v>
                </c:pt>
                <c:pt idx="1271">
                  <c:v>37564</c:v>
                </c:pt>
                <c:pt idx="1272">
                  <c:v>37565</c:v>
                </c:pt>
                <c:pt idx="1273">
                  <c:v>37566</c:v>
                </c:pt>
                <c:pt idx="1274">
                  <c:v>37567</c:v>
                </c:pt>
                <c:pt idx="1275">
                  <c:v>37568</c:v>
                </c:pt>
                <c:pt idx="1276">
                  <c:v>37571</c:v>
                </c:pt>
                <c:pt idx="1277">
                  <c:v>37572</c:v>
                </c:pt>
                <c:pt idx="1278">
                  <c:v>37573</c:v>
                </c:pt>
                <c:pt idx="1279">
                  <c:v>37574</c:v>
                </c:pt>
                <c:pt idx="1280">
                  <c:v>37575</c:v>
                </c:pt>
                <c:pt idx="1281">
                  <c:v>37578</c:v>
                </c:pt>
                <c:pt idx="1282">
                  <c:v>37579</c:v>
                </c:pt>
                <c:pt idx="1283">
                  <c:v>37580</c:v>
                </c:pt>
                <c:pt idx="1284">
                  <c:v>37581</c:v>
                </c:pt>
                <c:pt idx="1285">
                  <c:v>37582</c:v>
                </c:pt>
                <c:pt idx="1286">
                  <c:v>37585</c:v>
                </c:pt>
                <c:pt idx="1287">
                  <c:v>37586</c:v>
                </c:pt>
                <c:pt idx="1288">
                  <c:v>37587</c:v>
                </c:pt>
                <c:pt idx="1289">
                  <c:v>37589</c:v>
                </c:pt>
                <c:pt idx="1290">
                  <c:v>37592</c:v>
                </c:pt>
                <c:pt idx="1291">
                  <c:v>37593</c:v>
                </c:pt>
                <c:pt idx="1292">
                  <c:v>37594</c:v>
                </c:pt>
                <c:pt idx="1293">
                  <c:v>37595</c:v>
                </c:pt>
                <c:pt idx="1294">
                  <c:v>37596</c:v>
                </c:pt>
                <c:pt idx="1295">
                  <c:v>37599</c:v>
                </c:pt>
                <c:pt idx="1296">
                  <c:v>37600</c:v>
                </c:pt>
                <c:pt idx="1297">
                  <c:v>37601</c:v>
                </c:pt>
                <c:pt idx="1298">
                  <c:v>37602</c:v>
                </c:pt>
                <c:pt idx="1299">
                  <c:v>37603</c:v>
                </c:pt>
                <c:pt idx="1300">
                  <c:v>37606</c:v>
                </c:pt>
                <c:pt idx="1301">
                  <c:v>37607</c:v>
                </c:pt>
                <c:pt idx="1302">
                  <c:v>37608</c:v>
                </c:pt>
                <c:pt idx="1303">
                  <c:v>37609</c:v>
                </c:pt>
                <c:pt idx="1304">
                  <c:v>37610</c:v>
                </c:pt>
                <c:pt idx="1305">
                  <c:v>37613</c:v>
                </c:pt>
                <c:pt idx="1306">
                  <c:v>37614</c:v>
                </c:pt>
                <c:pt idx="1307">
                  <c:v>37616</c:v>
                </c:pt>
                <c:pt idx="1308">
                  <c:v>37617</c:v>
                </c:pt>
                <c:pt idx="1309">
                  <c:v>37620</c:v>
                </c:pt>
                <c:pt idx="1310">
                  <c:v>37621</c:v>
                </c:pt>
                <c:pt idx="1311">
                  <c:v>37623</c:v>
                </c:pt>
                <c:pt idx="1312">
                  <c:v>37624</c:v>
                </c:pt>
                <c:pt idx="1313">
                  <c:v>37627</c:v>
                </c:pt>
                <c:pt idx="1314">
                  <c:v>37628</c:v>
                </c:pt>
                <c:pt idx="1315">
                  <c:v>37629</c:v>
                </c:pt>
                <c:pt idx="1316">
                  <c:v>37630</c:v>
                </c:pt>
                <c:pt idx="1317">
                  <c:v>37631</c:v>
                </c:pt>
                <c:pt idx="1318">
                  <c:v>37634</c:v>
                </c:pt>
                <c:pt idx="1319">
                  <c:v>37635</c:v>
                </c:pt>
                <c:pt idx="1320">
                  <c:v>37636</c:v>
                </c:pt>
                <c:pt idx="1321">
                  <c:v>37637</c:v>
                </c:pt>
                <c:pt idx="1322">
                  <c:v>37638</c:v>
                </c:pt>
                <c:pt idx="1323">
                  <c:v>37642</c:v>
                </c:pt>
                <c:pt idx="1324">
                  <c:v>37643</c:v>
                </c:pt>
                <c:pt idx="1325">
                  <c:v>37644</c:v>
                </c:pt>
                <c:pt idx="1326">
                  <c:v>37645</c:v>
                </c:pt>
                <c:pt idx="1327">
                  <c:v>37648</c:v>
                </c:pt>
                <c:pt idx="1328">
                  <c:v>37649</c:v>
                </c:pt>
                <c:pt idx="1329">
                  <c:v>37650</c:v>
                </c:pt>
                <c:pt idx="1330">
                  <c:v>37651</c:v>
                </c:pt>
                <c:pt idx="1331">
                  <c:v>37652</c:v>
                </c:pt>
                <c:pt idx="1332">
                  <c:v>37655</c:v>
                </c:pt>
                <c:pt idx="1333">
                  <c:v>37656</c:v>
                </c:pt>
                <c:pt idx="1334">
                  <c:v>37657</c:v>
                </c:pt>
                <c:pt idx="1335">
                  <c:v>37658</c:v>
                </c:pt>
                <c:pt idx="1336">
                  <c:v>37659</c:v>
                </c:pt>
                <c:pt idx="1337">
                  <c:v>37662</c:v>
                </c:pt>
                <c:pt idx="1338">
                  <c:v>37663</c:v>
                </c:pt>
                <c:pt idx="1339">
                  <c:v>37664</c:v>
                </c:pt>
                <c:pt idx="1340">
                  <c:v>37665</c:v>
                </c:pt>
                <c:pt idx="1341">
                  <c:v>37666</c:v>
                </c:pt>
                <c:pt idx="1342">
                  <c:v>37670</c:v>
                </c:pt>
                <c:pt idx="1343">
                  <c:v>37671</c:v>
                </c:pt>
                <c:pt idx="1344">
                  <c:v>37672</c:v>
                </c:pt>
                <c:pt idx="1345">
                  <c:v>37673</c:v>
                </c:pt>
                <c:pt idx="1346">
                  <c:v>37676</c:v>
                </c:pt>
                <c:pt idx="1347">
                  <c:v>37677</c:v>
                </c:pt>
                <c:pt idx="1348">
                  <c:v>37678</c:v>
                </c:pt>
                <c:pt idx="1349">
                  <c:v>37679</c:v>
                </c:pt>
                <c:pt idx="1350">
                  <c:v>37680</c:v>
                </c:pt>
                <c:pt idx="1351">
                  <c:v>37683</c:v>
                </c:pt>
                <c:pt idx="1352">
                  <c:v>37684</c:v>
                </c:pt>
                <c:pt idx="1353">
                  <c:v>37685</c:v>
                </c:pt>
                <c:pt idx="1354">
                  <c:v>37686</c:v>
                </c:pt>
                <c:pt idx="1355">
                  <c:v>37687</c:v>
                </c:pt>
                <c:pt idx="1356">
                  <c:v>37690</c:v>
                </c:pt>
                <c:pt idx="1357">
                  <c:v>37691</c:v>
                </c:pt>
                <c:pt idx="1358">
                  <c:v>37692</c:v>
                </c:pt>
                <c:pt idx="1359">
                  <c:v>37693</c:v>
                </c:pt>
                <c:pt idx="1360">
                  <c:v>37694</c:v>
                </c:pt>
                <c:pt idx="1361">
                  <c:v>37697</c:v>
                </c:pt>
                <c:pt idx="1362">
                  <c:v>37698</c:v>
                </c:pt>
                <c:pt idx="1363">
                  <c:v>37699</c:v>
                </c:pt>
                <c:pt idx="1364">
                  <c:v>37700</c:v>
                </c:pt>
                <c:pt idx="1365">
                  <c:v>37701</c:v>
                </c:pt>
                <c:pt idx="1366">
                  <c:v>37704</c:v>
                </c:pt>
                <c:pt idx="1367">
                  <c:v>37705</c:v>
                </c:pt>
                <c:pt idx="1368">
                  <c:v>37706</c:v>
                </c:pt>
                <c:pt idx="1369">
                  <c:v>37707</c:v>
                </c:pt>
                <c:pt idx="1370">
                  <c:v>37708</c:v>
                </c:pt>
                <c:pt idx="1371">
                  <c:v>37711</c:v>
                </c:pt>
                <c:pt idx="1372">
                  <c:v>37712</c:v>
                </c:pt>
                <c:pt idx="1373">
                  <c:v>37713</c:v>
                </c:pt>
                <c:pt idx="1374">
                  <c:v>37714</c:v>
                </c:pt>
                <c:pt idx="1375">
                  <c:v>37715</c:v>
                </c:pt>
                <c:pt idx="1376">
                  <c:v>37718</c:v>
                </c:pt>
                <c:pt idx="1377">
                  <c:v>37719</c:v>
                </c:pt>
                <c:pt idx="1378">
                  <c:v>37720</c:v>
                </c:pt>
                <c:pt idx="1379">
                  <c:v>37721</c:v>
                </c:pt>
                <c:pt idx="1380">
                  <c:v>37722</c:v>
                </c:pt>
                <c:pt idx="1381">
                  <c:v>37725</c:v>
                </c:pt>
                <c:pt idx="1382">
                  <c:v>37726</c:v>
                </c:pt>
                <c:pt idx="1383">
                  <c:v>37727</c:v>
                </c:pt>
                <c:pt idx="1384">
                  <c:v>37728</c:v>
                </c:pt>
                <c:pt idx="1385">
                  <c:v>37732</c:v>
                </c:pt>
                <c:pt idx="1386">
                  <c:v>37733</c:v>
                </c:pt>
                <c:pt idx="1387">
                  <c:v>37734</c:v>
                </c:pt>
                <c:pt idx="1388">
                  <c:v>37735</c:v>
                </c:pt>
                <c:pt idx="1389">
                  <c:v>37736</c:v>
                </c:pt>
                <c:pt idx="1390">
                  <c:v>37739</c:v>
                </c:pt>
                <c:pt idx="1391">
                  <c:v>37740</c:v>
                </c:pt>
                <c:pt idx="1392">
                  <c:v>37741</c:v>
                </c:pt>
                <c:pt idx="1393">
                  <c:v>37742</c:v>
                </c:pt>
                <c:pt idx="1394">
                  <c:v>37743</c:v>
                </c:pt>
                <c:pt idx="1395">
                  <c:v>37746</c:v>
                </c:pt>
                <c:pt idx="1396">
                  <c:v>37747</c:v>
                </c:pt>
                <c:pt idx="1397">
                  <c:v>37748</c:v>
                </c:pt>
                <c:pt idx="1398">
                  <c:v>37749</c:v>
                </c:pt>
                <c:pt idx="1399">
                  <c:v>37750</c:v>
                </c:pt>
                <c:pt idx="1400">
                  <c:v>37753</c:v>
                </c:pt>
                <c:pt idx="1401">
                  <c:v>37754</c:v>
                </c:pt>
                <c:pt idx="1402">
                  <c:v>37755</c:v>
                </c:pt>
                <c:pt idx="1403">
                  <c:v>37756</c:v>
                </c:pt>
                <c:pt idx="1404">
                  <c:v>37757</c:v>
                </c:pt>
                <c:pt idx="1405">
                  <c:v>37760</c:v>
                </c:pt>
                <c:pt idx="1406">
                  <c:v>37761</c:v>
                </c:pt>
                <c:pt idx="1407">
                  <c:v>37762</c:v>
                </c:pt>
                <c:pt idx="1408">
                  <c:v>37763</c:v>
                </c:pt>
                <c:pt idx="1409">
                  <c:v>37764</c:v>
                </c:pt>
                <c:pt idx="1410">
                  <c:v>37768</c:v>
                </c:pt>
                <c:pt idx="1411">
                  <c:v>37769</c:v>
                </c:pt>
                <c:pt idx="1412">
                  <c:v>37770</c:v>
                </c:pt>
                <c:pt idx="1413">
                  <c:v>37771</c:v>
                </c:pt>
                <c:pt idx="1414">
                  <c:v>37774</c:v>
                </c:pt>
                <c:pt idx="1415">
                  <c:v>37775</c:v>
                </c:pt>
                <c:pt idx="1416">
                  <c:v>37776</c:v>
                </c:pt>
                <c:pt idx="1417">
                  <c:v>37777</c:v>
                </c:pt>
                <c:pt idx="1418">
                  <c:v>37778</c:v>
                </c:pt>
                <c:pt idx="1419">
                  <c:v>37781</c:v>
                </c:pt>
                <c:pt idx="1420">
                  <c:v>37782</c:v>
                </c:pt>
                <c:pt idx="1421">
                  <c:v>37783</c:v>
                </c:pt>
                <c:pt idx="1422">
                  <c:v>37784</c:v>
                </c:pt>
                <c:pt idx="1423">
                  <c:v>37785</c:v>
                </c:pt>
                <c:pt idx="1424">
                  <c:v>37788</c:v>
                </c:pt>
                <c:pt idx="1425">
                  <c:v>37789</c:v>
                </c:pt>
                <c:pt idx="1426">
                  <c:v>37790</c:v>
                </c:pt>
                <c:pt idx="1427">
                  <c:v>37791</c:v>
                </c:pt>
                <c:pt idx="1428">
                  <c:v>37792</c:v>
                </c:pt>
                <c:pt idx="1429">
                  <c:v>37795</c:v>
                </c:pt>
                <c:pt idx="1430">
                  <c:v>37796</c:v>
                </c:pt>
                <c:pt idx="1431">
                  <c:v>37797</c:v>
                </c:pt>
                <c:pt idx="1432">
                  <c:v>37798</c:v>
                </c:pt>
                <c:pt idx="1433">
                  <c:v>37799</c:v>
                </c:pt>
                <c:pt idx="1434">
                  <c:v>37802</c:v>
                </c:pt>
                <c:pt idx="1435">
                  <c:v>37803</c:v>
                </c:pt>
                <c:pt idx="1436">
                  <c:v>37804</c:v>
                </c:pt>
                <c:pt idx="1437">
                  <c:v>37805</c:v>
                </c:pt>
                <c:pt idx="1438">
                  <c:v>37809</c:v>
                </c:pt>
                <c:pt idx="1439">
                  <c:v>37810</c:v>
                </c:pt>
                <c:pt idx="1440">
                  <c:v>37811</c:v>
                </c:pt>
                <c:pt idx="1441">
                  <c:v>37812</c:v>
                </c:pt>
                <c:pt idx="1442">
                  <c:v>37813</c:v>
                </c:pt>
                <c:pt idx="1443">
                  <c:v>37816</c:v>
                </c:pt>
                <c:pt idx="1444">
                  <c:v>37817</c:v>
                </c:pt>
                <c:pt idx="1445">
                  <c:v>37818</c:v>
                </c:pt>
                <c:pt idx="1446">
                  <c:v>37819</c:v>
                </c:pt>
                <c:pt idx="1447">
                  <c:v>37820</c:v>
                </c:pt>
                <c:pt idx="1448">
                  <c:v>37823</c:v>
                </c:pt>
                <c:pt idx="1449">
                  <c:v>37824</c:v>
                </c:pt>
                <c:pt idx="1450">
                  <c:v>37825</c:v>
                </c:pt>
                <c:pt idx="1451">
                  <c:v>37826</c:v>
                </c:pt>
                <c:pt idx="1452">
                  <c:v>37827</c:v>
                </c:pt>
                <c:pt idx="1453">
                  <c:v>37830</c:v>
                </c:pt>
                <c:pt idx="1454">
                  <c:v>37831</c:v>
                </c:pt>
                <c:pt idx="1455">
                  <c:v>37832</c:v>
                </c:pt>
                <c:pt idx="1456">
                  <c:v>37833</c:v>
                </c:pt>
                <c:pt idx="1457">
                  <c:v>37834</c:v>
                </c:pt>
                <c:pt idx="1458">
                  <c:v>37837</c:v>
                </c:pt>
                <c:pt idx="1459">
                  <c:v>37838</c:v>
                </c:pt>
                <c:pt idx="1460">
                  <c:v>37839</c:v>
                </c:pt>
                <c:pt idx="1461">
                  <c:v>37840</c:v>
                </c:pt>
                <c:pt idx="1462">
                  <c:v>37841</c:v>
                </c:pt>
                <c:pt idx="1463">
                  <c:v>37844</c:v>
                </c:pt>
                <c:pt idx="1464">
                  <c:v>37845</c:v>
                </c:pt>
                <c:pt idx="1465">
                  <c:v>37846</c:v>
                </c:pt>
                <c:pt idx="1466">
                  <c:v>37847</c:v>
                </c:pt>
                <c:pt idx="1467">
                  <c:v>37848</c:v>
                </c:pt>
                <c:pt idx="1468">
                  <c:v>37851</c:v>
                </c:pt>
                <c:pt idx="1469">
                  <c:v>37852</c:v>
                </c:pt>
                <c:pt idx="1470">
                  <c:v>37853</c:v>
                </c:pt>
                <c:pt idx="1471">
                  <c:v>37854</c:v>
                </c:pt>
                <c:pt idx="1472">
                  <c:v>37855</c:v>
                </c:pt>
                <c:pt idx="1473">
                  <c:v>37858</c:v>
                </c:pt>
                <c:pt idx="1474">
                  <c:v>37859</c:v>
                </c:pt>
                <c:pt idx="1475">
                  <c:v>37860</c:v>
                </c:pt>
                <c:pt idx="1476">
                  <c:v>37861</c:v>
                </c:pt>
                <c:pt idx="1477">
                  <c:v>37862</c:v>
                </c:pt>
                <c:pt idx="1478">
                  <c:v>37866</c:v>
                </c:pt>
                <c:pt idx="1479">
                  <c:v>37867</c:v>
                </c:pt>
                <c:pt idx="1480">
                  <c:v>37868</c:v>
                </c:pt>
                <c:pt idx="1481">
                  <c:v>37869</c:v>
                </c:pt>
                <c:pt idx="1482">
                  <c:v>37872</c:v>
                </c:pt>
                <c:pt idx="1483">
                  <c:v>37873</c:v>
                </c:pt>
                <c:pt idx="1484">
                  <c:v>37874</c:v>
                </c:pt>
                <c:pt idx="1485">
                  <c:v>37875</c:v>
                </c:pt>
                <c:pt idx="1486">
                  <c:v>37876</c:v>
                </c:pt>
                <c:pt idx="1487">
                  <c:v>37879</c:v>
                </c:pt>
                <c:pt idx="1488">
                  <c:v>37880</c:v>
                </c:pt>
                <c:pt idx="1489">
                  <c:v>37881</c:v>
                </c:pt>
                <c:pt idx="1490">
                  <c:v>37882</c:v>
                </c:pt>
                <c:pt idx="1491">
                  <c:v>37883</c:v>
                </c:pt>
                <c:pt idx="1492">
                  <c:v>37886</c:v>
                </c:pt>
                <c:pt idx="1493">
                  <c:v>37887</c:v>
                </c:pt>
                <c:pt idx="1494">
                  <c:v>37888</c:v>
                </c:pt>
                <c:pt idx="1495">
                  <c:v>37889</c:v>
                </c:pt>
                <c:pt idx="1496">
                  <c:v>37890</c:v>
                </c:pt>
                <c:pt idx="1497">
                  <c:v>37893</c:v>
                </c:pt>
                <c:pt idx="1498">
                  <c:v>37894</c:v>
                </c:pt>
                <c:pt idx="1499">
                  <c:v>37895</c:v>
                </c:pt>
                <c:pt idx="1500">
                  <c:v>37896</c:v>
                </c:pt>
                <c:pt idx="1501">
                  <c:v>37897</c:v>
                </c:pt>
                <c:pt idx="1502">
                  <c:v>37900</c:v>
                </c:pt>
                <c:pt idx="1503">
                  <c:v>37901</c:v>
                </c:pt>
                <c:pt idx="1504">
                  <c:v>37902</c:v>
                </c:pt>
                <c:pt idx="1505">
                  <c:v>37903</c:v>
                </c:pt>
                <c:pt idx="1506">
                  <c:v>37904</c:v>
                </c:pt>
                <c:pt idx="1507">
                  <c:v>37907</c:v>
                </c:pt>
                <c:pt idx="1508">
                  <c:v>37908</c:v>
                </c:pt>
                <c:pt idx="1509">
                  <c:v>37909</c:v>
                </c:pt>
                <c:pt idx="1510">
                  <c:v>37910</c:v>
                </c:pt>
                <c:pt idx="1511">
                  <c:v>37911</c:v>
                </c:pt>
                <c:pt idx="1512">
                  <c:v>37914</c:v>
                </c:pt>
                <c:pt idx="1513">
                  <c:v>37915</c:v>
                </c:pt>
                <c:pt idx="1514">
                  <c:v>37916</c:v>
                </c:pt>
                <c:pt idx="1515">
                  <c:v>37917</c:v>
                </c:pt>
                <c:pt idx="1516">
                  <c:v>37918</c:v>
                </c:pt>
                <c:pt idx="1517">
                  <c:v>37921</c:v>
                </c:pt>
                <c:pt idx="1518">
                  <c:v>37922</c:v>
                </c:pt>
                <c:pt idx="1519">
                  <c:v>37923</c:v>
                </c:pt>
                <c:pt idx="1520">
                  <c:v>37924</c:v>
                </c:pt>
                <c:pt idx="1521">
                  <c:v>37925</c:v>
                </c:pt>
                <c:pt idx="1522">
                  <c:v>37928</c:v>
                </c:pt>
                <c:pt idx="1523">
                  <c:v>37929</c:v>
                </c:pt>
                <c:pt idx="1524">
                  <c:v>37930</c:v>
                </c:pt>
                <c:pt idx="1525">
                  <c:v>37931</c:v>
                </c:pt>
                <c:pt idx="1526">
                  <c:v>37932</c:v>
                </c:pt>
                <c:pt idx="1527">
                  <c:v>37935</c:v>
                </c:pt>
                <c:pt idx="1528">
                  <c:v>37936</c:v>
                </c:pt>
                <c:pt idx="1529">
                  <c:v>37937</c:v>
                </c:pt>
                <c:pt idx="1530">
                  <c:v>37938</c:v>
                </c:pt>
                <c:pt idx="1531">
                  <c:v>37939</c:v>
                </c:pt>
                <c:pt idx="1532">
                  <c:v>37942</c:v>
                </c:pt>
                <c:pt idx="1533">
                  <c:v>37943</c:v>
                </c:pt>
                <c:pt idx="1534">
                  <c:v>37944</c:v>
                </c:pt>
                <c:pt idx="1535">
                  <c:v>37945</c:v>
                </c:pt>
                <c:pt idx="1536">
                  <c:v>37946</c:v>
                </c:pt>
                <c:pt idx="1537">
                  <c:v>37949</c:v>
                </c:pt>
                <c:pt idx="1538">
                  <c:v>37950</c:v>
                </c:pt>
                <c:pt idx="1539">
                  <c:v>37951</c:v>
                </c:pt>
                <c:pt idx="1540">
                  <c:v>37953</c:v>
                </c:pt>
                <c:pt idx="1541">
                  <c:v>37956</c:v>
                </c:pt>
                <c:pt idx="1542">
                  <c:v>37957</c:v>
                </c:pt>
                <c:pt idx="1543">
                  <c:v>37958</c:v>
                </c:pt>
                <c:pt idx="1544">
                  <c:v>37959</c:v>
                </c:pt>
                <c:pt idx="1545">
                  <c:v>37960</c:v>
                </c:pt>
                <c:pt idx="1546">
                  <c:v>37963</c:v>
                </c:pt>
                <c:pt idx="1547">
                  <c:v>37964</c:v>
                </c:pt>
                <c:pt idx="1548">
                  <c:v>37965</c:v>
                </c:pt>
                <c:pt idx="1549">
                  <c:v>37966</c:v>
                </c:pt>
                <c:pt idx="1550">
                  <c:v>37967</c:v>
                </c:pt>
                <c:pt idx="1551">
                  <c:v>37970</c:v>
                </c:pt>
                <c:pt idx="1552">
                  <c:v>37971</c:v>
                </c:pt>
                <c:pt idx="1553">
                  <c:v>37972</c:v>
                </c:pt>
                <c:pt idx="1554">
                  <c:v>37973</c:v>
                </c:pt>
                <c:pt idx="1555">
                  <c:v>37974</c:v>
                </c:pt>
                <c:pt idx="1556">
                  <c:v>37977</c:v>
                </c:pt>
                <c:pt idx="1557">
                  <c:v>37978</c:v>
                </c:pt>
                <c:pt idx="1558">
                  <c:v>37979</c:v>
                </c:pt>
                <c:pt idx="1559">
                  <c:v>37981</c:v>
                </c:pt>
                <c:pt idx="1560">
                  <c:v>37984</c:v>
                </c:pt>
                <c:pt idx="1561">
                  <c:v>37985</c:v>
                </c:pt>
                <c:pt idx="1562">
                  <c:v>37986</c:v>
                </c:pt>
                <c:pt idx="1563">
                  <c:v>37988</c:v>
                </c:pt>
                <c:pt idx="1564">
                  <c:v>37991</c:v>
                </c:pt>
                <c:pt idx="1565">
                  <c:v>37992</c:v>
                </c:pt>
                <c:pt idx="1566">
                  <c:v>37993</c:v>
                </c:pt>
                <c:pt idx="1567">
                  <c:v>37994</c:v>
                </c:pt>
                <c:pt idx="1568">
                  <c:v>37995</c:v>
                </c:pt>
                <c:pt idx="1569">
                  <c:v>37998</c:v>
                </c:pt>
                <c:pt idx="1570">
                  <c:v>37999</c:v>
                </c:pt>
                <c:pt idx="1571">
                  <c:v>38000</c:v>
                </c:pt>
                <c:pt idx="1572">
                  <c:v>38001</c:v>
                </c:pt>
                <c:pt idx="1573">
                  <c:v>38002</c:v>
                </c:pt>
                <c:pt idx="1574">
                  <c:v>38006</c:v>
                </c:pt>
                <c:pt idx="1575">
                  <c:v>38007</c:v>
                </c:pt>
                <c:pt idx="1576">
                  <c:v>38008</c:v>
                </c:pt>
                <c:pt idx="1577">
                  <c:v>38009</c:v>
                </c:pt>
                <c:pt idx="1578">
                  <c:v>38012</c:v>
                </c:pt>
                <c:pt idx="1579">
                  <c:v>38013</c:v>
                </c:pt>
                <c:pt idx="1580">
                  <c:v>38014</c:v>
                </c:pt>
                <c:pt idx="1581">
                  <c:v>38015</c:v>
                </c:pt>
                <c:pt idx="1582">
                  <c:v>38016</c:v>
                </c:pt>
                <c:pt idx="1583">
                  <c:v>38019</c:v>
                </c:pt>
                <c:pt idx="1584">
                  <c:v>38020</c:v>
                </c:pt>
                <c:pt idx="1585">
                  <c:v>38021</c:v>
                </c:pt>
                <c:pt idx="1586">
                  <c:v>38022</c:v>
                </c:pt>
                <c:pt idx="1587">
                  <c:v>38023</c:v>
                </c:pt>
                <c:pt idx="1588">
                  <c:v>38026</c:v>
                </c:pt>
                <c:pt idx="1589">
                  <c:v>38027</c:v>
                </c:pt>
                <c:pt idx="1590">
                  <c:v>38028</c:v>
                </c:pt>
                <c:pt idx="1591">
                  <c:v>38029</c:v>
                </c:pt>
                <c:pt idx="1592">
                  <c:v>38030</c:v>
                </c:pt>
                <c:pt idx="1593">
                  <c:v>38034</c:v>
                </c:pt>
                <c:pt idx="1594">
                  <c:v>38035</c:v>
                </c:pt>
                <c:pt idx="1595">
                  <c:v>38036</c:v>
                </c:pt>
                <c:pt idx="1596">
                  <c:v>38037</c:v>
                </c:pt>
                <c:pt idx="1597">
                  <c:v>38040</c:v>
                </c:pt>
                <c:pt idx="1598">
                  <c:v>38041</c:v>
                </c:pt>
                <c:pt idx="1599">
                  <c:v>38042</c:v>
                </c:pt>
                <c:pt idx="1600">
                  <c:v>38043</c:v>
                </c:pt>
                <c:pt idx="1601">
                  <c:v>38044</c:v>
                </c:pt>
                <c:pt idx="1602">
                  <c:v>38047</c:v>
                </c:pt>
                <c:pt idx="1603">
                  <c:v>38048</c:v>
                </c:pt>
                <c:pt idx="1604">
                  <c:v>38049</c:v>
                </c:pt>
                <c:pt idx="1605">
                  <c:v>38050</c:v>
                </c:pt>
                <c:pt idx="1606">
                  <c:v>38051</c:v>
                </c:pt>
                <c:pt idx="1607">
                  <c:v>38054</c:v>
                </c:pt>
                <c:pt idx="1608">
                  <c:v>38055</c:v>
                </c:pt>
                <c:pt idx="1609">
                  <c:v>38056</c:v>
                </c:pt>
                <c:pt idx="1610">
                  <c:v>38057</c:v>
                </c:pt>
                <c:pt idx="1611">
                  <c:v>38058</c:v>
                </c:pt>
                <c:pt idx="1612">
                  <c:v>38061</c:v>
                </c:pt>
                <c:pt idx="1613">
                  <c:v>38062</c:v>
                </c:pt>
                <c:pt idx="1614">
                  <c:v>38063</c:v>
                </c:pt>
                <c:pt idx="1615">
                  <c:v>38064</c:v>
                </c:pt>
                <c:pt idx="1616">
                  <c:v>38065</c:v>
                </c:pt>
                <c:pt idx="1617">
                  <c:v>38068</c:v>
                </c:pt>
                <c:pt idx="1618">
                  <c:v>38069</c:v>
                </c:pt>
                <c:pt idx="1619">
                  <c:v>38070</c:v>
                </c:pt>
                <c:pt idx="1620">
                  <c:v>38071</c:v>
                </c:pt>
                <c:pt idx="1621">
                  <c:v>38072</c:v>
                </c:pt>
                <c:pt idx="1622">
                  <c:v>38075</c:v>
                </c:pt>
                <c:pt idx="1623">
                  <c:v>38076</c:v>
                </c:pt>
                <c:pt idx="1624">
                  <c:v>38077</c:v>
                </c:pt>
                <c:pt idx="1625">
                  <c:v>38078</c:v>
                </c:pt>
                <c:pt idx="1626">
                  <c:v>38079</c:v>
                </c:pt>
                <c:pt idx="1627">
                  <c:v>38082</c:v>
                </c:pt>
                <c:pt idx="1628">
                  <c:v>38083</c:v>
                </c:pt>
                <c:pt idx="1629">
                  <c:v>38084</c:v>
                </c:pt>
                <c:pt idx="1630">
                  <c:v>38085</c:v>
                </c:pt>
                <c:pt idx="1631">
                  <c:v>38089</c:v>
                </c:pt>
                <c:pt idx="1632">
                  <c:v>38090</c:v>
                </c:pt>
                <c:pt idx="1633">
                  <c:v>38091</c:v>
                </c:pt>
                <c:pt idx="1634">
                  <c:v>38092</c:v>
                </c:pt>
                <c:pt idx="1635">
                  <c:v>38093</c:v>
                </c:pt>
                <c:pt idx="1636">
                  <c:v>38096</c:v>
                </c:pt>
                <c:pt idx="1637">
                  <c:v>38097</c:v>
                </c:pt>
                <c:pt idx="1638">
                  <c:v>38098</c:v>
                </c:pt>
                <c:pt idx="1639">
                  <c:v>38099</c:v>
                </c:pt>
                <c:pt idx="1640">
                  <c:v>38100</c:v>
                </c:pt>
                <c:pt idx="1641">
                  <c:v>38103</c:v>
                </c:pt>
                <c:pt idx="1642">
                  <c:v>38104</c:v>
                </c:pt>
                <c:pt idx="1643">
                  <c:v>38105</c:v>
                </c:pt>
                <c:pt idx="1644">
                  <c:v>38106</c:v>
                </c:pt>
                <c:pt idx="1645">
                  <c:v>38107</c:v>
                </c:pt>
                <c:pt idx="1646">
                  <c:v>38110</c:v>
                </c:pt>
                <c:pt idx="1647">
                  <c:v>38111</c:v>
                </c:pt>
                <c:pt idx="1648">
                  <c:v>38112</c:v>
                </c:pt>
                <c:pt idx="1649">
                  <c:v>38113</c:v>
                </c:pt>
                <c:pt idx="1650">
                  <c:v>38114</c:v>
                </c:pt>
                <c:pt idx="1651">
                  <c:v>38117</c:v>
                </c:pt>
                <c:pt idx="1652">
                  <c:v>38118</c:v>
                </c:pt>
                <c:pt idx="1653">
                  <c:v>38119</c:v>
                </c:pt>
                <c:pt idx="1654">
                  <c:v>38120</c:v>
                </c:pt>
                <c:pt idx="1655">
                  <c:v>38121</c:v>
                </c:pt>
                <c:pt idx="1656">
                  <c:v>38124</c:v>
                </c:pt>
                <c:pt idx="1657">
                  <c:v>38125</c:v>
                </c:pt>
                <c:pt idx="1658">
                  <c:v>38126</c:v>
                </c:pt>
                <c:pt idx="1659">
                  <c:v>38127</c:v>
                </c:pt>
                <c:pt idx="1660">
                  <c:v>38128</c:v>
                </c:pt>
                <c:pt idx="1661">
                  <c:v>38131</c:v>
                </c:pt>
                <c:pt idx="1662">
                  <c:v>38132</c:v>
                </c:pt>
                <c:pt idx="1663">
                  <c:v>38133</c:v>
                </c:pt>
                <c:pt idx="1664">
                  <c:v>38134</c:v>
                </c:pt>
                <c:pt idx="1665">
                  <c:v>38135</c:v>
                </c:pt>
                <c:pt idx="1666">
                  <c:v>38139</c:v>
                </c:pt>
                <c:pt idx="1667">
                  <c:v>38140</c:v>
                </c:pt>
                <c:pt idx="1668">
                  <c:v>38141</c:v>
                </c:pt>
                <c:pt idx="1669">
                  <c:v>38142</c:v>
                </c:pt>
                <c:pt idx="1670">
                  <c:v>38145</c:v>
                </c:pt>
                <c:pt idx="1671">
                  <c:v>38146</c:v>
                </c:pt>
                <c:pt idx="1672">
                  <c:v>38147</c:v>
                </c:pt>
                <c:pt idx="1673">
                  <c:v>38148</c:v>
                </c:pt>
                <c:pt idx="1674">
                  <c:v>38152</c:v>
                </c:pt>
                <c:pt idx="1675">
                  <c:v>38153</c:v>
                </c:pt>
                <c:pt idx="1676">
                  <c:v>38154</c:v>
                </c:pt>
                <c:pt idx="1677">
                  <c:v>38155</c:v>
                </c:pt>
                <c:pt idx="1678">
                  <c:v>38156</c:v>
                </c:pt>
                <c:pt idx="1679">
                  <c:v>38159</c:v>
                </c:pt>
                <c:pt idx="1680">
                  <c:v>38160</c:v>
                </c:pt>
                <c:pt idx="1681">
                  <c:v>38161</c:v>
                </c:pt>
                <c:pt idx="1682">
                  <c:v>38162</c:v>
                </c:pt>
                <c:pt idx="1683">
                  <c:v>38163</c:v>
                </c:pt>
                <c:pt idx="1684">
                  <c:v>38166</c:v>
                </c:pt>
                <c:pt idx="1685">
                  <c:v>38167</c:v>
                </c:pt>
                <c:pt idx="1686">
                  <c:v>38168</c:v>
                </c:pt>
                <c:pt idx="1687">
                  <c:v>38169</c:v>
                </c:pt>
                <c:pt idx="1688">
                  <c:v>38170</c:v>
                </c:pt>
                <c:pt idx="1689">
                  <c:v>38174</c:v>
                </c:pt>
                <c:pt idx="1690">
                  <c:v>38175</c:v>
                </c:pt>
                <c:pt idx="1691">
                  <c:v>38176</c:v>
                </c:pt>
                <c:pt idx="1692">
                  <c:v>38177</c:v>
                </c:pt>
                <c:pt idx="1693">
                  <c:v>38180</c:v>
                </c:pt>
                <c:pt idx="1694">
                  <c:v>38181</c:v>
                </c:pt>
                <c:pt idx="1695">
                  <c:v>38182</c:v>
                </c:pt>
                <c:pt idx="1696">
                  <c:v>38183</c:v>
                </c:pt>
                <c:pt idx="1697">
                  <c:v>38184</c:v>
                </c:pt>
                <c:pt idx="1698">
                  <c:v>38187</c:v>
                </c:pt>
                <c:pt idx="1699">
                  <c:v>38188</c:v>
                </c:pt>
                <c:pt idx="1700">
                  <c:v>38189</c:v>
                </c:pt>
                <c:pt idx="1701">
                  <c:v>38190</c:v>
                </c:pt>
                <c:pt idx="1702">
                  <c:v>38191</c:v>
                </c:pt>
                <c:pt idx="1703">
                  <c:v>38194</c:v>
                </c:pt>
                <c:pt idx="1704">
                  <c:v>38195</c:v>
                </c:pt>
                <c:pt idx="1705">
                  <c:v>38196</c:v>
                </c:pt>
                <c:pt idx="1706">
                  <c:v>38197</c:v>
                </c:pt>
                <c:pt idx="1707">
                  <c:v>38198</c:v>
                </c:pt>
                <c:pt idx="1708">
                  <c:v>38201</c:v>
                </c:pt>
                <c:pt idx="1709">
                  <c:v>38202</c:v>
                </c:pt>
                <c:pt idx="1710">
                  <c:v>38203</c:v>
                </c:pt>
                <c:pt idx="1711">
                  <c:v>38204</c:v>
                </c:pt>
                <c:pt idx="1712">
                  <c:v>38205</c:v>
                </c:pt>
                <c:pt idx="1713">
                  <c:v>38208</c:v>
                </c:pt>
                <c:pt idx="1714">
                  <c:v>38209</c:v>
                </c:pt>
                <c:pt idx="1715">
                  <c:v>38210</c:v>
                </c:pt>
                <c:pt idx="1716">
                  <c:v>38211</c:v>
                </c:pt>
                <c:pt idx="1717">
                  <c:v>38212</c:v>
                </c:pt>
                <c:pt idx="1718">
                  <c:v>38215</c:v>
                </c:pt>
                <c:pt idx="1719">
                  <c:v>38216</c:v>
                </c:pt>
                <c:pt idx="1720">
                  <c:v>38217</c:v>
                </c:pt>
                <c:pt idx="1721">
                  <c:v>38218</c:v>
                </c:pt>
                <c:pt idx="1722">
                  <c:v>38219</c:v>
                </c:pt>
                <c:pt idx="1723">
                  <c:v>38222</c:v>
                </c:pt>
                <c:pt idx="1724">
                  <c:v>38223</c:v>
                </c:pt>
                <c:pt idx="1725">
                  <c:v>38224</c:v>
                </c:pt>
                <c:pt idx="1726">
                  <c:v>38225</c:v>
                </c:pt>
                <c:pt idx="1727">
                  <c:v>38226</c:v>
                </c:pt>
                <c:pt idx="1728">
                  <c:v>38229</c:v>
                </c:pt>
                <c:pt idx="1729">
                  <c:v>38230</c:v>
                </c:pt>
                <c:pt idx="1730">
                  <c:v>38231</c:v>
                </c:pt>
                <c:pt idx="1731">
                  <c:v>38232</c:v>
                </c:pt>
                <c:pt idx="1732">
                  <c:v>38233</c:v>
                </c:pt>
                <c:pt idx="1733">
                  <c:v>38237</c:v>
                </c:pt>
                <c:pt idx="1734">
                  <c:v>38238</c:v>
                </c:pt>
                <c:pt idx="1735">
                  <c:v>38239</c:v>
                </c:pt>
                <c:pt idx="1736">
                  <c:v>38240</c:v>
                </c:pt>
                <c:pt idx="1737">
                  <c:v>38243</c:v>
                </c:pt>
                <c:pt idx="1738">
                  <c:v>38244</c:v>
                </c:pt>
                <c:pt idx="1739">
                  <c:v>38245</c:v>
                </c:pt>
                <c:pt idx="1740">
                  <c:v>38246</c:v>
                </c:pt>
                <c:pt idx="1741">
                  <c:v>38247</c:v>
                </c:pt>
                <c:pt idx="1742">
                  <c:v>38250</c:v>
                </c:pt>
                <c:pt idx="1743">
                  <c:v>38251</c:v>
                </c:pt>
                <c:pt idx="1744">
                  <c:v>38252</c:v>
                </c:pt>
                <c:pt idx="1745">
                  <c:v>38253</c:v>
                </c:pt>
                <c:pt idx="1746">
                  <c:v>38254</c:v>
                </c:pt>
                <c:pt idx="1747">
                  <c:v>38257</c:v>
                </c:pt>
                <c:pt idx="1748">
                  <c:v>38258</c:v>
                </c:pt>
                <c:pt idx="1749">
                  <c:v>38259</c:v>
                </c:pt>
                <c:pt idx="1750">
                  <c:v>38260</c:v>
                </c:pt>
                <c:pt idx="1751">
                  <c:v>38261</c:v>
                </c:pt>
                <c:pt idx="1752">
                  <c:v>38264</c:v>
                </c:pt>
                <c:pt idx="1753">
                  <c:v>38265</c:v>
                </c:pt>
                <c:pt idx="1754">
                  <c:v>38266</c:v>
                </c:pt>
                <c:pt idx="1755">
                  <c:v>38267</c:v>
                </c:pt>
                <c:pt idx="1756">
                  <c:v>38268</c:v>
                </c:pt>
                <c:pt idx="1757">
                  <c:v>38271</c:v>
                </c:pt>
                <c:pt idx="1758">
                  <c:v>38272</c:v>
                </c:pt>
                <c:pt idx="1759">
                  <c:v>38273</c:v>
                </c:pt>
                <c:pt idx="1760">
                  <c:v>38274</c:v>
                </c:pt>
                <c:pt idx="1761">
                  <c:v>38275</c:v>
                </c:pt>
                <c:pt idx="1762">
                  <c:v>38278</c:v>
                </c:pt>
                <c:pt idx="1763">
                  <c:v>38279</c:v>
                </c:pt>
                <c:pt idx="1764">
                  <c:v>38280</c:v>
                </c:pt>
                <c:pt idx="1765">
                  <c:v>38281</c:v>
                </c:pt>
                <c:pt idx="1766">
                  <c:v>38282</c:v>
                </c:pt>
                <c:pt idx="1767">
                  <c:v>38285</c:v>
                </c:pt>
                <c:pt idx="1768">
                  <c:v>38286</c:v>
                </c:pt>
                <c:pt idx="1769">
                  <c:v>38287</c:v>
                </c:pt>
                <c:pt idx="1770">
                  <c:v>38288</c:v>
                </c:pt>
                <c:pt idx="1771">
                  <c:v>38289</c:v>
                </c:pt>
                <c:pt idx="1772">
                  <c:v>38292</c:v>
                </c:pt>
                <c:pt idx="1773">
                  <c:v>38293</c:v>
                </c:pt>
                <c:pt idx="1774">
                  <c:v>38294</c:v>
                </c:pt>
                <c:pt idx="1775">
                  <c:v>38295</c:v>
                </c:pt>
                <c:pt idx="1776">
                  <c:v>38296</c:v>
                </c:pt>
                <c:pt idx="1777">
                  <c:v>38299</c:v>
                </c:pt>
                <c:pt idx="1778">
                  <c:v>38300</c:v>
                </c:pt>
                <c:pt idx="1779">
                  <c:v>38301</c:v>
                </c:pt>
                <c:pt idx="1780">
                  <c:v>38302</c:v>
                </c:pt>
                <c:pt idx="1781">
                  <c:v>38303</c:v>
                </c:pt>
                <c:pt idx="1782">
                  <c:v>38306</c:v>
                </c:pt>
                <c:pt idx="1783">
                  <c:v>38307</c:v>
                </c:pt>
                <c:pt idx="1784">
                  <c:v>38308</c:v>
                </c:pt>
                <c:pt idx="1785">
                  <c:v>38309</c:v>
                </c:pt>
                <c:pt idx="1786">
                  <c:v>38310</c:v>
                </c:pt>
                <c:pt idx="1787">
                  <c:v>38313</c:v>
                </c:pt>
                <c:pt idx="1788">
                  <c:v>38314</c:v>
                </c:pt>
                <c:pt idx="1789">
                  <c:v>38315</c:v>
                </c:pt>
                <c:pt idx="1790">
                  <c:v>38317</c:v>
                </c:pt>
                <c:pt idx="1791">
                  <c:v>38320</c:v>
                </c:pt>
                <c:pt idx="1792">
                  <c:v>38321</c:v>
                </c:pt>
                <c:pt idx="1793">
                  <c:v>38322</c:v>
                </c:pt>
                <c:pt idx="1794">
                  <c:v>38323</c:v>
                </c:pt>
                <c:pt idx="1795">
                  <c:v>38324</c:v>
                </c:pt>
                <c:pt idx="1796">
                  <c:v>38327</c:v>
                </c:pt>
                <c:pt idx="1797">
                  <c:v>38328</c:v>
                </c:pt>
                <c:pt idx="1798">
                  <c:v>38329</c:v>
                </c:pt>
                <c:pt idx="1799">
                  <c:v>38330</c:v>
                </c:pt>
                <c:pt idx="1800">
                  <c:v>38331</c:v>
                </c:pt>
                <c:pt idx="1801">
                  <c:v>38334</c:v>
                </c:pt>
                <c:pt idx="1802">
                  <c:v>38335</c:v>
                </c:pt>
                <c:pt idx="1803">
                  <c:v>38336</c:v>
                </c:pt>
                <c:pt idx="1804">
                  <c:v>38337</c:v>
                </c:pt>
                <c:pt idx="1805">
                  <c:v>38338</c:v>
                </c:pt>
                <c:pt idx="1806">
                  <c:v>38341</c:v>
                </c:pt>
                <c:pt idx="1807">
                  <c:v>38342</c:v>
                </c:pt>
                <c:pt idx="1808">
                  <c:v>38343</c:v>
                </c:pt>
                <c:pt idx="1809">
                  <c:v>38344</c:v>
                </c:pt>
                <c:pt idx="1810">
                  <c:v>38348</c:v>
                </c:pt>
                <c:pt idx="1811">
                  <c:v>38349</c:v>
                </c:pt>
                <c:pt idx="1812">
                  <c:v>38350</c:v>
                </c:pt>
                <c:pt idx="1813">
                  <c:v>38351</c:v>
                </c:pt>
                <c:pt idx="1814">
                  <c:v>38352</c:v>
                </c:pt>
                <c:pt idx="1815">
                  <c:v>38355</c:v>
                </c:pt>
                <c:pt idx="1816">
                  <c:v>38356</c:v>
                </c:pt>
                <c:pt idx="1817">
                  <c:v>38357</c:v>
                </c:pt>
                <c:pt idx="1818">
                  <c:v>38358</c:v>
                </c:pt>
                <c:pt idx="1819">
                  <c:v>38359</c:v>
                </c:pt>
                <c:pt idx="1820">
                  <c:v>38362</c:v>
                </c:pt>
                <c:pt idx="1821">
                  <c:v>38363</c:v>
                </c:pt>
                <c:pt idx="1822">
                  <c:v>38364</c:v>
                </c:pt>
                <c:pt idx="1823">
                  <c:v>38365</c:v>
                </c:pt>
                <c:pt idx="1824">
                  <c:v>38366</c:v>
                </c:pt>
                <c:pt idx="1825">
                  <c:v>38370</c:v>
                </c:pt>
                <c:pt idx="1826">
                  <c:v>38371</c:v>
                </c:pt>
                <c:pt idx="1827">
                  <c:v>38372</c:v>
                </c:pt>
                <c:pt idx="1828">
                  <c:v>38373</c:v>
                </c:pt>
                <c:pt idx="1829">
                  <c:v>38376</c:v>
                </c:pt>
                <c:pt idx="1830">
                  <c:v>38377</c:v>
                </c:pt>
                <c:pt idx="1831">
                  <c:v>38378</c:v>
                </c:pt>
                <c:pt idx="1832">
                  <c:v>38379</c:v>
                </c:pt>
                <c:pt idx="1833">
                  <c:v>38380</c:v>
                </c:pt>
                <c:pt idx="1834">
                  <c:v>38383</c:v>
                </c:pt>
                <c:pt idx="1835">
                  <c:v>38384</c:v>
                </c:pt>
                <c:pt idx="1836">
                  <c:v>38385</c:v>
                </c:pt>
                <c:pt idx="1837">
                  <c:v>38386</c:v>
                </c:pt>
                <c:pt idx="1838">
                  <c:v>38387</c:v>
                </c:pt>
                <c:pt idx="1839">
                  <c:v>38390</c:v>
                </c:pt>
                <c:pt idx="1840">
                  <c:v>38391</c:v>
                </c:pt>
                <c:pt idx="1841">
                  <c:v>38392</c:v>
                </c:pt>
                <c:pt idx="1842">
                  <c:v>38393</c:v>
                </c:pt>
                <c:pt idx="1843">
                  <c:v>38394</c:v>
                </c:pt>
                <c:pt idx="1844">
                  <c:v>38397</c:v>
                </c:pt>
                <c:pt idx="1845">
                  <c:v>38398</c:v>
                </c:pt>
                <c:pt idx="1846">
                  <c:v>38399</c:v>
                </c:pt>
                <c:pt idx="1847">
                  <c:v>38400</c:v>
                </c:pt>
                <c:pt idx="1848">
                  <c:v>38401</c:v>
                </c:pt>
                <c:pt idx="1849">
                  <c:v>38405</c:v>
                </c:pt>
                <c:pt idx="1850">
                  <c:v>38406</c:v>
                </c:pt>
                <c:pt idx="1851">
                  <c:v>38407</c:v>
                </c:pt>
                <c:pt idx="1852">
                  <c:v>38408</c:v>
                </c:pt>
                <c:pt idx="1853">
                  <c:v>38411</c:v>
                </c:pt>
                <c:pt idx="1854">
                  <c:v>38412</c:v>
                </c:pt>
                <c:pt idx="1855">
                  <c:v>38413</c:v>
                </c:pt>
                <c:pt idx="1856">
                  <c:v>38414</c:v>
                </c:pt>
                <c:pt idx="1857">
                  <c:v>38415</c:v>
                </c:pt>
                <c:pt idx="1858">
                  <c:v>38418</c:v>
                </c:pt>
                <c:pt idx="1859">
                  <c:v>38419</c:v>
                </c:pt>
                <c:pt idx="1860">
                  <c:v>38420</c:v>
                </c:pt>
                <c:pt idx="1861">
                  <c:v>38421</c:v>
                </c:pt>
                <c:pt idx="1862">
                  <c:v>38422</c:v>
                </c:pt>
                <c:pt idx="1863">
                  <c:v>38425</c:v>
                </c:pt>
                <c:pt idx="1864">
                  <c:v>38426</c:v>
                </c:pt>
                <c:pt idx="1865">
                  <c:v>38427</c:v>
                </c:pt>
                <c:pt idx="1866">
                  <c:v>38428</c:v>
                </c:pt>
                <c:pt idx="1867">
                  <c:v>38429</c:v>
                </c:pt>
                <c:pt idx="1868">
                  <c:v>38432</c:v>
                </c:pt>
                <c:pt idx="1869">
                  <c:v>38433</c:v>
                </c:pt>
                <c:pt idx="1870">
                  <c:v>38434</c:v>
                </c:pt>
                <c:pt idx="1871">
                  <c:v>38435</c:v>
                </c:pt>
                <c:pt idx="1872">
                  <c:v>38439</c:v>
                </c:pt>
                <c:pt idx="1873">
                  <c:v>38440</c:v>
                </c:pt>
                <c:pt idx="1874">
                  <c:v>38441</c:v>
                </c:pt>
                <c:pt idx="1875">
                  <c:v>38442</c:v>
                </c:pt>
                <c:pt idx="1876">
                  <c:v>38443</c:v>
                </c:pt>
                <c:pt idx="1877">
                  <c:v>38446</c:v>
                </c:pt>
                <c:pt idx="1878">
                  <c:v>38447</c:v>
                </c:pt>
                <c:pt idx="1879">
                  <c:v>38448</c:v>
                </c:pt>
                <c:pt idx="1880">
                  <c:v>38449</c:v>
                </c:pt>
                <c:pt idx="1881">
                  <c:v>38450</c:v>
                </c:pt>
                <c:pt idx="1882">
                  <c:v>38453</c:v>
                </c:pt>
                <c:pt idx="1883">
                  <c:v>38454</c:v>
                </c:pt>
                <c:pt idx="1884">
                  <c:v>38455</c:v>
                </c:pt>
                <c:pt idx="1885">
                  <c:v>38456</c:v>
                </c:pt>
                <c:pt idx="1886">
                  <c:v>38457</c:v>
                </c:pt>
                <c:pt idx="1887">
                  <c:v>38460</c:v>
                </c:pt>
                <c:pt idx="1888">
                  <c:v>38461</c:v>
                </c:pt>
                <c:pt idx="1889">
                  <c:v>38462</c:v>
                </c:pt>
                <c:pt idx="1890">
                  <c:v>38463</c:v>
                </c:pt>
                <c:pt idx="1891">
                  <c:v>38464</c:v>
                </c:pt>
                <c:pt idx="1892">
                  <c:v>38467</c:v>
                </c:pt>
                <c:pt idx="1893">
                  <c:v>38468</c:v>
                </c:pt>
                <c:pt idx="1894">
                  <c:v>38469</c:v>
                </c:pt>
                <c:pt idx="1895">
                  <c:v>38470</c:v>
                </c:pt>
                <c:pt idx="1896">
                  <c:v>38471</c:v>
                </c:pt>
                <c:pt idx="1897">
                  <c:v>38474</c:v>
                </c:pt>
                <c:pt idx="1898">
                  <c:v>38475</c:v>
                </c:pt>
                <c:pt idx="1899">
                  <c:v>38476</c:v>
                </c:pt>
                <c:pt idx="1900">
                  <c:v>38477</c:v>
                </c:pt>
                <c:pt idx="1901">
                  <c:v>38478</c:v>
                </c:pt>
                <c:pt idx="1902">
                  <c:v>38481</c:v>
                </c:pt>
                <c:pt idx="1903">
                  <c:v>38482</c:v>
                </c:pt>
                <c:pt idx="1904">
                  <c:v>38483</c:v>
                </c:pt>
                <c:pt idx="1905">
                  <c:v>38484</c:v>
                </c:pt>
                <c:pt idx="1906">
                  <c:v>38485</c:v>
                </c:pt>
                <c:pt idx="1907">
                  <c:v>38488</c:v>
                </c:pt>
                <c:pt idx="1908">
                  <c:v>38489</c:v>
                </c:pt>
                <c:pt idx="1909">
                  <c:v>38490</c:v>
                </c:pt>
                <c:pt idx="1910">
                  <c:v>38491</c:v>
                </c:pt>
                <c:pt idx="1911">
                  <c:v>38492</c:v>
                </c:pt>
                <c:pt idx="1912">
                  <c:v>38495</c:v>
                </c:pt>
                <c:pt idx="1913">
                  <c:v>38496</c:v>
                </c:pt>
                <c:pt idx="1914">
                  <c:v>38497</c:v>
                </c:pt>
                <c:pt idx="1915">
                  <c:v>38498</c:v>
                </c:pt>
                <c:pt idx="1916">
                  <c:v>38499</c:v>
                </c:pt>
                <c:pt idx="1917">
                  <c:v>38503</c:v>
                </c:pt>
                <c:pt idx="1918">
                  <c:v>38504</c:v>
                </c:pt>
                <c:pt idx="1919">
                  <c:v>38505</c:v>
                </c:pt>
                <c:pt idx="1920">
                  <c:v>38506</c:v>
                </c:pt>
                <c:pt idx="1921">
                  <c:v>38509</c:v>
                </c:pt>
                <c:pt idx="1922">
                  <c:v>38510</c:v>
                </c:pt>
                <c:pt idx="1923">
                  <c:v>38511</c:v>
                </c:pt>
                <c:pt idx="1924">
                  <c:v>38512</c:v>
                </c:pt>
                <c:pt idx="1925">
                  <c:v>38513</c:v>
                </c:pt>
                <c:pt idx="1926">
                  <c:v>38516</c:v>
                </c:pt>
                <c:pt idx="1927">
                  <c:v>38517</c:v>
                </c:pt>
                <c:pt idx="1928">
                  <c:v>38518</c:v>
                </c:pt>
                <c:pt idx="1929">
                  <c:v>38519</c:v>
                </c:pt>
                <c:pt idx="1930">
                  <c:v>38520</c:v>
                </c:pt>
                <c:pt idx="1931">
                  <c:v>38523</c:v>
                </c:pt>
                <c:pt idx="1932">
                  <c:v>38524</c:v>
                </c:pt>
                <c:pt idx="1933">
                  <c:v>38525</c:v>
                </c:pt>
                <c:pt idx="1934">
                  <c:v>38526</c:v>
                </c:pt>
                <c:pt idx="1935">
                  <c:v>38527</c:v>
                </c:pt>
                <c:pt idx="1936">
                  <c:v>38530</c:v>
                </c:pt>
                <c:pt idx="1937">
                  <c:v>38531</c:v>
                </c:pt>
                <c:pt idx="1938">
                  <c:v>38532</c:v>
                </c:pt>
                <c:pt idx="1939">
                  <c:v>38533</c:v>
                </c:pt>
                <c:pt idx="1940">
                  <c:v>38534</c:v>
                </c:pt>
                <c:pt idx="1941">
                  <c:v>38538</c:v>
                </c:pt>
                <c:pt idx="1942">
                  <c:v>38539</c:v>
                </c:pt>
                <c:pt idx="1943">
                  <c:v>38540</c:v>
                </c:pt>
                <c:pt idx="1944">
                  <c:v>38541</c:v>
                </c:pt>
                <c:pt idx="1945">
                  <c:v>38544</c:v>
                </c:pt>
                <c:pt idx="1946">
                  <c:v>38545</c:v>
                </c:pt>
                <c:pt idx="1947">
                  <c:v>38546</c:v>
                </c:pt>
                <c:pt idx="1948">
                  <c:v>38547</c:v>
                </c:pt>
                <c:pt idx="1949">
                  <c:v>38548</c:v>
                </c:pt>
                <c:pt idx="1950">
                  <c:v>38551</c:v>
                </c:pt>
                <c:pt idx="1951">
                  <c:v>38552</c:v>
                </c:pt>
                <c:pt idx="1952">
                  <c:v>38553</c:v>
                </c:pt>
                <c:pt idx="1953">
                  <c:v>38554</c:v>
                </c:pt>
                <c:pt idx="1954">
                  <c:v>38555</c:v>
                </c:pt>
                <c:pt idx="1955">
                  <c:v>38558</c:v>
                </c:pt>
                <c:pt idx="1956">
                  <c:v>38559</c:v>
                </c:pt>
                <c:pt idx="1957">
                  <c:v>38560</c:v>
                </c:pt>
                <c:pt idx="1958">
                  <c:v>38561</c:v>
                </c:pt>
                <c:pt idx="1959">
                  <c:v>38562</c:v>
                </c:pt>
                <c:pt idx="1960">
                  <c:v>38565</c:v>
                </c:pt>
                <c:pt idx="1961">
                  <c:v>38566</c:v>
                </c:pt>
                <c:pt idx="1962">
                  <c:v>38567</c:v>
                </c:pt>
                <c:pt idx="1963">
                  <c:v>38568</c:v>
                </c:pt>
                <c:pt idx="1964">
                  <c:v>38569</c:v>
                </c:pt>
                <c:pt idx="1965">
                  <c:v>38572</c:v>
                </c:pt>
                <c:pt idx="1966">
                  <c:v>38573</c:v>
                </c:pt>
                <c:pt idx="1967">
                  <c:v>38574</c:v>
                </c:pt>
                <c:pt idx="1968">
                  <c:v>38575</c:v>
                </c:pt>
                <c:pt idx="1969">
                  <c:v>38576</c:v>
                </c:pt>
                <c:pt idx="1970">
                  <c:v>38579</c:v>
                </c:pt>
                <c:pt idx="1971">
                  <c:v>38580</c:v>
                </c:pt>
                <c:pt idx="1972">
                  <c:v>38581</c:v>
                </c:pt>
                <c:pt idx="1973">
                  <c:v>38582</c:v>
                </c:pt>
                <c:pt idx="1974">
                  <c:v>38583</c:v>
                </c:pt>
                <c:pt idx="1975">
                  <c:v>38586</c:v>
                </c:pt>
                <c:pt idx="1976">
                  <c:v>38587</c:v>
                </c:pt>
                <c:pt idx="1977">
                  <c:v>38588</c:v>
                </c:pt>
                <c:pt idx="1978">
                  <c:v>38589</c:v>
                </c:pt>
                <c:pt idx="1979">
                  <c:v>38590</c:v>
                </c:pt>
                <c:pt idx="1980">
                  <c:v>38593</c:v>
                </c:pt>
                <c:pt idx="1981">
                  <c:v>38594</c:v>
                </c:pt>
                <c:pt idx="1982">
                  <c:v>38595</c:v>
                </c:pt>
                <c:pt idx="1983">
                  <c:v>38596</c:v>
                </c:pt>
                <c:pt idx="1984">
                  <c:v>38597</c:v>
                </c:pt>
                <c:pt idx="1985">
                  <c:v>38601</c:v>
                </c:pt>
                <c:pt idx="1986">
                  <c:v>38602</c:v>
                </c:pt>
                <c:pt idx="1987">
                  <c:v>38603</c:v>
                </c:pt>
                <c:pt idx="1988">
                  <c:v>38604</c:v>
                </c:pt>
                <c:pt idx="1989">
                  <c:v>38607</c:v>
                </c:pt>
                <c:pt idx="1990">
                  <c:v>38608</c:v>
                </c:pt>
                <c:pt idx="1991">
                  <c:v>38609</c:v>
                </c:pt>
                <c:pt idx="1992">
                  <c:v>38610</c:v>
                </c:pt>
                <c:pt idx="1993">
                  <c:v>38611</c:v>
                </c:pt>
                <c:pt idx="1994">
                  <c:v>38614</c:v>
                </c:pt>
                <c:pt idx="1995">
                  <c:v>38615</c:v>
                </c:pt>
                <c:pt idx="1996">
                  <c:v>38616</c:v>
                </c:pt>
                <c:pt idx="1997">
                  <c:v>38617</c:v>
                </c:pt>
                <c:pt idx="1998">
                  <c:v>38618</c:v>
                </c:pt>
                <c:pt idx="1999">
                  <c:v>38621</c:v>
                </c:pt>
                <c:pt idx="2000">
                  <c:v>38622</c:v>
                </c:pt>
                <c:pt idx="2001">
                  <c:v>38623</c:v>
                </c:pt>
                <c:pt idx="2002">
                  <c:v>38624</c:v>
                </c:pt>
                <c:pt idx="2003">
                  <c:v>38625</c:v>
                </c:pt>
                <c:pt idx="2004">
                  <c:v>38628</c:v>
                </c:pt>
                <c:pt idx="2005">
                  <c:v>38629</c:v>
                </c:pt>
                <c:pt idx="2006">
                  <c:v>38630</c:v>
                </c:pt>
                <c:pt idx="2007">
                  <c:v>38631</c:v>
                </c:pt>
                <c:pt idx="2008">
                  <c:v>38632</c:v>
                </c:pt>
                <c:pt idx="2009">
                  <c:v>38635</c:v>
                </c:pt>
                <c:pt idx="2010">
                  <c:v>38636</c:v>
                </c:pt>
                <c:pt idx="2011">
                  <c:v>38637</c:v>
                </c:pt>
                <c:pt idx="2012">
                  <c:v>38638</c:v>
                </c:pt>
                <c:pt idx="2013">
                  <c:v>38639</c:v>
                </c:pt>
                <c:pt idx="2014">
                  <c:v>38642</c:v>
                </c:pt>
                <c:pt idx="2015">
                  <c:v>38643</c:v>
                </c:pt>
                <c:pt idx="2016">
                  <c:v>38644</c:v>
                </c:pt>
                <c:pt idx="2017">
                  <c:v>38645</c:v>
                </c:pt>
                <c:pt idx="2018">
                  <c:v>38646</c:v>
                </c:pt>
                <c:pt idx="2019">
                  <c:v>38649</c:v>
                </c:pt>
                <c:pt idx="2020">
                  <c:v>38650</c:v>
                </c:pt>
                <c:pt idx="2021">
                  <c:v>38651</c:v>
                </c:pt>
                <c:pt idx="2022">
                  <c:v>38652</c:v>
                </c:pt>
                <c:pt idx="2023">
                  <c:v>38653</c:v>
                </c:pt>
                <c:pt idx="2024">
                  <c:v>38656</c:v>
                </c:pt>
                <c:pt idx="2025">
                  <c:v>38657</c:v>
                </c:pt>
                <c:pt idx="2026">
                  <c:v>38658</c:v>
                </c:pt>
                <c:pt idx="2027">
                  <c:v>38659</c:v>
                </c:pt>
                <c:pt idx="2028">
                  <c:v>38660</c:v>
                </c:pt>
                <c:pt idx="2029">
                  <c:v>38663</c:v>
                </c:pt>
                <c:pt idx="2030">
                  <c:v>38664</c:v>
                </c:pt>
                <c:pt idx="2031">
                  <c:v>38665</c:v>
                </c:pt>
                <c:pt idx="2032">
                  <c:v>38666</c:v>
                </c:pt>
                <c:pt idx="2033">
                  <c:v>38667</c:v>
                </c:pt>
                <c:pt idx="2034">
                  <c:v>38670</c:v>
                </c:pt>
                <c:pt idx="2035">
                  <c:v>38671</c:v>
                </c:pt>
                <c:pt idx="2036">
                  <c:v>38672</c:v>
                </c:pt>
                <c:pt idx="2037">
                  <c:v>38673</c:v>
                </c:pt>
                <c:pt idx="2038">
                  <c:v>38674</c:v>
                </c:pt>
                <c:pt idx="2039">
                  <c:v>38677</c:v>
                </c:pt>
                <c:pt idx="2040">
                  <c:v>38678</c:v>
                </c:pt>
                <c:pt idx="2041">
                  <c:v>38679</c:v>
                </c:pt>
                <c:pt idx="2042">
                  <c:v>38681</c:v>
                </c:pt>
                <c:pt idx="2043">
                  <c:v>38684</c:v>
                </c:pt>
                <c:pt idx="2044">
                  <c:v>38685</c:v>
                </c:pt>
                <c:pt idx="2045">
                  <c:v>38686</c:v>
                </c:pt>
                <c:pt idx="2046">
                  <c:v>38687</c:v>
                </c:pt>
                <c:pt idx="2047">
                  <c:v>38688</c:v>
                </c:pt>
                <c:pt idx="2048">
                  <c:v>38691</c:v>
                </c:pt>
                <c:pt idx="2049">
                  <c:v>38692</c:v>
                </c:pt>
                <c:pt idx="2050">
                  <c:v>38693</c:v>
                </c:pt>
                <c:pt idx="2051">
                  <c:v>38694</c:v>
                </c:pt>
                <c:pt idx="2052">
                  <c:v>38695</c:v>
                </c:pt>
                <c:pt idx="2053">
                  <c:v>38698</c:v>
                </c:pt>
                <c:pt idx="2054">
                  <c:v>38699</c:v>
                </c:pt>
                <c:pt idx="2055">
                  <c:v>38700</c:v>
                </c:pt>
                <c:pt idx="2056">
                  <c:v>38701</c:v>
                </c:pt>
                <c:pt idx="2057">
                  <c:v>38702</c:v>
                </c:pt>
                <c:pt idx="2058">
                  <c:v>38705</c:v>
                </c:pt>
                <c:pt idx="2059">
                  <c:v>38706</c:v>
                </c:pt>
                <c:pt idx="2060">
                  <c:v>38707</c:v>
                </c:pt>
                <c:pt idx="2061">
                  <c:v>38708</c:v>
                </c:pt>
                <c:pt idx="2062">
                  <c:v>38709</c:v>
                </c:pt>
                <c:pt idx="2063">
                  <c:v>38713</c:v>
                </c:pt>
                <c:pt idx="2064">
                  <c:v>38714</c:v>
                </c:pt>
                <c:pt idx="2065">
                  <c:v>38715</c:v>
                </c:pt>
                <c:pt idx="2066">
                  <c:v>38716</c:v>
                </c:pt>
                <c:pt idx="2067">
                  <c:v>38720</c:v>
                </c:pt>
                <c:pt idx="2068">
                  <c:v>38721</c:v>
                </c:pt>
                <c:pt idx="2069">
                  <c:v>38722</c:v>
                </c:pt>
                <c:pt idx="2070">
                  <c:v>38723</c:v>
                </c:pt>
                <c:pt idx="2071">
                  <c:v>38726</c:v>
                </c:pt>
                <c:pt idx="2072">
                  <c:v>38727</c:v>
                </c:pt>
                <c:pt idx="2073">
                  <c:v>38728</c:v>
                </c:pt>
                <c:pt idx="2074">
                  <c:v>38729</c:v>
                </c:pt>
                <c:pt idx="2075">
                  <c:v>38730</c:v>
                </c:pt>
                <c:pt idx="2076">
                  <c:v>38734</c:v>
                </c:pt>
                <c:pt idx="2077">
                  <c:v>38735</c:v>
                </c:pt>
                <c:pt idx="2078">
                  <c:v>38736</c:v>
                </c:pt>
                <c:pt idx="2079">
                  <c:v>38737</c:v>
                </c:pt>
                <c:pt idx="2080">
                  <c:v>38740</c:v>
                </c:pt>
                <c:pt idx="2081">
                  <c:v>38741</c:v>
                </c:pt>
                <c:pt idx="2082">
                  <c:v>38742</c:v>
                </c:pt>
                <c:pt idx="2083">
                  <c:v>38743</c:v>
                </c:pt>
                <c:pt idx="2084">
                  <c:v>38744</c:v>
                </c:pt>
                <c:pt idx="2085">
                  <c:v>38747</c:v>
                </c:pt>
                <c:pt idx="2086">
                  <c:v>38748</c:v>
                </c:pt>
                <c:pt idx="2087">
                  <c:v>38749</c:v>
                </c:pt>
                <c:pt idx="2088">
                  <c:v>38750</c:v>
                </c:pt>
                <c:pt idx="2089">
                  <c:v>38751</c:v>
                </c:pt>
                <c:pt idx="2090">
                  <c:v>38754</c:v>
                </c:pt>
                <c:pt idx="2091">
                  <c:v>38755</c:v>
                </c:pt>
                <c:pt idx="2092">
                  <c:v>38756</c:v>
                </c:pt>
                <c:pt idx="2093">
                  <c:v>38757</c:v>
                </c:pt>
                <c:pt idx="2094">
                  <c:v>38758</c:v>
                </c:pt>
                <c:pt idx="2095">
                  <c:v>38761</c:v>
                </c:pt>
                <c:pt idx="2096">
                  <c:v>38762</c:v>
                </c:pt>
                <c:pt idx="2097">
                  <c:v>38763</c:v>
                </c:pt>
                <c:pt idx="2098">
                  <c:v>38764</c:v>
                </c:pt>
                <c:pt idx="2099">
                  <c:v>38765</c:v>
                </c:pt>
                <c:pt idx="2100">
                  <c:v>38769</c:v>
                </c:pt>
                <c:pt idx="2101">
                  <c:v>38770</c:v>
                </c:pt>
                <c:pt idx="2102">
                  <c:v>38771</c:v>
                </c:pt>
                <c:pt idx="2103">
                  <c:v>38772</c:v>
                </c:pt>
                <c:pt idx="2104">
                  <c:v>38775</c:v>
                </c:pt>
                <c:pt idx="2105">
                  <c:v>38776</c:v>
                </c:pt>
                <c:pt idx="2106">
                  <c:v>38777</c:v>
                </c:pt>
                <c:pt idx="2107">
                  <c:v>38778</c:v>
                </c:pt>
                <c:pt idx="2108">
                  <c:v>38779</c:v>
                </c:pt>
                <c:pt idx="2109">
                  <c:v>38782</c:v>
                </c:pt>
                <c:pt idx="2110">
                  <c:v>38783</c:v>
                </c:pt>
                <c:pt idx="2111">
                  <c:v>38784</c:v>
                </c:pt>
                <c:pt idx="2112">
                  <c:v>38785</c:v>
                </c:pt>
                <c:pt idx="2113">
                  <c:v>38786</c:v>
                </c:pt>
                <c:pt idx="2114">
                  <c:v>38789</c:v>
                </c:pt>
                <c:pt idx="2115">
                  <c:v>38790</c:v>
                </c:pt>
                <c:pt idx="2116">
                  <c:v>38791</c:v>
                </c:pt>
                <c:pt idx="2117">
                  <c:v>38792</c:v>
                </c:pt>
                <c:pt idx="2118">
                  <c:v>38793</c:v>
                </c:pt>
                <c:pt idx="2119">
                  <c:v>38796</c:v>
                </c:pt>
                <c:pt idx="2120">
                  <c:v>38797</c:v>
                </c:pt>
                <c:pt idx="2121">
                  <c:v>38798</c:v>
                </c:pt>
                <c:pt idx="2122">
                  <c:v>38799</c:v>
                </c:pt>
                <c:pt idx="2123">
                  <c:v>38800</c:v>
                </c:pt>
                <c:pt idx="2124">
                  <c:v>38803</c:v>
                </c:pt>
                <c:pt idx="2125">
                  <c:v>38804</c:v>
                </c:pt>
                <c:pt idx="2126">
                  <c:v>38805</c:v>
                </c:pt>
                <c:pt idx="2127">
                  <c:v>38806</c:v>
                </c:pt>
                <c:pt idx="2128">
                  <c:v>38807</c:v>
                </c:pt>
                <c:pt idx="2129">
                  <c:v>38810</c:v>
                </c:pt>
                <c:pt idx="2130">
                  <c:v>38811</c:v>
                </c:pt>
                <c:pt idx="2131">
                  <c:v>38812</c:v>
                </c:pt>
                <c:pt idx="2132">
                  <c:v>38813</c:v>
                </c:pt>
                <c:pt idx="2133">
                  <c:v>38814</c:v>
                </c:pt>
                <c:pt idx="2134">
                  <c:v>38817</c:v>
                </c:pt>
                <c:pt idx="2135">
                  <c:v>38818</c:v>
                </c:pt>
                <c:pt idx="2136">
                  <c:v>38819</c:v>
                </c:pt>
                <c:pt idx="2137">
                  <c:v>38820</c:v>
                </c:pt>
                <c:pt idx="2138">
                  <c:v>38824</c:v>
                </c:pt>
                <c:pt idx="2139">
                  <c:v>38825</c:v>
                </c:pt>
                <c:pt idx="2140">
                  <c:v>38826</c:v>
                </c:pt>
                <c:pt idx="2141">
                  <c:v>38827</c:v>
                </c:pt>
                <c:pt idx="2142">
                  <c:v>38828</c:v>
                </c:pt>
                <c:pt idx="2143">
                  <c:v>38831</c:v>
                </c:pt>
                <c:pt idx="2144">
                  <c:v>38832</c:v>
                </c:pt>
                <c:pt idx="2145">
                  <c:v>38833</c:v>
                </c:pt>
                <c:pt idx="2146">
                  <c:v>38834</c:v>
                </c:pt>
                <c:pt idx="2147">
                  <c:v>38835</c:v>
                </c:pt>
                <c:pt idx="2148">
                  <c:v>38838</c:v>
                </c:pt>
                <c:pt idx="2149">
                  <c:v>38839</c:v>
                </c:pt>
                <c:pt idx="2150">
                  <c:v>38840</c:v>
                </c:pt>
                <c:pt idx="2151">
                  <c:v>38841</c:v>
                </c:pt>
                <c:pt idx="2152">
                  <c:v>38842</c:v>
                </c:pt>
                <c:pt idx="2153">
                  <c:v>38845</c:v>
                </c:pt>
                <c:pt idx="2154">
                  <c:v>38846</c:v>
                </c:pt>
                <c:pt idx="2155">
                  <c:v>38847</c:v>
                </c:pt>
                <c:pt idx="2156">
                  <c:v>38848</c:v>
                </c:pt>
                <c:pt idx="2157">
                  <c:v>38849</c:v>
                </c:pt>
                <c:pt idx="2158">
                  <c:v>38852</c:v>
                </c:pt>
                <c:pt idx="2159">
                  <c:v>38853</c:v>
                </c:pt>
                <c:pt idx="2160">
                  <c:v>38854</c:v>
                </c:pt>
                <c:pt idx="2161">
                  <c:v>38855</c:v>
                </c:pt>
                <c:pt idx="2162">
                  <c:v>38856</c:v>
                </c:pt>
                <c:pt idx="2163">
                  <c:v>38859</c:v>
                </c:pt>
                <c:pt idx="2164">
                  <c:v>38860</c:v>
                </c:pt>
                <c:pt idx="2165">
                  <c:v>38861</c:v>
                </c:pt>
                <c:pt idx="2166">
                  <c:v>38862</c:v>
                </c:pt>
                <c:pt idx="2167">
                  <c:v>38863</c:v>
                </c:pt>
                <c:pt idx="2168">
                  <c:v>38867</c:v>
                </c:pt>
                <c:pt idx="2169">
                  <c:v>38868</c:v>
                </c:pt>
                <c:pt idx="2170">
                  <c:v>38869</c:v>
                </c:pt>
                <c:pt idx="2171">
                  <c:v>38870</c:v>
                </c:pt>
                <c:pt idx="2172">
                  <c:v>38873</c:v>
                </c:pt>
                <c:pt idx="2173">
                  <c:v>38874</c:v>
                </c:pt>
                <c:pt idx="2174">
                  <c:v>38875</c:v>
                </c:pt>
                <c:pt idx="2175">
                  <c:v>38876</c:v>
                </c:pt>
                <c:pt idx="2176">
                  <c:v>38877</c:v>
                </c:pt>
                <c:pt idx="2177">
                  <c:v>38880</c:v>
                </c:pt>
                <c:pt idx="2178">
                  <c:v>38881</c:v>
                </c:pt>
                <c:pt idx="2179">
                  <c:v>38882</c:v>
                </c:pt>
                <c:pt idx="2180">
                  <c:v>38883</c:v>
                </c:pt>
                <c:pt idx="2181">
                  <c:v>38884</c:v>
                </c:pt>
                <c:pt idx="2182">
                  <c:v>38887</c:v>
                </c:pt>
                <c:pt idx="2183">
                  <c:v>38888</c:v>
                </c:pt>
                <c:pt idx="2184">
                  <c:v>38889</c:v>
                </c:pt>
                <c:pt idx="2185">
                  <c:v>38890</c:v>
                </c:pt>
                <c:pt idx="2186">
                  <c:v>38891</c:v>
                </c:pt>
                <c:pt idx="2187">
                  <c:v>38894</c:v>
                </c:pt>
                <c:pt idx="2188">
                  <c:v>38895</c:v>
                </c:pt>
                <c:pt idx="2189">
                  <c:v>38896</c:v>
                </c:pt>
                <c:pt idx="2190">
                  <c:v>38897</c:v>
                </c:pt>
                <c:pt idx="2191">
                  <c:v>38898</c:v>
                </c:pt>
                <c:pt idx="2192">
                  <c:v>38901</c:v>
                </c:pt>
                <c:pt idx="2193">
                  <c:v>38903</c:v>
                </c:pt>
                <c:pt idx="2194">
                  <c:v>38904</c:v>
                </c:pt>
                <c:pt idx="2195">
                  <c:v>38905</c:v>
                </c:pt>
                <c:pt idx="2196">
                  <c:v>38908</c:v>
                </c:pt>
                <c:pt idx="2197">
                  <c:v>38909</c:v>
                </c:pt>
                <c:pt idx="2198">
                  <c:v>38910</c:v>
                </c:pt>
                <c:pt idx="2199">
                  <c:v>38911</c:v>
                </c:pt>
                <c:pt idx="2200">
                  <c:v>38912</c:v>
                </c:pt>
                <c:pt idx="2201">
                  <c:v>38915</c:v>
                </c:pt>
                <c:pt idx="2202">
                  <c:v>38916</c:v>
                </c:pt>
                <c:pt idx="2203">
                  <c:v>38917</c:v>
                </c:pt>
                <c:pt idx="2204">
                  <c:v>38918</c:v>
                </c:pt>
                <c:pt idx="2205">
                  <c:v>38919</c:v>
                </c:pt>
                <c:pt idx="2206">
                  <c:v>38922</c:v>
                </c:pt>
                <c:pt idx="2207">
                  <c:v>38923</c:v>
                </c:pt>
                <c:pt idx="2208">
                  <c:v>38924</c:v>
                </c:pt>
                <c:pt idx="2209">
                  <c:v>38925</c:v>
                </c:pt>
                <c:pt idx="2210">
                  <c:v>38926</c:v>
                </c:pt>
                <c:pt idx="2211">
                  <c:v>38929</c:v>
                </c:pt>
                <c:pt idx="2212">
                  <c:v>38930</c:v>
                </c:pt>
                <c:pt idx="2213">
                  <c:v>38931</c:v>
                </c:pt>
                <c:pt idx="2214">
                  <c:v>38932</c:v>
                </c:pt>
                <c:pt idx="2215">
                  <c:v>38933</c:v>
                </c:pt>
                <c:pt idx="2216">
                  <c:v>38936</c:v>
                </c:pt>
                <c:pt idx="2217">
                  <c:v>38937</c:v>
                </c:pt>
                <c:pt idx="2218">
                  <c:v>38938</c:v>
                </c:pt>
                <c:pt idx="2219">
                  <c:v>38939</c:v>
                </c:pt>
                <c:pt idx="2220">
                  <c:v>38940</c:v>
                </c:pt>
                <c:pt idx="2221">
                  <c:v>38943</c:v>
                </c:pt>
                <c:pt idx="2222">
                  <c:v>38944</c:v>
                </c:pt>
                <c:pt idx="2223">
                  <c:v>38945</c:v>
                </c:pt>
                <c:pt idx="2224">
                  <c:v>38946</c:v>
                </c:pt>
                <c:pt idx="2225">
                  <c:v>38947</c:v>
                </c:pt>
                <c:pt idx="2226">
                  <c:v>38950</c:v>
                </c:pt>
                <c:pt idx="2227">
                  <c:v>38951</c:v>
                </c:pt>
                <c:pt idx="2228">
                  <c:v>38952</c:v>
                </c:pt>
                <c:pt idx="2229">
                  <c:v>38953</c:v>
                </c:pt>
                <c:pt idx="2230">
                  <c:v>38954</c:v>
                </c:pt>
                <c:pt idx="2231">
                  <c:v>38957</c:v>
                </c:pt>
                <c:pt idx="2232">
                  <c:v>38958</c:v>
                </c:pt>
                <c:pt idx="2233">
                  <c:v>38959</c:v>
                </c:pt>
                <c:pt idx="2234">
                  <c:v>38960</c:v>
                </c:pt>
                <c:pt idx="2235">
                  <c:v>38961</c:v>
                </c:pt>
                <c:pt idx="2236">
                  <c:v>38965</c:v>
                </c:pt>
                <c:pt idx="2237">
                  <c:v>38966</c:v>
                </c:pt>
                <c:pt idx="2238">
                  <c:v>38967</c:v>
                </c:pt>
                <c:pt idx="2239">
                  <c:v>38968</c:v>
                </c:pt>
                <c:pt idx="2240">
                  <c:v>38971</c:v>
                </c:pt>
                <c:pt idx="2241">
                  <c:v>38972</c:v>
                </c:pt>
                <c:pt idx="2242">
                  <c:v>38973</c:v>
                </c:pt>
                <c:pt idx="2243">
                  <c:v>38974</c:v>
                </c:pt>
                <c:pt idx="2244">
                  <c:v>38975</c:v>
                </c:pt>
                <c:pt idx="2245">
                  <c:v>38978</c:v>
                </c:pt>
                <c:pt idx="2246">
                  <c:v>38979</c:v>
                </c:pt>
                <c:pt idx="2247">
                  <c:v>38980</c:v>
                </c:pt>
                <c:pt idx="2248">
                  <c:v>38981</c:v>
                </c:pt>
                <c:pt idx="2249">
                  <c:v>38982</c:v>
                </c:pt>
                <c:pt idx="2250">
                  <c:v>38985</c:v>
                </c:pt>
                <c:pt idx="2251">
                  <c:v>38986</c:v>
                </c:pt>
                <c:pt idx="2252">
                  <c:v>38987</c:v>
                </c:pt>
                <c:pt idx="2253">
                  <c:v>38988</c:v>
                </c:pt>
                <c:pt idx="2254">
                  <c:v>38989</c:v>
                </c:pt>
                <c:pt idx="2255">
                  <c:v>38992</c:v>
                </c:pt>
                <c:pt idx="2256">
                  <c:v>38993</c:v>
                </c:pt>
                <c:pt idx="2257">
                  <c:v>38994</c:v>
                </c:pt>
                <c:pt idx="2258">
                  <c:v>38995</c:v>
                </c:pt>
                <c:pt idx="2259">
                  <c:v>38996</c:v>
                </c:pt>
                <c:pt idx="2260">
                  <c:v>38999</c:v>
                </c:pt>
                <c:pt idx="2261">
                  <c:v>39000</c:v>
                </c:pt>
                <c:pt idx="2262">
                  <c:v>39001</c:v>
                </c:pt>
                <c:pt idx="2263">
                  <c:v>39002</c:v>
                </c:pt>
                <c:pt idx="2264">
                  <c:v>39003</c:v>
                </c:pt>
                <c:pt idx="2265">
                  <c:v>39006</c:v>
                </c:pt>
                <c:pt idx="2266">
                  <c:v>39007</c:v>
                </c:pt>
                <c:pt idx="2267">
                  <c:v>39008</c:v>
                </c:pt>
                <c:pt idx="2268">
                  <c:v>39009</c:v>
                </c:pt>
                <c:pt idx="2269">
                  <c:v>39010</c:v>
                </c:pt>
                <c:pt idx="2270">
                  <c:v>39013</c:v>
                </c:pt>
                <c:pt idx="2271">
                  <c:v>39014</c:v>
                </c:pt>
                <c:pt idx="2272">
                  <c:v>39015</c:v>
                </c:pt>
                <c:pt idx="2273">
                  <c:v>39016</c:v>
                </c:pt>
                <c:pt idx="2274">
                  <c:v>39017</c:v>
                </c:pt>
                <c:pt idx="2275">
                  <c:v>39020</c:v>
                </c:pt>
                <c:pt idx="2276">
                  <c:v>39021</c:v>
                </c:pt>
                <c:pt idx="2277">
                  <c:v>39022</c:v>
                </c:pt>
                <c:pt idx="2278">
                  <c:v>39023</c:v>
                </c:pt>
                <c:pt idx="2279">
                  <c:v>39024</c:v>
                </c:pt>
                <c:pt idx="2280">
                  <c:v>39027</c:v>
                </c:pt>
                <c:pt idx="2281">
                  <c:v>39028</c:v>
                </c:pt>
                <c:pt idx="2282">
                  <c:v>39029</c:v>
                </c:pt>
                <c:pt idx="2283">
                  <c:v>39030</c:v>
                </c:pt>
                <c:pt idx="2284">
                  <c:v>39031</c:v>
                </c:pt>
                <c:pt idx="2285">
                  <c:v>39034</c:v>
                </c:pt>
                <c:pt idx="2286">
                  <c:v>39035</c:v>
                </c:pt>
                <c:pt idx="2287">
                  <c:v>39036</c:v>
                </c:pt>
                <c:pt idx="2288">
                  <c:v>39037</c:v>
                </c:pt>
                <c:pt idx="2289">
                  <c:v>39038</c:v>
                </c:pt>
                <c:pt idx="2290">
                  <c:v>39041</c:v>
                </c:pt>
                <c:pt idx="2291">
                  <c:v>39042</c:v>
                </c:pt>
                <c:pt idx="2292">
                  <c:v>39043</c:v>
                </c:pt>
                <c:pt idx="2293">
                  <c:v>39045</c:v>
                </c:pt>
                <c:pt idx="2294">
                  <c:v>39048</c:v>
                </c:pt>
                <c:pt idx="2295">
                  <c:v>39049</c:v>
                </c:pt>
                <c:pt idx="2296">
                  <c:v>39050</c:v>
                </c:pt>
                <c:pt idx="2297">
                  <c:v>39051</c:v>
                </c:pt>
                <c:pt idx="2298">
                  <c:v>39052</c:v>
                </c:pt>
                <c:pt idx="2299">
                  <c:v>39055</c:v>
                </c:pt>
                <c:pt idx="2300">
                  <c:v>39056</c:v>
                </c:pt>
                <c:pt idx="2301">
                  <c:v>39057</c:v>
                </c:pt>
                <c:pt idx="2302">
                  <c:v>39058</c:v>
                </c:pt>
                <c:pt idx="2303">
                  <c:v>39059</c:v>
                </c:pt>
                <c:pt idx="2304">
                  <c:v>39062</c:v>
                </c:pt>
                <c:pt idx="2305">
                  <c:v>39063</c:v>
                </c:pt>
                <c:pt idx="2306">
                  <c:v>39064</c:v>
                </c:pt>
                <c:pt idx="2307">
                  <c:v>39065</c:v>
                </c:pt>
                <c:pt idx="2308">
                  <c:v>39066</c:v>
                </c:pt>
                <c:pt idx="2309">
                  <c:v>39069</c:v>
                </c:pt>
                <c:pt idx="2310">
                  <c:v>39070</c:v>
                </c:pt>
                <c:pt idx="2311">
                  <c:v>39071</c:v>
                </c:pt>
                <c:pt idx="2312">
                  <c:v>39072</c:v>
                </c:pt>
                <c:pt idx="2313">
                  <c:v>39073</c:v>
                </c:pt>
                <c:pt idx="2314">
                  <c:v>39077</c:v>
                </c:pt>
                <c:pt idx="2315">
                  <c:v>39078</c:v>
                </c:pt>
                <c:pt idx="2316">
                  <c:v>39079</c:v>
                </c:pt>
                <c:pt idx="2317">
                  <c:v>39080</c:v>
                </c:pt>
                <c:pt idx="2318">
                  <c:v>39085</c:v>
                </c:pt>
                <c:pt idx="2319">
                  <c:v>39086</c:v>
                </c:pt>
                <c:pt idx="2320">
                  <c:v>39087</c:v>
                </c:pt>
                <c:pt idx="2321">
                  <c:v>39090</c:v>
                </c:pt>
                <c:pt idx="2322">
                  <c:v>39091</c:v>
                </c:pt>
                <c:pt idx="2323">
                  <c:v>39092</c:v>
                </c:pt>
                <c:pt idx="2324">
                  <c:v>39093</c:v>
                </c:pt>
                <c:pt idx="2325">
                  <c:v>39094</c:v>
                </c:pt>
                <c:pt idx="2326">
                  <c:v>39098</c:v>
                </c:pt>
                <c:pt idx="2327">
                  <c:v>39099</c:v>
                </c:pt>
                <c:pt idx="2328">
                  <c:v>39100</c:v>
                </c:pt>
                <c:pt idx="2329">
                  <c:v>39101</c:v>
                </c:pt>
                <c:pt idx="2330">
                  <c:v>39104</c:v>
                </c:pt>
                <c:pt idx="2331">
                  <c:v>39105</c:v>
                </c:pt>
                <c:pt idx="2332">
                  <c:v>39106</c:v>
                </c:pt>
                <c:pt idx="2333">
                  <c:v>39107</c:v>
                </c:pt>
                <c:pt idx="2334">
                  <c:v>39108</c:v>
                </c:pt>
                <c:pt idx="2335">
                  <c:v>39111</c:v>
                </c:pt>
                <c:pt idx="2336">
                  <c:v>39112</c:v>
                </c:pt>
                <c:pt idx="2337">
                  <c:v>39113</c:v>
                </c:pt>
                <c:pt idx="2338">
                  <c:v>39114</c:v>
                </c:pt>
                <c:pt idx="2339">
                  <c:v>39115</c:v>
                </c:pt>
                <c:pt idx="2340">
                  <c:v>39118</c:v>
                </c:pt>
                <c:pt idx="2341">
                  <c:v>39119</c:v>
                </c:pt>
                <c:pt idx="2342">
                  <c:v>39120</c:v>
                </c:pt>
                <c:pt idx="2343">
                  <c:v>39121</c:v>
                </c:pt>
                <c:pt idx="2344">
                  <c:v>39122</c:v>
                </c:pt>
                <c:pt idx="2345">
                  <c:v>39125</c:v>
                </c:pt>
                <c:pt idx="2346">
                  <c:v>39126</c:v>
                </c:pt>
                <c:pt idx="2347">
                  <c:v>39127</c:v>
                </c:pt>
                <c:pt idx="2348">
                  <c:v>39128</c:v>
                </c:pt>
                <c:pt idx="2349">
                  <c:v>39129</c:v>
                </c:pt>
                <c:pt idx="2350">
                  <c:v>39133</c:v>
                </c:pt>
                <c:pt idx="2351">
                  <c:v>39134</c:v>
                </c:pt>
                <c:pt idx="2352">
                  <c:v>39135</c:v>
                </c:pt>
                <c:pt idx="2353">
                  <c:v>39136</c:v>
                </c:pt>
                <c:pt idx="2354">
                  <c:v>39139</c:v>
                </c:pt>
                <c:pt idx="2355">
                  <c:v>39140</c:v>
                </c:pt>
                <c:pt idx="2356">
                  <c:v>39141</c:v>
                </c:pt>
                <c:pt idx="2357">
                  <c:v>39142</c:v>
                </c:pt>
                <c:pt idx="2358">
                  <c:v>39143</c:v>
                </c:pt>
                <c:pt idx="2359">
                  <c:v>39146</c:v>
                </c:pt>
                <c:pt idx="2360">
                  <c:v>39147</c:v>
                </c:pt>
                <c:pt idx="2361">
                  <c:v>39148</c:v>
                </c:pt>
                <c:pt idx="2362">
                  <c:v>39149</c:v>
                </c:pt>
                <c:pt idx="2363">
                  <c:v>39150</c:v>
                </c:pt>
                <c:pt idx="2364">
                  <c:v>39153</c:v>
                </c:pt>
                <c:pt idx="2365">
                  <c:v>39154</c:v>
                </c:pt>
                <c:pt idx="2366">
                  <c:v>39155</c:v>
                </c:pt>
                <c:pt idx="2367">
                  <c:v>39156</c:v>
                </c:pt>
                <c:pt idx="2368">
                  <c:v>39157</c:v>
                </c:pt>
                <c:pt idx="2369">
                  <c:v>39160</c:v>
                </c:pt>
                <c:pt idx="2370">
                  <c:v>39161</c:v>
                </c:pt>
                <c:pt idx="2371">
                  <c:v>39162</c:v>
                </c:pt>
                <c:pt idx="2372">
                  <c:v>39163</c:v>
                </c:pt>
                <c:pt idx="2373">
                  <c:v>39164</c:v>
                </c:pt>
                <c:pt idx="2374">
                  <c:v>39167</c:v>
                </c:pt>
                <c:pt idx="2375">
                  <c:v>39168</c:v>
                </c:pt>
                <c:pt idx="2376">
                  <c:v>39169</c:v>
                </c:pt>
                <c:pt idx="2377">
                  <c:v>39170</c:v>
                </c:pt>
                <c:pt idx="2378">
                  <c:v>39171</c:v>
                </c:pt>
                <c:pt idx="2379">
                  <c:v>39174</c:v>
                </c:pt>
                <c:pt idx="2380">
                  <c:v>39175</c:v>
                </c:pt>
                <c:pt idx="2381">
                  <c:v>39176</c:v>
                </c:pt>
                <c:pt idx="2382">
                  <c:v>39177</c:v>
                </c:pt>
                <c:pt idx="2383">
                  <c:v>39181</c:v>
                </c:pt>
                <c:pt idx="2384">
                  <c:v>39182</c:v>
                </c:pt>
                <c:pt idx="2385">
                  <c:v>39183</c:v>
                </c:pt>
                <c:pt idx="2386">
                  <c:v>39184</c:v>
                </c:pt>
                <c:pt idx="2387">
                  <c:v>39185</c:v>
                </c:pt>
                <c:pt idx="2388">
                  <c:v>39188</c:v>
                </c:pt>
                <c:pt idx="2389">
                  <c:v>39189</c:v>
                </c:pt>
                <c:pt idx="2390">
                  <c:v>39190</c:v>
                </c:pt>
                <c:pt idx="2391">
                  <c:v>39191</c:v>
                </c:pt>
                <c:pt idx="2392">
                  <c:v>39192</c:v>
                </c:pt>
                <c:pt idx="2393">
                  <c:v>39195</c:v>
                </c:pt>
                <c:pt idx="2394">
                  <c:v>39196</c:v>
                </c:pt>
                <c:pt idx="2395">
                  <c:v>39197</c:v>
                </c:pt>
                <c:pt idx="2396">
                  <c:v>39198</c:v>
                </c:pt>
                <c:pt idx="2397">
                  <c:v>39199</c:v>
                </c:pt>
                <c:pt idx="2398">
                  <c:v>39202</c:v>
                </c:pt>
                <c:pt idx="2399">
                  <c:v>39203</c:v>
                </c:pt>
                <c:pt idx="2400">
                  <c:v>39204</c:v>
                </c:pt>
                <c:pt idx="2401">
                  <c:v>39205</c:v>
                </c:pt>
                <c:pt idx="2402">
                  <c:v>39206</c:v>
                </c:pt>
                <c:pt idx="2403">
                  <c:v>39209</c:v>
                </c:pt>
                <c:pt idx="2404">
                  <c:v>39210</c:v>
                </c:pt>
                <c:pt idx="2405">
                  <c:v>39211</c:v>
                </c:pt>
                <c:pt idx="2406">
                  <c:v>39212</c:v>
                </c:pt>
                <c:pt idx="2407">
                  <c:v>39213</c:v>
                </c:pt>
                <c:pt idx="2408">
                  <c:v>39216</c:v>
                </c:pt>
                <c:pt idx="2409">
                  <c:v>39217</c:v>
                </c:pt>
                <c:pt idx="2410">
                  <c:v>39218</c:v>
                </c:pt>
                <c:pt idx="2411">
                  <c:v>39219</c:v>
                </c:pt>
                <c:pt idx="2412">
                  <c:v>39220</c:v>
                </c:pt>
                <c:pt idx="2413">
                  <c:v>39223</c:v>
                </c:pt>
                <c:pt idx="2414">
                  <c:v>39224</c:v>
                </c:pt>
                <c:pt idx="2415">
                  <c:v>39225</c:v>
                </c:pt>
                <c:pt idx="2416">
                  <c:v>39226</c:v>
                </c:pt>
                <c:pt idx="2417">
                  <c:v>39227</c:v>
                </c:pt>
                <c:pt idx="2418">
                  <c:v>39231</c:v>
                </c:pt>
                <c:pt idx="2419">
                  <c:v>39232</c:v>
                </c:pt>
                <c:pt idx="2420">
                  <c:v>39233</c:v>
                </c:pt>
                <c:pt idx="2421">
                  <c:v>39234</c:v>
                </c:pt>
                <c:pt idx="2422">
                  <c:v>39237</c:v>
                </c:pt>
                <c:pt idx="2423">
                  <c:v>39238</c:v>
                </c:pt>
                <c:pt idx="2424">
                  <c:v>39239</c:v>
                </c:pt>
                <c:pt idx="2425">
                  <c:v>39240</c:v>
                </c:pt>
                <c:pt idx="2426">
                  <c:v>39241</c:v>
                </c:pt>
                <c:pt idx="2427">
                  <c:v>39244</c:v>
                </c:pt>
                <c:pt idx="2428">
                  <c:v>39245</c:v>
                </c:pt>
                <c:pt idx="2429">
                  <c:v>39246</c:v>
                </c:pt>
                <c:pt idx="2430">
                  <c:v>39247</c:v>
                </c:pt>
                <c:pt idx="2431">
                  <c:v>39248</c:v>
                </c:pt>
                <c:pt idx="2432">
                  <c:v>39251</c:v>
                </c:pt>
                <c:pt idx="2433">
                  <c:v>39252</c:v>
                </c:pt>
                <c:pt idx="2434">
                  <c:v>39253</c:v>
                </c:pt>
                <c:pt idx="2435">
                  <c:v>39254</c:v>
                </c:pt>
                <c:pt idx="2436">
                  <c:v>39255</c:v>
                </c:pt>
                <c:pt idx="2437">
                  <c:v>39258</c:v>
                </c:pt>
                <c:pt idx="2438">
                  <c:v>39259</c:v>
                </c:pt>
                <c:pt idx="2439">
                  <c:v>39260</c:v>
                </c:pt>
                <c:pt idx="2440">
                  <c:v>39261</c:v>
                </c:pt>
                <c:pt idx="2441">
                  <c:v>39262</c:v>
                </c:pt>
                <c:pt idx="2442">
                  <c:v>39265</c:v>
                </c:pt>
                <c:pt idx="2443">
                  <c:v>39266</c:v>
                </c:pt>
                <c:pt idx="2444">
                  <c:v>39268</c:v>
                </c:pt>
                <c:pt idx="2445">
                  <c:v>39269</c:v>
                </c:pt>
                <c:pt idx="2446">
                  <c:v>39272</c:v>
                </c:pt>
                <c:pt idx="2447">
                  <c:v>39273</c:v>
                </c:pt>
                <c:pt idx="2448">
                  <c:v>39274</c:v>
                </c:pt>
                <c:pt idx="2449">
                  <c:v>39275</c:v>
                </c:pt>
                <c:pt idx="2450">
                  <c:v>39276</c:v>
                </c:pt>
                <c:pt idx="2451">
                  <c:v>39279</c:v>
                </c:pt>
                <c:pt idx="2452">
                  <c:v>39280</c:v>
                </c:pt>
                <c:pt idx="2453">
                  <c:v>39281</c:v>
                </c:pt>
                <c:pt idx="2454">
                  <c:v>39282</c:v>
                </c:pt>
                <c:pt idx="2455">
                  <c:v>39283</c:v>
                </c:pt>
                <c:pt idx="2456">
                  <c:v>39286</c:v>
                </c:pt>
                <c:pt idx="2457">
                  <c:v>39287</c:v>
                </c:pt>
                <c:pt idx="2458">
                  <c:v>39288</c:v>
                </c:pt>
                <c:pt idx="2459">
                  <c:v>39289</c:v>
                </c:pt>
                <c:pt idx="2460">
                  <c:v>39290</c:v>
                </c:pt>
                <c:pt idx="2461">
                  <c:v>39293</c:v>
                </c:pt>
                <c:pt idx="2462">
                  <c:v>39294</c:v>
                </c:pt>
                <c:pt idx="2463">
                  <c:v>39295</c:v>
                </c:pt>
                <c:pt idx="2464">
                  <c:v>39296</c:v>
                </c:pt>
                <c:pt idx="2465">
                  <c:v>39297</c:v>
                </c:pt>
                <c:pt idx="2466">
                  <c:v>39300</c:v>
                </c:pt>
                <c:pt idx="2467">
                  <c:v>39301</c:v>
                </c:pt>
                <c:pt idx="2468">
                  <c:v>39302</c:v>
                </c:pt>
                <c:pt idx="2469">
                  <c:v>39303</c:v>
                </c:pt>
                <c:pt idx="2470">
                  <c:v>39304</c:v>
                </c:pt>
                <c:pt idx="2471">
                  <c:v>39307</c:v>
                </c:pt>
                <c:pt idx="2472">
                  <c:v>39308</c:v>
                </c:pt>
                <c:pt idx="2473">
                  <c:v>39309</c:v>
                </c:pt>
                <c:pt idx="2474">
                  <c:v>39310</c:v>
                </c:pt>
                <c:pt idx="2475">
                  <c:v>39311</c:v>
                </c:pt>
                <c:pt idx="2476">
                  <c:v>39314</c:v>
                </c:pt>
                <c:pt idx="2477">
                  <c:v>39315</c:v>
                </c:pt>
                <c:pt idx="2478">
                  <c:v>39316</c:v>
                </c:pt>
                <c:pt idx="2479">
                  <c:v>39317</c:v>
                </c:pt>
                <c:pt idx="2480">
                  <c:v>39318</c:v>
                </c:pt>
                <c:pt idx="2481">
                  <c:v>39321</c:v>
                </c:pt>
                <c:pt idx="2482">
                  <c:v>39322</c:v>
                </c:pt>
                <c:pt idx="2483">
                  <c:v>39323</c:v>
                </c:pt>
                <c:pt idx="2484">
                  <c:v>39324</c:v>
                </c:pt>
                <c:pt idx="2485">
                  <c:v>39325</c:v>
                </c:pt>
                <c:pt idx="2486">
                  <c:v>39329</c:v>
                </c:pt>
                <c:pt idx="2487">
                  <c:v>39330</c:v>
                </c:pt>
                <c:pt idx="2488">
                  <c:v>39331</c:v>
                </c:pt>
                <c:pt idx="2489">
                  <c:v>39332</c:v>
                </c:pt>
                <c:pt idx="2490">
                  <c:v>39335</c:v>
                </c:pt>
                <c:pt idx="2491">
                  <c:v>39336</c:v>
                </c:pt>
                <c:pt idx="2492">
                  <c:v>39337</c:v>
                </c:pt>
                <c:pt idx="2493">
                  <c:v>39338</c:v>
                </c:pt>
                <c:pt idx="2494">
                  <c:v>39339</c:v>
                </c:pt>
                <c:pt idx="2495">
                  <c:v>39342</c:v>
                </c:pt>
                <c:pt idx="2496">
                  <c:v>39343</c:v>
                </c:pt>
                <c:pt idx="2497">
                  <c:v>39344</c:v>
                </c:pt>
                <c:pt idx="2498">
                  <c:v>39345</c:v>
                </c:pt>
                <c:pt idx="2499">
                  <c:v>39346</c:v>
                </c:pt>
                <c:pt idx="2500">
                  <c:v>39349</c:v>
                </c:pt>
                <c:pt idx="2501">
                  <c:v>39350</c:v>
                </c:pt>
                <c:pt idx="2502">
                  <c:v>39351</c:v>
                </c:pt>
                <c:pt idx="2503">
                  <c:v>39352</c:v>
                </c:pt>
                <c:pt idx="2504">
                  <c:v>39353</c:v>
                </c:pt>
                <c:pt idx="2505">
                  <c:v>39356</c:v>
                </c:pt>
                <c:pt idx="2506">
                  <c:v>39357</c:v>
                </c:pt>
                <c:pt idx="2507">
                  <c:v>39358</c:v>
                </c:pt>
                <c:pt idx="2508">
                  <c:v>39359</c:v>
                </c:pt>
                <c:pt idx="2509">
                  <c:v>39360</c:v>
                </c:pt>
                <c:pt idx="2510">
                  <c:v>39363</c:v>
                </c:pt>
                <c:pt idx="2511">
                  <c:v>39364</c:v>
                </c:pt>
                <c:pt idx="2512">
                  <c:v>39365</c:v>
                </c:pt>
                <c:pt idx="2513">
                  <c:v>39366</c:v>
                </c:pt>
                <c:pt idx="2514">
                  <c:v>39367</c:v>
                </c:pt>
                <c:pt idx="2515">
                  <c:v>39370</c:v>
                </c:pt>
                <c:pt idx="2516">
                  <c:v>39371</c:v>
                </c:pt>
                <c:pt idx="2517">
                  <c:v>39372</c:v>
                </c:pt>
                <c:pt idx="2518">
                  <c:v>39373</c:v>
                </c:pt>
                <c:pt idx="2519">
                  <c:v>39374</c:v>
                </c:pt>
                <c:pt idx="2520">
                  <c:v>39377</c:v>
                </c:pt>
                <c:pt idx="2521">
                  <c:v>39378</c:v>
                </c:pt>
                <c:pt idx="2522">
                  <c:v>39379</c:v>
                </c:pt>
                <c:pt idx="2523">
                  <c:v>39380</c:v>
                </c:pt>
                <c:pt idx="2524">
                  <c:v>39381</c:v>
                </c:pt>
                <c:pt idx="2525">
                  <c:v>39384</c:v>
                </c:pt>
                <c:pt idx="2526">
                  <c:v>39385</c:v>
                </c:pt>
                <c:pt idx="2527">
                  <c:v>39386</c:v>
                </c:pt>
                <c:pt idx="2528">
                  <c:v>39387</c:v>
                </c:pt>
                <c:pt idx="2529">
                  <c:v>39388</c:v>
                </c:pt>
                <c:pt idx="2530">
                  <c:v>39391</c:v>
                </c:pt>
                <c:pt idx="2531">
                  <c:v>39392</c:v>
                </c:pt>
                <c:pt idx="2532">
                  <c:v>39393</c:v>
                </c:pt>
                <c:pt idx="2533">
                  <c:v>39394</c:v>
                </c:pt>
                <c:pt idx="2534">
                  <c:v>39395</c:v>
                </c:pt>
                <c:pt idx="2535">
                  <c:v>39398</c:v>
                </c:pt>
                <c:pt idx="2536">
                  <c:v>39399</c:v>
                </c:pt>
                <c:pt idx="2537">
                  <c:v>39400</c:v>
                </c:pt>
                <c:pt idx="2538">
                  <c:v>39401</c:v>
                </c:pt>
                <c:pt idx="2539">
                  <c:v>39402</c:v>
                </c:pt>
                <c:pt idx="2540">
                  <c:v>39405</c:v>
                </c:pt>
                <c:pt idx="2541">
                  <c:v>39406</c:v>
                </c:pt>
                <c:pt idx="2542">
                  <c:v>39407</c:v>
                </c:pt>
                <c:pt idx="2543">
                  <c:v>39409</c:v>
                </c:pt>
                <c:pt idx="2544">
                  <c:v>39412</c:v>
                </c:pt>
                <c:pt idx="2545">
                  <c:v>39413</c:v>
                </c:pt>
                <c:pt idx="2546">
                  <c:v>39414</c:v>
                </c:pt>
                <c:pt idx="2547">
                  <c:v>39415</c:v>
                </c:pt>
                <c:pt idx="2548">
                  <c:v>39416</c:v>
                </c:pt>
                <c:pt idx="2549">
                  <c:v>39419</c:v>
                </c:pt>
                <c:pt idx="2550">
                  <c:v>39420</c:v>
                </c:pt>
                <c:pt idx="2551">
                  <c:v>39421</c:v>
                </c:pt>
                <c:pt idx="2552">
                  <c:v>39422</c:v>
                </c:pt>
                <c:pt idx="2553">
                  <c:v>39423</c:v>
                </c:pt>
                <c:pt idx="2554">
                  <c:v>39426</c:v>
                </c:pt>
                <c:pt idx="2555">
                  <c:v>39427</c:v>
                </c:pt>
                <c:pt idx="2556">
                  <c:v>39428</c:v>
                </c:pt>
                <c:pt idx="2557">
                  <c:v>39429</c:v>
                </c:pt>
                <c:pt idx="2558">
                  <c:v>39430</c:v>
                </c:pt>
                <c:pt idx="2559">
                  <c:v>39433</c:v>
                </c:pt>
                <c:pt idx="2560">
                  <c:v>39434</c:v>
                </c:pt>
                <c:pt idx="2561">
                  <c:v>39435</c:v>
                </c:pt>
                <c:pt idx="2562">
                  <c:v>39436</c:v>
                </c:pt>
                <c:pt idx="2563">
                  <c:v>39437</c:v>
                </c:pt>
                <c:pt idx="2564">
                  <c:v>39440</c:v>
                </c:pt>
                <c:pt idx="2565">
                  <c:v>39442</c:v>
                </c:pt>
                <c:pt idx="2566">
                  <c:v>39443</c:v>
                </c:pt>
                <c:pt idx="2567">
                  <c:v>39444</c:v>
                </c:pt>
                <c:pt idx="2568">
                  <c:v>39447</c:v>
                </c:pt>
                <c:pt idx="2569">
                  <c:v>39449</c:v>
                </c:pt>
                <c:pt idx="2570">
                  <c:v>39450</c:v>
                </c:pt>
                <c:pt idx="2571">
                  <c:v>39451</c:v>
                </c:pt>
                <c:pt idx="2572">
                  <c:v>39454</c:v>
                </c:pt>
                <c:pt idx="2573">
                  <c:v>39455</c:v>
                </c:pt>
                <c:pt idx="2574">
                  <c:v>39456</c:v>
                </c:pt>
                <c:pt idx="2575">
                  <c:v>39457</c:v>
                </c:pt>
                <c:pt idx="2576">
                  <c:v>39458</c:v>
                </c:pt>
                <c:pt idx="2577">
                  <c:v>39461</c:v>
                </c:pt>
                <c:pt idx="2578">
                  <c:v>39462</c:v>
                </c:pt>
                <c:pt idx="2579">
                  <c:v>39463</c:v>
                </c:pt>
                <c:pt idx="2580">
                  <c:v>39464</c:v>
                </c:pt>
                <c:pt idx="2581">
                  <c:v>39465</c:v>
                </c:pt>
                <c:pt idx="2582">
                  <c:v>39469</c:v>
                </c:pt>
                <c:pt idx="2583">
                  <c:v>39470</c:v>
                </c:pt>
                <c:pt idx="2584">
                  <c:v>39471</c:v>
                </c:pt>
                <c:pt idx="2585">
                  <c:v>39472</c:v>
                </c:pt>
                <c:pt idx="2586">
                  <c:v>39475</c:v>
                </c:pt>
                <c:pt idx="2587">
                  <c:v>39476</c:v>
                </c:pt>
                <c:pt idx="2588">
                  <c:v>39477</c:v>
                </c:pt>
                <c:pt idx="2589">
                  <c:v>39478</c:v>
                </c:pt>
                <c:pt idx="2590">
                  <c:v>39479</c:v>
                </c:pt>
                <c:pt idx="2591">
                  <c:v>39482</c:v>
                </c:pt>
                <c:pt idx="2592">
                  <c:v>39483</c:v>
                </c:pt>
                <c:pt idx="2593">
                  <c:v>39484</c:v>
                </c:pt>
                <c:pt idx="2594">
                  <c:v>39485</c:v>
                </c:pt>
                <c:pt idx="2595">
                  <c:v>39486</c:v>
                </c:pt>
                <c:pt idx="2596">
                  <c:v>39489</c:v>
                </c:pt>
                <c:pt idx="2597">
                  <c:v>39490</c:v>
                </c:pt>
                <c:pt idx="2598">
                  <c:v>39491</c:v>
                </c:pt>
                <c:pt idx="2599">
                  <c:v>39492</c:v>
                </c:pt>
                <c:pt idx="2600">
                  <c:v>39493</c:v>
                </c:pt>
                <c:pt idx="2601">
                  <c:v>39497</c:v>
                </c:pt>
                <c:pt idx="2602">
                  <c:v>39498</c:v>
                </c:pt>
                <c:pt idx="2603">
                  <c:v>39499</c:v>
                </c:pt>
                <c:pt idx="2604">
                  <c:v>39500</c:v>
                </c:pt>
                <c:pt idx="2605">
                  <c:v>39503</c:v>
                </c:pt>
                <c:pt idx="2606">
                  <c:v>39504</c:v>
                </c:pt>
                <c:pt idx="2607">
                  <c:v>39505</c:v>
                </c:pt>
                <c:pt idx="2608">
                  <c:v>39506</c:v>
                </c:pt>
                <c:pt idx="2609">
                  <c:v>39507</c:v>
                </c:pt>
                <c:pt idx="2610">
                  <c:v>39510</c:v>
                </c:pt>
                <c:pt idx="2611">
                  <c:v>39511</c:v>
                </c:pt>
                <c:pt idx="2612">
                  <c:v>39512</c:v>
                </c:pt>
                <c:pt idx="2613">
                  <c:v>39513</c:v>
                </c:pt>
                <c:pt idx="2614">
                  <c:v>39514</c:v>
                </c:pt>
                <c:pt idx="2615">
                  <c:v>39517</c:v>
                </c:pt>
                <c:pt idx="2616">
                  <c:v>39518</c:v>
                </c:pt>
                <c:pt idx="2617">
                  <c:v>39519</c:v>
                </c:pt>
                <c:pt idx="2618">
                  <c:v>39520</c:v>
                </c:pt>
                <c:pt idx="2619">
                  <c:v>39521</c:v>
                </c:pt>
                <c:pt idx="2620">
                  <c:v>39524</c:v>
                </c:pt>
                <c:pt idx="2621">
                  <c:v>39525</c:v>
                </c:pt>
                <c:pt idx="2622">
                  <c:v>39526</c:v>
                </c:pt>
                <c:pt idx="2623">
                  <c:v>39527</c:v>
                </c:pt>
                <c:pt idx="2624">
                  <c:v>39531</c:v>
                </c:pt>
                <c:pt idx="2625">
                  <c:v>39532</c:v>
                </c:pt>
                <c:pt idx="2626">
                  <c:v>39533</c:v>
                </c:pt>
                <c:pt idx="2627">
                  <c:v>39534</c:v>
                </c:pt>
                <c:pt idx="2628">
                  <c:v>39535</c:v>
                </c:pt>
                <c:pt idx="2629">
                  <c:v>39538</c:v>
                </c:pt>
                <c:pt idx="2630">
                  <c:v>39539</c:v>
                </c:pt>
                <c:pt idx="2631">
                  <c:v>39540</c:v>
                </c:pt>
                <c:pt idx="2632">
                  <c:v>39541</c:v>
                </c:pt>
                <c:pt idx="2633">
                  <c:v>39542</c:v>
                </c:pt>
                <c:pt idx="2634">
                  <c:v>39545</c:v>
                </c:pt>
                <c:pt idx="2635">
                  <c:v>39546</c:v>
                </c:pt>
                <c:pt idx="2636">
                  <c:v>39547</c:v>
                </c:pt>
                <c:pt idx="2637">
                  <c:v>39548</c:v>
                </c:pt>
                <c:pt idx="2638">
                  <c:v>39549</c:v>
                </c:pt>
                <c:pt idx="2639">
                  <c:v>39552</c:v>
                </c:pt>
                <c:pt idx="2640">
                  <c:v>39553</c:v>
                </c:pt>
                <c:pt idx="2641">
                  <c:v>39554</c:v>
                </c:pt>
                <c:pt idx="2642">
                  <c:v>39555</c:v>
                </c:pt>
                <c:pt idx="2643">
                  <c:v>39556</c:v>
                </c:pt>
                <c:pt idx="2644">
                  <c:v>39559</c:v>
                </c:pt>
                <c:pt idx="2645">
                  <c:v>39560</c:v>
                </c:pt>
                <c:pt idx="2646">
                  <c:v>39561</c:v>
                </c:pt>
                <c:pt idx="2647">
                  <c:v>39562</c:v>
                </c:pt>
                <c:pt idx="2648">
                  <c:v>39563</c:v>
                </c:pt>
                <c:pt idx="2649">
                  <c:v>39566</c:v>
                </c:pt>
                <c:pt idx="2650">
                  <c:v>39567</c:v>
                </c:pt>
                <c:pt idx="2651">
                  <c:v>39568</c:v>
                </c:pt>
                <c:pt idx="2652">
                  <c:v>39569</c:v>
                </c:pt>
                <c:pt idx="2653">
                  <c:v>39570</c:v>
                </c:pt>
                <c:pt idx="2654">
                  <c:v>39573</c:v>
                </c:pt>
                <c:pt idx="2655">
                  <c:v>39574</c:v>
                </c:pt>
                <c:pt idx="2656">
                  <c:v>39575</c:v>
                </c:pt>
                <c:pt idx="2657">
                  <c:v>39576</c:v>
                </c:pt>
                <c:pt idx="2658">
                  <c:v>39577</c:v>
                </c:pt>
                <c:pt idx="2659">
                  <c:v>39580</c:v>
                </c:pt>
                <c:pt idx="2660">
                  <c:v>39581</c:v>
                </c:pt>
                <c:pt idx="2661">
                  <c:v>39582</c:v>
                </c:pt>
                <c:pt idx="2662">
                  <c:v>39583</c:v>
                </c:pt>
                <c:pt idx="2663">
                  <c:v>39584</c:v>
                </c:pt>
                <c:pt idx="2664">
                  <c:v>39587</c:v>
                </c:pt>
                <c:pt idx="2665">
                  <c:v>39588</c:v>
                </c:pt>
                <c:pt idx="2666">
                  <c:v>39589</c:v>
                </c:pt>
                <c:pt idx="2667">
                  <c:v>39590</c:v>
                </c:pt>
                <c:pt idx="2668">
                  <c:v>39591</c:v>
                </c:pt>
                <c:pt idx="2669">
                  <c:v>39595</c:v>
                </c:pt>
                <c:pt idx="2670">
                  <c:v>39596</c:v>
                </c:pt>
                <c:pt idx="2671">
                  <c:v>39597</c:v>
                </c:pt>
                <c:pt idx="2672">
                  <c:v>39598</c:v>
                </c:pt>
                <c:pt idx="2673">
                  <c:v>39601</c:v>
                </c:pt>
                <c:pt idx="2674">
                  <c:v>39602</c:v>
                </c:pt>
                <c:pt idx="2675">
                  <c:v>39603</c:v>
                </c:pt>
                <c:pt idx="2676">
                  <c:v>39604</c:v>
                </c:pt>
                <c:pt idx="2677">
                  <c:v>39605</c:v>
                </c:pt>
                <c:pt idx="2678">
                  <c:v>39608</c:v>
                </c:pt>
                <c:pt idx="2679">
                  <c:v>39609</c:v>
                </c:pt>
                <c:pt idx="2680">
                  <c:v>39610</c:v>
                </c:pt>
                <c:pt idx="2681">
                  <c:v>39611</c:v>
                </c:pt>
                <c:pt idx="2682">
                  <c:v>39612</c:v>
                </c:pt>
                <c:pt idx="2683">
                  <c:v>39615</c:v>
                </c:pt>
                <c:pt idx="2684">
                  <c:v>39616</c:v>
                </c:pt>
                <c:pt idx="2685">
                  <c:v>39617</c:v>
                </c:pt>
                <c:pt idx="2686">
                  <c:v>39618</c:v>
                </c:pt>
                <c:pt idx="2687">
                  <c:v>39619</c:v>
                </c:pt>
                <c:pt idx="2688">
                  <c:v>39622</c:v>
                </c:pt>
                <c:pt idx="2689">
                  <c:v>39623</c:v>
                </c:pt>
                <c:pt idx="2690">
                  <c:v>39624</c:v>
                </c:pt>
                <c:pt idx="2691">
                  <c:v>39625</c:v>
                </c:pt>
                <c:pt idx="2692">
                  <c:v>39626</c:v>
                </c:pt>
                <c:pt idx="2693">
                  <c:v>39629</c:v>
                </c:pt>
                <c:pt idx="2694">
                  <c:v>39630</c:v>
                </c:pt>
                <c:pt idx="2695">
                  <c:v>39631</c:v>
                </c:pt>
                <c:pt idx="2696">
                  <c:v>39632</c:v>
                </c:pt>
                <c:pt idx="2697">
                  <c:v>39636</c:v>
                </c:pt>
                <c:pt idx="2698">
                  <c:v>39637</c:v>
                </c:pt>
                <c:pt idx="2699">
                  <c:v>39638</c:v>
                </c:pt>
                <c:pt idx="2700">
                  <c:v>39639</c:v>
                </c:pt>
                <c:pt idx="2701">
                  <c:v>39640</c:v>
                </c:pt>
                <c:pt idx="2702">
                  <c:v>39643</c:v>
                </c:pt>
                <c:pt idx="2703">
                  <c:v>39644</c:v>
                </c:pt>
                <c:pt idx="2704">
                  <c:v>39645</c:v>
                </c:pt>
                <c:pt idx="2705">
                  <c:v>39646</c:v>
                </c:pt>
                <c:pt idx="2706">
                  <c:v>39647</c:v>
                </c:pt>
                <c:pt idx="2707">
                  <c:v>39650</c:v>
                </c:pt>
                <c:pt idx="2708">
                  <c:v>39651</c:v>
                </c:pt>
                <c:pt idx="2709">
                  <c:v>39652</c:v>
                </c:pt>
                <c:pt idx="2710">
                  <c:v>39653</c:v>
                </c:pt>
                <c:pt idx="2711">
                  <c:v>39654</c:v>
                </c:pt>
                <c:pt idx="2712">
                  <c:v>39657</c:v>
                </c:pt>
                <c:pt idx="2713">
                  <c:v>39658</c:v>
                </c:pt>
                <c:pt idx="2714">
                  <c:v>39659</c:v>
                </c:pt>
                <c:pt idx="2715">
                  <c:v>39660</c:v>
                </c:pt>
                <c:pt idx="2716">
                  <c:v>39661</c:v>
                </c:pt>
                <c:pt idx="2717">
                  <c:v>39664</c:v>
                </c:pt>
                <c:pt idx="2718">
                  <c:v>39665</c:v>
                </c:pt>
                <c:pt idx="2719">
                  <c:v>39666</c:v>
                </c:pt>
                <c:pt idx="2720">
                  <c:v>39667</c:v>
                </c:pt>
                <c:pt idx="2721">
                  <c:v>39668</c:v>
                </c:pt>
                <c:pt idx="2722">
                  <c:v>39671</c:v>
                </c:pt>
                <c:pt idx="2723">
                  <c:v>39672</c:v>
                </c:pt>
                <c:pt idx="2724">
                  <c:v>39673</c:v>
                </c:pt>
                <c:pt idx="2725">
                  <c:v>39674</c:v>
                </c:pt>
                <c:pt idx="2726">
                  <c:v>39675</c:v>
                </c:pt>
                <c:pt idx="2727">
                  <c:v>39678</c:v>
                </c:pt>
                <c:pt idx="2728">
                  <c:v>39679</c:v>
                </c:pt>
                <c:pt idx="2729">
                  <c:v>39680</c:v>
                </c:pt>
                <c:pt idx="2730">
                  <c:v>39681</c:v>
                </c:pt>
                <c:pt idx="2731">
                  <c:v>39682</c:v>
                </c:pt>
                <c:pt idx="2732">
                  <c:v>39685</c:v>
                </c:pt>
                <c:pt idx="2733">
                  <c:v>39686</c:v>
                </c:pt>
                <c:pt idx="2734">
                  <c:v>39687</c:v>
                </c:pt>
                <c:pt idx="2735">
                  <c:v>39688</c:v>
                </c:pt>
                <c:pt idx="2736">
                  <c:v>39689</c:v>
                </c:pt>
                <c:pt idx="2737">
                  <c:v>39693</c:v>
                </c:pt>
                <c:pt idx="2738">
                  <c:v>39694</c:v>
                </c:pt>
                <c:pt idx="2739">
                  <c:v>39695</c:v>
                </c:pt>
                <c:pt idx="2740">
                  <c:v>39696</c:v>
                </c:pt>
                <c:pt idx="2741">
                  <c:v>39699</c:v>
                </c:pt>
                <c:pt idx="2742">
                  <c:v>39700</c:v>
                </c:pt>
                <c:pt idx="2743">
                  <c:v>39701</c:v>
                </c:pt>
                <c:pt idx="2744">
                  <c:v>39702</c:v>
                </c:pt>
                <c:pt idx="2745">
                  <c:v>39703</c:v>
                </c:pt>
                <c:pt idx="2746">
                  <c:v>39706</c:v>
                </c:pt>
                <c:pt idx="2747">
                  <c:v>39707</c:v>
                </c:pt>
                <c:pt idx="2748">
                  <c:v>39708</c:v>
                </c:pt>
                <c:pt idx="2749">
                  <c:v>39709</c:v>
                </c:pt>
                <c:pt idx="2750">
                  <c:v>39710</c:v>
                </c:pt>
                <c:pt idx="2751">
                  <c:v>39713</c:v>
                </c:pt>
                <c:pt idx="2752">
                  <c:v>39714</c:v>
                </c:pt>
                <c:pt idx="2753">
                  <c:v>39715</c:v>
                </c:pt>
                <c:pt idx="2754">
                  <c:v>39716</c:v>
                </c:pt>
                <c:pt idx="2755">
                  <c:v>39717</c:v>
                </c:pt>
                <c:pt idx="2756">
                  <c:v>39720</c:v>
                </c:pt>
                <c:pt idx="2757">
                  <c:v>39721</c:v>
                </c:pt>
                <c:pt idx="2758">
                  <c:v>39722</c:v>
                </c:pt>
                <c:pt idx="2759">
                  <c:v>39723</c:v>
                </c:pt>
                <c:pt idx="2760">
                  <c:v>39724</c:v>
                </c:pt>
                <c:pt idx="2761">
                  <c:v>39727</c:v>
                </c:pt>
                <c:pt idx="2762">
                  <c:v>39728</c:v>
                </c:pt>
                <c:pt idx="2763">
                  <c:v>39729</c:v>
                </c:pt>
                <c:pt idx="2764">
                  <c:v>39730</c:v>
                </c:pt>
                <c:pt idx="2765">
                  <c:v>39731</c:v>
                </c:pt>
                <c:pt idx="2766">
                  <c:v>39734</c:v>
                </c:pt>
                <c:pt idx="2767">
                  <c:v>39735</c:v>
                </c:pt>
                <c:pt idx="2768">
                  <c:v>39736</c:v>
                </c:pt>
                <c:pt idx="2769">
                  <c:v>39737</c:v>
                </c:pt>
                <c:pt idx="2770">
                  <c:v>39738</c:v>
                </c:pt>
                <c:pt idx="2771">
                  <c:v>39741</c:v>
                </c:pt>
                <c:pt idx="2772">
                  <c:v>39742</c:v>
                </c:pt>
                <c:pt idx="2773">
                  <c:v>39743</c:v>
                </c:pt>
                <c:pt idx="2774">
                  <c:v>39744</c:v>
                </c:pt>
                <c:pt idx="2775">
                  <c:v>39745</c:v>
                </c:pt>
                <c:pt idx="2776">
                  <c:v>39748</c:v>
                </c:pt>
                <c:pt idx="2777">
                  <c:v>39749</c:v>
                </c:pt>
                <c:pt idx="2778">
                  <c:v>39750</c:v>
                </c:pt>
                <c:pt idx="2779">
                  <c:v>39751</c:v>
                </c:pt>
                <c:pt idx="2780">
                  <c:v>39752</c:v>
                </c:pt>
                <c:pt idx="2781">
                  <c:v>39755</c:v>
                </c:pt>
                <c:pt idx="2782">
                  <c:v>39756</c:v>
                </c:pt>
                <c:pt idx="2783">
                  <c:v>39757</c:v>
                </c:pt>
                <c:pt idx="2784">
                  <c:v>39758</c:v>
                </c:pt>
                <c:pt idx="2785">
                  <c:v>39759</c:v>
                </c:pt>
                <c:pt idx="2786">
                  <c:v>39762</c:v>
                </c:pt>
                <c:pt idx="2787">
                  <c:v>39763</c:v>
                </c:pt>
                <c:pt idx="2788">
                  <c:v>39764</c:v>
                </c:pt>
                <c:pt idx="2789">
                  <c:v>39765</c:v>
                </c:pt>
                <c:pt idx="2790">
                  <c:v>39766</c:v>
                </c:pt>
                <c:pt idx="2791">
                  <c:v>39769</c:v>
                </c:pt>
                <c:pt idx="2792">
                  <c:v>39770</c:v>
                </c:pt>
                <c:pt idx="2793">
                  <c:v>39771</c:v>
                </c:pt>
                <c:pt idx="2794">
                  <c:v>39772</c:v>
                </c:pt>
                <c:pt idx="2795">
                  <c:v>39773</c:v>
                </c:pt>
                <c:pt idx="2796">
                  <c:v>39776</c:v>
                </c:pt>
                <c:pt idx="2797">
                  <c:v>39777</c:v>
                </c:pt>
                <c:pt idx="2798">
                  <c:v>39778</c:v>
                </c:pt>
                <c:pt idx="2799">
                  <c:v>39780</c:v>
                </c:pt>
                <c:pt idx="2800">
                  <c:v>39783</c:v>
                </c:pt>
                <c:pt idx="2801">
                  <c:v>39784</c:v>
                </c:pt>
                <c:pt idx="2802">
                  <c:v>39785</c:v>
                </c:pt>
                <c:pt idx="2803">
                  <c:v>39786</c:v>
                </c:pt>
                <c:pt idx="2804">
                  <c:v>39787</c:v>
                </c:pt>
                <c:pt idx="2805">
                  <c:v>39790</c:v>
                </c:pt>
                <c:pt idx="2806">
                  <c:v>39791</c:v>
                </c:pt>
                <c:pt idx="2807">
                  <c:v>39792</c:v>
                </c:pt>
                <c:pt idx="2808">
                  <c:v>39793</c:v>
                </c:pt>
                <c:pt idx="2809">
                  <c:v>39794</c:v>
                </c:pt>
                <c:pt idx="2810">
                  <c:v>39797</c:v>
                </c:pt>
                <c:pt idx="2811">
                  <c:v>39798</c:v>
                </c:pt>
                <c:pt idx="2812">
                  <c:v>39799</c:v>
                </c:pt>
                <c:pt idx="2813">
                  <c:v>39800</c:v>
                </c:pt>
                <c:pt idx="2814">
                  <c:v>39801</c:v>
                </c:pt>
                <c:pt idx="2815">
                  <c:v>39804</c:v>
                </c:pt>
                <c:pt idx="2816">
                  <c:v>39805</c:v>
                </c:pt>
                <c:pt idx="2817">
                  <c:v>39806</c:v>
                </c:pt>
                <c:pt idx="2818">
                  <c:v>39808</c:v>
                </c:pt>
                <c:pt idx="2819">
                  <c:v>39811</c:v>
                </c:pt>
                <c:pt idx="2820">
                  <c:v>39812</c:v>
                </c:pt>
                <c:pt idx="2821">
                  <c:v>39813</c:v>
                </c:pt>
                <c:pt idx="2822">
                  <c:v>39815</c:v>
                </c:pt>
                <c:pt idx="2823">
                  <c:v>39818</c:v>
                </c:pt>
                <c:pt idx="2824">
                  <c:v>39819</c:v>
                </c:pt>
                <c:pt idx="2825">
                  <c:v>39820</c:v>
                </c:pt>
                <c:pt idx="2826">
                  <c:v>39821</c:v>
                </c:pt>
                <c:pt idx="2827">
                  <c:v>39822</c:v>
                </c:pt>
                <c:pt idx="2828">
                  <c:v>39825</c:v>
                </c:pt>
                <c:pt idx="2829">
                  <c:v>39826</c:v>
                </c:pt>
                <c:pt idx="2830">
                  <c:v>39827</c:v>
                </c:pt>
                <c:pt idx="2831">
                  <c:v>39828</c:v>
                </c:pt>
                <c:pt idx="2832">
                  <c:v>39829</c:v>
                </c:pt>
                <c:pt idx="2833">
                  <c:v>39833</c:v>
                </c:pt>
                <c:pt idx="2834">
                  <c:v>39834</c:v>
                </c:pt>
                <c:pt idx="2835">
                  <c:v>39835</c:v>
                </c:pt>
                <c:pt idx="2836">
                  <c:v>39836</c:v>
                </c:pt>
                <c:pt idx="2837">
                  <c:v>39839</c:v>
                </c:pt>
                <c:pt idx="2838">
                  <c:v>39840</c:v>
                </c:pt>
                <c:pt idx="2839">
                  <c:v>39841</c:v>
                </c:pt>
                <c:pt idx="2840">
                  <c:v>39842</c:v>
                </c:pt>
                <c:pt idx="2841">
                  <c:v>39843</c:v>
                </c:pt>
                <c:pt idx="2842">
                  <c:v>39846</c:v>
                </c:pt>
                <c:pt idx="2843">
                  <c:v>39847</c:v>
                </c:pt>
                <c:pt idx="2844">
                  <c:v>39848</c:v>
                </c:pt>
                <c:pt idx="2845">
                  <c:v>39849</c:v>
                </c:pt>
                <c:pt idx="2846">
                  <c:v>39850</c:v>
                </c:pt>
                <c:pt idx="2847">
                  <c:v>39853</c:v>
                </c:pt>
                <c:pt idx="2848">
                  <c:v>39854</c:v>
                </c:pt>
                <c:pt idx="2849">
                  <c:v>39855</c:v>
                </c:pt>
                <c:pt idx="2850">
                  <c:v>39856</c:v>
                </c:pt>
                <c:pt idx="2851">
                  <c:v>39857</c:v>
                </c:pt>
                <c:pt idx="2852">
                  <c:v>39861</c:v>
                </c:pt>
                <c:pt idx="2853">
                  <c:v>39862</c:v>
                </c:pt>
                <c:pt idx="2854">
                  <c:v>39863</c:v>
                </c:pt>
                <c:pt idx="2855">
                  <c:v>39864</c:v>
                </c:pt>
                <c:pt idx="2856">
                  <c:v>39867</c:v>
                </c:pt>
                <c:pt idx="2857">
                  <c:v>39868</c:v>
                </c:pt>
                <c:pt idx="2858">
                  <c:v>39869</c:v>
                </c:pt>
                <c:pt idx="2859">
                  <c:v>39870</c:v>
                </c:pt>
                <c:pt idx="2860">
                  <c:v>39871</c:v>
                </c:pt>
                <c:pt idx="2861">
                  <c:v>39874</c:v>
                </c:pt>
                <c:pt idx="2862">
                  <c:v>39875</c:v>
                </c:pt>
                <c:pt idx="2863">
                  <c:v>39876</c:v>
                </c:pt>
                <c:pt idx="2864">
                  <c:v>39877</c:v>
                </c:pt>
                <c:pt idx="2865">
                  <c:v>39878</c:v>
                </c:pt>
                <c:pt idx="2866">
                  <c:v>39881</c:v>
                </c:pt>
                <c:pt idx="2867">
                  <c:v>39882</c:v>
                </c:pt>
                <c:pt idx="2868">
                  <c:v>39883</c:v>
                </c:pt>
                <c:pt idx="2869">
                  <c:v>39884</c:v>
                </c:pt>
                <c:pt idx="2870">
                  <c:v>39885</c:v>
                </c:pt>
                <c:pt idx="2871">
                  <c:v>39888</c:v>
                </c:pt>
                <c:pt idx="2872">
                  <c:v>39889</c:v>
                </c:pt>
                <c:pt idx="2873">
                  <c:v>39890</c:v>
                </c:pt>
                <c:pt idx="2874">
                  <c:v>39891</c:v>
                </c:pt>
                <c:pt idx="2875">
                  <c:v>39892</c:v>
                </c:pt>
                <c:pt idx="2876">
                  <c:v>39895</c:v>
                </c:pt>
                <c:pt idx="2877">
                  <c:v>39896</c:v>
                </c:pt>
                <c:pt idx="2878">
                  <c:v>39897</c:v>
                </c:pt>
                <c:pt idx="2879">
                  <c:v>39898</c:v>
                </c:pt>
                <c:pt idx="2880">
                  <c:v>39899</c:v>
                </c:pt>
                <c:pt idx="2881">
                  <c:v>39902</c:v>
                </c:pt>
                <c:pt idx="2882">
                  <c:v>39903</c:v>
                </c:pt>
                <c:pt idx="2883">
                  <c:v>39904</c:v>
                </c:pt>
                <c:pt idx="2884">
                  <c:v>39905</c:v>
                </c:pt>
                <c:pt idx="2885">
                  <c:v>39906</c:v>
                </c:pt>
                <c:pt idx="2886">
                  <c:v>39909</c:v>
                </c:pt>
                <c:pt idx="2887">
                  <c:v>39910</c:v>
                </c:pt>
                <c:pt idx="2888">
                  <c:v>39911</c:v>
                </c:pt>
                <c:pt idx="2889">
                  <c:v>39912</c:v>
                </c:pt>
                <c:pt idx="2890">
                  <c:v>39916</c:v>
                </c:pt>
                <c:pt idx="2891">
                  <c:v>39917</c:v>
                </c:pt>
                <c:pt idx="2892">
                  <c:v>39918</c:v>
                </c:pt>
                <c:pt idx="2893">
                  <c:v>39919</c:v>
                </c:pt>
                <c:pt idx="2894">
                  <c:v>39920</c:v>
                </c:pt>
                <c:pt idx="2895">
                  <c:v>39923</c:v>
                </c:pt>
                <c:pt idx="2896">
                  <c:v>39924</c:v>
                </c:pt>
                <c:pt idx="2897">
                  <c:v>39925</c:v>
                </c:pt>
                <c:pt idx="2898">
                  <c:v>39926</c:v>
                </c:pt>
                <c:pt idx="2899">
                  <c:v>39927</c:v>
                </c:pt>
                <c:pt idx="2900">
                  <c:v>39930</c:v>
                </c:pt>
                <c:pt idx="2901">
                  <c:v>39931</c:v>
                </c:pt>
                <c:pt idx="2902">
                  <c:v>39932</c:v>
                </c:pt>
                <c:pt idx="2903">
                  <c:v>39933</c:v>
                </c:pt>
                <c:pt idx="2904">
                  <c:v>39934</c:v>
                </c:pt>
                <c:pt idx="2905">
                  <c:v>39937</c:v>
                </c:pt>
                <c:pt idx="2906">
                  <c:v>39938</c:v>
                </c:pt>
                <c:pt idx="2907">
                  <c:v>39939</c:v>
                </c:pt>
                <c:pt idx="2908">
                  <c:v>39940</c:v>
                </c:pt>
                <c:pt idx="2909">
                  <c:v>39941</c:v>
                </c:pt>
                <c:pt idx="2910">
                  <c:v>39944</c:v>
                </c:pt>
                <c:pt idx="2911">
                  <c:v>39945</c:v>
                </c:pt>
                <c:pt idx="2912">
                  <c:v>39946</c:v>
                </c:pt>
                <c:pt idx="2913">
                  <c:v>39947</c:v>
                </c:pt>
                <c:pt idx="2914">
                  <c:v>39948</c:v>
                </c:pt>
                <c:pt idx="2915">
                  <c:v>39951</c:v>
                </c:pt>
                <c:pt idx="2916">
                  <c:v>39952</c:v>
                </c:pt>
                <c:pt idx="2917">
                  <c:v>39953</c:v>
                </c:pt>
                <c:pt idx="2918">
                  <c:v>39954</c:v>
                </c:pt>
                <c:pt idx="2919">
                  <c:v>39955</c:v>
                </c:pt>
                <c:pt idx="2920">
                  <c:v>39959</c:v>
                </c:pt>
                <c:pt idx="2921">
                  <c:v>39960</c:v>
                </c:pt>
                <c:pt idx="2922">
                  <c:v>39961</c:v>
                </c:pt>
                <c:pt idx="2923">
                  <c:v>39962</c:v>
                </c:pt>
                <c:pt idx="2924">
                  <c:v>39965</c:v>
                </c:pt>
                <c:pt idx="2925">
                  <c:v>39966</c:v>
                </c:pt>
                <c:pt idx="2926">
                  <c:v>39967</c:v>
                </c:pt>
                <c:pt idx="2927">
                  <c:v>39968</c:v>
                </c:pt>
                <c:pt idx="2928">
                  <c:v>39969</c:v>
                </c:pt>
                <c:pt idx="2929">
                  <c:v>39972</c:v>
                </c:pt>
                <c:pt idx="2930">
                  <c:v>39973</c:v>
                </c:pt>
                <c:pt idx="2931">
                  <c:v>39974</c:v>
                </c:pt>
                <c:pt idx="2932">
                  <c:v>39975</c:v>
                </c:pt>
                <c:pt idx="2933">
                  <c:v>39976</c:v>
                </c:pt>
                <c:pt idx="2934">
                  <c:v>39979</c:v>
                </c:pt>
                <c:pt idx="2935">
                  <c:v>39980</c:v>
                </c:pt>
                <c:pt idx="2936">
                  <c:v>39981</c:v>
                </c:pt>
                <c:pt idx="2937">
                  <c:v>39982</c:v>
                </c:pt>
                <c:pt idx="2938">
                  <c:v>39983</c:v>
                </c:pt>
                <c:pt idx="2939">
                  <c:v>39986</c:v>
                </c:pt>
                <c:pt idx="2940">
                  <c:v>39987</c:v>
                </c:pt>
                <c:pt idx="2941">
                  <c:v>39988</c:v>
                </c:pt>
                <c:pt idx="2942">
                  <c:v>39989</c:v>
                </c:pt>
                <c:pt idx="2943">
                  <c:v>39990</c:v>
                </c:pt>
                <c:pt idx="2944">
                  <c:v>39993</c:v>
                </c:pt>
                <c:pt idx="2945">
                  <c:v>39994</c:v>
                </c:pt>
                <c:pt idx="2946">
                  <c:v>39995</c:v>
                </c:pt>
                <c:pt idx="2947">
                  <c:v>39996</c:v>
                </c:pt>
                <c:pt idx="2948">
                  <c:v>40000</c:v>
                </c:pt>
                <c:pt idx="2949">
                  <c:v>40001</c:v>
                </c:pt>
                <c:pt idx="2950">
                  <c:v>40002</c:v>
                </c:pt>
                <c:pt idx="2951">
                  <c:v>40003</c:v>
                </c:pt>
                <c:pt idx="2952">
                  <c:v>40004</c:v>
                </c:pt>
                <c:pt idx="2953">
                  <c:v>40007</c:v>
                </c:pt>
                <c:pt idx="2954">
                  <c:v>40008</c:v>
                </c:pt>
                <c:pt idx="2955">
                  <c:v>40009</c:v>
                </c:pt>
                <c:pt idx="2956">
                  <c:v>40010</c:v>
                </c:pt>
                <c:pt idx="2957">
                  <c:v>40011</c:v>
                </c:pt>
                <c:pt idx="2958">
                  <c:v>40014</c:v>
                </c:pt>
                <c:pt idx="2959">
                  <c:v>40015</c:v>
                </c:pt>
                <c:pt idx="2960">
                  <c:v>40016</c:v>
                </c:pt>
                <c:pt idx="2961">
                  <c:v>40017</c:v>
                </c:pt>
                <c:pt idx="2962">
                  <c:v>40018</c:v>
                </c:pt>
                <c:pt idx="2963">
                  <c:v>40021</c:v>
                </c:pt>
                <c:pt idx="2964">
                  <c:v>40022</c:v>
                </c:pt>
                <c:pt idx="2965">
                  <c:v>40023</c:v>
                </c:pt>
                <c:pt idx="2966">
                  <c:v>40024</c:v>
                </c:pt>
                <c:pt idx="2967">
                  <c:v>40025</c:v>
                </c:pt>
                <c:pt idx="2968">
                  <c:v>40028</c:v>
                </c:pt>
                <c:pt idx="2969">
                  <c:v>40029</c:v>
                </c:pt>
                <c:pt idx="2970">
                  <c:v>40030</c:v>
                </c:pt>
                <c:pt idx="2971">
                  <c:v>40031</c:v>
                </c:pt>
                <c:pt idx="2972">
                  <c:v>40032</c:v>
                </c:pt>
                <c:pt idx="2973">
                  <c:v>40035</c:v>
                </c:pt>
                <c:pt idx="2974">
                  <c:v>40036</c:v>
                </c:pt>
                <c:pt idx="2975">
                  <c:v>40037</c:v>
                </c:pt>
                <c:pt idx="2976">
                  <c:v>40038</c:v>
                </c:pt>
                <c:pt idx="2977">
                  <c:v>40039</c:v>
                </c:pt>
                <c:pt idx="2978">
                  <c:v>40042</c:v>
                </c:pt>
                <c:pt idx="2979">
                  <c:v>40043</c:v>
                </c:pt>
                <c:pt idx="2980">
                  <c:v>40044</c:v>
                </c:pt>
                <c:pt idx="2981">
                  <c:v>40045</c:v>
                </c:pt>
                <c:pt idx="2982">
                  <c:v>40046</c:v>
                </c:pt>
                <c:pt idx="2983">
                  <c:v>40049</c:v>
                </c:pt>
                <c:pt idx="2984">
                  <c:v>40050</c:v>
                </c:pt>
                <c:pt idx="2985">
                  <c:v>40051</c:v>
                </c:pt>
                <c:pt idx="2986">
                  <c:v>40052</c:v>
                </c:pt>
                <c:pt idx="2987">
                  <c:v>40053</c:v>
                </c:pt>
                <c:pt idx="2988">
                  <c:v>40056</c:v>
                </c:pt>
                <c:pt idx="2989">
                  <c:v>40057</c:v>
                </c:pt>
                <c:pt idx="2990">
                  <c:v>40058</c:v>
                </c:pt>
                <c:pt idx="2991">
                  <c:v>40059</c:v>
                </c:pt>
                <c:pt idx="2992">
                  <c:v>40060</c:v>
                </c:pt>
                <c:pt idx="2993">
                  <c:v>40064</c:v>
                </c:pt>
                <c:pt idx="2994">
                  <c:v>40065</c:v>
                </c:pt>
                <c:pt idx="2995">
                  <c:v>40066</c:v>
                </c:pt>
                <c:pt idx="2996">
                  <c:v>40067</c:v>
                </c:pt>
                <c:pt idx="2997">
                  <c:v>40070</c:v>
                </c:pt>
                <c:pt idx="2998">
                  <c:v>40071</c:v>
                </c:pt>
                <c:pt idx="2999">
                  <c:v>40072</c:v>
                </c:pt>
                <c:pt idx="3000">
                  <c:v>40073</c:v>
                </c:pt>
                <c:pt idx="3001">
                  <c:v>40074</c:v>
                </c:pt>
                <c:pt idx="3002">
                  <c:v>40077</c:v>
                </c:pt>
                <c:pt idx="3003">
                  <c:v>40078</c:v>
                </c:pt>
                <c:pt idx="3004">
                  <c:v>40079</c:v>
                </c:pt>
                <c:pt idx="3005">
                  <c:v>40080</c:v>
                </c:pt>
                <c:pt idx="3006">
                  <c:v>40081</c:v>
                </c:pt>
                <c:pt idx="3007">
                  <c:v>40084</c:v>
                </c:pt>
                <c:pt idx="3008">
                  <c:v>40085</c:v>
                </c:pt>
                <c:pt idx="3009">
                  <c:v>40086</c:v>
                </c:pt>
                <c:pt idx="3010">
                  <c:v>40087</c:v>
                </c:pt>
                <c:pt idx="3011">
                  <c:v>40088</c:v>
                </c:pt>
                <c:pt idx="3012">
                  <c:v>40091</c:v>
                </c:pt>
                <c:pt idx="3013">
                  <c:v>40092</c:v>
                </c:pt>
                <c:pt idx="3014">
                  <c:v>40093</c:v>
                </c:pt>
                <c:pt idx="3015">
                  <c:v>40094</c:v>
                </c:pt>
                <c:pt idx="3016">
                  <c:v>40095</c:v>
                </c:pt>
                <c:pt idx="3017">
                  <c:v>40098</c:v>
                </c:pt>
                <c:pt idx="3018">
                  <c:v>40099</c:v>
                </c:pt>
                <c:pt idx="3019">
                  <c:v>40100</c:v>
                </c:pt>
                <c:pt idx="3020">
                  <c:v>40101</c:v>
                </c:pt>
                <c:pt idx="3021">
                  <c:v>40102</c:v>
                </c:pt>
                <c:pt idx="3022">
                  <c:v>40105</c:v>
                </c:pt>
                <c:pt idx="3023">
                  <c:v>40106</c:v>
                </c:pt>
                <c:pt idx="3024">
                  <c:v>40107</c:v>
                </c:pt>
                <c:pt idx="3025">
                  <c:v>40108</c:v>
                </c:pt>
                <c:pt idx="3026">
                  <c:v>40109</c:v>
                </c:pt>
                <c:pt idx="3027">
                  <c:v>40112</c:v>
                </c:pt>
                <c:pt idx="3028">
                  <c:v>40113</c:v>
                </c:pt>
                <c:pt idx="3029">
                  <c:v>40114</c:v>
                </c:pt>
                <c:pt idx="3030">
                  <c:v>40115</c:v>
                </c:pt>
                <c:pt idx="3031">
                  <c:v>40116</c:v>
                </c:pt>
                <c:pt idx="3032">
                  <c:v>40119</c:v>
                </c:pt>
                <c:pt idx="3033">
                  <c:v>40120</c:v>
                </c:pt>
                <c:pt idx="3034">
                  <c:v>40121</c:v>
                </c:pt>
                <c:pt idx="3035">
                  <c:v>40122</c:v>
                </c:pt>
                <c:pt idx="3036">
                  <c:v>40123</c:v>
                </c:pt>
                <c:pt idx="3037">
                  <c:v>40126</c:v>
                </c:pt>
                <c:pt idx="3038">
                  <c:v>40127</c:v>
                </c:pt>
                <c:pt idx="3039">
                  <c:v>40128</c:v>
                </c:pt>
                <c:pt idx="3040">
                  <c:v>40129</c:v>
                </c:pt>
                <c:pt idx="3041">
                  <c:v>40130</c:v>
                </c:pt>
                <c:pt idx="3042">
                  <c:v>40133</c:v>
                </c:pt>
                <c:pt idx="3043">
                  <c:v>40134</c:v>
                </c:pt>
                <c:pt idx="3044">
                  <c:v>40135</c:v>
                </c:pt>
                <c:pt idx="3045">
                  <c:v>40136</c:v>
                </c:pt>
                <c:pt idx="3046">
                  <c:v>40137</c:v>
                </c:pt>
                <c:pt idx="3047">
                  <c:v>40140</c:v>
                </c:pt>
                <c:pt idx="3048">
                  <c:v>40141</c:v>
                </c:pt>
                <c:pt idx="3049">
                  <c:v>40142</c:v>
                </c:pt>
                <c:pt idx="3050">
                  <c:v>40144</c:v>
                </c:pt>
                <c:pt idx="3051">
                  <c:v>40147</c:v>
                </c:pt>
                <c:pt idx="3052">
                  <c:v>40148</c:v>
                </c:pt>
                <c:pt idx="3053">
                  <c:v>40149</c:v>
                </c:pt>
                <c:pt idx="3054">
                  <c:v>40150</c:v>
                </c:pt>
                <c:pt idx="3055">
                  <c:v>40151</c:v>
                </c:pt>
                <c:pt idx="3056">
                  <c:v>40154</c:v>
                </c:pt>
                <c:pt idx="3057">
                  <c:v>40155</c:v>
                </c:pt>
                <c:pt idx="3058">
                  <c:v>40156</c:v>
                </c:pt>
                <c:pt idx="3059">
                  <c:v>40157</c:v>
                </c:pt>
                <c:pt idx="3060">
                  <c:v>40158</c:v>
                </c:pt>
                <c:pt idx="3061">
                  <c:v>40161</c:v>
                </c:pt>
                <c:pt idx="3062">
                  <c:v>40162</c:v>
                </c:pt>
                <c:pt idx="3063">
                  <c:v>40163</c:v>
                </c:pt>
                <c:pt idx="3064">
                  <c:v>40164</c:v>
                </c:pt>
                <c:pt idx="3065">
                  <c:v>40165</c:v>
                </c:pt>
                <c:pt idx="3066">
                  <c:v>40168</c:v>
                </c:pt>
                <c:pt idx="3067">
                  <c:v>40169</c:v>
                </c:pt>
                <c:pt idx="3068">
                  <c:v>40170</c:v>
                </c:pt>
                <c:pt idx="3069">
                  <c:v>40171</c:v>
                </c:pt>
                <c:pt idx="3070">
                  <c:v>40175</c:v>
                </c:pt>
                <c:pt idx="3071">
                  <c:v>40176</c:v>
                </c:pt>
                <c:pt idx="3072">
                  <c:v>40177</c:v>
                </c:pt>
                <c:pt idx="3073">
                  <c:v>40178</c:v>
                </c:pt>
                <c:pt idx="3074">
                  <c:v>40182</c:v>
                </c:pt>
                <c:pt idx="3075">
                  <c:v>40183</c:v>
                </c:pt>
                <c:pt idx="3076">
                  <c:v>40184</c:v>
                </c:pt>
                <c:pt idx="3077">
                  <c:v>40185</c:v>
                </c:pt>
                <c:pt idx="3078">
                  <c:v>40186</c:v>
                </c:pt>
                <c:pt idx="3079">
                  <c:v>40189</c:v>
                </c:pt>
                <c:pt idx="3080">
                  <c:v>40190</c:v>
                </c:pt>
                <c:pt idx="3081">
                  <c:v>40191</c:v>
                </c:pt>
                <c:pt idx="3082">
                  <c:v>40192</c:v>
                </c:pt>
                <c:pt idx="3083">
                  <c:v>40193</c:v>
                </c:pt>
                <c:pt idx="3084">
                  <c:v>40197</c:v>
                </c:pt>
                <c:pt idx="3085">
                  <c:v>40198</c:v>
                </c:pt>
                <c:pt idx="3086">
                  <c:v>40199</c:v>
                </c:pt>
                <c:pt idx="3087">
                  <c:v>40200</c:v>
                </c:pt>
                <c:pt idx="3088">
                  <c:v>40203</c:v>
                </c:pt>
                <c:pt idx="3089">
                  <c:v>40204</c:v>
                </c:pt>
                <c:pt idx="3090">
                  <c:v>40205</c:v>
                </c:pt>
                <c:pt idx="3091">
                  <c:v>40206</c:v>
                </c:pt>
                <c:pt idx="3092">
                  <c:v>40207</c:v>
                </c:pt>
                <c:pt idx="3093">
                  <c:v>40210</c:v>
                </c:pt>
                <c:pt idx="3094">
                  <c:v>40211</c:v>
                </c:pt>
                <c:pt idx="3095">
                  <c:v>40212</c:v>
                </c:pt>
                <c:pt idx="3096">
                  <c:v>40213</c:v>
                </c:pt>
                <c:pt idx="3097">
                  <c:v>40214</c:v>
                </c:pt>
                <c:pt idx="3098">
                  <c:v>40217</c:v>
                </c:pt>
                <c:pt idx="3099">
                  <c:v>40218</c:v>
                </c:pt>
                <c:pt idx="3100">
                  <c:v>40219</c:v>
                </c:pt>
                <c:pt idx="3101">
                  <c:v>40220</c:v>
                </c:pt>
                <c:pt idx="3102">
                  <c:v>40221</c:v>
                </c:pt>
                <c:pt idx="3103">
                  <c:v>40225</c:v>
                </c:pt>
                <c:pt idx="3104">
                  <c:v>40226</c:v>
                </c:pt>
                <c:pt idx="3105">
                  <c:v>40227</c:v>
                </c:pt>
                <c:pt idx="3106">
                  <c:v>40228</c:v>
                </c:pt>
                <c:pt idx="3107">
                  <c:v>40231</c:v>
                </c:pt>
                <c:pt idx="3108">
                  <c:v>40232</c:v>
                </c:pt>
                <c:pt idx="3109">
                  <c:v>40233</c:v>
                </c:pt>
                <c:pt idx="3110">
                  <c:v>40234</c:v>
                </c:pt>
                <c:pt idx="3111">
                  <c:v>40235</c:v>
                </c:pt>
                <c:pt idx="3112">
                  <c:v>40238</c:v>
                </c:pt>
                <c:pt idx="3113">
                  <c:v>40239</c:v>
                </c:pt>
                <c:pt idx="3114">
                  <c:v>40240</c:v>
                </c:pt>
                <c:pt idx="3115">
                  <c:v>40241</c:v>
                </c:pt>
                <c:pt idx="3116">
                  <c:v>40242</c:v>
                </c:pt>
                <c:pt idx="3117">
                  <c:v>40245</c:v>
                </c:pt>
                <c:pt idx="3118">
                  <c:v>40246</c:v>
                </c:pt>
                <c:pt idx="3119">
                  <c:v>40247</c:v>
                </c:pt>
                <c:pt idx="3120">
                  <c:v>40248</c:v>
                </c:pt>
                <c:pt idx="3121">
                  <c:v>40249</c:v>
                </c:pt>
                <c:pt idx="3122">
                  <c:v>40252</c:v>
                </c:pt>
                <c:pt idx="3123">
                  <c:v>40253</c:v>
                </c:pt>
                <c:pt idx="3124">
                  <c:v>40254</c:v>
                </c:pt>
                <c:pt idx="3125">
                  <c:v>40255</c:v>
                </c:pt>
                <c:pt idx="3126">
                  <c:v>40256</c:v>
                </c:pt>
                <c:pt idx="3127">
                  <c:v>40259</c:v>
                </c:pt>
                <c:pt idx="3128">
                  <c:v>40260</c:v>
                </c:pt>
                <c:pt idx="3129">
                  <c:v>40261</c:v>
                </c:pt>
                <c:pt idx="3130">
                  <c:v>40262</c:v>
                </c:pt>
                <c:pt idx="3131">
                  <c:v>40263</c:v>
                </c:pt>
                <c:pt idx="3132">
                  <c:v>40266</c:v>
                </c:pt>
                <c:pt idx="3133">
                  <c:v>40267</c:v>
                </c:pt>
                <c:pt idx="3134">
                  <c:v>40268</c:v>
                </c:pt>
                <c:pt idx="3135">
                  <c:v>40269</c:v>
                </c:pt>
                <c:pt idx="3136">
                  <c:v>40273</c:v>
                </c:pt>
                <c:pt idx="3137">
                  <c:v>40274</c:v>
                </c:pt>
                <c:pt idx="3138">
                  <c:v>40275</c:v>
                </c:pt>
                <c:pt idx="3139">
                  <c:v>40276</c:v>
                </c:pt>
                <c:pt idx="3140">
                  <c:v>40277</c:v>
                </c:pt>
                <c:pt idx="3141">
                  <c:v>40280</c:v>
                </c:pt>
                <c:pt idx="3142">
                  <c:v>40281</c:v>
                </c:pt>
                <c:pt idx="3143">
                  <c:v>40282</c:v>
                </c:pt>
                <c:pt idx="3144">
                  <c:v>40283</c:v>
                </c:pt>
                <c:pt idx="3145">
                  <c:v>40284</c:v>
                </c:pt>
                <c:pt idx="3146">
                  <c:v>40287</c:v>
                </c:pt>
                <c:pt idx="3147">
                  <c:v>40288</c:v>
                </c:pt>
                <c:pt idx="3148">
                  <c:v>40289</c:v>
                </c:pt>
                <c:pt idx="3149">
                  <c:v>40290</c:v>
                </c:pt>
                <c:pt idx="3150">
                  <c:v>40291</c:v>
                </c:pt>
                <c:pt idx="3151">
                  <c:v>40294</c:v>
                </c:pt>
                <c:pt idx="3152">
                  <c:v>40295</c:v>
                </c:pt>
                <c:pt idx="3153">
                  <c:v>40296</c:v>
                </c:pt>
                <c:pt idx="3154">
                  <c:v>40297</c:v>
                </c:pt>
                <c:pt idx="3155">
                  <c:v>40298</c:v>
                </c:pt>
                <c:pt idx="3156">
                  <c:v>40301</c:v>
                </c:pt>
                <c:pt idx="3157">
                  <c:v>40302</c:v>
                </c:pt>
                <c:pt idx="3158">
                  <c:v>40303</c:v>
                </c:pt>
                <c:pt idx="3159">
                  <c:v>40304</c:v>
                </c:pt>
                <c:pt idx="3160">
                  <c:v>40305</c:v>
                </c:pt>
                <c:pt idx="3161">
                  <c:v>40308</c:v>
                </c:pt>
                <c:pt idx="3162">
                  <c:v>40309</c:v>
                </c:pt>
                <c:pt idx="3163">
                  <c:v>40310</c:v>
                </c:pt>
                <c:pt idx="3164">
                  <c:v>40311</c:v>
                </c:pt>
                <c:pt idx="3165">
                  <c:v>40312</c:v>
                </c:pt>
                <c:pt idx="3166">
                  <c:v>40315</c:v>
                </c:pt>
                <c:pt idx="3167">
                  <c:v>40316</c:v>
                </c:pt>
                <c:pt idx="3168">
                  <c:v>40317</c:v>
                </c:pt>
                <c:pt idx="3169">
                  <c:v>40318</c:v>
                </c:pt>
                <c:pt idx="3170">
                  <c:v>40319</c:v>
                </c:pt>
                <c:pt idx="3171">
                  <c:v>40322</c:v>
                </c:pt>
                <c:pt idx="3172">
                  <c:v>40323</c:v>
                </c:pt>
                <c:pt idx="3173">
                  <c:v>40324</c:v>
                </c:pt>
                <c:pt idx="3174">
                  <c:v>40325</c:v>
                </c:pt>
                <c:pt idx="3175">
                  <c:v>40326</c:v>
                </c:pt>
                <c:pt idx="3176">
                  <c:v>40330</c:v>
                </c:pt>
                <c:pt idx="3177">
                  <c:v>40331</c:v>
                </c:pt>
                <c:pt idx="3178">
                  <c:v>40332</c:v>
                </c:pt>
                <c:pt idx="3179">
                  <c:v>40333</c:v>
                </c:pt>
                <c:pt idx="3180">
                  <c:v>40336</c:v>
                </c:pt>
                <c:pt idx="3181">
                  <c:v>40337</c:v>
                </c:pt>
                <c:pt idx="3182">
                  <c:v>40338</c:v>
                </c:pt>
                <c:pt idx="3183">
                  <c:v>40339</c:v>
                </c:pt>
                <c:pt idx="3184">
                  <c:v>40340</c:v>
                </c:pt>
                <c:pt idx="3185">
                  <c:v>40343</c:v>
                </c:pt>
                <c:pt idx="3186">
                  <c:v>40344</c:v>
                </c:pt>
                <c:pt idx="3187">
                  <c:v>40345</c:v>
                </c:pt>
                <c:pt idx="3188">
                  <c:v>40346</c:v>
                </c:pt>
                <c:pt idx="3189">
                  <c:v>40347</c:v>
                </c:pt>
                <c:pt idx="3190">
                  <c:v>40350</c:v>
                </c:pt>
                <c:pt idx="3191">
                  <c:v>40351</c:v>
                </c:pt>
                <c:pt idx="3192">
                  <c:v>40352</c:v>
                </c:pt>
                <c:pt idx="3193">
                  <c:v>40353</c:v>
                </c:pt>
                <c:pt idx="3194">
                  <c:v>40354</c:v>
                </c:pt>
                <c:pt idx="3195">
                  <c:v>40357</c:v>
                </c:pt>
                <c:pt idx="3196">
                  <c:v>40358</c:v>
                </c:pt>
                <c:pt idx="3197">
                  <c:v>40359</c:v>
                </c:pt>
                <c:pt idx="3198">
                  <c:v>40360</c:v>
                </c:pt>
                <c:pt idx="3199">
                  <c:v>40361</c:v>
                </c:pt>
                <c:pt idx="3200">
                  <c:v>40365</c:v>
                </c:pt>
                <c:pt idx="3201">
                  <c:v>40366</c:v>
                </c:pt>
                <c:pt idx="3202">
                  <c:v>40367</c:v>
                </c:pt>
                <c:pt idx="3203">
                  <c:v>40368</c:v>
                </c:pt>
                <c:pt idx="3204">
                  <c:v>40371</c:v>
                </c:pt>
                <c:pt idx="3205">
                  <c:v>40372</c:v>
                </c:pt>
                <c:pt idx="3206">
                  <c:v>40373</c:v>
                </c:pt>
                <c:pt idx="3207">
                  <c:v>40374</c:v>
                </c:pt>
                <c:pt idx="3208">
                  <c:v>40375</c:v>
                </c:pt>
                <c:pt idx="3209">
                  <c:v>40378</c:v>
                </c:pt>
                <c:pt idx="3210">
                  <c:v>40379</c:v>
                </c:pt>
                <c:pt idx="3211">
                  <c:v>40380</c:v>
                </c:pt>
                <c:pt idx="3212">
                  <c:v>40381</c:v>
                </c:pt>
                <c:pt idx="3213">
                  <c:v>40382</c:v>
                </c:pt>
                <c:pt idx="3214">
                  <c:v>40385</c:v>
                </c:pt>
                <c:pt idx="3215">
                  <c:v>40386</c:v>
                </c:pt>
                <c:pt idx="3216">
                  <c:v>40387</c:v>
                </c:pt>
                <c:pt idx="3217">
                  <c:v>40388</c:v>
                </c:pt>
                <c:pt idx="3218">
                  <c:v>40389</c:v>
                </c:pt>
                <c:pt idx="3219">
                  <c:v>40392</c:v>
                </c:pt>
                <c:pt idx="3220">
                  <c:v>40393</c:v>
                </c:pt>
                <c:pt idx="3221">
                  <c:v>40394</c:v>
                </c:pt>
                <c:pt idx="3222">
                  <c:v>40395</c:v>
                </c:pt>
                <c:pt idx="3223">
                  <c:v>40396</c:v>
                </c:pt>
                <c:pt idx="3224">
                  <c:v>40399</c:v>
                </c:pt>
                <c:pt idx="3225">
                  <c:v>40400</c:v>
                </c:pt>
                <c:pt idx="3226">
                  <c:v>40401</c:v>
                </c:pt>
                <c:pt idx="3227">
                  <c:v>40402</c:v>
                </c:pt>
                <c:pt idx="3228">
                  <c:v>40403</c:v>
                </c:pt>
                <c:pt idx="3229">
                  <c:v>40406</c:v>
                </c:pt>
                <c:pt idx="3230">
                  <c:v>40407</c:v>
                </c:pt>
                <c:pt idx="3231">
                  <c:v>40408</c:v>
                </c:pt>
                <c:pt idx="3232">
                  <c:v>40409</c:v>
                </c:pt>
                <c:pt idx="3233">
                  <c:v>40410</c:v>
                </c:pt>
                <c:pt idx="3234">
                  <c:v>40413</c:v>
                </c:pt>
                <c:pt idx="3235">
                  <c:v>40414</c:v>
                </c:pt>
                <c:pt idx="3236">
                  <c:v>40415</c:v>
                </c:pt>
                <c:pt idx="3237">
                  <c:v>40416</c:v>
                </c:pt>
                <c:pt idx="3238">
                  <c:v>40417</c:v>
                </c:pt>
                <c:pt idx="3239">
                  <c:v>40420</c:v>
                </c:pt>
                <c:pt idx="3240">
                  <c:v>40421</c:v>
                </c:pt>
                <c:pt idx="3241">
                  <c:v>40422</c:v>
                </c:pt>
                <c:pt idx="3242">
                  <c:v>40423</c:v>
                </c:pt>
                <c:pt idx="3243">
                  <c:v>40424</c:v>
                </c:pt>
                <c:pt idx="3244">
                  <c:v>40428</c:v>
                </c:pt>
                <c:pt idx="3245">
                  <c:v>40429</c:v>
                </c:pt>
                <c:pt idx="3246">
                  <c:v>40430</c:v>
                </c:pt>
                <c:pt idx="3247">
                  <c:v>40431</c:v>
                </c:pt>
                <c:pt idx="3248">
                  <c:v>40434</c:v>
                </c:pt>
                <c:pt idx="3249">
                  <c:v>40435</c:v>
                </c:pt>
                <c:pt idx="3250">
                  <c:v>40436</c:v>
                </c:pt>
                <c:pt idx="3251">
                  <c:v>40437</c:v>
                </c:pt>
                <c:pt idx="3252">
                  <c:v>40438</c:v>
                </c:pt>
                <c:pt idx="3253">
                  <c:v>40441</c:v>
                </c:pt>
                <c:pt idx="3254">
                  <c:v>40442</c:v>
                </c:pt>
                <c:pt idx="3255">
                  <c:v>40443</c:v>
                </c:pt>
                <c:pt idx="3256">
                  <c:v>40444</c:v>
                </c:pt>
                <c:pt idx="3257">
                  <c:v>40445</c:v>
                </c:pt>
                <c:pt idx="3258">
                  <c:v>40448</c:v>
                </c:pt>
                <c:pt idx="3259">
                  <c:v>40449</c:v>
                </c:pt>
                <c:pt idx="3260">
                  <c:v>40450</c:v>
                </c:pt>
                <c:pt idx="3261">
                  <c:v>40451</c:v>
                </c:pt>
                <c:pt idx="3262">
                  <c:v>40452</c:v>
                </c:pt>
                <c:pt idx="3263">
                  <c:v>40455</c:v>
                </c:pt>
                <c:pt idx="3264">
                  <c:v>40456</c:v>
                </c:pt>
                <c:pt idx="3265">
                  <c:v>40457</c:v>
                </c:pt>
                <c:pt idx="3266">
                  <c:v>40458</c:v>
                </c:pt>
                <c:pt idx="3267">
                  <c:v>40459</c:v>
                </c:pt>
                <c:pt idx="3268">
                  <c:v>40462</c:v>
                </c:pt>
                <c:pt idx="3269">
                  <c:v>40463</c:v>
                </c:pt>
                <c:pt idx="3270">
                  <c:v>40464</c:v>
                </c:pt>
                <c:pt idx="3271">
                  <c:v>40465</c:v>
                </c:pt>
                <c:pt idx="3272">
                  <c:v>40466</c:v>
                </c:pt>
                <c:pt idx="3273">
                  <c:v>40469</c:v>
                </c:pt>
                <c:pt idx="3274">
                  <c:v>40470</c:v>
                </c:pt>
                <c:pt idx="3275">
                  <c:v>40471</c:v>
                </c:pt>
                <c:pt idx="3276">
                  <c:v>40472</c:v>
                </c:pt>
                <c:pt idx="3277">
                  <c:v>40473</c:v>
                </c:pt>
                <c:pt idx="3278">
                  <c:v>40476</c:v>
                </c:pt>
                <c:pt idx="3279">
                  <c:v>40477</c:v>
                </c:pt>
                <c:pt idx="3280">
                  <c:v>40478</c:v>
                </c:pt>
                <c:pt idx="3281">
                  <c:v>40479</c:v>
                </c:pt>
                <c:pt idx="3282">
                  <c:v>40480</c:v>
                </c:pt>
                <c:pt idx="3283">
                  <c:v>40483</c:v>
                </c:pt>
                <c:pt idx="3284">
                  <c:v>40484</c:v>
                </c:pt>
                <c:pt idx="3285">
                  <c:v>40485</c:v>
                </c:pt>
                <c:pt idx="3286">
                  <c:v>40486</c:v>
                </c:pt>
                <c:pt idx="3287">
                  <c:v>40487</c:v>
                </c:pt>
                <c:pt idx="3288">
                  <c:v>40490</c:v>
                </c:pt>
                <c:pt idx="3289">
                  <c:v>40491</c:v>
                </c:pt>
                <c:pt idx="3290">
                  <c:v>40492</c:v>
                </c:pt>
                <c:pt idx="3291">
                  <c:v>40493</c:v>
                </c:pt>
                <c:pt idx="3292">
                  <c:v>40494</c:v>
                </c:pt>
                <c:pt idx="3293">
                  <c:v>40497</c:v>
                </c:pt>
                <c:pt idx="3294">
                  <c:v>40498</c:v>
                </c:pt>
                <c:pt idx="3295">
                  <c:v>40499</c:v>
                </c:pt>
                <c:pt idx="3296">
                  <c:v>40500</c:v>
                </c:pt>
                <c:pt idx="3297">
                  <c:v>40501</c:v>
                </c:pt>
                <c:pt idx="3298">
                  <c:v>40504</c:v>
                </c:pt>
                <c:pt idx="3299">
                  <c:v>40505</c:v>
                </c:pt>
                <c:pt idx="3300">
                  <c:v>40506</c:v>
                </c:pt>
                <c:pt idx="3301">
                  <c:v>40508</c:v>
                </c:pt>
                <c:pt idx="3302">
                  <c:v>40511</c:v>
                </c:pt>
                <c:pt idx="3303">
                  <c:v>40512</c:v>
                </c:pt>
                <c:pt idx="3304">
                  <c:v>40513</c:v>
                </c:pt>
                <c:pt idx="3305">
                  <c:v>40514</c:v>
                </c:pt>
                <c:pt idx="3306">
                  <c:v>40515</c:v>
                </c:pt>
                <c:pt idx="3307">
                  <c:v>40518</c:v>
                </c:pt>
                <c:pt idx="3308">
                  <c:v>40519</c:v>
                </c:pt>
                <c:pt idx="3309">
                  <c:v>40520</c:v>
                </c:pt>
                <c:pt idx="3310">
                  <c:v>40521</c:v>
                </c:pt>
                <c:pt idx="3311">
                  <c:v>40522</c:v>
                </c:pt>
                <c:pt idx="3312">
                  <c:v>40525</c:v>
                </c:pt>
                <c:pt idx="3313">
                  <c:v>40526</c:v>
                </c:pt>
                <c:pt idx="3314">
                  <c:v>40527</c:v>
                </c:pt>
                <c:pt idx="3315">
                  <c:v>40528</c:v>
                </c:pt>
                <c:pt idx="3316">
                  <c:v>40529</c:v>
                </c:pt>
                <c:pt idx="3317">
                  <c:v>40532</c:v>
                </c:pt>
                <c:pt idx="3318">
                  <c:v>40533</c:v>
                </c:pt>
                <c:pt idx="3319">
                  <c:v>40534</c:v>
                </c:pt>
                <c:pt idx="3320">
                  <c:v>40535</c:v>
                </c:pt>
                <c:pt idx="3321">
                  <c:v>40539</c:v>
                </c:pt>
                <c:pt idx="3322">
                  <c:v>40540</c:v>
                </c:pt>
                <c:pt idx="3323">
                  <c:v>40541</c:v>
                </c:pt>
                <c:pt idx="3324">
                  <c:v>40542</c:v>
                </c:pt>
                <c:pt idx="3325">
                  <c:v>40543</c:v>
                </c:pt>
                <c:pt idx="3326">
                  <c:v>40546</c:v>
                </c:pt>
                <c:pt idx="3327">
                  <c:v>40547</c:v>
                </c:pt>
                <c:pt idx="3328">
                  <c:v>40548</c:v>
                </c:pt>
                <c:pt idx="3329">
                  <c:v>40549</c:v>
                </c:pt>
                <c:pt idx="3330">
                  <c:v>40550</c:v>
                </c:pt>
                <c:pt idx="3331">
                  <c:v>40553</c:v>
                </c:pt>
                <c:pt idx="3332">
                  <c:v>40554</c:v>
                </c:pt>
                <c:pt idx="3333">
                  <c:v>40555</c:v>
                </c:pt>
                <c:pt idx="3334">
                  <c:v>40556</c:v>
                </c:pt>
                <c:pt idx="3335">
                  <c:v>40557</c:v>
                </c:pt>
                <c:pt idx="3336">
                  <c:v>40561</c:v>
                </c:pt>
                <c:pt idx="3337">
                  <c:v>40562</c:v>
                </c:pt>
                <c:pt idx="3338">
                  <c:v>40563</c:v>
                </c:pt>
                <c:pt idx="3339">
                  <c:v>40564</c:v>
                </c:pt>
                <c:pt idx="3340">
                  <c:v>40567</c:v>
                </c:pt>
                <c:pt idx="3341">
                  <c:v>40568</c:v>
                </c:pt>
                <c:pt idx="3342">
                  <c:v>40569</c:v>
                </c:pt>
                <c:pt idx="3343">
                  <c:v>40570</c:v>
                </c:pt>
                <c:pt idx="3344">
                  <c:v>40571</c:v>
                </c:pt>
                <c:pt idx="3345">
                  <c:v>40574</c:v>
                </c:pt>
                <c:pt idx="3346">
                  <c:v>40575</c:v>
                </c:pt>
                <c:pt idx="3347">
                  <c:v>40576</c:v>
                </c:pt>
                <c:pt idx="3348">
                  <c:v>40577</c:v>
                </c:pt>
                <c:pt idx="3349">
                  <c:v>40578</c:v>
                </c:pt>
                <c:pt idx="3350">
                  <c:v>40581</c:v>
                </c:pt>
                <c:pt idx="3351">
                  <c:v>40582</c:v>
                </c:pt>
                <c:pt idx="3352">
                  <c:v>40583</c:v>
                </c:pt>
                <c:pt idx="3353">
                  <c:v>40584</c:v>
                </c:pt>
                <c:pt idx="3354">
                  <c:v>40585</c:v>
                </c:pt>
                <c:pt idx="3355">
                  <c:v>40588</c:v>
                </c:pt>
                <c:pt idx="3356">
                  <c:v>40589</c:v>
                </c:pt>
                <c:pt idx="3357">
                  <c:v>40590</c:v>
                </c:pt>
                <c:pt idx="3358">
                  <c:v>40591</c:v>
                </c:pt>
                <c:pt idx="3359">
                  <c:v>40592</c:v>
                </c:pt>
                <c:pt idx="3360">
                  <c:v>40596</c:v>
                </c:pt>
                <c:pt idx="3361">
                  <c:v>40597</c:v>
                </c:pt>
                <c:pt idx="3362">
                  <c:v>40598</c:v>
                </c:pt>
                <c:pt idx="3363">
                  <c:v>40599</c:v>
                </c:pt>
                <c:pt idx="3364">
                  <c:v>40602</c:v>
                </c:pt>
                <c:pt idx="3365">
                  <c:v>40603</c:v>
                </c:pt>
                <c:pt idx="3366">
                  <c:v>40604</c:v>
                </c:pt>
                <c:pt idx="3367">
                  <c:v>40605</c:v>
                </c:pt>
                <c:pt idx="3368">
                  <c:v>40606</c:v>
                </c:pt>
                <c:pt idx="3369">
                  <c:v>40609</c:v>
                </c:pt>
                <c:pt idx="3370">
                  <c:v>40610</c:v>
                </c:pt>
                <c:pt idx="3371">
                  <c:v>40611</c:v>
                </c:pt>
                <c:pt idx="3372">
                  <c:v>40612</c:v>
                </c:pt>
                <c:pt idx="3373">
                  <c:v>40613</c:v>
                </c:pt>
                <c:pt idx="3374">
                  <c:v>40616</c:v>
                </c:pt>
                <c:pt idx="3375">
                  <c:v>40617</c:v>
                </c:pt>
                <c:pt idx="3376">
                  <c:v>40618</c:v>
                </c:pt>
                <c:pt idx="3377">
                  <c:v>40619</c:v>
                </c:pt>
                <c:pt idx="3378">
                  <c:v>40620</c:v>
                </c:pt>
                <c:pt idx="3379">
                  <c:v>40623</c:v>
                </c:pt>
                <c:pt idx="3380">
                  <c:v>40624</c:v>
                </c:pt>
                <c:pt idx="3381">
                  <c:v>40625</c:v>
                </c:pt>
                <c:pt idx="3382">
                  <c:v>40626</c:v>
                </c:pt>
                <c:pt idx="3383">
                  <c:v>40627</c:v>
                </c:pt>
                <c:pt idx="3384">
                  <c:v>40630</c:v>
                </c:pt>
                <c:pt idx="3385">
                  <c:v>40631</c:v>
                </c:pt>
                <c:pt idx="3386">
                  <c:v>40632</c:v>
                </c:pt>
                <c:pt idx="3387">
                  <c:v>40633</c:v>
                </c:pt>
                <c:pt idx="3388">
                  <c:v>40634</c:v>
                </c:pt>
                <c:pt idx="3389">
                  <c:v>40637</c:v>
                </c:pt>
                <c:pt idx="3390">
                  <c:v>40638</c:v>
                </c:pt>
                <c:pt idx="3391">
                  <c:v>40639</c:v>
                </c:pt>
                <c:pt idx="3392">
                  <c:v>40640</c:v>
                </c:pt>
                <c:pt idx="3393">
                  <c:v>40641</c:v>
                </c:pt>
                <c:pt idx="3394">
                  <c:v>40644</c:v>
                </c:pt>
                <c:pt idx="3395">
                  <c:v>40645</c:v>
                </c:pt>
                <c:pt idx="3396">
                  <c:v>40646</c:v>
                </c:pt>
                <c:pt idx="3397">
                  <c:v>40647</c:v>
                </c:pt>
                <c:pt idx="3398">
                  <c:v>40648</c:v>
                </c:pt>
                <c:pt idx="3399">
                  <c:v>40651</c:v>
                </c:pt>
                <c:pt idx="3400">
                  <c:v>40652</c:v>
                </c:pt>
                <c:pt idx="3401">
                  <c:v>40653</c:v>
                </c:pt>
                <c:pt idx="3402">
                  <c:v>40654</c:v>
                </c:pt>
                <c:pt idx="3403">
                  <c:v>40658</c:v>
                </c:pt>
                <c:pt idx="3404">
                  <c:v>40659</c:v>
                </c:pt>
                <c:pt idx="3405">
                  <c:v>40660</c:v>
                </c:pt>
                <c:pt idx="3406">
                  <c:v>40661</c:v>
                </c:pt>
                <c:pt idx="3407">
                  <c:v>40662</c:v>
                </c:pt>
                <c:pt idx="3408">
                  <c:v>40665</c:v>
                </c:pt>
                <c:pt idx="3409">
                  <c:v>40666</c:v>
                </c:pt>
                <c:pt idx="3410">
                  <c:v>40667</c:v>
                </c:pt>
                <c:pt idx="3411">
                  <c:v>40668</c:v>
                </c:pt>
                <c:pt idx="3412">
                  <c:v>40669</c:v>
                </c:pt>
                <c:pt idx="3413">
                  <c:v>40672</c:v>
                </c:pt>
                <c:pt idx="3414">
                  <c:v>40673</c:v>
                </c:pt>
                <c:pt idx="3415">
                  <c:v>40674</c:v>
                </c:pt>
                <c:pt idx="3416">
                  <c:v>40675</c:v>
                </c:pt>
                <c:pt idx="3417">
                  <c:v>40676</c:v>
                </c:pt>
                <c:pt idx="3418">
                  <c:v>40679</c:v>
                </c:pt>
                <c:pt idx="3419">
                  <c:v>40680</c:v>
                </c:pt>
                <c:pt idx="3420">
                  <c:v>40681</c:v>
                </c:pt>
                <c:pt idx="3421">
                  <c:v>40682</c:v>
                </c:pt>
                <c:pt idx="3422">
                  <c:v>40683</c:v>
                </c:pt>
                <c:pt idx="3423">
                  <c:v>40686</c:v>
                </c:pt>
                <c:pt idx="3424">
                  <c:v>40687</c:v>
                </c:pt>
                <c:pt idx="3425">
                  <c:v>40688</c:v>
                </c:pt>
                <c:pt idx="3426">
                  <c:v>40689</c:v>
                </c:pt>
                <c:pt idx="3427">
                  <c:v>40690</c:v>
                </c:pt>
                <c:pt idx="3428">
                  <c:v>40694</c:v>
                </c:pt>
                <c:pt idx="3429">
                  <c:v>40695</c:v>
                </c:pt>
                <c:pt idx="3430">
                  <c:v>40696</c:v>
                </c:pt>
                <c:pt idx="3431">
                  <c:v>40697</c:v>
                </c:pt>
                <c:pt idx="3432">
                  <c:v>40700</c:v>
                </c:pt>
                <c:pt idx="3433">
                  <c:v>40701</c:v>
                </c:pt>
                <c:pt idx="3434">
                  <c:v>40702</c:v>
                </c:pt>
                <c:pt idx="3435">
                  <c:v>40703</c:v>
                </c:pt>
                <c:pt idx="3436">
                  <c:v>40704</c:v>
                </c:pt>
                <c:pt idx="3437">
                  <c:v>40707</c:v>
                </c:pt>
                <c:pt idx="3438">
                  <c:v>40708</c:v>
                </c:pt>
                <c:pt idx="3439">
                  <c:v>40709</c:v>
                </c:pt>
                <c:pt idx="3440">
                  <c:v>40710</c:v>
                </c:pt>
                <c:pt idx="3441">
                  <c:v>40711</c:v>
                </c:pt>
                <c:pt idx="3442">
                  <c:v>40714</c:v>
                </c:pt>
                <c:pt idx="3443">
                  <c:v>40715</c:v>
                </c:pt>
                <c:pt idx="3444">
                  <c:v>40716</c:v>
                </c:pt>
                <c:pt idx="3445">
                  <c:v>40717</c:v>
                </c:pt>
                <c:pt idx="3446">
                  <c:v>40718</c:v>
                </c:pt>
                <c:pt idx="3447">
                  <c:v>40721</c:v>
                </c:pt>
                <c:pt idx="3448">
                  <c:v>40722</c:v>
                </c:pt>
                <c:pt idx="3449">
                  <c:v>40723</c:v>
                </c:pt>
                <c:pt idx="3450">
                  <c:v>40724</c:v>
                </c:pt>
                <c:pt idx="3451">
                  <c:v>40725</c:v>
                </c:pt>
                <c:pt idx="3452">
                  <c:v>40729</c:v>
                </c:pt>
                <c:pt idx="3453">
                  <c:v>40730</c:v>
                </c:pt>
                <c:pt idx="3454">
                  <c:v>40731</c:v>
                </c:pt>
                <c:pt idx="3455">
                  <c:v>40732</c:v>
                </c:pt>
                <c:pt idx="3456">
                  <c:v>40735</c:v>
                </c:pt>
                <c:pt idx="3457">
                  <c:v>40736</c:v>
                </c:pt>
                <c:pt idx="3458">
                  <c:v>40737</c:v>
                </c:pt>
                <c:pt idx="3459">
                  <c:v>40738</c:v>
                </c:pt>
                <c:pt idx="3460">
                  <c:v>40739</c:v>
                </c:pt>
                <c:pt idx="3461">
                  <c:v>40742</c:v>
                </c:pt>
                <c:pt idx="3462">
                  <c:v>40743</c:v>
                </c:pt>
                <c:pt idx="3463">
                  <c:v>40744</c:v>
                </c:pt>
                <c:pt idx="3464">
                  <c:v>40745</c:v>
                </c:pt>
                <c:pt idx="3465">
                  <c:v>40746</c:v>
                </c:pt>
                <c:pt idx="3466">
                  <c:v>40749</c:v>
                </c:pt>
                <c:pt idx="3467">
                  <c:v>40750</c:v>
                </c:pt>
                <c:pt idx="3468">
                  <c:v>40751</c:v>
                </c:pt>
                <c:pt idx="3469">
                  <c:v>40752</c:v>
                </c:pt>
                <c:pt idx="3470">
                  <c:v>40753</c:v>
                </c:pt>
                <c:pt idx="3471">
                  <c:v>40756</c:v>
                </c:pt>
                <c:pt idx="3472">
                  <c:v>40757</c:v>
                </c:pt>
                <c:pt idx="3473">
                  <c:v>40758</c:v>
                </c:pt>
                <c:pt idx="3474">
                  <c:v>40759</c:v>
                </c:pt>
                <c:pt idx="3475">
                  <c:v>40760</c:v>
                </c:pt>
                <c:pt idx="3476">
                  <c:v>40763</c:v>
                </c:pt>
                <c:pt idx="3477">
                  <c:v>40764</c:v>
                </c:pt>
                <c:pt idx="3478">
                  <c:v>40765</c:v>
                </c:pt>
                <c:pt idx="3479">
                  <c:v>40766</c:v>
                </c:pt>
                <c:pt idx="3480">
                  <c:v>40767</c:v>
                </c:pt>
                <c:pt idx="3481">
                  <c:v>40770</c:v>
                </c:pt>
                <c:pt idx="3482">
                  <c:v>40771</c:v>
                </c:pt>
                <c:pt idx="3483">
                  <c:v>40772</c:v>
                </c:pt>
                <c:pt idx="3484">
                  <c:v>40773</c:v>
                </c:pt>
                <c:pt idx="3485">
                  <c:v>40774</c:v>
                </c:pt>
                <c:pt idx="3486">
                  <c:v>40777</c:v>
                </c:pt>
                <c:pt idx="3487">
                  <c:v>40778</c:v>
                </c:pt>
                <c:pt idx="3488">
                  <c:v>40779</c:v>
                </c:pt>
                <c:pt idx="3489">
                  <c:v>40780</c:v>
                </c:pt>
                <c:pt idx="3490">
                  <c:v>40781</c:v>
                </c:pt>
                <c:pt idx="3491">
                  <c:v>40784</c:v>
                </c:pt>
                <c:pt idx="3492">
                  <c:v>40785</c:v>
                </c:pt>
                <c:pt idx="3493">
                  <c:v>40786</c:v>
                </c:pt>
                <c:pt idx="3494">
                  <c:v>40787</c:v>
                </c:pt>
                <c:pt idx="3495">
                  <c:v>40788</c:v>
                </c:pt>
                <c:pt idx="3496">
                  <c:v>40792</c:v>
                </c:pt>
                <c:pt idx="3497">
                  <c:v>40793</c:v>
                </c:pt>
                <c:pt idx="3498">
                  <c:v>40794</c:v>
                </c:pt>
                <c:pt idx="3499">
                  <c:v>40795</c:v>
                </c:pt>
                <c:pt idx="3500">
                  <c:v>40798</c:v>
                </c:pt>
                <c:pt idx="3501">
                  <c:v>40799</c:v>
                </c:pt>
                <c:pt idx="3502">
                  <c:v>40800</c:v>
                </c:pt>
                <c:pt idx="3503">
                  <c:v>40801</c:v>
                </c:pt>
                <c:pt idx="3504">
                  <c:v>40802</c:v>
                </c:pt>
                <c:pt idx="3505">
                  <c:v>40805</c:v>
                </c:pt>
                <c:pt idx="3506">
                  <c:v>40806</c:v>
                </c:pt>
                <c:pt idx="3507">
                  <c:v>40807</c:v>
                </c:pt>
                <c:pt idx="3508">
                  <c:v>40808</c:v>
                </c:pt>
                <c:pt idx="3509">
                  <c:v>40809</c:v>
                </c:pt>
                <c:pt idx="3510">
                  <c:v>40812</c:v>
                </c:pt>
                <c:pt idx="3511">
                  <c:v>40813</c:v>
                </c:pt>
                <c:pt idx="3512">
                  <c:v>40814</c:v>
                </c:pt>
                <c:pt idx="3513">
                  <c:v>40815</c:v>
                </c:pt>
                <c:pt idx="3514">
                  <c:v>40816</c:v>
                </c:pt>
                <c:pt idx="3515">
                  <c:v>40819</c:v>
                </c:pt>
                <c:pt idx="3516">
                  <c:v>40820</c:v>
                </c:pt>
                <c:pt idx="3517">
                  <c:v>40821</c:v>
                </c:pt>
                <c:pt idx="3518">
                  <c:v>40822</c:v>
                </c:pt>
                <c:pt idx="3519">
                  <c:v>40823</c:v>
                </c:pt>
                <c:pt idx="3520">
                  <c:v>40826</c:v>
                </c:pt>
                <c:pt idx="3521">
                  <c:v>40827</c:v>
                </c:pt>
                <c:pt idx="3522">
                  <c:v>40828</c:v>
                </c:pt>
                <c:pt idx="3523">
                  <c:v>40829</c:v>
                </c:pt>
                <c:pt idx="3524">
                  <c:v>40830</c:v>
                </c:pt>
                <c:pt idx="3525">
                  <c:v>40833</c:v>
                </c:pt>
                <c:pt idx="3526">
                  <c:v>40834</c:v>
                </c:pt>
                <c:pt idx="3527">
                  <c:v>40835</c:v>
                </c:pt>
                <c:pt idx="3528">
                  <c:v>40836</c:v>
                </c:pt>
                <c:pt idx="3529">
                  <c:v>40837</c:v>
                </c:pt>
                <c:pt idx="3530">
                  <c:v>40840</c:v>
                </c:pt>
                <c:pt idx="3531">
                  <c:v>40841</c:v>
                </c:pt>
                <c:pt idx="3532">
                  <c:v>40842</c:v>
                </c:pt>
                <c:pt idx="3533">
                  <c:v>40843</c:v>
                </c:pt>
                <c:pt idx="3534">
                  <c:v>40844</c:v>
                </c:pt>
                <c:pt idx="3535">
                  <c:v>40847</c:v>
                </c:pt>
                <c:pt idx="3536">
                  <c:v>40848</c:v>
                </c:pt>
                <c:pt idx="3537">
                  <c:v>40849</c:v>
                </c:pt>
                <c:pt idx="3538">
                  <c:v>40850</c:v>
                </c:pt>
                <c:pt idx="3539">
                  <c:v>40851</c:v>
                </c:pt>
                <c:pt idx="3540">
                  <c:v>40854</c:v>
                </c:pt>
                <c:pt idx="3541">
                  <c:v>40855</c:v>
                </c:pt>
                <c:pt idx="3542">
                  <c:v>40856</c:v>
                </c:pt>
                <c:pt idx="3543">
                  <c:v>40857</c:v>
                </c:pt>
                <c:pt idx="3544">
                  <c:v>40858</c:v>
                </c:pt>
                <c:pt idx="3545">
                  <c:v>40861</c:v>
                </c:pt>
                <c:pt idx="3546">
                  <c:v>40862</c:v>
                </c:pt>
                <c:pt idx="3547">
                  <c:v>40863</c:v>
                </c:pt>
                <c:pt idx="3548">
                  <c:v>40864</c:v>
                </c:pt>
                <c:pt idx="3549">
                  <c:v>40865</c:v>
                </c:pt>
                <c:pt idx="3550">
                  <c:v>40868</c:v>
                </c:pt>
                <c:pt idx="3551">
                  <c:v>40869</c:v>
                </c:pt>
                <c:pt idx="3552">
                  <c:v>40870</c:v>
                </c:pt>
                <c:pt idx="3553">
                  <c:v>40872</c:v>
                </c:pt>
                <c:pt idx="3554">
                  <c:v>40875</c:v>
                </c:pt>
                <c:pt idx="3555">
                  <c:v>40876</c:v>
                </c:pt>
                <c:pt idx="3556">
                  <c:v>40877</c:v>
                </c:pt>
                <c:pt idx="3557">
                  <c:v>40878</c:v>
                </c:pt>
                <c:pt idx="3558">
                  <c:v>40879</c:v>
                </c:pt>
                <c:pt idx="3559">
                  <c:v>40882</c:v>
                </c:pt>
                <c:pt idx="3560">
                  <c:v>40883</c:v>
                </c:pt>
                <c:pt idx="3561">
                  <c:v>40884</c:v>
                </c:pt>
                <c:pt idx="3562">
                  <c:v>40885</c:v>
                </c:pt>
                <c:pt idx="3563">
                  <c:v>40886</c:v>
                </c:pt>
                <c:pt idx="3564">
                  <c:v>40889</c:v>
                </c:pt>
                <c:pt idx="3565">
                  <c:v>40890</c:v>
                </c:pt>
                <c:pt idx="3566">
                  <c:v>40891</c:v>
                </c:pt>
                <c:pt idx="3567">
                  <c:v>40892</c:v>
                </c:pt>
                <c:pt idx="3568">
                  <c:v>40893</c:v>
                </c:pt>
                <c:pt idx="3569">
                  <c:v>40896</c:v>
                </c:pt>
                <c:pt idx="3570">
                  <c:v>40897</c:v>
                </c:pt>
                <c:pt idx="3571">
                  <c:v>40898</c:v>
                </c:pt>
                <c:pt idx="3572">
                  <c:v>40899</c:v>
                </c:pt>
                <c:pt idx="3573">
                  <c:v>40900</c:v>
                </c:pt>
                <c:pt idx="3574">
                  <c:v>40904</c:v>
                </c:pt>
                <c:pt idx="3575">
                  <c:v>40905</c:v>
                </c:pt>
                <c:pt idx="3576">
                  <c:v>40906</c:v>
                </c:pt>
                <c:pt idx="3577">
                  <c:v>40907</c:v>
                </c:pt>
                <c:pt idx="3578">
                  <c:v>40911</c:v>
                </c:pt>
                <c:pt idx="3579">
                  <c:v>40912</c:v>
                </c:pt>
                <c:pt idx="3580">
                  <c:v>40913</c:v>
                </c:pt>
                <c:pt idx="3581">
                  <c:v>40914</c:v>
                </c:pt>
                <c:pt idx="3582">
                  <c:v>40917</c:v>
                </c:pt>
                <c:pt idx="3583">
                  <c:v>40918</c:v>
                </c:pt>
                <c:pt idx="3584">
                  <c:v>40919</c:v>
                </c:pt>
                <c:pt idx="3585">
                  <c:v>40920</c:v>
                </c:pt>
                <c:pt idx="3586">
                  <c:v>40921</c:v>
                </c:pt>
                <c:pt idx="3587">
                  <c:v>40925</c:v>
                </c:pt>
                <c:pt idx="3588">
                  <c:v>40926</c:v>
                </c:pt>
                <c:pt idx="3589">
                  <c:v>40927</c:v>
                </c:pt>
                <c:pt idx="3590">
                  <c:v>40928</c:v>
                </c:pt>
                <c:pt idx="3591">
                  <c:v>40931</c:v>
                </c:pt>
                <c:pt idx="3592">
                  <c:v>40932</c:v>
                </c:pt>
                <c:pt idx="3593">
                  <c:v>40933</c:v>
                </c:pt>
                <c:pt idx="3594">
                  <c:v>40934</c:v>
                </c:pt>
                <c:pt idx="3595">
                  <c:v>40935</c:v>
                </c:pt>
                <c:pt idx="3596">
                  <c:v>40938</c:v>
                </c:pt>
                <c:pt idx="3597">
                  <c:v>40939</c:v>
                </c:pt>
                <c:pt idx="3598">
                  <c:v>40940</c:v>
                </c:pt>
                <c:pt idx="3599">
                  <c:v>40941</c:v>
                </c:pt>
                <c:pt idx="3600">
                  <c:v>40942</c:v>
                </c:pt>
                <c:pt idx="3601">
                  <c:v>40945</c:v>
                </c:pt>
                <c:pt idx="3602">
                  <c:v>40946</c:v>
                </c:pt>
                <c:pt idx="3603">
                  <c:v>40947</c:v>
                </c:pt>
                <c:pt idx="3604">
                  <c:v>40948</c:v>
                </c:pt>
                <c:pt idx="3605">
                  <c:v>40949</c:v>
                </c:pt>
                <c:pt idx="3606">
                  <c:v>40952</c:v>
                </c:pt>
                <c:pt idx="3607">
                  <c:v>40953</c:v>
                </c:pt>
                <c:pt idx="3608">
                  <c:v>40954</c:v>
                </c:pt>
                <c:pt idx="3609">
                  <c:v>40955</c:v>
                </c:pt>
                <c:pt idx="3610">
                  <c:v>40956</c:v>
                </c:pt>
                <c:pt idx="3611">
                  <c:v>40960</c:v>
                </c:pt>
                <c:pt idx="3612">
                  <c:v>40961</c:v>
                </c:pt>
                <c:pt idx="3613">
                  <c:v>40962</c:v>
                </c:pt>
                <c:pt idx="3614">
                  <c:v>40963</c:v>
                </c:pt>
                <c:pt idx="3615">
                  <c:v>40966</c:v>
                </c:pt>
                <c:pt idx="3616">
                  <c:v>40967</c:v>
                </c:pt>
                <c:pt idx="3617">
                  <c:v>40968</c:v>
                </c:pt>
                <c:pt idx="3618">
                  <c:v>40969</c:v>
                </c:pt>
                <c:pt idx="3619">
                  <c:v>40970</c:v>
                </c:pt>
                <c:pt idx="3620">
                  <c:v>40973</c:v>
                </c:pt>
                <c:pt idx="3621">
                  <c:v>40974</c:v>
                </c:pt>
                <c:pt idx="3622">
                  <c:v>40975</c:v>
                </c:pt>
                <c:pt idx="3623">
                  <c:v>40976</c:v>
                </c:pt>
                <c:pt idx="3624">
                  <c:v>40977</c:v>
                </c:pt>
                <c:pt idx="3625">
                  <c:v>40980</c:v>
                </c:pt>
                <c:pt idx="3626">
                  <c:v>40981</c:v>
                </c:pt>
                <c:pt idx="3627">
                  <c:v>40982</c:v>
                </c:pt>
                <c:pt idx="3628">
                  <c:v>40983</c:v>
                </c:pt>
                <c:pt idx="3629">
                  <c:v>40984</c:v>
                </c:pt>
                <c:pt idx="3630">
                  <c:v>40987</c:v>
                </c:pt>
                <c:pt idx="3631">
                  <c:v>40988</c:v>
                </c:pt>
                <c:pt idx="3632">
                  <c:v>40989</c:v>
                </c:pt>
                <c:pt idx="3633">
                  <c:v>40990</c:v>
                </c:pt>
                <c:pt idx="3634">
                  <c:v>40991</c:v>
                </c:pt>
                <c:pt idx="3635">
                  <c:v>40994</c:v>
                </c:pt>
                <c:pt idx="3636">
                  <c:v>40995</c:v>
                </c:pt>
                <c:pt idx="3637">
                  <c:v>40996</c:v>
                </c:pt>
                <c:pt idx="3638">
                  <c:v>40997</c:v>
                </c:pt>
                <c:pt idx="3639">
                  <c:v>40998</c:v>
                </c:pt>
                <c:pt idx="3640">
                  <c:v>41001</c:v>
                </c:pt>
                <c:pt idx="3641">
                  <c:v>41002</c:v>
                </c:pt>
                <c:pt idx="3642">
                  <c:v>41003</c:v>
                </c:pt>
                <c:pt idx="3643">
                  <c:v>41004</c:v>
                </c:pt>
                <c:pt idx="3644">
                  <c:v>41008</c:v>
                </c:pt>
                <c:pt idx="3645">
                  <c:v>41009</c:v>
                </c:pt>
                <c:pt idx="3646">
                  <c:v>41010</c:v>
                </c:pt>
                <c:pt idx="3647">
                  <c:v>41011</c:v>
                </c:pt>
                <c:pt idx="3648">
                  <c:v>41012</c:v>
                </c:pt>
                <c:pt idx="3649">
                  <c:v>41015</c:v>
                </c:pt>
                <c:pt idx="3650">
                  <c:v>41016</c:v>
                </c:pt>
                <c:pt idx="3651">
                  <c:v>41017</c:v>
                </c:pt>
                <c:pt idx="3652">
                  <c:v>41018</c:v>
                </c:pt>
                <c:pt idx="3653">
                  <c:v>41019</c:v>
                </c:pt>
                <c:pt idx="3654">
                  <c:v>41022</c:v>
                </c:pt>
                <c:pt idx="3655">
                  <c:v>41023</c:v>
                </c:pt>
                <c:pt idx="3656">
                  <c:v>41024</c:v>
                </c:pt>
                <c:pt idx="3657">
                  <c:v>41025</c:v>
                </c:pt>
                <c:pt idx="3658">
                  <c:v>41026</c:v>
                </c:pt>
                <c:pt idx="3659">
                  <c:v>41029</c:v>
                </c:pt>
                <c:pt idx="3660">
                  <c:v>41030</c:v>
                </c:pt>
                <c:pt idx="3661">
                  <c:v>41031</c:v>
                </c:pt>
                <c:pt idx="3662">
                  <c:v>41032</c:v>
                </c:pt>
                <c:pt idx="3663">
                  <c:v>41033</c:v>
                </c:pt>
                <c:pt idx="3664">
                  <c:v>41036</c:v>
                </c:pt>
                <c:pt idx="3665">
                  <c:v>41037</c:v>
                </c:pt>
                <c:pt idx="3666">
                  <c:v>41038</c:v>
                </c:pt>
                <c:pt idx="3667">
                  <c:v>41039</c:v>
                </c:pt>
                <c:pt idx="3668">
                  <c:v>41040</c:v>
                </c:pt>
                <c:pt idx="3669">
                  <c:v>41043</c:v>
                </c:pt>
                <c:pt idx="3670">
                  <c:v>41044</c:v>
                </c:pt>
                <c:pt idx="3671">
                  <c:v>41045</c:v>
                </c:pt>
                <c:pt idx="3672">
                  <c:v>41046</c:v>
                </c:pt>
                <c:pt idx="3673">
                  <c:v>41047</c:v>
                </c:pt>
                <c:pt idx="3674">
                  <c:v>41050</c:v>
                </c:pt>
                <c:pt idx="3675">
                  <c:v>41051</c:v>
                </c:pt>
                <c:pt idx="3676">
                  <c:v>41052</c:v>
                </c:pt>
                <c:pt idx="3677">
                  <c:v>41053</c:v>
                </c:pt>
                <c:pt idx="3678">
                  <c:v>41054</c:v>
                </c:pt>
                <c:pt idx="3679">
                  <c:v>41058</c:v>
                </c:pt>
                <c:pt idx="3680">
                  <c:v>41059</c:v>
                </c:pt>
                <c:pt idx="3681">
                  <c:v>41060</c:v>
                </c:pt>
                <c:pt idx="3682">
                  <c:v>41061</c:v>
                </c:pt>
                <c:pt idx="3683">
                  <c:v>41064</c:v>
                </c:pt>
                <c:pt idx="3684">
                  <c:v>41065</c:v>
                </c:pt>
                <c:pt idx="3685">
                  <c:v>41066</c:v>
                </c:pt>
                <c:pt idx="3686">
                  <c:v>41067</c:v>
                </c:pt>
                <c:pt idx="3687">
                  <c:v>41068</c:v>
                </c:pt>
                <c:pt idx="3688">
                  <c:v>41071</c:v>
                </c:pt>
                <c:pt idx="3689">
                  <c:v>41072</c:v>
                </c:pt>
                <c:pt idx="3690">
                  <c:v>41073</c:v>
                </c:pt>
                <c:pt idx="3691">
                  <c:v>41074</c:v>
                </c:pt>
                <c:pt idx="3692">
                  <c:v>41075</c:v>
                </c:pt>
                <c:pt idx="3693">
                  <c:v>41078</c:v>
                </c:pt>
                <c:pt idx="3694">
                  <c:v>41079</c:v>
                </c:pt>
                <c:pt idx="3695">
                  <c:v>41080</c:v>
                </c:pt>
                <c:pt idx="3696">
                  <c:v>41081</c:v>
                </c:pt>
                <c:pt idx="3697">
                  <c:v>41082</c:v>
                </c:pt>
                <c:pt idx="3698">
                  <c:v>41085</c:v>
                </c:pt>
                <c:pt idx="3699">
                  <c:v>41086</c:v>
                </c:pt>
                <c:pt idx="3700">
                  <c:v>41087</c:v>
                </c:pt>
                <c:pt idx="3701">
                  <c:v>41088</c:v>
                </c:pt>
                <c:pt idx="3702">
                  <c:v>41089</c:v>
                </c:pt>
                <c:pt idx="3703">
                  <c:v>41092</c:v>
                </c:pt>
                <c:pt idx="3704">
                  <c:v>41093</c:v>
                </c:pt>
                <c:pt idx="3705">
                  <c:v>41095</c:v>
                </c:pt>
                <c:pt idx="3706">
                  <c:v>41096</c:v>
                </c:pt>
                <c:pt idx="3707">
                  <c:v>41099</c:v>
                </c:pt>
                <c:pt idx="3708">
                  <c:v>41100</c:v>
                </c:pt>
                <c:pt idx="3709">
                  <c:v>41101</c:v>
                </c:pt>
                <c:pt idx="3710">
                  <c:v>41102</c:v>
                </c:pt>
                <c:pt idx="3711">
                  <c:v>41103</c:v>
                </c:pt>
                <c:pt idx="3712">
                  <c:v>41106</c:v>
                </c:pt>
                <c:pt idx="3713">
                  <c:v>41107</c:v>
                </c:pt>
                <c:pt idx="3714">
                  <c:v>41108</c:v>
                </c:pt>
                <c:pt idx="3715">
                  <c:v>41109</c:v>
                </c:pt>
                <c:pt idx="3716">
                  <c:v>41110</c:v>
                </c:pt>
                <c:pt idx="3717">
                  <c:v>41113</c:v>
                </c:pt>
                <c:pt idx="3718">
                  <c:v>41114</c:v>
                </c:pt>
                <c:pt idx="3719">
                  <c:v>41115</c:v>
                </c:pt>
                <c:pt idx="3720">
                  <c:v>41116</c:v>
                </c:pt>
                <c:pt idx="3721">
                  <c:v>41117</c:v>
                </c:pt>
                <c:pt idx="3722">
                  <c:v>41120</c:v>
                </c:pt>
                <c:pt idx="3723">
                  <c:v>41121</c:v>
                </c:pt>
                <c:pt idx="3724">
                  <c:v>41122</c:v>
                </c:pt>
                <c:pt idx="3725">
                  <c:v>41123</c:v>
                </c:pt>
                <c:pt idx="3726">
                  <c:v>41124</c:v>
                </c:pt>
                <c:pt idx="3727">
                  <c:v>41127</c:v>
                </c:pt>
                <c:pt idx="3728">
                  <c:v>41128</c:v>
                </c:pt>
                <c:pt idx="3729">
                  <c:v>41129</c:v>
                </c:pt>
                <c:pt idx="3730">
                  <c:v>41130</c:v>
                </c:pt>
                <c:pt idx="3731">
                  <c:v>41131</c:v>
                </c:pt>
                <c:pt idx="3732">
                  <c:v>41134</c:v>
                </c:pt>
                <c:pt idx="3733">
                  <c:v>41135</c:v>
                </c:pt>
                <c:pt idx="3734">
                  <c:v>41136</c:v>
                </c:pt>
                <c:pt idx="3735">
                  <c:v>41137</c:v>
                </c:pt>
                <c:pt idx="3736">
                  <c:v>41138</c:v>
                </c:pt>
                <c:pt idx="3737">
                  <c:v>41141</c:v>
                </c:pt>
                <c:pt idx="3738">
                  <c:v>41142</c:v>
                </c:pt>
                <c:pt idx="3739">
                  <c:v>41143</c:v>
                </c:pt>
                <c:pt idx="3740">
                  <c:v>41144</c:v>
                </c:pt>
                <c:pt idx="3741">
                  <c:v>41145</c:v>
                </c:pt>
                <c:pt idx="3742">
                  <c:v>41148</c:v>
                </c:pt>
                <c:pt idx="3743">
                  <c:v>41149</c:v>
                </c:pt>
                <c:pt idx="3744">
                  <c:v>41150</c:v>
                </c:pt>
                <c:pt idx="3745">
                  <c:v>41151</c:v>
                </c:pt>
                <c:pt idx="3746">
                  <c:v>41152</c:v>
                </c:pt>
                <c:pt idx="3747">
                  <c:v>41156</c:v>
                </c:pt>
                <c:pt idx="3748">
                  <c:v>41157</c:v>
                </c:pt>
                <c:pt idx="3749">
                  <c:v>41158</c:v>
                </c:pt>
                <c:pt idx="3750">
                  <c:v>41159</c:v>
                </c:pt>
                <c:pt idx="3751">
                  <c:v>41162</c:v>
                </c:pt>
                <c:pt idx="3752">
                  <c:v>41163</c:v>
                </c:pt>
                <c:pt idx="3753">
                  <c:v>41164</c:v>
                </c:pt>
                <c:pt idx="3754">
                  <c:v>41165</c:v>
                </c:pt>
                <c:pt idx="3755">
                  <c:v>41166</c:v>
                </c:pt>
                <c:pt idx="3756">
                  <c:v>41169</c:v>
                </c:pt>
                <c:pt idx="3757">
                  <c:v>41170</c:v>
                </c:pt>
                <c:pt idx="3758">
                  <c:v>41171</c:v>
                </c:pt>
                <c:pt idx="3759">
                  <c:v>41172</c:v>
                </c:pt>
                <c:pt idx="3760">
                  <c:v>41173</c:v>
                </c:pt>
                <c:pt idx="3761">
                  <c:v>41176</c:v>
                </c:pt>
                <c:pt idx="3762">
                  <c:v>41177</c:v>
                </c:pt>
                <c:pt idx="3763">
                  <c:v>41178</c:v>
                </c:pt>
                <c:pt idx="3764">
                  <c:v>41179</c:v>
                </c:pt>
                <c:pt idx="3765">
                  <c:v>41180</c:v>
                </c:pt>
                <c:pt idx="3766">
                  <c:v>41183</c:v>
                </c:pt>
                <c:pt idx="3767">
                  <c:v>41184</c:v>
                </c:pt>
                <c:pt idx="3768">
                  <c:v>41185</c:v>
                </c:pt>
                <c:pt idx="3769">
                  <c:v>41186</c:v>
                </c:pt>
                <c:pt idx="3770">
                  <c:v>41187</c:v>
                </c:pt>
                <c:pt idx="3771">
                  <c:v>41190</c:v>
                </c:pt>
                <c:pt idx="3772">
                  <c:v>41191</c:v>
                </c:pt>
                <c:pt idx="3773">
                  <c:v>41192</c:v>
                </c:pt>
                <c:pt idx="3774">
                  <c:v>41193</c:v>
                </c:pt>
                <c:pt idx="3775">
                  <c:v>41194</c:v>
                </c:pt>
                <c:pt idx="3776">
                  <c:v>41197</c:v>
                </c:pt>
                <c:pt idx="3777">
                  <c:v>41198</c:v>
                </c:pt>
                <c:pt idx="3778">
                  <c:v>41199</c:v>
                </c:pt>
                <c:pt idx="3779">
                  <c:v>41200</c:v>
                </c:pt>
                <c:pt idx="3780">
                  <c:v>41201</c:v>
                </c:pt>
                <c:pt idx="3781">
                  <c:v>41204</c:v>
                </c:pt>
                <c:pt idx="3782">
                  <c:v>41205</c:v>
                </c:pt>
                <c:pt idx="3783">
                  <c:v>41206</c:v>
                </c:pt>
                <c:pt idx="3784">
                  <c:v>41207</c:v>
                </c:pt>
                <c:pt idx="3785">
                  <c:v>41208</c:v>
                </c:pt>
                <c:pt idx="3786">
                  <c:v>41213</c:v>
                </c:pt>
                <c:pt idx="3787">
                  <c:v>41214</c:v>
                </c:pt>
                <c:pt idx="3788">
                  <c:v>41215</c:v>
                </c:pt>
                <c:pt idx="3789">
                  <c:v>41218</c:v>
                </c:pt>
                <c:pt idx="3790">
                  <c:v>41219</c:v>
                </c:pt>
                <c:pt idx="3791">
                  <c:v>41220</c:v>
                </c:pt>
                <c:pt idx="3792">
                  <c:v>41221</c:v>
                </c:pt>
                <c:pt idx="3793">
                  <c:v>41222</c:v>
                </c:pt>
                <c:pt idx="3794">
                  <c:v>41225</c:v>
                </c:pt>
                <c:pt idx="3795">
                  <c:v>41226</c:v>
                </c:pt>
                <c:pt idx="3796">
                  <c:v>41227</c:v>
                </c:pt>
                <c:pt idx="3797">
                  <c:v>41228</c:v>
                </c:pt>
                <c:pt idx="3798">
                  <c:v>41229</c:v>
                </c:pt>
                <c:pt idx="3799">
                  <c:v>41232</c:v>
                </c:pt>
                <c:pt idx="3800">
                  <c:v>41233</c:v>
                </c:pt>
                <c:pt idx="3801">
                  <c:v>41234</c:v>
                </c:pt>
                <c:pt idx="3802">
                  <c:v>41236</c:v>
                </c:pt>
                <c:pt idx="3803">
                  <c:v>41239</c:v>
                </c:pt>
                <c:pt idx="3804">
                  <c:v>41240</c:v>
                </c:pt>
                <c:pt idx="3805">
                  <c:v>41241</c:v>
                </c:pt>
                <c:pt idx="3806">
                  <c:v>41242</c:v>
                </c:pt>
                <c:pt idx="3807">
                  <c:v>41243</c:v>
                </c:pt>
                <c:pt idx="3808">
                  <c:v>41246</c:v>
                </c:pt>
                <c:pt idx="3809">
                  <c:v>41247</c:v>
                </c:pt>
                <c:pt idx="3810">
                  <c:v>41248</c:v>
                </c:pt>
                <c:pt idx="3811">
                  <c:v>41249</c:v>
                </c:pt>
                <c:pt idx="3812">
                  <c:v>41250</c:v>
                </c:pt>
                <c:pt idx="3813">
                  <c:v>41253</c:v>
                </c:pt>
                <c:pt idx="3814">
                  <c:v>41254</c:v>
                </c:pt>
                <c:pt idx="3815">
                  <c:v>41255</c:v>
                </c:pt>
                <c:pt idx="3816">
                  <c:v>41256</c:v>
                </c:pt>
                <c:pt idx="3817">
                  <c:v>41257</c:v>
                </c:pt>
                <c:pt idx="3818">
                  <c:v>41260</c:v>
                </c:pt>
                <c:pt idx="3819">
                  <c:v>41261</c:v>
                </c:pt>
                <c:pt idx="3820">
                  <c:v>41262</c:v>
                </c:pt>
                <c:pt idx="3821">
                  <c:v>41263</c:v>
                </c:pt>
                <c:pt idx="3822">
                  <c:v>41264</c:v>
                </c:pt>
                <c:pt idx="3823">
                  <c:v>41267</c:v>
                </c:pt>
                <c:pt idx="3824">
                  <c:v>41269</c:v>
                </c:pt>
                <c:pt idx="3825">
                  <c:v>41270</c:v>
                </c:pt>
                <c:pt idx="3826">
                  <c:v>41271</c:v>
                </c:pt>
                <c:pt idx="3827">
                  <c:v>41274</c:v>
                </c:pt>
                <c:pt idx="3828">
                  <c:v>41276</c:v>
                </c:pt>
                <c:pt idx="3829">
                  <c:v>41277</c:v>
                </c:pt>
                <c:pt idx="3830">
                  <c:v>41278</c:v>
                </c:pt>
                <c:pt idx="3831">
                  <c:v>41281</c:v>
                </c:pt>
                <c:pt idx="3832">
                  <c:v>41282</c:v>
                </c:pt>
                <c:pt idx="3833">
                  <c:v>41283</c:v>
                </c:pt>
                <c:pt idx="3834">
                  <c:v>41284</c:v>
                </c:pt>
                <c:pt idx="3835">
                  <c:v>41285</c:v>
                </c:pt>
                <c:pt idx="3836">
                  <c:v>41288</c:v>
                </c:pt>
                <c:pt idx="3837">
                  <c:v>41289</c:v>
                </c:pt>
                <c:pt idx="3838">
                  <c:v>41290</c:v>
                </c:pt>
                <c:pt idx="3839">
                  <c:v>41291</c:v>
                </c:pt>
                <c:pt idx="3840">
                  <c:v>41292</c:v>
                </c:pt>
                <c:pt idx="3841">
                  <c:v>41296</c:v>
                </c:pt>
                <c:pt idx="3842">
                  <c:v>41297</c:v>
                </c:pt>
                <c:pt idx="3843">
                  <c:v>41298</c:v>
                </c:pt>
                <c:pt idx="3844">
                  <c:v>41299</c:v>
                </c:pt>
                <c:pt idx="3845">
                  <c:v>41302</c:v>
                </c:pt>
                <c:pt idx="3846">
                  <c:v>41303</c:v>
                </c:pt>
                <c:pt idx="3847">
                  <c:v>41304</c:v>
                </c:pt>
                <c:pt idx="3848">
                  <c:v>41305</c:v>
                </c:pt>
                <c:pt idx="3849">
                  <c:v>41306</c:v>
                </c:pt>
                <c:pt idx="3850">
                  <c:v>41309</c:v>
                </c:pt>
                <c:pt idx="3851">
                  <c:v>41310</c:v>
                </c:pt>
                <c:pt idx="3852">
                  <c:v>41311</c:v>
                </c:pt>
                <c:pt idx="3853">
                  <c:v>41312</c:v>
                </c:pt>
                <c:pt idx="3854">
                  <c:v>41313</c:v>
                </c:pt>
                <c:pt idx="3855">
                  <c:v>41316</c:v>
                </c:pt>
                <c:pt idx="3856">
                  <c:v>41317</c:v>
                </c:pt>
                <c:pt idx="3857">
                  <c:v>41318</c:v>
                </c:pt>
                <c:pt idx="3858">
                  <c:v>41319</c:v>
                </c:pt>
                <c:pt idx="3859">
                  <c:v>41320</c:v>
                </c:pt>
                <c:pt idx="3860">
                  <c:v>41324</c:v>
                </c:pt>
                <c:pt idx="3861">
                  <c:v>41325</c:v>
                </c:pt>
                <c:pt idx="3862">
                  <c:v>41326</c:v>
                </c:pt>
                <c:pt idx="3863">
                  <c:v>41327</c:v>
                </c:pt>
                <c:pt idx="3864">
                  <c:v>41330</c:v>
                </c:pt>
                <c:pt idx="3865">
                  <c:v>41331</c:v>
                </c:pt>
                <c:pt idx="3866">
                  <c:v>41332</c:v>
                </c:pt>
                <c:pt idx="3867">
                  <c:v>41333</c:v>
                </c:pt>
                <c:pt idx="3868">
                  <c:v>41334</c:v>
                </c:pt>
                <c:pt idx="3869">
                  <c:v>41337</c:v>
                </c:pt>
                <c:pt idx="3870">
                  <c:v>41338</c:v>
                </c:pt>
                <c:pt idx="3871">
                  <c:v>41339</c:v>
                </c:pt>
                <c:pt idx="3872">
                  <c:v>41340</c:v>
                </c:pt>
                <c:pt idx="3873">
                  <c:v>41341</c:v>
                </c:pt>
                <c:pt idx="3874">
                  <c:v>41344</c:v>
                </c:pt>
                <c:pt idx="3875">
                  <c:v>41345</c:v>
                </c:pt>
                <c:pt idx="3876">
                  <c:v>41346</c:v>
                </c:pt>
                <c:pt idx="3877">
                  <c:v>41347</c:v>
                </c:pt>
                <c:pt idx="3878">
                  <c:v>41348</c:v>
                </c:pt>
                <c:pt idx="3879">
                  <c:v>41351</c:v>
                </c:pt>
                <c:pt idx="3880">
                  <c:v>41352</c:v>
                </c:pt>
                <c:pt idx="3881">
                  <c:v>41353</c:v>
                </c:pt>
                <c:pt idx="3882">
                  <c:v>41354</c:v>
                </c:pt>
                <c:pt idx="3883">
                  <c:v>41355</c:v>
                </c:pt>
                <c:pt idx="3884">
                  <c:v>41358</c:v>
                </c:pt>
                <c:pt idx="3885">
                  <c:v>41359</c:v>
                </c:pt>
                <c:pt idx="3886">
                  <c:v>41360</c:v>
                </c:pt>
                <c:pt idx="3887">
                  <c:v>41361</c:v>
                </c:pt>
                <c:pt idx="3888">
                  <c:v>41365</c:v>
                </c:pt>
                <c:pt idx="3889">
                  <c:v>41366</c:v>
                </c:pt>
                <c:pt idx="3890">
                  <c:v>41367</c:v>
                </c:pt>
                <c:pt idx="3891">
                  <c:v>41368</c:v>
                </c:pt>
                <c:pt idx="3892">
                  <c:v>41369</c:v>
                </c:pt>
                <c:pt idx="3893">
                  <c:v>41372</c:v>
                </c:pt>
                <c:pt idx="3894">
                  <c:v>41373</c:v>
                </c:pt>
                <c:pt idx="3895">
                  <c:v>41374</c:v>
                </c:pt>
                <c:pt idx="3896">
                  <c:v>41375</c:v>
                </c:pt>
                <c:pt idx="3897">
                  <c:v>41376</c:v>
                </c:pt>
                <c:pt idx="3898">
                  <c:v>41379</c:v>
                </c:pt>
                <c:pt idx="3899">
                  <c:v>41380</c:v>
                </c:pt>
                <c:pt idx="3900">
                  <c:v>41381</c:v>
                </c:pt>
                <c:pt idx="3901">
                  <c:v>41382</c:v>
                </c:pt>
                <c:pt idx="3902">
                  <c:v>41383</c:v>
                </c:pt>
                <c:pt idx="3903">
                  <c:v>41386</c:v>
                </c:pt>
                <c:pt idx="3904">
                  <c:v>41387</c:v>
                </c:pt>
                <c:pt idx="3905">
                  <c:v>41388</c:v>
                </c:pt>
                <c:pt idx="3906">
                  <c:v>41389</c:v>
                </c:pt>
                <c:pt idx="3907">
                  <c:v>41390</c:v>
                </c:pt>
                <c:pt idx="3908">
                  <c:v>41393</c:v>
                </c:pt>
                <c:pt idx="3909">
                  <c:v>41394</c:v>
                </c:pt>
                <c:pt idx="3910">
                  <c:v>41395</c:v>
                </c:pt>
                <c:pt idx="3911">
                  <c:v>41396</c:v>
                </c:pt>
                <c:pt idx="3912">
                  <c:v>41397</c:v>
                </c:pt>
                <c:pt idx="3913">
                  <c:v>41400</c:v>
                </c:pt>
                <c:pt idx="3914">
                  <c:v>41401</c:v>
                </c:pt>
                <c:pt idx="3915">
                  <c:v>41402</c:v>
                </c:pt>
                <c:pt idx="3916">
                  <c:v>41403</c:v>
                </c:pt>
                <c:pt idx="3917">
                  <c:v>41404</c:v>
                </c:pt>
                <c:pt idx="3918">
                  <c:v>41407</c:v>
                </c:pt>
                <c:pt idx="3919">
                  <c:v>41408</c:v>
                </c:pt>
                <c:pt idx="3920">
                  <c:v>41409</c:v>
                </c:pt>
                <c:pt idx="3921">
                  <c:v>41410</c:v>
                </c:pt>
                <c:pt idx="3922">
                  <c:v>41411</c:v>
                </c:pt>
                <c:pt idx="3923">
                  <c:v>41414</c:v>
                </c:pt>
                <c:pt idx="3924">
                  <c:v>41415</c:v>
                </c:pt>
                <c:pt idx="3925">
                  <c:v>41416</c:v>
                </c:pt>
                <c:pt idx="3926">
                  <c:v>41417</c:v>
                </c:pt>
                <c:pt idx="3927">
                  <c:v>41418</c:v>
                </c:pt>
                <c:pt idx="3928">
                  <c:v>41422</c:v>
                </c:pt>
                <c:pt idx="3929">
                  <c:v>41423</c:v>
                </c:pt>
                <c:pt idx="3930">
                  <c:v>41424</c:v>
                </c:pt>
                <c:pt idx="3931">
                  <c:v>41425</c:v>
                </c:pt>
                <c:pt idx="3932">
                  <c:v>41428</c:v>
                </c:pt>
                <c:pt idx="3933">
                  <c:v>41429</c:v>
                </c:pt>
                <c:pt idx="3934">
                  <c:v>41430</c:v>
                </c:pt>
                <c:pt idx="3935">
                  <c:v>41431</c:v>
                </c:pt>
                <c:pt idx="3936">
                  <c:v>41432</c:v>
                </c:pt>
                <c:pt idx="3937">
                  <c:v>41435</c:v>
                </c:pt>
                <c:pt idx="3938">
                  <c:v>41436</c:v>
                </c:pt>
                <c:pt idx="3939">
                  <c:v>41437</c:v>
                </c:pt>
                <c:pt idx="3940">
                  <c:v>41438</c:v>
                </c:pt>
                <c:pt idx="3941">
                  <c:v>41439</c:v>
                </c:pt>
                <c:pt idx="3942">
                  <c:v>41442</c:v>
                </c:pt>
                <c:pt idx="3943">
                  <c:v>41443</c:v>
                </c:pt>
                <c:pt idx="3944">
                  <c:v>41444</c:v>
                </c:pt>
                <c:pt idx="3945">
                  <c:v>41445</c:v>
                </c:pt>
                <c:pt idx="3946">
                  <c:v>41446</c:v>
                </c:pt>
                <c:pt idx="3947">
                  <c:v>41449</c:v>
                </c:pt>
                <c:pt idx="3948">
                  <c:v>41450</c:v>
                </c:pt>
                <c:pt idx="3949">
                  <c:v>41451</c:v>
                </c:pt>
                <c:pt idx="3950">
                  <c:v>41452</c:v>
                </c:pt>
                <c:pt idx="3951">
                  <c:v>41453</c:v>
                </c:pt>
                <c:pt idx="3952">
                  <c:v>41456</c:v>
                </c:pt>
                <c:pt idx="3953">
                  <c:v>41457</c:v>
                </c:pt>
                <c:pt idx="3954">
                  <c:v>41458</c:v>
                </c:pt>
                <c:pt idx="3955">
                  <c:v>41460</c:v>
                </c:pt>
                <c:pt idx="3956">
                  <c:v>41463</c:v>
                </c:pt>
                <c:pt idx="3957">
                  <c:v>41464</c:v>
                </c:pt>
                <c:pt idx="3958">
                  <c:v>41465</c:v>
                </c:pt>
                <c:pt idx="3959">
                  <c:v>41466</c:v>
                </c:pt>
                <c:pt idx="3960">
                  <c:v>41467</c:v>
                </c:pt>
                <c:pt idx="3961">
                  <c:v>41470</c:v>
                </c:pt>
                <c:pt idx="3962">
                  <c:v>41471</c:v>
                </c:pt>
                <c:pt idx="3963">
                  <c:v>41472</c:v>
                </c:pt>
                <c:pt idx="3964">
                  <c:v>41473</c:v>
                </c:pt>
                <c:pt idx="3965">
                  <c:v>41474</c:v>
                </c:pt>
                <c:pt idx="3966">
                  <c:v>41477</c:v>
                </c:pt>
                <c:pt idx="3967">
                  <c:v>41478</c:v>
                </c:pt>
                <c:pt idx="3968">
                  <c:v>41479</c:v>
                </c:pt>
                <c:pt idx="3969">
                  <c:v>41480</c:v>
                </c:pt>
                <c:pt idx="3970">
                  <c:v>41481</c:v>
                </c:pt>
                <c:pt idx="3971">
                  <c:v>41484</c:v>
                </c:pt>
                <c:pt idx="3972">
                  <c:v>41485</c:v>
                </c:pt>
                <c:pt idx="3973">
                  <c:v>41486</c:v>
                </c:pt>
                <c:pt idx="3974">
                  <c:v>41487</c:v>
                </c:pt>
                <c:pt idx="3975">
                  <c:v>41488</c:v>
                </c:pt>
                <c:pt idx="3976">
                  <c:v>41491</c:v>
                </c:pt>
                <c:pt idx="3977">
                  <c:v>41492</c:v>
                </c:pt>
                <c:pt idx="3978">
                  <c:v>41493</c:v>
                </c:pt>
                <c:pt idx="3979">
                  <c:v>41494</c:v>
                </c:pt>
                <c:pt idx="3980">
                  <c:v>41495</c:v>
                </c:pt>
                <c:pt idx="3981">
                  <c:v>41498</c:v>
                </c:pt>
                <c:pt idx="3982">
                  <c:v>41499</c:v>
                </c:pt>
                <c:pt idx="3983">
                  <c:v>41500</c:v>
                </c:pt>
                <c:pt idx="3984">
                  <c:v>41501</c:v>
                </c:pt>
                <c:pt idx="3985">
                  <c:v>41502</c:v>
                </c:pt>
                <c:pt idx="3986">
                  <c:v>41505</c:v>
                </c:pt>
                <c:pt idx="3987">
                  <c:v>41506</c:v>
                </c:pt>
                <c:pt idx="3988">
                  <c:v>41507</c:v>
                </c:pt>
                <c:pt idx="3989">
                  <c:v>41508</c:v>
                </c:pt>
                <c:pt idx="3990">
                  <c:v>41509</c:v>
                </c:pt>
                <c:pt idx="3991">
                  <c:v>41512</c:v>
                </c:pt>
                <c:pt idx="3992">
                  <c:v>41513</c:v>
                </c:pt>
                <c:pt idx="3993">
                  <c:v>41514</c:v>
                </c:pt>
                <c:pt idx="3994">
                  <c:v>41515</c:v>
                </c:pt>
                <c:pt idx="3995">
                  <c:v>41516</c:v>
                </c:pt>
                <c:pt idx="3996">
                  <c:v>41520</c:v>
                </c:pt>
                <c:pt idx="3997">
                  <c:v>41521</c:v>
                </c:pt>
                <c:pt idx="3998">
                  <c:v>41522</c:v>
                </c:pt>
                <c:pt idx="3999">
                  <c:v>41523</c:v>
                </c:pt>
                <c:pt idx="4000">
                  <c:v>41526</c:v>
                </c:pt>
                <c:pt idx="4001">
                  <c:v>41527</c:v>
                </c:pt>
                <c:pt idx="4002">
                  <c:v>41528</c:v>
                </c:pt>
                <c:pt idx="4003">
                  <c:v>41529</c:v>
                </c:pt>
                <c:pt idx="4004">
                  <c:v>41530</c:v>
                </c:pt>
                <c:pt idx="4005">
                  <c:v>41533</c:v>
                </c:pt>
                <c:pt idx="4006">
                  <c:v>41534</c:v>
                </c:pt>
                <c:pt idx="4007">
                  <c:v>41535</c:v>
                </c:pt>
                <c:pt idx="4008">
                  <c:v>41536</c:v>
                </c:pt>
                <c:pt idx="4009">
                  <c:v>41537</c:v>
                </c:pt>
                <c:pt idx="4010">
                  <c:v>41540</c:v>
                </c:pt>
                <c:pt idx="4011">
                  <c:v>41541</c:v>
                </c:pt>
                <c:pt idx="4012">
                  <c:v>41542</c:v>
                </c:pt>
                <c:pt idx="4013">
                  <c:v>41543</c:v>
                </c:pt>
                <c:pt idx="4014">
                  <c:v>41544</c:v>
                </c:pt>
                <c:pt idx="4015">
                  <c:v>41547</c:v>
                </c:pt>
                <c:pt idx="4016">
                  <c:v>41548</c:v>
                </c:pt>
                <c:pt idx="4017">
                  <c:v>41549</c:v>
                </c:pt>
                <c:pt idx="4018">
                  <c:v>41550</c:v>
                </c:pt>
                <c:pt idx="4019">
                  <c:v>41551</c:v>
                </c:pt>
                <c:pt idx="4020">
                  <c:v>41554</c:v>
                </c:pt>
                <c:pt idx="4021">
                  <c:v>41555</c:v>
                </c:pt>
                <c:pt idx="4022">
                  <c:v>41556</c:v>
                </c:pt>
                <c:pt idx="4023">
                  <c:v>41557</c:v>
                </c:pt>
                <c:pt idx="4024">
                  <c:v>41558</c:v>
                </c:pt>
                <c:pt idx="4025">
                  <c:v>41561</c:v>
                </c:pt>
                <c:pt idx="4026">
                  <c:v>41562</c:v>
                </c:pt>
                <c:pt idx="4027">
                  <c:v>41563</c:v>
                </c:pt>
                <c:pt idx="4028">
                  <c:v>41564</c:v>
                </c:pt>
                <c:pt idx="4029">
                  <c:v>41565</c:v>
                </c:pt>
                <c:pt idx="4030">
                  <c:v>41568</c:v>
                </c:pt>
                <c:pt idx="4031">
                  <c:v>41569</c:v>
                </c:pt>
                <c:pt idx="4032">
                  <c:v>41570</c:v>
                </c:pt>
                <c:pt idx="4033">
                  <c:v>41571</c:v>
                </c:pt>
                <c:pt idx="4034">
                  <c:v>41572</c:v>
                </c:pt>
                <c:pt idx="4035">
                  <c:v>41575</c:v>
                </c:pt>
                <c:pt idx="4036">
                  <c:v>41576</c:v>
                </c:pt>
                <c:pt idx="4037">
                  <c:v>41577</c:v>
                </c:pt>
                <c:pt idx="4038">
                  <c:v>41578</c:v>
                </c:pt>
                <c:pt idx="4039">
                  <c:v>41579</c:v>
                </c:pt>
                <c:pt idx="4040">
                  <c:v>41582</c:v>
                </c:pt>
                <c:pt idx="4041">
                  <c:v>41583</c:v>
                </c:pt>
                <c:pt idx="4042">
                  <c:v>41584</c:v>
                </c:pt>
                <c:pt idx="4043">
                  <c:v>41585</c:v>
                </c:pt>
                <c:pt idx="4044">
                  <c:v>41586</c:v>
                </c:pt>
                <c:pt idx="4045">
                  <c:v>41589</c:v>
                </c:pt>
                <c:pt idx="4046">
                  <c:v>41590</c:v>
                </c:pt>
                <c:pt idx="4047">
                  <c:v>41591</c:v>
                </c:pt>
                <c:pt idx="4048">
                  <c:v>41592</c:v>
                </c:pt>
                <c:pt idx="4049">
                  <c:v>41593</c:v>
                </c:pt>
                <c:pt idx="4050">
                  <c:v>41596</c:v>
                </c:pt>
                <c:pt idx="4051">
                  <c:v>41597</c:v>
                </c:pt>
                <c:pt idx="4052">
                  <c:v>41598</c:v>
                </c:pt>
                <c:pt idx="4053">
                  <c:v>41599</c:v>
                </c:pt>
                <c:pt idx="4054">
                  <c:v>41600</c:v>
                </c:pt>
                <c:pt idx="4055">
                  <c:v>41603</c:v>
                </c:pt>
                <c:pt idx="4056">
                  <c:v>41604</c:v>
                </c:pt>
                <c:pt idx="4057">
                  <c:v>41605</c:v>
                </c:pt>
                <c:pt idx="4058">
                  <c:v>41607</c:v>
                </c:pt>
                <c:pt idx="4059">
                  <c:v>41610</c:v>
                </c:pt>
                <c:pt idx="4060">
                  <c:v>41611</c:v>
                </c:pt>
                <c:pt idx="4061">
                  <c:v>41612</c:v>
                </c:pt>
                <c:pt idx="4062">
                  <c:v>41613</c:v>
                </c:pt>
                <c:pt idx="4063">
                  <c:v>41614</c:v>
                </c:pt>
                <c:pt idx="4064">
                  <c:v>41617</c:v>
                </c:pt>
                <c:pt idx="4065">
                  <c:v>41618</c:v>
                </c:pt>
                <c:pt idx="4066">
                  <c:v>41619</c:v>
                </c:pt>
                <c:pt idx="4067">
                  <c:v>41620</c:v>
                </c:pt>
                <c:pt idx="4068">
                  <c:v>41621</c:v>
                </c:pt>
                <c:pt idx="4069">
                  <c:v>41624</c:v>
                </c:pt>
                <c:pt idx="4070">
                  <c:v>41625</c:v>
                </c:pt>
                <c:pt idx="4071">
                  <c:v>41626</c:v>
                </c:pt>
                <c:pt idx="4072">
                  <c:v>41627</c:v>
                </c:pt>
                <c:pt idx="4073">
                  <c:v>41628</c:v>
                </c:pt>
                <c:pt idx="4074">
                  <c:v>41631</c:v>
                </c:pt>
                <c:pt idx="4075">
                  <c:v>41632</c:v>
                </c:pt>
                <c:pt idx="4076">
                  <c:v>41634</c:v>
                </c:pt>
                <c:pt idx="4077">
                  <c:v>41635</c:v>
                </c:pt>
                <c:pt idx="4078">
                  <c:v>41638</c:v>
                </c:pt>
                <c:pt idx="4079">
                  <c:v>41639</c:v>
                </c:pt>
                <c:pt idx="4080">
                  <c:v>41641</c:v>
                </c:pt>
                <c:pt idx="4081">
                  <c:v>41642</c:v>
                </c:pt>
                <c:pt idx="4082">
                  <c:v>41645</c:v>
                </c:pt>
                <c:pt idx="4083">
                  <c:v>41646</c:v>
                </c:pt>
                <c:pt idx="4084">
                  <c:v>41647</c:v>
                </c:pt>
                <c:pt idx="4085">
                  <c:v>41648</c:v>
                </c:pt>
                <c:pt idx="4086">
                  <c:v>41649</c:v>
                </c:pt>
                <c:pt idx="4087">
                  <c:v>41652</c:v>
                </c:pt>
                <c:pt idx="4088">
                  <c:v>41653</c:v>
                </c:pt>
                <c:pt idx="4089">
                  <c:v>41654</c:v>
                </c:pt>
                <c:pt idx="4090">
                  <c:v>41655</c:v>
                </c:pt>
                <c:pt idx="4091">
                  <c:v>41656</c:v>
                </c:pt>
                <c:pt idx="4092">
                  <c:v>41660</c:v>
                </c:pt>
                <c:pt idx="4093">
                  <c:v>41661</c:v>
                </c:pt>
                <c:pt idx="4094">
                  <c:v>41662</c:v>
                </c:pt>
                <c:pt idx="4095">
                  <c:v>41663</c:v>
                </c:pt>
                <c:pt idx="4096">
                  <c:v>41666</c:v>
                </c:pt>
                <c:pt idx="4097">
                  <c:v>41667</c:v>
                </c:pt>
                <c:pt idx="4098">
                  <c:v>41668</c:v>
                </c:pt>
                <c:pt idx="4099">
                  <c:v>41669</c:v>
                </c:pt>
                <c:pt idx="4100">
                  <c:v>41670</c:v>
                </c:pt>
                <c:pt idx="4101">
                  <c:v>41673</c:v>
                </c:pt>
                <c:pt idx="4102">
                  <c:v>41674</c:v>
                </c:pt>
                <c:pt idx="4103">
                  <c:v>41675</c:v>
                </c:pt>
                <c:pt idx="4104">
                  <c:v>41676</c:v>
                </c:pt>
                <c:pt idx="4105">
                  <c:v>41677</c:v>
                </c:pt>
                <c:pt idx="4106">
                  <c:v>41680</c:v>
                </c:pt>
                <c:pt idx="4107">
                  <c:v>41681</c:v>
                </c:pt>
                <c:pt idx="4108">
                  <c:v>41682</c:v>
                </c:pt>
                <c:pt idx="4109">
                  <c:v>41683</c:v>
                </c:pt>
                <c:pt idx="4110">
                  <c:v>41684</c:v>
                </c:pt>
                <c:pt idx="4111">
                  <c:v>41688</c:v>
                </c:pt>
                <c:pt idx="4112">
                  <c:v>41689</c:v>
                </c:pt>
                <c:pt idx="4113">
                  <c:v>41690</c:v>
                </c:pt>
                <c:pt idx="4114">
                  <c:v>41691</c:v>
                </c:pt>
                <c:pt idx="4115">
                  <c:v>41694</c:v>
                </c:pt>
                <c:pt idx="4116">
                  <c:v>41695</c:v>
                </c:pt>
                <c:pt idx="4117">
                  <c:v>41696</c:v>
                </c:pt>
                <c:pt idx="4118">
                  <c:v>41697</c:v>
                </c:pt>
                <c:pt idx="4119">
                  <c:v>41698</c:v>
                </c:pt>
                <c:pt idx="4120">
                  <c:v>41701</c:v>
                </c:pt>
                <c:pt idx="4121">
                  <c:v>41702</c:v>
                </c:pt>
                <c:pt idx="4122">
                  <c:v>41703</c:v>
                </c:pt>
                <c:pt idx="4123">
                  <c:v>41704</c:v>
                </c:pt>
                <c:pt idx="4124">
                  <c:v>41705</c:v>
                </c:pt>
                <c:pt idx="4125">
                  <c:v>41708</c:v>
                </c:pt>
                <c:pt idx="4126">
                  <c:v>41709</c:v>
                </c:pt>
                <c:pt idx="4127">
                  <c:v>41710</c:v>
                </c:pt>
                <c:pt idx="4128">
                  <c:v>41711</c:v>
                </c:pt>
                <c:pt idx="4129">
                  <c:v>41712</c:v>
                </c:pt>
                <c:pt idx="4130">
                  <c:v>41715</c:v>
                </c:pt>
                <c:pt idx="4131">
                  <c:v>41716</c:v>
                </c:pt>
                <c:pt idx="4132">
                  <c:v>41717</c:v>
                </c:pt>
                <c:pt idx="4133">
                  <c:v>41718</c:v>
                </c:pt>
                <c:pt idx="4134">
                  <c:v>41719</c:v>
                </c:pt>
                <c:pt idx="4135">
                  <c:v>41722</c:v>
                </c:pt>
                <c:pt idx="4136">
                  <c:v>41723</c:v>
                </c:pt>
                <c:pt idx="4137">
                  <c:v>41724</c:v>
                </c:pt>
                <c:pt idx="4138">
                  <c:v>41725</c:v>
                </c:pt>
                <c:pt idx="4139">
                  <c:v>41726</c:v>
                </c:pt>
                <c:pt idx="4140">
                  <c:v>41729</c:v>
                </c:pt>
                <c:pt idx="4141">
                  <c:v>41730</c:v>
                </c:pt>
                <c:pt idx="4142">
                  <c:v>41731</c:v>
                </c:pt>
                <c:pt idx="4143">
                  <c:v>41732</c:v>
                </c:pt>
                <c:pt idx="4144">
                  <c:v>41733</c:v>
                </c:pt>
                <c:pt idx="4145">
                  <c:v>41736</c:v>
                </c:pt>
                <c:pt idx="4146">
                  <c:v>41737</c:v>
                </c:pt>
                <c:pt idx="4147">
                  <c:v>41738</c:v>
                </c:pt>
                <c:pt idx="4148">
                  <c:v>41739</c:v>
                </c:pt>
                <c:pt idx="4149">
                  <c:v>41740</c:v>
                </c:pt>
                <c:pt idx="4150">
                  <c:v>41743</c:v>
                </c:pt>
                <c:pt idx="4151">
                  <c:v>41744</c:v>
                </c:pt>
                <c:pt idx="4152">
                  <c:v>41745</c:v>
                </c:pt>
                <c:pt idx="4153">
                  <c:v>41746</c:v>
                </c:pt>
                <c:pt idx="4154">
                  <c:v>41750</c:v>
                </c:pt>
                <c:pt idx="4155">
                  <c:v>41751</c:v>
                </c:pt>
                <c:pt idx="4156">
                  <c:v>41752</c:v>
                </c:pt>
                <c:pt idx="4157">
                  <c:v>41753</c:v>
                </c:pt>
                <c:pt idx="4158">
                  <c:v>41754</c:v>
                </c:pt>
                <c:pt idx="4159">
                  <c:v>41757</c:v>
                </c:pt>
                <c:pt idx="4160">
                  <c:v>41758</c:v>
                </c:pt>
                <c:pt idx="4161">
                  <c:v>41759</c:v>
                </c:pt>
                <c:pt idx="4162">
                  <c:v>41760</c:v>
                </c:pt>
                <c:pt idx="4163">
                  <c:v>41761</c:v>
                </c:pt>
                <c:pt idx="4164">
                  <c:v>41764</c:v>
                </c:pt>
                <c:pt idx="4165">
                  <c:v>41765</c:v>
                </c:pt>
                <c:pt idx="4166">
                  <c:v>41766</c:v>
                </c:pt>
                <c:pt idx="4167">
                  <c:v>41767</c:v>
                </c:pt>
                <c:pt idx="4168">
                  <c:v>41768</c:v>
                </c:pt>
                <c:pt idx="4169">
                  <c:v>41771</c:v>
                </c:pt>
                <c:pt idx="4170">
                  <c:v>41772</c:v>
                </c:pt>
                <c:pt idx="4171">
                  <c:v>41773</c:v>
                </c:pt>
                <c:pt idx="4172">
                  <c:v>41774</c:v>
                </c:pt>
                <c:pt idx="4173">
                  <c:v>41775</c:v>
                </c:pt>
                <c:pt idx="4174">
                  <c:v>41778</c:v>
                </c:pt>
                <c:pt idx="4175">
                  <c:v>41779</c:v>
                </c:pt>
                <c:pt idx="4176">
                  <c:v>41780</c:v>
                </c:pt>
                <c:pt idx="4177">
                  <c:v>41781</c:v>
                </c:pt>
                <c:pt idx="4178">
                  <c:v>41782</c:v>
                </c:pt>
                <c:pt idx="4179">
                  <c:v>41786</c:v>
                </c:pt>
                <c:pt idx="4180">
                  <c:v>41787</c:v>
                </c:pt>
                <c:pt idx="4181">
                  <c:v>41788</c:v>
                </c:pt>
                <c:pt idx="4182">
                  <c:v>41789</c:v>
                </c:pt>
                <c:pt idx="4183">
                  <c:v>41792</c:v>
                </c:pt>
                <c:pt idx="4184">
                  <c:v>41793</c:v>
                </c:pt>
                <c:pt idx="4185">
                  <c:v>41794</c:v>
                </c:pt>
                <c:pt idx="4186">
                  <c:v>41795</c:v>
                </c:pt>
                <c:pt idx="4187">
                  <c:v>41796</c:v>
                </c:pt>
                <c:pt idx="4188">
                  <c:v>41799</c:v>
                </c:pt>
                <c:pt idx="4189">
                  <c:v>41800</c:v>
                </c:pt>
                <c:pt idx="4190">
                  <c:v>41801</c:v>
                </c:pt>
                <c:pt idx="4191">
                  <c:v>41802</c:v>
                </c:pt>
                <c:pt idx="4192">
                  <c:v>41803</c:v>
                </c:pt>
                <c:pt idx="4193">
                  <c:v>41806</c:v>
                </c:pt>
                <c:pt idx="4194">
                  <c:v>41807</c:v>
                </c:pt>
                <c:pt idx="4195">
                  <c:v>41808</c:v>
                </c:pt>
                <c:pt idx="4196">
                  <c:v>41809</c:v>
                </c:pt>
                <c:pt idx="4197">
                  <c:v>41810</c:v>
                </c:pt>
                <c:pt idx="4198">
                  <c:v>41813</c:v>
                </c:pt>
                <c:pt idx="4199">
                  <c:v>41814</c:v>
                </c:pt>
                <c:pt idx="4200">
                  <c:v>41815</c:v>
                </c:pt>
                <c:pt idx="4201">
                  <c:v>41816</c:v>
                </c:pt>
                <c:pt idx="4202">
                  <c:v>41817</c:v>
                </c:pt>
                <c:pt idx="4203">
                  <c:v>41820</c:v>
                </c:pt>
                <c:pt idx="4204">
                  <c:v>41821</c:v>
                </c:pt>
                <c:pt idx="4205">
                  <c:v>41822</c:v>
                </c:pt>
                <c:pt idx="4206">
                  <c:v>41823</c:v>
                </c:pt>
                <c:pt idx="4207">
                  <c:v>41827</c:v>
                </c:pt>
                <c:pt idx="4208">
                  <c:v>41828</c:v>
                </c:pt>
                <c:pt idx="4209">
                  <c:v>41829</c:v>
                </c:pt>
                <c:pt idx="4210">
                  <c:v>41830</c:v>
                </c:pt>
                <c:pt idx="4211">
                  <c:v>41831</c:v>
                </c:pt>
                <c:pt idx="4212">
                  <c:v>41834</c:v>
                </c:pt>
                <c:pt idx="4213">
                  <c:v>41835</c:v>
                </c:pt>
                <c:pt idx="4214">
                  <c:v>41836</c:v>
                </c:pt>
                <c:pt idx="4215">
                  <c:v>41837</c:v>
                </c:pt>
                <c:pt idx="4216">
                  <c:v>41838</c:v>
                </c:pt>
                <c:pt idx="4217">
                  <c:v>41841</c:v>
                </c:pt>
                <c:pt idx="4218">
                  <c:v>41842</c:v>
                </c:pt>
                <c:pt idx="4219">
                  <c:v>41843</c:v>
                </c:pt>
                <c:pt idx="4220">
                  <c:v>41844</c:v>
                </c:pt>
                <c:pt idx="4221">
                  <c:v>41845</c:v>
                </c:pt>
                <c:pt idx="4222">
                  <c:v>41848</c:v>
                </c:pt>
                <c:pt idx="4223">
                  <c:v>41849</c:v>
                </c:pt>
                <c:pt idx="4224">
                  <c:v>41850</c:v>
                </c:pt>
                <c:pt idx="4225">
                  <c:v>41851</c:v>
                </c:pt>
                <c:pt idx="4226">
                  <c:v>41852</c:v>
                </c:pt>
                <c:pt idx="4227">
                  <c:v>41855</c:v>
                </c:pt>
                <c:pt idx="4228">
                  <c:v>41856</c:v>
                </c:pt>
                <c:pt idx="4229">
                  <c:v>41857</c:v>
                </c:pt>
                <c:pt idx="4230">
                  <c:v>41858</c:v>
                </c:pt>
                <c:pt idx="4231">
                  <c:v>41859</c:v>
                </c:pt>
                <c:pt idx="4232">
                  <c:v>41862</c:v>
                </c:pt>
                <c:pt idx="4233">
                  <c:v>41863</c:v>
                </c:pt>
                <c:pt idx="4234">
                  <c:v>41864</c:v>
                </c:pt>
                <c:pt idx="4235">
                  <c:v>41865</c:v>
                </c:pt>
                <c:pt idx="4236">
                  <c:v>41866</c:v>
                </c:pt>
                <c:pt idx="4237">
                  <c:v>41869</c:v>
                </c:pt>
                <c:pt idx="4238">
                  <c:v>41870</c:v>
                </c:pt>
                <c:pt idx="4239">
                  <c:v>41871</c:v>
                </c:pt>
                <c:pt idx="4240">
                  <c:v>41872</c:v>
                </c:pt>
                <c:pt idx="4241">
                  <c:v>41873</c:v>
                </c:pt>
                <c:pt idx="4242">
                  <c:v>41876</c:v>
                </c:pt>
                <c:pt idx="4243">
                  <c:v>41877</c:v>
                </c:pt>
                <c:pt idx="4244">
                  <c:v>41878</c:v>
                </c:pt>
                <c:pt idx="4245">
                  <c:v>41879</c:v>
                </c:pt>
                <c:pt idx="4246">
                  <c:v>41880</c:v>
                </c:pt>
                <c:pt idx="4247">
                  <c:v>41884</c:v>
                </c:pt>
                <c:pt idx="4248">
                  <c:v>41885</c:v>
                </c:pt>
                <c:pt idx="4249">
                  <c:v>41886</c:v>
                </c:pt>
                <c:pt idx="4250">
                  <c:v>41887</c:v>
                </c:pt>
                <c:pt idx="4251">
                  <c:v>41890</c:v>
                </c:pt>
                <c:pt idx="4252">
                  <c:v>41891</c:v>
                </c:pt>
                <c:pt idx="4253">
                  <c:v>41892</c:v>
                </c:pt>
                <c:pt idx="4254">
                  <c:v>41893</c:v>
                </c:pt>
                <c:pt idx="4255">
                  <c:v>41894</c:v>
                </c:pt>
                <c:pt idx="4256">
                  <c:v>41897</c:v>
                </c:pt>
                <c:pt idx="4257">
                  <c:v>41898</c:v>
                </c:pt>
                <c:pt idx="4258">
                  <c:v>41899</c:v>
                </c:pt>
                <c:pt idx="4259">
                  <c:v>41900</c:v>
                </c:pt>
                <c:pt idx="4260">
                  <c:v>41901</c:v>
                </c:pt>
                <c:pt idx="4261">
                  <c:v>41904</c:v>
                </c:pt>
                <c:pt idx="4262">
                  <c:v>41905</c:v>
                </c:pt>
                <c:pt idx="4263">
                  <c:v>41906</c:v>
                </c:pt>
                <c:pt idx="4264">
                  <c:v>41907</c:v>
                </c:pt>
                <c:pt idx="4265">
                  <c:v>41908</c:v>
                </c:pt>
                <c:pt idx="4266">
                  <c:v>41911</c:v>
                </c:pt>
                <c:pt idx="4267">
                  <c:v>41912</c:v>
                </c:pt>
                <c:pt idx="4268">
                  <c:v>41913</c:v>
                </c:pt>
                <c:pt idx="4269">
                  <c:v>41914</c:v>
                </c:pt>
                <c:pt idx="4270">
                  <c:v>41915</c:v>
                </c:pt>
                <c:pt idx="4271">
                  <c:v>41918</c:v>
                </c:pt>
                <c:pt idx="4272">
                  <c:v>41919</c:v>
                </c:pt>
                <c:pt idx="4273">
                  <c:v>41920</c:v>
                </c:pt>
                <c:pt idx="4274">
                  <c:v>41921</c:v>
                </c:pt>
                <c:pt idx="4275">
                  <c:v>41922</c:v>
                </c:pt>
                <c:pt idx="4276">
                  <c:v>41925</c:v>
                </c:pt>
                <c:pt idx="4277">
                  <c:v>41926</c:v>
                </c:pt>
                <c:pt idx="4278">
                  <c:v>41927</c:v>
                </c:pt>
                <c:pt idx="4279">
                  <c:v>41928</c:v>
                </c:pt>
                <c:pt idx="4280">
                  <c:v>41929</c:v>
                </c:pt>
                <c:pt idx="4281">
                  <c:v>41932</c:v>
                </c:pt>
                <c:pt idx="4282">
                  <c:v>41933</c:v>
                </c:pt>
                <c:pt idx="4283">
                  <c:v>41934</c:v>
                </c:pt>
                <c:pt idx="4284">
                  <c:v>41935</c:v>
                </c:pt>
                <c:pt idx="4285">
                  <c:v>41936</c:v>
                </c:pt>
                <c:pt idx="4286">
                  <c:v>41939</c:v>
                </c:pt>
                <c:pt idx="4287">
                  <c:v>41940</c:v>
                </c:pt>
                <c:pt idx="4288">
                  <c:v>41941</c:v>
                </c:pt>
                <c:pt idx="4289">
                  <c:v>41942</c:v>
                </c:pt>
                <c:pt idx="4290">
                  <c:v>41943</c:v>
                </c:pt>
                <c:pt idx="4291">
                  <c:v>41946</c:v>
                </c:pt>
                <c:pt idx="4292">
                  <c:v>41947</c:v>
                </c:pt>
                <c:pt idx="4293">
                  <c:v>41948</c:v>
                </c:pt>
                <c:pt idx="4294">
                  <c:v>41949</c:v>
                </c:pt>
                <c:pt idx="4295">
                  <c:v>41950</c:v>
                </c:pt>
                <c:pt idx="4296">
                  <c:v>41953</c:v>
                </c:pt>
                <c:pt idx="4297">
                  <c:v>41954</c:v>
                </c:pt>
                <c:pt idx="4298">
                  <c:v>41955</c:v>
                </c:pt>
                <c:pt idx="4299">
                  <c:v>41956</c:v>
                </c:pt>
                <c:pt idx="4300">
                  <c:v>41957</c:v>
                </c:pt>
                <c:pt idx="4301">
                  <c:v>41960</c:v>
                </c:pt>
                <c:pt idx="4302">
                  <c:v>41961</c:v>
                </c:pt>
                <c:pt idx="4303">
                  <c:v>41962</c:v>
                </c:pt>
                <c:pt idx="4304">
                  <c:v>41963</c:v>
                </c:pt>
                <c:pt idx="4305">
                  <c:v>41964</c:v>
                </c:pt>
                <c:pt idx="4306">
                  <c:v>41967</c:v>
                </c:pt>
                <c:pt idx="4307">
                  <c:v>41968</c:v>
                </c:pt>
                <c:pt idx="4308">
                  <c:v>41969</c:v>
                </c:pt>
                <c:pt idx="4309">
                  <c:v>41971</c:v>
                </c:pt>
                <c:pt idx="4310">
                  <c:v>41974</c:v>
                </c:pt>
                <c:pt idx="4311">
                  <c:v>41975</c:v>
                </c:pt>
                <c:pt idx="4312">
                  <c:v>41976</c:v>
                </c:pt>
                <c:pt idx="4313">
                  <c:v>41977</c:v>
                </c:pt>
                <c:pt idx="4314">
                  <c:v>41978</c:v>
                </c:pt>
                <c:pt idx="4315">
                  <c:v>41981</c:v>
                </c:pt>
                <c:pt idx="4316">
                  <c:v>41982</c:v>
                </c:pt>
                <c:pt idx="4317">
                  <c:v>41983</c:v>
                </c:pt>
                <c:pt idx="4318">
                  <c:v>41984</c:v>
                </c:pt>
                <c:pt idx="4319">
                  <c:v>41985</c:v>
                </c:pt>
                <c:pt idx="4320">
                  <c:v>41988</c:v>
                </c:pt>
                <c:pt idx="4321">
                  <c:v>41989</c:v>
                </c:pt>
                <c:pt idx="4322">
                  <c:v>41990</c:v>
                </c:pt>
                <c:pt idx="4323">
                  <c:v>41991</c:v>
                </c:pt>
                <c:pt idx="4324">
                  <c:v>41992</c:v>
                </c:pt>
                <c:pt idx="4325">
                  <c:v>41995</c:v>
                </c:pt>
                <c:pt idx="4326">
                  <c:v>41996</c:v>
                </c:pt>
                <c:pt idx="4327">
                  <c:v>41997</c:v>
                </c:pt>
                <c:pt idx="4328">
                  <c:v>41999</c:v>
                </c:pt>
                <c:pt idx="4329">
                  <c:v>42002</c:v>
                </c:pt>
                <c:pt idx="4330">
                  <c:v>42003</c:v>
                </c:pt>
                <c:pt idx="4331">
                  <c:v>42004</c:v>
                </c:pt>
                <c:pt idx="4332">
                  <c:v>42006</c:v>
                </c:pt>
                <c:pt idx="4333">
                  <c:v>42009</c:v>
                </c:pt>
                <c:pt idx="4334">
                  <c:v>42010</c:v>
                </c:pt>
                <c:pt idx="4335">
                  <c:v>42011</c:v>
                </c:pt>
                <c:pt idx="4336">
                  <c:v>42012</c:v>
                </c:pt>
                <c:pt idx="4337">
                  <c:v>42013</c:v>
                </c:pt>
                <c:pt idx="4338">
                  <c:v>42016</c:v>
                </c:pt>
                <c:pt idx="4339">
                  <c:v>42017</c:v>
                </c:pt>
                <c:pt idx="4340">
                  <c:v>42018</c:v>
                </c:pt>
                <c:pt idx="4341">
                  <c:v>42019</c:v>
                </c:pt>
                <c:pt idx="4342">
                  <c:v>42020</c:v>
                </c:pt>
                <c:pt idx="4343">
                  <c:v>42024</c:v>
                </c:pt>
                <c:pt idx="4344">
                  <c:v>42025</c:v>
                </c:pt>
                <c:pt idx="4345">
                  <c:v>42026</c:v>
                </c:pt>
                <c:pt idx="4346">
                  <c:v>42027</c:v>
                </c:pt>
                <c:pt idx="4347">
                  <c:v>42030</c:v>
                </c:pt>
                <c:pt idx="4348">
                  <c:v>42031</c:v>
                </c:pt>
                <c:pt idx="4349">
                  <c:v>42032</c:v>
                </c:pt>
                <c:pt idx="4350">
                  <c:v>42033</c:v>
                </c:pt>
                <c:pt idx="4351">
                  <c:v>42034</c:v>
                </c:pt>
                <c:pt idx="4352">
                  <c:v>42037</c:v>
                </c:pt>
                <c:pt idx="4353">
                  <c:v>42038</c:v>
                </c:pt>
                <c:pt idx="4354">
                  <c:v>42039</c:v>
                </c:pt>
                <c:pt idx="4355">
                  <c:v>42040</c:v>
                </c:pt>
                <c:pt idx="4356">
                  <c:v>42041</c:v>
                </c:pt>
                <c:pt idx="4357">
                  <c:v>42044</c:v>
                </c:pt>
                <c:pt idx="4358">
                  <c:v>42045</c:v>
                </c:pt>
                <c:pt idx="4359">
                  <c:v>42046</c:v>
                </c:pt>
                <c:pt idx="4360">
                  <c:v>42047</c:v>
                </c:pt>
                <c:pt idx="4361">
                  <c:v>42048</c:v>
                </c:pt>
                <c:pt idx="4362">
                  <c:v>42052</c:v>
                </c:pt>
                <c:pt idx="4363">
                  <c:v>42053</c:v>
                </c:pt>
                <c:pt idx="4364">
                  <c:v>42054</c:v>
                </c:pt>
                <c:pt idx="4365">
                  <c:v>42055</c:v>
                </c:pt>
                <c:pt idx="4366">
                  <c:v>42058</c:v>
                </c:pt>
                <c:pt idx="4367">
                  <c:v>42059</c:v>
                </c:pt>
                <c:pt idx="4368">
                  <c:v>42060</c:v>
                </c:pt>
                <c:pt idx="4369">
                  <c:v>42061</c:v>
                </c:pt>
                <c:pt idx="4370">
                  <c:v>42062</c:v>
                </c:pt>
                <c:pt idx="4371">
                  <c:v>42065</c:v>
                </c:pt>
                <c:pt idx="4372">
                  <c:v>42066</c:v>
                </c:pt>
                <c:pt idx="4373">
                  <c:v>42067</c:v>
                </c:pt>
                <c:pt idx="4374">
                  <c:v>42068</c:v>
                </c:pt>
                <c:pt idx="4375">
                  <c:v>42069</c:v>
                </c:pt>
                <c:pt idx="4376">
                  <c:v>42072</c:v>
                </c:pt>
                <c:pt idx="4377">
                  <c:v>42073</c:v>
                </c:pt>
                <c:pt idx="4378">
                  <c:v>42074</c:v>
                </c:pt>
                <c:pt idx="4379">
                  <c:v>42075</c:v>
                </c:pt>
                <c:pt idx="4380">
                  <c:v>42076</c:v>
                </c:pt>
                <c:pt idx="4381">
                  <c:v>42079</c:v>
                </c:pt>
                <c:pt idx="4382">
                  <c:v>42080</c:v>
                </c:pt>
                <c:pt idx="4383">
                  <c:v>42081</c:v>
                </c:pt>
                <c:pt idx="4384">
                  <c:v>42082</c:v>
                </c:pt>
                <c:pt idx="4385">
                  <c:v>42083</c:v>
                </c:pt>
                <c:pt idx="4386">
                  <c:v>42086</c:v>
                </c:pt>
                <c:pt idx="4387">
                  <c:v>42087</c:v>
                </c:pt>
                <c:pt idx="4388">
                  <c:v>42088</c:v>
                </c:pt>
                <c:pt idx="4389">
                  <c:v>42089</c:v>
                </c:pt>
                <c:pt idx="4390">
                  <c:v>42090</c:v>
                </c:pt>
                <c:pt idx="4391">
                  <c:v>42093</c:v>
                </c:pt>
                <c:pt idx="4392">
                  <c:v>42094</c:v>
                </c:pt>
                <c:pt idx="4393">
                  <c:v>42095</c:v>
                </c:pt>
                <c:pt idx="4394">
                  <c:v>42096</c:v>
                </c:pt>
                <c:pt idx="4395">
                  <c:v>42100</c:v>
                </c:pt>
                <c:pt idx="4396">
                  <c:v>42101</c:v>
                </c:pt>
                <c:pt idx="4397">
                  <c:v>42102</c:v>
                </c:pt>
                <c:pt idx="4398">
                  <c:v>42103</c:v>
                </c:pt>
                <c:pt idx="4399">
                  <c:v>42104</c:v>
                </c:pt>
                <c:pt idx="4400">
                  <c:v>42107</c:v>
                </c:pt>
                <c:pt idx="4401">
                  <c:v>42108</c:v>
                </c:pt>
                <c:pt idx="4402">
                  <c:v>42109</c:v>
                </c:pt>
                <c:pt idx="4403">
                  <c:v>42110</c:v>
                </c:pt>
                <c:pt idx="4404">
                  <c:v>42111</c:v>
                </c:pt>
                <c:pt idx="4405">
                  <c:v>42114</c:v>
                </c:pt>
                <c:pt idx="4406">
                  <c:v>42115</c:v>
                </c:pt>
                <c:pt idx="4407">
                  <c:v>42116</c:v>
                </c:pt>
                <c:pt idx="4408">
                  <c:v>42117</c:v>
                </c:pt>
                <c:pt idx="4409">
                  <c:v>42118</c:v>
                </c:pt>
                <c:pt idx="4410">
                  <c:v>42121</c:v>
                </c:pt>
                <c:pt idx="4411">
                  <c:v>42122</c:v>
                </c:pt>
                <c:pt idx="4412">
                  <c:v>42123</c:v>
                </c:pt>
                <c:pt idx="4413">
                  <c:v>42124</c:v>
                </c:pt>
                <c:pt idx="4414">
                  <c:v>42125</c:v>
                </c:pt>
                <c:pt idx="4415">
                  <c:v>42128</c:v>
                </c:pt>
                <c:pt idx="4416">
                  <c:v>42129</c:v>
                </c:pt>
                <c:pt idx="4417">
                  <c:v>42130</c:v>
                </c:pt>
                <c:pt idx="4418">
                  <c:v>42131</c:v>
                </c:pt>
                <c:pt idx="4419">
                  <c:v>42132</c:v>
                </c:pt>
                <c:pt idx="4420">
                  <c:v>42135</c:v>
                </c:pt>
                <c:pt idx="4421">
                  <c:v>42136</c:v>
                </c:pt>
                <c:pt idx="4422">
                  <c:v>42137</c:v>
                </c:pt>
                <c:pt idx="4423">
                  <c:v>42138</c:v>
                </c:pt>
                <c:pt idx="4424">
                  <c:v>42139</c:v>
                </c:pt>
                <c:pt idx="4425">
                  <c:v>42142</c:v>
                </c:pt>
                <c:pt idx="4426">
                  <c:v>42143</c:v>
                </c:pt>
                <c:pt idx="4427">
                  <c:v>42144</c:v>
                </c:pt>
                <c:pt idx="4428">
                  <c:v>42145</c:v>
                </c:pt>
                <c:pt idx="4429">
                  <c:v>42146</c:v>
                </c:pt>
                <c:pt idx="4430">
                  <c:v>42150</c:v>
                </c:pt>
                <c:pt idx="4431">
                  <c:v>42151</c:v>
                </c:pt>
                <c:pt idx="4432">
                  <c:v>42152</c:v>
                </c:pt>
                <c:pt idx="4433">
                  <c:v>42153</c:v>
                </c:pt>
                <c:pt idx="4434">
                  <c:v>42156</c:v>
                </c:pt>
                <c:pt idx="4435">
                  <c:v>42157</c:v>
                </c:pt>
                <c:pt idx="4436">
                  <c:v>42158</c:v>
                </c:pt>
                <c:pt idx="4437">
                  <c:v>42159</c:v>
                </c:pt>
                <c:pt idx="4438">
                  <c:v>42160</c:v>
                </c:pt>
                <c:pt idx="4439">
                  <c:v>42163</c:v>
                </c:pt>
                <c:pt idx="4440">
                  <c:v>42164</c:v>
                </c:pt>
                <c:pt idx="4441">
                  <c:v>42165</c:v>
                </c:pt>
                <c:pt idx="4442">
                  <c:v>42166</c:v>
                </c:pt>
                <c:pt idx="4443">
                  <c:v>42167</c:v>
                </c:pt>
                <c:pt idx="4444">
                  <c:v>42170</c:v>
                </c:pt>
                <c:pt idx="4445">
                  <c:v>42171</c:v>
                </c:pt>
                <c:pt idx="4446">
                  <c:v>42172</c:v>
                </c:pt>
                <c:pt idx="4447">
                  <c:v>42173</c:v>
                </c:pt>
                <c:pt idx="4448">
                  <c:v>42174</c:v>
                </c:pt>
                <c:pt idx="4449">
                  <c:v>42177</c:v>
                </c:pt>
                <c:pt idx="4450">
                  <c:v>42178</c:v>
                </c:pt>
                <c:pt idx="4451">
                  <c:v>42179</c:v>
                </c:pt>
                <c:pt idx="4452">
                  <c:v>42180</c:v>
                </c:pt>
                <c:pt idx="4453">
                  <c:v>42181</c:v>
                </c:pt>
                <c:pt idx="4454">
                  <c:v>42184</c:v>
                </c:pt>
                <c:pt idx="4455">
                  <c:v>42185</c:v>
                </c:pt>
                <c:pt idx="4456">
                  <c:v>42186</c:v>
                </c:pt>
                <c:pt idx="4457">
                  <c:v>42187</c:v>
                </c:pt>
                <c:pt idx="4458">
                  <c:v>42191</c:v>
                </c:pt>
                <c:pt idx="4459">
                  <c:v>42192</c:v>
                </c:pt>
                <c:pt idx="4460">
                  <c:v>42193</c:v>
                </c:pt>
                <c:pt idx="4461">
                  <c:v>42194</c:v>
                </c:pt>
                <c:pt idx="4462">
                  <c:v>42195</c:v>
                </c:pt>
                <c:pt idx="4463">
                  <c:v>42198</c:v>
                </c:pt>
                <c:pt idx="4464">
                  <c:v>42199</c:v>
                </c:pt>
                <c:pt idx="4465">
                  <c:v>42200</c:v>
                </c:pt>
                <c:pt idx="4466">
                  <c:v>42201</c:v>
                </c:pt>
                <c:pt idx="4467">
                  <c:v>42202</c:v>
                </c:pt>
                <c:pt idx="4468">
                  <c:v>42205</c:v>
                </c:pt>
                <c:pt idx="4469">
                  <c:v>42206</c:v>
                </c:pt>
                <c:pt idx="4470">
                  <c:v>42207</c:v>
                </c:pt>
                <c:pt idx="4471">
                  <c:v>42208</c:v>
                </c:pt>
                <c:pt idx="4472">
                  <c:v>42209</c:v>
                </c:pt>
                <c:pt idx="4473">
                  <c:v>42212</c:v>
                </c:pt>
                <c:pt idx="4474">
                  <c:v>42213</c:v>
                </c:pt>
                <c:pt idx="4475">
                  <c:v>42214</c:v>
                </c:pt>
                <c:pt idx="4476">
                  <c:v>42215</c:v>
                </c:pt>
                <c:pt idx="4477">
                  <c:v>42216</c:v>
                </c:pt>
                <c:pt idx="4478">
                  <c:v>42219</c:v>
                </c:pt>
                <c:pt idx="4479">
                  <c:v>42220</c:v>
                </c:pt>
                <c:pt idx="4480">
                  <c:v>42221</c:v>
                </c:pt>
                <c:pt idx="4481">
                  <c:v>42222</c:v>
                </c:pt>
                <c:pt idx="4482">
                  <c:v>42223</c:v>
                </c:pt>
                <c:pt idx="4483">
                  <c:v>42226</c:v>
                </c:pt>
                <c:pt idx="4484">
                  <c:v>42227</c:v>
                </c:pt>
                <c:pt idx="4485">
                  <c:v>42228</c:v>
                </c:pt>
                <c:pt idx="4486">
                  <c:v>42229</c:v>
                </c:pt>
                <c:pt idx="4487">
                  <c:v>42230</c:v>
                </c:pt>
                <c:pt idx="4488">
                  <c:v>42233</c:v>
                </c:pt>
                <c:pt idx="4489">
                  <c:v>42234</c:v>
                </c:pt>
                <c:pt idx="4490">
                  <c:v>42235</c:v>
                </c:pt>
                <c:pt idx="4491">
                  <c:v>42236</c:v>
                </c:pt>
                <c:pt idx="4492">
                  <c:v>42237</c:v>
                </c:pt>
                <c:pt idx="4493">
                  <c:v>42240</c:v>
                </c:pt>
                <c:pt idx="4494">
                  <c:v>42241</c:v>
                </c:pt>
                <c:pt idx="4495">
                  <c:v>42242</c:v>
                </c:pt>
                <c:pt idx="4496">
                  <c:v>42243</c:v>
                </c:pt>
                <c:pt idx="4497">
                  <c:v>42244</c:v>
                </c:pt>
                <c:pt idx="4498">
                  <c:v>42247</c:v>
                </c:pt>
                <c:pt idx="4499">
                  <c:v>42248</c:v>
                </c:pt>
                <c:pt idx="4500">
                  <c:v>42249</c:v>
                </c:pt>
                <c:pt idx="4501">
                  <c:v>42250</c:v>
                </c:pt>
                <c:pt idx="4502">
                  <c:v>42251</c:v>
                </c:pt>
                <c:pt idx="4503">
                  <c:v>42255</c:v>
                </c:pt>
                <c:pt idx="4504">
                  <c:v>42256</c:v>
                </c:pt>
                <c:pt idx="4505">
                  <c:v>42257</c:v>
                </c:pt>
                <c:pt idx="4506">
                  <c:v>42258</c:v>
                </c:pt>
                <c:pt idx="4507">
                  <c:v>42261</c:v>
                </c:pt>
                <c:pt idx="4508">
                  <c:v>42262</c:v>
                </c:pt>
                <c:pt idx="4509">
                  <c:v>42263</c:v>
                </c:pt>
                <c:pt idx="4510">
                  <c:v>42264</c:v>
                </c:pt>
                <c:pt idx="4511">
                  <c:v>42265</c:v>
                </c:pt>
                <c:pt idx="4512">
                  <c:v>42268</c:v>
                </c:pt>
                <c:pt idx="4513">
                  <c:v>42269</c:v>
                </c:pt>
                <c:pt idx="4514">
                  <c:v>42270</c:v>
                </c:pt>
                <c:pt idx="4515">
                  <c:v>42271</c:v>
                </c:pt>
                <c:pt idx="4516">
                  <c:v>42272</c:v>
                </c:pt>
                <c:pt idx="4517">
                  <c:v>42275</c:v>
                </c:pt>
                <c:pt idx="4518">
                  <c:v>42276</c:v>
                </c:pt>
                <c:pt idx="4519">
                  <c:v>42277</c:v>
                </c:pt>
                <c:pt idx="4520">
                  <c:v>42278</c:v>
                </c:pt>
                <c:pt idx="4521">
                  <c:v>42279</c:v>
                </c:pt>
                <c:pt idx="4522">
                  <c:v>42282</c:v>
                </c:pt>
                <c:pt idx="4523">
                  <c:v>42283</c:v>
                </c:pt>
                <c:pt idx="4524">
                  <c:v>42284</c:v>
                </c:pt>
                <c:pt idx="4525">
                  <c:v>42285</c:v>
                </c:pt>
                <c:pt idx="4526">
                  <c:v>42286</c:v>
                </c:pt>
                <c:pt idx="4527">
                  <c:v>42289</c:v>
                </c:pt>
                <c:pt idx="4528">
                  <c:v>42290</c:v>
                </c:pt>
                <c:pt idx="4529">
                  <c:v>42291</c:v>
                </c:pt>
                <c:pt idx="4530">
                  <c:v>42292</c:v>
                </c:pt>
                <c:pt idx="4531">
                  <c:v>42293</c:v>
                </c:pt>
                <c:pt idx="4532">
                  <c:v>42296</c:v>
                </c:pt>
                <c:pt idx="4533">
                  <c:v>42297</c:v>
                </c:pt>
                <c:pt idx="4534">
                  <c:v>42298</c:v>
                </c:pt>
                <c:pt idx="4535">
                  <c:v>42299</c:v>
                </c:pt>
                <c:pt idx="4536">
                  <c:v>42300</c:v>
                </c:pt>
                <c:pt idx="4537">
                  <c:v>42303</c:v>
                </c:pt>
                <c:pt idx="4538">
                  <c:v>42304</c:v>
                </c:pt>
                <c:pt idx="4539">
                  <c:v>42305</c:v>
                </c:pt>
                <c:pt idx="4540">
                  <c:v>42306</c:v>
                </c:pt>
                <c:pt idx="4541">
                  <c:v>42307</c:v>
                </c:pt>
                <c:pt idx="4542">
                  <c:v>42310</c:v>
                </c:pt>
                <c:pt idx="4543">
                  <c:v>42311</c:v>
                </c:pt>
                <c:pt idx="4544">
                  <c:v>42312</c:v>
                </c:pt>
                <c:pt idx="4545">
                  <c:v>42313</c:v>
                </c:pt>
                <c:pt idx="4546">
                  <c:v>42314</c:v>
                </c:pt>
                <c:pt idx="4547">
                  <c:v>42317</c:v>
                </c:pt>
                <c:pt idx="4548">
                  <c:v>42318</c:v>
                </c:pt>
                <c:pt idx="4549">
                  <c:v>42319</c:v>
                </c:pt>
                <c:pt idx="4550">
                  <c:v>42320</c:v>
                </c:pt>
                <c:pt idx="4551">
                  <c:v>42321</c:v>
                </c:pt>
                <c:pt idx="4552">
                  <c:v>42324</c:v>
                </c:pt>
                <c:pt idx="4553">
                  <c:v>42325</c:v>
                </c:pt>
                <c:pt idx="4554">
                  <c:v>42326</c:v>
                </c:pt>
                <c:pt idx="4555">
                  <c:v>42327</c:v>
                </c:pt>
                <c:pt idx="4556">
                  <c:v>42328</c:v>
                </c:pt>
                <c:pt idx="4557">
                  <c:v>42331</c:v>
                </c:pt>
                <c:pt idx="4558">
                  <c:v>42332</c:v>
                </c:pt>
                <c:pt idx="4559">
                  <c:v>42333</c:v>
                </c:pt>
                <c:pt idx="4560">
                  <c:v>42335</c:v>
                </c:pt>
                <c:pt idx="4561">
                  <c:v>42338</c:v>
                </c:pt>
                <c:pt idx="4562">
                  <c:v>42339</c:v>
                </c:pt>
                <c:pt idx="4563">
                  <c:v>42340</c:v>
                </c:pt>
                <c:pt idx="4564">
                  <c:v>42341</c:v>
                </c:pt>
                <c:pt idx="4565">
                  <c:v>42342</c:v>
                </c:pt>
                <c:pt idx="4566">
                  <c:v>42345</c:v>
                </c:pt>
                <c:pt idx="4567">
                  <c:v>42346</c:v>
                </c:pt>
                <c:pt idx="4568">
                  <c:v>42347</c:v>
                </c:pt>
                <c:pt idx="4569">
                  <c:v>42348</c:v>
                </c:pt>
                <c:pt idx="4570">
                  <c:v>42349</c:v>
                </c:pt>
                <c:pt idx="4571">
                  <c:v>42352</c:v>
                </c:pt>
                <c:pt idx="4572">
                  <c:v>42353</c:v>
                </c:pt>
                <c:pt idx="4573">
                  <c:v>42354</c:v>
                </c:pt>
                <c:pt idx="4574">
                  <c:v>42355</c:v>
                </c:pt>
                <c:pt idx="4575">
                  <c:v>42356</c:v>
                </c:pt>
                <c:pt idx="4576">
                  <c:v>42359</c:v>
                </c:pt>
                <c:pt idx="4577">
                  <c:v>42360</c:v>
                </c:pt>
                <c:pt idx="4578">
                  <c:v>42361</c:v>
                </c:pt>
                <c:pt idx="4579">
                  <c:v>42362</c:v>
                </c:pt>
                <c:pt idx="4580">
                  <c:v>42366</c:v>
                </c:pt>
                <c:pt idx="4581">
                  <c:v>42367</c:v>
                </c:pt>
                <c:pt idx="4582">
                  <c:v>42368</c:v>
                </c:pt>
                <c:pt idx="4583">
                  <c:v>42369</c:v>
                </c:pt>
                <c:pt idx="4584">
                  <c:v>42373</c:v>
                </c:pt>
                <c:pt idx="4585">
                  <c:v>42374</c:v>
                </c:pt>
                <c:pt idx="4586">
                  <c:v>42375</c:v>
                </c:pt>
                <c:pt idx="4587">
                  <c:v>42376</c:v>
                </c:pt>
                <c:pt idx="4588">
                  <c:v>42377</c:v>
                </c:pt>
                <c:pt idx="4589">
                  <c:v>42380</c:v>
                </c:pt>
                <c:pt idx="4590">
                  <c:v>42381</c:v>
                </c:pt>
                <c:pt idx="4591">
                  <c:v>42382</c:v>
                </c:pt>
                <c:pt idx="4592">
                  <c:v>42383</c:v>
                </c:pt>
                <c:pt idx="4593">
                  <c:v>42384</c:v>
                </c:pt>
                <c:pt idx="4594">
                  <c:v>42388</c:v>
                </c:pt>
                <c:pt idx="4595">
                  <c:v>42389</c:v>
                </c:pt>
                <c:pt idx="4596">
                  <c:v>42390</c:v>
                </c:pt>
                <c:pt idx="4597">
                  <c:v>42391</c:v>
                </c:pt>
                <c:pt idx="4598">
                  <c:v>42394</c:v>
                </c:pt>
                <c:pt idx="4599">
                  <c:v>42395</c:v>
                </c:pt>
                <c:pt idx="4600">
                  <c:v>42396</c:v>
                </c:pt>
                <c:pt idx="4601">
                  <c:v>42397</c:v>
                </c:pt>
                <c:pt idx="4602">
                  <c:v>42398</c:v>
                </c:pt>
                <c:pt idx="4603">
                  <c:v>42401</c:v>
                </c:pt>
                <c:pt idx="4604">
                  <c:v>42402</c:v>
                </c:pt>
                <c:pt idx="4605">
                  <c:v>42403</c:v>
                </c:pt>
                <c:pt idx="4606">
                  <c:v>42404</c:v>
                </c:pt>
                <c:pt idx="4607">
                  <c:v>42405</c:v>
                </c:pt>
                <c:pt idx="4608">
                  <c:v>42408</c:v>
                </c:pt>
                <c:pt idx="4609">
                  <c:v>42409</c:v>
                </c:pt>
                <c:pt idx="4610">
                  <c:v>42410</c:v>
                </c:pt>
                <c:pt idx="4611">
                  <c:v>42411</c:v>
                </c:pt>
                <c:pt idx="4612">
                  <c:v>42412</c:v>
                </c:pt>
                <c:pt idx="4613">
                  <c:v>42416</c:v>
                </c:pt>
                <c:pt idx="4614">
                  <c:v>42417</c:v>
                </c:pt>
                <c:pt idx="4615">
                  <c:v>42418</c:v>
                </c:pt>
                <c:pt idx="4616">
                  <c:v>42419</c:v>
                </c:pt>
                <c:pt idx="4617">
                  <c:v>42422</c:v>
                </c:pt>
                <c:pt idx="4618">
                  <c:v>42423</c:v>
                </c:pt>
                <c:pt idx="4619">
                  <c:v>42424</c:v>
                </c:pt>
                <c:pt idx="4620">
                  <c:v>42425</c:v>
                </c:pt>
                <c:pt idx="4621">
                  <c:v>42426</c:v>
                </c:pt>
                <c:pt idx="4622">
                  <c:v>42429</c:v>
                </c:pt>
                <c:pt idx="4623">
                  <c:v>42430</c:v>
                </c:pt>
                <c:pt idx="4624">
                  <c:v>42431</c:v>
                </c:pt>
                <c:pt idx="4625">
                  <c:v>42432</c:v>
                </c:pt>
                <c:pt idx="4626">
                  <c:v>42433</c:v>
                </c:pt>
                <c:pt idx="4627">
                  <c:v>42436</c:v>
                </c:pt>
                <c:pt idx="4628">
                  <c:v>42437</c:v>
                </c:pt>
                <c:pt idx="4629">
                  <c:v>42438</c:v>
                </c:pt>
                <c:pt idx="4630">
                  <c:v>42439</c:v>
                </c:pt>
                <c:pt idx="4631">
                  <c:v>42440</c:v>
                </c:pt>
                <c:pt idx="4632">
                  <c:v>42443</c:v>
                </c:pt>
                <c:pt idx="4633">
                  <c:v>42444</c:v>
                </c:pt>
                <c:pt idx="4634">
                  <c:v>42445</c:v>
                </c:pt>
                <c:pt idx="4635">
                  <c:v>42446</c:v>
                </c:pt>
                <c:pt idx="4636">
                  <c:v>42447</c:v>
                </c:pt>
                <c:pt idx="4637">
                  <c:v>42450</c:v>
                </c:pt>
                <c:pt idx="4638">
                  <c:v>42451</c:v>
                </c:pt>
                <c:pt idx="4639">
                  <c:v>42452</c:v>
                </c:pt>
                <c:pt idx="4640">
                  <c:v>42453</c:v>
                </c:pt>
                <c:pt idx="4641">
                  <c:v>42457</c:v>
                </c:pt>
                <c:pt idx="4642">
                  <c:v>42458</c:v>
                </c:pt>
                <c:pt idx="4643">
                  <c:v>42459</c:v>
                </c:pt>
                <c:pt idx="4644">
                  <c:v>42460</c:v>
                </c:pt>
                <c:pt idx="4645">
                  <c:v>42461</c:v>
                </c:pt>
                <c:pt idx="4646">
                  <c:v>42464</c:v>
                </c:pt>
                <c:pt idx="4647">
                  <c:v>42465</c:v>
                </c:pt>
                <c:pt idx="4648">
                  <c:v>42466</c:v>
                </c:pt>
                <c:pt idx="4649">
                  <c:v>42467</c:v>
                </c:pt>
                <c:pt idx="4650">
                  <c:v>42468</c:v>
                </c:pt>
                <c:pt idx="4651">
                  <c:v>42471</c:v>
                </c:pt>
                <c:pt idx="4652">
                  <c:v>42472</c:v>
                </c:pt>
                <c:pt idx="4653">
                  <c:v>42473</c:v>
                </c:pt>
                <c:pt idx="4654">
                  <c:v>42474</c:v>
                </c:pt>
                <c:pt idx="4655">
                  <c:v>42475</c:v>
                </c:pt>
                <c:pt idx="4656">
                  <c:v>42478</c:v>
                </c:pt>
                <c:pt idx="4657">
                  <c:v>42479</c:v>
                </c:pt>
                <c:pt idx="4658">
                  <c:v>42480</c:v>
                </c:pt>
                <c:pt idx="4659">
                  <c:v>42481</c:v>
                </c:pt>
                <c:pt idx="4660">
                  <c:v>42482</c:v>
                </c:pt>
                <c:pt idx="4661">
                  <c:v>42485</c:v>
                </c:pt>
                <c:pt idx="4662">
                  <c:v>42486</c:v>
                </c:pt>
                <c:pt idx="4663">
                  <c:v>42487</c:v>
                </c:pt>
                <c:pt idx="4664">
                  <c:v>42488</c:v>
                </c:pt>
                <c:pt idx="4665">
                  <c:v>42489</c:v>
                </c:pt>
                <c:pt idx="4666">
                  <c:v>42492</c:v>
                </c:pt>
                <c:pt idx="4667">
                  <c:v>42493</c:v>
                </c:pt>
                <c:pt idx="4668">
                  <c:v>42494</c:v>
                </c:pt>
                <c:pt idx="4669">
                  <c:v>42495</c:v>
                </c:pt>
                <c:pt idx="4670">
                  <c:v>42496</c:v>
                </c:pt>
                <c:pt idx="4671">
                  <c:v>42499</c:v>
                </c:pt>
                <c:pt idx="4672">
                  <c:v>42500</c:v>
                </c:pt>
                <c:pt idx="4673">
                  <c:v>42501</c:v>
                </c:pt>
                <c:pt idx="4674">
                  <c:v>42502</c:v>
                </c:pt>
                <c:pt idx="4675">
                  <c:v>42503</c:v>
                </c:pt>
                <c:pt idx="4676">
                  <c:v>42506</c:v>
                </c:pt>
                <c:pt idx="4677">
                  <c:v>42507</c:v>
                </c:pt>
                <c:pt idx="4678">
                  <c:v>42508</c:v>
                </c:pt>
                <c:pt idx="4679">
                  <c:v>42509</c:v>
                </c:pt>
                <c:pt idx="4680">
                  <c:v>42510</c:v>
                </c:pt>
                <c:pt idx="4681">
                  <c:v>42513</c:v>
                </c:pt>
                <c:pt idx="4682">
                  <c:v>42514</c:v>
                </c:pt>
                <c:pt idx="4683">
                  <c:v>42515</c:v>
                </c:pt>
                <c:pt idx="4684">
                  <c:v>42516</c:v>
                </c:pt>
                <c:pt idx="4685">
                  <c:v>42517</c:v>
                </c:pt>
                <c:pt idx="4686">
                  <c:v>42521</c:v>
                </c:pt>
                <c:pt idx="4687">
                  <c:v>42522</c:v>
                </c:pt>
                <c:pt idx="4688">
                  <c:v>42523</c:v>
                </c:pt>
                <c:pt idx="4689">
                  <c:v>42524</c:v>
                </c:pt>
                <c:pt idx="4690">
                  <c:v>42527</c:v>
                </c:pt>
                <c:pt idx="4691">
                  <c:v>42528</c:v>
                </c:pt>
                <c:pt idx="4692">
                  <c:v>42529</c:v>
                </c:pt>
                <c:pt idx="4693">
                  <c:v>42530</c:v>
                </c:pt>
                <c:pt idx="4694">
                  <c:v>42531</c:v>
                </c:pt>
                <c:pt idx="4695">
                  <c:v>42534</c:v>
                </c:pt>
                <c:pt idx="4696">
                  <c:v>42535</c:v>
                </c:pt>
                <c:pt idx="4697">
                  <c:v>42536</c:v>
                </c:pt>
                <c:pt idx="4698">
                  <c:v>42537</c:v>
                </c:pt>
                <c:pt idx="4699">
                  <c:v>42538</c:v>
                </c:pt>
                <c:pt idx="4700">
                  <c:v>42541</c:v>
                </c:pt>
                <c:pt idx="4701">
                  <c:v>42542</c:v>
                </c:pt>
                <c:pt idx="4702">
                  <c:v>42543</c:v>
                </c:pt>
                <c:pt idx="4703">
                  <c:v>42544</c:v>
                </c:pt>
                <c:pt idx="4704">
                  <c:v>42545</c:v>
                </c:pt>
                <c:pt idx="4705">
                  <c:v>42548</c:v>
                </c:pt>
                <c:pt idx="4706">
                  <c:v>42549</c:v>
                </c:pt>
                <c:pt idx="4707">
                  <c:v>42550</c:v>
                </c:pt>
                <c:pt idx="4708">
                  <c:v>42551</c:v>
                </c:pt>
                <c:pt idx="4709">
                  <c:v>42552</c:v>
                </c:pt>
                <c:pt idx="4710">
                  <c:v>42556</c:v>
                </c:pt>
                <c:pt idx="4711">
                  <c:v>42557</c:v>
                </c:pt>
                <c:pt idx="4712">
                  <c:v>42558</c:v>
                </c:pt>
                <c:pt idx="4713">
                  <c:v>42559</c:v>
                </c:pt>
                <c:pt idx="4714">
                  <c:v>42562</c:v>
                </c:pt>
                <c:pt idx="4715">
                  <c:v>42563</c:v>
                </c:pt>
                <c:pt idx="4716">
                  <c:v>42564</c:v>
                </c:pt>
                <c:pt idx="4717">
                  <c:v>42565</c:v>
                </c:pt>
                <c:pt idx="4718">
                  <c:v>42566</c:v>
                </c:pt>
                <c:pt idx="4719">
                  <c:v>42569</c:v>
                </c:pt>
                <c:pt idx="4720">
                  <c:v>42570</c:v>
                </c:pt>
                <c:pt idx="4721">
                  <c:v>42571</c:v>
                </c:pt>
                <c:pt idx="4722">
                  <c:v>42572</c:v>
                </c:pt>
                <c:pt idx="4723">
                  <c:v>42573</c:v>
                </c:pt>
                <c:pt idx="4724">
                  <c:v>42576</c:v>
                </c:pt>
                <c:pt idx="4725">
                  <c:v>42577</c:v>
                </c:pt>
                <c:pt idx="4726">
                  <c:v>42578</c:v>
                </c:pt>
                <c:pt idx="4727">
                  <c:v>42579</c:v>
                </c:pt>
                <c:pt idx="4728">
                  <c:v>42580</c:v>
                </c:pt>
                <c:pt idx="4729">
                  <c:v>42583</c:v>
                </c:pt>
                <c:pt idx="4730">
                  <c:v>42584</c:v>
                </c:pt>
                <c:pt idx="4731">
                  <c:v>42585</c:v>
                </c:pt>
                <c:pt idx="4732">
                  <c:v>42586</c:v>
                </c:pt>
                <c:pt idx="4733">
                  <c:v>42587</c:v>
                </c:pt>
                <c:pt idx="4734">
                  <c:v>42590</c:v>
                </c:pt>
                <c:pt idx="4735">
                  <c:v>42591</c:v>
                </c:pt>
                <c:pt idx="4736">
                  <c:v>42592</c:v>
                </c:pt>
                <c:pt idx="4737">
                  <c:v>42593</c:v>
                </c:pt>
                <c:pt idx="4738">
                  <c:v>42594</c:v>
                </c:pt>
                <c:pt idx="4739">
                  <c:v>42597</c:v>
                </c:pt>
                <c:pt idx="4740">
                  <c:v>42598</c:v>
                </c:pt>
                <c:pt idx="4741">
                  <c:v>42599</c:v>
                </c:pt>
                <c:pt idx="4742">
                  <c:v>42600</c:v>
                </c:pt>
                <c:pt idx="4743">
                  <c:v>42601</c:v>
                </c:pt>
                <c:pt idx="4744">
                  <c:v>42604</c:v>
                </c:pt>
                <c:pt idx="4745">
                  <c:v>42605</c:v>
                </c:pt>
                <c:pt idx="4746">
                  <c:v>42606</c:v>
                </c:pt>
                <c:pt idx="4747">
                  <c:v>42607</c:v>
                </c:pt>
                <c:pt idx="4748">
                  <c:v>42608</c:v>
                </c:pt>
                <c:pt idx="4749">
                  <c:v>42611</c:v>
                </c:pt>
                <c:pt idx="4750">
                  <c:v>42612</c:v>
                </c:pt>
                <c:pt idx="4751">
                  <c:v>42613</c:v>
                </c:pt>
                <c:pt idx="4752">
                  <c:v>42614</c:v>
                </c:pt>
                <c:pt idx="4753">
                  <c:v>42615</c:v>
                </c:pt>
                <c:pt idx="4754">
                  <c:v>42619</c:v>
                </c:pt>
                <c:pt idx="4755">
                  <c:v>42620</c:v>
                </c:pt>
                <c:pt idx="4756">
                  <c:v>42621</c:v>
                </c:pt>
                <c:pt idx="4757">
                  <c:v>42622</c:v>
                </c:pt>
                <c:pt idx="4758">
                  <c:v>42625</c:v>
                </c:pt>
                <c:pt idx="4759">
                  <c:v>42626</c:v>
                </c:pt>
                <c:pt idx="4760">
                  <c:v>42627</c:v>
                </c:pt>
                <c:pt idx="4761">
                  <c:v>42628</c:v>
                </c:pt>
                <c:pt idx="4762">
                  <c:v>42629</c:v>
                </c:pt>
                <c:pt idx="4763">
                  <c:v>42632</c:v>
                </c:pt>
                <c:pt idx="4764">
                  <c:v>42633</c:v>
                </c:pt>
                <c:pt idx="4765">
                  <c:v>42634</c:v>
                </c:pt>
                <c:pt idx="4766">
                  <c:v>42635</c:v>
                </c:pt>
                <c:pt idx="4767">
                  <c:v>42636</c:v>
                </c:pt>
                <c:pt idx="4768">
                  <c:v>42639</c:v>
                </c:pt>
                <c:pt idx="4769">
                  <c:v>42640</c:v>
                </c:pt>
                <c:pt idx="4770">
                  <c:v>42641</c:v>
                </c:pt>
                <c:pt idx="4771">
                  <c:v>42642</c:v>
                </c:pt>
                <c:pt idx="4772">
                  <c:v>42643</c:v>
                </c:pt>
                <c:pt idx="4773">
                  <c:v>42646</c:v>
                </c:pt>
                <c:pt idx="4774">
                  <c:v>42647</c:v>
                </c:pt>
                <c:pt idx="4775">
                  <c:v>42648</c:v>
                </c:pt>
                <c:pt idx="4776">
                  <c:v>42649</c:v>
                </c:pt>
                <c:pt idx="4777">
                  <c:v>42650</c:v>
                </c:pt>
                <c:pt idx="4778">
                  <c:v>42653</c:v>
                </c:pt>
                <c:pt idx="4779">
                  <c:v>42654</c:v>
                </c:pt>
                <c:pt idx="4780">
                  <c:v>42655</c:v>
                </c:pt>
                <c:pt idx="4781">
                  <c:v>42656</c:v>
                </c:pt>
                <c:pt idx="4782">
                  <c:v>42657</c:v>
                </c:pt>
                <c:pt idx="4783">
                  <c:v>42660</c:v>
                </c:pt>
                <c:pt idx="4784">
                  <c:v>42661</c:v>
                </c:pt>
                <c:pt idx="4785">
                  <c:v>42662</c:v>
                </c:pt>
                <c:pt idx="4786">
                  <c:v>42663</c:v>
                </c:pt>
                <c:pt idx="4787">
                  <c:v>42664</c:v>
                </c:pt>
                <c:pt idx="4788">
                  <c:v>42667</c:v>
                </c:pt>
                <c:pt idx="4789">
                  <c:v>42668</c:v>
                </c:pt>
                <c:pt idx="4790">
                  <c:v>42669</c:v>
                </c:pt>
                <c:pt idx="4791">
                  <c:v>42670</c:v>
                </c:pt>
                <c:pt idx="4792">
                  <c:v>42671</c:v>
                </c:pt>
                <c:pt idx="4793">
                  <c:v>42674</c:v>
                </c:pt>
                <c:pt idx="4794">
                  <c:v>42675</c:v>
                </c:pt>
                <c:pt idx="4795">
                  <c:v>42676</c:v>
                </c:pt>
                <c:pt idx="4796">
                  <c:v>42677</c:v>
                </c:pt>
                <c:pt idx="4797">
                  <c:v>42678</c:v>
                </c:pt>
                <c:pt idx="4798">
                  <c:v>42681</c:v>
                </c:pt>
                <c:pt idx="4799">
                  <c:v>42682</c:v>
                </c:pt>
                <c:pt idx="4800">
                  <c:v>42683</c:v>
                </c:pt>
                <c:pt idx="4801">
                  <c:v>42684</c:v>
                </c:pt>
                <c:pt idx="4802">
                  <c:v>42685</c:v>
                </c:pt>
                <c:pt idx="4803">
                  <c:v>42688</c:v>
                </c:pt>
                <c:pt idx="4804">
                  <c:v>42689</c:v>
                </c:pt>
                <c:pt idx="4805">
                  <c:v>42690</c:v>
                </c:pt>
                <c:pt idx="4806">
                  <c:v>42691</c:v>
                </c:pt>
                <c:pt idx="4807">
                  <c:v>42692</c:v>
                </c:pt>
                <c:pt idx="4808">
                  <c:v>42695</c:v>
                </c:pt>
                <c:pt idx="4809">
                  <c:v>42696</c:v>
                </c:pt>
                <c:pt idx="4810">
                  <c:v>42697</c:v>
                </c:pt>
                <c:pt idx="4811">
                  <c:v>42699</c:v>
                </c:pt>
                <c:pt idx="4812">
                  <c:v>42702</c:v>
                </c:pt>
                <c:pt idx="4813">
                  <c:v>42703</c:v>
                </c:pt>
                <c:pt idx="4814">
                  <c:v>42704</c:v>
                </c:pt>
                <c:pt idx="4815">
                  <c:v>42705</c:v>
                </c:pt>
                <c:pt idx="4816">
                  <c:v>42706</c:v>
                </c:pt>
                <c:pt idx="4817">
                  <c:v>42709</c:v>
                </c:pt>
                <c:pt idx="4818">
                  <c:v>42710</c:v>
                </c:pt>
                <c:pt idx="4819">
                  <c:v>42711</c:v>
                </c:pt>
                <c:pt idx="4820">
                  <c:v>42712</c:v>
                </c:pt>
                <c:pt idx="4821">
                  <c:v>42713</c:v>
                </c:pt>
                <c:pt idx="4822">
                  <c:v>42716</c:v>
                </c:pt>
                <c:pt idx="4823">
                  <c:v>42717</c:v>
                </c:pt>
                <c:pt idx="4824">
                  <c:v>42718</c:v>
                </c:pt>
                <c:pt idx="4825">
                  <c:v>42719</c:v>
                </c:pt>
                <c:pt idx="4826">
                  <c:v>42720</c:v>
                </c:pt>
                <c:pt idx="4827">
                  <c:v>42723</c:v>
                </c:pt>
                <c:pt idx="4828">
                  <c:v>42724</c:v>
                </c:pt>
                <c:pt idx="4829">
                  <c:v>42725</c:v>
                </c:pt>
                <c:pt idx="4830">
                  <c:v>42726</c:v>
                </c:pt>
                <c:pt idx="4831">
                  <c:v>42727</c:v>
                </c:pt>
                <c:pt idx="4832">
                  <c:v>42731</c:v>
                </c:pt>
                <c:pt idx="4833">
                  <c:v>42732</c:v>
                </c:pt>
                <c:pt idx="4834">
                  <c:v>42733</c:v>
                </c:pt>
                <c:pt idx="4835">
                  <c:v>42734</c:v>
                </c:pt>
                <c:pt idx="4836">
                  <c:v>42738</c:v>
                </c:pt>
                <c:pt idx="4837">
                  <c:v>42739</c:v>
                </c:pt>
                <c:pt idx="4838">
                  <c:v>42740</c:v>
                </c:pt>
                <c:pt idx="4839">
                  <c:v>42741</c:v>
                </c:pt>
                <c:pt idx="4840">
                  <c:v>42744</c:v>
                </c:pt>
                <c:pt idx="4841">
                  <c:v>42745</c:v>
                </c:pt>
                <c:pt idx="4842">
                  <c:v>42746</c:v>
                </c:pt>
                <c:pt idx="4843">
                  <c:v>42747</c:v>
                </c:pt>
                <c:pt idx="4844">
                  <c:v>42748</c:v>
                </c:pt>
                <c:pt idx="4845">
                  <c:v>42752</c:v>
                </c:pt>
                <c:pt idx="4846">
                  <c:v>42753</c:v>
                </c:pt>
                <c:pt idx="4847">
                  <c:v>42754</c:v>
                </c:pt>
                <c:pt idx="4848">
                  <c:v>42755</c:v>
                </c:pt>
                <c:pt idx="4849">
                  <c:v>42758</c:v>
                </c:pt>
                <c:pt idx="4850">
                  <c:v>42759</c:v>
                </c:pt>
                <c:pt idx="4851">
                  <c:v>42760</c:v>
                </c:pt>
                <c:pt idx="4852">
                  <c:v>42761</c:v>
                </c:pt>
                <c:pt idx="4853">
                  <c:v>42762</c:v>
                </c:pt>
                <c:pt idx="4854">
                  <c:v>42765</c:v>
                </c:pt>
                <c:pt idx="4855">
                  <c:v>42766</c:v>
                </c:pt>
                <c:pt idx="4856">
                  <c:v>42767</c:v>
                </c:pt>
                <c:pt idx="4857">
                  <c:v>42768</c:v>
                </c:pt>
                <c:pt idx="4858">
                  <c:v>42769</c:v>
                </c:pt>
                <c:pt idx="4859">
                  <c:v>42772</c:v>
                </c:pt>
                <c:pt idx="4860">
                  <c:v>42773</c:v>
                </c:pt>
                <c:pt idx="4861">
                  <c:v>42774</c:v>
                </c:pt>
                <c:pt idx="4862">
                  <c:v>42775</c:v>
                </c:pt>
                <c:pt idx="4863">
                  <c:v>42776</c:v>
                </c:pt>
                <c:pt idx="4864">
                  <c:v>42779</c:v>
                </c:pt>
                <c:pt idx="4865">
                  <c:v>42780</c:v>
                </c:pt>
                <c:pt idx="4866">
                  <c:v>42781</c:v>
                </c:pt>
                <c:pt idx="4867">
                  <c:v>42782</c:v>
                </c:pt>
                <c:pt idx="4868">
                  <c:v>42783</c:v>
                </c:pt>
                <c:pt idx="4869">
                  <c:v>42787</c:v>
                </c:pt>
                <c:pt idx="4870">
                  <c:v>42788</c:v>
                </c:pt>
                <c:pt idx="4871">
                  <c:v>42789</c:v>
                </c:pt>
                <c:pt idx="4872">
                  <c:v>42790</c:v>
                </c:pt>
                <c:pt idx="4873">
                  <c:v>42793</c:v>
                </c:pt>
                <c:pt idx="4874">
                  <c:v>42794</c:v>
                </c:pt>
                <c:pt idx="4875">
                  <c:v>42795</c:v>
                </c:pt>
                <c:pt idx="4876">
                  <c:v>42796</c:v>
                </c:pt>
                <c:pt idx="4877">
                  <c:v>42797</c:v>
                </c:pt>
                <c:pt idx="4878">
                  <c:v>42800</c:v>
                </c:pt>
                <c:pt idx="4879">
                  <c:v>42801</c:v>
                </c:pt>
                <c:pt idx="4880">
                  <c:v>42802</c:v>
                </c:pt>
                <c:pt idx="4881">
                  <c:v>42803</c:v>
                </c:pt>
                <c:pt idx="4882">
                  <c:v>42804</c:v>
                </c:pt>
                <c:pt idx="4883">
                  <c:v>42807</c:v>
                </c:pt>
                <c:pt idx="4884">
                  <c:v>42808</c:v>
                </c:pt>
                <c:pt idx="4885">
                  <c:v>42809</c:v>
                </c:pt>
                <c:pt idx="4886">
                  <c:v>42810</c:v>
                </c:pt>
                <c:pt idx="4887">
                  <c:v>42811</c:v>
                </c:pt>
                <c:pt idx="4888">
                  <c:v>42814</c:v>
                </c:pt>
                <c:pt idx="4889">
                  <c:v>42815</c:v>
                </c:pt>
                <c:pt idx="4890">
                  <c:v>42816</c:v>
                </c:pt>
                <c:pt idx="4891">
                  <c:v>42817</c:v>
                </c:pt>
                <c:pt idx="4892">
                  <c:v>42818</c:v>
                </c:pt>
                <c:pt idx="4893">
                  <c:v>42821</c:v>
                </c:pt>
                <c:pt idx="4894">
                  <c:v>42822</c:v>
                </c:pt>
                <c:pt idx="4895">
                  <c:v>42823</c:v>
                </c:pt>
                <c:pt idx="4896">
                  <c:v>42824</c:v>
                </c:pt>
                <c:pt idx="4897">
                  <c:v>42825</c:v>
                </c:pt>
                <c:pt idx="4898">
                  <c:v>42828</c:v>
                </c:pt>
                <c:pt idx="4899">
                  <c:v>42829</c:v>
                </c:pt>
                <c:pt idx="4900">
                  <c:v>42830</c:v>
                </c:pt>
                <c:pt idx="4901">
                  <c:v>42831</c:v>
                </c:pt>
                <c:pt idx="4902">
                  <c:v>42832</c:v>
                </c:pt>
                <c:pt idx="4903">
                  <c:v>42835</c:v>
                </c:pt>
                <c:pt idx="4904">
                  <c:v>42836</c:v>
                </c:pt>
                <c:pt idx="4905">
                  <c:v>42837</c:v>
                </c:pt>
                <c:pt idx="4906">
                  <c:v>42838</c:v>
                </c:pt>
                <c:pt idx="4907">
                  <c:v>42842</c:v>
                </c:pt>
                <c:pt idx="4908">
                  <c:v>42843</c:v>
                </c:pt>
                <c:pt idx="4909">
                  <c:v>42844</c:v>
                </c:pt>
                <c:pt idx="4910">
                  <c:v>42845</c:v>
                </c:pt>
                <c:pt idx="4911">
                  <c:v>42846</c:v>
                </c:pt>
                <c:pt idx="4912">
                  <c:v>42849</c:v>
                </c:pt>
                <c:pt idx="4913">
                  <c:v>42850</c:v>
                </c:pt>
                <c:pt idx="4914">
                  <c:v>42851</c:v>
                </c:pt>
                <c:pt idx="4915">
                  <c:v>42852</c:v>
                </c:pt>
                <c:pt idx="4916">
                  <c:v>42853</c:v>
                </c:pt>
                <c:pt idx="4917">
                  <c:v>42856</c:v>
                </c:pt>
                <c:pt idx="4918">
                  <c:v>42857</c:v>
                </c:pt>
                <c:pt idx="4919">
                  <c:v>42858</c:v>
                </c:pt>
                <c:pt idx="4920">
                  <c:v>42859</c:v>
                </c:pt>
                <c:pt idx="4921">
                  <c:v>42860</c:v>
                </c:pt>
                <c:pt idx="4922">
                  <c:v>42863</c:v>
                </c:pt>
                <c:pt idx="4923">
                  <c:v>42864</c:v>
                </c:pt>
                <c:pt idx="4924">
                  <c:v>42865</c:v>
                </c:pt>
                <c:pt idx="4925">
                  <c:v>42866</c:v>
                </c:pt>
                <c:pt idx="4926">
                  <c:v>42867</c:v>
                </c:pt>
                <c:pt idx="4927">
                  <c:v>42870</c:v>
                </c:pt>
                <c:pt idx="4928">
                  <c:v>42871</c:v>
                </c:pt>
                <c:pt idx="4929">
                  <c:v>42872</c:v>
                </c:pt>
                <c:pt idx="4930">
                  <c:v>42873</c:v>
                </c:pt>
                <c:pt idx="4931">
                  <c:v>42874</c:v>
                </c:pt>
                <c:pt idx="4932">
                  <c:v>42877</c:v>
                </c:pt>
                <c:pt idx="4933">
                  <c:v>42878</c:v>
                </c:pt>
                <c:pt idx="4934">
                  <c:v>42879</c:v>
                </c:pt>
                <c:pt idx="4935">
                  <c:v>42880</c:v>
                </c:pt>
                <c:pt idx="4936">
                  <c:v>42881</c:v>
                </c:pt>
                <c:pt idx="4937">
                  <c:v>42885</c:v>
                </c:pt>
                <c:pt idx="4938">
                  <c:v>42886</c:v>
                </c:pt>
                <c:pt idx="4939">
                  <c:v>42887</c:v>
                </c:pt>
                <c:pt idx="4940">
                  <c:v>42888</c:v>
                </c:pt>
                <c:pt idx="4941">
                  <c:v>42891</c:v>
                </c:pt>
                <c:pt idx="4942">
                  <c:v>42892</c:v>
                </c:pt>
                <c:pt idx="4943">
                  <c:v>42893</c:v>
                </c:pt>
                <c:pt idx="4944">
                  <c:v>42894</c:v>
                </c:pt>
                <c:pt idx="4945">
                  <c:v>42895</c:v>
                </c:pt>
                <c:pt idx="4946">
                  <c:v>42898</c:v>
                </c:pt>
                <c:pt idx="4947">
                  <c:v>42899</c:v>
                </c:pt>
                <c:pt idx="4948">
                  <c:v>42900</c:v>
                </c:pt>
                <c:pt idx="4949">
                  <c:v>42901</c:v>
                </c:pt>
                <c:pt idx="4950">
                  <c:v>42902</c:v>
                </c:pt>
                <c:pt idx="4951">
                  <c:v>42905</c:v>
                </c:pt>
                <c:pt idx="4952">
                  <c:v>42906</c:v>
                </c:pt>
                <c:pt idx="4953">
                  <c:v>42907</c:v>
                </c:pt>
                <c:pt idx="4954">
                  <c:v>42908</c:v>
                </c:pt>
                <c:pt idx="4955">
                  <c:v>42909</c:v>
                </c:pt>
                <c:pt idx="4956">
                  <c:v>42912</c:v>
                </c:pt>
                <c:pt idx="4957">
                  <c:v>42913</c:v>
                </c:pt>
                <c:pt idx="4958">
                  <c:v>42914</c:v>
                </c:pt>
                <c:pt idx="4959">
                  <c:v>42915</c:v>
                </c:pt>
                <c:pt idx="4960">
                  <c:v>42916</c:v>
                </c:pt>
                <c:pt idx="4961">
                  <c:v>42919</c:v>
                </c:pt>
                <c:pt idx="4962">
                  <c:v>42921</c:v>
                </c:pt>
                <c:pt idx="4963">
                  <c:v>42922</c:v>
                </c:pt>
                <c:pt idx="4964">
                  <c:v>42923</c:v>
                </c:pt>
                <c:pt idx="4965">
                  <c:v>42926</c:v>
                </c:pt>
                <c:pt idx="4966">
                  <c:v>42927</c:v>
                </c:pt>
                <c:pt idx="4967">
                  <c:v>42928</c:v>
                </c:pt>
                <c:pt idx="4968">
                  <c:v>42929</c:v>
                </c:pt>
                <c:pt idx="4969">
                  <c:v>42930</c:v>
                </c:pt>
                <c:pt idx="4970">
                  <c:v>42933</c:v>
                </c:pt>
                <c:pt idx="4971">
                  <c:v>42934</c:v>
                </c:pt>
                <c:pt idx="4972">
                  <c:v>42935</c:v>
                </c:pt>
                <c:pt idx="4973">
                  <c:v>42936</c:v>
                </c:pt>
                <c:pt idx="4974">
                  <c:v>42937</c:v>
                </c:pt>
                <c:pt idx="4975">
                  <c:v>42940</c:v>
                </c:pt>
                <c:pt idx="4976">
                  <c:v>42941</c:v>
                </c:pt>
                <c:pt idx="4977">
                  <c:v>42942</c:v>
                </c:pt>
                <c:pt idx="4978">
                  <c:v>42943</c:v>
                </c:pt>
                <c:pt idx="4979">
                  <c:v>42944</c:v>
                </c:pt>
                <c:pt idx="4980">
                  <c:v>42947</c:v>
                </c:pt>
                <c:pt idx="4981">
                  <c:v>42948</c:v>
                </c:pt>
                <c:pt idx="4982">
                  <c:v>42949</c:v>
                </c:pt>
                <c:pt idx="4983">
                  <c:v>42950</c:v>
                </c:pt>
                <c:pt idx="4984">
                  <c:v>42951</c:v>
                </c:pt>
                <c:pt idx="4985">
                  <c:v>42954</c:v>
                </c:pt>
                <c:pt idx="4986">
                  <c:v>42955</c:v>
                </c:pt>
                <c:pt idx="4987">
                  <c:v>42956</c:v>
                </c:pt>
                <c:pt idx="4988">
                  <c:v>42957</c:v>
                </c:pt>
                <c:pt idx="4989">
                  <c:v>42958</c:v>
                </c:pt>
                <c:pt idx="4990">
                  <c:v>42961</c:v>
                </c:pt>
                <c:pt idx="4991">
                  <c:v>42962</c:v>
                </c:pt>
                <c:pt idx="4992">
                  <c:v>42963</c:v>
                </c:pt>
                <c:pt idx="4993">
                  <c:v>42964</c:v>
                </c:pt>
                <c:pt idx="4994">
                  <c:v>42965</c:v>
                </c:pt>
                <c:pt idx="4995">
                  <c:v>42968</c:v>
                </c:pt>
                <c:pt idx="4996">
                  <c:v>42969</c:v>
                </c:pt>
                <c:pt idx="4997">
                  <c:v>42970</c:v>
                </c:pt>
                <c:pt idx="4998">
                  <c:v>42971</c:v>
                </c:pt>
                <c:pt idx="4999">
                  <c:v>42972</c:v>
                </c:pt>
                <c:pt idx="5000">
                  <c:v>42975</c:v>
                </c:pt>
                <c:pt idx="5001">
                  <c:v>42976</c:v>
                </c:pt>
                <c:pt idx="5002">
                  <c:v>42977</c:v>
                </c:pt>
                <c:pt idx="5003">
                  <c:v>42978</c:v>
                </c:pt>
                <c:pt idx="5004">
                  <c:v>42979</c:v>
                </c:pt>
                <c:pt idx="5005">
                  <c:v>42983</c:v>
                </c:pt>
                <c:pt idx="5006">
                  <c:v>42984</c:v>
                </c:pt>
                <c:pt idx="5007">
                  <c:v>42985</c:v>
                </c:pt>
                <c:pt idx="5008">
                  <c:v>42986</c:v>
                </c:pt>
                <c:pt idx="5009">
                  <c:v>42989</c:v>
                </c:pt>
                <c:pt idx="5010">
                  <c:v>42990</c:v>
                </c:pt>
                <c:pt idx="5011">
                  <c:v>42991</c:v>
                </c:pt>
                <c:pt idx="5012">
                  <c:v>42992</c:v>
                </c:pt>
                <c:pt idx="5013">
                  <c:v>42993</c:v>
                </c:pt>
                <c:pt idx="5014">
                  <c:v>42996</c:v>
                </c:pt>
                <c:pt idx="5015">
                  <c:v>42997</c:v>
                </c:pt>
                <c:pt idx="5016">
                  <c:v>42998</c:v>
                </c:pt>
                <c:pt idx="5017">
                  <c:v>42999</c:v>
                </c:pt>
                <c:pt idx="5018">
                  <c:v>43000</c:v>
                </c:pt>
                <c:pt idx="5019">
                  <c:v>43003</c:v>
                </c:pt>
                <c:pt idx="5020">
                  <c:v>43004</c:v>
                </c:pt>
                <c:pt idx="5021">
                  <c:v>43005</c:v>
                </c:pt>
                <c:pt idx="5022">
                  <c:v>43006</c:v>
                </c:pt>
                <c:pt idx="5023">
                  <c:v>43007</c:v>
                </c:pt>
                <c:pt idx="5024">
                  <c:v>43010</c:v>
                </c:pt>
                <c:pt idx="5025">
                  <c:v>43011</c:v>
                </c:pt>
                <c:pt idx="5026">
                  <c:v>43012</c:v>
                </c:pt>
                <c:pt idx="5027">
                  <c:v>43013</c:v>
                </c:pt>
                <c:pt idx="5028">
                  <c:v>43014</c:v>
                </c:pt>
                <c:pt idx="5029">
                  <c:v>43017</c:v>
                </c:pt>
                <c:pt idx="5030">
                  <c:v>43018</c:v>
                </c:pt>
                <c:pt idx="5031">
                  <c:v>43019</c:v>
                </c:pt>
                <c:pt idx="5032">
                  <c:v>43020</c:v>
                </c:pt>
                <c:pt idx="5033">
                  <c:v>43021</c:v>
                </c:pt>
                <c:pt idx="5034">
                  <c:v>43024</c:v>
                </c:pt>
                <c:pt idx="5035">
                  <c:v>43025</c:v>
                </c:pt>
                <c:pt idx="5036">
                  <c:v>43026</c:v>
                </c:pt>
                <c:pt idx="5037">
                  <c:v>43027</c:v>
                </c:pt>
                <c:pt idx="5038">
                  <c:v>43028</c:v>
                </c:pt>
                <c:pt idx="5039">
                  <c:v>43031</c:v>
                </c:pt>
                <c:pt idx="5040">
                  <c:v>43032</c:v>
                </c:pt>
                <c:pt idx="5041">
                  <c:v>43033</c:v>
                </c:pt>
                <c:pt idx="5042">
                  <c:v>43034</c:v>
                </c:pt>
                <c:pt idx="5043">
                  <c:v>43035</c:v>
                </c:pt>
                <c:pt idx="5044">
                  <c:v>43038</c:v>
                </c:pt>
                <c:pt idx="5045">
                  <c:v>43039</c:v>
                </c:pt>
                <c:pt idx="5046">
                  <c:v>43040</c:v>
                </c:pt>
                <c:pt idx="5047">
                  <c:v>43041</c:v>
                </c:pt>
                <c:pt idx="5048">
                  <c:v>43042</c:v>
                </c:pt>
                <c:pt idx="5049">
                  <c:v>43045</c:v>
                </c:pt>
                <c:pt idx="5050">
                  <c:v>43046</c:v>
                </c:pt>
                <c:pt idx="5051">
                  <c:v>43047</c:v>
                </c:pt>
                <c:pt idx="5052">
                  <c:v>43048</c:v>
                </c:pt>
                <c:pt idx="5053">
                  <c:v>43049</c:v>
                </c:pt>
                <c:pt idx="5054">
                  <c:v>43052</c:v>
                </c:pt>
                <c:pt idx="5055">
                  <c:v>43053</c:v>
                </c:pt>
                <c:pt idx="5056">
                  <c:v>43054</c:v>
                </c:pt>
                <c:pt idx="5057">
                  <c:v>43055</c:v>
                </c:pt>
                <c:pt idx="5058">
                  <c:v>43056</c:v>
                </c:pt>
                <c:pt idx="5059">
                  <c:v>43059</c:v>
                </c:pt>
                <c:pt idx="5060">
                  <c:v>43060</c:v>
                </c:pt>
                <c:pt idx="5061">
                  <c:v>43061</c:v>
                </c:pt>
                <c:pt idx="5062">
                  <c:v>43063</c:v>
                </c:pt>
                <c:pt idx="5063">
                  <c:v>43066</c:v>
                </c:pt>
                <c:pt idx="5064">
                  <c:v>43067</c:v>
                </c:pt>
                <c:pt idx="5065">
                  <c:v>43068</c:v>
                </c:pt>
                <c:pt idx="5066">
                  <c:v>43069</c:v>
                </c:pt>
                <c:pt idx="5067">
                  <c:v>43070</c:v>
                </c:pt>
                <c:pt idx="5068">
                  <c:v>43073</c:v>
                </c:pt>
                <c:pt idx="5069">
                  <c:v>43074</c:v>
                </c:pt>
                <c:pt idx="5070">
                  <c:v>43075</c:v>
                </c:pt>
                <c:pt idx="5071">
                  <c:v>43076</c:v>
                </c:pt>
                <c:pt idx="5072">
                  <c:v>43077</c:v>
                </c:pt>
                <c:pt idx="5073">
                  <c:v>43080</c:v>
                </c:pt>
                <c:pt idx="5074">
                  <c:v>43081</c:v>
                </c:pt>
                <c:pt idx="5075">
                  <c:v>43082</c:v>
                </c:pt>
                <c:pt idx="5076">
                  <c:v>43083</c:v>
                </c:pt>
                <c:pt idx="5077">
                  <c:v>43084</c:v>
                </c:pt>
                <c:pt idx="5078">
                  <c:v>43087</c:v>
                </c:pt>
                <c:pt idx="5079">
                  <c:v>43088</c:v>
                </c:pt>
                <c:pt idx="5080">
                  <c:v>43089</c:v>
                </c:pt>
                <c:pt idx="5081">
                  <c:v>43090</c:v>
                </c:pt>
                <c:pt idx="5082">
                  <c:v>43091</c:v>
                </c:pt>
                <c:pt idx="5083">
                  <c:v>43095</c:v>
                </c:pt>
                <c:pt idx="5084">
                  <c:v>43096</c:v>
                </c:pt>
                <c:pt idx="5085">
                  <c:v>43097</c:v>
                </c:pt>
                <c:pt idx="5086">
                  <c:v>43098</c:v>
                </c:pt>
                <c:pt idx="5087">
                  <c:v>43102</c:v>
                </c:pt>
                <c:pt idx="5088">
                  <c:v>43103</c:v>
                </c:pt>
                <c:pt idx="5089">
                  <c:v>43104</c:v>
                </c:pt>
                <c:pt idx="5090">
                  <c:v>43105</c:v>
                </c:pt>
                <c:pt idx="5091">
                  <c:v>43108</c:v>
                </c:pt>
                <c:pt idx="5092">
                  <c:v>43109</c:v>
                </c:pt>
                <c:pt idx="5093">
                  <c:v>43110</c:v>
                </c:pt>
                <c:pt idx="5094">
                  <c:v>43111</c:v>
                </c:pt>
                <c:pt idx="5095">
                  <c:v>43112</c:v>
                </c:pt>
                <c:pt idx="5096">
                  <c:v>43116</c:v>
                </c:pt>
                <c:pt idx="5097">
                  <c:v>43117</c:v>
                </c:pt>
                <c:pt idx="5098">
                  <c:v>43118</c:v>
                </c:pt>
                <c:pt idx="5099">
                  <c:v>43119</c:v>
                </c:pt>
                <c:pt idx="5100">
                  <c:v>43122</c:v>
                </c:pt>
                <c:pt idx="5101">
                  <c:v>43123</c:v>
                </c:pt>
                <c:pt idx="5102">
                  <c:v>43124</c:v>
                </c:pt>
                <c:pt idx="5103">
                  <c:v>43125</c:v>
                </c:pt>
                <c:pt idx="5104">
                  <c:v>43126</c:v>
                </c:pt>
                <c:pt idx="5105">
                  <c:v>43129</c:v>
                </c:pt>
                <c:pt idx="5106">
                  <c:v>43130</c:v>
                </c:pt>
                <c:pt idx="5107">
                  <c:v>43131</c:v>
                </c:pt>
                <c:pt idx="5108">
                  <c:v>43132</c:v>
                </c:pt>
                <c:pt idx="5109">
                  <c:v>43133</c:v>
                </c:pt>
                <c:pt idx="5110">
                  <c:v>43136</c:v>
                </c:pt>
                <c:pt idx="5111">
                  <c:v>43137</c:v>
                </c:pt>
                <c:pt idx="5112">
                  <c:v>43138</c:v>
                </c:pt>
                <c:pt idx="5113">
                  <c:v>43139</c:v>
                </c:pt>
                <c:pt idx="5114">
                  <c:v>43140</c:v>
                </c:pt>
                <c:pt idx="5115">
                  <c:v>43143</c:v>
                </c:pt>
                <c:pt idx="5116">
                  <c:v>43144</c:v>
                </c:pt>
                <c:pt idx="5117">
                  <c:v>43145</c:v>
                </c:pt>
                <c:pt idx="5118">
                  <c:v>43146</c:v>
                </c:pt>
                <c:pt idx="5119">
                  <c:v>43147</c:v>
                </c:pt>
                <c:pt idx="5120">
                  <c:v>43151</c:v>
                </c:pt>
                <c:pt idx="5121">
                  <c:v>43152</c:v>
                </c:pt>
                <c:pt idx="5122">
                  <c:v>43153</c:v>
                </c:pt>
                <c:pt idx="5123">
                  <c:v>43154</c:v>
                </c:pt>
                <c:pt idx="5124">
                  <c:v>43157</c:v>
                </c:pt>
                <c:pt idx="5125">
                  <c:v>43158</c:v>
                </c:pt>
                <c:pt idx="5126">
                  <c:v>43159</c:v>
                </c:pt>
                <c:pt idx="5127">
                  <c:v>43160</c:v>
                </c:pt>
                <c:pt idx="5128">
                  <c:v>43161</c:v>
                </c:pt>
                <c:pt idx="5129">
                  <c:v>43164</c:v>
                </c:pt>
                <c:pt idx="5130">
                  <c:v>43165</c:v>
                </c:pt>
                <c:pt idx="5131">
                  <c:v>43166</c:v>
                </c:pt>
                <c:pt idx="5132">
                  <c:v>43167</c:v>
                </c:pt>
                <c:pt idx="5133">
                  <c:v>43168</c:v>
                </c:pt>
                <c:pt idx="5134">
                  <c:v>43171</c:v>
                </c:pt>
                <c:pt idx="5135">
                  <c:v>43172</c:v>
                </c:pt>
                <c:pt idx="5136">
                  <c:v>43173</c:v>
                </c:pt>
                <c:pt idx="5137">
                  <c:v>43174</c:v>
                </c:pt>
                <c:pt idx="5138">
                  <c:v>43175</c:v>
                </c:pt>
                <c:pt idx="5139">
                  <c:v>43178</c:v>
                </c:pt>
                <c:pt idx="5140">
                  <c:v>43179</c:v>
                </c:pt>
                <c:pt idx="5141">
                  <c:v>43180</c:v>
                </c:pt>
                <c:pt idx="5142">
                  <c:v>43181</c:v>
                </c:pt>
                <c:pt idx="5143">
                  <c:v>43182</c:v>
                </c:pt>
                <c:pt idx="5144">
                  <c:v>43185</c:v>
                </c:pt>
                <c:pt idx="5145">
                  <c:v>43186</c:v>
                </c:pt>
                <c:pt idx="5146">
                  <c:v>43187</c:v>
                </c:pt>
                <c:pt idx="5147">
                  <c:v>43188</c:v>
                </c:pt>
                <c:pt idx="5148">
                  <c:v>43192</c:v>
                </c:pt>
                <c:pt idx="5149">
                  <c:v>43193</c:v>
                </c:pt>
                <c:pt idx="5150">
                  <c:v>43194</c:v>
                </c:pt>
                <c:pt idx="5151">
                  <c:v>43195</c:v>
                </c:pt>
                <c:pt idx="5152">
                  <c:v>43196</c:v>
                </c:pt>
                <c:pt idx="5153">
                  <c:v>43199</c:v>
                </c:pt>
                <c:pt idx="5154">
                  <c:v>43200</c:v>
                </c:pt>
                <c:pt idx="5155">
                  <c:v>43201</c:v>
                </c:pt>
                <c:pt idx="5156">
                  <c:v>43202</c:v>
                </c:pt>
                <c:pt idx="5157">
                  <c:v>43203</c:v>
                </c:pt>
                <c:pt idx="5158">
                  <c:v>43206</c:v>
                </c:pt>
                <c:pt idx="5159">
                  <c:v>43207</c:v>
                </c:pt>
                <c:pt idx="5160">
                  <c:v>43208</c:v>
                </c:pt>
                <c:pt idx="5161">
                  <c:v>43209</c:v>
                </c:pt>
                <c:pt idx="5162">
                  <c:v>43210</c:v>
                </c:pt>
                <c:pt idx="5163">
                  <c:v>43213</c:v>
                </c:pt>
                <c:pt idx="5164">
                  <c:v>43214</c:v>
                </c:pt>
                <c:pt idx="5165">
                  <c:v>43215</c:v>
                </c:pt>
                <c:pt idx="5166">
                  <c:v>43216</c:v>
                </c:pt>
                <c:pt idx="5167">
                  <c:v>43217</c:v>
                </c:pt>
                <c:pt idx="5168">
                  <c:v>43220</c:v>
                </c:pt>
                <c:pt idx="5169">
                  <c:v>43221</c:v>
                </c:pt>
                <c:pt idx="5170">
                  <c:v>43222</c:v>
                </c:pt>
                <c:pt idx="5171">
                  <c:v>43223</c:v>
                </c:pt>
                <c:pt idx="5172">
                  <c:v>43224</c:v>
                </c:pt>
                <c:pt idx="5173">
                  <c:v>43227</c:v>
                </c:pt>
                <c:pt idx="5174">
                  <c:v>43228</c:v>
                </c:pt>
                <c:pt idx="5175">
                  <c:v>43229</c:v>
                </c:pt>
                <c:pt idx="5176">
                  <c:v>43230</c:v>
                </c:pt>
                <c:pt idx="5177">
                  <c:v>43231</c:v>
                </c:pt>
                <c:pt idx="5178">
                  <c:v>43234</c:v>
                </c:pt>
                <c:pt idx="5179">
                  <c:v>43235</c:v>
                </c:pt>
                <c:pt idx="5180">
                  <c:v>43236</c:v>
                </c:pt>
                <c:pt idx="5181">
                  <c:v>43237</c:v>
                </c:pt>
                <c:pt idx="5182">
                  <c:v>43238</c:v>
                </c:pt>
                <c:pt idx="5183">
                  <c:v>43241</c:v>
                </c:pt>
                <c:pt idx="5184">
                  <c:v>43242</c:v>
                </c:pt>
                <c:pt idx="5185">
                  <c:v>43243</c:v>
                </c:pt>
                <c:pt idx="5186">
                  <c:v>43244</c:v>
                </c:pt>
                <c:pt idx="5187">
                  <c:v>43245</c:v>
                </c:pt>
                <c:pt idx="5188">
                  <c:v>43249</c:v>
                </c:pt>
                <c:pt idx="5189">
                  <c:v>43250</c:v>
                </c:pt>
                <c:pt idx="5190">
                  <c:v>43251</c:v>
                </c:pt>
                <c:pt idx="5191">
                  <c:v>43252</c:v>
                </c:pt>
                <c:pt idx="5192">
                  <c:v>43255</c:v>
                </c:pt>
                <c:pt idx="5193">
                  <c:v>43256</c:v>
                </c:pt>
                <c:pt idx="5194">
                  <c:v>43257</c:v>
                </c:pt>
                <c:pt idx="5195">
                  <c:v>43258</c:v>
                </c:pt>
                <c:pt idx="5196">
                  <c:v>43259</c:v>
                </c:pt>
                <c:pt idx="5197">
                  <c:v>43262</c:v>
                </c:pt>
                <c:pt idx="5198">
                  <c:v>43263</c:v>
                </c:pt>
                <c:pt idx="5199">
                  <c:v>43264</c:v>
                </c:pt>
                <c:pt idx="5200">
                  <c:v>43265</c:v>
                </c:pt>
                <c:pt idx="5201">
                  <c:v>43266</c:v>
                </c:pt>
                <c:pt idx="5202">
                  <c:v>43269</c:v>
                </c:pt>
                <c:pt idx="5203">
                  <c:v>43270</c:v>
                </c:pt>
                <c:pt idx="5204">
                  <c:v>43271</c:v>
                </c:pt>
                <c:pt idx="5205">
                  <c:v>43272</c:v>
                </c:pt>
                <c:pt idx="5206">
                  <c:v>43273</c:v>
                </c:pt>
                <c:pt idx="5207">
                  <c:v>43276</c:v>
                </c:pt>
                <c:pt idx="5208">
                  <c:v>43277</c:v>
                </c:pt>
                <c:pt idx="5209">
                  <c:v>43278</c:v>
                </c:pt>
                <c:pt idx="5210">
                  <c:v>43279</c:v>
                </c:pt>
                <c:pt idx="5211">
                  <c:v>43280</c:v>
                </c:pt>
                <c:pt idx="5212">
                  <c:v>43283</c:v>
                </c:pt>
                <c:pt idx="5213">
                  <c:v>43284</c:v>
                </c:pt>
                <c:pt idx="5214">
                  <c:v>43286</c:v>
                </c:pt>
                <c:pt idx="5215">
                  <c:v>43287</c:v>
                </c:pt>
                <c:pt idx="5216">
                  <c:v>43290</c:v>
                </c:pt>
                <c:pt idx="5217">
                  <c:v>43291</c:v>
                </c:pt>
                <c:pt idx="5218">
                  <c:v>43292</c:v>
                </c:pt>
                <c:pt idx="5219">
                  <c:v>43293</c:v>
                </c:pt>
                <c:pt idx="5220">
                  <c:v>43294</c:v>
                </c:pt>
                <c:pt idx="5221">
                  <c:v>43297</c:v>
                </c:pt>
                <c:pt idx="5222">
                  <c:v>43298</c:v>
                </c:pt>
                <c:pt idx="5223">
                  <c:v>43299</c:v>
                </c:pt>
                <c:pt idx="5224">
                  <c:v>43300</c:v>
                </c:pt>
                <c:pt idx="5225">
                  <c:v>43301</c:v>
                </c:pt>
                <c:pt idx="5226">
                  <c:v>43304</c:v>
                </c:pt>
                <c:pt idx="5227">
                  <c:v>43305</c:v>
                </c:pt>
                <c:pt idx="5228">
                  <c:v>43306</c:v>
                </c:pt>
                <c:pt idx="5229">
                  <c:v>43307</c:v>
                </c:pt>
                <c:pt idx="5230">
                  <c:v>43308</c:v>
                </c:pt>
                <c:pt idx="5231">
                  <c:v>43311</c:v>
                </c:pt>
                <c:pt idx="5232">
                  <c:v>43312</c:v>
                </c:pt>
                <c:pt idx="5233">
                  <c:v>43313</c:v>
                </c:pt>
                <c:pt idx="5234">
                  <c:v>43314</c:v>
                </c:pt>
                <c:pt idx="5235">
                  <c:v>43315</c:v>
                </c:pt>
                <c:pt idx="5236">
                  <c:v>43318</c:v>
                </c:pt>
                <c:pt idx="5237">
                  <c:v>43319</c:v>
                </c:pt>
                <c:pt idx="5238">
                  <c:v>43320</c:v>
                </c:pt>
                <c:pt idx="5239">
                  <c:v>43321</c:v>
                </c:pt>
                <c:pt idx="5240">
                  <c:v>43322</c:v>
                </c:pt>
                <c:pt idx="5241">
                  <c:v>43325</c:v>
                </c:pt>
                <c:pt idx="5242">
                  <c:v>43326</c:v>
                </c:pt>
                <c:pt idx="5243">
                  <c:v>43327</c:v>
                </c:pt>
                <c:pt idx="5244">
                  <c:v>43328</c:v>
                </c:pt>
                <c:pt idx="5245">
                  <c:v>43329</c:v>
                </c:pt>
                <c:pt idx="5246">
                  <c:v>43332</c:v>
                </c:pt>
                <c:pt idx="5247">
                  <c:v>43333</c:v>
                </c:pt>
                <c:pt idx="5248">
                  <c:v>43334</c:v>
                </c:pt>
                <c:pt idx="5249">
                  <c:v>43335</c:v>
                </c:pt>
                <c:pt idx="5250">
                  <c:v>43336</c:v>
                </c:pt>
                <c:pt idx="5251">
                  <c:v>43339</c:v>
                </c:pt>
                <c:pt idx="5252">
                  <c:v>43340</c:v>
                </c:pt>
                <c:pt idx="5253">
                  <c:v>43341</c:v>
                </c:pt>
                <c:pt idx="5254">
                  <c:v>43342</c:v>
                </c:pt>
                <c:pt idx="5255">
                  <c:v>43343</c:v>
                </c:pt>
                <c:pt idx="5256">
                  <c:v>43347</c:v>
                </c:pt>
                <c:pt idx="5257">
                  <c:v>43348</c:v>
                </c:pt>
                <c:pt idx="5258">
                  <c:v>43349</c:v>
                </c:pt>
                <c:pt idx="5259">
                  <c:v>43350</c:v>
                </c:pt>
                <c:pt idx="5260">
                  <c:v>43353</c:v>
                </c:pt>
                <c:pt idx="5261">
                  <c:v>43354</c:v>
                </c:pt>
                <c:pt idx="5262">
                  <c:v>43355</c:v>
                </c:pt>
                <c:pt idx="5263">
                  <c:v>43356</c:v>
                </c:pt>
                <c:pt idx="5264">
                  <c:v>43357</c:v>
                </c:pt>
                <c:pt idx="5265">
                  <c:v>43360</c:v>
                </c:pt>
                <c:pt idx="5266">
                  <c:v>43361</c:v>
                </c:pt>
                <c:pt idx="5267">
                  <c:v>43362</c:v>
                </c:pt>
                <c:pt idx="5268">
                  <c:v>43363</c:v>
                </c:pt>
                <c:pt idx="5269">
                  <c:v>43364</c:v>
                </c:pt>
                <c:pt idx="5270">
                  <c:v>43367</c:v>
                </c:pt>
                <c:pt idx="5271">
                  <c:v>43368</c:v>
                </c:pt>
                <c:pt idx="5272">
                  <c:v>43369</c:v>
                </c:pt>
                <c:pt idx="5273">
                  <c:v>43370</c:v>
                </c:pt>
                <c:pt idx="5274">
                  <c:v>43371</c:v>
                </c:pt>
                <c:pt idx="5275">
                  <c:v>43374</c:v>
                </c:pt>
                <c:pt idx="5276">
                  <c:v>43375</c:v>
                </c:pt>
                <c:pt idx="5277">
                  <c:v>43376</c:v>
                </c:pt>
                <c:pt idx="5278">
                  <c:v>43377</c:v>
                </c:pt>
                <c:pt idx="5279">
                  <c:v>43378</c:v>
                </c:pt>
                <c:pt idx="5280">
                  <c:v>43381</c:v>
                </c:pt>
                <c:pt idx="5281">
                  <c:v>43382</c:v>
                </c:pt>
                <c:pt idx="5282">
                  <c:v>43383</c:v>
                </c:pt>
                <c:pt idx="5283">
                  <c:v>43384</c:v>
                </c:pt>
                <c:pt idx="5284">
                  <c:v>43385</c:v>
                </c:pt>
                <c:pt idx="5285">
                  <c:v>43388</c:v>
                </c:pt>
                <c:pt idx="5286">
                  <c:v>43389</c:v>
                </c:pt>
                <c:pt idx="5287">
                  <c:v>43390</c:v>
                </c:pt>
                <c:pt idx="5288">
                  <c:v>43391</c:v>
                </c:pt>
                <c:pt idx="5289">
                  <c:v>43392</c:v>
                </c:pt>
                <c:pt idx="5290">
                  <c:v>43395</c:v>
                </c:pt>
                <c:pt idx="5291">
                  <c:v>43396</c:v>
                </c:pt>
                <c:pt idx="5292">
                  <c:v>43397</c:v>
                </c:pt>
                <c:pt idx="5293">
                  <c:v>43398</c:v>
                </c:pt>
                <c:pt idx="5294">
                  <c:v>43399</c:v>
                </c:pt>
                <c:pt idx="5295">
                  <c:v>43402</c:v>
                </c:pt>
                <c:pt idx="5296">
                  <c:v>43403</c:v>
                </c:pt>
                <c:pt idx="5297">
                  <c:v>43404</c:v>
                </c:pt>
                <c:pt idx="5298">
                  <c:v>43405</c:v>
                </c:pt>
                <c:pt idx="5299">
                  <c:v>43406</c:v>
                </c:pt>
                <c:pt idx="5300">
                  <c:v>43409</c:v>
                </c:pt>
                <c:pt idx="5301">
                  <c:v>43410</c:v>
                </c:pt>
                <c:pt idx="5302">
                  <c:v>43411</c:v>
                </c:pt>
                <c:pt idx="5303">
                  <c:v>43412</c:v>
                </c:pt>
                <c:pt idx="5304">
                  <c:v>43413</c:v>
                </c:pt>
                <c:pt idx="5305">
                  <c:v>43416</c:v>
                </c:pt>
                <c:pt idx="5306">
                  <c:v>43417</c:v>
                </c:pt>
                <c:pt idx="5307">
                  <c:v>43418</c:v>
                </c:pt>
                <c:pt idx="5308">
                  <c:v>43419</c:v>
                </c:pt>
                <c:pt idx="5309">
                  <c:v>43420</c:v>
                </c:pt>
                <c:pt idx="5310">
                  <c:v>43423</c:v>
                </c:pt>
                <c:pt idx="5311">
                  <c:v>43424</c:v>
                </c:pt>
                <c:pt idx="5312">
                  <c:v>43425</c:v>
                </c:pt>
                <c:pt idx="5313">
                  <c:v>43427</c:v>
                </c:pt>
                <c:pt idx="5314">
                  <c:v>43430</c:v>
                </c:pt>
                <c:pt idx="5315">
                  <c:v>43431</c:v>
                </c:pt>
                <c:pt idx="5316">
                  <c:v>43432</c:v>
                </c:pt>
                <c:pt idx="5317">
                  <c:v>43433</c:v>
                </c:pt>
                <c:pt idx="5318">
                  <c:v>43434</c:v>
                </c:pt>
                <c:pt idx="5319">
                  <c:v>43437</c:v>
                </c:pt>
                <c:pt idx="5320">
                  <c:v>43438</c:v>
                </c:pt>
                <c:pt idx="5321">
                  <c:v>43440</c:v>
                </c:pt>
                <c:pt idx="5322">
                  <c:v>43441</c:v>
                </c:pt>
                <c:pt idx="5323">
                  <c:v>43444</c:v>
                </c:pt>
                <c:pt idx="5324">
                  <c:v>43445</c:v>
                </c:pt>
                <c:pt idx="5325">
                  <c:v>43446</c:v>
                </c:pt>
                <c:pt idx="5326">
                  <c:v>43447</c:v>
                </c:pt>
                <c:pt idx="5327">
                  <c:v>43448</c:v>
                </c:pt>
                <c:pt idx="5328">
                  <c:v>43451</c:v>
                </c:pt>
                <c:pt idx="5329">
                  <c:v>43452</c:v>
                </c:pt>
                <c:pt idx="5330">
                  <c:v>43453</c:v>
                </c:pt>
                <c:pt idx="5331">
                  <c:v>43454</c:v>
                </c:pt>
                <c:pt idx="5332">
                  <c:v>43455</c:v>
                </c:pt>
                <c:pt idx="5333">
                  <c:v>43458</c:v>
                </c:pt>
                <c:pt idx="5334">
                  <c:v>43460</c:v>
                </c:pt>
                <c:pt idx="5335">
                  <c:v>43461</c:v>
                </c:pt>
                <c:pt idx="5336">
                  <c:v>43462</c:v>
                </c:pt>
                <c:pt idx="5337">
                  <c:v>43465</c:v>
                </c:pt>
                <c:pt idx="5338">
                  <c:v>43467</c:v>
                </c:pt>
                <c:pt idx="5339">
                  <c:v>43468</c:v>
                </c:pt>
                <c:pt idx="5340">
                  <c:v>43469</c:v>
                </c:pt>
                <c:pt idx="5341">
                  <c:v>43472</c:v>
                </c:pt>
                <c:pt idx="5342">
                  <c:v>43473</c:v>
                </c:pt>
                <c:pt idx="5343">
                  <c:v>43474</c:v>
                </c:pt>
                <c:pt idx="5344">
                  <c:v>43475</c:v>
                </c:pt>
                <c:pt idx="5345">
                  <c:v>43476</c:v>
                </c:pt>
                <c:pt idx="5346">
                  <c:v>43479</c:v>
                </c:pt>
                <c:pt idx="5347">
                  <c:v>43480</c:v>
                </c:pt>
                <c:pt idx="5348">
                  <c:v>43481</c:v>
                </c:pt>
                <c:pt idx="5349">
                  <c:v>43482</c:v>
                </c:pt>
                <c:pt idx="5350">
                  <c:v>43483</c:v>
                </c:pt>
                <c:pt idx="5351">
                  <c:v>43487</c:v>
                </c:pt>
                <c:pt idx="5352">
                  <c:v>43488</c:v>
                </c:pt>
                <c:pt idx="5353">
                  <c:v>43489</c:v>
                </c:pt>
                <c:pt idx="5354">
                  <c:v>43490</c:v>
                </c:pt>
                <c:pt idx="5355">
                  <c:v>43493</c:v>
                </c:pt>
                <c:pt idx="5356">
                  <c:v>43494</c:v>
                </c:pt>
                <c:pt idx="5357">
                  <c:v>43495</c:v>
                </c:pt>
                <c:pt idx="5358">
                  <c:v>43496</c:v>
                </c:pt>
                <c:pt idx="5359">
                  <c:v>43497</c:v>
                </c:pt>
                <c:pt idx="5360">
                  <c:v>43500</c:v>
                </c:pt>
                <c:pt idx="5361">
                  <c:v>43501</c:v>
                </c:pt>
                <c:pt idx="5362">
                  <c:v>43502</c:v>
                </c:pt>
                <c:pt idx="5363">
                  <c:v>43503</c:v>
                </c:pt>
                <c:pt idx="5364">
                  <c:v>43504</c:v>
                </c:pt>
                <c:pt idx="5365">
                  <c:v>43507</c:v>
                </c:pt>
                <c:pt idx="5366">
                  <c:v>43508</c:v>
                </c:pt>
                <c:pt idx="5367">
                  <c:v>43509</c:v>
                </c:pt>
                <c:pt idx="5368">
                  <c:v>43510</c:v>
                </c:pt>
                <c:pt idx="5369">
                  <c:v>43511</c:v>
                </c:pt>
                <c:pt idx="5370">
                  <c:v>43515</c:v>
                </c:pt>
                <c:pt idx="5371">
                  <c:v>43516</c:v>
                </c:pt>
                <c:pt idx="5372">
                  <c:v>43517</c:v>
                </c:pt>
                <c:pt idx="5373">
                  <c:v>43518</c:v>
                </c:pt>
                <c:pt idx="5374">
                  <c:v>43521</c:v>
                </c:pt>
                <c:pt idx="5375">
                  <c:v>43522</c:v>
                </c:pt>
                <c:pt idx="5376">
                  <c:v>43523</c:v>
                </c:pt>
                <c:pt idx="5377">
                  <c:v>43524</c:v>
                </c:pt>
                <c:pt idx="5378">
                  <c:v>43525</c:v>
                </c:pt>
                <c:pt idx="5379">
                  <c:v>43528</c:v>
                </c:pt>
                <c:pt idx="5380">
                  <c:v>43529</c:v>
                </c:pt>
                <c:pt idx="5381">
                  <c:v>43530</c:v>
                </c:pt>
                <c:pt idx="5382">
                  <c:v>43531</c:v>
                </c:pt>
                <c:pt idx="5383">
                  <c:v>43532</c:v>
                </c:pt>
                <c:pt idx="5384">
                  <c:v>43535</c:v>
                </c:pt>
                <c:pt idx="5385">
                  <c:v>43536</c:v>
                </c:pt>
                <c:pt idx="5386">
                  <c:v>43537</c:v>
                </c:pt>
                <c:pt idx="5387">
                  <c:v>43538</c:v>
                </c:pt>
                <c:pt idx="5388">
                  <c:v>43539</c:v>
                </c:pt>
                <c:pt idx="5389">
                  <c:v>43542</c:v>
                </c:pt>
                <c:pt idx="5390">
                  <c:v>43543</c:v>
                </c:pt>
                <c:pt idx="5391">
                  <c:v>43544</c:v>
                </c:pt>
                <c:pt idx="5392">
                  <c:v>43545</c:v>
                </c:pt>
                <c:pt idx="5393">
                  <c:v>43546</c:v>
                </c:pt>
                <c:pt idx="5394">
                  <c:v>43549</c:v>
                </c:pt>
                <c:pt idx="5395">
                  <c:v>43550</c:v>
                </c:pt>
                <c:pt idx="5396">
                  <c:v>43551</c:v>
                </c:pt>
                <c:pt idx="5397">
                  <c:v>43552</c:v>
                </c:pt>
                <c:pt idx="5398">
                  <c:v>43553</c:v>
                </c:pt>
                <c:pt idx="5399">
                  <c:v>43556</c:v>
                </c:pt>
                <c:pt idx="5400">
                  <c:v>43557</c:v>
                </c:pt>
                <c:pt idx="5401">
                  <c:v>43558</c:v>
                </c:pt>
                <c:pt idx="5402">
                  <c:v>43559</c:v>
                </c:pt>
                <c:pt idx="5403">
                  <c:v>43560</c:v>
                </c:pt>
                <c:pt idx="5404">
                  <c:v>43563</c:v>
                </c:pt>
                <c:pt idx="5405">
                  <c:v>43564</c:v>
                </c:pt>
                <c:pt idx="5406">
                  <c:v>43565</c:v>
                </c:pt>
                <c:pt idx="5407">
                  <c:v>43566</c:v>
                </c:pt>
                <c:pt idx="5408">
                  <c:v>43567</c:v>
                </c:pt>
                <c:pt idx="5409">
                  <c:v>43570</c:v>
                </c:pt>
                <c:pt idx="5410">
                  <c:v>43571</c:v>
                </c:pt>
                <c:pt idx="5411">
                  <c:v>43572</c:v>
                </c:pt>
                <c:pt idx="5412">
                  <c:v>43573</c:v>
                </c:pt>
                <c:pt idx="5413">
                  <c:v>43577</c:v>
                </c:pt>
                <c:pt idx="5414">
                  <c:v>43578</c:v>
                </c:pt>
                <c:pt idx="5415">
                  <c:v>43579</c:v>
                </c:pt>
                <c:pt idx="5416">
                  <c:v>43580</c:v>
                </c:pt>
                <c:pt idx="5417">
                  <c:v>43581</c:v>
                </c:pt>
                <c:pt idx="5418">
                  <c:v>43584</c:v>
                </c:pt>
                <c:pt idx="5419">
                  <c:v>43585</c:v>
                </c:pt>
                <c:pt idx="5420">
                  <c:v>43586</c:v>
                </c:pt>
                <c:pt idx="5421">
                  <c:v>43587</c:v>
                </c:pt>
                <c:pt idx="5422">
                  <c:v>43588</c:v>
                </c:pt>
                <c:pt idx="5423">
                  <c:v>43591</c:v>
                </c:pt>
                <c:pt idx="5424">
                  <c:v>43592</c:v>
                </c:pt>
                <c:pt idx="5425">
                  <c:v>43593</c:v>
                </c:pt>
                <c:pt idx="5426">
                  <c:v>43594</c:v>
                </c:pt>
                <c:pt idx="5427">
                  <c:v>43595</c:v>
                </c:pt>
                <c:pt idx="5428">
                  <c:v>43598</c:v>
                </c:pt>
                <c:pt idx="5429">
                  <c:v>43599</c:v>
                </c:pt>
                <c:pt idx="5430">
                  <c:v>43600</c:v>
                </c:pt>
                <c:pt idx="5431">
                  <c:v>43601</c:v>
                </c:pt>
                <c:pt idx="5432">
                  <c:v>43602</c:v>
                </c:pt>
                <c:pt idx="5433">
                  <c:v>43605</c:v>
                </c:pt>
                <c:pt idx="5434">
                  <c:v>43606</c:v>
                </c:pt>
                <c:pt idx="5435">
                  <c:v>43607</c:v>
                </c:pt>
                <c:pt idx="5436">
                  <c:v>43608</c:v>
                </c:pt>
                <c:pt idx="5437">
                  <c:v>43609</c:v>
                </c:pt>
                <c:pt idx="5438">
                  <c:v>43613</c:v>
                </c:pt>
                <c:pt idx="5439">
                  <c:v>43614</c:v>
                </c:pt>
                <c:pt idx="5440">
                  <c:v>43615</c:v>
                </c:pt>
                <c:pt idx="5441">
                  <c:v>43616</c:v>
                </c:pt>
                <c:pt idx="5442">
                  <c:v>43619</c:v>
                </c:pt>
                <c:pt idx="5443">
                  <c:v>43620</c:v>
                </c:pt>
                <c:pt idx="5444">
                  <c:v>43621</c:v>
                </c:pt>
                <c:pt idx="5445">
                  <c:v>43622</c:v>
                </c:pt>
                <c:pt idx="5446">
                  <c:v>43623</c:v>
                </c:pt>
                <c:pt idx="5447">
                  <c:v>43626</c:v>
                </c:pt>
                <c:pt idx="5448">
                  <c:v>43627</c:v>
                </c:pt>
                <c:pt idx="5449">
                  <c:v>43628</c:v>
                </c:pt>
                <c:pt idx="5450">
                  <c:v>43629</c:v>
                </c:pt>
                <c:pt idx="5451">
                  <c:v>43630</c:v>
                </c:pt>
                <c:pt idx="5452">
                  <c:v>43633</c:v>
                </c:pt>
                <c:pt idx="5453">
                  <c:v>43634</c:v>
                </c:pt>
                <c:pt idx="5454">
                  <c:v>43635</c:v>
                </c:pt>
                <c:pt idx="5455">
                  <c:v>43636</c:v>
                </c:pt>
                <c:pt idx="5456">
                  <c:v>43637</c:v>
                </c:pt>
                <c:pt idx="5457">
                  <c:v>43640</c:v>
                </c:pt>
                <c:pt idx="5458">
                  <c:v>43641</c:v>
                </c:pt>
                <c:pt idx="5459">
                  <c:v>43642</c:v>
                </c:pt>
                <c:pt idx="5460">
                  <c:v>43643</c:v>
                </c:pt>
                <c:pt idx="5461">
                  <c:v>43644</c:v>
                </c:pt>
                <c:pt idx="5462">
                  <c:v>43647</c:v>
                </c:pt>
                <c:pt idx="5463">
                  <c:v>43648</c:v>
                </c:pt>
                <c:pt idx="5464">
                  <c:v>43649</c:v>
                </c:pt>
                <c:pt idx="5465">
                  <c:v>43651</c:v>
                </c:pt>
                <c:pt idx="5466">
                  <c:v>43654</c:v>
                </c:pt>
                <c:pt idx="5467">
                  <c:v>43655</c:v>
                </c:pt>
                <c:pt idx="5468">
                  <c:v>43656</c:v>
                </c:pt>
                <c:pt idx="5469">
                  <c:v>43657</c:v>
                </c:pt>
                <c:pt idx="5470">
                  <c:v>43658</c:v>
                </c:pt>
                <c:pt idx="5471">
                  <c:v>43661</c:v>
                </c:pt>
                <c:pt idx="5472">
                  <c:v>43662</c:v>
                </c:pt>
                <c:pt idx="5473">
                  <c:v>43663</c:v>
                </c:pt>
                <c:pt idx="5474">
                  <c:v>43664</c:v>
                </c:pt>
                <c:pt idx="5475">
                  <c:v>43665</c:v>
                </c:pt>
                <c:pt idx="5476">
                  <c:v>43668</c:v>
                </c:pt>
                <c:pt idx="5477">
                  <c:v>43669</c:v>
                </c:pt>
                <c:pt idx="5478">
                  <c:v>43670</c:v>
                </c:pt>
                <c:pt idx="5479">
                  <c:v>43671</c:v>
                </c:pt>
                <c:pt idx="5480">
                  <c:v>43672</c:v>
                </c:pt>
                <c:pt idx="5481">
                  <c:v>43675</c:v>
                </c:pt>
                <c:pt idx="5482">
                  <c:v>43676</c:v>
                </c:pt>
                <c:pt idx="5483">
                  <c:v>43677</c:v>
                </c:pt>
                <c:pt idx="5484">
                  <c:v>43678</c:v>
                </c:pt>
                <c:pt idx="5485">
                  <c:v>43679</c:v>
                </c:pt>
                <c:pt idx="5486">
                  <c:v>43682</c:v>
                </c:pt>
                <c:pt idx="5487">
                  <c:v>43683</c:v>
                </c:pt>
                <c:pt idx="5488">
                  <c:v>43684</c:v>
                </c:pt>
                <c:pt idx="5489">
                  <c:v>43685</c:v>
                </c:pt>
                <c:pt idx="5490">
                  <c:v>43686</c:v>
                </c:pt>
                <c:pt idx="5491">
                  <c:v>43689</c:v>
                </c:pt>
                <c:pt idx="5492">
                  <c:v>43690</c:v>
                </c:pt>
                <c:pt idx="5493">
                  <c:v>43691</c:v>
                </c:pt>
                <c:pt idx="5494">
                  <c:v>43692</c:v>
                </c:pt>
                <c:pt idx="5495">
                  <c:v>43693</c:v>
                </c:pt>
                <c:pt idx="5496">
                  <c:v>43696</c:v>
                </c:pt>
                <c:pt idx="5497">
                  <c:v>43697</c:v>
                </c:pt>
                <c:pt idx="5498">
                  <c:v>43698</c:v>
                </c:pt>
                <c:pt idx="5499">
                  <c:v>43699</c:v>
                </c:pt>
                <c:pt idx="5500">
                  <c:v>43700</c:v>
                </c:pt>
                <c:pt idx="5501">
                  <c:v>43703</c:v>
                </c:pt>
                <c:pt idx="5502">
                  <c:v>43704</c:v>
                </c:pt>
                <c:pt idx="5503">
                  <c:v>43705</c:v>
                </c:pt>
                <c:pt idx="5504">
                  <c:v>43706</c:v>
                </c:pt>
                <c:pt idx="5505">
                  <c:v>43707</c:v>
                </c:pt>
                <c:pt idx="5506">
                  <c:v>43711</c:v>
                </c:pt>
                <c:pt idx="5507">
                  <c:v>43712</c:v>
                </c:pt>
                <c:pt idx="5508">
                  <c:v>43713</c:v>
                </c:pt>
                <c:pt idx="5509">
                  <c:v>43714</c:v>
                </c:pt>
                <c:pt idx="5510">
                  <c:v>43717</c:v>
                </c:pt>
                <c:pt idx="5511">
                  <c:v>43718</c:v>
                </c:pt>
                <c:pt idx="5512">
                  <c:v>43719</c:v>
                </c:pt>
                <c:pt idx="5513">
                  <c:v>43720</c:v>
                </c:pt>
                <c:pt idx="5514">
                  <c:v>43721</c:v>
                </c:pt>
                <c:pt idx="5515">
                  <c:v>43724</c:v>
                </c:pt>
                <c:pt idx="5516">
                  <c:v>43725</c:v>
                </c:pt>
                <c:pt idx="5517">
                  <c:v>43726</c:v>
                </c:pt>
                <c:pt idx="5518">
                  <c:v>43727</c:v>
                </c:pt>
                <c:pt idx="5519">
                  <c:v>43728</c:v>
                </c:pt>
                <c:pt idx="5520">
                  <c:v>43731</c:v>
                </c:pt>
                <c:pt idx="5521">
                  <c:v>43732</c:v>
                </c:pt>
                <c:pt idx="5522">
                  <c:v>43733</c:v>
                </c:pt>
                <c:pt idx="5523">
                  <c:v>43734</c:v>
                </c:pt>
                <c:pt idx="5524">
                  <c:v>43735</c:v>
                </c:pt>
                <c:pt idx="5525">
                  <c:v>43738</c:v>
                </c:pt>
                <c:pt idx="5526">
                  <c:v>43739</c:v>
                </c:pt>
                <c:pt idx="5527">
                  <c:v>43740</c:v>
                </c:pt>
                <c:pt idx="5528">
                  <c:v>43741</c:v>
                </c:pt>
                <c:pt idx="5529">
                  <c:v>43742</c:v>
                </c:pt>
                <c:pt idx="5530">
                  <c:v>43745</c:v>
                </c:pt>
                <c:pt idx="5531">
                  <c:v>43746</c:v>
                </c:pt>
                <c:pt idx="5532">
                  <c:v>43747</c:v>
                </c:pt>
                <c:pt idx="5533">
                  <c:v>43748</c:v>
                </c:pt>
                <c:pt idx="5534">
                  <c:v>43749</c:v>
                </c:pt>
                <c:pt idx="5535">
                  <c:v>43752</c:v>
                </c:pt>
                <c:pt idx="5536">
                  <c:v>43753</c:v>
                </c:pt>
                <c:pt idx="5537">
                  <c:v>43754</c:v>
                </c:pt>
                <c:pt idx="5538">
                  <c:v>43755</c:v>
                </c:pt>
                <c:pt idx="5539">
                  <c:v>43756</c:v>
                </c:pt>
                <c:pt idx="5540">
                  <c:v>43759</c:v>
                </c:pt>
                <c:pt idx="5541">
                  <c:v>43760</c:v>
                </c:pt>
                <c:pt idx="5542">
                  <c:v>43761</c:v>
                </c:pt>
                <c:pt idx="5543">
                  <c:v>43762</c:v>
                </c:pt>
                <c:pt idx="5544">
                  <c:v>43763</c:v>
                </c:pt>
                <c:pt idx="5545">
                  <c:v>43766</c:v>
                </c:pt>
                <c:pt idx="5546">
                  <c:v>43767</c:v>
                </c:pt>
                <c:pt idx="5547">
                  <c:v>43768</c:v>
                </c:pt>
                <c:pt idx="5548">
                  <c:v>43769</c:v>
                </c:pt>
                <c:pt idx="5549">
                  <c:v>43770</c:v>
                </c:pt>
                <c:pt idx="5550">
                  <c:v>43773</c:v>
                </c:pt>
                <c:pt idx="5551">
                  <c:v>43774</c:v>
                </c:pt>
                <c:pt idx="5552">
                  <c:v>43775</c:v>
                </c:pt>
                <c:pt idx="5553">
                  <c:v>43776</c:v>
                </c:pt>
                <c:pt idx="5554">
                  <c:v>43777</c:v>
                </c:pt>
                <c:pt idx="5555">
                  <c:v>43780</c:v>
                </c:pt>
                <c:pt idx="5556">
                  <c:v>43781</c:v>
                </c:pt>
                <c:pt idx="5557">
                  <c:v>43782</c:v>
                </c:pt>
                <c:pt idx="5558">
                  <c:v>43783</c:v>
                </c:pt>
                <c:pt idx="5559">
                  <c:v>43784</c:v>
                </c:pt>
                <c:pt idx="5560">
                  <c:v>43787</c:v>
                </c:pt>
                <c:pt idx="5561">
                  <c:v>43788</c:v>
                </c:pt>
                <c:pt idx="5562">
                  <c:v>43789</c:v>
                </c:pt>
                <c:pt idx="5563">
                  <c:v>43790</c:v>
                </c:pt>
                <c:pt idx="5564">
                  <c:v>43791</c:v>
                </c:pt>
                <c:pt idx="5565">
                  <c:v>43794</c:v>
                </c:pt>
                <c:pt idx="5566">
                  <c:v>43795</c:v>
                </c:pt>
                <c:pt idx="5567">
                  <c:v>43796</c:v>
                </c:pt>
                <c:pt idx="5568">
                  <c:v>43798</c:v>
                </c:pt>
                <c:pt idx="5569">
                  <c:v>43801</c:v>
                </c:pt>
                <c:pt idx="5570">
                  <c:v>43802</c:v>
                </c:pt>
                <c:pt idx="5571">
                  <c:v>43803</c:v>
                </c:pt>
                <c:pt idx="5572">
                  <c:v>43804</c:v>
                </c:pt>
                <c:pt idx="5573">
                  <c:v>43805</c:v>
                </c:pt>
                <c:pt idx="5574">
                  <c:v>43808</c:v>
                </c:pt>
                <c:pt idx="5575">
                  <c:v>43809</c:v>
                </c:pt>
                <c:pt idx="5576">
                  <c:v>43810</c:v>
                </c:pt>
                <c:pt idx="5577">
                  <c:v>43811</c:v>
                </c:pt>
                <c:pt idx="5578">
                  <c:v>43812</c:v>
                </c:pt>
                <c:pt idx="5579">
                  <c:v>43815</c:v>
                </c:pt>
                <c:pt idx="5580">
                  <c:v>43816</c:v>
                </c:pt>
                <c:pt idx="5581">
                  <c:v>43817</c:v>
                </c:pt>
                <c:pt idx="5582">
                  <c:v>43818</c:v>
                </c:pt>
                <c:pt idx="5583">
                  <c:v>43819</c:v>
                </c:pt>
                <c:pt idx="5584">
                  <c:v>43822</c:v>
                </c:pt>
                <c:pt idx="5585">
                  <c:v>43823</c:v>
                </c:pt>
                <c:pt idx="5586">
                  <c:v>43825</c:v>
                </c:pt>
                <c:pt idx="5587">
                  <c:v>43826</c:v>
                </c:pt>
                <c:pt idx="5588">
                  <c:v>43829</c:v>
                </c:pt>
                <c:pt idx="5589">
                  <c:v>43830</c:v>
                </c:pt>
                <c:pt idx="5590">
                  <c:v>43832</c:v>
                </c:pt>
                <c:pt idx="5591">
                  <c:v>43833</c:v>
                </c:pt>
                <c:pt idx="5592">
                  <c:v>43836</c:v>
                </c:pt>
                <c:pt idx="5593">
                  <c:v>43837</c:v>
                </c:pt>
                <c:pt idx="5594">
                  <c:v>43838</c:v>
                </c:pt>
                <c:pt idx="5595">
                  <c:v>43839</c:v>
                </c:pt>
                <c:pt idx="5596">
                  <c:v>43840</c:v>
                </c:pt>
                <c:pt idx="5597">
                  <c:v>43843</c:v>
                </c:pt>
                <c:pt idx="5598">
                  <c:v>43844</c:v>
                </c:pt>
                <c:pt idx="5599">
                  <c:v>43845</c:v>
                </c:pt>
                <c:pt idx="5600">
                  <c:v>43846</c:v>
                </c:pt>
                <c:pt idx="5601">
                  <c:v>43847</c:v>
                </c:pt>
                <c:pt idx="5602">
                  <c:v>43851</c:v>
                </c:pt>
                <c:pt idx="5603">
                  <c:v>43852</c:v>
                </c:pt>
                <c:pt idx="5604">
                  <c:v>43853</c:v>
                </c:pt>
                <c:pt idx="5605">
                  <c:v>43854</c:v>
                </c:pt>
                <c:pt idx="5606">
                  <c:v>43857</c:v>
                </c:pt>
                <c:pt idx="5607">
                  <c:v>43858</c:v>
                </c:pt>
                <c:pt idx="5608">
                  <c:v>43859</c:v>
                </c:pt>
                <c:pt idx="5609">
                  <c:v>43860</c:v>
                </c:pt>
                <c:pt idx="5610">
                  <c:v>43861</c:v>
                </c:pt>
                <c:pt idx="5611">
                  <c:v>43864</c:v>
                </c:pt>
                <c:pt idx="5612">
                  <c:v>43865</c:v>
                </c:pt>
                <c:pt idx="5613">
                  <c:v>43866</c:v>
                </c:pt>
                <c:pt idx="5614">
                  <c:v>43867</c:v>
                </c:pt>
                <c:pt idx="5615">
                  <c:v>43868</c:v>
                </c:pt>
                <c:pt idx="5616">
                  <c:v>43871</c:v>
                </c:pt>
                <c:pt idx="5617">
                  <c:v>43872</c:v>
                </c:pt>
                <c:pt idx="5618">
                  <c:v>43873</c:v>
                </c:pt>
                <c:pt idx="5619">
                  <c:v>43874</c:v>
                </c:pt>
                <c:pt idx="5620">
                  <c:v>43875</c:v>
                </c:pt>
                <c:pt idx="5621">
                  <c:v>43879</c:v>
                </c:pt>
                <c:pt idx="5622">
                  <c:v>43880</c:v>
                </c:pt>
                <c:pt idx="5623">
                  <c:v>43881</c:v>
                </c:pt>
                <c:pt idx="5624">
                  <c:v>43882</c:v>
                </c:pt>
                <c:pt idx="5625">
                  <c:v>43885</c:v>
                </c:pt>
                <c:pt idx="5626">
                  <c:v>43886</c:v>
                </c:pt>
                <c:pt idx="5627">
                  <c:v>43887</c:v>
                </c:pt>
                <c:pt idx="5628">
                  <c:v>43888</c:v>
                </c:pt>
                <c:pt idx="5629">
                  <c:v>43889</c:v>
                </c:pt>
                <c:pt idx="5630">
                  <c:v>43892</c:v>
                </c:pt>
                <c:pt idx="5631">
                  <c:v>43893</c:v>
                </c:pt>
                <c:pt idx="5632">
                  <c:v>43894</c:v>
                </c:pt>
                <c:pt idx="5633">
                  <c:v>43895</c:v>
                </c:pt>
                <c:pt idx="5634">
                  <c:v>43896</c:v>
                </c:pt>
                <c:pt idx="5635">
                  <c:v>43899</c:v>
                </c:pt>
                <c:pt idx="5636">
                  <c:v>43900</c:v>
                </c:pt>
                <c:pt idx="5637">
                  <c:v>43901</c:v>
                </c:pt>
                <c:pt idx="5638">
                  <c:v>43902</c:v>
                </c:pt>
                <c:pt idx="5639">
                  <c:v>43903</c:v>
                </c:pt>
                <c:pt idx="5640">
                  <c:v>43906</c:v>
                </c:pt>
                <c:pt idx="5641">
                  <c:v>43907</c:v>
                </c:pt>
                <c:pt idx="5642">
                  <c:v>43908</c:v>
                </c:pt>
                <c:pt idx="5643">
                  <c:v>43909</c:v>
                </c:pt>
                <c:pt idx="5644">
                  <c:v>43910</c:v>
                </c:pt>
                <c:pt idx="5645">
                  <c:v>43913</c:v>
                </c:pt>
                <c:pt idx="5646">
                  <c:v>43914</c:v>
                </c:pt>
                <c:pt idx="5647">
                  <c:v>43915</c:v>
                </c:pt>
                <c:pt idx="5648">
                  <c:v>43916</c:v>
                </c:pt>
                <c:pt idx="5649">
                  <c:v>43917</c:v>
                </c:pt>
                <c:pt idx="5650">
                  <c:v>43920</c:v>
                </c:pt>
                <c:pt idx="5651">
                  <c:v>43921</c:v>
                </c:pt>
                <c:pt idx="5652">
                  <c:v>43922</c:v>
                </c:pt>
                <c:pt idx="5653">
                  <c:v>43923</c:v>
                </c:pt>
                <c:pt idx="5654">
                  <c:v>43924</c:v>
                </c:pt>
                <c:pt idx="5655">
                  <c:v>43927</c:v>
                </c:pt>
                <c:pt idx="5656">
                  <c:v>43928</c:v>
                </c:pt>
                <c:pt idx="5657">
                  <c:v>43929</c:v>
                </c:pt>
                <c:pt idx="5658">
                  <c:v>43930</c:v>
                </c:pt>
                <c:pt idx="5659">
                  <c:v>43934</c:v>
                </c:pt>
                <c:pt idx="5660">
                  <c:v>43935</c:v>
                </c:pt>
                <c:pt idx="5661">
                  <c:v>43936</c:v>
                </c:pt>
                <c:pt idx="5662">
                  <c:v>43937</c:v>
                </c:pt>
                <c:pt idx="5663">
                  <c:v>43938</c:v>
                </c:pt>
                <c:pt idx="5664">
                  <c:v>43941</c:v>
                </c:pt>
                <c:pt idx="5665">
                  <c:v>43942</c:v>
                </c:pt>
                <c:pt idx="5666">
                  <c:v>43943</c:v>
                </c:pt>
                <c:pt idx="5667">
                  <c:v>43944</c:v>
                </c:pt>
                <c:pt idx="5668">
                  <c:v>43945</c:v>
                </c:pt>
                <c:pt idx="5669">
                  <c:v>43948</c:v>
                </c:pt>
                <c:pt idx="5670">
                  <c:v>43949</c:v>
                </c:pt>
                <c:pt idx="5671">
                  <c:v>43950</c:v>
                </c:pt>
                <c:pt idx="5672">
                  <c:v>43951</c:v>
                </c:pt>
                <c:pt idx="5673">
                  <c:v>43952</c:v>
                </c:pt>
                <c:pt idx="5674">
                  <c:v>43955</c:v>
                </c:pt>
                <c:pt idx="5675">
                  <c:v>43956</c:v>
                </c:pt>
                <c:pt idx="5676">
                  <c:v>43957</c:v>
                </c:pt>
                <c:pt idx="5677">
                  <c:v>43958</c:v>
                </c:pt>
                <c:pt idx="5678">
                  <c:v>43959</c:v>
                </c:pt>
                <c:pt idx="5679">
                  <c:v>43962</c:v>
                </c:pt>
                <c:pt idx="5680">
                  <c:v>43963</c:v>
                </c:pt>
                <c:pt idx="5681">
                  <c:v>43964</c:v>
                </c:pt>
                <c:pt idx="5682">
                  <c:v>43965</c:v>
                </c:pt>
                <c:pt idx="5683">
                  <c:v>43966</c:v>
                </c:pt>
                <c:pt idx="5684">
                  <c:v>43969</c:v>
                </c:pt>
                <c:pt idx="5685">
                  <c:v>43970</c:v>
                </c:pt>
                <c:pt idx="5686">
                  <c:v>43971</c:v>
                </c:pt>
                <c:pt idx="5687">
                  <c:v>43972</c:v>
                </c:pt>
                <c:pt idx="5688">
                  <c:v>43973</c:v>
                </c:pt>
                <c:pt idx="5689">
                  <c:v>43977</c:v>
                </c:pt>
                <c:pt idx="5690">
                  <c:v>43978</c:v>
                </c:pt>
                <c:pt idx="5691">
                  <c:v>43979</c:v>
                </c:pt>
                <c:pt idx="5692">
                  <c:v>43980</c:v>
                </c:pt>
                <c:pt idx="5693">
                  <c:v>43983</c:v>
                </c:pt>
                <c:pt idx="5694">
                  <c:v>43984</c:v>
                </c:pt>
                <c:pt idx="5695">
                  <c:v>43985</c:v>
                </c:pt>
                <c:pt idx="5696">
                  <c:v>43986</c:v>
                </c:pt>
                <c:pt idx="5697">
                  <c:v>43987</c:v>
                </c:pt>
                <c:pt idx="5698">
                  <c:v>43990</c:v>
                </c:pt>
                <c:pt idx="5699">
                  <c:v>43991</c:v>
                </c:pt>
                <c:pt idx="5700">
                  <c:v>43992</c:v>
                </c:pt>
                <c:pt idx="5701">
                  <c:v>43993</c:v>
                </c:pt>
                <c:pt idx="5702">
                  <c:v>43994</c:v>
                </c:pt>
                <c:pt idx="5703">
                  <c:v>43997</c:v>
                </c:pt>
                <c:pt idx="5704">
                  <c:v>43998</c:v>
                </c:pt>
                <c:pt idx="5705">
                  <c:v>43999</c:v>
                </c:pt>
                <c:pt idx="5706">
                  <c:v>44000</c:v>
                </c:pt>
                <c:pt idx="5707">
                  <c:v>44001</c:v>
                </c:pt>
                <c:pt idx="5708">
                  <c:v>44004</c:v>
                </c:pt>
                <c:pt idx="5709">
                  <c:v>44005</c:v>
                </c:pt>
                <c:pt idx="5710">
                  <c:v>44006</c:v>
                </c:pt>
                <c:pt idx="5711">
                  <c:v>44007</c:v>
                </c:pt>
                <c:pt idx="5712">
                  <c:v>44008</c:v>
                </c:pt>
                <c:pt idx="5713">
                  <c:v>44011</c:v>
                </c:pt>
                <c:pt idx="5714">
                  <c:v>44012</c:v>
                </c:pt>
                <c:pt idx="5715">
                  <c:v>44013</c:v>
                </c:pt>
                <c:pt idx="5716">
                  <c:v>44014</c:v>
                </c:pt>
                <c:pt idx="5717">
                  <c:v>44018</c:v>
                </c:pt>
                <c:pt idx="5718">
                  <c:v>44019</c:v>
                </c:pt>
                <c:pt idx="5719">
                  <c:v>44020</c:v>
                </c:pt>
                <c:pt idx="5720">
                  <c:v>44021</c:v>
                </c:pt>
                <c:pt idx="5721">
                  <c:v>44022</c:v>
                </c:pt>
                <c:pt idx="5722">
                  <c:v>44025</c:v>
                </c:pt>
                <c:pt idx="5723">
                  <c:v>44026</c:v>
                </c:pt>
                <c:pt idx="5724">
                  <c:v>44027</c:v>
                </c:pt>
                <c:pt idx="5725">
                  <c:v>44028</c:v>
                </c:pt>
                <c:pt idx="5726">
                  <c:v>44029</c:v>
                </c:pt>
                <c:pt idx="5727">
                  <c:v>44032</c:v>
                </c:pt>
                <c:pt idx="5728">
                  <c:v>44033</c:v>
                </c:pt>
                <c:pt idx="5729">
                  <c:v>44034</c:v>
                </c:pt>
                <c:pt idx="5730">
                  <c:v>44035</c:v>
                </c:pt>
                <c:pt idx="5731">
                  <c:v>44036</c:v>
                </c:pt>
                <c:pt idx="5732">
                  <c:v>44039</c:v>
                </c:pt>
                <c:pt idx="5733">
                  <c:v>44040</c:v>
                </c:pt>
                <c:pt idx="5734">
                  <c:v>44041</c:v>
                </c:pt>
                <c:pt idx="5735">
                  <c:v>44042</c:v>
                </c:pt>
                <c:pt idx="5736">
                  <c:v>44043</c:v>
                </c:pt>
                <c:pt idx="5737">
                  <c:v>44046</c:v>
                </c:pt>
                <c:pt idx="5738">
                  <c:v>44047</c:v>
                </c:pt>
                <c:pt idx="5739">
                  <c:v>44048</c:v>
                </c:pt>
                <c:pt idx="5740">
                  <c:v>44049</c:v>
                </c:pt>
                <c:pt idx="5741">
                  <c:v>44050</c:v>
                </c:pt>
                <c:pt idx="5742">
                  <c:v>44053</c:v>
                </c:pt>
                <c:pt idx="5743">
                  <c:v>44054</c:v>
                </c:pt>
                <c:pt idx="5744">
                  <c:v>44055</c:v>
                </c:pt>
                <c:pt idx="5745">
                  <c:v>44056</c:v>
                </c:pt>
                <c:pt idx="5746">
                  <c:v>44057</c:v>
                </c:pt>
                <c:pt idx="5747">
                  <c:v>44060</c:v>
                </c:pt>
                <c:pt idx="5748">
                  <c:v>44061</c:v>
                </c:pt>
                <c:pt idx="5749">
                  <c:v>44062</c:v>
                </c:pt>
                <c:pt idx="5750">
                  <c:v>44063</c:v>
                </c:pt>
                <c:pt idx="5751">
                  <c:v>44064</c:v>
                </c:pt>
                <c:pt idx="5752">
                  <c:v>44067</c:v>
                </c:pt>
                <c:pt idx="5753">
                  <c:v>44068</c:v>
                </c:pt>
                <c:pt idx="5754">
                  <c:v>44069</c:v>
                </c:pt>
                <c:pt idx="5755">
                  <c:v>44070</c:v>
                </c:pt>
                <c:pt idx="5756">
                  <c:v>44071</c:v>
                </c:pt>
                <c:pt idx="5757">
                  <c:v>44074</c:v>
                </c:pt>
                <c:pt idx="5758">
                  <c:v>44075</c:v>
                </c:pt>
                <c:pt idx="5759">
                  <c:v>44076</c:v>
                </c:pt>
                <c:pt idx="5760">
                  <c:v>44077</c:v>
                </c:pt>
                <c:pt idx="5761">
                  <c:v>44078</c:v>
                </c:pt>
                <c:pt idx="5762">
                  <c:v>44082</c:v>
                </c:pt>
                <c:pt idx="5763">
                  <c:v>44083</c:v>
                </c:pt>
                <c:pt idx="5764">
                  <c:v>44084</c:v>
                </c:pt>
                <c:pt idx="5765">
                  <c:v>44085</c:v>
                </c:pt>
                <c:pt idx="5766">
                  <c:v>44088</c:v>
                </c:pt>
                <c:pt idx="5767">
                  <c:v>44089</c:v>
                </c:pt>
                <c:pt idx="5768">
                  <c:v>44090</c:v>
                </c:pt>
                <c:pt idx="5769">
                  <c:v>44091</c:v>
                </c:pt>
                <c:pt idx="5770">
                  <c:v>44092</c:v>
                </c:pt>
                <c:pt idx="5771">
                  <c:v>44095</c:v>
                </c:pt>
                <c:pt idx="5772">
                  <c:v>44096</c:v>
                </c:pt>
                <c:pt idx="5773">
                  <c:v>44097</c:v>
                </c:pt>
                <c:pt idx="5774">
                  <c:v>44098</c:v>
                </c:pt>
                <c:pt idx="5775">
                  <c:v>44099</c:v>
                </c:pt>
                <c:pt idx="5776">
                  <c:v>44102</c:v>
                </c:pt>
                <c:pt idx="5777">
                  <c:v>44103</c:v>
                </c:pt>
                <c:pt idx="5778">
                  <c:v>44104</c:v>
                </c:pt>
                <c:pt idx="5779">
                  <c:v>44105</c:v>
                </c:pt>
                <c:pt idx="5780">
                  <c:v>44106</c:v>
                </c:pt>
                <c:pt idx="5781">
                  <c:v>44109</c:v>
                </c:pt>
                <c:pt idx="5782">
                  <c:v>44110</c:v>
                </c:pt>
                <c:pt idx="5783">
                  <c:v>44111</c:v>
                </c:pt>
                <c:pt idx="5784">
                  <c:v>44112</c:v>
                </c:pt>
                <c:pt idx="5785">
                  <c:v>44113</c:v>
                </c:pt>
                <c:pt idx="5786">
                  <c:v>44116</c:v>
                </c:pt>
                <c:pt idx="5787">
                  <c:v>44117</c:v>
                </c:pt>
                <c:pt idx="5788">
                  <c:v>44118</c:v>
                </c:pt>
                <c:pt idx="5789">
                  <c:v>44119</c:v>
                </c:pt>
                <c:pt idx="5790">
                  <c:v>44120</c:v>
                </c:pt>
                <c:pt idx="5791">
                  <c:v>44123</c:v>
                </c:pt>
                <c:pt idx="5792">
                  <c:v>44124</c:v>
                </c:pt>
                <c:pt idx="5793">
                  <c:v>44125</c:v>
                </c:pt>
                <c:pt idx="5794">
                  <c:v>44126</c:v>
                </c:pt>
                <c:pt idx="5795">
                  <c:v>44127</c:v>
                </c:pt>
                <c:pt idx="5796">
                  <c:v>44130</c:v>
                </c:pt>
                <c:pt idx="5797">
                  <c:v>44131</c:v>
                </c:pt>
                <c:pt idx="5798">
                  <c:v>44132</c:v>
                </c:pt>
                <c:pt idx="5799">
                  <c:v>44133</c:v>
                </c:pt>
                <c:pt idx="5800">
                  <c:v>44134</c:v>
                </c:pt>
                <c:pt idx="5801">
                  <c:v>44137</c:v>
                </c:pt>
                <c:pt idx="5802">
                  <c:v>44138</c:v>
                </c:pt>
                <c:pt idx="5803">
                  <c:v>44139</c:v>
                </c:pt>
                <c:pt idx="5804">
                  <c:v>44140</c:v>
                </c:pt>
                <c:pt idx="5805">
                  <c:v>44141</c:v>
                </c:pt>
                <c:pt idx="5806">
                  <c:v>44144</c:v>
                </c:pt>
                <c:pt idx="5807">
                  <c:v>44145</c:v>
                </c:pt>
                <c:pt idx="5808">
                  <c:v>44146</c:v>
                </c:pt>
                <c:pt idx="5809">
                  <c:v>44147</c:v>
                </c:pt>
                <c:pt idx="5810">
                  <c:v>44148</c:v>
                </c:pt>
                <c:pt idx="5811">
                  <c:v>44151</c:v>
                </c:pt>
                <c:pt idx="5812">
                  <c:v>44152</c:v>
                </c:pt>
                <c:pt idx="5813">
                  <c:v>44153</c:v>
                </c:pt>
                <c:pt idx="5814">
                  <c:v>44154</c:v>
                </c:pt>
                <c:pt idx="5815">
                  <c:v>44155</c:v>
                </c:pt>
                <c:pt idx="5816">
                  <c:v>44158</c:v>
                </c:pt>
                <c:pt idx="5817">
                  <c:v>44159</c:v>
                </c:pt>
                <c:pt idx="5818">
                  <c:v>44160</c:v>
                </c:pt>
                <c:pt idx="5819">
                  <c:v>44162</c:v>
                </c:pt>
                <c:pt idx="5820">
                  <c:v>44165</c:v>
                </c:pt>
                <c:pt idx="5821">
                  <c:v>44166</c:v>
                </c:pt>
                <c:pt idx="5822">
                  <c:v>44167</c:v>
                </c:pt>
                <c:pt idx="5823">
                  <c:v>44168</c:v>
                </c:pt>
                <c:pt idx="5824">
                  <c:v>44169</c:v>
                </c:pt>
                <c:pt idx="5825">
                  <c:v>44172</c:v>
                </c:pt>
                <c:pt idx="5826">
                  <c:v>44173</c:v>
                </c:pt>
                <c:pt idx="5827">
                  <c:v>44174</c:v>
                </c:pt>
                <c:pt idx="5828">
                  <c:v>44175</c:v>
                </c:pt>
                <c:pt idx="5829">
                  <c:v>44176</c:v>
                </c:pt>
                <c:pt idx="5830">
                  <c:v>44179</c:v>
                </c:pt>
                <c:pt idx="5831">
                  <c:v>44180</c:v>
                </c:pt>
                <c:pt idx="5832">
                  <c:v>44181</c:v>
                </c:pt>
                <c:pt idx="5833">
                  <c:v>44182</c:v>
                </c:pt>
                <c:pt idx="5834">
                  <c:v>44183</c:v>
                </c:pt>
                <c:pt idx="5835">
                  <c:v>44186</c:v>
                </c:pt>
                <c:pt idx="5836">
                  <c:v>44187</c:v>
                </c:pt>
                <c:pt idx="5837">
                  <c:v>44188</c:v>
                </c:pt>
                <c:pt idx="5838">
                  <c:v>44189</c:v>
                </c:pt>
                <c:pt idx="5839">
                  <c:v>44193</c:v>
                </c:pt>
                <c:pt idx="5840">
                  <c:v>44194</c:v>
                </c:pt>
                <c:pt idx="5841">
                  <c:v>44195</c:v>
                </c:pt>
                <c:pt idx="5842">
                  <c:v>44196</c:v>
                </c:pt>
                <c:pt idx="5843">
                  <c:v>44200</c:v>
                </c:pt>
                <c:pt idx="5844">
                  <c:v>44201</c:v>
                </c:pt>
                <c:pt idx="5845">
                  <c:v>44202</c:v>
                </c:pt>
                <c:pt idx="5846">
                  <c:v>44203</c:v>
                </c:pt>
                <c:pt idx="5847">
                  <c:v>44204</c:v>
                </c:pt>
                <c:pt idx="5848">
                  <c:v>44207</c:v>
                </c:pt>
                <c:pt idx="5849">
                  <c:v>44208</c:v>
                </c:pt>
                <c:pt idx="5850">
                  <c:v>44209</c:v>
                </c:pt>
                <c:pt idx="5851">
                  <c:v>44210</c:v>
                </c:pt>
                <c:pt idx="5852">
                  <c:v>44211</c:v>
                </c:pt>
                <c:pt idx="5853">
                  <c:v>44215</c:v>
                </c:pt>
                <c:pt idx="5854">
                  <c:v>44216</c:v>
                </c:pt>
                <c:pt idx="5855">
                  <c:v>44217</c:v>
                </c:pt>
                <c:pt idx="5856">
                  <c:v>44218</c:v>
                </c:pt>
                <c:pt idx="5857">
                  <c:v>44221</c:v>
                </c:pt>
                <c:pt idx="5858">
                  <c:v>44222</c:v>
                </c:pt>
                <c:pt idx="5859">
                  <c:v>44223</c:v>
                </c:pt>
                <c:pt idx="5860">
                  <c:v>44224</c:v>
                </c:pt>
                <c:pt idx="5861">
                  <c:v>44225</c:v>
                </c:pt>
                <c:pt idx="5862">
                  <c:v>44228</c:v>
                </c:pt>
                <c:pt idx="5863">
                  <c:v>44229</c:v>
                </c:pt>
                <c:pt idx="5864">
                  <c:v>44230</c:v>
                </c:pt>
                <c:pt idx="5865">
                  <c:v>44231</c:v>
                </c:pt>
                <c:pt idx="5866">
                  <c:v>44232</c:v>
                </c:pt>
                <c:pt idx="5867">
                  <c:v>44235</c:v>
                </c:pt>
                <c:pt idx="5868">
                  <c:v>44236</c:v>
                </c:pt>
                <c:pt idx="5869">
                  <c:v>44237</c:v>
                </c:pt>
                <c:pt idx="5870">
                  <c:v>44238</c:v>
                </c:pt>
                <c:pt idx="5871">
                  <c:v>44239</c:v>
                </c:pt>
                <c:pt idx="5872">
                  <c:v>44243</c:v>
                </c:pt>
                <c:pt idx="5873">
                  <c:v>44244</c:v>
                </c:pt>
                <c:pt idx="5874">
                  <c:v>44245</c:v>
                </c:pt>
                <c:pt idx="5875">
                  <c:v>44246</c:v>
                </c:pt>
                <c:pt idx="5876">
                  <c:v>44249</c:v>
                </c:pt>
                <c:pt idx="5877">
                  <c:v>44250</c:v>
                </c:pt>
                <c:pt idx="5878">
                  <c:v>44251</c:v>
                </c:pt>
                <c:pt idx="5879">
                  <c:v>44252</c:v>
                </c:pt>
                <c:pt idx="5880">
                  <c:v>44253</c:v>
                </c:pt>
                <c:pt idx="5881">
                  <c:v>44256</c:v>
                </c:pt>
                <c:pt idx="5882">
                  <c:v>44257</c:v>
                </c:pt>
                <c:pt idx="5883">
                  <c:v>44258</c:v>
                </c:pt>
                <c:pt idx="5884">
                  <c:v>44259</c:v>
                </c:pt>
                <c:pt idx="5885">
                  <c:v>44260</c:v>
                </c:pt>
                <c:pt idx="5886">
                  <c:v>44263</c:v>
                </c:pt>
                <c:pt idx="5887">
                  <c:v>44264</c:v>
                </c:pt>
                <c:pt idx="5888">
                  <c:v>44265</c:v>
                </c:pt>
                <c:pt idx="5889">
                  <c:v>44266</c:v>
                </c:pt>
                <c:pt idx="5890">
                  <c:v>44267</c:v>
                </c:pt>
                <c:pt idx="5891">
                  <c:v>44270</c:v>
                </c:pt>
                <c:pt idx="5892">
                  <c:v>44271</c:v>
                </c:pt>
                <c:pt idx="5893">
                  <c:v>44272</c:v>
                </c:pt>
                <c:pt idx="5894">
                  <c:v>44273</c:v>
                </c:pt>
                <c:pt idx="5895">
                  <c:v>44274</c:v>
                </c:pt>
                <c:pt idx="5896">
                  <c:v>44277</c:v>
                </c:pt>
                <c:pt idx="5897">
                  <c:v>44278</c:v>
                </c:pt>
                <c:pt idx="5898">
                  <c:v>44279</c:v>
                </c:pt>
                <c:pt idx="5899">
                  <c:v>44280</c:v>
                </c:pt>
                <c:pt idx="5900">
                  <c:v>44281</c:v>
                </c:pt>
                <c:pt idx="5901">
                  <c:v>44284</c:v>
                </c:pt>
                <c:pt idx="5902">
                  <c:v>44285</c:v>
                </c:pt>
                <c:pt idx="5903">
                  <c:v>44286</c:v>
                </c:pt>
                <c:pt idx="5904">
                  <c:v>44287</c:v>
                </c:pt>
                <c:pt idx="5905">
                  <c:v>44291</c:v>
                </c:pt>
                <c:pt idx="5906">
                  <c:v>44292</c:v>
                </c:pt>
                <c:pt idx="5907">
                  <c:v>44293</c:v>
                </c:pt>
                <c:pt idx="5908">
                  <c:v>44294</c:v>
                </c:pt>
                <c:pt idx="5909">
                  <c:v>44295</c:v>
                </c:pt>
                <c:pt idx="5910">
                  <c:v>44298</c:v>
                </c:pt>
                <c:pt idx="5911">
                  <c:v>44299</c:v>
                </c:pt>
                <c:pt idx="5912">
                  <c:v>44300</c:v>
                </c:pt>
                <c:pt idx="5913">
                  <c:v>44301</c:v>
                </c:pt>
                <c:pt idx="5914">
                  <c:v>44302</c:v>
                </c:pt>
                <c:pt idx="5915">
                  <c:v>44305</c:v>
                </c:pt>
                <c:pt idx="5916">
                  <c:v>44306</c:v>
                </c:pt>
                <c:pt idx="5917">
                  <c:v>44307</c:v>
                </c:pt>
                <c:pt idx="5918">
                  <c:v>44308</c:v>
                </c:pt>
                <c:pt idx="5919">
                  <c:v>44309</c:v>
                </c:pt>
                <c:pt idx="5920">
                  <c:v>44312</c:v>
                </c:pt>
                <c:pt idx="5921">
                  <c:v>44313</c:v>
                </c:pt>
                <c:pt idx="5922">
                  <c:v>44314</c:v>
                </c:pt>
                <c:pt idx="5923">
                  <c:v>44315</c:v>
                </c:pt>
                <c:pt idx="5924">
                  <c:v>44316</c:v>
                </c:pt>
                <c:pt idx="5925">
                  <c:v>44319</c:v>
                </c:pt>
                <c:pt idx="5926">
                  <c:v>44320</c:v>
                </c:pt>
                <c:pt idx="5927">
                  <c:v>44321</c:v>
                </c:pt>
                <c:pt idx="5928">
                  <c:v>44322</c:v>
                </c:pt>
                <c:pt idx="5929">
                  <c:v>44323</c:v>
                </c:pt>
                <c:pt idx="5930">
                  <c:v>44326</c:v>
                </c:pt>
                <c:pt idx="5931">
                  <c:v>44327</c:v>
                </c:pt>
                <c:pt idx="5932">
                  <c:v>44328</c:v>
                </c:pt>
                <c:pt idx="5933">
                  <c:v>44329</c:v>
                </c:pt>
                <c:pt idx="5934">
                  <c:v>44330</c:v>
                </c:pt>
                <c:pt idx="5935">
                  <c:v>44333</c:v>
                </c:pt>
                <c:pt idx="5936">
                  <c:v>44334</c:v>
                </c:pt>
                <c:pt idx="5937">
                  <c:v>44335</c:v>
                </c:pt>
                <c:pt idx="5938">
                  <c:v>44336</c:v>
                </c:pt>
                <c:pt idx="5939">
                  <c:v>44337</c:v>
                </c:pt>
                <c:pt idx="5940">
                  <c:v>44340</c:v>
                </c:pt>
                <c:pt idx="5941">
                  <c:v>44341</c:v>
                </c:pt>
                <c:pt idx="5942">
                  <c:v>44342</c:v>
                </c:pt>
                <c:pt idx="5943">
                  <c:v>44343</c:v>
                </c:pt>
                <c:pt idx="5944">
                  <c:v>44344</c:v>
                </c:pt>
                <c:pt idx="5945">
                  <c:v>44348</c:v>
                </c:pt>
                <c:pt idx="5946">
                  <c:v>44349</c:v>
                </c:pt>
                <c:pt idx="5947">
                  <c:v>44350</c:v>
                </c:pt>
                <c:pt idx="5948">
                  <c:v>44351</c:v>
                </c:pt>
                <c:pt idx="5949">
                  <c:v>44354</c:v>
                </c:pt>
                <c:pt idx="5950">
                  <c:v>44355</c:v>
                </c:pt>
                <c:pt idx="5951">
                  <c:v>44356</c:v>
                </c:pt>
                <c:pt idx="5952">
                  <c:v>44357</c:v>
                </c:pt>
                <c:pt idx="5953">
                  <c:v>44358</c:v>
                </c:pt>
                <c:pt idx="5954">
                  <c:v>44361</c:v>
                </c:pt>
                <c:pt idx="5955">
                  <c:v>44362</c:v>
                </c:pt>
                <c:pt idx="5956">
                  <c:v>44363</c:v>
                </c:pt>
                <c:pt idx="5957">
                  <c:v>44364</c:v>
                </c:pt>
                <c:pt idx="5958">
                  <c:v>44365</c:v>
                </c:pt>
                <c:pt idx="5959">
                  <c:v>44368</c:v>
                </c:pt>
                <c:pt idx="5960">
                  <c:v>44369</c:v>
                </c:pt>
                <c:pt idx="5961">
                  <c:v>44370</c:v>
                </c:pt>
                <c:pt idx="5962">
                  <c:v>44371</c:v>
                </c:pt>
                <c:pt idx="5963">
                  <c:v>44372</c:v>
                </c:pt>
                <c:pt idx="5964">
                  <c:v>44375</c:v>
                </c:pt>
                <c:pt idx="5965">
                  <c:v>44376</c:v>
                </c:pt>
                <c:pt idx="5966">
                  <c:v>44377</c:v>
                </c:pt>
                <c:pt idx="5967">
                  <c:v>44378</c:v>
                </c:pt>
                <c:pt idx="5968">
                  <c:v>44379</c:v>
                </c:pt>
                <c:pt idx="5969">
                  <c:v>44383</c:v>
                </c:pt>
                <c:pt idx="5970">
                  <c:v>44384</c:v>
                </c:pt>
                <c:pt idx="5971">
                  <c:v>44385</c:v>
                </c:pt>
                <c:pt idx="5972">
                  <c:v>44386</c:v>
                </c:pt>
                <c:pt idx="5973">
                  <c:v>44389</c:v>
                </c:pt>
                <c:pt idx="5974">
                  <c:v>44390</c:v>
                </c:pt>
                <c:pt idx="5975">
                  <c:v>44391</c:v>
                </c:pt>
                <c:pt idx="5976">
                  <c:v>44392</c:v>
                </c:pt>
                <c:pt idx="5977">
                  <c:v>44393</c:v>
                </c:pt>
                <c:pt idx="5978">
                  <c:v>44396</c:v>
                </c:pt>
                <c:pt idx="5979">
                  <c:v>44397</c:v>
                </c:pt>
                <c:pt idx="5980">
                  <c:v>44398</c:v>
                </c:pt>
                <c:pt idx="5981">
                  <c:v>44399</c:v>
                </c:pt>
                <c:pt idx="5982">
                  <c:v>44400</c:v>
                </c:pt>
                <c:pt idx="5983">
                  <c:v>44403</c:v>
                </c:pt>
                <c:pt idx="5984">
                  <c:v>44404</c:v>
                </c:pt>
                <c:pt idx="5985">
                  <c:v>44405</c:v>
                </c:pt>
                <c:pt idx="5986">
                  <c:v>44406</c:v>
                </c:pt>
                <c:pt idx="5987">
                  <c:v>44407</c:v>
                </c:pt>
                <c:pt idx="5988">
                  <c:v>44410</c:v>
                </c:pt>
                <c:pt idx="5989">
                  <c:v>44411</c:v>
                </c:pt>
                <c:pt idx="5990">
                  <c:v>44412</c:v>
                </c:pt>
                <c:pt idx="5991">
                  <c:v>44413</c:v>
                </c:pt>
                <c:pt idx="5992">
                  <c:v>44414</c:v>
                </c:pt>
                <c:pt idx="5993">
                  <c:v>44417</c:v>
                </c:pt>
                <c:pt idx="5994">
                  <c:v>44418</c:v>
                </c:pt>
                <c:pt idx="5995">
                  <c:v>44419</c:v>
                </c:pt>
                <c:pt idx="5996">
                  <c:v>44420</c:v>
                </c:pt>
                <c:pt idx="5997">
                  <c:v>44421</c:v>
                </c:pt>
                <c:pt idx="5998">
                  <c:v>44424</c:v>
                </c:pt>
                <c:pt idx="5999">
                  <c:v>44425</c:v>
                </c:pt>
                <c:pt idx="6000">
                  <c:v>44426</c:v>
                </c:pt>
                <c:pt idx="6001">
                  <c:v>44427</c:v>
                </c:pt>
                <c:pt idx="6002">
                  <c:v>44428</c:v>
                </c:pt>
                <c:pt idx="6003">
                  <c:v>44431</c:v>
                </c:pt>
                <c:pt idx="6004">
                  <c:v>44432</c:v>
                </c:pt>
                <c:pt idx="6005">
                  <c:v>44433</c:v>
                </c:pt>
                <c:pt idx="6006">
                  <c:v>44434</c:v>
                </c:pt>
                <c:pt idx="6007">
                  <c:v>44435</c:v>
                </c:pt>
                <c:pt idx="6008">
                  <c:v>44438</c:v>
                </c:pt>
                <c:pt idx="6009">
                  <c:v>44439</c:v>
                </c:pt>
                <c:pt idx="6010">
                  <c:v>44440</c:v>
                </c:pt>
                <c:pt idx="6011">
                  <c:v>44441</c:v>
                </c:pt>
                <c:pt idx="6012">
                  <c:v>44442</c:v>
                </c:pt>
                <c:pt idx="6013">
                  <c:v>44446</c:v>
                </c:pt>
                <c:pt idx="6014">
                  <c:v>44447</c:v>
                </c:pt>
                <c:pt idx="6015">
                  <c:v>44448</c:v>
                </c:pt>
                <c:pt idx="6016">
                  <c:v>44449</c:v>
                </c:pt>
                <c:pt idx="6017">
                  <c:v>44452</c:v>
                </c:pt>
                <c:pt idx="6018">
                  <c:v>44453</c:v>
                </c:pt>
                <c:pt idx="6019">
                  <c:v>44454</c:v>
                </c:pt>
                <c:pt idx="6020">
                  <c:v>44455</c:v>
                </c:pt>
                <c:pt idx="6021">
                  <c:v>44456</c:v>
                </c:pt>
                <c:pt idx="6022">
                  <c:v>44459</c:v>
                </c:pt>
                <c:pt idx="6023">
                  <c:v>44460</c:v>
                </c:pt>
                <c:pt idx="6024">
                  <c:v>44461</c:v>
                </c:pt>
                <c:pt idx="6025">
                  <c:v>44462</c:v>
                </c:pt>
                <c:pt idx="6026">
                  <c:v>44463</c:v>
                </c:pt>
                <c:pt idx="6027">
                  <c:v>44466</c:v>
                </c:pt>
                <c:pt idx="6028">
                  <c:v>44467</c:v>
                </c:pt>
                <c:pt idx="6029">
                  <c:v>44468</c:v>
                </c:pt>
                <c:pt idx="6030">
                  <c:v>44469</c:v>
                </c:pt>
                <c:pt idx="6031">
                  <c:v>44470</c:v>
                </c:pt>
                <c:pt idx="6032">
                  <c:v>44473</c:v>
                </c:pt>
                <c:pt idx="6033">
                  <c:v>44474</c:v>
                </c:pt>
                <c:pt idx="6034">
                  <c:v>44475</c:v>
                </c:pt>
                <c:pt idx="6035">
                  <c:v>44476</c:v>
                </c:pt>
                <c:pt idx="6036">
                  <c:v>44477</c:v>
                </c:pt>
                <c:pt idx="6037">
                  <c:v>44480</c:v>
                </c:pt>
                <c:pt idx="6038">
                  <c:v>44481</c:v>
                </c:pt>
                <c:pt idx="6039">
                  <c:v>44482</c:v>
                </c:pt>
                <c:pt idx="6040">
                  <c:v>44483</c:v>
                </c:pt>
                <c:pt idx="6041">
                  <c:v>44484</c:v>
                </c:pt>
                <c:pt idx="6042">
                  <c:v>44487</c:v>
                </c:pt>
                <c:pt idx="6043">
                  <c:v>44488</c:v>
                </c:pt>
                <c:pt idx="6044">
                  <c:v>44489</c:v>
                </c:pt>
                <c:pt idx="6045">
                  <c:v>44490</c:v>
                </c:pt>
                <c:pt idx="6046">
                  <c:v>44491</c:v>
                </c:pt>
                <c:pt idx="6047">
                  <c:v>44494</c:v>
                </c:pt>
                <c:pt idx="6048">
                  <c:v>44495</c:v>
                </c:pt>
                <c:pt idx="6049">
                  <c:v>44496</c:v>
                </c:pt>
                <c:pt idx="6050">
                  <c:v>44497</c:v>
                </c:pt>
                <c:pt idx="6051">
                  <c:v>44498</c:v>
                </c:pt>
                <c:pt idx="6052">
                  <c:v>44501</c:v>
                </c:pt>
                <c:pt idx="6053">
                  <c:v>44502</c:v>
                </c:pt>
                <c:pt idx="6054">
                  <c:v>44503</c:v>
                </c:pt>
                <c:pt idx="6055">
                  <c:v>44504</c:v>
                </c:pt>
                <c:pt idx="6056">
                  <c:v>44505</c:v>
                </c:pt>
                <c:pt idx="6057">
                  <c:v>44508</c:v>
                </c:pt>
                <c:pt idx="6058">
                  <c:v>44509</c:v>
                </c:pt>
                <c:pt idx="6059">
                  <c:v>44510</c:v>
                </c:pt>
                <c:pt idx="6060">
                  <c:v>44511</c:v>
                </c:pt>
                <c:pt idx="6061">
                  <c:v>44512</c:v>
                </c:pt>
                <c:pt idx="6062">
                  <c:v>44515</c:v>
                </c:pt>
                <c:pt idx="6063">
                  <c:v>44516</c:v>
                </c:pt>
                <c:pt idx="6064">
                  <c:v>44517</c:v>
                </c:pt>
                <c:pt idx="6065">
                  <c:v>44518</c:v>
                </c:pt>
                <c:pt idx="6066">
                  <c:v>44519</c:v>
                </c:pt>
                <c:pt idx="6067">
                  <c:v>44522</c:v>
                </c:pt>
                <c:pt idx="6068">
                  <c:v>44523</c:v>
                </c:pt>
                <c:pt idx="6069">
                  <c:v>44524</c:v>
                </c:pt>
                <c:pt idx="6070">
                  <c:v>44526</c:v>
                </c:pt>
                <c:pt idx="6071">
                  <c:v>44529</c:v>
                </c:pt>
                <c:pt idx="6072">
                  <c:v>44530</c:v>
                </c:pt>
                <c:pt idx="6073">
                  <c:v>44531</c:v>
                </c:pt>
                <c:pt idx="6074">
                  <c:v>44532</c:v>
                </c:pt>
                <c:pt idx="6075">
                  <c:v>44533</c:v>
                </c:pt>
                <c:pt idx="6076">
                  <c:v>44536</c:v>
                </c:pt>
                <c:pt idx="6077">
                  <c:v>44537</c:v>
                </c:pt>
                <c:pt idx="6078">
                  <c:v>44538</c:v>
                </c:pt>
                <c:pt idx="6079">
                  <c:v>44539</c:v>
                </c:pt>
                <c:pt idx="6080">
                  <c:v>44540</c:v>
                </c:pt>
                <c:pt idx="6081">
                  <c:v>44543</c:v>
                </c:pt>
                <c:pt idx="6082">
                  <c:v>44544</c:v>
                </c:pt>
                <c:pt idx="6083">
                  <c:v>44545</c:v>
                </c:pt>
                <c:pt idx="6084">
                  <c:v>44546</c:v>
                </c:pt>
                <c:pt idx="6085">
                  <c:v>44547</c:v>
                </c:pt>
                <c:pt idx="6086">
                  <c:v>44550</c:v>
                </c:pt>
                <c:pt idx="6087">
                  <c:v>44551</c:v>
                </c:pt>
                <c:pt idx="6088">
                  <c:v>44552</c:v>
                </c:pt>
                <c:pt idx="6089">
                  <c:v>44553</c:v>
                </c:pt>
                <c:pt idx="6090">
                  <c:v>44557</c:v>
                </c:pt>
                <c:pt idx="6091">
                  <c:v>44558</c:v>
                </c:pt>
                <c:pt idx="6092">
                  <c:v>44559</c:v>
                </c:pt>
                <c:pt idx="6093">
                  <c:v>44560</c:v>
                </c:pt>
                <c:pt idx="6094">
                  <c:v>44561</c:v>
                </c:pt>
                <c:pt idx="6095">
                  <c:v>44564</c:v>
                </c:pt>
                <c:pt idx="6096">
                  <c:v>44565</c:v>
                </c:pt>
                <c:pt idx="6097">
                  <c:v>44566</c:v>
                </c:pt>
                <c:pt idx="6098">
                  <c:v>44567</c:v>
                </c:pt>
                <c:pt idx="6099">
                  <c:v>44568</c:v>
                </c:pt>
                <c:pt idx="6100">
                  <c:v>44571</c:v>
                </c:pt>
                <c:pt idx="6101">
                  <c:v>44572</c:v>
                </c:pt>
                <c:pt idx="6102">
                  <c:v>44573</c:v>
                </c:pt>
                <c:pt idx="6103">
                  <c:v>44574</c:v>
                </c:pt>
                <c:pt idx="6104">
                  <c:v>44575</c:v>
                </c:pt>
                <c:pt idx="6105">
                  <c:v>44579</c:v>
                </c:pt>
                <c:pt idx="6106">
                  <c:v>44580</c:v>
                </c:pt>
                <c:pt idx="6107">
                  <c:v>44581</c:v>
                </c:pt>
                <c:pt idx="6108">
                  <c:v>44582</c:v>
                </c:pt>
                <c:pt idx="6109">
                  <c:v>44585</c:v>
                </c:pt>
                <c:pt idx="6110">
                  <c:v>44586</c:v>
                </c:pt>
                <c:pt idx="6111">
                  <c:v>44587</c:v>
                </c:pt>
                <c:pt idx="6112">
                  <c:v>44588</c:v>
                </c:pt>
                <c:pt idx="6113">
                  <c:v>44589</c:v>
                </c:pt>
                <c:pt idx="6114">
                  <c:v>44592</c:v>
                </c:pt>
                <c:pt idx="6115">
                  <c:v>44593</c:v>
                </c:pt>
                <c:pt idx="6116">
                  <c:v>44594</c:v>
                </c:pt>
                <c:pt idx="6117">
                  <c:v>44595</c:v>
                </c:pt>
                <c:pt idx="6118">
                  <c:v>44596</c:v>
                </c:pt>
                <c:pt idx="6119">
                  <c:v>44599</c:v>
                </c:pt>
                <c:pt idx="6120">
                  <c:v>44600</c:v>
                </c:pt>
                <c:pt idx="6121">
                  <c:v>44601</c:v>
                </c:pt>
                <c:pt idx="6122">
                  <c:v>44602</c:v>
                </c:pt>
                <c:pt idx="6123">
                  <c:v>44603</c:v>
                </c:pt>
                <c:pt idx="6124">
                  <c:v>44606</c:v>
                </c:pt>
                <c:pt idx="6125">
                  <c:v>44607</c:v>
                </c:pt>
                <c:pt idx="6126">
                  <c:v>44608</c:v>
                </c:pt>
                <c:pt idx="6127">
                  <c:v>44609</c:v>
                </c:pt>
                <c:pt idx="6128">
                  <c:v>44610</c:v>
                </c:pt>
                <c:pt idx="6129">
                  <c:v>44614</c:v>
                </c:pt>
                <c:pt idx="6130">
                  <c:v>44615</c:v>
                </c:pt>
                <c:pt idx="6131">
                  <c:v>44616</c:v>
                </c:pt>
                <c:pt idx="6132">
                  <c:v>44617</c:v>
                </c:pt>
                <c:pt idx="6133">
                  <c:v>44620</c:v>
                </c:pt>
                <c:pt idx="6134">
                  <c:v>44621</c:v>
                </c:pt>
                <c:pt idx="6135">
                  <c:v>44622</c:v>
                </c:pt>
                <c:pt idx="6136">
                  <c:v>44623</c:v>
                </c:pt>
                <c:pt idx="6137">
                  <c:v>44624</c:v>
                </c:pt>
                <c:pt idx="6138">
                  <c:v>44627</c:v>
                </c:pt>
                <c:pt idx="6139">
                  <c:v>44628</c:v>
                </c:pt>
                <c:pt idx="6140">
                  <c:v>44629</c:v>
                </c:pt>
                <c:pt idx="6141">
                  <c:v>44630</c:v>
                </c:pt>
                <c:pt idx="6142">
                  <c:v>44631</c:v>
                </c:pt>
                <c:pt idx="6143">
                  <c:v>44634</c:v>
                </c:pt>
                <c:pt idx="6144">
                  <c:v>44635</c:v>
                </c:pt>
                <c:pt idx="6145">
                  <c:v>44636</c:v>
                </c:pt>
                <c:pt idx="6146">
                  <c:v>44637</c:v>
                </c:pt>
                <c:pt idx="6147">
                  <c:v>44638</c:v>
                </c:pt>
                <c:pt idx="6148">
                  <c:v>44641</c:v>
                </c:pt>
                <c:pt idx="6149">
                  <c:v>44642</c:v>
                </c:pt>
                <c:pt idx="6150">
                  <c:v>44643</c:v>
                </c:pt>
                <c:pt idx="6151">
                  <c:v>44644</c:v>
                </c:pt>
                <c:pt idx="6152">
                  <c:v>44645</c:v>
                </c:pt>
                <c:pt idx="6153">
                  <c:v>44648</c:v>
                </c:pt>
                <c:pt idx="6154">
                  <c:v>44649</c:v>
                </c:pt>
                <c:pt idx="6155">
                  <c:v>44650</c:v>
                </c:pt>
                <c:pt idx="6156">
                  <c:v>44651</c:v>
                </c:pt>
                <c:pt idx="6157">
                  <c:v>44652</c:v>
                </c:pt>
                <c:pt idx="6158">
                  <c:v>44655</c:v>
                </c:pt>
                <c:pt idx="6159">
                  <c:v>44656</c:v>
                </c:pt>
                <c:pt idx="6160">
                  <c:v>44657</c:v>
                </c:pt>
                <c:pt idx="6161">
                  <c:v>44658</c:v>
                </c:pt>
                <c:pt idx="6162">
                  <c:v>44659</c:v>
                </c:pt>
                <c:pt idx="6163">
                  <c:v>44662</c:v>
                </c:pt>
                <c:pt idx="6164">
                  <c:v>44663</c:v>
                </c:pt>
                <c:pt idx="6165">
                  <c:v>44664</c:v>
                </c:pt>
                <c:pt idx="6166">
                  <c:v>44665</c:v>
                </c:pt>
                <c:pt idx="6167">
                  <c:v>44669</c:v>
                </c:pt>
                <c:pt idx="6168">
                  <c:v>44670</c:v>
                </c:pt>
                <c:pt idx="6169">
                  <c:v>44671</c:v>
                </c:pt>
                <c:pt idx="6170">
                  <c:v>44672</c:v>
                </c:pt>
                <c:pt idx="6171">
                  <c:v>44673</c:v>
                </c:pt>
                <c:pt idx="6172">
                  <c:v>44676</c:v>
                </c:pt>
                <c:pt idx="6173">
                  <c:v>44677</c:v>
                </c:pt>
                <c:pt idx="6174">
                  <c:v>44678</c:v>
                </c:pt>
                <c:pt idx="6175">
                  <c:v>44679</c:v>
                </c:pt>
                <c:pt idx="6176">
                  <c:v>44680</c:v>
                </c:pt>
                <c:pt idx="6177">
                  <c:v>44683</c:v>
                </c:pt>
                <c:pt idx="6178">
                  <c:v>44684</c:v>
                </c:pt>
                <c:pt idx="6179">
                  <c:v>44685</c:v>
                </c:pt>
                <c:pt idx="6180">
                  <c:v>44686</c:v>
                </c:pt>
                <c:pt idx="6181">
                  <c:v>44687</c:v>
                </c:pt>
                <c:pt idx="6182">
                  <c:v>44690</c:v>
                </c:pt>
                <c:pt idx="6183">
                  <c:v>44691</c:v>
                </c:pt>
                <c:pt idx="6184">
                  <c:v>44692</c:v>
                </c:pt>
                <c:pt idx="6185">
                  <c:v>44693</c:v>
                </c:pt>
                <c:pt idx="6186">
                  <c:v>44694</c:v>
                </c:pt>
                <c:pt idx="6187">
                  <c:v>44697</c:v>
                </c:pt>
                <c:pt idx="6188">
                  <c:v>44698</c:v>
                </c:pt>
                <c:pt idx="6189">
                  <c:v>44699</c:v>
                </c:pt>
                <c:pt idx="6190">
                  <c:v>44700</c:v>
                </c:pt>
                <c:pt idx="6191">
                  <c:v>44701</c:v>
                </c:pt>
                <c:pt idx="6192">
                  <c:v>44704</c:v>
                </c:pt>
                <c:pt idx="6193">
                  <c:v>44705</c:v>
                </c:pt>
                <c:pt idx="6194">
                  <c:v>44706</c:v>
                </c:pt>
                <c:pt idx="6195">
                  <c:v>44707</c:v>
                </c:pt>
                <c:pt idx="6196">
                  <c:v>44708</c:v>
                </c:pt>
                <c:pt idx="6197">
                  <c:v>44712</c:v>
                </c:pt>
                <c:pt idx="6198">
                  <c:v>44713</c:v>
                </c:pt>
                <c:pt idx="6199">
                  <c:v>44714</c:v>
                </c:pt>
                <c:pt idx="6200">
                  <c:v>44715</c:v>
                </c:pt>
                <c:pt idx="6201">
                  <c:v>44718</c:v>
                </c:pt>
                <c:pt idx="6202">
                  <c:v>44719</c:v>
                </c:pt>
                <c:pt idx="6203">
                  <c:v>44720</c:v>
                </c:pt>
                <c:pt idx="6204">
                  <c:v>44721</c:v>
                </c:pt>
                <c:pt idx="6205">
                  <c:v>44722</c:v>
                </c:pt>
                <c:pt idx="6206">
                  <c:v>44725</c:v>
                </c:pt>
                <c:pt idx="6207">
                  <c:v>44726</c:v>
                </c:pt>
                <c:pt idx="6208">
                  <c:v>44727</c:v>
                </c:pt>
                <c:pt idx="6209">
                  <c:v>44728</c:v>
                </c:pt>
                <c:pt idx="6210">
                  <c:v>44729</c:v>
                </c:pt>
                <c:pt idx="6211">
                  <c:v>44733</c:v>
                </c:pt>
                <c:pt idx="6212">
                  <c:v>44734</c:v>
                </c:pt>
                <c:pt idx="6213">
                  <c:v>44735</c:v>
                </c:pt>
                <c:pt idx="6214">
                  <c:v>44736</c:v>
                </c:pt>
                <c:pt idx="6215">
                  <c:v>44739</c:v>
                </c:pt>
                <c:pt idx="6216">
                  <c:v>44740</c:v>
                </c:pt>
                <c:pt idx="6217">
                  <c:v>44741</c:v>
                </c:pt>
                <c:pt idx="6218">
                  <c:v>44742</c:v>
                </c:pt>
                <c:pt idx="6219">
                  <c:v>44743</c:v>
                </c:pt>
                <c:pt idx="6220">
                  <c:v>44747</c:v>
                </c:pt>
                <c:pt idx="6221">
                  <c:v>44748</c:v>
                </c:pt>
                <c:pt idx="6222">
                  <c:v>44749</c:v>
                </c:pt>
                <c:pt idx="6223">
                  <c:v>44750</c:v>
                </c:pt>
                <c:pt idx="6224">
                  <c:v>44753</c:v>
                </c:pt>
                <c:pt idx="6225">
                  <c:v>44754</c:v>
                </c:pt>
                <c:pt idx="6226">
                  <c:v>44755</c:v>
                </c:pt>
                <c:pt idx="6227">
                  <c:v>44756</c:v>
                </c:pt>
                <c:pt idx="6228">
                  <c:v>44757</c:v>
                </c:pt>
                <c:pt idx="6229">
                  <c:v>44760</c:v>
                </c:pt>
                <c:pt idx="6230">
                  <c:v>44761</c:v>
                </c:pt>
                <c:pt idx="6231">
                  <c:v>44762</c:v>
                </c:pt>
                <c:pt idx="6232">
                  <c:v>44763</c:v>
                </c:pt>
                <c:pt idx="6233">
                  <c:v>44764</c:v>
                </c:pt>
                <c:pt idx="6234">
                  <c:v>44767</c:v>
                </c:pt>
                <c:pt idx="6235">
                  <c:v>44768</c:v>
                </c:pt>
                <c:pt idx="6236">
                  <c:v>44769</c:v>
                </c:pt>
                <c:pt idx="6237">
                  <c:v>44770</c:v>
                </c:pt>
                <c:pt idx="6238">
                  <c:v>44771</c:v>
                </c:pt>
                <c:pt idx="6239">
                  <c:v>44774</c:v>
                </c:pt>
                <c:pt idx="6240">
                  <c:v>44775</c:v>
                </c:pt>
                <c:pt idx="6241">
                  <c:v>44776</c:v>
                </c:pt>
                <c:pt idx="6242">
                  <c:v>44777</c:v>
                </c:pt>
                <c:pt idx="6243">
                  <c:v>44778</c:v>
                </c:pt>
                <c:pt idx="6244">
                  <c:v>44781</c:v>
                </c:pt>
                <c:pt idx="6245">
                  <c:v>44782</c:v>
                </c:pt>
                <c:pt idx="6246">
                  <c:v>44783</c:v>
                </c:pt>
                <c:pt idx="6247">
                  <c:v>44784</c:v>
                </c:pt>
                <c:pt idx="6248">
                  <c:v>44785</c:v>
                </c:pt>
                <c:pt idx="6249">
                  <c:v>44788</c:v>
                </c:pt>
                <c:pt idx="6250">
                  <c:v>44789</c:v>
                </c:pt>
                <c:pt idx="6251">
                  <c:v>44790</c:v>
                </c:pt>
                <c:pt idx="6252">
                  <c:v>44791</c:v>
                </c:pt>
                <c:pt idx="6253">
                  <c:v>44792</c:v>
                </c:pt>
                <c:pt idx="6254">
                  <c:v>44795</c:v>
                </c:pt>
                <c:pt idx="6255">
                  <c:v>44796</c:v>
                </c:pt>
                <c:pt idx="6256">
                  <c:v>44797</c:v>
                </c:pt>
                <c:pt idx="6257">
                  <c:v>44798</c:v>
                </c:pt>
                <c:pt idx="6258">
                  <c:v>44799</c:v>
                </c:pt>
                <c:pt idx="6259">
                  <c:v>44802</c:v>
                </c:pt>
                <c:pt idx="6260">
                  <c:v>44803</c:v>
                </c:pt>
                <c:pt idx="6261">
                  <c:v>44804</c:v>
                </c:pt>
                <c:pt idx="6262">
                  <c:v>44805</c:v>
                </c:pt>
                <c:pt idx="6263">
                  <c:v>44806</c:v>
                </c:pt>
                <c:pt idx="6264">
                  <c:v>44810</c:v>
                </c:pt>
                <c:pt idx="6265">
                  <c:v>44811</c:v>
                </c:pt>
                <c:pt idx="6266">
                  <c:v>44812</c:v>
                </c:pt>
                <c:pt idx="6267">
                  <c:v>44813</c:v>
                </c:pt>
                <c:pt idx="6268">
                  <c:v>44816</c:v>
                </c:pt>
                <c:pt idx="6269">
                  <c:v>44817</c:v>
                </c:pt>
                <c:pt idx="6270">
                  <c:v>44818</c:v>
                </c:pt>
                <c:pt idx="6271">
                  <c:v>44819</c:v>
                </c:pt>
                <c:pt idx="6272">
                  <c:v>44820</c:v>
                </c:pt>
                <c:pt idx="6273">
                  <c:v>44823</c:v>
                </c:pt>
                <c:pt idx="6274">
                  <c:v>44824</c:v>
                </c:pt>
                <c:pt idx="6275">
                  <c:v>44825</c:v>
                </c:pt>
                <c:pt idx="6276">
                  <c:v>44826</c:v>
                </c:pt>
                <c:pt idx="6277">
                  <c:v>44827</c:v>
                </c:pt>
                <c:pt idx="6278">
                  <c:v>44830</c:v>
                </c:pt>
                <c:pt idx="6279">
                  <c:v>44831</c:v>
                </c:pt>
                <c:pt idx="6280">
                  <c:v>44832</c:v>
                </c:pt>
                <c:pt idx="6281">
                  <c:v>44833</c:v>
                </c:pt>
                <c:pt idx="6282">
                  <c:v>44834</c:v>
                </c:pt>
                <c:pt idx="6283">
                  <c:v>44837</c:v>
                </c:pt>
                <c:pt idx="6284">
                  <c:v>44838</c:v>
                </c:pt>
                <c:pt idx="6285">
                  <c:v>44839</c:v>
                </c:pt>
                <c:pt idx="6286">
                  <c:v>44840</c:v>
                </c:pt>
                <c:pt idx="6287">
                  <c:v>44841</c:v>
                </c:pt>
                <c:pt idx="6288">
                  <c:v>44844</c:v>
                </c:pt>
                <c:pt idx="6289">
                  <c:v>44845</c:v>
                </c:pt>
                <c:pt idx="6290">
                  <c:v>44846</c:v>
                </c:pt>
                <c:pt idx="6291">
                  <c:v>44847</c:v>
                </c:pt>
                <c:pt idx="6292">
                  <c:v>44848</c:v>
                </c:pt>
                <c:pt idx="6293">
                  <c:v>44851</c:v>
                </c:pt>
                <c:pt idx="6294">
                  <c:v>44852</c:v>
                </c:pt>
                <c:pt idx="6295">
                  <c:v>44853</c:v>
                </c:pt>
                <c:pt idx="6296">
                  <c:v>44854</c:v>
                </c:pt>
                <c:pt idx="6297">
                  <c:v>44855</c:v>
                </c:pt>
                <c:pt idx="6298">
                  <c:v>44858</c:v>
                </c:pt>
                <c:pt idx="6299">
                  <c:v>44859</c:v>
                </c:pt>
                <c:pt idx="6300">
                  <c:v>44860</c:v>
                </c:pt>
                <c:pt idx="6301">
                  <c:v>44861</c:v>
                </c:pt>
                <c:pt idx="6302">
                  <c:v>44862</c:v>
                </c:pt>
                <c:pt idx="6303">
                  <c:v>44865</c:v>
                </c:pt>
                <c:pt idx="6304">
                  <c:v>44866</c:v>
                </c:pt>
                <c:pt idx="6305">
                  <c:v>44867</c:v>
                </c:pt>
                <c:pt idx="6306">
                  <c:v>44868</c:v>
                </c:pt>
                <c:pt idx="6307">
                  <c:v>44869</c:v>
                </c:pt>
                <c:pt idx="6308">
                  <c:v>44872</c:v>
                </c:pt>
                <c:pt idx="6309">
                  <c:v>44873</c:v>
                </c:pt>
                <c:pt idx="6310">
                  <c:v>44874</c:v>
                </c:pt>
                <c:pt idx="6311">
                  <c:v>44875</c:v>
                </c:pt>
                <c:pt idx="6312">
                  <c:v>44876</c:v>
                </c:pt>
                <c:pt idx="6313">
                  <c:v>44879</c:v>
                </c:pt>
                <c:pt idx="6314">
                  <c:v>44880</c:v>
                </c:pt>
                <c:pt idx="6315">
                  <c:v>44881</c:v>
                </c:pt>
                <c:pt idx="6316">
                  <c:v>44882</c:v>
                </c:pt>
                <c:pt idx="6317">
                  <c:v>44883</c:v>
                </c:pt>
                <c:pt idx="6318">
                  <c:v>44886</c:v>
                </c:pt>
                <c:pt idx="6319">
                  <c:v>44887</c:v>
                </c:pt>
                <c:pt idx="6320">
                  <c:v>44888</c:v>
                </c:pt>
                <c:pt idx="6321">
                  <c:v>44890</c:v>
                </c:pt>
                <c:pt idx="6322">
                  <c:v>44893</c:v>
                </c:pt>
                <c:pt idx="6323">
                  <c:v>44894</c:v>
                </c:pt>
                <c:pt idx="6324">
                  <c:v>44895</c:v>
                </c:pt>
                <c:pt idx="6325">
                  <c:v>44896</c:v>
                </c:pt>
                <c:pt idx="6326">
                  <c:v>44897</c:v>
                </c:pt>
                <c:pt idx="6327">
                  <c:v>44900</c:v>
                </c:pt>
                <c:pt idx="6328">
                  <c:v>44901</c:v>
                </c:pt>
                <c:pt idx="6329">
                  <c:v>44902</c:v>
                </c:pt>
                <c:pt idx="6330">
                  <c:v>44903</c:v>
                </c:pt>
                <c:pt idx="6331">
                  <c:v>44904</c:v>
                </c:pt>
                <c:pt idx="6332">
                  <c:v>44907</c:v>
                </c:pt>
                <c:pt idx="6333">
                  <c:v>44908</c:v>
                </c:pt>
                <c:pt idx="6334">
                  <c:v>44909</c:v>
                </c:pt>
                <c:pt idx="6335">
                  <c:v>44910</c:v>
                </c:pt>
                <c:pt idx="6336">
                  <c:v>44911</c:v>
                </c:pt>
                <c:pt idx="6337">
                  <c:v>44914</c:v>
                </c:pt>
                <c:pt idx="6338">
                  <c:v>44915</c:v>
                </c:pt>
                <c:pt idx="6339">
                  <c:v>44916</c:v>
                </c:pt>
                <c:pt idx="6340">
                  <c:v>44917</c:v>
                </c:pt>
                <c:pt idx="6341">
                  <c:v>44918</c:v>
                </c:pt>
                <c:pt idx="6342">
                  <c:v>44922</c:v>
                </c:pt>
                <c:pt idx="6343">
                  <c:v>44923</c:v>
                </c:pt>
                <c:pt idx="6344">
                  <c:v>44924</c:v>
                </c:pt>
                <c:pt idx="6345">
                  <c:v>44925</c:v>
                </c:pt>
                <c:pt idx="6346">
                  <c:v>44929</c:v>
                </c:pt>
                <c:pt idx="6347">
                  <c:v>44930</c:v>
                </c:pt>
                <c:pt idx="6348">
                  <c:v>44931</c:v>
                </c:pt>
                <c:pt idx="6349">
                  <c:v>44932</c:v>
                </c:pt>
                <c:pt idx="6350">
                  <c:v>44935</c:v>
                </c:pt>
                <c:pt idx="6351">
                  <c:v>44936</c:v>
                </c:pt>
                <c:pt idx="6352">
                  <c:v>44937</c:v>
                </c:pt>
                <c:pt idx="6353">
                  <c:v>44938</c:v>
                </c:pt>
                <c:pt idx="6354">
                  <c:v>44939</c:v>
                </c:pt>
                <c:pt idx="6355">
                  <c:v>44943</c:v>
                </c:pt>
                <c:pt idx="6356">
                  <c:v>44944</c:v>
                </c:pt>
                <c:pt idx="6357">
                  <c:v>44945</c:v>
                </c:pt>
                <c:pt idx="6358">
                  <c:v>44946</c:v>
                </c:pt>
                <c:pt idx="6359">
                  <c:v>44949</c:v>
                </c:pt>
                <c:pt idx="6360">
                  <c:v>44950</c:v>
                </c:pt>
                <c:pt idx="6361">
                  <c:v>44951</c:v>
                </c:pt>
                <c:pt idx="6362">
                  <c:v>44952</c:v>
                </c:pt>
                <c:pt idx="6363">
                  <c:v>44953</c:v>
                </c:pt>
                <c:pt idx="6364">
                  <c:v>44956</c:v>
                </c:pt>
                <c:pt idx="6365">
                  <c:v>44957</c:v>
                </c:pt>
                <c:pt idx="6366">
                  <c:v>44958</c:v>
                </c:pt>
                <c:pt idx="6367">
                  <c:v>44959</c:v>
                </c:pt>
                <c:pt idx="6368">
                  <c:v>44960</c:v>
                </c:pt>
                <c:pt idx="6369">
                  <c:v>44963</c:v>
                </c:pt>
                <c:pt idx="6370">
                  <c:v>44964</c:v>
                </c:pt>
                <c:pt idx="6371">
                  <c:v>44965</c:v>
                </c:pt>
                <c:pt idx="6372">
                  <c:v>44966</c:v>
                </c:pt>
                <c:pt idx="6373">
                  <c:v>44967</c:v>
                </c:pt>
                <c:pt idx="6374">
                  <c:v>44970</c:v>
                </c:pt>
                <c:pt idx="6375">
                  <c:v>44971</c:v>
                </c:pt>
                <c:pt idx="6376">
                  <c:v>44972</c:v>
                </c:pt>
                <c:pt idx="6377">
                  <c:v>44973</c:v>
                </c:pt>
                <c:pt idx="6378">
                  <c:v>44974</c:v>
                </c:pt>
                <c:pt idx="6379">
                  <c:v>44978</c:v>
                </c:pt>
                <c:pt idx="6380">
                  <c:v>44979</c:v>
                </c:pt>
                <c:pt idx="6381">
                  <c:v>44980</c:v>
                </c:pt>
                <c:pt idx="6382">
                  <c:v>44981</c:v>
                </c:pt>
                <c:pt idx="6383">
                  <c:v>44984</c:v>
                </c:pt>
                <c:pt idx="6384">
                  <c:v>44985</c:v>
                </c:pt>
                <c:pt idx="6385">
                  <c:v>44986</c:v>
                </c:pt>
                <c:pt idx="6386">
                  <c:v>44987</c:v>
                </c:pt>
                <c:pt idx="6387">
                  <c:v>44988</c:v>
                </c:pt>
                <c:pt idx="6388">
                  <c:v>44991</c:v>
                </c:pt>
                <c:pt idx="6389">
                  <c:v>44992</c:v>
                </c:pt>
                <c:pt idx="6390">
                  <c:v>44993</c:v>
                </c:pt>
                <c:pt idx="6391">
                  <c:v>44994</c:v>
                </c:pt>
                <c:pt idx="6392">
                  <c:v>44995</c:v>
                </c:pt>
                <c:pt idx="6393">
                  <c:v>44998</c:v>
                </c:pt>
                <c:pt idx="6394">
                  <c:v>44999</c:v>
                </c:pt>
                <c:pt idx="6395">
                  <c:v>45000</c:v>
                </c:pt>
                <c:pt idx="6396">
                  <c:v>45001</c:v>
                </c:pt>
                <c:pt idx="6397">
                  <c:v>45002</c:v>
                </c:pt>
                <c:pt idx="6398">
                  <c:v>45005</c:v>
                </c:pt>
                <c:pt idx="6399">
                  <c:v>45006</c:v>
                </c:pt>
                <c:pt idx="6400">
                  <c:v>45007</c:v>
                </c:pt>
                <c:pt idx="6401">
                  <c:v>45008</c:v>
                </c:pt>
                <c:pt idx="6402">
                  <c:v>45009</c:v>
                </c:pt>
                <c:pt idx="6403">
                  <c:v>45012</c:v>
                </c:pt>
                <c:pt idx="6404">
                  <c:v>45013</c:v>
                </c:pt>
                <c:pt idx="6405">
                  <c:v>45014</c:v>
                </c:pt>
                <c:pt idx="6406">
                  <c:v>45015</c:v>
                </c:pt>
                <c:pt idx="6407">
                  <c:v>45016</c:v>
                </c:pt>
                <c:pt idx="6408">
                  <c:v>45019</c:v>
                </c:pt>
                <c:pt idx="6409">
                  <c:v>45020</c:v>
                </c:pt>
                <c:pt idx="6410">
                  <c:v>45021</c:v>
                </c:pt>
                <c:pt idx="6411">
                  <c:v>45022</c:v>
                </c:pt>
                <c:pt idx="6412">
                  <c:v>45026</c:v>
                </c:pt>
                <c:pt idx="6413">
                  <c:v>45027</c:v>
                </c:pt>
                <c:pt idx="6414">
                  <c:v>45028</c:v>
                </c:pt>
                <c:pt idx="6415">
                  <c:v>45029</c:v>
                </c:pt>
                <c:pt idx="6416">
                  <c:v>45030</c:v>
                </c:pt>
                <c:pt idx="6417">
                  <c:v>45033</c:v>
                </c:pt>
                <c:pt idx="6418">
                  <c:v>45034</c:v>
                </c:pt>
                <c:pt idx="6419">
                  <c:v>45035</c:v>
                </c:pt>
                <c:pt idx="6420">
                  <c:v>45036</c:v>
                </c:pt>
                <c:pt idx="6421">
                  <c:v>45037</c:v>
                </c:pt>
                <c:pt idx="6422">
                  <c:v>45040</c:v>
                </c:pt>
                <c:pt idx="6423">
                  <c:v>45041</c:v>
                </c:pt>
                <c:pt idx="6424">
                  <c:v>45042</c:v>
                </c:pt>
                <c:pt idx="6425">
                  <c:v>45043</c:v>
                </c:pt>
                <c:pt idx="6426">
                  <c:v>45044</c:v>
                </c:pt>
                <c:pt idx="6427">
                  <c:v>45047</c:v>
                </c:pt>
                <c:pt idx="6428">
                  <c:v>45048</c:v>
                </c:pt>
                <c:pt idx="6429">
                  <c:v>45049</c:v>
                </c:pt>
                <c:pt idx="6430">
                  <c:v>45050</c:v>
                </c:pt>
                <c:pt idx="6431">
                  <c:v>45051</c:v>
                </c:pt>
                <c:pt idx="6432">
                  <c:v>45054</c:v>
                </c:pt>
                <c:pt idx="6433">
                  <c:v>45055</c:v>
                </c:pt>
                <c:pt idx="6434">
                  <c:v>45056</c:v>
                </c:pt>
                <c:pt idx="6435">
                  <c:v>45057</c:v>
                </c:pt>
                <c:pt idx="6436">
                  <c:v>45058</c:v>
                </c:pt>
                <c:pt idx="6437">
                  <c:v>45061</c:v>
                </c:pt>
                <c:pt idx="6438">
                  <c:v>45062</c:v>
                </c:pt>
                <c:pt idx="6439">
                  <c:v>45063</c:v>
                </c:pt>
                <c:pt idx="6440">
                  <c:v>45064</c:v>
                </c:pt>
                <c:pt idx="6441">
                  <c:v>45065</c:v>
                </c:pt>
                <c:pt idx="6442">
                  <c:v>45068</c:v>
                </c:pt>
                <c:pt idx="6443">
                  <c:v>45069</c:v>
                </c:pt>
                <c:pt idx="6444">
                  <c:v>45070</c:v>
                </c:pt>
                <c:pt idx="6445">
                  <c:v>45071</c:v>
                </c:pt>
                <c:pt idx="6446">
                  <c:v>45072</c:v>
                </c:pt>
                <c:pt idx="6447">
                  <c:v>45076</c:v>
                </c:pt>
                <c:pt idx="6448">
                  <c:v>45077</c:v>
                </c:pt>
                <c:pt idx="6449">
                  <c:v>45078</c:v>
                </c:pt>
                <c:pt idx="6450">
                  <c:v>45079</c:v>
                </c:pt>
                <c:pt idx="6451">
                  <c:v>45082</c:v>
                </c:pt>
                <c:pt idx="6452">
                  <c:v>45083</c:v>
                </c:pt>
                <c:pt idx="6453">
                  <c:v>45084</c:v>
                </c:pt>
                <c:pt idx="6454">
                  <c:v>45085</c:v>
                </c:pt>
                <c:pt idx="6455">
                  <c:v>45086</c:v>
                </c:pt>
                <c:pt idx="6456">
                  <c:v>45089</c:v>
                </c:pt>
                <c:pt idx="6457">
                  <c:v>45090</c:v>
                </c:pt>
                <c:pt idx="6458">
                  <c:v>45091</c:v>
                </c:pt>
                <c:pt idx="6459">
                  <c:v>45092</c:v>
                </c:pt>
                <c:pt idx="6460">
                  <c:v>45093</c:v>
                </c:pt>
                <c:pt idx="6461">
                  <c:v>45097</c:v>
                </c:pt>
                <c:pt idx="6462">
                  <c:v>45098</c:v>
                </c:pt>
                <c:pt idx="6463">
                  <c:v>45099</c:v>
                </c:pt>
                <c:pt idx="6464">
                  <c:v>45100</c:v>
                </c:pt>
                <c:pt idx="6465">
                  <c:v>45103</c:v>
                </c:pt>
                <c:pt idx="6466">
                  <c:v>45104</c:v>
                </c:pt>
                <c:pt idx="6467">
                  <c:v>45105</c:v>
                </c:pt>
                <c:pt idx="6468">
                  <c:v>45106</c:v>
                </c:pt>
                <c:pt idx="6469">
                  <c:v>45107</c:v>
                </c:pt>
                <c:pt idx="6470">
                  <c:v>45110</c:v>
                </c:pt>
                <c:pt idx="6471">
                  <c:v>45112</c:v>
                </c:pt>
                <c:pt idx="6472">
                  <c:v>45113</c:v>
                </c:pt>
                <c:pt idx="6473">
                  <c:v>45114</c:v>
                </c:pt>
                <c:pt idx="6474">
                  <c:v>45117</c:v>
                </c:pt>
                <c:pt idx="6475">
                  <c:v>45118</c:v>
                </c:pt>
                <c:pt idx="6476">
                  <c:v>45119</c:v>
                </c:pt>
                <c:pt idx="6477">
                  <c:v>45120</c:v>
                </c:pt>
                <c:pt idx="6478">
                  <c:v>45121</c:v>
                </c:pt>
                <c:pt idx="6479">
                  <c:v>45124</c:v>
                </c:pt>
                <c:pt idx="6480">
                  <c:v>45125</c:v>
                </c:pt>
                <c:pt idx="6481">
                  <c:v>45126</c:v>
                </c:pt>
                <c:pt idx="6482">
                  <c:v>45127</c:v>
                </c:pt>
                <c:pt idx="6483">
                  <c:v>45128</c:v>
                </c:pt>
                <c:pt idx="6484">
                  <c:v>45131</c:v>
                </c:pt>
                <c:pt idx="6485">
                  <c:v>45132</c:v>
                </c:pt>
                <c:pt idx="6486">
                  <c:v>45133</c:v>
                </c:pt>
                <c:pt idx="6487">
                  <c:v>45134</c:v>
                </c:pt>
                <c:pt idx="6488">
                  <c:v>45135</c:v>
                </c:pt>
                <c:pt idx="6489">
                  <c:v>45138</c:v>
                </c:pt>
                <c:pt idx="6490">
                  <c:v>45139</c:v>
                </c:pt>
                <c:pt idx="6491">
                  <c:v>45140</c:v>
                </c:pt>
                <c:pt idx="6492">
                  <c:v>45141</c:v>
                </c:pt>
                <c:pt idx="6493">
                  <c:v>45142</c:v>
                </c:pt>
                <c:pt idx="6494">
                  <c:v>45145</c:v>
                </c:pt>
                <c:pt idx="6495">
                  <c:v>45146</c:v>
                </c:pt>
                <c:pt idx="6496">
                  <c:v>45147</c:v>
                </c:pt>
                <c:pt idx="6497">
                  <c:v>45148</c:v>
                </c:pt>
                <c:pt idx="6498">
                  <c:v>45149</c:v>
                </c:pt>
                <c:pt idx="6499">
                  <c:v>45152</c:v>
                </c:pt>
                <c:pt idx="6500">
                  <c:v>45153</c:v>
                </c:pt>
                <c:pt idx="6501">
                  <c:v>45154</c:v>
                </c:pt>
                <c:pt idx="6502">
                  <c:v>45155</c:v>
                </c:pt>
                <c:pt idx="6503">
                  <c:v>45156</c:v>
                </c:pt>
                <c:pt idx="6504">
                  <c:v>45159</c:v>
                </c:pt>
                <c:pt idx="6505">
                  <c:v>45160</c:v>
                </c:pt>
                <c:pt idx="6506">
                  <c:v>45161</c:v>
                </c:pt>
                <c:pt idx="6507">
                  <c:v>45162</c:v>
                </c:pt>
                <c:pt idx="6508">
                  <c:v>45163</c:v>
                </c:pt>
                <c:pt idx="6509">
                  <c:v>45166</c:v>
                </c:pt>
                <c:pt idx="6510">
                  <c:v>45167</c:v>
                </c:pt>
                <c:pt idx="6511">
                  <c:v>45168</c:v>
                </c:pt>
                <c:pt idx="6512">
                  <c:v>45169</c:v>
                </c:pt>
                <c:pt idx="6513">
                  <c:v>45170</c:v>
                </c:pt>
                <c:pt idx="6514">
                  <c:v>45174</c:v>
                </c:pt>
                <c:pt idx="6515">
                  <c:v>45175</c:v>
                </c:pt>
                <c:pt idx="6516">
                  <c:v>45176</c:v>
                </c:pt>
                <c:pt idx="6517">
                  <c:v>45177</c:v>
                </c:pt>
                <c:pt idx="6518">
                  <c:v>45180</c:v>
                </c:pt>
                <c:pt idx="6519">
                  <c:v>45181</c:v>
                </c:pt>
                <c:pt idx="6520">
                  <c:v>45182</c:v>
                </c:pt>
                <c:pt idx="6521">
                  <c:v>45183</c:v>
                </c:pt>
                <c:pt idx="6522">
                  <c:v>45184</c:v>
                </c:pt>
                <c:pt idx="6523">
                  <c:v>45187</c:v>
                </c:pt>
                <c:pt idx="6524">
                  <c:v>45188</c:v>
                </c:pt>
                <c:pt idx="6525">
                  <c:v>45189</c:v>
                </c:pt>
                <c:pt idx="6526">
                  <c:v>45190</c:v>
                </c:pt>
                <c:pt idx="6527">
                  <c:v>45191</c:v>
                </c:pt>
                <c:pt idx="6528">
                  <c:v>45194</c:v>
                </c:pt>
                <c:pt idx="6529">
                  <c:v>45195</c:v>
                </c:pt>
                <c:pt idx="6530">
                  <c:v>45196</c:v>
                </c:pt>
                <c:pt idx="6531">
                  <c:v>45197</c:v>
                </c:pt>
                <c:pt idx="6532">
                  <c:v>45198</c:v>
                </c:pt>
                <c:pt idx="6533">
                  <c:v>45201</c:v>
                </c:pt>
                <c:pt idx="6534">
                  <c:v>45202</c:v>
                </c:pt>
                <c:pt idx="6535">
                  <c:v>45203</c:v>
                </c:pt>
                <c:pt idx="6536">
                  <c:v>45204</c:v>
                </c:pt>
                <c:pt idx="6537">
                  <c:v>45205</c:v>
                </c:pt>
                <c:pt idx="6538">
                  <c:v>45208</c:v>
                </c:pt>
                <c:pt idx="6539">
                  <c:v>45209</c:v>
                </c:pt>
                <c:pt idx="6540">
                  <c:v>45210</c:v>
                </c:pt>
                <c:pt idx="6541">
                  <c:v>45211</c:v>
                </c:pt>
                <c:pt idx="6542">
                  <c:v>45212</c:v>
                </c:pt>
                <c:pt idx="6543">
                  <c:v>45215</c:v>
                </c:pt>
                <c:pt idx="6544">
                  <c:v>45216</c:v>
                </c:pt>
                <c:pt idx="6545">
                  <c:v>45217</c:v>
                </c:pt>
                <c:pt idx="6546">
                  <c:v>45218</c:v>
                </c:pt>
                <c:pt idx="6547">
                  <c:v>45219</c:v>
                </c:pt>
                <c:pt idx="6548">
                  <c:v>45222</c:v>
                </c:pt>
                <c:pt idx="6549">
                  <c:v>45223</c:v>
                </c:pt>
                <c:pt idx="6550">
                  <c:v>45224</c:v>
                </c:pt>
                <c:pt idx="6551">
                  <c:v>45225</c:v>
                </c:pt>
                <c:pt idx="6552">
                  <c:v>45226</c:v>
                </c:pt>
                <c:pt idx="6553">
                  <c:v>45229</c:v>
                </c:pt>
                <c:pt idx="6554">
                  <c:v>45230</c:v>
                </c:pt>
                <c:pt idx="6555">
                  <c:v>45231</c:v>
                </c:pt>
                <c:pt idx="6556">
                  <c:v>45232</c:v>
                </c:pt>
                <c:pt idx="6557">
                  <c:v>45233</c:v>
                </c:pt>
                <c:pt idx="6558">
                  <c:v>45236</c:v>
                </c:pt>
                <c:pt idx="6559">
                  <c:v>45237</c:v>
                </c:pt>
                <c:pt idx="6560">
                  <c:v>45238</c:v>
                </c:pt>
                <c:pt idx="6561">
                  <c:v>45239</c:v>
                </c:pt>
                <c:pt idx="6562">
                  <c:v>45240</c:v>
                </c:pt>
                <c:pt idx="6563">
                  <c:v>45243</c:v>
                </c:pt>
                <c:pt idx="6564">
                  <c:v>45244</c:v>
                </c:pt>
                <c:pt idx="6565">
                  <c:v>45245</c:v>
                </c:pt>
                <c:pt idx="6566">
                  <c:v>45246</c:v>
                </c:pt>
                <c:pt idx="6567">
                  <c:v>45247</c:v>
                </c:pt>
                <c:pt idx="6568">
                  <c:v>45250</c:v>
                </c:pt>
                <c:pt idx="6569">
                  <c:v>45251</c:v>
                </c:pt>
                <c:pt idx="6570">
                  <c:v>45252</c:v>
                </c:pt>
                <c:pt idx="6571">
                  <c:v>45254</c:v>
                </c:pt>
                <c:pt idx="6572">
                  <c:v>45257</c:v>
                </c:pt>
                <c:pt idx="6573">
                  <c:v>45258</c:v>
                </c:pt>
                <c:pt idx="6574">
                  <c:v>45259</c:v>
                </c:pt>
                <c:pt idx="6575">
                  <c:v>45260</c:v>
                </c:pt>
                <c:pt idx="6576">
                  <c:v>45261</c:v>
                </c:pt>
                <c:pt idx="6577">
                  <c:v>45264</c:v>
                </c:pt>
                <c:pt idx="6578">
                  <c:v>45265</c:v>
                </c:pt>
                <c:pt idx="6579">
                  <c:v>45266</c:v>
                </c:pt>
                <c:pt idx="6580">
                  <c:v>45267</c:v>
                </c:pt>
                <c:pt idx="6581">
                  <c:v>45268</c:v>
                </c:pt>
                <c:pt idx="6582">
                  <c:v>45271</c:v>
                </c:pt>
                <c:pt idx="6583">
                  <c:v>45272</c:v>
                </c:pt>
                <c:pt idx="6584">
                  <c:v>45273</c:v>
                </c:pt>
                <c:pt idx="6585">
                  <c:v>45274</c:v>
                </c:pt>
                <c:pt idx="6586">
                  <c:v>45275</c:v>
                </c:pt>
                <c:pt idx="6587">
                  <c:v>45278</c:v>
                </c:pt>
                <c:pt idx="6588">
                  <c:v>45279</c:v>
                </c:pt>
                <c:pt idx="6589">
                  <c:v>45280</c:v>
                </c:pt>
                <c:pt idx="6590">
                  <c:v>45281</c:v>
                </c:pt>
                <c:pt idx="6591">
                  <c:v>45282</c:v>
                </c:pt>
                <c:pt idx="6592">
                  <c:v>45286</c:v>
                </c:pt>
                <c:pt idx="6593">
                  <c:v>45287</c:v>
                </c:pt>
                <c:pt idx="6594">
                  <c:v>45288</c:v>
                </c:pt>
                <c:pt idx="6595">
                  <c:v>45289</c:v>
                </c:pt>
                <c:pt idx="6596">
                  <c:v>45293</c:v>
                </c:pt>
                <c:pt idx="6597">
                  <c:v>45294</c:v>
                </c:pt>
                <c:pt idx="6598">
                  <c:v>45295</c:v>
                </c:pt>
                <c:pt idx="6599">
                  <c:v>45296</c:v>
                </c:pt>
                <c:pt idx="6600">
                  <c:v>45299</c:v>
                </c:pt>
                <c:pt idx="6601">
                  <c:v>45300</c:v>
                </c:pt>
                <c:pt idx="6602">
                  <c:v>45301</c:v>
                </c:pt>
                <c:pt idx="6603">
                  <c:v>45302</c:v>
                </c:pt>
                <c:pt idx="6604">
                  <c:v>45303</c:v>
                </c:pt>
                <c:pt idx="6605">
                  <c:v>45307</c:v>
                </c:pt>
                <c:pt idx="6606">
                  <c:v>45308</c:v>
                </c:pt>
                <c:pt idx="6607">
                  <c:v>45309</c:v>
                </c:pt>
                <c:pt idx="6608">
                  <c:v>45310</c:v>
                </c:pt>
                <c:pt idx="6609">
                  <c:v>45313</c:v>
                </c:pt>
                <c:pt idx="6610">
                  <c:v>45314</c:v>
                </c:pt>
                <c:pt idx="6611">
                  <c:v>45315</c:v>
                </c:pt>
                <c:pt idx="6612">
                  <c:v>45316</c:v>
                </c:pt>
                <c:pt idx="6613">
                  <c:v>45317</c:v>
                </c:pt>
                <c:pt idx="6614">
                  <c:v>45320</c:v>
                </c:pt>
                <c:pt idx="6615">
                  <c:v>45321</c:v>
                </c:pt>
                <c:pt idx="6616">
                  <c:v>45322</c:v>
                </c:pt>
                <c:pt idx="6617">
                  <c:v>45323</c:v>
                </c:pt>
                <c:pt idx="6618">
                  <c:v>45324</c:v>
                </c:pt>
                <c:pt idx="6619">
                  <c:v>45327</c:v>
                </c:pt>
                <c:pt idx="6620">
                  <c:v>45328</c:v>
                </c:pt>
                <c:pt idx="6621">
                  <c:v>45329</c:v>
                </c:pt>
                <c:pt idx="6622">
                  <c:v>45330</c:v>
                </c:pt>
                <c:pt idx="6623">
                  <c:v>45331</c:v>
                </c:pt>
                <c:pt idx="6624">
                  <c:v>45334</c:v>
                </c:pt>
                <c:pt idx="6625">
                  <c:v>45335</c:v>
                </c:pt>
                <c:pt idx="6626">
                  <c:v>45336</c:v>
                </c:pt>
                <c:pt idx="6627">
                  <c:v>45337</c:v>
                </c:pt>
                <c:pt idx="6628">
                  <c:v>45338</c:v>
                </c:pt>
                <c:pt idx="6629">
                  <c:v>45342</c:v>
                </c:pt>
                <c:pt idx="6630">
                  <c:v>45343</c:v>
                </c:pt>
                <c:pt idx="6631">
                  <c:v>45344</c:v>
                </c:pt>
                <c:pt idx="6632">
                  <c:v>45345</c:v>
                </c:pt>
                <c:pt idx="6633">
                  <c:v>45348</c:v>
                </c:pt>
                <c:pt idx="6634">
                  <c:v>45349</c:v>
                </c:pt>
                <c:pt idx="6635">
                  <c:v>45350</c:v>
                </c:pt>
                <c:pt idx="6636">
                  <c:v>45351</c:v>
                </c:pt>
                <c:pt idx="6637">
                  <c:v>45352</c:v>
                </c:pt>
                <c:pt idx="6638">
                  <c:v>45355</c:v>
                </c:pt>
                <c:pt idx="6639">
                  <c:v>45356</c:v>
                </c:pt>
                <c:pt idx="6640">
                  <c:v>45357</c:v>
                </c:pt>
                <c:pt idx="6641">
                  <c:v>45358</c:v>
                </c:pt>
                <c:pt idx="6642">
                  <c:v>45359</c:v>
                </c:pt>
                <c:pt idx="6643">
                  <c:v>45362</c:v>
                </c:pt>
                <c:pt idx="6644">
                  <c:v>45363</c:v>
                </c:pt>
                <c:pt idx="6645">
                  <c:v>45364</c:v>
                </c:pt>
                <c:pt idx="6646">
                  <c:v>45365</c:v>
                </c:pt>
                <c:pt idx="6647">
                  <c:v>45366</c:v>
                </c:pt>
                <c:pt idx="6648">
                  <c:v>45369</c:v>
                </c:pt>
                <c:pt idx="6649">
                  <c:v>45370</c:v>
                </c:pt>
                <c:pt idx="6650">
                  <c:v>45371</c:v>
                </c:pt>
                <c:pt idx="6651">
                  <c:v>45372</c:v>
                </c:pt>
                <c:pt idx="6652">
                  <c:v>45373</c:v>
                </c:pt>
                <c:pt idx="6653">
                  <c:v>45376</c:v>
                </c:pt>
                <c:pt idx="6654">
                  <c:v>45377</c:v>
                </c:pt>
                <c:pt idx="6655">
                  <c:v>45378</c:v>
                </c:pt>
                <c:pt idx="6656">
                  <c:v>45379</c:v>
                </c:pt>
                <c:pt idx="6657">
                  <c:v>45383</c:v>
                </c:pt>
                <c:pt idx="6658">
                  <c:v>45384</c:v>
                </c:pt>
                <c:pt idx="6659">
                  <c:v>45385</c:v>
                </c:pt>
                <c:pt idx="6660">
                  <c:v>45386</c:v>
                </c:pt>
                <c:pt idx="6661">
                  <c:v>45387</c:v>
                </c:pt>
                <c:pt idx="6662">
                  <c:v>45390</c:v>
                </c:pt>
                <c:pt idx="6663">
                  <c:v>45391</c:v>
                </c:pt>
                <c:pt idx="6664">
                  <c:v>45392</c:v>
                </c:pt>
                <c:pt idx="6665">
                  <c:v>45393</c:v>
                </c:pt>
                <c:pt idx="6666">
                  <c:v>45394</c:v>
                </c:pt>
                <c:pt idx="6667">
                  <c:v>45397</c:v>
                </c:pt>
                <c:pt idx="6668">
                  <c:v>45398</c:v>
                </c:pt>
                <c:pt idx="6669">
                  <c:v>45399</c:v>
                </c:pt>
                <c:pt idx="6670">
                  <c:v>45400</c:v>
                </c:pt>
                <c:pt idx="6671">
                  <c:v>45401</c:v>
                </c:pt>
                <c:pt idx="6672">
                  <c:v>45404</c:v>
                </c:pt>
                <c:pt idx="6673">
                  <c:v>45405</c:v>
                </c:pt>
                <c:pt idx="6674">
                  <c:v>45406</c:v>
                </c:pt>
                <c:pt idx="6675">
                  <c:v>45407</c:v>
                </c:pt>
                <c:pt idx="6676">
                  <c:v>45408</c:v>
                </c:pt>
                <c:pt idx="6677">
                  <c:v>45411</c:v>
                </c:pt>
                <c:pt idx="6678">
                  <c:v>45412</c:v>
                </c:pt>
                <c:pt idx="6679">
                  <c:v>45413</c:v>
                </c:pt>
                <c:pt idx="6680">
                  <c:v>45414</c:v>
                </c:pt>
                <c:pt idx="6681">
                  <c:v>45415</c:v>
                </c:pt>
                <c:pt idx="6682">
                  <c:v>45418</c:v>
                </c:pt>
                <c:pt idx="6683">
                  <c:v>45419</c:v>
                </c:pt>
                <c:pt idx="6684">
                  <c:v>45420</c:v>
                </c:pt>
                <c:pt idx="6685">
                  <c:v>45421</c:v>
                </c:pt>
                <c:pt idx="6686">
                  <c:v>45422</c:v>
                </c:pt>
                <c:pt idx="6687">
                  <c:v>45425</c:v>
                </c:pt>
                <c:pt idx="6688">
                  <c:v>45426</c:v>
                </c:pt>
                <c:pt idx="6689">
                  <c:v>45427</c:v>
                </c:pt>
                <c:pt idx="6690">
                  <c:v>45428</c:v>
                </c:pt>
                <c:pt idx="6691">
                  <c:v>45429</c:v>
                </c:pt>
                <c:pt idx="6692">
                  <c:v>45432</c:v>
                </c:pt>
                <c:pt idx="6693">
                  <c:v>45433</c:v>
                </c:pt>
                <c:pt idx="6694">
                  <c:v>45434</c:v>
                </c:pt>
                <c:pt idx="6695">
                  <c:v>45435</c:v>
                </c:pt>
                <c:pt idx="6696">
                  <c:v>45436</c:v>
                </c:pt>
                <c:pt idx="6697">
                  <c:v>45440</c:v>
                </c:pt>
                <c:pt idx="6698">
                  <c:v>45441</c:v>
                </c:pt>
                <c:pt idx="6699">
                  <c:v>45442</c:v>
                </c:pt>
                <c:pt idx="6700">
                  <c:v>45443</c:v>
                </c:pt>
                <c:pt idx="6701">
                  <c:v>45446</c:v>
                </c:pt>
                <c:pt idx="6702">
                  <c:v>45447</c:v>
                </c:pt>
                <c:pt idx="6703">
                  <c:v>45448</c:v>
                </c:pt>
                <c:pt idx="6704">
                  <c:v>45449</c:v>
                </c:pt>
                <c:pt idx="6705">
                  <c:v>45450</c:v>
                </c:pt>
                <c:pt idx="6706">
                  <c:v>45453</c:v>
                </c:pt>
                <c:pt idx="6707">
                  <c:v>45454</c:v>
                </c:pt>
                <c:pt idx="6708">
                  <c:v>45455</c:v>
                </c:pt>
                <c:pt idx="6709">
                  <c:v>45456</c:v>
                </c:pt>
                <c:pt idx="6710">
                  <c:v>45457</c:v>
                </c:pt>
                <c:pt idx="6711">
                  <c:v>45460</c:v>
                </c:pt>
                <c:pt idx="6712">
                  <c:v>45461</c:v>
                </c:pt>
                <c:pt idx="6713">
                  <c:v>45463</c:v>
                </c:pt>
                <c:pt idx="6714">
                  <c:v>45464</c:v>
                </c:pt>
                <c:pt idx="6715">
                  <c:v>45467</c:v>
                </c:pt>
                <c:pt idx="6716">
                  <c:v>45468</c:v>
                </c:pt>
                <c:pt idx="6717">
                  <c:v>45469</c:v>
                </c:pt>
                <c:pt idx="6718">
                  <c:v>45470</c:v>
                </c:pt>
                <c:pt idx="6719">
                  <c:v>45471</c:v>
                </c:pt>
                <c:pt idx="6720">
                  <c:v>45474</c:v>
                </c:pt>
                <c:pt idx="6721">
                  <c:v>45475</c:v>
                </c:pt>
                <c:pt idx="6722">
                  <c:v>45476</c:v>
                </c:pt>
                <c:pt idx="6723">
                  <c:v>45478</c:v>
                </c:pt>
                <c:pt idx="6724">
                  <c:v>45481</c:v>
                </c:pt>
                <c:pt idx="6725">
                  <c:v>45482</c:v>
                </c:pt>
                <c:pt idx="6726">
                  <c:v>45483</c:v>
                </c:pt>
                <c:pt idx="6727">
                  <c:v>45484</c:v>
                </c:pt>
                <c:pt idx="6728">
                  <c:v>45485</c:v>
                </c:pt>
                <c:pt idx="6729">
                  <c:v>45488</c:v>
                </c:pt>
                <c:pt idx="6730">
                  <c:v>45489</c:v>
                </c:pt>
                <c:pt idx="6731">
                  <c:v>45490</c:v>
                </c:pt>
                <c:pt idx="6732">
                  <c:v>45491</c:v>
                </c:pt>
                <c:pt idx="6733">
                  <c:v>45492</c:v>
                </c:pt>
                <c:pt idx="6734">
                  <c:v>45495</c:v>
                </c:pt>
                <c:pt idx="6735">
                  <c:v>45496</c:v>
                </c:pt>
                <c:pt idx="6736">
                  <c:v>45497</c:v>
                </c:pt>
                <c:pt idx="6737">
                  <c:v>45498</c:v>
                </c:pt>
                <c:pt idx="6738">
                  <c:v>45499</c:v>
                </c:pt>
                <c:pt idx="6739">
                  <c:v>45502</c:v>
                </c:pt>
                <c:pt idx="6740">
                  <c:v>45503</c:v>
                </c:pt>
                <c:pt idx="6741">
                  <c:v>45504</c:v>
                </c:pt>
                <c:pt idx="6742">
                  <c:v>45505</c:v>
                </c:pt>
                <c:pt idx="6743">
                  <c:v>45506</c:v>
                </c:pt>
                <c:pt idx="6744">
                  <c:v>45509</c:v>
                </c:pt>
                <c:pt idx="6745">
                  <c:v>45510</c:v>
                </c:pt>
                <c:pt idx="6746">
                  <c:v>45511</c:v>
                </c:pt>
                <c:pt idx="6747">
                  <c:v>45512</c:v>
                </c:pt>
                <c:pt idx="6748">
                  <c:v>45513</c:v>
                </c:pt>
                <c:pt idx="6749">
                  <c:v>45516</c:v>
                </c:pt>
                <c:pt idx="6750">
                  <c:v>45517</c:v>
                </c:pt>
                <c:pt idx="6751">
                  <c:v>45518</c:v>
                </c:pt>
                <c:pt idx="6752">
                  <c:v>45519</c:v>
                </c:pt>
                <c:pt idx="6753">
                  <c:v>45520</c:v>
                </c:pt>
                <c:pt idx="6754">
                  <c:v>45523</c:v>
                </c:pt>
                <c:pt idx="6755">
                  <c:v>45524</c:v>
                </c:pt>
                <c:pt idx="6756">
                  <c:v>45525</c:v>
                </c:pt>
                <c:pt idx="6757">
                  <c:v>45526</c:v>
                </c:pt>
                <c:pt idx="6758">
                  <c:v>45527</c:v>
                </c:pt>
                <c:pt idx="6759">
                  <c:v>45530</c:v>
                </c:pt>
                <c:pt idx="6760">
                  <c:v>45531</c:v>
                </c:pt>
                <c:pt idx="6761">
                  <c:v>45532</c:v>
                </c:pt>
                <c:pt idx="6762">
                  <c:v>45533</c:v>
                </c:pt>
                <c:pt idx="6763">
                  <c:v>45534</c:v>
                </c:pt>
                <c:pt idx="6764">
                  <c:v>45538</c:v>
                </c:pt>
                <c:pt idx="6765">
                  <c:v>45539</c:v>
                </c:pt>
                <c:pt idx="6766">
                  <c:v>45540</c:v>
                </c:pt>
                <c:pt idx="6767">
                  <c:v>45541</c:v>
                </c:pt>
                <c:pt idx="6768">
                  <c:v>45544</c:v>
                </c:pt>
                <c:pt idx="6769">
                  <c:v>45545</c:v>
                </c:pt>
                <c:pt idx="6770">
                  <c:v>45546</c:v>
                </c:pt>
                <c:pt idx="6771">
                  <c:v>45547</c:v>
                </c:pt>
                <c:pt idx="6772">
                  <c:v>45548</c:v>
                </c:pt>
                <c:pt idx="6773">
                  <c:v>45551</c:v>
                </c:pt>
                <c:pt idx="6774">
                  <c:v>45552</c:v>
                </c:pt>
                <c:pt idx="6775">
                  <c:v>45553</c:v>
                </c:pt>
                <c:pt idx="6776">
                  <c:v>45554</c:v>
                </c:pt>
                <c:pt idx="6777">
                  <c:v>45555</c:v>
                </c:pt>
                <c:pt idx="6778">
                  <c:v>45558</c:v>
                </c:pt>
                <c:pt idx="6779">
                  <c:v>45559</c:v>
                </c:pt>
                <c:pt idx="6780">
                  <c:v>45560</c:v>
                </c:pt>
                <c:pt idx="6781">
                  <c:v>45561</c:v>
                </c:pt>
                <c:pt idx="6782">
                  <c:v>45562</c:v>
                </c:pt>
                <c:pt idx="6783">
                  <c:v>45565</c:v>
                </c:pt>
                <c:pt idx="6784">
                  <c:v>45566</c:v>
                </c:pt>
                <c:pt idx="6785">
                  <c:v>45567</c:v>
                </c:pt>
                <c:pt idx="6786">
                  <c:v>45568</c:v>
                </c:pt>
                <c:pt idx="6787">
                  <c:v>45569</c:v>
                </c:pt>
                <c:pt idx="6788">
                  <c:v>45572</c:v>
                </c:pt>
                <c:pt idx="6789">
                  <c:v>45573</c:v>
                </c:pt>
                <c:pt idx="6790">
                  <c:v>45574</c:v>
                </c:pt>
                <c:pt idx="6791">
                  <c:v>45575</c:v>
                </c:pt>
                <c:pt idx="6792">
                  <c:v>45576</c:v>
                </c:pt>
                <c:pt idx="6793">
                  <c:v>45579</c:v>
                </c:pt>
                <c:pt idx="6794">
                  <c:v>45580</c:v>
                </c:pt>
                <c:pt idx="6795">
                  <c:v>45581</c:v>
                </c:pt>
                <c:pt idx="6796">
                  <c:v>45582</c:v>
                </c:pt>
                <c:pt idx="6797">
                  <c:v>45583</c:v>
                </c:pt>
                <c:pt idx="6798">
                  <c:v>45586</c:v>
                </c:pt>
                <c:pt idx="6799">
                  <c:v>45587</c:v>
                </c:pt>
                <c:pt idx="6800">
                  <c:v>45588</c:v>
                </c:pt>
                <c:pt idx="6801">
                  <c:v>45589</c:v>
                </c:pt>
                <c:pt idx="6802">
                  <c:v>45590</c:v>
                </c:pt>
                <c:pt idx="6803">
                  <c:v>45593</c:v>
                </c:pt>
                <c:pt idx="6804">
                  <c:v>45594</c:v>
                </c:pt>
                <c:pt idx="6805">
                  <c:v>45595</c:v>
                </c:pt>
                <c:pt idx="6806">
                  <c:v>45596</c:v>
                </c:pt>
                <c:pt idx="6807">
                  <c:v>45597</c:v>
                </c:pt>
                <c:pt idx="6808">
                  <c:v>45600</c:v>
                </c:pt>
                <c:pt idx="6809">
                  <c:v>45601</c:v>
                </c:pt>
                <c:pt idx="6810">
                  <c:v>45602</c:v>
                </c:pt>
                <c:pt idx="6811">
                  <c:v>45603</c:v>
                </c:pt>
                <c:pt idx="6812">
                  <c:v>45604</c:v>
                </c:pt>
                <c:pt idx="6813">
                  <c:v>45607</c:v>
                </c:pt>
                <c:pt idx="6814">
                  <c:v>45608</c:v>
                </c:pt>
                <c:pt idx="6815">
                  <c:v>45609</c:v>
                </c:pt>
                <c:pt idx="6816">
                  <c:v>45610</c:v>
                </c:pt>
                <c:pt idx="6817">
                  <c:v>45611</c:v>
                </c:pt>
                <c:pt idx="6818">
                  <c:v>45614</c:v>
                </c:pt>
                <c:pt idx="6819">
                  <c:v>45615</c:v>
                </c:pt>
                <c:pt idx="6820">
                  <c:v>45616</c:v>
                </c:pt>
                <c:pt idx="6821">
                  <c:v>45617</c:v>
                </c:pt>
                <c:pt idx="6822">
                  <c:v>45618</c:v>
                </c:pt>
                <c:pt idx="6823">
                  <c:v>45621</c:v>
                </c:pt>
                <c:pt idx="6824">
                  <c:v>45622</c:v>
                </c:pt>
                <c:pt idx="6825">
                  <c:v>45623</c:v>
                </c:pt>
                <c:pt idx="6826">
                  <c:v>45625</c:v>
                </c:pt>
                <c:pt idx="6827">
                  <c:v>45628</c:v>
                </c:pt>
                <c:pt idx="6828">
                  <c:v>45629</c:v>
                </c:pt>
                <c:pt idx="6829">
                  <c:v>45630</c:v>
                </c:pt>
                <c:pt idx="6830">
                  <c:v>45631</c:v>
                </c:pt>
                <c:pt idx="6831">
                  <c:v>45632</c:v>
                </c:pt>
                <c:pt idx="6832">
                  <c:v>45635</c:v>
                </c:pt>
                <c:pt idx="6833">
                  <c:v>45636</c:v>
                </c:pt>
                <c:pt idx="6834">
                  <c:v>45637</c:v>
                </c:pt>
                <c:pt idx="6835">
                  <c:v>45638</c:v>
                </c:pt>
                <c:pt idx="6836">
                  <c:v>45639</c:v>
                </c:pt>
                <c:pt idx="6837">
                  <c:v>45642</c:v>
                </c:pt>
                <c:pt idx="6838">
                  <c:v>45643</c:v>
                </c:pt>
                <c:pt idx="6839">
                  <c:v>45644</c:v>
                </c:pt>
                <c:pt idx="6840">
                  <c:v>45645</c:v>
                </c:pt>
                <c:pt idx="6841">
                  <c:v>45646</c:v>
                </c:pt>
                <c:pt idx="6842">
                  <c:v>45649</c:v>
                </c:pt>
                <c:pt idx="6843">
                  <c:v>45650</c:v>
                </c:pt>
                <c:pt idx="6844">
                  <c:v>45652</c:v>
                </c:pt>
                <c:pt idx="6845">
                  <c:v>45653</c:v>
                </c:pt>
                <c:pt idx="6846">
                  <c:v>45656</c:v>
                </c:pt>
                <c:pt idx="6847">
                  <c:v>45657</c:v>
                </c:pt>
                <c:pt idx="6848">
                  <c:v>45659</c:v>
                </c:pt>
                <c:pt idx="6849">
                  <c:v>45660</c:v>
                </c:pt>
                <c:pt idx="6850">
                  <c:v>45663</c:v>
                </c:pt>
                <c:pt idx="6851">
                  <c:v>45664</c:v>
                </c:pt>
                <c:pt idx="6852">
                  <c:v>45665</c:v>
                </c:pt>
                <c:pt idx="6853">
                  <c:v>45667</c:v>
                </c:pt>
                <c:pt idx="6854">
                  <c:v>45670</c:v>
                </c:pt>
                <c:pt idx="6855">
                  <c:v>45671</c:v>
                </c:pt>
                <c:pt idx="6856">
                  <c:v>45672</c:v>
                </c:pt>
                <c:pt idx="6857">
                  <c:v>45673</c:v>
                </c:pt>
                <c:pt idx="6858">
                  <c:v>45674</c:v>
                </c:pt>
                <c:pt idx="6859">
                  <c:v>45678</c:v>
                </c:pt>
                <c:pt idx="6860">
                  <c:v>45679</c:v>
                </c:pt>
                <c:pt idx="6861">
                  <c:v>45680</c:v>
                </c:pt>
                <c:pt idx="6862">
                  <c:v>45681</c:v>
                </c:pt>
                <c:pt idx="6863">
                  <c:v>45684</c:v>
                </c:pt>
                <c:pt idx="6864">
                  <c:v>45685</c:v>
                </c:pt>
                <c:pt idx="6865">
                  <c:v>45686</c:v>
                </c:pt>
                <c:pt idx="6866">
                  <c:v>45687</c:v>
                </c:pt>
                <c:pt idx="6867">
                  <c:v>45688</c:v>
                </c:pt>
                <c:pt idx="6868">
                  <c:v>45691</c:v>
                </c:pt>
                <c:pt idx="6869">
                  <c:v>45692</c:v>
                </c:pt>
                <c:pt idx="6870">
                  <c:v>45693</c:v>
                </c:pt>
                <c:pt idx="6871">
                  <c:v>45694</c:v>
                </c:pt>
                <c:pt idx="6872">
                  <c:v>45695</c:v>
                </c:pt>
                <c:pt idx="6873">
                  <c:v>45698</c:v>
                </c:pt>
                <c:pt idx="6874">
                  <c:v>45699</c:v>
                </c:pt>
                <c:pt idx="6875">
                  <c:v>45700</c:v>
                </c:pt>
                <c:pt idx="6876">
                  <c:v>45701</c:v>
                </c:pt>
                <c:pt idx="6877">
                  <c:v>45702</c:v>
                </c:pt>
                <c:pt idx="6878">
                  <c:v>45706</c:v>
                </c:pt>
                <c:pt idx="6879">
                  <c:v>45707</c:v>
                </c:pt>
                <c:pt idx="6880">
                  <c:v>45708</c:v>
                </c:pt>
                <c:pt idx="6881">
                  <c:v>45709</c:v>
                </c:pt>
                <c:pt idx="6882">
                  <c:v>45712</c:v>
                </c:pt>
                <c:pt idx="6883">
                  <c:v>45713</c:v>
                </c:pt>
                <c:pt idx="6884">
                  <c:v>45714</c:v>
                </c:pt>
                <c:pt idx="6885">
                  <c:v>45715</c:v>
                </c:pt>
                <c:pt idx="6886">
                  <c:v>45716</c:v>
                </c:pt>
                <c:pt idx="6887">
                  <c:v>45719</c:v>
                </c:pt>
                <c:pt idx="6888">
                  <c:v>45720</c:v>
                </c:pt>
                <c:pt idx="6889">
                  <c:v>45721</c:v>
                </c:pt>
                <c:pt idx="6890">
                  <c:v>45722</c:v>
                </c:pt>
                <c:pt idx="6891">
                  <c:v>45723</c:v>
                </c:pt>
                <c:pt idx="6892">
                  <c:v>45726</c:v>
                </c:pt>
                <c:pt idx="6893">
                  <c:v>45727</c:v>
                </c:pt>
                <c:pt idx="6894">
                  <c:v>45728</c:v>
                </c:pt>
                <c:pt idx="6895">
                  <c:v>45729</c:v>
                </c:pt>
                <c:pt idx="6896">
                  <c:v>45730</c:v>
                </c:pt>
                <c:pt idx="6897">
                  <c:v>45733</c:v>
                </c:pt>
                <c:pt idx="6898">
                  <c:v>45734</c:v>
                </c:pt>
                <c:pt idx="6899">
                  <c:v>45735</c:v>
                </c:pt>
                <c:pt idx="6900">
                  <c:v>45736</c:v>
                </c:pt>
                <c:pt idx="6901">
                  <c:v>45737</c:v>
                </c:pt>
                <c:pt idx="6902">
                  <c:v>45740</c:v>
                </c:pt>
                <c:pt idx="6903">
                  <c:v>45741</c:v>
                </c:pt>
                <c:pt idx="6904">
                  <c:v>45742</c:v>
                </c:pt>
                <c:pt idx="6905">
                  <c:v>45743</c:v>
                </c:pt>
                <c:pt idx="6906">
                  <c:v>45744</c:v>
                </c:pt>
                <c:pt idx="6907">
                  <c:v>45747</c:v>
                </c:pt>
                <c:pt idx="6908">
                  <c:v>45748</c:v>
                </c:pt>
                <c:pt idx="6909">
                  <c:v>45749</c:v>
                </c:pt>
                <c:pt idx="6910">
                  <c:v>45750</c:v>
                </c:pt>
                <c:pt idx="6911">
                  <c:v>45751</c:v>
                </c:pt>
                <c:pt idx="6912">
                  <c:v>45754</c:v>
                </c:pt>
                <c:pt idx="6913">
                  <c:v>45755</c:v>
                </c:pt>
                <c:pt idx="6914">
                  <c:v>45756</c:v>
                </c:pt>
                <c:pt idx="6915">
                  <c:v>45757</c:v>
                </c:pt>
                <c:pt idx="6916">
                  <c:v>45758</c:v>
                </c:pt>
                <c:pt idx="6917">
                  <c:v>45761</c:v>
                </c:pt>
                <c:pt idx="6918">
                  <c:v>45762</c:v>
                </c:pt>
                <c:pt idx="6919">
                  <c:v>45763</c:v>
                </c:pt>
                <c:pt idx="6920">
                  <c:v>45764</c:v>
                </c:pt>
                <c:pt idx="6921">
                  <c:v>45768</c:v>
                </c:pt>
                <c:pt idx="6922">
                  <c:v>45769</c:v>
                </c:pt>
                <c:pt idx="6923">
                  <c:v>45770</c:v>
                </c:pt>
                <c:pt idx="6924">
                  <c:v>45771</c:v>
                </c:pt>
                <c:pt idx="6925">
                  <c:v>45772</c:v>
                </c:pt>
                <c:pt idx="6926">
                  <c:v>45775</c:v>
                </c:pt>
                <c:pt idx="6927">
                  <c:v>45776</c:v>
                </c:pt>
                <c:pt idx="6928">
                  <c:v>45777</c:v>
                </c:pt>
                <c:pt idx="6929">
                  <c:v>45778</c:v>
                </c:pt>
                <c:pt idx="6930">
                  <c:v>45779</c:v>
                </c:pt>
                <c:pt idx="6931">
                  <c:v>45782</c:v>
                </c:pt>
                <c:pt idx="6932">
                  <c:v>45783</c:v>
                </c:pt>
                <c:pt idx="6933">
                  <c:v>45784</c:v>
                </c:pt>
                <c:pt idx="6934">
                  <c:v>45785</c:v>
                </c:pt>
                <c:pt idx="6935">
                  <c:v>45786</c:v>
                </c:pt>
                <c:pt idx="6936">
                  <c:v>45789</c:v>
                </c:pt>
                <c:pt idx="6937">
                  <c:v>45790</c:v>
                </c:pt>
                <c:pt idx="6938">
                  <c:v>45791</c:v>
                </c:pt>
                <c:pt idx="6939">
                  <c:v>45792</c:v>
                </c:pt>
                <c:pt idx="6940">
                  <c:v>45793</c:v>
                </c:pt>
                <c:pt idx="6941">
                  <c:v>45796</c:v>
                </c:pt>
                <c:pt idx="6942">
                  <c:v>45797</c:v>
                </c:pt>
                <c:pt idx="6943">
                  <c:v>45798</c:v>
                </c:pt>
                <c:pt idx="6944">
                  <c:v>45799</c:v>
                </c:pt>
                <c:pt idx="6945">
                  <c:v>45800</c:v>
                </c:pt>
                <c:pt idx="6946">
                  <c:v>45804</c:v>
                </c:pt>
                <c:pt idx="6947">
                  <c:v>45805</c:v>
                </c:pt>
                <c:pt idx="6948">
                  <c:v>45806</c:v>
                </c:pt>
                <c:pt idx="6949">
                  <c:v>45807</c:v>
                </c:pt>
                <c:pt idx="6950">
                  <c:v>45810</c:v>
                </c:pt>
                <c:pt idx="6951">
                  <c:v>45811</c:v>
                </c:pt>
                <c:pt idx="6952">
                  <c:v>45812</c:v>
                </c:pt>
                <c:pt idx="6953">
                  <c:v>45813</c:v>
                </c:pt>
                <c:pt idx="6954">
                  <c:v>45814</c:v>
                </c:pt>
                <c:pt idx="6955">
                  <c:v>45817</c:v>
                </c:pt>
                <c:pt idx="6956">
                  <c:v>45818</c:v>
                </c:pt>
                <c:pt idx="6957">
                  <c:v>45819</c:v>
                </c:pt>
                <c:pt idx="6958">
                  <c:v>45820</c:v>
                </c:pt>
                <c:pt idx="6959">
                  <c:v>45821</c:v>
                </c:pt>
                <c:pt idx="6960">
                  <c:v>45824</c:v>
                </c:pt>
                <c:pt idx="6961">
                  <c:v>45825</c:v>
                </c:pt>
                <c:pt idx="6962">
                  <c:v>45826</c:v>
                </c:pt>
                <c:pt idx="6963">
                  <c:v>45828</c:v>
                </c:pt>
                <c:pt idx="6964">
                  <c:v>45831</c:v>
                </c:pt>
                <c:pt idx="6965">
                  <c:v>45832</c:v>
                </c:pt>
                <c:pt idx="6966">
                  <c:v>45833</c:v>
                </c:pt>
                <c:pt idx="6967">
                  <c:v>45834</c:v>
                </c:pt>
                <c:pt idx="6968">
                  <c:v>45835</c:v>
                </c:pt>
                <c:pt idx="6969">
                  <c:v>45838</c:v>
                </c:pt>
                <c:pt idx="6970">
                  <c:v>45839</c:v>
                </c:pt>
                <c:pt idx="6971">
                  <c:v>45840</c:v>
                </c:pt>
                <c:pt idx="6972">
                  <c:v>45841</c:v>
                </c:pt>
                <c:pt idx="6973">
                  <c:v>45845</c:v>
                </c:pt>
                <c:pt idx="6974">
                  <c:v>45846</c:v>
                </c:pt>
                <c:pt idx="6975">
                  <c:v>45847</c:v>
                </c:pt>
                <c:pt idx="6976">
                  <c:v>45848</c:v>
                </c:pt>
                <c:pt idx="6977">
                  <c:v>45849</c:v>
                </c:pt>
                <c:pt idx="6978">
                  <c:v>45852</c:v>
                </c:pt>
                <c:pt idx="6979">
                  <c:v>45853</c:v>
                </c:pt>
                <c:pt idx="6980">
                  <c:v>45854</c:v>
                </c:pt>
                <c:pt idx="6981">
                  <c:v>45855</c:v>
                </c:pt>
                <c:pt idx="6982">
                  <c:v>45856</c:v>
                </c:pt>
                <c:pt idx="6983">
                  <c:v>45859</c:v>
                </c:pt>
                <c:pt idx="6984">
                  <c:v>45860</c:v>
                </c:pt>
                <c:pt idx="6985">
                  <c:v>45861</c:v>
                </c:pt>
                <c:pt idx="6986">
                  <c:v>45862</c:v>
                </c:pt>
                <c:pt idx="6987">
                  <c:v>45863</c:v>
                </c:pt>
                <c:pt idx="6988">
                  <c:v>45866</c:v>
                </c:pt>
                <c:pt idx="6989">
                  <c:v>45867</c:v>
                </c:pt>
                <c:pt idx="6990">
                  <c:v>45868</c:v>
                </c:pt>
                <c:pt idx="6991">
                  <c:v>45869</c:v>
                </c:pt>
                <c:pt idx="6992">
                  <c:v>45870</c:v>
                </c:pt>
                <c:pt idx="6993">
                  <c:v>45873</c:v>
                </c:pt>
                <c:pt idx="6994">
                  <c:v>45874</c:v>
                </c:pt>
                <c:pt idx="6995">
                  <c:v>45875</c:v>
                </c:pt>
                <c:pt idx="6996">
                  <c:v>45876</c:v>
                </c:pt>
                <c:pt idx="6997">
                  <c:v>45877</c:v>
                </c:pt>
                <c:pt idx="6998">
                  <c:v>45880</c:v>
                </c:pt>
                <c:pt idx="6999">
                  <c:v>45881</c:v>
                </c:pt>
                <c:pt idx="7000">
                  <c:v>45882</c:v>
                </c:pt>
                <c:pt idx="7001">
                  <c:v>45883</c:v>
                </c:pt>
                <c:pt idx="7002">
                  <c:v>45884</c:v>
                </c:pt>
                <c:pt idx="7003">
                  <c:v>45887</c:v>
                </c:pt>
                <c:pt idx="7004">
                  <c:v>45888</c:v>
                </c:pt>
                <c:pt idx="7005">
                  <c:v>45889</c:v>
                </c:pt>
                <c:pt idx="7006">
                  <c:v>45890</c:v>
                </c:pt>
                <c:pt idx="7007">
                  <c:v>45891</c:v>
                </c:pt>
                <c:pt idx="7008">
                  <c:v>45894</c:v>
                </c:pt>
                <c:pt idx="7009">
                  <c:v>45895</c:v>
                </c:pt>
                <c:pt idx="7010">
                  <c:v>45896</c:v>
                </c:pt>
                <c:pt idx="7011">
                  <c:v>45897</c:v>
                </c:pt>
                <c:pt idx="7012">
                  <c:v>45898</c:v>
                </c:pt>
                <c:pt idx="7013">
                  <c:v>45902</c:v>
                </c:pt>
                <c:pt idx="7014">
                  <c:v>45903</c:v>
                </c:pt>
                <c:pt idx="7015">
                  <c:v>45904</c:v>
                </c:pt>
                <c:pt idx="7016">
                  <c:v>45905</c:v>
                </c:pt>
                <c:pt idx="7017">
                  <c:v>45908</c:v>
                </c:pt>
                <c:pt idx="7018">
                  <c:v>45909</c:v>
                </c:pt>
                <c:pt idx="7019">
                  <c:v>45910</c:v>
                </c:pt>
                <c:pt idx="7020">
                  <c:v>45911</c:v>
                </c:pt>
                <c:pt idx="7021">
                  <c:v>45912</c:v>
                </c:pt>
                <c:pt idx="7022">
                  <c:v>45915</c:v>
                </c:pt>
                <c:pt idx="7023">
                  <c:v>45916</c:v>
                </c:pt>
                <c:pt idx="7024">
                  <c:v>45917</c:v>
                </c:pt>
                <c:pt idx="7025">
                  <c:v>45918</c:v>
                </c:pt>
                <c:pt idx="7026">
                  <c:v>45919</c:v>
                </c:pt>
                <c:pt idx="7027">
                  <c:v>45922</c:v>
                </c:pt>
                <c:pt idx="7028">
                  <c:v>45923</c:v>
                </c:pt>
                <c:pt idx="7029">
                  <c:v>45924</c:v>
                </c:pt>
                <c:pt idx="7030">
                  <c:v>45925</c:v>
                </c:pt>
                <c:pt idx="7031">
                  <c:v>45926</c:v>
                </c:pt>
                <c:pt idx="7032">
                  <c:v>45929</c:v>
                </c:pt>
                <c:pt idx="7033">
                  <c:v>45930</c:v>
                </c:pt>
                <c:pt idx="7034">
                  <c:v>45931</c:v>
                </c:pt>
                <c:pt idx="7035">
                  <c:v>45932</c:v>
                </c:pt>
                <c:pt idx="7036">
                  <c:v>45933</c:v>
                </c:pt>
                <c:pt idx="7037">
                  <c:v>45936</c:v>
                </c:pt>
                <c:pt idx="7038">
                  <c:v>45937</c:v>
                </c:pt>
                <c:pt idx="7039">
                  <c:v>45938</c:v>
                </c:pt>
                <c:pt idx="7040">
                  <c:v>45939</c:v>
                </c:pt>
                <c:pt idx="7041">
                  <c:v>45940</c:v>
                </c:pt>
                <c:pt idx="7042">
                  <c:v>45943</c:v>
                </c:pt>
                <c:pt idx="7043">
                  <c:v>45944</c:v>
                </c:pt>
                <c:pt idx="7044">
                  <c:v>45945</c:v>
                </c:pt>
                <c:pt idx="7045">
                  <c:v>45946</c:v>
                </c:pt>
                <c:pt idx="7046">
                  <c:v>45947</c:v>
                </c:pt>
                <c:pt idx="7047">
                  <c:v>45950</c:v>
                </c:pt>
                <c:pt idx="7048">
                  <c:v>45951</c:v>
                </c:pt>
                <c:pt idx="7049">
                  <c:v>45952</c:v>
                </c:pt>
                <c:pt idx="7050">
                  <c:v>45953</c:v>
                </c:pt>
                <c:pt idx="7051">
                  <c:v>45954</c:v>
                </c:pt>
                <c:pt idx="7052">
                  <c:v>45957</c:v>
                </c:pt>
                <c:pt idx="7053">
                  <c:v>45958</c:v>
                </c:pt>
                <c:pt idx="7054">
                  <c:v>45959</c:v>
                </c:pt>
                <c:pt idx="7055">
                  <c:v>45960</c:v>
                </c:pt>
                <c:pt idx="7056">
                  <c:v>45961</c:v>
                </c:pt>
                <c:pt idx="7057">
                  <c:v>45964</c:v>
                </c:pt>
                <c:pt idx="7058">
                  <c:v>45965</c:v>
                </c:pt>
                <c:pt idx="7059">
                  <c:v>45966</c:v>
                </c:pt>
                <c:pt idx="7060">
                  <c:v>45967</c:v>
                </c:pt>
                <c:pt idx="7061">
                  <c:v>45968</c:v>
                </c:pt>
                <c:pt idx="7062">
                  <c:v>45971</c:v>
                </c:pt>
                <c:pt idx="7063">
                  <c:v>45972</c:v>
                </c:pt>
                <c:pt idx="7064">
                  <c:v>45973</c:v>
                </c:pt>
                <c:pt idx="7065">
                  <c:v>45974</c:v>
                </c:pt>
                <c:pt idx="7066">
                  <c:v>45975</c:v>
                </c:pt>
                <c:pt idx="7067">
                  <c:v>45978</c:v>
                </c:pt>
                <c:pt idx="7068">
                  <c:v>45979</c:v>
                </c:pt>
                <c:pt idx="7069">
                  <c:v>45980</c:v>
                </c:pt>
                <c:pt idx="7070">
                  <c:v>45981</c:v>
                </c:pt>
                <c:pt idx="7071">
                  <c:v>45982</c:v>
                </c:pt>
                <c:pt idx="7072">
                  <c:v>45985</c:v>
                </c:pt>
                <c:pt idx="7073">
                  <c:v>45986</c:v>
                </c:pt>
                <c:pt idx="7074">
                  <c:v>45987</c:v>
                </c:pt>
                <c:pt idx="7075">
                  <c:v>45989</c:v>
                </c:pt>
                <c:pt idx="7076">
                  <c:v>45992</c:v>
                </c:pt>
                <c:pt idx="7077">
                  <c:v>45993</c:v>
                </c:pt>
                <c:pt idx="7078">
                  <c:v>45994</c:v>
                </c:pt>
                <c:pt idx="7079">
                  <c:v>45995</c:v>
                </c:pt>
                <c:pt idx="7080">
                  <c:v>45996</c:v>
                </c:pt>
                <c:pt idx="7081">
                  <c:v>45999</c:v>
                </c:pt>
                <c:pt idx="7082">
                  <c:v>46000</c:v>
                </c:pt>
                <c:pt idx="7083">
                  <c:v>46001</c:v>
                </c:pt>
                <c:pt idx="7084">
                  <c:v>46002</c:v>
                </c:pt>
                <c:pt idx="7085">
                  <c:v>46003</c:v>
                </c:pt>
                <c:pt idx="7086">
                  <c:v>46006</c:v>
                </c:pt>
                <c:pt idx="7087">
                  <c:v>46007</c:v>
                </c:pt>
                <c:pt idx="7088">
                  <c:v>46008</c:v>
                </c:pt>
                <c:pt idx="7089">
                  <c:v>46009</c:v>
                </c:pt>
                <c:pt idx="7090">
                  <c:v>46010</c:v>
                </c:pt>
                <c:pt idx="7091">
                  <c:v>46013</c:v>
                </c:pt>
                <c:pt idx="7092">
                  <c:v>46014</c:v>
                </c:pt>
                <c:pt idx="7093">
                  <c:v>46015</c:v>
                </c:pt>
                <c:pt idx="7094">
                  <c:v>46017</c:v>
                </c:pt>
                <c:pt idx="7095">
                  <c:v>46020</c:v>
                </c:pt>
                <c:pt idx="7096">
                  <c:v>46021</c:v>
                </c:pt>
                <c:pt idx="7097">
                  <c:v>46022</c:v>
                </c:pt>
                <c:pt idx="7098">
                  <c:v>46024</c:v>
                </c:pt>
                <c:pt idx="7099">
                  <c:v>46027</c:v>
                </c:pt>
                <c:pt idx="7100">
                  <c:v>46028</c:v>
                </c:pt>
                <c:pt idx="7101">
                  <c:v>46029</c:v>
                </c:pt>
                <c:pt idx="7102">
                  <c:v>46030</c:v>
                </c:pt>
                <c:pt idx="7103">
                  <c:v>46031</c:v>
                </c:pt>
                <c:pt idx="7104">
                  <c:v>46034</c:v>
                </c:pt>
                <c:pt idx="7105">
                  <c:v>46035</c:v>
                </c:pt>
                <c:pt idx="7106">
                  <c:v>46036</c:v>
                </c:pt>
                <c:pt idx="7107">
                  <c:v>46037</c:v>
                </c:pt>
                <c:pt idx="7108">
                  <c:v>46038</c:v>
                </c:pt>
                <c:pt idx="7109">
                  <c:v>46042</c:v>
                </c:pt>
                <c:pt idx="7110">
                  <c:v>46043</c:v>
                </c:pt>
                <c:pt idx="7111">
                  <c:v>46044</c:v>
                </c:pt>
                <c:pt idx="7112">
                  <c:v>46045</c:v>
                </c:pt>
                <c:pt idx="7113">
                  <c:v>46048</c:v>
                </c:pt>
                <c:pt idx="7114">
                  <c:v>46049</c:v>
                </c:pt>
                <c:pt idx="7115">
                  <c:v>46050</c:v>
                </c:pt>
                <c:pt idx="7116">
                  <c:v>46051</c:v>
                </c:pt>
                <c:pt idx="7117">
                  <c:v>46052</c:v>
                </c:pt>
                <c:pt idx="7118">
                  <c:v>46055</c:v>
                </c:pt>
                <c:pt idx="7119">
                  <c:v>46056</c:v>
                </c:pt>
                <c:pt idx="7120">
                  <c:v>46057</c:v>
                </c:pt>
                <c:pt idx="7121">
                  <c:v>46058</c:v>
                </c:pt>
                <c:pt idx="7122">
                  <c:v>46059</c:v>
                </c:pt>
                <c:pt idx="7123">
                  <c:v>46062</c:v>
                </c:pt>
                <c:pt idx="7124">
                  <c:v>46063</c:v>
                </c:pt>
                <c:pt idx="7125">
                  <c:v>46064</c:v>
                </c:pt>
                <c:pt idx="7126">
                  <c:v>46065</c:v>
                </c:pt>
                <c:pt idx="7127">
                  <c:v>46066</c:v>
                </c:pt>
                <c:pt idx="7128">
                  <c:v>46070</c:v>
                </c:pt>
                <c:pt idx="7129">
                  <c:v>46071</c:v>
                </c:pt>
                <c:pt idx="7130">
                  <c:v>46072</c:v>
                </c:pt>
                <c:pt idx="7131">
                  <c:v>46073</c:v>
                </c:pt>
                <c:pt idx="7132">
                  <c:v>46076</c:v>
                </c:pt>
                <c:pt idx="7133">
                  <c:v>46077</c:v>
                </c:pt>
                <c:pt idx="7134">
                  <c:v>46078</c:v>
                </c:pt>
                <c:pt idx="7135">
                  <c:v>46079</c:v>
                </c:pt>
                <c:pt idx="7136">
                  <c:v>46080</c:v>
                </c:pt>
                <c:pt idx="7137">
                  <c:v>46083</c:v>
                </c:pt>
                <c:pt idx="7138">
                  <c:v>46084</c:v>
                </c:pt>
                <c:pt idx="7139">
                  <c:v>46085</c:v>
                </c:pt>
                <c:pt idx="7140">
                  <c:v>46086</c:v>
                </c:pt>
                <c:pt idx="7141">
                  <c:v>46087</c:v>
                </c:pt>
                <c:pt idx="7142">
                  <c:v>46090</c:v>
                </c:pt>
                <c:pt idx="7143">
                  <c:v>46091</c:v>
                </c:pt>
                <c:pt idx="7144">
                  <c:v>46092</c:v>
                </c:pt>
                <c:pt idx="7145">
                  <c:v>46093</c:v>
                </c:pt>
                <c:pt idx="7146">
                  <c:v>46094</c:v>
                </c:pt>
                <c:pt idx="7147">
                  <c:v>46097</c:v>
                </c:pt>
                <c:pt idx="7148">
                  <c:v>46098</c:v>
                </c:pt>
                <c:pt idx="7149">
                  <c:v>46099</c:v>
                </c:pt>
                <c:pt idx="7150">
                  <c:v>46100</c:v>
                </c:pt>
                <c:pt idx="7151">
                  <c:v>46101</c:v>
                </c:pt>
                <c:pt idx="7152">
                  <c:v>46104</c:v>
                </c:pt>
                <c:pt idx="7153">
                  <c:v>46105</c:v>
                </c:pt>
                <c:pt idx="7154">
                  <c:v>46106</c:v>
                </c:pt>
                <c:pt idx="7155">
                  <c:v>46107</c:v>
                </c:pt>
                <c:pt idx="7156">
                  <c:v>46108</c:v>
                </c:pt>
                <c:pt idx="7157">
                  <c:v>46111</c:v>
                </c:pt>
                <c:pt idx="7158">
                  <c:v>46112</c:v>
                </c:pt>
                <c:pt idx="7159">
                  <c:v>46113</c:v>
                </c:pt>
                <c:pt idx="7160">
                  <c:v>46114</c:v>
                </c:pt>
                <c:pt idx="7161">
                  <c:v>46118</c:v>
                </c:pt>
                <c:pt idx="7162">
                  <c:v>46119</c:v>
                </c:pt>
                <c:pt idx="7163">
                  <c:v>46120</c:v>
                </c:pt>
                <c:pt idx="7164">
                  <c:v>46121</c:v>
                </c:pt>
                <c:pt idx="7165">
                  <c:v>46122</c:v>
                </c:pt>
                <c:pt idx="7166">
                  <c:v>46125</c:v>
                </c:pt>
                <c:pt idx="7167">
                  <c:v>46126</c:v>
                </c:pt>
                <c:pt idx="7168">
                  <c:v>46127</c:v>
                </c:pt>
                <c:pt idx="7169">
                  <c:v>46128</c:v>
                </c:pt>
                <c:pt idx="7170">
                  <c:v>46129</c:v>
                </c:pt>
                <c:pt idx="7171">
                  <c:v>46132</c:v>
                </c:pt>
                <c:pt idx="7172">
                  <c:v>46133</c:v>
                </c:pt>
                <c:pt idx="7173">
                  <c:v>46134</c:v>
                </c:pt>
                <c:pt idx="7174">
                  <c:v>46135</c:v>
                </c:pt>
                <c:pt idx="7175">
                  <c:v>46136</c:v>
                </c:pt>
                <c:pt idx="7176">
                  <c:v>46139</c:v>
                </c:pt>
                <c:pt idx="7177">
                  <c:v>46140</c:v>
                </c:pt>
                <c:pt idx="7178">
                  <c:v>46141</c:v>
                </c:pt>
                <c:pt idx="7179">
                  <c:v>46142</c:v>
                </c:pt>
                <c:pt idx="7180">
                  <c:v>46143</c:v>
                </c:pt>
                <c:pt idx="7181">
                  <c:v>46146</c:v>
                </c:pt>
                <c:pt idx="7182">
                  <c:v>46147</c:v>
                </c:pt>
                <c:pt idx="7183">
                  <c:v>46148</c:v>
                </c:pt>
                <c:pt idx="7184">
                  <c:v>46149</c:v>
                </c:pt>
                <c:pt idx="7185">
                  <c:v>46150</c:v>
                </c:pt>
                <c:pt idx="7186">
                  <c:v>46153</c:v>
                </c:pt>
                <c:pt idx="7187">
                  <c:v>46154</c:v>
                </c:pt>
                <c:pt idx="7188">
                  <c:v>46155</c:v>
                </c:pt>
                <c:pt idx="7189">
                  <c:v>46156</c:v>
                </c:pt>
                <c:pt idx="7190">
                  <c:v>46157</c:v>
                </c:pt>
                <c:pt idx="7191">
                  <c:v>46160</c:v>
                </c:pt>
                <c:pt idx="7192">
                  <c:v>46161</c:v>
                </c:pt>
                <c:pt idx="7193">
                  <c:v>46162</c:v>
                </c:pt>
                <c:pt idx="7194">
                  <c:v>46163</c:v>
                </c:pt>
                <c:pt idx="7195">
                  <c:v>46164</c:v>
                </c:pt>
                <c:pt idx="7196">
                  <c:v>46168</c:v>
                </c:pt>
                <c:pt idx="7197">
                  <c:v>46169</c:v>
                </c:pt>
                <c:pt idx="7198">
                  <c:v>46170</c:v>
                </c:pt>
                <c:pt idx="7199">
                  <c:v>46171</c:v>
                </c:pt>
                <c:pt idx="7200">
                  <c:v>46174</c:v>
                </c:pt>
                <c:pt idx="7201">
                  <c:v>46175</c:v>
                </c:pt>
                <c:pt idx="7202">
                  <c:v>46176</c:v>
                </c:pt>
                <c:pt idx="7203">
                  <c:v>46177</c:v>
                </c:pt>
                <c:pt idx="7204">
                  <c:v>46178</c:v>
                </c:pt>
                <c:pt idx="7205">
                  <c:v>46181</c:v>
                </c:pt>
                <c:pt idx="7206">
                  <c:v>46182</c:v>
                </c:pt>
                <c:pt idx="7207">
                  <c:v>46183</c:v>
                </c:pt>
                <c:pt idx="7208">
                  <c:v>46184</c:v>
                </c:pt>
                <c:pt idx="7209">
                  <c:v>46185</c:v>
                </c:pt>
                <c:pt idx="7210">
                  <c:v>46188</c:v>
                </c:pt>
                <c:pt idx="7211">
                  <c:v>46189</c:v>
                </c:pt>
                <c:pt idx="7212">
                  <c:v>46190</c:v>
                </c:pt>
                <c:pt idx="7213">
                  <c:v>46191</c:v>
                </c:pt>
                <c:pt idx="7214">
                  <c:v>46195</c:v>
                </c:pt>
                <c:pt idx="7215">
                  <c:v>46196</c:v>
                </c:pt>
                <c:pt idx="7216">
                  <c:v>46197</c:v>
                </c:pt>
                <c:pt idx="7217">
                  <c:v>46198</c:v>
                </c:pt>
                <c:pt idx="7218">
                  <c:v>46199</c:v>
                </c:pt>
                <c:pt idx="7219">
                  <c:v>46202</c:v>
                </c:pt>
                <c:pt idx="7220">
                  <c:v>46203</c:v>
                </c:pt>
                <c:pt idx="7221">
                  <c:v>46204</c:v>
                </c:pt>
                <c:pt idx="7222">
                  <c:v>46205</c:v>
                </c:pt>
                <c:pt idx="7223">
                  <c:v>46209</c:v>
                </c:pt>
                <c:pt idx="7224">
                  <c:v>46210</c:v>
                </c:pt>
                <c:pt idx="7225">
                  <c:v>46211</c:v>
                </c:pt>
                <c:pt idx="7226">
                  <c:v>46212</c:v>
                </c:pt>
                <c:pt idx="7227">
                  <c:v>46213</c:v>
                </c:pt>
                <c:pt idx="7228">
                  <c:v>46216</c:v>
                </c:pt>
                <c:pt idx="7229">
                  <c:v>46217</c:v>
                </c:pt>
                <c:pt idx="7230">
                  <c:v>46218</c:v>
                </c:pt>
                <c:pt idx="7231">
                  <c:v>46219</c:v>
                </c:pt>
                <c:pt idx="7232">
                  <c:v>46220</c:v>
                </c:pt>
                <c:pt idx="7233">
                  <c:v>46223</c:v>
                </c:pt>
                <c:pt idx="7234">
                  <c:v>46224</c:v>
                </c:pt>
                <c:pt idx="7235">
                  <c:v>46225</c:v>
                </c:pt>
                <c:pt idx="7236">
                  <c:v>46226</c:v>
                </c:pt>
                <c:pt idx="7237">
                  <c:v>46227</c:v>
                </c:pt>
                <c:pt idx="7238">
                  <c:v>46230</c:v>
                </c:pt>
                <c:pt idx="7239">
                  <c:v>46231</c:v>
                </c:pt>
                <c:pt idx="7240">
                  <c:v>46232</c:v>
                </c:pt>
                <c:pt idx="7241">
                  <c:v>46233</c:v>
                </c:pt>
                <c:pt idx="7242">
                  <c:v>46234</c:v>
                </c:pt>
                <c:pt idx="7243">
                  <c:v>46237</c:v>
                </c:pt>
                <c:pt idx="7244">
                  <c:v>46238</c:v>
                </c:pt>
                <c:pt idx="7245">
                  <c:v>46239</c:v>
                </c:pt>
                <c:pt idx="7246">
                  <c:v>46240</c:v>
                </c:pt>
                <c:pt idx="7247">
                  <c:v>46241</c:v>
                </c:pt>
                <c:pt idx="7248">
                  <c:v>46244</c:v>
                </c:pt>
                <c:pt idx="7249">
                  <c:v>46245</c:v>
                </c:pt>
                <c:pt idx="7250">
                  <c:v>46246</c:v>
                </c:pt>
                <c:pt idx="7251">
                  <c:v>46247</c:v>
                </c:pt>
                <c:pt idx="7252">
                  <c:v>46248</c:v>
                </c:pt>
                <c:pt idx="7253">
                  <c:v>46251</c:v>
                </c:pt>
                <c:pt idx="7254">
                  <c:v>46252</c:v>
                </c:pt>
                <c:pt idx="7255">
                  <c:v>46253</c:v>
                </c:pt>
                <c:pt idx="7256">
                  <c:v>46254</c:v>
                </c:pt>
                <c:pt idx="7257">
                  <c:v>46255</c:v>
                </c:pt>
                <c:pt idx="7258">
                  <c:v>46258</c:v>
                </c:pt>
                <c:pt idx="7259">
                  <c:v>46259</c:v>
                </c:pt>
                <c:pt idx="7260">
                  <c:v>46260</c:v>
                </c:pt>
                <c:pt idx="7261">
                  <c:v>46261</c:v>
                </c:pt>
                <c:pt idx="7262">
                  <c:v>46262</c:v>
                </c:pt>
                <c:pt idx="7263">
                  <c:v>46265</c:v>
                </c:pt>
                <c:pt idx="7264">
                  <c:v>46266</c:v>
                </c:pt>
                <c:pt idx="7265">
                  <c:v>46267</c:v>
                </c:pt>
                <c:pt idx="7266">
                  <c:v>46268</c:v>
                </c:pt>
                <c:pt idx="7267">
                  <c:v>46269</c:v>
                </c:pt>
                <c:pt idx="7268">
                  <c:v>46273</c:v>
                </c:pt>
                <c:pt idx="7269">
                  <c:v>46274</c:v>
                </c:pt>
                <c:pt idx="7270">
                  <c:v>46275</c:v>
                </c:pt>
              </c:numCache>
            </c:numRef>
          </c:cat>
          <c:val>
            <c:numRef>
              <c:f>Charts!$B$4:$B$7274</c:f>
              <c:numCache>
                <c:formatCode>General</c:formatCode>
                <c:ptCount val="7271"/>
                <c:pt idx="0">
                  <c:v>6.26</c:v>
                </c:pt>
                <c:pt idx="1">
                  <c:v>6.55</c:v>
                </c:pt>
                <c:pt idx="2">
                  <c:v>6.4</c:v>
                </c:pt>
                <c:pt idx="3">
                  <c:v>6.14</c:v>
                </c:pt>
                <c:pt idx="4">
                  <c:v>5.97</c:v>
                </c:pt>
                <c:pt idx="5">
                  <c:v>5.78</c:v>
                </c:pt>
                <c:pt idx="6">
                  <c:v>5.28</c:v>
                </c:pt>
                <c:pt idx="7">
                  <c:v>4.63</c:v>
                </c:pt>
                <c:pt idx="8">
                  <c:v>5.28</c:v>
                </c:pt>
                <c:pt idx="9">
                  <c:v>4.67</c:v>
                </c:pt>
                <c:pt idx="10">
                  <c:v>4.3899999999999997</c:v>
                </c:pt>
                <c:pt idx="11">
                  <c:v>4.1500000000000004</c:v>
                </c:pt>
                <c:pt idx="12">
                  <c:v>3.6</c:v>
                </c:pt>
                <c:pt idx="13">
                  <c:v>4.42</c:v>
                </c:pt>
                <c:pt idx="14">
                  <c:v>4.01</c:v>
                </c:pt>
                <c:pt idx="15">
                  <c:v>3.9</c:v>
                </c:pt>
                <c:pt idx="16">
                  <c:v>4.1500000000000004</c:v>
                </c:pt>
                <c:pt idx="17">
                  <c:v>4.7699999999999996</c:v>
                </c:pt>
                <c:pt idx="18">
                  <c:v>4.7699999999999996</c:v>
                </c:pt>
                <c:pt idx="19">
                  <c:v>5.15</c:v>
                </c:pt>
                <c:pt idx="20">
                  <c:v>5.12</c:v>
                </c:pt>
                <c:pt idx="21">
                  <c:v>5.01</c:v>
                </c:pt>
                <c:pt idx="22">
                  <c:v>5.03</c:v>
                </c:pt>
                <c:pt idx="23">
                  <c:v>4.93</c:v>
                </c:pt>
                <c:pt idx="24">
                  <c:v>4.6500000000000004</c:v>
                </c:pt>
                <c:pt idx="25">
                  <c:v>4.6100000000000003</c:v>
                </c:pt>
                <c:pt idx="26">
                  <c:v>4.6100000000000003</c:v>
                </c:pt>
                <c:pt idx="27">
                  <c:v>4.9400000000000004</c:v>
                </c:pt>
                <c:pt idx="28">
                  <c:v>4.63</c:v>
                </c:pt>
                <c:pt idx="29">
                  <c:v>4.49</c:v>
                </c:pt>
                <c:pt idx="30">
                  <c:v>4.3899999999999997</c:v>
                </c:pt>
                <c:pt idx="31">
                  <c:v>4.6100000000000003</c:v>
                </c:pt>
                <c:pt idx="32">
                  <c:v>4.51</c:v>
                </c:pt>
                <c:pt idx="33">
                  <c:v>4.55</c:v>
                </c:pt>
                <c:pt idx="34">
                  <c:v>4.63</c:v>
                </c:pt>
                <c:pt idx="35">
                  <c:v>4.42</c:v>
                </c:pt>
                <c:pt idx="36">
                  <c:v>4.42</c:v>
                </c:pt>
                <c:pt idx="37">
                  <c:v>4.4400000000000004</c:v>
                </c:pt>
                <c:pt idx="38">
                  <c:v>4.63</c:v>
                </c:pt>
                <c:pt idx="39">
                  <c:v>4.6399999999999997</c:v>
                </c:pt>
                <c:pt idx="40">
                  <c:v>4.84</c:v>
                </c:pt>
                <c:pt idx="41">
                  <c:v>4.63</c:v>
                </c:pt>
                <c:pt idx="42">
                  <c:v>4.43</c:v>
                </c:pt>
                <c:pt idx="43">
                  <c:v>4.2300000000000004</c:v>
                </c:pt>
                <c:pt idx="44">
                  <c:v>4.1900000000000004</c:v>
                </c:pt>
                <c:pt idx="45">
                  <c:v>3.84</c:v>
                </c:pt>
                <c:pt idx="46">
                  <c:v>3.96</c:v>
                </c:pt>
                <c:pt idx="47">
                  <c:v>3.68</c:v>
                </c:pt>
                <c:pt idx="48">
                  <c:v>3.9</c:v>
                </c:pt>
                <c:pt idx="49">
                  <c:v>3.86</c:v>
                </c:pt>
                <c:pt idx="50">
                  <c:v>3.75</c:v>
                </c:pt>
                <c:pt idx="51">
                  <c:v>3.73</c:v>
                </c:pt>
                <c:pt idx="52">
                  <c:v>3.79</c:v>
                </c:pt>
                <c:pt idx="53">
                  <c:v>3.81</c:v>
                </c:pt>
                <c:pt idx="54">
                  <c:v>3.94</c:v>
                </c:pt>
                <c:pt idx="55">
                  <c:v>3.82</c:v>
                </c:pt>
                <c:pt idx="56">
                  <c:v>3.88</c:v>
                </c:pt>
                <c:pt idx="57">
                  <c:v>3.86</c:v>
                </c:pt>
                <c:pt idx="58">
                  <c:v>3.79</c:v>
                </c:pt>
                <c:pt idx="59">
                  <c:v>3.42</c:v>
                </c:pt>
                <c:pt idx="60">
                  <c:v>3.26</c:v>
                </c:pt>
                <c:pt idx="61">
                  <c:v>3.14</c:v>
                </c:pt>
                <c:pt idx="62">
                  <c:v>3.17</c:v>
                </c:pt>
                <c:pt idx="63">
                  <c:v>3.54</c:v>
                </c:pt>
                <c:pt idx="64">
                  <c:v>3.55</c:v>
                </c:pt>
                <c:pt idx="65">
                  <c:v>3.67</c:v>
                </c:pt>
                <c:pt idx="66">
                  <c:v>3.88</c:v>
                </c:pt>
                <c:pt idx="67">
                  <c:v>3.96</c:v>
                </c:pt>
                <c:pt idx="68">
                  <c:v>4.0599999999999996</c:v>
                </c:pt>
                <c:pt idx="69">
                  <c:v>4.1500000000000004</c:v>
                </c:pt>
                <c:pt idx="70">
                  <c:v>4.47</c:v>
                </c:pt>
                <c:pt idx="71">
                  <c:v>4.5999999999999996</c:v>
                </c:pt>
                <c:pt idx="72">
                  <c:v>4.84</c:v>
                </c:pt>
                <c:pt idx="73">
                  <c:v>4.63</c:v>
                </c:pt>
                <c:pt idx="74">
                  <c:v>4.99</c:v>
                </c:pt>
                <c:pt idx="75">
                  <c:v>5.15</c:v>
                </c:pt>
                <c:pt idx="76">
                  <c:v>5.49</c:v>
                </c:pt>
                <c:pt idx="77">
                  <c:v>5.19</c:v>
                </c:pt>
                <c:pt idx="78">
                  <c:v>5.23</c:v>
                </c:pt>
                <c:pt idx="79">
                  <c:v>5.2</c:v>
                </c:pt>
                <c:pt idx="80">
                  <c:v>5.0199999999999996</c:v>
                </c:pt>
                <c:pt idx="81">
                  <c:v>5.18</c:v>
                </c:pt>
                <c:pt idx="82">
                  <c:v>5.34</c:v>
                </c:pt>
                <c:pt idx="83">
                  <c:v>5.57</c:v>
                </c:pt>
                <c:pt idx="84">
                  <c:v>5.44</c:v>
                </c:pt>
                <c:pt idx="85">
                  <c:v>5.64</c:v>
                </c:pt>
                <c:pt idx="86">
                  <c:v>5.73</c:v>
                </c:pt>
                <c:pt idx="87">
                  <c:v>5.86</c:v>
                </c:pt>
                <c:pt idx="88">
                  <c:v>5.91</c:v>
                </c:pt>
                <c:pt idx="89">
                  <c:v>5.57</c:v>
                </c:pt>
                <c:pt idx="90">
                  <c:v>5.69</c:v>
                </c:pt>
                <c:pt idx="91">
                  <c:v>6.11</c:v>
                </c:pt>
                <c:pt idx="92">
                  <c:v>6.26</c:v>
                </c:pt>
                <c:pt idx="93">
                  <c:v>6.03</c:v>
                </c:pt>
                <c:pt idx="94">
                  <c:v>5.93</c:v>
                </c:pt>
                <c:pt idx="95">
                  <c:v>5.87</c:v>
                </c:pt>
                <c:pt idx="96">
                  <c:v>5.58</c:v>
                </c:pt>
                <c:pt idx="97">
                  <c:v>5.07</c:v>
                </c:pt>
                <c:pt idx="98">
                  <c:v>5.55</c:v>
                </c:pt>
                <c:pt idx="99">
                  <c:v>5.39</c:v>
                </c:pt>
                <c:pt idx="100">
                  <c:v>5.51</c:v>
                </c:pt>
                <c:pt idx="101">
                  <c:v>5.73</c:v>
                </c:pt>
                <c:pt idx="102">
                  <c:v>5.65</c:v>
                </c:pt>
                <c:pt idx="103">
                  <c:v>5.65</c:v>
                </c:pt>
                <c:pt idx="104">
                  <c:v>5.62</c:v>
                </c:pt>
                <c:pt idx="105">
                  <c:v>5.4</c:v>
                </c:pt>
                <c:pt idx="106">
                  <c:v>5.28</c:v>
                </c:pt>
                <c:pt idx="107">
                  <c:v>5.41</c:v>
                </c:pt>
                <c:pt idx="108">
                  <c:v>5.4</c:v>
                </c:pt>
                <c:pt idx="109">
                  <c:v>5.26</c:v>
                </c:pt>
                <c:pt idx="110">
                  <c:v>5.44</c:v>
                </c:pt>
                <c:pt idx="111">
                  <c:v>5.68</c:v>
                </c:pt>
                <c:pt idx="112">
                  <c:v>5.64</c:v>
                </c:pt>
                <c:pt idx="113">
                  <c:v>5.62</c:v>
                </c:pt>
                <c:pt idx="114">
                  <c:v>5.53</c:v>
                </c:pt>
                <c:pt idx="115">
                  <c:v>5.44</c:v>
                </c:pt>
                <c:pt idx="116">
                  <c:v>5.4</c:v>
                </c:pt>
                <c:pt idx="117">
                  <c:v>5.34</c:v>
                </c:pt>
                <c:pt idx="118">
                  <c:v>5.34</c:v>
                </c:pt>
                <c:pt idx="119">
                  <c:v>5.32</c:v>
                </c:pt>
                <c:pt idx="120">
                  <c:v>5.15</c:v>
                </c:pt>
                <c:pt idx="121">
                  <c:v>5.24</c:v>
                </c:pt>
                <c:pt idx="122">
                  <c:v>5.16</c:v>
                </c:pt>
                <c:pt idx="123">
                  <c:v>4.93</c:v>
                </c:pt>
                <c:pt idx="124">
                  <c:v>5.0199999999999996</c:v>
                </c:pt>
                <c:pt idx="125">
                  <c:v>5.0599999999999996</c:v>
                </c:pt>
                <c:pt idx="126">
                  <c:v>4.91</c:v>
                </c:pt>
                <c:pt idx="127">
                  <c:v>4.78</c:v>
                </c:pt>
                <c:pt idx="128">
                  <c:v>4.76</c:v>
                </c:pt>
                <c:pt idx="129">
                  <c:v>4.9400000000000004</c:v>
                </c:pt>
                <c:pt idx="130">
                  <c:v>5.22</c:v>
                </c:pt>
                <c:pt idx="131">
                  <c:v>5.1100000000000003</c:v>
                </c:pt>
                <c:pt idx="132">
                  <c:v>5.22</c:v>
                </c:pt>
                <c:pt idx="133">
                  <c:v>4.9800000000000004</c:v>
                </c:pt>
                <c:pt idx="134">
                  <c:v>5.14</c:v>
                </c:pt>
                <c:pt idx="135">
                  <c:v>5.12</c:v>
                </c:pt>
                <c:pt idx="136">
                  <c:v>5.16</c:v>
                </c:pt>
                <c:pt idx="137">
                  <c:v>5.0999999999999996</c:v>
                </c:pt>
                <c:pt idx="138">
                  <c:v>5.16</c:v>
                </c:pt>
                <c:pt idx="139">
                  <c:v>5.07</c:v>
                </c:pt>
                <c:pt idx="140">
                  <c:v>5.09</c:v>
                </c:pt>
                <c:pt idx="141">
                  <c:v>5.0599999999999996</c:v>
                </c:pt>
                <c:pt idx="142">
                  <c:v>5.0599999999999996</c:v>
                </c:pt>
                <c:pt idx="143">
                  <c:v>5.1100000000000003</c:v>
                </c:pt>
                <c:pt idx="144">
                  <c:v>5.05</c:v>
                </c:pt>
                <c:pt idx="145">
                  <c:v>5.05</c:v>
                </c:pt>
                <c:pt idx="146">
                  <c:v>5.0599999999999996</c:v>
                </c:pt>
                <c:pt idx="147">
                  <c:v>4.9800000000000004</c:v>
                </c:pt>
                <c:pt idx="148">
                  <c:v>4.8499999999999996</c:v>
                </c:pt>
                <c:pt idx="149">
                  <c:v>4.8</c:v>
                </c:pt>
                <c:pt idx="150">
                  <c:v>4.76</c:v>
                </c:pt>
                <c:pt idx="151">
                  <c:v>4.74</c:v>
                </c:pt>
                <c:pt idx="152">
                  <c:v>4.7699999999999996</c:v>
                </c:pt>
                <c:pt idx="153">
                  <c:v>4.21</c:v>
                </c:pt>
                <c:pt idx="154">
                  <c:v>4.01</c:v>
                </c:pt>
                <c:pt idx="155">
                  <c:v>4.01</c:v>
                </c:pt>
                <c:pt idx="156">
                  <c:v>3.97</c:v>
                </c:pt>
                <c:pt idx="157">
                  <c:v>3.73</c:v>
                </c:pt>
                <c:pt idx="158">
                  <c:v>3.63</c:v>
                </c:pt>
                <c:pt idx="159">
                  <c:v>3.76</c:v>
                </c:pt>
                <c:pt idx="160">
                  <c:v>3.71</c:v>
                </c:pt>
                <c:pt idx="161">
                  <c:v>3.82</c:v>
                </c:pt>
                <c:pt idx="162">
                  <c:v>3.79</c:v>
                </c:pt>
                <c:pt idx="163">
                  <c:v>3.68</c:v>
                </c:pt>
                <c:pt idx="164">
                  <c:v>3.47</c:v>
                </c:pt>
                <c:pt idx="165">
                  <c:v>3.4</c:v>
                </c:pt>
                <c:pt idx="166">
                  <c:v>3.44</c:v>
                </c:pt>
                <c:pt idx="167">
                  <c:v>3.43</c:v>
                </c:pt>
                <c:pt idx="168">
                  <c:v>3.63</c:v>
                </c:pt>
                <c:pt idx="169">
                  <c:v>3.92</c:v>
                </c:pt>
                <c:pt idx="170">
                  <c:v>3.88</c:v>
                </c:pt>
                <c:pt idx="171">
                  <c:v>3.96</c:v>
                </c:pt>
                <c:pt idx="172">
                  <c:v>3.79</c:v>
                </c:pt>
                <c:pt idx="173">
                  <c:v>3.84</c:v>
                </c:pt>
                <c:pt idx="174">
                  <c:v>3.8</c:v>
                </c:pt>
                <c:pt idx="175">
                  <c:v>3.8</c:v>
                </c:pt>
                <c:pt idx="176">
                  <c:v>3.88</c:v>
                </c:pt>
                <c:pt idx="177">
                  <c:v>3.65</c:v>
                </c:pt>
                <c:pt idx="178">
                  <c:v>3.55</c:v>
                </c:pt>
                <c:pt idx="179">
                  <c:v>3.65</c:v>
                </c:pt>
                <c:pt idx="180">
                  <c:v>3.59</c:v>
                </c:pt>
                <c:pt idx="181">
                  <c:v>3.5</c:v>
                </c:pt>
                <c:pt idx="182">
                  <c:v>3.68</c:v>
                </c:pt>
                <c:pt idx="183">
                  <c:v>3.81</c:v>
                </c:pt>
                <c:pt idx="184">
                  <c:v>3.89</c:v>
                </c:pt>
                <c:pt idx="185">
                  <c:v>3.69</c:v>
                </c:pt>
                <c:pt idx="186">
                  <c:v>3.52</c:v>
                </c:pt>
                <c:pt idx="187">
                  <c:v>3.57</c:v>
                </c:pt>
                <c:pt idx="188">
                  <c:v>3.71</c:v>
                </c:pt>
                <c:pt idx="189">
                  <c:v>4.1500000000000004</c:v>
                </c:pt>
                <c:pt idx="190">
                  <c:v>4.09</c:v>
                </c:pt>
                <c:pt idx="191">
                  <c:v>4.0999999999999996</c:v>
                </c:pt>
                <c:pt idx="192">
                  <c:v>4.01</c:v>
                </c:pt>
                <c:pt idx="193">
                  <c:v>3.97</c:v>
                </c:pt>
                <c:pt idx="194">
                  <c:v>3.84</c:v>
                </c:pt>
                <c:pt idx="195">
                  <c:v>3.96</c:v>
                </c:pt>
                <c:pt idx="196">
                  <c:v>3.9</c:v>
                </c:pt>
                <c:pt idx="197">
                  <c:v>3.86</c:v>
                </c:pt>
                <c:pt idx="198">
                  <c:v>3.9</c:v>
                </c:pt>
                <c:pt idx="199">
                  <c:v>3.94</c:v>
                </c:pt>
                <c:pt idx="200">
                  <c:v>1.02</c:v>
                </c:pt>
                <c:pt idx="201">
                  <c:v>0.97</c:v>
                </c:pt>
                <c:pt idx="202">
                  <c:v>0.97</c:v>
                </c:pt>
                <c:pt idx="203">
                  <c:v>0.98</c:v>
                </c:pt>
                <c:pt idx="204">
                  <c:v>1.02</c:v>
                </c:pt>
                <c:pt idx="205">
                  <c:v>1.03</c:v>
                </c:pt>
                <c:pt idx="206">
                  <c:v>0.98</c:v>
                </c:pt>
                <c:pt idx="207">
                  <c:v>0.94</c:v>
                </c:pt>
                <c:pt idx="208">
                  <c:v>1</c:v>
                </c:pt>
                <c:pt idx="209">
                  <c:v>0.99</c:v>
                </c:pt>
                <c:pt idx="210">
                  <c:v>1.03</c:v>
                </c:pt>
                <c:pt idx="211">
                  <c:v>1.03</c:v>
                </c:pt>
                <c:pt idx="212">
                  <c:v>1.03</c:v>
                </c:pt>
                <c:pt idx="213">
                  <c:v>1.03</c:v>
                </c:pt>
                <c:pt idx="214">
                  <c:v>1</c:v>
                </c:pt>
                <c:pt idx="215">
                  <c:v>0.96</c:v>
                </c:pt>
                <c:pt idx="216">
                  <c:v>0.93</c:v>
                </c:pt>
                <c:pt idx="217">
                  <c:v>0.97</c:v>
                </c:pt>
                <c:pt idx="218">
                  <c:v>1.34</c:v>
                </c:pt>
                <c:pt idx="219">
                  <c:v>1.3</c:v>
                </c:pt>
                <c:pt idx="220">
                  <c:v>1.3</c:v>
                </c:pt>
                <c:pt idx="221">
                  <c:v>1.24</c:v>
                </c:pt>
                <c:pt idx="222">
                  <c:v>1.21</c:v>
                </c:pt>
                <c:pt idx="223">
                  <c:v>1.21</c:v>
                </c:pt>
                <c:pt idx="224">
                  <c:v>1.17</c:v>
                </c:pt>
                <c:pt idx="225">
                  <c:v>1.18</c:v>
                </c:pt>
                <c:pt idx="226">
                  <c:v>1.31</c:v>
                </c:pt>
                <c:pt idx="227">
                  <c:v>1.28</c:v>
                </c:pt>
                <c:pt idx="228">
                  <c:v>1.25</c:v>
                </c:pt>
                <c:pt idx="229">
                  <c:v>1.35</c:v>
                </c:pt>
                <c:pt idx="230">
                  <c:v>1.38</c:v>
                </c:pt>
                <c:pt idx="231">
                  <c:v>1.39</c:v>
                </c:pt>
                <c:pt idx="232">
                  <c:v>1.38</c:v>
                </c:pt>
                <c:pt idx="233">
                  <c:v>1.39</c:v>
                </c:pt>
                <c:pt idx="234">
                  <c:v>1.4</c:v>
                </c:pt>
                <c:pt idx="235">
                  <c:v>1.4</c:v>
                </c:pt>
                <c:pt idx="236">
                  <c:v>1.39</c:v>
                </c:pt>
                <c:pt idx="237">
                  <c:v>1.46</c:v>
                </c:pt>
                <c:pt idx="238">
                  <c:v>1.43</c:v>
                </c:pt>
                <c:pt idx="239">
                  <c:v>1.46</c:v>
                </c:pt>
                <c:pt idx="240">
                  <c:v>1.5</c:v>
                </c:pt>
                <c:pt idx="241">
                  <c:v>1.48</c:v>
                </c:pt>
                <c:pt idx="242">
                  <c:v>1.43</c:v>
                </c:pt>
                <c:pt idx="243">
                  <c:v>1.29</c:v>
                </c:pt>
                <c:pt idx="244">
                  <c:v>1.2</c:v>
                </c:pt>
                <c:pt idx="245">
                  <c:v>1.1599999999999999</c:v>
                </c:pt>
                <c:pt idx="246">
                  <c:v>1.25</c:v>
                </c:pt>
                <c:pt idx="247">
                  <c:v>1.27</c:v>
                </c:pt>
                <c:pt idx="248">
                  <c:v>1.29</c:v>
                </c:pt>
                <c:pt idx="249">
                  <c:v>1.4</c:v>
                </c:pt>
                <c:pt idx="250">
                  <c:v>1.48</c:v>
                </c:pt>
                <c:pt idx="251">
                  <c:v>1.43</c:v>
                </c:pt>
                <c:pt idx="252">
                  <c:v>1.4</c:v>
                </c:pt>
                <c:pt idx="253">
                  <c:v>1.45</c:v>
                </c:pt>
                <c:pt idx="254">
                  <c:v>1.48</c:v>
                </c:pt>
                <c:pt idx="255">
                  <c:v>1.45</c:v>
                </c:pt>
                <c:pt idx="256">
                  <c:v>1.46</c:v>
                </c:pt>
                <c:pt idx="257">
                  <c:v>1.43</c:v>
                </c:pt>
                <c:pt idx="258">
                  <c:v>1.38</c:v>
                </c:pt>
                <c:pt idx="259">
                  <c:v>1.33</c:v>
                </c:pt>
                <c:pt idx="260">
                  <c:v>1.41</c:v>
                </c:pt>
                <c:pt idx="261">
                  <c:v>1.42</c:v>
                </c:pt>
                <c:pt idx="262">
                  <c:v>1.43</c:v>
                </c:pt>
                <c:pt idx="263">
                  <c:v>1.51</c:v>
                </c:pt>
                <c:pt idx="264">
                  <c:v>1.74</c:v>
                </c:pt>
                <c:pt idx="265">
                  <c:v>1.8</c:v>
                </c:pt>
                <c:pt idx="266">
                  <c:v>1.73</c:v>
                </c:pt>
                <c:pt idx="267">
                  <c:v>1.73</c:v>
                </c:pt>
                <c:pt idx="268">
                  <c:v>1.7</c:v>
                </c:pt>
                <c:pt idx="269">
                  <c:v>1.64</c:v>
                </c:pt>
                <c:pt idx="270">
                  <c:v>1.61</c:v>
                </c:pt>
                <c:pt idx="271">
                  <c:v>1.54</c:v>
                </c:pt>
                <c:pt idx="272">
                  <c:v>1.54</c:v>
                </c:pt>
                <c:pt idx="273">
                  <c:v>1.64</c:v>
                </c:pt>
                <c:pt idx="274">
                  <c:v>1.71</c:v>
                </c:pt>
                <c:pt idx="275">
                  <c:v>1.92</c:v>
                </c:pt>
                <c:pt idx="276">
                  <c:v>1.89</c:v>
                </c:pt>
                <c:pt idx="277">
                  <c:v>1.87</c:v>
                </c:pt>
                <c:pt idx="278">
                  <c:v>2.0499999999999998</c:v>
                </c:pt>
                <c:pt idx="279">
                  <c:v>1.91</c:v>
                </c:pt>
                <c:pt idx="280">
                  <c:v>1.9</c:v>
                </c:pt>
                <c:pt idx="281">
                  <c:v>1.86</c:v>
                </c:pt>
                <c:pt idx="282">
                  <c:v>1.8</c:v>
                </c:pt>
                <c:pt idx="283">
                  <c:v>1.81</c:v>
                </c:pt>
                <c:pt idx="284">
                  <c:v>1.75</c:v>
                </c:pt>
                <c:pt idx="285">
                  <c:v>1.78</c:v>
                </c:pt>
                <c:pt idx="286">
                  <c:v>1.8</c:v>
                </c:pt>
                <c:pt idx="287">
                  <c:v>1.83</c:v>
                </c:pt>
                <c:pt idx="288">
                  <c:v>1.98</c:v>
                </c:pt>
                <c:pt idx="289">
                  <c:v>1.91</c:v>
                </c:pt>
                <c:pt idx="290">
                  <c:v>1.86</c:v>
                </c:pt>
                <c:pt idx="291">
                  <c:v>1.72</c:v>
                </c:pt>
                <c:pt idx="292">
                  <c:v>1.64</c:v>
                </c:pt>
                <c:pt idx="293">
                  <c:v>1.62</c:v>
                </c:pt>
                <c:pt idx="294">
                  <c:v>1.56</c:v>
                </c:pt>
                <c:pt idx="295">
                  <c:v>1.7</c:v>
                </c:pt>
                <c:pt idx="296">
                  <c:v>1.62</c:v>
                </c:pt>
                <c:pt idx="297">
                  <c:v>1.71</c:v>
                </c:pt>
                <c:pt idx="298">
                  <c:v>1.83</c:v>
                </c:pt>
                <c:pt idx="299">
                  <c:v>1.8</c:v>
                </c:pt>
                <c:pt idx="300">
                  <c:v>1.79</c:v>
                </c:pt>
                <c:pt idx="301">
                  <c:v>1.77</c:v>
                </c:pt>
                <c:pt idx="302">
                  <c:v>1.76</c:v>
                </c:pt>
                <c:pt idx="303">
                  <c:v>1.7</c:v>
                </c:pt>
                <c:pt idx="304">
                  <c:v>1.67</c:v>
                </c:pt>
                <c:pt idx="305">
                  <c:v>1.67</c:v>
                </c:pt>
                <c:pt idx="306">
                  <c:v>1.65</c:v>
                </c:pt>
                <c:pt idx="307">
                  <c:v>1.67</c:v>
                </c:pt>
                <c:pt idx="308">
                  <c:v>1.66</c:v>
                </c:pt>
                <c:pt idx="309">
                  <c:v>1.83</c:v>
                </c:pt>
                <c:pt idx="310">
                  <c:v>1.87</c:v>
                </c:pt>
                <c:pt idx="311">
                  <c:v>2.12</c:v>
                </c:pt>
                <c:pt idx="312">
                  <c:v>2.0699999999999998</c:v>
                </c:pt>
                <c:pt idx="313">
                  <c:v>2.09</c:v>
                </c:pt>
                <c:pt idx="314">
                  <c:v>2.13</c:v>
                </c:pt>
                <c:pt idx="315">
                  <c:v>2.31</c:v>
                </c:pt>
                <c:pt idx="316">
                  <c:v>2.62</c:v>
                </c:pt>
                <c:pt idx="317">
                  <c:v>2.59</c:v>
                </c:pt>
                <c:pt idx="318">
                  <c:v>2.54</c:v>
                </c:pt>
                <c:pt idx="319">
                  <c:v>2.44</c:v>
                </c:pt>
                <c:pt idx="320">
                  <c:v>2.3199999999999998</c:v>
                </c:pt>
                <c:pt idx="321">
                  <c:v>2.2599999999999998</c:v>
                </c:pt>
                <c:pt idx="322">
                  <c:v>2.41</c:v>
                </c:pt>
                <c:pt idx="323">
                  <c:v>2.35</c:v>
                </c:pt>
                <c:pt idx="324">
                  <c:v>2.35</c:v>
                </c:pt>
                <c:pt idx="325">
                  <c:v>2.33</c:v>
                </c:pt>
                <c:pt idx="326">
                  <c:v>2.2400000000000002</c:v>
                </c:pt>
                <c:pt idx="327">
                  <c:v>2.2000000000000002</c:v>
                </c:pt>
                <c:pt idx="328">
                  <c:v>2.42</c:v>
                </c:pt>
                <c:pt idx="329">
                  <c:v>2.2799999999999998</c:v>
                </c:pt>
                <c:pt idx="330">
                  <c:v>2.23</c:v>
                </c:pt>
                <c:pt idx="331">
                  <c:v>2.2799999999999998</c:v>
                </c:pt>
                <c:pt idx="332">
                  <c:v>2.13</c:v>
                </c:pt>
                <c:pt idx="333">
                  <c:v>2.13</c:v>
                </c:pt>
                <c:pt idx="334">
                  <c:v>2.34</c:v>
                </c:pt>
                <c:pt idx="335">
                  <c:v>2.21</c:v>
                </c:pt>
                <c:pt idx="336">
                  <c:v>2.21</c:v>
                </c:pt>
                <c:pt idx="337">
                  <c:v>2.2000000000000002</c:v>
                </c:pt>
                <c:pt idx="338">
                  <c:v>2.1800000000000002</c:v>
                </c:pt>
                <c:pt idx="339">
                  <c:v>2.23</c:v>
                </c:pt>
                <c:pt idx="340">
                  <c:v>2.34</c:v>
                </c:pt>
                <c:pt idx="341">
                  <c:v>2.34</c:v>
                </c:pt>
                <c:pt idx="342">
                  <c:v>2.44</c:v>
                </c:pt>
                <c:pt idx="343">
                  <c:v>2.38</c:v>
                </c:pt>
                <c:pt idx="344">
                  <c:v>2.2599999999999998</c:v>
                </c:pt>
                <c:pt idx="345">
                  <c:v>2.2599999999999998</c:v>
                </c:pt>
                <c:pt idx="346">
                  <c:v>2.1800000000000002</c:v>
                </c:pt>
                <c:pt idx="347">
                  <c:v>2.17</c:v>
                </c:pt>
                <c:pt idx="348">
                  <c:v>2.23</c:v>
                </c:pt>
                <c:pt idx="349">
                  <c:v>2.2999999999999998</c:v>
                </c:pt>
                <c:pt idx="350">
                  <c:v>2.34</c:v>
                </c:pt>
                <c:pt idx="351">
                  <c:v>2.29</c:v>
                </c:pt>
                <c:pt idx="352">
                  <c:v>2.4700000000000002</c:v>
                </c:pt>
                <c:pt idx="353">
                  <c:v>2.54</c:v>
                </c:pt>
                <c:pt idx="354">
                  <c:v>2.56</c:v>
                </c:pt>
                <c:pt idx="355">
                  <c:v>2.71</c:v>
                </c:pt>
                <c:pt idx="356">
                  <c:v>2.78</c:v>
                </c:pt>
                <c:pt idx="357">
                  <c:v>3.01</c:v>
                </c:pt>
                <c:pt idx="358">
                  <c:v>2.99</c:v>
                </c:pt>
                <c:pt idx="359">
                  <c:v>3.04</c:v>
                </c:pt>
                <c:pt idx="360">
                  <c:v>2.91</c:v>
                </c:pt>
                <c:pt idx="361">
                  <c:v>2.72</c:v>
                </c:pt>
                <c:pt idx="362">
                  <c:v>2.74</c:v>
                </c:pt>
                <c:pt idx="363">
                  <c:v>2.79</c:v>
                </c:pt>
                <c:pt idx="364">
                  <c:v>2.72</c:v>
                </c:pt>
                <c:pt idx="365">
                  <c:v>2.72</c:v>
                </c:pt>
                <c:pt idx="366">
                  <c:v>2.66</c:v>
                </c:pt>
                <c:pt idx="367">
                  <c:v>2.75</c:v>
                </c:pt>
                <c:pt idx="368">
                  <c:v>2.92</c:v>
                </c:pt>
                <c:pt idx="369">
                  <c:v>2.98</c:v>
                </c:pt>
                <c:pt idx="370">
                  <c:v>3.01</c:v>
                </c:pt>
                <c:pt idx="371">
                  <c:v>2.97</c:v>
                </c:pt>
                <c:pt idx="372">
                  <c:v>3.01</c:v>
                </c:pt>
                <c:pt idx="373">
                  <c:v>3.14</c:v>
                </c:pt>
                <c:pt idx="374">
                  <c:v>3.11</c:v>
                </c:pt>
                <c:pt idx="375">
                  <c:v>3</c:v>
                </c:pt>
                <c:pt idx="376">
                  <c:v>2.95</c:v>
                </c:pt>
                <c:pt idx="377">
                  <c:v>2.95</c:v>
                </c:pt>
                <c:pt idx="378">
                  <c:v>2.97</c:v>
                </c:pt>
                <c:pt idx="379">
                  <c:v>2.81</c:v>
                </c:pt>
                <c:pt idx="380">
                  <c:v>2.86</c:v>
                </c:pt>
                <c:pt idx="381">
                  <c:v>2.94</c:v>
                </c:pt>
                <c:pt idx="382">
                  <c:v>2.99</c:v>
                </c:pt>
                <c:pt idx="383">
                  <c:v>3.22</c:v>
                </c:pt>
                <c:pt idx="384">
                  <c:v>3.25</c:v>
                </c:pt>
                <c:pt idx="385">
                  <c:v>3.14</c:v>
                </c:pt>
                <c:pt idx="386">
                  <c:v>3</c:v>
                </c:pt>
                <c:pt idx="387">
                  <c:v>2.79</c:v>
                </c:pt>
                <c:pt idx="388">
                  <c:v>2.79</c:v>
                </c:pt>
                <c:pt idx="389">
                  <c:v>2.78</c:v>
                </c:pt>
                <c:pt idx="390">
                  <c:v>2.86</c:v>
                </c:pt>
                <c:pt idx="391">
                  <c:v>3</c:v>
                </c:pt>
                <c:pt idx="392">
                  <c:v>2.88</c:v>
                </c:pt>
                <c:pt idx="393">
                  <c:v>2.7</c:v>
                </c:pt>
                <c:pt idx="394">
                  <c:v>2.64</c:v>
                </c:pt>
                <c:pt idx="395">
                  <c:v>2.56</c:v>
                </c:pt>
                <c:pt idx="396">
                  <c:v>2.62</c:v>
                </c:pt>
                <c:pt idx="397">
                  <c:v>2.71</c:v>
                </c:pt>
                <c:pt idx="398">
                  <c:v>2.75</c:v>
                </c:pt>
                <c:pt idx="399">
                  <c:v>2.68</c:v>
                </c:pt>
                <c:pt idx="400">
                  <c:v>2.79</c:v>
                </c:pt>
                <c:pt idx="401">
                  <c:v>2.74</c:v>
                </c:pt>
                <c:pt idx="402">
                  <c:v>2.79</c:v>
                </c:pt>
                <c:pt idx="403">
                  <c:v>2.8</c:v>
                </c:pt>
                <c:pt idx="404">
                  <c:v>2.82</c:v>
                </c:pt>
                <c:pt idx="405">
                  <c:v>2.79</c:v>
                </c:pt>
                <c:pt idx="406">
                  <c:v>2.82</c:v>
                </c:pt>
                <c:pt idx="407">
                  <c:v>3.06</c:v>
                </c:pt>
                <c:pt idx="408">
                  <c:v>3.05</c:v>
                </c:pt>
                <c:pt idx="409">
                  <c:v>3.03</c:v>
                </c:pt>
                <c:pt idx="410">
                  <c:v>3.17</c:v>
                </c:pt>
                <c:pt idx="411">
                  <c:v>3.3</c:v>
                </c:pt>
                <c:pt idx="412">
                  <c:v>3.37</c:v>
                </c:pt>
                <c:pt idx="413">
                  <c:v>3.62</c:v>
                </c:pt>
                <c:pt idx="414">
                  <c:v>3.66</c:v>
                </c:pt>
                <c:pt idx="415">
                  <c:v>3.89</c:v>
                </c:pt>
                <c:pt idx="416">
                  <c:v>3.75</c:v>
                </c:pt>
                <c:pt idx="417">
                  <c:v>3.64</c:v>
                </c:pt>
                <c:pt idx="418">
                  <c:v>3.72</c:v>
                </c:pt>
                <c:pt idx="419">
                  <c:v>3.81</c:v>
                </c:pt>
                <c:pt idx="420">
                  <c:v>3.97</c:v>
                </c:pt>
                <c:pt idx="421">
                  <c:v>4</c:v>
                </c:pt>
                <c:pt idx="422">
                  <c:v>4.0199999999999996</c:v>
                </c:pt>
                <c:pt idx="423">
                  <c:v>4.03</c:v>
                </c:pt>
                <c:pt idx="424">
                  <c:v>3.92</c:v>
                </c:pt>
                <c:pt idx="425">
                  <c:v>3.86</c:v>
                </c:pt>
                <c:pt idx="426">
                  <c:v>4</c:v>
                </c:pt>
                <c:pt idx="427">
                  <c:v>3.81</c:v>
                </c:pt>
                <c:pt idx="428">
                  <c:v>3.81</c:v>
                </c:pt>
                <c:pt idx="429">
                  <c:v>4.0199999999999996</c:v>
                </c:pt>
                <c:pt idx="430">
                  <c:v>3.96</c:v>
                </c:pt>
                <c:pt idx="431">
                  <c:v>4.03</c:v>
                </c:pt>
                <c:pt idx="432">
                  <c:v>3.99</c:v>
                </c:pt>
                <c:pt idx="433">
                  <c:v>3.91</c:v>
                </c:pt>
                <c:pt idx="434">
                  <c:v>3.81</c:v>
                </c:pt>
                <c:pt idx="435">
                  <c:v>3.75</c:v>
                </c:pt>
                <c:pt idx="436">
                  <c:v>3.75</c:v>
                </c:pt>
                <c:pt idx="437">
                  <c:v>3.66</c:v>
                </c:pt>
                <c:pt idx="438">
                  <c:v>3.51</c:v>
                </c:pt>
                <c:pt idx="439">
                  <c:v>3.72</c:v>
                </c:pt>
                <c:pt idx="440">
                  <c:v>3.79</c:v>
                </c:pt>
                <c:pt idx="441">
                  <c:v>3.7</c:v>
                </c:pt>
                <c:pt idx="442">
                  <c:v>3.71</c:v>
                </c:pt>
                <c:pt idx="443">
                  <c:v>3.66</c:v>
                </c:pt>
                <c:pt idx="444">
                  <c:v>3.75</c:v>
                </c:pt>
                <c:pt idx="445">
                  <c:v>3.54</c:v>
                </c:pt>
                <c:pt idx="446">
                  <c:v>3.51</c:v>
                </c:pt>
                <c:pt idx="447">
                  <c:v>3.53</c:v>
                </c:pt>
                <c:pt idx="448">
                  <c:v>3.62</c:v>
                </c:pt>
                <c:pt idx="449">
                  <c:v>3.72</c:v>
                </c:pt>
                <c:pt idx="450">
                  <c:v>3.5</c:v>
                </c:pt>
                <c:pt idx="451">
                  <c:v>3.62</c:v>
                </c:pt>
                <c:pt idx="452">
                  <c:v>3.54</c:v>
                </c:pt>
                <c:pt idx="453">
                  <c:v>3.42</c:v>
                </c:pt>
                <c:pt idx="454">
                  <c:v>3.25</c:v>
                </c:pt>
                <c:pt idx="455">
                  <c:v>3.25</c:v>
                </c:pt>
                <c:pt idx="456">
                  <c:v>3.33</c:v>
                </c:pt>
                <c:pt idx="457">
                  <c:v>3.55</c:v>
                </c:pt>
                <c:pt idx="458">
                  <c:v>3.73</c:v>
                </c:pt>
                <c:pt idx="459">
                  <c:v>3.94</c:v>
                </c:pt>
                <c:pt idx="460">
                  <c:v>4.2300000000000004</c:v>
                </c:pt>
                <c:pt idx="461">
                  <c:v>4.09</c:v>
                </c:pt>
                <c:pt idx="462">
                  <c:v>5.24</c:v>
                </c:pt>
                <c:pt idx="463">
                  <c:v>5.23</c:v>
                </c:pt>
                <c:pt idx="464">
                  <c:v>5.04</c:v>
                </c:pt>
                <c:pt idx="465">
                  <c:v>4.99</c:v>
                </c:pt>
                <c:pt idx="466">
                  <c:v>5.04</c:v>
                </c:pt>
                <c:pt idx="467">
                  <c:v>5.07</c:v>
                </c:pt>
                <c:pt idx="468">
                  <c:v>5.01</c:v>
                </c:pt>
                <c:pt idx="469">
                  <c:v>5.0999999999999996</c:v>
                </c:pt>
                <c:pt idx="470">
                  <c:v>5.13</c:v>
                </c:pt>
                <c:pt idx="471">
                  <c:v>5.07</c:v>
                </c:pt>
                <c:pt idx="472">
                  <c:v>5.05</c:v>
                </c:pt>
                <c:pt idx="473">
                  <c:v>5.0999999999999996</c:v>
                </c:pt>
                <c:pt idx="474">
                  <c:v>5.24</c:v>
                </c:pt>
                <c:pt idx="475">
                  <c:v>5.1100000000000003</c:v>
                </c:pt>
                <c:pt idx="476">
                  <c:v>5.48</c:v>
                </c:pt>
                <c:pt idx="477">
                  <c:v>5.57</c:v>
                </c:pt>
                <c:pt idx="478">
                  <c:v>5.7</c:v>
                </c:pt>
                <c:pt idx="479">
                  <c:v>5.74</c:v>
                </c:pt>
                <c:pt idx="480">
                  <c:v>5.94</c:v>
                </c:pt>
                <c:pt idx="481">
                  <c:v>5.63</c:v>
                </c:pt>
                <c:pt idx="482">
                  <c:v>5.74</c:v>
                </c:pt>
                <c:pt idx="483">
                  <c:v>5.55</c:v>
                </c:pt>
                <c:pt idx="484">
                  <c:v>5.53</c:v>
                </c:pt>
                <c:pt idx="485">
                  <c:v>5.67</c:v>
                </c:pt>
                <c:pt idx="486">
                  <c:v>5.35</c:v>
                </c:pt>
                <c:pt idx="487">
                  <c:v>5.45</c:v>
                </c:pt>
                <c:pt idx="488">
                  <c:v>5.26</c:v>
                </c:pt>
                <c:pt idx="489">
                  <c:v>5.16</c:v>
                </c:pt>
                <c:pt idx="490">
                  <c:v>5.12</c:v>
                </c:pt>
                <c:pt idx="491">
                  <c:v>5.25</c:v>
                </c:pt>
                <c:pt idx="492">
                  <c:v>5.2</c:v>
                </c:pt>
                <c:pt idx="493">
                  <c:v>5.46</c:v>
                </c:pt>
                <c:pt idx="494">
                  <c:v>5.2</c:v>
                </c:pt>
                <c:pt idx="495">
                  <c:v>5.38</c:v>
                </c:pt>
                <c:pt idx="496">
                  <c:v>5.54</c:v>
                </c:pt>
                <c:pt idx="497">
                  <c:v>5.66</c:v>
                </c:pt>
                <c:pt idx="498">
                  <c:v>5.7</c:v>
                </c:pt>
                <c:pt idx="499">
                  <c:v>5.53</c:v>
                </c:pt>
                <c:pt idx="500">
                  <c:v>5.33</c:v>
                </c:pt>
                <c:pt idx="501">
                  <c:v>5.56</c:v>
                </c:pt>
                <c:pt idx="502">
                  <c:v>5.53</c:v>
                </c:pt>
                <c:pt idx="503">
                  <c:v>5.48</c:v>
                </c:pt>
                <c:pt idx="504">
                  <c:v>5.6</c:v>
                </c:pt>
                <c:pt idx="505">
                  <c:v>5.46</c:v>
                </c:pt>
                <c:pt idx="506">
                  <c:v>5.32</c:v>
                </c:pt>
                <c:pt idx="507">
                  <c:v>5.33</c:v>
                </c:pt>
                <c:pt idx="508">
                  <c:v>5.51</c:v>
                </c:pt>
                <c:pt idx="509">
                  <c:v>5.49</c:v>
                </c:pt>
                <c:pt idx="510">
                  <c:v>5.55</c:v>
                </c:pt>
                <c:pt idx="511">
                  <c:v>5.7</c:v>
                </c:pt>
                <c:pt idx="512">
                  <c:v>5.81</c:v>
                </c:pt>
                <c:pt idx="513">
                  <c:v>5.69</c:v>
                </c:pt>
                <c:pt idx="514">
                  <c:v>5.87</c:v>
                </c:pt>
                <c:pt idx="515">
                  <c:v>6.1</c:v>
                </c:pt>
                <c:pt idx="516">
                  <c:v>6</c:v>
                </c:pt>
                <c:pt idx="517">
                  <c:v>6.21</c:v>
                </c:pt>
                <c:pt idx="518">
                  <c:v>6.24</c:v>
                </c:pt>
                <c:pt idx="519">
                  <c:v>6.17</c:v>
                </c:pt>
                <c:pt idx="520">
                  <c:v>6.25</c:v>
                </c:pt>
                <c:pt idx="521">
                  <c:v>6.36</c:v>
                </c:pt>
                <c:pt idx="522">
                  <c:v>6.36</c:v>
                </c:pt>
                <c:pt idx="523">
                  <c:v>6.72</c:v>
                </c:pt>
                <c:pt idx="524">
                  <c:v>6.66</c:v>
                </c:pt>
                <c:pt idx="525">
                  <c:v>6.43</c:v>
                </c:pt>
                <c:pt idx="526">
                  <c:v>6.5</c:v>
                </c:pt>
                <c:pt idx="527">
                  <c:v>6.7</c:v>
                </c:pt>
                <c:pt idx="528">
                  <c:v>6.51</c:v>
                </c:pt>
                <c:pt idx="529">
                  <c:v>6.57</c:v>
                </c:pt>
                <c:pt idx="530">
                  <c:v>6.54</c:v>
                </c:pt>
                <c:pt idx="531">
                  <c:v>6.47</c:v>
                </c:pt>
                <c:pt idx="532">
                  <c:v>6.56</c:v>
                </c:pt>
                <c:pt idx="533">
                  <c:v>6.56</c:v>
                </c:pt>
                <c:pt idx="534">
                  <c:v>6.41</c:v>
                </c:pt>
                <c:pt idx="535">
                  <c:v>6.39</c:v>
                </c:pt>
                <c:pt idx="536">
                  <c:v>6.31</c:v>
                </c:pt>
                <c:pt idx="537">
                  <c:v>6.38</c:v>
                </c:pt>
                <c:pt idx="538">
                  <c:v>6.88</c:v>
                </c:pt>
                <c:pt idx="539">
                  <c:v>7.17</c:v>
                </c:pt>
                <c:pt idx="540">
                  <c:v>7.05</c:v>
                </c:pt>
                <c:pt idx="541">
                  <c:v>6.98</c:v>
                </c:pt>
                <c:pt idx="542">
                  <c:v>6.73</c:v>
                </c:pt>
                <c:pt idx="543">
                  <c:v>6.81</c:v>
                </c:pt>
                <c:pt idx="544">
                  <c:v>6.78</c:v>
                </c:pt>
                <c:pt idx="545">
                  <c:v>6.68</c:v>
                </c:pt>
                <c:pt idx="546">
                  <c:v>6.49</c:v>
                </c:pt>
                <c:pt idx="547">
                  <c:v>6.44</c:v>
                </c:pt>
                <c:pt idx="548">
                  <c:v>6.61</c:v>
                </c:pt>
                <c:pt idx="549">
                  <c:v>6.72</c:v>
                </c:pt>
                <c:pt idx="550">
                  <c:v>6.87</c:v>
                </c:pt>
                <c:pt idx="551">
                  <c:v>7.18</c:v>
                </c:pt>
                <c:pt idx="552">
                  <c:v>7.04</c:v>
                </c:pt>
                <c:pt idx="553">
                  <c:v>7.21</c:v>
                </c:pt>
                <c:pt idx="554">
                  <c:v>7.58</c:v>
                </c:pt>
                <c:pt idx="555">
                  <c:v>7.76</c:v>
                </c:pt>
                <c:pt idx="556">
                  <c:v>7.85</c:v>
                </c:pt>
                <c:pt idx="557">
                  <c:v>7.82</c:v>
                </c:pt>
                <c:pt idx="558">
                  <c:v>7.93</c:v>
                </c:pt>
                <c:pt idx="559">
                  <c:v>8.35</c:v>
                </c:pt>
                <c:pt idx="560">
                  <c:v>8.4</c:v>
                </c:pt>
                <c:pt idx="561">
                  <c:v>8.4600000000000009</c:v>
                </c:pt>
                <c:pt idx="562">
                  <c:v>8.1</c:v>
                </c:pt>
                <c:pt idx="563">
                  <c:v>8.4</c:v>
                </c:pt>
                <c:pt idx="564">
                  <c:v>8.75</c:v>
                </c:pt>
                <c:pt idx="565">
                  <c:v>8.6300000000000008</c:v>
                </c:pt>
                <c:pt idx="566">
                  <c:v>8.7799999999999994</c:v>
                </c:pt>
                <c:pt idx="567">
                  <c:v>8.9499999999999993</c:v>
                </c:pt>
                <c:pt idx="568">
                  <c:v>9.7100000000000009</c:v>
                </c:pt>
                <c:pt idx="569">
                  <c:v>9.48</c:v>
                </c:pt>
                <c:pt idx="570">
                  <c:v>9.41</c:v>
                </c:pt>
                <c:pt idx="571">
                  <c:v>9.27</c:v>
                </c:pt>
                <c:pt idx="572">
                  <c:v>9.6199999999999992</c:v>
                </c:pt>
                <c:pt idx="573">
                  <c:v>10.52</c:v>
                </c:pt>
                <c:pt idx="574">
                  <c:v>11.54</c:v>
                </c:pt>
                <c:pt idx="575">
                  <c:v>11.1</c:v>
                </c:pt>
                <c:pt idx="576">
                  <c:v>10.37</c:v>
                </c:pt>
                <c:pt idx="577">
                  <c:v>9.57</c:v>
                </c:pt>
                <c:pt idx="578">
                  <c:v>9.1199999999999992</c:v>
                </c:pt>
                <c:pt idx="579">
                  <c:v>10.24</c:v>
                </c:pt>
                <c:pt idx="580">
                  <c:v>10.210000000000001</c:v>
                </c:pt>
                <c:pt idx="581">
                  <c:v>12.09</c:v>
                </c:pt>
                <c:pt idx="582">
                  <c:v>11.79</c:v>
                </c:pt>
                <c:pt idx="583">
                  <c:v>11.73</c:v>
                </c:pt>
                <c:pt idx="584">
                  <c:v>11.28</c:v>
                </c:pt>
                <c:pt idx="585">
                  <c:v>10.48</c:v>
                </c:pt>
                <c:pt idx="586">
                  <c:v>11.4</c:v>
                </c:pt>
                <c:pt idx="587">
                  <c:v>10.84</c:v>
                </c:pt>
                <c:pt idx="588">
                  <c:v>10.92</c:v>
                </c:pt>
                <c:pt idx="589">
                  <c:v>10.9</c:v>
                </c:pt>
                <c:pt idx="590">
                  <c:v>10.93</c:v>
                </c:pt>
                <c:pt idx="591">
                  <c:v>11.04</c:v>
                </c:pt>
                <c:pt idx="592">
                  <c:v>10.53</c:v>
                </c:pt>
                <c:pt idx="593">
                  <c:v>9.9499999999999993</c:v>
                </c:pt>
                <c:pt idx="594">
                  <c:v>9.7799999999999994</c:v>
                </c:pt>
                <c:pt idx="595">
                  <c:v>9.73</c:v>
                </c:pt>
                <c:pt idx="596">
                  <c:v>10.32</c:v>
                </c:pt>
                <c:pt idx="597">
                  <c:v>10.11</c:v>
                </c:pt>
                <c:pt idx="598">
                  <c:v>10.54</c:v>
                </c:pt>
                <c:pt idx="599">
                  <c:v>10.84</c:v>
                </c:pt>
                <c:pt idx="600">
                  <c:v>10.66</c:v>
                </c:pt>
                <c:pt idx="601">
                  <c:v>11.45</c:v>
                </c:pt>
                <c:pt idx="602">
                  <c:v>10.84</c:v>
                </c:pt>
                <c:pt idx="603">
                  <c:v>10.19</c:v>
                </c:pt>
                <c:pt idx="604">
                  <c:v>10.55</c:v>
                </c:pt>
                <c:pt idx="605">
                  <c:v>10.38</c:v>
                </c:pt>
                <c:pt idx="606">
                  <c:v>9.7899999999999991</c:v>
                </c:pt>
                <c:pt idx="607">
                  <c:v>9.25</c:v>
                </c:pt>
                <c:pt idx="608">
                  <c:v>9.4</c:v>
                </c:pt>
                <c:pt idx="609">
                  <c:v>8.91</c:v>
                </c:pt>
                <c:pt idx="610">
                  <c:v>9.7799999999999994</c:v>
                </c:pt>
                <c:pt idx="611">
                  <c:v>10.48</c:v>
                </c:pt>
                <c:pt idx="612">
                  <c:v>9.0399999999999991</c:v>
                </c:pt>
                <c:pt idx="613">
                  <c:v>9.76</c:v>
                </c:pt>
                <c:pt idx="614">
                  <c:v>9.9499999999999993</c:v>
                </c:pt>
                <c:pt idx="615">
                  <c:v>10.23</c:v>
                </c:pt>
                <c:pt idx="616">
                  <c:v>10.02</c:v>
                </c:pt>
                <c:pt idx="617">
                  <c:v>10.59</c:v>
                </c:pt>
                <c:pt idx="618">
                  <c:v>10.53</c:v>
                </c:pt>
                <c:pt idx="619">
                  <c:v>10.1</c:v>
                </c:pt>
                <c:pt idx="620">
                  <c:v>9.8000000000000007</c:v>
                </c:pt>
                <c:pt idx="621">
                  <c:v>10.039999999999999</c:v>
                </c:pt>
                <c:pt idx="622">
                  <c:v>9.59</c:v>
                </c:pt>
                <c:pt idx="623">
                  <c:v>9.24</c:v>
                </c:pt>
                <c:pt idx="624">
                  <c:v>9.5</c:v>
                </c:pt>
                <c:pt idx="625">
                  <c:v>9.93</c:v>
                </c:pt>
                <c:pt idx="626">
                  <c:v>9.66</c:v>
                </c:pt>
                <c:pt idx="627">
                  <c:v>9.44</c:v>
                </c:pt>
                <c:pt idx="628">
                  <c:v>9.26</c:v>
                </c:pt>
                <c:pt idx="629">
                  <c:v>8.3699999999999992</c:v>
                </c:pt>
                <c:pt idx="630">
                  <c:v>7.88</c:v>
                </c:pt>
                <c:pt idx="631">
                  <c:v>7.03</c:v>
                </c:pt>
                <c:pt idx="632">
                  <c:v>7.8</c:v>
                </c:pt>
                <c:pt idx="633">
                  <c:v>8.6300000000000008</c:v>
                </c:pt>
                <c:pt idx="634">
                  <c:v>8.18</c:v>
                </c:pt>
                <c:pt idx="635">
                  <c:v>8.1999999999999993</c:v>
                </c:pt>
                <c:pt idx="636">
                  <c:v>7.87</c:v>
                </c:pt>
                <c:pt idx="637">
                  <c:v>8.92</c:v>
                </c:pt>
                <c:pt idx="638">
                  <c:v>8.5399999999999991</c:v>
                </c:pt>
                <c:pt idx="639">
                  <c:v>8.91</c:v>
                </c:pt>
                <c:pt idx="640">
                  <c:v>9.2200000000000006</c:v>
                </c:pt>
                <c:pt idx="641">
                  <c:v>9.01</c:v>
                </c:pt>
                <c:pt idx="642">
                  <c:v>8.6300000000000008</c:v>
                </c:pt>
                <c:pt idx="643">
                  <c:v>8.1</c:v>
                </c:pt>
                <c:pt idx="644">
                  <c:v>8.09</c:v>
                </c:pt>
                <c:pt idx="645">
                  <c:v>8.4600000000000009</c:v>
                </c:pt>
                <c:pt idx="646">
                  <c:v>8.39</c:v>
                </c:pt>
                <c:pt idx="647">
                  <c:v>8.24</c:v>
                </c:pt>
                <c:pt idx="648">
                  <c:v>7.62</c:v>
                </c:pt>
                <c:pt idx="649">
                  <c:v>7.77</c:v>
                </c:pt>
                <c:pt idx="650">
                  <c:v>7.73</c:v>
                </c:pt>
                <c:pt idx="651">
                  <c:v>10.28</c:v>
                </c:pt>
                <c:pt idx="652">
                  <c:v>11.62</c:v>
                </c:pt>
                <c:pt idx="653">
                  <c:v>11.15</c:v>
                </c:pt>
                <c:pt idx="654">
                  <c:v>10.75</c:v>
                </c:pt>
                <c:pt idx="655">
                  <c:v>10.77</c:v>
                </c:pt>
                <c:pt idx="656">
                  <c:v>10.39</c:v>
                </c:pt>
                <c:pt idx="657">
                  <c:v>10.01</c:v>
                </c:pt>
                <c:pt idx="658">
                  <c:v>9.58</c:v>
                </c:pt>
                <c:pt idx="659">
                  <c:v>9.5399999999999991</c:v>
                </c:pt>
                <c:pt idx="660">
                  <c:v>9.42</c:v>
                </c:pt>
                <c:pt idx="661">
                  <c:v>10.48</c:v>
                </c:pt>
                <c:pt idx="662">
                  <c:v>10.19</c:v>
                </c:pt>
                <c:pt idx="663">
                  <c:v>10.57</c:v>
                </c:pt>
                <c:pt idx="664">
                  <c:v>10.75</c:v>
                </c:pt>
                <c:pt idx="665">
                  <c:v>10.84</c:v>
                </c:pt>
                <c:pt idx="666">
                  <c:v>10.46</c:v>
                </c:pt>
                <c:pt idx="667">
                  <c:v>10.82</c:v>
                </c:pt>
                <c:pt idx="668">
                  <c:v>10.97</c:v>
                </c:pt>
                <c:pt idx="669">
                  <c:v>11.74</c:v>
                </c:pt>
                <c:pt idx="670">
                  <c:v>11.04</c:v>
                </c:pt>
                <c:pt idx="671">
                  <c:v>11.1</c:v>
                </c:pt>
                <c:pt idx="672">
                  <c:v>11.01</c:v>
                </c:pt>
                <c:pt idx="673">
                  <c:v>10.59</c:v>
                </c:pt>
                <c:pt idx="674">
                  <c:v>10.41</c:v>
                </c:pt>
                <c:pt idx="675">
                  <c:v>11.06</c:v>
                </c:pt>
                <c:pt idx="676">
                  <c:v>11.1</c:v>
                </c:pt>
                <c:pt idx="677">
                  <c:v>10.79</c:v>
                </c:pt>
                <c:pt idx="678">
                  <c:v>10.68</c:v>
                </c:pt>
                <c:pt idx="679">
                  <c:v>10.63</c:v>
                </c:pt>
                <c:pt idx="680">
                  <c:v>10.7</c:v>
                </c:pt>
                <c:pt idx="681">
                  <c:v>10.81</c:v>
                </c:pt>
                <c:pt idx="682">
                  <c:v>10.97</c:v>
                </c:pt>
                <c:pt idx="683">
                  <c:v>10.75</c:v>
                </c:pt>
                <c:pt idx="684">
                  <c:v>11.19</c:v>
                </c:pt>
                <c:pt idx="685">
                  <c:v>11.19</c:v>
                </c:pt>
                <c:pt idx="686">
                  <c:v>10.57</c:v>
                </c:pt>
                <c:pt idx="687">
                  <c:v>10.79</c:v>
                </c:pt>
                <c:pt idx="688">
                  <c:v>10.59</c:v>
                </c:pt>
                <c:pt idx="689">
                  <c:v>10.1</c:v>
                </c:pt>
                <c:pt idx="690">
                  <c:v>10.18</c:v>
                </c:pt>
                <c:pt idx="691">
                  <c:v>10.37</c:v>
                </c:pt>
                <c:pt idx="692">
                  <c:v>10.19</c:v>
                </c:pt>
                <c:pt idx="693">
                  <c:v>10.5</c:v>
                </c:pt>
                <c:pt idx="694">
                  <c:v>10.52</c:v>
                </c:pt>
                <c:pt idx="695">
                  <c:v>10.210000000000001</c:v>
                </c:pt>
                <c:pt idx="696">
                  <c:v>10.23</c:v>
                </c:pt>
                <c:pt idx="697">
                  <c:v>9.7799999999999994</c:v>
                </c:pt>
                <c:pt idx="698">
                  <c:v>9.2200000000000006</c:v>
                </c:pt>
                <c:pt idx="699">
                  <c:v>8.77</c:v>
                </c:pt>
                <c:pt idx="700">
                  <c:v>8.93</c:v>
                </c:pt>
                <c:pt idx="701">
                  <c:v>8.82</c:v>
                </c:pt>
                <c:pt idx="702">
                  <c:v>8.0500000000000007</c:v>
                </c:pt>
                <c:pt idx="703">
                  <c:v>8.14</c:v>
                </c:pt>
                <c:pt idx="704">
                  <c:v>8.77</c:v>
                </c:pt>
                <c:pt idx="705">
                  <c:v>8.5299999999999994</c:v>
                </c:pt>
                <c:pt idx="706">
                  <c:v>8.61</c:v>
                </c:pt>
                <c:pt idx="707">
                  <c:v>8.44</c:v>
                </c:pt>
                <c:pt idx="708">
                  <c:v>8.64</c:v>
                </c:pt>
                <c:pt idx="709">
                  <c:v>8.6199999999999992</c:v>
                </c:pt>
                <c:pt idx="710">
                  <c:v>8.64</c:v>
                </c:pt>
                <c:pt idx="711">
                  <c:v>8.6999999999999993</c:v>
                </c:pt>
                <c:pt idx="712">
                  <c:v>8.4600000000000009</c:v>
                </c:pt>
                <c:pt idx="713">
                  <c:v>9.02</c:v>
                </c:pt>
                <c:pt idx="714">
                  <c:v>9.18</c:v>
                </c:pt>
                <c:pt idx="715">
                  <c:v>9.18</c:v>
                </c:pt>
                <c:pt idx="716">
                  <c:v>9.7200000000000006</c:v>
                </c:pt>
                <c:pt idx="717">
                  <c:v>10.14</c:v>
                </c:pt>
                <c:pt idx="718">
                  <c:v>10.5</c:v>
                </c:pt>
                <c:pt idx="719">
                  <c:v>10.5</c:v>
                </c:pt>
                <c:pt idx="720">
                  <c:v>10.28</c:v>
                </c:pt>
                <c:pt idx="721">
                  <c:v>10.36</c:v>
                </c:pt>
                <c:pt idx="722">
                  <c:v>10.81</c:v>
                </c:pt>
                <c:pt idx="723">
                  <c:v>10.32</c:v>
                </c:pt>
                <c:pt idx="724">
                  <c:v>10.55</c:v>
                </c:pt>
                <c:pt idx="725">
                  <c:v>10.46</c:v>
                </c:pt>
                <c:pt idx="726">
                  <c:v>9.94</c:v>
                </c:pt>
                <c:pt idx="727">
                  <c:v>10.1</c:v>
                </c:pt>
                <c:pt idx="728">
                  <c:v>9.4</c:v>
                </c:pt>
                <c:pt idx="729">
                  <c:v>9.4</c:v>
                </c:pt>
                <c:pt idx="730">
                  <c:v>8.93</c:v>
                </c:pt>
                <c:pt idx="731">
                  <c:v>8.9700000000000006</c:v>
                </c:pt>
                <c:pt idx="732">
                  <c:v>8.59</c:v>
                </c:pt>
                <c:pt idx="733">
                  <c:v>8.6199999999999992</c:v>
                </c:pt>
                <c:pt idx="734">
                  <c:v>8.26</c:v>
                </c:pt>
                <c:pt idx="735">
                  <c:v>8.2799999999999994</c:v>
                </c:pt>
                <c:pt idx="736">
                  <c:v>8.23</c:v>
                </c:pt>
                <c:pt idx="737">
                  <c:v>7.88</c:v>
                </c:pt>
                <c:pt idx="738">
                  <c:v>7.4</c:v>
                </c:pt>
                <c:pt idx="739">
                  <c:v>7.67</c:v>
                </c:pt>
                <c:pt idx="740">
                  <c:v>7.7</c:v>
                </c:pt>
                <c:pt idx="741">
                  <c:v>7.72</c:v>
                </c:pt>
                <c:pt idx="742">
                  <c:v>7.41</c:v>
                </c:pt>
                <c:pt idx="743">
                  <c:v>7.31</c:v>
                </c:pt>
                <c:pt idx="744">
                  <c:v>6.84</c:v>
                </c:pt>
                <c:pt idx="745">
                  <c:v>6.69</c:v>
                </c:pt>
                <c:pt idx="746">
                  <c:v>6.39</c:v>
                </c:pt>
                <c:pt idx="747">
                  <c:v>5.88</c:v>
                </c:pt>
                <c:pt idx="748">
                  <c:v>5.61</c:v>
                </c:pt>
                <c:pt idx="749">
                  <c:v>5.72</c:v>
                </c:pt>
                <c:pt idx="750">
                  <c:v>5.92</c:v>
                </c:pt>
                <c:pt idx="751">
                  <c:v>6.3</c:v>
                </c:pt>
                <c:pt idx="752">
                  <c:v>6.57</c:v>
                </c:pt>
                <c:pt idx="753">
                  <c:v>6.19</c:v>
                </c:pt>
                <c:pt idx="754">
                  <c:v>5.95</c:v>
                </c:pt>
                <c:pt idx="755">
                  <c:v>5.79</c:v>
                </c:pt>
                <c:pt idx="756">
                  <c:v>5.52</c:v>
                </c:pt>
                <c:pt idx="757">
                  <c:v>6.06</c:v>
                </c:pt>
                <c:pt idx="758">
                  <c:v>5.54</c:v>
                </c:pt>
                <c:pt idx="759">
                  <c:v>5.34</c:v>
                </c:pt>
                <c:pt idx="760">
                  <c:v>5</c:v>
                </c:pt>
                <c:pt idx="761">
                  <c:v>6.13</c:v>
                </c:pt>
                <c:pt idx="762">
                  <c:v>6.59</c:v>
                </c:pt>
                <c:pt idx="763">
                  <c:v>6.48</c:v>
                </c:pt>
                <c:pt idx="764">
                  <c:v>6.68</c:v>
                </c:pt>
                <c:pt idx="765">
                  <c:v>6.26</c:v>
                </c:pt>
                <c:pt idx="766">
                  <c:v>6.68</c:v>
                </c:pt>
                <c:pt idx="767">
                  <c:v>6.26</c:v>
                </c:pt>
                <c:pt idx="768">
                  <c:v>6.08</c:v>
                </c:pt>
                <c:pt idx="769">
                  <c:v>6.55</c:v>
                </c:pt>
                <c:pt idx="770">
                  <c:v>6.17</c:v>
                </c:pt>
                <c:pt idx="771">
                  <c:v>6.8</c:v>
                </c:pt>
                <c:pt idx="772">
                  <c:v>6.91</c:v>
                </c:pt>
                <c:pt idx="773">
                  <c:v>7.07</c:v>
                </c:pt>
                <c:pt idx="774">
                  <c:v>7.23</c:v>
                </c:pt>
                <c:pt idx="775">
                  <c:v>7.05</c:v>
                </c:pt>
                <c:pt idx="776">
                  <c:v>6.78</c:v>
                </c:pt>
                <c:pt idx="777">
                  <c:v>6.15</c:v>
                </c:pt>
                <c:pt idx="778">
                  <c:v>6.21</c:v>
                </c:pt>
                <c:pt idx="779">
                  <c:v>6.71</c:v>
                </c:pt>
                <c:pt idx="780">
                  <c:v>6.64</c:v>
                </c:pt>
                <c:pt idx="781">
                  <c:v>5.86</c:v>
                </c:pt>
                <c:pt idx="782">
                  <c:v>5.86</c:v>
                </c:pt>
                <c:pt idx="783">
                  <c:v>5.25</c:v>
                </c:pt>
                <c:pt idx="784">
                  <c:v>5.48</c:v>
                </c:pt>
                <c:pt idx="785">
                  <c:v>5.32</c:v>
                </c:pt>
                <c:pt idx="786">
                  <c:v>5.86</c:v>
                </c:pt>
                <c:pt idx="787">
                  <c:v>5.63</c:v>
                </c:pt>
                <c:pt idx="788">
                  <c:v>5.29</c:v>
                </c:pt>
                <c:pt idx="789">
                  <c:v>5.25</c:v>
                </c:pt>
                <c:pt idx="790">
                  <c:v>4.8499999999999996</c:v>
                </c:pt>
                <c:pt idx="791">
                  <c:v>5.1100000000000003</c:v>
                </c:pt>
                <c:pt idx="792">
                  <c:v>4.9800000000000004</c:v>
                </c:pt>
                <c:pt idx="793">
                  <c:v>5.45</c:v>
                </c:pt>
                <c:pt idx="794">
                  <c:v>5.23</c:v>
                </c:pt>
                <c:pt idx="795">
                  <c:v>5.2</c:v>
                </c:pt>
                <c:pt idx="796">
                  <c:v>5.72</c:v>
                </c:pt>
                <c:pt idx="797">
                  <c:v>5.79</c:v>
                </c:pt>
                <c:pt idx="798">
                  <c:v>5.57</c:v>
                </c:pt>
                <c:pt idx="799">
                  <c:v>5.39</c:v>
                </c:pt>
                <c:pt idx="800">
                  <c:v>5.38</c:v>
                </c:pt>
                <c:pt idx="801">
                  <c:v>5.38</c:v>
                </c:pt>
                <c:pt idx="802">
                  <c:v>5.12</c:v>
                </c:pt>
                <c:pt idx="803">
                  <c:v>5.21</c:v>
                </c:pt>
                <c:pt idx="804">
                  <c:v>4.9400000000000004</c:v>
                </c:pt>
                <c:pt idx="805">
                  <c:v>4.8</c:v>
                </c:pt>
                <c:pt idx="806">
                  <c:v>4.9400000000000004</c:v>
                </c:pt>
                <c:pt idx="807">
                  <c:v>4.8899999999999997</c:v>
                </c:pt>
                <c:pt idx="808">
                  <c:v>4.96</c:v>
                </c:pt>
                <c:pt idx="809">
                  <c:v>5</c:v>
                </c:pt>
                <c:pt idx="810">
                  <c:v>4.9800000000000004</c:v>
                </c:pt>
                <c:pt idx="811">
                  <c:v>5.09</c:v>
                </c:pt>
                <c:pt idx="812">
                  <c:v>5.57</c:v>
                </c:pt>
                <c:pt idx="813">
                  <c:v>5.57</c:v>
                </c:pt>
                <c:pt idx="814">
                  <c:v>5.81</c:v>
                </c:pt>
                <c:pt idx="815">
                  <c:v>5.74</c:v>
                </c:pt>
                <c:pt idx="816">
                  <c:v>6.06</c:v>
                </c:pt>
                <c:pt idx="817">
                  <c:v>6.35</c:v>
                </c:pt>
                <c:pt idx="818">
                  <c:v>6.35</c:v>
                </c:pt>
                <c:pt idx="819">
                  <c:v>6.46</c:v>
                </c:pt>
                <c:pt idx="820">
                  <c:v>6.3</c:v>
                </c:pt>
                <c:pt idx="821">
                  <c:v>6.8</c:v>
                </c:pt>
                <c:pt idx="822">
                  <c:v>7.29</c:v>
                </c:pt>
                <c:pt idx="823">
                  <c:v>7.23</c:v>
                </c:pt>
                <c:pt idx="824">
                  <c:v>6.93</c:v>
                </c:pt>
                <c:pt idx="825">
                  <c:v>7.2</c:v>
                </c:pt>
                <c:pt idx="826">
                  <c:v>7.14</c:v>
                </c:pt>
                <c:pt idx="827">
                  <c:v>6.96</c:v>
                </c:pt>
                <c:pt idx="828">
                  <c:v>6.44</c:v>
                </c:pt>
                <c:pt idx="829">
                  <c:v>6.29</c:v>
                </c:pt>
                <c:pt idx="830">
                  <c:v>6.66</c:v>
                </c:pt>
                <c:pt idx="831">
                  <c:v>6.97</c:v>
                </c:pt>
                <c:pt idx="832">
                  <c:v>6.88</c:v>
                </c:pt>
                <c:pt idx="833">
                  <c:v>6.68</c:v>
                </c:pt>
                <c:pt idx="834">
                  <c:v>6.35</c:v>
                </c:pt>
                <c:pt idx="835">
                  <c:v>5.94</c:v>
                </c:pt>
                <c:pt idx="836">
                  <c:v>5.79</c:v>
                </c:pt>
                <c:pt idx="837">
                  <c:v>6.08</c:v>
                </c:pt>
                <c:pt idx="838">
                  <c:v>5.93</c:v>
                </c:pt>
                <c:pt idx="839">
                  <c:v>6.14</c:v>
                </c:pt>
                <c:pt idx="840">
                  <c:v>6.28</c:v>
                </c:pt>
                <c:pt idx="841">
                  <c:v>6.49</c:v>
                </c:pt>
                <c:pt idx="842">
                  <c:v>6.72</c:v>
                </c:pt>
                <c:pt idx="843">
                  <c:v>6.43</c:v>
                </c:pt>
                <c:pt idx="844">
                  <c:v>6.09</c:v>
                </c:pt>
                <c:pt idx="845">
                  <c:v>6</c:v>
                </c:pt>
                <c:pt idx="846">
                  <c:v>5.96</c:v>
                </c:pt>
                <c:pt idx="847">
                  <c:v>5.82</c:v>
                </c:pt>
                <c:pt idx="848">
                  <c:v>5.85</c:v>
                </c:pt>
                <c:pt idx="849">
                  <c:v>5.59</c:v>
                </c:pt>
                <c:pt idx="850">
                  <c:v>5.44</c:v>
                </c:pt>
                <c:pt idx="851">
                  <c:v>5.17</c:v>
                </c:pt>
                <c:pt idx="852">
                  <c:v>5.37</c:v>
                </c:pt>
                <c:pt idx="853">
                  <c:v>5.49</c:v>
                </c:pt>
                <c:pt idx="854">
                  <c:v>6.19</c:v>
                </c:pt>
                <c:pt idx="855">
                  <c:v>6.02</c:v>
                </c:pt>
                <c:pt idx="856">
                  <c:v>5.73</c:v>
                </c:pt>
                <c:pt idx="857">
                  <c:v>5.36</c:v>
                </c:pt>
                <c:pt idx="858">
                  <c:v>5.2</c:v>
                </c:pt>
                <c:pt idx="859">
                  <c:v>5.72</c:v>
                </c:pt>
                <c:pt idx="860">
                  <c:v>5.64</c:v>
                </c:pt>
                <c:pt idx="861">
                  <c:v>5.78</c:v>
                </c:pt>
                <c:pt idx="862">
                  <c:v>5.71</c:v>
                </c:pt>
                <c:pt idx="863">
                  <c:v>5.65</c:v>
                </c:pt>
                <c:pt idx="864">
                  <c:v>5.46</c:v>
                </c:pt>
                <c:pt idx="865">
                  <c:v>5.41</c:v>
                </c:pt>
                <c:pt idx="866">
                  <c:v>5.74</c:v>
                </c:pt>
                <c:pt idx="867">
                  <c:v>6.05</c:v>
                </c:pt>
                <c:pt idx="868">
                  <c:v>5.89</c:v>
                </c:pt>
                <c:pt idx="869">
                  <c:v>5.85</c:v>
                </c:pt>
                <c:pt idx="870">
                  <c:v>5.65</c:v>
                </c:pt>
                <c:pt idx="871">
                  <c:v>5.67</c:v>
                </c:pt>
                <c:pt idx="872">
                  <c:v>5.63</c:v>
                </c:pt>
                <c:pt idx="873">
                  <c:v>5.07</c:v>
                </c:pt>
                <c:pt idx="874">
                  <c:v>4.8600000000000003</c:v>
                </c:pt>
                <c:pt idx="875">
                  <c:v>4.79</c:v>
                </c:pt>
                <c:pt idx="876">
                  <c:v>5.31</c:v>
                </c:pt>
                <c:pt idx="877">
                  <c:v>5.05</c:v>
                </c:pt>
                <c:pt idx="878">
                  <c:v>4.95</c:v>
                </c:pt>
                <c:pt idx="879">
                  <c:v>5.25</c:v>
                </c:pt>
                <c:pt idx="880">
                  <c:v>5.72</c:v>
                </c:pt>
                <c:pt idx="881">
                  <c:v>5.85</c:v>
                </c:pt>
                <c:pt idx="882">
                  <c:v>5.55</c:v>
                </c:pt>
                <c:pt idx="883">
                  <c:v>5.47</c:v>
                </c:pt>
                <c:pt idx="884">
                  <c:v>6.42</c:v>
                </c:pt>
                <c:pt idx="885">
                  <c:v>6.29</c:v>
                </c:pt>
                <c:pt idx="886">
                  <c:v>6.03</c:v>
                </c:pt>
                <c:pt idx="887">
                  <c:v>5.82</c:v>
                </c:pt>
                <c:pt idx="888">
                  <c:v>5.83</c:v>
                </c:pt>
                <c:pt idx="889">
                  <c:v>5.89</c:v>
                </c:pt>
                <c:pt idx="890">
                  <c:v>5.9</c:v>
                </c:pt>
                <c:pt idx="891">
                  <c:v>6.29</c:v>
                </c:pt>
                <c:pt idx="892">
                  <c:v>7</c:v>
                </c:pt>
                <c:pt idx="893">
                  <c:v>7.16</c:v>
                </c:pt>
                <c:pt idx="894">
                  <c:v>7.09</c:v>
                </c:pt>
                <c:pt idx="895">
                  <c:v>6.78</c:v>
                </c:pt>
                <c:pt idx="896">
                  <c:v>6.64</c:v>
                </c:pt>
                <c:pt idx="897">
                  <c:v>6.57</c:v>
                </c:pt>
                <c:pt idx="898">
                  <c:v>6.58</c:v>
                </c:pt>
                <c:pt idx="899">
                  <c:v>6.41</c:v>
                </c:pt>
                <c:pt idx="900">
                  <c:v>6.41</c:v>
                </c:pt>
                <c:pt idx="901">
                  <c:v>6.21</c:v>
                </c:pt>
                <c:pt idx="902">
                  <c:v>5.89</c:v>
                </c:pt>
                <c:pt idx="903">
                  <c:v>5.81</c:v>
                </c:pt>
                <c:pt idx="904">
                  <c:v>5.88</c:v>
                </c:pt>
                <c:pt idx="905">
                  <c:v>6.14</c:v>
                </c:pt>
                <c:pt idx="906">
                  <c:v>5.99</c:v>
                </c:pt>
                <c:pt idx="907">
                  <c:v>6.09</c:v>
                </c:pt>
                <c:pt idx="908">
                  <c:v>6.18</c:v>
                </c:pt>
                <c:pt idx="909">
                  <c:v>6.11</c:v>
                </c:pt>
                <c:pt idx="910">
                  <c:v>6.15</c:v>
                </c:pt>
                <c:pt idx="911">
                  <c:v>6.02</c:v>
                </c:pt>
                <c:pt idx="912">
                  <c:v>5.92</c:v>
                </c:pt>
                <c:pt idx="913">
                  <c:v>5.64</c:v>
                </c:pt>
                <c:pt idx="914">
                  <c:v>5.73</c:v>
                </c:pt>
                <c:pt idx="915">
                  <c:v>5.74</c:v>
                </c:pt>
                <c:pt idx="916">
                  <c:v>5.66</c:v>
                </c:pt>
                <c:pt idx="917">
                  <c:v>6.06</c:v>
                </c:pt>
                <c:pt idx="918">
                  <c:v>5.93</c:v>
                </c:pt>
                <c:pt idx="919">
                  <c:v>6.44</c:v>
                </c:pt>
                <c:pt idx="920">
                  <c:v>6.4</c:v>
                </c:pt>
                <c:pt idx="921">
                  <c:v>6.23</c:v>
                </c:pt>
                <c:pt idx="922">
                  <c:v>6.16</c:v>
                </c:pt>
                <c:pt idx="923">
                  <c:v>6.15</c:v>
                </c:pt>
                <c:pt idx="924">
                  <c:v>6.03</c:v>
                </c:pt>
                <c:pt idx="925">
                  <c:v>6.13</c:v>
                </c:pt>
                <c:pt idx="926">
                  <c:v>5.83</c:v>
                </c:pt>
                <c:pt idx="927">
                  <c:v>5.76</c:v>
                </c:pt>
                <c:pt idx="928">
                  <c:v>5.52</c:v>
                </c:pt>
                <c:pt idx="929">
                  <c:v>5.41</c:v>
                </c:pt>
                <c:pt idx="930">
                  <c:v>5.54</c:v>
                </c:pt>
                <c:pt idx="931">
                  <c:v>5.64</c:v>
                </c:pt>
                <c:pt idx="932">
                  <c:v>7.75</c:v>
                </c:pt>
                <c:pt idx="933">
                  <c:v>7.91</c:v>
                </c:pt>
                <c:pt idx="934">
                  <c:v>8.1999999999999993</c:v>
                </c:pt>
                <c:pt idx="935">
                  <c:v>8.59</c:v>
                </c:pt>
                <c:pt idx="936">
                  <c:v>8.57</c:v>
                </c:pt>
                <c:pt idx="937">
                  <c:v>8.61</c:v>
                </c:pt>
                <c:pt idx="938">
                  <c:v>8.24</c:v>
                </c:pt>
                <c:pt idx="939">
                  <c:v>7.92</c:v>
                </c:pt>
                <c:pt idx="940">
                  <c:v>8.07</c:v>
                </c:pt>
                <c:pt idx="941">
                  <c:v>8</c:v>
                </c:pt>
                <c:pt idx="942">
                  <c:v>8.02</c:v>
                </c:pt>
                <c:pt idx="943">
                  <c:v>8.51</c:v>
                </c:pt>
                <c:pt idx="944">
                  <c:v>8.3800000000000008</c:v>
                </c:pt>
                <c:pt idx="945">
                  <c:v>8.0399999999999991</c:v>
                </c:pt>
                <c:pt idx="946">
                  <c:v>8.2899999999999991</c:v>
                </c:pt>
                <c:pt idx="947">
                  <c:v>7.96</c:v>
                </c:pt>
                <c:pt idx="948">
                  <c:v>8.32</c:v>
                </c:pt>
                <c:pt idx="949">
                  <c:v>7.95</c:v>
                </c:pt>
                <c:pt idx="950">
                  <c:v>7.58</c:v>
                </c:pt>
                <c:pt idx="951">
                  <c:v>7.44</c:v>
                </c:pt>
                <c:pt idx="952">
                  <c:v>7.7</c:v>
                </c:pt>
                <c:pt idx="953">
                  <c:v>8.15</c:v>
                </c:pt>
                <c:pt idx="954">
                  <c:v>8.6</c:v>
                </c:pt>
                <c:pt idx="955">
                  <c:v>8.66</c:v>
                </c:pt>
                <c:pt idx="956">
                  <c:v>9.2200000000000006</c:v>
                </c:pt>
                <c:pt idx="957">
                  <c:v>9.6300000000000008</c:v>
                </c:pt>
                <c:pt idx="958">
                  <c:v>9.61</c:v>
                </c:pt>
                <c:pt idx="959">
                  <c:v>9.31</c:v>
                </c:pt>
                <c:pt idx="960">
                  <c:v>9.01</c:v>
                </c:pt>
                <c:pt idx="961">
                  <c:v>8.84</c:v>
                </c:pt>
                <c:pt idx="962">
                  <c:v>8.7200000000000006</c:v>
                </c:pt>
                <c:pt idx="963">
                  <c:v>8.76</c:v>
                </c:pt>
                <c:pt idx="964">
                  <c:v>9</c:v>
                </c:pt>
                <c:pt idx="965">
                  <c:v>9.02</c:v>
                </c:pt>
                <c:pt idx="966">
                  <c:v>9.14</c:v>
                </c:pt>
                <c:pt idx="967">
                  <c:v>8.89</c:v>
                </c:pt>
                <c:pt idx="968">
                  <c:v>9.0500000000000007</c:v>
                </c:pt>
                <c:pt idx="969">
                  <c:v>8.44</c:v>
                </c:pt>
                <c:pt idx="970">
                  <c:v>8.41</c:v>
                </c:pt>
                <c:pt idx="971">
                  <c:v>7.86</c:v>
                </c:pt>
                <c:pt idx="972">
                  <c:v>7.01</c:v>
                </c:pt>
                <c:pt idx="973">
                  <c:v>6.94</c:v>
                </c:pt>
                <c:pt idx="974">
                  <c:v>6.79</c:v>
                </c:pt>
                <c:pt idx="975">
                  <c:v>6.93</c:v>
                </c:pt>
                <c:pt idx="976">
                  <c:v>7.29</c:v>
                </c:pt>
                <c:pt idx="977">
                  <c:v>7.1</c:v>
                </c:pt>
                <c:pt idx="978">
                  <c:v>7.08</c:v>
                </c:pt>
                <c:pt idx="979">
                  <c:v>7.34</c:v>
                </c:pt>
                <c:pt idx="980">
                  <c:v>7.23</c:v>
                </c:pt>
                <c:pt idx="981">
                  <c:v>7.09</c:v>
                </c:pt>
                <c:pt idx="982">
                  <c:v>7.18</c:v>
                </c:pt>
                <c:pt idx="983">
                  <c:v>7.32</c:v>
                </c:pt>
                <c:pt idx="984">
                  <c:v>7.17</c:v>
                </c:pt>
                <c:pt idx="985">
                  <c:v>5.96</c:v>
                </c:pt>
                <c:pt idx="986">
                  <c:v>5.57</c:v>
                </c:pt>
                <c:pt idx="987">
                  <c:v>5.41</c:v>
                </c:pt>
                <c:pt idx="988">
                  <c:v>5.1100000000000003</c:v>
                </c:pt>
                <c:pt idx="989">
                  <c:v>5.35</c:v>
                </c:pt>
                <c:pt idx="990">
                  <c:v>5.81</c:v>
                </c:pt>
                <c:pt idx="991">
                  <c:v>5.25</c:v>
                </c:pt>
                <c:pt idx="992">
                  <c:v>5.29</c:v>
                </c:pt>
                <c:pt idx="993">
                  <c:v>5.0199999999999996</c:v>
                </c:pt>
                <c:pt idx="994">
                  <c:v>5.37</c:v>
                </c:pt>
                <c:pt idx="995">
                  <c:v>5.19</c:v>
                </c:pt>
                <c:pt idx="996">
                  <c:v>5.01</c:v>
                </c:pt>
                <c:pt idx="997">
                  <c:v>5.43</c:v>
                </c:pt>
                <c:pt idx="998">
                  <c:v>5.24</c:v>
                </c:pt>
                <c:pt idx="999">
                  <c:v>5.25</c:v>
                </c:pt>
                <c:pt idx="1000">
                  <c:v>5.45</c:v>
                </c:pt>
                <c:pt idx="1001">
                  <c:v>5.4</c:v>
                </c:pt>
                <c:pt idx="1002">
                  <c:v>5.66</c:v>
                </c:pt>
                <c:pt idx="1003">
                  <c:v>6.34</c:v>
                </c:pt>
                <c:pt idx="1004">
                  <c:v>6.17</c:v>
                </c:pt>
                <c:pt idx="1005">
                  <c:v>5.97</c:v>
                </c:pt>
                <c:pt idx="1006">
                  <c:v>6.57</c:v>
                </c:pt>
                <c:pt idx="1007">
                  <c:v>6.67</c:v>
                </c:pt>
                <c:pt idx="1008">
                  <c:v>6.39</c:v>
                </c:pt>
                <c:pt idx="1009">
                  <c:v>6.41</c:v>
                </c:pt>
                <c:pt idx="1010">
                  <c:v>6.86</c:v>
                </c:pt>
                <c:pt idx="1011">
                  <c:v>6.95</c:v>
                </c:pt>
                <c:pt idx="1012">
                  <c:v>7.3</c:v>
                </c:pt>
                <c:pt idx="1013">
                  <c:v>7.5</c:v>
                </c:pt>
                <c:pt idx="1014">
                  <c:v>7.86</c:v>
                </c:pt>
                <c:pt idx="1015">
                  <c:v>7.53</c:v>
                </c:pt>
                <c:pt idx="1016">
                  <c:v>7.28</c:v>
                </c:pt>
                <c:pt idx="1017">
                  <c:v>7.3</c:v>
                </c:pt>
                <c:pt idx="1018">
                  <c:v>7.43</c:v>
                </c:pt>
                <c:pt idx="1019">
                  <c:v>7.61</c:v>
                </c:pt>
                <c:pt idx="1020">
                  <c:v>8.07</c:v>
                </c:pt>
                <c:pt idx="1021">
                  <c:v>8.0299999999999994</c:v>
                </c:pt>
                <c:pt idx="1022">
                  <c:v>8.1999999999999993</c:v>
                </c:pt>
                <c:pt idx="1023">
                  <c:v>8.3699999999999992</c:v>
                </c:pt>
                <c:pt idx="1024">
                  <c:v>8.1999999999999993</c:v>
                </c:pt>
                <c:pt idx="1025">
                  <c:v>8.17</c:v>
                </c:pt>
                <c:pt idx="1026">
                  <c:v>8.68</c:v>
                </c:pt>
                <c:pt idx="1027">
                  <c:v>8.6</c:v>
                </c:pt>
                <c:pt idx="1028">
                  <c:v>8.83</c:v>
                </c:pt>
                <c:pt idx="1029">
                  <c:v>9.19</c:v>
                </c:pt>
                <c:pt idx="1030">
                  <c:v>9.15</c:v>
                </c:pt>
                <c:pt idx="1031">
                  <c:v>8.61</c:v>
                </c:pt>
                <c:pt idx="1032">
                  <c:v>8.9700000000000006</c:v>
                </c:pt>
                <c:pt idx="1033">
                  <c:v>8.8800000000000008</c:v>
                </c:pt>
                <c:pt idx="1034">
                  <c:v>9.39</c:v>
                </c:pt>
                <c:pt idx="1035">
                  <c:v>9.25</c:v>
                </c:pt>
                <c:pt idx="1036">
                  <c:v>8.67</c:v>
                </c:pt>
                <c:pt idx="1037">
                  <c:v>9.11</c:v>
                </c:pt>
                <c:pt idx="1038">
                  <c:v>9.01</c:v>
                </c:pt>
                <c:pt idx="1039">
                  <c:v>9.2200000000000006</c:v>
                </c:pt>
                <c:pt idx="1040">
                  <c:v>9.92</c:v>
                </c:pt>
                <c:pt idx="1041">
                  <c:v>10.79</c:v>
                </c:pt>
                <c:pt idx="1042">
                  <c:v>10.66</c:v>
                </c:pt>
                <c:pt idx="1043">
                  <c:v>10.59</c:v>
                </c:pt>
                <c:pt idx="1044">
                  <c:v>10.16</c:v>
                </c:pt>
                <c:pt idx="1045">
                  <c:v>10.41</c:v>
                </c:pt>
                <c:pt idx="1046">
                  <c:v>10.72</c:v>
                </c:pt>
                <c:pt idx="1047">
                  <c:v>10.130000000000001</c:v>
                </c:pt>
                <c:pt idx="1048">
                  <c:v>10.42</c:v>
                </c:pt>
                <c:pt idx="1049">
                  <c:v>10.41</c:v>
                </c:pt>
                <c:pt idx="1050">
                  <c:v>10.34</c:v>
                </c:pt>
                <c:pt idx="1051">
                  <c:v>9.9</c:v>
                </c:pt>
                <c:pt idx="1052">
                  <c:v>9.6199999999999992</c:v>
                </c:pt>
                <c:pt idx="1053">
                  <c:v>9.16</c:v>
                </c:pt>
                <c:pt idx="1054">
                  <c:v>9.0500000000000007</c:v>
                </c:pt>
                <c:pt idx="1055">
                  <c:v>9.24</c:v>
                </c:pt>
                <c:pt idx="1056">
                  <c:v>9.48</c:v>
                </c:pt>
                <c:pt idx="1057">
                  <c:v>9.59</c:v>
                </c:pt>
                <c:pt idx="1058">
                  <c:v>9.7100000000000009</c:v>
                </c:pt>
                <c:pt idx="1059">
                  <c:v>9.89</c:v>
                </c:pt>
                <c:pt idx="1060">
                  <c:v>10.51</c:v>
                </c:pt>
                <c:pt idx="1061">
                  <c:v>10.84</c:v>
                </c:pt>
                <c:pt idx="1062">
                  <c:v>10.66</c:v>
                </c:pt>
                <c:pt idx="1063">
                  <c:v>11.02</c:v>
                </c:pt>
                <c:pt idx="1064">
                  <c:v>11.03</c:v>
                </c:pt>
                <c:pt idx="1065">
                  <c:v>10.52</c:v>
                </c:pt>
                <c:pt idx="1066">
                  <c:v>10.49</c:v>
                </c:pt>
                <c:pt idx="1067">
                  <c:v>10.3</c:v>
                </c:pt>
                <c:pt idx="1068">
                  <c:v>10.26</c:v>
                </c:pt>
                <c:pt idx="1069">
                  <c:v>9.82</c:v>
                </c:pt>
                <c:pt idx="1070">
                  <c:v>10.23</c:v>
                </c:pt>
                <c:pt idx="1071">
                  <c:v>9.9499999999999993</c:v>
                </c:pt>
                <c:pt idx="1072">
                  <c:v>10</c:v>
                </c:pt>
                <c:pt idx="1073">
                  <c:v>10.23</c:v>
                </c:pt>
                <c:pt idx="1074">
                  <c:v>10.32</c:v>
                </c:pt>
                <c:pt idx="1075">
                  <c:v>10.33</c:v>
                </c:pt>
                <c:pt idx="1076">
                  <c:v>10.36</c:v>
                </c:pt>
                <c:pt idx="1077">
                  <c:v>10.07</c:v>
                </c:pt>
                <c:pt idx="1078">
                  <c:v>10</c:v>
                </c:pt>
                <c:pt idx="1079">
                  <c:v>9.6</c:v>
                </c:pt>
                <c:pt idx="1080">
                  <c:v>9.6300000000000008</c:v>
                </c:pt>
                <c:pt idx="1081">
                  <c:v>9.52</c:v>
                </c:pt>
                <c:pt idx="1082">
                  <c:v>9.56</c:v>
                </c:pt>
                <c:pt idx="1083">
                  <c:v>9.76</c:v>
                </c:pt>
                <c:pt idx="1084">
                  <c:v>9.4</c:v>
                </c:pt>
                <c:pt idx="1085">
                  <c:v>9.4</c:v>
                </c:pt>
                <c:pt idx="1086">
                  <c:v>9.73</c:v>
                </c:pt>
                <c:pt idx="1087">
                  <c:v>9.77</c:v>
                </c:pt>
                <c:pt idx="1088">
                  <c:v>9.98</c:v>
                </c:pt>
                <c:pt idx="1089">
                  <c:v>10.38</c:v>
                </c:pt>
                <c:pt idx="1090">
                  <c:v>10</c:v>
                </c:pt>
                <c:pt idx="1091">
                  <c:v>9.42</c:v>
                </c:pt>
                <c:pt idx="1092">
                  <c:v>9.4700000000000006</c:v>
                </c:pt>
                <c:pt idx="1093">
                  <c:v>9.06</c:v>
                </c:pt>
                <c:pt idx="1094">
                  <c:v>9.15</c:v>
                </c:pt>
                <c:pt idx="1095">
                  <c:v>9.41</c:v>
                </c:pt>
                <c:pt idx="1096">
                  <c:v>9.19</c:v>
                </c:pt>
                <c:pt idx="1097">
                  <c:v>9.3699999999999992</c:v>
                </c:pt>
                <c:pt idx="1098">
                  <c:v>9.19</c:v>
                </c:pt>
                <c:pt idx="1099">
                  <c:v>9.85</c:v>
                </c:pt>
                <c:pt idx="1100">
                  <c:v>10.81</c:v>
                </c:pt>
                <c:pt idx="1101">
                  <c:v>11.03</c:v>
                </c:pt>
                <c:pt idx="1102">
                  <c:v>11.1</c:v>
                </c:pt>
                <c:pt idx="1103">
                  <c:v>11.12</c:v>
                </c:pt>
                <c:pt idx="1104">
                  <c:v>11.37</c:v>
                </c:pt>
                <c:pt idx="1105">
                  <c:v>11.49</c:v>
                </c:pt>
                <c:pt idx="1106">
                  <c:v>11.14</c:v>
                </c:pt>
                <c:pt idx="1107">
                  <c:v>10.71</c:v>
                </c:pt>
                <c:pt idx="1108">
                  <c:v>10.59</c:v>
                </c:pt>
                <c:pt idx="1109">
                  <c:v>10.8</c:v>
                </c:pt>
                <c:pt idx="1110">
                  <c:v>10.88</c:v>
                </c:pt>
                <c:pt idx="1111">
                  <c:v>11</c:v>
                </c:pt>
                <c:pt idx="1112">
                  <c:v>10.89</c:v>
                </c:pt>
                <c:pt idx="1113">
                  <c:v>11.28</c:v>
                </c:pt>
                <c:pt idx="1114">
                  <c:v>11.07</c:v>
                </c:pt>
                <c:pt idx="1115">
                  <c:v>10.99</c:v>
                </c:pt>
                <c:pt idx="1116">
                  <c:v>11.18</c:v>
                </c:pt>
                <c:pt idx="1117">
                  <c:v>11.22</c:v>
                </c:pt>
                <c:pt idx="1118">
                  <c:v>11.74</c:v>
                </c:pt>
                <c:pt idx="1119">
                  <c:v>11.65</c:v>
                </c:pt>
                <c:pt idx="1120">
                  <c:v>11.34</c:v>
                </c:pt>
                <c:pt idx="1121">
                  <c:v>11.18</c:v>
                </c:pt>
                <c:pt idx="1122">
                  <c:v>11.22</c:v>
                </c:pt>
                <c:pt idx="1123">
                  <c:v>11.18</c:v>
                </c:pt>
                <c:pt idx="1124">
                  <c:v>11.08</c:v>
                </c:pt>
                <c:pt idx="1125">
                  <c:v>10.84</c:v>
                </c:pt>
                <c:pt idx="1126">
                  <c:v>10.61</c:v>
                </c:pt>
                <c:pt idx="1127">
                  <c:v>10.4</c:v>
                </c:pt>
                <c:pt idx="1128">
                  <c:v>10.75</c:v>
                </c:pt>
                <c:pt idx="1129">
                  <c:v>10.86</c:v>
                </c:pt>
                <c:pt idx="1130">
                  <c:v>11.43</c:v>
                </c:pt>
                <c:pt idx="1131">
                  <c:v>11.65</c:v>
                </c:pt>
                <c:pt idx="1132">
                  <c:v>11.34</c:v>
                </c:pt>
                <c:pt idx="1133">
                  <c:v>11.1</c:v>
                </c:pt>
                <c:pt idx="1134">
                  <c:v>10.94</c:v>
                </c:pt>
                <c:pt idx="1135">
                  <c:v>10.96</c:v>
                </c:pt>
                <c:pt idx="1136">
                  <c:v>10.8</c:v>
                </c:pt>
                <c:pt idx="1137">
                  <c:v>10.46</c:v>
                </c:pt>
                <c:pt idx="1138">
                  <c:v>10.15</c:v>
                </c:pt>
                <c:pt idx="1139">
                  <c:v>10.02</c:v>
                </c:pt>
                <c:pt idx="1140">
                  <c:v>10.01</c:v>
                </c:pt>
                <c:pt idx="1141">
                  <c:v>10.3</c:v>
                </c:pt>
                <c:pt idx="1142">
                  <c:v>9.77</c:v>
                </c:pt>
                <c:pt idx="1143">
                  <c:v>9.31</c:v>
                </c:pt>
                <c:pt idx="1144">
                  <c:v>9.14</c:v>
                </c:pt>
                <c:pt idx="1145">
                  <c:v>9.44</c:v>
                </c:pt>
                <c:pt idx="1146">
                  <c:v>10.37</c:v>
                </c:pt>
                <c:pt idx="1147">
                  <c:v>9.9600000000000009</c:v>
                </c:pt>
                <c:pt idx="1148">
                  <c:v>10.11</c:v>
                </c:pt>
                <c:pt idx="1149">
                  <c:v>10.18</c:v>
                </c:pt>
                <c:pt idx="1150">
                  <c:v>10.6</c:v>
                </c:pt>
                <c:pt idx="1151">
                  <c:v>10.38</c:v>
                </c:pt>
                <c:pt idx="1152">
                  <c:v>10.38</c:v>
                </c:pt>
                <c:pt idx="1153">
                  <c:v>10.66</c:v>
                </c:pt>
                <c:pt idx="1154">
                  <c:v>10.29</c:v>
                </c:pt>
                <c:pt idx="1155">
                  <c:v>10.01</c:v>
                </c:pt>
                <c:pt idx="1156">
                  <c:v>9.9600000000000009</c:v>
                </c:pt>
                <c:pt idx="1157">
                  <c:v>9.8800000000000008</c:v>
                </c:pt>
                <c:pt idx="1158">
                  <c:v>9.84</c:v>
                </c:pt>
                <c:pt idx="1159">
                  <c:v>9.77</c:v>
                </c:pt>
                <c:pt idx="1160">
                  <c:v>9.5299999999999994</c:v>
                </c:pt>
                <c:pt idx="1161">
                  <c:v>9.4499999999999993</c:v>
                </c:pt>
                <c:pt idx="1162">
                  <c:v>9.3800000000000008</c:v>
                </c:pt>
                <c:pt idx="1163">
                  <c:v>8.77</c:v>
                </c:pt>
                <c:pt idx="1164">
                  <c:v>8.66</c:v>
                </c:pt>
                <c:pt idx="1165">
                  <c:v>8.68</c:v>
                </c:pt>
                <c:pt idx="1166">
                  <c:v>8.17</c:v>
                </c:pt>
                <c:pt idx="1167">
                  <c:v>8.1199999999999992</c:v>
                </c:pt>
                <c:pt idx="1168">
                  <c:v>8.1199999999999992</c:v>
                </c:pt>
                <c:pt idx="1169">
                  <c:v>8</c:v>
                </c:pt>
                <c:pt idx="1170">
                  <c:v>8.26</c:v>
                </c:pt>
                <c:pt idx="1171">
                  <c:v>8.43</c:v>
                </c:pt>
                <c:pt idx="1172">
                  <c:v>8.32</c:v>
                </c:pt>
                <c:pt idx="1173">
                  <c:v>8.4</c:v>
                </c:pt>
                <c:pt idx="1174">
                  <c:v>8.3000000000000007</c:v>
                </c:pt>
                <c:pt idx="1175">
                  <c:v>8.6199999999999992</c:v>
                </c:pt>
                <c:pt idx="1176">
                  <c:v>8.6</c:v>
                </c:pt>
                <c:pt idx="1177">
                  <c:v>8.4600000000000009</c:v>
                </c:pt>
                <c:pt idx="1178">
                  <c:v>8.69</c:v>
                </c:pt>
                <c:pt idx="1179">
                  <c:v>8.89</c:v>
                </c:pt>
                <c:pt idx="1180">
                  <c:v>8.83</c:v>
                </c:pt>
                <c:pt idx="1181">
                  <c:v>8.83</c:v>
                </c:pt>
                <c:pt idx="1182">
                  <c:v>8.9</c:v>
                </c:pt>
                <c:pt idx="1183">
                  <c:v>8.25</c:v>
                </c:pt>
                <c:pt idx="1184">
                  <c:v>7.6</c:v>
                </c:pt>
                <c:pt idx="1185">
                  <c:v>8.32</c:v>
                </c:pt>
                <c:pt idx="1186">
                  <c:v>9.34</c:v>
                </c:pt>
                <c:pt idx="1187">
                  <c:v>9.24</c:v>
                </c:pt>
                <c:pt idx="1188">
                  <c:v>8.84</c:v>
                </c:pt>
                <c:pt idx="1189">
                  <c:v>8.6999999999999993</c:v>
                </c:pt>
                <c:pt idx="1190">
                  <c:v>9.25</c:v>
                </c:pt>
                <c:pt idx="1191">
                  <c:v>9.2100000000000009</c:v>
                </c:pt>
                <c:pt idx="1192">
                  <c:v>9.3699999999999992</c:v>
                </c:pt>
                <c:pt idx="1193">
                  <c:v>9.27</c:v>
                </c:pt>
                <c:pt idx="1194">
                  <c:v>9.1</c:v>
                </c:pt>
                <c:pt idx="1195">
                  <c:v>8.42</c:v>
                </c:pt>
                <c:pt idx="1196">
                  <c:v>7.7</c:v>
                </c:pt>
                <c:pt idx="1197">
                  <c:v>7.67</c:v>
                </c:pt>
                <c:pt idx="1198">
                  <c:v>7.33</c:v>
                </c:pt>
                <c:pt idx="1199">
                  <c:v>7.62</c:v>
                </c:pt>
                <c:pt idx="1200">
                  <c:v>6.21</c:v>
                </c:pt>
                <c:pt idx="1201">
                  <c:v>6.06</c:v>
                </c:pt>
                <c:pt idx="1202">
                  <c:v>6.26</c:v>
                </c:pt>
                <c:pt idx="1203">
                  <c:v>6.23</c:v>
                </c:pt>
                <c:pt idx="1204">
                  <c:v>6.24</c:v>
                </c:pt>
                <c:pt idx="1205">
                  <c:v>6.06</c:v>
                </c:pt>
                <c:pt idx="1206">
                  <c:v>5.72</c:v>
                </c:pt>
                <c:pt idx="1207">
                  <c:v>4.8600000000000003</c:v>
                </c:pt>
                <c:pt idx="1208">
                  <c:v>5.62</c:v>
                </c:pt>
                <c:pt idx="1209">
                  <c:v>5.78</c:v>
                </c:pt>
                <c:pt idx="1210">
                  <c:v>6.02</c:v>
                </c:pt>
                <c:pt idx="1211">
                  <c:v>6.24</c:v>
                </c:pt>
                <c:pt idx="1212">
                  <c:v>6.04</c:v>
                </c:pt>
                <c:pt idx="1213">
                  <c:v>6.08</c:v>
                </c:pt>
                <c:pt idx="1214">
                  <c:v>6.37</c:v>
                </c:pt>
                <c:pt idx="1215">
                  <c:v>6.58</c:v>
                </c:pt>
                <c:pt idx="1216">
                  <c:v>6.81</c:v>
                </c:pt>
                <c:pt idx="1217">
                  <c:v>6.85</c:v>
                </c:pt>
                <c:pt idx="1218">
                  <c:v>6.39</c:v>
                </c:pt>
                <c:pt idx="1219">
                  <c:v>6.47</c:v>
                </c:pt>
                <c:pt idx="1220">
                  <c:v>6.28</c:v>
                </c:pt>
                <c:pt idx="1221">
                  <c:v>5.99</c:v>
                </c:pt>
                <c:pt idx="1222">
                  <c:v>6.06</c:v>
                </c:pt>
                <c:pt idx="1223">
                  <c:v>5.8</c:v>
                </c:pt>
                <c:pt idx="1224">
                  <c:v>5.63</c:v>
                </c:pt>
                <c:pt idx="1225">
                  <c:v>5.72</c:v>
                </c:pt>
                <c:pt idx="1226">
                  <c:v>5.59</c:v>
                </c:pt>
                <c:pt idx="1227">
                  <c:v>5.28</c:v>
                </c:pt>
                <c:pt idx="1228">
                  <c:v>5.46</c:v>
                </c:pt>
                <c:pt idx="1229">
                  <c:v>5.14</c:v>
                </c:pt>
                <c:pt idx="1230">
                  <c:v>5.28</c:v>
                </c:pt>
                <c:pt idx="1231">
                  <c:v>5.4</c:v>
                </c:pt>
                <c:pt idx="1232">
                  <c:v>5.8</c:v>
                </c:pt>
                <c:pt idx="1233">
                  <c:v>5.58</c:v>
                </c:pt>
                <c:pt idx="1234">
                  <c:v>5.28</c:v>
                </c:pt>
                <c:pt idx="1235">
                  <c:v>5.17</c:v>
                </c:pt>
                <c:pt idx="1236">
                  <c:v>5.01</c:v>
                </c:pt>
                <c:pt idx="1237">
                  <c:v>4.9400000000000004</c:v>
                </c:pt>
                <c:pt idx="1238">
                  <c:v>4.8600000000000003</c:v>
                </c:pt>
                <c:pt idx="1239">
                  <c:v>4.76</c:v>
                </c:pt>
                <c:pt idx="1240">
                  <c:v>4.55</c:v>
                </c:pt>
                <c:pt idx="1241">
                  <c:v>4.41</c:v>
                </c:pt>
                <c:pt idx="1242">
                  <c:v>4.53</c:v>
                </c:pt>
                <c:pt idx="1243">
                  <c:v>4.71</c:v>
                </c:pt>
                <c:pt idx="1244">
                  <c:v>4.51</c:v>
                </c:pt>
                <c:pt idx="1245">
                  <c:v>4.3499999999999996</c:v>
                </c:pt>
                <c:pt idx="1246">
                  <c:v>4.3499999999999996</c:v>
                </c:pt>
                <c:pt idx="1247">
                  <c:v>4.46</c:v>
                </c:pt>
                <c:pt idx="1248">
                  <c:v>4.26</c:v>
                </c:pt>
                <c:pt idx="1249">
                  <c:v>4.03</c:v>
                </c:pt>
                <c:pt idx="1250">
                  <c:v>3.96</c:v>
                </c:pt>
                <c:pt idx="1251">
                  <c:v>3.7</c:v>
                </c:pt>
                <c:pt idx="1252">
                  <c:v>3.76</c:v>
                </c:pt>
                <c:pt idx="1253">
                  <c:v>3.66</c:v>
                </c:pt>
                <c:pt idx="1254">
                  <c:v>3.9</c:v>
                </c:pt>
                <c:pt idx="1255">
                  <c:v>4.1100000000000003</c:v>
                </c:pt>
                <c:pt idx="1256">
                  <c:v>4.1500000000000004</c:v>
                </c:pt>
                <c:pt idx="1257">
                  <c:v>4.96</c:v>
                </c:pt>
                <c:pt idx="1258">
                  <c:v>4.72</c:v>
                </c:pt>
                <c:pt idx="1259">
                  <c:v>5.03</c:v>
                </c:pt>
                <c:pt idx="1260">
                  <c:v>5.03</c:v>
                </c:pt>
                <c:pt idx="1261">
                  <c:v>5.12</c:v>
                </c:pt>
                <c:pt idx="1262">
                  <c:v>4.76</c:v>
                </c:pt>
                <c:pt idx="1263">
                  <c:v>5.31</c:v>
                </c:pt>
                <c:pt idx="1264">
                  <c:v>5.25</c:v>
                </c:pt>
                <c:pt idx="1265">
                  <c:v>5.49</c:v>
                </c:pt>
                <c:pt idx="1266">
                  <c:v>5.52</c:v>
                </c:pt>
                <c:pt idx="1267">
                  <c:v>5.25</c:v>
                </c:pt>
                <c:pt idx="1268">
                  <c:v>5.44</c:v>
                </c:pt>
                <c:pt idx="1269">
                  <c:v>5.35</c:v>
                </c:pt>
                <c:pt idx="1270">
                  <c:v>5.54</c:v>
                </c:pt>
                <c:pt idx="1271">
                  <c:v>6.06</c:v>
                </c:pt>
                <c:pt idx="1272">
                  <c:v>5.78</c:v>
                </c:pt>
                <c:pt idx="1273">
                  <c:v>6.37</c:v>
                </c:pt>
                <c:pt idx="1274">
                  <c:v>6.06</c:v>
                </c:pt>
                <c:pt idx="1275">
                  <c:v>5.94</c:v>
                </c:pt>
                <c:pt idx="1276">
                  <c:v>5.36</c:v>
                </c:pt>
                <c:pt idx="1277">
                  <c:v>5.61</c:v>
                </c:pt>
                <c:pt idx="1278">
                  <c:v>5.37</c:v>
                </c:pt>
                <c:pt idx="1279">
                  <c:v>5.75</c:v>
                </c:pt>
                <c:pt idx="1280">
                  <c:v>5.85</c:v>
                </c:pt>
                <c:pt idx="1281">
                  <c:v>5.74</c:v>
                </c:pt>
                <c:pt idx="1282">
                  <c:v>5.48</c:v>
                </c:pt>
                <c:pt idx="1283">
                  <c:v>5.69</c:v>
                </c:pt>
                <c:pt idx="1284">
                  <c:v>6.02</c:v>
                </c:pt>
                <c:pt idx="1285">
                  <c:v>6.15</c:v>
                </c:pt>
                <c:pt idx="1286">
                  <c:v>6.06</c:v>
                </c:pt>
                <c:pt idx="1287">
                  <c:v>5.82</c:v>
                </c:pt>
                <c:pt idx="1288">
                  <c:v>6.22</c:v>
                </c:pt>
                <c:pt idx="1289">
                  <c:v>6.33</c:v>
                </c:pt>
                <c:pt idx="1290">
                  <c:v>6.46</c:v>
                </c:pt>
                <c:pt idx="1291">
                  <c:v>6.26</c:v>
                </c:pt>
                <c:pt idx="1292">
                  <c:v>6.15</c:v>
                </c:pt>
                <c:pt idx="1293">
                  <c:v>5.93</c:v>
                </c:pt>
                <c:pt idx="1294">
                  <c:v>6.02</c:v>
                </c:pt>
                <c:pt idx="1295">
                  <c:v>5.78</c:v>
                </c:pt>
                <c:pt idx="1296">
                  <c:v>5.85</c:v>
                </c:pt>
                <c:pt idx="1297">
                  <c:v>5.75</c:v>
                </c:pt>
                <c:pt idx="1298">
                  <c:v>5.53</c:v>
                </c:pt>
                <c:pt idx="1299">
                  <c:v>5.27</c:v>
                </c:pt>
                <c:pt idx="1300">
                  <c:v>5.43</c:v>
                </c:pt>
                <c:pt idx="1301">
                  <c:v>5.33</c:v>
                </c:pt>
                <c:pt idx="1302">
                  <c:v>5.03</c:v>
                </c:pt>
                <c:pt idx="1303">
                  <c:v>5.0199999999999996</c:v>
                </c:pt>
                <c:pt idx="1304">
                  <c:v>5.09</c:v>
                </c:pt>
                <c:pt idx="1305">
                  <c:v>5.0999999999999996</c:v>
                </c:pt>
                <c:pt idx="1306">
                  <c:v>5.05</c:v>
                </c:pt>
                <c:pt idx="1307">
                  <c:v>5.08</c:v>
                </c:pt>
                <c:pt idx="1308">
                  <c:v>4.96</c:v>
                </c:pt>
                <c:pt idx="1309">
                  <c:v>4.78</c:v>
                </c:pt>
                <c:pt idx="1310">
                  <c:v>4.83</c:v>
                </c:pt>
                <c:pt idx="1311">
                  <c:v>4.9800000000000004</c:v>
                </c:pt>
                <c:pt idx="1312">
                  <c:v>5.0999999999999996</c:v>
                </c:pt>
                <c:pt idx="1313">
                  <c:v>5.24</c:v>
                </c:pt>
                <c:pt idx="1314">
                  <c:v>5.26</c:v>
                </c:pt>
                <c:pt idx="1315">
                  <c:v>5.03</c:v>
                </c:pt>
                <c:pt idx="1316">
                  <c:v>5.3</c:v>
                </c:pt>
                <c:pt idx="1317">
                  <c:v>5.48</c:v>
                </c:pt>
                <c:pt idx="1318">
                  <c:v>5.68</c:v>
                </c:pt>
                <c:pt idx="1319">
                  <c:v>5.66</c:v>
                </c:pt>
                <c:pt idx="1320">
                  <c:v>5.86</c:v>
                </c:pt>
                <c:pt idx="1321">
                  <c:v>5.54</c:v>
                </c:pt>
                <c:pt idx="1322">
                  <c:v>5.19</c:v>
                </c:pt>
                <c:pt idx="1323">
                  <c:v>5.17</c:v>
                </c:pt>
                <c:pt idx="1324">
                  <c:v>5.2</c:v>
                </c:pt>
                <c:pt idx="1325">
                  <c:v>5.61</c:v>
                </c:pt>
                <c:pt idx="1326">
                  <c:v>5.3</c:v>
                </c:pt>
                <c:pt idx="1327">
                  <c:v>5.13</c:v>
                </c:pt>
                <c:pt idx="1328">
                  <c:v>4.8899999999999997</c:v>
                </c:pt>
                <c:pt idx="1329">
                  <c:v>4.93</c:v>
                </c:pt>
                <c:pt idx="1330">
                  <c:v>4.6900000000000004</c:v>
                </c:pt>
                <c:pt idx="1331">
                  <c:v>4.59</c:v>
                </c:pt>
                <c:pt idx="1332">
                  <c:v>4.71</c:v>
                </c:pt>
                <c:pt idx="1333">
                  <c:v>4.6500000000000004</c:v>
                </c:pt>
                <c:pt idx="1334">
                  <c:v>4.87</c:v>
                </c:pt>
                <c:pt idx="1335">
                  <c:v>4.6500000000000004</c:v>
                </c:pt>
                <c:pt idx="1336">
                  <c:v>4.57</c:v>
                </c:pt>
                <c:pt idx="1337">
                  <c:v>4.43</c:v>
                </c:pt>
                <c:pt idx="1338">
                  <c:v>4.43</c:v>
                </c:pt>
                <c:pt idx="1339">
                  <c:v>4.46</c:v>
                </c:pt>
                <c:pt idx="1340">
                  <c:v>4.38</c:v>
                </c:pt>
                <c:pt idx="1341">
                  <c:v>4.6900000000000004</c:v>
                </c:pt>
                <c:pt idx="1342">
                  <c:v>4.84</c:v>
                </c:pt>
                <c:pt idx="1343">
                  <c:v>4.78</c:v>
                </c:pt>
                <c:pt idx="1344">
                  <c:v>5.07</c:v>
                </c:pt>
                <c:pt idx="1345">
                  <c:v>5.1100000000000003</c:v>
                </c:pt>
                <c:pt idx="1346">
                  <c:v>4.9800000000000004</c:v>
                </c:pt>
                <c:pt idx="1347">
                  <c:v>4.93</c:v>
                </c:pt>
                <c:pt idx="1348">
                  <c:v>4.83</c:v>
                </c:pt>
                <c:pt idx="1349">
                  <c:v>4.78</c:v>
                </c:pt>
                <c:pt idx="1350">
                  <c:v>4.8499999999999996</c:v>
                </c:pt>
                <c:pt idx="1351">
                  <c:v>4.9800000000000004</c:v>
                </c:pt>
                <c:pt idx="1352">
                  <c:v>4.78</c:v>
                </c:pt>
                <c:pt idx="1353">
                  <c:v>4.63</c:v>
                </c:pt>
                <c:pt idx="1354">
                  <c:v>4.68</c:v>
                </c:pt>
                <c:pt idx="1355">
                  <c:v>4.76</c:v>
                </c:pt>
                <c:pt idx="1356">
                  <c:v>4.7</c:v>
                </c:pt>
                <c:pt idx="1357">
                  <c:v>4.8</c:v>
                </c:pt>
                <c:pt idx="1358">
                  <c:v>4.91</c:v>
                </c:pt>
                <c:pt idx="1359">
                  <c:v>5.28</c:v>
                </c:pt>
                <c:pt idx="1360">
                  <c:v>5.27</c:v>
                </c:pt>
                <c:pt idx="1361">
                  <c:v>5.39</c:v>
                </c:pt>
                <c:pt idx="1362">
                  <c:v>5.62</c:v>
                </c:pt>
                <c:pt idx="1363">
                  <c:v>5.61</c:v>
                </c:pt>
                <c:pt idx="1364">
                  <c:v>5.69</c:v>
                </c:pt>
                <c:pt idx="1365">
                  <c:v>5.81</c:v>
                </c:pt>
                <c:pt idx="1366">
                  <c:v>5.44</c:v>
                </c:pt>
                <c:pt idx="1367">
                  <c:v>5.54</c:v>
                </c:pt>
                <c:pt idx="1368">
                  <c:v>5.19</c:v>
                </c:pt>
                <c:pt idx="1369">
                  <c:v>5.24</c:v>
                </c:pt>
                <c:pt idx="1370">
                  <c:v>5.0599999999999996</c:v>
                </c:pt>
                <c:pt idx="1371">
                  <c:v>4.68</c:v>
                </c:pt>
                <c:pt idx="1372">
                  <c:v>4.72</c:v>
                </c:pt>
                <c:pt idx="1373">
                  <c:v>5.1100000000000003</c:v>
                </c:pt>
                <c:pt idx="1374">
                  <c:v>5.13</c:v>
                </c:pt>
                <c:pt idx="1375">
                  <c:v>5.13</c:v>
                </c:pt>
                <c:pt idx="1376">
                  <c:v>5.3</c:v>
                </c:pt>
                <c:pt idx="1377">
                  <c:v>5.22</c:v>
                </c:pt>
                <c:pt idx="1378">
                  <c:v>5.16</c:v>
                </c:pt>
                <c:pt idx="1379">
                  <c:v>5.1100000000000003</c:v>
                </c:pt>
                <c:pt idx="1380">
                  <c:v>5.05</c:v>
                </c:pt>
                <c:pt idx="1381">
                  <c:v>5.17</c:v>
                </c:pt>
                <c:pt idx="1382">
                  <c:v>5.0599999999999996</c:v>
                </c:pt>
                <c:pt idx="1383">
                  <c:v>5.28</c:v>
                </c:pt>
                <c:pt idx="1384">
                  <c:v>5.35</c:v>
                </c:pt>
                <c:pt idx="1385">
                  <c:v>5.45</c:v>
                </c:pt>
                <c:pt idx="1386">
                  <c:v>5.6</c:v>
                </c:pt>
                <c:pt idx="1387">
                  <c:v>5.65</c:v>
                </c:pt>
                <c:pt idx="1388">
                  <c:v>5.3</c:v>
                </c:pt>
                <c:pt idx="1389">
                  <c:v>5.19</c:v>
                </c:pt>
                <c:pt idx="1390">
                  <c:v>5.26</c:v>
                </c:pt>
                <c:pt idx="1391">
                  <c:v>5.89</c:v>
                </c:pt>
                <c:pt idx="1392">
                  <c:v>5.73</c:v>
                </c:pt>
                <c:pt idx="1393">
                  <c:v>5.82</c:v>
                </c:pt>
                <c:pt idx="1394">
                  <c:v>6.06</c:v>
                </c:pt>
                <c:pt idx="1395">
                  <c:v>6.03</c:v>
                </c:pt>
                <c:pt idx="1396">
                  <c:v>5.95</c:v>
                </c:pt>
                <c:pt idx="1397">
                  <c:v>5.85</c:v>
                </c:pt>
                <c:pt idx="1398">
                  <c:v>5.63</c:v>
                </c:pt>
                <c:pt idx="1399">
                  <c:v>5.98</c:v>
                </c:pt>
                <c:pt idx="1400">
                  <c:v>6.09</c:v>
                </c:pt>
                <c:pt idx="1401">
                  <c:v>6.14</c:v>
                </c:pt>
                <c:pt idx="1402">
                  <c:v>6.18</c:v>
                </c:pt>
                <c:pt idx="1403">
                  <c:v>6.3</c:v>
                </c:pt>
                <c:pt idx="1404">
                  <c:v>6.13</c:v>
                </c:pt>
                <c:pt idx="1405">
                  <c:v>5.82</c:v>
                </c:pt>
                <c:pt idx="1406">
                  <c:v>5.8</c:v>
                </c:pt>
                <c:pt idx="1407">
                  <c:v>5.76</c:v>
                </c:pt>
                <c:pt idx="1408">
                  <c:v>5.98</c:v>
                </c:pt>
                <c:pt idx="1409">
                  <c:v>5.91</c:v>
                </c:pt>
                <c:pt idx="1410">
                  <c:v>6.24</c:v>
                </c:pt>
                <c:pt idx="1411">
                  <c:v>6.48</c:v>
                </c:pt>
                <c:pt idx="1412">
                  <c:v>6.64</c:v>
                </c:pt>
                <c:pt idx="1413">
                  <c:v>6.94</c:v>
                </c:pt>
                <c:pt idx="1414">
                  <c:v>6.97</c:v>
                </c:pt>
                <c:pt idx="1415">
                  <c:v>6.53</c:v>
                </c:pt>
                <c:pt idx="1416">
                  <c:v>6.92</c:v>
                </c:pt>
                <c:pt idx="1417">
                  <c:v>7.23</c:v>
                </c:pt>
                <c:pt idx="1418">
                  <c:v>7.28</c:v>
                </c:pt>
                <c:pt idx="1419">
                  <c:v>7.02</c:v>
                </c:pt>
                <c:pt idx="1420">
                  <c:v>7.11</c:v>
                </c:pt>
                <c:pt idx="1421">
                  <c:v>6.97</c:v>
                </c:pt>
                <c:pt idx="1422">
                  <c:v>7.1</c:v>
                </c:pt>
                <c:pt idx="1423">
                  <c:v>6.84</c:v>
                </c:pt>
                <c:pt idx="1424">
                  <c:v>6.95</c:v>
                </c:pt>
                <c:pt idx="1425">
                  <c:v>7.26</c:v>
                </c:pt>
                <c:pt idx="1426">
                  <c:v>7.3</c:v>
                </c:pt>
                <c:pt idx="1427">
                  <c:v>7.29</c:v>
                </c:pt>
                <c:pt idx="1428">
                  <c:v>7.19</c:v>
                </c:pt>
                <c:pt idx="1429">
                  <c:v>6.93</c:v>
                </c:pt>
                <c:pt idx="1430">
                  <c:v>6.82</c:v>
                </c:pt>
                <c:pt idx="1431">
                  <c:v>6.86</c:v>
                </c:pt>
                <c:pt idx="1432">
                  <c:v>6.86</c:v>
                </c:pt>
                <c:pt idx="1433">
                  <c:v>6.82</c:v>
                </c:pt>
                <c:pt idx="1434">
                  <c:v>6.9</c:v>
                </c:pt>
                <c:pt idx="1435">
                  <c:v>7.12</c:v>
                </c:pt>
                <c:pt idx="1436">
                  <c:v>7.49</c:v>
                </c:pt>
                <c:pt idx="1437">
                  <c:v>7.41</c:v>
                </c:pt>
                <c:pt idx="1438">
                  <c:v>8.82</c:v>
                </c:pt>
                <c:pt idx="1439">
                  <c:v>8.36</c:v>
                </c:pt>
                <c:pt idx="1440">
                  <c:v>8.48</c:v>
                </c:pt>
                <c:pt idx="1441">
                  <c:v>7.98</c:v>
                </c:pt>
                <c:pt idx="1442">
                  <c:v>8.07</c:v>
                </c:pt>
                <c:pt idx="1443">
                  <c:v>8.2899999999999991</c:v>
                </c:pt>
                <c:pt idx="1444">
                  <c:v>8.25</c:v>
                </c:pt>
                <c:pt idx="1445">
                  <c:v>8.32</c:v>
                </c:pt>
                <c:pt idx="1446">
                  <c:v>7.92</c:v>
                </c:pt>
                <c:pt idx="1447">
                  <c:v>7.87</c:v>
                </c:pt>
                <c:pt idx="1448">
                  <c:v>7.66</c:v>
                </c:pt>
                <c:pt idx="1449">
                  <c:v>7.89</c:v>
                </c:pt>
                <c:pt idx="1450">
                  <c:v>8.0399999999999991</c:v>
                </c:pt>
                <c:pt idx="1451">
                  <c:v>7.87</c:v>
                </c:pt>
                <c:pt idx="1452">
                  <c:v>7.86</c:v>
                </c:pt>
                <c:pt idx="1453">
                  <c:v>7.93</c:v>
                </c:pt>
                <c:pt idx="1454">
                  <c:v>7.72</c:v>
                </c:pt>
                <c:pt idx="1455">
                  <c:v>7.57</c:v>
                </c:pt>
                <c:pt idx="1456">
                  <c:v>7.98</c:v>
                </c:pt>
                <c:pt idx="1457">
                  <c:v>8.06</c:v>
                </c:pt>
                <c:pt idx="1458">
                  <c:v>8.09</c:v>
                </c:pt>
                <c:pt idx="1459">
                  <c:v>7.91</c:v>
                </c:pt>
                <c:pt idx="1460">
                  <c:v>7.98</c:v>
                </c:pt>
                <c:pt idx="1461">
                  <c:v>7.98</c:v>
                </c:pt>
                <c:pt idx="1462">
                  <c:v>7.54</c:v>
                </c:pt>
                <c:pt idx="1463">
                  <c:v>7.6</c:v>
                </c:pt>
                <c:pt idx="1464">
                  <c:v>7.73</c:v>
                </c:pt>
                <c:pt idx="1465">
                  <c:v>7.99</c:v>
                </c:pt>
                <c:pt idx="1466">
                  <c:v>8.1300000000000008</c:v>
                </c:pt>
                <c:pt idx="1467">
                  <c:v>8.18</c:v>
                </c:pt>
                <c:pt idx="1468">
                  <c:v>8.5500000000000007</c:v>
                </c:pt>
                <c:pt idx="1469">
                  <c:v>8.69</c:v>
                </c:pt>
                <c:pt idx="1470">
                  <c:v>8.74</c:v>
                </c:pt>
                <c:pt idx="1471">
                  <c:v>9.11</c:v>
                </c:pt>
                <c:pt idx="1472">
                  <c:v>9.15</c:v>
                </c:pt>
                <c:pt idx="1473">
                  <c:v>9.14</c:v>
                </c:pt>
                <c:pt idx="1474">
                  <c:v>9.15</c:v>
                </c:pt>
                <c:pt idx="1475">
                  <c:v>9.42</c:v>
                </c:pt>
                <c:pt idx="1476">
                  <c:v>9.34</c:v>
                </c:pt>
                <c:pt idx="1477">
                  <c:v>9.4</c:v>
                </c:pt>
                <c:pt idx="1478">
                  <c:v>9.67</c:v>
                </c:pt>
                <c:pt idx="1479">
                  <c:v>9.39</c:v>
                </c:pt>
                <c:pt idx="1480">
                  <c:v>9.5</c:v>
                </c:pt>
                <c:pt idx="1481">
                  <c:v>9.81</c:v>
                </c:pt>
                <c:pt idx="1482">
                  <c:v>10.31</c:v>
                </c:pt>
                <c:pt idx="1483">
                  <c:v>9.9600000000000009</c:v>
                </c:pt>
                <c:pt idx="1484">
                  <c:v>9.4</c:v>
                </c:pt>
                <c:pt idx="1485">
                  <c:v>9.7200000000000006</c:v>
                </c:pt>
                <c:pt idx="1486">
                  <c:v>9.6199999999999992</c:v>
                </c:pt>
                <c:pt idx="1487">
                  <c:v>9.02</c:v>
                </c:pt>
                <c:pt idx="1488">
                  <c:v>9.34</c:v>
                </c:pt>
                <c:pt idx="1489">
                  <c:v>9.31</c:v>
                </c:pt>
                <c:pt idx="1490">
                  <c:v>9.36</c:v>
                </c:pt>
                <c:pt idx="1491">
                  <c:v>9.24</c:v>
                </c:pt>
                <c:pt idx="1492">
                  <c:v>8.94</c:v>
                </c:pt>
                <c:pt idx="1493">
                  <c:v>9.01</c:v>
                </c:pt>
                <c:pt idx="1494">
                  <c:v>8.74</c:v>
                </c:pt>
                <c:pt idx="1495">
                  <c:v>8.65</c:v>
                </c:pt>
                <c:pt idx="1496">
                  <c:v>8.66</c:v>
                </c:pt>
                <c:pt idx="1497">
                  <c:v>8.81</c:v>
                </c:pt>
                <c:pt idx="1498">
                  <c:v>8.65</c:v>
                </c:pt>
                <c:pt idx="1499">
                  <c:v>8.7799999999999994</c:v>
                </c:pt>
                <c:pt idx="1500">
                  <c:v>9.08</c:v>
                </c:pt>
                <c:pt idx="1501">
                  <c:v>9.56</c:v>
                </c:pt>
                <c:pt idx="1502">
                  <c:v>9.56</c:v>
                </c:pt>
                <c:pt idx="1503">
                  <c:v>9.39</c:v>
                </c:pt>
                <c:pt idx="1504">
                  <c:v>9.15</c:v>
                </c:pt>
                <c:pt idx="1505">
                  <c:v>9.06</c:v>
                </c:pt>
                <c:pt idx="1506">
                  <c:v>9.3699999999999992</c:v>
                </c:pt>
                <c:pt idx="1507">
                  <c:v>9.4700000000000006</c:v>
                </c:pt>
                <c:pt idx="1508">
                  <c:v>9.2799999999999994</c:v>
                </c:pt>
                <c:pt idx="1509">
                  <c:v>9.1199999999999992</c:v>
                </c:pt>
                <c:pt idx="1510">
                  <c:v>9.1999999999999993</c:v>
                </c:pt>
                <c:pt idx="1511">
                  <c:v>8.8699999999999992</c:v>
                </c:pt>
                <c:pt idx="1512">
                  <c:v>8.92</c:v>
                </c:pt>
                <c:pt idx="1513">
                  <c:v>8.85</c:v>
                </c:pt>
                <c:pt idx="1514">
                  <c:v>8.5500000000000007</c:v>
                </c:pt>
                <c:pt idx="1515">
                  <c:v>8.3800000000000008</c:v>
                </c:pt>
                <c:pt idx="1516">
                  <c:v>8.3699999999999992</c:v>
                </c:pt>
                <c:pt idx="1517">
                  <c:v>8.33</c:v>
                </c:pt>
                <c:pt idx="1518">
                  <c:v>9.23</c:v>
                </c:pt>
                <c:pt idx="1519">
                  <c:v>9.2799999999999994</c:v>
                </c:pt>
                <c:pt idx="1520">
                  <c:v>9.06</c:v>
                </c:pt>
                <c:pt idx="1521">
                  <c:v>8.83</c:v>
                </c:pt>
                <c:pt idx="1522">
                  <c:v>9.16</c:v>
                </c:pt>
                <c:pt idx="1523">
                  <c:v>9.1199999999999992</c:v>
                </c:pt>
                <c:pt idx="1524">
                  <c:v>9.27</c:v>
                </c:pt>
                <c:pt idx="1525">
                  <c:v>9.09</c:v>
                </c:pt>
                <c:pt idx="1526">
                  <c:v>9.1199999999999992</c:v>
                </c:pt>
                <c:pt idx="1527">
                  <c:v>8.6</c:v>
                </c:pt>
                <c:pt idx="1528">
                  <c:v>8.48</c:v>
                </c:pt>
                <c:pt idx="1529">
                  <c:v>8.7799999999999994</c:v>
                </c:pt>
                <c:pt idx="1530">
                  <c:v>8.77</c:v>
                </c:pt>
                <c:pt idx="1531">
                  <c:v>8.69</c:v>
                </c:pt>
                <c:pt idx="1532">
                  <c:v>8.5</c:v>
                </c:pt>
                <c:pt idx="1533">
                  <c:v>8.5299999999999994</c:v>
                </c:pt>
                <c:pt idx="1534">
                  <c:v>8.5399999999999991</c:v>
                </c:pt>
                <c:pt idx="1535">
                  <c:v>8.4</c:v>
                </c:pt>
                <c:pt idx="1536">
                  <c:v>8.5399999999999991</c:v>
                </c:pt>
                <c:pt idx="1537">
                  <c:v>8.69</c:v>
                </c:pt>
                <c:pt idx="1538">
                  <c:v>8.73</c:v>
                </c:pt>
                <c:pt idx="1539">
                  <c:v>8.7200000000000006</c:v>
                </c:pt>
                <c:pt idx="1540">
                  <c:v>8.68</c:v>
                </c:pt>
                <c:pt idx="1541">
                  <c:v>8.85</c:v>
                </c:pt>
                <c:pt idx="1542">
                  <c:v>9.02</c:v>
                </c:pt>
                <c:pt idx="1543">
                  <c:v>8.94</c:v>
                </c:pt>
                <c:pt idx="1544">
                  <c:v>8.89</c:v>
                </c:pt>
                <c:pt idx="1545">
                  <c:v>8.61</c:v>
                </c:pt>
                <c:pt idx="1546">
                  <c:v>8.43</c:v>
                </c:pt>
                <c:pt idx="1547">
                  <c:v>8.08</c:v>
                </c:pt>
                <c:pt idx="1548">
                  <c:v>7.86</c:v>
                </c:pt>
                <c:pt idx="1549">
                  <c:v>8.26</c:v>
                </c:pt>
                <c:pt idx="1550">
                  <c:v>8.06</c:v>
                </c:pt>
                <c:pt idx="1551">
                  <c:v>7.95</c:v>
                </c:pt>
                <c:pt idx="1552">
                  <c:v>7.82</c:v>
                </c:pt>
                <c:pt idx="1553">
                  <c:v>7.54</c:v>
                </c:pt>
                <c:pt idx="1554">
                  <c:v>7.81</c:v>
                </c:pt>
                <c:pt idx="1555">
                  <c:v>7.9</c:v>
                </c:pt>
                <c:pt idx="1556">
                  <c:v>7.98</c:v>
                </c:pt>
                <c:pt idx="1557">
                  <c:v>7.94</c:v>
                </c:pt>
                <c:pt idx="1558">
                  <c:v>7.89</c:v>
                </c:pt>
                <c:pt idx="1559">
                  <c:v>7.88</c:v>
                </c:pt>
                <c:pt idx="1560">
                  <c:v>8</c:v>
                </c:pt>
                <c:pt idx="1561">
                  <c:v>8.08</c:v>
                </c:pt>
                <c:pt idx="1562">
                  <c:v>8.18</c:v>
                </c:pt>
                <c:pt idx="1563">
                  <c:v>8.5299999999999994</c:v>
                </c:pt>
                <c:pt idx="1564">
                  <c:v>8.7100000000000009</c:v>
                </c:pt>
                <c:pt idx="1565">
                  <c:v>8.7200000000000006</c:v>
                </c:pt>
                <c:pt idx="1566">
                  <c:v>8.6300000000000008</c:v>
                </c:pt>
                <c:pt idx="1567">
                  <c:v>8.94</c:v>
                </c:pt>
                <c:pt idx="1568">
                  <c:v>9.06</c:v>
                </c:pt>
                <c:pt idx="1569">
                  <c:v>8.93</c:v>
                </c:pt>
                <c:pt idx="1570">
                  <c:v>8.57</c:v>
                </c:pt>
                <c:pt idx="1571">
                  <c:v>8.69</c:v>
                </c:pt>
                <c:pt idx="1572">
                  <c:v>8.7799999999999994</c:v>
                </c:pt>
                <c:pt idx="1573">
                  <c:v>9.0500000000000007</c:v>
                </c:pt>
                <c:pt idx="1574">
                  <c:v>9.2799999999999994</c:v>
                </c:pt>
                <c:pt idx="1575">
                  <c:v>9.16</c:v>
                </c:pt>
                <c:pt idx="1576">
                  <c:v>9.0500000000000007</c:v>
                </c:pt>
                <c:pt idx="1577">
                  <c:v>8.7799999999999994</c:v>
                </c:pt>
                <c:pt idx="1578">
                  <c:v>9.14</c:v>
                </c:pt>
                <c:pt idx="1579">
                  <c:v>9.01</c:v>
                </c:pt>
                <c:pt idx="1580">
                  <c:v>8.94</c:v>
                </c:pt>
                <c:pt idx="1581">
                  <c:v>8.75</c:v>
                </c:pt>
                <c:pt idx="1582">
                  <c:v>8.93</c:v>
                </c:pt>
                <c:pt idx="1583">
                  <c:v>8.7200000000000006</c:v>
                </c:pt>
                <c:pt idx="1584">
                  <c:v>8.5399999999999991</c:v>
                </c:pt>
                <c:pt idx="1585">
                  <c:v>8.24</c:v>
                </c:pt>
                <c:pt idx="1586">
                  <c:v>8.5</c:v>
                </c:pt>
                <c:pt idx="1587">
                  <c:v>8.83</c:v>
                </c:pt>
                <c:pt idx="1588">
                  <c:v>8.73</c:v>
                </c:pt>
                <c:pt idx="1589">
                  <c:v>8.81</c:v>
                </c:pt>
                <c:pt idx="1590">
                  <c:v>8.77</c:v>
                </c:pt>
                <c:pt idx="1591">
                  <c:v>8.69</c:v>
                </c:pt>
                <c:pt idx="1592">
                  <c:v>8.49</c:v>
                </c:pt>
                <c:pt idx="1593">
                  <c:v>8.61</c:v>
                </c:pt>
                <c:pt idx="1594">
                  <c:v>8.49</c:v>
                </c:pt>
                <c:pt idx="1595">
                  <c:v>8.41</c:v>
                </c:pt>
                <c:pt idx="1596">
                  <c:v>8.31</c:v>
                </c:pt>
                <c:pt idx="1597">
                  <c:v>8.2200000000000006</c:v>
                </c:pt>
                <c:pt idx="1598">
                  <c:v>8.31</c:v>
                </c:pt>
                <c:pt idx="1599">
                  <c:v>8.4499999999999993</c:v>
                </c:pt>
                <c:pt idx="1600">
                  <c:v>8.3699999999999992</c:v>
                </c:pt>
                <c:pt idx="1601">
                  <c:v>8.2899999999999991</c:v>
                </c:pt>
                <c:pt idx="1602">
                  <c:v>8.69</c:v>
                </c:pt>
                <c:pt idx="1603">
                  <c:v>8.94</c:v>
                </c:pt>
                <c:pt idx="1604">
                  <c:v>8.7799999999999994</c:v>
                </c:pt>
                <c:pt idx="1605">
                  <c:v>9</c:v>
                </c:pt>
                <c:pt idx="1606">
                  <c:v>8.94</c:v>
                </c:pt>
                <c:pt idx="1607">
                  <c:v>8.61</c:v>
                </c:pt>
                <c:pt idx="1608">
                  <c:v>8.52</c:v>
                </c:pt>
                <c:pt idx="1609">
                  <c:v>8.3000000000000007</c:v>
                </c:pt>
                <c:pt idx="1610">
                  <c:v>8.11</c:v>
                </c:pt>
                <c:pt idx="1611">
                  <c:v>8.41</c:v>
                </c:pt>
                <c:pt idx="1612">
                  <c:v>8.18</c:v>
                </c:pt>
                <c:pt idx="1613">
                  <c:v>8.16</c:v>
                </c:pt>
                <c:pt idx="1614">
                  <c:v>8.2100000000000009</c:v>
                </c:pt>
                <c:pt idx="1615">
                  <c:v>8.2899999999999991</c:v>
                </c:pt>
                <c:pt idx="1616">
                  <c:v>8.1300000000000008</c:v>
                </c:pt>
                <c:pt idx="1617">
                  <c:v>7.42</c:v>
                </c:pt>
                <c:pt idx="1618">
                  <c:v>7.9</c:v>
                </c:pt>
                <c:pt idx="1619">
                  <c:v>8.18</c:v>
                </c:pt>
                <c:pt idx="1620">
                  <c:v>8.2100000000000009</c:v>
                </c:pt>
                <c:pt idx="1621">
                  <c:v>7.97</c:v>
                </c:pt>
                <c:pt idx="1622">
                  <c:v>8.2899999999999991</c:v>
                </c:pt>
                <c:pt idx="1623">
                  <c:v>8.36</c:v>
                </c:pt>
                <c:pt idx="1624">
                  <c:v>8.33</c:v>
                </c:pt>
                <c:pt idx="1625">
                  <c:v>8.24</c:v>
                </c:pt>
                <c:pt idx="1626">
                  <c:v>8.41</c:v>
                </c:pt>
                <c:pt idx="1627">
                  <c:v>8.64</c:v>
                </c:pt>
                <c:pt idx="1628">
                  <c:v>8.59</c:v>
                </c:pt>
                <c:pt idx="1629">
                  <c:v>8.49</c:v>
                </c:pt>
                <c:pt idx="1630">
                  <c:v>8.3699999999999992</c:v>
                </c:pt>
                <c:pt idx="1631">
                  <c:v>8.51</c:v>
                </c:pt>
                <c:pt idx="1632">
                  <c:v>8.4700000000000006</c:v>
                </c:pt>
                <c:pt idx="1633">
                  <c:v>8.58</c:v>
                </c:pt>
                <c:pt idx="1634">
                  <c:v>8.36</c:v>
                </c:pt>
                <c:pt idx="1635">
                  <c:v>8.25</c:v>
                </c:pt>
                <c:pt idx="1636">
                  <c:v>8.25</c:v>
                </c:pt>
                <c:pt idx="1637">
                  <c:v>8.18</c:v>
                </c:pt>
                <c:pt idx="1638">
                  <c:v>8.41</c:v>
                </c:pt>
                <c:pt idx="1639">
                  <c:v>8.6300000000000008</c:v>
                </c:pt>
                <c:pt idx="1640">
                  <c:v>8.98</c:v>
                </c:pt>
                <c:pt idx="1641">
                  <c:v>8.75</c:v>
                </c:pt>
                <c:pt idx="1642">
                  <c:v>8.52</c:v>
                </c:pt>
                <c:pt idx="1643">
                  <c:v>8.18</c:v>
                </c:pt>
                <c:pt idx="1644">
                  <c:v>7.95</c:v>
                </c:pt>
                <c:pt idx="1645">
                  <c:v>7.61</c:v>
                </c:pt>
                <c:pt idx="1646">
                  <c:v>7.76</c:v>
                </c:pt>
                <c:pt idx="1647">
                  <c:v>7.89</c:v>
                </c:pt>
                <c:pt idx="1648">
                  <c:v>7.75</c:v>
                </c:pt>
                <c:pt idx="1649">
                  <c:v>7.54</c:v>
                </c:pt>
                <c:pt idx="1650">
                  <c:v>7.64</c:v>
                </c:pt>
                <c:pt idx="1651">
                  <c:v>7.44</c:v>
                </c:pt>
                <c:pt idx="1652">
                  <c:v>7.82</c:v>
                </c:pt>
                <c:pt idx="1653">
                  <c:v>7.74</c:v>
                </c:pt>
                <c:pt idx="1654">
                  <c:v>7.73</c:v>
                </c:pt>
                <c:pt idx="1655">
                  <c:v>7.52</c:v>
                </c:pt>
                <c:pt idx="1656">
                  <c:v>7.17</c:v>
                </c:pt>
                <c:pt idx="1657">
                  <c:v>7.31</c:v>
                </c:pt>
                <c:pt idx="1658">
                  <c:v>7.48</c:v>
                </c:pt>
                <c:pt idx="1659">
                  <c:v>7.42</c:v>
                </c:pt>
                <c:pt idx="1660">
                  <c:v>7.5</c:v>
                </c:pt>
                <c:pt idx="1661">
                  <c:v>7.5</c:v>
                </c:pt>
                <c:pt idx="1662">
                  <c:v>7.63</c:v>
                </c:pt>
                <c:pt idx="1663">
                  <c:v>7.82</c:v>
                </c:pt>
                <c:pt idx="1664">
                  <c:v>8.01</c:v>
                </c:pt>
                <c:pt idx="1665">
                  <c:v>8.1</c:v>
                </c:pt>
                <c:pt idx="1666">
                  <c:v>7.94</c:v>
                </c:pt>
                <c:pt idx="1667">
                  <c:v>7.76</c:v>
                </c:pt>
                <c:pt idx="1668">
                  <c:v>7.44</c:v>
                </c:pt>
                <c:pt idx="1669">
                  <c:v>7.46</c:v>
                </c:pt>
                <c:pt idx="1670">
                  <c:v>7.74</c:v>
                </c:pt>
                <c:pt idx="1671">
                  <c:v>7.71</c:v>
                </c:pt>
                <c:pt idx="1672">
                  <c:v>7.38</c:v>
                </c:pt>
                <c:pt idx="1673">
                  <c:v>7.25</c:v>
                </c:pt>
                <c:pt idx="1674">
                  <c:v>6.9</c:v>
                </c:pt>
                <c:pt idx="1675">
                  <c:v>7.01</c:v>
                </c:pt>
                <c:pt idx="1676">
                  <c:v>6.79</c:v>
                </c:pt>
                <c:pt idx="1677">
                  <c:v>6.72</c:v>
                </c:pt>
                <c:pt idx="1678">
                  <c:v>6.74</c:v>
                </c:pt>
                <c:pt idx="1679">
                  <c:v>6.6</c:v>
                </c:pt>
                <c:pt idx="1680">
                  <c:v>6.92</c:v>
                </c:pt>
                <c:pt idx="1681">
                  <c:v>7.2</c:v>
                </c:pt>
                <c:pt idx="1682">
                  <c:v>7.1</c:v>
                </c:pt>
                <c:pt idx="1683">
                  <c:v>7.26</c:v>
                </c:pt>
                <c:pt idx="1684">
                  <c:v>7.13</c:v>
                </c:pt>
                <c:pt idx="1685">
                  <c:v>7.41</c:v>
                </c:pt>
                <c:pt idx="1686">
                  <c:v>7.56</c:v>
                </c:pt>
                <c:pt idx="1687">
                  <c:v>7.24</c:v>
                </c:pt>
                <c:pt idx="1688">
                  <c:v>7.11</c:v>
                </c:pt>
                <c:pt idx="1689">
                  <c:v>6.73</c:v>
                </c:pt>
                <c:pt idx="1690">
                  <c:v>7.13</c:v>
                </c:pt>
                <c:pt idx="1691">
                  <c:v>7.06</c:v>
                </c:pt>
                <c:pt idx="1692">
                  <c:v>7.15</c:v>
                </c:pt>
                <c:pt idx="1693">
                  <c:v>6.91</c:v>
                </c:pt>
                <c:pt idx="1694">
                  <c:v>6.95</c:v>
                </c:pt>
                <c:pt idx="1695">
                  <c:v>6.51</c:v>
                </c:pt>
                <c:pt idx="1696">
                  <c:v>6.52</c:v>
                </c:pt>
                <c:pt idx="1697">
                  <c:v>6.39</c:v>
                </c:pt>
                <c:pt idx="1698">
                  <c:v>6.33</c:v>
                </c:pt>
                <c:pt idx="1699">
                  <c:v>6.47</c:v>
                </c:pt>
                <c:pt idx="1700">
                  <c:v>6.36</c:v>
                </c:pt>
                <c:pt idx="1701">
                  <c:v>6.57</c:v>
                </c:pt>
                <c:pt idx="1702">
                  <c:v>6.12</c:v>
                </c:pt>
                <c:pt idx="1703">
                  <c:v>6.05</c:v>
                </c:pt>
                <c:pt idx="1704">
                  <c:v>6.24</c:v>
                </c:pt>
                <c:pt idx="1705">
                  <c:v>6.17</c:v>
                </c:pt>
                <c:pt idx="1706">
                  <c:v>6.39</c:v>
                </c:pt>
                <c:pt idx="1707">
                  <c:v>6.49</c:v>
                </c:pt>
                <c:pt idx="1708">
                  <c:v>6.48</c:v>
                </c:pt>
                <c:pt idx="1709">
                  <c:v>6.47</c:v>
                </c:pt>
                <c:pt idx="1710">
                  <c:v>6.49</c:v>
                </c:pt>
                <c:pt idx="1711">
                  <c:v>6.49</c:v>
                </c:pt>
                <c:pt idx="1712">
                  <c:v>6.25</c:v>
                </c:pt>
                <c:pt idx="1713">
                  <c:v>6.37</c:v>
                </c:pt>
                <c:pt idx="1714">
                  <c:v>6.45</c:v>
                </c:pt>
                <c:pt idx="1715">
                  <c:v>6.32</c:v>
                </c:pt>
                <c:pt idx="1716">
                  <c:v>6.23</c:v>
                </c:pt>
                <c:pt idx="1717">
                  <c:v>6.26</c:v>
                </c:pt>
                <c:pt idx="1718">
                  <c:v>6.36</c:v>
                </c:pt>
                <c:pt idx="1719">
                  <c:v>6.36</c:v>
                </c:pt>
                <c:pt idx="1720">
                  <c:v>6.68</c:v>
                </c:pt>
                <c:pt idx="1721">
                  <c:v>6.73</c:v>
                </c:pt>
                <c:pt idx="1722">
                  <c:v>6.8</c:v>
                </c:pt>
                <c:pt idx="1723">
                  <c:v>6.88</c:v>
                </c:pt>
                <c:pt idx="1724">
                  <c:v>6.78</c:v>
                </c:pt>
                <c:pt idx="1725">
                  <c:v>7</c:v>
                </c:pt>
                <c:pt idx="1726">
                  <c:v>7.01</c:v>
                </c:pt>
                <c:pt idx="1727">
                  <c:v>7</c:v>
                </c:pt>
                <c:pt idx="1728">
                  <c:v>6.93</c:v>
                </c:pt>
                <c:pt idx="1729">
                  <c:v>6.88</c:v>
                </c:pt>
                <c:pt idx="1730">
                  <c:v>6.82</c:v>
                </c:pt>
                <c:pt idx="1731">
                  <c:v>6.93</c:v>
                </c:pt>
                <c:pt idx="1732">
                  <c:v>6.43</c:v>
                </c:pt>
                <c:pt idx="1733">
                  <c:v>6.48</c:v>
                </c:pt>
                <c:pt idx="1734">
                  <c:v>6.43</c:v>
                </c:pt>
                <c:pt idx="1735">
                  <c:v>6.68</c:v>
                </c:pt>
                <c:pt idx="1736">
                  <c:v>6.95</c:v>
                </c:pt>
                <c:pt idx="1737">
                  <c:v>6.94</c:v>
                </c:pt>
                <c:pt idx="1738">
                  <c:v>6.9</c:v>
                </c:pt>
                <c:pt idx="1739">
                  <c:v>6.76</c:v>
                </c:pt>
                <c:pt idx="1740">
                  <c:v>6.76</c:v>
                </c:pt>
                <c:pt idx="1741">
                  <c:v>6.87</c:v>
                </c:pt>
                <c:pt idx="1742">
                  <c:v>6.96</c:v>
                </c:pt>
                <c:pt idx="1743">
                  <c:v>7.06</c:v>
                </c:pt>
                <c:pt idx="1744">
                  <c:v>6.79</c:v>
                </c:pt>
                <c:pt idx="1745">
                  <c:v>6.9</c:v>
                </c:pt>
                <c:pt idx="1746">
                  <c:v>6.64</c:v>
                </c:pt>
                <c:pt idx="1747">
                  <c:v>6.52</c:v>
                </c:pt>
                <c:pt idx="1748">
                  <c:v>6.47</c:v>
                </c:pt>
                <c:pt idx="1749">
                  <c:v>6.55</c:v>
                </c:pt>
                <c:pt idx="1750">
                  <c:v>6.5</c:v>
                </c:pt>
                <c:pt idx="1751">
                  <c:v>6.83</c:v>
                </c:pt>
                <c:pt idx="1752">
                  <c:v>6.96</c:v>
                </c:pt>
                <c:pt idx="1753">
                  <c:v>6.85</c:v>
                </c:pt>
                <c:pt idx="1754">
                  <c:v>6.8</c:v>
                </c:pt>
                <c:pt idx="1755">
                  <c:v>6.67</c:v>
                </c:pt>
                <c:pt idx="1756">
                  <c:v>6.42</c:v>
                </c:pt>
                <c:pt idx="1757">
                  <c:v>6.5</c:v>
                </c:pt>
                <c:pt idx="1758">
                  <c:v>6.29</c:v>
                </c:pt>
                <c:pt idx="1759">
                  <c:v>6.3</c:v>
                </c:pt>
                <c:pt idx="1760">
                  <c:v>6.28</c:v>
                </c:pt>
                <c:pt idx="1761">
                  <c:v>6.31</c:v>
                </c:pt>
                <c:pt idx="1762">
                  <c:v>6.34</c:v>
                </c:pt>
                <c:pt idx="1763">
                  <c:v>6.54</c:v>
                </c:pt>
                <c:pt idx="1764">
                  <c:v>6.51</c:v>
                </c:pt>
                <c:pt idx="1765">
                  <c:v>6.69</c:v>
                </c:pt>
                <c:pt idx="1766">
                  <c:v>6.41</c:v>
                </c:pt>
                <c:pt idx="1767">
                  <c:v>6.49</c:v>
                </c:pt>
                <c:pt idx="1768">
                  <c:v>6.44</c:v>
                </c:pt>
                <c:pt idx="1769">
                  <c:v>6.73</c:v>
                </c:pt>
                <c:pt idx="1770">
                  <c:v>6.78</c:v>
                </c:pt>
                <c:pt idx="1771">
                  <c:v>6.9</c:v>
                </c:pt>
                <c:pt idx="1772">
                  <c:v>6.93</c:v>
                </c:pt>
                <c:pt idx="1773">
                  <c:v>7.14</c:v>
                </c:pt>
                <c:pt idx="1774">
                  <c:v>7.29</c:v>
                </c:pt>
                <c:pt idx="1775">
                  <c:v>7.44</c:v>
                </c:pt>
                <c:pt idx="1776">
                  <c:v>7.54</c:v>
                </c:pt>
                <c:pt idx="1777">
                  <c:v>7.39</c:v>
                </c:pt>
                <c:pt idx="1778">
                  <c:v>7.36</c:v>
                </c:pt>
                <c:pt idx="1779">
                  <c:v>7.26</c:v>
                </c:pt>
                <c:pt idx="1780">
                  <c:v>7.27</c:v>
                </c:pt>
                <c:pt idx="1781">
                  <c:v>7.47</c:v>
                </c:pt>
                <c:pt idx="1782">
                  <c:v>7.42</c:v>
                </c:pt>
                <c:pt idx="1783">
                  <c:v>7.38</c:v>
                </c:pt>
                <c:pt idx="1784">
                  <c:v>7.83</c:v>
                </c:pt>
                <c:pt idx="1785">
                  <c:v>7.99</c:v>
                </c:pt>
                <c:pt idx="1786">
                  <c:v>7.69</c:v>
                </c:pt>
                <c:pt idx="1787">
                  <c:v>7.5</c:v>
                </c:pt>
                <c:pt idx="1788">
                  <c:v>7.45</c:v>
                </c:pt>
                <c:pt idx="1789">
                  <c:v>7.53</c:v>
                </c:pt>
                <c:pt idx="1790">
                  <c:v>7.42</c:v>
                </c:pt>
                <c:pt idx="1791">
                  <c:v>7.41</c:v>
                </c:pt>
                <c:pt idx="1792">
                  <c:v>7.26</c:v>
                </c:pt>
                <c:pt idx="1793">
                  <c:v>7.45</c:v>
                </c:pt>
                <c:pt idx="1794">
                  <c:v>7.56</c:v>
                </c:pt>
                <c:pt idx="1795">
                  <c:v>7.54</c:v>
                </c:pt>
                <c:pt idx="1796">
                  <c:v>7.62</c:v>
                </c:pt>
                <c:pt idx="1797">
                  <c:v>7.53</c:v>
                </c:pt>
                <c:pt idx="1798">
                  <c:v>7.38</c:v>
                </c:pt>
                <c:pt idx="1799">
                  <c:v>7.22</c:v>
                </c:pt>
                <c:pt idx="1800">
                  <c:v>7.17</c:v>
                </c:pt>
                <c:pt idx="1801">
                  <c:v>7.33</c:v>
                </c:pt>
                <c:pt idx="1802">
                  <c:v>7.39</c:v>
                </c:pt>
                <c:pt idx="1803">
                  <c:v>7.43</c:v>
                </c:pt>
                <c:pt idx="1804">
                  <c:v>7.47</c:v>
                </c:pt>
                <c:pt idx="1805">
                  <c:v>7.47</c:v>
                </c:pt>
                <c:pt idx="1806">
                  <c:v>7.39</c:v>
                </c:pt>
                <c:pt idx="1807">
                  <c:v>7.47</c:v>
                </c:pt>
                <c:pt idx="1808">
                  <c:v>7.54</c:v>
                </c:pt>
                <c:pt idx="1809">
                  <c:v>7.59</c:v>
                </c:pt>
                <c:pt idx="1810">
                  <c:v>7.56</c:v>
                </c:pt>
                <c:pt idx="1811">
                  <c:v>7.57</c:v>
                </c:pt>
                <c:pt idx="1812">
                  <c:v>7.7</c:v>
                </c:pt>
                <c:pt idx="1813">
                  <c:v>7.72</c:v>
                </c:pt>
                <c:pt idx="1814">
                  <c:v>7.73</c:v>
                </c:pt>
                <c:pt idx="1815">
                  <c:v>7.65</c:v>
                </c:pt>
                <c:pt idx="1816">
                  <c:v>7.36</c:v>
                </c:pt>
                <c:pt idx="1817">
                  <c:v>7.21</c:v>
                </c:pt>
                <c:pt idx="1818">
                  <c:v>7.15</c:v>
                </c:pt>
                <c:pt idx="1819">
                  <c:v>7.19</c:v>
                </c:pt>
                <c:pt idx="1820">
                  <c:v>7.21</c:v>
                </c:pt>
                <c:pt idx="1821">
                  <c:v>7.11</c:v>
                </c:pt>
                <c:pt idx="1822">
                  <c:v>7.16</c:v>
                </c:pt>
                <c:pt idx="1823">
                  <c:v>7.01</c:v>
                </c:pt>
                <c:pt idx="1824">
                  <c:v>7.21</c:v>
                </c:pt>
                <c:pt idx="1825">
                  <c:v>7.39</c:v>
                </c:pt>
                <c:pt idx="1826">
                  <c:v>7.21</c:v>
                </c:pt>
                <c:pt idx="1827">
                  <c:v>7.2</c:v>
                </c:pt>
                <c:pt idx="1828">
                  <c:v>7.13</c:v>
                </c:pt>
                <c:pt idx="1829">
                  <c:v>7</c:v>
                </c:pt>
                <c:pt idx="1830">
                  <c:v>7.11</c:v>
                </c:pt>
                <c:pt idx="1831">
                  <c:v>7.33</c:v>
                </c:pt>
                <c:pt idx="1832">
                  <c:v>7.44</c:v>
                </c:pt>
                <c:pt idx="1833">
                  <c:v>7.48</c:v>
                </c:pt>
                <c:pt idx="1834">
                  <c:v>7.97</c:v>
                </c:pt>
                <c:pt idx="1835">
                  <c:v>8.07</c:v>
                </c:pt>
                <c:pt idx="1836">
                  <c:v>8.1999999999999993</c:v>
                </c:pt>
                <c:pt idx="1837">
                  <c:v>7.95</c:v>
                </c:pt>
                <c:pt idx="1838">
                  <c:v>8.23</c:v>
                </c:pt>
                <c:pt idx="1839">
                  <c:v>8.18</c:v>
                </c:pt>
                <c:pt idx="1840">
                  <c:v>8.25</c:v>
                </c:pt>
                <c:pt idx="1841">
                  <c:v>8.1300000000000008</c:v>
                </c:pt>
                <c:pt idx="1842">
                  <c:v>8.19</c:v>
                </c:pt>
                <c:pt idx="1843">
                  <c:v>8.3800000000000008</c:v>
                </c:pt>
                <c:pt idx="1844">
                  <c:v>8.31</c:v>
                </c:pt>
                <c:pt idx="1845">
                  <c:v>8.34</c:v>
                </c:pt>
                <c:pt idx="1846">
                  <c:v>8.33</c:v>
                </c:pt>
                <c:pt idx="1847">
                  <c:v>8.06</c:v>
                </c:pt>
                <c:pt idx="1848">
                  <c:v>8.17</c:v>
                </c:pt>
                <c:pt idx="1849">
                  <c:v>8.07</c:v>
                </c:pt>
                <c:pt idx="1850">
                  <c:v>8.11</c:v>
                </c:pt>
                <c:pt idx="1851">
                  <c:v>8.2799999999999994</c:v>
                </c:pt>
                <c:pt idx="1852">
                  <c:v>8.59</c:v>
                </c:pt>
                <c:pt idx="1853">
                  <c:v>8.31</c:v>
                </c:pt>
                <c:pt idx="1854">
                  <c:v>8.39</c:v>
                </c:pt>
                <c:pt idx="1855">
                  <c:v>8.25</c:v>
                </c:pt>
                <c:pt idx="1856">
                  <c:v>8.11</c:v>
                </c:pt>
                <c:pt idx="1857">
                  <c:v>8.02</c:v>
                </c:pt>
                <c:pt idx="1858">
                  <c:v>8.2799999999999994</c:v>
                </c:pt>
                <c:pt idx="1859">
                  <c:v>8.0500000000000007</c:v>
                </c:pt>
                <c:pt idx="1860">
                  <c:v>8.06</c:v>
                </c:pt>
                <c:pt idx="1861">
                  <c:v>7.99</c:v>
                </c:pt>
                <c:pt idx="1862">
                  <c:v>7.96</c:v>
                </c:pt>
                <c:pt idx="1863">
                  <c:v>7.82</c:v>
                </c:pt>
                <c:pt idx="1864">
                  <c:v>7.74</c:v>
                </c:pt>
                <c:pt idx="1865">
                  <c:v>7.8</c:v>
                </c:pt>
                <c:pt idx="1866">
                  <c:v>7.82</c:v>
                </c:pt>
                <c:pt idx="1867">
                  <c:v>7.75</c:v>
                </c:pt>
                <c:pt idx="1868">
                  <c:v>7.7</c:v>
                </c:pt>
                <c:pt idx="1869">
                  <c:v>7.54</c:v>
                </c:pt>
                <c:pt idx="1870">
                  <c:v>7.55</c:v>
                </c:pt>
                <c:pt idx="1871">
                  <c:v>7.63</c:v>
                </c:pt>
                <c:pt idx="1872">
                  <c:v>7.7</c:v>
                </c:pt>
                <c:pt idx="1873">
                  <c:v>7.52</c:v>
                </c:pt>
                <c:pt idx="1874">
                  <c:v>7.62</c:v>
                </c:pt>
                <c:pt idx="1875">
                  <c:v>7.72</c:v>
                </c:pt>
                <c:pt idx="1876">
                  <c:v>7.8</c:v>
                </c:pt>
                <c:pt idx="1877">
                  <c:v>7.68</c:v>
                </c:pt>
                <c:pt idx="1878">
                  <c:v>7.7</c:v>
                </c:pt>
                <c:pt idx="1879">
                  <c:v>7.66</c:v>
                </c:pt>
                <c:pt idx="1880">
                  <c:v>7.72</c:v>
                </c:pt>
                <c:pt idx="1881">
                  <c:v>7.86</c:v>
                </c:pt>
                <c:pt idx="1882">
                  <c:v>7.83</c:v>
                </c:pt>
                <c:pt idx="1883">
                  <c:v>7.84</c:v>
                </c:pt>
                <c:pt idx="1884">
                  <c:v>7.76</c:v>
                </c:pt>
                <c:pt idx="1885">
                  <c:v>7.58</c:v>
                </c:pt>
                <c:pt idx="1886">
                  <c:v>7.46</c:v>
                </c:pt>
                <c:pt idx="1887">
                  <c:v>7.39</c:v>
                </c:pt>
                <c:pt idx="1888">
                  <c:v>7.45</c:v>
                </c:pt>
                <c:pt idx="1889">
                  <c:v>7.35</c:v>
                </c:pt>
                <c:pt idx="1890">
                  <c:v>7.51</c:v>
                </c:pt>
                <c:pt idx="1891">
                  <c:v>7.38</c:v>
                </c:pt>
                <c:pt idx="1892">
                  <c:v>7.43</c:v>
                </c:pt>
                <c:pt idx="1893">
                  <c:v>7.81</c:v>
                </c:pt>
                <c:pt idx="1894">
                  <c:v>7.8</c:v>
                </c:pt>
                <c:pt idx="1895">
                  <c:v>7.75</c:v>
                </c:pt>
                <c:pt idx="1896">
                  <c:v>7.84</c:v>
                </c:pt>
                <c:pt idx="1897">
                  <c:v>7.93</c:v>
                </c:pt>
                <c:pt idx="1898">
                  <c:v>7.88</c:v>
                </c:pt>
                <c:pt idx="1899">
                  <c:v>8.1</c:v>
                </c:pt>
                <c:pt idx="1900">
                  <c:v>8.27</c:v>
                </c:pt>
                <c:pt idx="1901">
                  <c:v>8.2200000000000006</c:v>
                </c:pt>
                <c:pt idx="1902">
                  <c:v>8.24</c:v>
                </c:pt>
                <c:pt idx="1903">
                  <c:v>8.0299999999999994</c:v>
                </c:pt>
                <c:pt idx="1904">
                  <c:v>7.97</c:v>
                </c:pt>
                <c:pt idx="1905">
                  <c:v>7.94</c:v>
                </c:pt>
                <c:pt idx="1906">
                  <c:v>8.2200000000000006</c:v>
                </c:pt>
                <c:pt idx="1907">
                  <c:v>8.15</c:v>
                </c:pt>
                <c:pt idx="1908">
                  <c:v>8.14</c:v>
                </c:pt>
                <c:pt idx="1909">
                  <c:v>8.23</c:v>
                </c:pt>
                <c:pt idx="1910">
                  <c:v>8.4499999999999993</c:v>
                </c:pt>
                <c:pt idx="1911">
                  <c:v>8.4700000000000006</c:v>
                </c:pt>
                <c:pt idx="1912">
                  <c:v>8.35</c:v>
                </c:pt>
                <c:pt idx="1913">
                  <c:v>8.4499999999999993</c:v>
                </c:pt>
                <c:pt idx="1914">
                  <c:v>8.33</c:v>
                </c:pt>
                <c:pt idx="1915">
                  <c:v>8.3699999999999992</c:v>
                </c:pt>
                <c:pt idx="1916">
                  <c:v>8.39</c:v>
                </c:pt>
                <c:pt idx="1917">
                  <c:v>8.39</c:v>
                </c:pt>
                <c:pt idx="1918">
                  <c:v>8.4700000000000006</c:v>
                </c:pt>
                <c:pt idx="1919">
                  <c:v>8.64</c:v>
                </c:pt>
                <c:pt idx="1920">
                  <c:v>8.68</c:v>
                </c:pt>
                <c:pt idx="1921">
                  <c:v>8.81</c:v>
                </c:pt>
                <c:pt idx="1922">
                  <c:v>8.73</c:v>
                </c:pt>
                <c:pt idx="1923">
                  <c:v>8.75</c:v>
                </c:pt>
                <c:pt idx="1924">
                  <c:v>8.8800000000000008</c:v>
                </c:pt>
                <c:pt idx="1925">
                  <c:v>8.84</c:v>
                </c:pt>
                <c:pt idx="1926">
                  <c:v>8.61</c:v>
                </c:pt>
                <c:pt idx="1927">
                  <c:v>8.6</c:v>
                </c:pt>
                <c:pt idx="1928">
                  <c:v>8.57</c:v>
                </c:pt>
                <c:pt idx="1929">
                  <c:v>8.7200000000000006</c:v>
                </c:pt>
                <c:pt idx="1930">
                  <c:v>8.7799999999999994</c:v>
                </c:pt>
                <c:pt idx="1931">
                  <c:v>8.84</c:v>
                </c:pt>
                <c:pt idx="1932">
                  <c:v>8.81</c:v>
                </c:pt>
                <c:pt idx="1933">
                  <c:v>9</c:v>
                </c:pt>
                <c:pt idx="1934">
                  <c:v>9.02</c:v>
                </c:pt>
                <c:pt idx="1935">
                  <c:v>8.9600000000000009</c:v>
                </c:pt>
                <c:pt idx="1936">
                  <c:v>8.85</c:v>
                </c:pt>
                <c:pt idx="1937">
                  <c:v>8.85</c:v>
                </c:pt>
                <c:pt idx="1938">
                  <c:v>8.73</c:v>
                </c:pt>
                <c:pt idx="1939">
                  <c:v>8.7200000000000006</c:v>
                </c:pt>
                <c:pt idx="1940">
                  <c:v>8.7799999999999994</c:v>
                </c:pt>
                <c:pt idx="1941">
                  <c:v>8.58</c:v>
                </c:pt>
                <c:pt idx="1942">
                  <c:v>8.58</c:v>
                </c:pt>
                <c:pt idx="1943">
                  <c:v>8.41</c:v>
                </c:pt>
                <c:pt idx="1944">
                  <c:v>8.51</c:v>
                </c:pt>
                <c:pt idx="1945">
                  <c:v>8.7799999999999994</c:v>
                </c:pt>
                <c:pt idx="1946">
                  <c:v>8.99</c:v>
                </c:pt>
                <c:pt idx="1947">
                  <c:v>8.8800000000000008</c:v>
                </c:pt>
                <c:pt idx="1948">
                  <c:v>8.9700000000000006</c:v>
                </c:pt>
                <c:pt idx="1949">
                  <c:v>8.9499999999999993</c:v>
                </c:pt>
                <c:pt idx="1950">
                  <c:v>8.82</c:v>
                </c:pt>
                <c:pt idx="1951">
                  <c:v>8.9</c:v>
                </c:pt>
                <c:pt idx="1952">
                  <c:v>8.9700000000000006</c:v>
                </c:pt>
                <c:pt idx="1953">
                  <c:v>8.91</c:v>
                </c:pt>
                <c:pt idx="1954">
                  <c:v>8.81</c:v>
                </c:pt>
                <c:pt idx="1955">
                  <c:v>8.6199999999999992</c:v>
                </c:pt>
                <c:pt idx="1956">
                  <c:v>8.31</c:v>
                </c:pt>
                <c:pt idx="1957">
                  <c:v>8.2200000000000006</c:v>
                </c:pt>
                <c:pt idx="1958">
                  <c:v>8.2899999999999991</c:v>
                </c:pt>
                <c:pt idx="1959">
                  <c:v>8.2200000000000006</c:v>
                </c:pt>
                <c:pt idx="1960">
                  <c:v>8.24</c:v>
                </c:pt>
                <c:pt idx="1961">
                  <c:v>8.5</c:v>
                </c:pt>
                <c:pt idx="1962">
                  <c:v>8.5399999999999991</c:v>
                </c:pt>
                <c:pt idx="1963">
                  <c:v>8.27</c:v>
                </c:pt>
                <c:pt idx="1964">
                  <c:v>8.19</c:v>
                </c:pt>
                <c:pt idx="1965">
                  <c:v>8.14</c:v>
                </c:pt>
                <c:pt idx="1966">
                  <c:v>8.2100000000000009</c:v>
                </c:pt>
                <c:pt idx="1967">
                  <c:v>8.27</c:v>
                </c:pt>
                <c:pt idx="1968">
                  <c:v>8.26</c:v>
                </c:pt>
                <c:pt idx="1969">
                  <c:v>8.23</c:v>
                </c:pt>
                <c:pt idx="1970">
                  <c:v>8.15</c:v>
                </c:pt>
                <c:pt idx="1971">
                  <c:v>8.01</c:v>
                </c:pt>
                <c:pt idx="1972">
                  <c:v>8.09</c:v>
                </c:pt>
                <c:pt idx="1973">
                  <c:v>7.88</c:v>
                </c:pt>
                <c:pt idx="1974">
                  <c:v>8.01</c:v>
                </c:pt>
                <c:pt idx="1975">
                  <c:v>8.06</c:v>
                </c:pt>
                <c:pt idx="1976">
                  <c:v>8.01</c:v>
                </c:pt>
                <c:pt idx="1977">
                  <c:v>7.85</c:v>
                </c:pt>
                <c:pt idx="1978">
                  <c:v>7.87</c:v>
                </c:pt>
                <c:pt idx="1979">
                  <c:v>7.94</c:v>
                </c:pt>
                <c:pt idx="1980">
                  <c:v>7.88</c:v>
                </c:pt>
                <c:pt idx="1981">
                  <c:v>7.81</c:v>
                </c:pt>
                <c:pt idx="1982">
                  <c:v>7.87</c:v>
                </c:pt>
                <c:pt idx="1983">
                  <c:v>7.87</c:v>
                </c:pt>
                <c:pt idx="1984">
                  <c:v>7.9</c:v>
                </c:pt>
                <c:pt idx="1985">
                  <c:v>7.9</c:v>
                </c:pt>
                <c:pt idx="1986">
                  <c:v>7.74</c:v>
                </c:pt>
                <c:pt idx="1987">
                  <c:v>7.87</c:v>
                </c:pt>
                <c:pt idx="1988">
                  <c:v>8</c:v>
                </c:pt>
                <c:pt idx="1989">
                  <c:v>8.0299999999999994</c:v>
                </c:pt>
                <c:pt idx="1990">
                  <c:v>8.1199999999999992</c:v>
                </c:pt>
                <c:pt idx="1991">
                  <c:v>8.09</c:v>
                </c:pt>
                <c:pt idx="1992">
                  <c:v>8.1</c:v>
                </c:pt>
                <c:pt idx="1993">
                  <c:v>7.89</c:v>
                </c:pt>
                <c:pt idx="1994">
                  <c:v>7.95</c:v>
                </c:pt>
                <c:pt idx="1995">
                  <c:v>7.9</c:v>
                </c:pt>
                <c:pt idx="1996">
                  <c:v>7.79</c:v>
                </c:pt>
                <c:pt idx="1997">
                  <c:v>7.59</c:v>
                </c:pt>
                <c:pt idx="1998">
                  <c:v>7.63</c:v>
                </c:pt>
                <c:pt idx="1999">
                  <c:v>7.65</c:v>
                </c:pt>
                <c:pt idx="2000">
                  <c:v>7.54</c:v>
                </c:pt>
                <c:pt idx="2001">
                  <c:v>7.46</c:v>
                </c:pt>
                <c:pt idx="2002">
                  <c:v>7.7</c:v>
                </c:pt>
                <c:pt idx="2003">
                  <c:v>7.86</c:v>
                </c:pt>
                <c:pt idx="2004">
                  <c:v>7.93</c:v>
                </c:pt>
                <c:pt idx="2005">
                  <c:v>8.0299999999999994</c:v>
                </c:pt>
                <c:pt idx="2006">
                  <c:v>7.97</c:v>
                </c:pt>
                <c:pt idx="2007">
                  <c:v>7.93</c:v>
                </c:pt>
                <c:pt idx="2008">
                  <c:v>8.0500000000000007</c:v>
                </c:pt>
                <c:pt idx="2009">
                  <c:v>7.9</c:v>
                </c:pt>
                <c:pt idx="2010">
                  <c:v>7.78</c:v>
                </c:pt>
                <c:pt idx="2011">
                  <c:v>7.69</c:v>
                </c:pt>
                <c:pt idx="2012">
                  <c:v>7.69</c:v>
                </c:pt>
                <c:pt idx="2013">
                  <c:v>7.58</c:v>
                </c:pt>
                <c:pt idx="2014">
                  <c:v>7.59</c:v>
                </c:pt>
                <c:pt idx="2015">
                  <c:v>7.57</c:v>
                </c:pt>
                <c:pt idx="2016">
                  <c:v>7.48</c:v>
                </c:pt>
                <c:pt idx="2017">
                  <c:v>7.31</c:v>
                </c:pt>
                <c:pt idx="2018">
                  <c:v>7.46</c:v>
                </c:pt>
                <c:pt idx="2019">
                  <c:v>7.61</c:v>
                </c:pt>
                <c:pt idx="2020">
                  <c:v>7.53</c:v>
                </c:pt>
                <c:pt idx="2021">
                  <c:v>7.4</c:v>
                </c:pt>
                <c:pt idx="2022">
                  <c:v>7.4</c:v>
                </c:pt>
                <c:pt idx="2023">
                  <c:v>7.64</c:v>
                </c:pt>
                <c:pt idx="2024">
                  <c:v>7.73</c:v>
                </c:pt>
                <c:pt idx="2025">
                  <c:v>7.7</c:v>
                </c:pt>
                <c:pt idx="2026">
                  <c:v>8.0299999999999994</c:v>
                </c:pt>
                <c:pt idx="2027">
                  <c:v>8.16</c:v>
                </c:pt>
                <c:pt idx="2028">
                  <c:v>8.1999999999999993</c:v>
                </c:pt>
                <c:pt idx="2029">
                  <c:v>8.23</c:v>
                </c:pt>
                <c:pt idx="2030">
                  <c:v>8.25</c:v>
                </c:pt>
                <c:pt idx="2031">
                  <c:v>8.49</c:v>
                </c:pt>
                <c:pt idx="2032">
                  <c:v>8.48</c:v>
                </c:pt>
                <c:pt idx="2033">
                  <c:v>8.4600000000000009</c:v>
                </c:pt>
                <c:pt idx="2034">
                  <c:v>8.41</c:v>
                </c:pt>
                <c:pt idx="2035">
                  <c:v>8.48</c:v>
                </c:pt>
                <c:pt idx="2036">
                  <c:v>8.4</c:v>
                </c:pt>
                <c:pt idx="2037">
                  <c:v>8.6199999999999992</c:v>
                </c:pt>
                <c:pt idx="2038">
                  <c:v>8.7200000000000006</c:v>
                </c:pt>
                <c:pt idx="2039">
                  <c:v>8.77</c:v>
                </c:pt>
                <c:pt idx="2040">
                  <c:v>9.0500000000000007</c:v>
                </c:pt>
                <c:pt idx="2041">
                  <c:v>9.07</c:v>
                </c:pt>
                <c:pt idx="2042">
                  <c:v>8.98</c:v>
                </c:pt>
                <c:pt idx="2043">
                  <c:v>8.89</c:v>
                </c:pt>
                <c:pt idx="2044">
                  <c:v>8.9</c:v>
                </c:pt>
                <c:pt idx="2045">
                  <c:v>9.16</c:v>
                </c:pt>
                <c:pt idx="2046">
                  <c:v>9.35</c:v>
                </c:pt>
                <c:pt idx="2047">
                  <c:v>9.2799999999999994</c:v>
                </c:pt>
                <c:pt idx="2048">
                  <c:v>9.42</c:v>
                </c:pt>
                <c:pt idx="2049">
                  <c:v>9.51</c:v>
                </c:pt>
                <c:pt idx="2050">
                  <c:v>9.4700000000000006</c:v>
                </c:pt>
                <c:pt idx="2051">
                  <c:v>9.3800000000000008</c:v>
                </c:pt>
                <c:pt idx="2052">
                  <c:v>9.36</c:v>
                </c:pt>
                <c:pt idx="2053">
                  <c:v>9.4</c:v>
                </c:pt>
                <c:pt idx="2054">
                  <c:v>9.4</c:v>
                </c:pt>
                <c:pt idx="2055">
                  <c:v>9.18</c:v>
                </c:pt>
                <c:pt idx="2056">
                  <c:v>9.3000000000000007</c:v>
                </c:pt>
                <c:pt idx="2057">
                  <c:v>9.2799999999999994</c:v>
                </c:pt>
                <c:pt idx="2058">
                  <c:v>9.17</c:v>
                </c:pt>
                <c:pt idx="2059">
                  <c:v>9.27</c:v>
                </c:pt>
                <c:pt idx="2060">
                  <c:v>9.4600000000000009</c:v>
                </c:pt>
                <c:pt idx="2061">
                  <c:v>9.42</c:v>
                </c:pt>
                <c:pt idx="2062">
                  <c:v>9.65</c:v>
                </c:pt>
                <c:pt idx="2063">
                  <c:v>9.4499999999999993</c:v>
                </c:pt>
                <c:pt idx="2064">
                  <c:v>9.4499999999999993</c:v>
                </c:pt>
                <c:pt idx="2065">
                  <c:v>9.4600000000000009</c:v>
                </c:pt>
                <c:pt idx="2066">
                  <c:v>9.48</c:v>
                </c:pt>
                <c:pt idx="2067">
                  <c:v>9.66</c:v>
                </c:pt>
                <c:pt idx="2068">
                  <c:v>9.74</c:v>
                </c:pt>
                <c:pt idx="2069">
                  <c:v>9.9</c:v>
                </c:pt>
                <c:pt idx="2070">
                  <c:v>10.33</c:v>
                </c:pt>
                <c:pt idx="2071">
                  <c:v>10.45</c:v>
                </c:pt>
                <c:pt idx="2072">
                  <c:v>10.15</c:v>
                </c:pt>
                <c:pt idx="2073">
                  <c:v>10.31</c:v>
                </c:pt>
                <c:pt idx="2074">
                  <c:v>9.99</c:v>
                </c:pt>
                <c:pt idx="2075">
                  <c:v>9.94</c:v>
                </c:pt>
                <c:pt idx="2076">
                  <c:v>9.67</c:v>
                </c:pt>
                <c:pt idx="2077">
                  <c:v>9.49</c:v>
                </c:pt>
                <c:pt idx="2078">
                  <c:v>9.77</c:v>
                </c:pt>
                <c:pt idx="2079">
                  <c:v>9.44</c:v>
                </c:pt>
                <c:pt idx="2080">
                  <c:v>9.39</c:v>
                </c:pt>
                <c:pt idx="2081">
                  <c:v>9.6</c:v>
                </c:pt>
                <c:pt idx="2082">
                  <c:v>9.39</c:v>
                </c:pt>
                <c:pt idx="2083">
                  <c:v>10.02</c:v>
                </c:pt>
                <c:pt idx="2084">
                  <c:v>10.35</c:v>
                </c:pt>
                <c:pt idx="2085">
                  <c:v>10.37</c:v>
                </c:pt>
                <c:pt idx="2086">
                  <c:v>10.33</c:v>
                </c:pt>
                <c:pt idx="2087">
                  <c:v>10.220000000000001</c:v>
                </c:pt>
                <c:pt idx="2088">
                  <c:v>9.9499999999999993</c:v>
                </c:pt>
                <c:pt idx="2089">
                  <c:v>9.83</c:v>
                </c:pt>
                <c:pt idx="2090">
                  <c:v>10.07</c:v>
                </c:pt>
                <c:pt idx="2091">
                  <c:v>9.9600000000000009</c:v>
                </c:pt>
                <c:pt idx="2092">
                  <c:v>9.99</c:v>
                </c:pt>
                <c:pt idx="2093">
                  <c:v>9.92</c:v>
                </c:pt>
                <c:pt idx="2094">
                  <c:v>9.8000000000000007</c:v>
                </c:pt>
                <c:pt idx="2095">
                  <c:v>9.5</c:v>
                </c:pt>
                <c:pt idx="2096">
                  <c:v>9.6199999999999992</c:v>
                </c:pt>
                <c:pt idx="2097">
                  <c:v>9.57</c:v>
                </c:pt>
                <c:pt idx="2098">
                  <c:v>9.7200000000000006</c:v>
                </c:pt>
                <c:pt idx="2099">
                  <c:v>9.5500000000000007</c:v>
                </c:pt>
                <c:pt idx="2100">
                  <c:v>9.65</c:v>
                </c:pt>
                <c:pt idx="2101">
                  <c:v>9.4700000000000006</c:v>
                </c:pt>
                <c:pt idx="2102">
                  <c:v>9.4600000000000009</c:v>
                </c:pt>
                <c:pt idx="2103">
                  <c:v>9.4600000000000009</c:v>
                </c:pt>
                <c:pt idx="2104">
                  <c:v>9.58</c:v>
                </c:pt>
                <c:pt idx="2105">
                  <c:v>9.31</c:v>
                </c:pt>
                <c:pt idx="2106">
                  <c:v>9.61</c:v>
                </c:pt>
                <c:pt idx="2107">
                  <c:v>9.52</c:v>
                </c:pt>
                <c:pt idx="2108">
                  <c:v>9.3699999999999992</c:v>
                </c:pt>
                <c:pt idx="2109">
                  <c:v>9.27</c:v>
                </c:pt>
                <c:pt idx="2110">
                  <c:v>9.0399999999999991</c:v>
                </c:pt>
                <c:pt idx="2111">
                  <c:v>8.98</c:v>
                </c:pt>
                <c:pt idx="2112">
                  <c:v>8.99</c:v>
                </c:pt>
                <c:pt idx="2113">
                  <c:v>9.2200000000000006</c:v>
                </c:pt>
                <c:pt idx="2114">
                  <c:v>9.19</c:v>
                </c:pt>
                <c:pt idx="2115">
                  <c:v>9.35</c:v>
                </c:pt>
                <c:pt idx="2116">
                  <c:v>9.52</c:v>
                </c:pt>
                <c:pt idx="2117">
                  <c:v>9.18</c:v>
                </c:pt>
                <c:pt idx="2118">
                  <c:v>9.16</c:v>
                </c:pt>
                <c:pt idx="2119">
                  <c:v>9.07</c:v>
                </c:pt>
                <c:pt idx="2120">
                  <c:v>9.08</c:v>
                </c:pt>
                <c:pt idx="2121">
                  <c:v>9.09</c:v>
                </c:pt>
                <c:pt idx="2122">
                  <c:v>9.09</c:v>
                </c:pt>
                <c:pt idx="2123">
                  <c:v>9.2100000000000009</c:v>
                </c:pt>
                <c:pt idx="2124">
                  <c:v>9.2100000000000009</c:v>
                </c:pt>
                <c:pt idx="2125">
                  <c:v>9.14</c:v>
                </c:pt>
                <c:pt idx="2126">
                  <c:v>9.44</c:v>
                </c:pt>
                <c:pt idx="2127">
                  <c:v>9.61</c:v>
                </c:pt>
                <c:pt idx="2128">
                  <c:v>9.6199999999999992</c:v>
                </c:pt>
                <c:pt idx="2129">
                  <c:v>9.8699999999999992</c:v>
                </c:pt>
                <c:pt idx="2130">
                  <c:v>9.91</c:v>
                </c:pt>
                <c:pt idx="2131">
                  <c:v>10.02</c:v>
                </c:pt>
                <c:pt idx="2132">
                  <c:v>10.09</c:v>
                </c:pt>
                <c:pt idx="2133">
                  <c:v>9.98</c:v>
                </c:pt>
                <c:pt idx="2134">
                  <c:v>10.01</c:v>
                </c:pt>
                <c:pt idx="2135">
                  <c:v>9.77</c:v>
                </c:pt>
                <c:pt idx="2136">
                  <c:v>9.94</c:v>
                </c:pt>
                <c:pt idx="2137">
                  <c:v>10.09</c:v>
                </c:pt>
                <c:pt idx="2138">
                  <c:v>10.23</c:v>
                </c:pt>
                <c:pt idx="2139">
                  <c:v>10.43</c:v>
                </c:pt>
                <c:pt idx="2140">
                  <c:v>10.38</c:v>
                </c:pt>
                <c:pt idx="2141">
                  <c:v>10.41</c:v>
                </c:pt>
                <c:pt idx="2142">
                  <c:v>10.33</c:v>
                </c:pt>
                <c:pt idx="2143">
                  <c:v>10.210000000000001</c:v>
                </c:pt>
                <c:pt idx="2144">
                  <c:v>10</c:v>
                </c:pt>
                <c:pt idx="2145">
                  <c:v>10.15</c:v>
                </c:pt>
                <c:pt idx="2146">
                  <c:v>10.210000000000001</c:v>
                </c:pt>
                <c:pt idx="2147">
                  <c:v>10.02</c:v>
                </c:pt>
                <c:pt idx="2148">
                  <c:v>10.02</c:v>
                </c:pt>
                <c:pt idx="2149">
                  <c:v>10.06</c:v>
                </c:pt>
                <c:pt idx="2150">
                  <c:v>10.26</c:v>
                </c:pt>
                <c:pt idx="2151">
                  <c:v>10.47</c:v>
                </c:pt>
                <c:pt idx="2152">
                  <c:v>10.77</c:v>
                </c:pt>
                <c:pt idx="2153">
                  <c:v>10.67</c:v>
                </c:pt>
                <c:pt idx="2154">
                  <c:v>10.25</c:v>
                </c:pt>
                <c:pt idx="2155">
                  <c:v>10.01</c:v>
                </c:pt>
                <c:pt idx="2156">
                  <c:v>9.92</c:v>
                </c:pt>
                <c:pt idx="2157">
                  <c:v>9.7200000000000006</c:v>
                </c:pt>
                <c:pt idx="2158">
                  <c:v>9.6</c:v>
                </c:pt>
                <c:pt idx="2159">
                  <c:v>9.5500000000000007</c:v>
                </c:pt>
                <c:pt idx="2160">
                  <c:v>9.4499999999999993</c:v>
                </c:pt>
                <c:pt idx="2161">
                  <c:v>9.36</c:v>
                </c:pt>
                <c:pt idx="2162">
                  <c:v>9.42</c:v>
                </c:pt>
                <c:pt idx="2163">
                  <c:v>9.0500000000000007</c:v>
                </c:pt>
                <c:pt idx="2164">
                  <c:v>9.11</c:v>
                </c:pt>
                <c:pt idx="2165">
                  <c:v>9.0500000000000007</c:v>
                </c:pt>
                <c:pt idx="2166">
                  <c:v>9.07</c:v>
                </c:pt>
                <c:pt idx="2167">
                  <c:v>8.9499999999999993</c:v>
                </c:pt>
                <c:pt idx="2168">
                  <c:v>8.89</c:v>
                </c:pt>
                <c:pt idx="2169">
                  <c:v>9.06</c:v>
                </c:pt>
                <c:pt idx="2170">
                  <c:v>9.26</c:v>
                </c:pt>
                <c:pt idx="2171">
                  <c:v>9.36</c:v>
                </c:pt>
                <c:pt idx="2172">
                  <c:v>8.8800000000000008</c:v>
                </c:pt>
                <c:pt idx="2173">
                  <c:v>8.9</c:v>
                </c:pt>
                <c:pt idx="2174">
                  <c:v>8.74</c:v>
                </c:pt>
                <c:pt idx="2175">
                  <c:v>8.6199999999999992</c:v>
                </c:pt>
                <c:pt idx="2176">
                  <c:v>8.4</c:v>
                </c:pt>
                <c:pt idx="2177">
                  <c:v>8.24</c:v>
                </c:pt>
                <c:pt idx="2178">
                  <c:v>8.1</c:v>
                </c:pt>
                <c:pt idx="2179">
                  <c:v>8.51</c:v>
                </c:pt>
                <c:pt idx="2180">
                  <c:v>8.7200000000000006</c:v>
                </c:pt>
                <c:pt idx="2181">
                  <c:v>8.69</c:v>
                </c:pt>
                <c:pt idx="2182">
                  <c:v>8.6300000000000008</c:v>
                </c:pt>
                <c:pt idx="2183">
                  <c:v>8.34</c:v>
                </c:pt>
                <c:pt idx="2184">
                  <c:v>8.5299999999999994</c:v>
                </c:pt>
                <c:pt idx="2185">
                  <c:v>8.5399999999999991</c:v>
                </c:pt>
                <c:pt idx="2186">
                  <c:v>8.58</c:v>
                </c:pt>
                <c:pt idx="2187">
                  <c:v>8.59</c:v>
                </c:pt>
                <c:pt idx="2188">
                  <c:v>8.4600000000000009</c:v>
                </c:pt>
                <c:pt idx="2189">
                  <c:v>8.42</c:v>
                </c:pt>
                <c:pt idx="2190">
                  <c:v>8.92</c:v>
                </c:pt>
                <c:pt idx="2191">
                  <c:v>9.0399999999999991</c:v>
                </c:pt>
                <c:pt idx="2192">
                  <c:v>9.1199999999999992</c:v>
                </c:pt>
                <c:pt idx="2193">
                  <c:v>8.83</c:v>
                </c:pt>
                <c:pt idx="2194">
                  <c:v>8.85</c:v>
                </c:pt>
                <c:pt idx="2195">
                  <c:v>8.6300000000000008</c:v>
                </c:pt>
                <c:pt idx="2196">
                  <c:v>8.75</c:v>
                </c:pt>
                <c:pt idx="2197">
                  <c:v>8.83</c:v>
                </c:pt>
                <c:pt idx="2198">
                  <c:v>8.74</c:v>
                </c:pt>
                <c:pt idx="2199">
                  <c:v>8.44</c:v>
                </c:pt>
                <c:pt idx="2200">
                  <c:v>8.3699999999999992</c:v>
                </c:pt>
                <c:pt idx="2201">
                  <c:v>8.1199999999999992</c:v>
                </c:pt>
                <c:pt idx="2202">
                  <c:v>8.1999999999999993</c:v>
                </c:pt>
                <c:pt idx="2203">
                  <c:v>8.44</c:v>
                </c:pt>
                <c:pt idx="2204">
                  <c:v>8.33</c:v>
                </c:pt>
                <c:pt idx="2205">
                  <c:v>7.88</c:v>
                </c:pt>
                <c:pt idx="2206">
                  <c:v>8.2799999999999994</c:v>
                </c:pt>
                <c:pt idx="2207">
                  <c:v>8.2799999999999994</c:v>
                </c:pt>
                <c:pt idx="2208">
                  <c:v>8.32</c:v>
                </c:pt>
                <c:pt idx="2209">
                  <c:v>8.25</c:v>
                </c:pt>
                <c:pt idx="2210">
                  <c:v>8.5500000000000007</c:v>
                </c:pt>
                <c:pt idx="2211">
                  <c:v>8.5399999999999991</c:v>
                </c:pt>
                <c:pt idx="2212">
                  <c:v>8.48</c:v>
                </c:pt>
                <c:pt idx="2213">
                  <c:v>8.51</c:v>
                </c:pt>
                <c:pt idx="2214">
                  <c:v>8.52</c:v>
                </c:pt>
                <c:pt idx="2215">
                  <c:v>8.42</c:v>
                </c:pt>
                <c:pt idx="2216">
                  <c:v>8.2899999999999991</c:v>
                </c:pt>
                <c:pt idx="2217">
                  <c:v>8.3800000000000008</c:v>
                </c:pt>
                <c:pt idx="2218">
                  <c:v>8.32</c:v>
                </c:pt>
                <c:pt idx="2219">
                  <c:v>8.67</c:v>
                </c:pt>
                <c:pt idx="2220">
                  <c:v>8.52</c:v>
                </c:pt>
                <c:pt idx="2221">
                  <c:v>8.74</c:v>
                </c:pt>
                <c:pt idx="2222">
                  <c:v>9.1199999999999992</c:v>
                </c:pt>
                <c:pt idx="2223">
                  <c:v>9.33</c:v>
                </c:pt>
                <c:pt idx="2224">
                  <c:v>9.4499999999999993</c:v>
                </c:pt>
                <c:pt idx="2225">
                  <c:v>9.34</c:v>
                </c:pt>
                <c:pt idx="2226">
                  <c:v>9.14</c:v>
                </c:pt>
                <c:pt idx="2227">
                  <c:v>9.2200000000000006</c:v>
                </c:pt>
                <c:pt idx="2228">
                  <c:v>8.9600000000000009</c:v>
                </c:pt>
                <c:pt idx="2229">
                  <c:v>8.8800000000000008</c:v>
                </c:pt>
                <c:pt idx="2230">
                  <c:v>8.81</c:v>
                </c:pt>
                <c:pt idx="2231">
                  <c:v>8.86</c:v>
                </c:pt>
                <c:pt idx="2232">
                  <c:v>8.8800000000000008</c:v>
                </c:pt>
                <c:pt idx="2233">
                  <c:v>9.08</c:v>
                </c:pt>
                <c:pt idx="2234">
                  <c:v>9.17</c:v>
                </c:pt>
                <c:pt idx="2235">
                  <c:v>9.1999999999999993</c:v>
                </c:pt>
                <c:pt idx="2236">
                  <c:v>9.24</c:v>
                </c:pt>
                <c:pt idx="2237">
                  <c:v>8.9499999999999993</c:v>
                </c:pt>
                <c:pt idx="2238">
                  <c:v>8.92</c:v>
                </c:pt>
                <c:pt idx="2239">
                  <c:v>8.83</c:v>
                </c:pt>
                <c:pt idx="2240">
                  <c:v>8.8800000000000008</c:v>
                </c:pt>
                <c:pt idx="2241">
                  <c:v>9.17</c:v>
                </c:pt>
                <c:pt idx="2242">
                  <c:v>9.34</c:v>
                </c:pt>
                <c:pt idx="2243">
                  <c:v>9.36</c:v>
                </c:pt>
                <c:pt idx="2244">
                  <c:v>9.3699999999999992</c:v>
                </c:pt>
                <c:pt idx="2245">
                  <c:v>9.77</c:v>
                </c:pt>
                <c:pt idx="2246">
                  <c:v>9.5299999999999994</c:v>
                </c:pt>
                <c:pt idx="2247">
                  <c:v>9.7100000000000009</c:v>
                </c:pt>
                <c:pt idx="2248">
                  <c:v>9.5</c:v>
                </c:pt>
                <c:pt idx="2249">
                  <c:v>9.36</c:v>
                </c:pt>
                <c:pt idx="2250">
                  <c:v>9.64</c:v>
                </c:pt>
                <c:pt idx="2251">
                  <c:v>9.58</c:v>
                </c:pt>
                <c:pt idx="2252">
                  <c:v>9.43</c:v>
                </c:pt>
                <c:pt idx="2253">
                  <c:v>9.52</c:v>
                </c:pt>
                <c:pt idx="2254">
                  <c:v>9.4600000000000009</c:v>
                </c:pt>
                <c:pt idx="2255">
                  <c:v>9.5299999999999994</c:v>
                </c:pt>
                <c:pt idx="2256">
                  <c:v>9.32</c:v>
                </c:pt>
                <c:pt idx="2257">
                  <c:v>9.43</c:v>
                </c:pt>
                <c:pt idx="2258">
                  <c:v>9.6999999999999993</c:v>
                </c:pt>
                <c:pt idx="2259">
                  <c:v>9.57</c:v>
                </c:pt>
                <c:pt idx="2260">
                  <c:v>9.58</c:v>
                </c:pt>
                <c:pt idx="2261">
                  <c:v>9.65</c:v>
                </c:pt>
                <c:pt idx="2262">
                  <c:v>9.66</c:v>
                </c:pt>
                <c:pt idx="2263">
                  <c:v>9.94</c:v>
                </c:pt>
                <c:pt idx="2264">
                  <c:v>10.15</c:v>
                </c:pt>
                <c:pt idx="2265">
                  <c:v>10.18</c:v>
                </c:pt>
                <c:pt idx="2266">
                  <c:v>9.8699999999999992</c:v>
                </c:pt>
                <c:pt idx="2267">
                  <c:v>9.6300000000000008</c:v>
                </c:pt>
                <c:pt idx="2268">
                  <c:v>9.57</c:v>
                </c:pt>
                <c:pt idx="2269">
                  <c:v>9.6</c:v>
                </c:pt>
                <c:pt idx="2270">
                  <c:v>9.74</c:v>
                </c:pt>
                <c:pt idx="2271">
                  <c:v>9.77</c:v>
                </c:pt>
                <c:pt idx="2272">
                  <c:v>9.82</c:v>
                </c:pt>
                <c:pt idx="2273">
                  <c:v>9.83</c:v>
                </c:pt>
                <c:pt idx="2274">
                  <c:v>9.56</c:v>
                </c:pt>
                <c:pt idx="2275">
                  <c:v>9.5299999999999994</c:v>
                </c:pt>
                <c:pt idx="2276">
                  <c:v>9.56</c:v>
                </c:pt>
                <c:pt idx="2277">
                  <c:v>9.32</c:v>
                </c:pt>
                <c:pt idx="2278">
                  <c:v>9.36</c:v>
                </c:pt>
                <c:pt idx="2279">
                  <c:v>9.41</c:v>
                </c:pt>
                <c:pt idx="2280">
                  <c:v>9.41</c:v>
                </c:pt>
                <c:pt idx="2281">
                  <c:v>9.4700000000000006</c:v>
                </c:pt>
                <c:pt idx="2282">
                  <c:v>9.49</c:v>
                </c:pt>
                <c:pt idx="2283">
                  <c:v>9.34</c:v>
                </c:pt>
                <c:pt idx="2284">
                  <c:v>9.34</c:v>
                </c:pt>
                <c:pt idx="2285">
                  <c:v>9.44</c:v>
                </c:pt>
                <c:pt idx="2286">
                  <c:v>9.7100000000000009</c:v>
                </c:pt>
                <c:pt idx="2287">
                  <c:v>9.75</c:v>
                </c:pt>
                <c:pt idx="2288">
                  <c:v>9.86</c:v>
                </c:pt>
                <c:pt idx="2289">
                  <c:v>9.83</c:v>
                </c:pt>
                <c:pt idx="2290">
                  <c:v>9.86</c:v>
                </c:pt>
                <c:pt idx="2291">
                  <c:v>9.93</c:v>
                </c:pt>
                <c:pt idx="2292">
                  <c:v>10.16</c:v>
                </c:pt>
                <c:pt idx="2293">
                  <c:v>10.32</c:v>
                </c:pt>
                <c:pt idx="2294">
                  <c:v>10.119999999999999</c:v>
                </c:pt>
                <c:pt idx="2295">
                  <c:v>10.119999999999999</c:v>
                </c:pt>
                <c:pt idx="2296">
                  <c:v>10.31</c:v>
                </c:pt>
                <c:pt idx="2297">
                  <c:v>10.59</c:v>
                </c:pt>
                <c:pt idx="2298">
                  <c:v>10.46</c:v>
                </c:pt>
                <c:pt idx="2299">
                  <c:v>10.92</c:v>
                </c:pt>
                <c:pt idx="2300">
                  <c:v>11.01</c:v>
                </c:pt>
                <c:pt idx="2301">
                  <c:v>10.87</c:v>
                </c:pt>
                <c:pt idx="2302">
                  <c:v>10.84</c:v>
                </c:pt>
                <c:pt idx="2303">
                  <c:v>10.76</c:v>
                </c:pt>
                <c:pt idx="2304">
                  <c:v>10.71</c:v>
                </c:pt>
                <c:pt idx="2305">
                  <c:v>10.53</c:v>
                </c:pt>
                <c:pt idx="2306">
                  <c:v>10.41</c:v>
                </c:pt>
                <c:pt idx="2307">
                  <c:v>10.55</c:v>
                </c:pt>
                <c:pt idx="2308">
                  <c:v>10.58</c:v>
                </c:pt>
                <c:pt idx="2309">
                  <c:v>10.67</c:v>
                </c:pt>
                <c:pt idx="2310">
                  <c:v>10.46</c:v>
                </c:pt>
                <c:pt idx="2311">
                  <c:v>10.42</c:v>
                </c:pt>
                <c:pt idx="2312">
                  <c:v>10.6</c:v>
                </c:pt>
                <c:pt idx="2313">
                  <c:v>10.59</c:v>
                </c:pt>
                <c:pt idx="2314">
                  <c:v>10.76</c:v>
                </c:pt>
                <c:pt idx="2315">
                  <c:v>10.85</c:v>
                </c:pt>
                <c:pt idx="2316">
                  <c:v>10.83</c:v>
                </c:pt>
                <c:pt idx="2317">
                  <c:v>10.77</c:v>
                </c:pt>
                <c:pt idx="2318">
                  <c:v>10.81</c:v>
                </c:pt>
                <c:pt idx="2319">
                  <c:v>10.81</c:v>
                </c:pt>
                <c:pt idx="2320">
                  <c:v>10.53</c:v>
                </c:pt>
                <c:pt idx="2321">
                  <c:v>10.59</c:v>
                </c:pt>
                <c:pt idx="2322">
                  <c:v>10.46</c:v>
                </c:pt>
                <c:pt idx="2323">
                  <c:v>10.52</c:v>
                </c:pt>
                <c:pt idx="2324">
                  <c:v>10.75</c:v>
                </c:pt>
                <c:pt idx="2325">
                  <c:v>11.08</c:v>
                </c:pt>
                <c:pt idx="2326">
                  <c:v>11.14</c:v>
                </c:pt>
                <c:pt idx="2327">
                  <c:v>11.32</c:v>
                </c:pt>
                <c:pt idx="2328">
                  <c:v>11.08</c:v>
                </c:pt>
                <c:pt idx="2329">
                  <c:v>11.12</c:v>
                </c:pt>
                <c:pt idx="2330">
                  <c:v>10.9</c:v>
                </c:pt>
                <c:pt idx="2331">
                  <c:v>11.08</c:v>
                </c:pt>
                <c:pt idx="2332">
                  <c:v>11.31</c:v>
                </c:pt>
                <c:pt idx="2333">
                  <c:v>10.6</c:v>
                </c:pt>
                <c:pt idx="2334">
                  <c:v>10.77</c:v>
                </c:pt>
                <c:pt idx="2335">
                  <c:v>10.61</c:v>
                </c:pt>
                <c:pt idx="2336">
                  <c:v>10.75</c:v>
                </c:pt>
                <c:pt idx="2337">
                  <c:v>10.75</c:v>
                </c:pt>
                <c:pt idx="2338">
                  <c:v>10.85</c:v>
                </c:pt>
                <c:pt idx="2339">
                  <c:v>10.78</c:v>
                </c:pt>
                <c:pt idx="2340">
                  <c:v>10.69</c:v>
                </c:pt>
                <c:pt idx="2341">
                  <c:v>10.81</c:v>
                </c:pt>
                <c:pt idx="2342">
                  <c:v>10.99</c:v>
                </c:pt>
                <c:pt idx="2343">
                  <c:v>10.95</c:v>
                </c:pt>
                <c:pt idx="2344">
                  <c:v>10.79</c:v>
                </c:pt>
                <c:pt idx="2345">
                  <c:v>10.52</c:v>
                </c:pt>
                <c:pt idx="2346">
                  <c:v>10.57</c:v>
                </c:pt>
                <c:pt idx="2347">
                  <c:v>10.98</c:v>
                </c:pt>
                <c:pt idx="2348">
                  <c:v>11</c:v>
                </c:pt>
                <c:pt idx="2349">
                  <c:v>11.06</c:v>
                </c:pt>
                <c:pt idx="2350">
                  <c:v>11.18</c:v>
                </c:pt>
                <c:pt idx="2351">
                  <c:v>11.31</c:v>
                </c:pt>
                <c:pt idx="2352">
                  <c:v>11.38</c:v>
                </c:pt>
                <c:pt idx="2353">
                  <c:v>11.22</c:v>
                </c:pt>
                <c:pt idx="2354">
                  <c:v>11.22</c:v>
                </c:pt>
                <c:pt idx="2355">
                  <c:v>10.78</c:v>
                </c:pt>
                <c:pt idx="2356">
                  <c:v>10.94</c:v>
                </c:pt>
                <c:pt idx="2357">
                  <c:v>10.77</c:v>
                </c:pt>
                <c:pt idx="2358">
                  <c:v>10.48</c:v>
                </c:pt>
                <c:pt idx="2359">
                  <c:v>9.9600000000000009</c:v>
                </c:pt>
                <c:pt idx="2360">
                  <c:v>10.45</c:v>
                </c:pt>
                <c:pt idx="2361">
                  <c:v>10.34</c:v>
                </c:pt>
                <c:pt idx="2362">
                  <c:v>10.62</c:v>
                </c:pt>
                <c:pt idx="2363">
                  <c:v>10.59</c:v>
                </c:pt>
                <c:pt idx="2364">
                  <c:v>10.95</c:v>
                </c:pt>
                <c:pt idx="2365">
                  <c:v>10.8</c:v>
                </c:pt>
                <c:pt idx="2366">
                  <c:v>10.9</c:v>
                </c:pt>
                <c:pt idx="2367">
                  <c:v>10.98</c:v>
                </c:pt>
                <c:pt idx="2368">
                  <c:v>10.86</c:v>
                </c:pt>
                <c:pt idx="2369">
                  <c:v>10.88</c:v>
                </c:pt>
                <c:pt idx="2370">
                  <c:v>11.14</c:v>
                </c:pt>
                <c:pt idx="2371">
                  <c:v>11.38</c:v>
                </c:pt>
                <c:pt idx="2372">
                  <c:v>11.17</c:v>
                </c:pt>
                <c:pt idx="2373">
                  <c:v>11.2</c:v>
                </c:pt>
                <c:pt idx="2374">
                  <c:v>11.26</c:v>
                </c:pt>
                <c:pt idx="2375">
                  <c:v>10.95</c:v>
                </c:pt>
                <c:pt idx="2376">
                  <c:v>10.66</c:v>
                </c:pt>
                <c:pt idx="2377">
                  <c:v>10.64</c:v>
                </c:pt>
                <c:pt idx="2378">
                  <c:v>10.59</c:v>
                </c:pt>
                <c:pt idx="2379">
                  <c:v>10.59</c:v>
                </c:pt>
                <c:pt idx="2380">
                  <c:v>10.74</c:v>
                </c:pt>
                <c:pt idx="2381">
                  <c:v>10.62</c:v>
                </c:pt>
                <c:pt idx="2382">
                  <c:v>10.81</c:v>
                </c:pt>
                <c:pt idx="2383">
                  <c:v>10.71</c:v>
                </c:pt>
                <c:pt idx="2384">
                  <c:v>10.65</c:v>
                </c:pt>
                <c:pt idx="2385">
                  <c:v>10.61</c:v>
                </c:pt>
                <c:pt idx="2386">
                  <c:v>10.64</c:v>
                </c:pt>
                <c:pt idx="2387">
                  <c:v>10.54</c:v>
                </c:pt>
                <c:pt idx="2388">
                  <c:v>10.61</c:v>
                </c:pt>
                <c:pt idx="2389">
                  <c:v>10.5</c:v>
                </c:pt>
                <c:pt idx="2390">
                  <c:v>10.51</c:v>
                </c:pt>
                <c:pt idx="2391">
                  <c:v>10.39</c:v>
                </c:pt>
                <c:pt idx="2392">
                  <c:v>10.36</c:v>
                </c:pt>
                <c:pt idx="2393">
                  <c:v>10.42</c:v>
                </c:pt>
                <c:pt idx="2394">
                  <c:v>10.63</c:v>
                </c:pt>
                <c:pt idx="2395">
                  <c:v>10.79</c:v>
                </c:pt>
                <c:pt idx="2396">
                  <c:v>10.87</c:v>
                </c:pt>
                <c:pt idx="2397">
                  <c:v>10.53</c:v>
                </c:pt>
                <c:pt idx="2398">
                  <c:v>10.38</c:v>
                </c:pt>
                <c:pt idx="2399">
                  <c:v>10.53</c:v>
                </c:pt>
                <c:pt idx="2400">
                  <c:v>10.46</c:v>
                </c:pt>
                <c:pt idx="2401">
                  <c:v>10.55</c:v>
                </c:pt>
                <c:pt idx="2402">
                  <c:v>10.54</c:v>
                </c:pt>
                <c:pt idx="2403">
                  <c:v>10.54</c:v>
                </c:pt>
                <c:pt idx="2404">
                  <c:v>10.34</c:v>
                </c:pt>
                <c:pt idx="2405">
                  <c:v>10.37</c:v>
                </c:pt>
                <c:pt idx="2406">
                  <c:v>10.27</c:v>
                </c:pt>
                <c:pt idx="2407">
                  <c:v>10.26</c:v>
                </c:pt>
                <c:pt idx="2408">
                  <c:v>10.08</c:v>
                </c:pt>
                <c:pt idx="2409">
                  <c:v>10.130000000000001</c:v>
                </c:pt>
                <c:pt idx="2410">
                  <c:v>10.34</c:v>
                </c:pt>
                <c:pt idx="2411">
                  <c:v>10.52</c:v>
                </c:pt>
                <c:pt idx="2412">
                  <c:v>10.37</c:v>
                </c:pt>
                <c:pt idx="2413">
                  <c:v>10.35</c:v>
                </c:pt>
                <c:pt idx="2414">
                  <c:v>10.5</c:v>
                </c:pt>
                <c:pt idx="2415">
                  <c:v>10.37</c:v>
                </c:pt>
                <c:pt idx="2416">
                  <c:v>10.27</c:v>
                </c:pt>
                <c:pt idx="2417">
                  <c:v>10.31</c:v>
                </c:pt>
                <c:pt idx="2418">
                  <c:v>10.47</c:v>
                </c:pt>
                <c:pt idx="2419">
                  <c:v>10.5</c:v>
                </c:pt>
                <c:pt idx="2420">
                  <c:v>10.75</c:v>
                </c:pt>
                <c:pt idx="2421">
                  <c:v>10.92</c:v>
                </c:pt>
                <c:pt idx="2422">
                  <c:v>10.83</c:v>
                </c:pt>
                <c:pt idx="2423">
                  <c:v>10.67</c:v>
                </c:pt>
                <c:pt idx="2424">
                  <c:v>10.62</c:v>
                </c:pt>
                <c:pt idx="2425">
                  <c:v>10.55</c:v>
                </c:pt>
                <c:pt idx="2426">
                  <c:v>10.47</c:v>
                </c:pt>
                <c:pt idx="2427">
                  <c:v>10.36</c:v>
                </c:pt>
                <c:pt idx="2428">
                  <c:v>10.17</c:v>
                </c:pt>
                <c:pt idx="2429">
                  <c:v>10.28</c:v>
                </c:pt>
                <c:pt idx="2430">
                  <c:v>10.49</c:v>
                </c:pt>
                <c:pt idx="2431">
                  <c:v>10.71</c:v>
                </c:pt>
                <c:pt idx="2432">
                  <c:v>10.56</c:v>
                </c:pt>
                <c:pt idx="2433">
                  <c:v>10.59</c:v>
                </c:pt>
                <c:pt idx="2434">
                  <c:v>10.69</c:v>
                </c:pt>
                <c:pt idx="2435">
                  <c:v>11.12</c:v>
                </c:pt>
                <c:pt idx="2436">
                  <c:v>10.87</c:v>
                </c:pt>
                <c:pt idx="2437">
                  <c:v>10.88</c:v>
                </c:pt>
                <c:pt idx="2438">
                  <c:v>10.9</c:v>
                </c:pt>
                <c:pt idx="2439">
                  <c:v>11.03</c:v>
                </c:pt>
                <c:pt idx="2440">
                  <c:v>11.06</c:v>
                </c:pt>
                <c:pt idx="2441">
                  <c:v>11.02</c:v>
                </c:pt>
                <c:pt idx="2442">
                  <c:v>11.17</c:v>
                </c:pt>
                <c:pt idx="2443">
                  <c:v>11.28</c:v>
                </c:pt>
                <c:pt idx="2444">
                  <c:v>11.28</c:v>
                </c:pt>
                <c:pt idx="2445">
                  <c:v>11.37</c:v>
                </c:pt>
                <c:pt idx="2446">
                  <c:v>11.61</c:v>
                </c:pt>
                <c:pt idx="2447">
                  <c:v>11.34</c:v>
                </c:pt>
                <c:pt idx="2448">
                  <c:v>11.29</c:v>
                </c:pt>
                <c:pt idx="2449">
                  <c:v>11.57</c:v>
                </c:pt>
                <c:pt idx="2450">
                  <c:v>11.54</c:v>
                </c:pt>
                <c:pt idx="2451">
                  <c:v>11.56</c:v>
                </c:pt>
                <c:pt idx="2452">
                  <c:v>11.62</c:v>
                </c:pt>
                <c:pt idx="2453">
                  <c:v>11.25</c:v>
                </c:pt>
                <c:pt idx="2454">
                  <c:v>11.12</c:v>
                </c:pt>
                <c:pt idx="2455">
                  <c:v>10.79</c:v>
                </c:pt>
                <c:pt idx="2456">
                  <c:v>10.91</c:v>
                </c:pt>
                <c:pt idx="2457">
                  <c:v>10.79</c:v>
                </c:pt>
                <c:pt idx="2458">
                  <c:v>10.79</c:v>
                </c:pt>
                <c:pt idx="2459">
                  <c:v>10.119999999999999</c:v>
                </c:pt>
                <c:pt idx="2460">
                  <c:v>10</c:v>
                </c:pt>
                <c:pt idx="2461">
                  <c:v>10.18</c:v>
                </c:pt>
                <c:pt idx="2462">
                  <c:v>10.050000000000001</c:v>
                </c:pt>
                <c:pt idx="2463">
                  <c:v>9.84</c:v>
                </c:pt>
                <c:pt idx="2464">
                  <c:v>10</c:v>
                </c:pt>
                <c:pt idx="2465">
                  <c:v>9.6</c:v>
                </c:pt>
                <c:pt idx="2466">
                  <c:v>9.92</c:v>
                </c:pt>
                <c:pt idx="2467">
                  <c:v>9.7899999999999991</c:v>
                </c:pt>
                <c:pt idx="2468">
                  <c:v>10.17</c:v>
                </c:pt>
                <c:pt idx="2469">
                  <c:v>9.68</c:v>
                </c:pt>
                <c:pt idx="2470">
                  <c:v>9.8000000000000007</c:v>
                </c:pt>
                <c:pt idx="2471">
                  <c:v>9.93</c:v>
                </c:pt>
                <c:pt idx="2472">
                  <c:v>9.5</c:v>
                </c:pt>
                <c:pt idx="2473">
                  <c:v>9.1</c:v>
                </c:pt>
                <c:pt idx="2474">
                  <c:v>9.02</c:v>
                </c:pt>
                <c:pt idx="2475">
                  <c:v>9.6</c:v>
                </c:pt>
                <c:pt idx="2476">
                  <c:v>9.6199999999999992</c:v>
                </c:pt>
                <c:pt idx="2477">
                  <c:v>9.57</c:v>
                </c:pt>
                <c:pt idx="2478">
                  <c:v>9.7799999999999994</c:v>
                </c:pt>
                <c:pt idx="2479">
                  <c:v>9.85</c:v>
                </c:pt>
                <c:pt idx="2480">
                  <c:v>9.94</c:v>
                </c:pt>
                <c:pt idx="2481">
                  <c:v>9.6199999999999992</c:v>
                </c:pt>
                <c:pt idx="2482">
                  <c:v>9.31</c:v>
                </c:pt>
                <c:pt idx="2483">
                  <c:v>9.6300000000000008</c:v>
                </c:pt>
                <c:pt idx="2484">
                  <c:v>9.44</c:v>
                </c:pt>
                <c:pt idx="2485">
                  <c:v>9.82</c:v>
                </c:pt>
                <c:pt idx="2486">
                  <c:v>10.02</c:v>
                </c:pt>
                <c:pt idx="2487">
                  <c:v>9.8699999999999992</c:v>
                </c:pt>
                <c:pt idx="2488">
                  <c:v>10.02</c:v>
                </c:pt>
                <c:pt idx="2489">
                  <c:v>9.6199999999999992</c:v>
                </c:pt>
                <c:pt idx="2490">
                  <c:v>9.6300000000000008</c:v>
                </c:pt>
                <c:pt idx="2491">
                  <c:v>9.6999999999999993</c:v>
                </c:pt>
                <c:pt idx="2492">
                  <c:v>9.75</c:v>
                </c:pt>
                <c:pt idx="2493">
                  <c:v>9.94</c:v>
                </c:pt>
                <c:pt idx="2494">
                  <c:v>9.8800000000000008</c:v>
                </c:pt>
                <c:pt idx="2495">
                  <c:v>9.7200000000000006</c:v>
                </c:pt>
                <c:pt idx="2496">
                  <c:v>10.130000000000001</c:v>
                </c:pt>
                <c:pt idx="2497">
                  <c:v>10.01</c:v>
                </c:pt>
                <c:pt idx="2498">
                  <c:v>9.98</c:v>
                </c:pt>
                <c:pt idx="2499">
                  <c:v>10.15</c:v>
                </c:pt>
                <c:pt idx="2500">
                  <c:v>10.17</c:v>
                </c:pt>
                <c:pt idx="2501">
                  <c:v>10.02</c:v>
                </c:pt>
                <c:pt idx="2502">
                  <c:v>9.9600000000000009</c:v>
                </c:pt>
                <c:pt idx="2503">
                  <c:v>10.18</c:v>
                </c:pt>
                <c:pt idx="2504">
                  <c:v>10.02</c:v>
                </c:pt>
                <c:pt idx="2505">
                  <c:v>10.33</c:v>
                </c:pt>
                <c:pt idx="2506">
                  <c:v>10.42</c:v>
                </c:pt>
                <c:pt idx="2507">
                  <c:v>10.28</c:v>
                </c:pt>
                <c:pt idx="2508">
                  <c:v>10.31</c:v>
                </c:pt>
                <c:pt idx="2509">
                  <c:v>10.58</c:v>
                </c:pt>
                <c:pt idx="2510">
                  <c:v>10.5</c:v>
                </c:pt>
                <c:pt idx="2511">
                  <c:v>10.59</c:v>
                </c:pt>
                <c:pt idx="2512">
                  <c:v>10.67</c:v>
                </c:pt>
                <c:pt idx="2513">
                  <c:v>10.11</c:v>
                </c:pt>
                <c:pt idx="2514">
                  <c:v>9.94</c:v>
                </c:pt>
                <c:pt idx="2515">
                  <c:v>9.9</c:v>
                </c:pt>
                <c:pt idx="2516">
                  <c:v>9.8699999999999992</c:v>
                </c:pt>
                <c:pt idx="2517">
                  <c:v>10.08</c:v>
                </c:pt>
                <c:pt idx="2518">
                  <c:v>10</c:v>
                </c:pt>
                <c:pt idx="2519">
                  <c:v>9.64</c:v>
                </c:pt>
                <c:pt idx="2520">
                  <c:v>9.61</c:v>
                </c:pt>
                <c:pt idx="2521">
                  <c:v>9.92</c:v>
                </c:pt>
                <c:pt idx="2522">
                  <c:v>9.67</c:v>
                </c:pt>
                <c:pt idx="2523">
                  <c:v>9.68</c:v>
                </c:pt>
                <c:pt idx="2524">
                  <c:v>9.81</c:v>
                </c:pt>
                <c:pt idx="2525">
                  <c:v>10.41</c:v>
                </c:pt>
                <c:pt idx="2526">
                  <c:v>10.3</c:v>
                </c:pt>
                <c:pt idx="2527">
                  <c:v>10.54</c:v>
                </c:pt>
                <c:pt idx="2528">
                  <c:v>10.4</c:v>
                </c:pt>
                <c:pt idx="2529">
                  <c:v>10.29</c:v>
                </c:pt>
                <c:pt idx="2530">
                  <c:v>10.1</c:v>
                </c:pt>
                <c:pt idx="2531">
                  <c:v>10.33</c:v>
                </c:pt>
                <c:pt idx="2532">
                  <c:v>10.06</c:v>
                </c:pt>
                <c:pt idx="2533">
                  <c:v>9.8000000000000007</c:v>
                </c:pt>
                <c:pt idx="2534">
                  <c:v>9.7100000000000009</c:v>
                </c:pt>
                <c:pt idx="2535">
                  <c:v>9.49</c:v>
                </c:pt>
                <c:pt idx="2536">
                  <c:v>9.89</c:v>
                </c:pt>
                <c:pt idx="2537">
                  <c:v>9.74</c:v>
                </c:pt>
                <c:pt idx="2538">
                  <c:v>9.5500000000000007</c:v>
                </c:pt>
                <c:pt idx="2539">
                  <c:v>9.65</c:v>
                </c:pt>
                <c:pt idx="2540">
                  <c:v>9.44</c:v>
                </c:pt>
                <c:pt idx="2541">
                  <c:v>9.56</c:v>
                </c:pt>
                <c:pt idx="2542">
                  <c:v>9.18</c:v>
                </c:pt>
                <c:pt idx="2543">
                  <c:v>9.4</c:v>
                </c:pt>
                <c:pt idx="2544">
                  <c:v>9.4</c:v>
                </c:pt>
                <c:pt idx="2545">
                  <c:v>9.34</c:v>
                </c:pt>
                <c:pt idx="2546">
                  <c:v>9.65</c:v>
                </c:pt>
                <c:pt idx="2547">
                  <c:v>9.65</c:v>
                </c:pt>
                <c:pt idx="2548">
                  <c:v>9.82</c:v>
                </c:pt>
                <c:pt idx="2549">
                  <c:v>9.67</c:v>
                </c:pt>
                <c:pt idx="2550">
                  <c:v>9.6</c:v>
                </c:pt>
                <c:pt idx="2551">
                  <c:v>9.91</c:v>
                </c:pt>
                <c:pt idx="2552">
                  <c:v>10.16</c:v>
                </c:pt>
                <c:pt idx="2553">
                  <c:v>10.199999999999999</c:v>
                </c:pt>
                <c:pt idx="2554">
                  <c:v>10.029999999999999</c:v>
                </c:pt>
                <c:pt idx="2555">
                  <c:v>9.83</c:v>
                </c:pt>
                <c:pt idx="2556">
                  <c:v>9.9</c:v>
                </c:pt>
                <c:pt idx="2557">
                  <c:v>9.76</c:v>
                </c:pt>
                <c:pt idx="2558">
                  <c:v>9.5500000000000007</c:v>
                </c:pt>
                <c:pt idx="2559">
                  <c:v>9.31</c:v>
                </c:pt>
                <c:pt idx="2560">
                  <c:v>9.5299999999999994</c:v>
                </c:pt>
                <c:pt idx="2561">
                  <c:v>9.58</c:v>
                </c:pt>
                <c:pt idx="2562">
                  <c:v>9.57</c:v>
                </c:pt>
                <c:pt idx="2563">
                  <c:v>9.7100000000000009</c:v>
                </c:pt>
                <c:pt idx="2564">
                  <c:v>9.7200000000000006</c:v>
                </c:pt>
                <c:pt idx="2565">
                  <c:v>9.84</c:v>
                </c:pt>
                <c:pt idx="2566">
                  <c:v>9.6999999999999993</c:v>
                </c:pt>
                <c:pt idx="2567">
                  <c:v>9.8000000000000007</c:v>
                </c:pt>
                <c:pt idx="2568">
                  <c:v>9.86</c:v>
                </c:pt>
                <c:pt idx="2569">
                  <c:v>9.48</c:v>
                </c:pt>
                <c:pt idx="2570">
                  <c:v>9.35</c:v>
                </c:pt>
                <c:pt idx="2571">
                  <c:v>8.84</c:v>
                </c:pt>
                <c:pt idx="2572">
                  <c:v>8.66</c:v>
                </c:pt>
                <c:pt idx="2573">
                  <c:v>8.67</c:v>
                </c:pt>
                <c:pt idx="2574">
                  <c:v>8.9700000000000006</c:v>
                </c:pt>
                <c:pt idx="2575">
                  <c:v>8.99</c:v>
                </c:pt>
                <c:pt idx="2576">
                  <c:v>8.8000000000000007</c:v>
                </c:pt>
                <c:pt idx="2577">
                  <c:v>8.9600000000000009</c:v>
                </c:pt>
                <c:pt idx="2578">
                  <c:v>8.68</c:v>
                </c:pt>
                <c:pt idx="2579">
                  <c:v>8.4</c:v>
                </c:pt>
                <c:pt idx="2580">
                  <c:v>8.31</c:v>
                </c:pt>
                <c:pt idx="2581">
                  <c:v>8.5500000000000007</c:v>
                </c:pt>
                <c:pt idx="2582">
                  <c:v>7.91</c:v>
                </c:pt>
                <c:pt idx="2583">
                  <c:v>8.48</c:v>
                </c:pt>
                <c:pt idx="2584">
                  <c:v>8.6</c:v>
                </c:pt>
                <c:pt idx="2585">
                  <c:v>8.61</c:v>
                </c:pt>
                <c:pt idx="2586">
                  <c:v>8.61</c:v>
                </c:pt>
                <c:pt idx="2587">
                  <c:v>8.81</c:v>
                </c:pt>
                <c:pt idx="2588">
                  <c:v>8.8000000000000007</c:v>
                </c:pt>
                <c:pt idx="2589">
                  <c:v>9.16</c:v>
                </c:pt>
                <c:pt idx="2590">
                  <c:v>9.65</c:v>
                </c:pt>
                <c:pt idx="2591">
                  <c:v>9.67</c:v>
                </c:pt>
                <c:pt idx="2592">
                  <c:v>9.0500000000000007</c:v>
                </c:pt>
                <c:pt idx="2593">
                  <c:v>9.02</c:v>
                </c:pt>
                <c:pt idx="2594">
                  <c:v>9.16</c:v>
                </c:pt>
                <c:pt idx="2595">
                  <c:v>9.15</c:v>
                </c:pt>
                <c:pt idx="2596">
                  <c:v>9.33</c:v>
                </c:pt>
                <c:pt idx="2597">
                  <c:v>9.4499999999999993</c:v>
                </c:pt>
                <c:pt idx="2598">
                  <c:v>9.61</c:v>
                </c:pt>
                <c:pt idx="2599">
                  <c:v>9.6</c:v>
                </c:pt>
                <c:pt idx="2600">
                  <c:v>9.61</c:v>
                </c:pt>
                <c:pt idx="2601">
                  <c:v>9.7100000000000009</c:v>
                </c:pt>
                <c:pt idx="2602">
                  <c:v>9.67</c:v>
                </c:pt>
                <c:pt idx="2603">
                  <c:v>9.5</c:v>
                </c:pt>
                <c:pt idx="2604">
                  <c:v>9.58</c:v>
                </c:pt>
                <c:pt idx="2605">
                  <c:v>9.77</c:v>
                </c:pt>
                <c:pt idx="2606">
                  <c:v>10.029999999999999</c:v>
                </c:pt>
                <c:pt idx="2607">
                  <c:v>10.14</c:v>
                </c:pt>
                <c:pt idx="2608">
                  <c:v>9.93</c:v>
                </c:pt>
                <c:pt idx="2609">
                  <c:v>9.64</c:v>
                </c:pt>
                <c:pt idx="2610">
                  <c:v>9.5299999999999994</c:v>
                </c:pt>
                <c:pt idx="2611">
                  <c:v>9.92</c:v>
                </c:pt>
                <c:pt idx="2612">
                  <c:v>10.199999999999999</c:v>
                </c:pt>
                <c:pt idx="2613">
                  <c:v>10.07</c:v>
                </c:pt>
                <c:pt idx="2614">
                  <c:v>9.9700000000000006</c:v>
                </c:pt>
                <c:pt idx="2615">
                  <c:v>9.84</c:v>
                </c:pt>
                <c:pt idx="2616">
                  <c:v>10.42</c:v>
                </c:pt>
                <c:pt idx="2617">
                  <c:v>10.18</c:v>
                </c:pt>
                <c:pt idx="2618">
                  <c:v>10.09</c:v>
                </c:pt>
                <c:pt idx="2619">
                  <c:v>9.7799999999999994</c:v>
                </c:pt>
                <c:pt idx="2620">
                  <c:v>9.6</c:v>
                </c:pt>
                <c:pt idx="2621">
                  <c:v>10.050000000000001</c:v>
                </c:pt>
                <c:pt idx="2622">
                  <c:v>9.69</c:v>
                </c:pt>
                <c:pt idx="2623">
                  <c:v>10.220000000000001</c:v>
                </c:pt>
                <c:pt idx="2624">
                  <c:v>10.99</c:v>
                </c:pt>
                <c:pt idx="2625">
                  <c:v>10.84</c:v>
                </c:pt>
                <c:pt idx="2626">
                  <c:v>10.62</c:v>
                </c:pt>
                <c:pt idx="2627">
                  <c:v>10.220000000000001</c:v>
                </c:pt>
                <c:pt idx="2628">
                  <c:v>10.07</c:v>
                </c:pt>
                <c:pt idx="2629">
                  <c:v>10.17</c:v>
                </c:pt>
                <c:pt idx="2630">
                  <c:v>10.49</c:v>
                </c:pt>
                <c:pt idx="2631">
                  <c:v>10.37</c:v>
                </c:pt>
                <c:pt idx="2632">
                  <c:v>10.55</c:v>
                </c:pt>
                <c:pt idx="2633">
                  <c:v>10.33</c:v>
                </c:pt>
                <c:pt idx="2634">
                  <c:v>10.39</c:v>
                </c:pt>
                <c:pt idx="2635">
                  <c:v>10.24</c:v>
                </c:pt>
                <c:pt idx="2636">
                  <c:v>10.09</c:v>
                </c:pt>
                <c:pt idx="2637">
                  <c:v>10.41</c:v>
                </c:pt>
                <c:pt idx="2638">
                  <c:v>10.18</c:v>
                </c:pt>
                <c:pt idx="2639">
                  <c:v>10.1</c:v>
                </c:pt>
                <c:pt idx="2640">
                  <c:v>10.26</c:v>
                </c:pt>
                <c:pt idx="2641">
                  <c:v>10.85</c:v>
                </c:pt>
                <c:pt idx="2642">
                  <c:v>10.81</c:v>
                </c:pt>
                <c:pt idx="2643">
                  <c:v>10.96</c:v>
                </c:pt>
                <c:pt idx="2644">
                  <c:v>10.96</c:v>
                </c:pt>
                <c:pt idx="2645">
                  <c:v>10.65</c:v>
                </c:pt>
                <c:pt idx="2646">
                  <c:v>10.55</c:v>
                </c:pt>
                <c:pt idx="2647">
                  <c:v>10.62</c:v>
                </c:pt>
                <c:pt idx="2648">
                  <c:v>10.62</c:v>
                </c:pt>
                <c:pt idx="2649">
                  <c:v>10.8</c:v>
                </c:pt>
                <c:pt idx="2650">
                  <c:v>10.72</c:v>
                </c:pt>
                <c:pt idx="2651">
                  <c:v>11.13</c:v>
                </c:pt>
                <c:pt idx="2652">
                  <c:v>11.21</c:v>
                </c:pt>
                <c:pt idx="2653">
                  <c:v>11.18</c:v>
                </c:pt>
                <c:pt idx="2654">
                  <c:v>11.03</c:v>
                </c:pt>
                <c:pt idx="2655">
                  <c:v>11.38</c:v>
                </c:pt>
                <c:pt idx="2656">
                  <c:v>11.03</c:v>
                </c:pt>
                <c:pt idx="2657">
                  <c:v>10.93</c:v>
                </c:pt>
                <c:pt idx="2658">
                  <c:v>10.85</c:v>
                </c:pt>
                <c:pt idx="2659">
                  <c:v>11.13</c:v>
                </c:pt>
                <c:pt idx="2660">
                  <c:v>11.3</c:v>
                </c:pt>
                <c:pt idx="2661">
                  <c:v>11.19</c:v>
                </c:pt>
                <c:pt idx="2662">
                  <c:v>11.34</c:v>
                </c:pt>
                <c:pt idx="2663">
                  <c:v>11.53</c:v>
                </c:pt>
                <c:pt idx="2664">
                  <c:v>11.45</c:v>
                </c:pt>
                <c:pt idx="2665">
                  <c:v>11.15</c:v>
                </c:pt>
                <c:pt idx="2666">
                  <c:v>11.04</c:v>
                </c:pt>
                <c:pt idx="2667">
                  <c:v>11.09</c:v>
                </c:pt>
                <c:pt idx="2668">
                  <c:v>10.78</c:v>
                </c:pt>
                <c:pt idx="2669">
                  <c:v>11.17</c:v>
                </c:pt>
                <c:pt idx="2670">
                  <c:v>11.43</c:v>
                </c:pt>
                <c:pt idx="2671">
                  <c:v>11.44</c:v>
                </c:pt>
                <c:pt idx="2672">
                  <c:v>11.34</c:v>
                </c:pt>
                <c:pt idx="2673">
                  <c:v>11.34</c:v>
                </c:pt>
                <c:pt idx="2674">
                  <c:v>11.22</c:v>
                </c:pt>
                <c:pt idx="2675">
                  <c:v>11.47</c:v>
                </c:pt>
                <c:pt idx="2676">
                  <c:v>11.78</c:v>
                </c:pt>
                <c:pt idx="2677">
                  <c:v>11.48</c:v>
                </c:pt>
                <c:pt idx="2678">
                  <c:v>11.13</c:v>
                </c:pt>
                <c:pt idx="2679">
                  <c:v>10.83</c:v>
                </c:pt>
                <c:pt idx="2680">
                  <c:v>10.81</c:v>
                </c:pt>
                <c:pt idx="2681">
                  <c:v>10.93</c:v>
                </c:pt>
                <c:pt idx="2682">
                  <c:v>11.12</c:v>
                </c:pt>
                <c:pt idx="2683">
                  <c:v>11.16</c:v>
                </c:pt>
                <c:pt idx="2684">
                  <c:v>11.05</c:v>
                </c:pt>
                <c:pt idx="2685">
                  <c:v>10.95</c:v>
                </c:pt>
                <c:pt idx="2686">
                  <c:v>11.02</c:v>
                </c:pt>
                <c:pt idx="2687">
                  <c:v>10.69</c:v>
                </c:pt>
                <c:pt idx="2688">
                  <c:v>10.77</c:v>
                </c:pt>
                <c:pt idx="2689">
                  <c:v>10.82</c:v>
                </c:pt>
                <c:pt idx="2690">
                  <c:v>11.28</c:v>
                </c:pt>
                <c:pt idx="2691">
                  <c:v>10.66</c:v>
                </c:pt>
                <c:pt idx="2692">
                  <c:v>10.76</c:v>
                </c:pt>
                <c:pt idx="2693">
                  <c:v>10.8</c:v>
                </c:pt>
                <c:pt idx="2694">
                  <c:v>10.8</c:v>
                </c:pt>
                <c:pt idx="2695">
                  <c:v>10.49</c:v>
                </c:pt>
                <c:pt idx="2696">
                  <c:v>10.15</c:v>
                </c:pt>
                <c:pt idx="2697">
                  <c:v>10.06</c:v>
                </c:pt>
                <c:pt idx="2698">
                  <c:v>10.08</c:v>
                </c:pt>
                <c:pt idx="2699">
                  <c:v>9.84</c:v>
                </c:pt>
                <c:pt idx="2700">
                  <c:v>10.050000000000001</c:v>
                </c:pt>
                <c:pt idx="2701">
                  <c:v>10.199999999999999</c:v>
                </c:pt>
                <c:pt idx="2702">
                  <c:v>9.9499999999999993</c:v>
                </c:pt>
                <c:pt idx="2703">
                  <c:v>9.69</c:v>
                </c:pt>
                <c:pt idx="2704">
                  <c:v>9.81</c:v>
                </c:pt>
                <c:pt idx="2705">
                  <c:v>10.31</c:v>
                </c:pt>
                <c:pt idx="2706">
                  <c:v>10.19</c:v>
                </c:pt>
                <c:pt idx="2707">
                  <c:v>10.33</c:v>
                </c:pt>
                <c:pt idx="2708">
                  <c:v>9.8699999999999992</c:v>
                </c:pt>
                <c:pt idx="2709">
                  <c:v>10.09</c:v>
                </c:pt>
                <c:pt idx="2710">
                  <c:v>9.83</c:v>
                </c:pt>
                <c:pt idx="2711">
                  <c:v>9.9700000000000006</c:v>
                </c:pt>
                <c:pt idx="2712">
                  <c:v>9.7200000000000006</c:v>
                </c:pt>
                <c:pt idx="2713">
                  <c:v>9.7899999999999991</c:v>
                </c:pt>
                <c:pt idx="2714">
                  <c:v>9.75</c:v>
                </c:pt>
                <c:pt idx="2715">
                  <c:v>9.4499999999999993</c:v>
                </c:pt>
                <c:pt idx="2716">
                  <c:v>9.49</c:v>
                </c:pt>
                <c:pt idx="2717">
                  <c:v>9.34</c:v>
                </c:pt>
                <c:pt idx="2718">
                  <c:v>9.74</c:v>
                </c:pt>
                <c:pt idx="2719">
                  <c:v>10.199999999999999</c:v>
                </c:pt>
                <c:pt idx="2720">
                  <c:v>10.29</c:v>
                </c:pt>
                <c:pt idx="2721">
                  <c:v>10.46</c:v>
                </c:pt>
                <c:pt idx="2722">
                  <c:v>10.62</c:v>
                </c:pt>
                <c:pt idx="2723">
                  <c:v>10.58</c:v>
                </c:pt>
                <c:pt idx="2724">
                  <c:v>10.35</c:v>
                </c:pt>
                <c:pt idx="2725">
                  <c:v>10.44</c:v>
                </c:pt>
                <c:pt idx="2726">
                  <c:v>10.52</c:v>
                </c:pt>
                <c:pt idx="2727">
                  <c:v>10.3</c:v>
                </c:pt>
                <c:pt idx="2728">
                  <c:v>10.15</c:v>
                </c:pt>
                <c:pt idx="2729">
                  <c:v>10.17</c:v>
                </c:pt>
                <c:pt idx="2730">
                  <c:v>10.15</c:v>
                </c:pt>
                <c:pt idx="2731">
                  <c:v>10.19</c:v>
                </c:pt>
                <c:pt idx="2732">
                  <c:v>10.050000000000001</c:v>
                </c:pt>
                <c:pt idx="2733">
                  <c:v>10.01</c:v>
                </c:pt>
                <c:pt idx="2734">
                  <c:v>10.09</c:v>
                </c:pt>
                <c:pt idx="2735">
                  <c:v>10.01</c:v>
                </c:pt>
                <c:pt idx="2736">
                  <c:v>9.66</c:v>
                </c:pt>
                <c:pt idx="2737">
                  <c:v>9.31</c:v>
                </c:pt>
                <c:pt idx="2738">
                  <c:v>9.02</c:v>
                </c:pt>
                <c:pt idx="2739">
                  <c:v>8.61</c:v>
                </c:pt>
                <c:pt idx="2740">
                  <c:v>8.99</c:v>
                </c:pt>
                <c:pt idx="2741">
                  <c:v>9.3000000000000007</c:v>
                </c:pt>
                <c:pt idx="2742">
                  <c:v>8.74</c:v>
                </c:pt>
                <c:pt idx="2743">
                  <c:v>8.9499999999999993</c:v>
                </c:pt>
                <c:pt idx="2744">
                  <c:v>8.76</c:v>
                </c:pt>
                <c:pt idx="2745">
                  <c:v>9.0399999999999991</c:v>
                </c:pt>
                <c:pt idx="2746">
                  <c:v>8.76</c:v>
                </c:pt>
                <c:pt idx="2747">
                  <c:v>8.98</c:v>
                </c:pt>
                <c:pt idx="2748">
                  <c:v>8.82</c:v>
                </c:pt>
                <c:pt idx="2749">
                  <c:v>9.32</c:v>
                </c:pt>
                <c:pt idx="2750">
                  <c:v>9.93</c:v>
                </c:pt>
                <c:pt idx="2751">
                  <c:v>9.57</c:v>
                </c:pt>
                <c:pt idx="2752">
                  <c:v>9.26</c:v>
                </c:pt>
                <c:pt idx="2753">
                  <c:v>9.3800000000000008</c:v>
                </c:pt>
                <c:pt idx="2754">
                  <c:v>9.51</c:v>
                </c:pt>
                <c:pt idx="2755">
                  <c:v>9.1999999999999993</c:v>
                </c:pt>
                <c:pt idx="2756">
                  <c:v>8.66</c:v>
                </c:pt>
                <c:pt idx="2757">
                  <c:v>9.32</c:v>
                </c:pt>
                <c:pt idx="2758">
                  <c:v>9.27</c:v>
                </c:pt>
                <c:pt idx="2759">
                  <c:v>8.74</c:v>
                </c:pt>
                <c:pt idx="2760">
                  <c:v>8.41</c:v>
                </c:pt>
                <c:pt idx="2761">
                  <c:v>8.4</c:v>
                </c:pt>
                <c:pt idx="2762">
                  <c:v>7.96</c:v>
                </c:pt>
                <c:pt idx="2763">
                  <c:v>8.15</c:v>
                </c:pt>
                <c:pt idx="2764">
                  <c:v>7.5</c:v>
                </c:pt>
                <c:pt idx="2765">
                  <c:v>8.2100000000000009</c:v>
                </c:pt>
                <c:pt idx="2766">
                  <c:v>8.66</c:v>
                </c:pt>
                <c:pt idx="2767">
                  <c:v>8.31</c:v>
                </c:pt>
                <c:pt idx="2768">
                  <c:v>7.51</c:v>
                </c:pt>
                <c:pt idx="2769">
                  <c:v>7.47</c:v>
                </c:pt>
                <c:pt idx="2770">
                  <c:v>7.7</c:v>
                </c:pt>
                <c:pt idx="2771">
                  <c:v>7.9</c:v>
                </c:pt>
                <c:pt idx="2772">
                  <c:v>7.36</c:v>
                </c:pt>
                <c:pt idx="2773">
                  <c:v>6.85</c:v>
                </c:pt>
                <c:pt idx="2774">
                  <c:v>6.91</c:v>
                </c:pt>
                <c:pt idx="2775">
                  <c:v>6.43</c:v>
                </c:pt>
                <c:pt idx="2776">
                  <c:v>6.33</c:v>
                </c:pt>
                <c:pt idx="2777">
                  <c:v>7.66</c:v>
                </c:pt>
                <c:pt idx="2778">
                  <c:v>7.3</c:v>
                </c:pt>
                <c:pt idx="2779">
                  <c:v>7.87</c:v>
                </c:pt>
                <c:pt idx="2780">
                  <c:v>8.2200000000000006</c:v>
                </c:pt>
                <c:pt idx="2781">
                  <c:v>8.01</c:v>
                </c:pt>
                <c:pt idx="2782">
                  <c:v>8.34</c:v>
                </c:pt>
                <c:pt idx="2783">
                  <c:v>7.72</c:v>
                </c:pt>
                <c:pt idx="2784">
                  <c:v>7.33</c:v>
                </c:pt>
                <c:pt idx="2785">
                  <c:v>7.74</c:v>
                </c:pt>
                <c:pt idx="2786">
                  <c:v>7.62</c:v>
                </c:pt>
                <c:pt idx="2787">
                  <c:v>7.36</c:v>
                </c:pt>
                <c:pt idx="2788">
                  <c:v>7.06</c:v>
                </c:pt>
                <c:pt idx="2789">
                  <c:v>7.46</c:v>
                </c:pt>
                <c:pt idx="2790">
                  <c:v>6.93</c:v>
                </c:pt>
                <c:pt idx="2791">
                  <c:v>6.69</c:v>
                </c:pt>
                <c:pt idx="2792">
                  <c:v>6.47</c:v>
                </c:pt>
                <c:pt idx="2793">
                  <c:v>6.1</c:v>
                </c:pt>
                <c:pt idx="2794">
                  <c:v>5.82</c:v>
                </c:pt>
                <c:pt idx="2795">
                  <c:v>6.48</c:v>
                </c:pt>
                <c:pt idx="2796">
                  <c:v>6.67</c:v>
                </c:pt>
                <c:pt idx="2797">
                  <c:v>6.62</c:v>
                </c:pt>
                <c:pt idx="2798">
                  <c:v>7.15</c:v>
                </c:pt>
                <c:pt idx="2799">
                  <c:v>7.11</c:v>
                </c:pt>
                <c:pt idx="2800">
                  <c:v>6.54</c:v>
                </c:pt>
                <c:pt idx="2801">
                  <c:v>6.31</c:v>
                </c:pt>
                <c:pt idx="2802">
                  <c:v>6.51</c:v>
                </c:pt>
                <c:pt idx="2803">
                  <c:v>6.39</c:v>
                </c:pt>
                <c:pt idx="2804">
                  <c:v>6.69</c:v>
                </c:pt>
                <c:pt idx="2805">
                  <c:v>6.91</c:v>
                </c:pt>
                <c:pt idx="2806">
                  <c:v>7.09</c:v>
                </c:pt>
                <c:pt idx="2807">
                  <c:v>7.46</c:v>
                </c:pt>
                <c:pt idx="2808">
                  <c:v>7.26</c:v>
                </c:pt>
                <c:pt idx="2809">
                  <c:v>7.7</c:v>
                </c:pt>
                <c:pt idx="2810">
                  <c:v>7.63</c:v>
                </c:pt>
                <c:pt idx="2811">
                  <c:v>8.35</c:v>
                </c:pt>
                <c:pt idx="2812">
                  <c:v>8.15</c:v>
                </c:pt>
                <c:pt idx="2813">
                  <c:v>7.82</c:v>
                </c:pt>
                <c:pt idx="2814">
                  <c:v>7.75</c:v>
                </c:pt>
                <c:pt idx="2815">
                  <c:v>7.49</c:v>
                </c:pt>
                <c:pt idx="2816">
                  <c:v>7.49</c:v>
                </c:pt>
                <c:pt idx="2817">
                  <c:v>7.46</c:v>
                </c:pt>
                <c:pt idx="2818">
                  <c:v>7.52</c:v>
                </c:pt>
                <c:pt idx="2819">
                  <c:v>7.63</c:v>
                </c:pt>
                <c:pt idx="2820">
                  <c:v>7.91</c:v>
                </c:pt>
                <c:pt idx="2821">
                  <c:v>7.86</c:v>
                </c:pt>
                <c:pt idx="2822">
                  <c:v>8.18</c:v>
                </c:pt>
                <c:pt idx="2823">
                  <c:v>8.02</c:v>
                </c:pt>
                <c:pt idx="2824">
                  <c:v>8.36</c:v>
                </c:pt>
                <c:pt idx="2825">
                  <c:v>7.67</c:v>
                </c:pt>
                <c:pt idx="2826">
                  <c:v>7.5</c:v>
                </c:pt>
                <c:pt idx="2827">
                  <c:v>7.45</c:v>
                </c:pt>
                <c:pt idx="2828">
                  <c:v>7.3</c:v>
                </c:pt>
                <c:pt idx="2829">
                  <c:v>7.63</c:v>
                </c:pt>
                <c:pt idx="2830">
                  <c:v>7.33</c:v>
                </c:pt>
                <c:pt idx="2831">
                  <c:v>7.33</c:v>
                </c:pt>
                <c:pt idx="2832">
                  <c:v>7.41</c:v>
                </c:pt>
                <c:pt idx="2833">
                  <c:v>6.96</c:v>
                </c:pt>
                <c:pt idx="2834">
                  <c:v>7.11</c:v>
                </c:pt>
                <c:pt idx="2835">
                  <c:v>7.41</c:v>
                </c:pt>
                <c:pt idx="2836">
                  <c:v>7.68</c:v>
                </c:pt>
                <c:pt idx="2837">
                  <c:v>7.61</c:v>
                </c:pt>
                <c:pt idx="2838">
                  <c:v>7.86</c:v>
                </c:pt>
                <c:pt idx="2839">
                  <c:v>8.08</c:v>
                </c:pt>
                <c:pt idx="2840">
                  <c:v>7.64</c:v>
                </c:pt>
                <c:pt idx="2841">
                  <c:v>7.5</c:v>
                </c:pt>
                <c:pt idx="2842">
                  <c:v>7.47</c:v>
                </c:pt>
                <c:pt idx="2843">
                  <c:v>7.76</c:v>
                </c:pt>
                <c:pt idx="2844">
                  <c:v>7.89</c:v>
                </c:pt>
                <c:pt idx="2845">
                  <c:v>8.07</c:v>
                </c:pt>
                <c:pt idx="2846">
                  <c:v>8.65</c:v>
                </c:pt>
                <c:pt idx="2847">
                  <c:v>8.4499999999999993</c:v>
                </c:pt>
                <c:pt idx="2848">
                  <c:v>8.08</c:v>
                </c:pt>
                <c:pt idx="2849">
                  <c:v>8.27</c:v>
                </c:pt>
                <c:pt idx="2850">
                  <c:v>8.35</c:v>
                </c:pt>
                <c:pt idx="2851">
                  <c:v>8.25</c:v>
                </c:pt>
                <c:pt idx="2852">
                  <c:v>7.68</c:v>
                </c:pt>
                <c:pt idx="2853">
                  <c:v>7.93</c:v>
                </c:pt>
                <c:pt idx="2854">
                  <c:v>7.59</c:v>
                </c:pt>
                <c:pt idx="2855">
                  <c:v>7.46</c:v>
                </c:pt>
                <c:pt idx="2856">
                  <c:v>7.3</c:v>
                </c:pt>
                <c:pt idx="2857">
                  <c:v>7.6</c:v>
                </c:pt>
                <c:pt idx="2858">
                  <c:v>7.59</c:v>
                </c:pt>
                <c:pt idx="2859">
                  <c:v>7.64</c:v>
                </c:pt>
                <c:pt idx="2860">
                  <c:v>7.5</c:v>
                </c:pt>
                <c:pt idx="2861">
                  <c:v>7.41</c:v>
                </c:pt>
                <c:pt idx="2862">
                  <c:v>7.74</c:v>
                </c:pt>
                <c:pt idx="2863">
                  <c:v>8</c:v>
                </c:pt>
                <c:pt idx="2864">
                  <c:v>8.0500000000000007</c:v>
                </c:pt>
                <c:pt idx="2865">
                  <c:v>8.2100000000000009</c:v>
                </c:pt>
                <c:pt idx="2866">
                  <c:v>7.7</c:v>
                </c:pt>
                <c:pt idx="2867">
                  <c:v>8.31</c:v>
                </c:pt>
                <c:pt idx="2868">
                  <c:v>8.6199999999999992</c:v>
                </c:pt>
                <c:pt idx="2869">
                  <c:v>8.82</c:v>
                </c:pt>
                <c:pt idx="2870">
                  <c:v>8.7799999999999994</c:v>
                </c:pt>
                <c:pt idx="2871">
                  <c:v>8.69</c:v>
                </c:pt>
                <c:pt idx="2872">
                  <c:v>8.94</c:v>
                </c:pt>
                <c:pt idx="2873">
                  <c:v>9.0299999999999994</c:v>
                </c:pt>
                <c:pt idx="2874">
                  <c:v>8.74</c:v>
                </c:pt>
                <c:pt idx="2875">
                  <c:v>8.48</c:v>
                </c:pt>
                <c:pt idx="2876">
                  <c:v>9.23</c:v>
                </c:pt>
                <c:pt idx="2877">
                  <c:v>9.06</c:v>
                </c:pt>
                <c:pt idx="2878">
                  <c:v>8.9700000000000006</c:v>
                </c:pt>
                <c:pt idx="2879">
                  <c:v>9.27</c:v>
                </c:pt>
                <c:pt idx="2880">
                  <c:v>9.1999999999999993</c:v>
                </c:pt>
                <c:pt idx="2881">
                  <c:v>8.85</c:v>
                </c:pt>
                <c:pt idx="2882">
                  <c:v>8.91</c:v>
                </c:pt>
                <c:pt idx="2883">
                  <c:v>9.33</c:v>
                </c:pt>
                <c:pt idx="2884">
                  <c:v>10.19</c:v>
                </c:pt>
                <c:pt idx="2885">
                  <c:v>10.24</c:v>
                </c:pt>
                <c:pt idx="2886">
                  <c:v>9.75</c:v>
                </c:pt>
                <c:pt idx="2887">
                  <c:v>9.39</c:v>
                </c:pt>
                <c:pt idx="2888">
                  <c:v>9.5399999999999991</c:v>
                </c:pt>
                <c:pt idx="2889">
                  <c:v>9.77</c:v>
                </c:pt>
                <c:pt idx="2890">
                  <c:v>9.93</c:v>
                </c:pt>
                <c:pt idx="2891">
                  <c:v>9.7100000000000009</c:v>
                </c:pt>
                <c:pt idx="2892">
                  <c:v>9.5399999999999991</c:v>
                </c:pt>
                <c:pt idx="2893">
                  <c:v>9.5399999999999991</c:v>
                </c:pt>
                <c:pt idx="2894">
                  <c:v>9.5500000000000007</c:v>
                </c:pt>
                <c:pt idx="2895">
                  <c:v>9.15</c:v>
                </c:pt>
                <c:pt idx="2896">
                  <c:v>9.1300000000000008</c:v>
                </c:pt>
                <c:pt idx="2897">
                  <c:v>9.2100000000000009</c:v>
                </c:pt>
                <c:pt idx="2898">
                  <c:v>9.1199999999999992</c:v>
                </c:pt>
                <c:pt idx="2899">
                  <c:v>9.02</c:v>
                </c:pt>
                <c:pt idx="2900">
                  <c:v>9.09</c:v>
                </c:pt>
                <c:pt idx="2901">
                  <c:v>9.2200000000000006</c:v>
                </c:pt>
                <c:pt idx="2902">
                  <c:v>10.029999999999999</c:v>
                </c:pt>
                <c:pt idx="2903">
                  <c:v>10.52</c:v>
                </c:pt>
                <c:pt idx="2904">
                  <c:v>10.73</c:v>
                </c:pt>
                <c:pt idx="2905">
                  <c:v>11.78</c:v>
                </c:pt>
                <c:pt idx="2906">
                  <c:v>11.1</c:v>
                </c:pt>
                <c:pt idx="2907">
                  <c:v>11</c:v>
                </c:pt>
                <c:pt idx="2908">
                  <c:v>10.34</c:v>
                </c:pt>
                <c:pt idx="2909">
                  <c:v>10.39</c:v>
                </c:pt>
                <c:pt idx="2910">
                  <c:v>10.32</c:v>
                </c:pt>
                <c:pt idx="2911">
                  <c:v>10.1</c:v>
                </c:pt>
                <c:pt idx="2912">
                  <c:v>9.9600000000000009</c:v>
                </c:pt>
                <c:pt idx="2913">
                  <c:v>10.25</c:v>
                </c:pt>
                <c:pt idx="2914">
                  <c:v>9.9700000000000006</c:v>
                </c:pt>
                <c:pt idx="2915">
                  <c:v>10.5</c:v>
                </c:pt>
                <c:pt idx="2916">
                  <c:v>10.59</c:v>
                </c:pt>
                <c:pt idx="2917">
                  <c:v>10.47</c:v>
                </c:pt>
                <c:pt idx="2918">
                  <c:v>10.36</c:v>
                </c:pt>
                <c:pt idx="2919">
                  <c:v>10.48</c:v>
                </c:pt>
                <c:pt idx="2920">
                  <c:v>10.71</c:v>
                </c:pt>
                <c:pt idx="2921">
                  <c:v>10.87</c:v>
                </c:pt>
                <c:pt idx="2922">
                  <c:v>11.08</c:v>
                </c:pt>
                <c:pt idx="2923">
                  <c:v>10.89</c:v>
                </c:pt>
                <c:pt idx="2924">
                  <c:v>11.43</c:v>
                </c:pt>
                <c:pt idx="2925">
                  <c:v>10.83</c:v>
                </c:pt>
                <c:pt idx="2926">
                  <c:v>10.33</c:v>
                </c:pt>
                <c:pt idx="2927">
                  <c:v>10.24</c:v>
                </c:pt>
                <c:pt idx="2928">
                  <c:v>10.19</c:v>
                </c:pt>
                <c:pt idx="2929">
                  <c:v>10.16</c:v>
                </c:pt>
                <c:pt idx="2930">
                  <c:v>10.47</c:v>
                </c:pt>
                <c:pt idx="2931">
                  <c:v>10.39</c:v>
                </c:pt>
                <c:pt idx="2932">
                  <c:v>10.48</c:v>
                </c:pt>
                <c:pt idx="2933">
                  <c:v>9.99</c:v>
                </c:pt>
                <c:pt idx="2934">
                  <c:v>9.41</c:v>
                </c:pt>
                <c:pt idx="2935">
                  <c:v>9.07</c:v>
                </c:pt>
                <c:pt idx="2936">
                  <c:v>9.17</c:v>
                </c:pt>
                <c:pt idx="2937">
                  <c:v>9.25</c:v>
                </c:pt>
                <c:pt idx="2938">
                  <c:v>9.18</c:v>
                </c:pt>
                <c:pt idx="2939">
                  <c:v>9.0299999999999994</c:v>
                </c:pt>
                <c:pt idx="2940">
                  <c:v>9.19</c:v>
                </c:pt>
                <c:pt idx="2941">
                  <c:v>9.49</c:v>
                </c:pt>
                <c:pt idx="2942">
                  <c:v>9.57</c:v>
                </c:pt>
                <c:pt idx="2943">
                  <c:v>9.52</c:v>
                </c:pt>
                <c:pt idx="2944">
                  <c:v>9.5</c:v>
                </c:pt>
                <c:pt idx="2945">
                  <c:v>9.36</c:v>
                </c:pt>
                <c:pt idx="2946">
                  <c:v>9.39</c:v>
                </c:pt>
                <c:pt idx="2947">
                  <c:v>9.32</c:v>
                </c:pt>
                <c:pt idx="2948">
                  <c:v>9.3000000000000007</c:v>
                </c:pt>
                <c:pt idx="2949">
                  <c:v>9.15</c:v>
                </c:pt>
                <c:pt idx="2950">
                  <c:v>9.1300000000000008</c:v>
                </c:pt>
                <c:pt idx="2951">
                  <c:v>9.41</c:v>
                </c:pt>
                <c:pt idx="2952">
                  <c:v>9.6300000000000008</c:v>
                </c:pt>
                <c:pt idx="2953">
                  <c:v>9.64</c:v>
                </c:pt>
                <c:pt idx="2954">
                  <c:v>9.77</c:v>
                </c:pt>
                <c:pt idx="2955">
                  <c:v>9.7899999999999991</c:v>
                </c:pt>
                <c:pt idx="2956">
                  <c:v>9.85</c:v>
                </c:pt>
                <c:pt idx="2957">
                  <c:v>9.93</c:v>
                </c:pt>
                <c:pt idx="2958">
                  <c:v>10.06</c:v>
                </c:pt>
                <c:pt idx="2959">
                  <c:v>9.8699999999999992</c:v>
                </c:pt>
                <c:pt idx="2960">
                  <c:v>10.32</c:v>
                </c:pt>
                <c:pt idx="2961">
                  <c:v>10.32</c:v>
                </c:pt>
                <c:pt idx="2962">
                  <c:v>10.29</c:v>
                </c:pt>
                <c:pt idx="2963">
                  <c:v>10.29</c:v>
                </c:pt>
                <c:pt idx="2964">
                  <c:v>10.24</c:v>
                </c:pt>
                <c:pt idx="2965">
                  <c:v>10.1</c:v>
                </c:pt>
                <c:pt idx="2966">
                  <c:v>10.77</c:v>
                </c:pt>
                <c:pt idx="2967">
                  <c:v>10.47</c:v>
                </c:pt>
                <c:pt idx="2968">
                  <c:v>10.58</c:v>
                </c:pt>
                <c:pt idx="2969">
                  <c:v>10.47</c:v>
                </c:pt>
                <c:pt idx="2970">
                  <c:v>10.28</c:v>
                </c:pt>
                <c:pt idx="2971">
                  <c:v>10.16</c:v>
                </c:pt>
                <c:pt idx="2972">
                  <c:v>10.23</c:v>
                </c:pt>
                <c:pt idx="2973">
                  <c:v>10.210000000000001</c:v>
                </c:pt>
                <c:pt idx="2974">
                  <c:v>10.220000000000001</c:v>
                </c:pt>
                <c:pt idx="2975">
                  <c:v>10.42</c:v>
                </c:pt>
                <c:pt idx="2976">
                  <c:v>10.95</c:v>
                </c:pt>
                <c:pt idx="2977">
                  <c:v>10.56</c:v>
                </c:pt>
                <c:pt idx="2978">
                  <c:v>10.35</c:v>
                </c:pt>
                <c:pt idx="2979">
                  <c:v>10.4</c:v>
                </c:pt>
                <c:pt idx="2980">
                  <c:v>10.31</c:v>
                </c:pt>
                <c:pt idx="2981">
                  <c:v>10.44</c:v>
                </c:pt>
                <c:pt idx="2982">
                  <c:v>10.44</c:v>
                </c:pt>
                <c:pt idx="2983">
                  <c:v>10.78</c:v>
                </c:pt>
                <c:pt idx="2984">
                  <c:v>10.76</c:v>
                </c:pt>
                <c:pt idx="2985">
                  <c:v>10.53</c:v>
                </c:pt>
                <c:pt idx="2986">
                  <c:v>10.54</c:v>
                </c:pt>
                <c:pt idx="2987">
                  <c:v>10.78</c:v>
                </c:pt>
                <c:pt idx="2988">
                  <c:v>10.7</c:v>
                </c:pt>
                <c:pt idx="2989">
                  <c:v>10.56</c:v>
                </c:pt>
                <c:pt idx="2990">
                  <c:v>10.61</c:v>
                </c:pt>
                <c:pt idx="2991">
                  <c:v>10.72</c:v>
                </c:pt>
                <c:pt idx="2992">
                  <c:v>10.81</c:v>
                </c:pt>
                <c:pt idx="2993">
                  <c:v>11.06</c:v>
                </c:pt>
                <c:pt idx="2994">
                  <c:v>11.1</c:v>
                </c:pt>
                <c:pt idx="2995">
                  <c:v>11.13</c:v>
                </c:pt>
                <c:pt idx="2996">
                  <c:v>10.93</c:v>
                </c:pt>
                <c:pt idx="2997">
                  <c:v>10.79</c:v>
                </c:pt>
                <c:pt idx="2998">
                  <c:v>10.91</c:v>
                </c:pt>
                <c:pt idx="2999">
                  <c:v>11</c:v>
                </c:pt>
                <c:pt idx="3000">
                  <c:v>10.89</c:v>
                </c:pt>
                <c:pt idx="3001">
                  <c:v>10.87</c:v>
                </c:pt>
                <c:pt idx="3002">
                  <c:v>10.77</c:v>
                </c:pt>
                <c:pt idx="3003">
                  <c:v>10.88</c:v>
                </c:pt>
                <c:pt idx="3004">
                  <c:v>10.77</c:v>
                </c:pt>
                <c:pt idx="3005">
                  <c:v>10.42</c:v>
                </c:pt>
                <c:pt idx="3006">
                  <c:v>10.45</c:v>
                </c:pt>
                <c:pt idx="3007">
                  <c:v>10.7</c:v>
                </c:pt>
                <c:pt idx="3008">
                  <c:v>10.79</c:v>
                </c:pt>
                <c:pt idx="3009">
                  <c:v>10.96</c:v>
                </c:pt>
                <c:pt idx="3010">
                  <c:v>10.55</c:v>
                </c:pt>
                <c:pt idx="3011">
                  <c:v>10.35</c:v>
                </c:pt>
                <c:pt idx="3012">
                  <c:v>10.42</c:v>
                </c:pt>
                <c:pt idx="3013">
                  <c:v>10.37</c:v>
                </c:pt>
                <c:pt idx="3014">
                  <c:v>10.17</c:v>
                </c:pt>
                <c:pt idx="3015">
                  <c:v>9.92</c:v>
                </c:pt>
                <c:pt idx="3016">
                  <c:v>10.050000000000001</c:v>
                </c:pt>
                <c:pt idx="3017">
                  <c:v>9.91</c:v>
                </c:pt>
                <c:pt idx="3018">
                  <c:v>10.199999999999999</c:v>
                </c:pt>
                <c:pt idx="3019">
                  <c:v>10.35</c:v>
                </c:pt>
                <c:pt idx="3020">
                  <c:v>10.06</c:v>
                </c:pt>
                <c:pt idx="3021">
                  <c:v>9.83</c:v>
                </c:pt>
                <c:pt idx="3022">
                  <c:v>9.93</c:v>
                </c:pt>
                <c:pt idx="3023">
                  <c:v>9.93</c:v>
                </c:pt>
                <c:pt idx="3024">
                  <c:v>10.199999999999999</c:v>
                </c:pt>
                <c:pt idx="3025">
                  <c:v>10.18</c:v>
                </c:pt>
                <c:pt idx="3026">
                  <c:v>10.01</c:v>
                </c:pt>
                <c:pt idx="3027">
                  <c:v>10.02</c:v>
                </c:pt>
                <c:pt idx="3028">
                  <c:v>9.8699999999999992</c:v>
                </c:pt>
                <c:pt idx="3029">
                  <c:v>9.6199999999999992</c:v>
                </c:pt>
                <c:pt idx="3030">
                  <c:v>9.91</c:v>
                </c:pt>
                <c:pt idx="3031">
                  <c:v>9.5399999999999991</c:v>
                </c:pt>
                <c:pt idx="3032">
                  <c:v>9.58</c:v>
                </c:pt>
                <c:pt idx="3033">
                  <c:v>9.51</c:v>
                </c:pt>
                <c:pt idx="3034">
                  <c:v>9.68</c:v>
                </c:pt>
                <c:pt idx="3035">
                  <c:v>9.7899999999999991</c:v>
                </c:pt>
                <c:pt idx="3036">
                  <c:v>9.7899999999999991</c:v>
                </c:pt>
                <c:pt idx="3037">
                  <c:v>9.9499999999999993</c:v>
                </c:pt>
                <c:pt idx="3038">
                  <c:v>10.02</c:v>
                </c:pt>
                <c:pt idx="3039">
                  <c:v>10.45</c:v>
                </c:pt>
                <c:pt idx="3040">
                  <c:v>10.45</c:v>
                </c:pt>
                <c:pt idx="3041">
                  <c:v>10.59</c:v>
                </c:pt>
                <c:pt idx="3042">
                  <c:v>10.8</c:v>
                </c:pt>
                <c:pt idx="3043">
                  <c:v>10.69</c:v>
                </c:pt>
                <c:pt idx="3044">
                  <c:v>10.78</c:v>
                </c:pt>
                <c:pt idx="3045">
                  <c:v>10.42</c:v>
                </c:pt>
                <c:pt idx="3046">
                  <c:v>10.39</c:v>
                </c:pt>
                <c:pt idx="3047">
                  <c:v>10.51</c:v>
                </c:pt>
                <c:pt idx="3048">
                  <c:v>10.41</c:v>
                </c:pt>
                <c:pt idx="3049">
                  <c:v>10.48</c:v>
                </c:pt>
                <c:pt idx="3050">
                  <c:v>10.31</c:v>
                </c:pt>
                <c:pt idx="3051">
                  <c:v>10.39</c:v>
                </c:pt>
                <c:pt idx="3052">
                  <c:v>10.51</c:v>
                </c:pt>
                <c:pt idx="3053">
                  <c:v>10.86</c:v>
                </c:pt>
                <c:pt idx="3054">
                  <c:v>10.59</c:v>
                </c:pt>
                <c:pt idx="3055">
                  <c:v>10.8</c:v>
                </c:pt>
                <c:pt idx="3056">
                  <c:v>10.88</c:v>
                </c:pt>
                <c:pt idx="3057">
                  <c:v>10.84</c:v>
                </c:pt>
                <c:pt idx="3058">
                  <c:v>10.9</c:v>
                </c:pt>
                <c:pt idx="3059">
                  <c:v>10.93</c:v>
                </c:pt>
                <c:pt idx="3060">
                  <c:v>10.73</c:v>
                </c:pt>
                <c:pt idx="3061">
                  <c:v>10.83</c:v>
                </c:pt>
                <c:pt idx="3062">
                  <c:v>10.8</c:v>
                </c:pt>
                <c:pt idx="3063">
                  <c:v>10.84</c:v>
                </c:pt>
                <c:pt idx="3064">
                  <c:v>10.8</c:v>
                </c:pt>
                <c:pt idx="3065">
                  <c:v>11.11</c:v>
                </c:pt>
                <c:pt idx="3066">
                  <c:v>11.15</c:v>
                </c:pt>
                <c:pt idx="3067">
                  <c:v>11.29</c:v>
                </c:pt>
                <c:pt idx="3068">
                  <c:v>11.15</c:v>
                </c:pt>
                <c:pt idx="3069">
                  <c:v>11.27</c:v>
                </c:pt>
                <c:pt idx="3070">
                  <c:v>11.16</c:v>
                </c:pt>
                <c:pt idx="3071">
                  <c:v>11.24</c:v>
                </c:pt>
                <c:pt idx="3072">
                  <c:v>11.28</c:v>
                </c:pt>
                <c:pt idx="3073">
                  <c:v>11.44</c:v>
                </c:pt>
                <c:pt idx="3074">
                  <c:v>11.58</c:v>
                </c:pt>
                <c:pt idx="3075">
                  <c:v>11.53</c:v>
                </c:pt>
                <c:pt idx="3076">
                  <c:v>11.49</c:v>
                </c:pt>
                <c:pt idx="3077">
                  <c:v>11.11</c:v>
                </c:pt>
                <c:pt idx="3078">
                  <c:v>11.1</c:v>
                </c:pt>
                <c:pt idx="3079">
                  <c:v>11.04</c:v>
                </c:pt>
                <c:pt idx="3080">
                  <c:v>10.7</c:v>
                </c:pt>
                <c:pt idx="3081">
                  <c:v>10.98</c:v>
                </c:pt>
                <c:pt idx="3082">
                  <c:v>10.87</c:v>
                </c:pt>
                <c:pt idx="3083">
                  <c:v>10.6</c:v>
                </c:pt>
                <c:pt idx="3084">
                  <c:v>10.96</c:v>
                </c:pt>
                <c:pt idx="3085">
                  <c:v>10.8</c:v>
                </c:pt>
                <c:pt idx="3086">
                  <c:v>10.59</c:v>
                </c:pt>
                <c:pt idx="3087">
                  <c:v>10.09</c:v>
                </c:pt>
                <c:pt idx="3088">
                  <c:v>10.15</c:v>
                </c:pt>
                <c:pt idx="3089">
                  <c:v>10</c:v>
                </c:pt>
                <c:pt idx="3090">
                  <c:v>9.99</c:v>
                </c:pt>
                <c:pt idx="3091">
                  <c:v>10.050000000000001</c:v>
                </c:pt>
                <c:pt idx="3092">
                  <c:v>10.16</c:v>
                </c:pt>
                <c:pt idx="3093">
                  <c:v>10.08</c:v>
                </c:pt>
                <c:pt idx="3094">
                  <c:v>9.9600000000000009</c:v>
                </c:pt>
                <c:pt idx="3095">
                  <c:v>10.06</c:v>
                </c:pt>
                <c:pt idx="3096">
                  <c:v>9.68</c:v>
                </c:pt>
                <c:pt idx="3097">
                  <c:v>9.56</c:v>
                </c:pt>
                <c:pt idx="3098">
                  <c:v>9.61</c:v>
                </c:pt>
                <c:pt idx="3099">
                  <c:v>9.6</c:v>
                </c:pt>
                <c:pt idx="3100">
                  <c:v>9.6999999999999993</c:v>
                </c:pt>
                <c:pt idx="3101">
                  <c:v>9.89</c:v>
                </c:pt>
                <c:pt idx="3102">
                  <c:v>9.7100000000000009</c:v>
                </c:pt>
                <c:pt idx="3103">
                  <c:v>9.91</c:v>
                </c:pt>
                <c:pt idx="3104">
                  <c:v>10.02</c:v>
                </c:pt>
                <c:pt idx="3105">
                  <c:v>10.06</c:v>
                </c:pt>
                <c:pt idx="3106">
                  <c:v>10.02</c:v>
                </c:pt>
                <c:pt idx="3107">
                  <c:v>10</c:v>
                </c:pt>
                <c:pt idx="3108">
                  <c:v>9.85</c:v>
                </c:pt>
                <c:pt idx="3109">
                  <c:v>9.82</c:v>
                </c:pt>
                <c:pt idx="3110">
                  <c:v>9.75</c:v>
                </c:pt>
                <c:pt idx="3111">
                  <c:v>9.75</c:v>
                </c:pt>
                <c:pt idx="3112">
                  <c:v>9.9499999999999993</c:v>
                </c:pt>
                <c:pt idx="3113">
                  <c:v>9.9499999999999993</c:v>
                </c:pt>
                <c:pt idx="3114">
                  <c:v>9.86</c:v>
                </c:pt>
                <c:pt idx="3115">
                  <c:v>9.8699999999999992</c:v>
                </c:pt>
                <c:pt idx="3116">
                  <c:v>10.130000000000001</c:v>
                </c:pt>
                <c:pt idx="3117">
                  <c:v>10.23</c:v>
                </c:pt>
                <c:pt idx="3118">
                  <c:v>10.25</c:v>
                </c:pt>
                <c:pt idx="3119">
                  <c:v>10.34</c:v>
                </c:pt>
                <c:pt idx="3120">
                  <c:v>10.5</c:v>
                </c:pt>
                <c:pt idx="3121">
                  <c:v>10.33</c:v>
                </c:pt>
                <c:pt idx="3122">
                  <c:v>10.14</c:v>
                </c:pt>
                <c:pt idx="3123">
                  <c:v>10.29</c:v>
                </c:pt>
                <c:pt idx="3124">
                  <c:v>10.42</c:v>
                </c:pt>
                <c:pt idx="3125">
                  <c:v>10.34</c:v>
                </c:pt>
                <c:pt idx="3126">
                  <c:v>10.09</c:v>
                </c:pt>
                <c:pt idx="3127">
                  <c:v>10.18</c:v>
                </c:pt>
                <c:pt idx="3128">
                  <c:v>10.27</c:v>
                </c:pt>
                <c:pt idx="3129">
                  <c:v>10.33</c:v>
                </c:pt>
                <c:pt idx="3130">
                  <c:v>10.42</c:v>
                </c:pt>
                <c:pt idx="3131">
                  <c:v>10.36</c:v>
                </c:pt>
                <c:pt idx="3132">
                  <c:v>10.54</c:v>
                </c:pt>
                <c:pt idx="3133">
                  <c:v>10.55</c:v>
                </c:pt>
                <c:pt idx="3134">
                  <c:v>10.49</c:v>
                </c:pt>
                <c:pt idx="3135">
                  <c:v>10.6</c:v>
                </c:pt>
                <c:pt idx="3136">
                  <c:v>10.73</c:v>
                </c:pt>
                <c:pt idx="3137">
                  <c:v>10.83</c:v>
                </c:pt>
                <c:pt idx="3138">
                  <c:v>10.85</c:v>
                </c:pt>
                <c:pt idx="3139">
                  <c:v>10.62</c:v>
                </c:pt>
                <c:pt idx="3140">
                  <c:v>10.62</c:v>
                </c:pt>
                <c:pt idx="3141">
                  <c:v>10.59</c:v>
                </c:pt>
                <c:pt idx="3142">
                  <c:v>10.67</c:v>
                </c:pt>
                <c:pt idx="3143">
                  <c:v>11.25</c:v>
                </c:pt>
                <c:pt idx="3144">
                  <c:v>11.13</c:v>
                </c:pt>
                <c:pt idx="3145">
                  <c:v>10.85</c:v>
                </c:pt>
                <c:pt idx="3146">
                  <c:v>10.84</c:v>
                </c:pt>
                <c:pt idx="3147">
                  <c:v>10.9</c:v>
                </c:pt>
                <c:pt idx="3148">
                  <c:v>10.84</c:v>
                </c:pt>
                <c:pt idx="3149">
                  <c:v>10.97</c:v>
                </c:pt>
                <c:pt idx="3150">
                  <c:v>10.96</c:v>
                </c:pt>
                <c:pt idx="3151">
                  <c:v>10.99</c:v>
                </c:pt>
                <c:pt idx="3152">
                  <c:v>10.6</c:v>
                </c:pt>
                <c:pt idx="3153">
                  <c:v>10.5</c:v>
                </c:pt>
                <c:pt idx="3154">
                  <c:v>10.56</c:v>
                </c:pt>
                <c:pt idx="3155">
                  <c:v>10.59</c:v>
                </c:pt>
                <c:pt idx="3156">
                  <c:v>10.66</c:v>
                </c:pt>
                <c:pt idx="3157">
                  <c:v>10.09</c:v>
                </c:pt>
                <c:pt idx="3158">
                  <c:v>9.9600000000000009</c:v>
                </c:pt>
                <c:pt idx="3159">
                  <c:v>9.77</c:v>
                </c:pt>
                <c:pt idx="3160">
                  <c:v>9.89</c:v>
                </c:pt>
                <c:pt idx="3161">
                  <c:v>10.3</c:v>
                </c:pt>
                <c:pt idx="3162">
                  <c:v>10.17</c:v>
                </c:pt>
                <c:pt idx="3163">
                  <c:v>10.23</c:v>
                </c:pt>
                <c:pt idx="3164">
                  <c:v>10.25</c:v>
                </c:pt>
                <c:pt idx="3165">
                  <c:v>9.8699999999999992</c:v>
                </c:pt>
                <c:pt idx="3166">
                  <c:v>9.9700000000000006</c:v>
                </c:pt>
                <c:pt idx="3167">
                  <c:v>9.73</c:v>
                </c:pt>
                <c:pt idx="3168">
                  <c:v>9.82</c:v>
                </c:pt>
                <c:pt idx="3169">
                  <c:v>9.6300000000000008</c:v>
                </c:pt>
                <c:pt idx="3170">
                  <c:v>9.7899999999999991</c:v>
                </c:pt>
                <c:pt idx="3171">
                  <c:v>9.6</c:v>
                </c:pt>
                <c:pt idx="3172">
                  <c:v>9.57</c:v>
                </c:pt>
                <c:pt idx="3173">
                  <c:v>9.4600000000000009</c:v>
                </c:pt>
                <c:pt idx="3174">
                  <c:v>9.89</c:v>
                </c:pt>
                <c:pt idx="3175">
                  <c:v>9.75</c:v>
                </c:pt>
                <c:pt idx="3176">
                  <c:v>9.85</c:v>
                </c:pt>
                <c:pt idx="3177">
                  <c:v>10.08</c:v>
                </c:pt>
                <c:pt idx="3178">
                  <c:v>9.91</c:v>
                </c:pt>
                <c:pt idx="3179">
                  <c:v>9.6199999999999992</c:v>
                </c:pt>
                <c:pt idx="3180">
                  <c:v>9.43</c:v>
                </c:pt>
                <c:pt idx="3181">
                  <c:v>9.51</c:v>
                </c:pt>
                <c:pt idx="3182">
                  <c:v>9.56</c:v>
                </c:pt>
                <c:pt idx="3183">
                  <c:v>9.7899999999999991</c:v>
                </c:pt>
                <c:pt idx="3184">
                  <c:v>9.8000000000000007</c:v>
                </c:pt>
                <c:pt idx="3185">
                  <c:v>9.85</c:v>
                </c:pt>
                <c:pt idx="3186">
                  <c:v>10.27</c:v>
                </c:pt>
                <c:pt idx="3187">
                  <c:v>10.31</c:v>
                </c:pt>
                <c:pt idx="3188">
                  <c:v>10.29</c:v>
                </c:pt>
                <c:pt idx="3189">
                  <c:v>10.199999999999999</c:v>
                </c:pt>
                <c:pt idx="3190">
                  <c:v>10.36</c:v>
                </c:pt>
                <c:pt idx="3191">
                  <c:v>10.09</c:v>
                </c:pt>
                <c:pt idx="3192">
                  <c:v>10.15</c:v>
                </c:pt>
                <c:pt idx="3193">
                  <c:v>9.94</c:v>
                </c:pt>
                <c:pt idx="3194">
                  <c:v>10.02</c:v>
                </c:pt>
                <c:pt idx="3195">
                  <c:v>10.039999999999999</c:v>
                </c:pt>
                <c:pt idx="3196">
                  <c:v>9.81</c:v>
                </c:pt>
                <c:pt idx="3197">
                  <c:v>9.76</c:v>
                </c:pt>
                <c:pt idx="3198">
                  <c:v>9.7899999999999991</c:v>
                </c:pt>
                <c:pt idx="3199">
                  <c:v>9.89</c:v>
                </c:pt>
                <c:pt idx="3200">
                  <c:v>9.84</c:v>
                </c:pt>
                <c:pt idx="3201">
                  <c:v>10</c:v>
                </c:pt>
                <c:pt idx="3202">
                  <c:v>10.09</c:v>
                </c:pt>
                <c:pt idx="3203">
                  <c:v>10.15</c:v>
                </c:pt>
                <c:pt idx="3204">
                  <c:v>10.07</c:v>
                </c:pt>
                <c:pt idx="3205">
                  <c:v>10.14</c:v>
                </c:pt>
                <c:pt idx="3206">
                  <c:v>10.15</c:v>
                </c:pt>
                <c:pt idx="3207">
                  <c:v>10.15</c:v>
                </c:pt>
                <c:pt idx="3208">
                  <c:v>9.92</c:v>
                </c:pt>
                <c:pt idx="3209">
                  <c:v>10.130000000000001</c:v>
                </c:pt>
                <c:pt idx="3210">
                  <c:v>10.3</c:v>
                </c:pt>
                <c:pt idx="3211">
                  <c:v>10.1</c:v>
                </c:pt>
                <c:pt idx="3212">
                  <c:v>10.38</c:v>
                </c:pt>
                <c:pt idx="3213">
                  <c:v>10.46</c:v>
                </c:pt>
                <c:pt idx="3214">
                  <c:v>10.57</c:v>
                </c:pt>
                <c:pt idx="3215">
                  <c:v>10.44</c:v>
                </c:pt>
                <c:pt idx="3216">
                  <c:v>10.46</c:v>
                </c:pt>
                <c:pt idx="3217">
                  <c:v>10.18</c:v>
                </c:pt>
                <c:pt idx="3218">
                  <c:v>10.1</c:v>
                </c:pt>
                <c:pt idx="3219">
                  <c:v>10.26</c:v>
                </c:pt>
                <c:pt idx="3220">
                  <c:v>10.23</c:v>
                </c:pt>
                <c:pt idx="3221">
                  <c:v>10.220000000000001</c:v>
                </c:pt>
                <c:pt idx="3222">
                  <c:v>10.119999999999999</c:v>
                </c:pt>
                <c:pt idx="3223">
                  <c:v>9.9600000000000009</c:v>
                </c:pt>
                <c:pt idx="3224">
                  <c:v>9.9499999999999993</c:v>
                </c:pt>
                <c:pt idx="3225">
                  <c:v>9.93</c:v>
                </c:pt>
                <c:pt idx="3226">
                  <c:v>9.73</c:v>
                </c:pt>
                <c:pt idx="3227">
                  <c:v>9.77</c:v>
                </c:pt>
                <c:pt idx="3228">
                  <c:v>9.6999999999999993</c:v>
                </c:pt>
                <c:pt idx="3229">
                  <c:v>9.77</c:v>
                </c:pt>
                <c:pt idx="3230">
                  <c:v>9.8800000000000008</c:v>
                </c:pt>
                <c:pt idx="3231">
                  <c:v>9.77</c:v>
                </c:pt>
                <c:pt idx="3232">
                  <c:v>9.64</c:v>
                </c:pt>
                <c:pt idx="3233">
                  <c:v>9.68</c:v>
                </c:pt>
                <c:pt idx="3234">
                  <c:v>9.69</c:v>
                </c:pt>
                <c:pt idx="3235">
                  <c:v>9.5399999999999991</c:v>
                </c:pt>
                <c:pt idx="3236">
                  <c:v>9.4700000000000006</c:v>
                </c:pt>
                <c:pt idx="3237">
                  <c:v>9.43</c:v>
                </c:pt>
                <c:pt idx="3238">
                  <c:v>9.65</c:v>
                </c:pt>
                <c:pt idx="3239">
                  <c:v>9.42</c:v>
                </c:pt>
                <c:pt idx="3240">
                  <c:v>9.4</c:v>
                </c:pt>
                <c:pt idx="3241">
                  <c:v>9.58</c:v>
                </c:pt>
                <c:pt idx="3242">
                  <c:v>9.4700000000000006</c:v>
                </c:pt>
                <c:pt idx="3243">
                  <c:v>9.77</c:v>
                </c:pt>
                <c:pt idx="3244">
                  <c:v>9.5</c:v>
                </c:pt>
                <c:pt idx="3245">
                  <c:v>9.52</c:v>
                </c:pt>
                <c:pt idx="3246">
                  <c:v>9.51</c:v>
                </c:pt>
                <c:pt idx="3247">
                  <c:v>9.48</c:v>
                </c:pt>
                <c:pt idx="3248">
                  <c:v>9.86</c:v>
                </c:pt>
                <c:pt idx="3249">
                  <c:v>9.93</c:v>
                </c:pt>
                <c:pt idx="3250">
                  <c:v>9.8800000000000008</c:v>
                </c:pt>
                <c:pt idx="3251">
                  <c:v>9.9600000000000009</c:v>
                </c:pt>
                <c:pt idx="3252">
                  <c:v>9.91</c:v>
                </c:pt>
                <c:pt idx="3253">
                  <c:v>10.07</c:v>
                </c:pt>
                <c:pt idx="3254">
                  <c:v>9.9</c:v>
                </c:pt>
                <c:pt idx="3255">
                  <c:v>9.8000000000000007</c:v>
                </c:pt>
                <c:pt idx="3256">
                  <c:v>9.66</c:v>
                </c:pt>
                <c:pt idx="3257">
                  <c:v>9.98</c:v>
                </c:pt>
                <c:pt idx="3258">
                  <c:v>9.89</c:v>
                </c:pt>
                <c:pt idx="3259">
                  <c:v>10.09</c:v>
                </c:pt>
                <c:pt idx="3260">
                  <c:v>10.28</c:v>
                </c:pt>
                <c:pt idx="3261">
                  <c:v>10.14</c:v>
                </c:pt>
                <c:pt idx="3262">
                  <c:v>10.25</c:v>
                </c:pt>
                <c:pt idx="3263">
                  <c:v>10.210000000000001</c:v>
                </c:pt>
                <c:pt idx="3264">
                  <c:v>10.41</c:v>
                </c:pt>
                <c:pt idx="3265">
                  <c:v>10.28</c:v>
                </c:pt>
                <c:pt idx="3266">
                  <c:v>10.28</c:v>
                </c:pt>
                <c:pt idx="3267">
                  <c:v>10.36</c:v>
                </c:pt>
                <c:pt idx="3268">
                  <c:v>10.34</c:v>
                </c:pt>
                <c:pt idx="3269">
                  <c:v>10.27</c:v>
                </c:pt>
                <c:pt idx="3270">
                  <c:v>10.43</c:v>
                </c:pt>
                <c:pt idx="3271">
                  <c:v>10.37</c:v>
                </c:pt>
                <c:pt idx="3272">
                  <c:v>10.34</c:v>
                </c:pt>
                <c:pt idx="3273">
                  <c:v>10.3</c:v>
                </c:pt>
                <c:pt idx="3274">
                  <c:v>10.199999999999999</c:v>
                </c:pt>
                <c:pt idx="3275">
                  <c:v>10.33</c:v>
                </c:pt>
                <c:pt idx="3276">
                  <c:v>10.41</c:v>
                </c:pt>
                <c:pt idx="3277">
                  <c:v>10.6</c:v>
                </c:pt>
                <c:pt idx="3278">
                  <c:v>10.68</c:v>
                </c:pt>
                <c:pt idx="3279">
                  <c:v>10.62</c:v>
                </c:pt>
                <c:pt idx="3280">
                  <c:v>10.65</c:v>
                </c:pt>
                <c:pt idx="3281">
                  <c:v>10.76</c:v>
                </c:pt>
                <c:pt idx="3282">
                  <c:v>10.91</c:v>
                </c:pt>
                <c:pt idx="3283">
                  <c:v>10.89</c:v>
                </c:pt>
                <c:pt idx="3284">
                  <c:v>10.84</c:v>
                </c:pt>
                <c:pt idx="3285">
                  <c:v>10.93</c:v>
                </c:pt>
                <c:pt idx="3286">
                  <c:v>11.26</c:v>
                </c:pt>
                <c:pt idx="3287">
                  <c:v>11.18</c:v>
                </c:pt>
                <c:pt idx="3288">
                  <c:v>11</c:v>
                </c:pt>
                <c:pt idx="3289">
                  <c:v>11.14</c:v>
                </c:pt>
                <c:pt idx="3290">
                  <c:v>11.25</c:v>
                </c:pt>
                <c:pt idx="3291">
                  <c:v>11.06</c:v>
                </c:pt>
                <c:pt idx="3292">
                  <c:v>11.05</c:v>
                </c:pt>
                <c:pt idx="3293">
                  <c:v>11.06</c:v>
                </c:pt>
                <c:pt idx="3294">
                  <c:v>10.86</c:v>
                </c:pt>
                <c:pt idx="3295">
                  <c:v>10.89</c:v>
                </c:pt>
                <c:pt idx="3296">
                  <c:v>11.04</c:v>
                </c:pt>
                <c:pt idx="3297">
                  <c:v>11.08</c:v>
                </c:pt>
                <c:pt idx="3298">
                  <c:v>11.13</c:v>
                </c:pt>
                <c:pt idx="3299">
                  <c:v>10.74</c:v>
                </c:pt>
                <c:pt idx="3300">
                  <c:v>11</c:v>
                </c:pt>
                <c:pt idx="3301">
                  <c:v>11</c:v>
                </c:pt>
                <c:pt idx="3302">
                  <c:v>10.81</c:v>
                </c:pt>
                <c:pt idx="3303">
                  <c:v>10.75</c:v>
                </c:pt>
                <c:pt idx="3304">
                  <c:v>11.11</c:v>
                </c:pt>
                <c:pt idx="3305">
                  <c:v>11.54</c:v>
                </c:pt>
                <c:pt idx="3306">
                  <c:v>11.97</c:v>
                </c:pt>
                <c:pt idx="3307">
                  <c:v>11.89</c:v>
                </c:pt>
                <c:pt idx="3308">
                  <c:v>11.83</c:v>
                </c:pt>
                <c:pt idx="3309">
                  <c:v>11.91</c:v>
                </c:pt>
                <c:pt idx="3310">
                  <c:v>12.03</c:v>
                </c:pt>
                <c:pt idx="3311">
                  <c:v>12.08</c:v>
                </c:pt>
                <c:pt idx="3312">
                  <c:v>11.9</c:v>
                </c:pt>
                <c:pt idx="3313">
                  <c:v>11.91</c:v>
                </c:pt>
                <c:pt idx="3314">
                  <c:v>12.12</c:v>
                </c:pt>
                <c:pt idx="3315">
                  <c:v>12.32</c:v>
                </c:pt>
                <c:pt idx="3316">
                  <c:v>12.69</c:v>
                </c:pt>
                <c:pt idx="3317">
                  <c:v>12.33</c:v>
                </c:pt>
                <c:pt idx="3318">
                  <c:v>12.39</c:v>
                </c:pt>
                <c:pt idx="3319">
                  <c:v>12.3</c:v>
                </c:pt>
                <c:pt idx="3320">
                  <c:v>12.23</c:v>
                </c:pt>
                <c:pt idx="3321">
                  <c:v>12.31</c:v>
                </c:pt>
                <c:pt idx="3322">
                  <c:v>12.24</c:v>
                </c:pt>
                <c:pt idx="3323">
                  <c:v>12.31</c:v>
                </c:pt>
                <c:pt idx="3324">
                  <c:v>12.4</c:v>
                </c:pt>
                <c:pt idx="3325">
                  <c:v>12.54</c:v>
                </c:pt>
                <c:pt idx="3326">
                  <c:v>12.59</c:v>
                </c:pt>
                <c:pt idx="3327">
                  <c:v>12.63</c:v>
                </c:pt>
                <c:pt idx="3328">
                  <c:v>12.36</c:v>
                </c:pt>
                <c:pt idx="3329">
                  <c:v>12.87</c:v>
                </c:pt>
                <c:pt idx="3330">
                  <c:v>13.07</c:v>
                </c:pt>
                <c:pt idx="3331">
                  <c:v>13.22</c:v>
                </c:pt>
                <c:pt idx="3332">
                  <c:v>13.42</c:v>
                </c:pt>
                <c:pt idx="3333">
                  <c:v>13.51</c:v>
                </c:pt>
                <c:pt idx="3334">
                  <c:v>13.37</c:v>
                </c:pt>
                <c:pt idx="3335">
                  <c:v>13.68</c:v>
                </c:pt>
                <c:pt idx="3336">
                  <c:v>13.55</c:v>
                </c:pt>
                <c:pt idx="3337">
                  <c:v>13.53</c:v>
                </c:pt>
                <c:pt idx="3338">
                  <c:v>13.26</c:v>
                </c:pt>
                <c:pt idx="3339">
                  <c:v>13.27</c:v>
                </c:pt>
                <c:pt idx="3340">
                  <c:v>13.45</c:v>
                </c:pt>
                <c:pt idx="3341">
                  <c:v>13.22</c:v>
                </c:pt>
                <c:pt idx="3342">
                  <c:v>13.24</c:v>
                </c:pt>
                <c:pt idx="3343">
                  <c:v>13.31</c:v>
                </c:pt>
                <c:pt idx="3344">
                  <c:v>13.11</c:v>
                </c:pt>
                <c:pt idx="3345">
                  <c:v>13.07</c:v>
                </c:pt>
                <c:pt idx="3346">
                  <c:v>13.21</c:v>
                </c:pt>
                <c:pt idx="3347">
                  <c:v>13.34</c:v>
                </c:pt>
                <c:pt idx="3348">
                  <c:v>13.36</c:v>
                </c:pt>
                <c:pt idx="3349">
                  <c:v>13.62</c:v>
                </c:pt>
                <c:pt idx="3350">
                  <c:v>13.66</c:v>
                </c:pt>
                <c:pt idx="3351">
                  <c:v>13.42</c:v>
                </c:pt>
                <c:pt idx="3352">
                  <c:v>13.09</c:v>
                </c:pt>
                <c:pt idx="3353">
                  <c:v>12.84</c:v>
                </c:pt>
                <c:pt idx="3354">
                  <c:v>12.94</c:v>
                </c:pt>
                <c:pt idx="3355">
                  <c:v>12.89</c:v>
                </c:pt>
                <c:pt idx="3356">
                  <c:v>12.82</c:v>
                </c:pt>
                <c:pt idx="3357">
                  <c:v>12.89</c:v>
                </c:pt>
                <c:pt idx="3358">
                  <c:v>13.07</c:v>
                </c:pt>
                <c:pt idx="3359">
                  <c:v>12.81</c:v>
                </c:pt>
                <c:pt idx="3360">
                  <c:v>12.41</c:v>
                </c:pt>
                <c:pt idx="3361">
                  <c:v>12.28</c:v>
                </c:pt>
                <c:pt idx="3362">
                  <c:v>12.12</c:v>
                </c:pt>
                <c:pt idx="3363">
                  <c:v>12.29</c:v>
                </c:pt>
                <c:pt idx="3364">
                  <c:v>12.29</c:v>
                </c:pt>
                <c:pt idx="3365">
                  <c:v>12.18</c:v>
                </c:pt>
                <c:pt idx="3366">
                  <c:v>12.21</c:v>
                </c:pt>
                <c:pt idx="3367">
                  <c:v>12.26</c:v>
                </c:pt>
                <c:pt idx="3368">
                  <c:v>12.41</c:v>
                </c:pt>
                <c:pt idx="3369">
                  <c:v>12.2</c:v>
                </c:pt>
                <c:pt idx="3370">
                  <c:v>12.35</c:v>
                </c:pt>
                <c:pt idx="3371">
                  <c:v>12.52</c:v>
                </c:pt>
                <c:pt idx="3372">
                  <c:v>12.11</c:v>
                </c:pt>
                <c:pt idx="3373">
                  <c:v>12.21</c:v>
                </c:pt>
                <c:pt idx="3374">
                  <c:v>12.16</c:v>
                </c:pt>
                <c:pt idx="3375">
                  <c:v>11.91</c:v>
                </c:pt>
                <c:pt idx="3376">
                  <c:v>11.43</c:v>
                </c:pt>
                <c:pt idx="3377">
                  <c:v>11.61</c:v>
                </c:pt>
                <c:pt idx="3378">
                  <c:v>11.75</c:v>
                </c:pt>
                <c:pt idx="3379">
                  <c:v>11.94</c:v>
                </c:pt>
                <c:pt idx="3380">
                  <c:v>11.82</c:v>
                </c:pt>
                <c:pt idx="3381">
                  <c:v>12.04</c:v>
                </c:pt>
                <c:pt idx="3382">
                  <c:v>12.28</c:v>
                </c:pt>
                <c:pt idx="3383">
                  <c:v>12.24</c:v>
                </c:pt>
                <c:pt idx="3384">
                  <c:v>12.17</c:v>
                </c:pt>
                <c:pt idx="3385">
                  <c:v>12.06</c:v>
                </c:pt>
                <c:pt idx="3386">
                  <c:v>12.11</c:v>
                </c:pt>
                <c:pt idx="3387">
                  <c:v>12.18</c:v>
                </c:pt>
                <c:pt idx="3388">
                  <c:v>12.21</c:v>
                </c:pt>
                <c:pt idx="3389">
                  <c:v>12.18</c:v>
                </c:pt>
                <c:pt idx="3390">
                  <c:v>12.46</c:v>
                </c:pt>
                <c:pt idx="3391">
                  <c:v>12.77</c:v>
                </c:pt>
                <c:pt idx="3392">
                  <c:v>12.72</c:v>
                </c:pt>
                <c:pt idx="3393">
                  <c:v>12.65</c:v>
                </c:pt>
                <c:pt idx="3394">
                  <c:v>12.51</c:v>
                </c:pt>
                <c:pt idx="3395">
                  <c:v>12.23</c:v>
                </c:pt>
                <c:pt idx="3396">
                  <c:v>12.26</c:v>
                </c:pt>
                <c:pt idx="3397">
                  <c:v>12.31</c:v>
                </c:pt>
                <c:pt idx="3398">
                  <c:v>12.21</c:v>
                </c:pt>
                <c:pt idx="3399">
                  <c:v>11.95</c:v>
                </c:pt>
                <c:pt idx="3400">
                  <c:v>11.96</c:v>
                </c:pt>
                <c:pt idx="3401">
                  <c:v>12.45</c:v>
                </c:pt>
                <c:pt idx="3402">
                  <c:v>12.56</c:v>
                </c:pt>
                <c:pt idx="3403">
                  <c:v>12.28</c:v>
                </c:pt>
                <c:pt idx="3404">
                  <c:v>12.56</c:v>
                </c:pt>
                <c:pt idx="3405">
                  <c:v>13.29</c:v>
                </c:pt>
                <c:pt idx="3406">
                  <c:v>13.41</c:v>
                </c:pt>
                <c:pt idx="3407">
                  <c:v>13.5</c:v>
                </c:pt>
                <c:pt idx="3408">
                  <c:v>13.51</c:v>
                </c:pt>
                <c:pt idx="3409">
                  <c:v>13.46</c:v>
                </c:pt>
                <c:pt idx="3410">
                  <c:v>13.44</c:v>
                </c:pt>
                <c:pt idx="3411">
                  <c:v>13.55</c:v>
                </c:pt>
                <c:pt idx="3412">
                  <c:v>13.75</c:v>
                </c:pt>
                <c:pt idx="3413">
                  <c:v>13.67</c:v>
                </c:pt>
                <c:pt idx="3414">
                  <c:v>13.75</c:v>
                </c:pt>
                <c:pt idx="3415">
                  <c:v>13.5</c:v>
                </c:pt>
                <c:pt idx="3416">
                  <c:v>13.82</c:v>
                </c:pt>
                <c:pt idx="3417">
                  <c:v>13.59</c:v>
                </c:pt>
                <c:pt idx="3418">
                  <c:v>13.47</c:v>
                </c:pt>
                <c:pt idx="3419">
                  <c:v>13.39</c:v>
                </c:pt>
                <c:pt idx="3420">
                  <c:v>13.53</c:v>
                </c:pt>
                <c:pt idx="3421">
                  <c:v>13.45</c:v>
                </c:pt>
                <c:pt idx="3422">
                  <c:v>13.41</c:v>
                </c:pt>
                <c:pt idx="3423">
                  <c:v>13.12</c:v>
                </c:pt>
                <c:pt idx="3424">
                  <c:v>13.15</c:v>
                </c:pt>
                <c:pt idx="3425">
                  <c:v>13.17</c:v>
                </c:pt>
                <c:pt idx="3426">
                  <c:v>13.34</c:v>
                </c:pt>
                <c:pt idx="3427">
                  <c:v>13.26</c:v>
                </c:pt>
                <c:pt idx="3428">
                  <c:v>13.66</c:v>
                </c:pt>
                <c:pt idx="3429">
                  <c:v>13.68</c:v>
                </c:pt>
                <c:pt idx="3430">
                  <c:v>13.7</c:v>
                </c:pt>
                <c:pt idx="3431">
                  <c:v>13.64</c:v>
                </c:pt>
                <c:pt idx="3432">
                  <c:v>13.68</c:v>
                </c:pt>
                <c:pt idx="3433">
                  <c:v>13.88</c:v>
                </c:pt>
                <c:pt idx="3434">
                  <c:v>13.72</c:v>
                </c:pt>
                <c:pt idx="3435">
                  <c:v>13.56</c:v>
                </c:pt>
                <c:pt idx="3436">
                  <c:v>13.05</c:v>
                </c:pt>
                <c:pt idx="3437">
                  <c:v>12.99</c:v>
                </c:pt>
                <c:pt idx="3438">
                  <c:v>13.33</c:v>
                </c:pt>
                <c:pt idx="3439">
                  <c:v>13.12</c:v>
                </c:pt>
                <c:pt idx="3440">
                  <c:v>13</c:v>
                </c:pt>
                <c:pt idx="3441">
                  <c:v>12.72</c:v>
                </c:pt>
                <c:pt idx="3442">
                  <c:v>12.9</c:v>
                </c:pt>
                <c:pt idx="3443">
                  <c:v>13.27</c:v>
                </c:pt>
                <c:pt idx="3444">
                  <c:v>12.92</c:v>
                </c:pt>
                <c:pt idx="3445">
                  <c:v>12.84</c:v>
                </c:pt>
                <c:pt idx="3446">
                  <c:v>12.4</c:v>
                </c:pt>
                <c:pt idx="3447">
                  <c:v>12.53</c:v>
                </c:pt>
                <c:pt idx="3448">
                  <c:v>12.82</c:v>
                </c:pt>
                <c:pt idx="3449">
                  <c:v>12.35</c:v>
                </c:pt>
                <c:pt idx="3450">
                  <c:v>12.61</c:v>
                </c:pt>
                <c:pt idx="3451">
                  <c:v>12.91</c:v>
                </c:pt>
                <c:pt idx="3452">
                  <c:v>12.72</c:v>
                </c:pt>
                <c:pt idx="3453">
                  <c:v>12.53</c:v>
                </c:pt>
                <c:pt idx="3454">
                  <c:v>12.76</c:v>
                </c:pt>
                <c:pt idx="3455">
                  <c:v>12.62</c:v>
                </c:pt>
                <c:pt idx="3456">
                  <c:v>12.37</c:v>
                </c:pt>
                <c:pt idx="3457">
                  <c:v>12.24</c:v>
                </c:pt>
                <c:pt idx="3458">
                  <c:v>12.44</c:v>
                </c:pt>
                <c:pt idx="3459">
                  <c:v>12.15</c:v>
                </c:pt>
                <c:pt idx="3460">
                  <c:v>12.22</c:v>
                </c:pt>
                <c:pt idx="3461">
                  <c:v>12.14</c:v>
                </c:pt>
                <c:pt idx="3462">
                  <c:v>12.22</c:v>
                </c:pt>
                <c:pt idx="3463">
                  <c:v>12.47</c:v>
                </c:pt>
                <c:pt idx="3464">
                  <c:v>12.57</c:v>
                </c:pt>
                <c:pt idx="3465">
                  <c:v>12.98</c:v>
                </c:pt>
                <c:pt idx="3466">
                  <c:v>12.75</c:v>
                </c:pt>
                <c:pt idx="3467">
                  <c:v>12.9</c:v>
                </c:pt>
                <c:pt idx="3468">
                  <c:v>12.56</c:v>
                </c:pt>
                <c:pt idx="3469">
                  <c:v>12.31</c:v>
                </c:pt>
                <c:pt idx="3470">
                  <c:v>12.36</c:v>
                </c:pt>
                <c:pt idx="3471">
                  <c:v>12.53</c:v>
                </c:pt>
                <c:pt idx="3472">
                  <c:v>12.19</c:v>
                </c:pt>
                <c:pt idx="3473">
                  <c:v>12.16</c:v>
                </c:pt>
                <c:pt idx="3474">
                  <c:v>11.58</c:v>
                </c:pt>
                <c:pt idx="3475">
                  <c:v>11.56</c:v>
                </c:pt>
                <c:pt idx="3476">
                  <c:v>10.94</c:v>
                </c:pt>
                <c:pt idx="3477">
                  <c:v>11.5</c:v>
                </c:pt>
                <c:pt idx="3478">
                  <c:v>11.07</c:v>
                </c:pt>
                <c:pt idx="3479">
                  <c:v>11.52</c:v>
                </c:pt>
                <c:pt idx="3480">
                  <c:v>11.46</c:v>
                </c:pt>
                <c:pt idx="3481">
                  <c:v>11.67</c:v>
                </c:pt>
                <c:pt idx="3482">
                  <c:v>11.52</c:v>
                </c:pt>
                <c:pt idx="3483">
                  <c:v>11.51</c:v>
                </c:pt>
                <c:pt idx="3484">
                  <c:v>11.05</c:v>
                </c:pt>
                <c:pt idx="3485">
                  <c:v>10.94</c:v>
                </c:pt>
                <c:pt idx="3486">
                  <c:v>11.24</c:v>
                </c:pt>
                <c:pt idx="3487">
                  <c:v>11.84</c:v>
                </c:pt>
                <c:pt idx="3488">
                  <c:v>11.74</c:v>
                </c:pt>
                <c:pt idx="3489">
                  <c:v>11.35</c:v>
                </c:pt>
                <c:pt idx="3490">
                  <c:v>11.81</c:v>
                </c:pt>
                <c:pt idx="3491">
                  <c:v>12.13</c:v>
                </c:pt>
                <c:pt idx="3492">
                  <c:v>11.97</c:v>
                </c:pt>
                <c:pt idx="3493">
                  <c:v>11.97</c:v>
                </c:pt>
                <c:pt idx="3494">
                  <c:v>11.89</c:v>
                </c:pt>
                <c:pt idx="3495">
                  <c:v>11.66</c:v>
                </c:pt>
                <c:pt idx="3496">
                  <c:v>11.52</c:v>
                </c:pt>
                <c:pt idx="3497">
                  <c:v>12.05</c:v>
                </c:pt>
                <c:pt idx="3498">
                  <c:v>12</c:v>
                </c:pt>
                <c:pt idx="3499">
                  <c:v>11.88</c:v>
                </c:pt>
                <c:pt idx="3500">
                  <c:v>11.94</c:v>
                </c:pt>
                <c:pt idx="3501">
                  <c:v>11.96</c:v>
                </c:pt>
                <c:pt idx="3502">
                  <c:v>11.82</c:v>
                </c:pt>
                <c:pt idx="3503">
                  <c:v>12.11</c:v>
                </c:pt>
                <c:pt idx="3504">
                  <c:v>12.41</c:v>
                </c:pt>
                <c:pt idx="3505">
                  <c:v>12.22</c:v>
                </c:pt>
                <c:pt idx="3506">
                  <c:v>12.12</c:v>
                </c:pt>
                <c:pt idx="3507">
                  <c:v>11.92</c:v>
                </c:pt>
                <c:pt idx="3508">
                  <c:v>11.52</c:v>
                </c:pt>
                <c:pt idx="3509">
                  <c:v>11.71</c:v>
                </c:pt>
                <c:pt idx="3510">
                  <c:v>11.56</c:v>
                </c:pt>
                <c:pt idx="3511">
                  <c:v>12.02</c:v>
                </c:pt>
                <c:pt idx="3512">
                  <c:v>11.77</c:v>
                </c:pt>
                <c:pt idx="3513">
                  <c:v>11.81</c:v>
                </c:pt>
                <c:pt idx="3514">
                  <c:v>11.43</c:v>
                </c:pt>
                <c:pt idx="3515">
                  <c:v>11.31</c:v>
                </c:pt>
                <c:pt idx="3516">
                  <c:v>11.74</c:v>
                </c:pt>
                <c:pt idx="3517">
                  <c:v>11.82</c:v>
                </c:pt>
                <c:pt idx="3518">
                  <c:v>11.83</c:v>
                </c:pt>
                <c:pt idx="3519">
                  <c:v>11.8</c:v>
                </c:pt>
                <c:pt idx="3520">
                  <c:v>12.02</c:v>
                </c:pt>
                <c:pt idx="3521">
                  <c:v>11.86</c:v>
                </c:pt>
                <c:pt idx="3522">
                  <c:v>12.16</c:v>
                </c:pt>
                <c:pt idx="3523">
                  <c:v>12.17</c:v>
                </c:pt>
                <c:pt idx="3524">
                  <c:v>12.3</c:v>
                </c:pt>
                <c:pt idx="3525">
                  <c:v>12.01</c:v>
                </c:pt>
                <c:pt idx="3526">
                  <c:v>12.21</c:v>
                </c:pt>
                <c:pt idx="3527">
                  <c:v>12.11</c:v>
                </c:pt>
                <c:pt idx="3528">
                  <c:v>11.81</c:v>
                </c:pt>
                <c:pt idx="3529">
                  <c:v>12.18</c:v>
                </c:pt>
                <c:pt idx="3530">
                  <c:v>12.48</c:v>
                </c:pt>
                <c:pt idx="3531">
                  <c:v>12.19</c:v>
                </c:pt>
                <c:pt idx="3532">
                  <c:v>12.25</c:v>
                </c:pt>
                <c:pt idx="3533">
                  <c:v>12.92</c:v>
                </c:pt>
                <c:pt idx="3534">
                  <c:v>12.74</c:v>
                </c:pt>
                <c:pt idx="3535">
                  <c:v>12.62</c:v>
                </c:pt>
                <c:pt idx="3536">
                  <c:v>12.45</c:v>
                </c:pt>
                <c:pt idx="3537">
                  <c:v>12.72</c:v>
                </c:pt>
                <c:pt idx="3538">
                  <c:v>12.9</c:v>
                </c:pt>
                <c:pt idx="3539">
                  <c:v>12.98</c:v>
                </c:pt>
                <c:pt idx="3540">
                  <c:v>13</c:v>
                </c:pt>
                <c:pt idx="3541">
                  <c:v>12.93</c:v>
                </c:pt>
                <c:pt idx="3542">
                  <c:v>12.48</c:v>
                </c:pt>
                <c:pt idx="3543">
                  <c:v>12.66</c:v>
                </c:pt>
                <c:pt idx="3544">
                  <c:v>12.95</c:v>
                </c:pt>
                <c:pt idx="3545">
                  <c:v>12.98</c:v>
                </c:pt>
                <c:pt idx="3546">
                  <c:v>13.08</c:v>
                </c:pt>
                <c:pt idx="3547">
                  <c:v>12.74</c:v>
                </c:pt>
                <c:pt idx="3548">
                  <c:v>12.71</c:v>
                </c:pt>
                <c:pt idx="3549">
                  <c:v>12.66</c:v>
                </c:pt>
                <c:pt idx="3550">
                  <c:v>12.56</c:v>
                </c:pt>
                <c:pt idx="3551">
                  <c:v>12.56</c:v>
                </c:pt>
                <c:pt idx="3552">
                  <c:v>12.2</c:v>
                </c:pt>
                <c:pt idx="3553">
                  <c:v>12.07</c:v>
                </c:pt>
                <c:pt idx="3554">
                  <c:v>12.55</c:v>
                </c:pt>
                <c:pt idx="3555">
                  <c:v>12.4</c:v>
                </c:pt>
                <c:pt idx="3556">
                  <c:v>12.92</c:v>
                </c:pt>
                <c:pt idx="3557">
                  <c:v>13.21</c:v>
                </c:pt>
                <c:pt idx="3558">
                  <c:v>13.12</c:v>
                </c:pt>
                <c:pt idx="3559">
                  <c:v>13.22</c:v>
                </c:pt>
                <c:pt idx="3560">
                  <c:v>12.94</c:v>
                </c:pt>
                <c:pt idx="3561">
                  <c:v>13.22</c:v>
                </c:pt>
                <c:pt idx="3562">
                  <c:v>12.94</c:v>
                </c:pt>
                <c:pt idx="3563">
                  <c:v>13.08</c:v>
                </c:pt>
                <c:pt idx="3564">
                  <c:v>12.93</c:v>
                </c:pt>
                <c:pt idx="3565">
                  <c:v>12.72</c:v>
                </c:pt>
                <c:pt idx="3566">
                  <c:v>12.55</c:v>
                </c:pt>
                <c:pt idx="3567">
                  <c:v>12.5</c:v>
                </c:pt>
                <c:pt idx="3568">
                  <c:v>12.76</c:v>
                </c:pt>
                <c:pt idx="3569">
                  <c:v>12.32</c:v>
                </c:pt>
                <c:pt idx="3570">
                  <c:v>12.66</c:v>
                </c:pt>
                <c:pt idx="3571">
                  <c:v>12.71</c:v>
                </c:pt>
                <c:pt idx="3572">
                  <c:v>12.91</c:v>
                </c:pt>
                <c:pt idx="3573">
                  <c:v>12.92</c:v>
                </c:pt>
                <c:pt idx="3574">
                  <c:v>13.02</c:v>
                </c:pt>
                <c:pt idx="3575">
                  <c:v>12.92</c:v>
                </c:pt>
                <c:pt idx="3576">
                  <c:v>13.02</c:v>
                </c:pt>
                <c:pt idx="3577">
                  <c:v>12.91</c:v>
                </c:pt>
                <c:pt idx="3578">
                  <c:v>13.26</c:v>
                </c:pt>
                <c:pt idx="3579">
                  <c:v>13.14</c:v>
                </c:pt>
                <c:pt idx="3580">
                  <c:v>13.26</c:v>
                </c:pt>
                <c:pt idx="3581">
                  <c:v>13.15</c:v>
                </c:pt>
                <c:pt idx="3582">
                  <c:v>13.38</c:v>
                </c:pt>
                <c:pt idx="3583">
                  <c:v>13.77</c:v>
                </c:pt>
                <c:pt idx="3584">
                  <c:v>13.66</c:v>
                </c:pt>
                <c:pt idx="3585">
                  <c:v>13.83</c:v>
                </c:pt>
                <c:pt idx="3586">
                  <c:v>13.75</c:v>
                </c:pt>
                <c:pt idx="3587">
                  <c:v>13.46</c:v>
                </c:pt>
                <c:pt idx="3588">
                  <c:v>13.83</c:v>
                </c:pt>
                <c:pt idx="3589">
                  <c:v>14.26</c:v>
                </c:pt>
                <c:pt idx="3590">
                  <c:v>13.97</c:v>
                </c:pt>
                <c:pt idx="3591">
                  <c:v>14.01</c:v>
                </c:pt>
                <c:pt idx="3592">
                  <c:v>13.93</c:v>
                </c:pt>
                <c:pt idx="3593">
                  <c:v>14.16</c:v>
                </c:pt>
                <c:pt idx="3594">
                  <c:v>14.23</c:v>
                </c:pt>
                <c:pt idx="3595">
                  <c:v>14.11</c:v>
                </c:pt>
                <c:pt idx="3596">
                  <c:v>13.98</c:v>
                </c:pt>
                <c:pt idx="3597">
                  <c:v>14.08</c:v>
                </c:pt>
                <c:pt idx="3598">
                  <c:v>14.19</c:v>
                </c:pt>
                <c:pt idx="3599">
                  <c:v>13.91</c:v>
                </c:pt>
                <c:pt idx="3600">
                  <c:v>14.05</c:v>
                </c:pt>
                <c:pt idx="3601">
                  <c:v>13.99</c:v>
                </c:pt>
                <c:pt idx="3602">
                  <c:v>14.05</c:v>
                </c:pt>
                <c:pt idx="3603">
                  <c:v>14.19</c:v>
                </c:pt>
                <c:pt idx="3604">
                  <c:v>14.28</c:v>
                </c:pt>
                <c:pt idx="3605">
                  <c:v>13.84</c:v>
                </c:pt>
                <c:pt idx="3606">
                  <c:v>14.11</c:v>
                </c:pt>
                <c:pt idx="3607">
                  <c:v>14.18</c:v>
                </c:pt>
                <c:pt idx="3608">
                  <c:v>14.32</c:v>
                </c:pt>
                <c:pt idx="3609">
                  <c:v>14.53</c:v>
                </c:pt>
                <c:pt idx="3610">
                  <c:v>14.62</c:v>
                </c:pt>
                <c:pt idx="3611">
                  <c:v>14.38</c:v>
                </c:pt>
                <c:pt idx="3612">
                  <c:v>14.48</c:v>
                </c:pt>
                <c:pt idx="3613">
                  <c:v>14.14</c:v>
                </c:pt>
                <c:pt idx="3614">
                  <c:v>14.37</c:v>
                </c:pt>
                <c:pt idx="3615">
                  <c:v>14.39</c:v>
                </c:pt>
                <c:pt idx="3616">
                  <c:v>14.69</c:v>
                </c:pt>
                <c:pt idx="3617">
                  <c:v>14.52</c:v>
                </c:pt>
                <c:pt idx="3618">
                  <c:v>14.64</c:v>
                </c:pt>
                <c:pt idx="3619">
                  <c:v>14.59</c:v>
                </c:pt>
                <c:pt idx="3620">
                  <c:v>14.33</c:v>
                </c:pt>
                <c:pt idx="3621">
                  <c:v>14.16</c:v>
                </c:pt>
                <c:pt idx="3622">
                  <c:v>14.4</c:v>
                </c:pt>
                <c:pt idx="3623">
                  <c:v>14.61</c:v>
                </c:pt>
                <c:pt idx="3624">
                  <c:v>14.6</c:v>
                </c:pt>
                <c:pt idx="3625">
                  <c:v>14.4</c:v>
                </c:pt>
                <c:pt idx="3626">
                  <c:v>14.87</c:v>
                </c:pt>
                <c:pt idx="3627">
                  <c:v>14.81</c:v>
                </c:pt>
                <c:pt idx="3628">
                  <c:v>14.94</c:v>
                </c:pt>
                <c:pt idx="3629">
                  <c:v>14.79</c:v>
                </c:pt>
                <c:pt idx="3630">
                  <c:v>15.16</c:v>
                </c:pt>
                <c:pt idx="3631">
                  <c:v>14.94</c:v>
                </c:pt>
                <c:pt idx="3632">
                  <c:v>15.21</c:v>
                </c:pt>
                <c:pt idx="3633">
                  <c:v>15.03</c:v>
                </c:pt>
                <c:pt idx="3634">
                  <c:v>14.99</c:v>
                </c:pt>
                <c:pt idx="3635">
                  <c:v>15.38</c:v>
                </c:pt>
                <c:pt idx="3636">
                  <c:v>15.37</c:v>
                </c:pt>
                <c:pt idx="3637">
                  <c:v>15.18</c:v>
                </c:pt>
                <c:pt idx="3638">
                  <c:v>15.08</c:v>
                </c:pt>
                <c:pt idx="3639">
                  <c:v>15.28</c:v>
                </c:pt>
                <c:pt idx="3640">
                  <c:v>15.4</c:v>
                </c:pt>
                <c:pt idx="3641">
                  <c:v>15.22</c:v>
                </c:pt>
                <c:pt idx="3642">
                  <c:v>15</c:v>
                </c:pt>
                <c:pt idx="3643">
                  <c:v>15.24</c:v>
                </c:pt>
                <c:pt idx="3644">
                  <c:v>14.86</c:v>
                </c:pt>
                <c:pt idx="3645">
                  <c:v>14.62</c:v>
                </c:pt>
                <c:pt idx="3646">
                  <c:v>14.79</c:v>
                </c:pt>
                <c:pt idx="3647">
                  <c:v>14.92</c:v>
                </c:pt>
                <c:pt idx="3648">
                  <c:v>15.1</c:v>
                </c:pt>
                <c:pt idx="3649">
                  <c:v>15.1</c:v>
                </c:pt>
                <c:pt idx="3650">
                  <c:v>15.21</c:v>
                </c:pt>
                <c:pt idx="3651">
                  <c:v>15.28</c:v>
                </c:pt>
                <c:pt idx="3652">
                  <c:v>15.25</c:v>
                </c:pt>
                <c:pt idx="3653">
                  <c:v>15.11</c:v>
                </c:pt>
                <c:pt idx="3654">
                  <c:v>14.89</c:v>
                </c:pt>
                <c:pt idx="3655">
                  <c:v>14.86</c:v>
                </c:pt>
                <c:pt idx="3656">
                  <c:v>14.91</c:v>
                </c:pt>
                <c:pt idx="3657">
                  <c:v>15.82</c:v>
                </c:pt>
                <c:pt idx="3658">
                  <c:v>16.149999999999999</c:v>
                </c:pt>
                <c:pt idx="3659">
                  <c:v>15.58</c:v>
                </c:pt>
                <c:pt idx="3660">
                  <c:v>15.53</c:v>
                </c:pt>
                <c:pt idx="3661">
                  <c:v>16.100000000000001</c:v>
                </c:pt>
                <c:pt idx="3662">
                  <c:v>15.7</c:v>
                </c:pt>
                <c:pt idx="3663">
                  <c:v>15.44</c:v>
                </c:pt>
                <c:pt idx="3664">
                  <c:v>15.42</c:v>
                </c:pt>
                <c:pt idx="3665">
                  <c:v>15.16</c:v>
                </c:pt>
                <c:pt idx="3666">
                  <c:v>15.13</c:v>
                </c:pt>
                <c:pt idx="3667">
                  <c:v>15.39</c:v>
                </c:pt>
                <c:pt idx="3668">
                  <c:v>15.39</c:v>
                </c:pt>
                <c:pt idx="3669">
                  <c:v>15.08</c:v>
                </c:pt>
                <c:pt idx="3670">
                  <c:v>14.79</c:v>
                </c:pt>
                <c:pt idx="3671">
                  <c:v>14.92</c:v>
                </c:pt>
                <c:pt idx="3672">
                  <c:v>14.7</c:v>
                </c:pt>
                <c:pt idx="3673">
                  <c:v>14.28</c:v>
                </c:pt>
                <c:pt idx="3674">
                  <c:v>14.42</c:v>
                </c:pt>
                <c:pt idx="3675">
                  <c:v>14.4</c:v>
                </c:pt>
                <c:pt idx="3676">
                  <c:v>14.08</c:v>
                </c:pt>
                <c:pt idx="3677">
                  <c:v>13.96</c:v>
                </c:pt>
                <c:pt idx="3678">
                  <c:v>13.98</c:v>
                </c:pt>
                <c:pt idx="3679">
                  <c:v>14.15</c:v>
                </c:pt>
                <c:pt idx="3680">
                  <c:v>13.93</c:v>
                </c:pt>
                <c:pt idx="3681">
                  <c:v>13.73</c:v>
                </c:pt>
                <c:pt idx="3682">
                  <c:v>13.06</c:v>
                </c:pt>
                <c:pt idx="3683">
                  <c:v>13.02</c:v>
                </c:pt>
                <c:pt idx="3684">
                  <c:v>13.21</c:v>
                </c:pt>
                <c:pt idx="3685">
                  <c:v>13.5</c:v>
                </c:pt>
                <c:pt idx="3686">
                  <c:v>13.54</c:v>
                </c:pt>
                <c:pt idx="3687">
                  <c:v>13.46</c:v>
                </c:pt>
                <c:pt idx="3688">
                  <c:v>13.41</c:v>
                </c:pt>
                <c:pt idx="3689">
                  <c:v>13.7</c:v>
                </c:pt>
                <c:pt idx="3690">
                  <c:v>13.55</c:v>
                </c:pt>
                <c:pt idx="3691">
                  <c:v>13.47</c:v>
                </c:pt>
                <c:pt idx="3692">
                  <c:v>13.67</c:v>
                </c:pt>
                <c:pt idx="3693">
                  <c:v>13.96</c:v>
                </c:pt>
                <c:pt idx="3694">
                  <c:v>14.11</c:v>
                </c:pt>
                <c:pt idx="3695">
                  <c:v>14.13</c:v>
                </c:pt>
                <c:pt idx="3696">
                  <c:v>13.58</c:v>
                </c:pt>
                <c:pt idx="3697">
                  <c:v>13.83</c:v>
                </c:pt>
                <c:pt idx="3698">
                  <c:v>13.38</c:v>
                </c:pt>
                <c:pt idx="3699">
                  <c:v>13.31</c:v>
                </c:pt>
                <c:pt idx="3700">
                  <c:v>13.54</c:v>
                </c:pt>
                <c:pt idx="3701">
                  <c:v>13.44</c:v>
                </c:pt>
                <c:pt idx="3702">
                  <c:v>13.96</c:v>
                </c:pt>
                <c:pt idx="3703">
                  <c:v>14.27</c:v>
                </c:pt>
                <c:pt idx="3704">
                  <c:v>14.44</c:v>
                </c:pt>
                <c:pt idx="3705">
                  <c:v>13.65</c:v>
                </c:pt>
                <c:pt idx="3706">
                  <c:v>13.5</c:v>
                </c:pt>
                <c:pt idx="3707">
                  <c:v>13.5</c:v>
                </c:pt>
                <c:pt idx="3708">
                  <c:v>13.28</c:v>
                </c:pt>
                <c:pt idx="3709">
                  <c:v>13.15</c:v>
                </c:pt>
                <c:pt idx="3710">
                  <c:v>12.8</c:v>
                </c:pt>
                <c:pt idx="3711">
                  <c:v>12.89</c:v>
                </c:pt>
                <c:pt idx="3712">
                  <c:v>12.67</c:v>
                </c:pt>
                <c:pt idx="3713">
                  <c:v>12.69</c:v>
                </c:pt>
                <c:pt idx="3714">
                  <c:v>13.14</c:v>
                </c:pt>
                <c:pt idx="3715">
                  <c:v>12.86</c:v>
                </c:pt>
                <c:pt idx="3716">
                  <c:v>12.65</c:v>
                </c:pt>
                <c:pt idx="3717">
                  <c:v>12.78</c:v>
                </c:pt>
                <c:pt idx="3718">
                  <c:v>12.91</c:v>
                </c:pt>
                <c:pt idx="3719">
                  <c:v>13.01</c:v>
                </c:pt>
                <c:pt idx="3720">
                  <c:v>13.36</c:v>
                </c:pt>
                <c:pt idx="3721">
                  <c:v>13.68</c:v>
                </c:pt>
                <c:pt idx="3722">
                  <c:v>13.49</c:v>
                </c:pt>
                <c:pt idx="3723">
                  <c:v>13.97</c:v>
                </c:pt>
                <c:pt idx="3724">
                  <c:v>13.88</c:v>
                </c:pt>
                <c:pt idx="3725">
                  <c:v>13.87</c:v>
                </c:pt>
                <c:pt idx="3726">
                  <c:v>14.18</c:v>
                </c:pt>
                <c:pt idx="3727">
                  <c:v>14.24</c:v>
                </c:pt>
                <c:pt idx="3728">
                  <c:v>14.17</c:v>
                </c:pt>
                <c:pt idx="3729">
                  <c:v>14.09</c:v>
                </c:pt>
                <c:pt idx="3730">
                  <c:v>14.33</c:v>
                </c:pt>
                <c:pt idx="3731">
                  <c:v>14.49</c:v>
                </c:pt>
                <c:pt idx="3732">
                  <c:v>14.31</c:v>
                </c:pt>
                <c:pt idx="3733">
                  <c:v>14.4</c:v>
                </c:pt>
                <c:pt idx="3734">
                  <c:v>14.42</c:v>
                </c:pt>
                <c:pt idx="3735">
                  <c:v>14.45</c:v>
                </c:pt>
                <c:pt idx="3736">
                  <c:v>14.4</c:v>
                </c:pt>
                <c:pt idx="3737">
                  <c:v>14.5</c:v>
                </c:pt>
                <c:pt idx="3738">
                  <c:v>14.65</c:v>
                </c:pt>
                <c:pt idx="3739">
                  <c:v>14.4</c:v>
                </c:pt>
                <c:pt idx="3740">
                  <c:v>14.33</c:v>
                </c:pt>
                <c:pt idx="3741">
                  <c:v>14.37</c:v>
                </c:pt>
                <c:pt idx="3742">
                  <c:v>14.38</c:v>
                </c:pt>
                <c:pt idx="3743">
                  <c:v>14.31</c:v>
                </c:pt>
                <c:pt idx="3744">
                  <c:v>14.35</c:v>
                </c:pt>
                <c:pt idx="3745">
                  <c:v>14.25</c:v>
                </c:pt>
                <c:pt idx="3746">
                  <c:v>14.7</c:v>
                </c:pt>
                <c:pt idx="3747">
                  <c:v>14.38</c:v>
                </c:pt>
                <c:pt idx="3748">
                  <c:v>14.18</c:v>
                </c:pt>
                <c:pt idx="3749">
                  <c:v>14.41</c:v>
                </c:pt>
                <c:pt idx="3750">
                  <c:v>14.51</c:v>
                </c:pt>
                <c:pt idx="3751">
                  <c:v>14.7</c:v>
                </c:pt>
                <c:pt idx="3752">
                  <c:v>14.92</c:v>
                </c:pt>
                <c:pt idx="3753">
                  <c:v>14.97</c:v>
                </c:pt>
                <c:pt idx="3754">
                  <c:v>15.03</c:v>
                </c:pt>
                <c:pt idx="3755">
                  <c:v>15.36</c:v>
                </c:pt>
                <c:pt idx="3756">
                  <c:v>14.99</c:v>
                </c:pt>
                <c:pt idx="3757">
                  <c:v>15.09</c:v>
                </c:pt>
                <c:pt idx="3758">
                  <c:v>15.04</c:v>
                </c:pt>
                <c:pt idx="3759">
                  <c:v>14.8</c:v>
                </c:pt>
                <c:pt idx="3760">
                  <c:v>14.8</c:v>
                </c:pt>
                <c:pt idx="3761">
                  <c:v>14.83</c:v>
                </c:pt>
                <c:pt idx="3762">
                  <c:v>14.8</c:v>
                </c:pt>
                <c:pt idx="3763">
                  <c:v>14.99</c:v>
                </c:pt>
                <c:pt idx="3764">
                  <c:v>15.6</c:v>
                </c:pt>
                <c:pt idx="3765">
                  <c:v>15.82</c:v>
                </c:pt>
                <c:pt idx="3766">
                  <c:v>15.9</c:v>
                </c:pt>
                <c:pt idx="3767">
                  <c:v>16</c:v>
                </c:pt>
                <c:pt idx="3768">
                  <c:v>16.05</c:v>
                </c:pt>
                <c:pt idx="3769">
                  <c:v>16.16</c:v>
                </c:pt>
                <c:pt idx="3770">
                  <c:v>16.07</c:v>
                </c:pt>
                <c:pt idx="3771">
                  <c:v>15.53</c:v>
                </c:pt>
                <c:pt idx="3772">
                  <c:v>15.36</c:v>
                </c:pt>
                <c:pt idx="3773">
                  <c:v>15.12</c:v>
                </c:pt>
                <c:pt idx="3774">
                  <c:v>15.03</c:v>
                </c:pt>
                <c:pt idx="3775">
                  <c:v>15.12</c:v>
                </c:pt>
                <c:pt idx="3776">
                  <c:v>15.29</c:v>
                </c:pt>
                <c:pt idx="3777">
                  <c:v>15.45</c:v>
                </c:pt>
                <c:pt idx="3778">
                  <c:v>15.6</c:v>
                </c:pt>
                <c:pt idx="3779">
                  <c:v>15.55</c:v>
                </c:pt>
                <c:pt idx="3780">
                  <c:v>15.22</c:v>
                </c:pt>
                <c:pt idx="3781">
                  <c:v>15.33</c:v>
                </c:pt>
                <c:pt idx="3782">
                  <c:v>15.22</c:v>
                </c:pt>
                <c:pt idx="3783">
                  <c:v>15.15</c:v>
                </c:pt>
                <c:pt idx="3784">
                  <c:v>15.38</c:v>
                </c:pt>
                <c:pt idx="3785">
                  <c:v>15.5</c:v>
                </c:pt>
                <c:pt idx="3786">
                  <c:v>15.9</c:v>
                </c:pt>
                <c:pt idx="3787">
                  <c:v>16.11</c:v>
                </c:pt>
                <c:pt idx="3788">
                  <c:v>15.77</c:v>
                </c:pt>
                <c:pt idx="3789">
                  <c:v>15.88</c:v>
                </c:pt>
                <c:pt idx="3790">
                  <c:v>16.2</c:v>
                </c:pt>
                <c:pt idx="3791">
                  <c:v>16.170000000000002</c:v>
                </c:pt>
                <c:pt idx="3792">
                  <c:v>16.13</c:v>
                </c:pt>
                <c:pt idx="3793">
                  <c:v>16.36</c:v>
                </c:pt>
                <c:pt idx="3794">
                  <c:v>16.45</c:v>
                </c:pt>
                <c:pt idx="3795">
                  <c:v>16.18</c:v>
                </c:pt>
                <c:pt idx="3796">
                  <c:v>15.92</c:v>
                </c:pt>
                <c:pt idx="3797">
                  <c:v>16.05</c:v>
                </c:pt>
                <c:pt idx="3798">
                  <c:v>16.190000000000001</c:v>
                </c:pt>
                <c:pt idx="3799">
                  <c:v>16.34</c:v>
                </c:pt>
                <c:pt idx="3800">
                  <c:v>16.25</c:v>
                </c:pt>
                <c:pt idx="3801">
                  <c:v>16.260000000000002</c:v>
                </c:pt>
                <c:pt idx="3802">
                  <c:v>16.84</c:v>
                </c:pt>
                <c:pt idx="3803">
                  <c:v>16.62</c:v>
                </c:pt>
                <c:pt idx="3804">
                  <c:v>16.829999999999998</c:v>
                </c:pt>
                <c:pt idx="3805">
                  <c:v>16.899999999999999</c:v>
                </c:pt>
                <c:pt idx="3806">
                  <c:v>17.13</c:v>
                </c:pt>
                <c:pt idx="3807">
                  <c:v>17.27</c:v>
                </c:pt>
                <c:pt idx="3808">
                  <c:v>17.079999999999998</c:v>
                </c:pt>
                <c:pt idx="3809">
                  <c:v>16.75</c:v>
                </c:pt>
                <c:pt idx="3810">
                  <c:v>16.96</c:v>
                </c:pt>
                <c:pt idx="3811">
                  <c:v>17.05</c:v>
                </c:pt>
                <c:pt idx="3812">
                  <c:v>17.03</c:v>
                </c:pt>
                <c:pt idx="3813">
                  <c:v>16.88</c:v>
                </c:pt>
                <c:pt idx="3814">
                  <c:v>17.190000000000001</c:v>
                </c:pt>
                <c:pt idx="3815">
                  <c:v>17.059999999999999</c:v>
                </c:pt>
                <c:pt idx="3816">
                  <c:v>17.11</c:v>
                </c:pt>
                <c:pt idx="3817">
                  <c:v>16.95</c:v>
                </c:pt>
                <c:pt idx="3818">
                  <c:v>16.940000000000001</c:v>
                </c:pt>
                <c:pt idx="3819">
                  <c:v>16.98</c:v>
                </c:pt>
                <c:pt idx="3820">
                  <c:v>17.09</c:v>
                </c:pt>
                <c:pt idx="3821">
                  <c:v>17.100000000000001</c:v>
                </c:pt>
                <c:pt idx="3822">
                  <c:v>16.95</c:v>
                </c:pt>
                <c:pt idx="3823">
                  <c:v>16.93</c:v>
                </c:pt>
                <c:pt idx="3824">
                  <c:v>16.920000000000002</c:v>
                </c:pt>
                <c:pt idx="3825">
                  <c:v>16.98</c:v>
                </c:pt>
                <c:pt idx="3826">
                  <c:v>17.13</c:v>
                </c:pt>
                <c:pt idx="3827">
                  <c:v>17.16</c:v>
                </c:pt>
                <c:pt idx="3828">
                  <c:v>18.100000000000001</c:v>
                </c:pt>
                <c:pt idx="3829">
                  <c:v>18.09</c:v>
                </c:pt>
                <c:pt idx="3830">
                  <c:v>17.96</c:v>
                </c:pt>
                <c:pt idx="3831">
                  <c:v>17.7</c:v>
                </c:pt>
                <c:pt idx="3832">
                  <c:v>17.54</c:v>
                </c:pt>
                <c:pt idx="3833">
                  <c:v>17.54</c:v>
                </c:pt>
                <c:pt idx="3834">
                  <c:v>18.18</c:v>
                </c:pt>
                <c:pt idx="3835">
                  <c:v>18.149999999999999</c:v>
                </c:pt>
                <c:pt idx="3836">
                  <c:v>18.010000000000002</c:v>
                </c:pt>
                <c:pt idx="3837">
                  <c:v>17.89</c:v>
                </c:pt>
                <c:pt idx="3838">
                  <c:v>17.8</c:v>
                </c:pt>
                <c:pt idx="3839">
                  <c:v>18.260000000000002</c:v>
                </c:pt>
                <c:pt idx="3840">
                  <c:v>18.14</c:v>
                </c:pt>
                <c:pt idx="3841">
                  <c:v>18.16</c:v>
                </c:pt>
                <c:pt idx="3842">
                  <c:v>18.27</c:v>
                </c:pt>
                <c:pt idx="3843">
                  <c:v>17.809999999999999</c:v>
                </c:pt>
                <c:pt idx="3844">
                  <c:v>17.75</c:v>
                </c:pt>
                <c:pt idx="3845">
                  <c:v>17.52</c:v>
                </c:pt>
                <c:pt idx="3846">
                  <c:v>17.760000000000002</c:v>
                </c:pt>
                <c:pt idx="3847">
                  <c:v>17.8</c:v>
                </c:pt>
                <c:pt idx="3848">
                  <c:v>17.739999999999998</c:v>
                </c:pt>
                <c:pt idx="3849">
                  <c:v>18.07</c:v>
                </c:pt>
                <c:pt idx="3850">
                  <c:v>17.899999999999999</c:v>
                </c:pt>
                <c:pt idx="3851">
                  <c:v>18.18</c:v>
                </c:pt>
                <c:pt idx="3852">
                  <c:v>18.04</c:v>
                </c:pt>
                <c:pt idx="3853">
                  <c:v>18.3</c:v>
                </c:pt>
                <c:pt idx="3854">
                  <c:v>18.45</c:v>
                </c:pt>
                <c:pt idx="3855">
                  <c:v>18.48</c:v>
                </c:pt>
                <c:pt idx="3856">
                  <c:v>18.5</c:v>
                </c:pt>
                <c:pt idx="3857">
                  <c:v>18.41</c:v>
                </c:pt>
                <c:pt idx="3858">
                  <c:v>18.57</c:v>
                </c:pt>
                <c:pt idx="3859">
                  <c:v>18.53</c:v>
                </c:pt>
                <c:pt idx="3860">
                  <c:v>19.149999999999999</c:v>
                </c:pt>
                <c:pt idx="3861">
                  <c:v>18.89</c:v>
                </c:pt>
                <c:pt idx="3862">
                  <c:v>18.690000000000001</c:v>
                </c:pt>
                <c:pt idx="3863">
                  <c:v>18.899999999999999</c:v>
                </c:pt>
                <c:pt idx="3864">
                  <c:v>18.25</c:v>
                </c:pt>
                <c:pt idx="3865">
                  <c:v>17.809999999999999</c:v>
                </c:pt>
                <c:pt idx="3866">
                  <c:v>18.18</c:v>
                </c:pt>
                <c:pt idx="3867">
                  <c:v>18.25</c:v>
                </c:pt>
                <c:pt idx="3868">
                  <c:v>18.25</c:v>
                </c:pt>
                <c:pt idx="3869">
                  <c:v>18.14</c:v>
                </c:pt>
                <c:pt idx="3870">
                  <c:v>18.329999999999998</c:v>
                </c:pt>
                <c:pt idx="3871">
                  <c:v>18.12</c:v>
                </c:pt>
                <c:pt idx="3872">
                  <c:v>18.05</c:v>
                </c:pt>
                <c:pt idx="3873">
                  <c:v>17.91</c:v>
                </c:pt>
                <c:pt idx="3874">
                  <c:v>17.72</c:v>
                </c:pt>
                <c:pt idx="3875">
                  <c:v>17.73</c:v>
                </c:pt>
                <c:pt idx="3876">
                  <c:v>18</c:v>
                </c:pt>
                <c:pt idx="3877">
                  <c:v>18.05</c:v>
                </c:pt>
                <c:pt idx="3878">
                  <c:v>17.64</c:v>
                </c:pt>
                <c:pt idx="3879">
                  <c:v>17.239999999999998</c:v>
                </c:pt>
                <c:pt idx="3880">
                  <c:v>17.079999999999998</c:v>
                </c:pt>
                <c:pt idx="3881">
                  <c:v>17.25</c:v>
                </c:pt>
                <c:pt idx="3882">
                  <c:v>16.89</c:v>
                </c:pt>
                <c:pt idx="3883">
                  <c:v>17.07</c:v>
                </c:pt>
                <c:pt idx="3884">
                  <c:v>16.95</c:v>
                </c:pt>
                <c:pt idx="3885">
                  <c:v>17.07</c:v>
                </c:pt>
                <c:pt idx="3886">
                  <c:v>17.170000000000002</c:v>
                </c:pt>
                <c:pt idx="3887">
                  <c:v>17.190000000000001</c:v>
                </c:pt>
                <c:pt idx="3888">
                  <c:v>17.079999999999998</c:v>
                </c:pt>
                <c:pt idx="3889">
                  <c:v>17.11</c:v>
                </c:pt>
                <c:pt idx="3890">
                  <c:v>16.739999999999998</c:v>
                </c:pt>
                <c:pt idx="3891">
                  <c:v>16.829999999999998</c:v>
                </c:pt>
                <c:pt idx="3892">
                  <c:v>16.73</c:v>
                </c:pt>
                <c:pt idx="3893">
                  <c:v>16.84</c:v>
                </c:pt>
                <c:pt idx="3894">
                  <c:v>16.95</c:v>
                </c:pt>
                <c:pt idx="3895">
                  <c:v>17.190000000000001</c:v>
                </c:pt>
                <c:pt idx="3896">
                  <c:v>17.34</c:v>
                </c:pt>
                <c:pt idx="3897">
                  <c:v>17.309999999999999</c:v>
                </c:pt>
                <c:pt idx="3898">
                  <c:v>16.89</c:v>
                </c:pt>
                <c:pt idx="3899">
                  <c:v>17.239999999999998</c:v>
                </c:pt>
                <c:pt idx="3900">
                  <c:v>17.079999999999998</c:v>
                </c:pt>
                <c:pt idx="3901">
                  <c:v>17.940000000000001</c:v>
                </c:pt>
                <c:pt idx="3902">
                  <c:v>18.8</c:v>
                </c:pt>
                <c:pt idx="3903">
                  <c:v>18.5</c:v>
                </c:pt>
                <c:pt idx="3904">
                  <c:v>18.28</c:v>
                </c:pt>
                <c:pt idx="3905">
                  <c:v>18.440000000000001</c:v>
                </c:pt>
                <c:pt idx="3906">
                  <c:v>18.690000000000001</c:v>
                </c:pt>
                <c:pt idx="3907">
                  <c:v>18.53</c:v>
                </c:pt>
                <c:pt idx="3908">
                  <c:v>18.829999999999998</c:v>
                </c:pt>
                <c:pt idx="3909">
                  <c:v>19.079999999999998</c:v>
                </c:pt>
                <c:pt idx="3910">
                  <c:v>19.11</c:v>
                </c:pt>
                <c:pt idx="3911">
                  <c:v>19.53</c:v>
                </c:pt>
                <c:pt idx="3912">
                  <c:v>19.41</c:v>
                </c:pt>
                <c:pt idx="3913">
                  <c:v>19.55</c:v>
                </c:pt>
                <c:pt idx="3914">
                  <c:v>19.47</c:v>
                </c:pt>
                <c:pt idx="3915">
                  <c:v>20.21</c:v>
                </c:pt>
                <c:pt idx="3916">
                  <c:v>20.21</c:v>
                </c:pt>
                <c:pt idx="3917">
                  <c:v>20.170000000000002</c:v>
                </c:pt>
                <c:pt idx="3918">
                  <c:v>19.93</c:v>
                </c:pt>
                <c:pt idx="3919">
                  <c:v>19.89</c:v>
                </c:pt>
                <c:pt idx="3920">
                  <c:v>19.8</c:v>
                </c:pt>
                <c:pt idx="3921">
                  <c:v>19.45</c:v>
                </c:pt>
                <c:pt idx="3922">
                  <c:v>19.510000000000002</c:v>
                </c:pt>
                <c:pt idx="3923">
                  <c:v>19.37</c:v>
                </c:pt>
                <c:pt idx="3924">
                  <c:v>19.23</c:v>
                </c:pt>
                <c:pt idx="3925">
                  <c:v>18.89</c:v>
                </c:pt>
                <c:pt idx="3926">
                  <c:v>18.75</c:v>
                </c:pt>
                <c:pt idx="3927">
                  <c:v>18.86</c:v>
                </c:pt>
                <c:pt idx="3928">
                  <c:v>19.05</c:v>
                </c:pt>
                <c:pt idx="3929">
                  <c:v>19.239999999999998</c:v>
                </c:pt>
                <c:pt idx="3930">
                  <c:v>18.97</c:v>
                </c:pt>
                <c:pt idx="3931">
                  <c:v>18.66</c:v>
                </c:pt>
                <c:pt idx="3932">
                  <c:v>18.71</c:v>
                </c:pt>
                <c:pt idx="3933">
                  <c:v>18.940000000000001</c:v>
                </c:pt>
                <c:pt idx="3934">
                  <c:v>18.66</c:v>
                </c:pt>
                <c:pt idx="3935">
                  <c:v>18.600000000000001</c:v>
                </c:pt>
                <c:pt idx="3936">
                  <c:v>18.690000000000001</c:v>
                </c:pt>
                <c:pt idx="3937">
                  <c:v>18.809999999999999</c:v>
                </c:pt>
                <c:pt idx="3938">
                  <c:v>18.52</c:v>
                </c:pt>
                <c:pt idx="3939">
                  <c:v>18.36</c:v>
                </c:pt>
                <c:pt idx="3940">
                  <c:v>18.27</c:v>
                </c:pt>
                <c:pt idx="3941">
                  <c:v>17.989999999999998</c:v>
                </c:pt>
                <c:pt idx="3942">
                  <c:v>18.12</c:v>
                </c:pt>
                <c:pt idx="3943">
                  <c:v>18.43</c:v>
                </c:pt>
                <c:pt idx="3944">
                  <c:v>17.989999999999998</c:v>
                </c:pt>
                <c:pt idx="3945">
                  <c:v>17.41</c:v>
                </c:pt>
                <c:pt idx="3946">
                  <c:v>17.18</c:v>
                </c:pt>
                <c:pt idx="3947">
                  <c:v>16.93</c:v>
                </c:pt>
                <c:pt idx="3948">
                  <c:v>17.53</c:v>
                </c:pt>
                <c:pt idx="3949">
                  <c:v>17.64</c:v>
                </c:pt>
                <c:pt idx="3950">
                  <c:v>17.93</c:v>
                </c:pt>
                <c:pt idx="3951">
                  <c:v>18.32</c:v>
                </c:pt>
                <c:pt idx="3952">
                  <c:v>18.45</c:v>
                </c:pt>
                <c:pt idx="3953">
                  <c:v>18.5</c:v>
                </c:pt>
                <c:pt idx="3954">
                  <c:v>18.12</c:v>
                </c:pt>
                <c:pt idx="3955">
                  <c:v>18.21</c:v>
                </c:pt>
                <c:pt idx="3956">
                  <c:v>17.600000000000001</c:v>
                </c:pt>
                <c:pt idx="3957">
                  <c:v>17.84</c:v>
                </c:pt>
                <c:pt idx="3958">
                  <c:v>17.84</c:v>
                </c:pt>
                <c:pt idx="3959">
                  <c:v>18.54</c:v>
                </c:pt>
                <c:pt idx="3960">
                  <c:v>18.440000000000001</c:v>
                </c:pt>
                <c:pt idx="3961">
                  <c:v>18.399999999999999</c:v>
                </c:pt>
                <c:pt idx="3962">
                  <c:v>18.43</c:v>
                </c:pt>
                <c:pt idx="3963">
                  <c:v>18.45</c:v>
                </c:pt>
                <c:pt idx="3964">
                  <c:v>16.809999999999999</c:v>
                </c:pt>
                <c:pt idx="3965">
                  <c:v>16.489999999999998</c:v>
                </c:pt>
                <c:pt idx="3966">
                  <c:v>16.62</c:v>
                </c:pt>
                <c:pt idx="3967">
                  <c:v>16.739999999999998</c:v>
                </c:pt>
                <c:pt idx="3968">
                  <c:v>17.02</c:v>
                </c:pt>
                <c:pt idx="3969">
                  <c:v>17.18</c:v>
                </c:pt>
                <c:pt idx="3970">
                  <c:v>16.899999999999999</c:v>
                </c:pt>
                <c:pt idx="3971">
                  <c:v>16.7</c:v>
                </c:pt>
                <c:pt idx="3972">
                  <c:v>16.97</c:v>
                </c:pt>
                <c:pt idx="3973">
                  <c:v>16.98</c:v>
                </c:pt>
                <c:pt idx="3974">
                  <c:v>17.25</c:v>
                </c:pt>
                <c:pt idx="3975">
                  <c:v>16.8</c:v>
                </c:pt>
                <c:pt idx="3976">
                  <c:v>16.82</c:v>
                </c:pt>
                <c:pt idx="3977">
                  <c:v>16.59</c:v>
                </c:pt>
                <c:pt idx="3978">
                  <c:v>16.170000000000002</c:v>
                </c:pt>
                <c:pt idx="3979">
                  <c:v>16.22</c:v>
                </c:pt>
                <c:pt idx="3980">
                  <c:v>16.21</c:v>
                </c:pt>
                <c:pt idx="3981">
                  <c:v>16.05</c:v>
                </c:pt>
                <c:pt idx="3982">
                  <c:v>16.27</c:v>
                </c:pt>
                <c:pt idx="3983">
                  <c:v>16.059999999999999</c:v>
                </c:pt>
                <c:pt idx="3984">
                  <c:v>16</c:v>
                </c:pt>
                <c:pt idx="3985">
                  <c:v>15.97</c:v>
                </c:pt>
                <c:pt idx="3986">
                  <c:v>15.81</c:v>
                </c:pt>
                <c:pt idx="3987">
                  <c:v>15.83</c:v>
                </c:pt>
                <c:pt idx="3988">
                  <c:v>15.75</c:v>
                </c:pt>
                <c:pt idx="3989">
                  <c:v>16.059999999999999</c:v>
                </c:pt>
                <c:pt idx="3990">
                  <c:v>16.22</c:v>
                </c:pt>
                <c:pt idx="3991">
                  <c:v>16.260000000000002</c:v>
                </c:pt>
                <c:pt idx="3992">
                  <c:v>15.98</c:v>
                </c:pt>
                <c:pt idx="3993">
                  <c:v>16.260000000000002</c:v>
                </c:pt>
                <c:pt idx="3994">
                  <c:v>16.670000000000002</c:v>
                </c:pt>
                <c:pt idx="3995">
                  <c:v>16.559999999999999</c:v>
                </c:pt>
                <c:pt idx="3996">
                  <c:v>16.899999999999999</c:v>
                </c:pt>
                <c:pt idx="3997">
                  <c:v>16.86</c:v>
                </c:pt>
                <c:pt idx="3998">
                  <c:v>17.18</c:v>
                </c:pt>
                <c:pt idx="3999">
                  <c:v>17.010000000000002</c:v>
                </c:pt>
                <c:pt idx="4000">
                  <c:v>17.3</c:v>
                </c:pt>
                <c:pt idx="4001">
                  <c:v>17.48</c:v>
                </c:pt>
                <c:pt idx="4002">
                  <c:v>17.440000000000001</c:v>
                </c:pt>
                <c:pt idx="4003">
                  <c:v>17.28</c:v>
                </c:pt>
                <c:pt idx="4004">
                  <c:v>17.329999999999998</c:v>
                </c:pt>
                <c:pt idx="4005">
                  <c:v>17.62</c:v>
                </c:pt>
                <c:pt idx="4006">
                  <c:v>17.68</c:v>
                </c:pt>
                <c:pt idx="4007">
                  <c:v>17.61</c:v>
                </c:pt>
                <c:pt idx="4008">
                  <c:v>17.600000000000001</c:v>
                </c:pt>
                <c:pt idx="4009">
                  <c:v>17.309999999999999</c:v>
                </c:pt>
                <c:pt idx="4010">
                  <c:v>17.649999999999999</c:v>
                </c:pt>
                <c:pt idx="4011">
                  <c:v>17.559999999999999</c:v>
                </c:pt>
                <c:pt idx="4012">
                  <c:v>17.32</c:v>
                </c:pt>
                <c:pt idx="4013">
                  <c:v>17.32</c:v>
                </c:pt>
                <c:pt idx="4014">
                  <c:v>17.07</c:v>
                </c:pt>
                <c:pt idx="4015">
                  <c:v>16.96</c:v>
                </c:pt>
                <c:pt idx="4016">
                  <c:v>17.420000000000002</c:v>
                </c:pt>
                <c:pt idx="4017">
                  <c:v>17.47</c:v>
                </c:pt>
                <c:pt idx="4018">
                  <c:v>17.7</c:v>
                </c:pt>
                <c:pt idx="4019">
                  <c:v>17.68</c:v>
                </c:pt>
                <c:pt idx="4020">
                  <c:v>17.62</c:v>
                </c:pt>
                <c:pt idx="4021">
                  <c:v>17.46</c:v>
                </c:pt>
                <c:pt idx="4022">
                  <c:v>17.260000000000002</c:v>
                </c:pt>
                <c:pt idx="4023">
                  <c:v>17.670000000000002</c:v>
                </c:pt>
                <c:pt idx="4024">
                  <c:v>18.09</c:v>
                </c:pt>
                <c:pt idx="4025">
                  <c:v>18.010000000000002</c:v>
                </c:pt>
                <c:pt idx="4026">
                  <c:v>18.149999999999999</c:v>
                </c:pt>
                <c:pt idx="4027">
                  <c:v>18.28</c:v>
                </c:pt>
                <c:pt idx="4028">
                  <c:v>18.649999999999999</c:v>
                </c:pt>
                <c:pt idx="4029">
                  <c:v>19.079999999999998</c:v>
                </c:pt>
                <c:pt idx="4030">
                  <c:v>18.98</c:v>
                </c:pt>
                <c:pt idx="4031">
                  <c:v>19.16</c:v>
                </c:pt>
                <c:pt idx="4032">
                  <c:v>18.72</c:v>
                </c:pt>
                <c:pt idx="4033">
                  <c:v>18.68</c:v>
                </c:pt>
                <c:pt idx="4034">
                  <c:v>18.47</c:v>
                </c:pt>
                <c:pt idx="4035">
                  <c:v>18.61</c:v>
                </c:pt>
                <c:pt idx="4036">
                  <c:v>18.77</c:v>
                </c:pt>
                <c:pt idx="4037">
                  <c:v>18.579999999999998</c:v>
                </c:pt>
                <c:pt idx="4038">
                  <c:v>18.41</c:v>
                </c:pt>
                <c:pt idx="4039">
                  <c:v>18.47</c:v>
                </c:pt>
                <c:pt idx="4040">
                  <c:v>18.34</c:v>
                </c:pt>
                <c:pt idx="4041">
                  <c:v>18.079999999999998</c:v>
                </c:pt>
                <c:pt idx="4042">
                  <c:v>18.27</c:v>
                </c:pt>
                <c:pt idx="4043">
                  <c:v>18.13</c:v>
                </c:pt>
                <c:pt idx="4044">
                  <c:v>18.010000000000002</c:v>
                </c:pt>
                <c:pt idx="4045">
                  <c:v>17.73</c:v>
                </c:pt>
                <c:pt idx="4046">
                  <c:v>17.809999999999999</c:v>
                </c:pt>
                <c:pt idx="4047">
                  <c:v>17.61</c:v>
                </c:pt>
                <c:pt idx="4048">
                  <c:v>17.5</c:v>
                </c:pt>
                <c:pt idx="4049">
                  <c:v>17.66</c:v>
                </c:pt>
                <c:pt idx="4050">
                  <c:v>17.7</c:v>
                </c:pt>
                <c:pt idx="4051">
                  <c:v>17.57</c:v>
                </c:pt>
                <c:pt idx="4052">
                  <c:v>17.55</c:v>
                </c:pt>
                <c:pt idx="4053">
                  <c:v>17.02</c:v>
                </c:pt>
                <c:pt idx="4054">
                  <c:v>17.13</c:v>
                </c:pt>
                <c:pt idx="4055">
                  <c:v>17.170000000000002</c:v>
                </c:pt>
                <c:pt idx="4056">
                  <c:v>17.46</c:v>
                </c:pt>
                <c:pt idx="4057">
                  <c:v>17.579999999999998</c:v>
                </c:pt>
                <c:pt idx="4058">
                  <c:v>17.73</c:v>
                </c:pt>
                <c:pt idx="4059">
                  <c:v>17.399999999999999</c:v>
                </c:pt>
                <c:pt idx="4060">
                  <c:v>17.53</c:v>
                </c:pt>
                <c:pt idx="4061">
                  <c:v>17.54</c:v>
                </c:pt>
                <c:pt idx="4062">
                  <c:v>17.399999999999999</c:v>
                </c:pt>
                <c:pt idx="4063">
                  <c:v>17.62</c:v>
                </c:pt>
                <c:pt idx="4064">
                  <c:v>17.57</c:v>
                </c:pt>
                <c:pt idx="4065">
                  <c:v>17.37</c:v>
                </c:pt>
                <c:pt idx="4066">
                  <c:v>17.48</c:v>
                </c:pt>
                <c:pt idx="4067">
                  <c:v>17.12</c:v>
                </c:pt>
                <c:pt idx="4068">
                  <c:v>17.079999999999998</c:v>
                </c:pt>
                <c:pt idx="4069">
                  <c:v>17.11</c:v>
                </c:pt>
                <c:pt idx="4070">
                  <c:v>17.079999999999998</c:v>
                </c:pt>
                <c:pt idx="4071">
                  <c:v>17</c:v>
                </c:pt>
                <c:pt idx="4072">
                  <c:v>17.05</c:v>
                </c:pt>
                <c:pt idx="4073">
                  <c:v>16.989999999999998</c:v>
                </c:pt>
                <c:pt idx="4074">
                  <c:v>17.14</c:v>
                </c:pt>
                <c:pt idx="4075">
                  <c:v>17.190000000000001</c:v>
                </c:pt>
                <c:pt idx="4076">
                  <c:v>17.18</c:v>
                </c:pt>
                <c:pt idx="4077">
                  <c:v>17.260000000000002</c:v>
                </c:pt>
                <c:pt idx="4078">
                  <c:v>17.579999999999998</c:v>
                </c:pt>
                <c:pt idx="4079">
                  <c:v>17.440000000000001</c:v>
                </c:pt>
                <c:pt idx="4080">
                  <c:v>17.149999999999999</c:v>
                </c:pt>
                <c:pt idx="4081">
                  <c:v>16.95</c:v>
                </c:pt>
                <c:pt idx="4082">
                  <c:v>16.899999999999999</c:v>
                </c:pt>
                <c:pt idx="4083">
                  <c:v>16.91</c:v>
                </c:pt>
                <c:pt idx="4084">
                  <c:v>17.09</c:v>
                </c:pt>
                <c:pt idx="4085">
                  <c:v>16.760000000000002</c:v>
                </c:pt>
                <c:pt idx="4086">
                  <c:v>16.899999999999999</c:v>
                </c:pt>
                <c:pt idx="4087">
                  <c:v>16.91</c:v>
                </c:pt>
                <c:pt idx="4088">
                  <c:v>17.38</c:v>
                </c:pt>
                <c:pt idx="4089">
                  <c:v>17.559999999999999</c:v>
                </c:pt>
                <c:pt idx="4090">
                  <c:v>18.149999999999999</c:v>
                </c:pt>
                <c:pt idx="4091">
                  <c:v>17.77</c:v>
                </c:pt>
                <c:pt idx="4092">
                  <c:v>17.690000000000001</c:v>
                </c:pt>
                <c:pt idx="4093">
                  <c:v>17.96</c:v>
                </c:pt>
                <c:pt idx="4094">
                  <c:v>17.7</c:v>
                </c:pt>
                <c:pt idx="4095">
                  <c:v>17.57</c:v>
                </c:pt>
                <c:pt idx="4096">
                  <c:v>17.149999999999999</c:v>
                </c:pt>
                <c:pt idx="4097">
                  <c:v>17.16</c:v>
                </c:pt>
                <c:pt idx="4098">
                  <c:v>17.010000000000002</c:v>
                </c:pt>
                <c:pt idx="4099">
                  <c:v>17.14</c:v>
                </c:pt>
                <c:pt idx="4100">
                  <c:v>16.920000000000002</c:v>
                </c:pt>
                <c:pt idx="4101">
                  <c:v>16.77</c:v>
                </c:pt>
                <c:pt idx="4102">
                  <c:v>16.739999999999998</c:v>
                </c:pt>
                <c:pt idx="4103">
                  <c:v>16.46</c:v>
                </c:pt>
                <c:pt idx="4104">
                  <c:v>16.989999999999998</c:v>
                </c:pt>
                <c:pt idx="4105">
                  <c:v>17.16</c:v>
                </c:pt>
                <c:pt idx="4106">
                  <c:v>17.260000000000002</c:v>
                </c:pt>
                <c:pt idx="4107">
                  <c:v>17.39</c:v>
                </c:pt>
                <c:pt idx="4108">
                  <c:v>17.38</c:v>
                </c:pt>
                <c:pt idx="4109">
                  <c:v>17.45</c:v>
                </c:pt>
                <c:pt idx="4110">
                  <c:v>17.89</c:v>
                </c:pt>
                <c:pt idx="4111">
                  <c:v>17.79</c:v>
                </c:pt>
                <c:pt idx="4112">
                  <c:v>17.760000000000002</c:v>
                </c:pt>
                <c:pt idx="4113">
                  <c:v>17.690000000000001</c:v>
                </c:pt>
                <c:pt idx="4114">
                  <c:v>17.739999999999998</c:v>
                </c:pt>
                <c:pt idx="4115">
                  <c:v>17.690000000000001</c:v>
                </c:pt>
                <c:pt idx="4116">
                  <c:v>17.62</c:v>
                </c:pt>
                <c:pt idx="4117">
                  <c:v>17.829999999999998</c:v>
                </c:pt>
                <c:pt idx="4118">
                  <c:v>18.010000000000002</c:v>
                </c:pt>
                <c:pt idx="4119">
                  <c:v>18.07</c:v>
                </c:pt>
                <c:pt idx="4120">
                  <c:v>18.03</c:v>
                </c:pt>
                <c:pt idx="4121">
                  <c:v>18.04</c:v>
                </c:pt>
                <c:pt idx="4122">
                  <c:v>18.39</c:v>
                </c:pt>
                <c:pt idx="4123">
                  <c:v>18.87</c:v>
                </c:pt>
                <c:pt idx="4124">
                  <c:v>18.77</c:v>
                </c:pt>
                <c:pt idx="4125">
                  <c:v>18.96</c:v>
                </c:pt>
                <c:pt idx="4126">
                  <c:v>18.77</c:v>
                </c:pt>
                <c:pt idx="4127">
                  <c:v>19.43</c:v>
                </c:pt>
                <c:pt idx="4128">
                  <c:v>19.27</c:v>
                </c:pt>
                <c:pt idx="4129">
                  <c:v>18.899999999999999</c:v>
                </c:pt>
                <c:pt idx="4130">
                  <c:v>19.11</c:v>
                </c:pt>
                <c:pt idx="4131">
                  <c:v>19.18</c:v>
                </c:pt>
                <c:pt idx="4132">
                  <c:v>18.88</c:v>
                </c:pt>
                <c:pt idx="4133">
                  <c:v>18.850000000000001</c:v>
                </c:pt>
                <c:pt idx="4134">
                  <c:v>18.53</c:v>
                </c:pt>
                <c:pt idx="4135">
                  <c:v>18.64</c:v>
                </c:pt>
                <c:pt idx="4136">
                  <c:v>19.12</c:v>
                </c:pt>
                <c:pt idx="4137">
                  <c:v>19.09</c:v>
                </c:pt>
                <c:pt idx="4138">
                  <c:v>19.420000000000002</c:v>
                </c:pt>
                <c:pt idx="4139">
                  <c:v>19.64</c:v>
                </c:pt>
                <c:pt idx="4140">
                  <c:v>20.02</c:v>
                </c:pt>
                <c:pt idx="4141">
                  <c:v>20.32</c:v>
                </c:pt>
                <c:pt idx="4142">
                  <c:v>20.04</c:v>
                </c:pt>
                <c:pt idx="4143">
                  <c:v>19.940000000000001</c:v>
                </c:pt>
                <c:pt idx="4144">
                  <c:v>19.77</c:v>
                </c:pt>
                <c:pt idx="4145">
                  <c:v>19.739999999999998</c:v>
                </c:pt>
                <c:pt idx="4146">
                  <c:v>19.98</c:v>
                </c:pt>
                <c:pt idx="4147">
                  <c:v>20.149999999999999</c:v>
                </c:pt>
                <c:pt idx="4148">
                  <c:v>19.82</c:v>
                </c:pt>
                <c:pt idx="4149">
                  <c:v>19.89</c:v>
                </c:pt>
                <c:pt idx="4150">
                  <c:v>20.260000000000002</c:v>
                </c:pt>
                <c:pt idx="4151">
                  <c:v>20.51</c:v>
                </c:pt>
                <c:pt idx="4152">
                  <c:v>20.149999999999999</c:v>
                </c:pt>
                <c:pt idx="4153">
                  <c:v>20.72</c:v>
                </c:pt>
                <c:pt idx="4154">
                  <c:v>20.56</c:v>
                </c:pt>
                <c:pt idx="4155">
                  <c:v>20.56</c:v>
                </c:pt>
                <c:pt idx="4156">
                  <c:v>20.41</c:v>
                </c:pt>
                <c:pt idx="4157">
                  <c:v>20.56</c:v>
                </c:pt>
                <c:pt idx="4158">
                  <c:v>19.91</c:v>
                </c:pt>
                <c:pt idx="4159">
                  <c:v>20.3</c:v>
                </c:pt>
                <c:pt idx="4160">
                  <c:v>20.100000000000001</c:v>
                </c:pt>
                <c:pt idx="4161">
                  <c:v>20.100000000000001</c:v>
                </c:pt>
                <c:pt idx="4162">
                  <c:v>19.77</c:v>
                </c:pt>
                <c:pt idx="4163">
                  <c:v>19.62</c:v>
                </c:pt>
                <c:pt idx="4164">
                  <c:v>19.66</c:v>
                </c:pt>
                <c:pt idx="4165">
                  <c:v>20</c:v>
                </c:pt>
                <c:pt idx="4166">
                  <c:v>20.329999999999998</c:v>
                </c:pt>
                <c:pt idx="4167">
                  <c:v>20.51</c:v>
                </c:pt>
                <c:pt idx="4168">
                  <c:v>20.41</c:v>
                </c:pt>
                <c:pt idx="4169">
                  <c:v>20.59</c:v>
                </c:pt>
                <c:pt idx="4170">
                  <c:v>20.64</c:v>
                </c:pt>
                <c:pt idx="4171">
                  <c:v>20.58</c:v>
                </c:pt>
                <c:pt idx="4172">
                  <c:v>20.66</c:v>
                </c:pt>
                <c:pt idx="4173">
                  <c:v>20.77</c:v>
                </c:pt>
                <c:pt idx="4174">
                  <c:v>20.66</c:v>
                </c:pt>
                <c:pt idx="4175">
                  <c:v>20.51</c:v>
                </c:pt>
                <c:pt idx="4176">
                  <c:v>20.5</c:v>
                </c:pt>
                <c:pt idx="4177">
                  <c:v>20.64</c:v>
                </c:pt>
                <c:pt idx="4178">
                  <c:v>20.66</c:v>
                </c:pt>
                <c:pt idx="4179">
                  <c:v>20.89</c:v>
                </c:pt>
                <c:pt idx="4180">
                  <c:v>20.86</c:v>
                </c:pt>
                <c:pt idx="4181">
                  <c:v>20.7</c:v>
                </c:pt>
                <c:pt idx="4182">
                  <c:v>20.56</c:v>
                </c:pt>
                <c:pt idx="4183">
                  <c:v>20.66</c:v>
                </c:pt>
                <c:pt idx="4184">
                  <c:v>21.24</c:v>
                </c:pt>
                <c:pt idx="4185">
                  <c:v>21.1</c:v>
                </c:pt>
                <c:pt idx="4186">
                  <c:v>21.2</c:v>
                </c:pt>
                <c:pt idx="4187">
                  <c:v>21.09</c:v>
                </c:pt>
                <c:pt idx="4188">
                  <c:v>21.21</c:v>
                </c:pt>
                <c:pt idx="4189">
                  <c:v>21.3</c:v>
                </c:pt>
                <c:pt idx="4190">
                  <c:v>21.13</c:v>
                </c:pt>
                <c:pt idx="4191">
                  <c:v>21.11</c:v>
                </c:pt>
                <c:pt idx="4192">
                  <c:v>21.09</c:v>
                </c:pt>
                <c:pt idx="4193">
                  <c:v>21.21</c:v>
                </c:pt>
                <c:pt idx="4194">
                  <c:v>21.26</c:v>
                </c:pt>
                <c:pt idx="4195">
                  <c:v>21.35</c:v>
                </c:pt>
                <c:pt idx="4196">
                  <c:v>21.69</c:v>
                </c:pt>
                <c:pt idx="4197">
                  <c:v>21.15</c:v>
                </c:pt>
                <c:pt idx="4198">
                  <c:v>20.85</c:v>
                </c:pt>
                <c:pt idx="4199">
                  <c:v>20.78</c:v>
                </c:pt>
                <c:pt idx="4200">
                  <c:v>21.03</c:v>
                </c:pt>
                <c:pt idx="4201">
                  <c:v>21.02</c:v>
                </c:pt>
                <c:pt idx="4202">
                  <c:v>21.28</c:v>
                </c:pt>
                <c:pt idx="4203">
                  <c:v>21.39</c:v>
                </c:pt>
                <c:pt idx="4204">
                  <c:v>21.97</c:v>
                </c:pt>
                <c:pt idx="4205">
                  <c:v>22.38</c:v>
                </c:pt>
                <c:pt idx="4206">
                  <c:v>22.71</c:v>
                </c:pt>
                <c:pt idx="4207">
                  <c:v>22.67</c:v>
                </c:pt>
                <c:pt idx="4208">
                  <c:v>22.57</c:v>
                </c:pt>
                <c:pt idx="4209">
                  <c:v>22.42</c:v>
                </c:pt>
                <c:pt idx="4210">
                  <c:v>22.95</c:v>
                </c:pt>
                <c:pt idx="4211">
                  <c:v>22.81</c:v>
                </c:pt>
                <c:pt idx="4212">
                  <c:v>22.66</c:v>
                </c:pt>
                <c:pt idx="4213">
                  <c:v>22.47</c:v>
                </c:pt>
                <c:pt idx="4214">
                  <c:v>20.93</c:v>
                </c:pt>
                <c:pt idx="4215">
                  <c:v>20.2</c:v>
                </c:pt>
                <c:pt idx="4216">
                  <c:v>20.48</c:v>
                </c:pt>
                <c:pt idx="4217">
                  <c:v>20.43</c:v>
                </c:pt>
                <c:pt idx="4218">
                  <c:v>20.71</c:v>
                </c:pt>
                <c:pt idx="4219">
                  <c:v>20.68</c:v>
                </c:pt>
                <c:pt idx="4220">
                  <c:v>20.89</c:v>
                </c:pt>
                <c:pt idx="4221">
                  <c:v>20.350000000000001</c:v>
                </c:pt>
                <c:pt idx="4222">
                  <c:v>20.37</c:v>
                </c:pt>
                <c:pt idx="4223">
                  <c:v>20.54</c:v>
                </c:pt>
                <c:pt idx="4224">
                  <c:v>20.72</c:v>
                </c:pt>
                <c:pt idx="4225">
                  <c:v>20</c:v>
                </c:pt>
                <c:pt idx="4226">
                  <c:v>20.2</c:v>
                </c:pt>
                <c:pt idx="4227">
                  <c:v>20.51</c:v>
                </c:pt>
                <c:pt idx="4228">
                  <c:v>19.8</c:v>
                </c:pt>
                <c:pt idx="4229">
                  <c:v>20.04</c:v>
                </c:pt>
                <c:pt idx="4230">
                  <c:v>19.91</c:v>
                </c:pt>
                <c:pt idx="4231">
                  <c:v>19.79</c:v>
                </c:pt>
                <c:pt idx="4232">
                  <c:v>20.05</c:v>
                </c:pt>
                <c:pt idx="4233">
                  <c:v>19.989999999999998</c:v>
                </c:pt>
                <c:pt idx="4234">
                  <c:v>20.329999999999998</c:v>
                </c:pt>
                <c:pt idx="4235">
                  <c:v>20.53</c:v>
                </c:pt>
                <c:pt idx="4236">
                  <c:v>20.45</c:v>
                </c:pt>
                <c:pt idx="4237">
                  <c:v>20.47</c:v>
                </c:pt>
                <c:pt idx="4238">
                  <c:v>20.74</c:v>
                </c:pt>
                <c:pt idx="4239">
                  <c:v>20.84</c:v>
                </c:pt>
                <c:pt idx="4240">
                  <c:v>20.62</c:v>
                </c:pt>
                <c:pt idx="4241">
                  <c:v>20.83</c:v>
                </c:pt>
                <c:pt idx="4242">
                  <c:v>20.68</c:v>
                </c:pt>
                <c:pt idx="4243">
                  <c:v>20.8</c:v>
                </c:pt>
                <c:pt idx="4244">
                  <c:v>20.91</c:v>
                </c:pt>
                <c:pt idx="4245">
                  <c:v>20.91</c:v>
                </c:pt>
                <c:pt idx="4246">
                  <c:v>20.94</c:v>
                </c:pt>
                <c:pt idx="4247">
                  <c:v>21.08</c:v>
                </c:pt>
                <c:pt idx="4248">
                  <c:v>21.35</c:v>
                </c:pt>
                <c:pt idx="4249">
                  <c:v>21.19</c:v>
                </c:pt>
                <c:pt idx="4250">
                  <c:v>21.18</c:v>
                </c:pt>
                <c:pt idx="4251">
                  <c:v>21.07</c:v>
                </c:pt>
                <c:pt idx="4252">
                  <c:v>21.05</c:v>
                </c:pt>
                <c:pt idx="4253">
                  <c:v>21.03</c:v>
                </c:pt>
                <c:pt idx="4254">
                  <c:v>20.9</c:v>
                </c:pt>
                <c:pt idx="4255">
                  <c:v>20.34</c:v>
                </c:pt>
                <c:pt idx="4256">
                  <c:v>20.239999999999998</c:v>
                </c:pt>
                <c:pt idx="4257">
                  <c:v>20.48</c:v>
                </c:pt>
                <c:pt idx="4258">
                  <c:v>20.62</c:v>
                </c:pt>
                <c:pt idx="4259">
                  <c:v>20.92</c:v>
                </c:pt>
                <c:pt idx="4260">
                  <c:v>20.52</c:v>
                </c:pt>
                <c:pt idx="4261">
                  <c:v>20.36</c:v>
                </c:pt>
                <c:pt idx="4262">
                  <c:v>20.34</c:v>
                </c:pt>
                <c:pt idx="4263">
                  <c:v>20.59</c:v>
                </c:pt>
                <c:pt idx="4264">
                  <c:v>20.11</c:v>
                </c:pt>
                <c:pt idx="4265">
                  <c:v>20.14</c:v>
                </c:pt>
                <c:pt idx="4266">
                  <c:v>19.95</c:v>
                </c:pt>
                <c:pt idx="4267">
                  <c:v>20.18</c:v>
                </c:pt>
                <c:pt idx="4268">
                  <c:v>20.100000000000001</c:v>
                </c:pt>
                <c:pt idx="4269">
                  <c:v>20.29</c:v>
                </c:pt>
                <c:pt idx="4270">
                  <c:v>20.83</c:v>
                </c:pt>
                <c:pt idx="4271">
                  <c:v>20.82</c:v>
                </c:pt>
                <c:pt idx="4272">
                  <c:v>20.38</c:v>
                </c:pt>
                <c:pt idx="4273">
                  <c:v>20.6</c:v>
                </c:pt>
                <c:pt idx="4274">
                  <c:v>20.47</c:v>
                </c:pt>
                <c:pt idx="4275">
                  <c:v>19.440000000000001</c:v>
                </c:pt>
                <c:pt idx="4276">
                  <c:v>19.670000000000002</c:v>
                </c:pt>
                <c:pt idx="4277">
                  <c:v>20.14</c:v>
                </c:pt>
                <c:pt idx="4278">
                  <c:v>20.07</c:v>
                </c:pt>
                <c:pt idx="4279">
                  <c:v>20.72</c:v>
                </c:pt>
                <c:pt idx="4280">
                  <c:v>20.72</c:v>
                </c:pt>
                <c:pt idx="4281">
                  <c:v>20.87</c:v>
                </c:pt>
                <c:pt idx="4282">
                  <c:v>21.39</c:v>
                </c:pt>
                <c:pt idx="4283">
                  <c:v>21.24</c:v>
                </c:pt>
                <c:pt idx="4284">
                  <c:v>21.3</c:v>
                </c:pt>
                <c:pt idx="4285">
                  <c:v>21.18</c:v>
                </c:pt>
                <c:pt idx="4286">
                  <c:v>21.36</c:v>
                </c:pt>
                <c:pt idx="4287">
                  <c:v>21.59</c:v>
                </c:pt>
                <c:pt idx="4288">
                  <c:v>21.59</c:v>
                </c:pt>
                <c:pt idx="4289">
                  <c:v>21.11</c:v>
                </c:pt>
                <c:pt idx="4290">
                  <c:v>22.02</c:v>
                </c:pt>
                <c:pt idx="4291">
                  <c:v>21.9</c:v>
                </c:pt>
                <c:pt idx="4292">
                  <c:v>21.95</c:v>
                </c:pt>
                <c:pt idx="4293">
                  <c:v>22.03</c:v>
                </c:pt>
                <c:pt idx="4294">
                  <c:v>21.8</c:v>
                </c:pt>
                <c:pt idx="4295">
                  <c:v>21.82</c:v>
                </c:pt>
                <c:pt idx="4296">
                  <c:v>22.26</c:v>
                </c:pt>
                <c:pt idx="4297">
                  <c:v>22.2</c:v>
                </c:pt>
                <c:pt idx="4298">
                  <c:v>22.05</c:v>
                </c:pt>
                <c:pt idx="4299">
                  <c:v>22.34</c:v>
                </c:pt>
                <c:pt idx="4300">
                  <c:v>22.4</c:v>
                </c:pt>
                <c:pt idx="4301">
                  <c:v>21.91</c:v>
                </c:pt>
                <c:pt idx="4302">
                  <c:v>22.05</c:v>
                </c:pt>
                <c:pt idx="4303">
                  <c:v>22.53</c:v>
                </c:pt>
                <c:pt idx="4304">
                  <c:v>22.76</c:v>
                </c:pt>
                <c:pt idx="4305">
                  <c:v>23.06</c:v>
                </c:pt>
                <c:pt idx="4306">
                  <c:v>22.94</c:v>
                </c:pt>
                <c:pt idx="4307">
                  <c:v>22.91</c:v>
                </c:pt>
                <c:pt idx="4308">
                  <c:v>23.18</c:v>
                </c:pt>
                <c:pt idx="4309">
                  <c:v>23.47</c:v>
                </c:pt>
                <c:pt idx="4310">
                  <c:v>22.94</c:v>
                </c:pt>
                <c:pt idx="4311">
                  <c:v>22.57</c:v>
                </c:pt>
                <c:pt idx="4312">
                  <c:v>22.93</c:v>
                </c:pt>
                <c:pt idx="4313">
                  <c:v>22.82</c:v>
                </c:pt>
                <c:pt idx="4314">
                  <c:v>22.74</c:v>
                </c:pt>
                <c:pt idx="4315">
                  <c:v>22.5</c:v>
                </c:pt>
                <c:pt idx="4316">
                  <c:v>22.58</c:v>
                </c:pt>
                <c:pt idx="4317">
                  <c:v>22.19</c:v>
                </c:pt>
                <c:pt idx="4318">
                  <c:v>22.14</c:v>
                </c:pt>
                <c:pt idx="4319">
                  <c:v>21.97</c:v>
                </c:pt>
                <c:pt idx="4320">
                  <c:v>21.94</c:v>
                </c:pt>
                <c:pt idx="4321">
                  <c:v>21.44</c:v>
                </c:pt>
                <c:pt idx="4322">
                  <c:v>21.64</c:v>
                </c:pt>
                <c:pt idx="4323">
                  <c:v>21.79</c:v>
                </c:pt>
                <c:pt idx="4324">
                  <c:v>22.2</c:v>
                </c:pt>
                <c:pt idx="4325">
                  <c:v>22.37</c:v>
                </c:pt>
                <c:pt idx="4326">
                  <c:v>22.21</c:v>
                </c:pt>
                <c:pt idx="4327">
                  <c:v>22.35</c:v>
                </c:pt>
                <c:pt idx="4328">
                  <c:v>22.31</c:v>
                </c:pt>
                <c:pt idx="4329">
                  <c:v>22.38</c:v>
                </c:pt>
                <c:pt idx="4330">
                  <c:v>22.44</c:v>
                </c:pt>
                <c:pt idx="4331">
                  <c:v>22.38</c:v>
                </c:pt>
                <c:pt idx="4332">
                  <c:v>22.28</c:v>
                </c:pt>
                <c:pt idx="4333">
                  <c:v>21.74</c:v>
                </c:pt>
                <c:pt idx="4334">
                  <c:v>21.36</c:v>
                </c:pt>
                <c:pt idx="4335">
                  <c:v>21.67</c:v>
                </c:pt>
                <c:pt idx="4336">
                  <c:v>21.81</c:v>
                </c:pt>
                <c:pt idx="4337">
                  <c:v>21.2</c:v>
                </c:pt>
                <c:pt idx="4338">
                  <c:v>20.79</c:v>
                </c:pt>
                <c:pt idx="4339">
                  <c:v>21.05</c:v>
                </c:pt>
                <c:pt idx="4340">
                  <c:v>21.06</c:v>
                </c:pt>
                <c:pt idx="4341">
                  <c:v>22.89</c:v>
                </c:pt>
                <c:pt idx="4342">
                  <c:v>22.6</c:v>
                </c:pt>
                <c:pt idx="4343">
                  <c:v>23.09</c:v>
                </c:pt>
                <c:pt idx="4344">
                  <c:v>23.21</c:v>
                </c:pt>
                <c:pt idx="4345">
                  <c:v>23.71</c:v>
                </c:pt>
                <c:pt idx="4346">
                  <c:v>23.99</c:v>
                </c:pt>
                <c:pt idx="4347">
                  <c:v>24.16</c:v>
                </c:pt>
                <c:pt idx="4348">
                  <c:v>24.19</c:v>
                </c:pt>
                <c:pt idx="4349">
                  <c:v>23.93</c:v>
                </c:pt>
                <c:pt idx="4350">
                  <c:v>23.29</c:v>
                </c:pt>
                <c:pt idx="4351">
                  <c:v>22.71</c:v>
                </c:pt>
                <c:pt idx="4352">
                  <c:v>22.94</c:v>
                </c:pt>
                <c:pt idx="4353">
                  <c:v>23.15</c:v>
                </c:pt>
                <c:pt idx="4354">
                  <c:v>23.58</c:v>
                </c:pt>
                <c:pt idx="4355">
                  <c:v>23.66</c:v>
                </c:pt>
                <c:pt idx="4356">
                  <c:v>23.1</c:v>
                </c:pt>
                <c:pt idx="4357">
                  <c:v>22.67</c:v>
                </c:pt>
                <c:pt idx="4358">
                  <c:v>23.86</c:v>
                </c:pt>
                <c:pt idx="4359">
                  <c:v>24.29</c:v>
                </c:pt>
                <c:pt idx="4360">
                  <c:v>24.47</c:v>
                </c:pt>
                <c:pt idx="4361">
                  <c:v>24.84</c:v>
                </c:pt>
                <c:pt idx="4362">
                  <c:v>24.77</c:v>
                </c:pt>
                <c:pt idx="4363">
                  <c:v>24.71</c:v>
                </c:pt>
                <c:pt idx="4364">
                  <c:v>24.52</c:v>
                </c:pt>
                <c:pt idx="4365">
                  <c:v>24.44</c:v>
                </c:pt>
                <c:pt idx="4366">
                  <c:v>24.22</c:v>
                </c:pt>
                <c:pt idx="4367">
                  <c:v>25.04</c:v>
                </c:pt>
                <c:pt idx="4368">
                  <c:v>25.04</c:v>
                </c:pt>
                <c:pt idx="4369">
                  <c:v>24.68</c:v>
                </c:pt>
                <c:pt idx="4370">
                  <c:v>24.53</c:v>
                </c:pt>
                <c:pt idx="4371">
                  <c:v>24.63</c:v>
                </c:pt>
                <c:pt idx="4372">
                  <c:v>24.5</c:v>
                </c:pt>
                <c:pt idx="4373">
                  <c:v>24.33</c:v>
                </c:pt>
                <c:pt idx="4374">
                  <c:v>24.46</c:v>
                </c:pt>
                <c:pt idx="4375">
                  <c:v>24.09</c:v>
                </c:pt>
                <c:pt idx="4376">
                  <c:v>23.45</c:v>
                </c:pt>
                <c:pt idx="4377">
                  <c:v>23.05</c:v>
                </c:pt>
                <c:pt idx="4378">
                  <c:v>23.49</c:v>
                </c:pt>
                <c:pt idx="4379">
                  <c:v>23.53</c:v>
                </c:pt>
                <c:pt idx="4380">
                  <c:v>23.88</c:v>
                </c:pt>
                <c:pt idx="4381">
                  <c:v>24.28</c:v>
                </c:pt>
                <c:pt idx="4382">
                  <c:v>24.31</c:v>
                </c:pt>
                <c:pt idx="4383">
                  <c:v>24.71</c:v>
                </c:pt>
                <c:pt idx="4384">
                  <c:v>24.66</c:v>
                </c:pt>
                <c:pt idx="4385">
                  <c:v>24.77</c:v>
                </c:pt>
                <c:pt idx="4386">
                  <c:v>24.8</c:v>
                </c:pt>
                <c:pt idx="4387">
                  <c:v>24.5</c:v>
                </c:pt>
                <c:pt idx="4388">
                  <c:v>23.18</c:v>
                </c:pt>
                <c:pt idx="4389">
                  <c:v>23.2</c:v>
                </c:pt>
                <c:pt idx="4390">
                  <c:v>22.94</c:v>
                </c:pt>
                <c:pt idx="4391">
                  <c:v>23.25</c:v>
                </c:pt>
                <c:pt idx="4392">
                  <c:v>23.48</c:v>
                </c:pt>
                <c:pt idx="4393">
                  <c:v>23.23</c:v>
                </c:pt>
                <c:pt idx="4394">
                  <c:v>23.69</c:v>
                </c:pt>
                <c:pt idx="4395">
                  <c:v>23.54</c:v>
                </c:pt>
                <c:pt idx="4396">
                  <c:v>23.39</c:v>
                </c:pt>
                <c:pt idx="4397">
                  <c:v>23.2</c:v>
                </c:pt>
                <c:pt idx="4398">
                  <c:v>23.44</c:v>
                </c:pt>
                <c:pt idx="4399">
                  <c:v>23.5</c:v>
                </c:pt>
                <c:pt idx="4400">
                  <c:v>23.33</c:v>
                </c:pt>
                <c:pt idx="4401">
                  <c:v>23.18</c:v>
                </c:pt>
                <c:pt idx="4402">
                  <c:v>23.51</c:v>
                </c:pt>
                <c:pt idx="4403">
                  <c:v>23.24</c:v>
                </c:pt>
                <c:pt idx="4404">
                  <c:v>23.22</c:v>
                </c:pt>
                <c:pt idx="4405">
                  <c:v>23.27</c:v>
                </c:pt>
                <c:pt idx="4406">
                  <c:v>23.33</c:v>
                </c:pt>
                <c:pt idx="4407">
                  <c:v>23.84</c:v>
                </c:pt>
                <c:pt idx="4408">
                  <c:v>24.3</c:v>
                </c:pt>
                <c:pt idx="4409">
                  <c:v>24.91</c:v>
                </c:pt>
                <c:pt idx="4410">
                  <c:v>25.41</c:v>
                </c:pt>
                <c:pt idx="4411">
                  <c:v>25.01</c:v>
                </c:pt>
                <c:pt idx="4412">
                  <c:v>24.79</c:v>
                </c:pt>
                <c:pt idx="4413">
                  <c:v>24.44</c:v>
                </c:pt>
                <c:pt idx="4414">
                  <c:v>24.74</c:v>
                </c:pt>
                <c:pt idx="4415">
                  <c:v>24.32</c:v>
                </c:pt>
                <c:pt idx="4416">
                  <c:v>24.29</c:v>
                </c:pt>
                <c:pt idx="4417">
                  <c:v>24.45</c:v>
                </c:pt>
                <c:pt idx="4418">
                  <c:v>24.37</c:v>
                </c:pt>
                <c:pt idx="4419">
                  <c:v>24.55</c:v>
                </c:pt>
                <c:pt idx="4420">
                  <c:v>24.37</c:v>
                </c:pt>
                <c:pt idx="4421">
                  <c:v>24.38</c:v>
                </c:pt>
                <c:pt idx="4422">
                  <c:v>24.44</c:v>
                </c:pt>
                <c:pt idx="4423">
                  <c:v>24.41</c:v>
                </c:pt>
                <c:pt idx="4424">
                  <c:v>24.56</c:v>
                </c:pt>
                <c:pt idx="4425">
                  <c:v>24.41</c:v>
                </c:pt>
                <c:pt idx="4426">
                  <c:v>24.59</c:v>
                </c:pt>
                <c:pt idx="4427">
                  <c:v>24.58</c:v>
                </c:pt>
                <c:pt idx="4428">
                  <c:v>24.24</c:v>
                </c:pt>
                <c:pt idx="4429">
                  <c:v>24.2</c:v>
                </c:pt>
                <c:pt idx="4430">
                  <c:v>24.26</c:v>
                </c:pt>
                <c:pt idx="4431">
                  <c:v>24.6</c:v>
                </c:pt>
                <c:pt idx="4432">
                  <c:v>24.45</c:v>
                </c:pt>
                <c:pt idx="4433">
                  <c:v>24.28</c:v>
                </c:pt>
                <c:pt idx="4434">
                  <c:v>24.14</c:v>
                </c:pt>
                <c:pt idx="4435">
                  <c:v>23.67</c:v>
                </c:pt>
                <c:pt idx="4436">
                  <c:v>23.66</c:v>
                </c:pt>
                <c:pt idx="4437">
                  <c:v>22.98</c:v>
                </c:pt>
                <c:pt idx="4438">
                  <c:v>22.86</c:v>
                </c:pt>
                <c:pt idx="4439">
                  <c:v>22.65</c:v>
                </c:pt>
                <c:pt idx="4440">
                  <c:v>22.83</c:v>
                </c:pt>
                <c:pt idx="4441">
                  <c:v>23.33</c:v>
                </c:pt>
                <c:pt idx="4442">
                  <c:v>23.51</c:v>
                </c:pt>
                <c:pt idx="4443">
                  <c:v>23.67</c:v>
                </c:pt>
                <c:pt idx="4444">
                  <c:v>23.26</c:v>
                </c:pt>
                <c:pt idx="4445">
                  <c:v>23.58</c:v>
                </c:pt>
                <c:pt idx="4446">
                  <c:v>23.6</c:v>
                </c:pt>
                <c:pt idx="4447">
                  <c:v>23.76</c:v>
                </c:pt>
                <c:pt idx="4448">
                  <c:v>23.4</c:v>
                </c:pt>
                <c:pt idx="4449">
                  <c:v>23.84</c:v>
                </c:pt>
                <c:pt idx="4450">
                  <c:v>23.93</c:v>
                </c:pt>
                <c:pt idx="4451">
                  <c:v>23.9</c:v>
                </c:pt>
                <c:pt idx="4452">
                  <c:v>24.08</c:v>
                </c:pt>
                <c:pt idx="4453">
                  <c:v>23.63</c:v>
                </c:pt>
                <c:pt idx="4454">
                  <c:v>22.38</c:v>
                </c:pt>
                <c:pt idx="4455">
                  <c:v>22.71</c:v>
                </c:pt>
                <c:pt idx="4456">
                  <c:v>22.93</c:v>
                </c:pt>
                <c:pt idx="4457">
                  <c:v>23.15</c:v>
                </c:pt>
                <c:pt idx="4458">
                  <c:v>22.94</c:v>
                </c:pt>
                <c:pt idx="4459">
                  <c:v>22.96</c:v>
                </c:pt>
                <c:pt idx="4460">
                  <c:v>22.23</c:v>
                </c:pt>
                <c:pt idx="4461">
                  <c:v>22.22</c:v>
                </c:pt>
                <c:pt idx="4462">
                  <c:v>22.57</c:v>
                </c:pt>
                <c:pt idx="4463">
                  <c:v>22.86</c:v>
                </c:pt>
                <c:pt idx="4464">
                  <c:v>22.8</c:v>
                </c:pt>
                <c:pt idx="4465">
                  <c:v>22.56</c:v>
                </c:pt>
                <c:pt idx="4466">
                  <c:v>22.73</c:v>
                </c:pt>
                <c:pt idx="4467">
                  <c:v>23.03</c:v>
                </c:pt>
                <c:pt idx="4468">
                  <c:v>22.9</c:v>
                </c:pt>
                <c:pt idx="4469">
                  <c:v>22.88</c:v>
                </c:pt>
                <c:pt idx="4470">
                  <c:v>22.22</c:v>
                </c:pt>
                <c:pt idx="4471">
                  <c:v>22.31</c:v>
                </c:pt>
                <c:pt idx="4472">
                  <c:v>21.64</c:v>
                </c:pt>
                <c:pt idx="4473">
                  <c:v>21.63</c:v>
                </c:pt>
                <c:pt idx="4474">
                  <c:v>21.88</c:v>
                </c:pt>
                <c:pt idx="4475">
                  <c:v>22.11</c:v>
                </c:pt>
                <c:pt idx="4476">
                  <c:v>22.7</c:v>
                </c:pt>
                <c:pt idx="4477">
                  <c:v>22.11</c:v>
                </c:pt>
                <c:pt idx="4478">
                  <c:v>21.72</c:v>
                </c:pt>
                <c:pt idx="4479">
                  <c:v>21.45</c:v>
                </c:pt>
                <c:pt idx="4480">
                  <c:v>21.61</c:v>
                </c:pt>
                <c:pt idx="4481">
                  <c:v>21.28</c:v>
                </c:pt>
                <c:pt idx="4482">
                  <c:v>21.03</c:v>
                </c:pt>
                <c:pt idx="4483">
                  <c:v>21.61</c:v>
                </c:pt>
                <c:pt idx="4484">
                  <c:v>20.83</c:v>
                </c:pt>
                <c:pt idx="4485">
                  <c:v>20.75</c:v>
                </c:pt>
                <c:pt idx="4486">
                  <c:v>20.54</c:v>
                </c:pt>
                <c:pt idx="4487">
                  <c:v>20.38</c:v>
                </c:pt>
                <c:pt idx="4488">
                  <c:v>20.28</c:v>
                </c:pt>
                <c:pt idx="4489">
                  <c:v>20.03</c:v>
                </c:pt>
                <c:pt idx="4490">
                  <c:v>19.91</c:v>
                </c:pt>
                <c:pt idx="4491">
                  <c:v>19.61</c:v>
                </c:pt>
                <c:pt idx="4492">
                  <c:v>18.88</c:v>
                </c:pt>
                <c:pt idx="4493">
                  <c:v>18.760000000000002</c:v>
                </c:pt>
                <c:pt idx="4494">
                  <c:v>18.760000000000002</c:v>
                </c:pt>
                <c:pt idx="4495">
                  <c:v>19.45</c:v>
                </c:pt>
                <c:pt idx="4496">
                  <c:v>19.940000000000001</c:v>
                </c:pt>
                <c:pt idx="4497">
                  <c:v>20</c:v>
                </c:pt>
                <c:pt idx="4498">
                  <c:v>19.88</c:v>
                </c:pt>
                <c:pt idx="4499">
                  <c:v>19.41</c:v>
                </c:pt>
                <c:pt idx="4500">
                  <c:v>19.940000000000001</c:v>
                </c:pt>
                <c:pt idx="4501">
                  <c:v>20.07</c:v>
                </c:pt>
                <c:pt idx="4502">
                  <c:v>19.670000000000002</c:v>
                </c:pt>
                <c:pt idx="4503">
                  <c:v>20.05</c:v>
                </c:pt>
                <c:pt idx="4504">
                  <c:v>19.88</c:v>
                </c:pt>
                <c:pt idx="4505">
                  <c:v>19.7</c:v>
                </c:pt>
                <c:pt idx="4506">
                  <c:v>19.899999999999999</c:v>
                </c:pt>
                <c:pt idx="4507">
                  <c:v>20.04</c:v>
                </c:pt>
                <c:pt idx="4508">
                  <c:v>20.39</c:v>
                </c:pt>
                <c:pt idx="4509">
                  <c:v>20.67</c:v>
                </c:pt>
                <c:pt idx="4510">
                  <c:v>20.66</c:v>
                </c:pt>
                <c:pt idx="4511">
                  <c:v>20.61</c:v>
                </c:pt>
                <c:pt idx="4512">
                  <c:v>20.53</c:v>
                </c:pt>
                <c:pt idx="4513">
                  <c:v>19.95</c:v>
                </c:pt>
                <c:pt idx="4514">
                  <c:v>20.010000000000002</c:v>
                </c:pt>
                <c:pt idx="4515">
                  <c:v>19.989999999999998</c:v>
                </c:pt>
                <c:pt idx="4516">
                  <c:v>20.05</c:v>
                </c:pt>
                <c:pt idx="4517">
                  <c:v>19.63</c:v>
                </c:pt>
                <c:pt idx="4518">
                  <c:v>19.89</c:v>
                </c:pt>
                <c:pt idx="4519">
                  <c:v>20.75</c:v>
                </c:pt>
                <c:pt idx="4520">
                  <c:v>20.86</c:v>
                </c:pt>
                <c:pt idx="4521">
                  <c:v>20.76</c:v>
                </c:pt>
                <c:pt idx="4522">
                  <c:v>21.4</c:v>
                </c:pt>
                <c:pt idx="4523">
                  <c:v>21.23</c:v>
                </c:pt>
                <c:pt idx="4524">
                  <c:v>21.93</c:v>
                </c:pt>
                <c:pt idx="4525">
                  <c:v>22.25</c:v>
                </c:pt>
                <c:pt idx="4526">
                  <c:v>21.95</c:v>
                </c:pt>
                <c:pt idx="4527">
                  <c:v>22.09</c:v>
                </c:pt>
                <c:pt idx="4528">
                  <c:v>21.94</c:v>
                </c:pt>
                <c:pt idx="4529">
                  <c:v>22.34</c:v>
                </c:pt>
                <c:pt idx="4530">
                  <c:v>21.95</c:v>
                </c:pt>
                <c:pt idx="4531">
                  <c:v>22.16</c:v>
                </c:pt>
                <c:pt idx="4532">
                  <c:v>22.23</c:v>
                </c:pt>
                <c:pt idx="4533">
                  <c:v>22.31</c:v>
                </c:pt>
                <c:pt idx="4534">
                  <c:v>22.22</c:v>
                </c:pt>
                <c:pt idx="4535">
                  <c:v>22.51</c:v>
                </c:pt>
                <c:pt idx="4536">
                  <c:v>22.47</c:v>
                </c:pt>
                <c:pt idx="4537">
                  <c:v>22.16</c:v>
                </c:pt>
                <c:pt idx="4538">
                  <c:v>22.2</c:v>
                </c:pt>
                <c:pt idx="4539">
                  <c:v>22.08</c:v>
                </c:pt>
                <c:pt idx="4540">
                  <c:v>21.82</c:v>
                </c:pt>
                <c:pt idx="4541">
                  <c:v>21.96</c:v>
                </c:pt>
                <c:pt idx="4542">
                  <c:v>22.1</c:v>
                </c:pt>
                <c:pt idx="4543">
                  <c:v>22.77</c:v>
                </c:pt>
                <c:pt idx="4544">
                  <c:v>23.55</c:v>
                </c:pt>
                <c:pt idx="4545">
                  <c:v>22.98</c:v>
                </c:pt>
                <c:pt idx="4546">
                  <c:v>22.82</c:v>
                </c:pt>
                <c:pt idx="4547">
                  <c:v>22.96</c:v>
                </c:pt>
                <c:pt idx="4548">
                  <c:v>22.51</c:v>
                </c:pt>
                <c:pt idx="4549">
                  <c:v>22.58</c:v>
                </c:pt>
                <c:pt idx="4550">
                  <c:v>22.24</c:v>
                </c:pt>
                <c:pt idx="4551">
                  <c:v>21.89</c:v>
                </c:pt>
                <c:pt idx="4552">
                  <c:v>22.35</c:v>
                </c:pt>
                <c:pt idx="4553">
                  <c:v>22.52</c:v>
                </c:pt>
                <c:pt idx="4554">
                  <c:v>22.52</c:v>
                </c:pt>
                <c:pt idx="4555">
                  <c:v>22.67</c:v>
                </c:pt>
                <c:pt idx="4556">
                  <c:v>22.83</c:v>
                </c:pt>
                <c:pt idx="4557">
                  <c:v>22.57</c:v>
                </c:pt>
                <c:pt idx="4558">
                  <c:v>22.5</c:v>
                </c:pt>
                <c:pt idx="4559">
                  <c:v>22.56</c:v>
                </c:pt>
                <c:pt idx="4560">
                  <c:v>22.45</c:v>
                </c:pt>
                <c:pt idx="4561">
                  <c:v>22.76</c:v>
                </c:pt>
                <c:pt idx="4562">
                  <c:v>23.28</c:v>
                </c:pt>
                <c:pt idx="4563">
                  <c:v>23.19</c:v>
                </c:pt>
                <c:pt idx="4564">
                  <c:v>22.93</c:v>
                </c:pt>
                <c:pt idx="4565">
                  <c:v>23.31</c:v>
                </c:pt>
                <c:pt idx="4566">
                  <c:v>23.24</c:v>
                </c:pt>
                <c:pt idx="4567">
                  <c:v>23.08</c:v>
                </c:pt>
                <c:pt idx="4568">
                  <c:v>22.73</c:v>
                </c:pt>
                <c:pt idx="4569">
                  <c:v>22.65</c:v>
                </c:pt>
                <c:pt idx="4570">
                  <c:v>22.18</c:v>
                </c:pt>
                <c:pt idx="4571">
                  <c:v>22.22</c:v>
                </c:pt>
                <c:pt idx="4572">
                  <c:v>22.82</c:v>
                </c:pt>
                <c:pt idx="4573">
                  <c:v>23.16</c:v>
                </c:pt>
                <c:pt idx="4574">
                  <c:v>22.96</c:v>
                </c:pt>
                <c:pt idx="4575">
                  <c:v>22.93</c:v>
                </c:pt>
                <c:pt idx="4576">
                  <c:v>22.95</c:v>
                </c:pt>
                <c:pt idx="4577">
                  <c:v>23.06</c:v>
                </c:pt>
                <c:pt idx="4578">
                  <c:v>23.08</c:v>
                </c:pt>
                <c:pt idx="4579">
                  <c:v>23.15</c:v>
                </c:pt>
                <c:pt idx="4580">
                  <c:v>23.01</c:v>
                </c:pt>
                <c:pt idx="4581">
                  <c:v>23.08</c:v>
                </c:pt>
                <c:pt idx="4582">
                  <c:v>22.88</c:v>
                </c:pt>
                <c:pt idx="4583">
                  <c:v>22.75</c:v>
                </c:pt>
                <c:pt idx="4584">
                  <c:v>22.09</c:v>
                </c:pt>
                <c:pt idx="4585">
                  <c:v>21.95</c:v>
                </c:pt>
                <c:pt idx="4586">
                  <c:v>21.34</c:v>
                </c:pt>
                <c:pt idx="4587">
                  <c:v>21.1</c:v>
                </c:pt>
                <c:pt idx="4588">
                  <c:v>20.81</c:v>
                </c:pt>
                <c:pt idx="4589">
                  <c:v>20.93</c:v>
                </c:pt>
                <c:pt idx="4590">
                  <c:v>20.75</c:v>
                </c:pt>
                <c:pt idx="4591">
                  <c:v>20.48</c:v>
                </c:pt>
                <c:pt idx="4592">
                  <c:v>21.82</c:v>
                </c:pt>
                <c:pt idx="4593">
                  <c:v>21.1</c:v>
                </c:pt>
                <c:pt idx="4594">
                  <c:v>21.66</c:v>
                </c:pt>
                <c:pt idx="4595">
                  <c:v>21.09</c:v>
                </c:pt>
                <c:pt idx="4596">
                  <c:v>21.33</c:v>
                </c:pt>
                <c:pt idx="4597">
                  <c:v>21.93</c:v>
                </c:pt>
                <c:pt idx="4598">
                  <c:v>21.79</c:v>
                </c:pt>
                <c:pt idx="4599">
                  <c:v>21.59</c:v>
                </c:pt>
                <c:pt idx="4600">
                  <c:v>21.68</c:v>
                </c:pt>
                <c:pt idx="4601">
                  <c:v>21.63</c:v>
                </c:pt>
                <c:pt idx="4602">
                  <c:v>22.35</c:v>
                </c:pt>
                <c:pt idx="4603">
                  <c:v>22.46</c:v>
                </c:pt>
                <c:pt idx="4604">
                  <c:v>22.56</c:v>
                </c:pt>
                <c:pt idx="4605">
                  <c:v>22.92</c:v>
                </c:pt>
                <c:pt idx="4606">
                  <c:v>23.23</c:v>
                </c:pt>
                <c:pt idx="4607">
                  <c:v>22.75</c:v>
                </c:pt>
                <c:pt idx="4608">
                  <c:v>22.8</c:v>
                </c:pt>
                <c:pt idx="4609">
                  <c:v>22.56</c:v>
                </c:pt>
                <c:pt idx="4610">
                  <c:v>22.3</c:v>
                </c:pt>
                <c:pt idx="4611">
                  <c:v>22</c:v>
                </c:pt>
                <c:pt idx="4612">
                  <c:v>22.24</c:v>
                </c:pt>
                <c:pt idx="4613">
                  <c:v>23.34</c:v>
                </c:pt>
                <c:pt idx="4614">
                  <c:v>23.64</c:v>
                </c:pt>
                <c:pt idx="4615">
                  <c:v>23.8</c:v>
                </c:pt>
                <c:pt idx="4616">
                  <c:v>23.78</c:v>
                </c:pt>
                <c:pt idx="4617">
                  <c:v>23.96</c:v>
                </c:pt>
                <c:pt idx="4618">
                  <c:v>23.4</c:v>
                </c:pt>
                <c:pt idx="4619">
                  <c:v>23.42</c:v>
                </c:pt>
                <c:pt idx="4620">
                  <c:v>23.69</c:v>
                </c:pt>
                <c:pt idx="4621">
                  <c:v>23.77</c:v>
                </c:pt>
                <c:pt idx="4622">
                  <c:v>23.55</c:v>
                </c:pt>
                <c:pt idx="4623">
                  <c:v>24.58</c:v>
                </c:pt>
                <c:pt idx="4624">
                  <c:v>24.62</c:v>
                </c:pt>
                <c:pt idx="4625">
                  <c:v>24.56</c:v>
                </c:pt>
                <c:pt idx="4626">
                  <c:v>24.65</c:v>
                </c:pt>
                <c:pt idx="4627">
                  <c:v>24.7</c:v>
                </c:pt>
                <c:pt idx="4628">
                  <c:v>24.65</c:v>
                </c:pt>
                <c:pt idx="4629">
                  <c:v>24.74</c:v>
                </c:pt>
                <c:pt idx="4630">
                  <c:v>24.74</c:v>
                </c:pt>
                <c:pt idx="4631">
                  <c:v>25.35</c:v>
                </c:pt>
                <c:pt idx="4632">
                  <c:v>25.22</c:v>
                </c:pt>
                <c:pt idx="4633">
                  <c:v>24.88</c:v>
                </c:pt>
                <c:pt idx="4634">
                  <c:v>25.78</c:v>
                </c:pt>
                <c:pt idx="4635">
                  <c:v>25.77</c:v>
                </c:pt>
                <c:pt idx="4636">
                  <c:v>26.04</c:v>
                </c:pt>
                <c:pt idx="4637">
                  <c:v>25.93</c:v>
                </c:pt>
                <c:pt idx="4638">
                  <c:v>25.81</c:v>
                </c:pt>
                <c:pt idx="4639">
                  <c:v>25.68</c:v>
                </c:pt>
                <c:pt idx="4640">
                  <c:v>25.73</c:v>
                </c:pt>
                <c:pt idx="4641">
                  <c:v>25.63</c:v>
                </c:pt>
                <c:pt idx="4642">
                  <c:v>25.97</c:v>
                </c:pt>
                <c:pt idx="4643">
                  <c:v>26.46</c:v>
                </c:pt>
                <c:pt idx="4644">
                  <c:v>26.2</c:v>
                </c:pt>
                <c:pt idx="4645">
                  <c:v>26.12</c:v>
                </c:pt>
                <c:pt idx="4646">
                  <c:v>25.85</c:v>
                </c:pt>
                <c:pt idx="4647">
                  <c:v>25.51</c:v>
                </c:pt>
                <c:pt idx="4648">
                  <c:v>25.62</c:v>
                </c:pt>
                <c:pt idx="4649">
                  <c:v>25.37</c:v>
                </c:pt>
                <c:pt idx="4650">
                  <c:v>25.28</c:v>
                </c:pt>
                <c:pt idx="4651">
                  <c:v>25.51</c:v>
                </c:pt>
                <c:pt idx="4652">
                  <c:v>25.57</c:v>
                </c:pt>
                <c:pt idx="4653">
                  <c:v>26.17</c:v>
                </c:pt>
                <c:pt idx="4654">
                  <c:v>25.3</c:v>
                </c:pt>
                <c:pt idx="4655">
                  <c:v>25.46</c:v>
                </c:pt>
                <c:pt idx="4656">
                  <c:v>25.5</c:v>
                </c:pt>
                <c:pt idx="4657">
                  <c:v>25.16</c:v>
                </c:pt>
                <c:pt idx="4658">
                  <c:v>25.12</c:v>
                </c:pt>
                <c:pt idx="4659">
                  <c:v>25.16</c:v>
                </c:pt>
                <c:pt idx="4660">
                  <c:v>25.07</c:v>
                </c:pt>
                <c:pt idx="4661">
                  <c:v>25.01</c:v>
                </c:pt>
                <c:pt idx="4662">
                  <c:v>25.01</c:v>
                </c:pt>
                <c:pt idx="4663">
                  <c:v>25.25</c:v>
                </c:pt>
                <c:pt idx="4664">
                  <c:v>24.16</c:v>
                </c:pt>
                <c:pt idx="4665">
                  <c:v>23.59</c:v>
                </c:pt>
                <c:pt idx="4666">
                  <c:v>23.69</c:v>
                </c:pt>
                <c:pt idx="4667">
                  <c:v>23.32</c:v>
                </c:pt>
                <c:pt idx="4668">
                  <c:v>23.42</c:v>
                </c:pt>
                <c:pt idx="4669">
                  <c:v>23.5</c:v>
                </c:pt>
                <c:pt idx="4670">
                  <c:v>23.41</c:v>
                </c:pt>
                <c:pt idx="4671">
                  <c:v>23.37</c:v>
                </c:pt>
                <c:pt idx="4672">
                  <c:v>23.39</c:v>
                </c:pt>
                <c:pt idx="4673">
                  <c:v>23.22</c:v>
                </c:pt>
                <c:pt idx="4674">
                  <c:v>22.99</c:v>
                </c:pt>
                <c:pt idx="4675">
                  <c:v>22.82</c:v>
                </c:pt>
                <c:pt idx="4676">
                  <c:v>23.11</c:v>
                </c:pt>
                <c:pt idx="4677">
                  <c:v>22.95</c:v>
                </c:pt>
                <c:pt idx="4678">
                  <c:v>23.52</c:v>
                </c:pt>
                <c:pt idx="4679">
                  <c:v>23.25</c:v>
                </c:pt>
                <c:pt idx="4680">
                  <c:v>23.91</c:v>
                </c:pt>
                <c:pt idx="4681">
                  <c:v>24.27</c:v>
                </c:pt>
                <c:pt idx="4682">
                  <c:v>24.47</c:v>
                </c:pt>
                <c:pt idx="4683">
                  <c:v>24.62</c:v>
                </c:pt>
                <c:pt idx="4684">
                  <c:v>24.79</c:v>
                </c:pt>
                <c:pt idx="4685">
                  <c:v>24.8</c:v>
                </c:pt>
                <c:pt idx="4686">
                  <c:v>24.72</c:v>
                </c:pt>
                <c:pt idx="4687">
                  <c:v>25.25</c:v>
                </c:pt>
                <c:pt idx="4688">
                  <c:v>25.18</c:v>
                </c:pt>
                <c:pt idx="4689">
                  <c:v>25.53</c:v>
                </c:pt>
                <c:pt idx="4690">
                  <c:v>25.47</c:v>
                </c:pt>
                <c:pt idx="4691">
                  <c:v>26.06</c:v>
                </c:pt>
                <c:pt idx="4692">
                  <c:v>26.33</c:v>
                </c:pt>
                <c:pt idx="4693">
                  <c:v>26.23</c:v>
                </c:pt>
                <c:pt idx="4694">
                  <c:v>25.86</c:v>
                </c:pt>
                <c:pt idx="4695">
                  <c:v>25.63</c:v>
                </c:pt>
                <c:pt idx="4696">
                  <c:v>25.57</c:v>
                </c:pt>
                <c:pt idx="4697">
                  <c:v>25.84</c:v>
                </c:pt>
                <c:pt idx="4698">
                  <c:v>25.86</c:v>
                </c:pt>
                <c:pt idx="4699">
                  <c:v>25.85</c:v>
                </c:pt>
                <c:pt idx="4700">
                  <c:v>26.37</c:v>
                </c:pt>
                <c:pt idx="4701">
                  <c:v>26.59</c:v>
                </c:pt>
                <c:pt idx="4702">
                  <c:v>26.54</c:v>
                </c:pt>
                <c:pt idx="4703">
                  <c:v>26.81</c:v>
                </c:pt>
                <c:pt idx="4704">
                  <c:v>25.68</c:v>
                </c:pt>
                <c:pt idx="4705">
                  <c:v>24.9</c:v>
                </c:pt>
                <c:pt idx="4706">
                  <c:v>25.26</c:v>
                </c:pt>
                <c:pt idx="4707">
                  <c:v>25.8</c:v>
                </c:pt>
                <c:pt idx="4708">
                  <c:v>26.23</c:v>
                </c:pt>
                <c:pt idx="4709">
                  <c:v>26.53</c:v>
                </c:pt>
                <c:pt idx="4710">
                  <c:v>26.26</c:v>
                </c:pt>
                <c:pt idx="4711">
                  <c:v>26.15</c:v>
                </c:pt>
                <c:pt idx="4712">
                  <c:v>26.31</c:v>
                </c:pt>
                <c:pt idx="4713">
                  <c:v>26.73</c:v>
                </c:pt>
                <c:pt idx="4714">
                  <c:v>27.2</c:v>
                </c:pt>
                <c:pt idx="4715">
                  <c:v>26.97</c:v>
                </c:pt>
                <c:pt idx="4716">
                  <c:v>26.89</c:v>
                </c:pt>
                <c:pt idx="4717">
                  <c:v>27.11</c:v>
                </c:pt>
                <c:pt idx="4718">
                  <c:v>27.01</c:v>
                </c:pt>
                <c:pt idx="4719">
                  <c:v>27.64</c:v>
                </c:pt>
                <c:pt idx="4720">
                  <c:v>27.27</c:v>
                </c:pt>
                <c:pt idx="4721">
                  <c:v>27.55</c:v>
                </c:pt>
                <c:pt idx="4722">
                  <c:v>27.48</c:v>
                </c:pt>
                <c:pt idx="4723">
                  <c:v>27.74</c:v>
                </c:pt>
                <c:pt idx="4724">
                  <c:v>27.86</c:v>
                </c:pt>
                <c:pt idx="4725">
                  <c:v>28.33</c:v>
                </c:pt>
                <c:pt idx="4726">
                  <c:v>28.1</c:v>
                </c:pt>
                <c:pt idx="4727">
                  <c:v>28.14</c:v>
                </c:pt>
                <c:pt idx="4728">
                  <c:v>27.78</c:v>
                </c:pt>
                <c:pt idx="4729">
                  <c:v>28.62</c:v>
                </c:pt>
                <c:pt idx="4730">
                  <c:v>28.16</c:v>
                </c:pt>
                <c:pt idx="4731">
                  <c:v>28.16</c:v>
                </c:pt>
                <c:pt idx="4732">
                  <c:v>28.4</c:v>
                </c:pt>
                <c:pt idx="4733">
                  <c:v>28.79</c:v>
                </c:pt>
                <c:pt idx="4734">
                  <c:v>29.09</c:v>
                </c:pt>
                <c:pt idx="4735">
                  <c:v>29.4</c:v>
                </c:pt>
                <c:pt idx="4736">
                  <c:v>29.22</c:v>
                </c:pt>
                <c:pt idx="4737">
                  <c:v>29.14</c:v>
                </c:pt>
                <c:pt idx="4738">
                  <c:v>29.24</c:v>
                </c:pt>
                <c:pt idx="4739">
                  <c:v>29.39</c:v>
                </c:pt>
                <c:pt idx="4740">
                  <c:v>29.08</c:v>
                </c:pt>
                <c:pt idx="4741">
                  <c:v>28.98</c:v>
                </c:pt>
                <c:pt idx="4742">
                  <c:v>29.16</c:v>
                </c:pt>
                <c:pt idx="4743">
                  <c:v>28.64</c:v>
                </c:pt>
                <c:pt idx="4744">
                  <c:v>28.4</c:v>
                </c:pt>
                <c:pt idx="4745">
                  <c:v>28.5</c:v>
                </c:pt>
                <c:pt idx="4746">
                  <c:v>28.39</c:v>
                </c:pt>
                <c:pt idx="4747">
                  <c:v>28.6</c:v>
                </c:pt>
                <c:pt idx="4748">
                  <c:v>28.64</c:v>
                </c:pt>
                <c:pt idx="4749">
                  <c:v>28.7</c:v>
                </c:pt>
                <c:pt idx="4750">
                  <c:v>28.62</c:v>
                </c:pt>
                <c:pt idx="4751">
                  <c:v>28.74</c:v>
                </c:pt>
                <c:pt idx="4752">
                  <c:v>28.96</c:v>
                </c:pt>
                <c:pt idx="4753">
                  <c:v>29.14</c:v>
                </c:pt>
                <c:pt idx="4754">
                  <c:v>29.49</c:v>
                </c:pt>
                <c:pt idx="4755">
                  <c:v>29.82</c:v>
                </c:pt>
                <c:pt idx="4756">
                  <c:v>29.79</c:v>
                </c:pt>
                <c:pt idx="4757">
                  <c:v>28.59</c:v>
                </c:pt>
                <c:pt idx="4758">
                  <c:v>28.99</c:v>
                </c:pt>
                <c:pt idx="4759">
                  <c:v>28.49</c:v>
                </c:pt>
                <c:pt idx="4760">
                  <c:v>28.62</c:v>
                </c:pt>
                <c:pt idx="4761">
                  <c:v>29.18</c:v>
                </c:pt>
                <c:pt idx="4762">
                  <c:v>28.91</c:v>
                </c:pt>
                <c:pt idx="4763">
                  <c:v>29.93</c:v>
                </c:pt>
                <c:pt idx="4764">
                  <c:v>29.9</c:v>
                </c:pt>
                <c:pt idx="4765">
                  <c:v>30.5</c:v>
                </c:pt>
                <c:pt idx="4766">
                  <c:v>30.66</c:v>
                </c:pt>
                <c:pt idx="4767">
                  <c:v>30.12</c:v>
                </c:pt>
                <c:pt idx="4768">
                  <c:v>29.84</c:v>
                </c:pt>
                <c:pt idx="4769">
                  <c:v>30.4</c:v>
                </c:pt>
                <c:pt idx="4770">
                  <c:v>30.33</c:v>
                </c:pt>
                <c:pt idx="4771">
                  <c:v>30.4</c:v>
                </c:pt>
                <c:pt idx="4772">
                  <c:v>30.59</c:v>
                </c:pt>
                <c:pt idx="4773">
                  <c:v>30.72</c:v>
                </c:pt>
                <c:pt idx="4774">
                  <c:v>30.39</c:v>
                </c:pt>
                <c:pt idx="4775">
                  <c:v>30.53</c:v>
                </c:pt>
                <c:pt idx="4776">
                  <c:v>30.77</c:v>
                </c:pt>
                <c:pt idx="4777">
                  <c:v>31.18</c:v>
                </c:pt>
                <c:pt idx="4778">
                  <c:v>31.28</c:v>
                </c:pt>
                <c:pt idx="4779">
                  <c:v>30.73</c:v>
                </c:pt>
                <c:pt idx="4780">
                  <c:v>31.35</c:v>
                </c:pt>
                <c:pt idx="4781">
                  <c:v>30.53</c:v>
                </c:pt>
                <c:pt idx="4782">
                  <c:v>30.66</c:v>
                </c:pt>
                <c:pt idx="4783">
                  <c:v>30.57</c:v>
                </c:pt>
                <c:pt idx="4784">
                  <c:v>30.86</c:v>
                </c:pt>
                <c:pt idx="4785">
                  <c:v>30.98</c:v>
                </c:pt>
                <c:pt idx="4786">
                  <c:v>31.06</c:v>
                </c:pt>
                <c:pt idx="4787">
                  <c:v>31.08</c:v>
                </c:pt>
                <c:pt idx="4788">
                  <c:v>31.41</c:v>
                </c:pt>
                <c:pt idx="4789">
                  <c:v>31.55</c:v>
                </c:pt>
                <c:pt idx="4790">
                  <c:v>31.21</c:v>
                </c:pt>
                <c:pt idx="4791">
                  <c:v>30.77</c:v>
                </c:pt>
                <c:pt idx="4792">
                  <c:v>30.77</c:v>
                </c:pt>
                <c:pt idx="4793">
                  <c:v>31.1</c:v>
                </c:pt>
                <c:pt idx="4794">
                  <c:v>30.71</c:v>
                </c:pt>
                <c:pt idx="4795">
                  <c:v>30.39</c:v>
                </c:pt>
                <c:pt idx="4796">
                  <c:v>30.28</c:v>
                </c:pt>
                <c:pt idx="4797">
                  <c:v>30.24</c:v>
                </c:pt>
                <c:pt idx="4798">
                  <c:v>31.35</c:v>
                </c:pt>
                <c:pt idx="4799">
                  <c:v>31.34</c:v>
                </c:pt>
                <c:pt idx="4800">
                  <c:v>30.59</c:v>
                </c:pt>
                <c:pt idx="4801">
                  <c:v>29.44</c:v>
                </c:pt>
                <c:pt idx="4802">
                  <c:v>29.93</c:v>
                </c:pt>
                <c:pt idx="4803">
                  <c:v>28.85</c:v>
                </c:pt>
                <c:pt idx="4804">
                  <c:v>29.2</c:v>
                </c:pt>
                <c:pt idx="4805">
                  <c:v>29.86</c:v>
                </c:pt>
                <c:pt idx="4806">
                  <c:v>29.47</c:v>
                </c:pt>
                <c:pt idx="4807">
                  <c:v>29.47</c:v>
                </c:pt>
                <c:pt idx="4808">
                  <c:v>29.65</c:v>
                </c:pt>
                <c:pt idx="4809">
                  <c:v>29.91</c:v>
                </c:pt>
                <c:pt idx="4810">
                  <c:v>29.89</c:v>
                </c:pt>
                <c:pt idx="4811">
                  <c:v>29.66</c:v>
                </c:pt>
                <c:pt idx="4812">
                  <c:v>29.66</c:v>
                </c:pt>
                <c:pt idx="4813">
                  <c:v>29.55</c:v>
                </c:pt>
                <c:pt idx="4814">
                  <c:v>29.69</c:v>
                </c:pt>
                <c:pt idx="4815">
                  <c:v>28.55</c:v>
                </c:pt>
                <c:pt idx="4816">
                  <c:v>28.86</c:v>
                </c:pt>
                <c:pt idx="4817">
                  <c:v>29.02</c:v>
                </c:pt>
                <c:pt idx="4818">
                  <c:v>29.51</c:v>
                </c:pt>
                <c:pt idx="4819">
                  <c:v>29.93</c:v>
                </c:pt>
                <c:pt idx="4820">
                  <c:v>30.04</c:v>
                </c:pt>
                <c:pt idx="4821">
                  <c:v>30.12</c:v>
                </c:pt>
                <c:pt idx="4822">
                  <c:v>29.9</c:v>
                </c:pt>
                <c:pt idx="4823">
                  <c:v>30.36</c:v>
                </c:pt>
                <c:pt idx="4824">
                  <c:v>29.87</c:v>
                </c:pt>
                <c:pt idx="4825">
                  <c:v>30.16</c:v>
                </c:pt>
                <c:pt idx="4826">
                  <c:v>29.48</c:v>
                </c:pt>
                <c:pt idx="4827">
                  <c:v>29.27</c:v>
                </c:pt>
                <c:pt idx="4828">
                  <c:v>29.31</c:v>
                </c:pt>
                <c:pt idx="4829">
                  <c:v>29.14</c:v>
                </c:pt>
                <c:pt idx="4830">
                  <c:v>28.74</c:v>
                </c:pt>
                <c:pt idx="4831">
                  <c:v>29.05</c:v>
                </c:pt>
                <c:pt idx="4832">
                  <c:v>29.1</c:v>
                </c:pt>
                <c:pt idx="4833">
                  <c:v>29.12</c:v>
                </c:pt>
                <c:pt idx="4834">
                  <c:v>29.13</c:v>
                </c:pt>
                <c:pt idx="4835">
                  <c:v>28.75</c:v>
                </c:pt>
                <c:pt idx="4836">
                  <c:v>29.31</c:v>
                </c:pt>
                <c:pt idx="4837">
                  <c:v>29.3</c:v>
                </c:pt>
                <c:pt idx="4838">
                  <c:v>29.8</c:v>
                </c:pt>
                <c:pt idx="4839">
                  <c:v>29.63</c:v>
                </c:pt>
                <c:pt idx="4840">
                  <c:v>30.04</c:v>
                </c:pt>
                <c:pt idx="4841">
                  <c:v>30.07</c:v>
                </c:pt>
                <c:pt idx="4842">
                  <c:v>30.17</c:v>
                </c:pt>
                <c:pt idx="4843">
                  <c:v>29.29</c:v>
                </c:pt>
                <c:pt idx="4844">
                  <c:v>29.44</c:v>
                </c:pt>
                <c:pt idx="4845">
                  <c:v>29.62</c:v>
                </c:pt>
                <c:pt idx="4846">
                  <c:v>29.49</c:v>
                </c:pt>
                <c:pt idx="4847">
                  <c:v>29.63</c:v>
                </c:pt>
                <c:pt idx="4848">
                  <c:v>30.07</c:v>
                </c:pt>
                <c:pt idx="4849">
                  <c:v>30.33</c:v>
                </c:pt>
                <c:pt idx="4850">
                  <c:v>30.82</c:v>
                </c:pt>
                <c:pt idx="4851">
                  <c:v>31.31</c:v>
                </c:pt>
                <c:pt idx="4852">
                  <c:v>31.11</c:v>
                </c:pt>
                <c:pt idx="4853">
                  <c:v>31.25</c:v>
                </c:pt>
                <c:pt idx="4854">
                  <c:v>31.19</c:v>
                </c:pt>
                <c:pt idx="4855">
                  <c:v>30.91</c:v>
                </c:pt>
                <c:pt idx="4856">
                  <c:v>31.08</c:v>
                </c:pt>
                <c:pt idx="4857">
                  <c:v>30.78</c:v>
                </c:pt>
                <c:pt idx="4858">
                  <c:v>30.97</c:v>
                </c:pt>
                <c:pt idx="4859">
                  <c:v>30.87</c:v>
                </c:pt>
                <c:pt idx="4860">
                  <c:v>30.52</c:v>
                </c:pt>
                <c:pt idx="4861">
                  <c:v>30.33</c:v>
                </c:pt>
                <c:pt idx="4862">
                  <c:v>30.21</c:v>
                </c:pt>
                <c:pt idx="4863">
                  <c:v>30.71</c:v>
                </c:pt>
                <c:pt idx="4864">
                  <c:v>31.69</c:v>
                </c:pt>
                <c:pt idx="4865">
                  <c:v>31.33</c:v>
                </c:pt>
                <c:pt idx="4866">
                  <c:v>31.75</c:v>
                </c:pt>
                <c:pt idx="4867">
                  <c:v>32.32</c:v>
                </c:pt>
                <c:pt idx="4868">
                  <c:v>32.340000000000003</c:v>
                </c:pt>
                <c:pt idx="4869">
                  <c:v>32.33</c:v>
                </c:pt>
                <c:pt idx="4870">
                  <c:v>32.07</c:v>
                </c:pt>
                <c:pt idx="4871">
                  <c:v>31.75</c:v>
                </c:pt>
                <c:pt idx="4872">
                  <c:v>31.92</c:v>
                </c:pt>
                <c:pt idx="4873">
                  <c:v>31.53</c:v>
                </c:pt>
                <c:pt idx="4874">
                  <c:v>31.47</c:v>
                </c:pt>
                <c:pt idx="4875">
                  <c:v>31.58</c:v>
                </c:pt>
                <c:pt idx="4876">
                  <c:v>30.87</c:v>
                </c:pt>
                <c:pt idx="4877">
                  <c:v>30.85</c:v>
                </c:pt>
                <c:pt idx="4878">
                  <c:v>30.85</c:v>
                </c:pt>
                <c:pt idx="4879">
                  <c:v>31.31</c:v>
                </c:pt>
                <c:pt idx="4880">
                  <c:v>31.22</c:v>
                </c:pt>
                <c:pt idx="4881">
                  <c:v>30.98</c:v>
                </c:pt>
                <c:pt idx="4882">
                  <c:v>31.06</c:v>
                </c:pt>
                <c:pt idx="4883">
                  <c:v>31.5</c:v>
                </c:pt>
                <c:pt idx="4884">
                  <c:v>31.21</c:v>
                </c:pt>
                <c:pt idx="4885">
                  <c:v>31.91</c:v>
                </c:pt>
                <c:pt idx="4886">
                  <c:v>32.409999999999997</c:v>
                </c:pt>
                <c:pt idx="4887">
                  <c:v>32.590000000000003</c:v>
                </c:pt>
                <c:pt idx="4888">
                  <c:v>32.85</c:v>
                </c:pt>
                <c:pt idx="4889">
                  <c:v>32.479999999999997</c:v>
                </c:pt>
                <c:pt idx="4890">
                  <c:v>32.69</c:v>
                </c:pt>
                <c:pt idx="4891">
                  <c:v>32.56</c:v>
                </c:pt>
                <c:pt idx="4892">
                  <c:v>32.81</c:v>
                </c:pt>
                <c:pt idx="4893">
                  <c:v>33.17</c:v>
                </c:pt>
                <c:pt idx="4894">
                  <c:v>33.35</c:v>
                </c:pt>
                <c:pt idx="4895">
                  <c:v>32.93</c:v>
                </c:pt>
                <c:pt idx="4896">
                  <c:v>33.07</c:v>
                </c:pt>
                <c:pt idx="4897">
                  <c:v>32.840000000000003</c:v>
                </c:pt>
                <c:pt idx="4898">
                  <c:v>32.89</c:v>
                </c:pt>
                <c:pt idx="4899">
                  <c:v>32.86</c:v>
                </c:pt>
                <c:pt idx="4900">
                  <c:v>32.9</c:v>
                </c:pt>
                <c:pt idx="4901">
                  <c:v>32.86</c:v>
                </c:pt>
                <c:pt idx="4902">
                  <c:v>32.869999999999997</c:v>
                </c:pt>
                <c:pt idx="4903">
                  <c:v>32.520000000000003</c:v>
                </c:pt>
                <c:pt idx="4904">
                  <c:v>32.4</c:v>
                </c:pt>
                <c:pt idx="4905">
                  <c:v>32.28</c:v>
                </c:pt>
                <c:pt idx="4906">
                  <c:v>31.83</c:v>
                </c:pt>
                <c:pt idx="4907">
                  <c:v>32.03</c:v>
                </c:pt>
                <c:pt idx="4908">
                  <c:v>31.79</c:v>
                </c:pt>
                <c:pt idx="4909">
                  <c:v>31.61</c:v>
                </c:pt>
                <c:pt idx="4910">
                  <c:v>31.79</c:v>
                </c:pt>
                <c:pt idx="4911">
                  <c:v>32.08</c:v>
                </c:pt>
                <c:pt idx="4912">
                  <c:v>32.700000000000003</c:v>
                </c:pt>
                <c:pt idx="4913">
                  <c:v>33.07</c:v>
                </c:pt>
                <c:pt idx="4914">
                  <c:v>33</c:v>
                </c:pt>
                <c:pt idx="4915">
                  <c:v>33.020000000000003</c:v>
                </c:pt>
                <c:pt idx="4916">
                  <c:v>33.07</c:v>
                </c:pt>
                <c:pt idx="4917">
                  <c:v>33.4</c:v>
                </c:pt>
                <c:pt idx="4918">
                  <c:v>33.93</c:v>
                </c:pt>
                <c:pt idx="4919">
                  <c:v>34.29</c:v>
                </c:pt>
                <c:pt idx="4920">
                  <c:v>34.14</c:v>
                </c:pt>
                <c:pt idx="4921">
                  <c:v>34.42</c:v>
                </c:pt>
                <c:pt idx="4922">
                  <c:v>34.979999999999997</c:v>
                </c:pt>
                <c:pt idx="4923">
                  <c:v>35.409999999999997</c:v>
                </c:pt>
                <c:pt idx="4924">
                  <c:v>35.409999999999997</c:v>
                </c:pt>
                <c:pt idx="4925">
                  <c:v>35.56</c:v>
                </c:pt>
                <c:pt idx="4926">
                  <c:v>35.369999999999997</c:v>
                </c:pt>
                <c:pt idx="4927">
                  <c:v>35.06</c:v>
                </c:pt>
                <c:pt idx="4928">
                  <c:v>35.03</c:v>
                </c:pt>
                <c:pt idx="4929">
                  <c:v>34.42</c:v>
                </c:pt>
                <c:pt idx="4930">
                  <c:v>34.9</c:v>
                </c:pt>
                <c:pt idx="4931">
                  <c:v>35.200000000000003</c:v>
                </c:pt>
                <c:pt idx="4932">
                  <c:v>35.4</c:v>
                </c:pt>
                <c:pt idx="4933">
                  <c:v>35.4</c:v>
                </c:pt>
                <c:pt idx="4934">
                  <c:v>35.520000000000003</c:v>
                </c:pt>
                <c:pt idx="4935">
                  <c:v>35.57</c:v>
                </c:pt>
                <c:pt idx="4936">
                  <c:v>35.51</c:v>
                </c:pt>
                <c:pt idx="4937">
                  <c:v>35.78</c:v>
                </c:pt>
                <c:pt idx="4938">
                  <c:v>35.36</c:v>
                </c:pt>
                <c:pt idx="4939">
                  <c:v>35.89</c:v>
                </c:pt>
                <c:pt idx="4940">
                  <c:v>36.18</c:v>
                </c:pt>
                <c:pt idx="4941">
                  <c:v>36.39</c:v>
                </c:pt>
                <c:pt idx="4942">
                  <c:v>36.43</c:v>
                </c:pt>
                <c:pt idx="4943">
                  <c:v>36.46</c:v>
                </c:pt>
                <c:pt idx="4944">
                  <c:v>36.83</c:v>
                </c:pt>
                <c:pt idx="4945">
                  <c:v>35.79</c:v>
                </c:pt>
                <c:pt idx="4946">
                  <c:v>35.24</c:v>
                </c:pt>
                <c:pt idx="4947">
                  <c:v>35.56</c:v>
                </c:pt>
                <c:pt idx="4948">
                  <c:v>35.65</c:v>
                </c:pt>
                <c:pt idx="4949">
                  <c:v>35.44</c:v>
                </c:pt>
                <c:pt idx="4950">
                  <c:v>35.869999999999997</c:v>
                </c:pt>
                <c:pt idx="4951">
                  <c:v>36.21</c:v>
                </c:pt>
                <c:pt idx="4952">
                  <c:v>36.130000000000003</c:v>
                </c:pt>
                <c:pt idx="4953">
                  <c:v>36.71</c:v>
                </c:pt>
                <c:pt idx="4954">
                  <c:v>36.71</c:v>
                </c:pt>
                <c:pt idx="4955">
                  <c:v>36.729999999999997</c:v>
                </c:pt>
                <c:pt idx="4956">
                  <c:v>36.130000000000003</c:v>
                </c:pt>
                <c:pt idx="4957">
                  <c:v>35.090000000000003</c:v>
                </c:pt>
                <c:pt idx="4958">
                  <c:v>35.35</c:v>
                </c:pt>
                <c:pt idx="4959">
                  <c:v>34.81</c:v>
                </c:pt>
                <c:pt idx="4960">
                  <c:v>34.96</c:v>
                </c:pt>
                <c:pt idx="4961">
                  <c:v>34.880000000000003</c:v>
                </c:pt>
                <c:pt idx="4962">
                  <c:v>34.82</c:v>
                </c:pt>
                <c:pt idx="4963">
                  <c:v>34.5</c:v>
                </c:pt>
                <c:pt idx="4964">
                  <c:v>34.630000000000003</c:v>
                </c:pt>
                <c:pt idx="4965">
                  <c:v>35</c:v>
                </c:pt>
                <c:pt idx="4966">
                  <c:v>35.380000000000003</c:v>
                </c:pt>
                <c:pt idx="4967">
                  <c:v>35.69</c:v>
                </c:pt>
                <c:pt idx="4968">
                  <c:v>36.15</c:v>
                </c:pt>
                <c:pt idx="4969">
                  <c:v>36.25</c:v>
                </c:pt>
                <c:pt idx="4970">
                  <c:v>35.909999999999997</c:v>
                </c:pt>
                <c:pt idx="4971">
                  <c:v>35.869999999999997</c:v>
                </c:pt>
                <c:pt idx="4972">
                  <c:v>36.409999999999997</c:v>
                </c:pt>
                <c:pt idx="4973">
                  <c:v>36.1</c:v>
                </c:pt>
                <c:pt idx="4974">
                  <c:v>35.85</c:v>
                </c:pt>
                <c:pt idx="4975">
                  <c:v>36.22</c:v>
                </c:pt>
                <c:pt idx="4976">
                  <c:v>36.1</c:v>
                </c:pt>
                <c:pt idx="4977">
                  <c:v>36.22</c:v>
                </c:pt>
                <c:pt idx="4978">
                  <c:v>36.18</c:v>
                </c:pt>
                <c:pt idx="4979">
                  <c:v>35.86</c:v>
                </c:pt>
                <c:pt idx="4980">
                  <c:v>35.96</c:v>
                </c:pt>
                <c:pt idx="4981">
                  <c:v>35.840000000000003</c:v>
                </c:pt>
                <c:pt idx="4982">
                  <c:v>36.07</c:v>
                </c:pt>
                <c:pt idx="4983">
                  <c:v>35.79</c:v>
                </c:pt>
                <c:pt idx="4984">
                  <c:v>36.03</c:v>
                </c:pt>
                <c:pt idx="4985">
                  <c:v>36.79</c:v>
                </c:pt>
                <c:pt idx="4986">
                  <c:v>36.700000000000003</c:v>
                </c:pt>
                <c:pt idx="4987">
                  <c:v>36.46</c:v>
                </c:pt>
                <c:pt idx="4988">
                  <c:v>35.340000000000003</c:v>
                </c:pt>
                <c:pt idx="4989">
                  <c:v>36.14</c:v>
                </c:pt>
                <c:pt idx="4990">
                  <c:v>36.049999999999997</c:v>
                </c:pt>
                <c:pt idx="4991">
                  <c:v>36.42</c:v>
                </c:pt>
                <c:pt idx="4992">
                  <c:v>36.340000000000003</c:v>
                </c:pt>
                <c:pt idx="4993">
                  <c:v>35.79</c:v>
                </c:pt>
                <c:pt idx="4994">
                  <c:v>35.86</c:v>
                </c:pt>
                <c:pt idx="4995">
                  <c:v>35.979999999999997</c:v>
                </c:pt>
                <c:pt idx="4996">
                  <c:v>36.520000000000003</c:v>
                </c:pt>
                <c:pt idx="4997">
                  <c:v>36.58</c:v>
                </c:pt>
                <c:pt idx="4998">
                  <c:v>36.83</c:v>
                </c:pt>
                <c:pt idx="4999">
                  <c:v>36.85</c:v>
                </c:pt>
                <c:pt idx="5000">
                  <c:v>36.770000000000003</c:v>
                </c:pt>
                <c:pt idx="5001">
                  <c:v>36.880000000000003</c:v>
                </c:pt>
                <c:pt idx="5002">
                  <c:v>36.93</c:v>
                </c:pt>
                <c:pt idx="5003">
                  <c:v>36.97</c:v>
                </c:pt>
                <c:pt idx="5004">
                  <c:v>37.22</c:v>
                </c:pt>
                <c:pt idx="5005">
                  <c:v>36.85</c:v>
                </c:pt>
                <c:pt idx="5006">
                  <c:v>37.270000000000003</c:v>
                </c:pt>
                <c:pt idx="5007">
                  <c:v>37.54</c:v>
                </c:pt>
                <c:pt idx="5008">
                  <c:v>37.5</c:v>
                </c:pt>
                <c:pt idx="5009">
                  <c:v>37.840000000000003</c:v>
                </c:pt>
                <c:pt idx="5010">
                  <c:v>37.86</c:v>
                </c:pt>
                <c:pt idx="5011">
                  <c:v>37.53</c:v>
                </c:pt>
                <c:pt idx="5012">
                  <c:v>37.380000000000003</c:v>
                </c:pt>
                <c:pt idx="5013">
                  <c:v>37.65</c:v>
                </c:pt>
                <c:pt idx="5014">
                  <c:v>38.07</c:v>
                </c:pt>
                <c:pt idx="5015">
                  <c:v>38.299999999999997</c:v>
                </c:pt>
                <c:pt idx="5016">
                  <c:v>37.82</c:v>
                </c:pt>
                <c:pt idx="5017">
                  <c:v>38.24</c:v>
                </c:pt>
                <c:pt idx="5018">
                  <c:v>37.770000000000003</c:v>
                </c:pt>
                <c:pt idx="5019">
                  <c:v>37.07</c:v>
                </c:pt>
                <c:pt idx="5020">
                  <c:v>37.14</c:v>
                </c:pt>
                <c:pt idx="5021">
                  <c:v>37.25</c:v>
                </c:pt>
                <c:pt idx="5022">
                  <c:v>37.049999999999997</c:v>
                </c:pt>
                <c:pt idx="5023">
                  <c:v>37.549999999999997</c:v>
                </c:pt>
                <c:pt idx="5024">
                  <c:v>38.130000000000003</c:v>
                </c:pt>
                <c:pt idx="5025">
                  <c:v>38.44</c:v>
                </c:pt>
                <c:pt idx="5026">
                  <c:v>38.270000000000003</c:v>
                </c:pt>
                <c:pt idx="5027">
                  <c:v>38.46</c:v>
                </c:pt>
                <c:pt idx="5028">
                  <c:v>38.46</c:v>
                </c:pt>
                <c:pt idx="5029">
                  <c:v>38.770000000000003</c:v>
                </c:pt>
                <c:pt idx="5030">
                  <c:v>38.97</c:v>
                </c:pt>
                <c:pt idx="5031">
                  <c:v>40.35</c:v>
                </c:pt>
                <c:pt idx="5032">
                  <c:v>40.44</c:v>
                </c:pt>
                <c:pt idx="5033">
                  <c:v>40.82</c:v>
                </c:pt>
                <c:pt idx="5034">
                  <c:v>40.89</c:v>
                </c:pt>
                <c:pt idx="5035">
                  <c:v>41.25</c:v>
                </c:pt>
                <c:pt idx="5036">
                  <c:v>41.5</c:v>
                </c:pt>
                <c:pt idx="5037">
                  <c:v>41.07</c:v>
                </c:pt>
                <c:pt idx="5038">
                  <c:v>41.12</c:v>
                </c:pt>
                <c:pt idx="5039">
                  <c:v>41.21</c:v>
                </c:pt>
                <c:pt idx="5040">
                  <c:v>41.32</c:v>
                </c:pt>
                <c:pt idx="5041">
                  <c:v>41.16</c:v>
                </c:pt>
                <c:pt idx="5042">
                  <c:v>41.2</c:v>
                </c:pt>
                <c:pt idx="5043">
                  <c:v>42.15</c:v>
                </c:pt>
                <c:pt idx="5044">
                  <c:v>42.13</c:v>
                </c:pt>
                <c:pt idx="5045">
                  <c:v>42.33</c:v>
                </c:pt>
                <c:pt idx="5046">
                  <c:v>42.1</c:v>
                </c:pt>
                <c:pt idx="5047">
                  <c:v>42.15</c:v>
                </c:pt>
                <c:pt idx="5048">
                  <c:v>42.19</c:v>
                </c:pt>
                <c:pt idx="5049">
                  <c:v>42.43</c:v>
                </c:pt>
                <c:pt idx="5050">
                  <c:v>42.51</c:v>
                </c:pt>
                <c:pt idx="5051">
                  <c:v>42.43</c:v>
                </c:pt>
                <c:pt idx="5052">
                  <c:v>41.64</c:v>
                </c:pt>
                <c:pt idx="5053">
                  <c:v>41.72</c:v>
                </c:pt>
                <c:pt idx="5054">
                  <c:v>42.01</c:v>
                </c:pt>
                <c:pt idx="5055">
                  <c:v>41.86</c:v>
                </c:pt>
                <c:pt idx="5056">
                  <c:v>41.54</c:v>
                </c:pt>
                <c:pt idx="5057">
                  <c:v>42.1</c:v>
                </c:pt>
                <c:pt idx="5058">
                  <c:v>42.07</c:v>
                </c:pt>
                <c:pt idx="5059">
                  <c:v>42.21</c:v>
                </c:pt>
                <c:pt idx="5060">
                  <c:v>42.58</c:v>
                </c:pt>
                <c:pt idx="5061">
                  <c:v>42.41</c:v>
                </c:pt>
                <c:pt idx="5062">
                  <c:v>42.99</c:v>
                </c:pt>
                <c:pt idx="5063">
                  <c:v>41.09</c:v>
                </c:pt>
                <c:pt idx="5064">
                  <c:v>40.93</c:v>
                </c:pt>
                <c:pt idx="5065">
                  <c:v>39.409999999999997</c:v>
                </c:pt>
                <c:pt idx="5066">
                  <c:v>39.6</c:v>
                </c:pt>
                <c:pt idx="5067">
                  <c:v>39.700000000000003</c:v>
                </c:pt>
                <c:pt idx="5068">
                  <c:v>39.39</c:v>
                </c:pt>
                <c:pt idx="5069">
                  <c:v>39.200000000000003</c:v>
                </c:pt>
                <c:pt idx="5070">
                  <c:v>38.68</c:v>
                </c:pt>
                <c:pt idx="5071">
                  <c:v>39.01</c:v>
                </c:pt>
                <c:pt idx="5072">
                  <c:v>39</c:v>
                </c:pt>
                <c:pt idx="5073">
                  <c:v>39.369999999999997</c:v>
                </c:pt>
                <c:pt idx="5074">
                  <c:v>39.299999999999997</c:v>
                </c:pt>
                <c:pt idx="5075">
                  <c:v>39.29</c:v>
                </c:pt>
                <c:pt idx="5076">
                  <c:v>39.4</c:v>
                </c:pt>
                <c:pt idx="5077">
                  <c:v>39.5</c:v>
                </c:pt>
                <c:pt idx="5078">
                  <c:v>39.4</c:v>
                </c:pt>
                <c:pt idx="5079">
                  <c:v>39.340000000000003</c:v>
                </c:pt>
                <c:pt idx="5080">
                  <c:v>39.44</c:v>
                </c:pt>
                <c:pt idx="5081">
                  <c:v>39.229999999999997</c:v>
                </c:pt>
                <c:pt idx="5082">
                  <c:v>39.630000000000003</c:v>
                </c:pt>
                <c:pt idx="5083">
                  <c:v>38.950000000000003</c:v>
                </c:pt>
                <c:pt idx="5084">
                  <c:v>39.08</c:v>
                </c:pt>
                <c:pt idx="5085">
                  <c:v>39.74</c:v>
                </c:pt>
                <c:pt idx="5086">
                  <c:v>39.65</c:v>
                </c:pt>
                <c:pt idx="5087">
                  <c:v>41.02</c:v>
                </c:pt>
                <c:pt idx="5088">
                  <c:v>41.71</c:v>
                </c:pt>
                <c:pt idx="5089">
                  <c:v>41.49</c:v>
                </c:pt>
                <c:pt idx="5090">
                  <c:v>42.46</c:v>
                </c:pt>
                <c:pt idx="5091">
                  <c:v>42.44</c:v>
                </c:pt>
                <c:pt idx="5092">
                  <c:v>42.18</c:v>
                </c:pt>
                <c:pt idx="5093">
                  <c:v>41.3</c:v>
                </c:pt>
                <c:pt idx="5094">
                  <c:v>41.03</c:v>
                </c:pt>
                <c:pt idx="5095">
                  <c:v>41.19</c:v>
                </c:pt>
                <c:pt idx="5096">
                  <c:v>42.23</c:v>
                </c:pt>
                <c:pt idx="5097">
                  <c:v>43.13</c:v>
                </c:pt>
                <c:pt idx="5098">
                  <c:v>44.57</c:v>
                </c:pt>
                <c:pt idx="5099">
                  <c:v>44.67</c:v>
                </c:pt>
                <c:pt idx="5100">
                  <c:v>46.38</c:v>
                </c:pt>
                <c:pt idx="5101">
                  <c:v>46.28</c:v>
                </c:pt>
                <c:pt idx="5102">
                  <c:v>45.33</c:v>
                </c:pt>
                <c:pt idx="5103">
                  <c:v>45.1</c:v>
                </c:pt>
                <c:pt idx="5104">
                  <c:v>45.72</c:v>
                </c:pt>
                <c:pt idx="5105">
                  <c:v>45.4</c:v>
                </c:pt>
                <c:pt idx="5106">
                  <c:v>44.88</c:v>
                </c:pt>
                <c:pt idx="5107">
                  <c:v>45.31</c:v>
                </c:pt>
                <c:pt idx="5108">
                  <c:v>45.45</c:v>
                </c:pt>
                <c:pt idx="5109">
                  <c:v>44.51</c:v>
                </c:pt>
                <c:pt idx="5110">
                  <c:v>42.95</c:v>
                </c:pt>
                <c:pt idx="5111">
                  <c:v>43.59</c:v>
                </c:pt>
                <c:pt idx="5112">
                  <c:v>41.88</c:v>
                </c:pt>
                <c:pt idx="5113">
                  <c:v>40.36</c:v>
                </c:pt>
                <c:pt idx="5114">
                  <c:v>41.47</c:v>
                </c:pt>
                <c:pt idx="5115">
                  <c:v>42.53</c:v>
                </c:pt>
                <c:pt idx="5116">
                  <c:v>42.38</c:v>
                </c:pt>
                <c:pt idx="5117">
                  <c:v>43.05</c:v>
                </c:pt>
                <c:pt idx="5118">
                  <c:v>43.52</c:v>
                </c:pt>
                <c:pt idx="5119">
                  <c:v>43.48</c:v>
                </c:pt>
                <c:pt idx="5120">
                  <c:v>43.74</c:v>
                </c:pt>
                <c:pt idx="5121">
                  <c:v>42.89</c:v>
                </c:pt>
                <c:pt idx="5122">
                  <c:v>42.39</c:v>
                </c:pt>
                <c:pt idx="5123">
                  <c:v>43.9</c:v>
                </c:pt>
                <c:pt idx="5124">
                  <c:v>44.41</c:v>
                </c:pt>
                <c:pt idx="5125">
                  <c:v>43.62</c:v>
                </c:pt>
                <c:pt idx="5126">
                  <c:v>43.35</c:v>
                </c:pt>
                <c:pt idx="5127">
                  <c:v>42.72</c:v>
                </c:pt>
                <c:pt idx="5128">
                  <c:v>43.01</c:v>
                </c:pt>
                <c:pt idx="5129">
                  <c:v>43.49</c:v>
                </c:pt>
                <c:pt idx="5130">
                  <c:v>43.54</c:v>
                </c:pt>
                <c:pt idx="5131">
                  <c:v>44.2</c:v>
                </c:pt>
                <c:pt idx="5132">
                  <c:v>43.8</c:v>
                </c:pt>
                <c:pt idx="5133">
                  <c:v>44.59</c:v>
                </c:pt>
                <c:pt idx="5134">
                  <c:v>45.22</c:v>
                </c:pt>
                <c:pt idx="5135">
                  <c:v>44.99</c:v>
                </c:pt>
                <c:pt idx="5136">
                  <c:v>45.15</c:v>
                </c:pt>
                <c:pt idx="5137">
                  <c:v>45.31</c:v>
                </c:pt>
                <c:pt idx="5138">
                  <c:v>44.97</c:v>
                </c:pt>
                <c:pt idx="5139">
                  <c:v>44.6</c:v>
                </c:pt>
                <c:pt idx="5140">
                  <c:v>44.83</c:v>
                </c:pt>
                <c:pt idx="5141">
                  <c:v>44.7</c:v>
                </c:pt>
                <c:pt idx="5142">
                  <c:v>43.69</c:v>
                </c:pt>
                <c:pt idx="5143">
                  <c:v>42.58</c:v>
                </c:pt>
                <c:pt idx="5144">
                  <c:v>44.27</c:v>
                </c:pt>
                <c:pt idx="5145">
                  <c:v>43.29</c:v>
                </c:pt>
                <c:pt idx="5146">
                  <c:v>42.69</c:v>
                </c:pt>
                <c:pt idx="5147">
                  <c:v>43.76</c:v>
                </c:pt>
                <c:pt idx="5148">
                  <c:v>42.5</c:v>
                </c:pt>
                <c:pt idx="5149">
                  <c:v>43.48</c:v>
                </c:pt>
                <c:pt idx="5150">
                  <c:v>43.94</c:v>
                </c:pt>
                <c:pt idx="5151">
                  <c:v>43.32</c:v>
                </c:pt>
                <c:pt idx="5152">
                  <c:v>42.42</c:v>
                </c:pt>
                <c:pt idx="5153">
                  <c:v>43.07</c:v>
                </c:pt>
                <c:pt idx="5154">
                  <c:v>43.58</c:v>
                </c:pt>
                <c:pt idx="5155">
                  <c:v>43.38</c:v>
                </c:pt>
                <c:pt idx="5156">
                  <c:v>43.85</c:v>
                </c:pt>
                <c:pt idx="5157">
                  <c:v>42.65</c:v>
                </c:pt>
                <c:pt idx="5158">
                  <c:v>42.87</c:v>
                </c:pt>
                <c:pt idx="5159">
                  <c:v>42.31</c:v>
                </c:pt>
                <c:pt idx="5160">
                  <c:v>41.92</c:v>
                </c:pt>
                <c:pt idx="5161">
                  <c:v>39.53</c:v>
                </c:pt>
                <c:pt idx="5162">
                  <c:v>38.950000000000003</c:v>
                </c:pt>
                <c:pt idx="5163">
                  <c:v>38.75</c:v>
                </c:pt>
                <c:pt idx="5164">
                  <c:v>38.75</c:v>
                </c:pt>
                <c:pt idx="5165">
                  <c:v>38.17</c:v>
                </c:pt>
                <c:pt idx="5166">
                  <c:v>38.17</c:v>
                </c:pt>
                <c:pt idx="5167">
                  <c:v>38.17</c:v>
                </c:pt>
                <c:pt idx="5168">
                  <c:v>38.450000000000003</c:v>
                </c:pt>
                <c:pt idx="5169">
                  <c:v>38.93</c:v>
                </c:pt>
                <c:pt idx="5170">
                  <c:v>37.75</c:v>
                </c:pt>
                <c:pt idx="5171">
                  <c:v>38.1</c:v>
                </c:pt>
                <c:pt idx="5172">
                  <c:v>38.590000000000003</c:v>
                </c:pt>
                <c:pt idx="5173">
                  <c:v>38.450000000000003</c:v>
                </c:pt>
                <c:pt idx="5174">
                  <c:v>39.18</c:v>
                </c:pt>
                <c:pt idx="5175">
                  <c:v>39.35</c:v>
                </c:pt>
                <c:pt idx="5176">
                  <c:v>39.770000000000003</c:v>
                </c:pt>
                <c:pt idx="5177">
                  <c:v>39.909999999999997</c:v>
                </c:pt>
                <c:pt idx="5178">
                  <c:v>39.950000000000003</c:v>
                </c:pt>
                <c:pt idx="5179">
                  <c:v>39.299999999999997</c:v>
                </c:pt>
                <c:pt idx="5180">
                  <c:v>39.79</c:v>
                </c:pt>
                <c:pt idx="5181">
                  <c:v>38.96</c:v>
                </c:pt>
                <c:pt idx="5182">
                  <c:v>38.96</c:v>
                </c:pt>
                <c:pt idx="5183">
                  <c:v>39.47</c:v>
                </c:pt>
                <c:pt idx="5184">
                  <c:v>39.64</c:v>
                </c:pt>
                <c:pt idx="5185">
                  <c:v>39.65</c:v>
                </c:pt>
                <c:pt idx="5186">
                  <c:v>39.270000000000003</c:v>
                </c:pt>
                <c:pt idx="5187">
                  <c:v>39.299999999999997</c:v>
                </c:pt>
                <c:pt idx="5188">
                  <c:v>38.159999999999997</c:v>
                </c:pt>
                <c:pt idx="5189">
                  <c:v>38.340000000000003</c:v>
                </c:pt>
                <c:pt idx="5190">
                  <c:v>38.700000000000003</c:v>
                </c:pt>
                <c:pt idx="5191">
                  <c:v>39.200000000000003</c:v>
                </c:pt>
                <c:pt idx="5192">
                  <c:v>39.97</c:v>
                </c:pt>
                <c:pt idx="5193">
                  <c:v>39.54</c:v>
                </c:pt>
                <c:pt idx="5194">
                  <c:v>39.56</c:v>
                </c:pt>
                <c:pt idx="5195">
                  <c:v>39.520000000000003</c:v>
                </c:pt>
                <c:pt idx="5196">
                  <c:v>38.93</c:v>
                </c:pt>
                <c:pt idx="5197">
                  <c:v>38.76</c:v>
                </c:pt>
                <c:pt idx="5198">
                  <c:v>39.200000000000003</c:v>
                </c:pt>
                <c:pt idx="5199">
                  <c:v>39.049999999999997</c:v>
                </c:pt>
                <c:pt idx="5200">
                  <c:v>38.6</c:v>
                </c:pt>
                <c:pt idx="5201">
                  <c:v>38.69</c:v>
                </c:pt>
                <c:pt idx="5202">
                  <c:v>38.25</c:v>
                </c:pt>
                <c:pt idx="5203">
                  <c:v>37.56</c:v>
                </c:pt>
                <c:pt idx="5204">
                  <c:v>38.35</c:v>
                </c:pt>
                <c:pt idx="5205">
                  <c:v>37.619999999999997</c:v>
                </c:pt>
                <c:pt idx="5206">
                  <c:v>38.119999999999997</c:v>
                </c:pt>
                <c:pt idx="5207">
                  <c:v>36.51</c:v>
                </c:pt>
                <c:pt idx="5208">
                  <c:v>36.46</c:v>
                </c:pt>
                <c:pt idx="5209">
                  <c:v>35.51</c:v>
                </c:pt>
                <c:pt idx="5210">
                  <c:v>35.94</c:v>
                </c:pt>
                <c:pt idx="5211">
                  <c:v>36.56</c:v>
                </c:pt>
                <c:pt idx="5212">
                  <c:v>36.54</c:v>
                </c:pt>
                <c:pt idx="5213">
                  <c:v>36.39</c:v>
                </c:pt>
                <c:pt idx="5214">
                  <c:v>36.590000000000003</c:v>
                </c:pt>
                <c:pt idx="5215">
                  <c:v>37.270000000000003</c:v>
                </c:pt>
                <c:pt idx="5216">
                  <c:v>37.83</c:v>
                </c:pt>
                <c:pt idx="5217">
                  <c:v>37.93</c:v>
                </c:pt>
                <c:pt idx="5218">
                  <c:v>36.97</c:v>
                </c:pt>
                <c:pt idx="5219">
                  <c:v>37.31</c:v>
                </c:pt>
                <c:pt idx="5220">
                  <c:v>37.770000000000003</c:v>
                </c:pt>
                <c:pt idx="5221">
                  <c:v>37.79</c:v>
                </c:pt>
                <c:pt idx="5222">
                  <c:v>38.04</c:v>
                </c:pt>
                <c:pt idx="5223">
                  <c:v>38.409999999999997</c:v>
                </c:pt>
                <c:pt idx="5224">
                  <c:v>39.81</c:v>
                </c:pt>
                <c:pt idx="5225">
                  <c:v>40.729999999999997</c:v>
                </c:pt>
                <c:pt idx="5226">
                  <c:v>40.74</c:v>
                </c:pt>
                <c:pt idx="5227">
                  <c:v>40.39</c:v>
                </c:pt>
                <c:pt idx="5228">
                  <c:v>40.89</c:v>
                </c:pt>
                <c:pt idx="5229">
                  <c:v>40.82</c:v>
                </c:pt>
                <c:pt idx="5230">
                  <c:v>41.45</c:v>
                </c:pt>
                <c:pt idx="5231">
                  <c:v>41.09</c:v>
                </c:pt>
                <c:pt idx="5232">
                  <c:v>41.21</c:v>
                </c:pt>
                <c:pt idx="5233">
                  <c:v>41.71</c:v>
                </c:pt>
                <c:pt idx="5234">
                  <c:v>41.55</c:v>
                </c:pt>
                <c:pt idx="5235">
                  <c:v>41.69</c:v>
                </c:pt>
                <c:pt idx="5236">
                  <c:v>41.07</c:v>
                </c:pt>
                <c:pt idx="5237">
                  <c:v>41.24</c:v>
                </c:pt>
                <c:pt idx="5238">
                  <c:v>41.97</c:v>
                </c:pt>
                <c:pt idx="5239">
                  <c:v>41.84</c:v>
                </c:pt>
                <c:pt idx="5240">
                  <c:v>41.03</c:v>
                </c:pt>
                <c:pt idx="5241">
                  <c:v>40.71</c:v>
                </c:pt>
                <c:pt idx="5242">
                  <c:v>40.909999999999997</c:v>
                </c:pt>
                <c:pt idx="5243">
                  <c:v>40.450000000000003</c:v>
                </c:pt>
                <c:pt idx="5244">
                  <c:v>40.409999999999997</c:v>
                </c:pt>
                <c:pt idx="5245">
                  <c:v>40.130000000000003</c:v>
                </c:pt>
                <c:pt idx="5246">
                  <c:v>40.1</c:v>
                </c:pt>
                <c:pt idx="5247">
                  <c:v>40.89</c:v>
                </c:pt>
                <c:pt idx="5248">
                  <c:v>40.9</c:v>
                </c:pt>
                <c:pt idx="5249">
                  <c:v>40.68</c:v>
                </c:pt>
                <c:pt idx="5250">
                  <c:v>41.24</c:v>
                </c:pt>
                <c:pt idx="5251">
                  <c:v>41.53</c:v>
                </c:pt>
                <c:pt idx="5252">
                  <c:v>42.35</c:v>
                </c:pt>
                <c:pt idx="5253">
                  <c:v>44.13</c:v>
                </c:pt>
                <c:pt idx="5254">
                  <c:v>43.46</c:v>
                </c:pt>
                <c:pt idx="5255">
                  <c:v>43.6</c:v>
                </c:pt>
                <c:pt idx="5256">
                  <c:v>44.11</c:v>
                </c:pt>
                <c:pt idx="5257">
                  <c:v>44.22</c:v>
                </c:pt>
                <c:pt idx="5258">
                  <c:v>44.05</c:v>
                </c:pt>
                <c:pt idx="5259">
                  <c:v>44.88</c:v>
                </c:pt>
                <c:pt idx="5260">
                  <c:v>44.62</c:v>
                </c:pt>
                <c:pt idx="5261">
                  <c:v>44.55</c:v>
                </c:pt>
                <c:pt idx="5262">
                  <c:v>43.94</c:v>
                </c:pt>
                <c:pt idx="5263">
                  <c:v>43.43</c:v>
                </c:pt>
                <c:pt idx="5264">
                  <c:v>44.41</c:v>
                </c:pt>
                <c:pt idx="5265">
                  <c:v>43.76</c:v>
                </c:pt>
                <c:pt idx="5266">
                  <c:v>43.56</c:v>
                </c:pt>
                <c:pt idx="5267">
                  <c:v>44.02</c:v>
                </c:pt>
                <c:pt idx="5268">
                  <c:v>44.17</c:v>
                </c:pt>
                <c:pt idx="5269">
                  <c:v>44.06</c:v>
                </c:pt>
                <c:pt idx="5270">
                  <c:v>44.89</c:v>
                </c:pt>
                <c:pt idx="5271">
                  <c:v>44.17</c:v>
                </c:pt>
                <c:pt idx="5272">
                  <c:v>44.27</c:v>
                </c:pt>
                <c:pt idx="5273">
                  <c:v>44.76</c:v>
                </c:pt>
                <c:pt idx="5274">
                  <c:v>44.16</c:v>
                </c:pt>
                <c:pt idx="5275">
                  <c:v>44.66</c:v>
                </c:pt>
                <c:pt idx="5276">
                  <c:v>43.62</c:v>
                </c:pt>
                <c:pt idx="5277">
                  <c:v>43.96</c:v>
                </c:pt>
                <c:pt idx="5278">
                  <c:v>42.43</c:v>
                </c:pt>
                <c:pt idx="5279">
                  <c:v>41.63</c:v>
                </c:pt>
                <c:pt idx="5280">
                  <c:v>40.96</c:v>
                </c:pt>
                <c:pt idx="5281">
                  <c:v>40.9</c:v>
                </c:pt>
                <c:pt idx="5282">
                  <c:v>39.35</c:v>
                </c:pt>
                <c:pt idx="5283">
                  <c:v>38.94</c:v>
                </c:pt>
                <c:pt idx="5284">
                  <c:v>39.659999999999997</c:v>
                </c:pt>
                <c:pt idx="5285">
                  <c:v>38.75</c:v>
                </c:pt>
                <c:pt idx="5286">
                  <c:v>40.01</c:v>
                </c:pt>
                <c:pt idx="5287">
                  <c:v>39.57</c:v>
                </c:pt>
                <c:pt idx="5288">
                  <c:v>38.54</c:v>
                </c:pt>
                <c:pt idx="5289">
                  <c:v>38.450000000000003</c:v>
                </c:pt>
                <c:pt idx="5290">
                  <c:v>38.72</c:v>
                </c:pt>
                <c:pt idx="5291">
                  <c:v>38</c:v>
                </c:pt>
                <c:pt idx="5292">
                  <c:v>36.479999999999997</c:v>
                </c:pt>
                <c:pt idx="5293">
                  <c:v>37.39</c:v>
                </c:pt>
                <c:pt idx="5294">
                  <c:v>36.67</c:v>
                </c:pt>
                <c:pt idx="5295">
                  <c:v>36.33</c:v>
                </c:pt>
                <c:pt idx="5296">
                  <c:v>37.78</c:v>
                </c:pt>
                <c:pt idx="5297">
                  <c:v>38.1</c:v>
                </c:pt>
                <c:pt idx="5298">
                  <c:v>39.049999999999997</c:v>
                </c:pt>
                <c:pt idx="5299">
                  <c:v>38.78</c:v>
                </c:pt>
                <c:pt idx="5300">
                  <c:v>38.479999999999997</c:v>
                </c:pt>
                <c:pt idx="5301">
                  <c:v>38.729999999999997</c:v>
                </c:pt>
                <c:pt idx="5302">
                  <c:v>39.18</c:v>
                </c:pt>
                <c:pt idx="5303">
                  <c:v>38.700000000000003</c:v>
                </c:pt>
                <c:pt idx="5304">
                  <c:v>38.07</c:v>
                </c:pt>
                <c:pt idx="5305">
                  <c:v>37.06</c:v>
                </c:pt>
                <c:pt idx="5306">
                  <c:v>37.4</c:v>
                </c:pt>
                <c:pt idx="5307">
                  <c:v>37.840000000000003</c:v>
                </c:pt>
                <c:pt idx="5308">
                  <c:v>38.520000000000003</c:v>
                </c:pt>
                <c:pt idx="5309">
                  <c:v>36.869999999999997</c:v>
                </c:pt>
                <c:pt idx="5310">
                  <c:v>36.049999999999997</c:v>
                </c:pt>
                <c:pt idx="5311">
                  <c:v>35.64</c:v>
                </c:pt>
                <c:pt idx="5312">
                  <c:v>36.17</c:v>
                </c:pt>
                <c:pt idx="5313">
                  <c:v>35.96</c:v>
                </c:pt>
                <c:pt idx="5314">
                  <c:v>36.840000000000003</c:v>
                </c:pt>
                <c:pt idx="5315">
                  <c:v>36.799999999999997</c:v>
                </c:pt>
                <c:pt idx="5316">
                  <c:v>38.01</c:v>
                </c:pt>
                <c:pt idx="5317">
                  <c:v>37.93</c:v>
                </c:pt>
                <c:pt idx="5318">
                  <c:v>37.590000000000003</c:v>
                </c:pt>
                <c:pt idx="5319">
                  <c:v>38.729999999999997</c:v>
                </c:pt>
                <c:pt idx="5320">
                  <c:v>37.44</c:v>
                </c:pt>
                <c:pt idx="5321">
                  <c:v>36.86</c:v>
                </c:pt>
                <c:pt idx="5322">
                  <c:v>36.520000000000003</c:v>
                </c:pt>
                <c:pt idx="5323">
                  <c:v>36.43</c:v>
                </c:pt>
                <c:pt idx="5324">
                  <c:v>36.700000000000003</c:v>
                </c:pt>
                <c:pt idx="5325">
                  <c:v>37.380000000000003</c:v>
                </c:pt>
                <c:pt idx="5326">
                  <c:v>37.33</c:v>
                </c:pt>
                <c:pt idx="5327">
                  <c:v>36.53</c:v>
                </c:pt>
                <c:pt idx="5328">
                  <c:v>36.22</c:v>
                </c:pt>
                <c:pt idx="5329">
                  <c:v>36.76</c:v>
                </c:pt>
                <c:pt idx="5330">
                  <c:v>36.229999999999997</c:v>
                </c:pt>
                <c:pt idx="5331">
                  <c:v>35.880000000000003</c:v>
                </c:pt>
                <c:pt idx="5332">
                  <c:v>35.71</c:v>
                </c:pt>
                <c:pt idx="5333">
                  <c:v>35.29</c:v>
                </c:pt>
                <c:pt idx="5334">
                  <c:v>36.76</c:v>
                </c:pt>
                <c:pt idx="5335">
                  <c:v>36.78</c:v>
                </c:pt>
                <c:pt idx="5336">
                  <c:v>37.14</c:v>
                </c:pt>
                <c:pt idx="5337">
                  <c:v>36.909999999999997</c:v>
                </c:pt>
                <c:pt idx="5338">
                  <c:v>36.520000000000003</c:v>
                </c:pt>
                <c:pt idx="5339">
                  <c:v>34.36</c:v>
                </c:pt>
                <c:pt idx="5340">
                  <c:v>34.97</c:v>
                </c:pt>
                <c:pt idx="5341">
                  <c:v>35.229999999999997</c:v>
                </c:pt>
                <c:pt idx="5342">
                  <c:v>34.94</c:v>
                </c:pt>
                <c:pt idx="5343">
                  <c:v>35.61</c:v>
                </c:pt>
                <c:pt idx="5344">
                  <c:v>36.42</c:v>
                </c:pt>
                <c:pt idx="5345">
                  <c:v>36.61</c:v>
                </c:pt>
                <c:pt idx="5346">
                  <c:v>35.76</c:v>
                </c:pt>
                <c:pt idx="5347">
                  <c:v>36.04</c:v>
                </c:pt>
                <c:pt idx="5348">
                  <c:v>35.64</c:v>
                </c:pt>
                <c:pt idx="5349">
                  <c:v>36.29</c:v>
                </c:pt>
                <c:pt idx="5350">
                  <c:v>36.840000000000003</c:v>
                </c:pt>
                <c:pt idx="5351">
                  <c:v>36.369999999999997</c:v>
                </c:pt>
                <c:pt idx="5352">
                  <c:v>36.49</c:v>
                </c:pt>
                <c:pt idx="5353">
                  <c:v>37.64</c:v>
                </c:pt>
                <c:pt idx="5354">
                  <c:v>38.14</c:v>
                </c:pt>
                <c:pt idx="5355">
                  <c:v>37.44</c:v>
                </c:pt>
                <c:pt idx="5356">
                  <c:v>36.33</c:v>
                </c:pt>
                <c:pt idx="5357">
                  <c:v>37.380000000000003</c:v>
                </c:pt>
                <c:pt idx="5358">
                  <c:v>37.619999999999997</c:v>
                </c:pt>
                <c:pt idx="5359">
                  <c:v>37.57</c:v>
                </c:pt>
                <c:pt idx="5360">
                  <c:v>37.94</c:v>
                </c:pt>
                <c:pt idx="5361">
                  <c:v>38.25</c:v>
                </c:pt>
                <c:pt idx="5362">
                  <c:v>38.74</c:v>
                </c:pt>
                <c:pt idx="5363">
                  <c:v>38.119999999999997</c:v>
                </c:pt>
                <c:pt idx="5364">
                  <c:v>37.79</c:v>
                </c:pt>
                <c:pt idx="5365">
                  <c:v>38.29</c:v>
                </c:pt>
                <c:pt idx="5366">
                  <c:v>38.64</c:v>
                </c:pt>
                <c:pt idx="5367">
                  <c:v>38.130000000000003</c:v>
                </c:pt>
                <c:pt idx="5368">
                  <c:v>38.06</c:v>
                </c:pt>
                <c:pt idx="5369">
                  <c:v>38.090000000000003</c:v>
                </c:pt>
                <c:pt idx="5370">
                  <c:v>38.46</c:v>
                </c:pt>
                <c:pt idx="5371">
                  <c:v>39</c:v>
                </c:pt>
                <c:pt idx="5372">
                  <c:v>38.979999999999997</c:v>
                </c:pt>
                <c:pt idx="5373">
                  <c:v>39.39</c:v>
                </c:pt>
                <c:pt idx="5374">
                  <c:v>39.58</c:v>
                </c:pt>
                <c:pt idx="5375">
                  <c:v>39.6</c:v>
                </c:pt>
                <c:pt idx="5376">
                  <c:v>39.450000000000003</c:v>
                </c:pt>
                <c:pt idx="5377">
                  <c:v>39.049999999999997</c:v>
                </c:pt>
                <c:pt idx="5378">
                  <c:v>39.39</c:v>
                </c:pt>
                <c:pt idx="5379">
                  <c:v>39.15</c:v>
                </c:pt>
                <c:pt idx="5380">
                  <c:v>39.020000000000003</c:v>
                </c:pt>
                <c:pt idx="5381">
                  <c:v>38.79</c:v>
                </c:pt>
                <c:pt idx="5382">
                  <c:v>38.630000000000003</c:v>
                </c:pt>
                <c:pt idx="5383">
                  <c:v>38.200000000000003</c:v>
                </c:pt>
                <c:pt idx="5384">
                  <c:v>38.64</c:v>
                </c:pt>
                <c:pt idx="5385">
                  <c:v>38.9</c:v>
                </c:pt>
                <c:pt idx="5386">
                  <c:v>39.21</c:v>
                </c:pt>
                <c:pt idx="5387">
                  <c:v>38.82</c:v>
                </c:pt>
                <c:pt idx="5388">
                  <c:v>39.65</c:v>
                </c:pt>
                <c:pt idx="5389">
                  <c:v>39.85</c:v>
                </c:pt>
                <c:pt idx="5390">
                  <c:v>39.76</c:v>
                </c:pt>
                <c:pt idx="5391">
                  <c:v>39.85</c:v>
                </c:pt>
                <c:pt idx="5392">
                  <c:v>41.04</c:v>
                </c:pt>
                <c:pt idx="5393">
                  <c:v>40.43</c:v>
                </c:pt>
                <c:pt idx="5394">
                  <c:v>39.92</c:v>
                </c:pt>
                <c:pt idx="5395">
                  <c:v>40.4</c:v>
                </c:pt>
                <c:pt idx="5396">
                  <c:v>40.200000000000003</c:v>
                </c:pt>
                <c:pt idx="5397">
                  <c:v>40.340000000000003</c:v>
                </c:pt>
                <c:pt idx="5398">
                  <c:v>40.96</c:v>
                </c:pt>
                <c:pt idx="5399">
                  <c:v>41.37</c:v>
                </c:pt>
                <c:pt idx="5400">
                  <c:v>41.27</c:v>
                </c:pt>
                <c:pt idx="5401">
                  <c:v>41.79</c:v>
                </c:pt>
                <c:pt idx="5402">
                  <c:v>42.04</c:v>
                </c:pt>
                <c:pt idx="5403">
                  <c:v>42.23</c:v>
                </c:pt>
                <c:pt idx="5404">
                  <c:v>42.39</c:v>
                </c:pt>
                <c:pt idx="5405">
                  <c:v>42.21</c:v>
                </c:pt>
                <c:pt idx="5406">
                  <c:v>42.37</c:v>
                </c:pt>
                <c:pt idx="5407">
                  <c:v>42.1</c:v>
                </c:pt>
                <c:pt idx="5408">
                  <c:v>42.58</c:v>
                </c:pt>
                <c:pt idx="5409">
                  <c:v>42.61</c:v>
                </c:pt>
                <c:pt idx="5410">
                  <c:v>43.01</c:v>
                </c:pt>
                <c:pt idx="5411">
                  <c:v>44.39</c:v>
                </c:pt>
                <c:pt idx="5412">
                  <c:v>45.4</c:v>
                </c:pt>
                <c:pt idx="5413">
                  <c:v>45.15</c:v>
                </c:pt>
                <c:pt idx="5414">
                  <c:v>45.42</c:v>
                </c:pt>
                <c:pt idx="5415">
                  <c:v>45.41</c:v>
                </c:pt>
                <c:pt idx="5416">
                  <c:v>44.48</c:v>
                </c:pt>
                <c:pt idx="5417">
                  <c:v>43.94</c:v>
                </c:pt>
                <c:pt idx="5418">
                  <c:v>43.83</c:v>
                </c:pt>
                <c:pt idx="5419">
                  <c:v>43.82</c:v>
                </c:pt>
                <c:pt idx="5420">
                  <c:v>43.82</c:v>
                </c:pt>
                <c:pt idx="5421">
                  <c:v>44.4</c:v>
                </c:pt>
                <c:pt idx="5422">
                  <c:v>44.71</c:v>
                </c:pt>
                <c:pt idx="5423">
                  <c:v>43.76</c:v>
                </c:pt>
                <c:pt idx="5424">
                  <c:v>43.76</c:v>
                </c:pt>
                <c:pt idx="5425">
                  <c:v>43.7</c:v>
                </c:pt>
                <c:pt idx="5426">
                  <c:v>43.25</c:v>
                </c:pt>
                <c:pt idx="5427">
                  <c:v>42.83</c:v>
                </c:pt>
                <c:pt idx="5428">
                  <c:v>40.99</c:v>
                </c:pt>
                <c:pt idx="5429">
                  <c:v>41.97</c:v>
                </c:pt>
                <c:pt idx="5430">
                  <c:v>41.97</c:v>
                </c:pt>
                <c:pt idx="5431">
                  <c:v>41.53</c:v>
                </c:pt>
                <c:pt idx="5432">
                  <c:v>40.25</c:v>
                </c:pt>
                <c:pt idx="5433">
                  <c:v>38.659999999999997</c:v>
                </c:pt>
                <c:pt idx="5434">
                  <c:v>39.299999999999997</c:v>
                </c:pt>
                <c:pt idx="5435">
                  <c:v>38.9</c:v>
                </c:pt>
                <c:pt idx="5436">
                  <c:v>38.07</c:v>
                </c:pt>
                <c:pt idx="5437">
                  <c:v>38.200000000000003</c:v>
                </c:pt>
                <c:pt idx="5438">
                  <c:v>37.65</c:v>
                </c:pt>
                <c:pt idx="5439">
                  <c:v>37.69</c:v>
                </c:pt>
                <c:pt idx="5440">
                  <c:v>38.04</c:v>
                </c:pt>
                <c:pt idx="5441">
                  <c:v>38.35</c:v>
                </c:pt>
                <c:pt idx="5442">
                  <c:v>38.82</c:v>
                </c:pt>
                <c:pt idx="5443">
                  <c:v>39.06</c:v>
                </c:pt>
                <c:pt idx="5444">
                  <c:v>38.229999999999997</c:v>
                </c:pt>
                <c:pt idx="5445">
                  <c:v>38.44</c:v>
                </c:pt>
                <c:pt idx="5446">
                  <c:v>38.82</c:v>
                </c:pt>
                <c:pt idx="5447">
                  <c:v>39.619999999999997</c:v>
                </c:pt>
                <c:pt idx="5448">
                  <c:v>39.96</c:v>
                </c:pt>
                <c:pt idx="5449">
                  <c:v>39.46</c:v>
                </c:pt>
                <c:pt idx="5450">
                  <c:v>39.450000000000003</c:v>
                </c:pt>
                <c:pt idx="5451">
                  <c:v>37.840000000000003</c:v>
                </c:pt>
                <c:pt idx="5452">
                  <c:v>37.659999999999997</c:v>
                </c:pt>
                <c:pt idx="5453">
                  <c:v>39.21</c:v>
                </c:pt>
                <c:pt idx="5454">
                  <c:v>39.4</c:v>
                </c:pt>
                <c:pt idx="5455">
                  <c:v>40.51</c:v>
                </c:pt>
                <c:pt idx="5456">
                  <c:v>40.520000000000003</c:v>
                </c:pt>
                <c:pt idx="5457">
                  <c:v>39.979999999999997</c:v>
                </c:pt>
                <c:pt idx="5458">
                  <c:v>38.92</c:v>
                </c:pt>
                <c:pt idx="5459">
                  <c:v>39.08</c:v>
                </c:pt>
                <c:pt idx="5460">
                  <c:v>39.590000000000003</c:v>
                </c:pt>
                <c:pt idx="5461">
                  <c:v>39.17</c:v>
                </c:pt>
                <c:pt idx="5462">
                  <c:v>41.38</c:v>
                </c:pt>
                <c:pt idx="5463">
                  <c:v>40.799999999999997</c:v>
                </c:pt>
                <c:pt idx="5464">
                  <c:v>40.33</c:v>
                </c:pt>
                <c:pt idx="5465">
                  <c:v>39.93</c:v>
                </c:pt>
                <c:pt idx="5466">
                  <c:v>39.32</c:v>
                </c:pt>
                <c:pt idx="5467">
                  <c:v>39.67</c:v>
                </c:pt>
                <c:pt idx="5468">
                  <c:v>40.71</c:v>
                </c:pt>
                <c:pt idx="5469">
                  <c:v>40.9</c:v>
                </c:pt>
                <c:pt idx="5470">
                  <c:v>41.23</c:v>
                </c:pt>
                <c:pt idx="5471">
                  <c:v>41.82</c:v>
                </c:pt>
                <c:pt idx="5472">
                  <c:v>41.77</c:v>
                </c:pt>
                <c:pt idx="5473">
                  <c:v>41.63</c:v>
                </c:pt>
                <c:pt idx="5474">
                  <c:v>43.19</c:v>
                </c:pt>
                <c:pt idx="5475">
                  <c:v>43.83</c:v>
                </c:pt>
                <c:pt idx="5476">
                  <c:v>44.6</c:v>
                </c:pt>
                <c:pt idx="5477">
                  <c:v>44.42</c:v>
                </c:pt>
                <c:pt idx="5478">
                  <c:v>44.54</c:v>
                </c:pt>
                <c:pt idx="5479">
                  <c:v>43.62</c:v>
                </c:pt>
                <c:pt idx="5480">
                  <c:v>43.46</c:v>
                </c:pt>
                <c:pt idx="5481">
                  <c:v>43.94</c:v>
                </c:pt>
                <c:pt idx="5482">
                  <c:v>43.11</c:v>
                </c:pt>
                <c:pt idx="5483">
                  <c:v>42.63</c:v>
                </c:pt>
                <c:pt idx="5484">
                  <c:v>41.87</c:v>
                </c:pt>
                <c:pt idx="5485">
                  <c:v>41.65</c:v>
                </c:pt>
                <c:pt idx="5486">
                  <c:v>39.869999999999997</c:v>
                </c:pt>
                <c:pt idx="5487">
                  <c:v>41.26</c:v>
                </c:pt>
                <c:pt idx="5488">
                  <c:v>41.26</c:v>
                </c:pt>
                <c:pt idx="5489">
                  <c:v>41.9</c:v>
                </c:pt>
                <c:pt idx="5490">
                  <c:v>41.41</c:v>
                </c:pt>
                <c:pt idx="5491">
                  <c:v>40.96</c:v>
                </c:pt>
                <c:pt idx="5492">
                  <c:v>41.84</c:v>
                </c:pt>
                <c:pt idx="5493">
                  <c:v>40.43</c:v>
                </c:pt>
                <c:pt idx="5494">
                  <c:v>40.86</c:v>
                </c:pt>
                <c:pt idx="5495">
                  <c:v>41.54</c:v>
                </c:pt>
                <c:pt idx="5496">
                  <c:v>41.78</c:v>
                </c:pt>
                <c:pt idx="5497">
                  <c:v>41.94</c:v>
                </c:pt>
                <c:pt idx="5498">
                  <c:v>42.58</c:v>
                </c:pt>
                <c:pt idx="5499">
                  <c:v>42.13</c:v>
                </c:pt>
                <c:pt idx="5500">
                  <c:v>40.950000000000003</c:v>
                </c:pt>
                <c:pt idx="5501">
                  <c:v>41.34</c:v>
                </c:pt>
                <c:pt idx="5502">
                  <c:v>41.35</c:v>
                </c:pt>
                <c:pt idx="5503">
                  <c:v>41.65</c:v>
                </c:pt>
                <c:pt idx="5504">
                  <c:v>42.28</c:v>
                </c:pt>
                <c:pt idx="5505">
                  <c:v>42.63</c:v>
                </c:pt>
                <c:pt idx="5506">
                  <c:v>41.72</c:v>
                </c:pt>
                <c:pt idx="5507">
                  <c:v>43.15</c:v>
                </c:pt>
                <c:pt idx="5508">
                  <c:v>44.24</c:v>
                </c:pt>
                <c:pt idx="5509">
                  <c:v>43.71</c:v>
                </c:pt>
                <c:pt idx="5510">
                  <c:v>43.85</c:v>
                </c:pt>
                <c:pt idx="5511">
                  <c:v>44.1</c:v>
                </c:pt>
                <c:pt idx="5512">
                  <c:v>44.22</c:v>
                </c:pt>
                <c:pt idx="5513">
                  <c:v>44.07</c:v>
                </c:pt>
                <c:pt idx="5514">
                  <c:v>44.74</c:v>
                </c:pt>
                <c:pt idx="5515">
                  <c:v>44.6</c:v>
                </c:pt>
                <c:pt idx="5516">
                  <c:v>45.13</c:v>
                </c:pt>
                <c:pt idx="5517">
                  <c:v>45.04</c:v>
                </c:pt>
                <c:pt idx="5518">
                  <c:v>44.9</c:v>
                </c:pt>
                <c:pt idx="5519">
                  <c:v>43.87</c:v>
                </c:pt>
                <c:pt idx="5520">
                  <c:v>44.07</c:v>
                </c:pt>
                <c:pt idx="5521">
                  <c:v>44.12</c:v>
                </c:pt>
                <c:pt idx="5522">
                  <c:v>45.01</c:v>
                </c:pt>
                <c:pt idx="5523">
                  <c:v>46.46</c:v>
                </c:pt>
                <c:pt idx="5524">
                  <c:v>45.51</c:v>
                </c:pt>
                <c:pt idx="5525">
                  <c:v>46.48</c:v>
                </c:pt>
                <c:pt idx="5526">
                  <c:v>47.19</c:v>
                </c:pt>
                <c:pt idx="5527">
                  <c:v>46.43</c:v>
                </c:pt>
                <c:pt idx="5528">
                  <c:v>47.13</c:v>
                </c:pt>
                <c:pt idx="5529">
                  <c:v>47.42</c:v>
                </c:pt>
                <c:pt idx="5530">
                  <c:v>47.95</c:v>
                </c:pt>
                <c:pt idx="5531">
                  <c:v>47.86</c:v>
                </c:pt>
                <c:pt idx="5532">
                  <c:v>48.68</c:v>
                </c:pt>
                <c:pt idx="5533">
                  <c:v>48.93</c:v>
                </c:pt>
                <c:pt idx="5534">
                  <c:v>49.42</c:v>
                </c:pt>
                <c:pt idx="5535">
                  <c:v>49.91</c:v>
                </c:pt>
                <c:pt idx="5536">
                  <c:v>50.39</c:v>
                </c:pt>
                <c:pt idx="5537">
                  <c:v>50.13</c:v>
                </c:pt>
                <c:pt idx="5538">
                  <c:v>49.75</c:v>
                </c:pt>
                <c:pt idx="5539">
                  <c:v>49.28</c:v>
                </c:pt>
                <c:pt idx="5540">
                  <c:v>50</c:v>
                </c:pt>
                <c:pt idx="5541">
                  <c:v>50.64</c:v>
                </c:pt>
                <c:pt idx="5542">
                  <c:v>50.17</c:v>
                </c:pt>
                <c:pt idx="5543">
                  <c:v>50.95</c:v>
                </c:pt>
                <c:pt idx="5544">
                  <c:v>51.13</c:v>
                </c:pt>
                <c:pt idx="5545">
                  <c:v>51.31</c:v>
                </c:pt>
                <c:pt idx="5546">
                  <c:v>51.47</c:v>
                </c:pt>
                <c:pt idx="5547">
                  <c:v>51.91</c:v>
                </c:pt>
                <c:pt idx="5548">
                  <c:v>51.63</c:v>
                </c:pt>
                <c:pt idx="5549">
                  <c:v>52.1</c:v>
                </c:pt>
                <c:pt idx="5550">
                  <c:v>53.49</c:v>
                </c:pt>
                <c:pt idx="5551">
                  <c:v>53.55</c:v>
                </c:pt>
                <c:pt idx="5552">
                  <c:v>53.64</c:v>
                </c:pt>
                <c:pt idx="5553">
                  <c:v>53.67</c:v>
                </c:pt>
                <c:pt idx="5554">
                  <c:v>52.83</c:v>
                </c:pt>
                <c:pt idx="5555">
                  <c:v>52.6</c:v>
                </c:pt>
                <c:pt idx="5556">
                  <c:v>52.15</c:v>
                </c:pt>
                <c:pt idx="5557">
                  <c:v>52.88</c:v>
                </c:pt>
                <c:pt idx="5558">
                  <c:v>52.48</c:v>
                </c:pt>
                <c:pt idx="5559">
                  <c:v>53.29</c:v>
                </c:pt>
                <c:pt idx="5560">
                  <c:v>53.42</c:v>
                </c:pt>
                <c:pt idx="5561">
                  <c:v>53.76</c:v>
                </c:pt>
                <c:pt idx="5562">
                  <c:v>53.5</c:v>
                </c:pt>
                <c:pt idx="5563">
                  <c:v>52.98</c:v>
                </c:pt>
                <c:pt idx="5564">
                  <c:v>52.79</c:v>
                </c:pt>
                <c:pt idx="5565">
                  <c:v>53.76</c:v>
                </c:pt>
                <c:pt idx="5566">
                  <c:v>53.63</c:v>
                </c:pt>
                <c:pt idx="5567">
                  <c:v>53.89</c:v>
                </c:pt>
                <c:pt idx="5568">
                  <c:v>53.09</c:v>
                </c:pt>
                <c:pt idx="5569">
                  <c:v>52.98</c:v>
                </c:pt>
                <c:pt idx="5570">
                  <c:v>52.78</c:v>
                </c:pt>
                <c:pt idx="5571">
                  <c:v>53.18</c:v>
                </c:pt>
                <c:pt idx="5572">
                  <c:v>54.4</c:v>
                </c:pt>
                <c:pt idx="5573">
                  <c:v>54.94</c:v>
                </c:pt>
                <c:pt idx="5574">
                  <c:v>54.46</c:v>
                </c:pt>
                <c:pt idx="5575">
                  <c:v>54.52</c:v>
                </c:pt>
                <c:pt idx="5576">
                  <c:v>55.9</c:v>
                </c:pt>
                <c:pt idx="5577">
                  <c:v>58.61</c:v>
                </c:pt>
                <c:pt idx="5578">
                  <c:v>58.25</c:v>
                </c:pt>
                <c:pt idx="5579">
                  <c:v>58.54</c:v>
                </c:pt>
                <c:pt idx="5580">
                  <c:v>59.23</c:v>
                </c:pt>
                <c:pt idx="5581">
                  <c:v>59.1</c:v>
                </c:pt>
                <c:pt idx="5582">
                  <c:v>57.96</c:v>
                </c:pt>
                <c:pt idx="5583">
                  <c:v>57.93</c:v>
                </c:pt>
                <c:pt idx="5584">
                  <c:v>58.22</c:v>
                </c:pt>
                <c:pt idx="5585">
                  <c:v>57.76</c:v>
                </c:pt>
                <c:pt idx="5586">
                  <c:v>58.25</c:v>
                </c:pt>
                <c:pt idx="5587">
                  <c:v>58.46</c:v>
                </c:pt>
                <c:pt idx="5588">
                  <c:v>57.85</c:v>
                </c:pt>
                <c:pt idx="5589">
                  <c:v>58.1</c:v>
                </c:pt>
                <c:pt idx="5590">
                  <c:v>60.04</c:v>
                </c:pt>
                <c:pt idx="5591">
                  <c:v>58.06</c:v>
                </c:pt>
                <c:pt idx="5592">
                  <c:v>57.39</c:v>
                </c:pt>
                <c:pt idx="5593">
                  <c:v>58.32</c:v>
                </c:pt>
                <c:pt idx="5594">
                  <c:v>58.75</c:v>
                </c:pt>
                <c:pt idx="5595">
                  <c:v>59.23</c:v>
                </c:pt>
                <c:pt idx="5596">
                  <c:v>58.86</c:v>
                </c:pt>
                <c:pt idx="5597">
                  <c:v>60.06</c:v>
                </c:pt>
                <c:pt idx="5598">
                  <c:v>60.32</c:v>
                </c:pt>
                <c:pt idx="5599">
                  <c:v>58.39</c:v>
                </c:pt>
                <c:pt idx="5600">
                  <c:v>58.75</c:v>
                </c:pt>
                <c:pt idx="5601">
                  <c:v>58.58</c:v>
                </c:pt>
                <c:pt idx="5602">
                  <c:v>58.24</c:v>
                </c:pt>
                <c:pt idx="5603">
                  <c:v>58.35</c:v>
                </c:pt>
                <c:pt idx="5604">
                  <c:v>57.48</c:v>
                </c:pt>
                <c:pt idx="5605">
                  <c:v>57.73</c:v>
                </c:pt>
                <c:pt idx="5606">
                  <c:v>55.26</c:v>
                </c:pt>
                <c:pt idx="5607">
                  <c:v>57.09</c:v>
                </c:pt>
                <c:pt idx="5608">
                  <c:v>57.19</c:v>
                </c:pt>
                <c:pt idx="5609">
                  <c:v>55.8</c:v>
                </c:pt>
                <c:pt idx="5610">
                  <c:v>53.94</c:v>
                </c:pt>
                <c:pt idx="5611">
                  <c:v>54.77</c:v>
                </c:pt>
                <c:pt idx="5612">
                  <c:v>57.52</c:v>
                </c:pt>
                <c:pt idx="5613">
                  <c:v>57.92</c:v>
                </c:pt>
                <c:pt idx="5614">
                  <c:v>58.02</c:v>
                </c:pt>
                <c:pt idx="5615">
                  <c:v>56.2</c:v>
                </c:pt>
                <c:pt idx="5616">
                  <c:v>57.02</c:v>
                </c:pt>
                <c:pt idx="5617">
                  <c:v>58.66</c:v>
                </c:pt>
                <c:pt idx="5618">
                  <c:v>59.63</c:v>
                </c:pt>
                <c:pt idx="5619">
                  <c:v>59.33</c:v>
                </c:pt>
                <c:pt idx="5620">
                  <c:v>58.19</c:v>
                </c:pt>
                <c:pt idx="5621">
                  <c:v>56.18</c:v>
                </c:pt>
                <c:pt idx="5622">
                  <c:v>57.64</c:v>
                </c:pt>
                <c:pt idx="5623">
                  <c:v>56.48</c:v>
                </c:pt>
                <c:pt idx="5624">
                  <c:v>55.59</c:v>
                </c:pt>
                <c:pt idx="5625">
                  <c:v>54.12</c:v>
                </c:pt>
                <c:pt idx="5626">
                  <c:v>53.86</c:v>
                </c:pt>
                <c:pt idx="5627">
                  <c:v>55.03</c:v>
                </c:pt>
                <c:pt idx="5628">
                  <c:v>53.29</c:v>
                </c:pt>
                <c:pt idx="5629">
                  <c:v>53.84</c:v>
                </c:pt>
                <c:pt idx="5630">
                  <c:v>55.98</c:v>
                </c:pt>
                <c:pt idx="5631">
                  <c:v>54.88</c:v>
                </c:pt>
                <c:pt idx="5632">
                  <c:v>57.08</c:v>
                </c:pt>
                <c:pt idx="5633">
                  <c:v>55.73</c:v>
                </c:pt>
                <c:pt idx="5634">
                  <c:v>55.07</c:v>
                </c:pt>
                <c:pt idx="5635">
                  <c:v>51.83</c:v>
                </c:pt>
                <c:pt idx="5636">
                  <c:v>54.51</c:v>
                </c:pt>
                <c:pt idx="5637">
                  <c:v>52.24</c:v>
                </c:pt>
                <c:pt idx="5638">
                  <c:v>48.69</c:v>
                </c:pt>
                <c:pt idx="5639">
                  <c:v>52.23</c:v>
                </c:pt>
                <c:pt idx="5640">
                  <c:v>44.9</c:v>
                </c:pt>
                <c:pt idx="5641">
                  <c:v>48.54</c:v>
                </c:pt>
                <c:pt idx="5642">
                  <c:v>44.37</c:v>
                </c:pt>
                <c:pt idx="5643">
                  <c:v>43.89</c:v>
                </c:pt>
                <c:pt idx="5644">
                  <c:v>44.53</c:v>
                </c:pt>
                <c:pt idx="5645">
                  <c:v>45.26</c:v>
                </c:pt>
                <c:pt idx="5646">
                  <c:v>48.87</c:v>
                </c:pt>
                <c:pt idx="5647">
                  <c:v>49</c:v>
                </c:pt>
                <c:pt idx="5648">
                  <c:v>49.87</c:v>
                </c:pt>
                <c:pt idx="5649">
                  <c:v>46.91</c:v>
                </c:pt>
                <c:pt idx="5650">
                  <c:v>47.82</c:v>
                </c:pt>
                <c:pt idx="5651">
                  <c:v>47.79</c:v>
                </c:pt>
                <c:pt idx="5652">
                  <c:v>46.51</c:v>
                </c:pt>
                <c:pt idx="5653">
                  <c:v>48.13</c:v>
                </c:pt>
                <c:pt idx="5654">
                  <c:v>47.06</c:v>
                </c:pt>
                <c:pt idx="5655">
                  <c:v>49.97</c:v>
                </c:pt>
                <c:pt idx="5656">
                  <c:v>49.72</c:v>
                </c:pt>
                <c:pt idx="5657">
                  <c:v>50.27</c:v>
                </c:pt>
                <c:pt idx="5658">
                  <c:v>48.33</c:v>
                </c:pt>
                <c:pt idx="5659">
                  <c:v>48.75</c:v>
                </c:pt>
                <c:pt idx="5660">
                  <c:v>50.63</c:v>
                </c:pt>
                <c:pt idx="5661">
                  <c:v>49.66</c:v>
                </c:pt>
                <c:pt idx="5662">
                  <c:v>52.4</c:v>
                </c:pt>
                <c:pt idx="5663">
                  <c:v>53.69</c:v>
                </c:pt>
                <c:pt idx="5664">
                  <c:v>52.59</c:v>
                </c:pt>
                <c:pt idx="5665">
                  <c:v>51.37</c:v>
                </c:pt>
                <c:pt idx="5666">
                  <c:v>52.95</c:v>
                </c:pt>
                <c:pt idx="5667">
                  <c:v>52.64</c:v>
                </c:pt>
                <c:pt idx="5668">
                  <c:v>52.73</c:v>
                </c:pt>
                <c:pt idx="5669">
                  <c:v>53.51</c:v>
                </c:pt>
                <c:pt idx="5670">
                  <c:v>52.76</c:v>
                </c:pt>
                <c:pt idx="5671">
                  <c:v>54.48</c:v>
                </c:pt>
                <c:pt idx="5672">
                  <c:v>53.13</c:v>
                </c:pt>
                <c:pt idx="5673">
                  <c:v>51.1</c:v>
                </c:pt>
                <c:pt idx="5674">
                  <c:v>52.15</c:v>
                </c:pt>
                <c:pt idx="5675">
                  <c:v>51.71</c:v>
                </c:pt>
                <c:pt idx="5676">
                  <c:v>52.13</c:v>
                </c:pt>
                <c:pt idx="5677">
                  <c:v>52.33</c:v>
                </c:pt>
                <c:pt idx="5678">
                  <c:v>52.91</c:v>
                </c:pt>
                <c:pt idx="5679">
                  <c:v>52.4</c:v>
                </c:pt>
                <c:pt idx="5680">
                  <c:v>51.1</c:v>
                </c:pt>
                <c:pt idx="5681">
                  <c:v>50.92</c:v>
                </c:pt>
                <c:pt idx="5682">
                  <c:v>52.1</c:v>
                </c:pt>
                <c:pt idx="5683">
                  <c:v>49.8</c:v>
                </c:pt>
                <c:pt idx="5684">
                  <c:v>51.87</c:v>
                </c:pt>
                <c:pt idx="5685">
                  <c:v>50.81</c:v>
                </c:pt>
                <c:pt idx="5686">
                  <c:v>51.84</c:v>
                </c:pt>
                <c:pt idx="5687">
                  <c:v>50.75</c:v>
                </c:pt>
                <c:pt idx="5688">
                  <c:v>49.8</c:v>
                </c:pt>
                <c:pt idx="5689">
                  <c:v>50.82</c:v>
                </c:pt>
                <c:pt idx="5690">
                  <c:v>51.74</c:v>
                </c:pt>
                <c:pt idx="5691">
                  <c:v>50.28</c:v>
                </c:pt>
                <c:pt idx="5692">
                  <c:v>50.33</c:v>
                </c:pt>
                <c:pt idx="5693">
                  <c:v>51.03</c:v>
                </c:pt>
                <c:pt idx="5694">
                  <c:v>52.01</c:v>
                </c:pt>
                <c:pt idx="5695">
                  <c:v>53.06</c:v>
                </c:pt>
                <c:pt idx="5696">
                  <c:v>54.28</c:v>
                </c:pt>
                <c:pt idx="5697">
                  <c:v>55.2</c:v>
                </c:pt>
                <c:pt idx="5698">
                  <c:v>55.57</c:v>
                </c:pt>
                <c:pt idx="5699">
                  <c:v>56.61</c:v>
                </c:pt>
                <c:pt idx="5700">
                  <c:v>57.55</c:v>
                </c:pt>
                <c:pt idx="5701">
                  <c:v>55.04</c:v>
                </c:pt>
                <c:pt idx="5702">
                  <c:v>56</c:v>
                </c:pt>
                <c:pt idx="5703">
                  <c:v>56.02</c:v>
                </c:pt>
                <c:pt idx="5704">
                  <c:v>55.8</c:v>
                </c:pt>
                <c:pt idx="5705">
                  <c:v>56.6</c:v>
                </c:pt>
                <c:pt idx="5706">
                  <c:v>56.15</c:v>
                </c:pt>
                <c:pt idx="5707">
                  <c:v>55.31</c:v>
                </c:pt>
                <c:pt idx="5708">
                  <c:v>56</c:v>
                </c:pt>
                <c:pt idx="5709">
                  <c:v>56.76</c:v>
                </c:pt>
                <c:pt idx="5710">
                  <c:v>56.58</c:v>
                </c:pt>
                <c:pt idx="5711">
                  <c:v>57.04</c:v>
                </c:pt>
                <c:pt idx="5712">
                  <c:v>56.33</c:v>
                </c:pt>
                <c:pt idx="5713">
                  <c:v>56.39</c:v>
                </c:pt>
                <c:pt idx="5714">
                  <c:v>56.77</c:v>
                </c:pt>
                <c:pt idx="5715">
                  <c:v>56.82</c:v>
                </c:pt>
                <c:pt idx="5716">
                  <c:v>58.62</c:v>
                </c:pt>
                <c:pt idx="5717">
                  <c:v>61.88</c:v>
                </c:pt>
                <c:pt idx="5718">
                  <c:v>60.71</c:v>
                </c:pt>
                <c:pt idx="5719">
                  <c:v>62.59</c:v>
                </c:pt>
                <c:pt idx="5720">
                  <c:v>64.78</c:v>
                </c:pt>
                <c:pt idx="5721">
                  <c:v>63.85</c:v>
                </c:pt>
                <c:pt idx="5722">
                  <c:v>65.069999999999993</c:v>
                </c:pt>
                <c:pt idx="5723">
                  <c:v>66.959999999999994</c:v>
                </c:pt>
                <c:pt idx="5724">
                  <c:v>66.06</c:v>
                </c:pt>
                <c:pt idx="5725">
                  <c:v>66.59</c:v>
                </c:pt>
                <c:pt idx="5726">
                  <c:v>66.400000000000006</c:v>
                </c:pt>
                <c:pt idx="5727">
                  <c:v>66.89</c:v>
                </c:pt>
                <c:pt idx="5728">
                  <c:v>67.81</c:v>
                </c:pt>
                <c:pt idx="5729">
                  <c:v>68.53</c:v>
                </c:pt>
                <c:pt idx="5730">
                  <c:v>67.37</c:v>
                </c:pt>
                <c:pt idx="5731">
                  <c:v>73.900000000000006</c:v>
                </c:pt>
                <c:pt idx="5732">
                  <c:v>83.25</c:v>
                </c:pt>
                <c:pt idx="5733">
                  <c:v>76.92</c:v>
                </c:pt>
                <c:pt idx="5734">
                  <c:v>82.67</c:v>
                </c:pt>
                <c:pt idx="5735">
                  <c:v>79.930000000000007</c:v>
                </c:pt>
                <c:pt idx="5736">
                  <c:v>78.89</c:v>
                </c:pt>
                <c:pt idx="5737">
                  <c:v>78.95</c:v>
                </c:pt>
                <c:pt idx="5738">
                  <c:v>80.19</c:v>
                </c:pt>
                <c:pt idx="5739">
                  <c:v>81.63</c:v>
                </c:pt>
                <c:pt idx="5740">
                  <c:v>80.52</c:v>
                </c:pt>
                <c:pt idx="5741">
                  <c:v>80.03</c:v>
                </c:pt>
                <c:pt idx="5742">
                  <c:v>79.87</c:v>
                </c:pt>
                <c:pt idx="5743">
                  <c:v>77.94</c:v>
                </c:pt>
                <c:pt idx="5744">
                  <c:v>79.39</c:v>
                </c:pt>
                <c:pt idx="5745">
                  <c:v>78.3</c:v>
                </c:pt>
                <c:pt idx="5746">
                  <c:v>78.41</c:v>
                </c:pt>
                <c:pt idx="5747">
                  <c:v>80.19</c:v>
                </c:pt>
                <c:pt idx="5748">
                  <c:v>79.41</c:v>
                </c:pt>
                <c:pt idx="5749">
                  <c:v>78.540000000000006</c:v>
                </c:pt>
                <c:pt idx="5750">
                  <c:v>76.81</c:v>
                </c:pt>
                <c:pt idx="5751">
                  <c:v>78.34</c:v>
                </c:pt>
                <c:pt idx="5752">
                  <c:v>78.900000000000006</c:v>
                </c:pt>
                <c:pt idx="5753">
                  <c:v>80.040000000000006</c:v>
                </c:pt>
                <c:pt idx="5754">
                  <c:v>81.75</c:v>
                </c:pt>
                <c:pt idx="5755">
                  <c:v>80.599999999999994</c:v>
                </c:pt>
                <c:pt idx="5756">
                  <c:v>80.44</c:v>
                </c:pt>
                <c:pt idx="5757">
                  <c:v>79.25</c:v>
                </c:pt>
                <c:pt idx="5758">
                  <c:v>81.55</c:v>
                </c:pt>
                <c:pt idx="5759">
                  <c:v>82.17</c:v>
                </c:pt>
                <c:pt idx="5760">
                  <c:v>81.180000000000007</c:v>
                </c:pt>
                <c:pt idx="5761">
                  <c:v>78.91</c:v>
                </c:pt>
                <c:pt idx="5762">
                  <c:v>77.319999999999993</c:v>
                </c:pt>
                <c:pt idx="5763">
                  <c:v>79.400000000000006</c:v>
                </c:pt>
                <c:pt idx="5764">
                  <c:v>78.900000000000006</c:v>
                </c:pt>
                <c:pt idx="5765">
                  <c:v>78.819999999999993</c:v>
                </c:pt>
                <c:pt idx="5766">
                  <c:v>80.5</c:v>
                </c:pt>
                <c:pt idx="5767">
                  <c:v>85.85</c:v>
                </c:pt>
                <c:pt idx="5768">
                  <c:v>83.13</c:v>
                </c:pt>
                <c:pt idx="5769">
                  <c:v>81.91</c:v>
                </c:pt>
                <c:pt idx="5770">
                  <c:v>80.23</c:v>
                </c:pt>
                <c:pt idx="5771">
                  <c:v>80.59</c:v>
                </c:pt>
                <c:pt idx="5772">
                  <c:v>80.48</c:v>
                </c:pt>
                <c:pt idx="5773">
                  <c:v>77.92</c:v>
                </c:pt>
                <c:pt idx="5774">
                  <c:v>78.38</c:v>
                </c:pt>
                <c:pt idx="5775">
                  <c:v>78.88</c:v>
                </c:pt>
                <c:pt idx="5776">
                  <c:v>79.77</c:v>
                </c:pt>
                <c:pt idx="5777">
                  <c:v>80.510000000000005</c:v>
                </c:pt>
                <c:pt idx="5778">
                  <c:v>81.069999999999993</c:v>
                </c:pt>
                <c:pt idx="5779">
                  <c:v>82.62</c:v>
                </c:pt>
                <c:pt idx="5780">
                  <c:v>80.8</c:v>
                </c:pt>
                <c:pt idx="5781">
                  <c:v>84.54</c:v>
                </c:pt>
                <c:pt idx="5782">
                  <c:v>83.12</c:v>
                </c:pt>
                <c:pt idx="5783">
                  <c:v>86.92</c:v>
                </c:pt>
                <c:pt idx="5784">
                  <c:v>87.8</c:v>
                </c:pt>
                <c:pt idx="5785">
                  <c:v>88.78</c:v>
                </c:pt>
                <c:pt idx="5786">
                  <c:v>90.91</c:v>
                </c:pt>
                <c:pt idx="5787">
                  <c:v>89.64</c:v>
                </c:pt>
                <c:pt idx="5788">
                  <c:v>88.6</c:v>
                </c:pt>
                <c:pt idx="5789">
                  <c:v>88.15</c:v>
                </c:pt>
                <c:pt idx="5790">
                  <c:v>86.7</c:v>
                </c:pt>
                <c:pt idx="5791">
                  <c:v>87.56</c:v>
                </c:pt>
                <c:pt idx="5792">
                  <c:v>88.26</c:v>
                </c:pt>
                <c:pt idx="5793">
                  <c:v>87.64</c:v>
                </c:pt>
                <c:pt idx="5794">
                  <c:v>88.21</c:v>
                </c:pt>
                <c:pt idx="5795">
                  <c:v>88.31</c:v>
                </c:pt>
                <c:pt idx="5796">
                  <c:v>86.73</c:v>
                </c:pt>
                <c:pt idx="5797">
                  <c:v>86.71</c:v>
                </c:pt>
                <c:pt idx="5798">
                  <c:v>83.85</c:v>
                </c:pt>
                <c:pt idx="5799">
                  <c:v>84.89</c:v>
                </c:pt>
                <c:pt idx="5800">
                  <c:v>83.87</c:v>
                </c:pt>
                <c:pt idx="5801">
                  <c:v>85.71</c:v>
                </c:pt>
                <c:pt idx="5802">
                  <c:v>87.69</c:v>
                </c:pt>
                <c:pt idx="5803">
                  <c:v>89.45</c:v>
                </c:pt>
                <c:pt idx="5804">
                  <c:v>90.43</c:v>
                </c:pt>
                <c:pt idx="5805">
                  <c:v>91.41</c:v>
                </c:pt>
                <c:pt idx="5806">
                  <c:v>89.03</c:v>
                </c:pt>
                <c:pt idx="5807">
                  <c:v>87.66</c:v>
                </c:pt>
                <c:pt idx="5808">
                  <c:v>90.88</c:v>
                </c:pt>
                <c:pt idx="5809">
                  <c:v>89.82</c:v>
                </c:pt>
                <c:pt idx="5810">
                  <c:v>93.22</c:v>
                </c:pt>
                <c:pt idx="5811">
                  <c:v>99.27</c:v>
                </c:pt>
                <c:pt idx="5812">
                  <c:v>95.71</c:v>
                </c:pt>
                <c:pt idx="5813">
                  <c:v>96.93</c:v>
                </c:pt>
                <c:pt idx="5814">
                  <c:v>96.61</c:v>
                </c:pt>
                <c:pt idx="5815">
                  <c:v>95.33</c:v>
                </c:pt>
                <c:pt idx="5816">
                  <c:v>98.13</c:v>
                </c:pt>
                <c:pt idx="5817">
                  <c:v>96.64</c:v>
                </c:pt>
                <c:pt idx="5818">
                  <c:v>97.49</c:v>
                </c:pt>
                <c:pt idx="5819">
                  <c:v>98.74</c:v>
                </c:pt>
                <c:pt idx="5820">
                  <c:v>97.02</c:v>
                </c:pt>
                <c:pt idx="5821">
                  <c:v>100.86</c:v>
                </c:pt>
                <c:pt idx="5822">
                  <c:v>99.54</c:v>
                </c:pt>
                <c:pt idx="5823">
                  <c:v>99.5</c:v>
                </c:pt>
                <c:pt idx="5824">
                  <c:v>103.73</c:v>
                </c:pt>
                <c:pt idx="5825">
                  <c:v>106.39</c:v>
                </c:pt>
                <c:pt idx="5826">
                  <c:v>105.64</c:v>
                </c:pt>
                <c:pt idx="5827">
                  <c:v>104.42</c:v>
                </c:pt>
                <c:pt idx="5828">
                  <c:v>104.23</c:v>
                </c:pt>
                <c:pt idx="5829">
                  <c:v>104.03</c:v>
                </c:pt>
                <c:pt idx="5830">
                  <c:v>103.56</c:v>
                </c:pt>
                <c:pt idx="5831">
                  <c:v>105.09</c:v>
                </c:pt>
                <c:pt idx="5832">
                  <c:v>105.2</c:v>
                </c:pt>
                <c:pt idx="5833">
                  <c:v>103.9</c:v>
                </c:pt>
                <c:pt idx="5834">
                  <c:v>104.28</c:v>
                </c:pt>
                <c:pt idx="5835">
                  <c:v>104.83</c:v>
                </c:pt>
                <c:pt idx="5836">
                  <c:v>103.94</c:v>
                </c:pt>
                <c:pt idx="5837">
                  <c:v>103.76</c:v>
                </c:pt>
                <c:pt idx="5838">
                  <c:v>105.97</c:v>
                </c:pt>
                <c:pt idx="5839">
                  <c:v>106.15</c:v>
                </c:pt>
                <c:pt idx="5840">
                  <c:v>105.56</c:v>
                </c:pt>
                <c:pt idx="5841">
                  <c:v>108.9</c:v>
                </c:pt>
                <c:pt idx="5842">
                  <c:v>109.04</c:v>
                </c:pt>
                <c:pt idx="5843">
                  <c:v>111.7</c:v>
                </c:pt>
                <c:pt idx="5844">
                  <c:v>112.77</c:v>
                </c:pt>
                <c:pt idx="5845">
                  <c:v>115.61</c:v>
                </c:pt>
                <c:pt idx="5846">
                  <c:v>121.43</c:v>
                </c:pt>
                <c:pt idx="5847">
                  <c:v>118.69</c:v>
                </c:pt>
                <c:pt idx="5848">
                  <c:v>122.6</c:v>
                </c:pt>
                <c:pt idx="5849">
                  <c:v>123</c:v>
                </c:pt>
                <c:pt idx="5850">
                  <c:v>119.23</c:v>
                </c:pt>
                <c:pt idx="5851">
                  <c:v>126.45</c:v>
                </c:pt>
                <c:pt idx="5852">
                  <c:v>125.23</c:v>
                </c:pt>
                <c:pt idx="5853">
                  <c:v>131.30000000000001</c:v>
                </c:pt>
                <c:pt idx="5854">
                  <c:v>130.63999999999999</c:v>
                </c:pt>
                <c:pt idx="5855">
                  <c:v>134.16</c:v>
                </c:pt>
                <c:pt idx="5856">
                  <c:v>129.13999999999999</c:v>
                </c:pt>
                <c:pt idx="5857">
                  <c:v>130.52000000000001</c:v>
                </c:pt>
                <c:pt idx="5858">
                  <c:v>126.65</c:v>
                </c:pt>
                <c:pt idx="5859">
                  <c:v>121.74</c:v>
                </c:pt>
                <c:pt idx="5860">
                  <c:v>125.83</c:v>
                </c:pt>
                <c:pt idx="5861">
                  <c:v>121.52</c:v>
                </c:pt>
                <c:pt idx="5862">
                  <c:v>126.66</c:v>
                </c:pt>
                <c:pt idx="5863">
                  <c:v>128.44</c:v>
                </c:pt>
                <c:pt idx="5864">
                  <c:v>127.5</c:v>
                </c:pt>
                <c:pt idx="5865">
                  <c:v>128.15</c:v>
                </c:pt>
                <c:pt idx="5866">
                  <c:v>127.78</c:v>
                </c:pt>
                <c:pt idx="5867">
                  <c:v>132.55000000000001</c:v>
                </c:pt>
                <c:pt idx="5868">
                  <c:v>132.68</c:v>
                </c:pt>
                <c:pt idx="5869">
                  <c:v>133.69</c:v>
                </c:pt>
                <c:pt idx="5870">
                  <c:v>139.16</c:v>
                </c:pt>
                <c:pt idx="5871">
                  <c:v>138.06</c:v>
                </c:pt>
                <c:pt idx="5872">
                  <c:v>140.05000000000001</c:v>
                </c:pt>
                <c:pt idx="5873">
                  <c:v>136.27000000000001</c:v>
                </c:pt>
                <c:pt idx="5874">
                  <c:v>134.63</c:v>
                </c:pt>
                <c:pt idx="5875">
                  <c:v>136.66</c:v>
                </c:pt>
                <c:pt idx="5876">
                  <c:v>133.57</c:v>
                </c:pt>
                <c:pt idx="5877">
                  <c:v>129.1</c:v>
                </c:pt>
                <c:pt idx="5878">
                  <c:v>132.30000000000001</c:v>
                </c:pt>
                <c:pt idx="5879">
                  <c:v>126</c:v>
                </c:pt>
                <c:pt idx="5880">
                  <c:v>125.94</c:v>
                </c:pt>
                <c:pt idx="5881">
                  <c:v>129.13</c:v>
                </c:pt>
                <c:pt idx="5882">
                  <c:v>126</c:v>
                </c:pt>
                <c:pt idx="5883">
                  <c:v>122.89</c:v>
                </c:pt>
                <c:pt idx="5884">
                  <c:v>115.59</c:v>
                </c:pt>
                <c:pt idx="5885">
                  <c:v>120.8</c:v>
                </c:pt>
                <c:pt idx="5886">
                  <c:v>113.93</c:v>
                </c:pt>
                <c:pt idx="5887">
                  <c:v>116.38</c:v>
                </c:pt>
                <c:pt idx="5888">
                  <c:v>113.83</c:v>
                </c:pt>
                <c:pt idx="5889">
                  <c:v>120.58</c:v>
                </c:pt>
                <c:pt idx="5890">
                  <c:v>118.3</c:v>
                </c:pt>
                <c:pt idx="5891">
                  <c:v>119.08</c:v>
                </c:pt>
                <c:pt idx="5892">
                  <c:v>119.35</c:v>
                </c:pt>
                <c:pt idx="5893">
                  <c:v>118.76</c:v>
                </c:pt>
                <c:pt idx="5894">
                  <c:v>114.5</c:v>
                </c:pt>
                <c:pt idx="5895">
                  <c:v>113.63</c:v>
                </c:pt>
                <c:pt idx="5896">
                  <c:v>117.18</c:v>
                </c:pt>
                <c:pt idx="5897">
                  <c:v>114.89</c:v>
                </c:pt>
                <c:pt idx="5898">
                  <c:v>108.96</c:v>
                </c:pt>
                <c:pt idx="5899">
                  <c:v>110.45</c:v>
                </c:pt>
                <c:pt idx="5900">
                  <c:v>116.56</c:v>
                </c:pt>
                <c:pt idx="5901">
                  <c:v>114.39</c:v>
                </c:pt>
                <c:pt idx="5902">
                  <c:v>115.07</c:v>
                </c:pt>
                <c:pt idx="5903">
                  <c:v>118.28</c:v>
                </c:pt>
                <c:pt idx="5904">
                  <c:v>124.8</c:v>
                </c:pt>
                <c:pt idx="5905">
                  <c:v>124.5</c:v>
                </c:pt>
                <c:pt idx="5906">
                  <c:v>122.44</c:v>
                </c:pt>
                <c:pt idx="5907">
                  <c:v>119.89</c:v>
                </c:pt>
                <c:pt idx="5908">
                  <c:v>123.43</c:v>
                </c:pt>
                <c:pt idx="5909">
                  <c:v>122.8</c:v>
                </c:pt>
                <c:pt idx="5910">
                  <c:v>120.9</c:v>
                </c:pt>
                <c:pt idx="5911">
                  <c:v>121.27</c:v>
                </c:pt>
                <c:pt idx="5912">
                  <c:v>120.84</c:v>
                </c:pt>
                <c:pt idx="5913">
                  <c:v>118.35</c:v>
                </c:pt>
                <c:pt idx="5914">
                  <c:v>118.84</c:v>
                </c:pt>
                <c:pt idx="5915">
                  <c:v>115.4</c:v>
                </c:pt>
                <c:pt idx="5916">
                  <c:v>114.95</c:v>
                </c:pt>
                <c:pt idx="5917">
                  <c:v>117.4</c:v>
                </c:pt>
                <c:pt idx="5918">
                  <c:v>115.32</c:v>
                </c:pt>
                <c:pt idx="5919">
                  <c:v>118.64</c:v>
                </c:pt>
                <c:pt idx="5920">
                  <c:v>121.52</c:v>
                </c:pt>
                <c:pt idx="5921">
                  <c:v>121.27</c:v>
                </c:pt>
                <c:pt idx="5922">
                  <c:v>119.66</c:v>
                </c:pt>
                <c:pt idx="5923">
                  <c:v>119.1</c:v>
                </c:pt>
                <c:pt idx="5924">
                  <c:v>116.74</c:v>
                </c:pt>
                <c:pt idx="5925">
                  <c:v>115.94</c:v>
                </c:pt>
                <c:pt idx="5926">
                  <c:v>115.36</c:v>
                </c:pt>
                <c:pt idx="5927">
                  <c:v>115.38</c:v>
                </c:pt>
                <c:pt idx="5928">
                  <c:v>117</c:v>
                </c:pt>
                <c:pt idx="5929">
                  <c:v>116.83</c:v>
                </c:pt>
                <c:pt idx="5930">
                  <c:v>112.31</c:v>
                </c:pt>
                <c:pt idx="5931">
                  <c:v>112.85</c:v>
                </c:pt>
                <c:pt idx="5932">
                  <c:v>108.21</c:v>
                </c:pt>
                <c:pt idx="5933">
                  <c:v>108.75</c:v>
                </c:pt>
                <c:pt idx="5934">
                  <c:v>112.46</c:v>
                </c:pt>
                <c:pt idx="5935">
                  <c:v>109.8</c:v>
                </c:pt>
                <c:pt idx="5936">
                  <c:v>110.84</c:v>
                </c:pt>
                <c:pt idx="5937">
                  <c:v>112.4</c:v>
                </c:pt>
                <c:pt idx="5938">
                  <c:v>113.28</c:v>
                </c:pt>
                <c:pt idx="5939">
                  <c:v>111.85</c:v>
                </c:pt>
                <c:pt idx="5940">
                  <c:v>113.63</c:v>
                </c:pt>
                <c:pt idx="5941">
                  <c:v>114.28</c:v>
                </c:pt>
                <c:pt idx="5942">
                  <c:v>116</c:v>
                </c:pt>
                <c:pt idx="5943">
                  <c:v>115.77</c:v>
                </c:pt>
                <c:pt idx="5944">
                  <c:v>117.36</c:v>
                </c:pt>
                <c:pt idx="5945">
                  <c:v>118.51</c:v>
                </c:pt>
                <c:pt idx="5946">
                  <c:v>118.95</c:v>
                </c:pt>
                <c:pt idx="5947">
                  <c:v>116.82</c:v>
                </c:pt>
                <c:pt idx="5948">
                  <c:v>119.51</c:v>
                </c:pt>
                <c:pt idx="5949">
                  <c:v>118.22</c:v>
                </c:pt>
                <c:pt idx="5950">
                  <c:v>115.92</c:v>
                </c:pt>
                <c:pt idx="5951">
                  <c:v>117.13</c:v>
                </c:pt>
                <c:pt idx="5952">
                  <c:v>118.24</c:v>
                </c:pt>
                <c:pt idx="5953">
                  <c:v>118.25</c:v>
                </c:pt>
                <c:pt idx="5954">
                  <c:v>120.99</c:v>
                </c:pt>
                <c:pt idx="5955">
                  <c:v>119.45</c:v>
                </c:pt>
                <c:pt idx="5956">
                  <c:v>118.02</c:v>
                </c:pt>
                <c:pt idx="5957">
                  <c:v>119.12</c:v>
                </c:pt>
                <c:pt idx="5958">
                  <c:v>115.79</c:v>
                </c:pt>
                <c:pt idx="5959">
                  <c:v>114.14</c:v>
                </c:pt>
                <c:pt idx="5960">
                  <c:v>114.33</c:v>
                </c:pt>
                <c:pt idx="5961">
                  <c:v>116.05</c:v>
                </c:pt>
                <c:pt idx="5962">
                  <c:v>117.24</c:v>
                </c:pt>
                <c:pt idx="5963">
                  <c:v>116.53</c:v>
                </c:pt>
                <c:pt idx="5964">
                  <c:v>119.61</c:v>
                </c:pt>
                <c:pt idx="5965">
                  <c:v>120.23</c:v>
                </c:pt>
                <c:pt idx="5966">
                  <c:v>120.16</c:v>
                </c:pt>
                <c:pt idx="5967">
                  <c:v>118.42</c:v>
                </c:pt>
                <c:pt idx="5968">
                  <c:v>118.91</c:v>
                </c:pt>
                <c:pt idx="5969">
                  <c:v>120.05</c:v>
                </c:pt>
                <c:pt idx="5970">
                  <c:v>118.25</c:v>
                </c:pt>
                <c:pt idx="5971">
                  <c:v>117.87</c:v>
                </c:pt>
                <c:pt idx="5972">
                  <c:v>120.56</c:v>
                </c:pt>
                <c:pt idx="5973">
                  <c:v>122.63</c:v>
                </c:pt>
                <c:pt idx="5974">
                  <c:v>123.9</c:v>
                </c:pt>
                <c:pt idx="5975">
                  <c:v>124.39</c:v>
                </c:pt>
                <c:pt idx="5976">
                  <c:v>117.53</c:v>
                </c:pt>
                <c:pt idx="5977">
                  <c:v>115.74</c:v>
                </c:pt>
                <c:pt idx="5978">
                  <c:v>115.35</c:v>
                </c:pt>
                <c:pt idx="5979">
                  <c:v>116.4</c:v>
                </c:pt>
                <c:pt idx="5980">
                  <c:v>117.87</c:v>
                </c:pt>
                <c:pt idx="5981">
                  <c:v>116.56</c:v>
                </c:pt>
                <c:pt idx="5982">
                  <c:v>116.79</c:v>
                </c:pt>
                <c:pt idx="5983">
                  <c:v>115.65</c:v>
                </c:pt>
                <c:pt idx="5984">
                  <c:v>113.54</c:v>
                </c:pt>
                <c:pt idx="5985">
                  <c:v>115.07</c:v>
                </c:pt>
                <c:pt idx="5986">
                  <c:v>116.15</c:v>
                </c:pt>
                <c:pt idx="5987">
                  <c:v>116.64</c:v>
                </c:pt>
                <c:pt idx="5988">
                  <c:v>116.86</c:v>
                </c:pt>
                <c:pt idx="5989">
                  <c:v>118.41</c:v>
                </c:pt>
                <c:pt idx="5990">
                  <c:v>118.74</c:v>
                </c:pt>
                <c:pt idx="5991">
                  <c:v>119.22</c:v>
                </c:pt>
                <c:pt idx="5992">
                  <c:v>118.21</c:v>
                </c:pt>
                <c:pt idx="5993">
                  <c:v>118.22</c:v>
                </c:pt>
                <c:pt idx="5994">
                  <c:v>116.36</c:v>
                </c:pt>
                <c:pt idx="5995">
                  <c:v>115.99</c:v>
                </c:pt>
                <c:pt idx="5996">
                  <c:v>115.7</c:v>
                </c:pt>
                <c:pt idx="5997">
                  <c:v>115.5</c:v>
                </c:pt>
                <c:pt idx="5998">
                  <c:v>114.63</c:v>
                </c:pt>
                <c:pt idx="5999">
                  <c:v>111.11</c:v>
                </c:pt>
                <c:pt idx="6000">
                  <c:v>110.45</c:v>
                </c:pt>
                <c:pt idx="6001">
                  <c:v>110.52</c:v>
                </c:pt>
                <c:pt idx="6002">
                  <c:v>108.12</c:v>
                </c:pt>
                <c:pt idx="6003">
                  <c:v>110.96</c:v>
                </c:pt>
                <c:pt idx="6004">
                  <c:v>112.11</c:v>
                </c:pt>
                <c:pt idx="6005">
                  <c:v>117.03</c:v>
                </c:pt>
                <c:pt idx="6006">
                  <c:v>118.1</c:v>
                </c:pt>
                <c:pt idx="6007">
                  <c:v>118.49</c:v>
                </c:pt>
                <c:pt idx="6008">
                  <c:v>118.99</c:v>
                </c:pt>
                <c:pt idx="6009">
                  <c:v>119.01</c:v>
                </c:pt>
                <c:pt idx="6010">
                  <c:v>120.46</c:v>
                </c:pt>
                <c:pt idx="6011">
                  <c:v>120.79</c:v>
                </c:pt>
                <c:pt idx="6012">
                  <c:v>123.97</c:v>
                </c:pt>
                <c:pt idx="6013">
                  <c:v>124.7</c:v>
                </c:pt>
                <c:pt idx="6014">
                  <c:v>121.89</c:v>
                </c:pt>
                <c:pt idx="6015">
                  <c:v>122.68</c:v>
                </c:pt>
                <c:pt idx="6016">
                  <c:v>122.97</c:v>
                </c:pt>
                <c:pt idx="6017">
                  <c:v>123.62</c:v>
                </c:pt>
                <c:pt idx="6018">
                  <c:v>123.09</c:v>
                </c:pt>
                <c:pt idx="6019">
                  <c:v>121.5</c:v>
                </c:pt>
                <c:pt idx="6020">
                  <c:v>120.79</c:v>
                </c:pt>
                <c:pt idx="6021">
                  <c:v>117.75</c:v>
                </c:pt>
                <c:pt idx="6022">
                  <c:v>114.7</c:v>
                </c:pt>
                <c:pt idx="6023">
                  <c:v>114.96</c:v>
                </c:pt>
                <c:pt idx="6024">
                  <c:v>115.87</c:v>
                </c:pt>
                <c:pt idx="6025">
                  <c:v>116.19</c:v>
                </c:pt>
                <c:pt idx="6026">
                  <c:v>115.64</c:v>
                </c:pt>
                <c:pt idx="6027">
                  <c:v>116.15</c:v>
                </c:pt>
                <c:pt idx="6028">
                  <c:v>111.9</c:v>
                </c:pt>
                <c:pt idx="6029">
                  <c:v>111.62</c:v>
                </c:pt>
                <c:pt idx="6030">
                  <c:v>111.65</c:v>
                </c:pt>
                <c:pt idx="6031">
                  <c:v>111.56</c:v>
                </c:pt>
                <c:pt idx="6032">
                  <c:v>109.02</c:v>
                </c:pt>
                <c:pt idx="6033">
                  <c:v>109.26</c:v>
                </c:pt>
                <c:pt idx="6034">
                  <c:v>109.34</c:v>
                </c:pt>
                <c:pt idx="6035">
                  <c:v>110.83</c:v>
                </c:pt>
                <c:pt idx="6036">
                  <c:v>110.04</c:v>
                </c:pt>
                <c:pt idx="6037">
                  <c:v>110.26</c:v>
                </c:pt>
                <c:pt idx="6038">
                  <c:v>109.2</c:v>
                </c:pt>
                <c:pt idx="6039">
                  <c:v>109.98</c:v>
                </c:pt>
                <c:pt idx="6040">
                  <c:v>112.56</c:v>
                </c:pt>
                <c:pt idx="6041">
                  <c:v>114.86</c:v>
                </c:pt>
                <c:pt idx="6042">
                  <c:v>115.34</c:v>
                </c:pt>
                <c:pt idx="6043">
                  <c:v>116.96</c:v>
                </c:pt>
                <c:pt idx="6044">
                  <c:v>115.59</c:v>
                </c:pt>
                <c:pt idx="6045">
                  <c:v>116.29</c:v>
                </c:pt>
                <c:pt idx="6046">
                  <c:v>114.23</c:v>
                </c:pt>
                <c:pt idx="6047">
                  <c:v>113.64</c:v>
                </c:pt>
                <c:pt idx="6048">
                  <c:v>114.18</c:v>
                </c:pt>
                <c:pt idx="6049">
                  <c:v>113.75</c:v>
                </c:pt>
                <c:pt idx="6050">
                  <c:v>116.01</c:v>
                </c:pt>
                <c:pt idx="6051">
                  <c:v>113.7</c:v>
                </c:pt>
                <c:pt idx="6052">
                  <c:v>114.12</c:v>
                </c:pt>
                <c:pt idx="6053">
                  <c:v>114.11</c:v>
                </c:pt>
                <c:pt idx="6054">
                  <c:v>114.01</c:v>
                </c:pt>
                <c:pt idx="6055">
                  <c:v>117.79</c:v>
                </c:pt>
                <c:pt idx="6056">
                  <c:v>117.8</c:v>
                </c:pt>
                <c:pt idx="6057">
                  <c:v>120.91</c:v>
                </c:pt>
                <c:pt idx="6058">
                  <c:v>121.78</c:v>
                </c:pt>
                <c:pt idx="6059">
                  <c:v>118.2</c:v>
                </c:pt>
                <c:pt idx="6060">
                  <c:v>118.19</c:v>
                </c:pt>
                <c:pt idx="6061">
                  <c:v>118.69</c:v>
                </c:pt>
                <c:pt idx="6062">
                  <c:v>118.12</c:v>
                </c:pt>
                <c:pt idx="6063">
                  <c:v>118.08</c:v>
                </c:pt>
                <c:pt idx="6064">
                  <c:v>119.06</c:v>
                </c:pt>
                <c:pt idx="6065">
                  <c:v>123.39</c:v>
                </c:pt>
                <c:pt idx="6066">
                  <c:v>124.26</c:v>
                </c:pt>
                <c:pt idx="6067">
                  <c:v>124.75</c:v>
                </c:pt>
                <c:pt idx="6068">
                  <c:v>121.36</c:v>
                </c:pt>
                <c:pt idx="6069">
                  <c:v>120.71</c:v>
                </c:pt>
                <c:pt idx="6070">
                  <c:v>117.09</c:v>
                </c:pt>
                <c:pt idx="6071">
                  <c:v>119.28</c:v>
                </c:pt>
                <c:pt idx="6072">
                  <c:v>117.15</c:v>
                </c:pt>
                <c:pt idx="6073">
                  <c:v>120.63</c:v>
                </c:pt>
                <c:pt idx="6074">
                  <c:v>121.7</c:v>
                </c:pt>
                <c:pt idx="6075">
                  <c:v>119.33</c:v>
                </c:pt>
                <c:pt idx="6076">
                  <c:v>119.14</c:v>
                </c:pt>
                <c:pt idx="6077">
                  <c:v>122.32</c:v>
                </c:pt>
                <c:pt idx="6078">
                  <c:v>121.8</c:v>
                </c:pt>
                <c:pt idx="6079">
                  <c:v>119.5</c:v>
                </c:pt>
                <c:pt idx="6080">
                  <c:v>119.13</c:v>
                </c:pt>
                <c:pt idx="6081">
                  <c:v>116.42</c:v>
                </c:pt>
                <c:pt idx="6082">
                  <c:v>116.29</c:v>
                </c:pt>
                <c:pt idx="6083">
                  <c:v>120.4</c:v>
                </c:pt>
                <c:pt idx="6084">
                  <c:v>116.57</c:v>
                </c:pt>
                <c:pt idx="6085">
                  <c:v>116.32</c:v>
                </c:pt>
                <c:pt idx="6086">
                  <c:v>114.94</c:v>
                </c:pt>
                <c:pt idx="6087">
                  <c:v>117.44</c:v>
                </c:pt>
                <c:pt idx="6088">
                  <c:v>121.3</c:v>
                </c:pt>
                <c:pt idx="6089">
                  <c:v>120.68</c:v>
                </c:pt>
                <c:pt idx="6090">
                  <c:v>122.7</c:v>
                </c:pt>
                <c:pt idx="6091">
                  <c:v>122.06</c:v>
                </c:pt>
                <c:pt idx="6092">
                  <c:v>121.41</c:v>
                </c:pt>
                <c:pt idx="6093">
                  <c:v>120.42</c:v>
                </c:pt>
                <c:pt idx="6094">
                  <c:v>120.31</c:v>
                </c:pt>
                <c:pt idx="6095">
                  <c:v>128.80000000000001</c:v>
                </c:pt>
                <c:pt idx="6096">
                  <c:v>133.4</c:v>
                </c:pt>
                <c:pt idx="6097">
                  <c:v>127.06</c:v>
                </c:pt>
                <c:pt idx="6098">
                  <c:v>128.47</c:v>
                </c:pt>
                <c:pt idx="6099">
                  <c:v>123.5</c:v>
                </c:pt>
                <c:pt idx="6100">
                  <c:v>125.01</c:v>
                </c:pt>
                <c:pt idx="6101">
                  <c:v>129.16999999999999</c:v>
                </c:pt>
                <c:pt idx="6102">
                  <c:v>132.22999999999999</c:v>
                </c:pt>
                <c:pt idx="6103">
                  <c:v>139.19</c:v>
                </c:pt>
                <c:pt idx="6104">
                  <c:v>140.66</c:v>
                </c:pt>
                <c:pt idx="6105">
                  <c:v>133.83000000000001</c:v>
                </c:pt>
                <c:pt idx="6106">
                  <c:v>131.01</c:v>
                </c:pt>
                <c:pt idx="6107">
                  <c:v>128.33000000000001</c:v>
                </c:pt>
                <c:pt idx="6108">
                  <c:v>124.53</c:v>
                </c:pt>
                <c:pt idx="6109">
                  <c:v>125.96</c:v>
                </c:pt>
                <c:pt idx="6110">
                  <c:v>122.48</c:v>
                </c:pt>
                <c:pt idx="6111">
                  <c:v>123.08</c:v>
                </c:pt>
                <c:pt idx="6112">
                  <c:v>116.38</c:v>
                </c:pt>
                <c:pt idx="6113">
                  <c:v>117.61</c:v>
                </c:pt>
                <c:pt idx="6114">
                  <c:v>122.63</c:v>
                </c:pt>
                <c:pt idx="6115">
                  <c:v>123.05</c:v>
                </c:pt>
                <c:pt idx="6116">
                  <c:v>124.15</c:v>
                </c:pt>
                <c:pt idx="6117">
                  <c:v>119.84</c:v>
                </c:pt>
                <c:pt idx="6118">
                  <c:v>121.02</c:v>
                </c:pt>
                <c:pt idx="6119">
                  <c:v>122.31</c:v>
                </c:pt>
                <c:pt idx="6120">
                  <c:v>123.71</c:v>
                </c:pt>
                <c:pt idx="6121">
                  <c:v>125.52</c:v>
                </c:pt>
                <c:pt idx="6122">
                  <c:v>124.71</c:v>
                </c:pt>
                <c:pt idx="6123">
                  <c:v>121.01</c:v>
                </c:pt>
                <c:pt idx="6124">
                  <c:v>119.77</c:v>
                </c:pt>
                <c:pt idx="6125">
                  <c:v>124.52</c:v>
                </c:pt>
                <c:pt idx="6126">
                  <c:v>123.6</c:v>
                </c:pt>
                <c:pt idx="6127">
                  <c:v>119.76</c:v>
                </c:pt>
                <c:pt idx="6128">
                  <c:v>119.31</c:v>
                </c:pt>
                <c:pt idx="6129">
                  <c:v>116.91</c:v>
                </c:pt>
                <c:pt idx="6130">
                  <c:v>115.9</c:v>
                </c:pt>
                <c:pt idx="6131">
                  <c:v>111.88</c:v>
                </c:pt>
                <c:pt idx="6132">
                  <c:v>111.23</c:v>
                </c:pt>
                <c:pt idx="6133">
                  <c:v>107.01</c:v>
                </c:pt>
                <c:pt idx="6134">
                  <c:v>108.05</c:v>
                </c:pt>
                <c:pt idx="6135">
                  <c:v>109.61</c:v>
                </c:pt>
                <c:pt idx="6136">
                  <c:v>108.79</c:v>
                </c:pt>
                <c:pt idx="6137">
                  <c:v>105.06</c:v>
                </c:pt>
                <c:pt idx="6138">
                  <c:v>99.29</c:v>
                </c:pt>
                <c:pt idx="6139">
                  <c:v>100</c:v>
                </c:pt>
                <c:pt idx="6140">
                  <c:v>104.95</c:v>
                </c:pt>
                <c:pt idx="6141">
                  <c:v>103.96</c:v>
                </c:pt>
                <c:pt idx="6142">
                  <c:v>101.41</c:v>
                </c:pt>
                <c:pt idx="6143">
                  <c:v>99.3</c:v>
                </c:pt>
                <c:pt idx="6144">
                  <c:v>102.09</c:v>
                </c:pt>
                <c:pt idx="6145">
                  <c:v>105.69</c:v>
                </c:pt>
                <c:pt idx="6146">
                  <c:v>106.49</c:v>
                </c:pt>
                <c:pt idx="6147">
                  <c:v>106.72</c:v>
                </c:pt>
                <c:pt idx="6148">
                  <c:v>106.92</c:v>
                </c:pt>
                <c:pt idx="6149">
                  <c:v>107.04</c:v>
                </c:pt>
                <c:pt idx="6150">
                  <c:v>105.35</c:v>
                </c:pt>
                <c:pt idx="6151">
                  <c:v>107.92</c:v>
                </c:pt>
                <c:pt idx="6152">
                  <c:v>106.73</c:v>
                </c:pt>
                <c:pt idx="6153">
                  <c:v>106.33</c:v>
                </c:pt>
                <c:pt idx="6154">
                  <c:v>109.25</c:v>
                </c:pt>
                <c:pt idx="6155">
                  <c:v>106.73</c:v>
                </c:pt>
                <c:pt idx="6156">
                  <c:v>104.26</c:v>
                </c:pt>
                <c:pt idx="6157">
                  <c:v>102.79</c:v>
                </c:pt>
                <c:pt idx="6158">
                  <c:v>104.79</c:v>
                </c:pt>
                <c:pt idx="6159">
                  <c:v>102.5</c:v>
                </c:pt>
                <c:pt idx="6160">
                  <c:v>101.18</c:v>
                </c:pt>
                <c:pt idx="6161">
                  <c:v>100.52</c:v>
                </c:pt>
                <c:pt idx="6162">
                  <c:v>99.29</c:v>
                </c:pt>
                <c:pt idx="6163">
                  <c:v>97.57</c:v>
                </c:pt>
                <c:pt idx="6164">
                  <c:v>97.44</c:v>
                </c:pt>
                <c:pt idx="6165">
                  <c:v>101.5</c:v>
                </c:pt>
                <c:pt idx="6166">
                  <c:v>98.36</c:v>
                </c:pt>
                <c:pt idx="6167">
                  <c:v>98.77</c:v>
                </c:pt>
                <c:pt idx="6168">
                  <c:v>99.45</c:v>
                </c:pt>
                <c:pt idx="6169">
                  <c:v>99.01</c:v>
                </c:pt>
                <c:pt idx="6170">
                  <c:v>97.66</c:v>
                </c:pt>
                <c:pt idx="6171">
                  <c:v>95.68</c:v>
                </c:pt>
                <c:pt idx="6172">
                  <c:v>96.24</c:v>
                </c:pt>
                <c:pt idx="6173">
                  <c:v>92.77</c:v>
                </c:pt>
                <c:pt idx="6174">
                  <c:v>90.26</c:v>
                </c:pt>
                <c:pt idx="6175">
                  <c:v>95.22</c:v>
                </c:pt>
                <c:pt idx="6176">
                  <c:v>92.93</c:v>
                </c:pt>
                <c:pt idx="6177">
                  <c:v>93.76</c:v>
                </c:pt>
                <c:pt idx="6178">
                  <c:v>93.63</c:v>
                </c:pt>
                <c:pt idx="6179">
                  <c:v>95.99</c:v>
                </c:pt>
                <c:pt idx="6180">
                  <c:v>92.15</c:v>
                </c:pt>
                <c:pt idx="6181">
                  <c:v>91.63</c:v>
                </c:pt>
                <c:pt idx="6182">
                  <c:v>87.3</c:v>
                </c:pt>
                <c:pt idx="6183">
                  <c:v>88.82</c:v>
                </c:pt>
                <c:pt idx="6184">
                  <c:v>87.83</c:v>
                </c:pt>
                <c:pt idx="6185">
                  <c:v>87.69</c:v>
                </c:pt>
                <c:pt idx="6186">
                  <c:v>90.96</c:v>
                </c:pt>
                <c:pt idx="6187">
                  <c:v>90.41</c:v>
                </c:pt>
                <c:pt idx="6188">
                  <c:v>93.32</c:v>
                </c:pt>
                <c:pt idx="6189">
                  <c:v>90.53</c:v>
                </c:pt>
                <c:pt idx="6190">
                  <c:v>90.21</c:v>
                </c:pt>
                <c:pt idx="6191">
                  <c:v>90.78</c:v>
                </c:pt>
                <c:pt idx="6192">
                  <c:v>91.5</c:v>
                </c:pt>
                <c:pt idx="6193">
                  <c:v>88.72</c:v>
                </c:pt>
                <c:pt idx="6194">
                  <c:v>90.41</c:v>
                </c:pt>
                <c:pt idx="6195">
                  <c:v>91</c:v>
                </c:pt>
                <c:pt idx="6196">
                  <c:v>93.77</c:v>
                </c:pt>
                <c:pt idx="6197">
                  <c:v>95.3</c:v>
                </c:pt>
                <c:pt idx="6198">
                  <c:v>94.75</c:v>
                </c:pt>
                <c:pt idx="6199">
                  <c:v>96.34</c:v>
                </c:pt>
                <c:pt idx="6200">
                  <c:v>93.77</c:v>
                </c:pt>
                <c:pt idx="6201">
                  <c:v>93.11</c:v>
                </c:pt>
                <c:pt idx="6202">
                  <c:v>93.84</c:v>
                </c:pt>
                <c:pt idx="6203">
                  <c:v>93.47</c:v>
                </c:pt>
                <c:pt idx="6204">
                  <c:v>90.85</c:v>
                </c:pt>
                <c:pt idx="6205">
                  <c:v>88.68</c:v>
                </c:pt>
                <c:pt idx="6206">
                  <c:v>85.55</c:v>
                </c:pt>
                <c:pt idx="6207">
                  <c:v>87.19</c:v>
                </c:pt>
                <c:pt idx="6208">
                  <c:v>89.13</c:v>
                </c:pt>
                <c:pt idx="6209">
                  <c:v>84.52</c:v>
                </c:pt>
                <c:pt idx="6210">
                  <c:v>85</c:v>
                </c:pt>
                <c:pt idx="6211">
                  <c:v>86.95</c:v>
                </c:pt>
                <c:pt idx="6212">
                  <c:v>84.91</c:v>
                </c:pt>
                <c:pt idx="6213">
                  <c:v>84.12</c:v>
                </c:pt>
                <c:pt idx="6214">
                  <c:v>85.92</c:v>
                </c:pt>
                <c:pt idx="6215">
                  <c:v>85.86</c:v>
                </c:pt>
                <c:pt idx="6216">
                  <c:v>84.34</c:v>
                </c:pt>
                <c:pt idx="6217">
                  <c:v>83.65</c:v>
                </c:pt>
                <c:pt idx="6218">
                  <c:v>81.75</c:v>
                </c:pt>
                <c:pt idx="6219">
                  <c:v>77</c:v>
                </c:pt>
                <c:pt idx="6220">
                  <c:v>76.11</c:v>
                </c:pt>
                <c:pt idx="6221">
                  <c:v>75.56</c:v>
                </c:pt>
                <c:pt idx="6222">
                  <c:v>80.650000000000006</c:v>
                </c:pt>
                <c:pt idx="6223">
                  <c:v>81.510000000000005</c:v>
                </c:pt>
                <c:pt idx="6224">
                  <c:v>79.11</c:v>
                </c:pt>
                <c:pt idx="6225">
                  <c:v>79.099999999999994</c:v>
                </c:pt>
                <c:pt idx="6226">
                  <c:v>81.290000000000006</c:v>
                </c:pt>
                <c:pt idx="6227">
                  <c:v>83.67</c:v>
                </c:pt>
                <c:pt idx="6228">
                  <c:v>85.63</c:v>
                </c:pt>
                <c:pt idx="6229">
                  <c:v>83.58</c:v>
                </c:pt>
                <c:pt idx="6230">
                  <c:v>86.15</c:v>
                </c:pt>
                <c:pt idx="6231">
                  <c:v>86.56</c:v>
                </c:pt>
                <c:pt idx="6232">
                  <c:v>87.79</c:v>
                </c:pt>
                <c:pt idx="6233">
                  <c:v>86.32</c:v>
                </c:pt>
                <c:pt idx="6234">
                  <c:v>86.3</c:v>
                </c:pt>
                <c:pt idx="6235">
                  <c:v>84.42</c:v>
                </c:pt>
                <c:pt idx="6236">
                  <c:v>87.63</c:v>
                </c:pt>
                <c:pt idx="6237">
                  <c:v>88.61</c:v>
                </c:pt>
                <c:pt idx="6238">
                  <c:v>88.48</c:v>
                </c:pt>
                <c:pt idx="6239">
                  <c:v>86.31</c:v>
                </c:pt>
                <c:pt idx="6240">
                  <c:v>86.05</c:v>
                </c:pt>
                <c:pt idx="6241">
                  <c:v>86.51</c:v>
                </c:pt>
                <c:pt idx="6242">
                  <c:v>88.42</c:v>
                </c:pt>
                <c:pt idx="6243">
                  <c:v>89.77</c:v>
                </c:pt>
                <c:pt idx="6244">
                  <c:v>87.94</c:v>
                </c:pt>
                <c:pt idx="6245">
                  <c:v>85.21</c:v>
                </c:pt>
                <c:pt idx="6246">
                  <c:v>88.67</c:v>
                </c:pt>
                <c:pt idx="6247">
                  <c:v>89.52</c:v>
                </c:pt>
                <c:pt idx="6248">
                  <c:v>90.86</c:v>
                </c:pt>
                <c:pt idx="6249">
                  <c:v>91.57</c:v>
                </c:pt>
                <c:pt idx="6250">
                  <c:v>89.95</c:v>
                </c:pt>
                <c:pt idx="6251">
                  <c:v>89.2</c:v>
                </c:pt>
                <c:pt idx="6252">
                  <c:v>89.27</c:v>
                </c:pt>
                <c:pt idx="6253">
                  <c:v>87.2</c:v>
                </c:pt>
                <c:pt idx="6254">
                  <c:v>85.24</c:v>
                </c:pt>
                <c:pt idx="6255">
                  <c:v>86.03</c:v>
                </c:pt>
                <c:pt idx="6256">
                  <c:v>85.56</c:v>
                </c:pt>
                <c:pt idx="6257">
                  <c:v>87.57</c:v>
                </c:pt>
                <c:pt idx="6258">
                  <c:v>84.74</c:v>
                </c:pt>
                <c:pt idx="6259">
                  <c:v>82.85</c:v>
                </c:pt>
                <c:pt idx="6260">
                  <c:v>82.79</c:v>
                </c:pt>
                <c:pt idx="6261">
                  <c:v>83.35</c:v>
                </c:pt>
                <c:pt idx="6262">
                  <c:v>81.64</c:v>
                </c:pt>
                <c:pt idx="6263">
                  <c:v>80.900000000000006</c:v>
                </c:pt>
                <c:pt idx="6264">
                  <c:v>80.03</c:v>
                </c:pt>
                <c:pt idx="6265">
                  <c:v>79.95</c:v>
                </c:pt>
                <c:pt idx="6266">
                  <c:v>80.239999999999995</c:v>
                </c:pt>
                <c:pt idx="6267">
                  <c:v>81.53</c:v>
                </c:pt>
                <c:pt idx="6268">
                  <c:v>82.15</c:v>
                </c:pt>
                <c:pt idx="6269">
                  <c:v>78.81</c:v>
                </c:pt>
                <c:pt idx="6270">
                  <c:v>79.66</c:v>
                </c:pt>
                <c:pt idx="6271">
                  <c:v>77.98</c:v>
                </c:pt>
                <c:pt idx="6272">
                  <c:v>77.89</c:v>
                </c:pt>
                <c:pt idx="6273">
                  <c:v>78.23</c:v>
                </c:pt>
                <c:pt idx="6274">
                  <c:v>78.150000000000006</c:v>
                </c:pt>
                <c:pt idx="6275">
                  <c:v>77.14</c:v>
                </c:pt>
                <c:pt idx="6276">
                  <c:v>75.63</c:v>
                </c:pt>
                <c:pt idx="6277">
                  <c:v>73.87</c:v>
                </c:pt>
                <c:pt idx="6278">
                  <c:v>73.010000000000005</c:v>
                </c:pt>
                <c:pt idx="6279">
                  <c:v>73.03</c:v>
                </c:pt>
                <c:pt idx="6280">
                  <c:v>72.13</c:v>
                </c:pt>
                <c:pt idx="6281">
                  <c:v>69.28</c:v>
                </c:pt>
                <c:pt idx="6282">
                  <c:v>68.56</c:v>
                </c:pt>
                <c:pt idx="6283">
                  <c:v>69.25</c:v>
                </c:pt>
                <c:pt idx="6284">
                  <c:v>72.81</c:v>
                </c:pt>
                <c:pt idx="6285">
                  <c:v>74.48</c:v>
                </c:pt>
                <c:pt idx="6286">
                  <c:v>74.349999999999994</c:v>
                </c:pt>
                <c:pt idx="6287">
                  <c:v>69.75</c:v>
                </c:pt>
                <c:pt idx="6288">
                  <c:v>67.44</c:v>
                </c:pt>
                <c:pt idx="6289">
                  <c:v>63.45</c:v>
                </c:pt>
                <c:pt idx="6290">
                  <c:v>64.11</c:v>
                </c:pt>
                <c:pt idx="6291">
                  <c:v>66.62</c:v>
                </c:pt>
                <c:pt idx="6292">
                  <c:v>63.92</c:v>
                </c:pt>
                <c:pt idx="6293">
                  <c:v>64.89</c:v>
                </c:pt>
                <c:pt idx="6294">
                  <c:v>63.71</c:v>
                </c:pt>
                <c:pt idx="6295">
                  <c:v>63.66</c:v>
                </c:pt>
                <c:pt idx="6296">
                  <c:v>63.58</c:v>
                </c:pt>
                <c:pt idx="6297">
                  <c:v>63.75</c:v>
                </c:pt>
                <c:pt idx="6298">
                  <c:v>61.29</c:v>
                </c:pt>
                <c:pt idx="6299">
                  <c:v>61.14</c:v>
                </c:pt>
                <c:pt idx="6300">
                  <c:v>60.84</c:v>
                </c:pt>
                <c:pt idx="6301">
                  <c:v>60.95</c:v>
                </c:pt>
                <c:pt idx="6302">
                  <c:v>62.01</c:v>
                </c:pt>
                <c:pt idx="6303">
                  <c:v>61.55</c:v>
                </c:pt>
                <c:pt idx="6304">
                  <c:v>61.58</c:v>
                </c:pt>
                <c:pt idx="6305">
                  <c:v>60.52</c:v>
                </c:pt>
                <c:pt idx="6306">
                  <c:v>60.28</c:v>
                </c:pt>
                <c:pt idx="6307">
                  <c:v>62.48</c:v>
                </c:pt>
                <c:pt idx="6308">
                  <c:v>62.76</c:v>
                </c:pt>
                <c:pt idx="6309">
                  <c:v>65.02</c:v>
                </c:pt>
                <c:pt idx="6310">
                  <c:v>65</c:v>
                </c:pt>
                <c:pt idx="6311">
                  <c:v>70.84</c:v>
                </c:pt>
                <c:pt idx="6312">
                  <c:v>73.83</c:v>
                </c:pt>
                <c:pt idx="6313">
                  <c:v>72.8</c:v>
                </c:pt>
                <c:pt idx="6314">
                  <c:v>80.459999999999994</c:v>
                </c:pt>
                <c:pt idx="6315">
                  <c:v>79.45</c:v>
                </c:pt>
                <c:pt idx="6316">
                  <c:v>81.48</c:v>
                </c:pt>
                <c:pt idx="6317">
                  <c:v>82.27</c:v>
                </c:pt>
                <c:pt idx="6318">
                  <c:v>79.930000000000007</c:v>
                </c:pt>
                <c:pt idx="6319">
                  <c:v>82.54</c:v>
                </c:pt>
                <c:pt idx="6320">
                  <c:v>81.97</c:v>
                </c:pt>
                <c:pt idx="6321">
                  <c:v>81.400000000000006</c:v>
                </c:pt>
                <c:pt idx="6322">
                  <c:v>79.22</c:v>
                </c:pt>
                <c:pt idx="6323">
                  <c:v>79.33</c:v>
                </c:pt>
                <c:pt idx="6324">
                  <c:v>82.98</c:v>
                </c:pt>
                <c:pt idx="6325">
                  <c:v>82.68</c:v>
                </c:pt>
                <c:pt idx="6326">
                  <c:v>81.5</c:v>
                </c:pt>
                <c:pt idx="6327">
                  <c:v>81.62</c:v>
                </c:pt>
                <c:pt idx="6328">
                  <c:v>79.56</c:v>
                </c:pt>
                <c:pt idx="6329">
                  <c:v>79.239999999999995</c:v>
                </c:pt>
                <c:pt idx="6330">
                  <c:v>80.8</c:v>
                </c:pt>
                <c:pt idx="6331">
                  <c:v>80.69</c:v>
                </c:pt>
                <c:pt idx="6332">
                  <c:v>80.430000000000007</c:v>
                </c:pt>
                <c:pt idx="6333">
                  <c:v>80.510000000000005</c:v>
                </c:pt>
                <c:pt idx="6334">
                  <c:v>80.02</c:v>
                </c:pt>
                <c:pt idx="6335">
                  <c:v>77.61</c:v>
                </c:pt>
                <c:pt idx="6336">
                  <c:v>76.3</c:v>
                </c:pt>
                <c:pt idx="6337">
                  <c:v>76.099999999999994</c:v>
                </c:pt>
                <c:pt idx="6338">
                  <c:v>75.62</c:v>
                </c:pt>
                <c:pt idx="6339">
                  <c:v>77.14</c:v>
                </c:pt>
                <c:pt idx="6340">
                  <c:v>75.28</c:v>
                </c:pt>
                <c:pt idx="6341">
                  <c:v>74.89</c:v>
                </c:pt>
                <c:pt idx="6342">
                  <c:v>74.319999999999993</c:v>
                </c:pt>
                <c:pt idx="6343">
                  <c:v>73.06</c:v>
                </c:pt>
                <c:pt idx="6344">
                  <c:v>76</c:v>
                </c:pt>
                <c:pt idx="6345">
                  <c:v>74.489999999999995</c:v>
                </c:pt>
                <c:pt idx="6346">
                  <c:v>74.03</c:v>
                </c:pt>
                <c:pt idx="6347">
                  <c:v>76.319999999999993</c:v>
                </c:pt>
                <c:pt idx="6348">
                  <c:v>75.73</c:v>
                </c:pt>
                <c:pt idx="6349">
                  <c:v>78.069999999999993</c:v>
                </c:pt>
                <c:pt idx="6350">
                  <c:v>80.31</c:v>
                </c:pt>
                <c:pt idx="6351">
                  <c:v>81.27</c:v>
                </c:pt>
                <c:pt idx="6352">
                  <c:v>81.78</c:v>
                </c:pt>
                <c:pt idx="6353">
                  <c:v>87</c:v>
                </c:pt>
                <c:pt idx="6354">
                  <c:v>86.8</c:v>
                </c:pt>
                <c:pt idx="6355">
                  <c:v>88.99</c:v>
                </c:pt>
                <c:pt idx="6356">
                  <c:v>89.47</c:v>
                </c:pt>
                <c:pt idx="6357">
                  <c:v>88.4</c:v>
                </c:pt>
                <c:pt idx="6358">
                  <c:v>91.03</c:v>
                </c:pt>
                <c:pt idx="6359">
                  <c:v>95.66</c:v>
                </c:pt>
                <c:pt idx="6360">
                  <c:v>94.56</c:v>
                </c:pt>
                <c:pt idx="6361">
                  <c:v>92.41</c:v>
                </c:pt>
                <c:pt idx="6362">
                  <c:v>93.45</c:v>
                </c:pt>
                <c:pt idx="6363">
                  <c:v>93.3</c:v>
                </c:pt>
                <c:pt idx="6364">
                  <c:v>93.13</c:v>
                </c:pt>
                <c:pt idx="6365">
                  <c:v>92.73</c:v>
                </c:pt>
                <c:pt idx="6366">
                  <c:v>94.74</c:v>
                </c:pt>
                <c:pt idx="6367">
                  <c:v>96.65</c:v>
                </c:pt>
                <c:pt idx="6368">
                  <c:v>94.66</c:v>
                </c:pt>
                <c:pt idx="6369">
                  <c:v>91.83</c:v>
                </c:pt>
                <c:pt idx="6370">
                  <c:v>94.55</c:v>
                </c:pt>
                <c:pt idx="6371">
                  <c:v>94.28</c:v>
                </c:pt>
                <c:pt idx="6372">
                  <c:v>96.69</c:v>
                </c:pt>
                <c:pt idx="6373">
                  <c:v>95.37</c:v>
                </c:pt>
                <c:pt idx="6374">
                  <c:v>96.11</c:v>
                </c:pt>
                <c:pt idx="6375">
                  <c:v>97.96</c:v>
                </c:pt>
                <c:pt idx="6376">
                  <c:v>92.76</c:v>
                </c:pt>
                <c:pt idx="6377">
                  <c:v>90.82</c:v>
                </c:pt>
                <c:pt idx="6378">
                  <c:v>90.1</c:v>
                </c:pt>
                <c:pt idx="6379">
                  <c:v>87.64</c:v>
                </c:pt>
                <c:pt idx="6380">
                  <c:v>86.83</c:v>
                </c:pt>
                <c:pt idx="6381">
                  <c:v>90.08</c:v>
                </c:pt>
                <c:pt idx="6382">
                  <c:v>88.11</c:v>
                </c:pt>
                <c:pt idx="6383">
                  <c:v>87.3</c:v>
                </c:pt>
                <c:pt idx="6384">
                  <c:v>87.07</c:v>
                </c:pt>
                <c:pt idx="6385">
                  <c:v>88.42</c:v>
                </c:pt>
                <c:pt idx="6386">
                  <c:v>89.03</c:v>
                </c:pt>
                <c:pt idx="6387">
                  <c:v>89.79</c:v>
                </c:pt>
                <c:pt idx="6388">
                  <c:v>89.58</c:v>
                </c:pt>
                <c:pt idx="6389">
                  <c:v>88.85</c:v>
                </c:pt>
                <c:pt idx="6390">
                  <c:v>90.83</c:v>
                </c:pt>
                <c:pt idx="6391">
                  <c:v>88.88</c:v>
                </c:pt>
                <c:pt idx="6392">
                  <c:v>87.25</c:v>
                </c:pt>
                <c:pt idx="6393">
                  <c:v>87.74</c:v>
                </c:pt>
                <c:pt idx="6394">
                  <c:v>89.29</c:v>
                </c:pt>
                <c:pt idx="6395">
                  <c:v>86.7</c:v>
                </c:pt>
                <c:pt idx="6396">
                  <c:v>89.3</c:v>
                </c:pt>
                <c:pt idx="6397">
                  <c:v>89.47</c:v>
                </c:pt>
                <c:pt idx="6398">
                  <c:v>90.04</c:v>
                </c:pt>
                <c:pt idx="6399">
                  <c:v>92.5</c:v>
                </c:pt>
                <c:pt idx="6400">
                  <c:v>92.62</c:v>
                </c:pt>
                <c:pt idx="6401">
                  <c:v>94.59</c:v>
                </c:pt>
                <c:pt idx="6402">
                  <c:v>92.79</c:v>
                </c:pt>
                <c:pt idx="6403">
                  <c:v>90.66</c:v>
                </c:pt>
                <c:pt idx="6404">
                  <c:v>90.81</c:v>
                </c:pt>
                <c:pt idx="6405">
                  <c:v>92.76</c:v>
                </c:pt>
                <c:pt idx="6406">
                  <c:v>92.47</c:v>
                </c:pt>
                <c:pt idx="6407">
                  <c:v>93.02</c:v>
                </c:pt>
                <c:pt idx="6408">
                  <c:v>92.84</c:v>
                </c:pt>
                <c:pt idx="6409">
                  <c:v>92.17</c:v>
                </c:pt>
                <c:pt idx="6410">
                  <c:v>90.2</c:v>
                </c:pt>
                <c:pt idx="6411">
                  <c:v>90.24</c:v>
                </c:pt>
                <c:pt idx="6412">
                  <c:v>89.02</c:v>
                </c:pt>
                <c:pt idx="6413">
                  <c:v>89.24</c:v>
                </c:pt>
                <c:pt idx="6414">
                  <c:v>86.87</c:v>
                </c:pt>
                <c:pt idx="6415">
                  <c:v>87.05</c:v>
                </c:pt>
                <c:pt idx="6416">
                  <c:v>87.2</c:v>
                </c:pt>
                <c:pt idx="6417">
                  <c:v>87.99</c:v>
                </c:pt>
                <c:pt idx="6418">
                  <c:v>88.14</c:v>
                </c:pt>
                <c:pt idx="6419">
                  <c:v>87.23</c:v>
                </c:pt>
                <c:pt idx="6420">
                  <c:v>89.29</c:v>
                </c:pt>
                <c:pt idx="6421">
                  <c:v>85.37</c:v>
                </c:pt>
                <c:pt idx="6422">
                  <c:v>84.64</c:v>
                </c:pt>
                <c:pt idx="6423">
                  <c:v>82.29</c:v>
                </c:pt>
                <c:pt idx="6424">
                  <c:v>82.25</c:v>
                </c:pt>
                <c:pt idx="6425">
                  <c:v>83.67</c:v>
                </c:pt>
                <c:pt idx="6426">
                  <c:v>84.3</c:v>
                </c:pt>
                <c:pt idx="6427">
                  <c:v>83.98</c:v>
                </c:pt>
                <c:pt idx="6428">
                  <c:v>82.96</c:v>
                </c:pt>
                <c:pt idx="6429">
                  <c:v>82.7</c:v>
                </c:pt>
                <c:pt idx="6430">
                  <c:v>83.49</c:v>
                </c:pt>
                <c:pt idx="6431">
                  <c:v>84.97</c:v>
                </c:pt>
                <c:pt idx="6432">
                  <c:v>85.54</c:v>
                </c:pt>
                <c:pt idx="6433">
                  <c:v>85.06</c:v>
                </c:pt>
                <c:pt idx="6434">
                  <c:v>84.9</c:v>
                </c:pt>
                <c:pt idx="6435">
                  <c:v>83.43</c:v>
                </c:pt>
                <c:pt idx="6436">
                  <c:v>83.43</c:v>
                </c:pt>
                <c:pt idx="6437">
                  <c:v>85.66</c:v>
                </c:pt>
                <c:pt idx="6438">
                  <c:v>85.88</c:v>
                </c:pt>
                <c:pt idx="6439">
                  <c:v>90.88</c:v>
                </c:pt>
                <c:pt idx="6440">
                  <c:v>92.65</c:v>
                </c:pt>
                <c:pt idx="6441">
                  <c:v>92.58</c:v>
                </c:pt>
                <c:pt idx="6442">
                  <c:v>91.72</c:v>
                </c:pt>
                <c:pt idx="6443">
                  <c:v>90.44</c:v>
                </c:pt>
                <c:pt idx="6444">
                  <c:v>90.13</c:v>
                </c:pt>
                <c:pt idx="6445">
                  <c:v>100.95</c:v>
                </c:pt>
                <c:pt idx="6446">
                  <c:v>103.21</c:v>
                </c:pt>
                <c:pt idx="6447">
                  <c:v>101.98</c:v>
                </c:pt>
                <c:pt idx="6448">
                  <c:v>98.59</c:v>
                </c:pt>
                <c:pt idx="6449">
                  <c:v>98.84</c:v>
                </c:pt>
                <c:pt idx="6450">
                  <c:v>98.94</c:v>
                </c:pt>
                <c:pt idx="6451">
                  <c:v>98.05</c:v>
                </c:pt>
                <c:pt idx="6452">
                  <c:v>99.82</c:v>
                </c:pt>
                <c:pt idx="6453">
                  <c:v>100.29</c:v>
                </c:pt>
                <c:pt idx="6454">
                  <c:v>99.94</c:v>
                </c:pt>
                <c:pt idx="6455">
                  <c:v>102.8</c:v>
                </c:pt>
                <c:pt idx="6456">
                  <c:v>107.06</c:v>
                </c:pt>
                <c:pt idx="6457">
                  <c:v>106.8</c:v>
                </c:pt>
                <c:pt idx="6458">
                  <c:v>107.41</c:v>
                </c:pt>
                <c:pt idx="6459">
                  <c:v>105.18</c:v>
                </c:pt>
                <c:pt idx="6460">
                  <c:v>104.57</c:v>
                </c:pt>
                <c:pt idx="6461">
                  <c:v>103.98</c:v>
                </c:pt>
                <c:pt idx="6462">
                  <c:v>101.64</c:v>
                </c:pt>
                <c:pt idx="6463">
                  <c:v>103.13</c:v>
                </c:pt>
                <c:pt idx="6464">
                  <c:v>101.91</c:v>
                </c:pt>
                <c:pt idx="6465">
                  <c:v>100.11</c:v>
                </c:pt>
                <c:pt idx="6466">
                  <c:v>102.08</c:v>
                </c:pt>
                <c:pt idx="6467">
                  <c:v>100.92</c:v>
                </c:pt>
                <c:pt idx="6468">
                  <c:v>100.64</c:v>
                </c:pt>
                <c:pt idx="6469">
                  <c:v>100.92</c:v>
                </c:pt>
                <c:pt idx="6470">
                  <c:v>103.15</c:v>
                </c:pt>
                <c:pt idx="6471">
                  <c:v>100.99</c:v>
                </c:pt>
                <c:pt idx="6472">
                  <c:v>99.41</c:v>
                </c:pt>
                <c:pt idx="6473">
                  <c:v>100.23</c:v>
                </c:pt>
                <c:pt idx="6474">
                  <c:v>99.77</c:v>
                </c:pt>
                <c:pt idx="6475">
                  <c:v>101.26</c:v>
                </c:pt>
                <c:pt idx="6476">
                  <c:v>103.9</c:v>
                </c:pt>
                <c:pt idx="6477">
                  <c:v>105.57</c:v>
                </c:pt>
                <c:pt idx="6478">
                  <c:v>105.14</c:v>
                </c:pt>
                <c:pt idx="6479">
                  <c:v>104.79</c:v>
                </c:pt>
                <c:pt idx="6480">
                  <c:v>103.15</c:v>
                </c:pt>
                <c:pt idx="6481">
                  <c:v>103.06</c:v>
                </c:pt>
                <c:pt idx="6482">
                  <c:v>97.86</c:v>
                </c:pt>
                <c:pt idx="6483">
                  <c:v>97.25</c:v>
                </c:pt>
                <c:pt idx="6484">
                  <c:v>98.25</c:v>
                </c:pt>
                <c:pt idx="6485">
                  <c:v>100.32</c:v>
                </c:pt>
                <c:pt idx="6486">
                  <c:v>99.41</c:v>
                </c:pt>
                <c:pt idx="6487">
                  <c:v>99.35</c:v>
                </c:pt>
                <c:pt idx="6488">
                  <c:v>100.86</c:v>
                </c:pt>
                <c:pt idx="6489">
                  <c:v>99.15</c:v>
                </c:pt>
                <c:pt idx="6490">
                  <c:v>98.4</c:v>
                </c:pt>
                <c:pt idx="6491">
                  <c:v>95.7</c:v>
                </c:pt>
                <c:pt idx="6492">
                  <c:v>94.98</c:v>
                </c:pt>
                <c:pt idx="6493">
                  <c:v>96.16</c:v>
                </c:pt>
                <c:pt idx="6494">
                  <c:v>96.35</c:v>
                </c:pt>
                <c:pt idx="6495">
                  <c:v>94.49</c:v>
                </c:pt>
                <c:pt idx="6496">
                  <c:v>93.98</c:v>
                </c:pt>
                <c:pt idx="6497">
                  <c:v>94.8</c:v>
                </c:pt>
                <c:pt idx="6498">
                  <c:v>91.99</c:v>
                </c:pt>
                <c:pt idx="6499">
                  <c:v>93.07</c:v>
                </c:pt>
                <c:pt idx="6500">
                  <c:v>91.68</c:v>
                </c:pt>
                <c:pt idx="6501">
                  <c:v>91.78</c:v>
                </c:pt>
                <c:pt idx="6502">
                  <c:v>91.64</c:v>
                </c:pt>
                <c:pt idx="6503">
                  <c:v>91.1</c:v>
                </c:pt>
                <c:pt idx="6504">
                  <c:v>92.56</c:v>
                </c:pt>
                <c:pt idx="6505">
                  <c:v>92.24</c:v>
                </c:pt>
                <c:pt idx="6506">
                  <c:v>94.22</c:v>
                </c:pt>
                <c:pt idx="6507">
                  <c:v>92.53</c:v>
                </c:pt>
                <c:pt idx="6508">
                  <c:v>93.1</c:v>
                </c:pt>
                <c:pt idx="6509">
                  <c:v>94</c:v>
                </c:pt>
                <c:pt idx="6510">
                  <c:v>95.08</c:v>
                </c:pt>
                <c:pt idx="6511">
                  <c:v>94.78</c:v>
                </c:pt>
                <c:pt idx="6512">
                  <c:v>93.57</c:v>
                </c:pt>
                <c:pt idx="6513">
                  <c:v>93.19</c:v>
                </c:pt>
                <c:pt idx="6514">
                  <c:v>94.6</c:v>
                </c:pt>
                <c:pt idx="6515">
                  <c:v>92.26</c:v>
                </c:pt>
                <c:pt idx="6516">
                  <c:v>90.05</c:v>
                </c:pt>
                <c:pt idx="6517">
                  <c:v>89.64</c:v>
                </c:pt>
                <c:pt idx="6518">
                  <c:v>89.6</c:v>
                </c:pt>
                <c:pt idx="6519">
                  <c:v>90.48</c:v>
                </c:pt>
                <c:pt idx="6520">
                  <c:v>91.22</c:v>
                </c:pt>
                <c:pt idx="6521">
                  <c:v>91.47</c:v>
                </c:pt>
                <c:pt idx="6522">
                  <c:v>89.25</c:v>
                </c:pt>
                <c:pt idx="6523">
                  <c:v>88.83</c:v>
                </c:pt>
                <c:pt idx="6524">
                  <c:v>88.17</c:v>
                </c:pt>
                <c:pt idx="6525">
                  <c:v>87.29</c:v>
                </c:pt>
                <c:pt idx="6526">
                  <c:v>85.36</c:v>
                </c:pt>
                <c:pt idx="6527">
                  <c:v>85.64</c:v>
                </c:pt>
                <c:pt idx="6528">
                  <c:v>86.24</c:v>
                </c:pt>
                <c:pt idx="6529">
                  <c:v>84.29</c:v>
                </c:pt>
                <c:pt idx="6530">
                  <c:v>85.44</c:v>
                </c:pt>
                <c:pt idx="6531">
                  <c:v>86.41</c:v>
                </c:pt>
                <c:pt idx="6532">
                  <c:v>86.9</c:v>
                </c:pt>
                <c:pt idx="6533">
                  <c:v>87.65</c:v>
                </c:pt>
                <c:pt idx="6534">
                  <c:v>85.41</c:v>
                </c:pt>
                <c:pt idx="6535">
                  <c:v>86.67</c:v>
                </c:pt>
                <c:pt idx="6536">
                  <c:v>87.03</c:v>
                </c:pt>
                <c:pt idx="6537">
                  <c:v>89.29</c:v>
                </c:pt>
                <c:pt idx="6538">
                  <c:v>88.99</c:v>
                </c:pt>
                <c:pt idx="6539">
                  <c:v>90.61</c:v>
                </c:pt>
                <c:pt idx="6540">
                  <c:v>92</c:v>
                </c:pt>
                <c:pt idx="6541">
                  <c:v>92.42</c:v>
                </c:pt>
                <c:pt idx="6542">
                  <c:v>90.46</c:v>
                </c:pt>
                <c:pt idx="6543">
                  <c:v>91.22</c:v>
                </c:pt>
                <c:pt idx="6544">
                  <c:v>91</c:v>
                </c:pt>
                <c:pt idx="6545">
                  <c:v>89.6</c:v>
                </c:pt>
                <c:pt idx="6546">
                  <c:v>92.91</c:v>
                </c:pt>
                <c:pt idx="6547">
                  <c:v>91.31</c:v>
                </c:pt>
                <c:pt idx="6548">
                  <c:v>91.11</c:v>
                </c:pt>
                <c:pt idx="6549">
                  <c:v>91.64</c:v>
                </c:pt>
                <c:pt idx="6550">
                  <c:v>87.64</c:v>
                </c:pt>
                <c:pt idx="6551">
                  <c:v>87.45</c:v>
                </c:pt>
                <c:pt idx="6552">
                  <c:v>85.99</c:v>
                </c:pt>
                <c:pt idx="6553">
                  <c:v>86.06</c:v>
                </c:pt>
                <c:pt idx="6554">
                  <c:v>86.31</c:v>
                </c:pt>
                <c:pt idx="6555">
                  <c:v>87.8</c:v>
                </c:pt>
                <c:pt idx="6556">
                  <c:v>90.48</c:v>
                </c:pt>
                <c:pt idx="6557">
                  <c:v>91.79</c:v>
                </c:pt>
                <c:pt idx="6558">
                  <c:v>92.6</c:v>
                </c:pt>
                <c:pt idx="6559">
                  <c:v>92.41</c:v>
                </c:pt>
                <c:pt idx="6560">
                  <c:v>92</c:v>
                </c:pt>
                <c:pt idx="6561">
                  <c:v>91.62</c:v>
                </c:pt>
                <c:pt idx="6562">
                  <c:v>97.44</c:v>
                </c:pt>
                <c:pt idx="6563">
                  <c:v>96.42</c:v>
                </c:pt>
                <c:pt idx="6564">
                  <c:v>98.91</c:v>
                </c:pt>
                <c:pt idx="6565">
                  <c:v>98.8</c:v>
                </c:pt>
                <c:pt idx="6566">
                  <c:v>98.54</c:v>
                </c:pt>
                <c:pt idx="6567">
                  <c:v>99.58</c:v>
                </c:pt>
                <c:pt idx="6568">
                  <c:v>99.96</c:v>
                </c:pt>
                <c:pt idx="6569">
                  <c:v>98.41</c:v>
                </c:pt>
                <c:pt idx="6570">
                  <c:v>98.65</c:v>
                </c:pt>
                <c:pt idx="6571">
                  <c:v>97.83</c:v>
                </c:pt>
                <c:pt idx="6572">
                  <c:v>97.21</c:v>
                </c:pt>
                <c:pt idx="6573">
                  <c:v>97.98</c:v>
                </c:pt>
                <c:pt idx="6574">
                  <c:v>98.88</c:v>
                </c:pt>
                <c:pt idx="6575">
                  <c:v>97.31</c:v>
                </c:pt>
                <c:pt idx="6576">
                  <c:v>98.55</c:v>
                </c:pt>
                <c:pt idx="6577">
                  <c:v>97.01</c:v>
                </c:pt>
                <c:pt idx="6578">
                  <c:v>96.69</c:v>
                </c:pt>
                <c:pt idx="6579">
                  <c:v>97.85</c:v>
                </c:pt>
                <c:pt idx="6580">
                  <c:v>99.29</c:v>
                </c:pt>
                <c:pt idx="6581">
                  <c:v>100.35</c:v>
                </c:pt>
                <c:pt idx="6582">
                  <c:v>100.95</c:v>
                </c:pt>
                <c:pt idx="6583">
                  <c:v>101.6</c:v>
                </c:pt>
                <c:pt idx="6584">
                  <c:v>102.12</c:v>
                </c:pt>
                <c:pt idx="6585">
                  <c:v>103.45</c:v>
                </c:pt>
                <c:pt idx="6586">
                  <c:v>102.54</c:v>
                </c:pt>
                <c:pt idx="6587">
                  <c:v>102.93</c:v>
                </c:pt>
                <c:pt idx="6588">
                  <c:v>103.87</c:v>
                </c:pt>
                <c:pt idx="6589">
                  <c:v>100.04</c:v>
                </c:pt>
                <c:pt idx="6590">
                  <c:v>102.55</c:v>
                </c:pt>
                <c:pt idx="6591">
                  <c:v>103.15</c:v>
                </c:pt>
                <c:pt idx="6592">
                  <c:v>104.45</c:v>
                </c:pt>
                <c:pt idx="6593">
                  <c:v>104.65</c:v>
                </c:pt>
                <c:pt idx="6594">
                  <c:v>104.7</c:v>
                </c:pt>
                <c:pt idx="6595">
                  <c:v>104</c:v>
                </c:pt>
                <c:pt idx="6596">
                  <c:v>101.53</c:v>
                </c:pt>
                <c:pt idx="6597">
                  <c:v>100.17</c:v>
                </c:pt>
                <c:pt idx="6598">
                  <c:v>99.13</c:v>
                </c:pt>
                <c:pt idx="6599">
                  <c:v>99.61</c:v>
                </c:pt>
                <c:pt idx="6600">
                  <c:v>102.24</c:v>
                </c:pt>
                <c:pt idx="6601">
                  <c:v>101.89</c:v>
                </c:pt>
                <c:pt idx="6602">
                  <c:v>100.8</c:v>
                </c:pt>
                <c:pt idx="6603">
                  <c:v>101.22</c:v>
                </c:pt>
                <c:pt idx="6604">
                  <c:v>101.24</c:v>
                </c:pt>
                <c:pt idx="6605">
                  <c:v>101.67</c:v>
                </c:pt>
                <c:pt idx="6606">
                  <c:v>102.95</c:v>
                </c:pt>
                <c:pt idx="6607">
                  <c:v>113.03</c:v>
                </c:pt>
                <c:pt idx="6608">
                  <c:v>114.2</c:v>
                </c:pt>
                <c:pt idx="6609">
                  <c:v>113.03</c:v>
                </c:pt>
                <c:pt idx="6610">
                  <c:v>114.13</c:v>
                </c:pt>
                <c:pt idx="6611">
                  <c:v>116.52</c:v>
                </c:pt>
                <c:pt idx="6612">
                  <c:v>116.56</c:v>
                </c:pt>
                <c:pt idx="6613">
                  <c:v>117.26</c:v>
                </c:pt>
                <c:pt idx="6614">
                  <c:v>116.98</c:v>
                </c:pt>
                <c:pt idx="6615">
                  <c:v>116.06</c:v>
                </c:pt>
                <c:pt idx="6616">
                  <c:v>112.96</c:v>
                </c:pt>
                <c:pt idx="6617">
                  <c:v>113.39</c:v>
                </c:pt>
                <c:pt idx="6618">
                  <c:v>115.75</c:v>
                </c:pt>
                <c:pt idx="6619">
                  <c:v>118.79</c:v>
                </c:pt>
                <c:pt idx="6620">
                  <c:v>119.38</c:v>
                </c:pt>
                <c:pt idx="6621">
                  <c:v>124.98</c:v>
                </c:pt>
                <c:pt idx="6622">
                  <c:v>133.72999999999999</c:v>
                </c:pt>
                <c:pt idx="6623">
                  <c:v>133.11000000000001</c:v>
                </c:pt>
                <c:pt idx="6624">
                  <c:v>130.46</c:v>
                </c:pt>
                <c:pt idx="6625">
                  <c:v>127.55</c:v>
                </c:pt>
                <c:pt idx="6626">
                  <c:v>129.27000000000001</c:v>
                </c:pt>
                <c:pt idx="6627">
                  <c:v>129.03</c:v>
                </c:pt>
                <c:pt idx="6628">
                  <c:v>126.69</c:v>
                </c:pt>
                <c:pt idx="6629">
                  <c:v>125.33</c:v>
                </c:pt>
                <c:pt idx="6630">
                  <c:v>125.34</c:v>
                </c:pt>
                <c:pt idx="6631">
                  <c:v>129.07</c:v>
                </c:pt>
                <c:pt idx="6632">
                  <c:v>129.53</c:v>
                </c:pt>
                <c:pt idx="6633">
                  <c:v>130.63999999999999</c:v>
                </c:pt>
                <c:pt idx="6634">
                  <c:v>128.59</c:v>
                </c:pt>
                <c:pt idx="6635">
                  <c:v>127.38</c:v>
                </c:pt>
                <c:pt idx="6636">
                  <c:v>128.66999999999999</c:v>
                </c:pt>
                <c:pt idx="6637">
                  <c:v>133.9</c:v>
                </c:pt>
                <c:pt idx="6638">
                  <c:v>138.26</c:v>
                </c:pt>
                <c:pt idx="6639">
                  <c:v>134.97</c:v>
                </c:pt>
                <c:pt idx="6640">
                  <c:v>141.57</c:v>
                </c:pt>
                <c:pt idx="6641">
                  <c:v>149.19999999999999</c:v>
                </c:pt>
                <c:pt idx="6642">
                  <c:v>146.37</c:v>
                </c:pt>
                <c:pt idx="6643">
                  <c:v>139.02000000000001</c:v>
                </c:pt>
                <c:pt idx="6644">
                  <c:v>144.4</c:v>
                </c:pt>
                <c:pt idx="6645">
                  <c:v>142.13999999999999</c:v>
                </c:pt>
                <c:pt idx="6646">
                  <c:v>139.62</c:v>
                </c:pt>
                <c:pt idx="6647">
                  <c:v>136.97999999999999</c:v>
                </c:pt>
                <c:pt idx="6648">
                  <c:v>136.63999999999999</c:v>
                </c:pt>
                <c:pt idx="6649">
                  <c:v>134.87</c:v>
                </c:pt>
                <c:pt idx="6650">
                  <c:v>136.75</c:v>
                </c:pt>
                <c:pt idx="6651">
                  <c:v>139.44999999999999</c:v>
                </c:pt>
                <c:pt idx="6652">
                  <c:v>140.54</c:v>
                </c:pt>
                <c:pt idx="6653">
                  <c:v>140.22999999999999</c:v>
                </c:pt>
                <c:pt idx="6654">
                  <c:v>138.84</c:v>
                </c:pt>
                <c:pt idx="6655">
                  <c:v>136.69</c:v>
                </c:pt>
                <c:pt idx="6656">
                  <c:v>136.05000000000001</c:v>
                </c:pt>
                <c:pt idx="6657">
                  <c:v>141.49</c:v>
                </c:pt>
                <c:pt idx="6658">
                  <c:v>140.22</c:v>
                </c:pt>
                <c:pt idx="6659">
                  <c:v>142</c:v>
                </c:pt>
                <c:pt idx="6660">
                  <c:v>139.66</c:v>
                </c:pt>
                <c:pt idx="6661">
                  <c:v>141.36000000000001</c:v>
                </c:pt>
                <c:pt idx="6662">
                  <c:v>142.79</c:v>
                </c:pt>
                <c:pt idx="6663">
                  <c:v>145.4</c:v>
                </c:pt>
                <c:pt idx="6664">
                  <c:v>146.22</c:v>
                </c:pt>
                <c:pt idx="6665">
                  <c:v>147.19999999999999</c:v>
                </c:pt>
                <c:pt idx="6666">
                  <c:v>142.52000000000001</c:v>
                </c:pt>
                <c:pt idx="6667">
                  <c:v>140.13999999999999</c:v>
                </c:pt>
                <c:pt idx="6668">
                  <c:v>139.80000000000001</c:v>
                </c:pt>
                <c:pt idx="6669">
                  <c:v>139.03</c:v>
                </c:pt>
                <c:pt idx="6670">
                  <c:v>132.27000000000001</c:v>
                </c:pt>
                <c:pt idx="6671">
                  <c:v>127.7</c:v>
                </c:pt>
                <c:pt idx="6672">
                  <c:v>129.75</c:v>
                </c:pt>
                <c:pt idx="6673">
                  <c:v>133.43</c:v>
                </c:pt>
                <c:pt idx="6674">
                  <c:v>132.97</c:v>
                </c:pt>
                <c:pt idx="6675">
                  <c:v>136.58000000000001</c:v>
                </c:pt>
                <c:pt idx="6676">
                  <c:v>138.30000000000001</c:v>
                </c:pt>
                <c:pt idx="6677">
                  <c:v>138.5</c:v>
                </c:pt>
                <c:pt idx="6678">
                  <c:v>137.34</c:v>
                </c:pt>
                <c:pt idx="6679">
                  <c:v>134.94</c:v>
                </c:pt>
                <c:pt idx="6680">
                  <c:v>136.22999999999999</c:v>
                </c:pt>
                <c:pt idx="6681">
                  <c:v>141.56</c:v>
                </c:pt>
                <c:pt idx="6682">
                  <c:v>142.83000000000001</c:v>
                </c:pt>
                <c:pt idx="6683">
                  <c:v>141.11000000000001</c:v>
                </c:pt>
                <c:pt idx="6684">
                  <c:v>143.6</c:v>
                </c:pt>
                <c:pt idx="6685">
                  <c:v>142.79</c:v>
                </c:pt>
                <c:pt idx="6686">
                  <c:v>149.26</c:v>
                </c:pt>
                <c:pt idx="6687">
                  <c:v>146.41</c:v>
                </c:pt>
                <c:pt idx="6688">
                  <c:v>151.94999999999999</c:v>
                </c:pt>
                <c:pt idx="6689">
                  <c:v>155.58000000000001</c:v>
                </c:pt>
                <c:pt idx="6690">
                  <c:v>152.22999999999999</c:v>
                </c:pt>
                <c:pt idx="6691">
                  <c:v>151.68</c:v>
                </c:pt>
                <c:pt idx="6692">
                  <c:v>153.55000000000001</c:v>
                </c:pt>
                <c:pt idx="6693">
                  <c:v>153.66999999999999</c:v>
                </c:pt>
                <c:pt idx="6694">
                  <c:v>156.15</c:v>
                </c:pt>
                <c:pt idx="6695">
                  <c:v>157.09</c:v>
                </c:pt>
                <c:pt idx="6696">
                  <c:v>160</c:v>
                </c:pt>
                <c:pt idx="6697">
                  <c:v>159.41</c:v>
                </c:pt>
                <c:pt idx="6698">
                  <c:v>154.34</c:v>
                </c:pt>
                <c:pt idx="6699">
                  <c:v>152.96</c:v>
                </c:pt>
                <c:pt idx="6700">
                  <c:v>151.04</c:v>
                </c:pt>
                <c:pt idx="6701">
                  <c:v>154.94999999999999</c:v>
                </c:pt>
                <c:pt idx="6702">
                  <c:v>152.47</c:v>
                </c:pt>
                <c:pt idx="6703">
                  <c:v>162.91999999999999</c:v>
                </c:pt>
                <c:pt idx="6704">
                  <c:v>162.07</c:v>
                </c:pt>
                <c:pt idx="6705">
                  <c:v>164.39</c:v>
                </c:pt>
                <c:pt idx="6706">
                  <c:v>168.16</c:v>
                </c:pt>
                <c:pt idx="6707">
                  <c:v>165.71</c:v>
                </c:pt>
                <c:pt idx="6708">
                  <c:v>172.98</c:v>
                </c:pt>
                <c:pt idx="6709">
                  <c:v>172.91</c:v>
                </c:pt>
                <c:pt idx="6710">
                  <c:v>172.51</c:v>
                </c:pt>
                <c:pt idx="6711">
                  <c:v>177.24</c:v>
                </c:pt>
                <c:pt idx="6712">
                  <c:v>179.69</c:v>
                </c:pt>
                <c:pt idx="6713">
                  <c:v>175.38</c:v>
                </c:pt>
                <c:pt idx="6714">
                  <c:v>173.96</c:v>
                </c:pt>
                <c:pt idx="6715">
                  <c:v>167.81</c:v>
                </c:pt>
                <c:pt idx="6716">
                  <c:v>172.6</c:v>
                </c:pt>
                <c:pt idx="6717">
                  <c:v>172.07</c:v>
                </c:pt>
                <c:pt idx="6718">
                  <c:v>171.63</c:v>
                </c:pt>
                <c:pt idx="6719">
                  <c:v>173.81</c:v>
                </c:pt>
                <c:pt idx="6720">
                  <c:v>172.33</c:v>
                </c:pt>
                <c:pt idx="6721">
                  <c:v>175.7</c:v>
                </c:pt>
                <c:pt idx="6722">
                  <c:v>182.49</c:v>
                </c:pt>
                <c:pt idx="6723">
                  <c:v>183.99</c:v>
                </c:pt>
                <c:pt idx="6724">
                  <c:v>186.63</c:v>
                </c:pt>
                <c:pt idx="6725">
                  <c:v>184.52</c:v>
                </c:pt>
                <c:pt idx="6726">
                  <c:v>191.05</c:v>
                </c:pt>
                <c:pt idx="6727">
                  <c:v>184.5</c:v>
                </c:pt>
                <c:pt idx="6728">
                  <c:v>187.35</c:v>
                </c:pt>
                <c:pt idx="6729">
                  <c:v>185.22</c:v>
                </c:pt>
                <c:pt idx="6730">
                  <c:v>186.04</c:v>
                </c:pt>
                <c:pt idx="6731">
                  <c:v>171.2</c:v>
                </c:pt>
                <c:pt idx="6732">
                  <c:v>171.87</c:v>
                </c:pt>
                <c:pt idx="6733">
                  <c:v>165.77</c:v>
                </c:pt>
                <c:pt idx="6734">
                  <c:v>169.35</c:v>
                </c:pt>
                <c:pt idx="6735">
                  <c:v>169.82</c:v>
                </c:pt>
                <c:pt idx="6736">
                  <c:v>159.80000000000001</c:v>
                </c:pt>
                <c:pt idx="6737">
                  <c:v>160.28</c:v>
                </c:pt>
                <c:pt idx="6738">
                  <c:v>161.94</c:v>
                </c:pt>
                <c:pt idx="6739">
                  <c:v>160.01</c:v>
                </c:pt>
                <c:pt idx="6740">
                  <c:v>154.54</c:v>
                </c:pt>
                <c:pt idx="6741">
                  <c:v>165.8</c:v>
                </c:pt>
                <c:pt idx="6742">
                  <c:v>158.18</c:v>
                </c:pt>
                <c:pt idx="6743">
                  <c:v>149.86000000000001</c:v>
                </c:pt>
                <c:pt idx="6744">
                  <c:v>147.94999999999999</c:v>
                </c:pt>
                <c:pt idx="6745">
                  <c:v>155.38999999999999</c:v>
                </c:pt>
                <c:pt idx="6746">
                  <c:v>155.04</c:v>
                </c:pt>
                <c:pt idx="6747">
                  <c:v>164.55</c:v>
                </c:pt>
                <c:pt idx="6748">
                  <c:v>167.12</c:v>
                </c:pt>
                <c:pt idx="6749">
                  <c:v>167.63</c:v>
                </c:pt>
                <c:pt idx="6750">
                  <c:v>172.34</c:v>
                </c:pt>
                <c:pt idx="6751">
                  <c:v>169.97</c:v>
                </c:pt>
                <c:pt idx="6752">
                  <c:v>173.96</c:v>
                </c:pt>
                <c:pt idx="6753">
                  <c:v>174.54</c:v>
                </c:pt>
                <c:pt idx="6754">
                  <c:v>175.45</c:v>
                </c:pt>
                <c:pt idx="6755">
                  <c:v>172.04</c:v>
                </c:pt>
                <c:pt idx="6756">
                  <c:v>171.44</c:v>
                </c:pt>
                <c:pt idx="6757">
                  <c:v>166.44</c:v>
                </c:pt>
                <c:pt idx="6758">
                  <c:v>171.28</c:v>
                </c:pt>
                <c:pt idx="6759">
                  <c:v>169.07</c:v>
                </c:pt>
                <c:pt idx="6760">
                  <c:v>170.55</c:v>
                </c:pt>
                <c:pt idx="6761">
                  <c:v>169.2</c:v>
                </c:pt>
                <c:pt idx="6762">
                  <c:v>169.15</c:v>
                </c:pt>
                <c:pt idx="6763">
                  <c:v>171.7</c:v>
                </c:pt>
                <c:pt idx="6764">
                  <c:v>160.49</c:v>
                </c:pt>
                <c:pt idx="6765">
                  <c:v>160.87</c:v>
                </c:pt>
                <c:pt idx="6766">
                  <c:v>163.69999999999999</c:v>
                </c:pt>
                <c:pt idx="6767">
                  <c:v>156.82</c:v>
                </c:pt>
                <c:pt idx="6768">
                  <c:v>162.78</c:v>
                </c:pt>
                <c:pt idx="6769">
                  <c:v>162.43</c:v>
                </c:pt>
                <c:pt idx="6770">
                  <c:v>170.23</c:v>
                </c:pt>
                <c:pt idx="6771">
                  <c:v>171.43</c:v>
                </c:pt>
                <c:pt idx="6772">
                  <c:v>172.5</c:v>
                </c:pt>
                <c:pt idx="6773">
                  <c:v>169.08</c:v>
                </c:pt>
                <c:pt idx="6774">
                  <c:v>167.35</c:v>
                </c:pt>
                <c:pt idx="6775">
                  <c:v>167.28</c:v>
                </c:pt>
                <c:pt idx="6776">
                  <c:v>176.22</c:v>
                </c:pt>
                <c:pt idx="6777">
                  <c:v>174.08</c:v>
                </c:pt>
                <c:pt idx="6778">
                  <c:v>174.76</c:v>
                </c:pt>
                <c:pt idx="6779">
                  <c:v>181.97</c:v>
                </c:pt>
                <c:pt idx="6780">
                  <c:v>182.35</c:v>
                </c:pt>
                <c:pt idx="6781">
                  <c:v>186.83</c:v>
                </c:pt>
                <c:pt idx="6782">
                  <c:v>177.97</c:v>
                </c:pt>
                <c:pt idx="6783">
                  <c:v>173.67</c:v>
                </c:pt>
                <c:pt idx="6784">
                  <c:v>172.07</c:v>
                </c:pt>
                <c:pt idx="6785">
                  <c:v>175.8</c:v>
                </c:pt>
                <c:pt idx="6786">
                  <c:v>179.48</c:v>
                </c:pt>
                <c:pt idx="6787">
                  <c:v>181.16</c:v>
                </c:pt>
                <c:pt idx="6788">
                  <c:v>184.51</c:v>
                </c:pt>
                <c:pt idx="6789">
                  <c:v>186.05</c:v>
                </c:pt>
                <c:pt idx="6790">
                  <c:v>187.14</c:v>
                </c:pt>
                <c:pt idx="6791">
                  <c:v>185.78</c:v>
                </c:pt>
                <c:pt idx="6792">
                  <c:v>190.81</c:v>
                </c:pt>
                <c:pt idx="6793">
                  <c:v>192.21</c:v>
                </c:pt>
                <c:pt idx="6794">
                  <c:v>187.13</c:v>
                </c:pt>
                <c:pt idx="6795">
                  <c:v>187.48</c:v>
                </c:pt>
                <c:pt idx="6796">
                  <c:v>205.84</c:v>
                </c:pt>
                <c:pt idx="6797">
                  <c:v>200.78</c:v>
                </c:pt>
                <c:pt idx="6798">
                  <c:v>201.95</c:v>
                </c:pt>
                <c:pt idx="6799">
                  <c:v>198.48</c:v>
                </c:pt>
                <c:pt idx="6800">
                  <c:v>200.86</c:v>
                </c:pt>
                <c:pt idx="6801">
                  <c:v>197.93</c:v>
                </c:pt>
                <c:pt idx="6802">
                  <c:v>203.44</c:v>
                </c:pt>
                <c:pt idx="6803">
                  <c:v>194.68</c:v>
                </c:pt>
                <c:pt idx="6804">
                  <c:v>196.94</c:v>
                </c:pt>
                <c:pt idx="6805">
                  <c:v>194.48</c:v>
                </c:pt>
                <c:pt idx="6806">
                  <c:v>190.54</c:v>
                </c:pt>
                <c:pt idx="6807">
                  <c:v>192.95</c:v>
                </c:pt>
                <c:pt idx="6808">
                  <c:v>191.56</c:v>
                </c:pt>
                <c:pt idx="6809">
                  <c:v>195.76</c:v>
                </c:pt>
                <c:pt idx="6810">
                  <c:v>193.22</c:v>
                </c:pt>
                <c:pt idx="6811">
                  <c:v>201.19</c:v>
                </c:pt>
                <c:pt idx="6812">
                  <c:v>201.2</c:v>
                </c:pt>
                <c:pt idx="6813">
                  <c:v>194.05</c:v>
                </c:pt>
                <c:pt idx="6814">
                  <c:v>191.77</c:v>
                </c:pt>
                <c:pt idx="6815">
                  <c:v>186.66</c:v>
                </c:pt>
                <c:pt idx="6816">
                  <c:v>188.5</c:v>
                </c:pt>
                <c:pt idx="6817">
                  <c:v>186.01</c:v>
                </c:pt>
                <c:pt idx="6818">
                  <c:v>187.48</c:v>
                </c:pt>
                <c:pt idx="6819">
                  <c:v>189.67</c:v>
                </c:pt>
                <c:pt idx="6820">
                  <c:v>188.36</c:v>
                </c:pt>
                <c:pt idx="6821">
                  <c:v>191.24</c:v>
                </c:pt>
                <c:pt idx="6822">
                  <c:v>190.08</c:v>
                </c:pt>
                <c:pt idx="6823">
                  <c:v>185.08</c:v>
                </c:pt>
                <c:pt idx="6824">
                  <c:v>183.84</c:v>
                </c:pt>
                <c:pt idx="6825">
                  <c:v>181.19</c:v>
                </c:pt>
                <c:pt idx="6826">
                  <c:v>184.66</c:v>
                </c:pt>
                <c:pt idx="6827">
                  <c:v>194.4</c:v>
                </c:pt>
                <c:pt idx="6828">
                  <c:v>198.89</c:v>
                </c:pt>
                <c:pt idx="6829">
                  <c:v>200.69</c:v>
                </c:pt>
                <c:pt idx="6830">
                  <c:v>204.3</c:v>
                </c:pt>
                <c:pt idx="6831">
                  <c:v>203.02</c:v>
                </c:pt>
                <c:pt idx="6832">
                  <c:v>199.17</c:v>
                </c:pt>
                <c:pt idx="6833">
                  <c:v>191.94</c:v>
                </c:pt>
                <c:pt idx="6834">
                  <c:v>194.6</c:v>
                </c:pt>
                <c:pt idx="6835">
                  <c:v>191.46</c:v>
                </c:pt>
                <c:pt idx="6836">
                  <c:v>200.99</c:v>
                </c:pt>
                <c:pt idx="6837">
                  <c:v>202.22</c:v>
                </c:pt>
                <c:pt idx="6838">
                  <c:v>200.66</c:v>
                </c:pt>
                <c:pt idx="6839">
                  <c:v>195.56</c:v>
                </c:pt>
                <c:pt idx="6840">
                  <c:v>194.64</c:v>
                </c:pt>
                <c:pt idx="6841">
                  <c:v>197.21</c:v>
                </c:pt>
                <c:pt idx="6842">
                  <c:v>207.36</c:v>
                </c:pt>
                <c:pt idx="6843">
                  <c:v>206.33</c:v>
                </c:pt>
                <c:pt idx="6844">
                  <c:v>203.06</c:v>
                </c:pt>
                <c:pt idx="6845">
                  <c:v>201.63</c:v>
                </c:pt>
                <c:pt idx="6846">
                  <c:v>200.39</c:v>
                </c:pt>
                <c:pt idx="6847">
                  <c:v>197.49</c:v>
                </c:pt>
                <c:pt idx="6848">
                  <c:v>201.58</c:v>
                </c:pt>
                <c:pt idx="6849">
                  <c:v>208.61</c:v>
                </c:pt>
                <c:pt idx="6850">
                  <c:v>220.01</c:v>
                </c:pt>
                <c:pt idx="6851">
                  <c:v>211.42</c:v>
                </c:pt>
                <c:pt idx="6852">
                  <c:v>207.12</c:v>
                </c:pt>
                <c:pt idx="6853">
                  <c:v>208.37</c:v>
                </c:pt>
                <c:pt idx="6854">
                  <c:v>201.36</c:v>
                </c:pt>
                <c:pt idx="6855">
                  <c:v>201.45</c:v>
                </c:pt>
                <c:pt idx="6856">
                  <c:v>206.8</c:v>
                </c:pt>
                <c:pt idx="6857">
                  <c:v>214.79</c:v>
                </c:pt>
                <c:pt idx="6858">
                  <c:v>211.5</c:v>
                </c:pt>
                <c:pt idx="6859">
                  <c:v>218.7</c:v>
                </c:pt>
                <c:pt idx="6860">
                  <c:v>223.2</c:v>
                </c:pt>
                <c:pt idx="6861">
                  <c:v>224.62</c:v>
                </c:pt>
                <c:pt idx="6862">
                  <c:v>221.88</c:v>
                </c:pt>
                <c:pt idx="6863">
                  <c:v>192.31</c:v>
                </c:pt>
                <c:pt idx="6864">
                  <c:v>202.4</c:v>
                </c:pt>
                <c:pt idx="6865">
                  <c:v>202.33</c:v>
                </c:pt>
                <c:pt idx="6866">
                  <c:v>208.15</c:v>
                </c:pt>
                <c:pt idx="6867">
                  <c:v>209.32</c:v>
                </c:pt>
                <c:pt idx="6868">
                  <c:v>199.8</c:v>
                </c:pt>
                <c:pt idx="6869">
                  <c:v>204.05</c:v>
                </c:pt>
                <c:pt idx="6870">
                  <c:v>208.57</c:v>
                </c:pt>
                <c:pt idx="6871">
                  <c:v>210.5</c:v>
                </c:pt>
                <c:pt idx="6872">
                  <c:v>206.12</c:v>
                </c:pt>
                <c:pt idx="6873">
                  <c:v>207.95</c:v>
                </c:pt>
                <c:pt idx="6874">
                  <c:v>208.74</c:v>
                </c:pt>
                <c:pt idx="6875">
                  <c:v>206.38</c:v>
                </c:pt>
                <c:pt idx="6876">
                  <c:v>201.83</c:v>
                </c:pt>
                <c:pt idx="6877">
                  <c:v>203.9</c:v>
                </c:pt>
                <c:pt idx="6878">
                  <c:v>202.74</c:v>
                </c:pt>
                <c:pt idx="6879">
                  <c:v>200.95</c:v>
                </c:pt>
                <c:pt idx="6880">
                  <c:v>200.1</c:v>
                </c:pt>
                <c:pt idx="6881">
                  <c:v>198.24</c:v>
                </c:pt>
                <c:pt idx="6882">
                  <c:v>191.65</c:v>
                </c:pt>
                <c:pt idx="6883">
                  <c:v>189.37</c:v>
                </c:pt>
                <c:pt idx="6884">
                  <c:v>194.62</c:v>
                </c:pt>
                <c:pt idx="6885">
                  <c:v>181.09</c:v>
                </c:pt>
                <c:pt idx="6886">
                  <c:v>180.53</c:v>
                </c:pt>
                <c:pt idx="6887">
                  <c:v>172.97</c:v>
                </c:pt>
                <c:pt idx="6888">
                  <c:v>180</c:v>
                </c:pt>
                <c:pt idx="6889">
                  <c:v>184.28</c:v>
                </c:pt>
                <c:pt idx="6890">
                  <c:v>175.85</c:v>
                </c:pt>
                <c:pt idx="6891">
                  <c:v>177.1</c:v>
                </c:pt>
                <c:pt idx="6892">
                  <c:v>170.65</c:v>
                </c:pt>
                <c:pt idx="6893">
                  <c:v>170.97</c:v>
                </c:pt>
                <c:pt idx="6894">
                  <c:v>177.17</c:v>
                </c:pt>
                <c:pt idx="6895">
                  <c:v>171.59</c:v>
                </c:pt>
                <c:pt idx="6896">
                  <c:v>174.09</c:v>
                </c:pt>
                <c:pt idx="6897">
                  <c:v>176.24</c:v>
                </c:pt>
                <c:pt idx="6898">
                  <c:v>173.13</c:v>
                </c:pt>
                <c:pt idx="6899">
                  <c:v>173.76</c:v>
                </c:pt>
                <c:pt idx="6900">
                  <c:v>177.47</c:v>
                </c:pt>
                <c:pt idx="6901">
                  <c:v>176.73</c:v>
                </c:pt>
                <c:pt idx="6902">
                  <c:v>181.16</c:v>
                </c:pt>
                <c:pt idx="6903">
                  <c:v>180.9</c:v>
                </c:pt>
                <c:pt idx="6904">
                  <c:v>173.5</c:v>
                </c:pt>
                <c:pt idx="6905">
                  <c:v>168.24</c:v>
                </c:pt>
                <c:pt idx="6906">
                  <c:v>165.25</c:v>
                </c:pt>
                <c:pt idx="6907">
                  <c:v>166</c:v>
                </c:pt>
                <c:pt idx="6908">
                  <c:v>168.64</c:v>
                </c:pt>
                <c:pt idx="6909">
                  <c:v>170.39</c:v>
                </c:pt>
                <c:pt idx="6910">
                  <c:v>157.38</c:v>
                </c:pt>
                <c:pt idx="6911">
                  <c:v>146.80000000000001</c:v>
                </c:pt>
                <c:pt idx="6912">
                  <c:v>146.16999999999999</c:v>
                </c:pt>
                <c:pt idx="6913">
                  <c:v>141.37</c:v>
                </c:pt>
                <c:pt idx="6914">
                  <c:v>158.75</c:v>
                </c:pt>
                <c:pt idx="6915">
                  <c:v>151.13</c:v>
                </c:pt>
                <c:pt idx="6916">
                  <c:v>157.08000000000001</c:v>
                </c:pt>
                <c:pt idx="6917">
                  <c:v>155.84</c:v>
                </c:pt>
                <c:pt idx="6918">
                  <c:v>157.33000000000001</c:v>
                </c:pt>
                <c:pt idx="6919">
                  <c:v>151.66999999999999</c:v>
                </c:pt>
                <c:pt idx="6920">
                  <c:v>151.74</c:v>
                </c:pt>
                <c:pt idx="6921">
                  <c:v>147.86000000000001</c:v>
                </c:pt>
                <c:pt idx="6922">
                  <c:v>151.4</c:v>
                </c:pt>
                <c:pt idx="6923">
                  <c:v>157.81</c:v>
                </c:pt>
                <c:pt idx="6924">
                  <c:v>164.18</c:v>
                </c:pt>
                <c:pt idx="6925">
                  <c:v>165.1</c:v>
                </c:pt>
                <c:pt idx="6926">
                  <c:v>163.4</c:v>
                </c:pt>
                <c:pt idx="6927">
                  <c:v>164.48</c:v>
                </c:pt>
                <c:pt idx="6928">
                  <c:v>166.69</c:v>
                </c:pt>
                <c:pt idx="6929">
                  <c:v>172.72</c:v>
                </c:pt>
                <c:pt idx="6930">
                  <c:v>179.28</c:v>
                </c:pt>
                <c:pt idx="6931">
                  <c:v>176.4</c:v>
                </c:pt>
                <c:pt idx="6932">
                  <c:v>172.28</c:v>
                </c:pt>
                <c:pt idx="6933">
                  <c:v>174.54</c:v>
                </c:pt>
                <c:pt idx="6934">
                  <c:v>175.22</c:v>
                </c:pt>
                <c:pt idx="6935">
                  <c:v>176.52</c:v>
                </c:pt>
                <c:pt idx="6936">
                  <c:v>186.98</c:v>
                </c:pt>
                <c:pt idx="6937">
                  <c:v>193.99</c:v>
                </c:pt>
                <c:pt idx="6938">
                  <c:v>194.76</c:v>
                </c:pt>
                <c:pt idx="6939">
                  <c:v>194.22</c:v>
                </c:pt>
                <c:pt idx="6940">
                  <c:v>194.22</c:v>
                </c:pt>
                <c:pt idx="6941">
                  <c:v>193.5</c:v>
                </c:pt>
                <c:pt idx="6942">
                  <c:v>193.45</c:v>
                </c:pt>
                <c:pt idx="6943">
                  <c:v>191.76</c:v>
                </c:pt>
                <c:pt idx="6944">
                  <c:v>196.19</c:v>
                </c:pt>
                <c:pt idx="6945">
                  <c:v>191.98</c:v>
                </c:pt>
                <c:pt idx="6946">
                  <c:v>197.68</c:v>
                </c:pt>
                <c:pt idx="6947">
                  <c:v>196.14</c:v>
                </c:pt>
                <c:pt idx="6948">
                  <c:v>197.15</c:v>
                </c:pt>
                <c:pt idx="6949">
                  <c:v>193.32</c:v>
                </c:pt>
                <c:pt idx="6950">
                  <c:v>194.84</c:v>
                </c:pt>
                <c:pt idx="6951">
                  <c:v>197.61</c:v>
                </c:pt>
                <c:pt idx="6952">
                  <c:v>202.4</c:v>
                </c:pt>
                <c:pt idx="6953">
                  <c:v>203.34</c:v>
                </c:pt>
                <c:pt idx="6954">
                  <c:v>205.18</c:v>
                </c:pt>
                <c:pt idx="6955">
                  <c:v>207</c:v>
                </c:pt>
                <c:pt idx="6956">
                  <c:v>212.46</c:v>
                </c:pt>
                <c:pt idx="6957">
                  <c:v>214.1</c:v>
                </c:pt>
                <c:pt idx="6958">
                  <c:v>215.43</c:v>
                </c:pt>
                <c:pt idx="6959">
                  <c:v>211.1</c:v>
                </c:pt>
                <c:pt idx="6960">
                  <c:v>215.68</c:v>
                </c:pt>
                <c:pt idx="6961">
                  <c:v>213.9</c:v>
                </c:pt>
                <c:pt idx="6962">
                  <c:v>213.5</c:v>
                </c:pt>
                <c:pt idx="6963">
                  <c:v>209.51</c:v>
                </c:pt>
                <c:pt idx="6964">
                  <c:v>210.32</c:v>
                </c:pt>
                <c:pt idx="6965">
                  <c:v>220.09</c:v>
                </c:pt>
                <c:pt idx="6966">
                  <c:v>222.74</c:v>
                </c:pt>
                <c:pt idx="6967">
                  <c:v>224.01</c:v>
                </c:pt>
                <c:pt idx="6968">
                  <c:v>228.57</c:v>
                </c:pt>
                <c:pt idx="6969">
                  <c:v>226.49</c:v>
                </c:pt>
                <c:pt idx="6970">
                  <c:v>224.68</c:v>
                </c:pt>
                <c:pt idx="6971">
                  <c:v>233.6</c:v>
                </c:pt>
                <c:pt idx="6972">
                  <c:v>234.8</c:v>
                </c:pt>
                <c:pt idx="6973">
                  <c:v>229.17</c:v>
                </c:pt>
                <c:pt idx="6974">
                  <c:v>227.86</c:v>
                </c:pt>
                <c:pt idx="6975">
                  <c:v>231.84</c:v>
                </c:pt>
                <c:pt idx="6976">
                  <c:v>229.76</c:v>
                </c:pt>
                <c:pt idx="6977">
                  <c:v>230.4</c:v>
                </c:pt>
                <c:pt idx="6978">
                  <c:v>228.67</c:v>
                </c:pt>
                <c:pt idx="6979">
                  <c:v>236.95</c:v>
                </c:pt>
                <c:pt idx="6980">
                  <c:v>237.56</c:v>
                </c:pt>
                <c:pt idx="6981">
                  <c:v>245.6</c:v>
                </c:pt>
                <c:pt idx="6982">
                  <c:v>240.4</c:v>
                </c:pt>
                <c:pt idx="6983">
                  <c:v>238.85</c:v>
                </c:pt>
                <c:pt idx="6984">
                  <c:v>234.6</c:v>
                </c:pt>
                <c:pt idx="6985">
                  <c:v>240.33</c:v>
                </c:pt>
                <c:pt idx="6986">
                  <c:v>241.6</c:v>
                </c:pt>
                <c:pt idx="6987">
                  <c:v>245.6</c:v>
                </c:pt>
                <c:pt idx="6988">
                  <c:v>242.75</c:v>
                </c:pt>
                <c:pt idx="6989">
                  <c:v>241.33</c:v>
                </c:pt>
                <c:pt idx="6990">
                  <c:v>242.91</c:v>
                </c:pt>
                <c:pt idx="6991">
                  <c:v>241.62</c:v>
                </c:pt>
                <c:pt idx="6992">
                  <c:v>235.21</c:v>
                </c:pt>
                <c:pt idx="6993">
                  <c:v>239</c:v>
                </c:pt>
                <c:pt idx="6994">
                  <c:v>232.47</c:v>
                </c:pt>
                <c:pt idx="6995">
                  <c:v>231.37</c:v>
                </c:pt>
                <c:pt idx="6996">
                  <c:v>242.62</c:v>
                </c:pt>
                <c:pt idx="6997">
                  <c:v>241.83</c:v>
                </c:pt>
                <c:pt idx="6998">
                  <c:v>242.09</c:v>
                </c:pt>
                <c:pt idx="6999">
                  <c:v>244.29</c:v>
                </c:pt>
                <c:pt idx="7000">
                  <c:v>241.44</c:v>
                </c:pt>
                <c:pt idx="7001">
                  <c:v>241</c:v>
                </c:pt>
                <c:pt idx="7002">
                  <c:v>238.88</c:v>
                </c:pt>
                <c:pt idx="7003">
                  <c:v>241.41</c:v>
                </c:pt>
                <c:pt idx="7004">
                  <c:v>232.7</c:v>
                </c:pt>
                <c:pt idx="7005">
                  <c:v>228.6</c:v>
                </c:pt>
                <c:pt idx="7006">
                  <c:v>227.33</c:v>
                </c:pt>
                <c:pt idx="7007">
                  <c:v>232.99</c:v>
                </c:pt>
                <c:pt idx="7008">
                  <c:v>235.59</c:v>
                </c:pt>
                <c:pt idx="7009">
                  <c:v>238.72</c:v>
                </c:pt>
                <c:pt idx="7010">
                  <c:v>239.29</c:v>
                </c:pt>
                <c:pt idx="7011">
                  <c:v>238.27</c:v>
                </c:pt>
                <c:pt idx="7012">
                  <c:v>230.87</c:v>
                </c:pt>
                <c:pt idx="7013">
                  <c:v>228.39</c:v>
                </c:pt>
                <c:pt idx="7014">
                  <c:v>231.39</c:v>
                </c:pt>
                <c:pt idx="7015">
                  <c:v>235.21</c:v>
                </c:pt>
                <c:pt idx="7016">
                  <c:v>243.41</c:v>
                </c:pt>
                <c:pt idx="7017">
                  <c:v>247.19</c:v>
                </c:pt>
                <c:pt idx="7018">
                  <c:v>250.92</c:v>
                </c:pt>
                <c:pt idx="7019">
                  <c:v>260.44</c:v>
                </c:pt>
                <c:pt idx="7020">
                  <c:v>258.91000000000003</c:v>
                </c:pt>
                <c:pt idx="7021">
                  <c:v>259.33</c:v>
                </c:pt>
                <c:pt idx="7022">
                  <c:v>261.38</c:v>
                </c:pt>
                <c:pt idx="7023">
                  <c:v>262.06</c:v>
                </c:pt>
                <c:pt idx="7024">
                  <c:v>262.79000000000002</c:v>
                </c:pt>
                <c:pt idx="7025">
                  <c:v>268.64</c:v>
                </c:pt>
                <c:pt idx="7026">
                  <c:v>264.87</c:v>
                </c:pt>
                <c:pt idx="7027">
                  <c:v>272.63</c:v>
                </c:pt>
                <c:pt idx="7028">
                  <c:v>282.70999999999998</c:v>
                </c:pt>
                <c:pt idx="7029">
                  <c:v>280.70999999999998</c:v>
                </c:pt>
                <c:pt idx="7030">
                  <c:v>276.66000000000003</c:v>
                </c:pt>
                <c:pt idx="7031">
                  <c:v>273.36</c:v>
                </c:pt>
                <c:pt idx="7032">
                  <c:v>273.23</c:v>
                </c:pt>
                <c:pt idx="7033">
                  <c:v>279.29000000000002</c:v>
                </c:pt>
                <c:pt idx="7034">
                  <c:v>288.47000000000003</c:v>
                </c:pt>
                <c:pt idx="7035">
                  <c:v>288.11</c:v>
                </c:pt>
                <c:pt idx="7036">
                  <c:v>292.19</c:v>
                </c:pt>
                <c:pt idx="7037">
                  <c:v>302.39999999999998</c:v>
                </c:pt>
                <c:pt idx="7038">
                  <c:v>294.02999999999997</c:v>
                </c:pt>
                <c:pt idx="7039">
                  <c:v>304.52</c:v>
                </c:pt>
                <c:pt idx="7040">
                  <c:v>299.88</c:v>
                </c:pt>
                <c:pt idx="7041">
                  <c:v>280.66000000000003</c:v>
                </c:pt>
                <c:pt idx="7042">
                  <c:v>302.89</c:v>
                </c:pt>
                <c:pt idx="7043">
                  <c:v>295.94</c:v>
                </c:pt>
                <c:pt idx="7044">
                  <c:v>304.70999999999998</c:v>
                </c:pt>
                <c:pt idx="7045">
                  <c:v>299.83999999999997</c:v>
                </c:pt>
                <c:pt idx="7046">
                  <c:v>295.08</c:v>
                </c:pt>
                <c:pt idx="7047">
                  <c:v>297.7</c:v>
                </c:pt>
                <c:pt idx="7048">
                  <c:v>294.51</c:v>
                </c:pt>
                <c:pt idx="7049">
                  <c:v>288.88</c:v>
                </c:pt>
                <c:pt idx="7050">
                  <c:v>290.73</c:v>
                </c:pt>
                <c:pt idx="7051">
                  <c:v>294.95999999999998</c:v>
                </c:pt>
                <c:pt idx="7052">
                  <c:v>298.25</c:v>
                </c:pt>
                <c:pt idx="7053">
                  <c:v>301.52999999999997</c:v>
                </c:pt>
                <c:pt idx="7054">
                  <c:v>305.08999999999997</c:v>
                </c:pt>
                <c:pt idx="7055">
                  <c:v>303.22000000000003</c:v>
                </c:pt>
                <c:pt idx="7056">
                  <c:v>300.43</c:v>
                </c:pt>
                <c:pt idx="7057">
                  <c:v>304.86</c:v>
                </c:pt>
                <c:pt idx="7058">
                  <c:v>294.05</c:v>
                </c:pt>
                <c:pt idx="7059">
                  <c:v>293.64</c:v>
                </c:pt>
                <c:pt idx="7060">
                  <c:v>289.24</c:v>
                </c:pt>
                <c:pt idx="7061">
                  <c:v>286.5</c:v>
                </c:pt>
                <c:pt idx="7062">
                  <c:v>295.27</c:v>
                </c:pt>
                <c:pt idx="7063">
                  <c:v>291.17</c:v>
                </c:pt>
                <c:pt idx="7064">
                  <c:v>290.62</c:v>
                </c:pt>
                <c:pt idx="7065">
                  <c:v>282.2</c:v>
                </c:pt>
                <c:pt idx="7066">
                  <c:v>284.82</c:v>
                </c:pt>
                <c:pt idx="7067">
                  <c:v>282.01</c:v>
                </c:pt>
                <c:pt idx="7068">
                  <c:v>277.91000000000003</c:v>
                </c:pt>
                <c:pt idx="7069">
                  <c:v>282.37</c:v>
                </c:pt>
                <c:pt idx="7070">
                  <c:v>277.5</c:v>
                </c:pt>
                <c:pt idx="7071">
                  <c:v>275.06</c:v>
                </c:pt>
                <c:pt idx="7072">
                  <c:v>284.64</c:v>
                </c:pt>
                <c:pt idx="7073">
                  <c:v>284.68</c:v>
                </c:pt>
                <c:pt idx="7074">
                  <c:v>289.95999999999998</c:v>
                </c:pt>
                <c:pt idx="7075">
                  <c:v>291.51</c:v>
                </c:pt>
                <c:pt idx="7076">
                  <c:v>287.68</c:v>
                </c:pt>
                <c:pt idx="7077">
                  <c:v>292.08999999999997</c:v>
                </c:pt>
                <c:pt idx="7078">
                  <c:v>295.45</c:v>
                </c:pt>
                <c:pt idx="7079">
                  <c:v>292.93</c:v>
                </c:pt>
                <c:pt idx="7080">
                  <c:v>294.72000000000003</c:v>
                </c:pt>
                <c:pt idx="7081">
                  <c:v>301.87</c:v>
                </c:pt>
                <c:pt idx="7082">
                  <c:v>303.41000000000003</c:v>
                </c:pt>
                <c:pt idx="7083">
                  <c:v>310.14</c:v>
                </c:pt>
                <c:pt idx="7084">
                  <c:v>304.85000000000002</c:v>
                </c:pt>
                <c:pt idx="7085">
                  <c:v>292.04000000000002</c:v>
                </c:pt>
                <c:pt idx="7086">
                  <c:v>287.74</c:v>
                </c:pt>
                <c:pt idx="7087">
                  <c:v>286.87</c:v>
                </c:pt>
                <c:pt idx="7088">
                  <c:v>276.95999999999998</c:v>
                </c:pt>
                <c:pt idx="7089">
                  <c:v>284.68</c:v>
                </c:pt>
                <c:pt idx="7090">
                  <c:v>288.95</c:v>
                </c:pt>
                <c:pt idx="7091">
                  <c:v>293.27999999999997</c:v>
                </c:pt>
                <c:pt idx="7092">
                  <c:v>296.95</c:v>
                </c:pt>
                <c:pt idx="7093">
                  <c:v>298.8</c:v>
                </c:pt>
                <c:pt idx="7094">
                  <c:v>302.83999999999997</c:v>
                </c:pt>
                <c:pt idx="7095">
                  <c:v>300.92</c:v>
                </c:pt>
                <c:pt idx="7096">
                  <c:v>299.58</c:v>
                </c:pt>
                <c:pt idx="7097">
                  <c:v>303.89</c:v>
                </c:pt>
                <c:pt idx="7098">
                  <c:v>319.61</c:v>
                </c:pt>
                <c:pt idx="7099">
                  <c:v>322.25</c:v>
                </c:pt>
                <c:pt idx="7100">
                  <c:v>327.43</c:v>
                </c:pt>
                <c:pt idx="7101">
                  <c:v>318.68</c:v>
                </c:pt>
                <c:pt idx="7102">
                  <c:v>318.01</c:v>
                </c:pt>
                <c:pt idx="7103">
                  <c:v>323.63</c:v>
                </c:pt>
                <c:pt idx="7104">
                  <c:v>331.77</c:v>
                </c:pt>
                <c:pt idx="7105">
                  <c:v>331.21</c:v>
                </c:pt>
                <c:pt idx="7106">
                  <c:v>327.11</c:v>
                </c:pt>
                <c:pt idx="7107">
                  <c:v>341.64</c:v>
                </c:pt>
                <c:pt idx="7108">
                  <c:v>342.4</c:v>
                </c:pt>
                <c:pt idx="7109">
                  <c:v>327.16000000000003</c:v>
                </c:pt>
                <c:pt idx="7110">
                  <c:v>326.12</c:v>
                </c:pt>
                <c:pt idx="7111">
                  <c:v>327.37</c:v>
                </c:pt>
                <c:pt idx="7112">
                  <c:v>334.87</c:v>
                </c:pt>
                <c:pt idx="7113">
                  <c:v>332.71</c:v>
                </c:pt>
                <c:pt idx="7114">
                  <c:v>338.34</c:v>
                </c:pt>
                <c:pt idx="7115">
                  <c:v>342.3</c:v>
                </c:pt>
                <c:pt idx="7116">
                  <c:v>339.55</c:v>
                </c:pt>
                <c:pt idx="7117">
                  <c:v>330.56</c:v>
                </c:pt>
                <c:pt idx="7118">
                  <c:v>341.36</c:v>
                </c:pt>
                <c:pt idx="7119">
                  <c:v>335.75</c:v>
                </c:pt>
                <c:pt idx="7120">
                  <c:v>325.74</c:v>
                </c:pt>
                <c:pt idx="7121">
                  <c:v>330.73</c:v>
                </c:pt>
                <c:pt idx="7122">
                  <c:v>348.85</c:v>
                </c:pt>
                <c:pt idx="7123">
                  <c:v>355.41</c:v>
                </c:pt>
                <c:pt idx="7124">
                  <c:v>361.91</c:v>
                </c:pt>
                <c:pt idx="7125">
                  <c:v>374.09</c:v>
                </c:pt>
                <c:pt idx="7126">
                  <c:v>368.1</c:v>
                </c:pt>
                <c:pt idx="7127">
                  <c:v>366.36</c:v>
                </c:pt>
                <c:pt idx="7128">
                  <c:v>364.2</c:v>
                </c:pt>
                <c:pt idx="7129">
                  <c:v>362.26</c:v>
                </c:pt>
                <c:pt idx="7130">
                  <c:v>360.39</c:v>
                </c:pt>
                <c:pt idx="7131">
                  <c:v>370.54</c:v>
                </c:pt>
                <c:pt idx="7132">
                  <c:v>370.04</c:v>
                </c:pt>
                <c:pt idx="7133">
                  <c:v>385.75</c:v>
                </c:pt>
                <c:pt idx="7134">
                  <c:v>387.73</c:v>
                </c:pt>
                <c:pt idx="7135">
                  <c:v>376.81</c:v>
                </c:pt>
                <c:pt idx="7136">
                  <c:v>374.58</c:v>
                </c:pt>
                <c:pt idx="7137">
                  <c:v>369.11</c:v>
                </c:pt>
                <c:pt idx="7138">
                  <c:v>353.13</c:v>
                </c:pt>
                <c:pt idx="7139">
                  <c:v>357.44</c:v>
                </c:pt>
                <c:pt idx="7140">
                  <c:v>353.86</c:v>
                </c:pt>
                <c:pt idx="7141">
                  <c:v>338.89</c:v>
                </c:pt>
                <c:pt idx="7142">
                  <c:v>348.7</c:v>
                </c:pt>
                <c:pt idx="7143">
                  <c:v>347.09</c:v>
                </c:pt>
                <c:pt idx="7144">
                  <c:v>354.56</c:v>
                </c:pt>
                <c:pt idx="7145">
                  <c:v>336.71</c:v>
                </c:pt>
                <c:pt idx="7146">
                  <c:v>338.31</c:v>
                </c:pt>
                <c:pt idx="7147">
                  <c:v>340.23</c:v>
                </c:pt>
                <c:pt idx="7148">
                  <c:v>345.98</c:v>
                </c:pt>
                <c:pt idx="7149">
                  <c:v>339.57</c:v>
                </c:pt>
                <c:pt idx="7150">
                  <c:v>338.79</c:v>
                </c:pt>
                <c:pt idx="7151">
                  <c:v>329.24</c:v>
                </c:pt>
                <c:pt idx="7152">
                  <c:v>338.45</c:v>
                </c:pt>
                <c:pt idx="7153">
                  <c:v>343.25</c:v>
                </c:pt>
                <c:pt idx="7154">
                  <c:v>347.75</c:v>
                </c:pt>
                <c:pt idx="7155">
                  <c:v>326.11</c:v>
                </c:pt>
                <c:pt idx="7156">
                  <c:v>326.74</c:v>
                </c:pt>
                <c:pt idx="7157">
                  <c:v>316.5</c:v>
                </c:pt>
                <c:pt idx="7158">
                  <c:v>337.95</c:v>
                </c:pt>
                <c:pt idx="7159">
                  <c:v>341.49</c:v>
                </c:pt>
                <c:pt idx="7160">
                  <c:v>339.04</c:v>
                </c:pt>
                <c:pt idx="7161">
                  <c:v>341.76</c:v>
                </c:pt>
                <c:pt idx="7162">
                  <c:v>345.32</c:v>
                </c:pt>
                <c:pt idx="7163">
                  <c:v>365.9</c:v>
                </c:pt>
                <c:pt idx="7164">
                  <c:v>365.49</c:v>
                </c:pt>
                <c:pt idx="7165">
                  <c:v>370.6</c:v>
                </c:pt>
                <c:pt idx="7166">
                  <c:v>369.57</c:v>
                </c:pt>
                <c:pt idx="7167">
                  <c:v>379.89</c:v>
                </c:pt>
                <c:pt idx="7168">
                  <c:v>375.1</c:v>
                </c:pt>
                <c:pt idx="7169">
                  <c:v>363.35</c:v>
                </c:pt>
                <c:pt idx="7170">
                  <c:v>370.5</c:v>
                </c:pt>
                <c:pt idx="7171">
                  <c:v>366.24</c:v>
                </c:pt>
                <c:pt idx="7172">
                  <c:v>368.08</c:v>
                </c:pt>
                <c:pt idx="7173">
                  <c:v>387.44</c:v>
                </c:pt>
                <c:pt idx="7174">
                  <c:v>382.66</c:v>
                </c:pt>
                <c:pt idx="7175">
                  <c:v>402.46</c:v>
                </c:pt>
                <c:pt idx="7176">
                  <c:v>404.98</c:v>
                </c:pt>
                <c:pt idx="7177">
                  <c:v>392.34</c:v>
                </c:pt>
                <c:pt idx="7178">
                  <c:v>393.83</c:v>
                </c:pt>
                <c:pt idx="7179">
                  <c:v>396.06</c:v>
                </c:pt>
                <c:pt idx="7180">
                  <c:v>397.67</c:v>
                </c:pt>
                <c:pt idx="7181">
                  <c:v>401.61</c:v>
                </c:pt>
                <c:pt idx="7182">
                  <c:v>394.41</c:v>
                </c:pt>
                <c:pt idx="7183">
                  <c:v>419.5</c:v>
                </c:pt>
                <c:pt idx="7184">
                  <c:v>414.15</c:v>
                </c:pt>
                <c:pt idx="7185">
                  <c:v>411.68</c:v>
                </c:pt>
                <c:pt idx="7186">
                  <c:v>404.54</c:v>
                </c:pt>
                <c:pt idx="7187">
                  <c:v>397.28</c:v>
                </c:pt>
                <c:pt idx="7188">
                  <c:v>399.8</c:v>
                </c:pt>
                <c:pt idx="7189">
                  <c:v>417.72</c:v>
                </c:pt>
                <c:pt idx="7190">
                  <c:v>404.35</c:v>
                </c:pt>
                <c:pt idx="7191">
                  <c:v>395.95</c:v>
                </c:pt>
                <c:pt idx="7192">
                  <c:v>392.61</c:v>
                </c:pt>
                <c:pt idx="7193">
                  <c:v>401.62</c:v>
                </c:pt>
                <c:pt idx="7194">
                  <c:v>407.15</c:v>
                </c:pt>
                <c:pt idx="7195">
                  <c:v>404.52</c:v>
                </c:pt>
                <c:pt idx="7196">
                  <c:v>412.32</c:v>
                </c:pt>
                <c:pt idx="7197">
                  <c:v>422.73</c:v>
                </c:pt>
                <c:pt idx="7198">
                  <c:v>424.86</c:v>
                </c:pt>
                <c:pt idx="7199">
                  <c:v>418.45</c:v>
                </c:pt>
                <c:pt idx="7200">
                  <c:v>435.63</c:v>
                </c:pt>
                <c:pt idx="7201">
                  <c:v>446.69</c:v>
                </c:pt>
                <c:pt idx="7202">
                  <c:v>436.69</c:v>
                </c:pt>
                <c:pt idx="7203">
                  <c:v>444.92</c:v>
                </c:pt>
                <c:pt idx="7204">
                  <c:v>415.17</c:v>
                </c:pt>
                <c:pt idx="7205">
                  <c:v>426.8</c:v>
                </c:pt>
                <c:pt idx="7206">
                  <c:v>427.92</c:v>
                </c:pt>
                <c:pt idx="7207">
                  <c:v>408.75</c:v>
                </c:pt>
                <c:pt idx="7208">
                  <c:v>421.07</c:v>
                </c:pt>
                <c:pt idx="7209">
                  <c:v>423.93</c:v>
                </c:pt>
                <c:pt idx="7210">
                  <c:v>441.4</c:v>
                </c:pt>
                <c:pt idx="7211">
                  <c:v>425.83</c:v>
                </c:pt>
                <c:pt idx="7212">
                  <c:v>432.15</c:v>
                </c:pt>
                <c:pt idx="7213">
                  <c:v>462.12</c:v>
                </c:pt>
                <c:pt idx="7214">
                  <c:v>467.67</c:v>
                </c:pt>
                <c:pt idx="7215">
                  <c:v>436.39</c:v>
                </c:pt>
                <c:pt idx="7216">
                  <c:v>440.83</c:v>
                </c:pt>
                <c:pt idx="7217">
                  <c:v>434.99</c:v>
                </c:pt>
                <c:pt idx="7218">
                  <c:v>432.35</c:v>
                </c:pt>
                <c:pt idx="7219">
                  <c:v>455.1</c:v>
                </c:pt>
                <c:pt idx="7220">
                  <c:v>477.57</c:v>
                </c:pt>
                <c:pt idx="7221">
                  <c:v>444.23</c:v>
                </c:pt>
                <c:pt idx="7222">
                  <c:v>434.16</c:v>
                </c:pt>
                <c:pt idx="7223">
                  <c:v>451.79</c:v>
                </c:pt>
                <c:pt idx="7224">
                  <c:v>432.57</c:v>
                </c:pt>
                <c:pt idx="7225">
                  <c:v>436.98</c:v>
                </c:pt>
                <c:pt idx="7226">
                  <c:v>436.96</c:v>
                </c:pt>
                <c:pt idx="7227">
                  <c:v>434.11</c:v>
                </c:pt>
                <c:pt idx="7228">
                  <c:v>421.58</c:v>
                </c:pt>
                <c:pt idx="7229">
                  <c:v>420.39</c:v>
                </c:pt>
                <c:pt idx="7230">
                  <c:v>419.48</c:v>
                </c:pt>
                <c:pt idx="7231">
                  <c:v>409.74</c:v>
                </c:pt>
                <c:pt idx="7232">
                  <c:v>398.37</c:v>
                </c:pt>
                <c:pt idx="7233">
                  <c:v>402.3</c:v>
                </c:pt>
                <c:pt idx="7234">
                  <c:v>424.61</c:v>
                </c:pt>
                <c:pt idx="7235">
                  <c:v>421.21</c:v>
                </c:pt>
                <c:pt idx="7236">
                  <c:v>415.58</c:v>
                </c:pt>
                <c:pt idx="7237">
                  <c:v>403.41</c:v>
                </c:pt>
                <c:pt idx="7238">
                  <c:v>399.09</c:v>
                </c:pt>
                <c:pt idx="7239">
                  <c:v>392.31</c:v>
                </c:pt>
                <c:pt idx="7240">
                  <c:v>374.67</c:v>
                </c:pt>
                <c:pt idx="7241">
                  <c:v>403.31</c:v>
                </c:pt>
                <c:pt idx="7242">
                  <c:v>404.25</c:v>
                </c:pt>
                <c:pt idx="7243">
                  <c:v>406.11</c:v>
                </c:pt>
                <c:pt idx="7244">
                  <c:v>417.17</c:v>
                </c:pt>
                <c:pt idx="7245">
                  <c:v>414</c:v>
                </c:pt>
                <c:pt idx="7246">
                  <c:v>418.2</c:v>
                </c:pt>
                <c:pt idx="7247">
                  <c:v>420.04</c:v>
                </c:pt>
                <c:pt idx="7248">
                  <c:v>418.47</c:v>
                </c:pt>
                <c:pt idx="7249">
                  <c:v>422.06</c:v>
                </c:pt>
                <c:pt idx="7250">
                  <c:v>429.15</c:v>
                </c:pt>
                <c:pt idx="7251">
                  <c:v>430.49</c:v>
                </c:pt>
                <c:pt idx="7252">
                  <c:v>426.35</c:v>
                </c:pt>
                <c:pt idx="7253">
                  <c:v>430.97</c:v>
                </c:pt>
                <c:pt idx="7254">
                  <c:v>413.41</c:v>
                </c:pt>
                <c:pt idx="7255">
                  <c:v>412.09</c:v>
                </c:pt>
                <c:pt idx="7256">
                  <c:v>416</c:v>
                </c:pt>
                <c:pt idx="7257">
                  <c:v>418.95</c:v>
                </c:pt>
                <c:pt idx="7258">
                  <c:v>410.12</c:v>
                </c:pt>
                <c:pt idx="7259">
                  <c:v>417.41</c:v>
                </c:pt>
                <c:pt idx="7260">
                  <c:v>417.69</c:v>
                </c:pt>
                <c:pt idx="7261">
                  <c:v>427.3</c:v>
                </c:pt>
                <c:pt idx="7262">
                  <c:v>417.52</c:v>
                </c:pt>
                <c:pt idx="7263">
                  <c:v>415.32</c:v>
                </c:pt>
                <c:pt idx="7264">
                  <c:v>414</c:v>
                </c:pt>
                <c:pt idx="7265">
                  <c:v>415.5</c:v>
                </c:pt>
                <c:pt idx="7266">
                  <c:v>417.01</c:v>
                </c:pt>
                <c:pt idx="7267">
                  <c:v>428.91</c:v>
                </c:pt>
                <c:pt idx="7268">
                  <c:v>439</c:v>
                </c:pt>
                <c:pt idx="7269">
                  <c:v>435.36</c:v>
                </c:pt>
                <c:pt idx="7270">
                  <c:v>428.03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26-40D6-A6A1-BC4350C9EC46}"/>
            </c:ext>
          </c:extLst>
        </c:ser>
        <c:ser>
          <c:idx val="1"/>
          <c:order val="1"/>
          <c:tx>
            <c:strRef>
              <c:f>Charts!$C$3</c:f>
              <c:strCache>
                <c:ptCount val="1"/>
                <c:pt idx="0">
                  <c:v>Close (Yahoo)</c:v>
                </c:pt>
              </c:strCache>
            </c:strRef>
          </c:tx>
          <c:spPr>
            <a:ln w="11880">
              <a:solidFill>
                <a:srgbClr val="C9971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Charts!$A$4:$A$7274</c:f>
              <c:numCache>
                <c:formatCode>dd\-mmm\-yyyy</c:formatCode>
                <c:ptCount val="7271"/>
                <c:pt idx="0">
                  <c:v>35712</c:v>
                </c:pt>
                <c:pt idx="1">
                  <c:v>35713</c:v>
                </c:pt>
                <c:pt idx="2">
                  <c:v>35716</c:v>
                </c:pt>
                <c:pt idx="3">
                  <c:v>35717</c:v>
                </c:pt>
                <c:pt idx="4">
                  <c:v>35718</c:v>
                </c:pt>
                <c:pt idx="5">
                  <c:v>35719</c:v>
                </c:pt>
                <c:pt idx="6">
                  <c:v>35720</c:v>
                </c:pt>
                <c:pt idx="7">
                  <c:v>35723</c:v>
                </c:pt>
                <c:pt idx="8">
                  <c:v>35724</c:v>
                </c:pt>
                <c:pt idx="9">
                  <c:v>35725</c:v>
                </c:pt>
                <c:pt idx="10">
                  <c:v>35726</c:v>
                </c:pt>
                <c:pt idx="11">
                  <c:v>35727</c:v>
                </c:pt>
                <c:pt idx="12">
                  <c:v>35730</c:v>
                </c:pt>
                <c:pt idx="13">
                  <c:v>35731</c:v>
                </c:pt>
                <c:pt idx="14">
                  <c:v>35732</c:v>
                </c:pt>
                <c:pt idx="15">
                  <c:v>35733</c:v>
                </c:pt>
                <c:pt idx="16">
                  <c:v>35734</c:v>
                </c:pt>
                <c:pt idx="17">
                  <c:v>35737</c:v>
                </c:pt>
                <c:pt idx="18">
                  <c:v>35738</c:v>
                </c:pt>
                <c:pt idx="19">
                  <c:v>35739</c:v>
                </c:pt>
                <c:pt idx="20">
                  <c:v>35740</c:v>
                </c:pt>
                <c:pt idx="21">
                  <c:v>35741</c:v>
                </c:pt>
                <c:pt idx="22">
                  <c:v>35744</c:v>
                </c:pt>
                <c:pt idx="23">
                  <c:v>35745</c:v>
                </c:pt>
                <c:pt idx="24">
                  <c:v>35746</c:v>
                </c:pt>
                <c:pt idx="25">
                  <c:v>35747</c:v>
                </c:pt>
                <c:pt idx="26">
                  <c:v>35748</c:v>
                </c:pt>
                <c:pt idx="27">
                  <c:v>35751</c:v>
                </c:pt>
                <c:pt idx="28">
                  <c:v>35752</c:v>
                </c:pt>
                <c:pt idx="29">
                  <c:v>35753</c:v>
                </c:pt>
                <c:pt idx="30">
                  <c:v>35754</c:v>
                </c:pt>
                <c:pt idx="31">
                  <c:v>35755</c:v>
                </c:pt>
                <c:pt idx="32">
                  <c:v>35758</c:v>
                </c:pt>
                <c:pt idx="33">
                  <c:v>35760</c:v>
                </c:pt>
                <c:pt idx="34">
                  <c:v>35762</c:v>
                </c:pt>
                <c:pt idx="35">
                  <c:v>35765</c:v>
                </c:pt>
                <c:pt idx="36">
                  <c:v>35766</c:v>
                </c:pt>
                <c:pt idx="37">
                  <c:v>35767</c:v>
                </c:pt>
                <c:pt idx="38">
                  <c:v>35768</c:v>
                </c:pt>
                <c:pt idx="39">
                  <c:v>35769</c:v>
                </c:pt>
                <c:pt idx="40">
                  <c:v>35772</c:v>
                </c:pt>
                <c:pt idx="41">
                  <c:v>35773</c:v>
                </c:pt>
                <c:pt idx="42">
                  <c:v>35774</c:v>
                </c:pt>
                <c:pt idx="43">
                  <c:v>35775</c:v>
                </c:pt>
                <c:pt idx="44">
                  <c:v>35776</c:v>
                </c:pt>
                <c:pt idx="45">
                  <c:v>35779</c:v>
                </c:pt>
                <c:pt idx="46">
                  <c:v>35780</c:v>
                </c:pt>
                <c:pt idx="47">
                  <c:v>35782</c:v>
                </c:pt>
                <c:pt idx="48">
                  <c:v>35783</c:v>
                </c:pt>
                <c:pt idx="49">
                  <c:v>35786</c:v>
                </c:pt>
                <c:pt idx="50">
                  <c:v>35787</c:v>
                </c:pt>
                <c:pt idx="51">
                  <c:v>35788</c:v>
                </c:pt>
                <c:pt idx="52">
                  <c:v>35790</c:v>
                </c:pt>
                <c:pt idx="53">
                  <c:v>35793</c:v>
                </c:pt>
                <c:pt idx="54">
                  <c:v>35794</c:v>
                </c:pt>
                <c:pt idx="55">
                  <c:v>35795</c:v>
                </c:pt>
                <c:pt idx="56">
                  <c:v>35797</c:v>
                </c:pt>
                <c:pt idx="57">
                  <c:v>35800</c:v>
                </c:pt>
                <c:pt idx="58">
                  <c:v>35801</c:v>
                </c:pt>
                <c:pt idx="59">
                  <c:v>35802</c:v>
                </c:pt>
                <c:pt idx="60">
                  <c:v>35803</c:v>
                </c:pt>
                <c:pt idx="61">
                  <c:v>35804</c:v>
                </c:pt>
                <c:pt idx="62">
                  <c:v>35807</c:v>
                </c:pt>
                <c:pt idx="63">
                  <c:v>35808</c:v>
                </c:pt>
                <c:pt idx="64">
                  <c:v>35810</c:v>
                </c:pt>
                <c:pt idx="65">
                  <c:v>35811</c:v>
                </c:pt>
                <c:pt idx="66">
                  <c:v>35815</c:v>
                </c:pt>
                <c:pt idx="67">
                  <c:v>35816</c:v>
                </c:pt>
                <c:pt idx="68">
                  <c:v>35817</c:v>
                </c:pt>
                <c:pt idx="69">
                  <c:v>35818</c:v>
                </c:pt>
                <c:pt idx="70">
                  <c:v>35821</c:v>
                </c:pt>
                <c:pt idx="71">
                  <c:v>35822</c:v>
                </c:pt>
                <c:pt idx="72">
                  <c:v>35823</c:v>
                </c:pt>
                <c:pt idx="73">
                  <c:v>35824</c:v>
                </c:pt>
                <c:pt idx="74">
                  <c:v>35825</c:v>
                </c:pt>
                <c:pt idx="75">
                  <c:v>35828</c:v>
                </c:pt>
                <c:pt idx="76">
                  <c:v>35829</c:v>
                </c:pt>
                <c:pt idx="77">
                  <c:v>35830</c:v>
                </c:pt>
                <c:pt idx="78">
                  <c:v>35831</c:v>
                </c:pt>
                <c:pt idx="79">
                  <c:v>35832</c:v>
                </c:pt>
                <c:pt idx="80">
                  <c:v>35835</c:v>
                </c:pt>
                <c:pt idx="81">
                  <c:v>35836</c:v>
                </c:pt>
                <c:pt idx="82">
                  <c:v>35837</c:v>
                </c:pt>
                <c:pt idx="83">
                  <c:v>35838</c:v>
                </c:pt>
                <c:pt idx="84">
                  <c:v>35839</c:v>
                </c:pt>
                <c:pt idx="85">
                  <c:v>35843</c:v>
                </c:pt>
                <c:pt idx="86">
                  <c:v>35844</c:v>
                </c:pt>
                <c:pt idx="87">
                  <c:v>35845</c:v>
                </c:pt>
                <c:pt idx="88">
                  <c:v>35846</c:v>
                </c:pt>
                <c:pt idx="89">
                  <c:v>35849</c:v>
                </c:pt>
                <c:pt idx="90">
                  <c:v>35850</c:v>
                </c:pt>
                <c:pt idx="91">
                  <c:v>35851</c:v>
                </c:pt>
                <c:pt idx="92">
                  <c:v>35852</c:v>
                </c:pt>
                <c:pt idx="93">
                  <c:v>35853</c:v>
                </c:pt>
                <c:pt idx="94">
                  <c:v>35856</c:v>
                </c:pt>
                <c:pt idx="95">
                  <c:v>35857</c:v>
                </c:pt>
                <c:pt idx="96">
                  <c:v>35858</c:v>
                </c:pt>
                <c:pt idx="97">
                  <c:v>35859</c:v>
                </c:pt>
                <c:pt idx="98">
                  <c:v>35860</c:v>
                </c:pt>
                <c:pt idx="99">
                  <c:v>35863</c:v>
                </c:pt>
                <c:pt idx="100">
                  <c:v>35864</c:v>
                </c:pt>
                <c:pt idx="101">
                  <c:v>35865</c:v>
                </c:pt>
                <c:pt idx="102">
                  <c:v>35866</c:v>
                </c:pt>
                <c:pt idx="103">
                  <c:v>35867</c:v>
                </c:pt>
                <c:pt idx="104">
                  <c:v>35870</c:v>
                </c:pt>
                <c:pt idx="105">
                  <c:v>35871</c:v>
                </c:pt>
                <c:pt idx="106">
                  <c:v>35872</c:v>
                </c:pt>
                <c:pt idx="107">
                  <c:v>35873</c:v>
                </c:pt>
                <c:pt idx="108">
                  <c:v>35874</c:v>
                </c:pt>
                <c:pt idx="109">
                  <c:v>35877</c:v>
                </c:pt>
                <c:pt idx="110">
                  <c:v>35878</c:v>
                </c:pt>
                <c:pt idx="111">
                  <c:v>35879</c:v>
                </c:pt>
                <c:pt idx="112">
                  <c:v>35880</c:v>
                </c:pt>
                <c:pt idx="113">
                  <c:v>35881</c:v>
                </c:pt>
                <c:pt idx="114">
                  <c:v>35884</c:v>
                </c:pt>
                <c:pt idx="115">
                  <c:v>35885</c:v>
                </c:pt>
                <c:pt idx="116">
                  <c:v>35886</c:v>
                </c:pt>
                <c:pt idx="117">
                  <c:v>35887</c:v>
                </c:pt>
                <c:pt idx="118">
                  <c:v>35888</c:v>
                </c:pt>
                <c:pt idx="119">
                  <c:v>35891</c:v>
                </c:pt>
                <c:pt idx="120">
                  <c:v>35892</c:v>
                </c:pt>
                <c:pt idx="121">
                  <c:v>35893</c:v>
                </c:pt>
                <c:pt idx="122">
                  <c:v>35894</c:v>
                </c:pt>
                <c:pt idx="123">
                  <c:v>35898</c:v>
                </c:pt>
                <c:pt idx="124">
                  <c:v>35899</c:v>
                </c:pt>
                <c:pt idx="125">
                  <c:v>35900</c:v>
                </c:pt>
                <c:pt idx="126">
                  <c:v>35901</c:v>
                </c:pt>
                <c:pt idx="127">
                  <c:v>35902</c:v>
                </c:pt>
                <c:pt idx="128">
                  <c:v>35905</c:v>
                </c:pt>
                <c:pt idx="129">
                  <c:v>35906</c:v>
                </c:pt>
                <c:pt idx="130">
                  <c:v>35907</c:v>
                </c:pt>
                <c:pt idx="131">
                  <c:v>35908</c:v>
                </c:pt>
                <c:pt idx="132">
                  <c:v>35909</c:v>
                </c:pt>
                <c:pt idx="133">
                  <c:v>35912</c:v>
                </c:pt>
                <c:pt idx="134">
                  <c:v>35913</c:v>
                </c:pt>
                <c:pt idx="135">
                  <c:v>35914</c:v>
                </c:pt>
                <c:pt idx="136">
                  <c:v>35915</c:v>
                </c:pt>
                <c:pt idx="137">
                  <c:v>35916</c:v>
                </c:pt>
                <c:pt idx="138">
                  <c:v>35919</c:v>
                </c:pt>
                <c:pt idx="139">
                  <c:v>35920</c:v>
                </c:pt>
                <c:pt idx="140">
                  <c:v>35921</c:v>
                </c:pt>
                <c:pt idx="141">
                  <c:v>35922</c:v>
                </c:pt>
                <c:pt idx="142">
                  <c:v>35923</c:v>
                </c:pt>
                <c:pt idx="143">
                  <c:v>35926</c:v>
                </c:pt>
                <c:pt idx="144">
                  <c:v>35927</c:v>
                </c:pt>
                <c:pt idx="145">
                  <c:v>35928</c:v>
                </c:pt>
                <c:pt idx="146">
                  <c:v>35929</c:v>
                </c:pt>
                <c:pt idx="147">
                  <c:v>35930</c:v>
                </c:pt>
                <c:pt idx="148">
                  <c:v>35933</c:v>
                </c:pt>
                <c:pt idx="149">
                  <c:v>35934</c:v>
                </c:pt>
                <c:pt idx="150">
                  <c:v>35935</c:v>
                </c:pt>
                <c:pt idx="151">
                  <c:v>35936</c:v>
                </c:pt>
                <c:pt idx="152">
                  <c:v>35937</c:v>
                </c:pt>
                <c:pt idx="153">
                  <c:v>35941</c:v>
                </c:pt>
                <c:pt idx="154">
                  <c:v>35942</c:v>
                </c:pt>
                <c:pt idx="155">
                  <c:v>35943</c:v>
                </c:pt>
                <c:pt idx="156">
                  <c:v>35944</c:v>
                </c:pt>
                <c:pt idx="157">
                  <c:v>35947</c:v>
                </c:pt>
                <c:pt idx="158">
                  <c:v>35948</c:v>
                </c:pt>
                <c:pt idx="159">
                  <c:v>35949</c:v>
                </c:pt>
                <c:pt idx="160">
                  <c:v>35950</c:v>
                </c:pt>
                <c:pt idx="161">
                  <c:v>35951</c:v>
                </c:pt>
                <c:pt idx="162">
                  <c:v>35954</c:v>
                </c:pt>
                <c:pt idx="163">
                  <c:v>35955</c:v>
                </c:pt>
                <c:pt idx="164">
                  <c:v>35956</c:v>
                </c:pt>
                <c:pt idx="165">
                  <c:v>35957</c:v>
                </c:pt>
                <c:pt idx="166">
                  <c:v>35958</c:v>
                </c:pt>
                <c:pt idx="167">
                  <c:v>35961</c:v>
                </c:pt>
                <c:pt idx="168">
                  <c:v>35962</c:v>
                </c:pt>
                <c:pt idx="169">
                  <c:v>35963</c:v>
                </c:pt>
                <c:pt idx="170">
                  <c:v>35964</c:v>
                </c:pt>
                <c:pt idx="171">
                  <c:v>35965</c:v>
                </c:pt>
                <c:pt idx="172">
                  <c:v>35968</c:v>
                </c:pt>
                <c:pt idx="173">
                  <c:v>35969</c:v>
                </c:pt>
                <c:pt idx="174">
                  <c:v>35970</c:v>
                </c:pt>
                <c:pt idx="175">
                  <c:v>35971</c:v>
                </c:pt>
                <c:pt idx="176">
                  <c:v>35972</c:v>
                </c:pt>
                <c:pt idx="177">
                  <c:v>35975</c:v>
                </c:pt>
                <c:pt idx="178">
                  <c:v>35976</c:v>
                </c:pt>
                <c:pt idx="179">
                  <c:v>35977</c:v>
                </c:pt>
                <c:pt idx="180">
                  <c:v>35978</c:v>
                </c:pt>
                <c:pt idx="181">
                  <c:v>35982</c:v>
                </c:pt>
                <c:pt idx="182">
                  <c:v>35983</c:v>
                </c:pt>
                <c:pt idx="183">
                  <c:v>35984</c:v>
                </c:pt>
                <c:pt idx="184">
                  <c:v>35985</c:v>
                </c:pt>
                <c:pt idx="185">
                  <c:v>35986</c:v>
                </c:pt>
                <c:pt idx="186">
                  <c:v>35989</c:v>
                </c:pt>
                <c:pt idx="187">
                  <c:v>35990</c:v>
                </c:pt>
                <c:pt idx="188">
                  <c:v>35991</c:v>
                </c:pt>
                <c:pt idx="189">
                  <c:v>35992</c:v>
                </c:pt>
                <c:pt idx="190">
                  <c:v>35993</c:v>
                </c:pt>
                <c:pt idx="191">
                  <c:v>35996</c:v>
                </c:pt>
                <c:pt idx="192">
                  <c:v>35997</c:v>
                </c:pt>
                <c:pt idx="193">
                  <c:v>35998</c:v>
                </c:pt>
                <c:pt idx="194">
                  <c:v>35999</c:v>
                </c:pt>
                <c:pt idx="195">
                  <c:v>36000</c:v>
                </c:pt>
                <c:pt idx="196">
                  <c:v>36003</c:v>
                </c:pt>
                <c:pt idx="197">
                  <c:v>36004</c:v>
                </c:pt>
                <c:pt idx="198">
                  <c:v>36005</c:v>
                </c:pt>
                <c:pt idx="199">
                  <c:v>36006</c:v>
                </c:pt>
                <c:pt idx="200">
                  <c:v>36007</c:v>
                </c:pt>
                <c:pt idx="201">
                  <c:v>36010</c:v>
                </c:pt>
                <c:pt idx="202">
                  <c:v>36011</c:v>
                </c:pt>
                <c:pt idx="203">
                  <c:v>36012</c:v>
                </c:pt>
                <c:pt idx="204">
                  <c:v>36013</c:v>
                </c:pt>
                <c:pt idx="205">
                  <c:v>36014</c:v>
                </c:pt>
                <c:pt idx="206">
                  <c:v>36017</c:v>
                </c:pt>
                <c:pt idx="207">
                  <c:v>36018</c:v>
                </c:pt>
                <c:pt idx="208">
                  <c:v>36019</c:v>
                </c:pt>
                <c:pt idx="209">
                  <c:v>36020</c:v>
                </c:pt>
                <c:pt idx="210">
                  <c:v>36021</c:v>
                </c:pt>
                <c:pt idx="211">
                  <c:v>36024</c:v>
                </c:pt>
                <c:pt idx="212">
                  <c:v>36025</c:v>
                </c:pt>
                <c:pt idx="213">
                  <c:v>36026</c:v>
                </c:pt>
                <c:pt idx="214">
                  <c:v>36027</c:v>
                </c:pt>
                <c:pt idx="215">
                  <c:v>36028</c:v>
                </c:pt>
                <c:pt idx="216">
                  <c:v>36031</c:v>
                </c:pt>
                <c:pt idx="217">
                  <c:v>36032</c:v>
                </c:pt>
                <c:pt idx="218">
                  <c:v>36033</c:v>
                </c:pt>
                <c:pt idx="219">
                  <c:v>36034</c:v>
                </c:pt>
                <c:pt idx="220">
                  <c:v>36035</c:v>
                </c:pt>
                <c:pt idx="221">
                  <c:v>36038</c:v>
                </c:pt>
                <c:pt idx="222">
                  <c:v>36039</c:v>
                </c:pt>
                <c:pt idx="223">
                  <c:v>36040</c:v>
                </c:pt>
                <c:pt idx="224">
                  <c:v>36041</c:v>
                </c:pt>
                <c:pt idx="225">
                  <c:v>36042</c:v>
                </c:pt>
                <c:pt idx="226">
                  <c:v>36046</c:v>
                </c:pt>
                <c:pt idx="227">
                  <c:v>36047</c:v>
                </c:pt>
                <c:pt idx="228">
                  <c:v>36048</c:v>
                </c:pt>
                <c:pt idx="229">
                  <c:v>36049</c:v>
                </c:pt>
                <c:pt idx="230">
                  <c:v>36052</c:v>
                </c:pt>
                <c:pt idx="231">
                  <c:v>36053</c:v>
                </c:pt>
                <c:pt idx="232">
                  <c:v>36054</c:v>
                </c:pt>
                <c:pt idx="233">
                  <c:v>36055</c:v>
                </c:pt>
                <c:pt idx="234">
                  <c:v>36056</c:v>
                </c:pt>
                <c:pt idx="235">
                  <c:v>36059</c:v>
                </c:pt>
                <c:pt idx="236">
                  <c:v>36060</c:v>
                </c:pt>
                <c:pt idx="237">
                  <c:v>36061</c:v>
                </c:pt>
                <c:pt idx="238">
                  <c:v>36062</c:v>
                </c:pt>
                <c:pt idx="239">
                  <c:v>36063</c:v>
                </c:pt>
                <c:pt idx="240">
                  <c:v>36066</c:v>
                </c:pt>
                <c:pt idx="241">
                  <c:v>36067</c:v>
                </c:pt>
                <c:pt idx="242">
                  <c:v>36068</c:v>
                </c:pt>
                <c:pt idx="243">
                  <c:v>36069</c:v>
                </c:pt>
                <c:pt idx="244">
                  <c:v>36070</c:v>
                </c:pt>
                <c:pt idx="245">
                  <c:v>36073</c:v>
                </c:pt>
                <c:pt idx="246">
                  <c:v>36074</c:v>
                </c:pt>
                <c:pt idx="247">
                  <c:v>36075</c:v>
                </c:pt>
                <c:pt idx="248">
                  <c:v>36076</c:v>
                </c:pt>
                <c:pt idx="249">
                  <c:v>36077</c:v>
                </c:pt>
                <c:pt idx="250">
                  <c:v>36080</c:v>
                </c:pt>
                <c:pt idx="251">
                  <c:v>36081</c:v>
                </c:pt>
                <c:pt idx="252">
                  <c:v>36082</c:v>
                </c:pt>
                <c:pt idx="253">
                  <c:v>36083</c:v>
                </c:pt>
                <c:pt idx="254">
                  <c:v>36084</c:v>
                </c:pt>
                <c:pt idx="255">
                  <c:v>36087</c:v>
                </c:pt>
                <c:pt idx="256">
                  <c:v>36088</c:v>
                </c:pt>
                <c:pt idx="257">
                  <c:v>36089</c:v>
                </c:pt>
                <c:pt idx="258">
                  <c:v>36090</c:v>
                </c:pt>
                <c:pt idx="259">
                  <c:v>36091</c:v>
                </c:pt>
                <c:pt idx="260">
                  <c:v>36094</c:v>
                </c:pt>
                <c:pt idx="261">
                  <c:v>36095</c:v>
                </c:pt>
                <c:pt idx="262">
                  <c:v>36096</c:v>
                </c:pt>
                <c:pt idx="263">
                  <c:v>36097</c:v>
                </c:pt>
                <c:pt idx="264">
                  <c:v>36098</c:v>
                </c:pt>
                <c:pt idx="265">
                  <c:v>36101</c:v>
                </c:pt>
                <c:pt idx="266">
                  <c:v>36102</c:v>
                </c:pt>
                <c:pt idx="267">
                  <c:v>36103</c:v>
                </c:pt>
                <c:pt idx="268">
                  <c:v>36104</c:v>
                </c:pt>
                <c:pt idx="269">
                  <c:v>36105</c:v>
                </c:pt>
                <c:pt idx="270">
                  <c:v>36108</c:v>
                </c:pt>
                <c:pt idx="271">
                  <c:v>36109</c:v>
                </c:pt>
                <c:pt idx="272">
                  <c:v>36110</c:v>
                </c:pt>
                <c:pt idx="273">
                  <c:v>36111</c:v>
                </c:pt>
                <c:pt idx="274">
                  <c:v>36112</c:v>
                </c:pt>
                <c:pt idx="275">
                  <c:v>36115</c:v>
                </c:pt>
                <c:pt idx="276">
                  <c:v>36116</c:v>
                </c:pt>
                <c:pt idx="277">
                  <c:v>36117</c:v>
                </c:pt>
                <c:pt idx="278">
                  <c:v>36118</c:v>
                </c:pt>
                <c:pt idx="279">
                  <c:v>36119</c:v>
                </c:pt>
                <c:pt idx="280">
                  <c:v>36122</c:v>
                </c:pt>
                <c:pt idx="281">
                  <c:v>36123</c:v>
                </c:pt>
                <c:pt idx="282">
                  <c:v>36124</c:v>
                </c:pt>
                <c:pt idx="283">
                  <c:v>36126</c:v>
                </c:pt>
                <c:pt idx="284">
                  <c:v>36129</c:v>
                </c:pt>
                <c:pt idx="285">
                  <c:v>36130</c:v>
                </c:pt>
                <c:pt idx="286">
                  <c:v>36131</c:v>
                </c:pt>
                <c:pt idx="287">
                  <c:v>36132</c:v>
                </c:pt>
                <c:pt idx="288">
                  <c:v>36133</c:v>
                </c:pt>
                <c:pt idx="289">
                  <c:v>36136</c:v>
                </c:pt>
                <c:pt idx="290">
                  <c:v>36137</c:v>
                </c:pt>
                <c:pt idx="291">
                  <c:v>36138</c:v>
                </c:pt>
                <c:pt idx="292">
                  <c:v>36139</c:v>
                </c:pt>
                <c:pt idx="293">
                  <c:v>36140</c:v>
                </c:pt>
                <c:pt idx="294">
                  <c:v>36143</c:v>
                </c:pt>
                <c:pt idx="295">
                  <c:v>36144</c:v>
                </c:pt>
                <c:pt idx="296">
                  <c:v>36145</c:v>
                </c:pt>
                <c:pt idx="297">
                  <c:v>36146</c:v>
                </c:pt>
                <c:pt idx="298">
                  <c:v>36147</c:v>
                </c:pt>
                <c:pt idx="299">
                  <c:v>36150</c:v>
                </c:pt>
                <c:pt idx="300">
                  <c:v>36151</c:v>
                </c:pt>
                <c:pt idx="301">
                  <c:v>36152</c:v>
                </c:pt>
                <c:pt idx="302">
                  <c:v>36153</c:v>
                </c:pt>
                <c:pt idx="303">
                  <c:v>36157</c:v>
                </c:pt>
                <c:pt idx="304">
                  <c:v>36158</c:v>
                </c:pt>
                <c:pt idx="305">
                  <c:v>36159</c:v>
                </c:pt>
                <c:pt idx="306">
                  <c:v>36160</c:v>
                </c:pt>
                <c:pt idx="307">
                  <c:v>36164</c:v>
                </c:pt>
                <c:pt idx="308">
                  <c:v>36165</c:v>
                </c:pt>
                <c:pt idx="309">
                  <c:v>36166</c:v>
                </c:pt>
                <c:pt idx="310">
                  <c:v>36167</c:v>
                </c:pt>
                <c:pt idx="311">
                  <c:v>36168</c:v>
                </c:pt>
                <c:pt idx="312">
                  <c:v>36171</c:v>
                </c:pt>
                <c:pt idx="313">
                  <c:v>36172</c:v>
                </c:pt>
                <c:pt idx="314">
                  <c:v>36173</c:v>
                </c:pt>
                <c:pt idx="315">
                  <c:v>36174</c:v>
                </c:pt>
                <c:pt idx="316">
                  <c:v>36175</c:v>
                </c:pt>
                <c:pt idx="317">
                  <c:v>36179</c:v>
                </c:pt>
                <c:pt idx="318">
                  <c:v>36180</c:v>
                </c:pt>
                <c:pt idx="319">
                  <c:v>36181</c:v>
                </c:pt>
                <c:pt idx="320">
                  <c:v>36182</c:v>
                </c:pt>
                <c:pt idx="321">
                  <c:v>36185</c:v>
                </c:pt>
                <c:pt idx="322">
                  <c:v>36186</c:v>
                </c:pt>
                <c:pt idx="323">
                  <c:v>36187</c:v>
                </c:pt>
                <c:pt idx="324">
                  <c:v>36188</c:v>
                </c:pt>
                <c:pt idx="325">
                  <c:v>36189</c:v>
                </c:pt>
                <c:pt idx="326">
                  <c:v>36192</c:v>
                </c:pt>
                <c:pt idx="327">
                  <c:v>36193</c:v>
                </c:pt>
                <c:pt idx="328">
                  <c:v>36194</c:v>
                </c:pt>
                <c:pt idx="329">
                  <c:v>36195</c:v>
                </c:pt>
                <c:pt idx="330">
                  <c:v>36196</c:v>
                </c:pt>
                <c:pt idx="331">
                  <c:v>36199</c:v>
                </c:pt>
                <c:pt idx="332">
                  <c:v>36200</c:v>
                </c:pt>
                <c:pt idx="333">
                  <c:v>36201</c:v>
                </c:pt>
                <c:pt idx="334">
                  <c:v>36202</c:v>
                </c:pt>
                <c:pt idx="335">
                  <c:v>36203</c:v>
                </c:pt>
                <c:pt idx="336">
                  <c:v>36207</c:v>
                </c:pt>
                <c:pt idx="337">
                  <c:v>36208</c:v>
                </c:pt>
                <c:pt idx="338">
                  <c:v>36209</c:v>
                </c:pt>
                <c:pt idx="339">
                  <c:v>36210</c:v>
                </c:pt>
                <c:pt idx="340">
                  <c:v>36213</c:v>
                </c:pt>
                <c:pt idx="341">
                  <c:v>36214</c:v>
                </c:pt>
                <c:pt idx="342">
                  <c:v>36215</c:v>
                </c:pt>
                <c:pt idx="343">
                  <c:v>36216</c:v>
                </c:pt>
                <c:pt idx="344">
                  <c:v>36217</c:v>
                </c:pt>
                <c:pt idx="345">
                  <c:v>36220</c:v>
                </c:pt>
                <c:pt idx="346">
                  <c:v>36221</c:v>
                </c:pt>
                <c:pt idx="347">
                  <c:v>36222</c:v>
                </c:pt>
                <c:pt idx="348">
                  <c:v>36223</c:v>
                </c:pt>
                <c:pt idx="349">
                  <c:v>36224</c:v>
                </c:pt>
                <c:pt idx="350">
                  <c:v>36227</c:v>
                </c:pt>
                <c:pt idx="351">
                  <c:v>36228</c:v>
                </c:pt>
                <c:pt idx="352">
                  <c:v>36229</c:v>
                </c:pt>
                <c:pt idx="353">
                  <c:v>36230</c:v>
                </c:pt>
                <c:pt idx="354">
                  <c:v>36231</c:v>
                </c:pt>
                <c:pt idx="355">
                  <c:v>36234</c:v>
                </c:pt>
                <c:pt idx="356">
                  <c:v>36235</c:v>
                </c:pt>
                <c:pt idx="357">
                  <c:v>36236</c:v>
                </c:pt>
                <c:pt idx="358">
                  <c:v>36237</c:v>
                </c:pt>
                <c:pt idx="359">
                  <c:v>36238</c:v>
                </c:pt>
                <c:pt idx="360">
                  <c:v>36241</c:v>
                </c:pt>
                <c:pt idx="361">
                  <c:v>36242</c:v>
                </c:pt>
                <c:pt idx="362">
                  <c:v>36243</c:v>
                </c:pt>
                <c:pt idx="363">
                  <c:v>36244</c:v>
                </c:pt>
                <c:pt idx="364">
                  <c:v>36245</c:v>
                </c:pt>
                <c:pt idx="365">
                  <c:v>36248</c:v>
                </c:pt>
                <c:pt idx="366">
                  <c:v>36249</c:v>
                </c:pt>
                <c:pt idx="367">
                  <c:v>36250</c:v>
                </c:pt>
                <c:pt idx="368">
                  <c:v>36251</c:v>
                </c:pt>
                <c:pt idx="369">
                  <c:v>36255</c:v>
                </c:pt>
                <c:pt idx="370">
                  <c:v>36256</c:v>
                </c:pt>
                <c:pt idx="371">
                  <c:v>36257</c:v>
                </c:pt>
                <c:pt idx="372">
                  <c:v>36258</c:v>
                </c:pt>
                <c:pt idx="373">
                  <c:v>36259</c:v>
                </c:pt>
                <c:pt idx="374">
                  <c:v>36262</c:v>
                </c:pt>
                <c:pt idx="375">
                  <c:v>36263</c:v>
                </c:pt>
                <c:pt idx="376">
                  <c:v>36264</c:v>
                </c:pt>
                <c:pt idx="377">
                  <c:v>36265</c:v>
                </c:pt>
                <c:pt idx="378">
                  <c:v>36266</c:v>
                </c:pt>
                <c:pt idx="379">
                  <c:v>36269</c:v>
                </c:pt>
                <c:pt idx="380">
                  <c:v>36270</c:v>
                </c:pt>
                <c:pt idx="381">
                  <c:v>36271</c:v>
                </c:pt>
                <c:pt idx="382">
                  <c:v>36272</c:v>
                </c:pt>
                <c:pt idx="383">
                  <c:v>36273</c:v>
                </c:pt>
                <c:pt idx="384">
                  <c:v>36276</c:v>
                </c:pt>
                <c:pt idx="385">
                  <c:v>36277</c:v>
                </c:pt>
                <c:pt idx="386">
                  <c:v>36278</c:v>
                </c:pt>
                <c:pt idx="387">
                  <c:v>36279</c:v>
                </c:pt>
                <c:pt idx="388">
                  <c:v>36280</c:v>
                </c:pt>
                <c:pt idx="389">
                  <c:v>36283</c:v>
                </c:pt>
                <c:pt idx="390">
                  <c:v>36284</c:v>
                </c:pt>
                <c:pt idx="391">
                  <c:v>36285</c:v>
                </c:pt>
                <c:pt idx="392">
                  <c:v>36286</c:v>
                </c:pt>
                <c:pt idx="393">
                  <c:v>36287</c:v>
                </c:pt>
                <c:pt idx="394">
                  <c:v>36290</c:v>
                </c:pt>
                <c:pt idx="395">
                  <c:v>36291</c:v>
                </c:pt>
                <c:pt idx="396">
                  <c:v>36292</c:v>
                </c:pt>
                <c:pt idx="397">
                  <c:v>36293</c:v>
                </c:pt>
                <c:pt idx="398">
                  <c:v>36294</c:v>
                </c:pt>
                <c:pt idx="399">
                  <c:v>36297</c:v>
                </c:pt>
                <c:pt idx="400">
                  <c:v>36298</c:v>
                </c:pt>
                <c:pt idx="401">
                  <c:v>36299</c:v>
                </c:pt>
                <c:pt idx="402">
                  <c:v>36300</c:v>
                </c:pt>
                <c:pt idx="403">
                  <c:v>36301</c:v>
                </c:pt>
                <c:pt idx="404">
                  <c:v>36304</c:v>
                </c:pt>
                <c:pt idx="405">
                  <c:v>36305</c:v>
                </c:pt>
                <c:pt idx="406">
                  <c:v>36306</c:v>
                </c:pt>
                <c:pt idx="407">
                  <c:v>36307</c:v>
                </c:pt>
                <c:pt idx="408">
                  <c:v>36308</c:v>
                </c:pt>
                <c:pt idx="409">
                  <c:v>36312</c:v>
                </c:pt>
                <c:pt idx="410">
                  <c:v>36313</c:v>
                </c:pt>
                <c:pt idx="411">
                  <c:v>36314</c:v>
                </c:pt>
                <c:pt idx="412">
                  <c:v>36315</c:v>
                </c:pt>
                <c:pt idx="413">
                  <c:v>36318</c:v>
                </c:pt>
                <c:pt idx="414">
                  <c:v>36319</c:v>
                </c:pt>
                <c:pt idx="415">
                  <c:v>36320</c:v>
                </c:pt>
                <c:pt idx="416">
                  <c:v>36321</c:v>
                </c:pt>
                <c:pt idx="417">
                  <c:v>36322</c:v>
                </c:pt>
                <c:pt idx="418">
                  <c:v>36325</c:v>
                </c:pt>
                <c:pt idx="419">
                  <c:v>36326</c:v>
                </c:pt>
                <c:pt idx="420">
                  <c:v>36327</c:v>
                </c:pt>
                <c:pt idx="421">
                  <c:v>36328</c:v>
                </c:pt>
                <c:pt idx="422">
                  <c:v>36329</c:v>
                </c:pt>
                <c:pt idx="423">
                  <c:v>36332</c:v>
                </c:pt>
                <c:pt idx="424">
                  <c:v>36333</c:v>
                </c:pt>
                <c:pt idx="425">
                  <c:v>36334</c:v>
                </c:pt>
                <c:pt idx="426">
                  <c:v>36335</c:v>
                </c:pt>
                <c:pt idx="427">
                  <c:v>36336</c:v>
                </c:pt>
                <c:pt idx="428">
                  <c:v>36339</c:v>
                </c:pt>
                <c:pt idx="429">
                  <c:v>36340</c:v>
                </c:pt>
                <c:pt idx="430">
                  <c:v>36341</c:v>
                </c:pt>
                <c:pt idx="431">
                  <c:v>36342</c:v>
                </c:pt>
                <c:pt idx="432">
                  <c:v>36343</c:v>
                </c:pt>
                <c:pt idx="433">
                  <c:v>36347</c:v>
                </c:pt>
                <c:pt idx="434">
                  <c:v>36348</c:v>
                </c:pt>
                <c:pt idx="435">
                  <c:v>36349</c:v>
                </c:pt>
                <c:pt idx="436">
                  <c:v>36350</c:v>
                </c:pt>
                <c:pt idx="437">
                  <c:v>36353</c:v>
                </c:pt>
                <c:pt idx="438">
                  <c:v>36354</c:v>
                </c:pt>
                <c:pt idx="439">
                  <c:v>36355</c:v>
                </c:pt>
                <c:pt idx="440">
                  <c:v>36356</c:v>
                </c:pt>
                <c:pt idx="441">
                  <c:v>36357</c:v>
                </c:pt>
                <c:pt idx="442">
                  <c:v>36360</c:v>
                </c:pt>
                <c:pt idx="443">
                  <c:v>36361</c:v>
                </c:pt>
                <c:pt idx="444">
                  <c:v>36362</c:v>
                </c:pt>
                <c:pt idx="445">
                  <c:v>36363</c:v>
                </c:pt>
                <c:pt idx="446">
                  <c:v>36364</c:v>
                </c:pt>
                <c:pt idx="447">
                  <c:v>36367</c:v>
                </c:pt>
                <c:pt idx="448">
                  <c:v>36368</c:v>
                </c:pt>
                <c:pt idx="449">
                  <c:v>36369</c:v>
                </c:pt>
                <c:pt idx="450">
                  <c:v>36370</c:v>
                </c:pt>
                <c:pt idx="451">
                  <c:v>36371</c:v>
                </c:pt>
                <c:pt idx="452">
                  <c:v>36374</c:v>
                </c:pt>
                <c:pt idx="453">
                  <c:v>36375</c:v>
                </c:pt>
                <c:pt idx="454">
                  <c:v>36376</c:v>
                </c:pt>
                <c:pt idx="455">
                  <c:v>36377</c:v>
                </c:pt>
                <c:pt idx="456">
                  <c:v>36378</c:v>
                </c:pt>
                <c:pt idx="457">
                  <c:v>36381</c:v>
                </c:pt>
                <c:pt idx="458">
                  <c:v>36382</c:v>
                </c:pt>
                <c:pt idx="459">
                  <c:v>36383</c:v>
                </c:pt>
                <c:pt idx="460">
                  <c:v>36384</c:v>
                </c:pt>
                <c:pt idx="461">
                  <c:v>36385</c:v>
                </c:pt>
                <c:pt idx="462">
                  <c:v>36388</c:v>
                </c:pt>
                <c:pt idx="463">
                  <c:v>36389</c:v>
                </c:pt>
                <c:pt idx="464">
                  <c:v>36390</c:v>
                </c:pt>
                <c:pt idx="465">
                  <c:v>36391</c:v>
                </c:pt>
                <c:pt idx="466">
                  <c:v>36392</c:v>
                </c:pt>
                <c:pt idx="467">
                  <c:v>36395</c:v>
                </c:pt>
                <c:pt idx="468">
                  <c:v>36396</c:v>
                </c:pt>
                <c:pt idx="469">
                  <c:v>36397</c:v>
                </c:pt>
                <c:pt idx="470">
                  <c:v>36398</c:v>
                </c:pt>
                <c:pt idx="471">
                  <c:v>36399</c:v>
                </c:pt>
                <c:pt idx="472">
                  <c:v>36402</c:v>
                </c:pt>
                <c:pt idx="473">
                  <c:v>36403</c:v>
                </c:pt>
                <c:pt idx="474">
                  <c:v>36404</c:v>
                </c:pt>
                <c:pt idx="475">
                  <c:v>36405</c:v>
                </c:pt>
                <c:pt idx="476">
                  <c:v>36406</c:v>
                </c:pt>
                <c:pt idx="477">
                  <c:v>36410</c:v>
                </c:pt>
                <c:pt idx="478">
                  <c:v>36411</c:v>
                </c:pt>
                <c:pt idx="479">
                  <c:v>36412</c:v>
                </c:pt>
                <c:pt idx="480">
                  <c:v>36413</c:v>
                </c:pt>
                <c:pt idx="481">
                  <c:v>36416</c:v>
                </c:pt>
                <c:pt idx="482">
                  <c:v>36417</c:v>
                </c:pt>
                <c:pt idx="483">
                  <c:v>36418</c:v>
                </c:pt>
                <c:pt idx="484">
                  <c:v>36419</c:v>
                </c:pt>
                <c:pt idx="485">
                  <c:v>36420</c:v>
                </c:pt>
                <c:pt idx="486">
                  <c:v>36423</c:v>
                </c:pt>
                <c:pt idx="487">
                  <c:v>36424</c:v>
                </c:pt>
                <c:pt idx="488">
                  <c:v>36425</c:v>
                </c:pt>
                <c:pt idx="489">
                  <c:v>36426</c:v>
                </c:pt>
                <c:pt idx="490">
                  <c:v>36427</c:v>
                </c:pt>
                <c:pt idx="491">
                  <c:v>36430</c:v>
                </c:pt>
                <c:pt idx="492">
                  <c:v>36431</c:v>
                </c:pt>
                <c:pt idx="493">
                  <c:v>36432</c:v>
                </c:pt>
                <c:pt idx="494">
                  <c:v>36433</c:v>
                </c:pt>
                <c:pt idx="495">
                  <c:v>36434</c:v>
                </c:pt>
                <c:pt idx="496">
                  <c:v>36437</c:v>
                </c:pt>
                <c:pt idx="497">
                  <c:v>36438</c:v>
                </c:pt>
                <c:pt idx="498">
                  <c:v>36439</c:v>
                </c:pt>
                <c:pt idx="499">
                  <c:v>36440</c:v>
                </c:pt>
                <c:pt idx="500">
                  <c:v>36441</c:v>
                </c:pt>
                <c:pt idx="501">
                  <c:v>36444</c:v>
                </c:pt>
                <c:pt idx="502">
                  <c:v>36445</c:v>
                </c:pt>
                <c:pt idx="503">
                  <c:v>36446</c:v>
                </c:pt>
                <c:pt idx="504">
                  <c:v>36447</c:v>
                </c:pt>
                <c:pt idx="505">
                  <c:v>36448</c:v>
                </c:pt>
                <c:pt idx="506">
                  <c:v>36451</c:v>
                </c:pt>
                <c:pt idx="507">
                  <c:v>36452</c:v>
                </c:pt>
                <c:pt idx="508">
                  <c:v>36453</c:v>
                </c:pt>
                <c:pt idx="509">
                  <c:v>36454</c:v>
                </c:pt>
                <c:pt idx="510">
                  <c:v>36455</c:v>
                </c:pt>
                <c:pt idx="511">
                  <c:v>36458</c:v>
                </c:pt>
                <c:pt idx="512">
                  <c:v>36459</c:v>
                </c:pt>
                <c:pt idx="513">
                  <c:v>36460</c:v>
                </c:pt>
                <c:pt idx="514">
                  <c:v>36461</c:v>
                </c:pt>
                <c:pt idx="515">
                  <c:v>36462</c:v>
                </c:pt>
                <c:pt idx="516">
                  <c:v>36465</c:v>
                </c:pt>
                <c:pt idx="517">
                  <c:v>36466</c:v>
                </c:pt>
                <c:pt idx="518">
                  <c:v>36467</c:v>
                </c:pt>
                <c:pt idx="519">
                  <c:v>36468</c:v>
                </c:pt>
                <c:pt idx="520">
                  <c:v>36469</c:v>
                </c:pt>
                <c:pt idx="521">
                  <c:v>36472</c:v>
                </c:pt>
                <c:pt idx="522">
                  <c:v>36473</c:v>
                </c:pt>
                <c:pt idx="523">
                  <c:v>36474</c:v>
                </c:pt>
                <c:pt idx="524">
                  <c:v>36475</c:v>
                </c:pt>
                <c:pt idx="525">
                  <c:v>36476</c:v>
                </c:pt>
                <c:pt idx="526">
                  <c:v>36479</c:v>
                </c:pt>
                <c:pt idx="527">
                  <c:v>36480</c:v>
                </c:pt>
                <c:pt idx="528">
                  <c:v>36481</c:v>
                </c:pt>
                <c:pt idx="529">
                  <c:v>36482</c:v>
                </c:pt>
                <c:pt idx="530">
                  <c:v>36483</c:v>
                </c:pt>
                <c:pt idx="531">
                  <c:v>36486</c:v>
                </c:pt>
                <c:pt idx="532">
                  <c:v>36487</c:v>
                </c:pt>
                <c:pt idx="533">
                  <c:v>36488</c:v>
                </c:pt>
                <c:pt idx="534">
                  <c:v>36490</c:v>
                </c:pt>
                <c:pt idx="535">
                  <c:v>36493</c:v>
                </c:pt>
                <c:pt idx="536">
                  <c:v>36494</c:v>
                </c:pt>
                <c:pt idx="537">
                  <c:v>36495</c:v>
                </c:pt>
                <c:pt idx="538">
                  <c:v>36496</c:v>
                </c:pt>
                <c:pt idx="539">
                  <c:v>36497</c:v>
                </c:pt>
                <c:pt idx="540">
                  <c:v>36500</c:v>
                </c:pt>
                <c:pt idx="541">
                  <c:v>36501</c:v>
                </c:pt>
                <c:pt idx="542">
                  <c:v>36502</c:v>
                </c:pt>
                <c:pt idx="543">
                  <c:v>36503</c:v>
                </c:pt>
                <c:pt idx="544">
                  <c:v>36504</c:v>
                </c:pt>
                <c:pt idx="545">
                  <c:v>36507</c:v>
                </c:pt>
                <c:pt idx="546">
                  <c:v>36508</c:v>
                </c:pt>
                <c:pt idx="547">
                  <c:v>36509</c:v>
                </c:pt>
                <c:pt idx="548">
                  <c:v>36510</c:v>
                </c:pt>
                <c:pt idx="549">
                  <c:v>36511</c:v>
                </c:pt>
                <c:pt idx="550">
                  <c:v>36514</c:v>
                </c:pt>
                <c:pt idx="551">
                  <c:v>36515</c:v>
                </c:pt>
                <c:pt idx="552">
                  <c:v>36516</c:v>
                </c:pt>
                <c:pt idx="553">
                  <c:v>36517</c:v>
                </c:pt>
                <c:pt idx="554">
                  <c:v>36521</c:v>
                </c:pt>
                <c:pt idx="555">
                  <c:v>36522</c:v>
                </c:pt>
                <c:pt idx="556">
                  <c:v>36523</c:v>
                </c:pt>
                <c:pt idx="557">
                  <c:v>36524</c:v>
                </c:pt>
                <c:pt idx="558">
                  <c:v>36525</c:v>
                </c:pt>
                <c:pt idx="559">
                  <c:v>36528</c:v>
                </c:pt>
                <c:pt idx="560">
                  <c:v>36529</c:v>
                </c:pt>
                <c:pt idx="561">
                  <c:v>36530</c:v>
                </c:pt>
                <c:pt idx="562">
                  <c:v>36531</c:v>
                </c:pt>
                <c:pt idx="563">
                  <c:v>36532</c:v>
                </c:pt>
                <c:pt idx="564">
                  <c:v>36535</c:v>
                </c:pt>
                <c:pt idx="565">
                  <c:v>36536</c:v>
                </c:pt>
                <c:pt idx="566">
                  <c:v>36537</c:v>
                </c:pt>
                <c:pt idx="567">
                  <c:v>36538</c:v>
                </c:pt>
                <c:pt idx="568">
                  <c:v>36539</c:v>
                </c:pt>
                <c:pt idx="569">
                  <c:v>36543</c:v>
                </c:pt>
                <c:pt idx="570">
                  <c:v>36544</c:v>
                </c:pt>
                <c:pt idx="571">
                  <c:v>36545</c:v>
                </c:pt>
                <c:pt idx="572">
                  <c:v>36546</c:v>
                </c:pt>
                <c:pt idx="573">
                  <c:v>36549</c:v>
                </c:pt>
                <c:pt idx="574">
                  <c:v>36550</c:v>
                </c:pt>
                <c:pt idx="575">
                  <c:v>36551</c:v>
                </c:pt>
                <c:pt idx="576">
                  <c:v>36552</c:v>
                </c:pt>
                <c:pt idx="577">
                  <c:v>36553</c:v>
                </c:pt>
                <c:pt idx="578">
                  <c:v>36556</c:v>
                </c:pt>
                <c:pt idx="579">
                  <c:v>36557</c:v>
                </c:pt>
                <c:pt idx="580">
                  <c:v>36558</c:v>
                </c:pt>
                <c:pt idx="581">
                  <c:v>36559</c:v>
                </c:pt>
                <c:pt idx="582">
                  <c:v>36560</c:v>
                </c:pt>
                <c:pt idx="583">
                  <c:v>36563</c:v>
                </c:pt>
                <c:pt idx="584">
                  <c:v>36564</c:v>
                </c:pt>
                <c:pt idx="585">
                  <c:v>36565</c:v>
                </c:pt>
                <c:pt idx="586">
                  <c:v>36566</c:v>
                </c:pt>
                <c:pt idx="587">
                  <c:v>36567</c:v>
                </c:pt>
                <c:pt idx="588">
                  <c:v>36570</c:v>
                </c:pt>
                <c:pt idx="589">
                  <c:v>36571</c:v>
                </c:pt>
                <c:pt idx="590">
                  <c:v>36572</c:v>
                </c:pt>
                <c:pt idx="591">
                  <c:v>36573</c:v>
                </c:pt>
                <c:pt idx="592">
                  <c:v>36574</c:v>
                </c:pt>
                <c:pt idx="593">
                  <c:v>36578</c:v>
                </c:pt>
                <c:pt idx="594">
                  <c:v>36579</c:v>
                </c:pt>
                <c:pt idx="595">
                  <c:v>36580</c:v>
                </c:pt>
                <c:pt idx="596">
                  <c:v>36581</c:v>
                </c:pt>
                <c:pt idx="597">
                  <c:v>36584</c:v>
                </c:pt>
                <c:pt idx="598">
                  <c:v>36585</c:v>
                </c:pt>
                <c:pt idx="599">
                  <c:v>36586</c:v>
                </c:pt>
                <c:pt idx="600">
                  <c:v>36587</c:v>
                </c:pt>
                <c:pt idx="601">
                  <c:v>36588</c:v>
                </c:pt>
                <c:pt idx="602">
                  <c:v>36591</c:v>
                </c:pt>
                <c:pt idx="603">
                  <c:v>36592</c:v>
                </c:pt>
                <c:pt idx="604">
                  <c:v>36593</c:v>
                </c:pt>
                <c:pt idx="605">
                  <c:v>36594</c:v>
                </c:pt>
                <c:pt idx="606">
                  <c:v>36595</c:v>
                </c:pt>
                <c:pt idx="607">
                  <c:v>36598</c:v>
                </c:pt>
                <c:pt idx="608">
                  <c:v>36599</c:v>
                </c:pt>
                <c:pt idx="609">
                  <c:v>36600</c:v>
                </c:pt>
                <c:pt idx="610">
                  <c:v>36601</c:v>
                </c:pt>
                <c:pt idx="611">
                  <c:v>36602</c:v>
                </c:pt>
                <c:pt idx="612">
                  <c:v>36605</c:v>
                </c:pt>
                <c:pt idx="613">
                  <c:v>36606</c:v>
                </c:pt>
                <c:pt idx="614">
                  <c:v>36607</c:v>
                </c:pt>
                <c:pt idx="615">
                  <c:v>36608</c:v>
                </c:pt>
                <c:pt idx="616">
                  <c:v>36609</c:v>
                </c:pt>
                <c:pt idx="617">
                  <c:v>36612</c:v>
                </c:pt>
                <c:pt idx="618">
                  <c:v>36613</c:v>
                </c:pt>
                <c:pt idx="619">
                  <c:v>36614</c:v>
                </c:pt>
                <c:pt idx="620">
                  <c:v>36615</c:v>
                </c:pt>
                <c:pt idx="621">
                  <c:v>36616</c:v>
                </c:pt>
                <c:pt idx="622">
                  <c:v>36619</c:v>
                </c:pt>
                <c:pt idx="623">
                  <c:v>36620</c:v>
                </c:pt>
                <c:pt idx="624">
                  <c:v>36621</c:v>
                </c:pt>
                <c:pt idx="625">
                  <c:v>36622</c:v>
                </c:pt>
                <c:pt idx="626">
                  <c:v>36623</c:v>
                </c:pt>
                <c:pt idx="627">
                  <c:v>36626</c:v>
                </c:pt>
                <c:pt idx="628">
                  <c:v>36627</c:v>
                </c:pt>
                <c:pt idx="629">
                  <c:v>36628</c:v>
                </c:pt>
                <c:pt idx="630">
                  <c:v>36629</c:v>
                </c:pt>
                <c:pt idx="631">
                  <c:v>36630</c:v>
                </c:pt>
                <c:pt idx="632">
                  <c:v>36633</c:v>
                </c:pt>
                <c:pt idx="633">
                  <c:v>36634</c:v>
                </c:pt>
                <c:pt idx="634">
                  <c:v>36635</c:v>
                </c:pt>
                <c:pt idx="635">
                  <c:v>36636</c:v>
                </c:pt>
                <c:pt idx="636">
                  <c:v>36640</c:v>
                </c:pt>
                <c:pt idx="637">
                  <c:v>36641</c:v>
                </c:pt>
                <c:pt idx="638">
                  <c:v>36642</c:v>
                </c:pt>
                <c:pt idx="639">
                  <c:v>36643</c:v>
                </c:pt>
                <c:pt idx="640">
                  <c:v>36644</c:v>
                </c:pt>
                <c:pt idx="641">
                  <c:v>36647</c:v>
                </c:pt>
                <c:pt idx="642">
                  <c:v>36648</c:v>
                </c:pt>
                <c:pt idx="643">
                  <c:v>36649</c:v>
                </c:pt>
                <c:pt idx="644">
                  <c:v>36650</c:v>
                </c:pt>
                <c:pt idx="645">
                  <c:v>36651</c:v>
                </c:pt>
                <c:pt idx="646">
                  <c:v>36654</c:v>
                </c:pt>
                <c:pt idx="647">
                  <c:v>36655</c:v>
                </c:pt>
                <c:pt idx="648">
                  <c:v>36656</c:v>
                </c:pt>
                <c:pt idx="649">
                  <c:v>36657</c:v>
                </c:pt>
                <c:pt idx="650">
                  <c:v>36658</c:v>
                </c:pt>
                <c:pt idx="651">
                  <c:v>36661</c:v>
                </c:pt>
                <c:pt idx="652">
                  <c:v>36662</c:v>
                </c:pt>
                <c:pt idx="653">
                  <c:v>36663</c:v>
                </c:pt>
                <c:pt idx="654">
                  <c:v>36664</c:v>
                </c:pt>
                <c:pt idx="655">
                  <c:v>36665</c:v>
                </c:pt>
                <c:pt idx="656">
                  <c:v>36668</c:v>
                </c:pt>
                <c:pt idx="657">
                  <c:v>36669</c:v>
                </c:pt>
                <c:pt idx="658">
                  <c:v>36670</c:v>
                </c:pt>
                <c:pt idx="659">
                  <c:v>36671</c:v>
                </c:pt>
                <c:pt idx="660">
                  <c:v>36672</c:v>
                </c:pt>
                <c:pt idx="661">
                  <c:v>36676</c:v>
                </c:pt>
                <c:pt idx="662">
                  <c:v>36677</c:v>
                </c:pt>
                <c:pt idx="663">
                  <c:v>36678</c:v>
                </c:pt>
                <c:pt idx="664">
                  <c:v>36679</c:v>
                </c:pt>
                <c:pt idx="665">
                  <c:v>36682</c:v>
                </c:pt>
                <c:pt idx="666">
                  <c:v>36683</c:v>
                </c:pt>
                <c:pt idx="667">
                  <c:v>36684</c:v>
                </c:pt>
                <c:pt idx="668">
                  <c:v>36685</c:v>
                </c:pt>
                <c:pt idx="669">
                  <c:v>36686</c:v>
                </c:pt>
                <c:pt idx="670">
                  <c:v>36689</c:v>
                </c:pt>
                <c:pt idx="671">
                  <c:v>36690</c:v>
                </c:pt>
                <c:pt idx="672">
                  <c:v>36691</c:v>
                </c:pt>
                <c:pt idx="673">
                  <c:v>36692</c:v>
                </c:pt>
                <c:pt idx="674">
                  <c:v>36693</c:v>
                </c:pt>
                <c:pt idx="675">
                  <c:v>36696</c:v>
                </c:pt>
                <c:pt idx="676">
                  <c:v>36697</c:v>
                </c:pt>
                <c:pt idx="677">
                  <c:v>36698</c:v>
                </c:pt>
                <c:pt idx="678">
                  <c:v>36699</c:v>
                </c:pt>
                <c:pt idx="679">
                  <c:v>36700</c:v>
                </c:pt>
                <c:pt idx="680">
                  <c:v>36703</c:v>
                </c:pt>
                <c:pt idx="681">
                  <c:v>36704</c:v>
                </c:pt>
                <c:pt idx="682">
                  <c:v>36705</c:v>
                </c:pt>
                <c:pt idx="683">
                  <c:v>36706</c:v>
                </c:pt>
                <c:pt idx="684">
                  <c:v>36707</c:v>
                </c:pt>
                <c:pt idx="685">
                  <c:v>36710</c:v>
                </c:pt>
                <c:pt idx="686">
                  <c:v>36712</c:v>
                </c:pt>
                <c:pt idx="687">
                  <c:v>36713</c:v>
                </c:pt>
                <c:pt idx="688">
                  <c:v>36714</c:v>
                </c:pt>
                <c:pt idx="689">
                  <c:v>36717</c:v>
                </c:pt>
                <c:pt idx="690">
                  <c:v>36718</c:v>
                </c:pt>
                <c:pt idx="691">
                  <c:v>36719</c:v>
                </c:pt>
                <c:pt idx="692">
                  <c:v>36720</c:v>
                </c:pt>
                <c:pt idx="693">
                  <c:v>36721</c:v>
                </c:pt>
                <c:pt idx="694">
                  <c:v>36724</c:v>
                </c:pt>
                <c:pt idx="695">
                  <c:v>36725</c:v>
                </c:pt>
                <c:pt idx="696">
                  <c:v>36726</c:v>
                </c:pt>
                <c:pt idx="697">
                  <c:v>36727</c:v>
                </c:pt>
                <c:pt idx="698">
                  <c:v>36728</c:v>
                </c:pt>
                <c:pt idx="699">
                  <c:v>36731</c:v>
                </c:pt>
                <c:pt idx="700">
                  <c:v>36732</c:v>
                </c:pt>
                <c:pt idx="701">
                  <c:v>36733</c:v>
                </c:pt>
                <c:pt idx="702">
                  <c:v>36734</c:v>
                </c:pt>
                <c:pt idx="703">
                  <c:v>36735</c:v>
                </c:pt>
                <c:pt idx="704">
                  <c:v>36738</c:v>
                </c:pt>
                <c:pt idx="705">
                  <c:v>36739</c:v>
                </c:pt>
                <c:pt idx="706">
                  <c:v>36740</c:v>
                </c:pt>
                <c:pt idx="707">
                  <c:v>36741</c:v>
                </c:pt>
                <c:pt idx="708">
                  <c:v>36742</c:v>
                </c:pt>
                <c:pt idx="709">
                  <c:v>36745</c:v>
                </c:pt>
                <c:pt idx="710">
                  <c:v>36746</c:v>
                </c:pt>
                <c:pt idx="711">
                  <c:v>36747</c:v>
                </c:pt>
                <c:pt idx="712">
                  <c:v>36748</c:v>
                </c:pt>
                <c:pt idx="713">
                  <c:v>36749</c:v>
                </c:pt>
                <c:pt idx="714">
                  <c:v>36752</c:v>
                </c:pt>
                <c:pt idx="715">
                  <c:v>36753</c:v>
                </c:pt>
                <c:pt idx="716">
                  <c:v>36754</c:v>
                </c:pt>
                <c:pt idx="717">
                  <c:v>36755</c:v>
                </c:pt>
                <c:pt idx="718">
                  <c:v>36756</c:v>
                </c:pt>
                <c:pt idx="719">
                  <c:v>36759</c:v>
                </c:pt>
                <c:pt idx="720">
                  <c:v>36760</c:v>
                </c:pt>
                <c:pt idx="721">
                  <c:v>36761</c:v>
                </c:pt>
                <c:pt idx="722">
                  <c:v>36762</c:v>
                </c:pt>
                <c:pt idx="723">
                  <c:v>36763</c:v>
                </c:pt>
                <c:pt idx="724">
                  <c:v>36766</c:v>
                </c:pt>
                <c:pt idx="725">
                  <c:v>36767</c:v>
                </c:pt>
                <c:pt idx="726">
                  <c:v>36768</c:v>
                </c:pt>
                <c:pt idx="727">
                  <c:v>36769</c:v>
                </c:pt>
                <c:pt idx="728">
                  <c:v>36770</c:v>
                </c:pt>
                <c:pt idx="729">
                  <c:v>36774</c:v>
                </c:pt>
                <c:pt idx="730">
                  <c:v>36775</c:v>
                </c:pt>
                <c:pt idx="731">
                  <c:v>36776</c:v>
                </c:pt>
                <c:pt idx="732">
                  <c:v>36777</c:v>
                </c:pt>
                <c:pt idx="733">
                  <c:v>36780</c:v>
                </c:pt>
                <c:pt idx="734">
                  <c:v>36781</c:v>
                </c:pt>
                <c:pt idx="735">
                  <c:v>36782</c:v>
                </c:pt>
                <c:pt idx="736">
                  <c:v>36783</c:v>
                </c:pt>
                <c:pt idx="737">
                  <c:v>36784</c:v>
                </c:pt>
                <c:pt idx="738">
                  <c:v>36787</c:v>
                </c:pt>
                <c:pt idx="739">
                  <c:v>36788</c:v>
                </c:pt>
                <c:pt idx="740">
                  <c:v>36789</c:v>
                </c:pt>
                <c:pt idx="741">
                  <c:v>36790</c:v>
                </c:pt>
                <c:pt idx="742">
                  <c:v>36791</c:v>
                </c:pt>
                <c:pt idx="743">
                  <c:v>36794</c:v>
                </c:pt>
                <c:pt idx="744">
                  <c:v>36795</c:v>
                </c:pt>
                <c:pt idx="745">
                  <c:v>36796</c:v>
                </c:pt>
                <c:pt idx="746">
                  <c:v>36797</c:v>
                </c:pt>
                <c:pt idx="747">
                  <c:v>36798</c:v>
                </c:pt>
                <c:pt idx="748">
                  <c:v>36801</c:v>
                </c:pt>
                <c:pt idx="749">
                  <c:v>36802</c:v>
                </c:pt>
                <c:pt idx="750">
                  <c:v>36803</c:v>
                </c:pt>
                <c:pt idx="751">
                  <c:v>36804</c:v>
                </c:pt>
                <c:pt idx="752">
                  <c:v>36805</c:v>
                </c:pt>
                <c:pt idx="753">
                  <c:v>36808</c:v>
                </c:pt>
                <c:pt idx="754">
                  <c:v>36809</c:v>
                </c:pt>
                <c:pt idx="755">
                  <c:v>36810</c:v>
                </c:pt>
                <c:pt idx="756">
                  <c:v>36811</c:v>
                </c:pt>
                <c:pt idx="757">
                  <c:v>36812</c:v>
                </c:pt>
                <c:pt idx="758">
                  <c:v>36815</c:v>
                </c:pt>
                <c:pt idx="759">
                  <c:v>36816</c:v>
                </c:pt>
                <c:pt idx="760">
                  <c:v>36817</c:v>
                </c:pt>
                <c:pt idx="761">
                  <c:v>36818</c:v>
                </c:pt>
                <c:pt idx="762">
                  <c:v>36819</c:v>
                </c:pt>
                <c:pt idx="763">
                  <c:v>36822</c:v>
                </c:pt>
                <c:pt idx="764">
                  <c:v>36823</c:v>
                </c:pt>
                <c:pt idx="765">
                  <c:v>36824</c:v>
                </c:pt>
                <c:pt idx="766">
                  <c:v>36825</c:v>
                </c:pt>
                <c:pt idx="767">
                  <c:v>36826</c:v>
                </c:pt>
                <c:pt idx="768">
                  <c:v>36829</c:v>
                </c:pt>
                <c:pt idx="769">
                  <c:v>36830</c:v>
                </c:pt>
                <c:pt idx="770">
                  <c:v>36831</c:v>
                </c:pt>
                <c:pt idx="771">
                  <c:v>36832</c:v>
                </c:pt>
                <c:pt idx="772">
                  <c:v>36833</c:v>
                </c:pt>
                <c:pt idx="773">
                  <c:v>36836</c:v>
                </c:pt>
                <c:pt idx="774">
                  <c:v>36837</c:v>
                </c:pt>
                <c:pt idx="775">
                  <c:v>36838</c:v>
                </c:pt>
                <c:pt idx="776">
                  <c:v>36839</c:v>
                </c:pt>
                <c:pt idx="777">
                  <c:v>36840</c:v>
                </c:pt>
                <c:pt idx="778">
                  <c:v>36843</c:v>
                </c:pt>
                <c:pt idx="779">
                  <c:v>36844</c:v>
                </c:pt>
                <c:pt idx="780">
                  <c:v>36845</c:v>
                </c:pt>
                <c:pt idx="781">
                  <c:v>36846</c:v>
                </c:pt>
                <c:pt idx="782">
                  <c:v>36847</c:v>
                </c:pt>
                <c:pt idx="783">
                  <c:v>36850</c:v>
                </c:pt>
                <c:pt idx="784">
                  <c:v>36851</c:v>
                </c:pt>
                <c:pt idx="785">
                  <c:v>36852</c:v>
                </c:pt>
                <c:pt idx="786">
                  <c:v>36854</c:v>
                </c:pt>
                <c:pt idx="787">
                  <c:v>36857</c:v>
                </c:pt>
                <c:pt idx="788">
                  <c:v>36858</c:v>
                </c:pt>
                <c:pt idx="789">
                  <c:v>36859</c:v>
                </c:pt>
                <c:pt idx="790">
                  <c:v>36860</c:v>
                </c:pt>
                <c:pt idx="791">
                  <c:v>36861</c:v>
                </c:pt>
                <c:pt idx="792">
                  <c:v>36864</c:v>
                </c:pt>
                <c:pt idx="793">
                  <c:v>36865</c:v>
                </c:pt>
                <c:pt idx="794">
                  <c:v>36866</c:v>
                </c:pt>
                <c:pt idx="795">
                  <c:v>36867</c:v>
                </c:pt>
                <c:pt idx="796">
                  <c:v>36868</c:v>
                </c:pt>
                <c:pt idx="797">
                  <c:v>36871</c:v>
                </c:pt>
                <c:pt idx="798">
                  <c:v>36872</c:v>
                </c:pt>
                <c:pt idx="799">
                  <c:v>36873</c:v>
                </c:pt>
                <c:pt idx="800">
                  <c:v>36874</c:v>
                </c:pt>
                <c:pt idx="801">
                  <c:v>36875</c:v>
                </c:pt>
                <c:pt idx="802">
                  <c:v>36878</c:v>
                </c:pt>
                <c:pt idx="803">
                  <c:v>36879</c:v>
                </c:pt>
                <c:pt idx="804">
                  <c:v>36880</c:v>
                </c:pt>
                <c:pt idx="805">
                  <c:v>36881</c:v>
                </c:pt>
                <c:pt idx="806">
                  <c:v>36882</c:v>
                </c:pt>
                <c:pt idx="807">
                  <c:v>36886</c:v>
                </c:pt>
                <c:pt idx="808">
                  <c:v>36887</c:v>
                </c:pt>
                <c:pt idx="809">
                  <c:v>36888</c:v>
                </c:pt>
                <c:pt idx="810">
                  <c:v>36889</c:v>
                </c:pt>
                <c:pt idx="811">
                  <c:v>36893</c:v>
                </c:pt>
                <c:pt idx="812">
                  <c:v>36894</c:v>
                </c:pt>
                <c:pt idx="813">
                  <c:v>36895</c:v>
                </c:pt>
                <c:pt idx="814">
                  <c:v>36896</c:v>
                </c:pt>
                <c:pt idx="815">
                  <c:v>36899</c:v>
                </c:pt>
                <c:pt idx="816">
                  <c:v>36900</c:v>
                </c:pt>
                <c:pt idx="817">
                  <c:v>36901</c:v>
                </c:pt>
                <c:pt idx="818">
                  <c:v>36902</c:v>
                </c:pt>
                <c:pt idx="819">
                  <c:v>36903</c:v>
                </c:pt>
                <c:pt idx="820">
                  <c:v>36907</c:v>
                </c:pt>
                <c:pt idx="821">
                  <c:v>36908</c:v>
                </c:pt>
                <c:pt idx="822">
                  <c:v>36909</c:v>
                </c:pt>
                <c:pt idx="823">
                  <c:v>36910</c:v>
                </c:pt>
                <c:pt idx="824">
                  <c:v>36913</c:v>
                </c:pt>
                <c:pt idx="825">
                  <c:v>36914</c:v>
                </c:pt>
                <c:pt idx="826">
                  <c:v>36915</c:v>
                </c:pt>
                <c:pt idx="827">
                  <c:v>36916</c:v>
                </c:pt>
                <c:pt idx="828">
                  <c:v>36917</c:v>
                </c:pt>
                <c:pt idx="829">
                  <c:v>36920</c:v>
                </c:pt>
                <c:pt idx="830">
                  <c:v>36921</c:v>
                </c:pt>
                <c:pt idx="831">
                  <c:v>36922</c:v>
                </c:pt>
                <c:pt idx="832">
                  <c:v>36923</c:v>
                </c:pt>
                <c:pt idx="833">
                  <c:v>36924</c:v>
                </c:pt>
                <c:pt idx="834">
                  <c:v>36927</c:v>
                </c:pt>
                <c:pt idx="835">
                  <c:v>36928</c:v>
                </c:pt>
                <c:pt idx="836">
                  <c:v>36929</c:v>
                </c:pt>
                <c:pt idx="837">
                  <c:v>36930</c:v>
                </c:pt>
                <c:pt idx="838">
                  <c:v>36931</c:v>
                </c:pt>
                <c:pt idx="839">
                  <c:v>36934</c:v>
                </c:pt>
                <c:pt idx="840">
                  <c:v>36935</c:v>
                </c:pt>
                <c:pt idx="841">
                  <c:v>36936</c:v>
                </c:pt>
                <c:pt idx="842">
                  <c:v>36937</c:v>
                </c:pt>
                <c:pt idx="843">
                  <c:v>36938</c:v>
                </c:pt>
                <c:pt idx="844">
                  <c:v>36942</c:v>
                </c:pt>
                <c:pt idx="845">
                  <c:v>36943</c:v>
                </c:pt>
                <c:pt idx="846">
                  <c:v>36944</c:v>
                </c:pt>
                <c:pt idx="847">
                  <c:v>36945</c:v>
                </c:pt>
                <c:pt idx="848">
                  <c:v>36948</c:v>
                </c:pt>
                <c:pt idx="849">
                  <c:v>36949</c:v>
                </c:pt>
                <c:pt idx="850">
                  <c:v>36950</c:v>
                </c:pt>
                <c:pt idx="851">
                  <c:v>36951</c:v>
                </c:pt>
                <c:pt idx="852">
                  <c:v>36952</c:v>
                </c:pt>
                <c:pt idx="853">
                  <c:v>36955</c:v>
                </c:pt>
                <c:pt idx="854">
                  <c:v>36956</c:v>
                </c:pt>
                <c:pt idx="855">
                  <c:v>36957</c:v>
                </c:pt>
                <c:pt idx="856">
                  <c:v>36958</c:v>
                </c:pt>
                <c:pt idx="857">
                  <c:v>36959</c:v>
                </c:pt>
                <c:pt idx="858">
                  <c:v>36962</c:v>
                </c:pt>
                <c:pt idx="859">
                  <c:v>36963</c:v>
                </c:pt>
                <c:pt idx="860">
                  <c:v>36964</c:v>
                </c:pt>
                <c:pt idx="861">
                  <c:v>36965</c:v>
                </c:pt>
                <c:pt idx="862">
                  <c:v>36966</c:v>
                </c:pt>
                <c:pt idx="863">
                  <c:v>36969</c:v>
                </c:pt>
                <c:pt idx="864">
                  <c:v>36970</c:v>
                </c:pt>
                <c:pt idx="865">
                  <c:v>36971</c:v>
                </c:pt>
                <c:pt idx="866">
                  <c:v>36972</c:v>
                </c:pt>
                <c:pt idx="867">
                  <c:v>36973</c:v>
                </c:pt>
                <c:pt idx="868">
                  <c:v>36976</c:v>
                </c:pt>
                <c:pt idx="869">
                  <c:v>36977</c:v>
                </c:pt>
                <c:pt idx="870">
                  <c:v>36978</c:v>
                </c:pt>
                <c:pt idx="871">
                  <c:v>36979</c:v>
                </c:pt>
                <c:pt idx="872">
                  <c:v>36980</c:v>
                </c:pt>
                <c:pt idx="873">
                  <c:v>36983</c:v>
                </c:pt>
                <c:pt idx="874">
                  <c:v>36984</c:v>
                </c:pt>
                <c:pt idx="875">
                  <c:v>36985</c:v>
                </c:pt>
                <c:pt idx="876">
                  <c:v>36986</c:v>
                </c:pt>
                <c:pt idx="877">
                  <c:v>36987</c:v>
                </c:pt>
                <c:pt idx="878">
                  <c:v>36990</c:v>
                </c:pt>
                <c:pt idx="879">
                  <c:v>36991</c:v>
                </c:pt>
                <c:pt idx="880">
                  <c:v>36992</c:v>
                </c:pt>
                <c:pt idx="881">
                  <c:v>36993</c:v>
                </c:pt>
                <c:pt idx="882">
                  <c:v>36997</c:v>
                </c:pt>
                <c:pt idx="883">
                  <c:v>36998</c:v>
                </c:pt>
                <c:pt idx="884">
                  <c:v>36999</c:v>
                </c:pt>
                <c:pt idx="885">
                  <c:v>37000</c:v>
                </c:pt>
                <c:pt idx="886">
                  <c:v>37001</c:v>
                </c:pt>
                <c:pt idx="887">
                  <c:v>37004</c:v>
                </c:pt>
                <c:pt idx="888">
                  <c:v>37005</c:v>
                </c:pt>
                <c:pt idx="889">
                  <c:v>37006</c:v>
                </c:pt>
                <c:pt idx="890">
                  <c:v>37007</c:v>
                </c:pt>
                <c:pt idx="891">
                  <c:v>37008</c:v>
                </c:pt>
                <c:pt idx="892">
                  <c:v>37011</c:v>
                </c:pt>
                <c:pt idx="893">
                  <c:v>37012</c:v>
                </c:pt>
                <c:pt idx="894">
                  <c:v>37013</c:v>
                </c:pt>
                <c:pt idx="895">
                  <c:v>37014</c:v>
                </c:pt>
                <c:pt idx="896">
                  <c:v>37015</c:v>
                </c:pt>
                <c:pt idx="897">
                  <c:v>37018</c:v>
                </c:pt>
                <c:pt idx="898">
                  <c:v>37019</c:v>
                </c:pt>
                <c:pt idx="899">
                  <c:v>37020</c:v>
                </c:pt>
                <c:pt idx="900">
                  <c:v>37021</c:v>
                </c:pt>
                <c:pt idx="901">
                  <c:v>37022</c:v>
                </c:pt>
                <c:pt idx="902">
                  <c:v>37025</c:v>
                </c:pt>
                <c:pt idx="903">
                  <c:v>37026</c:v>
                </c:pt>
                <c:pt idx="904">
                  <c:v>37027</c:v>
                </c:pt>
                <c:pt idx="905">
                  <c:v>37028</c:v>
                </c:pt>
                <c:pt idx="906">
                  <c:v>37029</c:v>
                </c:pt>
                <c:pt idx="907">
                  <c:v>37032</c:v>
                </c:pt>
                <c:pt idx="908">
                  <c:v>37033</c:v>
                </c:pt>
                <c:pt idx="909">
                  <c:v>37034</c:v>
                </c:pt>
                <c:pt idx="910">
                  <c:v>37035</c:v>
                </c:pt>
                <c:pt idx="911">
                  <c:v>37036</c:v>
                </c:pt>
                <c:pt idx="912">
                  <c:v>37040</c:v>
                </c:pt>
                <c:pt idx="913">
                  <c:v>37041</c:v>
                </c:pt>
                <c:pt idx="914">
                  <c:v>37042</c:v>
                </c:pt>
                <c:pt idx="915">
                  <c:v>37043</c:v>
                </c:pt>
                <c:pt idx="916">
                  <c:v>37046</c:v>
                </c:pt>
                <c:pt idx="917">
                  <c:v>37047</c:v>
                </c:pt>
                <c:pt idx="918">
                  <c:v>37048</c:v>
                </c:pt>
                <c:pt idx="919">
                  <c:v>37049</c:v>
                </c:pt>
                <c:pt idx="920">
                  <c:v>37050</c:v>
                </c:pt>
                <c:pt idx="921">
                  <c:v>37053</c:v>
                </c:pt>
                <c:pt idx="922">
                  <c:v>37054</c:v>
                </c:pt>
                <c:pt idx="923">
                  <c:v>37055</c:v>
                </c:pt>
                <c:pt idx="924">
                  <c:v>37056</c:v>
                </c:pt>
                <c:pt idx="925">
                  <c:v>37057</c:v>
                </c:pt>
                <c:pt idx="926">
                  <c:v>37060</c:v>
                </c:pt>
                <c:pt idx="927">
                  <c:v>37061</c:v>
                </c:pt>
                <c:pt idx="928">
                  <c:v>37062</c:v>
                </c:pt>
                <c:pt idx="929">
                  <c:v>37063</c:v>
                </c:pt>
                <c:pt idx="930">
                  <c:v>37064</c:v>
                </c:pt>
                <c:pt idx="931">
                  <c:v>37067</c:v>
                </c:pt>
                <c:pt idx="932">
                  <c:v>37068</c:v>
                </c:pt>
                <c:pt idx="933">
                  <c:v>37069</c:v>
                </c:pt>
                <c:pt idx="934">
                  <c:v>37070</c:v>
                </c:pt>
                <c:pt idx="935">
                  <c:v>37071</c:v>
                </c:pt>
                <c:pt idx="936">
                  <c:v>37074</c:v>
                </c:pt>
                <c:pt idx="937">
                  <c:v>37075</c:v>
                </c:pt>
                <c:pt idx="938">
                  <c:v>37077</c:v>
                </c:pt>
                <c:pt idx="939">
                  <c:v>37078</c:v>
                </c:pt>
                <c:pt idx="940">
                  <c:v>37081</c:v>
                </c:pt>
                <c:pt idx="941">
                  <c:v>37082</c:v>
                </c:pt>
                <c:pt idx="942">
                  <c:v>37083</c:v>
                </c:pt>
                <c:pt idx="943">
                  <c:v>37084</c:v>
                </c:pt>
                <c:pt idx="944">
                  <c:v>37085</c:v>
                </c:pt>
                <c:pt idx="945">
                  <c:v>37088</c:v>
                </c:pt>
                <c:pt idx="946">
                  <c:v>37089</c:v>
                </c:pt>
                <c:pt idx="947">
                  <c:v>37090</c:v>
                </c:pt>
                <c:pt idx="948">
                  <c:v>37091</c:v>
                </c:pt>
                <c:pt idx="949">
                  <c:v>37092</c:v>
                </c:pt>
                <c:pt idx="950">
                  <c:v>37095</c:v>
                </c:pt>
                <c:pt idx="951">
                  <c:v>37096</c:v>
                </c:pt>
                <c:pt idx="952">
                  <c:v>37097</c:v>
                </c:pt>
                <c:pt idx="953">
                  <c:v>37098</c:v>
                </c:pt>
                <c:pt idx="954">
                  <c:v>37099</c:v>
                </c:pt>
                <c:pt idx="955">
                  <c:v>37102</c:v>
                </c:pt>
                <c:pt idx="956">
                  <c:v>37103</c:v>
                </c:pt>
                <c:pt idx="957">
                  <c:v>37104</c:v>
                </c:pt>
                <c:pt idx="958">
                  <c:v>37105</c:v>
                </c:pt>
                <c:pt idx="959">
                  <c:v>37106</c:v>
                </c:pt>
                <c:pt idx="960">
                  <c:v>37109</c:v>
                </c:pt>
                <c:pt idx="961">
                  <c:v>37110</c:v>
                </c:pt>
                <c:pt idx="962">
                  <c:v>37111</c:v>
                </c:pt>
                <c:pt idx="963">
                  <c:v>37112</c:v>
                </c:pt>
                <c:pt idx="964">
                  <c:v>37113</c:v>
                </c:pt>
                <c:pt idx="965">
                  <c:v>37116</c:v>
                </c:pt>
                <c:pt idx="966">
                  <c:v>37117</c:v>
                </c:pt>
                <c:pt idx="967">
                  <c:v>37118</c:v>
                </c:pt>
                <c:pt idx="968">
                  <c:v>37119</c:v>
                </c:pt>
                <c:pt idx="969">
                  <c:v>37120</c:v>
                </c:pt>
                <c:pt idx="970">
                  <c:v>37123</c:v>
                </c:pt>
                <c:pt idx="971">
                  <c:v>37124</c:v>
                </c:pt>
                <c:pt idx="972">
                  <c:v>37125</c:v>
                </c:pt>
                <c:pt idx="973">
                  <c:v>37126</c:v>
                </c:pt>
                <c:pt idx="974">
                  <c:v>37127</c:v>
                </c:pt>
                <c:pt idx="975">
                  <c:v>37130</c:v>
                </c:pt>
                <c:pt idx="976">
                  <c:v>37131</c:v>
                </c:pt>
                <c:pt idx="977">
                  <c:v>37132</c:v>
                </c:pt>
                <c:pt idx="978">
                  <c:v>37133</c:v>
                </c:pt>
                <c:pt idx="979">
                  <c:v>37134</c:v>
                </c:pt>
                <c:pt idx="980">
                  <c:v>37138</c:v>
                </c:pt>
                <c:pt idx="981">
                  <c:v>37139</c:v>
                </c:pt>
                <c:pt idx="982">
                  <c:v>37140</c:v>
                </c:pt>
                <c:pt idx="983">
                  <c:v>37141</c:v>
                </c:pt>
                <c:pt idx="984">
                  <c:v>37144</c:v>
                </c:pt>
                <c:pt idx="985">
                  <c:v>37151</c:v>
                </c:pt>
                <c:pt idx="986">
                  <c:v>37152</c:v>
                </c:pt>
                <c:pt idx="987">
                  <c:v>37153</c:v>
                </c:pt>
                <c:pt idx="988">
                  <c:v>37154</c:v>
                </c:pt>
                <c:pt idx="989">
                  <c:v>37155</c:v>
                </c:pt>
                <c:pt idx="990">
                  <c:v>37158</c:v>
                </c:pt>
                <c:pt idx="991">
                  <c:v>37159</c:v>
                </c:pt>
                <c:pt idx="992">
                  <c:v>37160</c:v>
                </c:pt>
                <c:pt idx="993">
                  <c:v>37161</c:v>
                </c:pt>
                <c:pt idx="994">
                  <c:v>37162</c:v>
                </c:pt>
                <c:pt idx="995">
                  <c:v>37165</c:v>
                </c:pt>
                <c:pt idx="996">
                  <c:v>37166</c:v>
                </c:pt>
                <c:pt idx="997">
                  <c:v>37167</c:v>
                </c:pt>
                <c:pt idx="998">
                  <c:v>37168</c:v>
                </c:pt>
                <c:pt idx="999">
                  <c:v>37169</c:v>
                </c:pt>
                <c:pt idx="1000">
                  <c:v>37172</c:v>
                </c:pt>
                <c:pt idx="1001">
                  <c:v>37173</c:v>
                </c:pt>
                <c:pt idx="1002">
                  <c:v>37174</c:v>
                </c:pt>
                <c:pt idx="1003">
                  <c:v>37175</c:v>
                </c:pt>
                <c:pt idx="1004">
                  <c:v>37176</c:v>
                </c:pt>
                <c:pt idx="1005">
                  <c:v>37179</c:v>
                </c:pt>
                <c:pt idx="1006">
                  <c:v>37180</c:v>
                </c:pt>
                <c:pt idx="1007">
                  <c:v>37181</c:v>
                </c:pt>
                <c:pt idx="1008">
                  <c:v>37182</c:v>
                </c:pt>
                <c:pt idx="1009">
                  <c:v>37183</c:v>
                </c:pt>
                <c:pt idx="1010">
                  <c:v>37186</c:v>
                </c:pt>
                <c:pt idx="1011">
                  <c:v>37187</c:v>
                </c:pt>
                <c:pt idx="1012">
                  <c:v>37188</c:v>
                </c:pt>
                <c:pt idx="1013">
                  <c:v>37189</c:v>
                </c:pt>
                <c:pt idx="1014">
                  <c:v>37190</c:v>
                </c:pt>
                <c:pt idx="1015">
                  <c:v>37193</c:v>
                </c:pt>
                <c:pt idx="1016">
                  <c:v>37194</c:v>
                </c:pt>
                <c:pt idx="1017">
                  <c:v>37195</c:v>
                </c:pt>
                <c:pt idx="1018">
                  <c:v>37196</c:v>
                </c:pt>
                <c:pt idx="1019">
                  <c:v>37197</c:v>
                </c:pt>
                <c:pt idx="1020">
                  <c:v>37200</c:v>
                </c:pt>
                <c:pt idx="1021">
                  <c:v>37201</c:v>
                </c:pt>
                <c:pt idx="1022">
                  <c:v>37202</c:v>
                </c:pt>
                <c:pt idx="1023">
                  <c:v>37203</c:v>
                </c:pt>
                <c:pt idx="1024">
                  <c:v>37204</c:v>
                </c:pt>
                <c:pt idx="1025">
                  <c:v>37207</c:v>
                </c:pt>
                <c:pt idx="1026">
                  <c:v>37208</c:v>
                </c:pt>
                <c:pt idx="1027">
                  <c:v>37209</c:v>
                </c:pt>
                <c:pt idx="1028">
                  <c:v>37210</c:v>
                </c:pt>
                <c:pt idx="1029">
                  <c:v>37211</c:v>
                </c:pt>
                <c:pt idx="1030">
                  <c:v>37214</c:v>
                </c:pt>
                <c:pt idx="1031">
                  <c:v>37215</c:v>
                </c:pt>
                <c:pt idx="1032">
                  <c:v>37216</c:v>
                </c:pt>
                <c:pt idx="1033">
                  <c:v>37218</c:v>
                </c:pt>
                <c:pt idx="1034">
                  <c:v>37221</c:v>
                </c:pt>
                <c:pt idx="1035">
                  <c:v>37222</c:v>
                </c:pt>
                <c:pt idx="1036">
                  <c:v>37223</c:v>
                </c:pt>
                <c:pt idx="1037">
                  <c:v>37224</c:v>
                </c:pt>
                <c:pt idx="1038">
                  <c:v>37225</c:v>
                </c:pt>
                <c:pt idx="1039">
                  <c:v>37228</c:v>
                </c:pt>
                <c:pt idx="1040">
                  <c:v>37229</c:v>
                </c:pt>
                <c:pt idx="1041">
                  <c:v>37230</c:v>
                </c:pt>
                <c:pt idx="1042">
                  <c:v>37231</c:v>
                </c:pt>
                <c:pt idx="1043">
                  <c:v>37232</c:v>
                </c:pt>
                <c:pt idx="1044">
                  <c:v>37235</c:v>
                </c:pt>
                <c:pt idx="1045">
                  <c:v>37236</c:v>
                </c:pt>
                <c:pt idx="1046">
                  <c:v>37237</c:v>
                </c:pt>
                <c:pt idx="1047">
                  <c:v>37238</c:v>
                </c:pt>
                <c:pt idx="1048">
                  <c:v>37239</c:v>
                </c:pt>
                <c:pt idx="1049">
                  <c:v>37242</c:v>
                </c:pt>
                <c:pt idx="1050">
                  <c:v>37243</c:v>
                </c:pt>
                <c:pt idx="1051">
                  <c:v>37244</c:v>
                </c:pt>
                <c:pt idx="1052">
                  <c:v>37245</c:v>
                </c:pt>
                <c:pt idx="1053">
                  <c:v>37246</c:v>
                </c:pt>
                <c:pt idx="1054">
                  <c:v>37249</c:v>
                </c:pt>
                <c:pt idx="1055">
                  <c:v>37251</c:v>
                </c:pt>
                <c:pt idx="1056">
                  <c:v>37252</c:v>
                </c:pt>
                <c:pt idx="1057">
                  <c:v>37253</c:v>
                </c:pt>
                <c:pt idx="1058">
                  <c:v>37256</c:v>
                </c:pt>
                <c:pt idx="1059">
                  <c:v>37258</c:v>
                </c:pt>
                <c:pt idx="1060">
                  <c:v>37259</c:v>
                </c:pt>
                <c:pt idx="1061">
                  <c:v>37260</c:v>
                </c:pt>
                <c:pt idx="1062">
                  <c:v>37263</c:v>
                </c:pt>
                <c:pt idx="1063">
                  <c:v>37264</c:v>
                </c:pt>
                <c:pt idx="1064">
                  <c:v>37265</c:v>
                </c:pt>
                <c:pt idx="1065">
                  <c:v>37266</c:v>
                </c:pt>
                <c:pt idx="1066">
                  <c:v>37267</c:v>
                </c:pt>
                <c:pt idx="1067">
                  <c:v>37270</c:v>
                </c:pt>
                <c:pt idx="1068">
                  <c:v>37271</c:v>
                </c:pt>
                <c:pt idx="1069">
                  <c:v>37272</c:v>
                </c:pt>
                <c:pt idx="1070">
                  <c:v>37273</c:v>
                </c:pt>
                <c:pt idx="1071">
                  <c:v>37274</c:v>
                </c:pt>
                <c:pt idx="1072">
                  <c:v>37278</c:v>
                </c:pt>
                <c:pt idx="1073">
                  <c:v>37279</c:v>
                </c:pt>
                <c:pt idx="1074">
                  <c:v>37280</c:v>
                </c:pt>
                <c:pt idx="1075">
                  <c:v>37281</c:v>
                </c:pt>
                <c:pt idx="1076">
                  <c:v>37284</c:v>
                </c:pt>
                <c:pt idx="1077">
                  <c:v>37285</c:v>
                </c:pt>
                <c:pt idx="1078">
                  <c:v>37286</c:v>
                </c:pt>
                <c:pt idx="1079">
                  <c:v>37287</c:v>
                </c:pt>
                <c:pt idx="1080">
                  <c:v>37288</c:v>
                </c:pt>
                <c:pt idx="1081">
                  <c:v>37291</c:v>
                </c:pt>
                <c:pt idx="1082">
                  <c:v>37292</c:v>
                </c:pt>
                <c:pt idx="1083">
                  <c:v>37293</c:v>
                </c:pt>
                <c:pt idx="1084">
                  <c:v>37294</c:v>
                </c:pt>
                <c:pt idx="1085">
                  <c:v>37295</c:v>
                </c:pt>
                <c:pt idx="1086">
                  <c:v>37298</c:v>
                </c:pt>
                <c:pt idx="1087">
                  <c:v>37299</c:v>
                </c:pt>
                <c:pt idx="1088">
                  <c:v>37300</c:v>
                </c:pt>
                <c:pt idx="1089">
                  <c:v>37301</c:v>
                </c:pt>
                <c:pt idx="1090">
                  <c:v>37302</c:v>
                </c:pt>
                <c:pt idx="1091">
                  <c:v>37306</c:v>
                </c:pt>
                <c:pt idx="1092">
                  <c:v>37307</c:v>
                </c:pt>
                <c:pt idx="1093">
                  <c:v>37308</c:v>
                </c:pt>
                <c:pt idx="1094">
                  <c:v>37309</c:v>
                </c:pt>
                <c:pt idx="1095">
                  <c:v>37312</c:v>
                </c:pt>
                <c:pt idx="1096">
                  <c:v>37313</c:v>
                </c:pt>
                <c:pt idx="1097">
                  <c:v>37314</c:v>
                </c:pt>
                <c:pt idx="1098">
                  <c:v>37315</c:v>
                </c:pt>
                <c:pt idx="1099">
                  <c:v>37316</c:v>
                </c:pt>
                <c:pt idx="1100">
                  <c:v>37319</c:v>
                </c:pt>
                <c:pt idx="1101">
                  <c:v>37320</c:v>
                </c:pt>
                <c:pt idx="1102">
                  <c:v>37321</c:v>
                </c:pt>
                <c:pt idx="1103">
                  <c:v>37322</c:v>
                </c:pt>
                <c:pt idx="1104">
                  <c:v>37323</c:v>
                </c:pt>
                <c:pt idx="1105">
                  <c:v>37326</c:v>
                </c:pt>
                <c:pt idx="1106">
                  <c:v>37327</c:v>
                </c:pt>
                <c:pt idx="1107">
                  <c:v>37328</c:v>
                </c:pt>
                <c:pt idx="1108">
                  <c:v>37329</c:v>
                </c:pt>
                <c:pt idx="1109">
                  <c:v>37330</c:v>
                </c:pt>
                <c:pt idx="1110">
                  <c:v>37333</c:v>
                </c:pt>
                <c:pt idx="1111">
                  <c:v>37334</c:v>
                </c:pt>
                <c:pt idx="1112">
                  <c:v>37335</c:v>
                </c:pt>
                <c:pt idx="1113">
                  <c:v>37336</c:v>
                </c:pt>
                <c:pt idx="1114">
                  <c:v>37337</c:v>
                </c:pt>
                <c:pt idx="1115">
                  <c:v>37340</c:v>
                </c:pt>
                <c:pt idx="1116">
                  <c:v>37341</c:v>
                </c:pt>
                <c:pt idx="1117">
                  <c:v>37342</c:v>
                </c:pt>
                <c:pt idx="1118">
                  <c:v>37343</c:v>
                </c:pt>
                <c:pt idx="1119">
                  <c:v>37347</c:v>
                </c:pt>
                <c:pt idx="1120">
                  <c:v>37348</c:v>
                </c:pt>
                <c:pt idx="1121">
                  <c:v>37349</c:v>
                </c:pt>
                <c:pt idx="1122">
                  <c:v>37350</c:v>
                </c:pt>
                <c:pt idx="1123">
                  <c:v>37351</c:v>
                </c:pt>
                <c:pt idx="1124">
                  <c:v>37354</c:v>
                </c:pt>
                <c:pt idx="1125">
                  <c:v>37355</c:v>
                </c:pt>
                <c:pt idx="1126">
                  <c:v>37356</c:v>
                </c:pt>
                <c:pt idx="1127">
                  <c:v>37357</c:v>
                </c:pt>
                <c:pt idx="1128">
                  <c:v>37358</c:v>
                </c:pt>
                <c:pt idx="1129">
                  <c:v>37361</c:v>
                </c:pt>
                <c:pt idx="1130">
                  <c:v>37362</c:v>
                </c:pt>
                <c:pt idx="1131">
                  <c:v>37363</c:v>
                </c:pt>
                <c:pt idx="1132">
                  <c:v>37364</c:v>
                </c:pt>
                <c:pt idx="1133">
                  <c:v>37365</c:v>
                </c:pt>
                <c:pt idx="1134">
                  <c:v>37368</c:v>
                </c:pt>
                <c:pt idx="1135">
                  <c:v>37369</c:v>
                </c:pt>
                <c:pt idx="1136">
                  <c:v>37370</c:v>
                </c:pt>
                <c:pt idx="1137">
                  <c:v>37371</c:v>
                </c:pt>
                <c:pt idx="1138">
                  <c:v>37372</c:v>
                </c:pt>
                <c:pt idx="1139">
                  <c:v>37375</c:v>
                </c:pt>
                <c:pt idx="1140">
                  <c:v>37376</c:v>
                </c:pt>
                <c:pt idx="1141">
                  <c:v>37377</c:v>
                </c:pt>
                <c:pt idx="1142">
                  <c:v>37378</c:v>
                </c:pt>
                <c:pt idx="1143">
                  <c:v>37379</c:v>
                </c:pt>
                <c:pt idx="1144">
                  <c:v>37382</c:v>
                </c:pt>
                <c:pt idx="1145">
                  <c:v>37383</c:v>
                </c:pt>
                <c:pt idx="1146">
                  <c:v>37384</c:v>
                </c:pt>
                <c:pt idx="1147">
                  <c:v>37385</c:v>
                </c:pt>
                <c:pt idx="1148">
                  <c:v>37386</c:v>
                </c:pt>
                <c:pt idx="1149">
                  <c:v>37389</c:v>
                </c:pt>
                <c:pt idx="1150">
                  <c:v>37390</c:v>
                </c:pt>
                <c:pt idx="1151">
                  <c:v>37391</c:v>
                </c:pt>
                <c:pt idx="1152">
                  <c:v>37392</c:v>
                </c:pt>
                <c:pt idx="1153">
                  <c:v>37393</c:v>
                </c:pt>
                <c:pt idx="1154">
                  <c:v>37396</c:v>
                </c:pt>
                <c:pt idx="1155">
                  <c:v>37397</c:v>
                </c:pt>
                <c:pt idx="1156">
                  <c:v>37398</c:v>
                </c:pt>
                <c:pt idx="1157">
                  <c:v>37399</c:v>
                </c:pt>
                <c:pt idx="1158">
                  <c:v>37400</c:v>
                </c:pt>
                <c:pt idx="1159">
                  <c:v>37404</c:v>
                </c:pt>
                <c:pt idx="1160">
                  <c:v>37405</c:v>
                </c:pt>
                <c:pt idx="1161">
                  <c:v>37406</c:v>
                </c:pt>
                <c:pt idx="1162">
                  <c:v>37407</c:v>
                </c:pt>
                <c:pt idx="1163">
                  <c:v>37410</c:v>
                </c:pt>
                <c:pt idx="1164">
                  <c:v>37411</c:v>
                </c:pt>
                <c:pt idx="1165">
                  <c:v>37412</c:v>
                </c:pt>
                <c:pt idx="1166">
                  <c:v>37413</c:v>
                </c:pt>
                <c:pt idx="1167">
                  <c:v>37414</c:v>
                </c:pt>
                <c:pt idx="1168">
                  <c:v>37417</c:v>
                </c:pt>
                <c:pt idx="1169">
                  <c:v>37418</c:v>
                </c:pt>
                <c:pt idx="1170">
                  <c:v>37419</c:v>
                </c:pt>
                <c:pt idx="1171">
                  <c:v>37420</c:v>
                </c:pt>
                <c:pt idx="1172">
                  <c:v>37421</c:v>
                </c:pt>
                <c:pt idx="1173">
                  <c:v>37424</c:v>
                </c:pt>
                <c:pt idx="1174">
                  <c:v>37425</c:v>
                </c:pt>
                <c:pt idx="1175">
                  <c:v>37426</c:v>
                </c:pt>
                <c:pt idx="1176">
                  <c:v>37427</c:v>
                </c:pt>
                <c:pt idx="1177">
                  <c:v>37428</c:v>
                </c:pt>
                <c:pt idx="1178">
                  <c:v>37431</c:v>
                </c:pt>
                <c:pt idx="1179">
                  <c:v>37432</c:v>
                </c:pt>
                <c:pt idx="1180">
                  <c:v>37433</c:v>
                </c:pt>
                <c:pt idx="1181">
                  <c:v>37434</c:v>
                </c:pt>
                <c:pt idx="1182">
                  <c:v>37435</c:v>
                </c:pt>
                <c:pt idx="1183">
                  <c:v>37438</c:v>
                </c:pt>
                <c:pt idx="1184">
                  <c:v>37439</c:v>
                </c:pt>
                <c:pt idx="1185">
                  <c:v>37440</c:v>
                </c:pt>
                <c:pt idx="1186">
                  <c:v>37442</c:v>
                </c:pt>
                <c:pt idx="1187">
                  <c:v>37445</c:v>
                </c:pt>
                <c:pt idx="1188">
                  <c:v>37446</c:v>
                </c:pt>
                <c:pt idx="1189">
                  <c:v>37447</c:v>
                </c:pt>
                <c:pt idx="1190">
                  <c:v>37448</c:v>
                </c:pt>
                <c:pt idx="1191">
                  <c:v>37449</c:v>
                </c:pt>
                <c:pt idx="1192">
                  <c:v>37452</c:v>
                </c:pt>
                <c:pt idx="1193">
                  <c:v>37453</c:v>
                </c:pt>
                <c:pt idx="1194">
                  <c:v>37454</c:v>
                </c:pt>
                <c:pt idx="1195">
                  <c:v>37455</c:v>
                </c:pt>
                <c:pt idx="1196">
                  <c:v>37456</c:v>
                </c:pt>
                <c:pt idx="1197">
                  <c:v>37459</c:v>
                </c:pt>
                <c:pt idx="1198">
                  <c:v>37460</c:v>
                </c:pt>
                <c:pt idx="1199">
                  <c:v>37461</c:v>
                </c:pt>
                <c:pt idx="1200">
                  <c:v>37462</c:v>
                </c:pt>
                <c:pt idx="1201">
                  <c:v>37463</c:v>
                </c:pt>
                <c:pt idx="1202">
                  <c:v>37466</c:v>
                </c:pt>
                <c:pt idx="1203">
                  <c:v>37467</c:v>
                </c:pt>
                <c:pt idx="1204">
                  <c:v>37468</c:v>
                </c:pt>
                <c:pt idx="1205">
                  <c:v>37469</c:v>
                </c:pt>
                <c:pt idx="1206">
                  <c:v>37470</c:v>
                </c:pt>
                <c:pt idx="1207">
                  <c:v>37473</c:v>
                </c:pt>
                <c:pt idx="1208">
                  <c:v>37474</c:v>
                </c:pt>
                <c:pt idx="1209">
                  <c:v>37475</c:v>
                </c:pt>
                <c:pt idx="1210">
                  <c:v>37476</c:v>
                </c:pt>
                <c:pt idx="1211">
                  <c:v>37477</c:v>
                </c:pt>
                <c:pt idx="1212">
                  <c:v>37480</c:v>
                </c:pt>
                <c:pt idx="1213">
                  <c:v>37481</c:v>
                </c:pt>
                <c:pt idx="1214">
                  <c:v>37482</c:v>
                </c:pt>
                <c:pt idx="1215">
                  <c:v>37483</c:v>
                </c:pt>
                <c:pt idx="1216">
                  <c:v>37484</c:v>
                </c:pt>
                <c:pt idx="1217">
                  <c:v>37487</c:v>
                </c:pt>
                <c:pt idx="1218">
                  <c:v>37488</c:v>
                </c:pt>
                <c:pt idx="1219">
                  <c:v>37489</c:v>
                </c:pt>
                <c:pt idx="1220">
                  <c:v>37490</c:v>
                </c:pt>
                <c:pt idx="1221">
                  <c:v>37491</c:v>
                </c:pt>
                <c:pt idx="1222">
                  <c:v>37494</c:v>
                </c:pt>
                <c:pt idx="1223">
                  <c:v>37495</c:v>
                </c:pt>
                <c:pt idx="1224">
                  <c:v>37496</c:v>
                </c:pt>
                <c:pt idx="1225">
                  <c:v>37497</c:v>
                </c:pt>
                <c:pt idx="1226">
                  <c:v>37498</c:v>
                </c:pt>
                <c:pt idx="1227">
                  <c:v>37502</c:v>
                </c:pt>
                <c:pt idx="1228">
                  <c:v>37503</c:v>
                </c:pt>
                <c:pt idx="1229">
                  <c:v>37504</c:v>
                </c:pt>
                <c:pt idx="1230">
                  <c:v>37505</c:v>
                </c:pt>
                <c:pt idx="1231">
                  <c:v>37508</c:v>
                </c:pt>
                <c:pt idx="1232">
                  <c:v>37509</c:v>
                </c:pt>
                <c:pt idx="1233">
                  <c:v>37510</c:v>
                </c:pt>
                <c:pt idx="1234">
                  <c:v>37511</c:v>
                </c:pt>
                <c:pt idx="1235">
                  <c:v>37512</c:v>
                </c:pt>
                <c:pt idx="1236">
                  <c:v>37515</c:v>
                </c:pt>
                <c:pt idx="1237">
                  <c:v>37516</c:v>
                </c:pt>
                <c:pt idx="1238">
                  <c:v>37517</c:v>
                </c:pt>
                <c:pt idx="1239">
                  <c:v>37518</c:v>
                </c:pt>
                <c:pt idx="1240">
                  <c:v>37519</c:v>
                </c:pt>
                <c:pt idx="1241">
                  <c:v>37522</c:v>
                </c:pt>
                <c:pt idx="1242">
                  <c:v>37523</c:v>
                </c:pt>
                <c:pt idx="1243">
                  <c:v>37524</c:v>
                </c:pt>
                <c:pt idx="1244">
                  <c:v>37525</c:v>
                </c:pt>
                <c:pt idx="1245">
                  <c:v>37526</c:v>
                </c:pt>
                <c:pt idx="1246">
                  <c:v>37529</c:v>
                </c:pt>
                <c:pt idx="1247">
                  <c:v>37530</c:v>
                </c:pt>
                <c:pt idx="1248">
                  <c:v>37531</c:v>
                </c:pt>
                <c:pt idx="1249">
                  <c:v>37532</c:v>
                </c:pt>
                <c:pt idx="1250">
                  <c:v>37533</c:v>
                </c:pt>
                <c:pt idx="1251">
                  <c:v>37536</c:v>
                </c:pt>
                <c:pt idx="1252">
                  <c:v>37537</c:v>
                </c:pt>
                <c:pt idx="1253">
                  <c:v>37538</c:v>
                </c:pt>
                <c:pt idx="1254">
                  <c:v>37539</c:v>
                </c:pt>
                <c:pt idx="1255">
                  <c:v>37540</c:v>
                </c:pt>
                <c:pt idx="1256">
                  <c:v>37543</c:v>
                </c:pt>
                <c:pt idx="1257">
                  <c:v>37544</c:v>
                </c:pt>
                <c:pt idx="1258">
                  <c:v>37545</c:v>
                </c:pt>
                <c:pt idx="1259">
                  <c:v>37546</c:v>
                </c:pt>
                <c:pt idx="1260">
                  <c:v>37547</c:v>
                </c:pt>
                <c:pt idx="1261">
                  <c:v>37550</c:v>
                </c:pt>
                <c:pt idx="1262">
                  <c:v>37551</c:v>
                </c:pt>
                <c:pt idx="1263">
                  <c:v>37552</c:v>
                </c:pt>
                <c:pt idx="1264">
                  <c:v>37553</c:v>
                </c:pt>
                <c:pt idx="1265">
                  <c:v>37554</c:v>
                </c:pt>
                <c:pt idx="1266">
                  <c:v>37557</c:v>
                </c:pt>
                <c:pt idx="1267">
                  <c:v>37558</c:v>
                </c:pt>
                <c:pt idx="1268">
                  <c:v>37559</c:v>
                </c:pt>
                <c:pt idx="1269">
                  <c:v>37560</c:v>
                </c:pt>
                <c:pt idx="1270">
                  <c:v>37561</c:v>
                </c:pt>
                <c:pt idx="1271">
                  <c:v>37564</c:v>
                </c:pt>
                <c:pt idx="1272">
                  <c:v>37565</c:v>
                </c:pt>
                <c:pt idx="1273">
                  <c:v>37566</c:v>
                </c:pt>
                <c:pt idx="1274">
                  <c:v>37567</c:v>
                </c:pt>
                <c:pt idx="1275">
                  <c:v>37568</c:v>
                </c:pt>
                <c:pt idx="1276">
                  <c:v>37571</c:v>
                </c:pt>
                <c:pt idx="1277">
                  <c:v>37572</c:v>
                </c:pt>
                <c:pt idx="1278">
                  <c:v>37573</c:v>
                </c:pt>
                <c:pt idx="1279">
                  <c:v>37574</c:v>
                </c:pt>
                <c:pt idx="1280">
                  <c:v>37575</c:v>
                </c:pt>
                <c:pt idx="1281">
                  <c:v>37578</c:v>
                </c:pt>
                <c:pt idx="1282">
                  <c:v>37579</c:v>
                </c:pt>
                <c:pt idx="1283">
                  <c:v>37580</c:v>
                </c:pt>
                <c:pt idx="1284">
                  <c:v>37581</c:v>
                </c:pt>
                <c:pt idx="1285">
                  <c:v>37582</c:v>
                </c:pt>
                <c:pt idx="1286">
                  <c:v>37585</c:v>
                </c:pt>
                <c:pt idx="1287">
                  <c:v>37586</c:v>
                </c:pt>
                <c:pt idx="1288">
                  <c:v>37587</c:v>
                </c:pt>
                <c:pt idx="1289">
                  <c:v>37589</c:v>
                </c:pt>
                <c:pt idx="1290">
                  <c:v>37592</c:v>
                </c:pt>
                <c:pt idx="1291">
                  <c:v>37593</c:v>
                </c:pt>
                <c:pt idx="1292">
                  <c:v>37594</c:v>
                </c:pt>
                <c:pt idx="1293">
                  <c:v>37595</c:v>
                </c:pt>
                <c:pt idx="1294">
                  <c:v>37596</c:v>
                </c:pt>
                <c:pt idx="1295">
                  <c:v>37599</c:v>
                </c:pt>
                <c:pt idx="1296">
                  <c:v>37600</c:v>
                </c:pt>
                <c:pt idx="1297">
                  <c:v>37601</c:v>
                </c:pt>
                <c:pt idx="1298">
                  <c:v>37602</c:v>
                </c:pt>
                <c:pt idx="1299">
                  <c:v>37603</c:v>
                </c:pt>
                <c:pt idx="1300">
                  <c:v>37606</c:v>
                </c:pt>
                <c:pt idx="1301">
                  <c:v>37607</c:v>
                </c:pt>
                <c:pt idx="1302">
                  <c:v>37608</c:v>
                </c:pt>
                <c:pt idx="1303">
                  <c:v>37609</c:v>
                </c:pt>
                <c:pt idx="1304">
                  <c:v>37610</c:v>
                </c:pt>
                <c:pt idx="1305">
                  <c:v>37613</c:v>
                </c:pt>
                <c:pt idx="1306">
                  <c:v>37614</c:v>
                </c:pt>
                <c:pt idx="1307">
                  <c:v>37616</c:v>
                </c:pt>
                <c:pt idx="1308">
                  <c:v>37617</c:v>
                </c:pt>
                <c:pt idx="1309">
                  <c:v>37620</c:v>
                </c:pt>
                <c:pt idx="1310">
                  <c:v>37621</c:v>
                </c:pt>
                <c:pt idx="1311">
                  <c:v>37623</c:v>
                </c:pt>
                <c:pt idx="1312">
                  <c:v>37624</c:v>
                </c:pt>
                <c:pt idx="1313">
                  <c:v>37627</c:v>
                </c:pt>
                <c:pt idx="1314">
                  <c:v>37628</c:v>
                </c:pt>
                <c:pt idx="1315">
                  <c:v>37629</c:v>
                </c:pt>
                <c:pt idx="1316">
                  <c:v>37630</c:v>
                </c:pt>
                <c:pt idx="1317">
                  <c:v>37631</c:v>
                </c:pt>
                <c:pt idx="1318">
                  <c:v>37634</c:v>
                </c:pt>
                <c:pt idx="1319">
                  <c:v>37635</c:v>
                </c:pt>
                <c:pt idx="1320">
                  <c:v>37636</c:v>
                </c:pt>
                <c:pt idx="1321">
                  <c:v>37637</c:v>
                </c:pt>
                <c:pt idx="1322">
                  <c:v>37638</c:v>
                </c:pt>
                <c:pt idx="1323">
                  <c:v>37642</c:v>
                </c:pt>
                <c:pt idx="1324">
                  <c:v>37643</c:v>
                </c:pt>
                <c:pt idx="1325">
                  <c:v>37644</c:v>
                </c:pt>
                <c:pt idx="1326">
                  <c:v>37645</c:v>
                </c:pt>
                <c:pt idx="1327">
                  <c:v>37648</c:v>
                </c:pt>
                <c:pt idx="1328">
                  <c:v>37649</c:v>
                </c:pt>
                <c:pt idx="1329">
                  <c:v>37650</c:v>
                </c:pt>
                <c:pt idx="1330">
                  <c:v>37651</c:v>
                </c:pt>
                <c:pt idx="1331">
                  <c:v>37652</c:v>
                </c:pt>
                <c:pt idx="1332">
                  <c:v>37655</c:v>
                </c:pt>
                <c:pt idx="1333">
                  <c:v>37656</c:v>
                </c:pt>
                <c:pt idx="1334">
                  <c:v>37657</c:v>
                </c:pt>
                <c:pt idx="1335">
                  <c:v>37658</c:v>
                </c:pt>
                <c:pt idx="1336">
                  <c:v>37659</c:v>
                </c:pt>
                <c:pt idx="1337">
                  <c:v>37662</c:v>
                </c:pt>
                <c:pt idx="1338">
                  <c:v>37663</c:v>
                </c:pt>
                <c:pt idx="1339">
                  <c:v>37664</c:v>
                </c:pt>
                <c:pt idx="1340">
                  <c:v>37665</c:v>
                </c:pt>
                <c:pt idx="1341">
                  <c:v>37666</c:v>
                </c:pt>
                <c:pt idx="1342">
                  <c:v>37670</c:v>
                </c:pt>
                <c:pt idx="1343">
                  <c:v>37671</c:v>
                </c:pt>
                <c:pt idx="1344">
                  <c:v>37672</c:v>
                </c:pt>
                <c:pt idx="1345">
                  <c:v>37673</c:v>
                </c:pt>
                <c:pt idx="1346">
                  <c:v>37676</c:v>
                </c:pt>
                <c:pt idx="1347">
                  <c:v>37677</c:v>
                </c:pt>
                <c:pt idx="1348">
                  <c:v>37678</c:v>
                </c:pt>
                <c:pt idx="1349">
                  <c:v>37679</c:v>
                </c:pt>
                <c:pt idx="1350">
                  <c:v>37680</c:v>
                </c:pt>
                <c:pt idx="1351">
                  <c:v>37683</c:v>
                </c:pt>
                <c:pt idx="1352">
                  <c:v>37684</c:v>
                </c:pt>
                <c:pt idx="1353">
                  <c:v>37685</c:v>
                </c:pt>
                <c:pt idx="1354">
                  <c:v>37686</c:v>
                </c:pt>
                <c:pt idx="1355">
                  <c:v>37687</c:v>
                </c:pt>
                <c:pt idx="1356">
                  <c:v>37690</c:v>
                </c:pt>
                <c:pt idx="1357">
                  <c:v>37691</c:v>
                </c:pt>
                <c:pt idx="1358">
                  <c:v>37692</c:v>
                </c:pt>
                <c:pt idx="1359">
                  <c:v>37693</c:v>
                </c:pt>
                <c:pt idx="1360">
                  <c:v>37694</c:v>
                </c:pt>
                <c:pt idx="1361">
                  <c:v>37697</c:v>
                </c:pt>
                <c:pt idx="1362">
                  <c:v>37698</c:v>
                </c:pt>
                <c:pt idx="1363">
                  <c:v>37699</c:v>
                </c:pt>
                <c:pt idx="1364">
                  <c:v>37700</c:v>
                </c:pt>
                <c:pt idx="1365">
                  <c:v>37701</c:v>
                </c:pt>
                <c:pt idx="1366">
                  <c:v>37704</c:v>
                </c:pt>
                <c:pt idx="1367">
                  <c:v>37705</c:v>
                </c:pt>
                <c:pt idx="1368">
                  <c:v>37706</c:v>
                </c:pt>
                <c:pt idx="1369">
                  <c:v>37707</c:v>
                </c:pt>
                <c:pt idx="1370">
                  <c:v>37708</c:v>
                </c:pt>
                <c:pt idx="1371">
                  <c:v>37711</c:v>
                </c:pt>
                <c:pt idx="1372">
                  <c:v>37712</c:v>
                </c:pt>
                <c:pt idx="1373">
                  <c:v>37713</c:v>
                </c:pt>
                <c:pt idx="1374">
                  <c:v>37714</c:v>
                </c:pt>
                <c:pt idx="1375">
                  <c:v>37715</c:v>
                </c:pt>
                <c:pt idx="1376">
                  <c:v>37718</c:v>
                </c:pt>
                <c:pt idx="1377">
                  <c:v>37719</c:v>
                </c:pt>
                <c:pt idx="1378">
                  <c:v>37720</c:v>
                </c:pt>
                <c:pt idx="1379">
                  <c:v>37721</c:v>
                </c:pt>
                <c:pt idx="1380">
                  <c:v>37722</c:v>
                </c:pt>
                <c:pt idx="1381">
                  <c:v>37725</c:v>
                </c:pt>
                <c:pt idx="1382">
                  <c:v>37726</c:v>
                </c:pt>
                <c:pt idx="1383">
                  <c:v>37727</c:v>
                </c:pt>
                <c:pt idx="1384">
                  <c:v>37728</c:v>
                </c:pt>
                <c:pt idx="1385">
                  <c:v>37732</c:v>
                </c:pt>
                <c:pt idx="1386">
                  <c:v>37733</c:v>
                </c:pt>
                <c:pt idx="1387">
                  <c:v>37734</c:v>
                </c:pt>
                <c:pt idx="1388">
                  <c:v>37735</c:v>
                </c:pt>
                <c:pt idx="1389">
                  <c:v>37736</c:v>
                </c:pt>
                <c:pt idx="1390">
                  <c:v>37739</c:v>
                </c:pt>
                <c:pt idx="1391">
                  <c:v>37740</c:v>
                </c:pt>
                <c:pt idx="1392">
                  <c:v>37741</c:v>
                </c:pt>
                <c:pt idx="1393">
                  <c:v>37742</c:v>
                </c:pt>
                <c:pt idx="1394">
                  <c:v>37743</c:v>
                </c:pt>
                <c:pt idx="1395">
                  <c:v>37746</c:v>
                </c:pt>
                <c:pt idx="1396">
                  <c:v>37747</c:v>
                </c:pt>
                <c:pt idx="1397">
                  <c:v>37748</c:v>
                </c:pt>
                <c:pt idx="1398">
                  <c:v>37749</c:v>
                </c:pt>
                <c:pt idx="1399">
                  <c:v>37750</c:v>
                </c:pt>
                <c:pt idx="1400">
                  <c:v>37753</c:v>
                </c:pt>
                <c:pt idx="1401">
                  <c:v>37754</c:v>
                </c:pt>
                <c:pt idx="1402">
                  <c:v>37755</c:v>
                </c:pt>
                <c:pt idx="1403">
                  <c:v>37756</c:v>
                </c:pt>
                <c:pt idx="1404">
                  <c:v>37757</c:v>
                </c:pt>
                <c:pt idx="1405">
                  <c:v>37760</c:v>
                </c:pt>
                <c:pt idx="1406">
                  <c:v>37761</c:v>
                </c:pt>
                <c:pt idx="1407">
                  <c:v>37762</c:v>
                </c:pt>
                <c:pt idx="1408">
                  <c:v>37763</c:v>
                </c:pt>
                <c:pt idx="1409">
                  <c:v>37764</c:v>
                </c:pt>
                <c:pt idx="1410">
                  <c:v>37768</c:v>
                </c:pt>
                <c:pt idx="1411">
                  <c:v>37769</c:v>
                </c:pt>
                <c:pt idx="1412">
                  <c:v>37770</c:v>
                </c:pt>
                <c:pt idx="1413">
                  <c:v>37771</c:v>
                </c:pt>
                <c:pt idx="1414">
                  <c:v>37774</c:v>
                </c:pt>
                <c:pt idx="1415">
                  <c:v>37775</c:v>
                </c:pt>
                <c:pt idx="1416">
                  <c:v>37776</c:v>
                </c:pt>
                <c:pt idx="1417">
                  <c:v>37777</c:v>
                </c:pt>
                <c:pt idx="1418">
                  <c:v>37778</c:v>
                </c:pt>
                <c:pt idx="1419">
                  <c:v>37781</c:v>
                </c:pt>
                <c:pt idx="1420">
                  <c:v>37782</c:v>
                </c:pt>
                <c:pt idx="1421">
                  <c:v>37783</c:v>
                </c:pt>
                <c:pt idx="1422">
                  <c:v>37784</c:v>
                </c:pt>
                <c:pt idx="1423">
                  <c:v>37785</c:v>
                </c:pt>
                <c:pt idx="1424">
                  <c:v>37788</c:v>
                </c:pt>
                <c:pt idx="1425">
                  <c:v>37789</c:v>
                </c:pt>
                <c:pt idx="1426">
                  <c:v>37790</c:v>
                </c:pt>
                <c:pt idx="1427">
                  <c:v>37791</c:v>
                </c:pt>
                <c:pt idx="1428">
                  <c:v>37792</c:v>
                </c:pt>
                <c:pt idx="1429">
                  <c:v>37795</c:v>
                </c:pt>
                <c:pt idx="1430">
                  <c:v>37796</c:v>
                </c:pt>
                <c:pt idx="1431">
                  <c:v>37797</c:v>
                </c:pt>
                <c:pt idx="1432">
                  <c:v>37798</c:v>
                </c:pt>
                <c:pt idx="1433">
                  <c:v>37799</c:v>
                </c:pt>
                <c:pt idx="1434">
                  <c:v>37802</c:v>
                </c:pt>
                <c:pt idx="1435">
                  <c:v>37803</c:v>
                </c:pt>
                <c:pt idx="1436">
                  <c:v>37804</c:v>
                </c:pt>
                <c:pt idx="1437">
                  <c:v>37805</c:v>
                </c:pt>
                <c:pt idx="1438">
                  <c:v>37809</c:v>
                </c:pt>
                <c:pt idx="1439">
                  <c:v>37810</c:v>
                </c:pt>
                <c:pt idx="1440">
                  <c:v>37811</c:v>
                </c:pt>
                <c:pt idx="1441">
                  <c:v>37812</c:v>
                </c:pt>
                <c:pt idx="1442">
                  <c:v>37813</c:v>
                </c:pt>
                <c:pt idx="1443">
                  <c:v>37816</c:v>
                </c:pt>
                <c:pt idx="1444">
                  <c:v>37817</c:v>
                </c:pt>
                <c:pt idx="1445">
                  <c:v>37818</c:v>
                </c:pt>
                <c:pt idx="1446">
                  <c:v>37819</c:v>
                </c:pt>
                <c:pt idx="1447">
                  <c:v>37820</c:v>
                </c:pt>
                <c:pt idx="1448">
                  <c:v>37823</c:v>
                </c:pt>
                <c:pt idx="1449">
                  <c:v>37824</c:v>
                </c:pt>
                <c:pt idx="1450">
                  <c:v>37825</c:v>
                </c:pt>
                <c:pt idx="1451">
                  <c:v>37826</c:v>
                </c:pt>
                <c:pt idx="1452">
                  <c:v>37827</c:v>
                </c:pt>
                <c:pt idx="1453">
                  <c:v>37830</c:v>
                </c:pt>
                <c:pt idx="1454">
                  <c:v>37831</c:v>
                </c:pt>
                <c:pt idx="1455">
                  <c:v>37832</c:v>
                </c:pt>
                <c:pt idx="1456">
                  <c:v>37833</c:v>
                </c:pt>
                <c:pt idx="1457">
                  <c:v>37834</c:v>
                </c:pt>
                <c:pt idx="1458">
                  <c:v>37837</c:v>
                </c:pt>
                <c:pt idx="1459">
                  <c:v>37838</c:v>
                </c:pt>
                <c:pt idx="1460">
                  <c:v>37839</c:v>
                </c:pt>
                <c:pt idx="1461">
                  <c:v>37840</c:v>
                </c:pt>
                <c:pt idx="1462">
                  <c:v>37841</c:v>
                </c:pt>
                <c:pt idx="1463">
                  <c:v>37844</c:v>
                </c:pt>
                <c:pt idx="1464">
                  <c:v>37845</c:v>
                </c:pt>
                <c:pt idx="1465">
                  <c:v>37846</c:v>
                </c:pt>
                <c:pt idx="1466">
                  <c:v>37847</c:v>
                </c:pt>
                <c:pt idx="1467">
                  <c:v>37848</c:v>
                </c:pt>
                <c:pt idx="1468">
                  <c:v>37851</c:v>
                </c:pt>
                <c:pt idx="1469">
                  <c:v>37852</c:v>
                </c:pt>
                <c:pt idx="1470">
                  <c:v>37853</c:v>
                </c:pt>
                <c:pt idx="1471">
                  <c:v>37854</c:v>
                </c:pt>
                <c:pt idx="1472">
                  <c:v>37855</c:v>
                </c:pt>
                <c:pt idx="1473">
                  <c:v>37858</c:v>
                </c:pt>
                <c:pt idx="1474">
                  <c:v>37859</c:v>
                </c:pt>
                <c:pt idx="1475">
                  <c:v>37860</c:v>
                </c:pt>
                <c:pt idx="1476">
                  <c:v>37861</c:v>
                </c:pt>
                <c:pt idx="1477">
                  <c:v>37862</c:v>
                </c:pt>
                <c:pt idx="1478">
                  <c:v>37866</c:v>
                </c:pt>
                <c:pt idx="1479">
                  <c:v>37867</c:v>
                </c:pt>
                <c:pt idx="1480">
                  <c:v>37868</c:v>
                </c:pt>
                <c:pt idx="1481">
                  <c:v>37869</c:v>
                </c:pt>
                <c:pt idx="1482">
                  <c:v>37872</c:v>
                </c:pt>
                <c:pt idx="1483">
                  <c:v>37873</c:v>
                </c:pt>
                <c:pt idx="1484">
                  <c:v>37874</c:v>
                </c:pt>
                <c:pt idx="1485">
                  <c:v>37875</c:v>
                </c:pt>
                <c:pt idx="1486">
                  <c:v>37876</c:v>
                </c:pt>
                <c:pt idx="1487">
                  <c:v>37879</c:v>
                </c:pt>
                <c:pt idx="1488">
                  <c:v>37880</c:v>
                </c:pt>
                <c:pt idx="1489">
                  <c:v>37881</c:v>
                </c:pt>
                <c:pt idx="1490">
                  <c:v>37882</c:v>
                </c:pt>
                <c:pt idx="1491">
                  <c:v>37883</c:v>
                </c:pt>
                <c:pt idx="1492">
                  <c:v>37886</c:v>
                </c:pt>
                <c:pt idx="1493">
                  <c:v>37887</c:v>
                </c:pt>
                <c:pt idx="1494">
                  <c:v>37888</c:v>
                </c:pt>
                <c:pt idx="1495">
                  <c:v>37889</c:v>
                </c:pt>
                <c:pt idx="1496">
                  <c:v>37890</c:v>
                </c:pt>
                <c:pt idx="1497">
                  <c:v>37893</c:v>
                </c:pt>
                <c:pt idx="1498">
                  <c:v>37894</c:v>
                </c:pt>
                <c:pt idx="1499">
                  <c:v>37895</c:v>
                </c:pt>
                <c:pt idx="1500">
                  <c:v>37896</c:v>
                </c:pt>
                <c:pt idx="1501">
                  <c:v>37897</c:v>
                </c:pt>
                <c:pt idx="1502">
                  <c:v>37900</c:v>
                </c:pt>
                <c:pt idx="1503">
                  <c:v>37901</c:v>
                </c:pt>
                <c:pt idx="1504">
                  <c:v>37902</c:v>
                </c:pt>
                <c:pt idx="1505">
                  <c:v>37903</c:v>
                </c:pt>
                <c:pt idx="1506">
                  <c:v>37904</c:v>
                </c:pt>
                <c:pt idx="1507">
                  <c:v>37907</c:v>
                </c:pt>
                <c:pt idx="1508">
                  <c:v>37908</c:v>
                </c:pt>
                <c:pt idx="1509">
                  <c:v>37909</c:v>
                </c:pt>
                <c:pt idx="1510">
                  <c:v>37910</c:v>
                </c:pt>
                <c:pt idx="1511">
                  <c:v>37911</c:v>
                </c:pt>
                <c:pt idx="1512">
                  <c:v>37914</c:v>
                </c:pt>
                <c:pt idx="1513">
                  <c:v>37915</c:v>
                </c:pt>
                <c:pt idx="1514">
                  <c:v>37916</c:v>
                </c:pt>
                <c:pt idx="1515">
                  <c:v>37917</c:v>
                </c:pt>
                <c:pt idx="1516">
                  <c:v>37918</c:v>
                </c:pt>
                <c:pt idx="1517">
                  <c:v>37921</c:v>
                </c:pt>
                <c:pt idx="1518">
                  <c:v>37922</c:v>
                </c:pt>
                <c:pt idx="1519">
                  <c:v>37923</c:v>
                </c:pt>
                <c:pt idx="1520">
                  <c:v>37924</c:v>
                </c:pt>
                <c:pt idx="1521">
                  <c:v>37925</c:v>
                </c:pt>
                <c:pt idx="1522">
                  <c:v>37928</c:v>
                </c:pt>
                <c:pt idx="1523">
                  <c:v>37929</c:v>
                </c:pt>
                <c:pt idx="1524">
                  <c:v>37930</c:v>
                </c:pt>
                <c:pt idx="1525">
                  <c:v>37931</c:v>
                </c:pt>
                <c:pt idx="1526">
                  <c:v>37932</c:v>
                </c:pt>
                <c:pt idx="1527">
                  <c:v>37935</c:v>
                </c:pt>
                <c:pt idx="1528">
                  <c:v>37936</c:v>
                </c:pt>
                <c:pt idx="1529">
                  <c:v>37937</c:v>
                </c:pt>
                <c:pt idx="1530">
                  <c:v>37938</c:v>
                </c:pt>
                <c:pt idx="1531">
                  <c:v>37939</c:v>
                </c:pt>
                <c:pt idx="1532">
                  <c:v>37942</c:v>
                </c:pt>
                <c:pt idx="1533">
                  <c:v>37943</c:v>
                </c:pt>
                <c:pt idx="1534">
                  <c:v>37944</c:v>
                </c:pt>
                <c:pt idx="1535">
                  <c:v>37945</c:v>
                </c:pt>
                <c:pt idx="1536">
                  <c:v>37946</c:v>
                </c:pt>
                <c:pt idx="1537">
                  <c:v>37949</c:v>
                </c:pt>
                <c:pt idx="1538">
                  <c:v>37950</c:v>
                </c:pt>
                <c:pt idx="1539">
                  <c:v>37951</c:v>
                </c:pt>
                <c:pt idx="1540">
                  <c:v>37953</c:v>
                </c:pt>
                <c:pt idx="1541">
                  <c:v>37956</c:v>
                </c:pt>
                <c:pt idx="1542">
                  <c:v>37957</c:v>
                </c:pt>
                <c:pt idx="1543">
                  <c:v>37958</c:v>
                </c:pt>
                <c:pt idx="1544">
                  <c:v>37959</c:v>
                </c:pt>
                <c:pt idx="1545">
                  <c:v>37960</c:v>
                </c:pt>
                <c:pt idx="1546">
                  <c:v>37963</c:v>
                </c:pt>
                <c:pt idx="1547">
                  <c:v>37964</c:v>
                </c:pt>
                <c:pt idx="1548">
                  <c:v>37965</c:v>
                </c:pt>
                <c:pt idx="1549">
                  <c:v>37966</c:v>
                </c:pt>
                <c:pt idx="1550">
                  <c:v>37967</c:v>
                </c:pt>
                <c:pt idx="1551">
                  <c:v>37970</c:v>
                </c:pt>
                <c:pt idx="1552">
                  <c:v>37971</c:v>
                </c:pt>
                <c:pt idx="1553">
                  <c:v>37972</c:v>
                </c:pt>
                <c:pt idx="1554">
                  <c:v>37973</c:v>
                </c:pt>
                <c:pt idx="1555">
                  <c:v>37974</c:v>
                </c:pt>
                <c:pt idx="1556">
                  <c:v>37977</c:v>
                </c:pt>
                <c:pt idx="1557">
                  <c:v>37978</c:v>
                </c:pt>
                <c:pt idx="1558">
                  <c:v>37979</c:v>
                </c:pt>
                <c:pt idx="1559">
                  <c:v>37981</c:v>
                </c:pt>
                <c:pt idx="1560">
                  <c:v>37984</c:v>
                </c:pt>
                <c:pt idx="1561">
                  <c:v>37985</c:v>
                </c:pt>
                <c:pt idx="1562">
                  <c:v>37986</c:v>
                </c:pt>
                <c:pt idx="1563">
                  <c:v>37988</c:v>
                </c:pt>
                <c:pt idx="1564">
                  <c:v>37991</c:v>
                </c:pt>
                <c:pt idx="1565">
                  <c:v>37992</c:v>
                </c:pt>
                <c:pt idx="1566">
                  <c:v>37993</c:v>
                </c:pt>
                <c:pt idx="1567">
                  <c:v>37994</c:v>
                </c:pt>
                <c:pt idx="1568">
                  <c:v>37995</c:v>
                </c:pt>
                <c:pt idx="1569">
                  <c:v>37998</c:v>
                </c:pt>
                <c:pt idx="1570">
                  <c:v>37999</c:v>
                </c:pt>
                <c:pt idx="1571">
                  <c:v>38000</c:v>
                </c:pt>
                <c:pt idx="1572">
                  <c:v>38001</c:v>
                </c:pt>
                <c:pt idx="1573">
                  <c:v>38002</c:v>
                </c:pt>
                <c:pt idx="1574">
                  <c:v>38006</c:v>
                </c:pt>
                <c:pt idx="1575">
                  <c:v>38007</c:v>
                </c:pt>
                <c:pt idx="1576">
                  <c:v>38008</c:v>
                </c:pt>
                <c:pt idx="1577">
                  <c:v>38009</c:v>
                </c:pt>
                <c:pt idx="1578">
                  <c:v>38012</c:v>
                </c:pt>
                <c:pt idx="1579">
                  <c:v>38013</c:v>
                </c:pt>
                <c:pt idx="1580">
                  <c:v>38014</c:v>
                </c:pt>
                <c:pt idx="1581">
                  <c:v>38015</c:v>
                </c:pt>
                <c:pt idx="1582">
                  <c:v>38016</c:v>
                </c:pt>
                <c:pt idx="1583">
                  <c:v>38019</c:v>
                </c:pt>
                <c:pt idx="1584">
                  <c:v>38020</c:v>
                </c:pt>
                <c:pt idx="1585">
                  <c:v>38021</c:v>
                </c:pt>
                <c:pt idx="1586">
                  <c:v>38022</c:v>
                </c:pt>
                <c:pt idx="1587">
                  <c:v>38023</c:v>
                </c:pt>
                <c:pt idx="1588">
                  <c:v>38026</c:v>
                </c:pt>
                <c:pt idx="1589">
                  <c:v>38027</c:v>
                </c:pt>
                <c:pt idx="1590">
                  <c:v>38028</c:v>
                </c:pt>
                <c:pt idx="1591">
                  <c:v>38029</c:v>
                </c:pt>
                <c:pt idx="1592">
                  <c:v>38030</c:v>
                </c:pt>
                <c:pt idx="1593">
                  <c:v>38034</c:v>
                </c:pt>
                <c:pt idx="1594">
                  <c:v>38035</c:v>
                </c:pt>
                <c:pt idx="1595">
                  <c:v>38036</c:v>
                </c:pt>
                <c:pt idx="1596">
                  <c:v>38037</c:v>
                </c:pt>
                <c:pt idx="1597">
                  <c:v>38040</c:v>
                </c:pt>
                <c:pt idx="1598">
                  <c:v>38041</c:v>
                </c:pt>
                <c:pt idx="1599">
                  <c:v>38042</c:v>
                </c:pt>
                <c:pt idx="1600">
                  <c:v>38043</c:v>
                </c:pt>
                <c:pt idx="1601">
                  <c:v>38044</c:v>
                </c:pt>
                <c:pt idx="1602">
                  <c:v>38047</c:v>
                </c:pt>
                <c:pt idx="1603">
                  <c:v>38048</c:v>
                </c:pt>
                <c:pt idx="1604">
                  <c:v>38049</c:v>
                </c:pt>
                <c:pt idx="1605">
                  <c:v>38050</c:v>
                </c:pt>
                <c:pt idx="1606">
                  <c:v>38051</c:v>
                </c:pt>
                <c:pt idx="1607">
                  <c:v>38054</c:v>
                </c:pt>
                <c:pt idx="1608">
                  <c:v>38055</c:v>
                </c:pt>
                <c:pt idx="1609">
                  <c:v>38056</c:v>
                </c:pt>
                <c:pt idx="1610">
                  <c:v>38057</c:v>
                </c:pt>
                <c:pt idx="1611">
                  <c:v>38058</c:v>
                </c:pt>
                <c:pt idx="1612">
                  <c:v>38061</c:v>
                </c:pt>
                <c:pt idx="1613">
                  <c:v>38062</c:v>
                </c:pt>
                <c:pt idx="1614">
                  <c:v>38063</c:v>
                </c:pt>
                <c:pt idx="1615">
                  <c:v>38064</c:v>
                </c:pt>
                <c:pt idx="1616">
                  <c:v>38065</c:v>
                </c:pt>
                <c:pt idx="1617">
                  <c:v>38068</c:v>
                </c:pt>
                <c:pt idx="1618">
                  <c:v>38069</c:v>
                </c:pt>
                <c:pt idx="1619">
                  <c:v>38070</c:v>
                </c:pt>
                <c:pt idx="1620">
                  <c:v>38071</c:v>
                </c:pt>
                <c:pt idx="1621">
                  <c:v>38072</c:v>
                </c:pt>
                <c:pt idx="1622">
                  <c:v>38075</c:v>
                </c:pt>
                <c:pt idx="1623">
                  <c:v>38076</c:v>
                </c:pt>
                <c:pt idx="1624">
                  <c:v>38077</c:v>
                </c:pt>
                <c:pt idx="1625">
                  <c:v>38078</c:v>
                </c:pt>
                <c:pt idx="1626">
                  <c:v>38079</c:v>
                </c:pt>
                <c:pt idx="1627">
                  <c:v>38082</c:v>
                </c:pt>
                <c:pt idx="1628">
                  <c:v>38083</c:v>
                </c:pt>
                <c:pt idx="1629">
                  <c:v>38084</c:v>
                </c:pt>
                <c:pt idx="1630">
                  <c:v>38085</c:v>
                </c:pt>
                <c:pt idx="1631">
                  <c:v>38089</c:v>
                </c:pt>
                <c:pt idx="1632">
                  <c:v>38090</c:v>
                </c:pt>
                <c:pt idx="1633">
                  <c:v>38091</c:v>
                </c:pt>
                <c:pt idx="1634">
                  <c:v>38092</c:v>
                </c:pt>
                <c:pt idx="1635">
                  <c:v>38093</c:v>
                </c:pt>
                <c:pt idx="1636">
                  <c:v>38096</c:v>
                </c:pt>
                <c:pt idx="1637">
                  <c:v>38097</c:v>
                </c:pt>
                <c:pt idx="1638">
                  <c:v>38098</c:v>
                </c:pt>
                <c:pt idx="1639">
                  <c:v>38099</c:v>
                </c:pt>
                <c:pt idx="1640">
                  <c:v>38100</c:v>
                </c:pt>
                <c:pt idx="1641">
                  <c:v>38103</c:v>
                </c:pt>
                <c:pt idx="1642">
                  <c:v>38104</c:v>
                </c:pt>
                <c:pt idx="1643">
                  <c:v>38105</c:v>
                </c:pt>
                <c:pt idx="1644">
                  <c:v>38106</c:v>
                </c:pt>
                <c:pt idx="1645">
                  <c:v>38107</c:v>
                </c:pt>
                <c:pt idx="1646">
                  <c:v>38110</c:v>
                </c:pt>
                <c:pt idx="1647">
                  <c:v>38111</c:v>
                </c:pt>
                <c:pt idx="1648">
                  <c:v>38112</c:v>
                </c:pt>
                <c:pt idx="1649">
                  <c:v>38113</c:v>
                </c:pt>
                <c:pt idx="1650">
                  <c:v>38114</c:v>
                </c:pt>
                <c:pt idx="1651">
                  <c:v>38117</c:v>
                </c:pt>
                <c:pt idx="1652">
                  <c:v>38118</c:v>
                </c:pt>
                <c:pt idx="1653">
                  <c:v>38119</c:v>
                </c:pt>
                <c:pt idx="1654">
                  <c:v>38120</c:v>
                </c:pt>
                <c:pt idx="1655">
                  <c:v>38121</c:v>
                </c:pt>
                <c:pt idx="1656">
                  <c:v>38124</c:v>
                </c:pt>
                <c:pt idx="1657">
                  <c:v>38125</c:v>
                </c:pt>
                <c:pt idx="1658">
                  <c:v>38126</c:v>
                </c:pt>
                <c:pt idx="1659">
                  <c:v>38127</c:v>
                </c:pt>
                <c:pt idx="1660">
                  <c:v>38128</c:v>
                </c:pt>
                <c:pt idx="1661">
                  <c:v>38131</c:v>
                </c:pt>
                <c:pt idx="1662">
                  <c:v>38132</c:v>
                </c:pt>
                <c:pt idx="1663">
                  <c:v>38133</c:v>
                </c:pt>
                <c:pt idx="1664">
                  <c:v>38134</c:v>
                </c:pt>
                <c:pt idx="1665">
                  <c:v>38135</c:v>
                </c:pt>
                <c:pt idx="1666">
                  <c:v>38139</c:v>
                </c:pt>
                <c:pt idx="1667">
                  <c:v>38140</c:v>
                </c:pt>
                <c:pt idx="1668">
                  <c:v>38141</c:v>
                </c:pt>
                <c:pt idx="1669">
                  <c:v>38142</c:v>
                </c:pt>
                <c:pt idx="1670">
                  <c:v>38145</c:v>
                </c:pt>
                <c:pt idx="1671">
                  <c:v>38146</c:v>
                </c:pt>
                <c:pt idx="1672">
                  <c:v>38147</c:v>
                </c:pt>
                <c:pt idx="1673">
                  <c:v>38148</c:v>
                </c:pt>
                <c:pt idx="1674">
                  <c:v>38152</c:v>
                </c:pt>
                <c:pt idx="1675">
                  <c:v>38153</c:v>
                </c:pt>
                <c:pt idx="1676">
                  <c:v>38154</c:v>
                </c:pt>
                <c:pt idx="1677">
                  <c:v>38155</c:v>
                </c:pt>
                <c:pt idx="1678">
                  <c:v>38156</c:v>
                </c:pt>
                <c:pt idx="1679">
                  <c:v>38159</c:v>
                </c:pt>
                <c:pt idx="1680">
                  <c:v>38160</c:v>
                </c:pt>
                <c:pt idx="1681">
                  <c:v>38161</c:v>
                </c:pt>
                <c:pt idx="1682">
                  <c:v>38162</c:v>
                </c:pt>
                <c:pt idx="1683">
                  <c:v>38163</c:v>
                </c:pt>
                <c:pt idx="1684">
                  <c:v>38166</c:v>
                </c:pt>
                <c:pt idx="1685">
                  <c:v>38167</c:v>
                </c:pt>
                <c:pt idx="1686">
                  <c:v>38168</c:v>
                </c:pt>
                <c:pt idx="1687">
                  <c:v>38169</c:v>
                </c:pt>
                <c:pt idx="1688">
                  <c:v>38170</c:v>
                </c:pt>
                <c:pt idx="1689">
                  <c:v>38174</c:v>
                </c:pt>
                <c:pt idx="1690">
                  <c:v>38175</c:v>
                </c:pt>
                <c:pt idx="1691">
                  <c:v>38176</c:v>
                </c:pt>
                <c:pt idx="1692">
                  <c:v>38177</c:v>
                </c:pt>
                <c:pt idx="1693">
                  <c:v>38180</c:v>
                </c:pt>
                <c:pt idx="1694">
                  <c:v>38181</c:v>
                </c:pt>
                <c:pt idx="1695">
                  <c:v>38182</c:v>
                </c:pt>
                <c:pt idx="1696">
                  <c:v>38183</c:v>
                </c:pt>
                <c:pt idx="1697">
                  <c:v>38184</c:v>
                </c:pt>
                <c:pt idx="1698">
                  <c:v>38187</c:v>
                </c:pt>
                <c:pt idx="1699">
                  <c:v>38188</c:v>
                </c:pt>
                <c:pt idx="1700">
                  <c:v>38189</c:v>
                </c:pt>
                <c:pt idx="1701">
                  <c:v>38190</c:v>
                </c:pt>
                <c:pt idx="1702">
                  <c:v>38191</c:v>
                </c:pt>
                <c:pt idx="1703">
                  <c:v>38194</c:v>
                </c:pt>
                <c:pt idx="1704">
                  <c:v>38195</c:v>
                </c:pt>
                <c:pt idx="1705">
                  <c:v>38196</c:v>
                </c:pt>
                <c:pt idx="1706">
                  <c:v>38197</c:v>
                </c:pt>
                <c:pt idx="1707">
                  <c:v>38198</c:v>
                </c:pt>
                <c:pt idx="1708">
                  <c:v>38201</c:v>
                </c:pt>
                <c:pt idx="1709">
                  <c:v>38202</c:v>
                </c:pt>
                <c:pt idx="1710">
                  <c:v>38203</c:v>
                </c:pt>
                <c:pt idx="1711">
                  <c:v>38204</c:v>
                </c:pt>
                <c:pt idx="1712">
                  <c:v>38205</c:v>
                </c:pt>
                <c:pt idx="1713">
                  <c:v>38208</c:v>
                </c:pt>
                <c:pt idx="1714">
                  <c:v>38209</c:v>
                </c:pt>
                <c:pt idx="1715">
                  <c:v>38210</c:v>
                </c:pt>
                <c:pt idx="1716">
                  <c:v>38211</c:v>
                </c:pt>
                <c:pt idx="1717">
                  <c:v>38212</c:v>
                </c:pt>
                <c:pt idx="1718">
                  <c:v>38215</c:v>
                </c:pt>
                <c:pt idx="1719">
                  <c:v>38216</c:v>
                </c:pt>
                <c:pt idx="1720">
                  <c:v>38217</c:v>
                </c:pt>
                <c:pt idx="1721">
                  <c:v>38218</c:v>
                </c:pt>
                <c:pt idx="1722">
                  <c:v>38219</c:v>
                </c:pt>
                <c:pt idx="1723">
                  <c:v>38222</c:v>
                </c:pt>
                <c:pt idx="1724">
                  <c:v>38223</c:v>
                </c:pt>
                <c:pt idx="1725">
                  <c:v>38224</c:v>
                </c:pt>
                <c:pt idx="1726">
                  <c:v>38225</c:v>
                </c:pt>
                <c:pt idx="1727">
                  <c:v>38226</c:v>
                </c:pt>
                <c:pt idx="1728">
                  <c:v>38229</c:v>
                </c:pt>
                <c:pt idx="1729">
                  <c:v>38230</c:v>
                </c:pt>
                <c:pt idx="1730">
                  <c:v>38231</c:v>
                </c:pt>
                <c:pt idx="1731">
                  <c:v>38232</c:v>
                </c:pt>
                <c:pt idx="1732">
                  <c:v>38233</c:v>
                </c:pt>
                <c:pt idx="1733">
                  <c:v>38237</c:v>
                </c:pt>
                <c:pt idx="1734">
                  <c:v>38238</c:v>
                </c:pt>
                <c:pt idx="1735">
                  <c:v>38239</c:v>
                </c:pt>
                <c:pt idx="1736">
                  <c:v>38240</c:v>
                </c:pt>
                <c:pt idx="1737">
                  <c:v>38243</c:v>
                </c:pt>
                <c:pt idx="1738">
                  <c:v>38244</c:v>
                </c:pt>
                <c:pt idx="1739">
                  <c:v>38245</c:v>
                </c:pt>
                <c:pt idx="1740">
                  <c:v>38246</c:v>
                </c:pt>
                <c:pt idx="1741">
                  <c:v>38247</c:v>
                </c:pt>
                <c:pt idx="1742">
                  <c:v>38250</c:v>
                </c:pt>
                <c:pt idx="1743">
                  <c:v>38251</c:v>
                </c:pt>
                <c:pt idx="1744">
                  <c:v>38252</c:v>
                </c:pt>
                <c:pt idx="1745">
                  <c:v>38253</c:v>
                </c:pt>
                <c:pt idx="1746">
                  <c:v>38254</c:v>
                </c:pt>
                <c:pt idx="1747">
                  <c:v>38257</c:v>
                </c:pt>
                <c:pt idx="1748">
                  <c:v>38258</c:v>
                </c:pt>
                <c:pt idx="1749">
                  <c:v>38259</c:v>
                </c:pt>
                <c:pt idx="1750">
                  <c:v>38260</c:v>
                </c:pt>
                <c:pt idx="1751">
                  <c:v>38261</c:v>
                </c:pt>
                <c:pt idx="1752">
                  <c:v>38264</c:v>
                </c:pt>
                <c:pt idx="1753">
                  <c:v>38265</c:v>
                </c:pt>
                <c:pt idx="1754">
                  <c:v>38266</c:v>
                </c:pt>
                <c:pt idx="1755">
                  <c:v>38267</c:v>
                </c:pt>
                <c:pt idx="1756">
                  <c:v>38268</c:v>
                </c:pt>
                <c:pt idx="1757">
                  <c:v>38271</c:v>
                </c:pt>
                <c:pt idx="1758">
                  <c:v>38272</c:v>
                </c:pt>
                <c:pt idx="1759">
                  <c:v>38273</c:v>
                </c:pt>
                <c:pt idx="1760">
                  <c:v>38274</c:v>
                </c:pt>
                <c:pt idx="1761">
                  <c:v>38275</c:v>
                </c:pt>
                <c:pt idx="1762">
                  <c:v>38278</c:v>
                </c:pt>
                <c:pt idx="1763">
                  <c:v>38279</c:v>
                </c:pt>
                <c:pt idx="1764">
                  <c:v>38280</c:v>
                </c:pt>
                <c:pt idx="1765">
                  <c:v>38281</c:v>
                </c:pt>
                <c:pt idx="1766">
                  <c:v>38282</c:v>
                </c:pt>
                <c:pt idx="1767">
                  <c:v>38285</c:v>
                </c:pt>
                <c:pt idx="1768">
                  <c:v>38286</c:v>
                </c:pt>
                <c:pt idx="1769">
                  <c:v>38287</c:v>
                </c:pt>
                <c:pt idx="1770">
                  <c:v>38288</c:v>
                </c:pt>
                <c:pt idx="1771">
                  <c:v>38289</c:v>
                </c:pt>
                <c:pt idx="1772">
                  <c:v>38292</c:v>
                </c:pt>
                <c:pt idx="1773">
                  <c:v>38293</c:v>
                </c:pt>
                <c:pt idx="1774">
                  <c:v>38294</c:v>
                </c:pt>
                <c:pt idx="1775">
                  <c:v>38295</c:v>
                </c:pt>
                <c:pt idx="1776">
                  <c:v>38296</c:v>
                </c:pt>
                <c:pt idx="1777">
                  <c:v>38299</c:v>
                </c:pt>
                <c:pt idx="1778">
                  <c:v>38300</c:v>
                </c:pt>
                <c:pt idx="1779">
                  <c:v>38301</c:v>
                </c:pt>
                <c:pt idx="1780">
                  <c:v>38302</c:v>
                </c:pt>
                <c:pt idx="1781">
                  <c:v>38303</c:v>
                </c:pt>
                <c:pt idx="1782">
                  <c:v>38306</c:v>
                </c:pt>
                <c:pt idx="1783">
                  <c:v>38307</c:v>
                </c:pt>
                <c:pt idx="1784">
                  <c:v>38308</c:v>
                </c:pt>
                <c:pt idx="1785">
                  <c:v>38309</c:v>
                </c:pt>
                <c:pt idx="1786">
                  <c:v>38310</c:v>
                </c:pt>
                <c:pt idx="1787">
                  <c:v>38313</c:v>
                </c:pt>
                <c:pt idx="1788">
                  <c:v>38314</c:v>
                </c:pt>
                <c:pt idx="1789">
                  <c:v>38315</c:v>
                </c:pt>
                <c:pt idx="1790">
                  <c:v>38317</c:v>
                </c:pt>
                <c:pt idx="1791">
                  <c:v>38320</c:v>
                </c:pt>
                <c:pt idx="1792">
                  <c:v>38321</c:v>
                </c:pt>
                <c:pt idx="1793">
                  <c:v>38322</c:v>
                </c:pt>
                <c:pt idx="1794">
                  <c:v>38323</c:v>
                </c:pt>
                <c:pt idx="1795">
                  <c:v>38324</c:v>
                </c:pt>
                <c:pt idx="1796">
                  <c:v>38327</c:v>
                </c:pt>
                <c:pt idx="1797">
                  <c:v>38328</c:v>
                </c:pt>
                <c:pt idx="1798">
                  <c:v>38329</c:v>
                </c:pt>
                <c:pt idx="1799">
                  <c:v>38330</c:v>
                </c:pt>
                <c:pt idx="1800">
                  <c:v>38331</c:v>
                </c:pt>
                <c:pt idx="1801">
                  <c:v>38334</c:v>
                </c:pt>
                <c:pt idx="1802">
                  <c:v>38335</c:v>
                </c:pt>
                <c:pt idx="1803">
                  <c:v>38336</c:v>
                </c:pt>
                <c:pt idx="1804">
                  <c:v>38337</c:v>
                </c:pt>
                <c:pt idx="1805">
                  <c:v>38338</c:v>
                </c:pt>
                <c:pt idx="1806">
                  <c:v>38341</c:v>
                </c:pt>
                <c:pt idx="1807">
                  <c:v>38342</c:v>
                </c:pt>
                <c:pt idx="1808">
                  <c:v>38343</c:v>
                </c:pt>
                <c:pt idx="1809">
                  <c:v>38344</c:v>
                </c:pt>
                <c:pt idx="1810">
                  <c:v>38348</c:v>
                </c:pt>
                <c:pt idx="1811">
                  <c:v>38349</c:v>
                </c:pt>
                <c:pt idx="1812">
                  <c:v>38350</c:v>
                </c:pt>
                <c:pt idx="1813">
                  <c:v>38351</c:v>
                </c:pt>
                <c:pt idx="1814">
                  <c:v>38352</c:v>
                </c:pt>
                <c:pt idx="1815">
                  <c:v>38355</c:v>
                </c:pt>
                <c:pt idx="1816">
                  <c:v>38356</c:v>
                </c:pt>
                <c:pt idx="1817">
                  <c:v>38357</c:v>
                </c:pt>
                <c:pt idx="1818">
                  <c:v>38358</c:v>
                </c:pt>
                <c:pt idx="1819">
                  <c:v>38359</c:v>
                </c:pt>
                <c:pt idx="1820">
                  <c:v>38362</c:v>
                </c:pt>
                <c:pt idx="1821">
                  <c:v>38363</c:v>
                </c:pt>
                <c:pt idx="1822">
                  <c:v>38364</c:v>
                </c:pt>
                <c:pt idx="1823">
                  <c:v>38365</c:v>
                </c:pt>
                <c:pt idx="1824">
                  <c:v>38366</c:v>
                </c:pt>
                <c:pt idx="1825">
                  <c:v>38370</c:v>
                </c:pt>
                <c:pt idx="1826">
                  <c:v>38371</c:v>
                </c:pt>
                <c:pt idx="1827">
                  <c:v>38372</c:v>
                </c:pt>
                <c:pt idx="1828">
                  <c:v>38373</c:v>
                </c:pt>
                <c:pt idx="1829">
                  <c:v>38376</c:v>
                </c:pt>
                <c:pt idx="1830">
                  <c:v>38377</c:v>
                </c:pt>
                <c:pt idx="1831">
                  <c:v>38378</c:v>
                </c:pt>
                <c:pt idx="1832">
                  <c:v>38379</c:v>
                </c:pt>
                <c:pt idx="1833">
                  <c:v>38380</c:v>
                </c:pt>
                <c:pt idx="1834">
                  <c:v>38383</c:v>
                </c:pt>
                <c:pt idx="1835">
                  <c:v>38384</c:v>
                </c:pt>
                <c:pt idx="1836">
                  <c:v>38385</c:v>
                </c:pt>
                <c:pt idx="1837">
                  <c:v>38386</c:v>
                </c:pt>
                <c:pt idx="1838">
                  <c:v>38387</c:v>
                </c:pt>
                <c:pt idx="1839">
                  <c:v>38390</c:v>
                </c:pt>
                <c:pt idx="1840">
                  <c:v>38391</c:v>
                </c:pt>
                <c:pt idx="1841">
                  <c:v>38392</c:v>
                </c:pt>
                <c:pt idx="1842">
                  <c:v>38393</c:v>
                </c:pt>
                <c:pt idx="1843">
                  <c:v>38394</c:v>
                </c:pt>
                <c:pt idx="1844">
                  <c:v>38397</c:v>
                </c:pt>
                <c:pt idx="1845">
                  <c:v>38398</c:v>
                </c:pt>
                <c:pt idx="1846">
                  <c:v>38399</c:v>
                </c:pt>
                <c:pt idx="1847">
                  <c:v>38400</c:v>
                </c:pt>
                <c:pt idx="1848">
                  <c:v>38401</c:v>
                </c:pt>
                <c:pt idx="1849">
                  <c:v>38405</c:v>
                </c:pt>
                <c:pt idx="1850">
                  <c:v>38406</c:v>
                </c:pt>
                <c:pt idx="1851">
                  <c:v>38407</c:v>
                </c:pt>
                <c:pt idx="1852">
                  <c:v>38408</c:v>
                </c:pt>
                <c:pt idx="1853">
                  <c:v>38411</c:v>
                </c:pt>
                <c:pt idx="1854">
                  <c:v>38412</c:v>
                </c:pt>
                <c:pt idx="1855">
                  <c:v>38413</c:v>
                </c:pt>
                <c:pt idx="1856">
                  <c:v>38414</c:v>
                </c:pt>
                <c:pt idx="1857">
                  <c:v>38415</c:v>
                </c:pt>
                <c:pt idx="1858">
                  <c:v>38418</c:v>
                </c:pt>
                <c:pt idx="1859">
                  <c:v>38419</c:v>
                </c:pt>
                <c:pt idx="1860">
                  <c:v>38420</c:v>
                </c:pt>
                <c:pt idx="1861">
                  <c:v>38421</c:v>
                </c:pt>
                <c:pt idx="1862">
                  <c:v>38422</c:v>
                </c:pt>
                <c:pt idx="1863">
                  <c:v>38425</c:v>
                </c:pt>
                <c:pt idx="1864">
                  <c:v>38426</c:v>
                </c:pt>
                <c:pt idx="1865">
                  <c:v>38427</c:v>
                </c:pt>
                <c:pt idx="1866">
                  <c:v>38428</c:v>
                </c:pt>
                <c:pt idx="1867">
                  <c:v>38429</c:v>
                </c:pt>
                <c:pt idx="1868">
                  <c:v>38432</c:v>
                </c:pt>
                <c:pt idx="1869">
                  <c:v>38433</c:v>
                </c:pt>
                <c:pt idx="1870">
                  <c:v>38434</c:v>
                </c:pt>
                <c:pt idx="1871">
                  <c:v>38435</c:v>
                </c:pt>
                <c:pt idx="1872">
                  <c:v>38439</c:v>
                </c:pt>
                <c:pt idx="1873">
                  <c:v>38440</c:v>
                </c:pt>
                <c:pt idx="1874">
                  <c:v>38441</c:v>
                </c:pt>
                <c:pt idx="1875">
                  <c:v>38442</c:v>
                </c:pt>
                <c:pt idx="1876">
                  <c:v>38443</c:v>
                </c:pt>
                <c:pt idx="1877">
                  <c:v>38446</c:v>
                </c:pt>
                <c:pt idx="1878">
                  <c:v>38447</c:v>
                </c:pt>
                <c:pt idx="1879">
                  <c:v>38448</c:v>
                </c:pt>
                <c:pt idx="1880">
                  <c:v>38449</c:v>
                </c:pt>
                <c:pt idx="1881">
                  <c:v>38450</c:v>
                </c:pt>
                <c:pt idx="1882">
                  <c:v>38453</c:v>
                </c:pt>
                <c:pt idx="1883">
                  <c:v>38454</c:v>
                </c:pt>
                <c:pt idx="1884">
                  <c:v>38455</c:v>
                </c:pt>
                <c:pt idx="1885">
                  <c:v>38456</c:v>
                </c:pt>
                <c:pt idx="1886">
                  <c:v>38457</c:v>
                </c:pt>
                <c:pt idx="1887">
                  <c:v>38460</c:v>
                </c:pt>
                <c:pt idx="1888">
                  <c:v>38461</c:v>
                </c:pt>
                <c:pt idx="1889">
                  <c:v>38462</c:v>
                </c:pt>
                <c:pt idx="1890">
                  <c:v>38463</c:v>
                </c:pt>
                <c:pt idx="1891">
                  <c:v>38464</c:v>
                </c:pt>
                <c:pt idx="1892">
                  <c:v>38467</c:v>
                </c:pt>
                <c:pt idx="1893">
                  <c:v>38468</c:v>
                </c:pt>
                <c:pt idx="1894">
                  <c:v>38469</c:v>
                </c:pt>
                <c:pt idx="1895">
                  <c:v>38470</c:v>
                </c:pt>
                <c:pt idx="1896">
                  <c:v>38471</c:v>
                </c:pt>
                <c:pt idx="1897">
                  <c:v>38474</c:v>
                </c:pt>
                <c:pt idx="1898">
                  <c:v>38475</c:v>
                </c:pt>
                <c:pt idx="1899">
                  <c:v>38476</c:v>
                </c:pt>
                <c:pt idx="1900">
                  <c:v>38477</c:v>
                </c:pt>
                <c:pt idx="1901">
                  <c:v>38478</c:v>
                </c:pt>
                <c:pt idx="1902">
                  <c:v>38481</c:v>
                </c:pt>
                <c:pt idx="1903">
                  <c:v>38482</c:v>
                </c:pt>
                <c:pt idx="1904">
                  <c:v>38483</c:v>
                </c:pt>
                <c:pt idx="1905">
                  <c:v>38484</c:v>
                </c:pt>
                <c:pt idx="1906">
                  <c:v>38485</c:v>
                </c:pt>
                <c:pt idx="1907">
                  <c:v>38488</c:v>
                </c:pt>
                <c:pt idx="1908">
                  <c:v>38489</c:v>
                </c:pt>
                <c:pt idx="1909">
                  <c:v>38490</c:v>
                </c:pt>
                <c:pt idx="1910">
                  <c:v>38491</c:v>
                </c:pt>
                <c:pt idx="1911">
                  <c:v>38492</c:v>
                </c:pt>
                <c:pt idx="1912">
                  <c:v>38495</c:v>
                </c:pt>
                <c:pt idx="1913">
                  <c:v>38496</c:v>
                </c:pt>
                <c:pt idx="1914">
                  <c:v>38497</c:v>
                </c:pt>
                <c:pt idx="1915">
                  <c:v>38498</c:v>
                </c:pt>
                <c:pt idx="1916">
                  <c:v>38499</c:v>
                </c:pt>
                <c:pt idx="1917">
                  <c:v>38503</c:v>
                </c:pt>
                <c:pt idx="1918">
                  <c:v>38504</c:v>
                </c:pt>
                <c:pt idx="1919">
                  <c:v>38505</c:v>
                </c:pt>
                <c:pt idx="1920">
                  <c:v>38506</c:v>
                </c:pt>
                <c:pt idx="1921">
                  <c:v>38509</c:v>
                </c:pt>
                <c:pt idx="1922">
                  <c:v>38510</c:v>
                </c:pt>
                <c:pt idx="1923">
                  <c:v>38511</c:v>
                </c:pt>
                <c:pt idx="1924">
                  <c:v>38512</c:v>
                </c:pt>
                <c:pt idx="1925">
                  <c:v>38513</c:v>
                </c:pt>
                <c:pt idx="1926">
                  <c:v>38516</c:v>
                </c:pt>
                <c:pt idx="1927">
                  <c:v>38517</c:v>
                </c:pt>
                <c:pt idx="1928">
                  <c:v>38518</c:v>
                </c:pt>
                <c:pt idx="1929">
                  <c:v>38519</c:v>
                </c:pt>
                <c:pt idx="1930">
                  <c:v>38520</c:v>
                </c:pt>
                <c:pt idx="1931">
                  <c:v>38523</c:v>
                </c:pt>
                <c:pt idx="1932">
                  <c:v>38524</c:v>
                </c:pt>
                <c:pt idx="1933">
                  <c:v>38525</c:v>
                </c:pt>
                <c:pt idx="1934">
                  <c:v>38526</c:v>
                </c:pt>
                <c:pt idx="1935">
                  <c:v>38527</c:v>
                </c:pt>
                <c:pt idx="1936">
                  <c:v>38530</c:v>
                </c:pt>
                <c:pt idx="1937">
                  <c:v>38531</c:v>
                </c:pt>
                <c:pt idx="1938">
                  <c:v>38532</c:v>
                </c:pt>
                <c:pt idx="1939">
                  <c:v>38533</c:v>
                </c:pt>
                <c:pt idx="1940">
                  <c:v>38534</c:v>
                </c:pt>
                <c:pt idx="1941">
                  <c:v>38538</c:v>
                </c:pt>
                <c:pt idx="1942">
                  <c:v>38539</c:v>
                </c:pt>
                <c:pt idx="1943">
                  <c:v>38540</c:v>
                </c:pt>
                <c:pt idx="1944">
                  <c:v>38541</c:v>
                </c:pt>
                <c:pt idx="1945">
                  <c:v>38544</c:v>
                </c:pt>
                <c:pt idx="1946">
                  <c:v>38545</c:v>
                </c:pt>
                <c:pt idx="1947">
                  <c:v>38546</c:v>
                </c:pt>
                <c:pt idx="1948">
                  <c:v>38547</c:v>
                </c:pt>
                <c:pt idx="1949">
                  <c:v>38548</c:v>
                </c:pt>
                <c:pt idx="1950">
                  <c:v>38551</c:v>
                </c:pt>
                <c:pt idx="1951">
                  <c:v>38552</c:v>
                </c:pt>
                <c:pt idx="1952">
                  <c:v>38553</c:v>
                </c:pt>
                <c:pt idx="1953">
                  <c:v>38554</c:v>
                </c:pt>
                <c:pt idx="1954">
                  <c:v>38555</c:v>
                </c:pt>
                <c:pt idx="1955">
                  <c:v>38558</c:v>
                </c:pt>
                <c:pt idx="1956">
                  <c:v>38559</c:v>
                </c:pt>
                <c:pt idx="1957">
                  <c:v>38560</c:v>
                </c:pt>
                <c:pt idx="1958">
                  <c:v>38561</c:v>
                </c:pt>
                <c:pt idx="1959">
                  <c:v>38562</c:v>
                </c:pt>
                <c:pt idx="1960">
                  <c:v>38565</c:v>
                </c:pt>
                <c:pt idx="1961">
                  <c:v>38566</c:v>
                </c:pt>
                <c:pt idx="1962">
                  <c:v>38567</c:v>
                </c:pt>
                <c:pt idx="1963">
                  <c:v>38568</c:v>
                </c:pt>
                <c:pt idx="1964">
                  <c:v>38569</c:v>
                </c:pt>
                <c:pt idx="1965">
                  <c:v>38572</c:v>
                </c:pt>
                <c:pt idx="1966">
                  <c:v>38573</c:v>
                </c:pt>
                <c:pt idx="1967">
                  <c:v>38574</c:v>
                </c:pt>
                <c:pt idx="1968">
                  <c:v>38575</c:v>
                </c:pt>
                <c:pt idx="1969">
                  <c:v>38576</c:v>
                </c:pt>
                <c:pt idx="1970">
                  <c:v>38579</c:v>
                </c:pt>
                <c:pt idx="1971">
                  <c:v>38580</c:v>
                </c:pt>
                <c:pt idx="1972">
                  <c:v>38581</c:v>
                </c:pt>
                <c:pt idx="1973">
                  <c:v>38582</c:v>
                </c:pt>
                <c:pt idx="1974">
                  <c:v>38583</c:v>
                </c:pt>
                <c:pt idx="1975">
                  <c:v>38586</c:v>
                </c:pt>
                <c:pt idx="1976">
                  <c:v>38587</c:v>
                </c:pt>
                <c:pt idx="1977">
                  <c:v>38588</c:v>
                </c:pt>
                <c:pt idx="1978">
                  <c:v>38589</c:v>
                </c:pt>
                <c:pt idx="1979">
                  <c:v>38590</c:v>
                </c:pt>
                <c:pt idx="1980">
                  <c:v>38593</c:v>
                </c:pt>
                <c:pt idx="1981">
                  <c:v>38594</c:v>
                </c:pt>
                <c:pt idx="1982">
                  <c:v>38595</c:v>
                </c:pt>
                <c:pt idx="1983">
                  <c:v>38596</c:v>
                </c:pt>
                <c:pt idx="1984">
                  <c:v>38597</c:v>
                </c:pt>
                <c:pt idx="1985">
                  <c:v>38601</c:v>
                </c:pt>
                <c:pt idx="1986">
                  <c:v>38602</c:v>
                </c:pt>
                <c:pt idx="1987">
                  <c:v>38603</c:v>
                </c:pt>
                <c:pt idx="1988">
                  <c:v>38604</c:v>
                </c:pt>
                <c:pt idx="1989">
                  <c:v>38607</c:v>
                </c:pt>
                <c:pt idx="1990">
                  <c:v>38608</c:v>
                </c:pt>
                <c:pt idx="1991">
                  <c:v>38609</c:v>
                </c:pt>
                <c:pt idx="1992">
                  <c:v>38610</c:v>
                </c:pt>
                <c:pt idx="1993">
                  <c:v>38611</c:v>
                </c:pt>
                <c:pt idx="1994">
                  <c:v>38614</c:v>
                </c:pt>
                <c:pt idx="1995">
                  <c:v>38615</c:v>
                </c:pt>
                <c:pt idx="1996">
                  <c:v>38616</c:v>
                </c:pt>
                <c:pt idx="1997">
                  <c:v>38617</c:v>
                </c:pt>
                <c:pt idx="1998">
                  <c:v>38618</c:v>
                </c:pt>
                <c:pt idx="1999">
                  <c:v>38621</c:v>
                </c:pt>
                <c:pt idx="2000">
                  <c:v>38622</c:v>
                </c:pt>
                <c:pt idx="2001">
                  <c:v>38623</c:v>
                </c:pt>
                <c:pt idx="2002">
                  <c:v>38624</c:v>
                </c:pt>
                <c:pt idx="2003">
                  <c:v>38625</c:v>
                </c:pt>
                <c:pt idx="2004">
                  <c:v>38628</c:v>
                </c:pt>
                <c:pt idx="2005">
                  <c:v>38629</c:v>
                </c:pt>
                <c:pt idx="2006">
                  <c:v>38630</c:v>
                </c:pt>
                <c:pt idx="2007">
                  <c:v>38631</c:v>
                </c:pt>
                <c:pt idx="2008">
                  <c:v>38632</c:v>
                </c:pt>
                <c:pt idx="2009">
                  <c:v>38635</c:v>
                </c:pt>
                <c:pt idx="2010">
                  <c:v>38636</c:v>
                </c:pt>
                <c:pt idx="2011">
                  <c:v>38637</c:v>
                </c:pt>
                <c:pt idx="2012">
                  <c:v>38638</c:v>
                </c:pt>
                <c:pt idx="2013">
                  <c:v>38639</c:v>
                </c:pt>
                <c:pt idx="2014">
                  <c:v>38642</c:v>
                </c:pt>
                <c:pt idx="2015">
                  <c:v>38643</c:v>
                </c:pt>
                <c:pt idx="2016">
                  <c:v>38644</c:v>
                </c:pt>
                <c:pt idx="2017">
                  <c:v>38645</c:v>
                </c:pt>
                <c:pt idx="2018">
                  <c:v>38646</c:v>
                </c:pt>
                <c:pt idx="2019">
                  <c:v>38649</c:v>
                </c:pt>
                <c:pt idx="2020">
                  <c:v>38650</c:v>
                </c:pt>
                <c:pt idx="2021">
                  <c:v>38651</c:v>
                </c:pt>
                <c:pt idx="2022">
                  <c:v>38652</c:v>
                </c:pt>
                <c:pt idx="2023">
                  <c:v>38653</c:v>
                </c:pt>
                <c:pt idx="2024">
                  <c:v>38656</c:v>
                </c:pt>
                <c:pt idx="2025">
                  <c:v>38657</c:v>
                </c:pt>
                <c:pt idx="2026">
                  <c:v>38658</c:v>
                </c:pt>
                <c:pt idx="2027">
                  <c:v>38659</c:v>
                </c:pt>
                <c:pt idx="2028">
                  <c:v>38660</c:v>
                </c:pt>
                <c:pt idx="2029">
                  <c:v>38663</c:v>
                </c:pt>
                <c:pt idx="2030">
                  <c:v>38664</c:v>
                </c:pt>
                <c:pt idx="2031">
                  <c:v>38665</c:v>
                </c:pt>
                <c:pt idx="2032">
                  <c:v>38666</c:v>
                </c:pt>
                <c:pt idx="2033">
                  <c:v>38667</c:v>
                </c:pt>
                <c:pt idx="2034">
                  <c:v>38670</c:v>
                </c:pt>
                <c:pt idx="2035">
                  <c:v>38671</c:v>
                </c:pt>
                <c:pt idx="2036">
                  <c:v>38672</c:v>
                </c:pt>
                <c:pt idx="2037">
                  <c:v>38673</c:v>
                </c:pt>
                <c:pt idx="2038">
                  <c:v>38674</c:v>
                </c:pt>
                <c:pt idx="2039">
                  <c:v>38677</c:v>
                </c:pt>
                <c:pt idx="2040">
                  <c:v>38678</c:v>
                </c:pt>
                <c:pt idx="2041">
                  <c:v>38679</c:v>
                </c:pt>
                <c:pt idx="2042">
                  <c:v>38681</c:v>
                </c:pt>
                <c:pt idx="2043">
                  <c:v>38684</c:v>
                </c:pt>
                <c:pt idx="2044">
                  <c:v>38685</c:v>
                </c:pt>
                <c:pt idx="2045">
                  <c:v>38686</c:v>
                </c:pt>
                <c:pt idx="2046">
                  <c:v>38687</c:v>
                </c:pt>
                <c:pt idx="2047">
                  <c:v>38688</c:v>
                </c:pt>
                <c:pt idx="2048">
                  <c:v>38691</c:v>
                </c:pt>
                <c:pt idx="2049">
                  <c:v>38692</c:v>
                </c:pt>
                <c:pt idx="2050">
                  <c:v>38693</c:v>
                </c:pt>
                <c:pt idx="2051">
                  <c:v>38694</c:v>
                </c:pt>
                <c:pt idx="2052">
                  <c:v>38695</c:v>
                </c:pt>
                <c:pt idx="2053">
                  <c:v>38698</c:v>
                </c:pt>
                <c:pt idx="2054">
                  <c:v>38699</c:v>
                </c:pt>
                <c:pt idx="2055">
                  <c:v>38700</c:v>
                </c:pt>
                <c:pt idx="2056">
                  <c:v>38701</c:v>
                </c:pt>
                <c:pt idx="2057">
                  <c:v>38702</c:v>
                </c:pt>
                <c:pt idx="2058">
                  <c:v>38705</c:v>
                </c:pt>
                <c:pt idx="2059">
                  <c:v>38706</c:v>
                </c:pt>
                <c:pt idx="2060">
                  <c:v>38707</c:v>
                </c:pt>
                <c:pt idx="2061">
                  <c:v>38708</c:v>
                </c:pt>
                <c:pt idx="2062">
                  <c:v>38709</c:v>
                </c:pt>
                <c:pt idx="2063">
                  <c:v>38713</c:v>
                </c:pt>
                <c:pt idx="2064">
                  <c:v>38714</c:v>
                </c:pt>
                <c:pt idx="2065">
                  <c:v>38715</c:v>
                </c:pt>
                <c:pt idx="2066">
                  <c:v>38716</c:v>
                </c:pt>
                <c:pt idx="2067">
                  <c:v>38720</c:v>
                </c:pt>
                <c:pt idx="2068">
                  <c:v>38721</c:v>
                </c:pt>
                <c:pt idx="2069">
                  <c:v>38722</c:v>
                </c:pt>
                <c:pt idx="2070">
                  <c:v>38723</c:v>
                </c:pt>
                <c:pt idx="2071">
                  <c:v>38726</c:v>
                </c:pt>
                <c:pt idx="2072">
                  <c:v>38727</c:v>
                </c:pt>
                <c:pt idx="2073">
                  <c:v>38728</c:v>
                </c:pt>
                <c:pt idx="2074">
                  <c:v>38729</c:v>
                </c:pt>
                <c:pt idx="2075">
                  <c:v>38730</c:v>
                </c:pt>
                <c:pt idx="2076">
                  <c:v>38734</c:v>
                </c:pt>
                <c:pt idx="2077">
                  <c:v>38735</c:v>
                </c:pt>
                <c:pt idx="2078">
                  <c:v>38736</c:v>
                </c:pt>
                <c:pt idx="2079">
                  <c:v>38737</c:v>
                </c:pt>
                <c:pt idx="2080">
                  <c:v>38740</c:v>
                </c:pt>
                <c:pt idx="2081">
                  <c:v>38741</c:v>
                </c:pt>
                <c:pt idx="2082">
                  <c:v>38742</c:v>
                </c:pt>
                <c:pt idx="2083">
                  <c:v>38743</c:v>
                </c:pt>
                <c:pt idx="2084">
                  <c:v>38744</c:v>
                </c:pt>
                <c:pt idx="2085">
                  <c:v>38747</c:v>
                </c:pt>
                <c:pt idx="2086">
                  <c:v>38748</c:v>
                </c:pt>
                <c:pt idx="2087">
                  <c:v>38749</c:v>
                </c:pt>
                <c:pt idx="2088">
                  <c:v>38750</c:v>
                </c:pt>
                <c:pt idx="2089">
                  <c:v>38751</c:v>
                </c:pt>
                <c:pt idx="2090">
                  <c:v>38754</c:v>
                </c:pt>
                <c:pt idx="2091">
                  <c:v>38755</c:v>
                </c:pt>
                <c:pt idx="2092">
                  <c:v>38756</c:v>
                </c:pt>
                <c:pt idx="2093">
                  <c:v>38757</c:v>
                </c:pt>
                <c:pt idx="2094">
                  <c:v>38758</c:v>
                </c:pt>
                <c:pt idx="2095">
                  <c:v>38761</c:v>
                </c:pt>
                <c:pt idx="2096">
                  <c:v>38762</c:v>
                </c:pt>
                <c:pt idx="2097">
                  <c:v>38763</c:v>
                </c:pt>
                <c:pt idx="2098">
                  <c:v>38764</c:v>
                </c:pt>
                <c:pt idx="2099">
                  <c:v>38765</c:v>
                </c:pt>
                <c:pt idx="2100">
                  <c:v>38769</c:v>
                </c:pt>
                <c:pt idx="2101">
                  <c:v>38770</c:v>
                </c:pt>
                <c:pt idx="2102">
                  <c:v>38771</c:v>
                </c:pt>
                <c:pt idx="2103">
                  <c:v>38772</c:v>
                </c:pt>
                <c:pt idx="2104">
                  <c:v>38775</c:v>
                </c:pt>
                <c:pt idx="2105">
                  <c:v>38776</c:v>
                </c:pt>
                <c:pt idx="2106">
                  <c:v>38777</c:v>
                </c:pt>
                <c:pt idx="2107">
                  <c:v>38778</c:v>
                </c:pt>
                <c:pt idx="2108">
                  <c:v>38779</c:v>
                </c:pt>
                <c:pt idx="2109">
                  <c:v>38782</c:v>
                </c:pt>
                <c:pt idx="2110">
                  <c:v>38783</c:v>
                </c:pt>
                <c:pt idx="2111">
                  <c:v>38784</c:v>
                </c:pt>
                <c:pt idx="2112">
                  <c:v>38785</c:v>
                </c:pt>
                <c:pt idx="2113">
                  <c:v>38786</c:v>
                </c:pt>
                <c:pt idx="2114">
                  <c:v>38789</c:v>
                </c:pt>
                <c:pt idx="2115">
                  <c:v>38790</c:v>
                </c:pt>
                <c:pt idx="2116">
                  <c:v>38791</c:v>
                </c:pt>
                <c:pt idx="2117">
                  <c:v>38792</c:v>
                </c:pt>
                <c:pt idx="2118">
                  <c:v>38793</c:v>
                </c:pt>
                <c:pt idx="2119">
                  <c:v>38796</c:v>
                </c:pt>
                <c:pt idx="2120">
                  <c:v>38797</c:v>
                </c:pt>
                <c:pt idx="2121">
                  <c:v>38798</c:v>
                </c:pt>
                <c:pt idx="2122">
                  <c:v>38799</c:v>
                </c:pt>
                <c:pt idx="2123">
                  <c:v>38800</c:v>
                </c:pt>
                <c:pt idx="2124">
                  <c:v>38803</c:v>
                </c:pt>
                <c:pt idx="2125">
                  <c:v>38804</c:v>
                </c:pt>
                <c:pt idx="2126">
                  <c:v>38805</c:v>
                </c:pt>
                <c:pt idx="2127">
                  <c:v>38806</c:v>
                </c:pt>
                <c:pt idx="2128">
                  <c:v>38807</c:v>
                </c:pt>
                <c:pt idx="2129">
                  <c:v>38810</c:v>
                </c:pt>
                <c:pt idx="2130">
                  <c:v>38811</c:v>
                </c:pt>
                <c:pt idx="2131">
                  <c:v>38812</c:v>
                </c:pt>
                <c:pt idx="2132">
                  <c:v>38813</c:v>
                </c:pt>
                <c:pt idx="2133">
                  <c:v>38814</c:v>
                </c:pt>
                <c:pt idx="2134">
                  <c:v>38817</c:v>
                </c:pt>
                <c:pt idx="2135">
                  <c:v>38818</c:v>
                </c:pt>
                <c:pt idx="2136">
                  <c:v>38819</c:v>
                </c:pt>
                <c:pt idx="2137">
                  <c:v>38820</c:v>
                </c:pt>
                <c:pt idx="2138">
                  <c:v>38824</c:v>
                </c:pt>
                <c:pt idx="2139">
                  <c:v>38825</c:v>
                </c:pt>
                <c:pt idx="2140">
                  <c:v>38826</c:v>
                </c:pt>
                <c:pt idx="2141">
                  <c:v>38827</c:v>
                </c:pt>
                <c:pt idx="2142">
                  <c:v>38828</c:v>
                </c:pt>
                <c:pt idx="2143">
                  <c:v>38831</c:v>
                </c:pt>
                <c:pt idx="2144">
                  <c:v>38832</c:v>
                </c:pt>
                <c:pt idx="2145">
                  <c:v>38833</c:v>
                </c:pt>
                <c:pt idx="2146">
                  <c:v>38834</c:v>
                </c:pt>
                <c:pt idx="2147">
                  <c:v>38835</c:v>
                </c:pt>
                <c:pt idx="2148">
                  <c:v>38838</c:v>
                </c:pt>
                <c:pt idx="2149">
                  <c:v>38839</c:v>
                </c:pt>
                <c:pt idx="2150">
                  <c:v>38840</c:v>
                </c:pt>
                <c:pt idx="2151">
                  <c:v>38841</c:v>
                </c:pt>
                <c:pt idx="2152">
                  <c:v>38842</c:v>
                </c:pt>
                <c:pt idx="2153">
                  <c:v>38845</c:v>
                </c:pt>
                <c:pt idx="2154">
                  <c:v>38846</c:v>
                </c:pt>
                <c:pt idx="2155">
                  <c:v>38847</c:v>
                </c:pt>
                <c:pt idx="2156">
                  <c:v>38848</c:v>
                </c:pt>
                <c:pt idx="2157">
                  <c:v>38849</c:v>
                </c:pt>
                <c:pt idx="2158">
                  <c:v>38852</c:v>
                </c:pt>
                <c:pt idx="2159">
                  <c:v>38853</c:v>
                </c:pt>
                <c:pt idx="2160">
                  <c:v>38854</c:v>
                </c:pt>
                <c:pt idx="2161">
                  <c:v>38855</c:v>
                </c:pt>
                <c:pt idx="2162">
                  <c:v>38856</c:v>
                </c:pt>
                <c:pt idx="2163">
                  <c:v>38859</c:v>
                </c:pt>
                <c:pt idx="2164">
                  <c:v>38860</c:v>
                </c:pt>
                <c:pt idx="2165">
                  <c:v>38861</c:v>
                </c:pt>
                <c:pt idx="2166">
                  <c:v>38862</c:v>
                </c:pt>
                <c:pt idx="2167">
                  <c:v>38863</c:v>
                </c:pt>
                <c:pt idx="2168">
                  <c:v>38867</c:v>
                </c:pt>
                <c:pt idx="2169">
                  <c:v>38868</c:v>
                </c:pt>
                <c:pt idx="2170">
                  <c:v>38869</c:v>
                </c:pt>
                <c:pt idx="2171">
                  <c:v>38870</c:v>
                </c:pt>
                <c:pt idx="2172">
                  <c:v>38873</c:v>
                </c:pt>
                <c:pt idx="2173">
                  <c:v>38874</c:v>
                </c:pt>
                <c:pt idx="2174">
                  <c:v>38875</c:v>
                </c:pt>
                <c:pt idx="2175">
                  <c:v>38876</c:v>
                </c:pt>
                <c:pt idx="2176">
                  <c:v>38877</c:v>
                </c:pt>
                <c:pt idx="2177">
                  <c:v>38880</c:v>
                </c:pt>
                <c:pt idx="2178">
                  <c:v>38881</c:v>
                </c:pt>
                <c:pt idx="2179">
                  <c:v>38882</c:v>
                </c:pt>
                <c:pt idx="2180">
                  <c:v>38883</c:v>
                </c:pt>
                <c:pt idx="2181">
                  <c:v>38884</c:v>
                </c:pt>
                <c:pt idx="2182">
                  <c:v>38887</c:v>
                </c:pt>
                <c:pt idx="2183">
                  <c:v>38888</c:v>
                </c:pt>
                <c:pt idx="2184">
                  <c:v>38889</c:v>
                </c:pt>
                <c:pt idx="2185">
                  <c:v>38890</c:v>
                </c:pt>
                <c:pt idx="2186">
                  <c:v>38891</c:v>
                </c:pt>
                <c:pt idx="2187">
                  <c:v>38894</c:v>
                </c:pt>
                <c:pt idx="2188">
                  <c:v>38895</c:v>
                </c:pt>
                <c:pt idx="2189">
                  <c:v>38896</c:v>
                </c:pt>
                <c:pt idx="2190">
                  <c:v>38897</c:v>
                </c:pt>
                <c:pt idx="2191">
                  <c:v>38898</c:v>
                </c:pt>
                <c:pt idx="2192">
                  <c:v>38901</c:v>
                </c:pt>
                <c:pt idx="2193">
                  <c:v>38903</c:v>
                </c:pt>
                <c:pt idx="2194">
                  <c:v>38904</c:v>
                </c:pt>
                <c:pt idx="2195">
                  <c:v>38905</c:v>
                </c:pt>
                <c:pt idx="2196">
                  <c:v>38908</c:v>
                </c:pt>
                <c:pt idx="2197">
                  <c:v>38909</c:v>
                </c:pt>
                <c:pt idx="2198">
                  <c:v>38910</c:v>
                </c:pt>
                <c:pt idx="2199">
                  <c:v>38911</c:v>
                </c:pt>
                <c:pt idx="2200">
                  <c:v>38912</c:v>
                </c:pt>
                <c:pt idx="2201">
                  <c:v>38915</c:v>
                </c:pt>
                <c:pt idx="2202">
                  <c:v>38916</c:v>
                </c:pt>
                <c:pt idx="2203">
                  <c:v>38917</c:v>
                </c:pt>
                <c:pt idx="2204">
                  <c:v>38918</c:v>
                </c:pt>
                <c:pt idx="2205">
                  <c:v>38919</c:v>
                </c:pt>
                <c:pt idx="2206">
                  <c:v>38922</c:v>
                </c:pt>
                <c:pt idx="2207">
                  <c:v>38923</c:v>
                </c:pt>
                <c:pt idx="2208">
                  <c:v>38924</c:v>
                </c:pt>
                <c:pt idx="2209">
                  <c:v>38925</c:v>
                </c:pt>
                <c:pt idx="2210">
                  <c:v>38926</c:v>
                </c:pt>
                <c:pt idx="2211">
                  <c:v>38929</c:v>
                </c:pt>
                <c:pt idx="2212">
                  <c:v>38930</c:v>
                </c:pt>
                <c:pt idx="2213">
                  <c:v>38931</c:v>
                </c:pt>
                <c:pt idx="2214">
                  <c:v>38932</c:v>
                </c:pt>
                <c:pt idx="2215">
                  <c:v>38933</c:v>
                </c:pt>
                <c:pt idx="2216">
                  <c:v>38936</c:v>
                </c:pt>
                <c:pt idx="2217">
                  <c:v>38937</c:v>
                </c:pt>
                <c:pt idx="2218">
                  <c:v>38938</c:v>
                </c:pt>
                <c:pt idx="2219">
                  <c:v>38939</c:v>
                </c:pt>
                <c:pt idx="2220">
                  <c:v>38940</c:v>
                </c:pt>
                <c:pt idx="2221">
                  <c:v>38943</c:v>
                </c:pt>
                <c:pt idx="2222">
                  <c:v>38944</c:v>
                </c:pt>
                <c:pt idx="2223">
                  <c:v>38945</c:v>
                </c:pt>
                <c:pt idx="2224">
                  <c:v>38946</c:v>
                </c:pt>
                <c:pt idx="2225">
                  <c:v>38947</c:v>
                </c:pt>
                <c:pt idx="2226">
                  <c:v>38950</c:v>
                </c:pt>
                <c:pt idx="2227">
                  <c:v>38951</c:v>
                </c:pt>
                <c:pt idx="2228">
                  <c:v>38952</c:v>
                </c:pt>
                <c:pt idx="2229">
                  <c:v>38953</c:v>
                </c:pt>
                <c:pt idx="2230">
                  <c:v>38954</c:v>
                </c:pt>
                <c:pt idx="2231">
                  <c:v>38957</c:v>
                </c:pt>
                <c:pt idx="2232">
                  <c:v>38958</c:v>
                </c:pt>
                <c:pt idx="2233">
                  <c:v>38959</c:v>
                </c:pt>
                <c:pt idx="2234">
                  <c:v>38960</c:v>
                </c:pt>
                <c:pt idx="2235">
                  <c:v>38961</c:v>
                </c:pt>
                <c:pt idx="2236">
                  <c:v>38965</c:v>
                </c:pt>
                <c:pt idx="2237">
                  <c:v>38966</c:v>
                </c:pt>
                <c:pt idx="2238">
                  <c:v>38967</c:v>
                </c:pt>
                <c:pt idx="2239">
                  <c:v>38968</c:v>
                </c:pt>
                <c:pt idx="2240">
                  <c:v>38971</c:v>
                </c:pt>
                <c:pt idx="2241">
                  <c:v>38972</c:v>
                </c:pt>
                <c:pt idx="2242">
                  <c:v>38973</c:v>
                </c:pt>
                <c:pt idx="2243">
                  <c:v>38974</c:v>
                </c:pt>
                <c:pt idx="2244">
                  <c:v>38975</c:v>
                </c:pt>
                <c:pt idx="2245">
                  <c:v>38978</c:v>
                </c:pt>
                <c:pt idx="2246">
                  <c:v>38979</c:v>
                </c:pt>
                <c:pt idx="2247">
                  <c:v>38980</c:v>
                </c:pt>
                <c:pt idx="2248">
                  <c:v>38981</c:v>
                </c:pt>
                <c:pt idx="2249">
                  <c:v>38982</c:v>
                </c:pt>
                <c:pt idx="2250">
                  <c:v>38985</c:v>
                </c:pt>
                <c:pt idx="2251">
                  <c:v>38986</c:v>
                </c:pt>
                <c:pt idx="2252">
                  <c:v>38987</c:v>
                </c:pt>
                <c:pt idx="2253">
                  <c:v>38988</c:v>
                </c:pt>
                <c:pt idx="2254">
                  <c:v>38989</c:v>
                </c:pt>
                <c:pt idx="2255">
                  <c:v>38992</c:v>
                </c:pt>
                <c:pt idx="2256">
                  <c:v>38993</c:v>
                </c:pt>
                <c:pt idx="2257">
                  <c:v>38994</c:v>
                </c:pt>
                <c:pt idx="2258">
                  <c:v>38995</c:v>
                </c:pt>
                <c:pt idx="2259">
                  <c:v>38996</c:v>
                </c:pt>
                <c:pt idx="2260">
                  <c:v>38999</c:v>
                </c:pt>
                <c:pt idx="2261">
                  <c:v>39000</c:v>
                </c:pt>
                <c:pt idx="2262">
                  <c:v>39001</c:v>
                </c:pt>
                <c:pt idx="2263">
                  <c:v>39002</c:v>
                </c:pt>
                <c:pt idx="2264">
                  <c:v>39003</c:v>
                </c:pt>
                <c:pt idx="2265">
                  <c:v>39006</c:v>
                </c:pt>
                <c:pt idx="2266">
                  <c:v>39007</c:v>
                </c:pt>
                <c:pt idx="2267">
                  <c:v>39008</c:v>
                </c:pt>
                <c:pt idx="2268">
                  <c:v>39009</c:v>
                </c:pt>
                <c:pt idx="2269">
                  <c:v>39010</c:v>
                </c:pt>
                <c:pt idx="2270">
                  <c:v>39013</c:v>
                </c:pt>
                <c:pt idx="2271">
                  <c:v>39014</c:v>
                </c:pt>
                <c:pt idx="2272">
                  <c:v>39015</c:v>
                </c:pt>
                <c:pt idx="2273">
                  <c:v>39016</c:v>
                </c:pt>
                <c:pt idx="2274">
                  <c:v>39017</c:v>
                </c:pt>
                <c:pt idx="2275">
                  <c:v>39020</c:v>
                </c:pt>
                <c:pt idx="2276">
                  <c:v>39021</c:v>
                </c:pt>
                <c:pt idx="2277">
                  <c:v>39022</c:v>
                </c:pt>
                <c:pt idx="2278">
                  <c:v>39023</c:v>
                </c:pt>
                <c:pt idx="2279">
                  <c:v>39024</c:v>
                </c:pt>
                <c:pt idx="2280">
                  <c:v>39027</c:v>
                </c:pt>
                <c:pt idx="2281">
                  <c:v>39028</c:v>
                </c:pt>
                <c:pt idx="2282">
                  <c:v>39029</c:v>
                </c:pt>
                <c:pt idx="2283">
                  <c:v>39030</c:v>
                </c:pt>
                <c:pt idx="2284">
                  <c:v>39031</c:v>
                </c:pt>
                <c:pt idx="2285">
                  <c:v>39034</c:v>
                </c:pt>
                <c:pt idx="2286">
                  <c:v>39035</c:v>
                </c:pt>
                <c:pt idx="2287">
                  <c:v>39036</c:v>
                </c:pt>
                <c:pt idx="2288">
                  <c:v>39037</c:v>
                </c:pt>
                <c:pt idx="2289">
                  <c:v>39038</c:v>
                </c:pt>
                <c:pt idx="2290">
                  <c:v>39041</c:v>
                </c:pt>
                <c:pt idx="2291">
                  <c:v>39042</c:v>
                </c:pt>
                <c:pt idx="2292">
                  <c:v>39043</c:v>
                </c:pt>
                <c:pt idx="2293">
                  <c:v>39045</c:v>
                </c:pt>
                <c:pt idx="2294">
                  <c:v>39048</c:v>
                </c:pt>
                <c:pt idx="2295">
                  <c:v>39049</c:v>
                </c:pt>
                <c:pt idx="2296">
                  <c:v>39050</c:v>
                </c:pt>
                <c:pt idx="2297">
                  <c:v>39051</c:v>
                </c:pt>
                <c:pt idx="2298">
                  <c:v>39052</c:v>
                </c:pt>
                <c:pt idx="2299">
                  <c:v>39055</c:v>
                </c:pt>
                <c:pt idx="2300">
                  <c:v>39056</c:v>
                </c:pt>
                <c:pt idx="2301">
                  <c:v>39057</c:v>
                </c:pt>
                <c:pt idx="2302">
                  <c:v>39058</c:v>
                </c:pt>
                <c:pt idx="2303">
                  <c:v>39059</c:v>
                </c:pt>
                <c:pt idx="2304">
                  <c:v>39062</c:v>
                </c:pt>
                <c:pt idx="2305">
                  <c:v>39063</c:v>
                </c:pt>
                <c:pt idx="2306">
                  <c:v>39064</c:v>
                </c:pt>
                <c:pt idx="2307">
                  <c:v>39065</c:v>
                </c:pt>
                <c:pt idx="2308">
                  <c:v>39066</c:v>
                </c:pt>
                <c:pt idx="2309">
                  <c:v>39069</c:v>
                </c:pt>
                <c:pt idx="2310">
                  <c:v>39070</c:v>
                </c:pt>
                <c:pt idx="2311">
                  <c:v>39071</c:v>
                </c:pt>
                <c:pt idx="2312">
                  <c:v>39072</c:v>
                </c:pt>
                <c:pt idx="2313">
                  <c:v>39073</c:v>
                </c:pt>
                <c:pt idx="2314">
                  <c:v>39077</c:v>
                </c:pt>
                <c:pt idx="2315">
                  <c:v>39078</c:v>
                </c:pt>
                <c:pt idx="2316">
                  <c:v>39079</c:v>
                </c:pt>
                <c:pt idx="2317">
                  <c:v>39080</c:v>
                </c:pt>
                <c:pt idx="2318">
                  <c:v>39085</c:v>
                </c:pt>
                <c:pt idx="2319">
                  <c:v>39086</c:v>
                </c:pt>
                <c:pt idx="2320">
                  <c:v>39087</c:v>
                </c:pt>
                <c:pt idx="2321">
                  <c:v>39090</c:v>
                </c:pt>
                <c:pt idx="2322">
                  <c:v>39091</c:v>
                </c:pt>
                <c:pt idx="2323">
                  <c:v>39092</c:v>
                </c:pt>
                <c:pt idx="2324">
                  <c:v>39093</c:v>
                </c:pt>
                <c:pt idx="2325">
                  <c:v>39094</c:v>
                </c:pt>
                <c:pt idx="2326">
                  <c:v>39098</c:v>
                </c:pt>
                <c:pt idx="2327">
                  <c:v>39099</c:v>
                </c:pt>
                <c:pt idx="2328">
                  <c:v>39100</c:v>
                </c:pt>
                <c:pt idx="2329">
                  <c:v>39101</c:v>
                </c:pt>
                <c:pt idx="2330">
                  <c:v>39104</c:v>
                </c:pt>
                <c:pt idx="2331">
                  <c:v>39105</c:v>
                </c:pt>
                <c:pt idx="2332">
                  <c:v>39106</c:v>
                </c:pt>
                <c:pt idx="2333">
                  <c:v>39107</c:v>
                </c:pt>
                <c:pt idx="2334">
                  <c:v>39108</c:v>
                </c:pt>
                <c:pt idx="2335">
                  <c:v>39111</c:v>
                </c:pt>
                <c:pt idx="2336">
                  <c:v>39112</c:v>
                </c:pt>
                <c:pt idx="2337">
                  <c:v>39113</c:v>
                </c:pt>
                <c:pt idx="2338">
                  <c:v>39114</c:v>
                </c:pt>
                <c:pt idx="2339">
                  <c:v>39115</c:v>
                </c:pt>
                <c:pt idx="2340">
                  <c:v>39118</c:v>
                </c:pt>
                <c:pt idx="2341">
                  <c:v>39119</c:v>
                </c:pt>
                <c:pt idx="2342">
                  <c:v>39120</c:v>
                </c:pt>
                <c:pt idx="2343">
                  <c:v>39121</c:v>
                </c:pt>
                <c:pt idx="2344">
                  <c:v>39122</c:v>
                </c:pt>
                <c:pt idx="2345">
                  <c:v>39125</c:v>
                </c:pt>
                <c:pt idx="2346">
                  <c:v>39126</c:v>
                </c:pt>
                <c:pt idx="2347">
                  <c:v>39127</c:v>
                </c:pt>
                <c:pt idx="2348">
                  <c:v>39128</c:v>
                </c:pt>
                <c:pt idx="2349">
                  <c:v>39129</c:v>
                </c:pt>
                <c:pt idx="2350">
                  <c:v>39133</c:v>
                </c:pt>
                <c:pt idx="2351">
                  <c:v>39134</c:v>
                </c:pt>
                <c:pt idx="2352">
                  <c:v>39135</c:v>
                </c:pt>
                <c:pt idx="2353">
                  <c:v>39136</c:v>
                </c:pt>
                <c:pt idx="2354">
                  <c:v>39139</c:v>
                </c:pt>
                <c:pt idx="2355">
                  <c:v>39140</c:v>
                </c:pt>
                <c:pt idx="2356">
                  <c:v>39141</c:v>
                </c:pt>
                <c:pt idx="2357">
                  <c:v>39142</c:v>
                </c:pt>
                <c:pt idx="2358">
                  <c:v>39143</c:v>
                </c:pt>
                <c:pt idx="2359">
                  <c:v>39146</c:v>
                </c:pt>
                <c:pt idx="2360">
                  <c:v>39147</c:v>
                </c:pt>
                <c:pt idx="2361">
                  <c:v>39148</c:v>
                </c:pt>
                <c:pt idx="2362">
                  <c:v>39149</c:v>
                </c:pt>
                <c:pt idx="2363">
                  <c:v>39150</c:v>
                </c:pt>
                <c:pt idx="2364">
                  <c:v>39153</c:v>
                </c:pt>
                <c:pt idx="2365">
                  <c:v>39154</c:v>
                </c:pt>
                <c:pt idx="2366">
                  <c:v>39155</c:v>
                </c:pt>
                <c:pt idx="2367">
                  <c:v>39156</c:v>
                </c:pt>
                <c:pt idx="2368">
                  <c:v>39157</c:v>
                </c:pt>
                <c:pt idx="2369">
                  <c:v>39160</c:v>
                </c:pt>
                <c:pt idx="2370">
                  <c:v>39161</c:v>
                </c:pt>
                <c:pt idx="2371">
                  <c:v>39162</c:v>
                </c:pt>
                <c:pt idx="2372">
                  <c:v>39163</c:v>
                </c:pt>
                <c:pt idx="2373">
                  <c:v>39164</c:v>
                </c:pt>
                <c:pt idx="2374">
                  <c:v>39167</c:v>
                </c:pt>
                <c:pt idx="2375">
                  <c:v>39168</c:v>
                </c:pt>
                <c:pt idx="2376">
                  <c:v>39169</c:v>
                </c:pt>
                <c:pt idx="2377">
                  <c:v>39170</c:v>
                </c:pt>
                <c:pt idx="2378">
                  <c:v>39171</c:v>
                </c:pt>
                <c:pt idx="2379">
                  <c:v>39174</c:v>
                </c:pt>
                <c:pt idx="2380">
                  <c:v>39175</c:v>
                </c:pt>
                <c:pt idx="2381">
                  <c:v>39176</c:v>
                </c:pt>
                <c:pt idx="2382">
                  <c:v>39177</c:v>
                </c:pt>
                <c:pt idx="2383">
                  <c:v>39181</c:v>
                </c:pt>
                <c:pt idx="2384">
                  <c:v>39182</c:v>
                </c:pt>
                <c:pt idx="2385">
                  <c:v>39183</c:v>
                </c:pt>
                <c:pt idx="2386">
                  <c:v>39184</c:v>
                </c:pt>
                <c:pt idx="2387">
                  <c:v>39185</c:v>
                </c:pt>
                <c:pt idx="2388">
                  <c:v>39188</c:v>
                </c:pt>
                <c:pt idx="2389">
                  <c:v>39189</c:v>
                </c:pt>
                <c:pt idx="2390">
                  <c:v>39190</c:v>
                </c:pt>
                <c:pt idx="2391">
                  <c:v>39191</c:v>
                </c:pt>
                <c:pt idx="2392">
                  <c:v>39192</c:v>
                </c:pt>
                <c:pt idx="2393">
                  <c:v>39195</c:v>
                </c:pt>
                <c:pt idx="2394">
                  <c:v>39196</c:v>
                </c:pt>
                <c:pt idx="2395">
                  <c:v>39197</c:v>
                </c:pt>
                <c:pt idx="2396">
                  <c:v>39198</c:v>
                </c:pt>
                <c:pt idx="2397">
                  <c:v>39199</c:v>
                </c:pt>
                <c:pt idx="2398">
                  <c:v>39202</c:v>
                </c:pt>
                <c:pt idx="2399">
                  <c:v>39203</c:v>
                </c:pt>
                <c:pt idx="2400">
                  <c:v>39204</c:v>
                </c:pt>
                <c:pt idx="2401">
                  <c:v>39205</c:v>
                </c:pt>
                <c:pt idx="2402">
                  <c:v>39206</c:v>
                </c:pt>
                <c:pt idx="2403">
                  <c:v>39209</c:v>
                </c:pt>
                <c:pt idx="2404">
                  <c:v>39210</c:v>
                </c:pt>
                <c:pt idx="2405">
                  <c:v>39211</c:v>
                </c:pt>
                <c:pt idx="2406">
                  <c:v>39212</c:v>
                </c:pt>
                <c:pt idx="2407">
                  <c:v>39213</c:v>
                </c:pt>
                <c:pt idx="2408">
                  <c:v>39216</c:v>
                </c:pt>
                <c:pt idx="2409">
                  <c:v>39217</c:v>
                </c:pt>
                <c:pt idx="2410">
                  <c:v>39218</c:v>
                </c:pt>
                <c:pt idx="2411">
                  <c:v>39219</c:v>
                </c:pt>
                <c:pt idx="2412">
                  <c:v>39220</c:v>
                </c:pt>
                <c:pt idx="2413">
                  <c:v>39223</c:v>
                </c:pt>
                <c:pt idx="2414">
                  <c:v>39224</c:v>
                </c:pt>
                <c:pt idx="2415">
                  <c:v>39225</c:v>
                </c:pt>
                <c:pt idx="2416">
                  <c:v>39226</c:v>
                </c:pt>
                <c:pt idx="2417">
                  <c:v>39227</c:v>
                </c:pt>
                <c:pt idx="2418">
                  <c:v>39231</c:v>
                </c:pt>
                <c:pt idx="2419">
                  <c:v>39232</c:v>
                </c:pt>
                <c:pt idx="2420">
                  <c:v>39233</c:v>
                </c:pt>
                <c:pt idx="2421">
                  <c:v>39234</c:v>
                </c:pt>
                <c:pt idx="2422">
                  <c:v>39237</c:v>
                </c:pt>
                <c:pt idx="2423">
                  <c:v>39238</c:v>
                </c:pt>
                <c:pt idx="2424">
                  <c:v>39239</c:v>
                </c:pt>
                <c:pt idx="2425">
                  <c:v>39240</c:v>
                </c:pt>
                <c:pt idx="2426">
                  <c:v>39241</c:v>
                </c:pt>
                <c:pt idx="2427">
                  <c:v>39244</c:v>
                </c:pt>
                <c:pt idx="2428">
                  <c:v>39245</c:v>
                </c:pt>
                <c:pt idx="2429">
                  <c:v>39246</c:v>
                </c:pt>
                <c:pt idx="2430">
                  <c:v>39247</c:v>
                </c:pt>
                <c:pt idx="2431">
                  <c:v>39248</c:v>
                </c:pt>
                <c:pt idx="2432">
                  <c:v>39251</c:v>
                </c:pt>
                <c:pt idx="2433">
                  <c:v>39252</c:v>
                </c:pt>
                <c:pt idx="2434">
                  <c:v>39253</c:v>
                </c:pt>
                <c:pt idx="2435">
                  <c:v>39254</c:v>
                </c:pt>
                <c:pt idx="2436">
                  <c:v>39255</c:v>
                </c:pt>
                <c:pt idx="2437">
                  <c:v>39258</c:v>
                </c:pt>
                <c:pt idx="2438">
                  <c:v>39259</c:v>
                </c:pt>
                <c:pt idx="2439">
                  <c:v>39260</c:v>
                </c:pt>
                <c:pt idx="2440">
                  <c:v>39261</c:v>
                </c:pt>
                <c:pt idx="2441">
                  <c:v>39262</c:v>
                </c:pt>
                <c:pt idx="2442">
                  <c:v>39265</c:v>
                </c:pt>
                <c:pt idx="2443">
                  <c:v>39266</c:v>
                </c:pt>
                <c:pt idx="2444">
                  <c:v>39268</c:v>
                </c:pt>
                <c:pt idx="2445">
                  <c:v>39269</c:v>
                </c:pt>
                <c:pt idx="2446">
                  <c:v>39272</c:v>
                </c:pt>
                <c:pt idx="2447">
                  <c:v>39273</c:v>
                </c:pt>
                <c:pt idx="2448">
                  <c:v>39274</c:v>
                </c:pt>
                <c:pt idx="2449">
                  <c:v>39275</c:v>
                </c:pt>
                <c:pt idx="2450">
                  <c:v>39276</c:v>
                </c:pt>
                <c:pt idx="2451">
                  <c:v>39279</c:v>
                </c:pt>
                <c:pt idx="2452">
                  <c:v>39280</c:v>
                </c:pt>
                <c:pt idx="2453">
                  <c:v>39281</c:v>
                </c:pt>
                <c:pt idx="2454">
                  <c:v>39282</c:v>
                </c:pt>
                <c:pt idx="2455">
                  <c:v>39283</c:v>
                </c:pt>
                <c:pt idx="2456">
                  <c:v>39286</c:v>
                </c:pt>
                <c:pt idx="2457">
                  <c:v>39287</c:v>
                </c:pt>
                <c:pt idx="2458">
                  <c:v>39288</c:v>
                </c:pt>
                <c:pt idx="2459">
                  <c:v>39289</c:v>
                </c:pt>
                <c:pt idx="2460">
                  <c:v>39290</c:v>
                </c:pt>
                <c:pt idx="2461">
                  <c:v>39293</c:v>
                </c:pt>
                <c:pt idx="2462">
                  <c:v>39294</c:v>
                </c:pt>
                <c:pt idx="2463">
                  <c:v>39295</c:v>
                </c:pt>
                <c:pt idx="2464">
                  <c:v>39296</c:v>
                </c:pt>
                <c:pt idx="2465">
                  <c:v>39297</c:v>
                </c:pt>
                <c:pt idx="2466">
                  <c:v>39300</c:v>
                </c:pt>
                <c:pt idx="2467">
                  <c:v>39301</c:v>
                </c:pt>
                <c:pt idx="2468">
                  <c:v>39302</c:v>
                </c:pt>
                <c:pt idx="2469">
                  <c:v>39303</c:v>
                </c:pt>
                <c:pt idx="2470">
                  <c:v>39304</c:v>
                </c:pt>
                <c:pt idx="2471">
                  <c:v>39307</c:v>
                </c:pt>
                <c:pt idx="2472">
                  <c:v>39308</c:v>
                </c:pt>
                <c:pt idx="2473">
                  <c:v>39309</c:v>
                </c:pt>
                <c:pt idx="2474">
                  <c:v>39310</c:v>
                </c:pt>
                <c:pt idx="2475">
                  <c:v>39311</c:v>
                </c:pt>
                <c:pt idx="2476">
                  <c:v>39314</c:v>
                </c:pt>
                <c:pt idx="2477">
                  <c:v>39315</c:v>
                </c:pt>
                <c:pt idx="2478">
                  <c:v>39316</c:v>
                </c:pt>
                <c:pt idx="2479">
                  <c:v>39317</c:v>
                </c:pt>
                <c:pt idx="2480">
                  <c:v>39318</c:v>
                </c:pt>
                <c:pt idx="2481">
                  <c:v>39321</c:v>
                </c:pt>
                <c:pt idx="2482">
                  <c:v>39322</c:v>
                </c:pt>
                <c:pt idx="2483">
                  <c:v>39323</c:v>
                </c:pt>
                <c:pt idx="2484">
                  <c:v>39324</c:v>
                </c:pt>
                <c:pt idx="2485">
                  <c:v>39325</c:v>
                </c:pt>
                <c:pt idx="2486">
                  <c:v>39329</c:v>
                </c:pt>
                <c:pt idx="2487">
                  <c:v>39330</c:v>
                </c:pt>
                <c:pt idx="2488">
                  <c:v>39331</c:v>
                </c:pt>
                <c:pt idx="2489">
                  <c:v>39332</c:v>
                </c:pt>
                <c:pt idx="2490">
                  <c:v>39335</c:v>
                </c:pt>
                <c:pt idx="2491">
                  <c:v>39336</c:v>
                </c:pt>
                <c:pt idx="2492">
                  <c:v>39337</c:v>
                </c:pt>
                <c:pt idx="2493">
                  <c:v>39338</c:v>
                </c:pt>
                <c:pt idx="2494">
                  <c:v>39339</c:v>
                </c:pt>
                <c:pt idx="2495">
                  <c:v>39342</c:v>
                </c:pt>
                <c:pt idx="2496">
                  <c:v>39343</c:v>
                </c:pt>
                <c:pt idx="2497">
                  <c:v>39344</c:v>
                </c:pt>
                <c:pt idx="2498">
                  <c:v>39345</c:v>
                </c:pt>
                <c:pt idx="2499">
                  <c:v>39346</c:v>
                </c:pt>
                <c:pt idx="2500">
                  <c:v>39349</c:v>
                </c:pt>
                <c:pt idx="2501">
                  <c:v>39350</c:v>
                </c:pt>
                <c:pt idx="2502">
                  <c:v>39351</c:v>
                </c:pt>
                <c:pt idx="2503">
                  <c:v>39352</c:v>
                </c:pt>
                <c:pt idx="2504">
                  <c:v>39353</c:v>
                </c:pt>
                <c:pt idx="2505">
                  <c:v>39356</c:v>
                </c:pt>
                <c:pt idx="2506">
                  <c:v>39357</c:v>
                </c:pt>
                <c:pt idx="2507">
                  <c:v>39358</c:v>
                </c:pt>
                <c:pt idx="2508">
                  <c:v>39359</c:v>
                </c:pt>
                <c:pt idx="2509">
                  <c:v>39360</c:v>
                </c:pt>
                <c:pt idx="2510">
                  <c:v>39363</c:v>
                </c:pt>
                <c:pt idx="2511">
                  <c:v>39364</c:v>
                </c:pt>
                <c:pt idx="2512">
                  <c:v>39365</c:v>
                </c:pt>
                <c:pt idx="2513">
                  <c:v>39366</c:v>
                </c:pt>
                <c:pt idx="2514">
                  <c:v>39367</c:v>
                </c:pt>
                <c:pt idx="2515">
                  <c:v>39370</c:v>
                </c:pt>
                <c:pt idx="2516">
                  <c:v>39371</c:v>
                </c:pt>
                <c:pt idx="2517">
                  <c:v>39372</c:v>
                </c:pt>
                <c:pt idx="2518">
                  <c:v>39373</c:v>
                </c:pt>
                <c:pt idx="2519">
                  <c:v>39374</c:v>
                </c:pt>
                <c:pt idx="2520">
                  <c:v>39377</c:v>
                </c:pt>
                <c:pt idx="2521">
                  <c:v>39378</c:v>
                </c:pt>
                <c:pt idx="2522">
                  <c:v>39379</c:v>
                </c:pt>
                <c:pt idx="2523">
                  <c:v>39380</c:v>
                </c:pt>
                <c:pt idx="2524">
                  <c:v>39381</c:v>
                </c:pt>
                <c:pt idx="2525">
                  <c:v>39384</c:v>
                </c:pt>
                <c:pt idx="2526">
                  <c:v>39385</c:v>
                </c:pt>
                <c:pt idx="2527">
                  <c:v>39386</c:v>
                </c:pt>
                <c:pt idx="2528">
                  <c:v>39387</c:v>
                </c:pt>
                <c:pt idx="2529">
                  <c:v>39388</c:v>
                </c:pt>
                <c:pt idx="2530">
                  <c:v>39391</c:v>
                </c:pt>
                <c:pt idx="2531">
                  <c:v>39392</c:v>
                </c:pt>
                <c:pt idx="2532">
                  <c:v>39393</c:v>
                </c:pt>
                <c:pt idx="2533">
                  <c:v>39394</c:v>
                </c:pt>
                <c:pt idx="2534">
                  <c:v>39395</c:v>
                </c:pt>
                <c:pt idx="2535">
                  <c:v>39398</c:v>
                </c:pt>
                <c:pt idx="2536">
                  <c:v>39399</c:v>
                </c:pt>
                <c:pt idx="2537">
                  <c:v>39400</c:v>
                </c:pt>
                <c:pt idx="2538">
                  <c:v>39401</c:v>
                </c:pt>
                <c:pt idx="2539">
                  <c:v>39402</c:v>
                </c:pt>
                <c:pt idx="2540">
                  <c:v>39405</c:v>
                </c:pt>
                <c:pt idx="2541">
                  <c:v>39406</c:v>
                </c:pt>
                <c:pt idx="2542">
                  <c:v>39407</c:v>
                </c:pt>
                <c:pt idx="2543">
                  <c:v>39409</c:v>
                </c:pt>
                <c:pt idx="2544">
                  <c:v>39412</c:v>
                </c:pt>
                <c:pt idx="2545">
                  <c:v>39413</c:v>
                </c:pt>
                <c:pt idx="2546">
                  <c:v>39414</c:v>
                </c:pt>
                <c:pt idx="2547">
                  <c:v>39415</c:v>
                </c:pt>
                <c:pt idx="2548">
                  <c:v>39416</c:v>
                </c:pt>
                <c:pt idx="2549">
                  <c:v>39419</c:v>
                </c:pt>
                <c:pt idx="2550">
                  <c:v>39420</c:v>
                </c:pt>
                <c:pt idx="2551">
                  <c:v>39421</c:v>
                </c:pt>
                <c:pt idx="2552">
                  <c:v>39422</c:v>
                </c:pt>
                <c:pt idx="2553">
                  <c:v>39423</c:v>
                </c:pt>
                <c:pt idx="2554">
                  <c:v>39426</c:v>
                </c:pt>
                <c:pt idx="2555">
                  <c:v>39427</c:v>
                </c:pt>
                <c:pt idx="2556">
                  <c:v>39428</c:v>
                </c:pt>
                <c:pt idx="2557">
                  <c:v>39429</c:v>
                </c:pt>
                <c:pt idx="2558">
                  <c:v>39430</c:v>
                </c:pt>
                <c:pt idx="2559">
                  <c:v>39433</c:v>
                </c:pt>
                <c:pt idx="2560">
                  <c:v>39434</c:v>
                </c:pt>
                <c:pt idx="2561">
                  <c:v>39435</c:v>
                </c:pt>
                <c:pt idx="2562">
                  <c:v>39436</c:v>
                </c:pt>
                <c:pt idx="2563">
                  <c:v>39437</c:v>
                </c:pt>
                <c:pt idx="2564">
                  <c:v>39440</c:v>
                </c:pt>
                <c:pt idx="2565">
                  <c:v>39442</c:v>
                </c:pt>
                <c:pt idx="2566">
                  <c:v>39443</c:v>
                </c:pt>
                <c:pt idx="2567">
                  <c:v>39444</c:v>
                </c:pt>
                <c:pt idx="2568">
                  <c:v>39447</c:v>
                </c:pt>
                <c:pt idx="2569">
                  <c:v>39449</c:v>
                </c:pt>
                <c:pt idx="2570">
                  <c:v>39450</c:v>
                </c:pt>
                <c:pt idx="2571">
                  <c:v>39451</c:v>
                </c:pt>
                <c:pt idx="2572">
                  <c:v>39454</c:v>
                </c:pt>
                <c:pt idx="2573">
                  <c:v>39455</c:v>
                </c:pt>
                <c:pt idx="2574">
                  <c:v>39456</c:v>
                </c:pt>
                <c:pt idx="2575">
                  <c:v>39457</c:v>
                </c:pt>
                <c:pt idx="2576">
                  <c:v>39458</c:v>
                </c:pt>
                <c:pt idx="2577">
                  <c:v>39461</c:v>
                </c:pt>
                <c:pt idx="2578">
                  <c:v>39462</c:v>
                </c:pt>
                <c:pt idx="2579">
                  <c:v>39463</c:v>
                </c:pt>
                <c:pt idx="2580">
                  <c:v>39464</c:v>
                </c:pt>
                <c:pt idx="2581">
                  <c:v>39465</c:v>
                </c:pt>
                <c:pt idx="2582">
                  <c:v>39469</c:v>
                </c:pt>
                <c:pt idx="2583">
                  <c:v>39470</c:v>
                </c:pt>
                <c:pt idx="2584">
                  <c:v>39471</c:v>
                </c:pt>
                <c:pt idx="2585">
                  <c:v>39472</c:v>
                </c:pt>
                <c:pt idx="2586">
                  <c:v>39475</c:v>
                </c:pt>
                <c:pt idx="2587">
                  <c:v>39476</c:v>
                </c:pt>
                <c:pt idx="2588">
                  <c:v>39477</c:v>
                </c:pt>
                <c:pt idx="2589">
                  <c:v>39478</c:v>
                </c:pt>
                <c:pt idx="2590">
                  <c:v>39479</c:v>
                </c:pt>
                <c:pt idx="2591">
                  <c:v>39482</c:v>
                </c:pt>
                <c:pt idx="2592">
                  <c:v>39483</c:v>
                </c:pt>
                <c:pt idx="2593">
                  <c:v>39484</c:v>
                </c:pt>
                <c:pt idx="2594">
                  <c:v>39485</c:v>
                </c:pt>
                <c:pt idx="2595">
                  <c:v>39486</c:v>
                </c:pt>
                <c:pt idx="2596">
                  <c:v>39489</c:v>
                </c:pt>
                <c:pt idx="2597">
                  <c:v>39490</c:v>
                </c:pt>
                <c:pt idx="2598">
                  <c:v>39491</c:v>
                </c:pt>
                <c:pt idx="2599">
                  <c:v>39492</c:v>
                </c:pt>
                <c:pt idx="2600">
                  <c:v>39493</c:v>
                </c:pt>
                <c:pt idx="2601">
                  <c:v>39497</c:v>
                </c:pt>
                <c:pt idx="2602">
                  <c:v>39498</c:v>
                </c:pt>
                <c:pt idx="2603">
                  <c:v>39499</c:v>
                </c:pt>
                <c:pt idx="2604">
                  <c:v>39500</c:v>
                </c:pt>
                <c:pt idx="2605">
                  <c:v>39503</c:v>
                </c:pt>
                <c:pt idx="2606">
                  <c:v>39504</c:v>
                </c:pt>
                <c:pt idx="2607">
                  <c:v>39505</c:v>
                </c:pt>
                <c:pt idx="2608">
                  <c:v>39506</c:v>
                </c:pt>
                <c:pt idx="2609">
                  <c:v>39507</c:v>
                </c:pt>
                <c:pt idx="2610">
                  <c:v>39510</c:v>
                </c:pt>
                <c:pt idx="2611">
                  <c:v>39511</c:v>
                </c:pt>
                <c:pt idx="2612">
                  <c:v>39512</c:v>
                </c:pt>
                <c:pt idx="2613">
                  <c:v>39513</c:v>
                </c:pt>
                <c:pt idx="2614">
                  <c:v>39514</c:v>
                </c:pt>
                <c:pt idx="2615">
                  <c:v>39517</c:v>
                </c:pt>
                <c:pt idx="2616">
                  <c:v>39518</c:v>
                </c:pt>
                <c:pt idx="2617">
                  <c:v>39519</c:v>
                </c:pt>
                <c:pt idx="2618">
                  <c:v>39520</c:v>
                </c:pt>
                <c:pt idx="2619">
                  <c:v>39521</c:v>
                </c:pt>
                <c:pt idx="2620">
                  <c:v>39524</c:v>
                </c:pt>
                <c:pt idx="2621">
                  <c:v>39525</c:v>
                </c:pt>
                <c:pt idx="2622">
                  <c:v>39526</c:v>
                </c:pt>
                <c:pt idx="2623">
                  <c:v>39527</c:v>
                </c:pt>
                <c:pt idx="2624">
                  <c:v>39531</c:v>
                </c:pt>
                <c:pt idx="2625">
                  <c:v>39532</c:v>
                </c:pt>
                <c:pt idx="2626">
                  <c:v>39533</c:v>
                </c:pt>
                <c:pt idx="2627">
                  <c:v>39534</c:v>
                </c:pt>
                <c:pt idx="2628">
                  <c:v>39535</c:v>
                </c:pt>
                <c:pt idx="2629">
                  <c:v>39538</c:v>
                </c:pt>
                <c:pt idx="2630">
                  <c:v>39539</c:v>
                </c:pt>
                <c:pt idx="2631">
                  <c:v>39540</c:v>
                </c:pt>
                <c:pt idx="2632">
                  <c:v>39541</c:v>
                </c:pt>
                <c:pt idx="2633">
                  <c:v>39542</c:v>
                </c:pt>
                <c:pt idx="2634">
                  <c:v>39545</c:v>
                </c:pt>
                <c:pt idx="2635">
                  <c:v>39546</c:v>
                </c:pt>
                <c:pt idx="2636">
                  <c:v>39547</c:v>
                </c:pt>
                <c:pt idx="2637">
                  <c:v>39548</c:v>
                </c:pt>
                <c:pt idx="2638">
                  <c:v>39549</c:v>
                </c:pt>
                <c:pt idx="2639">
                  <c:v>39552</c:v>
                </c:pt>
                <c:pt idx="2640">
                  <c:v>39553</c:v>
                </c:pt>
                <c:pt idx="2641">
                  <c:v>39554</c:v>
                </c:pt>
                <c:pt idx="2642">
                  <c:v>39555</c:v>
                </c:pt>
                <c:pt idx="2643">
                  <c:v>39556</c:v>
                </c:pt>
                <c:pt idx="2644">
                  <c:v>39559</c:v>
                </c:pt>
                <c:pt idx="2645">
                  <c:v>39560</c:v>
                </c:pt>
                <c:pt idx="2646">
                  <c:v>39561</c:v>
                </c:pt>
                <c:pt idx="2647">
                  <c:v>39562</c:v>
                </c:pt>
                <c:pt idx="2648">
                  <c:v>39563</c:v>
                </c:pt>
                <c:pt idx="2649">
                  <c:v>39566</c:v>
                </c:pt>
                <c:pt idx="2650">
                  <c:v>39567</c:v>
                </c:pt>
                <c:pt idx="2651">
                  <c:v>39568</c:v>
                </c:pt>
                <c:pt idx="2652">
                  <c:v>39569</c:v>
                </c:pt>
                <c:pt idx="2653">
                  <c:v>39570</c:v>
                </c:pt>
                <c:pt idx="2654">
                  <c:v>39573</c:v>
                </c:pt>
                <c:pt idx="2655">
                  <c:v>39574</c:v>
                </c:pt>
                <c:pt idx="2656">
                  <c:v>39575</c:v>
                </c:pt>
                <c:pt idx="2657">
                  <c:v>39576</c:v>
                </c:pt>
                <c:pt idx="2658">
                  <c:v>39577</c:v>
                </c:pt>
                <c:pt idx="2659">
                  <c:v>39580</c:v>
                </c:pt>
                <c:pt idx="2660">
                  <c:v>39581</c:v>
                </c:pt>
                <c:pt idx="2661">
                  <c:v>39582</c:v>
                </c:pt>
                <c:pt idx="2662">
                  <c:v>39583</c:v>
                </c:pt>
                <c:pt idx="2663">
                  <c:v>39584</c:v>
                </c:pt>
                <c:pt idx="2664">
                  <c:v>39587</c:v>
                </c:pt>
                <c:pt idx="2665">
                  <c:v>39588</c:v>
                </c:pt>
                <c:pt idx="2666">
                  <c:v>39589</c:v>
                </c:pt>
                <c:pt idx="2667">
                  <c:v>39590</c:v>
                </c:pt>
                <c:pt idx="2668">
                  <c:v>39591</c:v>
                </c:pt>
                <c:pt idx="2669">
                  <c:v>39595</c:v>
                </c:pt>
                <c:pt idx="2670">
                  <c:v>39596</c:v>
                </c:pt>
                <c:pt idx="2671">
                  <c:v>39597</c:v>
                </c:pt>
                <c:pt idx="2672">
                  <c:v>39598</c:v>
                </c:pt>
                <c:pt idx="2673">
                  <c:v>39601</c:v>
                </c:pt>
                <c:pt idx="2674">
                  <c:v>39602</c:v>
                </c:pt>
                <c:pt idx="2675">
                  <c:v>39603</c:v>
                </c:pt>
                <c:pt idx="2676">
                  <c:v>39604</c:v>
                </c:pt>
                <c:pt idx="2677">
                  <c:v>39605</c:v>
                </c:pt>
                <c:pt idx="2678">
                  <c:v>39608</c:v>
                </c:pt>
                <c:pt idx="2679">
                  <c:v>39609</c:v>
                </c:pt>
                <c:pt idx="2680">
                  <c:v>39610</c:v>
                </c:pt>
                <c:pt idx="2681">
                  <c:v>39611</c:v>
                </c:pt>
                <c:pt idx="2682">
                  <c:v>39612</c:v>
                </c:pt>
                <c:pt idx="2683">
                  <c:v>39615</c:v>
                </c:pt>
                <c:pt idx="2684">
                  <c:v>39616</c:v>
                </c:pt>
                <c:pt idx="2685">
                  <c:v>39617</c:v>
                </c:pt>
                <c:pt idx="2686">
                  <c:v>39618</c:v>
                </c:pt>
                <c:pt idx="2687">
                  <c:v>39619</c:v>
                </c:pt>
                <c:pt idx="2688">
                  <c:v>39622</c:v>
                </c:pt>
                <c:pt idx="2689">
                  <c:v>39623</c:v>
                </c:pt>
                <c:pt idx="2690">
                  <c:v>39624</c:v>
                </c:pt>
                <c:pt idx="2691">
                  <c:v>39625</c:v>
                </c:pt>
                <c:pt idx="2692">
                  <c:v>39626</c:v>
                </c:pt>
                <c:pt idx="2693">
                  <c:v>39629</c:v>
                </c:pt>
                <c:pt idx="2694">
                  <c:v>39630</c:v>
                </c:pt>
                <c:pt idx="2695">
                  <c:v>39631</c:v>
                </c:pt>
                <c:pt idx="2696">
                  <c:v>39632</c:v>
                </c:pt>
                <c:pt idx="2697">
                  <c:v>39636</c:v>
                </c:pt>
                <c:pt idx="2698">
                  <c:v>39637</c:v>
                </c:pt>
                <c:pt idx="2699">
                  <c:v>39638</c:v>
                </c:pt>
                <c:pt idx="2700">
                  <c:v>39639</c:v>
                </c:pt>
                <c:pt idx="2701">
                  <c:v>39640</c:v>
                </c:pt>
                <c:pt idx="2702">
                  <c:v>39643</c:v>
                </c:pt>
                <c:pt idx="2703">
                  <c:v>39644</c:v>
                </c:pt>
                <c:pt idx="2704">
                  <c:v>39645</c:v>
                </c:pt>
                <c:pt idx="2705">
                  <c:v>39646</c:v>
                </c:pt>
                <c:pt idx="2706">
                  <c:v>39647</c:v>
                </c:pt>
                <c:pt idx="2707">
                  <c:v>39650</c:v>
                </c:pt>
                <c:pt idx="2708">
                  <c:v>39651</c:v>
                </c:pt>
                <c:pt idx="2709">
                  <c:v>39652</c:v>
                </c:pt>
                <c:pt idx="2710">
                  <c:v>39653</c:v>
                </c:pt>
                <c:pt idx="2711">
                  <c:v>39654</c:v>
                </c:pt>
                <c:pt idx="2712">
                  <c:v>39657</c:v>
                </c:pt>
                <c:pt idx="2713">
                  <c:v>39658</c:v>
                </c:pt>
                <c:pt idx="2714">
                  <c:v>39659</c:v>
                </c:pt>
                <c:pt idx="2715">
                  <c:v>39660</c:v>
                </c:pt>
                <c:pt idx="2716">
                  <c:v>39661</c:v>
                </c:pt>
                <c:pt idx="2717">
                  <c:v>39664</c:v>
                </c:pt>
                <c:pt idx="2718">
                  <c:v>39665</c:v>
                </c:pt>
                <c:pt idx="2719">
                  <c:v>39666</c:v>
                </c:pt>
                <c:pt idx="2720">
                  <c:v>39667</c:v>
                </c:pt>
                <c:pt idx="2721">
                  <c:v>39668</c:v>
                </c:pt>
                <c:pt idx="2722">
                  <c:v>39671</c:v>
                </c:pt>
                <c:pt idx="2723">
                  <c:v>39672</c:v>
                </c:pt>
                <c:pt idx="2724">
                  <c:v>39673</c:v>
                </c:pt>
                <c:pt idx="2725">
                  <c:v>39674</c:v>
                </c:pt>
                <c:pt idx="2726">
                  <c:v>39675</c:v>
                </c:pt>
                <c:pt idx="2727">
                  <c:v>39678</c:v>
                </c:pt>
                <c:pt idx="2728">
                  <c:v>39679</c:v>
                </c:pt>
                <c:pt idx="2729">
                  <c:v>39680</c:v>
                </c:pt>
                <c:pt idx="2730">
                  <c:v>39681</c:v>
                </c:pt>
                <c:pt idx="2731">
                  <c:v>39682</c:v>
                </c:pt>
                <c:pt idx="2732">
                  <c:v>39685</c:v>
                </c:pt>
                <c:pt idx="2733">
                  <c:v>39686</c:v>
                </c:pt>
                <c:pt idx="2734">
                  <c:v>39687</c:v>
                </c:pt>
                <c:pt idx="2735">
                  <c:v>39688</c:v>
                </c:pt>
                <c:pt idx="2736">
                  <c:v>39689</c:v>
                </c:pt>
                <c:pt idx="2737">
                  <c:v>39693</c:v>
                </c:pt>
                <c:pt idx="2738">
                  <c:v>39694</c:v>
                </c:pt>
                <c:pt idx="2739">
                  <c:v>39695</c:v>
                </c:pt>
                <c:pt idx="2740">
                  <c:v>39696</c:v>
                </c:pt>
                <c:pt idx="2741">
                  <c:v>39699</c:v>
                </c:pt>
                <c:pt idx="2742">
                  <c:v>39700</c:v>
                </c:pt>
                <c:pt idx="2743">
                  <c:v>39701</c:v>
                </c:pt>
                <c:pt idx="2744">
                  <c:v>39702</c:v>
                </c:pt>
                <c:pt idx="2745">
                  <c:v>39703</c:v>
                </c:pt>
                <c:pt idx="2746">
                  <c:v>39706</c:v>
                </c:pt>
                <c:pt idx="2747">
                  <c:v>39707</c:v>
                </c:pt>
                <c:pt idx="2748">
                  <c:v>39708</c:v>
                </c:pt>
                <c:pt idx="2749">
                  <c:v>39709</c:v>
                </c:pt>
                <c:pt idx="2750">
                  <c:v>39710</c:v>
                </c:pt>
                <c:pt idx="2751">
                  <c:v>39713</c:v>
                </c:pt>
                <c:pt idx="2752">
                  <c:v>39714</c:v>
                </c:pt>
                <c:pt idx="2753">
                  <c:v>39715</c:v>
                </c:pt>
                <c:pt idx="2754">
                  <c:v>39716</c:v>
                </c:pt>
                <c:pt idx="2755">
                  <c:v>39717</c:v>
                </c:pt>
                <c:pt idx="2756">
                  <c:v>39720</c:v>
                </c:pt>
                <c:pt idx="2757">
                  <c:v>39721</c:v>
                </c:pt>
                <c:pt idx="2758">
                  <c:v>39722</c:v>
                </c:pt>
                <c:pt idx="2759">
                  <c:v>39723</c:v>
                </c:pt>
                <c:pt idx="2760">
                  <c:v>39724</c:v>
                </c:pt>
                <c:pt idx="2761">
                  <c:v>39727</c:v>
                </c:pt>
                <c:pt idx="2762">
                  <c:v>39728</c:v>
                </c:pt>
                <c:pt idx="2763">
                  <c:v>39729</c:v>
                </c:pt>
                <c:pt idx="2764">
                  <c:v>39730</c:v>
                </c:pt>
                <c:pt idx="2765">
                  <c:v>39731</c:v>
                </c:pt>
                <c:pt idx="2766">
                  <c:v>39734</c:v>
                </c:pt>
                <c:pt idx="2767">
                  <c:v>39735</c:v>
                </c:pt>
                <c:pt idx="2768">
                  <c:v>39736</c:v>
                </c:pt>
                <c:pt idx="2769">
                  <c:v>39737</c:v>
                </c:pt>
                <c:pt idx="2770">
                  <c:v>39738</c:v>
                </c:pt>
                <c:pt idx="2771">
                  <c:v>39741</c:v>
                </c:pt>
                <c:pt idx="2772">
                  <c:v>39742</c:v>
                </c:pt>
                <c:pt idx="2773">
                  <c:v>39743</c:v>
                </c:pt>
                <c:pt idx="2774">
                  <c:v>39744</c:v>
                </c:pt>
                <c:pt idx="2775">
                  <c:v>39745</c:v>
                </c:pt>
                <c:pt idx="2776">
                  <c:v>39748</c:v>
                </c:pt>
                <c:pt idx="2777">
                  <c:v>39749</c:v>
                </c:pt>
                <c:pt idx="2778">
                  <c:v>39750</c:v>
                </c:pt>
                <c:pt idx="2779">
                  <c:v>39751</c:v>
                </c:pt>
                <c:pt idx="2780">
                  <c:v>39752</c:v>
                </c:pt>
                <c:pt idx="2781">
                  <c:v>39755</c:v>
                </c:pt>
                <c:pt idx="2782">
                  <c:v>39756</c:v>
                </c:pt>
                <c:pt idx="2783">
                  <c:v>39757</c:v>
                </c:pt>
                <c:pt idx="2784">
                  <c:v>39758</c:v>
                </c:pt>
                <c:pt idx="2785">
                  <c:v>39759</c:v>
                </c:pt>
                <c:pt idx="2786">
                  <c:v>39762</c:v>
                </c:pt>
                <c:pt idx="2787">
                  <c:v>39763</c:v>
                </c:pt>
                <c:pt idx="2788">
                  <c:v>39764</c:v>
                </c:pt>
                <c:pt idx="2789">
                  <c:v>39765</c:v>
                </c:pt>
                <c:pt idx="2790">
                  <c:v>39766</c:v>
                </c:pt>
                <c:pt idx="2791">
                  <c:v>39769</c:v>
                </c:pt>
                <c:pt idx="2792">
                  <c:v>39770</c:v>
                </c:pt>
                <c:pt idx="2793">
                  <c:v>39771</c:v>
                </c:pt>
                <c:pt idx="2794">
                  <c:v>39772</c:v>
                </c:pt>
                <c:pt idx="2795">
                  <c:v>39773</c:v>
                </c:pt>
                <c:pt idx="2796">
                  <c:v>39776</c:v>
                </c:pt>
                <c:pt idx="2797">
                  <c:v>39777</c:v>
                </c:pt>
                <c:pt idx="2798">
                  <c:v>39778</c:v>
                </c:pt>
                <c:pt idx="2799">
                  <c:v>39780</c:v>
                </c:pt>
                <c:pt idx="2800">
                  <c:v>39783</c:v>
                </c:pt>
                <c:pt idx="2801">
                  <c:v>39784</c:v>
                </c:pt>
                <c:pt idx="2802">
                  <c:v>39785</c:v>
                </c:pt>
                <c:pt idx="2803">
                  <c:v>39786</c:v>
                </c:pt>
                <c:pt idx="2804">
                  <c:v>39787</c:v>
                </c:pt>
                <c:pt idx="2805">
                  <c:v>39790</c:v>
                </c:pt>
                <c:pt idx="2806">
                  <c:v>39791</c:v>
                </c:pt>
                <c:pt idx="2807">
                  <c:v>39792</c:v>
                </c:pt>
                <c:pt idx="2808">
                  <c:v>39793</c:v>
                </c:pt>
                <c:pt idx="2809">
                  <c:v>39794</c:v>
                </c:pt>
                <c:pt idx="2810">
                  <c:v>39797</c:v>
                </c:pt>
                <c:pt idx="2811">
                  <c:v>39798</c:v>
                </c:pt>
                <c:pt idx="2812">
                  <c:v>39799</c:v>
                </c:pt>
                <c:pt idx="2813">
                  <c:v>39800</c:v>
                </c:pt>
                <c:pt idx="2814">
                  <c:v>39801</c:v>
                </c:pt>
                <c:pt idx="2815">
                  <c:v>39804</c:v>
                </c:pt>
                <c:pt idx="2816">
                  <c:v>39805</c:v>
                </c:pt>
                <c:pt idx="2817">
                  <c:v>39806</c:v>
                </c:pt>
                <c:pt idx="2818">
                  <c:v>39808</c:v>
                </c:pt>
                <c:pt idx="2819">
                  <c:v>39811</c:v>
                </c:pt>
                <c:pt idx="2820">
                  <c:v>39812</c:v>
                </c:pt>
                <c:pt idx="2821">
                  <c:v>39813</c:v>
                </c:pt>
                <c:pt idx="2822">
                  <c:v>39815</c:v>
                </c:pt>
                <c:pt idx="2823">
                  <c:v>39818</c:v>
                </c:pt>
                <c:pt idx="2824">
                  <c:v>39819</c:v>
                </c:pt>
                <c:pt idx="2825">
                  <c:v>39820</c:v>
                </c:pt>
                <c:pt idx="2826">
                  <c:v>39821</c:v>
                </c:pt>
                <c:pt idx="2827">
                  <c:v>39822</c:v>
                </c:pt>
                <c:pt idx="2828">
                  <c:v>39825</c:v>
                </c:pt>
                <c:pt idx="2829">
                  <c:v>39826</c:v>
                </c:pt>
                <c:pt idx="2830">
                  <c:v>39827</c:v>
                </c:pt>
                <c:pt idx="2831">
                  <c:v>39828</c:v>
                </c:pt>
                <c:pt idx="2832">
                  <c:v>39829</c:v>
                </c:pt>
                <c:pt idx="2833">
                  <c:v>39833</c:v>
                </c:pt>
                <c:pt idx="2834">
                  <c:v>39834</c:v>
                </c:pt>
                <c:pt idx="2835">
                  <c:v>39835</c:v>
                </c:pt>
                <c:pt idx="2836">
                  <c:v>39836</c:v>
                </c:pt>
                <c:pt idx="2837">
                  <c:v>39839</c:v>
                </c:pt>
                <c:pt idx="2838">
                  <c:v>39840</c:v>
                </c:pt>
                <c:pt idx="2839">
                  <c:v>39841</c:v>
                </c:pt>
                <c:pt idx="2840">
                  <c:v>39842</c:v>
                </c:pt>
                <c:pt idx="2841">
                  <c:v>39843</c:v>
                </c:pt>
                <c:pt idx="2842">
                  <c:v>39846</c:v>
                </c:pt>
                <c:pt idx="2843">
                  <c:v>39847</c:v>
                </c:pt>
                <c:pt idx="2844">
                  <c:v>39848</c:v>
                </c:pt>
                <c:pt idx="2845">
                  <c:v>39849</c:v>
                </c:pt>
                <c:pt idx="2846">
                  <c:v>39850</c:v>
                </c:pt>
                <c:pt idx="2847">
                  <c:v>39853</c:v>
                </c:pt>
                <c:pt idx="2848">
                  <c:v>39854</c:v>
                </c:pt>
                <c:pt idx="2849">
                  <c:v>39855</c:v>
                </c:pt>
                <c:pt idx="2850">
                  <c:v>39856</c:v>
                </c:pt>
                <c:pt idx="2851">
                  <c:v>39857</c:v>
                </c:pt>
                <c:pt idx="2852">
                  <c:v>39861</c:v>
                </c:pt>
                <c:pt idx="2853">
                  <c:v>39862</c:v>
                </c:pt>
                <c:pt idx="2854">
                  <c:v>39863</c:v>
                </c:pt>
                <c:pt idx="2855">
                  <c:v>39864</c:v>
                </c:pt>
                <c:pt idx="2856">
                  <c:v>39867</c:v>
                </c:pt>
                <c:pt idx="2857">
                  <c:v>39868</c:v>
                </c:pt>
                <c:pt idx="2858">
                  <c:v>39869</c:v>
                </c:pt>
                <c:pt idx="2859">
                  <c:v>39870</c:v>
                </c:pt>
                <c:pt idx="2860">
                  <c:v>39871</c:v>
                </c:pt>
                <c:pt idx="2861">
                  <c:v>39874</c:v>
                </c:pt>
                <c:pt idx="2862">
                  <c:v>39875</c:v>
                </c:pt>
                <c:pt idx="2863">
                  <c:v>39876</c:v>
                </c:pt>
                <c:pt idx="2864">
                  <c:v>39877</c:v>
                </c:pt>
                <c:pt idx="2865">
                  <c:v>39878</c:v>
                </c:pt>
                <c:pt idx="2866">
                  <c:v>39881</c:v>
                </c:pt>
                <c:pt idx="2867">
                  <c:v>39882</c:v>
                </c:pt>
                <c:pt idx="2868">
                  <c:v>39883</c:v>
                </c:pt>
                <c:pt idx="2869">
                  <c:v>39884</c:v>
                </c:pt>
                <c:pt idx="2870">
                  <c:v>39885</c:v>
                </c:pt>
                <c:pt idx="2871">
                  <c:v>39888</c:v>
                </c:pt>
                <c:pt idx="2872">
                  <c:v>39889</c:v>
                </c:pt>
                <c:pt idx="2873">
                  <c:v>39890</c:v>
                </c:pt>
                <c:pt idx="2874">
                  <c:v>39891</c:v>
                </c:pt>
                <c:pt idx="2875">
                  <c:v>39892</c:v>
                </c:pt>
                <c:pt idx="2876">
                  <c:v>39895</c:v>
                </c:pt>
                <c:pt idx="2877">
                  <c:v>39896</c:v>
                </c:pt>
                <c:pt idx="2878">
                  <c:v>39897</c:v>
                </c:pt>
                <c:pt idx="2879">
                  <c:v>39898</c:v>
                </c:pt>
                <c:pt idx="2880">
                  <c:v>39899</c:v>
                </c:pt>
                <c:pt idx="2881">
                  <c:v>39902</c:v>
                </c:pt>
                <c:pt idx="2882">
                  <c:v>39903</c:v>
                </c:pt>
                <c:pt idx="2883">
                  <c:v>39904</c:v>
                </c:pt>
                <c:pt idx="2884">
                  <c:v>39905</c:v>
                </c:pt>
                <c:pt idx="2885">
                  <c:v>39906</c:v>
                </c:pt>
                <c:pt idx="2886">
                  <c:v>39909</c:v>
                </c:pt>
                <c:pt idx="2887">
                  <c:v>39910</c:v>
                </c:pt>
                <c:pt idx="2888">
                  <c:v>39911</c:v>
                </c:pt>
                <c:pt idx="2889">
                  <c:v>39912</c:v>
                </c:pt>
                <c:pt idx="2890">
                  <c:v>39916</c:v>
                </c:pt>
                <c:pt idx="2891">
                  <c:v>39917</c:v>
                </c:pt>
                <c:pt idx="2892">
                  <c:v>39918</c:v>
                </c:pt>
                <c:pt idx="2893">
                  <c:v>39919</c:v>
                </c:pt>
                <c:pt idx="2894">
                  <c:v>39920</c:v>
                </c:pt>
                <c:pt idx="2895">
                  <c:v>39923</c:v>
                </c:pt>
                <c:pt idx="2896">
                  <c:v>39924</c:v>
                </c:pt>
                <c:pt idx="2897">
                  <c:v>39925</c:v>
                </c:pt>
                <c:pt idx="2898">
                  <c:v>39926</c:v>
                </c:pt>
                <c:pt idx="2899">
                  <c:v>39927</c:v>
                </c:pt>
                <c:pt idx="2900">
                  <c:v>39930</c:v>
                </c:pt>
                <c:pt idx="2901">
                  <c:v>39931</c:v>
                </c:pt>
                <c:pt idx="2902">
                  <c:v>39932</c:v>
                </c:pt>
                <c:pt idx="2903">
                  <c:v>39933</c:v>
                </c:pt>
                <c:pt idx="2904">
                  <c:v>39934</c:v>
                </c:pt>
                <c:pt idx="2905">
                  <c:v>39937</c:v>
                </c:pt>
                <c:pt idx="2906">
                  <c:v>39938</c:v>
                </c:pt>
                <c:pt idx="2907">
                  <c:v>39939</c:v>
                </c:pt>
                <c:pt idx="2908">
                  <c:v>39940</c:v>
                </c:pt>
                <c:pt idx="2909">
                  <c:v>39941</c:v>
                </c:pt>
                <c:pt idx="2910">
                  <c:v>39944</c:v>
                </c:pt>
                <c:pt idx="2911">
                  <c:v>39945</c:v>
                </c:pt>
                <c:pt idx="2912">
                  <c:v>39946</c:v>
                </c:pt>
                <c:pt idx="2913">
                  <c:v>39947</c:v>
                </c:pt>
                <c:pt idx="2914">
                  <c:v>39948</c:v>
                </c:pt>
                <c:pt idx="2915">
                  <c:v>39951</c:v>
                </c:pt>
                <c:pt idx="2916">
                  <c:v>39952</c:v>
                </c:pt>
                <c:pt idx="2917">
                  <c:v>39953</c:v>
                </c:pt>
                <c:pt idx="2918">
                  <c:v>39954</c:v>
                </c:pt>
                <c:pt idx="2919">
                  <c:v>39955</c:v>
                </c:pt>
                <c:pt idx="2920">
                  <c:v>39959</c:v>
                </c:pt>
                <c:pt idx="2921">
                  <c:v>39960</c:v>
                </c:pt>
                <c:pt idx="2922">
                  <c:v>39961</c:v>
                </c:pt>
                <c:pt idx="2923">
                  <c:v>39962</c:v>
                </c:pt>
                <c:pt idx="2924">
                  <c:v>39965</c:v>
                </c:pt>
                <c:pt idx="2925">
                  <c:v>39966</c:v>
                </c:pt>
                <c:pt idx="2926">
                  <c:v>39967</c:v>
                </c:pt>
                <c:pt idx="2927">
                  <c:v>39968</c:v>
                </c:pt>
                <c:pt idx="2928">
                  <c:v>39969</c:v>
                </c:pt>
                <c:pt idx="2929">
                  <c:v>39972</c:v>
                </c:pt>
                <c:pt idx="2930">
                  <c:v>39973</c:v>
                </c:pt>
                <c:pt idx="2931">
                  <c:v>39974</c:v>
                </c:pt>
                <c:pt idx="2932">
                  <c:v>39975</c:v>
                </c:pt>
                <c:pt idx="2933">
                  <c:v>39976</c:v>
                </c:pt>
                <c:pt idx="2934">
                  <c:v>39979</c:v>
                </c:pt>
                <c:pt idx="2935">
                  <c:v>39980</c:v>
                </c:pt>
                <c:pt idx="2936">
                  <c:v>39981</c:v>
                </c:pt>
                <c:pt idx="2937">
                  <c:v>39982</c:v>
                </c:pt>
                <c:pt idx="2938">
                  <c:v>39983</c:v>
                </c:pt>
                <c:pt idx="2939">
                  <c:v>39986</c:v>
                </c:pt>
                <c:pt idx="2940">
                  <c:v>39987</c:v>
                </c:pt>
                <c:pt idx="2941">
                  <c:v>39988</c:v>
                </c:pt>
                <c:pt idx="2942">
                  <c:v>39989</c:v>
                </c:pt>
                <c:pt idx="2943">
                  <c:v>39990</c:v>
                </c:pt>
                <c:pt idx="2944">
                  <c:v>39993</c:v>
                </c:pt>
                <c:pt idx="2945">
                  <c:v>39994</c:v>
                </c:pt>
                <c:pt idx="2946">
                  <c:v>39995</c:v>
                </c:pt>
                <c:pt idx="2947">
                  <c:v>39996</c:v>
                </c:pt>
                <c:pt idx="2948">
                  <c:v>40000</c:v>
                </c:pt>
                <c:pt idx="2949">
                  <c:v>40001</c:v>
                </c:pt>
                <c:pt idx="2950">
                  <c:v>40002</c:v>
                </c:pt>
                <c:pt idx="2951">
                  <c:v>40003</c:v>
                </c:pt>
                <c:pt idx="2952">
                  <c:v>40004</c:v>
                </c:pt>
                <c:pt idx="2953">
                  <c:v>40007</c:v>
                </c:pt>
                <c:pt idx="2954">
                  <c:v>40008</c:v>
                </c:pt>
                <c:pt idx="2955">
                  <c:v>40009</c:v>
                </c:pt>
                <c:pt idx="2956">
                  <c:v>40010</c:v>
                </c:pt>
                <c:pt idx="2957">
                  <c:v>40011</c:v>
                </c:pt>
                <c:pt idx="2958">
                  <c:v>40014</c:v>
                </c:pt>
                <c:pt idx="2959">
                  <c:v>40015</c:v>
                </c:pt>
                <c:pt idx="2960">
                  <c:v>40016</c:v>
                </c:pt>
                <c:pt idx="2961">
                  <c:v>40017</c:v>
                </c:pt>
                <c:pt idx="2962">
                  <c:v>40018</c:v>
                </c:pt>
                <c:pt idx="2963">
                  <c:v>40021</c:v>
                </c:pt>
                <c:pt idx="2964">
                  <c:v>40022</c:v>
                </c:pt>
                <c:pt idx="2965">
                  <c:v>40023</c:v>
                </c:pt>
                <c:pt idx="2966">
                  <c:v>40024</c:v>
                </c:pt>
                <c:pt idx="2967">
                  <c:v>40025</c:v>
                </c:pt>
                <c:pt idx="2968">
                  <c:v>40028</c:v>
                </c:pt>
                <c:pt idx="2969">
                  <c:v>40029</c:v>
                </c:pt>
                <c:pt idx="2970">
                  <c:v>40030</c:v>
                </c:pt>
                <c:pt idx="2971">
                  <c:v>40031</c:v>
                </c:pt>
                <c:pt idx="2972">
                  <c:v>40032</c:v>
                </c:pt>
                <c:pt idx="2973">
                  <c:v>40035</c:v>
                </c:pt>
                <c:pt idx="2974">
                  <c:v>40036</c:v>
                </c:pt>
                <c:pt idx="2975">
                  <c:v>40037</c:v>
                </c:pt>
                <c:pt idx="2976">
                  <c:v>40038</c:v>
                </c:pt>
                <c:pt idx="2977">
                  <c:v>40039</c:v>
                </c:pt>
                <c:pt idx="2978">
                  <c:v>40042</c:v>
                </c:pt>
                <c:pt idx="2979">
                  <c:v>40043</c:v>
                </c:pt>
                <c:pt idx="2980">
                  <c:v>40044</c:v>
                </c:pt>
                <c:pt idx="2981">
                  <c:v>40045</c:v>
                </c:pt>
                <c:pt idx="2982">
                  <c:v>40046</c:v>
                </c:pt>
                <c:pt idx="2983">
                  <c:v>40049</c:v>
                </c:pt>
                <c:pt idx="2984">
                  <c:v>40050</c:v>
                </c:pt>
                <c:pt idx="2985">
                  <c:v>40051</c:v>
                </c:pt>
                <c:pt idx="2986">
                  <c:v>40052</c:v>
                </c:pt>
                <c:pt idx="2987">
                  <c:v>40053</c:v>
                </c:pt>
                <c:pt idx="2988">
                  <c:v>40056</c:v>
                </c:pt>
                <c:pt idx="2989">
                  <c:v>40057</c:v>
                </c:pt>
                <c:pt idx="2990">
                  <c:v>40058</c:v>
                </c:pt>
                <c:pt idx="2991">
                  <c:v>40059</c:v>
                </c:pt>
                <c:pt idx="2992">
                  <c:v>40060</c:v>
                </c:pt>
                <c:pt idx="2993">
                  <c:v>40064</c:v>
                </c:pt>
                <c:pt idx="2994">
                  <c:v>40065</c:v>
                </c:pt>
                <c:pt idx="2995">
                  <c:v>40066</c:v>
                </c:pt>
                <c:pt idx="2996">
                  <c:v>40067</c:v>
                </c:pt>
                <c:pt idx="2997">
                  <c:v>40070</c:v>
                </c:pt>
                <c:pt idx="2998">
                  <c:v>40071</c:v>
                </c:pt>
                <c:pt idx="2999">
                  <c:v>40072</c:v>
                </c:pt>
                <c:pt idx="3000">
                  <c:v>40073</c:v>
                </c:pt>
                <c:pt idx="3001">
                  <c:v>40074</c:v>
                </c:pt>
                <c:pt idx="3002">
                  <c:v>40077</c:v>
                </c:pt>
                <c:pt idx="3003">
                  <c:v>40078</c:v>
                </c:pt>
                <c:pt idx="3004">
                  <c:v>40079</c:v>
                </c:pt>
                <c:pt idx="3005">
                  <c:v>40080</c:v>
                </c:pt>
                <c:pt idx="3006">
                  <c:v>40081</c:v>
                </c:pt>
                <c:pt idx="3007">
                  <c:v>40084</c:v>
                </c:pt>
                <c:pt idx="3008">
                  <c:v>40085</c:v>
                </c:pt>
                <c:pt idx="3009">
                  <c:v>40086</c:v>
                </c:pt>
                <c:pt idx="3010">
                  <c:v>40087</c:v>
                </c:pt>
                <c:pt idx="3011">
                  <c:v>40088</c:v>
                </c:pt>
                <c:pt idx="3012">
                  <c:v>40091</c:v>
                </c:pt>
                <c:pt idx="3013">
                  <c:v>40092</c:v>
                </c:pt>
                <c:pt idx="3014">
                  <c:v>40093</c:v>
                </c:pt>
                <c:pt idx="3015">
                  <c:v>40094</c:v>
                </c:pt>
                <c:pt idx="3016">
                  <c:v>40095</c:v>
                </c:pt>
                <c:pt idx="3017">
                  <c:v>40098</c:v>
                </c:pt>
                <c:pt idx="3018">
                  <c:v>40099</c:v>
                </c:pt>
                <c:pt idx="3019">
                  <c:v>40100</c:v>
                </c:pt>
                <c:pt idx="3020">
                  <c:v>40101</c:v>
                </c:pt>
                <c:pt idx="3021">
                  <c:v>40102</c:v>
                </c:pt>
                <c:pt idx="3022">
                  <c:v>40105</c:v>
                </c:pt>
                <c:pt idx="3023">
                  <c:v>40106</c:v>
                </c:pt>
                <c:pt idx="3024">
                  <c:v>40107</c:v>
                </c:pt>
                <c:pt idx="3025">
                  <c:v>40108</c:v>
                </c:pt>
                <c:pt idx="3026">
                  <c:v>40109</c:v>
                </c:pt>
                <c:pt idx="3027">
                  <c:v>40112</c:v>
                </c:pt>
                <c:pt idx="3028">
                  <c:v>40113</c:v>
                </c:pt>
                <c:pt idx="3029">
                  <c:v>40114</c:v>
                </c:pt>
                <c:pt idx="3030">
                  <c:v>40115</c:v>
                </c:pt>
                <c:pt idx="3031">
                  <c:v>40116</c:v>
                </c:pt>
                <c:pt idx="3032">
                  <c:v>40119</c:v>
                </c:pt>
                <c:pt idx="3033">
                  <c:v>40120</c:v>
                </c:pt>
                <c:pt idx="3034">
                  <c:v>40121</c:v>
                </c:pt>
                <c:pt idx="3035">
                  <c:v>40122</c:v>
                </c:pt>
                <c:pt idx="3036">
                  <c:v>40123</c:v>
                </c:pt>
                <c:pt idx="3037">
                  <c:v>40126</c:v>
                </c:pt>
                <c:pt idx="3038">
                  <c:v>40127</c:v>
                </c:pt>
                <c:pt idx="3039">
                  <c:v>40128</c:v>
                </c:pt>
                <c:pt idx="3040">
                  <c:v>40129</c:v>
                </c:pt>
                <c:pt idx="3041">
                  <c:v>40130</c:v>
                </c:pt>
                <c:pt idx="3042">
                  <c:v>40133</c:v>
                </c:pt>
                <c:pt idx="3043">
                  <c:v>40134</c:v>
                </c:pt>
                <c:pt idx="3044">
                  <c:v>40135</c:v>
                </c:pt>
                <c:pt idx="3045">
                  <c:v>40136</c:v>
                </c:pt>
                <c:pt idx="3046">
                  <c:v>40137</c:v>
                </c:pt>
                <c:pt idx="3047">
                  <c:v>40140</c:v>
                </c:pt>
                <c:pt idx="3048">
                  <c:v>40141</c:v>
                </c:pt>
                <c:pt idx="3049">
                  <c:v>40142</c:v>
                </c:pt>
                <c:pt idx="3050">
                  <c:v>40144</c:v>
                </c:pt>
                <c:pt idx="3051">
                  <c:v>40147</c:v>
                </c:pt>
                <c:pt idx="3052">
                  <c:v>40148</c:v>
                </c:pt>
                <c:pt idx="3053">
                  <c:v>40149</c:v>
                </c:pt>
                <c:pt idx="3054">
                  <c:v>40150</c:v>
                </c:pt>
                <c:pt idx="3055">
                  <c:v>40151</c:v>
                </c:pt>
                <c:pt idx="3056">
                  <c:v>40154</c:v>
                </c:pt>
                <c:pt idx="3057">
                  <c:v>40155</c:v>
                </c:pt>
                <c:pt idx="3058">
                  <c:v>40156</c:v>
                </c:pt>
                <c:pt idx="3059">
                  <c:v>40157</c:v>
                </c:pt>
                <c:pt idx="3060">
                  <c:v>40158</c:v>
                </c:pt>
                <c:pt idx="3061">
                  <c:v>40161</c:v>
                </c:pt>
                <c:pt idx="3062">
                  <c:v>40162</c:v>
                </c:pt>
                <c:pt idx="3063">
                  <c:v>40163</c:v>
                </c:pt>
                <c:pt idx="3064">
                  <c:v>40164</c:v>
                </c:pt>
                <c:pt idx="3065">
                  <c:v>40165</c:v>
                </c:pt>
                <c:pt idx="3066">
                  <c:v>40168</c:v>
                </c:pt>
                <c:pt idx="3067">
                  <c:v>40169</c:v>
                </c:pt>
                <c:pt idx="3068">
                  <c:v>40170</c:v>
                </c:pt>
                <c:pt idx="3069">
                  <c:v>40171</c:v>
                </c:pt>
                <c:pt idx="3070">
                  <c:v>40175</c:v>
                </c:pt>
                <c:pt idx="3071">
                  <c:v>40176</c:v>
                </c:pt>
                <c:pt idx="3072">
                  <c:v>40177</c:v>
                </c:pt>
                <c:pt idx="3073">
                  <c:v>40178</c:v>
                </c:pt>
                <c:pt idx="3074">
                  <c:v>40182</c:v>
                </c:pt>
                <c:pt idx="3075">
                  <c:v>40183</c:v>
                </c:pt>
                <c:pt idx="3076">
                  <c:v>40184</c:v>
                </c:pt>
                <c:pt idx="3077">
                  <c:v>40185</c:v>
                </c:pt>
                <c:pt idx="3078">
                  <c:v>40186</c:v>
                </c:pt>
                <c:pt idx="3079">
                  <c:v>40189</c:v>
                </c:pt>
                <c:pt idx="3080">
                  <c:v>40190</c:v>
                </c:pt>
                <c:pt idx="3081">
                  <c:v>40191</c:v>
                </c:pt>
                <c:pt idx="3082">
                  <c:v>40192</c:v>
                </c:pt>
                <c:pt idx="3083">
                  <c:v>40193</c:v>
                </c:pt>
                <c:pt idx="3084">
                  <c:v>40197</c:v>
                </c:pt>
                <c:pt idx="3085">
                  <c:v>40198</c:v>
                </c:pt>
                <c:pt idx="3086">
                  <c:v>40199</c:v>
                </c:pt>
                <c:pt idx="3087">
                  <c:v>40200</c:v>
                </c:pt>
                <c:pt idx="3088">
                  <c:v>40203</c:v>
                </c:pt>
                <c:pt idx="3089">
                  <c:v>40204</c:v>
                </c:pt>
                <c:pt idx="3090">
                  <c:v>40205</c:v>
                </c:pt>
                <c:pt idx="3091">
                  <c:v>40206</c:v>
                </c:pt>
                <c:pt idx="3092">
                  <c:v>40207</c:v>
                </c:pt>
                <c:pt idx="3093">
                  <c:v>40210</c:v>
                </c:pt>
                <c:pt idx="3094">
                  <c:v>40211</c:v>
                </c:pt>
                <c:pt idx="3095">
                  <c:v>40212</c:v>
                </c:pt>
                <c:pt idx="3096">
                  <c:v>40213</c:v>
                </c:pt>
                <c:pt idx="3097">
                  <c:v>40214</c:v>
                </c:pt>
                <c:pt idx="3098">
                  <c:v>40217</c:v>
                </c:pt>
                <c:pt idx="3099">
                  <c:v>40218</c:v>
                </c:pt>
                <c:pt idx="3100">
                  <c:v>40219</c:v>
                </c:pt>
                <c:pt idx="3101">
                  <c:v>40220</c:v>
                </c:pt>
                <c:pt idx="3102">
                  <c:v>40221</c:v>
                </c:pt>
                <c:pt idx="3103">
                  <c:v>40225</c:v>
                </c:pt>
                <c:pt idx="3104">
                  <c:v>40226</c:v>
                </c:pt>
                <c:pt idx="3105">
                  <c:v>40227</c:v>
                </c:pt>
                <c:pt idx="3106">
                  <c:v>40228</c:v>
                </c:pt>
                <c:pt idx="3107">
                  <c:v>40231</c:v>
                </c:pt>
                <c:pt idx="3108">
                  <c:v>40232</c:v>
                </c:pt>
                <c:pt idx="3109">
                  <c:v>40233</c:v>
                </c:pt>
                <c:pt idx="3110">
                  <c:v>40234</c:v>
                </c:pt>
                <c:pt idx="3111">
                  <c:v>40235</c:v>
                </c:pt>
                <c:pt idx="3112">
                  <c:v>40238</c:v>
                </c:pt>
                <c:pt idx="3113">
                  <c:v>40239</c:v>
                </c:pt>
                <c:pt idx="3114">
                  <c:v>40240</c:v>
                </c:pt>
                <c:pt idx="3115">
                  <c:v>40241</c:v>
                </c:pt>
                <c:pt idx="3116">
                  <c:v>40242</c:v>
                </c:pt>
                <c:pt idx="3117">
                  <c:v>40245</c:v>
                </c:pt>
                <c:pt idx="3118">
                  <c:v>40246</c:v>
                </c:pt>
                <c:pt idx="3119">
                  <c:v>40247</c:v>
                </c:pt>
                <c:pt idx="3120">
                  <c:v>40248</c:v>
                </c:pt>
                <c:pt idx="3121">
                  <c:v>40249</c:v>
                </c:pt>
                <c:pt idx="3122">
                  <c:v>40252</c:v>
                </c:pt>
                <c:pt idx="3123">
                  <c:v>40253</c:v>
                </c:pt>
                <c:pt idx="3124">
                  <c:v>40254</c:v>
                </c:pt>
                <c:pt idx="3125">
                  <c:v>40255</c:v>
                </c:pt>
                <c:pt idx="3126">
                  <c:v>40256</c:v>
                </c:pt>
                <c:pt idx="3127">
                  <c:v>40259</c:v>
                </c:pt>
                <c:pt idx="3128">
                  <c:v>40260</c:v>
                </c:pt>
                <c:pt idx="3129">
                  <c:v>40261</c:v>
                </c:pt>
                <c:pt idx="3130">
                  <c:v>40262</c:v>
                </c:pt>
                <c:pt idx="3131">
                  <c:v>40263</c:v>
                </c:pt>
                <c:pt idx="3132">
                  <c:v>40266</c:v>
                </c:pt>
                <c:pt idx="3133">
                  <c:v>40267</c:v>
                </c:pt>
                <c:pt idx="3134">
                  <c:v>40268</c:v>
                </c:pt>
                <c:pt idx="3135">
                  <c:v>40269</c:v>
                </c:pt>
                <c:pt idx="3136">
                  <c:v>40273</c:v>
                </c:pt>
                <c:pt idx="3137">
                  <c:v>40274</c:v>
                </c:pt>
                <c:pt idx="3138">
                  <c:v>40275</c:v>
                </c:pt>
                <c:pt idx="3139">
                  <c:v>40276</c:v>
                </c:pt>
                <c:pt idx="3140">
                  <c:v>40277</c:v>
                </c:pt>
                <c:pt idx="3141">
                  <c:v>40280</c:v>
                </c:pt>
                <c:pt idx="3142">
                  <c:v>40281</c:v>
                </c:pt>
                <c:pt idx="3143">
                  <c:v>40282</c:v>
                </c:pt>
                <c:pt idx="3144">
                  <c:v>40283</c:v>
                </c:pt>
                <c:pt idx="3145">
                  <c:v>40284</c:v>
                </c:pt>
                <c:pt idx="3146">
                  <c:v>40287</c:v>
                </c:pt>
                <c:pt idx="3147">
                  <c:v>40288</c:v>
                </c:pt>
                <c:pt idx="3148">
                  <c:v>40289</c:v>
                </c:pt>
                <c:pt idx="3149">
                  <c:v>40290</c:v>
                </c:pt>
                <c:pt idx="3150">
                  <c:v>40291</c:v>
                </c:pt>
                <c:pt idx="3151">
                  <c:v>40294</c:v>
                </c:pt>
                <c:pt idx="3152">
                  <c:v>40295</c:v>
                </c:pt>
                <c:pt idx="3153">
                  <c:v>40296</c:v>
                </c:pt>
                <c:pt idx="3154">
                  <c:v>40297</c:v>
                </c:pt>
                <c:pt idx="3155">
                  <c:v>40298</c:v>
                </c:pt>
                <c:pt idx="3156">
                  <c:v>40301</c:v>
                </c:pt>
                <c:pt idx="3157">
                  <c:v>40302</c:v>
                </c:pt>
                <c:pt idx="3158">
                  <c:v>40303</c:v>
                </c:pt>
                <c:pt idx="3159">
                  <c:v>40304</c:v>
                </c:pt>
                <c:pt idx="3160">
                  <c:v>40305</c:v>
                </c:pt>
                <c:pt idx="3161">
                  <c:v>40308</c:v>
                </c:pt>
                <c:pt idx="3162">
                  <c:v>40309</c:v>
                </c:pt>
                <c:pt idx="3163">
                  <c:v>40310</c:v>
                </c:pt>
                <c:pt idx="3164">
                  <c:v>40311</c:v>
                </c:pt>
                <c:pt idx="3165">
                  <c:v>40312</c:v>
                </c:pt>
                <c:pt idx="3166">
                  <c:v>40315</c:v>
                </c:pt>
                <c:pt idx="3167">
                  <c:v>40316</c:v>
                </c:pt>
                <c:pt idx="3168">
                  <c:v>40317</c:v>
                </c:pt>
                <c:pt idx="3169">
                  <c:v>40318</c:v>
                </c:pt>
                <c:pt idx="3170">
                  <c:v>40319</c:v>
                </c:pt>
                <c:pt idx="3171">
                  <c:v>40322</c:v>
                </c:pt>
                <c:pt idx="3172">
                  <c:v>40323</c:v>
                </c:pt>
                <c:pt idx="3173">
                  <c:v>40324</c:v>
                </c:pt>
                <c:pt idx="3174">
                  <c:v>40325</c:v>
                </c:pt>
                <c:pt idx="3175">
                  <c:v>40326</c:v>
                </c:pt>
                <c:pt idx="3176">
                  <c:v>40330</c:v>
                </c:pt>
                <c:pt idx="3177">
                  <c:v>40331</c:v>
                </c:pt>
                <c:pt idx="3178">
                  <c:v>40332</c:v>
                </c:pt>
                <c:pt idx="3179">
                  <c:v>40333</c:v>
                </c:pt>
                <c:pt idx="3180">
                  <c:v>40336</c:v>
                </c:pt>
                <c:pt idx="3181">
                  <c:v>40337</c:v>
                </c:pt>
                <c:pt idx="3182">
                  <c:v>40338</c:v>
                </c:pt>
                <c:pt idx="3183">
                  <c:v>40339</c:v>
                </c:pt>
                <c:pt idx="3184">
                  <c:v>40340</c:v>
                </c:pt>
                <c:pt idx="3185">
                  <c:v>40343</c:v>
                </c:pt>
                <c:pt idx="3186">
                  <c:v>40344</c:v>
                </c:pt>
                <c:pt idx="3187">
                  <c:v>40345</c:v>
                </c:pt>
                <c:pt idx="3188">
                  <c:v>40346</c:v>
                </c:pt>
                <c:pt idx="3189">
                  <c:v>40347</c:v>
                </c:pt>
                <c:pt idx="3190">
                  <c:v>40350</c:v>
                </c:pt>
                <c:pt idx="3191">
                  <c:v>40351</c:v>
                </c:pt>
                <c:pt idx="3192">
                  <c:v>40352</c:v>
                </c:pt>
                <c:pt idx="3193">
                  <c:v>40353</c:v>
                </c:pt>
                <c:pt idx="3194">
                  <c:v>40354</c:v>
                </c:pt>
                <c:pt idx="3195">
                  <c:v>40357</c:v>
                </c:pt>
                <c:pt idx="3196">
                  <c:v>40358</c:v>
                </c:pt>
                <c:pt idx="3197">
                  <c:v>40359</c:v>
                </c:pt>
                <c:pt idx="3198">
                  <c:v>40360</c:v>
                </c:pt>
                <c:pt idx="3199">
                  <c:v>40361</c:v>
                </c:pt>
                <c:pt idx="3200">
                  <c:v>40365</c:v>
                </c:pt>
                <c:pt idx="3201">
                  <c:v>40366</c:v>
                </c:pt>
                <c:pt idx="3202">
                  <c:v>40367</c:v>
                </c:pt>
                <c:pt idx="3203">
                  <c:v>40368</c:v>
                </c:pt>
                <c:pt idx="3204">
                  <c:v>40371</c:v>
                </c:pt>
                <c:pt idx="3205">
                  <c:v>40372</c:v>
                </c:pt>
                <c:pt idx="3206">
                  <c:v>40373</c:v>
                </c:pt>
                <c:pt idx="3207">
                  <c:v>40374</c:v>
                </c:pt>
                <c:pt idx="3208">
                  <c:v>40375</c:v>
                </c:pt>
                <c:pt idx="3209">
                  <c:v>40378</c:v>
                </c:pt>
                <c:pt idx="3210">
                  <c:v>40379</c:v>
                </c:pt>
                <c:pt idx="3211">
                  <c:v>40380</c:v>
                </c:pt>
                <c:pt idx="3212">
                  <c:v>40381</c:v>
                </c:pt>
                <c:pt idx="3213">
                  <c:v>40382</c:v>
                </c:pt>
                <c:pt idx="3214">
                  <c:v>40385</c:v>
                </c:pt>
                <c:pt idx="3215">
                  <c:v>40386</c:v>
                </c:pt>
                <c:pt idx="3216">
                  <c:v>40387</c:v>
                </c:pt>
                <c:pt idx="3217">
                  <c:v>40388</c:v>
                </c:pt>
                <c:pt idx="3218">
                  <c:v>40389</c:v>
                </c:pt>
                <c:pt idx="3219">
                  <c:v>40392</c:v>
                </c:pt>
                <c:pt idx="3220">
                  <c:v>40393</c:v>
                </c:pt>
                <c:pt idx="3221">
                  <c:v>40394</c:v>
                </c:pt>
                <c:pt idx="3222">
                  <c:v>40395</c:v>
                </c:pt>
                <c:pt idx="3223">
                  <c:v>40396</c:v>
                </c:pt>
                <c:pt idx="3224">
                  <c:v>40399</c:v>
                </c:pt>
                <c:pt idx="3225">
                  <c:v>40400</c:v>
                </c:pt>
                <c:pt idx="3226">
                  <c:v>40401</c:v>
                </c:pt>
                <c:pt idx="3227">
                  <c:v>40402</c:v>
                </c:pt>
                <c:pt idx="3228">
                  <c:v>40403</c:v>
                </c:pt>
                <c:pt idx="3229">
                  <c:v>40406</c:v>
                </c:pt>
                <c:pt idx="3230">
                  <c:v>40407</c:v>
                </c:pt>
                <c:pt idx="3231">
                  <c:v>40408</c:v>
                </c:pt>
                <c:pt idx="3232">
                  <c:v>40409</c:v>
                </c:pt>
                <c:pt idx="3233">
                  <c:v>40410</c:v>
                </c:pt>
                <c:pt idx="3234">
                  <c:v>40413</c:v>
                </c:pt>
                <c:pt idx="3235">
                  <c:v>40414</c:v>
                </c:pt>
                <c:pt idx="3236">
                  <c:v>40415</c:v>
                </c:pt>
                <c:pt idx="3237">
                  <c:v>40416</c:v>
                </c:pt>
                <c:pt idx="3238">
                  <c:v>40417</c:v>
                </c:pt>
                <c:pt idx="3239">
                  <c:v>40420</c:v>
                </c:pt>
                <c:pt idx="3240">
                  <c:v>40421</c:v>
                </c:pt>
                <c:pt idx="3241">
                  <c:v>40422</c:v>
                </c:pt>
                <c:pt idx="3242">
                  <c:v>40423</c:v>
                </c:pt>
                <c:pt idx="3243">
                  <c:v>40424</c:v>
                </c:pt>
                <c:pt idx="3244">
                  <c:v>40428</c:v>
                </c:pt>
                <c:pt idx="3245">
                  <c:v>40429</c:v>
                </c:pt>
                <c:pt idx="3246">
                  <c:v>40430</c:v>
                </c:pt>
                <c:pt idx="3247">
                  <c:v>40431</c:v>
                </c:pt>
                <c:pt idx="3248">
                  <c:v>40434</c:v>
                </c:pt>
                <c:pt idx="3249">
                  <c:v>40435</c:v>
                </c:pt>
                <c:pt idx="3250">
                  <c:v>40436</c:v>
                </c:pt>
                <c:pt idx="3251">
                  <c:v>40437</c:v>
                </c:pt>
                <c:pt idx="3252">
                  <c:v>40438</c:v>
                </c:pt>
                <c:pt idx="3253">
                  <c:v>40441</c:v>
                </c:pt>
                <c:pt idx="3254">
                  <c:v>40442</c:v>
                </c:pt>
                <c:pt idx="3255">
                  <c:v>40443</c:v>
                </c:pt>
                <c:pt idx="3256">
                  <c:v>40444</c:v>
                </c:pt>
                <c:pt idx="3257">
                  <c:v>40445</c:v>
                </c:pt>
                <c:pt idx="3258">
                  <c:v>40448</c:v>
                </c:pt>
                <c:pt idx="3259">
                  <c:v>40449</c:v>
                </c:pt>
                <c:pt idx="3260">
                  <c:v>40450</c:v>
                </c:pt>
                <c:pt idx="3261">
                  <c:v>40451</c:v>
                </c:pt>
                <c:pt idx="3262">
                  <c:v>40452</c:v>
                </c:pt>
                <c:pt idx="3263">
                  <c:v>40455</c:v>
                </c:pt>
                <c:pt idx="3264">
                  <c:v>40456</c:v>
                </c:pt>
                <c:pt idx="3265">
                  <c:v>40457</c:v>
                </c:pt>
                <c:pt idx="3266">
                  <c:v>40458</c:v>
                </c:pt>
                <c:pt idx="3267">
                  <c:v>40459</c:v>
                </c:pt>
                <c:pt idx="3268">
                  <c:v>40462</c:v>
                </c:pt>
                <c:pt idx="3269">
                  <c:v>40463</c:v>
                </c:pt>
                <c:pt idx="3270">
                  <c:v>40464</c:v>
                </c:pt>
                <c:pt idx="3271">
                  <c:v>40465</c:v>
                </c:pt>
                <c:pt idx="3272">
                  <c:v>40466</c:v>
                </c:pt>
                <c:pt idx="3273">
                  <c:v>40469</c:v>
                </c:pt>
                <c:pt idx="3274">
                  <c:v>40470</c:v>
                </c:pt>
                <c:pt idx="3275">
                  <c:v>40471</c:v>
                </c:pt>
                <c:pt idx="3276">
                  <c:v>40472</c:v>
                </c:pt>
                <c:pt idx="3277">
                  <c:v>40473</c:v>
                </c:pt>
                <c:pt idx="3278">
                  <c:v>40476</c:v>
                </c:pt>
                <c:pt idx="3279">
                  <c:v>40477</c:v>
                </c:pt>
                <c:pt idx="3280">
                  <c:v>40478</c:v>
                </c:pt>
                <c:pt idx="3281">
                  <c:v>40479</c:v>
                </c:pt>
                <c:pt idx="3282">
                  <c:v>40480</c:v>
                </c:pt>
                <c:pt idx="3283">
                  <c:v>40483</c:v>
                </c:pt>
                <c:pt idx="3284">
                  <c:v>40484</c:v>
                </c:pt>
                <c:pt idx="3285">
                  <c:v>40485</c:v>
                </c:pt>
                <c:pt idx="3286">
                  <c:v>40486</c:v>
                </c:pt>
                <c:pt idx="3287">
                  <c:v>40487</c:v>
                </c:pt>
                <c:pt idx="3288">
                  <c:v>40490</c:v>
                </c:pt>
                <c:pt idx="3289">
                  <c:v>40491</c:v>
                </c:pt>
                <c:pt idx="3290">
                  <c:v>40492</c:v>
                </c:pt>
                <c:pt idx="3291">
                  <c:v>40493</c:v>
                </c:pt>
                <c:pt idx="3292">
                  <c:v>40494</c:v>
                </c:pt>
                <c:pt idx="3293">
                  <c:v>40497</c:v>
                </c:pt>
                <c:pt idx="3294">
                  <c:v>40498</c:v>
                </c:pt>
                <c:pt idx="3295">
                  <c:v>40499</c:v>
                </c:pt>
                <c:pt idx="3296">
                  <c:v>40500</c:v>
                </c:pt>
                <c:pt idx="3297">
                  <c:v>40501</c:v>
                </c:pt>
                <c:pt idx="3298">
                  <c:v>40504</c:v>
                </c:pt>
                <c:pt idx="3299">
                  <c:v>40505</c:v>
                </c:pt>
                <c:pt idx="3300">
                  <c:v>40506</c:v>
                </c:pt>
                <c:pt idx="3301">
                  <c:v>40508</c:v>
                </c:pt>
                <c:pt idx="3302">
                  <c:v>40511</c:v>
                </c:pt>
                <c:pt idx="3303">
                  <c:v>40512</c:v>
                </c:pt>
                <c:pt idx="3304">
                  <c:v>40513</c:v>
                </c:pt>
                <c:pt idx="3305">
                  <c:v>40514</c:v>
                </c:pt>
                <c:pt idx="3306">
                  <c:v>40515</c:v>
                </c:pt>
                <c:pt idx="3307">
                  <c:v>40518</c:v>
                </c:pt>
                <c:pt idx="3308">
                  <c:v>40519</c:v>
                </c:pt>
                <c:pt idx="3309">
                  <c:v>40520</c:v>
                </c:pt>
                <c:pt idx="3310">
                  <c:v>40521</c:v>
                </c:pt>
                <c:pt idx="3311">
                  <c:v>40522</c:v>
                </c:pt>
                <c:pt idx="3312">
                  <c:v>40525</c:v>
                </c:pt>
                <c:pt idx="3313">
                  <c:v>40526</c:v>
                </c:pt>
                <c:pt idx="3314">
                  <c:v>40527</c:v>
                </c:pt>
                <c:pt idx="3315">
                  <c:v>40528</c:v>
                </c:pt>
                <c:pt idx="3316">
                  <c:v>40529</c:v>
                </c:pt>
                <c:pt idx="3317">
                  <c:v>40532</c:v>
                </c:pt>
                <c:pt idx="3318">
                  <c:v>40533</c:v>
                </c:pt>
                <c:pt idx="3319">
                  <c:v>40534</c:v>
                </c:pt>
                <c:pt idx="3320">
                  <c:v>40535</c:v>
                </c:pt>
                <c:pt idx="3321">
                  <c:v>40539</c:v>
                </c:pt>
                <c:pt idx="3322">
                  <c:v>40540</c:v>
                </c:pt>
                <c:pt idx="3323">
                  <c:v>40541</c:v>
                </c:pt>
                <c:pt idx="3324">
                  <c:v>40542</c:v>
                </c:pt>
                <c:pt idx="3325">
                  <c:v>40543</c:v>
                </c:pt>
                <c:pt idx="3326">
                  <c:v>40546</c:v>
                </c:pt>
                <c:pt idx="3327">
                  <c:v>40547</c:v>
                </c:pt>
                <c:pt idx="3328">
                  <c:v>40548</c:v>
                </c:pt>
                <c:pt idx="3329">
                  <c:v>40549</c:v>
                </c:pt>
                <c:pt idx="3330">
                  <c:v>40550</c:v>
                </c:pt>
                <c:pt idx="3331">
                  <c:v>40553</c:v>
                </c:pt>
                <c:pt idx="3332">
                  <c:v>40554</c:v>
                </c:pt>
                <c:pt idx="3333">
                  <c:v>40555</c:v>
                </c:pt>
                <c:pt idx="3334">
                  <c:v>40556</c:v>
                </c:pt>
                <c:pt idx="3335">
                  <c:v>40557</c:v>
                </c:pt>
                <c:pt idx="3336">
                  <c:v>40561</c:v>
                </c:pt>
                <c:pt idx="3337">
                  <c:v>40562</c:v>
                </c:pt>
                <c:pt idx="3338">
                  <c:v>40563</c:v>
                </c:pt>
                <c:pt idx="3339">
                  <c:v>40564</c:v>
                </c:pt>
                <c:pt idx="3340">
                  <c:v>40567</c:v>
                </c:pt>
                <c:pt idx="3341">
                  <c:v>40568</c:v>
                </c:pt>
                <c:pt idx="3342">
                  <c:v>40569</c:v>
                </c:pt>
                <c:pt idx="3343">
                  <c:v>40570</c:v>
                </c:pt>
                <c:pt idx="3344">
                  <c:v>40571</c:v>
                </c:pt>
                <c:pt idx="3345">
                  <c:v>40574</c:v>
                </c:pt>
                <c:pt idx="3346">
                  <c:v>40575</c:v>
                </c:pt>
                <c:pt idx="3347">
                  <c:v>40576</c:v>
                </c:pt>
                <c:pt idx="3348">
                  <c:v>40577</c:v>
                </c:pt>
                <c:pt idx="3349">
                  <c:v>40578</c:v>
                </c:pt>
                <c:pt idx="3350">
                  <c:v>40581</c:v>
                </c:pt>
                <c:pt idx="3351">
                  <c:v>40582</c:v>
                </c:pt>
                <c:pt idx="3352">
                  <c:v>40583</c:v>
                </c:pt>
                <c:pt idx="3353">
                  <c:v>40584</c:v>
                </c:pt>
                <c:pt idx="3354">
                  <c:v>40585</c:v>
                </c:pt>
                <c:pt idx="3355">
                  <c:v>40588</c:v>
                </c:pt>
                <c:pt idx="3356">
                  <c:v>40589</c:v>
                </c:pt>
                <c:pt idx="3357">
                  <c:v>40590</c:v>
                </c:pt>
                <c:pt idx="3358">
                  <c:v>40591</c:v>
                </c:pt>
                <c:pt idx="3359">
                  <c:v>40592</c:v>
                </c:pt>
                <c:pt idx="3360">
                  <c:v>40596</c:v>
                </c:pt>
                <c:pt idx="3361">
                  <c:v>40597</c:v>
                </c:pt>
                <c:pt idx="3362">
                  <c:v>40598</c:v>
                </c:pt>
                <c:pt idx="3363">
                  <c:v>40599</c:v>
                </c:pt>
                <c:pt idx="3364">
                  <c:v>40602</c:v>
                </c:pt>
                <c:pt idx="3365">
                  <c:v>40603</c:v>
                </c:pt>
                <c:pt idx="3366">
                  <c:v>40604</c:v>
                </c:pt>
                <c:pt idx="3367">
                  <c:v>40605</c:v>
                </c:pt>
                <c:pt idx="3368">
                  <c:v>40606</c:v>
                </c:pt>
                <c:pt idx="3369">
                  <c:v>40609</c:v>
                </c:pt>
                <c:pt idx="3370">
                  <c:v>40610</c:v>
                </c:pt>
                <c:pt idx="3371">
                  <c:v>40611</c:v>
                </c:pt>
                <c:pt idx="3372">
                  <c:v>40612</c:v>
                </c:pt>
                <c:pt idx="3373">
                  <c:v>40613</c:v>
                </c:pt>
                <c:pt idx="3374">
                  <c:v>40616</c:v>
                </c:pt>
                <c:pt idx="3375">
                  <c:v>40617</c:v>
                </c:pt>
                <c:pt idx="3376">
                  <c:v>40618</c:v>
                </c:pt>
                <c:pt idx="3377">
                  <c:v>40619</c:v>
                </c:pt>
                <c:pt idx="3378">
                  <c:v>40620</c:v>
                </c:pt>
                <c:pt idx="3379">
                  <c:v>40623</c:v>
                </c:pt>
                <c:pt idx="3380">
                  <c:v>40624</c:v>
                </c:pt>
                <c:pt idx="3381">
                  <c:v>40625</c:v>
                </c:pt>
                <c:pt idx="3382">
                  <c:v>40626</c:v>
                </c:pt>
                <c:pt idx="3383">
                  <c:v>40627</c:v>
                </c:pt>
                <c:pt idx="3384">
                  <c:v>40630</c:v>
                </c:pt>
                <c:pt idx="3385">
                  <c:v>40631</c:v>
                </c:pt>
                <c:pt idx="3386">
                  <c:v>40632</c:v>
                </c:pt>
                <c:pt idx="3387">
                  <c:v>40633</c:v>
                </c:pt>
                <c:pt idx="3388">
                  <c:v>40634</c:v>
                </c:pt>
                <c:pt idx="3389">
                  <c:v>40637</c:v>
                </c:pt>
                <c:pt idx="3390">
                  <c:v>40638</c:v>
                </c:pt>
                <c:pt idx="3391">
                  <c:v>40639</c:v>
                </c:pt>
                <c:pt idx="3392">
                  <c:v>40640</c:v>
                </c:pt>
                <c:pt idx="3393">
                  <c:v>40641</c:v>
                </c:pt>
                <c:pt idx="3394">
                  <c:v>40644</c:v>
                </c:pt>
                <c:pt idx="3395">
                  <c:v>40645</c:v>
                </c:pt>
                <c:pt idx="3396">
                  <c:v>40646</c:v>
                </c:pt>
                <c:pt idx="3397">
                  <c:v>40647</c:v>
                </c:pt>
                <c:pt idx="3398">
                  <c:v>40648</c:v>
                </c:pt>
                <c:pt idx="3399">
                  <c:v>40651</c:v>
                </c:pt>
                <c:pt idx="3400">
                  <c:v>40652</c:v>
                </c:pt>
                <c:pt idx="3401">
                  <c:v>40653</c:v>
                </c:pt>
                <c:pt idx="3402">
                  <c:v>40654</c:v>
                </c:pt>
                <c:pt idx="3403">
                  <c:v>40658</c:v>
                </c:pt>
                <c:pt idx="3404">
                  <c:v>40659</c:v>
                </c:pt>
                <c:pt idx="3405">
                  <c:v>40660</c:v>
                </c:pt>
                <c:pt idx="3406">
                  <c:v>40661</c:v>
                </c:pt>
                <c:pt idx="3407">
                  <c:v>40662</c:v>
                </c:pt>
                <c:pt idx="3408">
                  <c:v>40665</c:v>
                </c:pt>
                <c:pt idx="3409">
                  <c:v>40666</c:v>
                </c:pt>
                <c:pt idx="3410">
                  <c:v>40667</c:v>
                </c:pt>
                <c:pt idx="3411">
                  <c:v>40668</c:v>
                </c:pt>
                <c:pt idx="3412">
                  <c:v>40669</c:v>
                </c:pt>
                <c:pt idx="3413">
                  <c:v>40672</c:v>
                </c:pt>
                <c:pt idx="3414">
                  <c:v>40673</c:v>
                </c:pt>
                <c:pt idx="3415">
                  <c:v>40674</c:v>
                </c:pt>
                <c:pt idx="3416">
                  <c:v>40675</c:v>
                </c:pt>
                <c:pt idx="3417">
                  <c:v>40676</c:v>
                </c:pt>
                <c:pt idx="3418">
                  <c:v>40679</c:v>
                </c:pt>
                <c:pt idx="3419">
                  <c:v>40680</c:v>
                </c:pt>
                <c:pt idx="3420">
                  <c:v>40681</c:v>
                </c:pt>
                <c:pt idx="3421">
                  <c:v>40682</c:v>
                </c:pt>
                <c:pt idx="3422">
                  <c:v>40683</c:v>
                </c:pt>
                <c:pt idx="3423">
                  <c:v>40686</c:v>
                </c:pt>
                <c:pt idx="3424">
                  <c:v>40687</c:v>
                </c:pt>
                <c:pt idx="3425">
                  <c:v>40688</c:v>
                </c:pt>
                <c:pt idx="3426">
                  <c:v>40689</c:v>
                </c:pt>
                <c:pt idx="3427">
                  <c:v>40690</c:v>
                </c:pt>
                <c:pt idx="3428">
                  <c:v>40694</c:v>
                </c:pt>
                <c:pt idx="3429">
                  <c:v>40695</c:v>
                </c:pt>
                <c:pt idx="3430">
                  <c:v>40696</c:v>
                </c:pt>
                <c:pt idx="3431">
                  <c:v>40697</c:v>
                </c:pt>
                <c:pt idx="3432">
                  <c:v>40700</c:v>
                </c:pt>
                <c:pt idx="3433">
                  <c:v>40701</c:v>
                </c:pt>
                <c:pt idx="3434">
                  <c:v>40702</c:v>
                </c:pt>
                <c:pt idx="3435">
                  <c:v>40703</c:v>
                </c:pt>
                <c:pt idx="3436">
                  <c:v>40704</c:v>
                </c:pt>
                <c:pt idx="3437">
                  <c:v>40707</c:v>
                </c:pt>
                <c:pt idx="3438">
                  <c:v>40708</c:v>
                </c:pt>
                <c:pt idx="3439">
                  <c:v>40709</c:v>
                </c:pt>
                <c:pt idx="3440">
                  <c:v>40710</c:v>
                </c:pt>
                <c:pt idx="3441">
                  <c:v>40711</c:v>
                </c:pt>
                <c:pt idx="3442">
                  <c:v>40714</c:v>
                </c:pt>
                <c:pt idx="3443">
                  <c:v>40715</c:v>
                </c:pt>
                <c:pt idx="3444">
                  <c:v>40716</c:v>
                </c:pt>
                <c:pt idx="3445">
                  <c:v>40717</c:v>
                </c:pt>
                <c:pt idx="3446">
                  <c:v>40718</c:v>
                </c:pt>
                <c:pt idx="3447">
                  <c:v>40721</c:v>
                </c:pt>
                <c:pt idx="3448">
                  <c:v>40722</c:v>
                </c:pt>
                <c:pt idx="3449">
                  <c:v>40723</c:v>
                </c:pt>
                <c:pt idx="3450">
                  <c:v>40724</c:v>
                </c:pt>
                <c:pt idx="3451">
                  <c:v>40725</c:v>
                </c:pt>
                <c:pt idx="3452">
                  <c:v>40729</c:v>
                </c:pt>
                <c:pt idx="3453">
                  <c:v>40730</c:v>
                </c:pt>
                <c:pt idx="3454">
                  <c:v>40731</c:v>
                </c:pt>
                <c:pt idx="3455">
                  <c:v>40732</c:v>
                </c:pt>
                <c:pt idx="3456">
                  <c:v>40735</c:v>
                </c:pt>
                <c:pt idx="3457">
                  <c:v>40736</c:v>
                </c:pt>
                <c:pt idx="3458">
                  <c:v>40737</c:v>
                </c:pt>
                <c:pt idx="3459">
                  <c:v>40738</c:v>
                </c:pt>
                <c:pt idx="3460">
                  <c:v>40739</c:v>
                </c:pt>
                <c:pt idx="3461">
                  <c:v>40742</c:v>
                </c:pt>
                <c:pt idx="3462">
                  <c:v>40743</c:v>
                </c:pt>
                <c:pt idx="3463">
                  <c:v>40744</c:v>
                </c:pt>
                <c:pt idx="3464">
                  <c:v>40745</c:v>
                </c:pt>
                <c:pt idx="3465">
                  <c:v>40746</c:v>
                </c:pt>
                <c:pt idx="3466">
                  <c:v>40749</c:v>
                </c:pt>
                <c:pt idx="3467">
                  <c:v>40750</c:v>
                </c:pt>
                <c:pt idx="3468">
                  <c:v>40751</c:v>
                </c:pt>
                <c:pt idx="3469">
                  <c:v>40752</c:v>
                </c:pt>
                <c:pt idx="3470">
                  <c:v>40753</c:v>
                </c:pt>
                <c:pt idx="3471">
                  <c:v>40756</c:v>
                </c:pt>
                <c:pt idx="3472">
                  <c:v>40757</c:v>
                </c:pt>
                <c:pt idx="3473">
                  <c:v>40758</c:v>
                </c:pt>
                <c:pt idx="3474">
                  <c:v>40759</c:v>
                </c:pt>
                <c:pt idx="3475">
                  <c:v>40760</c:v>
                </c:pt>
                <c:pt idx="3476">
                  <c:v>40763</c:v>
                </c:pt>
                <c:pt idx="3477">
                  <c:v>40764</c:v>
                </c:pt>
                <c:pt idx="3478">
                  <c:v>40765</c:v>
                </c:pt>
                <c:pt idx="3479">
                  <c:v>40766</c:v>
                </c:pt>
                <c:pt idx="3480">
                  <c:v>40767</c:v>
                </c:pt>
                <c:pt idx="3481">
                  <c:v>40770</c:v>
                </c:pt>
                <c:pt idx="3482">
                  <c:v>40771</c:v>
                </c:pt>
                <c:pt idx="3483">
                  <c:v>40772</c:v>
                </c:pt>
                <c:pt idx="3484">
                  <c:v>40773</c:v>
                </c:pt>
                <c:pt idx="3485">
                  <c:v>40774</c:v>
                </c:pt>
                <c:pt idx="3486">
                  <c:v>40777</c:v>
                </c:pt>
                <c:pt idx="3487">
                  <c:v>40778</c:v>
                </c:pt>
                <c:pt idx="3488">
                  <c:v>40779</c:v>
                </c:pt>
                <c:pt idx="3489">
                  <c:v>40780</c:v>
                </c:pt>
                <c:pt idx="3490">
                  <c:v>40781</c:v>
                </c:pt>
                <c:pt idx="3491">
                  <c:v>40784</c:v>
                </c:pt>
                <c:pt idx="3492">
                  <c:v>40785</c:v>
                </c:pt>
                <c:pt idx="3493">
                  <c:v>40786</c:v>
                </c:pt>
                <c:pt idx="3494">
                  <c:v>40787</c:v>
                </c:pt>
                <c:pt idx="3495">
                  <c:v>40788</c:v>
                </c:pt>
                <c:pt idx="3496">
                  <c:v>40792</c:v>
                </c:pt>
                <c:pt idx="3497">
                  <c:v>40793</c:v>
                </c:pt>
                <c:pt idx="3498">
                  <c:v>40794</c:v>
                </c:pt>
                <c:pt idx="3499">
                  <c:v>40795</c:v>
                </c:pt>
                <c:pt idx="3500">
                  <c:v>40798</c:v>
                </c:pt>
                <c:pt idx="3501">
                  <c:v>40799</c:v>
                </c:pt>
                <c:pt idx="3502">
                  <c:v>40800</c:v>
                </c:pt>
                <c:pt idx="3503">
                  <c:v>40801</c:v>
                </c:pt>
                <c:pt idx="3504">
                  <c:v>40802</c:v>
                </c:pt>
                <c:pt idx="3505">
                  <c:v>40805</c:v>
                </c:pt>
                <c:pt idx="3506">
                  <c:v>40806</c:v>
                </c:pt>
                <c:pt idx="3507">
                  <c:v>40807</c:v>
                </c:pt>
                <c:pt idx="3508">
                  <c:v>40808</c:v>
                </c:pt>
                <c:pt idx="3509">
                  <c:v>40809</c:v>
                </c:pt>
                <c:pt idx="3510">
                  <c:v>40812</c:v>
                </c:pt>
                <c:pt idx="3511">
                  <c:v>40813</c:v>
                </c:pt>
                <c:pt idx="3512">
                  <c:v>40814</c:v>
                </c:pt>
                <c:pt idx="3513">
                  <c:v>40815</c:v>
                </c:pt>
                <c:pt idx="3514">
                  <c:v>40816</c:v>
                </c:pt>
                <c:pt idx="3515">
                  <c:v>40819</c:v>
                </c:pt>
                <c:pt idx="3516">
                  <c:v>40820</c:v>
                </c:pt>
                <c:pt idx="3517">
                  <c:v>40821</c:v>
                </c:pt>
                <c:pt idx="3518">
                  <c:v>40822</c:v>
                </c:pt>
                <c:pt idx="3519">
                  <c:v>40823</c:v>
                </c:pt>
                <c:pt idx="3520">
                  <c:v>40826</c:v>
                </c:pt>
                <c:pt idx="3521">
                  <c:v>40827</c:v>
                </c:pt>
                <c:pt idx="3522">
                  <c:v>40828</c:v>
                </c:pt>
                <c:pt idx="3523">
                  <c:v>40829</c:v>
                </c:pt>
                <c:pt idx="3524">
                  <c:v>40830</c:v>
                </c:pt>
                <c:pt idx="3525">
                  <c:v>40833</c:v>
                </c:pt>
                <c:pt idx="3526">
                  <c:v>40834</c:v>
                </c:pt>
                <c:pt idx="3527">
                  <c:v>40835</c:v>
                </c:pt>
                <c:pt idx="3528">
                  <c:v>40836</c:v>
                </c:pt>
                <c:pt idx="3529">
                  <c:v>40837</c:v>
                </c:pt>
                <c:pt idx="3530">
                  <c:v>40840</c:v>
                </c:pt>
                <c:pt idx="3531">
                  <c:v>40841</c:v>
                </c:pt>
                <c:pt idx="3532">
                  <c:v>40842</c:v>
                </c:pt>
                <c:pt idx="3533">
                  <c:v>40843</c:v>
                </c:pt>
                <c:pt idx="3534">
                  <c:v>40844</c:v>
                </c:pt>
                <c:pt idx="3535">
                  <c:v>40847</c:v>
                </c:pt>
                <c:pt idx="3536">
                  <c:v>40848</c:v>
                </c:pt>
                <c:pt idx="3537">
                  <c:v>40849</c:v>
                </c:pt>
                <c:pt idx="3538">
                  <c:v>40850</c:v>
                </c:pt>
                <c:pt idx="3539">
                  <c:v>40851</c:v>
                </c:pt>
                <c:pt idx="3540">
                  <c:v>40854</c:v>
                </c:pt>
                <c:pt idx="3541">
                  <c:v>40855</c:v>
                </c:pt>
                <c:pt idx="3542">
                  <c:v>40856</c:v>
                </c:pt>
                <c:pt idx="3543">
                  <c:v>40857</c:v>
                </c:pt>
                <c:pt idx="3544">
                  <c:v>40858</c:v>
                </c:pt>
                <c:pt idx="3545">
                  <c:v>40861</c:v>
                </c:pt>
                <c:pt idx="3546">
                  <c:v>40862</c:v>
                </c:pt>
                <c:pt idx="3547">
                  <c:v>40863</c:v>
                </c:pt>
                <c:pt idx="3548">
                  <c:v>40864</c:v>
                </c:pt>
                <c:pt idx="3549">
                  <c:v>40865</c:v>
                </c:pt>
                <c:pt idx="3550">
                  <c:v>40868</c:v>
                </c:pt>
                <c:pt idx="3551">
                  <c:v>40869</c:v>
                </c:pt>
                <c:pt idx="3552">
                  <c:v>40870</c:v>
                </c:pt>
                <c:pt idx="3553">
                  <c:v>40872</c:v>
                </c:pt>
                <c:pt idx="3554">
                  <c:v>40875</c:v>
                </c:pt>
                <c:pt idx="3555">
                  <c:v>40876</c:v>
                </c:pt>
                <c:pt idx="3556">
                  <c:v>40877</c:v>
                </c:pt>
                <c:pt idx="3557">
                  <c:v>40878</c:v>
                </c:pt>
                <c:pt idx="3558">
                  <c:v>40879</c:v>
                </c:pt>
                <c:pt idx="3559">
                  <c:v>40882</c:v>
                </c:pt>
                <c:pt idx="3560">
                  <c:v>40883</c:v>
                </c:pt>
                <c:pt idx="3561">
                  <c:v>40884</c:v>
                </c:pt>
                <c:pt idx="3562">
                  <c:v>40885</c:v>
                </c:pt>
                <c:pt idx="3563">
                  <c:v>40886</c:v>
                </c:pt>
                <c:pt idx="3564">
                  <c:v>40889</c:v>
                </c:pt>
                <c:pt idx="3565">
                  <c:v>40890</c:v>
                </c:pt>
                <c:pt idx="3566">
                  <c:v>40891</c:v>
                </c:pt>
                <c:pt idx="3567">
                  <c:v>40892</c:v>
                </c:pt>
                <c:pt idx="3568">
                  <c:v>40893</c:v>
                </c:pt>
                <c:pt idx="3569">
                  <c:v>40896</c:v>
                </c:pt>
                <c:pt idx="3570">
                  <c:v>40897</c:v>
                </c:pt>
                <c:pt idx="3571">
                  <c:v>40898</c:v>
                </c:pt>
                <c:pt idx="3572">
                  <c:v>40899</c:v>
                </c:pt>
                <c:pt idx="3573">
                  <c:v>40900</c:v>
                </c:pt>
                <c:pt idx="3574">
                  <c:v>40904</c:v>
                </c:pt>
                <c:pt idx="3575">
                  <c:v>40905</c:v>
                </c:pt>
                <c:pt idx="3576">
                  <c:v>40906</c:v>
                </c:pt>
                <c:pt idx="3577">
                  <c:v>40907</c:v>
                </c:pt>
                <c:pt idx="3578">
                  <c:v>40911</c:v>
                </c:pt>
                <c:pt idx="3579">
                  <c:v>40912</c:v>
                </c:pt>
                <c:pt idx="3580">
                  <c:v>40913</c:v>
                </c:pt>
                <c:pt idx="3581">
                  <c:v>40914</c:v>
                </c:pt>
                <c:pt idx="3582">
                  <c:v>40917</c:v>
                </c:pt>
                <c:pt idx="3583">
                  <c:v>40918</c:v>
                </c:pt>
                <c:pt idx="3584">
                  <c:v>40919</c:v>
                </c:pt>
                <c:pt idx="3585">
                  <c:v>40920</c:v>
                </c:pt>
                <c:pt idx="3586">
                  <c:v>40921</c:v>
                </c:pt>
                <c:pt idx="3587">
                  <c:v>40925</c:v>
                </c:pt>
                <c:pt idx="3588">
                  <c:v>40926</c:v>
                </c:pt>
                <c:pt idx="3589">
                  <c:v>40927</c:v>
                </c:pt>
                <c:pt idx="3590">
                  <c:v>40928</c:v>
                </c:pt>
                <c:pt idx="3591">
                  <c:v>40931</c:v>
                </c:pt>
                <c:pt idx="3592">
                  <c:v>40932</c:v>
                </c:pt>
                <c:pt idx="3593">
                  <c:v>40933</c:v>
                </c:pt>
                <c:pt idx="3594">
                  <c:v>40934</c:v>
                </c:pt>
                <c:pt idx="3595">
                  <c:v>40935</c:v>
                </c:pt>
                <c:pt idx="3596">
                  <c:v>40938</c:v>
                </c:pt>
                <c:pt idx="3597">
                  <c:v>40939</c:v>
                </c:pt>
                <c:pt idx="3598">
                  <c:v>40940</c:v>
                </c:pt>
                <c:pt idx="3599">
                  <c:v>40941</c:v>
                </c:pt>
                <c:pt idx="3600">
                  <c:v>40942</c:v>
                </c:pt>
                <c:pt idx="3601">
                  <c:v>40945</c:v>
                </c:pt>
                <c:pt idx="3602">
                  <c:v>40946</c:v>
                </c:pt>
                <c:pt idx="3603">
                  <c:v>40947</c:v>
                </c:pt>
                <c:pt idx="3604">
                  <c:v>40948</c:v>
                </c:pt>
                <c:pt idx="3605">
                  <c:v>40949</c:v>
                </c:pt>
                <c:pt idx="3606">
                  <c:v>40952</c:v>
                </c:pt>
                <c:pt idx="3607">
                  <c:v>40953</c:v>
                </c:pt>
                <c:pt idx="3608">
                  <c:v>40954</c:v>
                </c:pt>
                <c:pt idx="3609">
                  <c:v>40955</c:v>
                </c:pt>
                <c:pt idx="3610">
                  <c:v>40956</c:v>
                </c:pt>
                <c:pt idx="3611">
                  <c:v>40960</c:v>
                </c:pt>
                <c:pt idx="3612">
                  <c:v>40961</c:v>
                </c:pt>
                <c:pt idx="3613">
                  <c:v>40962</c:v>
                </c:pt>
                <c:pt idx="3614">
                  <c:v>40963</c:v>
                </c:pt>
                <c:pt idx="3615">
                  <c:v>40966</c:v>
                </c:pt>
                <c:pt idx="3616">
                  <c:v>40967</c:v>
                </c:pt>
                <c:pt idx="3617">
                  <c:v>40968</c:v>
                </c:pt>
                <c:pt idx="3618">
                  <c:v>40969</c:v>
                </c:pt>
                <c:pt idx="3619">
                  <c:v>40970</c:v>
                </c:pt>
                <c:pt idx="3620">
                  <c:v>40973</c:v>
                </c:pt>
                <c:pt idx="3621">
                  <c:v>40974</c:v>
                </c:pt>
                <c:pt idx="3622">
                  <c:v>40975</c:v>
                </c:pt>
                <c:pt idx="3623">
                  <c:v>40976</c:v>
                </c:pt>
                <c:pt idx="3624">
                  <c:v>40977</c:v>
                </c:pt>
                <c:pt idx="3625">
                  <c:v>40980</c:v>
                </c:pt>
                <c:pt idx="3626">
                  <c:v>40981</c:v>
                </c:pt>
                <c:pt idx="3627">
                  <c:v>40982</c:v>
                </c:pt>
                <c:pt idx="3628">
                  <c:v>40983</c:v>
                </c:pt>
                <c:pt idx="3629">
                  <c:v>40984</c:v>
                </c:pt>
                <c:pt idx="3630">
                  <c:v>40987</c:v>
                </c:pt>
                <c:pt idx="3631">
                  <c:v>40988</c:v>
                </c:pt>
                <c:pt idx="3632">
                  <c:v>40989</c:v>
                </c:pt>
                <c:pt idx="3633">
                  <c:v>40990</c:v>
                </c:pt>
                <c:pt idx="3634">
                  <c:v>40991</c:v>
                </c:pt>
                <c:pt idx="3635">
                  <c:v>40994</c:v>
                </c:pt>
                <c:pt idx="3636">
                  <c:v>40995</c:v>
                </c:pt>
                <c:pt idx="3637">
                  <c:v>40996</c:v>
                </c:pt>
                <c:pt idx="3638">
                  <c:v>40997</c:v>
                </c:pt>
                <c:pt idx="3639">
                  <c:v>40998</c:v>
                </c:pt>
                <c:pt idx="3640">
                  <c:v>41001</c:v>
                </c:pt>
                <c:pt idx="3641">
                  <c:v>41002</c:v>
                </c:pt>
                <c:pt idx="3642">
                  <c:v>41003</c:v>
                </c:pt>
                <c:pt idx="3643">
                  <c:v>41004</c:v>
                </c:pt>
                <c:pt idx="3644">
                  <c:v>41008</c:v>
                </c:pt>
                <c:pt idx="3645">
                  <c:v>41009</c:v>
                </c:pt>
                <c:pt idx="3646">
                  <c:v>41010</c:v>
                </c:pt>
                <c:pt idx="3647">
                  <c:v>41011</c:v>
                </c:pt>
                <c:pt idx="3648">
                  <c:v>41012</c:v>
                </c:pt>
                <c:pt idx="3649">
                  <c:v>41015</c:v>
                </c:pt>
                <c:pt idx="3650">
                  <c:v>41016</c:v>
                </c:pt>
                <c:pt idx="3651">
                  <c:v>41017</c:v>
                </c:pt>
                <c:pt idx="3652">
                  <c:v>41018</c:v>
                </c:pt>
                <c:pt idx="3653">
                  <c:v>41019</c:v>
                </c:pt>
                <c:pt idx="3654">
                  <c:v>41022</c:v>
                </c:pt>
                <c:pt idx="3655">
                  <c:v>41023</c:v>
                </c:pt>
                <c:pt idx="3656">
                  <c:v>41024</c:v>
                </c:pt>
                <c:pt idx="3657">
                  <c:v>41025</c:v>
                </c:pt>
                <c:pt idx="3658">
                  <c:v>41026</c:v>
                </c:pt>
                <c:pt idx="3659">
                  <c:v>41029</c:v>
                </c:pt>
                <c:pt idx="3660">
                  <c:v>41030</c:v>
                </c:pt>
                <c:pt idx="3661">
                  <c:v>41031</c:v>
                </c:pt>
                <c:pt idx="3662">
                  <c:v>41032</c:v>
                </c:pt>
                <c:pt idx="3663">
                  <c:v>41033</c:v>
                </c:pt>
                <c:pt idx="3664">
                  <c:v>41036</c:v>
                </c:pt>
                <c:pt idx="3665">
                  <c:v>41037</c:v>
                </c:pt>
                <c:pt idx="3666">
                  <c:v>41038</c:v>
                </c:pt>
                <c:pt idx="3667">
                  <c:v>41039</c:v>
                </c:pt>
                <c:pt idx="3668">
                  <c:v>41040</c:v>
                </c:pt>
                <c:pt idx="3669">
                  <c:v>41043</c:v>
                </c:pt>
                <c:pt idx="3670">
                  <c:v>41044</c:v>
                </c:pt>
                <c:pt idx="3671">
                  <c:v>41045</c:v>
                </c:pt>
                <c:pt idx="3672">
                  <c:v>41046</c:v>
                </c:pt>
                <c:pt idx="3673">
                  <c:v>41047</c:v>
                </c:pt>
                <c:pt idx="3674">
                  <c:v>41050</c:v>
                </c:pt>
                <c:pt idx="3675">
                  <c:v>41051</c:v>
                </c:pt>
                <c:pt idx="3676">
                  <c:v>41052</c:v>
                </c:pt>
                <c:pt idx="3677">
                  <c:v>41053</c:v>
                </c:pt>
                <c:pt idx="3678">
                  <c:v>41054</c:v>
                </c:pt>
                <c:pt idx="3679">
                  <c:v>41058</c:v>
                </c:pt>
                <c:pt idx="3680">
                  <c:v>41059</c:v>
                </c:pt>
                <c:pt idx="3681">
                  <c:v>41060</c:v>
                </c:pt>
                <c:pt idx="3682">
                  <c:v>41061</c:v>
                </c:pt>
                <c:pt idx="3683">
                  <c:v>41064</c:v>
                </c:pt>
                <c:pt idx="3684">
                  <c:v>41065</c:v>
                </c:pt>
                <c:pt idx="3685">
                  <c:v>41066</c:v>
                </c:pt>
                <c:pt idx="3686">
                  <c:v>41067</c:v>
                </c:pt>
                <c:pt idx="3687">
                  <c:v>41068</c:v>
                </c:pt>
                <c:pt idx="3688">
                  <c:v>41071</c:v>
                </c:pt>
                <c:pt idx="3689">
                  <c:v>41072</c:v>
                </c:pt>
                <c:pt idx="3690">
                  <c:v>41073</c:v>
                </c:pt>
                <c:pt idx="3691">
                  <c:v>41074</c:v>
                </c:pt>
                <c:pt idx="3692">
                  <c:v>41075</c:v>
                </c:pt>
                <c:pt idx="3693">
                  <c:v>41078</c:v>
                </c:pt>
                <c:pt idx="3694">
                  <c:v>41079</c:v>
                </c:pt>
                <c:pt idx="3695">
                  <c:v>41080</c:v>
                </c:pt>
                <c:pt idx="3696">
                  <c:v>41081</c:v>
                </c:pt>
                <c:pt idx="3697">
                  <c:v>41082</c:v>
                </c:pt>
                <c:pt idx="3698">
                  <c:v>41085</c:v>
                </c:pt>
                <c:pt idx="3699">
                  <c:v>41086</c:v>
                </c:pt>
                <c:pt idx="3700">
                  <c:v>41087</c:v>
                </c:pt>
                <c:pt idx="3701">
                  <c:v>41088</c:v>
                </c:pt>
                <c:pt idx="3702">
                  <c:v>41089</c:v>
                </c:pt>
                <c:pt idx="3703">
                  <c:v>41092</c:v>
                </c:pt>
                <c:pt idx="3704">
                  <c:v>41093</c:v>
                </c:pt>
                <c:pt idx="3705">
                  <c:v>41095</c:v>
                </c:pt>
                <c:pt idx="3706">
                  <c:v>41096</c:v>
                </c:pt>
                <c:pt idx="3707">
                  <c:v>41099</c:v>
                </c:pt>
                <c:pt idx="3708">
                  <c:v>41100</c:v>
                </c:pt>
                <c:pt idx="3709">
                  <c:v>41101</c:v>
                </c:pt>
                <c:pt idx="3710">
                  <c:v>41102</c:v>
                </c:pt>
                <c:pt idx="3711">
                  <c:v>41103</c:v>
                </c:pt>
                <c:pt idx="3712">
                  <c:v>41106</c:v>
                </c:pt>
                <c:pt idx="3713">
                  <c:v>41107</c:v>
                </c:pt>
                <c:pt idx="3714">
                  <c:v>41108</c:v>
                </c:pt>
                <c:pt idx="3715">
                  <c:v>41109</c:v>
                </c:pt>
                <c:pt idx="3716">
                  <c:v>41110</c:v>
                </c:pt>
                <c:pt idx="3717">
                  <c:v>41113</c:v>
                </c:pt>
                <c:pt idx="3718">
                  <c:v>41114</c:v>
                </c:pt>
                <c:pt idx="3719">
                  <c:v>41115</c:v>
                </c:pt>
                <c:pt idx="3720">
                  <c:v>41116</c:v>
                </c:pt>
                <c:pt idx="3721">
                  <c:v>41117</c:v>
                </c:pt>
                <c:pt idx="3722">
                  <c:v>41120</c:v>
                </c:pt>
                <c:pt idx="3723">
                  <c:v>41121</c:v>
                </c:pt>
                <c:pt idx="3724">
                  <c:v>41122</c:v>
                </c:pt>
                <c:pt idx="3725">
                  <c:v>41123</c:v>
                </c:pt>
                <c:pt idx="3726">
                  <c:v>41124</c:v>
                </c:pt>
                <c:pt idx="3727">
                  <c:v>41127</c:v>
                </c:pt>
                <c:pt idx="3728">
                  <c:v>41128</c:v>
                </c:pt>
                <c:pt idx="3729">
                  <c:v>41129</c:v>
                </c:pt>
                <c:pt idx="3730">
                  <c:v>41130</c:v>
                </c:pt>
                <c:pt idx="3731">
                  <c:v>41131</c:v>
                </c:pt>
                <c:pt idx="3732">
                  <c:v>41134</c:v>
                </c:pt>
                <c:pt idx="3733">
                  <c:v>41135</c:v>
                </c:pt>
                <c:pt idx="3734">
                  <c:v>41136</c:v>
                </c:pt>
                <c:pt idx="3735">
                  <c:v>41137</c:v>
                </c:pt>
                <c:pt idx="3736">
                  <c:v>41138</c:v>
                </c:pt>
                <c:pt idx="3737">
                  <c:v>41141</c:v>
                </c:pt>
                <c:pt idx="3738">
                  <c:v>41142</c:v>
                </c:pt>
                <c:pt idx="3739">
                  <c:v>41143</c:v>
                </c:pt>
                <c:pt idx="3740">
                  <c:v>41144</c:v>
                </c:pt>
                <c:pt idx="3741">
                  <c:v>41145</c:v>
                </c:pt>
                <c:pt idx="3742">
                  <c:v>41148</c:v>
                </c:pt>
                <c:pt idx="3743">
                  <c:v>41149</c:v>
                </c:pt>
                <c:pt idx="3744">
                  <c:v>41150</c:v>
                </c:pt>
                <c:pt idx="3745">
                  <c:v>41151</c:v>
                </c:pt>
                <c:pt idx="3746">
                  <c:v>41152</c:v>
                </c:pt>
                <c:pt idx="3747">
                  <c:v>41156</c:v>
                </c:pt>
                <c:pt idx="3748">
                  <c:v>41157</c:v>
                </c:pt>
                <c:pt idx="3749">
                  <c:v>41158</c:v>
                </c:pt>
                <c:pt idx="3750">
                  <c:v>41159</c:v>
                </c:pt>
                <c:pt idx="3751">
                  <c:v>41162</c:v>
                </c:pt>
                <c:pt idx="3752">
                  <c:v>41163</c:v>
                </c:pt>
                <c:pt idx="3753">
                  <c:v>41164</c:v>
                </c:pt>
                <c:pt idx="3754">
                  <c:v>41165</c:v>
                </c:pt>
                <c:pt idx="3755">
                  <c:v>41166</c:v>
                </c:pt>
                <c:pt idx="3756">
                  <c:v>41169</c:v>
                </c:pt>
                <c:pt idx="3757">
                  <c:v>41170</c:v>
                </c:pt>
                <c:pt idx="3758">
                  <c:v>41171</c:v>
                </c:pt>
                <c:pt idx="3759">
                  <c:v>41172</c:v>
                </c:pt>
                <c:pt idx="3760">
                  <c:v>41173</c:v>
                </c:pt>
                <c:pt idx="3761">
                  <c:v>41176</c:v>
                </c:pt>
                <c:pt idx="3762">
                  <c:v>41177</c:v>
                </c:pt>
                <c:pt idx="3763">
                  <c:v>41178</c:v>
                </c:pt>
                <c:pt idx="3764">
                  <c:v>41179</c:v>
                </c:pt>
                <c:pt idx="3765">
                  <c:v>41180</c:v>
                </c:pt>
                <c:pt idx="3766">
                  <c:v>41183</c:v>
                </c:pt>
                <c:pt idx="3767">
                  <c:v>41184</c:v>
                </c:pt>
                <c:pt idx="3768">
                  <c:v>41185</c:v>
                </c:pt>
                <c:pt idx="3769">
                  <c:v>41186</c:v>
                </c:pt>
                <c:pt idx="3770">
                  <c:v>41187</c:v>
                </c:pt>
                <c:pt idx="3771">
                  <c:v>41190</c:v>
                </c:pt>
                <c:pt idx="3772">
                  <c:v>41191</c:v>
                </c:pt>
                <c:pt idx="3773">
                  <c:v>41192</c:v>
                </c:pt>
                <c:pt idx="3774">
                  <c:v>41193</c:v>
                </c:pt>
                <c:pt idx="3775">
                  <c:v>41194</c:v>
                </c:pt>
                <c:pt idx="3776">
                  <c:v>41197</c:v>
                </c:pt>
                <c:pt idx="3777">
                  <c:v>41198</c:v>
                </c:pt>
                <c:pt idx="3778">
                  <c:v>41199</c:v>
                </c:pt>
                <c:pt idx="3779">
                  <c:v>41200</c:v>
                </c:pt>
                <c:pt idx="3780">
                  <c:v>41201</c:v>
                </c:pt>
                <c:pt idx="3781">
                  <c:v>41204</c:v>
                </c:pt>
                <c:pt idx="3782">
                  <c:v>41205</c:v>
                </c:pt>
                <c:pt idx="3783">
                  <c:v>41206</c:v>
                </c:pt>
                <c:pt idx="3784">
                  <c:v>41207</c:v>
                </c:pt>
                <c:pt idx="3785">
                  <c:v>41208</c:v>
                </c:pt>
                <c:pt idx="3786">
                  <c:v>41213</c:v>
                </c:pt>
                <c:pt idx="3787">
                  <c:v>41214</c:v>
                </c:pt>
                <c:pt idx="3788">
                  <c:v>41215</c:v>
                </c:pt>
                <c:pt idx="3789">
                  <c:v>41218</c:v>
                </c:pt>
                <c:pt idx="3790">
                  <c:v>41219</c:v>
                </c:pt>
                <c:pt idx="3791">
                  <c:v>41220</c:v>
                </c:pt>
                <c:pt idx="3792">
                  <c:v>41221</c:v>
                </c:pt>
                <c:pt idx="3793">
                  <c:v>41222</c:v>
                </c:pt>
                <c:pt idx="3794">
                  <c:v>41225</c:v>
                </c:pt>
                <c:pt idx="3795">
                  <c:v>41226</c:v>
                </c:pt>
                <c:pt idx="3796">
                  <c:v>41227</c:v>
                </c:pt>
                <c:pt idx="3797">
                  <c:v>41228</c:v>
                </c:pt>
                <c:pt idx="3798">
                  <c:v>41229</c:v>
                </c:pt>
                <c:pt idx="3799">
                  <c:v>41232</c:v>
                </c:pt>
                <c:pt idx="3800">
                  <c:v>41233</c:v>
                </c:pt>
                <c:pt idx="3801">
                  <c:v>41234</c:v>
                </c:pt>
                <c:pt idx="3802">
                  <c:v>41236</c:v>
                </c:pt>
                <c:pt idx="3803">
                  <c:v>41239</c:v>
                </c:pt>
                <c:pt idx="3804">
                  <c:v>41240</c:v>
                </c:pt>
                <c:pt idx="3805">
                  <c:v>41241</c:v>
                </c:pt>
                <c:pt idx="3806">
                  <c:v>41242</c:v>
                </c:pt>
                <c:pt idx="3807">
                  <c:v>41243</c:v>
                </c:pt>
                <c:pt idx="3808">
                  <c:v>41246</c:v>
                </c:pt>
                <c:pt idx="3809">
                  <c:v>41247</c:v>
                </c:pt>
                <c:pt idx="3810">
                  <c:v>41248</c:v>
                </c:pt>
                <c:pt idx="3811">
                  <c:v>41249</c:v>
                </c:pt>
                <c:pt idx="3812">
                  <c:v>41250</c:v>
                </c:pt>
                <c:pt idx="3813">
                  <c:v>41253</c:v>
                </c:pt>
                <c:pt idx="3814">
                  <c:v>41254</c:v>
                </c:pt>
                <c:pt idx="3815">
                  <c:v>41255</c:v>
                </c:pt>
                <c:pt idx="3816">
                  <c:v>41256</c:v>
                </c:pt>
                <c:pt idx="3817">
                  <c:v>41257</c:v>
                </c:pt>
                <c:pt idx="3818">
                  <c:v>41260</c:v>
                </c:pt>
                <c:pt idx="3819">
                  <c:v>41261</c:v>
                </c:pt>
                <c:pt idx="3820">
                  <c:v>41262</c:v>
                </c:pt>
                <c:pt idx="3821">
                  <c:v>41263</c:v>
                </c:pt>
                <c:pt idx="3822">
                  <c:v>41264</c:v>
                </c:pt>
                <c:pt idx="3823">
                  <c:v>41267</c:v>
                </c:pt>
                <c:pt idx="3824">
                  <c:v>41269</c:v>
                </c:pt>
                <c:pt idx="3825">
                  <c:v>41270</c:v>
                </c:pt>
                <c:pt idx="3826">
                  <c:v>41271</c:v>
                </c:pt>
                <c:pt idx="3827">
                  <c:v>41274</c:v>
                </c:pt>
                <c:pt idx="3828">
                  <c:v>41276</c:v>
                </c:pt>
                <c:pt idx="3829">
                  <c:v>41277</c:v>
                </c:pt>
                <c:pt idx="3830">
                  <c:v>41278</c:v>
                </c:pt>
                <c:pt idx="3831">
                  <c:v>41281</c:v>
                </c:pt>
                <c:pt idx="3832">
                  <c:v>41282</c:v>
                </c:pt>
                <c:pt idx="3833">
                  <c:v>41283</c:v>
                </c:pt>
                <c:pt idx="3834">
                  <c:v>41284</c:v>
                </c:pt>
                <c:pt idx="3835">
                  <c:v>41285</c:v>
                </c:pt>
                <c:pt idx="3836">
                  <c:v>41288</c:v>
                </c:pt>
                <c:pt idx="3837">
                  <c:v>41289</c:v>
                </c:pt>
                <c:pt idx="3838">
                  <c:v>41290</c:v>
                </c:pt>
                <c:pt idx="3839">
                  <c:v>41291</c:v>
                </c:pt>
                <c:pt idx="3840">
                  <c:v>41292</c:v>
                </c:pt>
                <c:pt idx="3841">
                  <c:v>41296</c:v>
                </c:pt>
                <c:pt idx="3842">
                  <c:v>41297</c:v>
                </c:pt>
                <c:pt idx="3843">
                  <c:v>41298</c:v>
                </c:pt>
                <c:pt idx="3844">
                  <c:v>41299</c:v>
                </c:pt>
                <c:pt idx="3845">
                  <c:v>41302</c:v>
                </c:pt>
                <c:pt idx="3846">
                  <c:v>41303</c:v>
                </c:pt>
                <c:pt idx="3847">
                  <c:v>41304</c:v>
                </c:pt>
                <c:pt idx="3848">
                  <c:v>41305</c:v>
                </c:pt>
                <c:pt idx="3849">
                  <c:v>41306</c:v>
                </c:pt>
                <c:pt idx="3850">
                  <c:v>41309</c:v>
                </c:pt>
                <c:pt idx="3851">
                  <c:v>41310</c:v>
                </c:pt>
                <c:pt idx="3852">
                  <c:v>41311</c:v>
                </c:pt>
                <c:pt idx="3853">
                  <c:v>41312</c:v>
                </c:pt>
                <c:pt idx="3854">
                  <c:v>41313</c:v>
                </c:pt>
                <c:pt idx="3855">
                  <c:v>41316</c:v>
                </c:pt>
                <c:pt idx="3856">
                  <c:v>41317</c:v>
                </c:pt>
                <c:pt idx="3857">
                  <c:v>41318</c:v>
                </c:pt>
                <c:pt idx="3858">
                  <c:v>41319</c:v>
                </c:pt>
                <c:pt idx="3859">
                  <c:v>41320</c:v>
                </c:pt>
                <c:pt idx="3860">
                  <c:v>41324</c:v>
                </c:pt>
                <c:pt idx="3861">
                  <c:v>41325</c:v>
                </c:pt>
                <c:pt idx="3862">
                  <c:v>41326</c:v>
                </c:pt>
                <c:pt idx="3863">
                  <c:v>41327</c:v>
                </c:pt>
                <c:pt idx="3864">
                  <c:v>41330</c:v>
                </c:pt>
                <c:pt idx="3865">
                  <c:v>41331</c:v>
                </c:pt>
                <c:pt idx="3866">
                  <c:v>41332</c:v>
                </c:pt>
                <c:pt idx="3867">
                  <c:v>41333</c:v>
                </c:pt>
                <c:pt idx="3868">
                  <c:v>41334</c:v>
                </c:pt>
                <c:pt idx="3869">
                  <c:v>41337</c:v>
                </c:pt>
                <c:pt idx="3870">
                  <c:v>41338</c:v>
                </c:pt>
                <c:pt idx="3871">
                  <c:v>41339</c:v>
                </c:pt>
                <c:pt idx="3872">
                  <c:v>41340</c:v>
                </c:pt>
                <c:pt idx="3873">
                  <c:v>41341</c:v>
                </c:pt>
                <c:pt idx="3874">
                  <c:v>41344</c:v>
                </c:pt>
                <c:pt idx="3875">
                  <c:v>41345</c:v>
                </c:pt>
                <c:pt idx="3876">
                  <c:v>41346</c:v>
                </c:pt>
                <c:pt idx="3877">
                  <c:v>41347</c:v>
                </c:pt>
                <c:pt idx="3878">
                  <c:v>41348</c:v>
                </c:pt>
                <c:pt idx="3879">
                  <c:v>41351</c:v>
                </c:pt>
                <c:pt idx="3880">
                  <c:v>41352</c:v>
                </c:pt>
                <c:pt idx="3881">
                  <c:v>41353</c:v>
                </c:pt>
                <c:pt idx="3882">
                  <c:v>41354</c:v>
                </c:pt>
                <c:pt idx="3883">
                  <c:v>41355</c:v>
                </c:pt>
                <c:pt idx="3884">
                  <c:v>41358</c:v>
                </c:pt>
                <c:pt idx="3885">
                  <c:v>41359</c:v>
                </c:pt>
                <c:pt idx="3886">
                  <c:v>41360</c:v>
                </c:pt>
                <c:pt idx="3887">
                  <c:v>41361</c:v>
                </c:pt>
                <c:pt idx="3888">
                  <c:v>41365</c:v>
                </c:pt>
                <c:pt idx="3889">
                  <c:v>41366</c:v>
                </c:pt>
                <c:pt idx="3890">
                  <c:v>41367</c:v>
                </c:pt>
                <c:pt idx="3891">
                  <c:v>41368</c:v>
                </c:pt>
                <c:pt idx="3892">
                  <c:v>41369</c:v>
                </c:pt>
                <c:pt idx="3893">
                  <c:v>41372</c:v>
                </c:pt>
                <c:pt idx="3894">
                  <c:v>41373</c:v>
                </c:pt>
                <c:pt idx="3895">
                  <c:v>41374</c:v>
                </c:pt>
                <c:pt idx="3896">
                  <c:v>41375</c:v>
                </c:pt>
                <c:pt idx="3897">
                  <c:v>41376</c:v>
                </c:pt>
                <c:pt idx="3898">
                  <c:v>41379</c:v>
                </c:pt>
                <c:pt idx="3899">
                  <c:v>41380</c:v>
                </c:pt>
                <c:pt idx="3900">
                  <c:v>41381</c:v>
                </c:pt>
                <c:pt idx="3901">
                  <c:v>41382</c:v>
                </c:pt>
                <c:pt idx="3902">
                  <c:v>41383</c:v>
                </c:pt>
                <c:pt idx="3903">
                  <c:v>41386</c:v>
                </c:pt>
                <c:pt idx="3904">
                  <c:v>41387</c:v>
                </c:pt>
                <c:pt idx="3905">
                  <c:v>41388</c:v>
                </c:pt>
                <c:pt idx="3906">
                  <c:v>41389</c:v>
                </c:pt>
                <c:pt idx="3907">
                  <c:v>41390</c:v>
                </c:pt>
                <c:pt idx="3908">
                  <c:v>41393</c:v>
                </c:pt>
                <c:pt idx="3909">
                  <c:v>41394</c:v>
                </c:pt>
                <c:pt idx="3910">
                  <c:v>41395</c:v>
                </c:pt>
                <c:pt idx="3911">
                  <c:v>41396</c:v>
                </c:pt>
                <c:pt idx="3912">
                  <c:v>41397</c:v>
                </c:pt>
                <c:pt idx="3913">
                  <c:v>41400</c:v>
                </c:pt>
                <c:pt idx="3914">
                  <c:v>41401</c:v>
                </c:pt>
                <c:pt idx="3915">
                  <c:v>41402</c:v>
                </c:pt>
                <c:pt idx="3916">
                  <c:v>41403</c:v>
                </c:pt>
                <c:pt idx="3917">
                  <c:v>41404</c:v>
                </c:pt>
                <c:pt idx="3918">
                  <c:v>41407</c:v>
                </c:pt>
                <c:pt idx="3919">
                  <c:v>41408</c:v>
                </c:pt>
                <c:pt idx="3920">
                  <c:v>41409</c:v>
                </c:pt>
                <c:pt idx="3921">
                  <c:v>41410</c:v>
                </c:pt>
                <c:pt idx="3922">
                  <c:v>41411</c:v>
                </c:pt>
                <c:pt idx="3923">
                  <c:v>41414</c:v>
                </c:pt>
                <c:pt idx="3924">
                  <c:v>41415</c:v>
                </c:pt>
                <c:pt idx="3925">
                  <c:v>41416</c:v>
                </c:pt>
                <c:pt idx="3926">
                  <c:v>41417</c:v>
                </c:pt>
                <c:pt idx="3927">
                  <c:v>41418</c:v>
                </c:pt>
                <c:pt idx="3928">
                  <c:v>41422</c:v>
                </c:pt>
                <c:pt idx="3929">
                  <c:v>41423</c:v>
                </c:pt>
                <c:pt idx="3930">
                  <c:v>41424</c:v>
                </c:pt>
                <c:pt idx="3931">
                  <c:v>41425</c:v>
                </c:pt>
                <c:pt idx="3932">
                  <c:v>41428</c:v>
                </c:pt>
                <c:pt idx="3933">
                  <c:v>41429</c:v>
                </c:pt>
                <c:pt idx="3934">
                  <c:v>41430</c:v>
                </c:pt>
                <c:pt idx="3935">
                  <c:v>41431</c:v>
                </c:pt>
                <c:pt idx="3936">
                  <c:v>41432</c:v>
                </c:pt>
                <c:pt idx="3937">
                  <c:v>41435</c:v>
                </c:pt>
                <c:pt idx="3938">
                  <c:v>41436</c:v>
                </c:pt>
                <c:pt idx="3939">
                  <c:v>41437</c:v>
                </c:pt>
                <c:pt idx="3940">
                  <c:v>41438</c:v>
                </c:pt>
                <c:pt idx="3941">
                  <c:v>41439</c:v>
                </c:pt>
                <c:pt idx="3942">
                  <c:v>41442</c:v>
                </c:pt>
                <c:pt idx="3943">
                  <c:v>41443</c:v>
                </c:pt>
                <c:pt idx="3944">
                  <c:v>41444</c:v>
                </c:pt>
                <c:pt idx="3945">
                  <c:v>41445</c:v>
                </c:pt>
                <c:pt idx="3946">
                  <c:v>41446</c:v>
                </c:pt>
                <c:pt idx="3947">
                  <c:v>41449</c:v>
                </c:pt>
                <c:pt idx="3948">
                  <c:v>41450</c:v>
                </c:pt>
                <c:pt idx="3949">
                  <c:v>41451</c:v>
                </c:pt>
                <c:pt idx="3950">
                  <c:v>41452</c:v>
                </c:pt>
                <c:pt idx="3951">
                  <c:v>41453</c:v>
                </c:pt>
                <c:pt idx="3952">
                  <c:v>41456</c:v>
                </c:pt>
                <c:pt idx="3953">
                  <c:v>41457</c:v>
                </c:pt>
                <c:pt idx="3954">
                  <c:v>41458</c:v>
                </c:pt>
                <c:pt idx="3955">
                  <c:v>41460</c:v>
                </c:pt>
                <c:pt idx="3956">
                  <c:v>41463</c:v>
                </c:pt>
                <c:pt idx="3957">
                  <c:v>41464</c:v>
                </c:pt>
                <c:pt idx="3958">
                  <c:v>41465</c:v>
                </c:pt>
                <c:pt idx="3959">
                  <c:v>41466</c:v>
                </c:pt>
                <c:pt idx="3960">
                  <c:v>41467</c:v>
                </c:pt>
                <c:pt idx="3961">
                  <c:v>41470</c:v>
                </c:pt>
                <c:pt idx="3962">
                  <c:v>41471</c:v>
                </c:pt>
                <c:pt idx="3963">
                  <c:v>41472</c:v>
                </c:pt>
                <c:pt idx="3964">
                  <c:v>41473</c:v>
                </c:pt>
                <c:pt idx="3965">
                  <c:v>41474</c:v>
                </c:pt>
                <c:pt idx="3966">
                  <c:v>41477</c:v>
                </c:pt>
                <c:pt idx="3967">
                  <c:v>41478</c:v>
                </c:pt>
                <c:pt idx="3968">
                  <c:v>41479</c:v>
                </c:pt>
                <c:pt idx="3969">
                  <c:v>41480</c:v>
                </c:pt>
                <c:pt idx="3970">
                  <c:v>41481</c:v>
                </c:pt>
                <c:pt idx="3971">
                  <c:v>41484</c:v>
                </c:pt>
                <c:pt idx="3972">
                  <c:v>41485</c:v>
                </c:pt>
                <c:pt idx="3973">
                  <c:v>41486</c:v>
                </c:pt>
                <c:pt idx="3974">
                  <c:v>41487</c:v>
                </c:pt>
                <c:pt idx="3975">
                  <c:v>41488</c:v>
                </c:pt>
                <c:pt idx="3976">
                  <c:v>41491</c:v>
                </c:pt>
                <c:pt idx="3977">
                  <c:v>41492</c:v>
                </c:pt>
                <c:pt idx="3978">
                  <c:v>41493</c:v>
                </c:pt>
                <c:pt idx="3979">
                  <c:v>41494</c:v>
                </c:pt>
                <c:pt idx="3980">
                  <c:v>41495</c:v>
                </c:pt>
                <c:pt idx="3981">
                  <c:v>41498</c:v>
                </c:pt>
                <c:pt idx="3982">
                  <c:v>41499</c:v>
                </c:pt>
                <c:pt idx="3983">
                  <c:v>41500</c:v>
                </c:pt>
                <c:pt idx="3984">
                  <c:v>41501</c:v>
                </c:pt>
                <c:pt idx="3985">
                  <c:v>41502</c:v>
                </c:pt>
                <c:pt idx="3986">
                  <c:v>41505</c:v>
                </c:pt>
                <c:pt idx="3987">
                  <c:v>41506</c:v>
                </c:pt>
                <c:pt idx="3988">
                  <c:v>41507</c:v>
                </c:pt>
                <c:pt idx="3989">
                  <c:v>41508</c:v>
                </c:pt>
                <c:pt idx="3990">
                  <c:v>41509</c:v>
                </c:pt>
                <c:pt idx="3991">
                  <c:v>41512</c:v>
                </c:pt>
                <c:pt idx="3992">
                  <c:v>41513</c:v>
                </c:pt>
                <c:pt idx="3993">
                  <c:v>41514</c:v>
                </c:pt>
                <c:pt idx="3994">
                  <c:v>41515</c:v>
                </c:pt>
                <c:pt idx="3995">
                  <c:v>41516</c:v>
                </c:pt>
                <c:pt idx="3996">
                  <c:v>41520</c:v>
                </c:pt>
                <c:pt idx="3997">
                  <c:v>41521</c:v>
                </c:pt>
                <c:pt idx="3998">
                  <c:v>41522</c:v>
                </c:pt>
                <c:pt idx="3999">
                  <c:v>41523</c:v>
                </c:pt>
                <c:pt idx="4000">
                  <c:v>41526</c:v>
                </c:pt>
                <c:pt idx="4001">
                  <c:v>41527</c:v>
                </c:pt>
                <c:pt idx="4002">
                  <c:v>41528</c:v>
                </c:pt>
                <c:pt idx="4003">
                  <c:v>41529</c:v>
                </c:pt>
                <c:pt idx="4004">
                  <c:v>41530</c:v>
                </c:pt>
                <c:pt idx="4005">
                  <c:v>41533</c:v>
                </c:pt>
                <c:pt idx="4006">
                  <c:v>41534</c:v>
                </c:pt>
                <c:pt idx="4007">
                  <c:v>41535</c:v>
                </c:pt>
                <c:pt idx="4008">
                  <c:v>41536</c:v>
                </c:pt>
                <c:pt idx="4009">
                  <c:v>41537</c:v>
                </c:pt>
                <c:pt idx="4010">
                  <c:v>41540</c:v>
                </c:pt>
                <c:pt idx="4011">
                  <c:v>41541</c:v>
                </c:pt>
                <c:pt idx="4012">
                  <c:v>41542</c:v>
                </c:pt>
                <c:pt idx="4013">
                  <c:v>41543</c:v>
                </c:pt>
                <c:pt idx="4014">
                  <c:v>41544</c:v>
                </c:pt>
                <c:pt idx="4015">
                  <c:v>41547</c:v>
                </c:pt>
                <c:pt idx="4016">
                  <c:v>41548</c:v>
                </c:pt>
                <c:pt idx="4017">
                  <c:v>41549</c:v>
                </c:pt>
                <c:pt idx="4018">
                  <c:v>41550</c:v>
                </c:pt>
                <c:pt idx="4019">
                  <c:v>41551</c:v>
                </c:pt>
                <c:pt idx="4020">
                  <c:v>41554</c:v>
                </c:pt>
                <c:pt idx="4021">
                  <c:v>41555</c:v>
                </c:pt>
                <c:pt idx="4022">
                  <c:v>41556</c:v>
                </c:pt>
                <c:pt idx="4023">
                  <c:v>41557</c:v>
                </c:pt>
                <c:pt idx="4024">
                  <c:v>41558</c:v>
                </c:pt>
                <c:pt idx="4025">
                  <c:v>41561</c:v>
                </c:pt>
                <c:pt idx="4026">
                  <c:v>41562</c:v>
                </c:pt>
                <c:pt idx="4027">
                  <c:v>41563</c:v>
                </c:pt>
                <c:pt idx="4028">
                  <c:v>41564</c:v>
                </c:pt>
                <c:pt idx="4029">
                  <c:v>41565</c:v>
                </c:pt>
                <c:pt idx="4030">
                  <c:v>41568</c:v>
                </c:pt>
                <c:pt idx="4031">
                  <c:v>41569</c:v>
                </c:pt>
                <c:pt idx="4032">
                  <c:v>41570</c:v>
                </c:pt>
                <c:pt idx="4033">
                  <c:v>41571</c:v>
                </c:pt>
                <c:pt idx="4034">
                  <c:v>41572</c:v>
                </c:pt>
                <c:pt idx="4035">
                  <c:v>41575</c:v>
                </c:pt>
                <c:pt idx="4036">
                  <c:v>41576</c:v>
                </c:pt>
                <c:pt idx="4037">
                  <c:v>41577</c:v>
                </c:pt>
                <c:pt idx="4038">
                  <c:v>41578</c:v>
                </c:pt>
                <c:pt idx="4039">
                  <c:v>41579</c:v>
                </c:pt>
                <c:pt idx="4040">
                  <c:v>41582</c:v>
                </c:pt>
                <c:pt idx="4041">
                  <c:v>41583</c:v>
                </c:pt>
                <c:pt idx="4042">
                  <c:v>41584</c:v>
                </c:pt>
                <c:pt idx="4043">
                  <c:v>41585</c:v>
                </c:pt>
                <c:pt idx="4044">
                  <c:v>41586</c:v>
                </c:pt>
                <c:pt idx="4045">
                  <c:v>41589</c:v>
                </c:pt>
                <c:pt idx="4046">
                  <c:v>41590</c:v>
                </c:pt>
                <c:pt idx="4047">
                  <c:v>41591</c:v>
                </c:pt>
                <c:pt idx="4048">
                  <c:v>41592</c:v>
                </c:pt>
                <c:pt idx="4049">
                  <c:v>41593</c:v>
                </c:pt>
                <c:pt idx="4050">
                  <c:v>41596</c:v>
                </c:pt>
                <c:pt idx="4051">
                  <c:v>41597</c:v>
                </c:pt>
                <c:pt idx="4052">
                  <c:v>41598</c:v>
                </c:pt>
                <c:pt idx="4053">
                  <c:v>41599</c:v>
                </c:pt>
                <c:pt idx="4054">
                  <c:v>41600</c:v>
                </c:pt>
                <c:pt idx="4055">
                  <c:v>41603</c:v>
                </c:pt>
                <c:pt idx="4056">
                  <c:v>41604</c:v>
                </c:pt>
                <c:pt idx="4057">
                  <c:v>41605</c:v>
                </c:pt>
                <c:pt idx="4058">
                  <c:v>41607</c:v>
                </c:pt>
                <c:pt idx="4059">
                  <c:v>41610</c:v>
                </c:pt>
                <c:pt idx="4060">
                  <c:v>41611</c:v>
                </c:pt>
                <c:pt idx="4061">
                  <c:v>41612</c:v>
                </c:pt>
                <c:pt idx="4062">
                  <c:v>41613</c:v>
                </c:pt>
                <c:pt idx="4063">
                  <c:v>41614</c:v>
                </c:pt>
                <c:pt idx="4064">
                  <c:v>41617</c:v>
                </c:pt>
                <c:pt idx="4065">
                  <c:v>41618</c:v>
                </c:pt>
                <c:pt idx="4066">
                  <c:v>41619</c:v>
                </c:pt>
                <c:pt idx="4067">
                  <c:v>41620</c:v>
                </c:pt>
                <c:pt idx="4068">
                  <c:v>41621</c:v>
                </c:pt>
                <c:pt idx="4069">
                  <c:v>41624</c:v>
                </c:pt>
                <c:pt idx="4070">
                  <c:v>41625</c:v>
                </c:pt>
                <c:pt idx="4071">
                  <c:v>41626</c:v>
                </c:pt>
                <c:pt idx="4072">
                  <c:v>41627</c:v>
                </c:pt>
                <c:pt idx="4073">
                  <c:v>41628</c:v>
                </c:pt>
                <c:pt idx="4074">
                  <c:v>41631</c:v>
                </c:pt>
                <c:pt idx="4075">
                  <c:v>41632</c:v>
                </c:pt>
                <c:pt idx="4076">
                  <c:v>41634</c:v>
                </c:pt>
                <c:pt idx="4077">
                  <c:v>41635</c:v>
                </c:pt>
                <c:pt idx="4078">
                  <c:v>41638</c:v>
                </c:pt>
                <c:pt idx="4079">
                  <c:v>41639</c:v>
                </c:pt>
                <c:pt idx="4080">
                  <c:v>41641</c:v>
                </c:pt>
                <c:pt idx="4081">
                  <c:v>41642</c:v>
                </c:pt>
                <c:pt idx="4082">
                  <c:v>41645</c:v>
                </c:pt>
                <c:pt idx="4083">
                  <c:v>41646</c:v>
                </c:pt>
                <c:pt idx="4084">
                  <c:v>41647</c:v>
                </c:pt>
                <c:pt idx="4085">
                  <c:v>41648</c:v>
                </c:pt>
                <c:pt idx="4086">
                  <c:v>41649</c:v>
                </c:pt>
                <c:pt idx="4087">
                  <c:v>41652</c:v>
                </c:pt>
                <c:pt idx="4088">
                  <c:v>41653</c:v>
                </c:pt>
                <c:pt idx="4089">
                  <c:v>41654</c:v>
                </c:pt>
                <c:pt idx="4090">
                  <c:v>41655</c:v>
                </c:pt>
                <c:pt idx="4091">
                  <c:v>41656</c:v>
                </c:pt>
                <c:pt idx="4092">
                  <c:v>41660</c:v>
                </c:pt>
                <c:pt idx="4093">
                  <c:v>41661</c:v>
                </c:pt>
                <c:pt idx="4094">
                  <c:v>41662</c:v>
                </c:pt>
                <c:pt idx="4095">
                  <c:v>41663</c:v>
                </c:pt>
                <c:pt idx="4096">
                  <c:v>41666</c:v>
                </c:pt>
                <c:pt idx="4097">
                  <c:v>41667</c:v>
                </c:pt>
                <c:pt idx="4098">
                  <c:v>41668</c:v>
                </c:pt>
                <c:pt idx="4099">
                  <c:v>41669</c:v>
                </c:pt>
                <c:pt idx="4100">
                  <c:v>41670</c:v>
                </c:pt>
                <c:pt idx="4101">
                  <c:v>41673</c:v>
                </c:pt>
                <c:pt idx="4102">
                  <c:v>41674</c:v>
                </c:pt>
                <c:pt idx="4103">
                  <c:v>41675</c:v>
                </c:pt>
                <c:pt idx="4104">
                  <c:v>41676</c:v>
                </c:pt>
                <c:pt idx="4105">
                  <c:v>41677</c:v>
                </c:pt>
                <c:pt idx="4106">
                  <c:v>41680</c:v>
                </c:pt>
                <c:pt idx="4107">
                  <c:v>41681</c:v>
                </c:pt>
                <c:pt idx="4108">
                  <c:v>41682</c:v>
                </c:pt>
                <c:pt idx="4109">
                  <c:v>41683</c:v>
                </c:pt>
                <c:pt idx="4110">
                  <c:v>41684</c:v>
                </c:pt>
                <c:pt idx="4111">
                  <c:v>41688</c:v>
                </c:pt>
                <c:pt idx="4112">
                  <c:v>41689</c:v>
                </c:pt>
                <c:pt idx="4113">
                  <c:v>41690</c:v>
                </c:pt>
                <c:pt idx="4114">
                  <c:v>41691</c:v>
                </c:pt>
                <c:pt idx="4115">
                  <c:v>41694</c:v>
                </c:pt>
                <c:pt idx="4116">
                  <c:v>41695</c:v>
                </c:pt>
                <c:pt idx="4117">
                  <c:v>41696</c:v>
                </c:pt>
                <c:pt idx="4118">
                  <c:v>41697</c:v>
                </c:pt>
                <c:pt idx="4119">
                  <c:v>41698</c:v>
                </c:pt>
                <c:pt idx="4120">
                  <c:v>41701</c:v>
                </c:pt>
                <c:pt idx="4121">
                  <c:v>41702</c:v>
                </c:pt>
                <c:pt idx="4122">
                  <c:v>41703</c:v>
                </c:pt>
                <c:pt idx="4123">
                  <c:v>41704</c:v>
                </c:pt>
                <c:pt idx="4124">
                  <c:v>41705</c:v>
                </c:pt>
                <c:pt idx="4125">
                  <c:v>41708</c:v>
                </c:pt>
                <c:pt idx="4126">
                  <c:v>41709</c:v>
                </c:pt>
                <c:pt idx="4127">
                  <c:v>41710</c:v>
                </c:pt>
                <c:pt idx="4128">
                  <c:v>41711</c:v>
                </c:pt>
                <c:pt idx="4129">
                  <c:v>41712</c:v>
                </c:pt>
                <c:pt idx="4130">
                  <c:v>41715</c:v>
                </c:pt>
                <c:pt idx="4131">
                  <c:v>41716</c:v>
                </c:pt>
                <c:pt idx="4132">
                  <c:v>41717</c:v>
                </c:pt>
                <c:pt idx="4133">
                  <c:v>41718</c:v>
                </c:pt>
                <c:pt idx="4134">
                  <c:v>41719</c:v>
                </c:pt>
                <c:pt idx="4135">
                  <c:v>41722</c:v>
                </c:pt>
                <c:pt idx="4136">
                  <c:v>41723</c:v>
                </c:pt>
                <c:pt idx="4137">
                  <c:v>41724</c:v>
                </c:pt>
                <c:pt idx="4138">
                  <c:v>41725</c:v>
                </c:pt>
                <c:pt idx="4139">
                  <c:v>41726</c:v>
                </c:pt>
                <c:pt idx="4140">
                  <c:v>41729</c:v>
                </c:pt>
                <c:pt idx="4141">
                  <c:v>41730</c:v>
                </c:pt>
                <c:pt idx="4142">
                  <c:v>41731</c:v>
                </c:pt>
                <c:pt idx="4143">
                  <c:v>41732</c:v>
                </c:pt>
                <c:pt idx="4144">
                  <c:v>41733</c:v>
                </c:pt>
                <c:pt idx="4145">
                  <c:v>41736</c:v>
                </c:pt>
                <c:pt idx="4146">
                  <c:v>41737</c:v>
                </c:pt>
                <c:pt idx="4147">
                  <c:v>41738</c:v>
                </c:pt>
                <c:pt idx="4148">
                  <c:v>41739</c:v>
                </c:pt>
                <c:pt idx="4149">
                  <c:v>41740</c:v>
                </c:pt>
                <c:pt idx="4150">
                  <c:v>41743</c:v>
                </c:pt>
                <c:pt idx="4151">
                  <c:v>41744</c:v>
                </c:pt>
                <c:pt idx="4152">
                  <c:v>41745</c:v>
                </c:pt>
                <c:pt idx="4153">
                  <c:v>41746</c:v>
                </c:pt>
                <c:pt idx="4154">
                  <c:v>41750</c:v>
                </c:pt>
                <c:pt idx="4155">
                  <c:v>41751</c:v>
                </c:pt>
                <c:pt idx="4156">
                  <c:v>41752</c:v>
                </c:pt>
                <c:pt idx="4157">
                  <c:v>41753</c:v>
                </c:pt>
                <c:pt idx="4158">
                  <c:v>41754</c:v>
                </c:pt>
                <c:pt idx="4159">
                  <c:v>41757</c:v>
                </c:pt>
                <c:pt idx="4160">
                  <c:v>41758</c:v>
                </c:pt>
                <c:pt idx="4161">
                  <c:v>41759</c:v>
                </c:pt>
                <c:pt idx="4162">
                  <c:v>41760</c:v>
                </c:pt>
                <c:pt idx="4163">
                  <c:v>41761</c:v>
                </c:pt>
                <c:pt idx="4164">
                  <c:v>41764</c:v>
                </c:pt>
                <c:pt idx="4165">
                  <c:v>41765</c:v>
                </c:pt>
                <c:pt idx="4166">
                  <c:v>41766</c:v>
                </c:pt>
                <c:pt idx="4167">
                  <c:v>41767</c:v>
                </c:pt>
                <c:pt idx="4168">
                  <c:v>41768</c:v>
                </c:pt>
                <c:pt idx="4169">
                  <c:v>41771</c:v>
                </c:pt>
                <c:pt idx="4170">
                  <c:v>41772</c:v>
                </c:pt>
                <c:pt idx="4171">
                  <c:v>41773</c:v>
                </c:pt>
                <c:pt idx="4172">
                  <c:v>41774</c:v>
                </c:pt>
                <c:pt idx="4173">
                  <c:v>41775</c:v>
                </c:pt>
                <c:pt idx="4174">
                  <c:v>41778</c:v>
                </c:pt>
                <c:pt idx="4175">
                  <c:v>41779</c:v>
                </c:pt>
                <c:pt idx="4176">
                  <c:v>41780</c:v>
                </c:pt>
                <c:pt idx="4177">
                  <c:v>41781</c:v>
                </c:pt>
                <c:pt idx="4178">
                  <c:v>41782</c:v>
                </c:pt>
                <c:pt idx="4179">
                  <c:v>41786</c:v>
                </c:pt>
                <c:pt idx="4180">
                  <c:v>41787</c:v>
                </c:pt>
                <c:pt idx="4181">
                  <c:v>41788</c:v>
                </c:pt>
                <c:pt idx="4182">
                  <c:v>41789</c:v>
                </c:pt>
                <c:pt idx="4183">
                  <c:v>41792</c:v>
                </c:pt>
                <c:pt idx="4184">
                  <c:v>41793</c:v>
                </c:pt>
                <c:pt idx="4185">
                  <c:v>41794</c:v>
                </c:pt>
                <c:pt idx="4186">
                  <c:v>41795</c:v>
                </c:pt>
                <c:pt idx="4187">
                  <c:v>41796</c:v>
                </c:pt>
                <c:pt idx="4188">
                  <c:v>41799</c:v>
                </c:pt>
                <c:pt idx="4189">
                  <c:v>41800</c:v>
                </c:pt>
                <c:pt idx="4190">
                  <c:v>41801</c:v>
                </c:pt>
                <c:pt idx="4191">
                  <c:v>41802</c:v>
                </c:pt>
                <c:pt idx="4192">
                  <c:v>41803</c:v>
                </c:pt>
                <c:pt idx="4193">
                  <c:v>41806</c:v>
                </c:pt>
                <c:pt idx="4194">
                  <c:v>41807</c:v>
                </c:pt>
                <c:pt idx="4195">
                  <c:v>41808</c:v>
                </c:pt>
                <c:pt idx="4196">
                  <c:v>41809</c:v>
                </c:pt>
                <c:pt idx="4197">
                  <c:v>41810</c:v>
                </c:pt>
                <c:pt idx="4198">
                  <c:v>41813</c:v>
                </c:pt>
                <c:pt idx="4199">
                  <c:v>41814</c:v>
                </c:pt>
                <c:pt idx="4200">
                  <c:v>41815</c:v>
                </c:pt>
                <c:pt idx="4201">
                  <c:v>41816</c:v>
                </c:pt>
                <c:pt idx="4202">
                  <c:v>41817</c:v>
                </c:pt>
                <c:pt idx="4203">
                  <c:v>41820</c:v>
                </c:pt>
                <c:pt idx="4204">
                  <c:v>41821</c:v>
                </c:pt>
                <c:pt idx="4205">
                  <c:v>41822</c:v>
                </c:pt>
                <c:pt idx="4206">
                  <c:v>41823</c:v>
                </c:pt>
                <c:pt idx="4207">
                  <c:v>41827</c:v>
                </c:pt>
                <c:pt idx="4208">
                  <c:v>41828</c:v>
                </c:pt>
                <c:pt idx="4209">
                  <c:v>41829</c:v>
                </c:pt>
                <c:pt idx="4210">
                  <c:v>41830</c:v>
                </c:pt>
                <c:pt idx="4211">
                  <c:v>41831</c:v>
                </c:pt>
                <c:pt idx="4212">
                  <c:v>41834</c:v>
                </c:pt>
                <c:pt idx="4213">
                  <c:v>41835</c:v>
                </c:pt>
                <c:pt idx="4214">
                  <c:v>41836</c:v>
                </c:pt>
                <c:pt idx="4215">
                  <c:v>41837</c:v>
                </c:pt>
                <c:pt idx="4216">
                  <c:v>41838</c:v>
                </c:pt>
                <c:pt idx="4217">
                  <c:v>41841</c:v>
                </c:pt>
                <c:pt idx="4218">
                  <c:v>41842</c:v>
                </c:pt>
                <c:pt idx="4219">
                  <c:v>41843</c:v>
                </c:pt>
                <c:pt idx="4220">
                  <c:v>41844</c:v>
                </c:pt>
                <c:pt idx="4221">
                  <c:v>41845</c:v>
                </c:pt>
                <c:pt idx="4222">
                  <c:v>41848</c:v>
                </c:pt>
                <c:pt idx="4223">
                  <c:v>41849</c:v>
                </c:pt>
                <c:pt idx="4224">
                  <c:v>41850</c:v>
                </c:pt>
                <c:pt idx="4225">
                  <c:v>41851</c:v>
                </c:pt>
                <c:pt idx="4226">
                  <c:v>41852</c:v>
                </c:pt>
                <c:pt idx="4227">
                  <c:v>41855</c:v>
                </c:pt>
                <c:pt idx="4228">
                  <c:v>41856</c:v>
                </c:pt>
                <c:pt idx="4229">
                  <c:v>41857</c:v>
                </c:pt>
                <c:pt idx="4230">
                  <c:v>41858</c:v>
                </c:pt>
                <c:pt idx="4231">
                  <c:v>41859</c:v>
                </c:pt>
                <c:pt idx="4232">
                  <c:v>41862</c:v>
                </c:pt>
                <c:pt idx="4233">
                  <c:v>41863</c:v>
                </c:pt>
                <c:pt idx="4234">
                  <c:v>41864</c:v>
                </c:pt>
                <c:pt idx="4235">
                  <c:v>41865</c:v>
                </c:pt>
                <c:pt idx="4236">
                  <c:v>41866</c:v>
                </c:pt>
                <c:pt idx="4237">
                  <c:v>41869</c:v>
                </c:pt>
                <c:pt idx="4238">
                  <c:v>41870</c:v>
                </c:pt>
                <c:pt idx="4239">
                  <c:v>41871</c:v>
                </c:pt>
                <c:pt idx="4240">
                  <c:v>41872</c:v>
                </c:pt>
                <c:pt idx="4241">
                  <c:v>41873</c:v>
                </c:pt>
                <c:pt idx="4242">
                  <c:v>41876</c:v>
                </c:pt>
                <c:pt idx="4243">
                  <c:v>41877</c:v>
                </c:pt>
                <c:pt idx="4244">
                  <c:v>41878</c:v>
                </c:pt>
                <c:pt idx="4245">
                  <c:v>41879</c:v>
                </c:pt>
                <c:pt idx="4246">
                  <c:v>41880</c:v>
                </c:pt>
                <c:pt idx="4247">
                  <c:v>41884</c:v>
                </c:pt>
                <c:pt idx="4248">
                  <c:v>41885</c:v>
                </c:pt>
                <c:pt idx="4249">
                  <c:v>41886</c:v>
                </c:pt>
                <c:pt idx="4250">
                  <c:v>41887</c:v>
                </c:pt>
                <c:pt idx="4251">
                  <c:v>41890</c:v>
                </c:pt>
                <c:pt idx="4252">
                  <c:v>41891</c:v>
                </c:pt>
                <c:pt idx="4253">
                  <c:v>41892</c:v>
                </c:pt>
                <c:pt idx="4254">
                  <c:v>41893</c:v>
                </c:pt>
                <c:pt idx="4255">
                  <c:v>41894</c:v>
                </c:pt>
                <c:pt idx="4256">
                  <c:v>41897</c:v>
                </c:pt>
                <c:pt idx="4257">
                  <c:v>41898</c:v>
                </c:pt>
                <c:pt idx="4258">
                  <c:v>41899</c:v>
                </c:pt>
                <c:pt idx="4259">
                  <c:v>41900</c:v>
                </c:pt>
                <c:pt idx="4260">
                  <c:v>41901</c:v>
                </c:pt>
                <c:pt idx="4261">
                  <c:v>41904</c:v>
                </c:pt>
                <c:pt idx="4262">
                  <c:v>41905</c:v>
                </c:pt>
                <c:pt idx="4263">
                  <c:v>41906</c:v>
                </c:pt>
                <c:pt idx="4264">
                  <c:v>41907</c:v>
                </c:pt>
                <c:pt idx="4265">
                  <c:v>41908</c:v>
                </c:pt>
                <c:pt idx="4266">
                  <c:v>41911</c:v>
                </c:pt>
                <c:pt idx="4267">
                  <c:v>41912</c:v>
                </c:pt>
                <c:pt idx="4268">
                  <c:v>41913</c:v>
                </c:pt>
                <c:pt idx="4269">
                  <c:v>41914</c:v>
                </c:pt>
                <c:pt idx="4270">
                  <c:v>41915</c:v>
                </c:pt>
                <c:pt idx="4271">
                  <c:v>41918</c:v>
                </c:pt>
                <c:pt idx="4272">
                  <c:v>41919</c:v>
                </c:pt>
                <c:pt idx="4273">
                  <c:v>41920</c:v>
                </c:pt>
                <c:pt idx="4274">
                  <c:v>41921</c:v>
                </c:pt>
                <c:pt idx="4275">
                  <c:v>41922</c:v>
                </c:pt>
                <c:pt idx="4276">
                  <c:v>41925</c:v>
                </c:pt>
                <c:pt idx="4277">
                  <c:v>41926</c:v>
                </c:pt>
                <c:pt idx="4278">
                  <c:v>41927</c:v>
                </c:pt>
                <c:pt idx="4279">
                  <c:v>41928</c:v>
                </c:pt>
                <c:pt idx="4280">
                  <c:v>41929</c:v>
                </c:pt>
                <c:pt idx="4281">
                  <c:v>41932</c:v>
                </c:pt>
                <c:pt idx="4282">
                  <c:v>41933</c:v>
                </c:pt>
                <c:pt idx="4283">
                  <c:v>41934</c:v>
                </c:pt>
                <c:pt idx="4284">
                  <c:v>41935</c:v>
                </c:pt>
                <c:pt idx="4285">
                  <c:v>41936</c:v>
                </c:pt>
                <c:pt idx="4286">
                  <c:v>41939</c:v>
                </c:pt>
                <c:pt idx="4287">
                  <c:v>41940</c:v>
                </c:pt>
                <c:pt idx="4288">
                  <c:v>41941</c:v>
                </c:pt>
                <c:pt idx="4289">
                  <c:v>41942</c:v>
                </c:pt>
                <c:pt idx="4290">
                  <c:v>41943</c:v>
                </c:pt>
                <c:pt idx="4291">
                  <c:v>41946</c:v>
                </c:pt>
                <c:pt idx="4292">
                  <c:v>41947</c:v>
                </c:pt>
                <c:pt idx="4293">
                  <c:v>41948</c:v>
                </c:pt>
                <c:pt idx="4294">
                  <c:v>41949</c:v>
                </c:pt>
                <c:pt idx="4295">
                  <c:v>41950</c:v>
                </c:pt>
                <c:pt idx="4296">
                  <c:v>41953</c:v>
                </c:pt>
                <c:pt idx="4297">
                  <c:v>41954</c:v>
                </c:pt>
                <c:pt idx="4298">
                  <c:v>41955</c:v>
                </c:pt>
                <c:pt idx="4299">
                  <c:v>41956</c:v>
                </c:pt>
                <c:pt idx="4300">
                  <c:v>41957</c:v>
                </c:pt>
                <c:pt idx="4301">
                  <c:v>41960</c:v>
                </c:pt>
                <c:pt idx="4302">
                  <c:v>41961</c:v>
                </c:pt>
                <c:pt idx="4303">
                  <c:v>41962</c:v>
                </c:pt>
                <c:pt idx="4304">
                  <c:v>41963</c:v>
                </c:pt>
                <c:pt idx="4305">
                  <c:v>41964</c:v>
                </c:pt>
                <c:pt idx="4306">
                  <c:v>41967</c:v>
                </c:pt>
                <c:pt idx="4307">
                  <c:v>41968</c:v>
                </c:pt>
                <c:pt idx="4308">
                  <c:v>41969</c:v>
                </c:pt>
                <c:pt idx="4309">
                  <c:v>41971</c:v>
                </c:pt>
                <c:pt idx="4310">
                  <c:v>41974</c:v>
                </c:pt>
                <c:pt idx="4311">
                  <c:v>41975</c:v>
                </c:pt>
                <c:pt idx="4312">
                  <c:v>41976</c:v>
                </c:pt>
                <c:pt idx="4313">
                  <c:v>41977</c:v>
                </c:pt>
                <c:pt idx="4314">
                  <c:v>41978</c:v>
                </c:pt>
                <c:pt idx="4315">
                  <c:v>41981</c:v>
                </c:pt>
                <c:pt idx="4316">
                  <c:v>41982</c:v>
                </c:pt>
                <c:pt idx="4317">
                  <c:v>41983</c:v>
                </c:pt>
                <c:pt idx="4318">
                  <c:v>41984</c:v>
                </c:pt>
                <c:pt idx="4319">
                  <c:v>41985</c:v>
                </c:pt>
                <c:pt idx="4320">
                  <c:v>41988</c:v>
                </c:pt>
                <c:pt idx="4321">
                  <c:v>41989</c:v>
                </c:pt>
                <c:pt idx="4322">
                  <c:v>41990</c:v>
                </c:pt>
                <c:pt idx="4323">
                  <c:v>41991</c:v>
                </c:pt>
                <c:pt idx="4324">
                  <c:v>41992</c:v>
                </c:pt>
                <c:pt idx="4325">
                  <c:v>41995</c:v>
                </c:pt>
                <c:pt idx="4326">
                  <c:v>41996</c:v>
                </c:pt>
                <c:pt idx="4327">
                  <c:v>41997</c:v>
                </c:pt>
                <c:pt idx="4328">
                  <c:v>41999</c:v>
                </c:pt>
                <c:pt idx="4329">
                  <c:v>42002</c:v>
                </c:pt>
                <c:pt idx="4330">
                  <c:v>42003</c:v>
                </c:pt>
                <c:pt idx="4331">
                  <c:v>42004</c:v>
                </c:pt>
                <c:pt idx="4332">
                  <c:v>42006</c:v>
                </c:pt>
                <c:pt idx="4333">
                  <c:v>42009</c:v>
                </c:pt>
                <c:pt idx="4334">
                  <c:v>42010</c:v>
                </c:pt>
                <c:pt idx="4335">
                  <c:v>42011</c:v>
                </c:pt>
                <c:pt idx="4336">
                  <c:v>42012</c:v>
                </c:pt>
                <c:pt idx="4337">
                  <c:v>42013</c:v>
                </c:pt>
                <c:pt idx="4338">
                  <c:v>42016</c:v>
                </c:pt>
                <c:pt idx="4339">
                  <c:v>42017</c:v>
                </c:pt>
                <c:pt idx="4340">
                  <c:v>42018</c:v>
                </c:pt>
                <c:pt idx="4341">
                  <c:v>42019</c:v>
                </c:pt>
                <c:pt idx="4342">
                  <c:v>42020</c:v>
                </c:pt>
                <c:pt idx="4343">
                  <c:v>42024</c:v>
                </c:pt>
                <c:pt idx="4344">
                  <c:v>42025</c:v>
                </c:pt>
                <c:pt idx="4345">
                  <c:v>42026</c:v>
                </c:pt>
                <c:pt idx="4346">
                  <c:v>42027</c:v>
                </c:pt>
                <c:pt idx="4347">
                  <c:v>42030</c:v>
                </c:pt>
                <c:pt idx="4348">
                  <c:v>42031</c:v>
                </c:pt>
                <c:pt idx="4349">
                  <c:v>42032</c:v>
                </c:pt>
                <c:pt idx="4350">
                  <c:v>42033</c:v>
                </c:pt>
                <c:pt idx="4351">
                  <c:v>42034</c:v>
                </c:pt>
                <c:pt idx="4352">
                  <c:v>42037</c:v>
                </c:pt>
                <c:pt idx="4353">
                  <c:v>42038</c:v>
                </c:pt>
                <c:pt idx="4354">
                  <c:v>42039</c:v>
                </c:pt>
                <c:pt idx="4355">
                  <c:v>42040</c:v>
                </c:pt>
                <c:pt idx="4356">
                  <c:v>42041</c:v>
                </c:pt>
                <c:pt idx="4357">
                  <c:v>42044</c:v>
                </c:pt>
                <c:pt idx="4358">
                  <c:v>42045</c:v>
                </c:pt>
                <c:pt idx="4359">
                  <c:v>42046</c:v>
                </c:pt>
                <c:pt idx="4360">
                  <c:v>42047</c:v>
                </c:pt>
                <c:pt idx="4361">
                  <c:v>42048</c:v>
                </c:pt>
                <c:pt idx="4362">
                  <c:v>42052</c:v>
                </c:pt>
                <c:pt idx="4363">
                  <c:v>42053</c:v>
                </c:pt>
                <c:pt idx="4364">
                  <c:v>42054</c:v>
                </c:pt>
                <c:pt idx="4365">
                  <c:v>42055</c:v>
                </c:pt>
                <c:pt idx="4366">
                  <c:v>42058</c:v>
                </c:pt>
                <c:pt idx="4367">
                  <c:v>42059</c:v>
                </c:pt>
                <c:pt idx="4368">
                  <c:v>42060</c:v>
                </c:pt>
                <c:pt idx="4369">
                  <c:v>42061</c:v>
                </c:pt>
                <c:pt idx="4370">
                  <c:v>42062</c:v>
                </c:pt>
                <c:pt idx="4371">
                  <c:v>42065</c:v>
                </c:pt>
                <c:pt idx="4372">
                  <c:v>42066</c:v>
                </c:pt>
                <c:pt idx="4373">
                  <c:v>42067</c:v>
                </c:pt>
                <c:pt idx="4374">
                  <c:v>42068</c:v>
                </c:pt>
                <c:pt idx="4375">
                  <c:v>42069</c:v>
                </c:pt>
                <c:pt idx="4376">
                  <c:v>42072</c:v>
                </c:pt>
                <c:pt idx="4377">
                  <c:v>42073</c:v>
                </c:pt>
                <c:pt idx="4378">
                  <c:v>42074</c:v>
                </c:pt>
                <c:pt idx="4379">
                  <c:v>42075</c:v>
                </c:pt>
                <c:pt idx="4380">
                  <c:v>42076</c:v>
                </c:pt>
                <c:pt idx="4381">
                  <c:v>42079</c:v>
                </c:pt>
                <c:pt idx="4382">
                  <c:v>42080</c:v>
                </c:pt>
                <c:pt idx="4383">
                  <c:v>42081</c:v>
                </c:pt>
                <c:pt idx="4384">
                  <c:v>42082</c:v>
                </c:pt>
                <c:pt idx="4385">
                  <c:v>42083</c:v>
                </c:pt>
                <c:pt idx="4386">
                  <c:v>42086</c:v>
                </c:pt>
                <c:pt idx="4387">
                  <c:v>42087</c:v>
                </c:pt>
                <c:pt idx="4388">
                  <c:v>42088</c:v>
                </c:pt>
                <c:pt idx="4389">
                  <c:v>42089</c:v>
                </c:pt>
                <c:pt idx="4390">
                  <c:v>42090</c:v>
                </c:pt>
                <c:pt idx="4391">
                  <c:v>42093</c:v>
                </c:pt>
                <c:pt idx="4392">
                  <c:v>42094</c:v>
                </c:pt>
                <c:pt idx="4393">
                  <c:v>42095</c:v>
                </c:pt>
                <c:pt idx="4394">
                  <c:v>42096</c:v>
                </c:pt>
                <c:pt idx="4395">
                  <c:v>42100</c:v>
                </c:pt>
                <c:pt idx="4396">
                  <c:v>42101</c:v>
                </c:pt>
                <c:pt idx="4397">
                  <c:v>42102</c:v>
                </c:pt>
                <c:pt idx="4398">
                  <c:v>42103</c:v>
                </c:pt>
                <c:pt idx="4399">
                  <c:v>42104</c:v>
                </c:pt>
                <c:pt idx="4400">
                  <c:v>42107</c:v>
                </c:pt>
                <c:pt idx="4401">
                  <c:v>42108</c:v>
                </c:pt>
                <c:pt idx="4402">
                  <c:v>42109</c:v>
                </c:pt>
                <c:pt idx="4403">
                  <c:v>42110</c:v>
                </c:pt>
                <c:pt idx="4404">
                  <c:v>42111</c:v>
                </c:pt>
                <c:pt idx="4405">
                  <c:v>42114</c:v>
                </c:pt>
                <c:pt idx="4406">
                  <c:v>42115</c:v>
                </c:pt>
                <c:pt idx="4407">
                  <c:v>42116</c:v>
                </c:pt>
                <c:pt idx="4408">
                  <c:v>42117</c:v>
                </c:pt>
                <c:pt idx="4409">
                  <c:v>42118</c:v>
                </c:pt>
                <c:pt idx="4410">
                  <c:v>42121</c:v>
                </c:pt>
                <c:pt idx="4411">
                  <c:v>42122</c:v>
                </c:pt>
                <c:pt idx="4412">
                  <c:v>42123</c:v>
                </c:pt>
                <c:pt idx="4413">
                  <c:v>42124</c:v>
                </c:pt>
                <c:pt idx="4414">
                  <c:v>42125</c:v>
                </c:pt>
                <c:pt idx="4415">
                  <c:v>42128</c:v>
                </c:pt>
                <c:pt idx="4416">
                  <c:v>42129</c:v>
                </c:pt>
                <c:pt idx="4417">
                  <c:v>42130</c:v>
                </c:pt>
                <c:pt idx="4418">
                  <c:v>42131</c:v>
                </c:pt>
                <c:pt idx="4419">
                  <c:v>42132</c:v>
                </c:pt>
                <c:pt idx="4420">
                  <c:v>42135</c:v>
                </c:pt>
                <c:pt idx="4421">
                  <c:v>42136</c:v>
                </c:pt>
                <c:pt idx="4422">
                  <c:v>42137</c:v>
                </c:pt>
                <c:pt idx="4423">
                  <c:v>42138</c:v>
                </c:pt>
                <c:pt idx="4424">
                  <c:v>42139</c:v>
                </c:pt>
                <c:pt idx="4425">
                  <c:v>42142</c:v>
                </c:pt>
                <c:pt idx="4426">
                  <c:v>42143</c:v>
                </c:pt>
                <c:pt idx="4427">
                  <c:v>42144</c:v>
                </c:pt>
                <c:pt idx="4428">
                  <c:v>42145</c:v>
                </c:pt>
                <c:pt idx="4429">
                  <c:v>42146</c:v>
                </c:pt>
                <c:pt idx="4430">
                  <c:v>42150</c:v>
                </c:pt>
                <c:pt idx="4431">
                  <c:v>42151</c:v>
                </c:pt>
                <c:pt idx="4432">
                  <c:v>42152</c:v>
                </c:pt>
                <c:pt idx="4433">
                  <c:v>42153</c:v>
                </c:pt>
                <c:pt idx="4434">
                  <c:v>42156</c:v>
                </c:pt>
                <c:pt idx="4435">
                  <c:v>42157</c:v>
                </c:pt>
                <c:pt idx="4436">
                  <c:v>42158</c:v>
                </c:pt>
                <c:pt idx="4437">
                  <c:v>42159</c:v>
                </c:pt>
                <c:pt idx="4438">
                  <c:v>42160</c:v>
                </c:pt>
                <c:pt idx="4439">
                  <c:v>42163</c:v>
                </c:pt>
                <c:pt idx="4440">
                  <c:v>42164</c:v>
                </c:pt>
                <c:pt idx="4441">
                  <c:v>42165</c:v>
                </c:pt>
                <c:pt idx="4442">
                  <c:v>42166</c:v>
                </c:pt>
                <c:pt idx="4443">
                  <c:v>42167</c:v>
                </c:pt>
                <c:pt idx="4444">
                  <c:v>42170</c:v>
                </c:pt>
                <c:pt idx="4445">
                  <c:v>42171</c:v>
                </c:pt>
                <c:pt idx="4446">
                  <c:v>42172</c:v>
                </c:pt>
                <c:pt idx="4447">
                  <c:v>42173</c:v>
                </c:pt>
                <c:pt idx="4448">
                  <c:v>42174</c:v>
                </c:pt>
                <c:pt idx="4449">
                  <c:v>42177</c:v>
                </c:pt>
                <c:pt idx="4450">
                  <c:v>42178</c:v>
                </c:pt>
                <c:pt idx="4451">
                  <c:v>42179</c:v>
                </c:pt>
                <c:pt idx="4452">
                  <c:v>42180</c:v>
                </c:pt>
                <c:pt idx="4453">
                  <c:v>42181</c:v>
                </c:pt>
                <c:pt idx="4454">
                  <c:v>42184</c:v>
                </c:pt>
                <c:pt idx="4455">
                  <c:v>42185</c:v>
                </c:pt>
                <c:pt idx="4456">
                  <c:v>42186</c:v>
                </c:pt>
                <c:pt idx="4457">
                  <c:v>42187</c:v>
                </c:pt>
                <c:pt idx="4458">
                  <c:v>42191</c:v>
                </c:pt>
                <c:pt idx="4459">
                  <c:v>42192</c:v>
                </c:pt>
                <c:pt idx="4460">
                  <c:v>42193</c:v>
                </c:pt>
                <c:pt idx="4461">
                  <c:v>42194</c:v>
                </c:pt>
                <c:pt idx="4462">
                  <c:v>42195</c:v>
                </c:pt>
                <c:pt idx="4463">
                  <c:v>42198</c:v>
                </c:pt>
                <c:pt idx="4464">
                  <c:v>42199</c:v>
                </c:pt>
                <c:pt idx="4465">
                  <c:v>42200</c:v>
                </c:pt>
                <c:pt idx="4466">
                  <c:v>42201</c:v>
                </c:pt>
                <c:pt idx="4467">
                  <c:v>42202</c:v>
                </c:pt>
                <c:pt idx="4468">
                  <c:v>42205</c:v>
                </c:pt>
                <c:pt idx="4469">
                  <c:v>42206</c:v>
                </c:pt>
                <c:pt idx="4470">
                  <c:v>42207</c:v>
                </c:pt>
                <c:pt idx="4471">
                  <c:v>42208</c:v>
                </c:pt>
                <c:pt idx="4472">
                  <c:v>42209</c:v>
                </c:pt>
                <c:pt idx="4473">
                  <c:v>42212</c:v>
                </c:pt>
                <c:pt idx="4474">
                  <c:v>42213</c:v>
                </c:pt>
                <c:pt idx="4475">
                  <c:v>42214</c:v>
                </c:pt>
                <c:pt idx="4476">
                  <c:v>42215</c:v>
                </c:pt>
                <c:pt idx="4477">
                  <c:v>42216</c:v>
                </c:pt>
                <c:pt idx="4478">
                  <c:v>42219</c:v>
                </c:pt>
                <c:pt idx="4479">
                  <c:v>42220</c:v>
                </c:pt>
                <c:pt idx="4480">
                  <c:v>42221</c:v>
                </c:pt>
                <c:pt idx="4481">
                  <c:v>42222</c:v>
                </c:pt>
                <c:pt idx="4482">
                  <c:v>42223</c:v>
                </c:pt>
                <c:pt idx="4483">
                  <c:v>42226</c:v>
                </c:pt>
                <c:pt idx="4484">
                  <c:v>42227</c:v>
                </c:pt>
                <c:pt idx="4485">
                  <c:v>42228</c:v>
                </c:pt>
                <c:pt idx="4486">
                  <c:v>42229</c:v>
                </c:pt>
                <c:pt idx="4487">
                  <c:v>42230</c:v>
                </c:pt>
                <c:pt idx="4488">
                  <c:v>42233</c:v>
                </c:pt>
                <c:pt idx="4489">
                  <c:v>42234</c:v>
                </c:pt>
                <c:pt idx="4490">
                  <c:v>42235</c:v>
                </c:pt>
                <c:pt idx="4491">
                  <c:v>42236</c:v>
                </c:pt>
                <c:pt idx="4492">
                  <c:v>42237</c:v>
                </c:pt>
                <c:pt idx="4493">
                  <c:v>42240</c:v>
                </c:pt>
                <c:pt idx="4494">
                  <c:v>42241</c:v>
                </c:pt>
                <c:pt idx="4495">
                  <c:v>42242</c:v>
                </c:pt>
                <c:pt idx="4496">
                  <c:v>42243</c:v>
                </c:pt>
                <c:pt idx="4497">
                  <c:v>42244</c:v>
                </c:pt>
                <c:pt idx="4498">
                  <c:v>42247</c:v>
                </c:pt>
                <c:pt idx="4499">
                  <c:v>42248</c:v>
                </c:pt>
                <c:pt idx="4500">
                  <c:v>42249</c:v>
                </c:pt>
                <c:pt idx="4501">
                  <c:v>42250</c:v>
                </c:pt>
                <c:pt idx="4502">
                  <c:v>42251</c:v>
                </c:pt>
                <c:pt idx="4503">
                  <c:v>42255</c:v>
                </c:pt>
                <c:pt idx="4504">
                  <c:v>42256</c:v>
                </c:pt>
                <c:pt idx="4505">
                  <c:v>42257</c:v>
                </c:pt>
                <c:pt idx="4506">
                  <c:v>42258</c:v>
                </c:pt>
                <c:pt idx="4507">
                  <c:v>42261</c:v>
                </c:pt>
                <c:pt idx="4508">
                  <c:v>42262</c:v>
                </c:pt>
                <c:pt idx="4509">
                  <c:v>42263</c:v>
                </c:pt>
                <c:pt idx="4510">
                  <c:v>42264</c:v>
                </c:pt>
                <c:pt idx="4511">
                  <c:v>42265</c:v>
                </c:pt>
                <c:pt idx="4512">
                  <c:v>42268</c:v>
                </c:pt>
                <c:pt idx="4513">
                  <c:v>42269</c:v>
                </c:pt>
                <c:pt idx="4514">
                  <c:v>42270</c:v>
                </c:pt>
                <c:pt idx="4515">
                  <c:v>42271</c:v>
                </c:pt>
                <c:pt idx="4516">
                  <c:v>42272</c:v>
                </c:pt>
                <c:pt idx="4517">
                  <c:v>42275</c:v>
                </c:pt>
                <c:pt idx="4518">
                  <c:v>42276</c:v>
                </c:pt>
                <c:pt idx="4519">
                  <c:v>42277</c:v>
                </c:pt>
                <c:pt idx="4520">
                  <c:v>42278</c:v>
                </c:pt>
                <c:pt idx="4521">
                  <c:v>42279</c:v>
                </c:pt>
                <c:pt idx="4522">
                  <c:v>42282</c:v>
                </c:pt>
                <c:pt idx="4523">
                  <c:v>42283</c:v>
                </c:pt>
                <c:pt idx="4524">
                  <c:v>42284</c:v>
                </c:pt>
                <c:pt idx="4525">
                  <c:v>42285</c:v>
                </c:pt>
                <c:pt idx="4526">
                  <c:v>42286</c:v>
                </c:pt>
                <c:pt idx="4527">
                  <c:v>42289</c:v>
                </c:pt>
                <c:pt idx="4528">
                  <c:v>42290</c:v>
                </c:pt>
                <c:pt idx="4529">
                  <c:v>42291</c:v>
                </c:pt>
                <c:pt idx="4530">
                  <c:v>42292</c:v>
                </c:pt>
                <c:pt idx="4531">
                  <c:v>42293</c:v>
                </c:pt>
                <c:pt idx="4532">
                  <c:v>42296</c:v>
                </c:pt>
                <c:pt idx="4533">
                  <c:v>42297</c:v>
                </c:pt>
                <c:pt idx="4534">
                  <c:v>42298</c:v>
                </c:pt>
                <c:pt idx="4535">
                  <c:v>42299</c:v>
                </c:pt>
                <c:pt idx="4536">
                  <c:v>42300</c:v>
                </c:pt>
                <c:pt idx="4537">
                  <c:v>42303</c:v>
                </c:pt>
                <c:pt idx="4538">
                  <c:v>42304</c:v>
                </c:pt>
                <c:pt idx="4539">
                  <c:v>42305</c:v>
                </c:pt>
                <c:pt idx="4540">
                  <c:v>42306</c:v>
                </c:pt>
                <c:pt idx="4541">
                  <c:v>42307</c:v>
                </c:pt>
                <c:pt idx="4542">
                  <c:v>42310</c:v>
                </c:pt>
                <c:pt idx="4543">
                  <c:v>42311</c:v>
                </c:pt>
                <c:pt idx="4544">
                  <c:v>42312</c:v>
                </c:pt>
                <c:pt idx="4545">
                  <c:v>42313</c:v>
                </c:pt>
                <c:pt idx="4546">
                  <c:v>42314</c:v>
                </c:pt>
                <c:pt idx="4547">
                  <c:v>42317</c:v>
                </c:pt>
                <c:pt idx="4548">
                  <c:v>42318</c:v>
                </c:pt>
                <c:pt idx="4549">
                  <c:v>42319</c:v>
                </c:pt>
                <c:pt idx="4550">
                  <c:v>42320</c:v>
                </c:pt>
                <c:pt idx="4551">
                  <c:v>42321</c:v>
                </c:pt>
                <c:pt idx="4552">
                  <c:v>42324</c:v>
                </c:pt>
                <c:pt idx="4553">
                  <c:v>42325</c:v>
                </c:pt>
                <c:pt idx="4554">
                  <c:v>42326</c:v>
                </c:pt>
                <c:pt idx="4555">
                  <c:v>42327</c:v>
                </c:pt>
                <c:pt idx="4556">
                  <c:v>42328</c:v>
                </c:pt>
                <c:pt idx="4557">
                  <c:v>42331</c:v>
                </c:pt>
                <c:pt idx="4558">
                  <c:v>42332</c:v>
                </c:pt>
                <c:pt idx="4559">
                  <c:v>42333</c:v>
                </c:pt>
                <c:pt idx="4560">
                  <c:v>42335</c:v>
                </c:pt>
                <c:pt idx="4561">
                  <c:v>42338</c:v>
                </c:pt>
                <c:pt idx="4562">
                  <c:v>42339</c:v>
                </c:pt>
                <c:pt idx="4563">
                  <c:v>42340</c:v>
                </c:pt>
                <c:pt idx="4564">
                  <c:v>42341</c:v>
                </c:pt>
                <c:pt idx="4565">
                  <c:v>42342</c:v>
                </c:pt>
                <c:pt idx="4566">
                  <c:v>42345</c:v>
                </c:pt>
                <c:pt idx="4567">
                  <c:v>42346</c:v>
                </c:pt>
                <c:pt idx="4568">
                  <c:v>42347</c:v>
                </c:pt>
                <c:pt idx="4569">
                  <c:v>42348</c:v>
                </c:pt>
                <c:pt idx="4570">
                  <c:v>42349</c:v>
                </c:pt>
                <c:pt idx="4571">
                  <c:v>42352</c:v>
                </c:pt>
                <c:pt idx="4572">
                  <c:v>42353</c:v>
                </c:pt>
                <c:pt idx="4573">
                  <c:v>42354</c:v>
                </c:pt>
                <c:pt idx="4574">
                  <c:v>42355</c:v>
                </c:pt>
                <c:pt idx="4575">
                  <c:v>42356</c:v>
                </c:pt>
                <c:pt idx="4576">
                  <c:v>42359</c:v>
                </c:pt>
                <c:pt idx="4577">
                  <c:v>42360</c:v>
                </c:pt>
                <c:pt idx="4578">
                  <c:v>42361</c:v>
                </c:pt>
                <c:pt idx="4579">
                  <c:v>42362</c:v>
                </c:pt>
                <c:pt idx="4580">
                  <c:v>42366</c:v>
                </c:pt>
                <c:pt idx="4581">
                  <c:v>42367</c:v>
                </c:pt>
                <c:pt idx="4582">
                  <c:v>42368</c:v>
                </c:pt>
                <c:pt idx="4583">
                  <c:v>42369</c:v>
                </c:pt>
                <c:pt idx="4584">
                  <c:v>42373</c:v>
                </c:pt>
                <c:pt idx="4585">
                  <c:v>42374</c:v>
                </c:pt>
                <c:pt idx="4586">
                  <c:v>42375</c:v>
                </c:pt>
                <c:pt idx="4587">
                  <c:v>42376</c:v>
                </c:pt>
                <c:pt idx="4588">
                  <c:v>42377</c:v>
                </c:pt>
                <c:pt idx="4589">
                  <c:v>42380</c:v>
                </c:pt>
                <c:pt idx="4590">
                  <c:v>42381</c:v>
                </c:pt>
                <c:pt idx="4591">
                  <c:v>42382</c:v>
                </c:pt>
                <c:pt idx="4592">
                  <c:v>42383</c:v>
                </c:pt>
                <c:pt idx="4593">
                  <c:v>42384</c:v>
                </c:pt>
                <c:pt idx="4594">
                  <c:v>42388</c:v>
                </c:pt>
                <c:pt idx="4595">
                  <c:v>42389</c:v>
                </c:pt>
                <c:pt idx="4596">
                  <c:v>42390</c:v>
                </c:pt>
                <c:pt idx="4597">
                  <c:v>42391</c:v>
                </c:pt>
                <c:pt idx="4598">
                  <c:v>42394</c:v>
                </c:pt>
                <c:pt idx="4599">
                  <c:v>42395</c:v>
                </c:pt>
                <c:pt idx="4600">
                  <c:v>42396</c:v>
                </c:pt>
                <c:pt idx="4601">
                  <c:v>42397</c:v>
                </c:pt>
                <c:pt idx="4602">
                  <c:v>42398</c:v>
                </c:pt>
                <c:pt idx="4603">
                  <c:v>42401</c:v>
                </c:pt>
                <c:pt idx="4604">
                  <c:v>42402</c:v>
                </c:pt>
                <c:pt idx="4605">
                  <c:v>42403</c:v>
                </c:pt>
                <c:pt idx="4606">
                  <c:v>42404</c:v>
                </c:pt>
                <c:pt idx="4607">
                  <c:v>42405</c:v>
                </c:pt>
                <c:pt idx="4608">
                  <c:v>42408</c:v>
                </c:pt>
                <c:pt idx="4609">
                  <c:v>42409</c:v>
                </c:pt>
                <c:pt idx="4610">
                  <c:v>42410</c:v>
                </c:pt>
                <c:pt idx="4611">
                  <c:v>42411</c:v>
                </c:pt>
                <c:pt idx="4612">
                  <c:v>42412</c:v>
                </c:pt>
                <c:pt idx="4613">
                  <c:v>42416</c:v>
                </c:pt>
                <c:pt idx="4614">
                  <c:v>42417</c:v>
                </c:pt>
                <c:pt idx="4615">
                  <c:v>42418</c:v>
                </c:pt>
                <c:pt idx="4616">
                  <c:v>42419</c:v>
                </c:pt>
                <c:pt idx="4617">
                  <c:v>42422</c:v>
                </c:pt>
                <c:pt idx="4618">
                  <c:v>42423</c:v>
                </c:pt>
                <c:pt idx="4619">
                  <c:v>42424</c:v>
                </c:pt>
                <c:pt idx="4620">
                  <c:v>42425</c:v>
                </c:pt>
                <c:pt idx="4621">
                  <c:v>42426</c:v>
                </c:pt>
                <c:pt idx="4622">
                  <c:v>42429</c:v>
                </c:pt>
                <c:pt idx="4623">
                  <c:v>42430</c:v>
                </c:pt>
                <c:pt idx="4624">
                  <c:v>42431</c:v>
                </c:pt>
                <c:pt idx="4625">
                  <c:v>42432</c:v>
                </c:pt>
                <c:pt idx="4626">
                  <c:v>42433</c:v>
                </c:pt>
                <c:pt idx="4627">
                  <c:v>42436</c:v>
                </c:pt>
                <c:pt idx="4628">
                  <c:v>42437</c:v>
                </c:pt>
                <c:pt idx="4629">
                  <c:v>42438</c:v>
                </c:pt>
                <c:pt idx="4630">
                  <c:v>42439</c:v>
                </c:pt>
                <c:pt idx="4631">
                  <c:v>42440</c:v>
                </c:pt>
                <c:pt idx="4632">
                  <c:v>42443</c:v>
                </c:pt>
                <c:pt idx="4633">
                  <c:v>42444</c:v>
                </c:pt>
                <c:pt idx="4634">
                  <c:v>42445</c:v>
                </c:pt>
                <c:pt idx="4635">
                  <c:v>42446</c:v>
                </c:pt>
                <c:pt idx="4636">
                  <c:v>42447</c:v>
                </c:pt>
                <c:pt idx="4637">
                  <c:v>42450</c:v>
                </c:pt>
                <c:pt idx="4638">
                  <c:v>42451</c:v>
                </c:pt>
                <c:pt idx="4639">
                  <c:v>42452</c:v>
                </c:pt>
                <c:pt idx="4640">
                  <c:v>42453</c:v>
                </c:pt>
                <c:pt idx="4641">
                  <c:v>42457</c:v>
                </c:pt>
                <c:pt idx="4642">
                  <c:v>42458</c:v>
                </c:pt>
                <c:pt idx="4643">
                  <c:v>42459</c:v>
                </c:pt>
                <c:pt idx="4644">
                  <c:v>42460</c:v>
                </c:pt>
                <c:pt idx="4645">
                  <c:v>42461</c:v>
                </c:pt>
                <c:pt idx="4646">
                  <c:v>42464</c:v>
                </c:pt>
                <c:pt idx="4647">
                  <c:v>42465</c:v>
                </c:pt>
                <c:pt idx="4648">
                  <c:v>42466</c:v>
                </c:pt>
                <c:pt idx="4649">
                  <c:v>42467</c:v>
                </c:pt>
                <c:pt idx="4650">
                  <c:v>42468</c:v>
                </c:pt>
                <c:pt idx="4651">
                  <c:v>42471</c:v>
                </c:pt>
                <c:pt idx="4652">
                  <c:v>42472</c:v>
                </c:pt>
                <c:pt idx="4653">
                  <c:v>42473</c:v>
                </c:pt>
                <c:pt idx="4654">
                  <c:v>42474</c:v>
                </c:pt>
                <c:pt idx="4655">
                  <c:v>42475</c:v>
                </c:pt>
                <c:pt idx="4656">
                  <c:v>42478</c:v>
                </c:pt>
                <c:pt idx="4657">
                  <c:v>42479</c:v>
                </c:pt>
                <c:pt idx="4658">
                  <c:v>42480</c:v>
                </c:pt>
                <c:pt idx="4659">
                  <c:v>42481</c:v>
                </c:pt>
                <c:pt idx="4660">
                  <c:v>42482</c:v>
                </c:pt>
                <c:pt idx="4661">
                  <c:v>42485</c:v>
                </c:pt>
                <c:pt idx="4662">
                  <c:v>42486</c:v>
                </c:pt>
                <c:pt idx="4663">
                  <c:v>42487</c:v>
                </c:pt>
                <c:pt idx="4664">
                  <c:v>42488</c:v>
                </c:pt>
                <c:pt idx="4665">
                  <c:v>42489</c:v>
                </c:pt>
                <c:pt idx="4666">
                  <c:v>42492</c:v>
                </c:pt>
                <c:pt idx="4667">
                  <c:v>42493</c:v>
                </c:pt>
                <c:pt idx="4668">
                  <c:v>42494</c:v>
                </c:pt>
                <c:pt idx="4669">
                  <c:v>42495</c:v>
                </c:pt>
                <c:pt idx="4670">
                  <c:v>42496</c:v>
                </c:pt>
                <c:pt idx="4671">
                  <c:v>42499</c:v>
                </c:pt>
                <c:pt idx="4672">
                  <c:v>42500</c:v>
                </c:pt>
                <c:pt idx="4673">
                  <c:v>42501</c:v>
                </c:pt>
                <c:pt idx="4674">
                  <c:v>42502</c:v>
                </c:pt>
                <c:pt idx="4675">
                  <c:v>42503</c:v>
                </c:pt>
                <c:pt idx="4676">
                  <c:v>42506</c:v>
                </c:pt>
                <c:pt idx="4677">
                  <c:v>42507</c:v>
                </c:pt>
                <c:pt idx="4678">
                  <c:v>42508</c:v>
                </c:pt>
                <c:pt idx="4679">
                  <c:v>42509</c:v>
                </c:pt>
                <c:pt idx="4680">
                  <c:v>42510</c:v>
                </c:pt>
                <c:pt idx="4681">
                  <c:v>42513</c:v>
                </c:pt>
                <c:pt idx="4682">
                  <c:v>42514</c:v>
                </c:pt>
                <c:pt idx="4683">
                  <c:v>42515</c:v>
                </c:pt>
                <c:pt idx="4684">
                  <c:v>42516</c:v>
                </c:pt>
                <c:pt idx="4685">
                  <c:v>42517</c:v>
                </c:pt>
                <c:pt idx="4686">
                  <c:v>42521</c:v>
                </c:pt>
                <c:pt idx="4687">
                  <c:v>42522</c:v>
                </c:pt>
                <c:pt idx="4688">
                  <c:v>42523</c:v>
                </c:pt>
                <c:pt idx="4689">
                  <c:v>42524</c:v>
                </c:pt>
                <c:pt idx="4690">
                  <c:v>42527</c:v>
                </c:pt>
                <c:pt idx="4691">
                  <c:v>42528</c:v>
                </c:pt>
                <c:pt idx="4692">
                  <c:v>42529</c:v>
                </c:pt>
                <c:pt idx="4693">
                  <c:v>42530</c:v>
                </c:pt>
                <c:pt idx="4694">
                  <c:v>42531</c:v>
                </c:pt>
                <c:pt idx="4695">
                  <c:v>42534</c:v>
                </c:pt>
                <c:pt idx="4696">
                  <c:v>42535</c:v>
                </c:pt>
                <c:pt idx="4697">
                  <c:v>42536</c:v>
                </c:pt>
                <c:pt idx="4698">
                  <c:v>42537</c:v>
                </c:pt>
                <c:pt idx="4699">
                  <c:v>42538</c:v>
                </c:pt>
                <c:pt idx="4700">
                  <c:v>42541</c:v>
                </c:pt>
                <c:pt idx="4701">
                  <c:v>42542</c:v>
                </c:pt>
                <c:pt idx="4702">
                  <c:v>42543</c:v>
                </c:pt>
                <c:pt idx="4703">
                  <c:v>42544</c:v>
                </c:pt>
                <c:pt idx="4704">
                  <c:v>42545</c:v>
                </c:pt>
                <c:pt idx="4705">
                  <c:v>42548</c:v>
                </c:pt>
                <c:pt idx="4706">
                  <c:v>42549</c:v>
                </c:pt>
                <c:pt idx="4707">
                  <c:v>42550</c:v>
                </c:pt>
                <c:pt idx="4708">
                  <c:v>42551</c:v>
                </c:pt>
                <c:pt idx="4709">
                  <c:v>42552</c:v>
                </c:pt>
                <c:pt idx="4710">
                  <c:v>42556</c:v>
                </c:pt>
                <c:pt idx="4711">
                  <c:v>42557</c:v>
                </c:pt>
                <c:pt idx="4712">
                  <c:v>42558</c:v>
                </c:pt>
                <c:pt idx="4713">
                  <c:v>42559</c:v>
                </c:pt>
                <c:pt idx="4714">
                  <c:v>42562</c:v>
                </c:pt>
                <c:pt idx="4715">
                  <c:v>42563</c:v>
                </c:pt>
                <c:pt idx="4716">
                  <c:v>42564</c:v>
                </c:pt>
                <c:pt idx="4717">
                  <c:v>42565</c:v>
                </c:pt>
                <c:pt idx="4718">
                  <c:v>42566</c:v>
                </c:pt>
                <c:pt idx="4719">
                  <c:v>42569</c:v>
                </c:pt>
                <c:pt idx="4720">
                  <c:v>42570</c:v>
                </c:pt>
                <c:pt idx="4721">
                  <c:v>42571</c:v>
                </c:pt>
                <c:pt idx="4722">
                  <c:v>42572</c:v>
                </c:pt>
                <c:pt idx="4723">
                  <c:v>42573</c:v>
                </c:pt>
                <c:pt idx="4724">
                  <c:v>42576</c:v>
                </c:pt>
                <c:pt idx="4725">
                  <c:v>42577</c:v>
                </c:pt>
                <c:pt idx="4726">
                  <c:v>42578</c:v>
                </c:pt>
                <c:pt idx="4727">
                  <c:v>42579</c:v>
                </c:pt>
                <c:pt idx="4728">
                  <c:v>42580</c:v>
                </c:pt>
                <c:pt idx="4729">
                  <c:v>42583</c:v>
                </c:pt>
                <c:pt idx="4730">
                  <c:v>42584</c:v>
                </c:pt>
                <c:pt idx="4731">
                  <c:v>42585</c:v>
                </c:pt>
                <c:pt idx="4732">
                  <c:v>42586</c:v>
                </c:pt>
                <c:pt idx="4733">
                  <c:v>42587</c:v>
                </c:pt>
                <c:pt idx="4734">
                  <c:v>42590</c:v>
                </c:pt>
                <c:pt idx="4735">
                  <c:v>42591</c:v>
                </c:pt>
                <c:pt idx="4736">
                  <c:v>42592</c:v>
                </c:pt>
                <c:pt idx="4737">
                  <c:v>42593</c:v>
                </c:pt>
                <c:pt idx="4738">
                  <c:v>42594</c:v>
                </c:pt>
                <c:pt idx="4739">
                  <c:v>42597</c:v>
                </c:pt>
                <c:pt idx="4740">
                  <c:v>42598</c:v>
                </c:pt>
                <c:pt idx="4741">
                  <c:v>42599</c:v>
                </c:pt>
                <c:pt idx="4742">
                  <c:v>42600</c:v>
                </c:pt>
                <c:pt idx="4743">
                  <c:v>42601</c:v>
                </c:pt>
                <c:pt idx="4744">
                  <c:v>42604</c:v>
                </c:pt>
                <c:pt idx="4745">
                  <c:v>42605</c:v>
                </c:pt>
                <c:pt idx="4746">
                  <c:v>42606</c:v>
                </c:pt>
                <c:pt idx="4747">
                  <c:v>42607</c:v>
                </c:pt>
                <c:pt idx="4748">
                  <c:v>42608</c:v>
                </c:pt>
                <c:pt idx="4749">
                  <c:v>42611</c:v>
                </c:pt>
                <c:pt idx="4750">
                  <c:v>42612</c:v>
                </c:pt>
                <c:pt idx="4751">
                  <c:v>42613</c:v>
                </c:pt>
                <c:pt idx="4752">
                  <c:v>42614</c:v>
                </c:pt>
                <c:pt idx="4753">
                  <c:v>42615</c:v>
                </c:pt>
                <c:pt idx="4754">
                  <c:v>42619</c:v>
                </c:pt>
                <c:pt idx="4755">
                  <c:v>42620</c:v>
                </c:pt>
                <c:pt idx="4756">
                  <c:v>42621</c:v>
                </c:pt>
                <c:pt idx="4757">
                  <c:v>42622</c:v>
                </c:pt>
                <c:pt idx="4758">
                  <c:v>42625</c:v>
                </c:pt>
                <c:pt idx="4759">
                  <c:v>42626</c:v>
                </c:pt>
                <c:pt idx="4760">
                  <c:v>42627</c:v>
                </c:pt>
                <c:pt idx="4761">
                  <c:v>42628</c:v>
                </c:pt>
                <c:pt idx="4762">
                  <c:v>42629</c:v>
                </c:pt>
                <c:pt idx="4763">
                  <c:v>42632</c:v>
                </c:pt>
                <c:pt idx="4764">
                  <c:v>42633</c:v>
                </c:pt>
                <c:pt idx="4765">
                  <c:v>42634</c:v>
                </c:pt>
                <c:pt idx="4766">
                  <c:v>42635</c:v>
                </c:pt>
                <c:pt idx="4767">
                  <c:v>42636</c:v>
                </c:pt>
                <c:pt idx="4768">
                  <c:v>42639</c:v>
                </c:pt>
                <c:pt idx="4769">
                  <c:v>42640</c:v>
                </c:pt>
                <c:pt idx="4770">
                  <c:v>42641</c:v>
                </c:pt>
                <c:pt idx="4771">
                  <c:v>42642</c:v>
                </c:pt>
                <c:pt idx="4772">
                  <c:v>42643</c:v>
                </c:pt>
                <c:pt idx="4773">
                  <c:v>42646</c:v>
                </c:pt>
                <c:pt idx="4774">
                  <c:v>42647</c:v>
                </c:pt>
                <c:pt idx="4775">
                  <c:v>42648</c:v>
                </c:pt>
                <c:pt idx="4776">
                  <c:v>42649</c:v>
                </c:pt>
                <c:pt idx="4777">
                  <c:v>42650</c:v>
                </c:pt>
                <c:pt idx="4778">
                  <c:v>42653</c:v>
                </c:pt>
                <c:pt idx="4779">
                  <c:v>42654</c:v>
                </c:pt>
                <c:pt idx="4780">
                  <c:v>42655</c:v>
                </c:pt>
                <c:pt idx="4781">
                  <c:v>42656</c:v>
                </c:pt>
                <c:pt idx="4782">
                  <c:v>42657</c:v>
                </c:pt>
                <c:pt idx="4783">
                  <c:v>42660</c:v>
                </c:pt>
                <c:pt idx="4784">
                  <c:v>42661</c:v>
                </c:pt>
                <c:pt idx="4785">
                  <c:v>42662</c:v>
                </c:pt>
                <c:pt idx="4786">
                  <c:v>42663</c:v>
                </c:pt>
                <c:pt idx="4787">
                  <c:v>42664</c:v>
                </c:pt>
                <c:pt idx="4788">
                  <c:v>42667</c:v>
                </c:pt>
                <c:pt idx="4789">
                  <c:v>42668</c:v>
                </c:pt>
                <c:pt idx="4790">
                  <c:v>42669</c:v>
                </c:pt>
                <c:pt idx="4791">
                  <c:v>42670</c:v>
                </c:pt>
                <c:pt idx="4792">
                  <c:v>42671</c:v>
                </c:pt>
                <c:pt idx="4793">
                  <c:v>42674</c:v>
                </c:pt>
                <c:pt idx="4794">
                  <c:v>42675</c:v>
                </c:pt>
                <c:pt idx="4795">
                  <c:v>42676</c:v>
                </c:pt>
                <c:pt idx="4796">
                  <c:v>42677</c:v>
                </c:pt>
                <c:pt idx="4797">
                  <c:v>42678</c:v>
                </c:pt>
                <c:pt idx="4798">
                  <c:v>42681</c:v>
                </c:pt>
                <c:pt idx="4799">
                  <c:v>42682</c:v>
                </c:pt>
                <c:pt idx="4800">
                  <c:v>42683</c:v>
                </c:pt>
                <c:pt idx="4801">
                  <c:v>42684</c:v>
                </c:pt>
                <c:pt idx="4802">
                  <c:v>42685</c:v>
                </c:pt>
                <c:pt idx="4803">
                  <c:v>42688</c:v>
                </c:pt>
                <c:pt idx="4804">
                  <c:v>42689</c:v>
                </c:pt>
                <c:pt idx="4805">
                  <c:v>42690</c:v>
                </c:pt>
                <c:pt idx="4806">
                  <c:v>42691</c:v>
                </c:pt>
                <c:pt idx="4807">
                  <c:v>42692</c:v>
                </c:pt>
                <c:pt idx="4808">
                  <c:v>42695</c:v>
                </c:pt>
                <c:pt idx="4809">
                  <c:v>42696</c:v>
                </c:pt>
                <c:pt idx="4810">
                  <c:v>42697</c:v>
                </c:pt>
                <c:pt idx="4811">
                  <c:v>42699</c:v>
                </c:pt>
                <c:pt idx="4812">
                  <c:v>42702</c:v>
                </c:pt>
                <c:pt idx="4813">
                  <c:v>42703</c:v>
                </c:pt>
                <c:pt idx="4814">
                  <c:v>42704</c:v>
                </c:pt>
                <c:pt idx="4815">
                  <c:v>42705</c:v>
                </c:pt>
                <c:pt idx="4816">
                  <c:v>42706</c:v>
                </c:pt>
                <c:pt idx="4817">
                  <c:v>42709</c:v>
                </c:pt>
                <c:pt idx="4818">
                  <c:v>42710</c:v>
                </c:pt>
                <c:pt idx="4819">
                  <c:v>42711</c:v>
                </c:pt>
                <c:pt idx="4820">
                  <c:v>42712</c:v>
                </c:pt>
                <c:pt idx="4821">
                  <c:v>42713</c:v>
                </c:pt>
                <c:pt idx="4822">
                  <c:v>42716</c:v>
                </c:pt>
                <c:pt idx="4823">
                  <c:v>42717</c:v>
                </c:pt>
                <c:pt idx="4824">
                  <c:v>42718</c:v>
                </c:pt>
                <c:pt idx="4825">
                  <c:v>42719</c:v>
                </c:pt>
                <c:pt idx="4826">
                  <c:v>42720</c:v>
                </c:pt>
                <c:pt idx="4827">
                  <c:v>42723</c:v>
                </c:pt>
                <c:pt idx="4828">
                  <c:v>42724</c:v>
                </c:pt>
                <c:pt idx="4829">
                  <c:v>42725</c:v>
                </c:pt>
                <c:pt idx="4830">
                  <c:v>42726</c:v>
                </c:pt>
                <c:pt idx="4831">
                  <c:v>42727</c:v>
                </c:pt>
                <c:pt idx="4832">
                  <c:v>42731</c:v>
                </c:pt>
                <c:pt idx="4833">
                  <c:v>42732</c:v>
                </c:pt>
                <c:pt idx="4834">
                  <c:v>42733</c:v>
                </c:pt>
                <c:pt idx="4835">
                  <c:v>42734</c:v>
                </c:pt>
                <c:pt idx="4836">
                  <c:v>42738</c:v>
                </c:pt>
                <c:pt idx="4837">
                  <c:v>42739</c:v>
                </c:pt>
                <c:pt idx="4838">
                  <c:v>42740</c:v>
                </c:pt>
                <c:pt idx="4839">
                  <c:v>42741</c:v>
                </c:pt>
                <c:pt idx="4840">
                  <c:v>42744</c:v>
                </c:pt>
                <c:pt idx="4841">
                  <c:v>42745</c:v>
                </c:pt>
                <c:pt idx="4842">
                  <c:v>42746</c:v>
                </c:pt>
                <c:pt idx="4843">
                  <c:v>42747</c:v>
                </c:pt>
                <c:pt idx="4844">
                  <c:v>42748</c:v>
                </c:pt>
                <c:pt idx="4845">
                  <c:v>42752</c:v>
                </c:pt>
                <c:pt idx="4846">
                  <c:v>42753</c:v>
                </c:pt>
                <c:pt idx="4847">
                  <c:v>42754</c:v>
                </c:pt>
                <c:pt idx="4848">
                  <c:v>42755</c:v>
                </c:pt>
                <c:pt idx="4849">
                  <c:v>42758</c:v>
                </c:pt>
                <c:pt idx="4850">
                  <c:v>42759</c:v>
                </c:pt>
                <c:pt idx="4851">
                  <c:v>42760</c:v>
                </c:pt>
                <c:pt idx="4852">
                  <c:v>42761</c:v>
                </c:pt>
                <c:pt idx="4853">
                  <c:v>42762</c:v>
                </c:pt>
                <c:pt idx="4854">
                  <c:v>42765</c:v>
                </c:pt>
                <c:pt idx="4855">
                  <c:v>42766</c:v>
                </c:pt>
                <c:pt idx="4856">
                  <c:v>42767</c:v>
                </c:pt>
                <c:pt idx="4857">
                  <c:v>42768</c:v>
                </c:pt>
                <c:pt idx="4858">
                  <c:v>42769</c:v>
                </c:pt>
                <c:pt idx="4859">
                  <c:v>42772</c:v>
                </c:pt>
                <c:pt idx="4860">
                  <c:v>42773</c:v>
                </c:pt>
                <c:pt idx="4861">
                  <c:v>42774</c:v>
                </c:pt>
                <c:pt idx="4862">
                  <c:v>42775</c:v>
                </c:pt>
                <c:pt idx="4863">
                  <c:v>42776</c:v>
                </c:pt>
                <c:pt idx="4864">
                  <c:v>42779</c:v>
                </c:pt>
                <c:pt idx="4865">
                  <c:v>42780</c:v>
                </c:pt>
                <c:pt idx="4866">
                  <c:v>42781</c:v>
                </c:pt>
                <c:pt idx="4867">
                  <c:v>42782</c:v>
                </c:pt>
                <c:pt idx="4868">
                  <c:v>42783</c:v>
                </c:pt>
                <c:pt idx="4869">
                  <c:v>42787</c:v>
                </c:pt>
                <c:pt idx="4870">
                  <c:v>42788</c:v>
                </c:pt>
                <c:pt idx="4871">
                  <c:v>42789</c:v>
                </c:pt>
                <c:pt idx="4872">
                  <c:v>42790</c:v>
                </c:pt>
                <c:pt idx="4873">
                  <c:v>42793</c:v>
                </c:pt>
                <c:pt idx="4874">
                  <c:v>42794</c:v>
                </c:pt>
                <c:pt idx="4875">
                  <c:v>42795</c:v>
                </c:pt>
                <c:pt idx="4876">
                  <c:v>42796</c:v>
                </c:pt>
                <c:pt idx="4877">
                  <c:v>42797</c:v>
                </c:pt>
                <c:pt idx="4878">
                  <c:v>42800</c:v>
                </c:pt>
                <c:pt idx="4879">
                  <c:v>42801</c:v>
                </c:pt>
                <c:pt idx="4880">
                  <c:v>42802</c:v>
                </c:pt>
                <c:pt idx="4881">
                  <c:v>42803</c:v>
                </c:pt>
                <c:pt idx="4882">
                  <c:v>42804</c:v>
                </c:pt>
                <c:pt idx="4883">
                  <c:v>42807</c:v>
                </c:pt>
                <c:pt idx="4884">
                  <c:v>42808</c:v>
                </c:pt>
                <c:pt idx="4885">
                  <c:v>42809</c:v>
                </c:pt>
                <c:pt idx="4886">
                  <c:v>42810</c:v>
                </c:pt>
                <c:pt idx="4887">
                  <c:v>42811</c:v>
                </c:pt>
                <c:pt idx="4888">
                  <c:v>42814</c:v>
                </c:pt>
                <c:pt idx="4889">
                  <c:v>42815</c:v>
                </c:pt>
                <c:pt idx="4890">
                  <c:v>42816</c:v>
                </c:pt>
                <c:pt idx="4891">
                  <c:v>42817</c:v>
                </c:pt>
                <c:pt idx="4892">
                  <c:v>42818</c:v>
                </c:pt>
                <c:pt idx="4893">
                  <c:v>42821</c:v>
                </c:pt>
                <c:pt idx="4894">
                  <c:v>42822</c:v>
                </c:pt>
                <c:pt idx="4895">
                  <c:v>42823</c:v>
                </c:pt>
                <c:pt idx="4896">
                  <c:v>42824</c:v>
                </c:pt>
                <c:pt idx="4897">
                  <c:v>42825</c:v>
                </c:pt>
                <c:pt idx="4898">
                  <c:v>42828</c:v>
                </c:pt>
                <c:pt idx="4899">
                  <c:v>42829</c:v>
                </c:pt>
                <c:pt idx="4900">
                  <c:v>42830</c:v>
                </c:pt>
                <c:pt idx="4901">
                  <c:v>42831</c:v>
                </c:pt>
                <c:pt idx="4902">
                  <c:v>42832</c:v>
                </c:pt>
                <c:pt idx="4903">
                  <c:v>42835</c:v>
                </c:pt>
                <c:pt idx="4904">
                  <c:v>42836</c:v>
                </c:pt>
                <c:pt idx="4905">
                  <c:v>42837</c:v>
                </c:pt>
                <c:pt idx="4906">
                  <c:v>42838</c:v>
                </c:pt>
                <c:pt idx="4907">
                  <c:v>42842</c:v>
                </c:pt>
                <c:pt idx="4908">
                  <c:v>42843</c:v>
                </c:pt>
                <c:pt idx="4909">
                  <c:v>42844</c:v>
                </c:pt>
                <c:pt idx="4910">
                  <c:v>42845</c:v>
                </c:pt>
                <c:pt idx="4911">
                  <c:v>42846</c:v>
                </c:pt>
                <c:pt idx="4912">
                  <c:v>42849</c:v>
                </c:pt>
                <c:pt idx="4913">
                  <c:v>42850</c:v>
                </c:pt>
                <c:pt idx="4914">
                  <c:v>42851</c:v>
                </c:pt>
                <c:pt idx="4915">
                  <c:v>42852</c:v>
                </c:pt>
                <c:pt idx="4916">
                  <c:v>42853</c:v>
                </c:pt>
                <c:pt idx="4917">
                  <c:v>42856</c:v>
                </c:pt>
                <c:pt idx="4918">
                  <c:v>42857</c:v>
                </c:pt>
                <c:pt idx="4919">
                  <c:v>42858</c:v>
                </c:pt>
                <c:pt idx="4920">
                  <c:v>42859</c:v>
                </c:pt>
                <c:pt idx="4921">
                  <c:v>42860</c:v>
                </c:pt>
                <c:pt idx="4922">
                  <c:v>42863</c:v>
                </c:pt>
                <c:pt idx="4923">
                  <c:v>42864</c:v>
                </c:pt>
                <c:pt idx="4924">
                  <c:v>42865</c:v>
                </c:pt>
                <c:pt idx="4925">
                  <c:v>42866</c:v>
                </c:pt>
                <c:pt idx="4926">
                  <c:v>42867</c:v>
                </c:pt>
                <c:pt idx="4927">
                  <c:v>42870</c:v>
                </c:pt>
                <c:pt idx="4928">
                  <c:v>42871</c:v>
                </c:pt>
                <c:pt idx="4929">
                  <c:v>42872</c:v>
                </c:pt>
                <c:pt idx="4930">
                  <c:v>42873</c:v>
                </c:pt>
                <c:pt idx="4931">
                  <c:v>42874</c:v>
                </c:pt>
                <c:pt idx="4932">
                  <c:v>42877</c:v>
                </c:pt>
                <c:pt idx="4933">
                  <c:v>42878</c:v>
                </c:pt>
                <c:pt idx="4934">
                  <c:v>42879</c:v>
                </c:pt>
                <c:pt idx="4935">
                  <c:v>42880</c:v>
                </c:pt>
                <c:pt idx="4936">
                  <c:v>42881</c:v>
                </c:pt>
                <c:pt idx="4937">
                  <c:v>42885</c:v>
                </c:pt>
                <c:pt idx="4938">
                  <c:v>42886</c:v>
                </c:pt>
                <c:pt idx="4939">
                  <c:v>42887</c:v>
                </c:pt>
                <c:pt idx="4940">
                  <c:v>42888</c:v>
                </c:pt>
                <c:pt idx="4941">
                  <c:v>42891</c:v>
                </c:pt>
                <c:pt idx="4942">
                  <c:v>42892</c:v>
                </c:pt>
                <c:pt idx="4943">
                  <c:v>42893</c:v>
                </c:pt>
                <c:pt idx="4944">
                  <c:v>42894</c:v>
                </c:pt>
                <c:pt idx="4945">
                  <c:v>42895</c:v>
                </c:pt>
                <c:pt idx="4946">
                  <c:v>42898</c:v>
                </c:pt>
                <c:pt idx="4947">
                  <c:v>42899</c:v>
                </c:pt>
                <c:pt idx="4948">
                  <c:v>42900</c:v>
                </c:pt>
                <c:pt idx="4949">
                  <c:v>42901</c:v>
                </c:pt>
                <c:pt idx="4950">
                  <c:v>42902</c:v>
                </c:pt>
                <c:pt idx="4951">
                  <c:v>42905</c:v>
                </c:pt>
                <c:pt idx="4952">
                  <c:v>42906</c:v>
                </c:pt>
                <c:pt idx="4953">
                  <c:v>42907</c:v>
                </c:pt>
                <c:pt idx="4954">
                  <c:v>42908</c:v>
                </c:pt>
                <c:pt idx="4955">
                  <c:v>42909</c:v>
                </c:pt>
                <c:pt idx="4956">
                  <c:v>42912</c:v>
                </c:pt>
                <c:pt idx="4957">
                  <c:v>42913</c:v>
                </c:pt>
                <c:pt idx="4958">
                  <c:v>42914</c:v>
                </c:pt>
                <c:pt idx="4959">
                  <c:v>42915</c:v>
                </c:pt>
                <c:pt idx="4960">
                  <c:v>42916</c:v>
                </c:pt>
                <c:pt idx="4961">
                  <c:v>42919</c:v>
                </c:pt>
                <c:pt idx="4962">
                  <c:v>42921</c:v>
                </c:pt>
                <c:pt idx="4963">
                  <c:v>42922</c:v>
                </c:pt>
                <c:pt idx="4964">
                  <c:v>42923</c:v>
                </c:pt>
                <c:pt idx="4965">
                  <c:v>42926</c:v>
                </c:pt>
                <c:pt idx="4966">
                  <c:v>42927</c:v>
                </c:pt>
                <c:pt idx="4967">
                  <c:v>42928</c:v>
                </c:pt>
                <c:pt idx="4968">
                  <c:v>42929</c:v>
                </c:pt>
                <c:pt idx="4969">
                  <c:v>42930</c:v>
                </c:pt>
                <c:pt idx="4970">
                  <c:v>42933</c:v>
                </c:pt>
                <c:pt idx="4971">
                  <c:v>42934</c:v>
                </c:pt>
                <c:pt idx="4972">
                  <c:v>42935</c:v>
                </c:pt>
                <c:pt idx="4973">
                  <c:v>42936</c:v>
                </c:pt>
                <c:pt idx="4974">
                  <c:v>42937</c:v>
                </c:pt>
                <c:pt idx="4975">
                  <c:v>42940</c:v>
                </c:pt>
                <c:pt idx="4976">
                  <c:v>42941</c:v>
                </c:pt>
                <c:pt idx="4977">
                  <c:v>42942</c:v>
                </c:pt>
                <c:pt idx="4978">
                  <c:v>42943</c:v>
                </c:pt>
                <c:pt idx="4979">
                  <c:v>42944</c:v>
                </c:pt>
                <c:pt idx="4980">
                  <c:v>42947</c:v>
                </c:pt>
                <c:pt idx="4981">
                  <c:v>42948</c:v>
                </c:pt>
                <c:pt idx="4982">
                  <c:v>42949</c:v>
                </c:pt>
                <c:pt idx="4983">
                  <c:v>42950</c:v>
                </c:pt>
                <c:pt idx="4984">
                  <c:v>42951</c:v>
                </c:pt>
                <c:pt idx="4985">
                  <c:v>42954</c:v>
                </c:pt>
                <c:pt idx="4986">
                  <c:v>42955</c:v>
                </c:pt>
                <c:pt idx="4987">
                  <c:v>42956</c:v>
                </c:pt>
                <c:pt idx="4988">
                  <c:v>42957</c:v>
                </c:pt>
                <c:pt idx="4989">
                  <c:v>42958</c:v>
                </c:pt>
                <c:pt idx="4990">
                  <c:v>42961</c:v>
                </c:pt>
                <c:pt idx="4991">
                  <c:v>42962</c:v>
                </c:pt>
                <c:pt idx="4992">
                  <c:v>42963</c:v>
                </c:pt>
                <c:pt idx="4993">
                  <c:v>42964</c:v>
                </c:pt>
                <c:pt idx="4994">
                  <c:v>42965</c:v>
                </c:pt>
                <c:pt idx="4995">
                  <c:v>42968</c:v>
                </c:pt>
                <c:pt idx="4996">
                  <c:v>42969</c:v>
                </c:pt>
                <c:pt idx="4997">
                  <c:v>42970</c:v>
                </c:pt>
                <c:pt idx="4998">
                  <c:v>42971</c:v>
                </c:pt>
                <c:pt idx="4999">
                  <c:v>42972</c:v>
                </c:pt>
                <c:pt idx="5000">
                  <c:v>42975</c:v>
                </c:pt>
                <c:pt idx="5001">
                  <c:v>42976</c:v>
                </c:pt>
                <c:pt idx="5002">
                  <c:v>42977</c:v>
                </c:pt>
                <c:pt idx="5003">
                  <c:v>42978</c:v>
                </c:pt>
                <c:pt idx="5004">
                  <c:v>42979</c:v>
                </c:pt>
                <c:pt idx="5005">
                  <c:v>42983</c:v>
                </c:pt>
                <c:pt idx="5006">
                  <c:v>42984</c:v>
                </c:pt>
                <c:pt idx="5007">
                  <c:v>42985</c:v>
                </c:pt>
                <c:pt idx="5008">
                  <c:v>42986</c:v>
                </c:pt>
                <c:pt idx="5009">
                  <c:v>42989</c:v>
                </c:pt>
                <c:pt idx="5010">
                  <c:v>42990</c:v>
                </c:pt>
                <c:pt idx="5011">
                  <c:v>42991</c:v>
                </c:pt>
                <c:pt idx="5012">
                  <c:v>42992</c:v>
                </c:pt>
                <c:pt idx="5013">
                  <c:v>42993</c:v>
                </c:pt>
                <c:pt idx="5014">
                  <c:v>42996</c:v>
                </c:pt>
                <c:pt idx="5015">
                  <c:v>42997</c:v>
                </c:pt>
                <c:pt idx="5016">
                  <c:v>42998</c:v>
                </c:pt>
                <c:pt idx="5017">
                  <c:v>42999</c:v>
                </c:pt>
                <c:pt idx="5018">
                  <c:v>43000</c:v>
                </c:pt>
                <c:pt idx="5019">
                  <c:v>43003</c:v>
                </c:pt>
                <c:pt idx="5020">
                  <c:v>43004</c:v>
                </c:pt>
                <c:pt idx="5021">
                  <c:v>43005</c:v>
                </c:pt>
                <c:pt idx="5022">
                  <c:v>43006</c:v>
                </c:pt>
                <c:pt idx="5023">
                  <c:v>43007</c:v>
                </c:pt>
                <c:pt idx="5024">
                  <c:v>43010</c:v>
                </c:pt>
                <c:pt idx="5025">
                  <c:v>43011</c:v>
                </c:pt>
                <c:pt idx="5026">
                  <c:v>43012</c:v>
                </c:pt>
                <c:pt idx="5027">
                  <c:v>43013</c:v>
                </c:pt>
                <c:pt idx="5028">
                  <c:v>43014</c:v>
                </c:pt>
                <c:pt idx="5029">
                  <c:v>43017</c:v>
                </c:pt>
                <c:pt idx="5030">
                  <c:v>43018</c:v>
                </c:pt>
                <c:pt idx="5031">
                  <c:v>43019</c:v>
                </c:pt>
                <c:pt idx="5032">
                  <c:v>43020</c:v>
                </c:pt>
                <c:pt idx="5033">
                  <c:v>43021</c:v>
                </c:pt>
                <c:pt idx="5034">
                  <c:v>43024</c:v>
                </c:pt>
                <c:pt idx="5035">
                  <c:v>43025</c:v>
                </c:pt>
                <c:pt idx="5036">
                  <c:v>43026</c:v>
                </c:pt>
                <c:pt idx="5037">
                  <c:v>43027</c:v>
                </c:pt>
                <c:pt idx="5038">
                  <c:v>43028</c:v>
                </c:pt>
                <c:pt idx="5039">
                  <c:v>43031</c:v>
                </c:pt>
                <c:pt idx="5040">
                  <c:v>43032</c:v>
                </c:pt>
                <c:pt idx="5041">
                  <c:v>43033</c:v>
                </c:pt>
                <c:pt idx="5042">
                  <c:v>43034</c:v>
                </c:pt>
                <c:pt idx="5043">
                  <c:v>43035</c:v>
                </c:pt>
                <c:pt idx="5044">
                  <c:v>43038</c:v>
                </c:pt>
                <c:pt idx="5045">
                  <c:v>43039</c:v>
                </c:pt>
                <c:pt idx="5046">
                  <c:v>43040</c:v>
                </c:pt>
                <c:pt idx="5047">
                  <c:v>43041</c:v>
                </c:pt>
                <c:pt idx="5048">
                  <c:v>43042</c:v>
                </c:pt>
                <c:pt idx="5049">
                  <c:v>43045</c:v>
                </c:pt>
                <c:pt idx="5050">
                  <c:v>43046</c:v>
                </c:pt>
                <c:pt idx="5051">
                  <c:v>43047</c:v>
                </c:pt>
                <c:pt idx="5052">
                  <c:v>43048</c:v>
                </c:pt>
                <c:pt idx="5053">
                  <c:v>43049</c:v>
                </c:pt>
                <c:pt idx="5054">
                  <c:v>43052</c:v>
                </c:pt>
                <c:pt idx="5055">
                  <c:v>43053</c:v>
                </c:pt>
                <c:pt idx="5056">
                  <c:v>43054</c:v>
                </c:pt>
                <c:pt idx="5057">
                  <c:v>43055</c:v>
                </c:pt>
                <c:pt idx="5058">
                  <c:v>43056</c:v>
                </c:pt>
                <c:pt idx="5059">
                  <c:v>43059</c:v>
                </c:pt>
                <c:pt idx="5060">
                  <c:v>43060</c:v>
                </c:pt>
                <c:pt idx="5061">
                  <c:v>43061</c:v>
                </c:pt>
                <c:pt idx="5062">
                  <c:v>43063</c:v>
                </c:pt>
                <c:pt idx="5063">
                  <c:v>43066</c:v>
                </c:pt>
                <c:pt idx="5064">
                  <c:v>43067</c:v>
                </c:pt>
                <c:pt idx="5065">
                  <c:v>43068</c:v>
                </c:pt>
                <c:pt idx="5066">
                  <c:v>43069</c:v>
                </c:pt>
                <c:pt idx="5067">
                  <c:v>43070</c:v>
                </c:pt>
                <c:pt idx="5068">
                  <c:v>43073</c:v>
                </c:pt>
                <c:pt idx="5069">
                  <c:v>43074</c:v>
                </c:pt>
                <c:pt idx="5070">
                  <c:v>43075</c:v>
                </c:pt>
                <c:pt idx="5071">
                  <c:v>43076</c:v>
                </c:pt>
                <c:pt idx="5072">
                  <c:v>43077</c:v>
                </c:pt>
                <c:pt idx="5073">
                  <c:v>43080</c:v>
                </c:pt>
                <c:pt idx="5074">
                  <c:v>43081</c:v>
                </c:pt>
                <c:pt idx="5075">
                  <c:v>43082</c:v>
                </c:pt>
                <c:pt idx="5076">
                  <c:v>43083</c:v>
                </c:pt>
                <c:pt idx="5077">
                  <c:v>43084</c:v>
                </c:pt>
                <c:pt idx="5078">
                  <c:v>43087</c:v>
                </c:pt>
                <c:pt idx="5079">
                  <c:v>43088</c:v>
                </c:pt>
                <c:pt idx="5080">
                  <c:v>43089</c:v>
                </c:pt>
                <c:pt idx="5081">
                  <c:v>43090</c:v>
                </c:pt>
                <c:pt idx="5082">
                  <c:v>43091</c:v>
                </c:pt>
                <c:pt idx="5083">
                  <c:v>43095</c:v>
                </c:pt>
                <c:pt idx="5084">
                  <c:v>43096</c:v>
                </c:pt>
                <c:pt idx="5085">
                  <c:v>43097</c:v>
                </c:pt>
                <c:pt idx="5086">
                  <c:v>43098</c:v>
                </c:pt>
                <c:pt idx="5087">
                  <c:v>43102</c:v>
                </c:pt>
                <c:pt idx="5088">
                  <c:v>43103</c:v>
                </c:pt>
                <c:pt idx="5089">
                  <c:v>43104</c:v>
                </c:pt>
                <c:pt idx="5090">
                  <c:v>43105</c:v>
                </c:pt>
                <c:pt idx="5091">
                  <c:v>43108</c:v>
                </c:pt>
                <c:pt idx="5092">
                  <c:v>43109</c:v>
                </c:pt>
                <c:pt idx="5093">
                  <c:v>43110</c:v>
                </c:pt>
                <c:pt idx="5094">
                  <c:v>43111</c:v>
                </c:pt>
                <c:pt idx="5095">
                  <c:v>43112</c:v>
                </c:pt>
                <c:pt idx="5096">
                  <c:v>43116</c:v>
                </c:pt>
                <c:pt idx="5097">
                  <c:v>43117</c:v>
                </c:pt>
                <c:pt idx="5098">
                  <c:v>43118</c:v>
                </c:pt>
                <c:pt idx="5099">
                  <c:v>43119</c:v>
                </c:pt>
                <c:pt idx="5100">
                  <c:v>43122</c:v>
                </c:pt>
                <c:pt idx="5101">
                  <c:v>43123</c:v>
                </c:pt>
                <c:pt idx="5102">
                  <c:v>43124</c:v>
                </c:pt>
                <c:pt idx="5103">
                  <c:v>43125</c:v>
                </c:pt>
                <c:pt idx="5104">
                  <c:v>43126</c:v>
                </c:pt>
                <c:pt idx="5105">
                  <c:v>43129</c:v>
                </c:pt>
                <c:pt idx="5106">
                  <c:v>43130</c:v>
                </c:pt>
                <c:pt idx="5107">
                  <c:v>43131</c:v>
                </c:pt>
                <c:pt idx="5108">
                  <c:v>43132</c:v>
                </c:pt>
                <c:pt idx="5109">
                  <c:v>43133</c:v>
                </c:pt>
                <c:pt idx="5110">
                  <c:v>43136</c:v>
                </c:pt>
                <c:pt idx="5111">
                  <c:v>43137</c:v>
                </c:pt>
                <c:pt idx="5112">
                  <c:v>43138</c:v>
                </c:pt>
                <c:pt idx="5113">
                  <c:v>43139</c:v>
                </c:pt>
                <c:pt idx="5114">
                  <c:v>43140</c:v>
                </c:pt>
                <c:pt idx="5115">
                  <c:v>43143</c:v>
                </c:pt>
                <c:pt idx="5116">
                  <c:v>43144</c:v>
                </c:pt>
                <c:pt idx="5117">
                  <c:v>43145</c:v>
                </c:pt>
                <c:pt idx="5118">
                  <c:v>43146</c:v>
                </c:pt>
                <c:pt idx="5119">
                  <c:v>43147</c:v>
                </c:pt>
                <c:pt idx="5120">
                  <c:v>43151</c:v>
                </c:pt>
                <c:pt idx="5121">
                  <c:v>43152</c:v>
                </c:pt>
                <c:pt idx="5122">
                  <c:v>43153</c:v>
                </c:pt>
                <c:pt idx="5123">
                  <c:v>43154</c:v>
                </c:pt>
                <c:pt idx="5124">
                  <c:v>43157</c:v>
                </c:pt>
                <c:pt idx="5125">
                  <c:v>43158</c:v>
                </c:pt>
                <c:pt idx="5126">
                  <c:v>43159</c:v>
                </c:pt>
                <c:pt idx="5127">
                  <c:v>43160</c:v>
                </c:pt>
                <c:pt idx="5128">
                  <c:v>43161</c:v>
                </c:pt>
                <c:pt idx="5129">
                  <c:v>43164</c:v>
                </c:pt>
                <c:pt idx="5130">
                  <c:v>43165</c:v>
                </c:pt>
                <c:pt idx="5131">
                  <c:v>43166</c:v>
                </c:pt>
                <c:pt idx="5132">
                  <c:v>43167</c:v>
                </c:pt>
                <c:pt idx="5133">
                  <c:v>43168</c:v>
                </c:pt>
                <c:pt idx="5134">
                  <c:v>43171</c:v>
                </c:pt>
                <c:pt idx="5135">
                  <c:v>43172</c:v>
                </c:pt>
                <c:pt idx="5136">
                  <c:v>43173</c:v>
                </c:pt>
                <c:pt idx="5137">
                  <c:v>43174</c:v>
                </c:pt>
                <c:pt idx="5138">
                  <c:v>43175</c:v>
                </c:pt>
                <c:pt idx="5139">
                  <c:v>43178</c:v>
                </c:pt>
                <c:pt idx="5140">
                  <c:v>43179</c:v>
                </c:pt>
                <c:pt idx="5141">
                  <c:v>43180</c:v>
                </c:pt>
                <c:pt idx="5142">
                  <c:v>43181</c:v>
                </c:pt>
                <c:pt idx="5143">
                  <c:v>43182</c:v>
                </c:pt>
                <c:pt idx="5144">
                  <c:v>43185</c:v>
                </c:pt>
                <c:pt idx="5145">
                  <c:v>43186</c:v>
                </c:pt>
                <c:pt idx="5146">
                  <c:v>43187</c:v>
                </c:pt>
                <c:pt idx="5147">
                  <c:v>43188</c:v>
                </c:pt>
                <c:pt idx="5148">
                  <c:v>43192</c:v>
                </c:pt>
                <c:pt idx="5149">
                  <c:v>43193</c:v>
                </c:pt>
                <c:pt idx="5150">
                  <c:v>43194</c:v>
                </c:pt>
                <c:pt idx="5151">
                  <c:v>43195</c:v>
                </c:pt>
                <c:pt idx="5152">
                  <c:v>43196</c:v>
                </c:pt>
                <c:pt idx="5153">
                  <c:v>43199</c:v>
                </c:pt>
                <c:pt idx="5154">
                  <c:v>43200</c:v>
                </c:pt>
                <c:pt idx="5155">
                  <c:v>43201</c:v>
                </c:pt>
                <c:pt idx="5156">
                  <c:v>43202</c:v>
                </c:pt>
                <c:pt idx="5157">
                  <c:v>43203</c:v>
                </c:pt>
                <c:pt idx="5158">
                  <c:v>43206</c:v>
                </c:pt>
                <c:pt idx="5159">
                  <c:v>43207</c:v>
                </c:pt>
                <c:pt idx="5160">
                  <c:v>43208</c:v>
                </c:pt>
                <c:pt idx="5161">
                  <c:v>43209</c:v>
                </c:pt>
                <c:pt idx="5162">
                  <c:v>43210</c:v>
                </c:pt>
                <c:pt idx="5163">
                  <c:v>43213</c:v>
                </c:pt>
                <c:pt idx="5164">
                  <c:v>43214</c:v>
                </c:pt>
                <c:pt idx="5165">
                  <c:v>43215</c:v>
                </c:pt>
                <c:pt idx="5166">
                  <c:v>43216</c:v>
                </c:pt>
                <c:pt idx="5167">
                  <c:v>43217</c:v>
                </c:pt>
                <c:pt idx="5168">
                  <c:v>43220</c:v>
                </c:pt>
                <c:pt idx="5169">
                  <c:v>43221</c:v>
                </c:pt>
                <c:pt idx="5170">
                  <c:v>43222</c:v>
                </c:pt>
                <c:pt idx="5171">
                  <c:v>43223</c:v>
                </c:pt>
                <c:pt idx="5172">
                  <c:v>43224</c:v>
                </c:pt>
                <c:pt idx="5173">
                  <c:v>43227</c:v>
                </c:pt>
                <c:pt idx="5174">
                  <c:v>43228</c:v>
                </c:pt>
                <c:pt idx="5175">
                  <c:v>43229</c:v>
                </c:pt>
                <c:pt idx="5176">
                  <c:v>43230</c:v>
                </c:pt>
                <c:pt idx="5177">
                  <c:v>43231</c:v>
                </c:pt>
                <c:pt idx="5178">
                  <c:v>43234</c:v>
                </c:pt>
                <c:pt idx="5179">
                  <c:v>43235</c:v>
                </c:pt>
                <c:pt idx="5180">
                  <c:v>43236</c:v>
                </c:pt>
                <c:pt idx="5181">
                  <c:v>43237</c:v>
                </c:pt>
                <c:pt idx="5182">
                  <c:v>43238</c:v>
                </c:pt>
                <c:pt idx="5183">
                  <c:v>43241</c:v>
                </c:pt>
                <c:pt idx="5184">
                  <c:v>43242</c:v>
                </c:pt>
                <c:pt idx="5185">
                  <c:v>43243</c:v>
                </c:pt>
                <c:pt idx="5186">
                  <c:v>43244</c:v>
                </c:pt>
                <c:pt idx="5187">
                  <c:v>43245</c:v>
                </c:pt>
                <c:pt idx="5188">
                  <c:v>43249</c:v>
                </c:pt>
                <c:pt idx="5189">
                  <c:v>43250</c:v>
                </c:pt>
                <c:pt idx="5190">
                  <c:v>43251</c:v>
                </c:pt>
                <c:pt idx="5191">
                  <c:v>43252</c:v>
                </c:pt>
                <c:pt idx="5192">
                  <c:v>43255</c:v>
                </c:pt>
                <c:pt idx="5193">
                  <c:v>43256</c:v>
                </c:pt>
                <c:pt idx="5194">
                  <c:v>43257</c:v>
                </c:pt>
                <c:pt idx="5195">
                  <c:v>43258</c:v>
                </c:pt>
                <c:pt idx="5196">
                  <c:v>43259</c:v>
                </c:pt>
                <c:pt idx="5197">
                  <c:v>43262</c:v>
                </c:pt>
                <c:pt idx="5198">
                  <c:v>43263</c:v>
                </c:pt>
                <c:pt idx="5199">
                  <c:v>43264</c:v>
                </c:pt>
                <c:pt idx="5200">
                  <c:v>43265</c:v>
                </c:pt>
                <c:pt idx="5201">
                  <c:v>43266</c:v>
                </c:pt>
                <c:pt idx="5202">
                  <c:v>43269</c:v>
                </c:pt>
                <c:pt idx="5203">
                  <c:v>43270</c:v>
                </c:pt>
                <c:pt idx="5204">
                  <c:v>43271</c:v>
                </c:pt>
                <c:pt idx="5205">
                  <c:v>43272</c:v>
                </c:pt>
                <c:pt idx="5206">
                  <c:v>43273</c:v>
                </c:pt>
                <c:pt idx="5207">
                  <c:v>43276</c:v>
                </c:pt>
                <c:pt idx="5208">
                  <c:v>43277</c:v>
                </c:pt>
                <c:pt idx="5209">
                  <c:v>43278</c:v>
                </c:pt>
                <c:pt idx="5210">
                  <c:v>43279</c:v>
                </c:pt>
                <c:pt idx="5211">
                  <c:v>43280</c:v>
                </c:pt>
                <c:pt idx="5212">
                  <c:v>43283</c:v>
                </c:pt>
                <c:pt idx="5213">
                  <c:v>43284</c:v>
                </c:pt>
                <c:pt idx="5214">
                  <c:v>43286</c:v>
                </c:pt>
                <c:pt idx="5215">
                  <c:v>43287</c:v>
                </c:pt>
                <c:pt idx="5216">
                  <c:v>43290</c:v>
                </c:pt>
                <c:pt idx="5217">
                  <c:v>43291</c:v>
                </c:pt>
                <c:pt idx="5218">
                  <c:v>43292</c:v>
                </c:pt>
                <c:pt idx="5219">
                  <c:v>43293</c:v>
                </c:pt>
                <c:pt idx="5220">
                  <c:v>43294</c:v>
                </c:pt>
                <c:pt idx="5221">
                  <c:v>43297</c:v>
                </c:pt>
                <c:pt idx="5222">
                  <c:v>43298</c:v>
                </c:pt>
                <c:pt idx="5223">
                  <c:v>43299</c:v>
                </c:pt>
                <c:pt idx="5224">
                  <c:v>43300</c:v>
                </c:pt>
                <c:pt idx="5225">
                  <c:v>43301</c:v>
                </c:pt>
                <c:pt idx="5226">
                  <c:v>43304</c:v>
                </c:pt>
                <c:pt idx="5227">
                  <c:v>43305</c:v>
                </c:pt>
                <c:pt idx="5228">
                  <c:v>43306</c:v>
                </c:pt>
                <c:pt idx="5229">
                  <c:v>43307</c:v>
                </c:pt>
                <c:pt idx="5230">
                  <c:v>43308</c:v>
                </c:pt>
                <c:pt idx="5231">
                  <c:v>43311</c:v>
                </c:pt>
                <c:pt idx="5232">
                  <c:v>43312</c:v>
                </c:pt>
                <c:pt idx="5233">
                  <c:v>43313</c:v>
                </c:pt>
                <c:pt idx="5234">
                  <c:v>43314</c:v>
                </c:pt>
                <c:pt idx="5235">
                  <c:v>43315</c:v>
                </c:pt>
                <c:pt idx="5236">
                  <c:v>43318</c:v>
                </c:pt>
                <c:pt idx="5237">
                  <c:v>43319</c:v>
                </c:pt>
                <c:pt idx="5238">
                  <c:v>43320</c:v>
                </c:pt>
                <c:pt idx="5239">
                  <c:v>43321</c:v>
                </c:pt>
                <c:pt idx="5240">
                  <c:v>43322</c:v>
                </c:pt>
                <c:pt idx="5241">
                  <c:v>43325</c:v>
                </c:pt>
                <c:pt idx="5242">
                  <c:v>43326</c:v>
                </c:pt>
                <c:pt idx="5243">
                  <c:v>43327</c:v>
                </c:pt>
                <c:pt idx="5244">
                  <c:v>43328</c:v>
                </c:pt>
                <c:pt idx="5245">
                  <c:v>43329</c:v>
                </c:pt>
                <c:pt idx="5246">
                  <c:v>43332</c:v>
                </c:pt>
                <c:pt idx="5247">
                  <c:v>43333</c:v>
                </c:pt>
                <c:pt idx="5248">
                  <c:v>43334</c:v>
                </c:pt>
                <c:pt idx="5249">
                  <c:v>43335</c:v>
                </c:pt>
                <c:pt idx="5250">
                  <c:v>43336</c:v>
                </c:pt>
                <c:pt idx="5251">
                  <c:v>43339</c:v>
                </c:pt>
                <c:pt idx="5252">
                  <c:v>43340</c:v>
                </c:pt>
                <c:pt idx="5253">
                  <c:v>43341</c:v>
                </c:pt>
                <c:pt idx="5254">
                  <c:v>43342</c:v>
                </c:pt>
                <c:pt idx="5255">
                  <c:v>43343</c:v>
                </c:pt>
                <c:pt idx="5256">
                  <c:v>43347</c:v>
                </c:pt>
                <c:pt idx="5257">
                  <c:v>43348</c:v>
                </c:pt>
                <c:pt idx="5258">
                  <c:v>43349</c:v>
                </c:pt>
                <c:pt idx="5259">
                  <c:v>43350</c:v>
                </c:pt>
                <c:pt idx="5260">
                  <c:v>43353</c:v>
                </c:pt>
                <c:pt idx="5261">
                  <c:v>43354</c:v>
                </c:pt>
                <c:pt idx="5262">
                  <c:v>43355</c:v>
                </c:pt>
                <c:pt idx="5263">
                  <c:v>43356</c:v>
                </c:pt>
                <c:pt idx="5264">
                  <c:v>43357</c:v>
                </c:pt>
                <c:pt idx="5265">
                  <c:v>43360</c:v>
                </c:pt>
                <c:pt idx="5266">
                  <c:v>43361</c:v>
                </c:pt>
                <c:pt idx="5267">
                  <c:v>43362</c:v>
                </c:pt>
                <c:pt idx="5268">
                  <c:v>43363</c:v>
                </c:pt>
                <c:pt idx="5269">
                  <c:v>43364</c:v>
                </c:pt>
                <c:pt idx="5270">
                  <c:v>43367</c:v>
                </c:pt>
                <c:pt idx="5271">
                  <c:v>43368</c:v>
                </c:pt>
                <c:pt idx="5272">
                  <c:v>43369</c:v>
                </c:pt>
                <c:pt idx="5273">
                  <c:v>43370</c:v>
                </c:pt>
                <c:pt idx="5274">
                  <c:v>43371</c:v>
                </c:pt>
                <c:pt idx="5275">
                  <c:v>43374</c:v>
                </c:pt>
                <c:pt idx="5276">
                  <c:v>43375</c:v>
                </c:pt>
                <c:pt idx="5277">
                  <c:v>43376</c:v>
                </c:pt>
                <c:pt idx="5278">
                  <c:v>43377</c:v>
                </c:pt>
                <c:pt idx="5279">
                  <c:v>43378</c:v>
                </c:pt>
                <c:pt idx="5280">
                  <c:v>43381</c:v>
                </c:pt>
                <c:pt idx="5281">
                  <c:v>43382</c:v>
                </c:pt>
                <c:pt idx="5282">
                  <c:v>43383</c:v>
                </c:pt>
                <c:pt idx="5283">
                  <c:v>43384</c:v>
                </c:pt>
                <c:pt idx="5284">
                  <c:v>43385</c:v>
                </c:pt>
                <c:pt idx="5285">
                  <c:v>43388</c:v>
                </c:pt>
                <c:pt idx="5286">
                  <c:v>43389</c:v>
                </c:pt>
                <c:pt idx="5287">
                  <c:v>43390</c:v>
                </c:pt>
                <c:pt idx="5288">
                  <c:v>43391</c:v>
                </c:pt>
                <c:pt idx="5289">
                  <c:v>43392</c:v>
                </c:pt>
                <c:pt idx="5290">
                  <c:v>43395</c:v>
                </c:pt>
                <c:pt idx="5291">
                  <c:v>43396</c:v>
                </c:pt>
                <c:pt idx="5292">
                  <c:v>43397</c:v>
                </c:pt>
                <c:pt idx="5293">
                  <c:v>43398</c:v>
                </c:pt>
                <c:pt idx="5294">
                  <c:v>43399</c:v>
                </c:pt>
                <c:pt idx="5295">
                  <c:v>43402</c:v>
                </c:pt>
                <c:pt idx="5296">
                  <c:v>43403</c:v>
                </c:pt>
                <c:pt idx="5297">
                  <c:v>43404</c:v>
                </c:pt>
                <c:pt idx="5298">
                  <c:v>43405</c:v>
                </c:pt>
                <c:pt idx="5299">
                  <c:v>43406</c:v>
                </c:pt>
                <c:pt idx="5300">
                  <c:v>43409</c:v>
                </c:pt>
                <c:pt idx="5301">
                  <c:v>43410</c:v>
                </c:pt>
                <c:pt idx="5302">
                  <c:v>43411</c:v>
                </c:pt>
                <c:pt idx="5303">
                  <c:v>43412</c:v>
                </c:pt>
                <c:pt idx="5304">
                  <c:v>43413</c:v>
                </c:pt>
                <c:pt idx="5305">
                  <c:v>43416</c:v>
                </c:pt>
                <c:pt idx="5306">
                  <c:v>43417</c:v>
                </c:pt>
                <c:pt idx="5307">
                  <c:v>43418</c:v>
                </c:pt>
                <c:pt idx="5308">
                  <c:v>43419</c:v>
                </c:pt>
                <c:pt idx="5309">
                  <c:v>43420</c:v>
                </c:pt>
                <c:pt idx="5310">
                  <c:v>43423</c:v>
                </c:pt>
                <c:pt idx="5311">
                  <c:v>43424</c:v>
                </c:pt>
                <c:pt idx="5312">
                  <c:v>43425</c:v>
                </c:pt>
                <c:pt idx="5313">
                  <c:v>43427</c:v>
                </c:pt>
                <c:pt idx="5314">
                  <c:v>43430</c:v>
                </c:pt>
                <c:pt idx="5315">
                  <c:v>43431</c:v>
                </c:pt>
                <c:pt idx="5316">
                  <c:v>43432</c:v>
                </c:pt>
                <c:pt idx="5317">
                  <c:v>43433</c:v>
                </c:pt>
                <c:pt idx="5318">
                  <c:v>43434</c:v>
                </c:pt>
                <c:pt idx="5319">
                  <c:v>43437</c:v>
                </c:pt>
                <c:pt idx="5320">
                  <c:v>43438</c:v>
                </c:pt>
                <c:pt idx="5321">
                  <c:v>43440</c:v>
                </c:pt>
                <c:pt idx="5322">
                  <c:v>43441</c:v>
                </c:pt>
                <c:pt idx="5323">
                  <c:v>43444</c:v>
                </c:pt>
                <c:pt idx="5324">
                  <c:v>43445</c:v>
                </c:pt>
                <c:pt idx="5325">
                  <c:v>43446</c:v>
                </c:pt>
                <c:pt idx="5326">
                  <c:v>43447</c:v>
                </c:pt>
                <c:pt idx="5327">
                  <c:v>43448</c:v>
                </c:pt>
                <c:pt idx="5328">
                  <c:v>43451</c:v>
                </c:pt>
                <c:pt idx="5329">
                  <c:v>43452</c:v>
                </c:pt>
                <c:pt idx="5330">
                  <c:v>43453</c:v>
                </c:pt>
                <c:pt idx="5331">
                  <c:v>43454</c:v>
                </c:pt>
                <c:pt idx="5332">
                  <c:v>43455</c:v>
                </c:pt>
                <c:pt idx="5333">
                  <c:v>43458</c:v>
                </c:pt>
                <c:pt idx="5334">
                  <c:v>43460</c:v>
                </c:pt>
                <c:pt idx="5335">
                  <c:v>43461</c:v>
                </c:pt>
                <c:pt idx="5336">
                  <c:v>43462</c:v>
                </c:pt>
                <c:pt idx="5337">
                  <c:v>43465</c:v>
                </c:pt>
                <c:pt idx="5338">
                  <c:v>43467</c:v>
                </c:pt>
                <c:pt idx="5339">
                  <c:v>43468</c:v>
                </c:pt>
                <c:pt idx="5340">
                  <c:v>43469</c:v>
                </c:pt>
                <c:pt idx="5341">
                  <c:v>43472</c:v>
                </c:pt>
                <c:pt idx="5342">
                  <c:v>43473</c:v>
                </c:pt>
                <c:pt idx="5343">
                  <c:v>43474</c:v>
                </c:pt>
                <c:pt idx="5344">
                  <c:v>43475</c:v>
                </c:pt>
                <c:pt idx="5345">
                  <c:v>43476</c:v>
                </c:pt>
                <c:pt idx="5346">
                  <c:v>43479</c:v>
                </c:pt>
                <c:pt idx="5347">
                  <c:v>43480</c:v>
                </c:pt>
                <c:pt idx="5348">
                  <c:v>43481</c:v>
                </c:pt>
                <c:pt idx="5349">
                  <c:v>43482</c:v>
                </c:pt>
                <c:pt idx="5350">
                  <c:v>43483</c:v>
                </c:pt>
                <c:pt idx="5351">
                  <c:v>43487</c:v>
                </c:pt>
                <c:pt idx="5352">
                  <c:v>43488</c:v>
                </c:pt>
                <c:pt idx="5353">
                  <c:v>43489</c:v>
                </c:pt>
                <c:pt idx="5354">
                  <c:v>43490</c:v>
                </c:pt>
                <c:pt idx="5355">
                  <c:v>43493</c:v>
                </c:pt>
                <c:pt idx="5356">
                  <c:v>43494</c:v>
                </c:pt>
                <c:pt idx="5357">
                  <c:v>43495</c:v>
                </c:pt>
                <c:pt idx="5358">
                  <c:v>43496</c:v>
                </c:pt>
                <c:pt idx="5359">
                  <c:v>43497</c:v>
                </c:pt>
                <c:pt idx="5360">
                  <c:v>43500</c:v>
                </c:pt>
                <c:pt idx="5361">
                  <c:v>43501</c:v>
                </c:pt>
                <c:pt idx="5362">
                  <c:v>43502</c:v>
                </c:pt>
                <c:pt idx="5363">
                  <c:v>43503</c:v>
                </c:pt>
                <c:pt idx="5364">
                  <c:v>43504</c:v>
                </c:pt>
                <c:pt idx="5365">
                  <c:v>43507</c:v>
                </c:pt>
                <c:pt idx="5366">
                  <c:v>43508</c:v>
                </c:pt>
                <c:pt idx="5367">
                  <c:v>43509</c:v>
                </c:pt>
                <c:pt idx="5368">
                  <c:v>43510</c:v>
                </c:pt>
                <c:pt idx="5369">
                  <c:v>43511</c:v>
                </c:pt>
                <c:pt idx="5370">
                  <c:v>43515</c:v>
                </c:pt>
                <c:pt idx="5371">
                  <c:v>43516</c:v>
                </c:pt>
                <c:pt idx="5372">
                  <c:v>43517</c:v>
                </c:pt>
                <c:pt idx="5373">
                  <c:v>43518</c:v>
                </c:pt>
                <c:pt idx="5374">
                  <c:v>43521</c:v>
                </c:pt>
                <c:pt idx="5375">
                  <c:v>43522</c:v>
                </c:pt>
                <c:pt idx="5376">
                  <c:v>43523</c:v>
                </c:pt>
                <c:pt idx="5377">
                  <c:v>43524</c:v>
                </c:pt>
                <c:pt idx="5378">
                  <c:v>43525</c:v>
                </c:pt>
                <c:pt idx="5379">
                  <c:v>43528</c:v>
                </c:pt>
                <c:pt idx="5380">
                  <c:v>43529</c:v>
                </c:pt>
                <c:pt idx="5381">
                  <c:v>43530</c:v>
                </c:pt>
                <c:pt idx="5382">
                  <c:v>43531</c:v>
                </c:pt>
                <c:pt idx="5383">
                  <c:v>43532</c:v>
                </c:pt>
                <c:pt idx="5384">
                  <c:v>43535</c:v>
                </c:pt>
                <c:pt idx="5385">
                  <c:v>43536</c:v>
                </c:pt>
                <c:pt idx="5386">
                  <c:v>43537</c:v>
                </c:pt>
                <c:pt idx="5387">
                  <c:v>43538</c:v>
                </c:pt>
                <c:pt idx="5388">
                  <c:v>43539</c:v>
                </c:pt>
                <c:pt idx="5389">
                  <c:v>43542</c:v>
                </c:pt>
                <c:pt idx="5390">
                  <c:v>43543</c:v>
                </c:pt>
                <c:pt idx="5391">
                  <c:v>43544</c:v>
                </c:pt>
                <c:pt idx="5392">
                  <c:v>43545</c:v>
                </c:pt>
                <c:pt idx="5393">
                  <c:v>43546</c:v>
                </c:pt>
                <c:pt idx="5394">
                  <c:v>43549</c:v>
                </c:pt>
                <c:pt idx="5395">
                  <c:v>43550</c:v>
                </c:pt>
                <c:pt idx="5396">
                  <c:v>43551</c:v>
                </c:pt>
                <c:pt idx="5397">
                  <c:v>43552</c:v>
                </c:pt>
                <c:pt idx="5398">
                  <c:v>43553</c:v>
                </c:pt>
                <c:pt idx="5399">
                  <c:v>43556</c:v>
                </c:pt>
                <c:pt idx="5400">
                  <c:v>43557</c:v>
                </c:pt>
                <c:pt idx="5401">
                  <c:v>43558</c:v>
                </c:pt>
                <c:pt idx="5402">
                  <c:v>43559</c:v>
                </c:pt>
                <c:pt idx="5403">
                  <c:v>43560</c:v>
                </c:pt>
                <c:pt idx="5404">
                  <c:v>43563</c:v>
                </c:pt>
                <c:pt idx="5405">
                  <c:v>43564</c:v>
                </c:pt>
                <c:pt idx="5406">
                  <c:v>43565</c:v>
                </c:pt>
                <c:pt idx="5407">
                  <c:v>43566</c:v>
                </c:pt>
                <c:pt idx="5408">
                  <c:v>43567</c:v>
                </c:pt>
                <c:pt idx="5409">
                  <c:v>43570</c:v>
                </c:pt>
                <c:pt idx="5410">
                  <c:v>43571</c:v>
                </c:pt>
                <c:pt idx="5411">
                  <c:v>43572</c:v>
                </c:pt>
                <c:pt idx="5412">
                  <c:v>43573</c:v>
                </c:pt>
                <c:pt idx="5413">
                  <c:v>43577</c:v>
                </c:pt>
                <c:pt idx="5414">
                  <c:v>43578</c:v>
                </c:pt>
                <c:pt idx="5415">
                  <c:v>43579</c:v>
                </c:pt>
                <c:pt idx="5416">
                  <c:v>43580</c:v>
                </c:pt>
                <c:pt idx="5417">
                  <c:v>43581</c:v>
                </c:pt>
                <c:pt idx="5418">
                  <c:v>43584</c:v>
                </c:pt>
                <c:pt idx="5419">
                  <c:v>43585</c:v>
                </c:pt>
                <c:pt idx="5420">
                  <c:v>43586</c:v>
                </c:pt>
                <c:pt idx="5421">
                  <c:v>43587</c:v>
                </c:pt>
                <c:pt idx="5422">
                  <c:v>43588</c:v>
                </c:pt>
                <c:pt idx="5423">
                  <c:v>43591</c:v>
                </c:pt>
                <c:pt idx="5424">
                  <c:v>43592</c:v>
                </c:pt>
                <c:pt idx="5425">
                  <c:v>43593</c:v>
                </c:pt>
                <c:pt idx="5426">
                  <c:v>43594</c:v>
                </c:pt>
                <c:pt idx="5427">
                  <c:v>43595</c:v>
                </c:pt>
                <c:pt idx="5428">
                  <c:v>43598</c:v>
                </c:pt>
                <c:pt idx="5429">
                  <c:v>43599</c:v>
                </c:pt>
                <c:pt idx="5430">
                  <c:v>43600</c:v>
                </c:pt>
                <c:pt idx="5431">
                  <c:v>43601</c:v>
                </c:pt>
                <c:pt idx="5432">
                  <c:v>43602</c:v>
                </c:pt>
                <c:pt idx="5433">
                  <c:v>43605</c:v>
                </c:pt>
                <c:pt idx="5434">
                  <c:v>43606</c:v>
                </c:pt>
                <c:pt idx="5435">
                  <c:v>43607</c:v>
                </c:pt>
                <c:pt idx="5436">
                  <c:v>43608</c:v>
                </c:pt>
                <c:pt idx="5437">
                  <c:v>43609</c:v>
                </c:pt>
                <c:pt idx="5438">
                  <c:v>43613</c:v>
                </c:pt>
                <c:pt idx="5439">
                  <c:v>43614</c:v>
                </c:pt>
                <c:pt idx="5440">
                  <c:v>43615</c:v>
                </c:pt>
                <c:pt idx="5441">
                  <c:v>43616</c:v>
                </c:pt>
                <c:pt idx="5442">
                  <c:v>43619</c:v>
                </c:pt>
                <c:pt idx="5443">
                  <c:v>43620</c:v>
                </c:pt>
                <c:pt idx="5444">
                  <c:v>43621</c:v>
                </c:pt>
                <c:pt idx="5445">
                  <c:v>43622</c:v>
                </c:pt>
                <c:pt idx="5446">
                  <c:v>43623</c:v>
                </c:pt>
                <c:pt idx="5447">
                  <c:v>43626</c:v>
                </c:pt>
                <c:pt idx="5448">
                  <c:v>43627</c:v>
                </c:pt>
                <c:pt idx="5449">
                  <c:v>43628</c:v>
                </c:pt>
                <c:pt idx="5450">
                  <c:v>43629</c:v>
                </c:pt>
                <c:pt idx="5451">
                  <c:v>43630</c:v>
                </c:pt>
                <c:pt idx="5452">
                  <c:v>43633</c:v>
                </c:pt>
                <c:pt idx="5453">
                  <c:v>43634</c:v>
                </c:pt>
                <c:pt idx="5454">
                  <c:v>43635</c:v>
                </c:pt>
                <c:pt idx="5455">
                  <c:v>43636</c:v>
                </c:pt>
                <c:pt idx="5456">
                  <c:v>43637</c:v>
                </c:pt>
                <c:pt idx="5457">
                  <c:v>43640</c:v>
                </c:pt>
                <c:pt idx="5458">
                  <c:v>43641</c:v>
                </c:pt>
                <c:pt idx="5459">
                  <c:v>43642</c:v>
                </c:pt>
                <c:pt idx="5460">
                  <c:v>43643</c:v>
                </c:pt>
                <c:pt idx="5461">
                  <c:v>43644</c:v>
                </c:pt>
                <c:pt idx="5462">
                  <c:v>43647</c:v>
                </c:pt>
                <c:pt idx="5463">
                  <c:v>43648</c:v>
                </c:pt>
                <c:pt idx="5464">
                  <c:v>43649</c:v>
                </c:pt>
                <c:pt idx="5465">
                  <c:v>43651</c:v>
                </c:pt>
                <c:pt idx="5466">
                  <c:v>43654</c:v>
                </c:pt>
                <c:pt idx="5467">
                  <c:v>43655</c:v>
                </c:pt>
                <c:pt idx="5468">
                  <c:v>43656</c:v>
                </c:pt>
                <c:pt idx="5469">
                  <c:v>43657</c:v>
                </c:pt>
                <c:pt idx="5470">
                  <c:v>43658</c:v>
                </c:pt>
                <c:pt idx="5471">
                  <c:v>43661</c:v>
                </c:pt>
                <c:pt idx="5472">
                  <c:v>43662</c:v>
                </c:pt>
                <c:pt idx="5473">
                  <c:v>43663</c:v>
                </c:pt>
                <c:pt idx="5474">
                  <c:v>43664</c:v>
                </c:pt>
                <c:pt idx="5475">
                  <c:v>43665</c:v>
                </c:pt>
                <c:pt idx="5476">
                  <c:v>43668</c:v>
                </c:pt>
                <c:pt idx="5477">
                  <c:v>43669</c:v>
                </c:pt>
                <c:pt idx="5478">
                  <c:v>43670</c:v>
                </c:pt>
                <c:pt idx="5479">
                  <c:v>43671</c:v>
                </c:pt>
                <c:pt idx="5480">
                  <c:v>43672</c:v>
                </c:pt>
                <c:pt idx="5481">
                  <c:v>43675</c:v>
                </c:pt>
                <c:pt idx="5482">
                  <c:v>43676</c:v>
                </c:pt>
                <c:pt idx="5483">
                  <c:v>43677</c:v>
                </c:pt>
                <c:pt idx="5484">
                  <c:v>43678</c:v>
                </c:pt>
                <c:pt idx="5485">
                  <c:v>43679</c:v>
                </c:pt>
                <c:pt idx="5486">
                  <c:v>43682</c:v>
                </c:pt>
                <c:pt idx="5487">
                  <c:v>43683</c:v>
                </c:pt>
                <c:pt idx="5488">
                  <c:v>43684</c:v>
                </c:pt>
                <c:pt idx="5489">
                  <c:v>43685</c:v>
                </c:pt>
                <c:pt idx="5490">
                  <c:v>43686</c:v>
                </c:pt>
                <c:pt idx="5491">
                  <c:v>43689</c:v>
                </c:pt>
                <c:pt idx="5492">
                  <c:v>43690</c:v>
                </c:pt>
                <c:pt idx="5493">
                  <c:v>43691</c:v>
                </c:pt>
                <c:pt idx="5494">
                  <c:v>43692</c:v>
                </c:pt>
                <c:pt idx="5495">
                  <c:v>43693</c:v>
                </c:pt>
                <c:pt idx="5496">
                  <c:v>43696</c:v>
                </c:pt>
                <c:pt idx="5497">
                  <c:v>43697</c:v>
                </c:pt>
                <c:pt idx="5498">
                  <c:v>43698</c:v>
                </c:pt>
                <c:pt idx="5499">
                  <c:v>43699</c:v>
                </c:pt>
                <c:pt idx="5500">
                  <c:v>43700</c:v>
                </c:pt>
                <c:pt idx="5501">
                  <c:v>43703</c:v>
                </c:pt>
                <c:pt idx="5502">
                  <c:v>43704</c:v>
                </c:pt>
                <c:pt idx="5503">
                  <c:v>43705</c:v>
                </c:pt>
                <c:pt idx="5504">
                  <c:v>43706</c:v>
                </c:pt>
                <c:pt idx="5505">
                  <c:v>43707</c:v>
                </c:pt>
                <c:pt idx="5506">
                  <c:v>43711</c:v>
                </c:pt>
                <c:pt idx="5507">
                  <c:v>43712</c:v>
                </c:pt>
                <c:pt idx="5508">
                  <c:v>43713</c:v>
                </c:pt>
                <c:pt idx="5509">
                  <c:v>43714</c:v>
                </c:pt>
                <c:pt idx="5510">
                  <c:v>43717</c:v>
                </c:pt>
                <c:pt idx="5511">
                  <c:v>43718</c:v>
                </c:pt>
                <c:pt idx="5512">
                  <c:v>43719</c:v>
                </c:pt>
                <c:pt idx="5513">
                  <c:v>43720</c:v>
                </c:pt>
                <c:pt idx="5514">
                  <c:v>43721</c:v>
                </c:pt>
                <c:pt idx="5515">
                  <c:v>43724</c:v>
                </c:pt>
                <c:pt idx="5516">
                  <c:v>43725</c:v>
                </c:pt>
                <c:pt idx="5517">
                  <c:v>43726</c:v>
                </c:pt>
                <c:pt idx="5518">
                  <c:v>43727</c:v>
                </c:pt>
                <c:pt idx="5519">
                  <c:v>43728</c:v>
                </c:pt>
                <c:pt idx="5520">
                  <c:v>43731</c:v>
                </c:pt>
                <c:pt idx="5521">
                  <c:v>43732</c:v>
                </c:pt>
                <c:pt idx="5522">
                  <c:v>43733</c:v>
                </c:pt>
                <c:pt idx="5523">
                  <c:v>43734</c:v>
                </c:pt>
                <c:pt idx="5524">
                  <c:v>43735</c:v>
                </c:pt>
                <c:pt idx="5525">
                  <c:v>43738</c:v>
                </c:pt>
                <c:pt idx="5526">
                  <c:v>43739</c:v>
                </c:pt>
                <c:pt idx="5527">
                  <c:v>43740</c:v>
                </c:pt>
                <c:pt idx="5528">
                  <c:v>43741</c:v>
                </c:pt>
                <c:pt idx="5529">
                  <c:v>43742</c:v>
                </c:pt>
                <c:pt idx="5530">
                  <c:v>43745</c:v>
                </c:pt>
                <c:pt idx="5531">
                  <c:v>43746</c:v>
                </c:pt>
                <c:pt idx="5532">
                  <c:v>43747</c:v>
                </c:pt>
                <c:pt idx="5533">
                  <c:v>43748</c:v>
                </c:pt>
                <c:pt idx="5534">
                  <c:v>43749</c:v>
                </c:pt>
                <c:pt idx="5535">
                  <c:v>43752</c:v>
                </c:pt>
                <c:pt idx="5536">
                  <c:v>43753</c:v>
                </c:pt>
                <c:pt idx="5537">
                  <c:v>43754</c:v>
                </c:pt>
                <c:pt idx="5538">
                  <c:v>43755</c:v>
                </c:pt>
                <c:pt idx="5539">
                  <c:v>43756</c:v>
                </c:pt>
                <c:pt idx="5540">
                  <c:v>43759</c:v>
                </c:pt>
                <c:pt idx="5541">
                  <c:v>43760</c:v>
                </c:pt>
                <c:pt idx="5542">
                  <c:v>43761</c:v>
                </c:pt>
                <c:pt idx="5543">
                  <c:v>43762</c:v>
                </c:pt>
                <c:pt idx="5544">
                  <c:v>43763</c:v>
                </c:pt>
                <c:pt idx="5545">
                  <c:v>43766</c:v>
                </c:pt>
                <c:pt idx="5546">
                  <c:v>43767</c:v>
                </c:pt>
                <c:pt idx="5547">
                  <c:v>43768</c:v>
                </c:pt>
                <c:pt idx="5548">
                  <c:v>43769</c:v>
                </c:pt>
                <c:pt idx="5549">
                  <c:v>43770</c:v>
                </c:pt>
                <c:pt idx="5550">
                  <c:v>43773</c:v>
                </c:pt>
                <c:pt idx="5551">
                  <c:v>43774</c:v>
                </c:pt>
                <c:pt idx="5552">
                  <c:v>43775</c:v>
                </c:pt>
                <c:pt idx="5553">
                  <c:v>43776</c:v>
                </c:pt>
                <c:pt idx="5554">
                  <c:v>43777</c:v>
                </c:pt>
                <c:pt idx="5555">
                  <c:v>43780</c:v>
                </c:pt>
                <c:pt idx="5556">
                  <c:v>43781</c:v>
                </c:pt>
                <c:pt idx="5557">
                  <c:v>43782</c:v>
                </c:pt>
                <c:pt idx="5558">
                  <c:v>43783</c:v>
                </c:pt>
                <c:pt idx="5559">
                  <c:v>43784</c:v>
                </c:pt>
                <c:pt idx="5560">
                  <c:v>43787</c:v>
                </c:pt>
                <c:pt idx="5561">
                  <c:v>43788</c:v>
                </c:pt>
                <c:pt idx="5562">
                  <c:v>43789</c:v>
                </c:pt>
                <c:pt idx="5563">
                  <c:v>43790</c:v>
                </c:pt>
                <c:pt idx="5564">
                  <c:v>43791</c:v>
                </c:pt>
                <c:pt idx="5565">
                  <c:v>43794</c:v>
                </c:pt>
                <c:pt idx="5566">
                  <c:v>43795</c:v>
                </c:pt>
                <c:pt idx="5567">
                  <c:v>43796</c:v>
                </c:pt>
                <c:pt idx="5568">
                  <c:v>43798</c:v>
                </c:pt>
                <c:pt idx="5569">
                  <c:v>43801</c:v>
                </c:pt>
                <c:pt idx="5570">
                  <c:v>43802</c:v>
                </c:pt>
                <c:pt idx="5571">
                  <c:v>43803</c:v>
                </c:pt>
                <c:pt idx="5572">
                  <c:v>43804</c:v>
                </c:pt>
                <c:pt idx="5573">
                  <c:v>43805</c:v>
                </c:pt>
                <c:pt idx="5574">
                  <c:v>43808</c:v>
                </c:pt>
                <c:pt idx="5575">
                  <c:v>43809</c:v>
                </c:pt>
                <c:pt idx="5576">
                  <c:v>43810</c:v>
                </c:pt>
                <c:pt idx="5577">
                  <c:v>43811</c:v>
                </c:pt>
                <c:pt idx="5578">
                  <c:v>43812</c:v>
                </c:pt>
                <c:pt idx="5579">
                  <c:v>43815</c:v>
                </c:pt>
                <c:pt idx="5580">
                  <c:v>43816</c:v>
                </c:pt>
                <c:pt idx="5581">
                  <c:v>43817</c:v>
                </c:pt>
                <c:pt idx="5582">
                  <c:v>43818</c:v>
                </c:pt>
                <c:pt idx="5583">
                  <c:v>43819</c:v>
                </c:pt>
                <c:pt idx="5584">
                  <c:v>43822</c:v>
                </c:pt>
                <c:pt idx="5585">
                  <c:v>43823</c:v>
                </c:pt>
                <c:pt idx="5586">
                  <c:v>43825</c:v>
                </c:pt>
                <c:pt idx="5587">
                  <c:v>43826</c:v>
                </c:pt>
                <c:pt idx="5588">
                  <c:v>43829</c:v>
                </c:pt>
                <c:pt idx="5589">
                  <c:v>43830</c:v>
                </c:pt>
                <c:pt idx="5590">
                  <c:v>43832</c:v>
                </c:pt>
                <c:pt idx="5591">
                  <c:v>43833</c:v>
                </c:pt>
                <c:pt idx="5592">
                  <c:v>43836</c:v>
                </c:pt>
                <c:pt idx="5593">
                  <c:v>43837</c:v>
                </c:pt>
                <c:pt idx="5594">
                  <c:v>43838</c:v>
                </c:pt>
                <c:pt idx="5595">
                  <c:v>43839</c:v>
                </c:pt>
                <c:pt idx="5596">
                  <c:v>43840</c:v>
                </c:pt>
                <c:pt idx="5597">
                  <c:v>43843</c:v>
                </c:pt>
                <c:pt idx="5598">
                  <c:v>43844</c:v>
                </c:pt>
                <c:pt idx="5599">
                  <c:v>43845</c:v>
                </c:pt>
                <c:pt idx="5600">
                  <c:v>43846</c:v>
                </c:pt>
                <c:pt idx="5601">
                  <c:v>43847</c:v>
                </c:pt>
                <c:pt idx="5602">
                  <c:v>43851</c:v>
                </c:pt>
                <c:pt idx="5603">
                  <c:v>43852</c:v>
                </c:pt>
                <c:pt idx="5604">
                  <c:v>43853</c:v>
                </c:pt>
                <c:pt idx="5605">
                  <c:v>43854</c:v>
                </c:pt>
                <c:pt idx="5606">
                  <c:v>43857</c:v>
                </c:pt>
                <c:pt idx="5607">
                  <c:v>43858</c:v>
                </c:pt>
                <c:pt idx="5608">
                  <c:v>43859</c:v>
                </c:pt>
                <c:pt idx="5609">
                  <c:v>43860</c:v>
                </c:pt>
                <c:pt idx="5610">
                  <c:v>43861</c:v>
                </c:pt>
                <c:pt idx="5611">
                  <c:v>43864</c:v>
                </c:pt>
                <c:pt idx="5612">
                  <c:v>43865</c:v>
                </c:pt>
                <c:pt idx="5613">
                  <c:v>43866</c:v>
                </c:pt>
                <c:pt idx="5614">
                  <c:v>43867</c:v>
                </c:pt>
                <c:pt idx="5615">
                  <c:v>43868</c:v>
                </c:pt>
                <c:pt idx="5616">
                  <c:v>43871</c:v>
                </c:pt>
                <c:pt idx="5617">
                  <c:v>43872</c:v>
                </c:pt>
                <c:pt idx="5618">
                  <c:v>43873</c:v>
                </c:pt>
                <c:pt idx="5619">
                  <c:v>43874</c:v>
                </c:pt>
                <c:pt idx="5620">
                  <c:v>43875</c:v>
                </c:pt>
                <c:pt idx="5621">
                  <c:v>43879</c:v>
                </c:pt>
                <c:pt idx="5622">
                  <c:v>43880</c:v>
                </c:pt>
                <c:pt idx="5623">
                  <c:v>43881</c:v>
                </c:pt>
                <c:pt idx="5624">
                  <c:v>43882</c:v>
                </c:pt>
                <c:pt idx="5625">
                  <c:v>43885</c:v>
                </c:pt>
                <c:pt idx="5626">
                  <c:v>43886</c:v>
                </c:pt>
                <c:pt idx="5627">
                  <c:v>43887</c:v>
                </c:pt>
                <c:pt idx="5628">
                  <c:v>43888</c:v>
                </c:pt>
                <c:pt idx="5629">
                  <c:v>43889</c:v>
                </c:pt>
                <c:pt idx="5630">
                  <c:v>43892</c:v>
                </c:pt>
                <c:pt idx="5631">
                  <c:v>43893</c:v>
                </c:pt>
                <c:pt idx="5632">
                  <c:v>43894</c:v>
                </c:pt>
                <c:pt idx="5633">
                  <c:v>43895</c:v>
                </c:pt>
                <c:pt idx="5634">
                  <c:v>43896</c:v>
                </c:pt>
                <c:pt idx="5635">
                  <c:v>43899</c:v>
                </c:pt>
                <c:pt idx="5636">
                  <c:v>43900</c:v>
                </c:pt>
                <c:pt idx="5637">
                  <c:v>43901</c:v>
                </c:pt>
                <c:pt idx="5638">
                  <c:v>43902</c:v>
                </c:pt>
                <c:pt idx="5639">
                  <c:v>43903</c:v>
                </c:pt>
                <c:pt idx="5640">
                  <c:v>43906</c:v>
                </c:pt>
                <c:pt idx="5641">
                  <c:v>43907</c:v>
                </c:pt>
                <c:pt idx="5642">
                  <c:v>43908</c:v>
                </c:pt>
                <c:pt idx="5643">
                  <c:v>43909</c:v>
                </c:pt>
                <c:pt idx="5644">
                  <c:v>43910</c:v>
                </c:pt>
                <c:pt idx="5645">
                  <c:v>43913</c:v>
                </c:pt>
                <c:pt idx="5646">
                  <c:v>43914</c:v>
                </c:pt>
                <c:pt idx="5647">
                  <c:v>43915</c:v>
                </c:pt>
                <c:pt idx="5648">
                  <c:v>43916</c:v>
                </c:pt>
                <c:pt idx="5649">
                  <c:v>43917</c:v>
                </c:pt>
                <c:pt idx="5650">
                  <c:v>43920</c:v>
                </c:pt>
                <c:pt idx="5651">
                  <c:v>43921</c:v>
                </c:pt>
                <c:pt idx="5652">
                  <c:v>43922</c:v>
                </c:pt>
                <c:pt idx="5653">
                  <c:v>43923</c:v>
                </c:pt>
                <c:pt idx="5654">
                  <c:v>43924</c:v>
                </c:pt>
                <c:pt idx="5655">
                  <c:v>43927</c:v>
                </c:pt>
                <c:pt idx="5656">
                  <c:v>43928</c:v>
                </c:pt>
                <c:pt idx="5657">
                  <c:v>43929</c:v>
                </c:pt>
                <c:pt idx="5658">
                  <c:v>43930</c:v>
                </c:pt>
                <c:pt idx="5659">
                  <c:v>43934</c:v>
                </c:pt>
                <c:pt idx="5660">
                  <c:v>43935</c:v>
                </c:pt>
                <c:pt idx="5661">
                  <c:v>43936</c:v>
                </c:pt>
                <c:pt idx="5662">
                  <c:v>43937</c:v>
                </c:pt>
                <c:pt idx="5663">
                  <c:v>43938</c:v>
                </c:pt>
                <c:pt idx="5664">
                  <c:v>43941</c:v>
                </c:pt>
                <c:pt idx="5665">
                  <c:v>43942</c:v>
                </c:pt>
                <c:pt idx="5666">
                  <c:v>43943</c:v>
                </c:pt>
                <c:pt idx="5667">
                  <c:v>43944</c:v>
                </c:pt>
                <c:pt idx="5668">
                  <c:v>43945</c:v>
                </c:pt>
                <c:pt idx="5669">
                  <c:v>43948</c:v>
                </c:pt>
                <c:pt idx="5670">
                  <c:v>43949</c:v>
                </c:pt>
                <c:pt idx="5671">
                  <c:v>43950</c:v>
                </c:pt>
                <c:pt idx="5672">
                  <c:v>43951</c:v>
                </c:pt>
                <c:pt idx="5673">
                  <c:v>43952</c:v>
                </c:pt>
                <c:pt idx="5674">
                  <c:v>43955</c:v>
                </c:pt>
                <c:pt idx="5675">
                  <c:v>43956</c:v>
                </c:pt>
                <c:pt idx="5676">
                  <c:v>43957</c:v>
                </c:pt>
                <c:pt idx="5677">
                  <c:v>43958</c:v>
                </c:pt>
                <c:pt idx="5678">
                  <c:v>43959</c:v>
                </c:pt>
                <c:pt idx="5679">
                  <c:v>43962</c:v>
                </c:pt>
                <c:pt idx="5680">
                  <c:v>43963</c:v>
                </c:pt>
                <c:pt idx="5681">
                  <c:v>43964</c:v>
                </c:pt>
                <c:pt idx="5682">
                  <c:v>43965</c:v>
                </c:pt>
                <c:pt idx="5683">
                  <c:v>43966</c:v>
                </c:pt>
                <c:pt idx="5684">
                  <c:v>43969</c:v>
                </c:pt>
                <c:pt idx="5685">
                  <c:v>43970</c:v>
                </c:pt>
                <c:pt idx="5686">
                  <c:v>43971</c:v>
                </c:pt>
                <c:pt idx="5687">
                  <c:v>43972</c:v>
                </c:pt>
                <c:pt idx="5688">
                  <c:v>43973</c:v>
                </c:pt>
                <c:pt idx="5689">
                  <c:v>43977</c:v>
                </c:pt>
                <c:pt idx="5690">
                  <c:v>43978</c:v>
                </c:pt>
                <c:pt idx="5691">
                  <c:v>43979</c:v>
                </c:pt>
                <c:pt idx="5692">
                  <c:v>43980</c:v>
                </c:pt>
                <c:pt idx="5693">
                  <c:v>43983</c:v>
                </c:pt>
                <c:pt idx="5694">
                  <c:v>43984</c:v>
                </c:pt>
                <c:pt idx="5695">
                  <c:v>43985</c:v>
                </c:pt>
                <c:pt idx="5696">
                  <c:v>43986</c:v>
                </c:pt>
                <c:pt idx="5697">
                  <c:v>43987</c:v>
                </c:pt>
                <c:pt idx="5698">
                  <c:v>43990</c:v>
                </c:pt>
                <c:pt idx="5699">
                  <c:v>43991</c:v>
                </c:pt>
                <c:pt idx="5700">
                  <c:v>43992</c:v>
                </c:pt>
                <c:pt idx="5701">
                  <c:v>43993</c:v>
                </c:pt>
                <c:pt idx="5702">
                  <c:v>43994</c:v>
                </c:pt>
                <c:pt idx="5703">
                  <c:v>43997</c:v>
                </c:pt>
                <c:pt idx="5704">
                  <c:v>43998</c:v>
                </c:pt>
                <c:pt idx="5705">
                  <c:v>43999</c:v>
                </c:pt>
                <c:pt idx="5706">
                  <c:v>44000</c:v>
                </c:pt>
                <c:pt idx="5707">
                  <c:v>44001</c:v>
                </c:pt>
                <c:pt idx="5708">
                  <c:v>44004</c:v>
                </c:pt>
                <c:pt idx="5709">
                  <c:v>44005</c:v>
                </c:pt>
                <c:pt idx="5710">
                  <c:v>44006</c:v>
                </c:pt>
                <c:pt idx="5711">
                  <c:v>44007</c:v>
                </c:pt>
                <c:pt idx="5712">
                  <c:v>44008</c:v>
                </c:pt>
                <c:pt idx="5713">
                  <c:v>44011</c:v>
                </c:pt>
                <c:pt idx="5714">
                  <c:v>44012</c:v>
                </c:pt>
                <c:pt idx="5715">
                  <c:v>44013</c:v>
                </c:pt>
                <c:pt idx="5716">
                  <c:v>44014</c:v>
                </c:pt>
                <c:pt idx="5717">
                  <c:v>44018</c:v>
                </c:pt>
                <c:pt idx="5718">
                  <c:v>44019</c:v>
                </c:pt>
                <c:pt idx="5719">
                  <c:v>44020</c:v>
                </c:pt>
                <c:pt idx="5720">
                  <c:v>44021</c:v>
                </c:pt>
                <c:pt idx="5721">
                  <c:v>44022</c:v>
                </c:pt>
                <c:pt idx="5722">
                  <c:v>44025</c:v>
                </c:pt>
                <c:pt idx="5723">
                  <c:v>44026</c:v>
                </c:pt>
                <c:pt idx="5724">
                  <c:v>44027</c:v>
                </c:pt>
                <c:pt idx="5725">
                  <c:v>44028</c:v>
                </c:pt>
                <c:pt idx="5726">
                  <c:v>44029</c:v>
                </c:pt>
                <c:pt idx="5727">
                  <c:v>44032</c:v>
                </c:pt>
                <c:pt idx="5728">
                  <c:v>44033</c:v>
                </c:pt>
                <c:pt idx="5729">
                  <c:v>44034</c:v>
                </c:pt>
                <c:pt idx="5730">
                  <c:v>44035</c:v>
                </c:pt>
                <c:pt idx="5731">
                  <c:v>44036</c:v>
                </c:pt>
                <c:pt idx="5732">
                  <c:v>44039</c:v>
                </c:pt>
                <c:pt idx="5733">
                  <c:v>44040</c:v>
                </c:pt>
                <c:pt idx="5734">
                  <c:v>44041</c:v>
                </c:pt>
                <c:pt idx="5735">
                  <c:v>44042</c:v>
                </c:pt>
                <c:pt idx="5736">
                  <c:v>44043</c:v>
                </c:pt>
                <c:pt idx="5737">
                  <c:v>44046</c:v>
                </c:pt>
                <c:pt idx="5738">
                  <c:v>44047</c:v>
                </c:pt>
                <c:pt idx="5739">
                  <c:v>44048</c:v>
                </c:pt>
                <c:pt idx="5740">
                  <c:v>44049</c:v>
                </c:pt>
                <c:pt idx="5741">
                  <c:v>44050</c:v>
                </c:pt>
                <c:pt idx="5742">
                  <c:v>44053</c:v>
                </c:pt>
                <c:pt idx="5743">
                  <c:v>44054</c:v>
                </c:pt>
                <c:pt idx="5744">
                  <c:v>44055</c:v>
                </c:pt>
                <c:pt idx="5745">
                  <c:v>44056</c:v>
                </c:pt>
                <c:pt idx="5746">
                  <c:v>44057</c:v>
                </c:pt>
                <c:pt idx="5747">
                  <c:v>44060</c:v>
                </c:pt>
                <c:pt idx="5748">
                  <c:v>44061</c:v>
                </c:pt>
                <c:pt idx="5749">
                  <c:v>44062</c:v>
                </c:pt>
                <c:pt idx="5750">
                  <c:v>44063</c:v>
                </c:pt>
                <c:pt idx="5751">
                  <c:v>44064</c:v>
                </c:pt>
                <c:pt idx="5752">
                  <c:v>44067</c:v>
                </c:pt>
                <c:pt idx="5753">
                  <c:v>44068</c:v>
                </c:pt>
                <c:pt idx="5754">
                  <c:v>44069</c:v>
                </c:pt>
                <c:pt idx="5755">
                  <c:v>44070</c:v>
                </c:pt>
                <c:pt idx="5756">
                  <c:v>44071</c:v>
                </c:pt>
                <c:pt idx="5757">
                  <c:v>44074</c:v>
                </c:pt>
                <c:pt idx="5758">
                  <c:v>44075</c:v>
                </c:pt>
                <c:pt idx="5759">
                  <c:v>44076</c:v>
                </c:pt>
                <c:pt idx="5760">
                  <c:v>44077</c:v>
                </c:pt>
                <c:pt idx="5761">
                  <c:v>44078</c:v>
                </c:pt>
                <c:pt idx="5762">
                  <c:v>44082</c:v>
                </c:pt>
                <c:pt idx="5763">
                  <c:v>44083</c:v>
                </c:pt>
                <c:pt idx="5764">
                  <c:v>44084</c:v>
                </c:pt>
                <c:pt idx="5765">
                  <c:v>44085</c:v>
                </c:pt>
                <c:pt idx="5766">
                  <c:v>44088</c:v>
                </c:pt>
                <c:pt idx="5767">
                  <c:v>44089</c:v>
                </c:pt>
                <c:pt idx="5768">
                  <c:v>44090</c:v>
                </c:pt>
                <c:pt idx="5769">
                  <c:v>44091</c:v>
                </c:pt>
                <c:pt idx="5770">
                  <c:v>44092</c:v>
                </c:pt>
                <c:pt idx="5771">
                  <c:v>44095</c:v>
                </c:pt>
                <c:pt idx="5772">
                  <c:v>44096</c:v>
                </c:pt>
                <c:pt idx="5773">
                  <c:v>44097</c:v>
                </c:pt>
                <c:pt idx="5774">
                  <c:v>44098</c:v>
                </c:pt>
                <c:pt idx="5775">
                  <c:v>44099</c:v>
                </c:pt>
                <c:pt idx="5776">
                  <c:v>44102</c:v>
                </c:pt>
                <c:pt idx="5777">
                  <c:v>44103</c:v>
                </c:pt>
                <c:pt idx="5778">
                  <c:v>44104</c:v>
                </c:pt>
                <c:pt idx="5779">
                  <c:v>44105</c:v>
                </c:pt>
                <c:pt idx="5780">
                  <c:v>44106</c:v>
                </c:pt>
                <c:pt idx="5781">
                  <c:v>44109</c:v>
                </c:pt>
                <c:pt idx="5782">
                  <c:v>44110</c:v>
                </c:pt>
                <c:pt idx="5783">
                  <c:v>44111</c:v>
                </c:pt>
                <c:pt idx="5784">
                  <c:v>44112</c:v>
                </c:pt>
                <c:pt idx="5785">
                  <c:v>44113</c:v>
                </c:pt>
                <c:pt idx="5786">
                  <c:v>44116</c:v>
                </c:pt>
                <c:pt idx="5787">
                  <c:v>44117</c:v>
                </c:pt>
                <c:pt idx="5788">
                  <c:v>44118</c:v>
                </c:pt>
                <c:pt idx="5789">
                  <c:v>44119</c:v>
                </c:pt>
                <c:pt idx="5790">
                  <c:v>44120</c:v>
                </c:pt>
                <c:pt idx="5791">
                  <c:v>44123</c:v>
                </c:pt>
                <c:pt idx="5792">
                  <c:v>44124</c:v>
                </c:pt>
                <c:pt idx="5793">
                  <c:v>44125</c:v>
                </c:pt>
                <c:pt idx="5794">
                  <c:v>44126</c:v>
                </c:pt>
                <c:pt idx="5795">
                  <c:v>44127</c:v>
                </c:pt>
                <c:pt idx="5796">
                  <c:v>44130</c:v>
                </c:pt>
                <c:pt idx="5797">
                  <c:v>44131</c:v>
                </c:pt>
                <c:pt idx="5798">
                  <c:v>44132</c:v>
                </c:pt>
                <c:pt idx="5799">
                  <c:v>44133</c:v>
                </c:pt>
                <c:pt idx="5800">
                  <c:v>44134</c:v>
                </c:pt>
                <c:pt idx="5801">
                  <c:v>44137</c:v>
                </c:pt>
                <c:pt idx="5802">
                  <c:v>44138</c:v>
                </c:pt>
                <c:pt idx="5803">
                  <c:v>44139</c:v>
                </c:pt>
                <c:pt idx="5804">
                  <c:v>44140</c:v>
                </c:pt>
                <c:pt idx="5805">
                  <c:v>44141</c:v>
                </c:pt>
                <c:pt idx="5806">
                  <c:v>44144</c:v>
                </c:pt>
                <c:pt idx="5807">
                  <c:v>44145</c:v>
                </c:pt>
                <c:pt idx="5808">
                  <c:v>44146</c:v>
                </c:pt>
                <c:pt idx="5809">
                  <c:v>44147</c:v>
                </c:pt>
                <c:pt idx="5810">
                  <c:v>44148</c:v>
                </c:pt>
                <c:pt idx="5811">
                  <c:v>44151</c:v>
                </c:pt>
                <c:pt idx="5812">
                  <c:v>44152</c:v>
                </c:pt>
                <c:pt idx="5813">
                  <c:v>44153</c:v>
                </c:pt>
                <c:pt idx="5814">
                  <c:v>44154</c:v>
                </c:pt>
                <c:pt idx="5815">
                  <c:v>44155</c:v>
                </c:pt>
                <c:pt idx="5816">
                  <c:v>44158</c:v>
                </c:pt>
                <c:pt idx="5817">
                  <c:v>44159</c:v>
                </c:pt>
                <c:pt idx="5818">
                  <c:v>44160</c:v>
                </c:pt>
                <c:pt idx="5819">
                  <c:v>44162</c:v>
                </c:pt>
                <c:pt idx="5820">
                  <c:v>44165</c:v>
                </c:pt>
                <c:pt idx="5821">
                  <c:v>44166</c:v>
                </c:pt>
                <c:pt idx="5822">
                  <c:v>44167</c:v>
                </c:pt>
                <c:pt idx="5823">
                  <c:v>44168</c:v>
                </c:pt>
                <c:pt idx="5824">
                  <c:v>44169</c:v>
                </c:pt>
                <c:pt idx="5825">
                  <c:v>44172</c:v>
                </c:pt>
                <c:pt idx="5826">
                  <c:v>44173</c:v>
                </c:pt>
                <c:pt idx="5827">
                  <c:v>44174</c:v>
                </c:pt>
                <c:pt idx="5828">
                  <c:v>44175</c:v>
                </c:pt>
                <c:pt idx="5829">
                  <c:v>44176</c:v>
                </c:pt>
                <c:pt idx="5830">
                  <c:v>44179</c:v>
                </c:pt>
                <c:pt idx="5831">
                  <c:v>44180</c:v>
                </c:pt>
                <c:pt idx="5832">
                  <c:v>44181</c:v>
                </c:pt>
                <c:pt idx="5833">
                  <c:v>44182</c:v>
                </c:pt>
                <c:pt idx="5834">
                  <c:v>44183</c:v>
                </c:pt>
                <c:pt idx="5835">
                  <c:v>44186</c:v>
                </c:pt>
                <c:pt idx="5836">
                  <c:v>44187</c:v>
                </c:pt>
                <c:pt idx="5837">
                  <c:v>44188</c:v>
                </c:pt>
                <c:pt idx="5838">
                  <c:v>44189</c:v>
                </c:pt>
                <c:pt idx="5839">
                  <c:v>44193</c:v>
                </c:pt>
                <c:pt idx="5840">
                  <c:v>44194</c:v>
                </c:pt>
                <c:pt idx="5841">
                  <c:v>44195</c:v>
                </c:pt>
                <c:pt idx="5842">
                  <c:v>44196</c:v>
                </c:pt>
                <c:pt idx="5843">
                  <c:v>44200</c:v>
                </c:pt>
                <c:pt idx="5844">
                  <c:v>44201</c:v>
                </c:pt>
                <c:pt idx="5845">
                  <c:v>44202</c:v>
                </c:pt>
                <c:pt idx="5846">
                  <c:v>44203</c:v>
                </c:pt>
                <c:pt idx="5847">
                  <c:v>44204</c:v>
                </c:pt>
                <c:pt idx="5848">
                  <c:v>44207</c:v>
                </c:pt>
                <c:pt idx="5849">
                  <c:v>44208</c:v>
                </c:pt>
                <c:pt idx="5850">
                  <c:v>44209</c:v>
                </c:pt>
                <c:pt idx="5851">
                  <c:v>44210</c:v>
                </c:pt>
                <c:pt idx="5852">
                  <c:v>44211</c:v>
                </c:pt>
                <c:pt idx="5853">
                  <c:v>44215</c:v>
                </c:pt>
                <c:pt idx="5854">
                  <c:v>44216</c:v>
                </c:pt>
                <c:pt idx="5855">
                  <c:v>44217</c:v>
                </c:pt>
                <c:pt idx="5856">
                  <c:v>44218</c:v>
                </c:pt>
                <c:pt idx="5857">
                  <c:v>44221</c:v>
                </c:pt>
                <c:pt idx="5858">
                  <c:v>44222</c:v>
                </c:pt>
                <c:pt idx="5859">
                  <c:v>44223</c:v>
                </c:pt>
                <c:pt idx="5860">
                  <c:v>44224</c:v>
                </c:pt>
                <c:pt idx="5861">
                  <c:v>44225</c:v>
                </c:pt>
                <c:pt idx="5862">
                  <c:v>44228</c:v>
                </c:pt>
                <c:pt idx="5863">
                  <c:v>44229</c:v>
                </c:pt>
                <c:pt idx="5864">
                  <c:v>44230</c:v>
                </c:pt>
                <c:pt idx="5865">
                  <c:v>44231</c:v>
                </c:pt>
                <c:pt idx="5866">
                  <c:v>44232</c:v>
                </c:pt>
                <c:pt idx="5867">
                  <c:v>44235</c:v>
                </c:pt>
                <c:pt idx="5868">
                  <c:v>44236</c:v>
                </c:pt>
                <c:pt idx="5869">
                  <c:v>44237</c:v>
                </c:pt>
                <c:pt idx="5870">
                  <c:v>44238</c:v>
                </c:pt>
                <c:pt idx="5871">
                  <c:v>44239</c:v>
                </c:pt>
                <c:pt idx="5872">
                  <c:v>44243</c:v>
                </c:pt>
                <c:pt idx="5873">
                  <c:v>44244</c:v>
                </c:pt>
                <c:pt idx="5874">
                  <c:v>44245</c:v>
                </c:pt>
                <c:pt idx="5875">
                  <c:v>44246</c:v>
                </c:pt>
                <c:pt idx="5876">
                  <c:v>44249</c:v>
                </c:pt>
                <c:pt idx="5877">
                  <c:v>44250</c:v>
                </c:pt>
                <c:pt idx="5878">
                  <c:v>44251</c:v>
                </c:pt>
                <c:pt idx="5879">
                  <c:v>44252</c:v>
                </c:pt>
                <c:pt idx="5880">
                  <c:v>44253</c:v>
                </c:pt>
                <c:pt idx="5881">
                  <c:v>44256</c:v>
                </c:pt>
                <c:pt idx="5882">
                  <c:v>44257</c:v>
                </c:pt>
                <c:pt idx="5883">
                  <c:v>44258</c:v>
                </c:pt>
                <c:pt idx="5884">
                  <c:v>44259</c:v>
                </c:pt>
                <c:pt idx="5885">
                  <c:v>44260</c:v>
                </c:pt>
                <c:pt idx="5886">
                  <c:v>44263</c:v>
                </c:pt>
                <c:pt idx="5887">
                  <c:v>44264</c:v>
                </c:pt>
                <c:pt idx="5888">
                  <c:v>44265</c:v>
                </c:pt>
                <c:pt idx="5889">
                  <c:v>44266</c:v>
                </c:pt>
                <c:pt idx="5890">
                  <c:v>44267</c:v>
                </c:pt>
                <c:pt idx="5891">
                  <c:v>44270</c:v>
                </c:pt>
                <c:pt idx="5892">
                  <c:v>44271</c:v>
                </c:pt>
                <c:pt idx="5893">
                  <c:v>44272</c:v>
                </c:pt>
                <c:pt idx="5894">
                  <c:v>44273</c:v>
                </c:pt>
                <c:pt idx="5895">
                  <c:v>44274</c:v>
                </c:pt>
                <c:pt idx="5896">
                  <c:v>44277</c:v>
                </c:pt>
                <c:pt idx="5897">
                  <c:v>44278</c:v>
                </c:pt>
                <c:pt idx="5898">
                  <c:v>44279</c:v>
                </c:pt>
                <c:pt idx="5899">
                  <c:v>44280</c:v>
                </c:pt>
                <c:pt idx="5900">
                  <c:v>44281</c:v>
                </c:pt>
                <c:pt idx="5901">
                  <c:v>44284</c:v>
                </c:pt>
                <c:pt idx="5902">
                  <c:v>44285</c:v>
                </c:pt>
                <c:pt idx="5903">
                  <c:v>44286</c:v>
                </c:pt>
                <c:pt idx="5904">
                  <c:v>44287</c:v>
                </c:pt>
                <c:pt idx="5905">
                  <c:v>44291</c:v>
                </c:pt>
                <c:pt idx="5906">
                  <c:v>44292</c:v>
                </c:pt>
                <c:pt idx="5907">
                  <c:v>44293</c:v>
                </c:pt>
                <c:pt idx="5908">
                  <c:v>44294</c:v>
                </c:pt>
                <c:pt idx="5909">
                  <c:v>44295</c:v>
                </c:pt>
                <c:pt idx="5910">
                  <c:v>44298</c:v>
                </c:pt>
                <c:pt idx="5911">
                  <c:v>44299</c:v>
                </c:pt>
                <c:pt idx="5912">
                  <c:v>44300</c:v>
                </c:pt>
                <c:pt idx="5913">
                  <c:v>44301</c:v>
                </c:pt>
                <c:pt idx="5914">
                  <c:v>44302</c:v>
                </c:pt>
                <c:pt idx="5915">
                  <c:v>44305</c:v>
                </c:pt>
                <c:pt idx="5916">
                  <c:v>44306</c:v>
                </c:pt>
                <c:pt idx="5917">
                  <c:v>44307</c:v>
                </c:pt>
                <c:pt idx="5918">
                  <c:v>44308</c:v>
                </c:pt>
                <c:pt idx="5919">
                  <c:v>44309</c:v>
                </c:pt>
                <c:pt idx="5920">
                  <c:v>44312</c:v>
                </c:pt>
                <c:pt idx="5921">
                  <c:v>44313</c:v>
                </c:pt>
                <c:pt idx="5922">
                  <c:v>44314</c:v>
                </c:pt>
                <c:pt idx="5923">
                  <c:v>44315</c:v>
                </c:pt>
                <c:pt idx="5924">
                  <c:v>44316</c:v>
                </c:pt>
                <c:pt idx="5925">
                  <c:v>44319</c:v>
                </c:pt>
                <c:pt idx="5926">
                  <c:v>44320</c:v>
                </c:pt>
                <c:pt idx="5927">
                  <c:v>44321</c:v>
                </c:pt>
                <c:pt idx="5928">
                  <c:v>44322</c:v>
                </c:pt>
                <c:pt idx="5929">
                  <c:v>44323</c:v>
                </c:pt>
                <c:pt idx="5930">
                  <c:v>44326</c:v>
                </c:pt>
                <c:pt idx="5931">
                  <c:v>44327</c:v>
                </c:pt>
                <c:pt idx="5932">
                  <c:v>44328</c:v>
                </c:pt>
                <c:pt idx="5933">
                  <c:v>44329</c:v>
                </c:pt>
                <c:pt idx="5934">
                  <c:v>44330</c:v>
                </c:pt>
                <c:pt idx="5935">
                  <c:v>44333</c:v>
                </c:pt>
                <c:pt idx="5936">
                  <c:v>44334</c:v>
                </c:pt>
                <c:pt idx="5937">
                  <c:v>44335</c:v>
                </c:pt>
                <c:pt idx="5938">
                  <c:v>44336</c:v>
                </c:pt>
                <c:pt idx="5939">
                  <c:v>44337</c:v>
                </c:pt>
                <c:pt idx="5940">
                  <c:v>44340</c:v>
                </c:pt>
                <c:pt idx="5941">
                  <c:v>44341</c:v>
                </c:pt>
                <c:pt idx="5942">
                  <c:v>44342</c:v>
                </c:pt>
                <c:pt idx="5943">
                  <c:v>44343</c:v>
                </c:pt>
                <c:pt idx="5944">
                  <c:v>44344</c:v>
                </c:pt>
                <c:pt idx="5945">
                  <c:v>44348</c:v>
                </c:pt>
                <c:pt idx="5946">
                  <c:v>44349</c:v>
                </c:pt>
                <c:pt idx="5947">
                  <c:v>44350</c:v>
                </c:pt>
                <c:pt idx="5948">
                  <c:v>44351</c:v>
                </c:pt>
                <c:pt idx="5949">
                  <c:v>44354</c:v>
                </c:pt>
                <c:pt idx="5950">
                  <c:v>44355</c:v>
                </c:pt>
                <c:pt idx="5951">
                  <c:v>44356</c:v>
                </c:pt>
                <c:pt idx="5952">
                  <c:v>44357</c:v>
                </c:pt>
                <c:pt idx="5953">
                  <c:v>44358</c:v>
                </c:pt>
                <c:pt idx="5954">
                  <c:v>44361</c:v>
                </c:pt>
                <c:pt idx="5955">
                  <c:v>44362</c:v>
                </c:pt>
                <c:pt idx="5956">
                  <c:v>44363</c:v>
                </c:pt>
                <c:pt idx="5957">
                  <c:v>44364</c:v>
                </c:pt>
                <c:pt idx="5958">
                  <c:v>44365</c:v>
                </c:pt>
                <c:pt idx="5959">
                  <c:v>44368</c:v>
                </c:pt>
                <c:pt idx="5960">
                  <c:v>44369</c:v>
                </c:pt>
                <c:pt idx="5961">
                  <c:v>44370</c:v>
                </c:pt>
                <c:pt idx="5962">
                  <c:v>44371</c:v>
                </c:pt>
                <c:pt idx="5963">
                  <c:v>44372</c:v>
                </c:pt>
                <c:pt idx="5964">
                  <c:v>44375</c:v>
                </c:pt>
                <c:pt idx="5965">
                  <c:v>44376</c:v>
                </c:pt>
                <c:pt idx="5966">
                  <c:v>44377</c:v>
                </c:pt>
                <c:pt idx="5967">
                  <c:v>44378</c:v>
                </c:pt>
                <c:pt idx="5968">
                  <c:v>44379</c:v>
                </c:pt>
                <c:pt idx="5969">
                  <c:v>44383</c:v>
                </c:pt>
                <c:pt idx="5970">
                  <c:v>44384</c:v>
                </c:pt>
                <c:pt idx="5971">
                  <c:v>44385</c:v>
                </c:pt>
                <c:pt idx="5972">
                  <c:v>44386</c:v>
                </c:pt>
                <c:pt idx="5973">
                  <c:v>44389</c:v>
                </c:pt>
                <c:pt idx="5974">
                  <c:v>44390</c:v>
                </c:pt>
                <c:pt idx="5975">
                  <c:v>44391</c:v>
                </c:pt>
                <c:pt idx="5976">
                  <c:v>44392</c:v>
                </c:pt>
                <c:pt idx="5977">
                  <c:v>44393</c:v>
                </c:pt>
                <c:pt idx="5978">
                  <c:v>44396</c:v>
                </c:pt>
                <c:pt idx="5979">
                  <c:v>44397</c:v>
                </c:pt>
                <c:pt idx="5980">
                  <c:v>44398</c:v>
                </c:pt>
                <c:pt idx="5981">
                  <c:v>44399</c:v>
                </c:pt>
                <c:pt idx="5982">
                  <c:v>44400</c:v>
                </c:pt>
                <c:pt idx="5983">
                  <c:v>44403</c:v>
                </c:pt>
                <c:pt idx="5984">
                  <c:v>44404</c:v>
                </c:pt>
                <c:pt idx="5985">
                  <c:v>44405</c:v>
                </c:pt>
                <c:pt idx="5986">
                  <c:v>44406</c:v>
                </c:pt>
                <c:pt idx="5987">
                  <c:v>44407</c:v>
                </c:pt>
                <c:pt idx="5988">
                  <c:v>44410</c:v>
                </c:pt>
                <c:pt idx="5989">
                  <c:v>44411</c:v>
                </c:pt>
                <c:pt idx="5990">
                  <c:v>44412</c:v>
                </c:pt>
                <c:pt idx="5991">
                  <c:v>44413</c:v>
                </c:pt>
                <c:pt idx="5992">
                  <c:v>44414</c:v>
                </c:pt>
                <c:pt idx="5993">
                  <c:v>44417</c:v>
                </c:pt>
                <c:pt idx="5994">
                  <c:v>44418</c:v>
                </c:pt>
                <c:pt idx="5995">
                  <c:v>44419</c:v>
                </c:pt>
                <c:pt idx="5996">
                  <c:v>44420</c:v>
                </c:pt>
                <c:pt idx="5997">
                  <c:v>44421</c:v>
                </c:pt>
                <c:pt idx="5998">
                  <c:v>44424</c:v>
                </c:pt>
                <c:pt idx="5999">
                  <c:v>44425</c:v>
                </c:pt>
                <c:pt idx="6000">
                  <c:v>44426</c:v>
                </c:pt>
                <c:pt idx="6001">
                  <c:v>44427</c:v>
                </c:pt>
                <c:pt idx="6002">
                  <c:v>44428</c:v>
                </c:pt>
                <c:pt idx="6003">
                  <c:v>44431</c:v>
                </c:pt>
                <c:pt idx="6004">
                  <c:v>44432</c:v>
                </c:pt>
                <c:pt idx="6005">
                  <c:v>44433</c:v>
                </c:pt>
                <c:pt idx="6006">
                  <c:v>44434</c:v>
                </c:pt>
                <c:pt idx="6007">
                  <c:v>44435</c:v>
                </c:pt>
                <c:pt idx="6008">
                  <c:v>44438</c:v>
                </c:pt>
                <c:pt idx="6009">
                  <c:v>44439</c:v>
                </c:pt>
                <c:pt idx="6010">
                  <c:v>44440</c:v>
                </c:pt>
                <c:pt idx="6011">
                  <c:v>44441</c:v>
                </c:pt>
                <c:pt idx="6012">
                  <c:v>44442</c:v>
                </c:pt>
                <c:pt idx="6013">
                  <c:v>44446</c:v>
                </c:pt>
                <c:pt idx="6014">
                  <c:v>44447</c:v>
                </c:pt>
                <c:pt idx="6015">
                  <c:v>44448</c:v>
                </c:pt>
                <c:pt idx="6016">
                  <c:v>44449</c:v>
                </c:pt>
                <c:pt idx="6017">
                  <c:v>44452</c:v>
                </c:pt>
                <c:pt idx="6018">
                  <c:v>44453</c:v>
                </c:pt>
                <c:pt idx="6019">
                  <c:v>44454</c:v>
                </c:pt>
                <c:pt idx="6020">
                  <c:v>44455</c:v>
                </c:pt>
                <c:pt idx="6021">
                  <c:v>44456</c:v>
                </c:pt>
                <c:pt idx="6022">
                  <c:v>44459</c:v>
                </c:pt>
                <c:pt idx="6023">
                  <c:v>44460</c:v>
                </c:pt>
                <c:pt idx="6024">
                  <c:v>44461</c:v>
                </c:pt>
                <c:pt idx="6025">
                  <c:v>44462</c:v>
                </c:pt>
                <c:pt idx="6026">
                  <c:v>44463</c:v>
                </c:pt>
                <c:pt idx="6027">
                  <c:v>44466</c:v>
                </c:pt>
                <c:pt idx="6028">
                  <c:v>44467</c:v>
                </c:pt>
                <c:pt idx="6029">
                  <c:v>44468</c:v>
                </c:pt>
                <c:pt idx="6030">
                  <c:v>44469</c:v>
                </c:pt>
                <c:pt idx="6031">
                  <c:v>44470</c:v>
                </c:pt>
                <c:pt idx="6032">
                  <c:v>44473</c:v>
                </c:pt>
                <c:pt idx="6033">
                  <c:v>44474</c:v>
                </c:pt>
                <c:pt idx="6034">
                  <c:v>44475</c:v>
                </c:pt>
                <c:pt idx="6035">
                  <c:v>44476</c:v>
                </c:pt>
                <c:pt idx="6036">
                  <c:v>44477</c:v>
                </c:pt>
                <c:pt idx="6037">
                  <c:v>44480</c:v>
                </c:pt>
                <c:pt idx="6038">
                  <c:v>44481</c:v>
                </c:pt>
                <c:pt idx="6039">
                  <c:v>44482</c:v>
                </c:pt>
                <c:pt idx="6040">
                  <c:v>44483</c:v>
                </c:pt>
                <c:pt idx="6041">
                  <c:v>44484</c:v>
                </c:pt>
                <c:pt idx="6042">
                  <c:v>44487</c:v>
                </c:pt>
                <c:pt idx="6043">
                  <c:v>44488</c:v>
                </c:pt>
                <c:pt idx="6044">
                  <c:v>44489</c:v>
                </c:pt>
                <c:pt idx="6045">
                  <c:v>44490</c:v>
                </c:pt>
                <c:pt idx="6046">
                  <c:v>44491</c:v>
                </c:pt>
                <c:pt idx="6047">
                  <c:v>44494</c:v>
                </c:pt>
                <c:pt idx="6048">
                  <c:v>44495</c:v>
                </c:pt>
                <c:pt idx="6049">
                  <c:v>44496</c:v>
                </c:pt>
                <c:pt idx="6050">
                  <c:v>44497</c:v>
                </c:pt>
                <c:pt idx="6051">
                  <c:v>44498</c:v>
                </c:pt>
                <c:pt idx="6052">
                  <c:v>44501</c:v>
                </c:pt>
                <c:pt idx="6053">
                  <c:v>44502</c:v>
                </c:pt>
                <c:pt idx="6054">
                  <c:v>44503</c:v>
                </c:pt>
                <c:pt idx="6055">
                  <c:v>44504</c:v>
                </c:pt>
                <c:pt idx="6056">
                  <c:v>44505</c:v>
                </c:pt>
                <c:pt idx="6057">
                  <c:v>44508</c:v>
                </c:pt>
                <c:pt idx="6058">
                  <c:v>44509</c:v>
                </c:pt>
                <c:pt idx="6059">
                  <c:v>44510</c:v>
                </c:pt>
                <c:pt idx="6060">
                  <c:v>44511</c:v>
                </c:pt>
                <c:pt idx="6061">
                  <c:v>44512</c:v>
                </c:pt>
                <c:pt idx="6062">
                  <c:v>44515</c:v>
                </c:pt>
                <c:pt idx="6063">
                  <c:v>44516</c:v>
                </c:pt>
                <c:pt idx="6064">
                  <c:v>44517</c:v>
                </c:pt>
                <c:pt idx="6065">
                  <c:v>44518</c:v>
                </c:pt>
                <c:pt idx="6066">
                  <c:v>44519</c:v>
                </c:pt>
                <c:pt idx="6067">
                  <c:v>44522</c:v>
                </c:pt>
                <c:pt idx="6068">
                  <c:v>44523</c:v>
                </c:pt>
                <c:pt idx="6069">
                  <c:v>44524</c:v>
                </c:pt>
                <c:pt idx="6070">
                  <c:v>44526</c:v>
                </c:pt>
                <c:pt idx="6071">
                  <c:v>44529</c:v>
                </c:pt>
                <c:pt idx="6072">
                  <c:v>44530</c:v>
                </c:pt>
                <c:pt idx="6073">
                  <c:v>44531</c:v>
                </c:pt>
                <c:pt idx="6074">
                  <c:v>44532</c:v>
                </c:pt>
                <c:pt idx="6075">
                  <c:v>44533</c:v>
                </c:pt>
                <c:pt idx="6076">
                  <c:v>44536</c:v>
                </c:pt>
                <c:pt idx="6077">
                  <c:v>44537</c:v>
                </c:pt>
                <c:pt idx="6078">
                  <c:v>44538</c:v>
                </c:pt>
                <c:pt idx="6079">
                  <c:v>44539</c:v>
                </c:pt>
                <c:pt idx="6080">
                  <c:v>44540</c:v>
                </c:pt>
                <c:pt idx="6081">
                  <c:v>44543</c:v>
                </c:pt>
                <c:pt idx="6082">
                  <c:v>44544</c:v>
                </c:pt>
                <c:pt idx="6083">
                  <c:v>44545</c:v>
                </c:pt>
                <c:pt idx="6084">
                  <c:v>44546</c:v>
                </c:pt>
                <c:pt idx="6085">
                  <c:v>44547</c:v>
                </c:pt>
                <c:pt idx="6086">
                  <c:v>44550</c:v>
                </c:pt>
                <c:pt idx="6087">
                  <c:v>44551</c:v>
                </c:pt>
                <c:pt idx="6088">
                  <c:v>44552</c:v>
                </c:pt>
                <c:pt idx="6089">
                  <c:v>44553</c:v>
                </c:pt>
                <c:pt idx="6090">
                  <c:v>44557</c:v>
                </c:pt>
                <c:pt idx="6091">
                  <c:v>44558</c:v>
                </c:pt>
                <c:pt idx="6092">
                  <c:v>44559</c:v>
                </c:pt>
                <c:pt idx="6093">
                  <c:v>44560</c:v>
                </c:pt>
                <c:pt idx="6094">
                  <c:v>44561</c:v>
                </c:pt>
                <c:pt idx="6095">
                  <c:v>44564</c:v>
                </c:pt>
                <c:pt idx="6096">
                  <c:v>44565</c:v>
                </c:pt>
                <c:pt idx="6097">
                  <c:v>44566</c:v>
                </c:pt>
                <c:pt idx="6098">
                  <c:v>44567</c:v>
                </c:pt>
                <c:pt idx="6099">
                  <c:v>44568</c:v>
                </c:pt>
                <c:pt idx="6100">
                  <c:v>44571</c:v>
                </c:pt>
                <c:pt idx="6101">
                  <c:v>44572</c:v>
                </c:pt>
                <c:pt idx="6102">
                  <c:v>44573</c:v>
                </c:pt>
                <c:pt idx="6103">
                  <c:v>44574</c:v>
                </c:pt>
                <c:pt idx="6104">
                  <c:v>44575</c:v>
                </c:pt>
                <c:pt idx="6105">
                  <c:v>44579</c:v>
                </c:pt>
                <c:pt idx="6106">
                  <c:v>44580</c:v>
                </c:pt>
                <c:pt idx="6107">
                  <c:v>44581</c:v>
                </c:pt>
                <c:pt idx="6108">
                  <c:v>44582</c:v>
                </c:pt>
                <c:pt idx="6109">
                  <c:v>44585</c:v>
                </c:pt>
                <c:pt idx="6110">
                  <c:v>44586</c:v>
                </c:pt>
                <c:pt idx="6111">
                  <c:v>44587</c:v>
                </c:pt>
                <c:pt idx="6112">
                  <c:v>44588</c:v>
                </c:pt>
                <c:pt idx="6113">
                  <c:v>44589</c:v>
                </c:pt>
                <c:pt idx="6114">
                  <c:v>44592</c:v>
                </c:pt>
                <c:pt idx="6115">
                  <c:v>44593</c:v>
                </c:pt>
                <c:pt idx="6116">
                  <c:v>44594</c:v>
                </c:pt>
                <c:pt idx="6117">
                  <c:v>44595</c:v>
                </c:pt>
                <c:pt idx="6118">
                  <c:v>44596</c:v>
                </c:pt>
                <c:pt idx="6119">
                  <c:v>44599</c:v>
                </c:pt>
                <c:pt idx="6120">
                  <c:v>44600</c:v>
                </c:pt>
                <c:pt idx="6121">
                  <c:v>44601</c:v>
                </c:pt>
                <c:pt idx="6122">
                  <c:v>44602</c:v>
                </c:pt>
                <c:pt idx="6123">
                  <c:v>44603</c:v>
                </c:pt>
                <c:pt idx="6124">
                  <c:v>44606</c:v>
                </c:pt>
                <c:pt idx="6125">
                  <c:v>44607</c:v>
                </c:pt>
                <c:pt idx="6126">
                  <c:v>44608</c:v>
                </c:pt>
                <c:pt idx="6127">
                  <c:v>44609</c:v>
                </c:pt>
                <c:pt idx="6128">
                  <c:v>44610</c:v>
                </c:pt>
                <c:pt idx="6129">
                  <c:v>44614</c:v>
                </c:pt>
                <c:pt idx="6130">
                  <c:v>44615</c:v>
                </c:pt>
                <c:pt idx="6131">
                  <c:v>44616</c:v>
                </c:pt>
                <c:pt idx="6132">
                  <c:v>44617</c:v>
                </c:pt>
                <c:pt idx="6133">
                  <c:v>44620</c:v>
                </c:pt>
                <c:pt idx="6134">
                  <c:v>44621</c:v>
                </c:pt>
                <c:pt idx="6135">
                  <c:v>44622</c:v>
                </c:pt>
                <c:pt idx="6136">
                  <c:v>44623</c:v>
                </c:pt>
                <c:pt idx="6137">
                  <c:v>44624</c:v>
                </c:pt>
                <c:pt idx="6138">
                  <c:v>44627</c:v>
                </c:pt>
                <c:pt idx="6139">
                  <c:v>44628</c:v>
                </c:pt>
                <c:pt idx="6140">
                  <c:v>44629</c:v>
                </c:pt>
                <c:pt idx="6141">
                  <c:v>44630</c:v>
                </c:pt>
                <c:pt idx="6142">
                  <c:v>44631</c:v>
                </c:pt>
                <c:pt idx="6143">
                  <c:v>44634</c:v>
                </c:pt>
                <c:pt idx="6144">
                  <c:v>44635</c:v>
                </c:pt>
                <c:pt idx="6145">
                  <c:v>44636</c:v>
                </c:pt>
                <c:pt idx="6146">
                  <c:v>44637</c:v>
                </c:pt>
                <c:pt idx="6147">
                  <c:v>44638</c:v>
                </c:pt>
                <c:pt idx="6148">
                  <c:v>44641</c:v>
                </c:pt>
                <c:pt idx="6149">
                  <c:v>44642</c:v>
                </c:pt>
                <c:pt idx="6150">
                  <c:v>44643</c:v>
                </c:pt>
                <c:pt idx="6151">
                  <c:v>44644</c:v>
                </c:pt>
                <c:pt idx="6152">
                  <c:v>44645</c:v>
                </c:pt>
                <c:pt idx="6153">
                  <c:v>44648</c:v>
                </c:pt>
                <c:pt idx="6154">
                  <c:v>44649</c:v>
                </c:pt>
                <c:pt idx="6155">
                  <c:v>44650</c:v>
                </c:pt>
                <c:pt idx="6156">
                  <c:v>44651</c:v>
                </c:pt>
                <c:pt idx="6157">
                  <c:v>44652</c:v>
                </c:pt>
                <c:pt idx="6158">
                  <c:v>44655</c:v>
                </c:pt>
                <c:pt idx="6159">
                  <c:v>44656</c:v>
                </c:pt>
                <c:pt idx="6160">
                  <c:v>44657</c:v>
                </c:pt>
                <c:pt idx="6161">
                  <c:v>44658</c:v>
                </c:pt>
                <c:pt idx="6162">
                  <c:v>44659</c:v>
                </c:pt>
                <c:pt idx="6163">
                  <c:v>44662</c:v>
                </c:pt>
                <c:pt idx="6164">
                  <c:v>44663</c:v>
                </c:pt>
                <c:pt idx="6165">
                  <c:v>44664</c:v>
                </c:pt>
                <c:pt idx="6166">
                  <c:v>44665</c:v>
                </c:pt>
                <c:pt idx="6167">
                  <c:v>44669</c:v>
                </c:pt>
                <c:pt idx="6168">
                  <c:v>44670</c:v>
                </c:pt>
                <c:pt idx="6169">
                  <c:v>44671</c:v>
                </c:pt>
                <c:pt idx="6170">
                  <c:v>44672</c:v>
                </c:pt>
                <c:pt idx="6171">
                  <c:v>44673</c:v>
                </c:pt>
                <c:pt idx="6172">
                  <c:v>44676</c:v>
                </c:pt>
                <c:pt idx="6173">
                  <c:v>44677</c:v>
                </c:pt>
                <c:pt idx="6174">
                  <c:v>44678</c:v>
                </c:pt>
                <c:pt idx="6175">
                  <c:v>44679</c:v>
                </c:pt>
                <c:pt idx="6176">
                  <c:v>44680</c:v>
                </c:pt>
                <c:pt idx="6177">
                  <c:v>44683</c:v>
                </c:pt>
                <c:pt idx="6178">
                  <c:v>44684</c:v>
                </c:pt>
                <c:pt idx="6179">
                  <c:v>44685</c:v>
                </c:pt>
                <c:pt idx="6180">
                  <c:v>44686</c:v>
                </c:pt>
                <c:pt idx="6181">
                  <c:v>44687</c:v>
                </c:pt>
                <c:pt idx="6182">
                  <c:v>44690</c:v>
                </c:pt>
                <c:pt idx="6183">
                  <c:v>44691</c:v>
                </c:pt>
                <c:pt idx="6184">
                  <c:v>44692</c:v>
                </c:pt>
                <c:pt idx="6185">
                  <c:v>44693</c:v>
                </c:pt>
                <c:pt idx="6186">
                  <c:v>44694</c:v>
                </c:pt>
                <c:pt idx="6187">
                  <c:v>44697</c:v>
                </c:pt>
                <c:pt idx="6188">
                  <c:v>44698</c:v>
                </c:pt>
                <c:pt idx="6189">
                  <c:v>44699</c:v>
                </c:pt>
                <c:pt idx="6190">
                  <c:v>44700</c:v>
                </c:pt>
                <c:pt idx="6191">
                  <c:v>44701</c:v>
                </c:pt>
                <c:pt idx="6192">
                  <c:v>44704</c:v>
                </c:pt>
                <c:pt idx="6193">
                  <c:v>44705</c:v>
                </c:pt>
                <c:pt idx="6194">
                  <c:v>44706</c:v>
                </c:pt>
                <c:pt idx="6195">
                  <c:v>44707</c:v>
                </c:pt>
                <c:pt idx="6196">
                  <c:v>44708</c:v>
                </c:pt>
                <c:pt idx="6197">
                  <c:v>44712</c:v>
                </c:pt>
                <c:pt idx="6198">
                  <c:v>44713</c:v>
                </c:pt>
                <c:pt idx="6199">
                  <c:v>44714</c:v>
                </c:pt>
                <c:pt idx="6200">
                  <c:v>44715</c:v>
                </c:pt>
                <c:pt idx="6201">
                  <c:v>44718</c:v>
                </c:pt>
                <c:pt idx="6202">
                  <c:v>44719</c:v>
                </c:pt>
                <c:pt idx="6203">
                  <c:v>44720</c:v>
                </c:pt>
                <c:pt idx="6204">
                  <c:v>44721</c:v>
                </c:pt>
                <c:pt idx="6205">
                  <c:v>44722</c:v>
                </c:pt>
                <c:pt idx="6206">
                  <c:v>44725</c:v>
                </c:pt>
                <c:pt idx="6207">
                  <c:v>44726</c:v>
                </c:pt>
                <c:pt idx="6208">
                  <c:v>44727</c:v>
                </c:pt>
                <c:pt idx="6209">
                  <c:v>44728</c:v>
                </c:pt>
                <c:pt idx="6210">
                  <c:v>44729</c:v>
                </c:pt>
                <c:pt idx="6211">
                  <c:v>44733</c:v>
                </c:pt>
                <c:pt idx="6212">
                  <c:v>44734</c:v>
                </c:pt>
                <c:pt idx="6213">
                  <c:v>44735</c:v>
                </c:pt>
                <c:pt idx="6214">
                  <c:v>44736</c:v>
                </c:pt>
                <c:pt idx="6215">
                  <c:v>44739</c:v>
                </c:pt>
                <c:pt idx="6216">
                  <c:v>44740</c:v>
                </c:pt>
                <c:pt idx="6217">
                  <c:v>44741</c:v>
                </c:pt>
                <c:pt idx="6218">
                  <c:v>44742</c:v>
                </c:pt>
                <c:pt idx="6219">
                  <c:v>44743</c:v>
                </c:pt>
                <c:pt idx="6220">
                  <c:v>44747</c:v>
                </c:pt>
                <c:pt idx="6221">
                  <c:v>44748</c:v>
                </c:pt>
                <c:pt idx="6222">
                  <c:v>44749</c:v>
                </c:pt>
                <c:pt idx="6223">
                  <c:v>44750</c:v>
                </c:pt>
                <c:pt idx="6224">
                  <c:v>44753</c:v>
                </c:pt>
                <c:pt idx="6225">
                  <c:v>44754</c:v>
                </c:pt>
                <c:pt idx="6226">
                  <c:v>44755</c:v>
                </c:pt>
                <c:pt idx="6227">
                  <c:v>44756</c:v>
                </c:pt>
                <c:pt idx="6228">
                  <c:v>44757</c:v>
                </c:pt>
                <c:pt idx="6229">
                  <c:v>44760</c:v>
                </c:pt>
                <c:pt idx="6230">
                  <c:v>44761</c:v>
                </c:pt>
                <c:pt idx="6231">
                  <c:v>44762</c:v>
                </c:pt>
                <c:pt idx="6232">
                  <c:v>44763</c:v>
                </c:pt>
                <c:pt idx="6233">
                  <c:v>44764</c:v>
                </c:pt>
                <c:pt idx="6234">
                  <c:v>44767</c:v>
                </c:pt>
                <c:pt idx="6235">
                  <c:v>44768</c:v>
                </c:pt>
                <c:pt idx="6236">
                  <c:v>44769</c:v>
                </c:pt>
                <c:pt idx="6237">
                  <c:v>44770</c:v>
                </c:pt>
                <c:pt idx="6238">
                  <c:v>44771</c:v>
                </c:pt>
                <c:pt idx="6239">
                  <c:v>44774</c:v>
                </c:pt>
                <c:pt idx="6240">
                  <c:v>44775</c:v>
                </c:pt>
                <c:pt idx="6241">
                  <c:v>44776</c:v>
                </c:pt>
                <c:pt idx="6242">
                  <c:v>44777</c:v>
                </c:pt>
                <c:pt idx="6243">
                  <c:v>44778</c:v>
                </c:pt>
                <c:pt idx="6244">
                  <c:v>44781</c:v>
                </c:pt>
                <c:pt idx="6245">
                  <c:v>44782</c:v>
                </c:pt>
                <c:pt idx="6246">
                  <c:v>44783</c:v>
                </c:pt>
                <c:pt idx="6247">
                  <c:v>44784</c:v>
                </c:pt>
                <c:pt idx="6248">
                  <c:v>44785</c:v>
                </c:pt>
                <c:pt idx="6249">
                  <c:v>44788</c:v>
                </c:pt>
                <c:pt idx="6250">
                  <c:v>44789</c:v>
                </c:pt>
                <c:pt idx="6251">
                  <c:v>44790</c:v>
                </c:pt>
                <c:pt idx="6252">
                  <c:v>44791</c:v>
                </c:pt>
                <c:pt idx="6253">
                  <c:v>44792</c:v>
                </c:pt>
                <c:pt idx="6254">
                  <c:v>44795</c:v>
                </c:pt>
                <c:pt idx="6255">
                  <c:v>44796</c:v>
                </c:pt>
                <c:pt idx="6256">
                  <c:v>44797</c:v>
                </c:pt>
                <c:pt idx="6257">
                  <c:v>44798</c:v>
                </c:pt>
                <c:pt idx="6258">
                  <c:v>44799</c:v>
                </c:pt>
                <c:pt idx="6259">
                  <c:v>44802</c:v>
                </c:pt>
                <c:pt idx="6260">
                  <c:v>44803</c:v>
                </c:pt>
                <c:pt idx="6261">
                  <c:v>44804</c:v>
                </c:pt>
                <c:pt idx="6262">
                  <c:v>44805</c:v>
                </c:pt>
                <c:pt idx="6263">
                  <c:v>44806</c:v>
                </c:pt>
                <c:pt idx="6264">
                  <c:v>44810</c:v>
                </c:pt>
                <c:pt idx="6265">
                  <c:v>44811</c:v>
                </c:pt>
                <c:pt idx="6266">
                  <c:v>44812</c:v>
                </c:pt>
                <c:pt idx="6267">
                  <c:v>44813</c:v>
                </c:pt>
                <c:pt idx="6268">
                  <c:v>44816</c:v>
                </c:pt>
                <c:pt idx="6269">
                  <c:v>44817</c:v>
                </c:pt>
                <c:pt idx="6270">
                  <c:v>44818</c:v>
                </c:pt>
                <c:pt idx="6271">
                  <c:v>44819</c:v>
                </c:pt>
                <c:pt idx="6272">
                  <c:v>44820</c:v>
                </c:pt>
                <c:pt idx="6273">
                  <c:v>44823</c:v>
                </c:pt>
                <c:pt idx="6274">
                  <c:v>44824</c:v>
                </c:pt>
                <c:pt idx="6275">
                  <c:v>44825</c:v>
                </c:pt>
                <c:pt idx="6276">
                  <c:v>44826</c:v>
                </c:pt>
                <c:pt idx="6277">
                  <c:v>44827</c:v>
                </c:pt>
                <c:pt idx="6278">
                  <c:v>44830</c:v>
                </c:pt>
                <c:pt idx="6279">
                  <c:v>44831</c:v>
                </c:pt>
                <c:pt idx="6280">
                  <c:v>44832</c:v>
                </c:pt>
                <c:pt idx="6281">
                  <c:v>44833</c:v>
                </c:pt>
                <c:pt idx="6282">
                  <c:v>44834</c:v>
                </c:pt>
                <c:pt idx="6283">
                  <c:v>44837</c:v>
                </c:pt>
                <c:pt idx="6284">
                  <c:v>44838</c:v>
                </c:pt>
                <c:pt idx="6285">
                  <c:v>44839</c:v>
                </c:pt>
                <c:pt idx="6286">
                  <c:v>44840</c:v>
                </c:pt>
                <c:pt idx="6287">
                  <c:v>44841</c:v>
                </c:pt>
                <c:pt idx="6288">
                  <c:v>44844</c:v>
                </c:pt>
                <c:pt idx="6289">
                  <c:v>44845</c:v>
                </c:pt>
                <c:pt idx="6290">
                  <c:v>44846</c:v>
                </c:pt>
                <c:pt idx="6291">
                  <c:v>44847</c:v>
                </c:pt>
                <c:pt idx="6292">
                  <c:v>44848</c:v>
                </c:pt>
                <c:pt idx="6293">
                  <c:v>44851</c:v>
                </c:pt>
                <c:pt idx="6294">
                  <c:v>44852</c:v>
                </c:pt>
                <c:pt idx="6295">
                  <c:v>44853</c:v>
                </c:pt>
                <c:pt idx="6296">
                  <c:v>44854</c:v>
                </c:pt>
                <c:pt idx="6297">
                  <c:v>44855</c:v>
                </c:pt>
                <c:pt idx="6298">
                  <c:v>44858</c:v>
                </c:pt>
                <c:pt idx="6299">
                  <c:v>44859</c:v>
                </c:pt>
                <c:pt idx="6300">
                  <c:v>44860</c:v>
                </c:pt>
                <c:pt idx="6301">
                  <c:v>44861</c:v>
                </c:pt>
                <c:pt idx="6302">
                  <c:v>44862</c:v>
                </c:pt>
                <c:pt idx="6303">
                  <c:v>44865</c:v>
                </c:pt>
                <c:pt idx="6304">
                  <c:v>44866</c:v>
                </c:pt>
                <c:pt idx="6305">
                  <c:v>44867</c:v>
                </c:pt>
                <c:pt idx="6306">
                  <c:v>44868</c:v>
                </c:pt>
                <c:pt idx="6307">
                  <c:v>44869</c:v>
                </c:pt>
                <c:pt idx="6308">
                  <c:v>44872</c:v>
                </c:pt>
                <c:pt idx="6309">
                  <c:v>44873</c:v>
                </c:pt>
                <c:pt idx="6310">
                  <c:v>44874</c:v>
                </c:pt>
                <c:pt idx="6311">
                  <c:v>44875</c:v>
                </c:pt>
                <c:pt idx="6312">
                  <c:v>44876</c:v>
                </c:pt>
                <c:pt idx="6313">
                  <c:v>44879</c:v>
                </c:pt>
                <c:pt idx="6314">
                  <c:v>44880</c:v>
                </c:pt>
                <c:pt idx="6315">
                  <c:v>44881</c:v>
                </c:pt>
                <c:pt idx="6316">
                  <c:v>44882</c:v>
                </c:pt>
                <c:pt idx="6317">
                  <c:v>44883</c:v>
                </c:pt>
                <c:pt idx="6318">
                  <c:v>44886</c:v>
                </c:pt>
                <c:pt idx="6319">
                  <c:v>44887</c:v>
                </c:pt>
                <c:pt idx="6320">
                  <c:v>44888</c:v>
                </c:pt>
                <c:pt idx="6321">
                  <c:v>44890</c:v>
                </c:pt>
                <c:pt idx="6322">
                  <c:v>44893</c:v>
                </c:pt>
                <c:pt idx="6323">
                  <c:v>44894</c:v>
                </c:pt>
                <c:pt idx="6324">
                  <c:v>44895</c:v>
                </c:pt>
                <c:pt idx="6325">
                  <c:v>44896</c:v>
                </c:pt>
                <c:pt idx="6326">
                  <c:v>44897</c:v>
                </c:pt>
                <c:pt idx="6327">
                  <c:v>44900</c:v>
                </c:pt>
                <c:pt idx="6328">
                  <c:v>44901</c:v>
                </c:pt>
                <c:pt idx="6329">
                  <c:v>44902</c:v>
                </c:pt>
                <c:pt idx="6330">
                  <c:v>44903</c:v>
                </c:pt>
                <c:pt idx="6331">
                  <c:v>44904</c:v>
                </c:pt>
                <c:pt idx="6332">
                  <c:v>44907</c:v>
                </c:pt>
                <c:pt idx="6333">
                  <c:v>44908</c:v>
                </c:pt>
                <c:pt idx="6334">
                  <c:v>44909</c:v>
                </c:pt>
                <c:pt idx="6335">
                  <c:v>44910</c:v>
                </c:pt>
                <c:pt idx="6336">
                  <c:v>44911</c:v>
                </c:pt>
                <c:pt idx="6337">
                  <c:v>44914</c:v>
                </c:pt>
                <c:pt idx="6338">
                  <c:v>44915</c:v>
                </c:pt>
                <c:pt idx="6339">
                  <c:v>44916</c:v>
                </c:pt>
                <c:pt idx="6340">
                  <c:v>44917</c:v>
                </c:pt>
                <c:pt idx="6341">
                  <c:v>44918</c:v>
                </c:pt>
                <c:pt idx="6342">
                  <c:v>44922</c:v>
                </c:pt>
                <c:pt idx="6343">
                  <c:v>44923</c:v>
                </c:pt>
                <c:pt idx="6344">
                  <c:v>44924</c:v>
                </c:pt>
                <c:pt idx="6345">
                  <c:v>44925</c:v>
                </c:pt>
                <c:pt idx="6346">
                  <c:v>44929</c:v>
                </c:pt>
                <c:pt idx="6347">
                  <c:v>44930</c:v>
                </c:pt>
                <c:pt idx="6348">
                  <c:v>44931</c:v>
                </c:pt>
                <c:pt idx="6349">
                  <c:v>44932</c:v>
                </c:pt>
                <c:pt idx="6350">
                  <c:v>44935</c:v>
                </c:pt>
                <c:pt idx="6351">
                  <c:v>44936</c:v>
                </c:pt>
                <c:pt idx="6352">
                  <c:v>44937</c:v>
                </c:pt>
                <c:pt idx="6353">
                  <c:v>44938</c:v>
                </c:pt>
                <c:pt idx="6354">
                  <c:v>44939</c:v>
                </c:pt>
                <c:pt idx="6355">
                  <c:v>44943</c:v>
                </c:pt>
                <c:pt idx="6356">
                  <c:v>44944</c:v>
                </c:pt>
                <c:pt idx="6357">
                  <c:v>44945</c:v>
                </c:pt>
                <c:pt idx="6358">
                  <c:v>44946</c:v>
                </c:pt>
                <c:pt idx="6359">
                  <c:v>44949</c:v>
                </c:pt>
                <c:pt idx="6360">
                  <c:v>44950</c:v>
                </c:pt>
                <c:pt idx="6361">
                  <c:v>44951</c:v>
                </c:pt>
                <c:pt idx="6362">
                  <c:v>44952</c:v>
                </c:pt>
                <c:pt idx="6363">
                  <c:v>44953</c:v>
                </c:pt>
                <c:pt idx="6364">
                  <c:v>44956</c:v>
                </c:pt>
                <c:pt idx="6365">
                  <c:v>44957</c:v>
                </c:pt>
                <c:pt idx="6366">
                  <c:v>44958</c:v>
                </c:pt>
                <c:pt idx="6367">
                  <c:v>44959</c:v>
                </c:pt>
                <c:pt idx="6368">
                  <c:v>44960</c:v>
                </c:pt>
                <c:pt idx="6369">
                  <c:v>44963</c:v>
                </c:pt>
                <c:pt idx="6370">
                  <c:v>44964</c:v>
                </c:pt>
                <c:pt idx="6371">
                  <c:v>44965</c:v>
                </c:pt>
                <c:pt idx="6372">
                  <c:v>44966</c:v>
                </c:pt>
                <c:pt idx="6373">
                  <c:v>44967</c:v>
                </c:pt>
                <c:pt idx="6374">
                  <c:v>44970</c:v>
                </c:pt>
                <c:pt idx="6375">
                  <c:v>44971</c:v>
                </c:pt>
                <c:pt idx="6376">
                  <c:v>44972</c:v>
                </c:pt>
                <c:pt idx="6377">
                  <c:v>44973</c:v>
                </c:pt>
                <c:pt idx="6378">
                  <c:v>44974</c:v>
                </c:pt>
                <c:pt idx="6379">
                  <c:v>44978</c:v>
                </c:pt>
                <c:pt idx="6380">
                  <c:v>44979</c:v>
                </c:pt>
                <c:pt idx="6381">
                  <c:v>44980</c:v>
                </c:pt>
                <c:pt idx="6382">
                  <c:v>44981</c:v>
                </c:pt>
                <c:pt idx="6383">
                  <c:v>44984</c:v>
                </c:pt>
                <c:pt idx="6384">
                  <c:v>44985</c:v>
                </c:pt>
                <c:pt idx="6385">
                  <c:v>44986</c:v>
                </c:pt>
                <c:pt idx="6386">
                  <c:v>44987</c:v>
                </c:pt>
                <c:pt idx="6387">
                  <c:v>44988</c:v>
                </c:pt>
                <c:pt idx="6388">
                  <c:v>44991</c:v>
                </c:pt>
                <c:pt idx="6389">
                  <c:v>44992</c:v>
                </c:pt>
                <c:pt idx="6390">
                  <c:v>44993</c:v>
                </c:pt>
                <c:pt idx="6391">
                  <c:v>44994</c:v>
                </c:pt>
                <c:pt idx="6392">
                  <c:v>44995</c:v>
                </c:pt>
                <c:pt idx="6393">
                  <c:v>44998</c:v>
                </c:pt>
                <c:pt idx="6394">
                  <c:v>44999</c:v>
                </c:pt>
                <c:pt idx="6395">
                  <c:v>45000</c:v>
                </c:pt>
                <c:pt idx="6396">
                  <c:v>45001</c:v>
                </c:pt>
                <c:pt idx="6397">
                  <c:v>45002</c:v>
                </c:pt>
                <c:pt idx="6398">
                  <c:v>45005</c:v>
                </c:pt>
                <c:pt idx="6399">
                  <c:v>45006</c:v>
                </c:pt>
                <c:pt idx="6400">
                  <c:v>45007</c:v>
                </c:pt>
                <c:pt idx="6401">
                  <c:v>45008</c:v>
                </c:pt>
                <c:pt idx="6402">
                  <c:v>45009</c:v>
                </c:pt>
                <c:pt idx="6403">
                  <c:v>45012</c:v>
                </c:pt>
                <c:pt idx="6404">
                  <c:v>45013</c:v>
                </c:pt>
                <c:pt idx="6405">
                  <c:v>45014</c:v>
                </c:pt>
                <c:pt idx="6406">
                  <c:v>45015</c:v>
                </c:pt>
                <c:pt idx="6407">
                  <c:v>45016</c:v>
                </c:pt>
                <c:pt idx="6408">
                  <c:v>45019</c:v>
                </c:pt>
                <c:pt idx="6409">
                  <c:v>45020</c:v>
                </c:pt>
                <c:pt idx="6410">
                  <c:v>45021</c:v>
                </c:pt>
                <c:pt idx="6411">
                  <c:v>45022</c:v>
                </c:pt>
                <c:pt idx="6412">
                  <c:v>45026</c:v>
                </c:pt>
                <c:pt idx="6413">
                  <c:v>45027</c:v>
                </c:pt>
                <c:pt idx="6414">
                  <c:v>45028</c:v>
                </c:pt>
                <c:pt idx="6415">
                  <c:v>45029</c:v>
                </c:pt>
                <c:pt idx="6416">
                  <c:v>45030</c:v>
                </c:pt>
                <c:pt idx="6417">
                  <c:v>45033</c:v>
                </c:pt>
                <c:pt idx="6418">
                  <c:v>45034</c:v>
                </c:pt>
                <c:pt idx="6419">
                  <c:v>45035</c:v>
                </c:pt>
                <c:pt idx="6420">
                  <c:v>45036</c:v>
                </c:pt>
                <c:pt idx="6421">
                  <c:v>45037</c:v>
                </c:pt>
                <c:pt idx="6422">
                  <c:v>45040</c:v>
                </c:pt>
                <c:pt idx="6423">
                  <c:v>45041</c:v>
                </c:pt>
                <c:pt idx="6424">
                  <c:v>45042</c:v>
                </c:pt>
                <c:pt idx="6425">
                  <c:v>45043</c:v>
                </c:pt>
                <c:pt idx="6426">
                  <c:v>45044</c:v>
                </c:pt>
                <c:pt idx="6427">
                  <c:v>45047</c:v>
                </c:pt>
                <c:pt idx="6428">
                  <c:v>45048</c:v>
                </c:pt>
                <c:pt idx="6429">
                  <c:v>45049</c:v>
                </c:pt>
                <c:pt idx="6430">
                  <c:v>45050</c:v>
                </c:pt>
                <c:pt idx="6431">
                  <c:v>45051</c:v>
                </c:pt>
                <c:pt idx="6432">
                  <c:v>45054</c:v>
                </c:pt>
                <c:pt idx="6433">
                  <c:v>45055</c:v>
                </c:pt>
                <c:pt idx="6434">
                  <c:v>45056</c:v>
                </c:pt>
                <c:pt idx="6435">
                  <c:v>45057</c:v>
                </c:pt>
                <c:pt idx="6436">
                  <c:v>45058</c:v>
                </c:pt>
                <c:pt idx="6437">
                  <c:v>45061</c:v>
                </c:pt>
                <c:pt idx="6438">
                  <c:v>45062</c:v>
                </c:pt>
                <c:pt idx="6439">
                  <c:v>45063</c:v>
                </c:pt>
                <c:pt idx="6440">
                  <c:v>45064</c:v>
                </c:pt>
                <c:pt idx="6441">
                  <c:v>45065</c:v>
                </c:pt>
                <c:pt idx="6442">
                  <c:v>45068</c:v>
                </c:pt>
                <c:pt idx="6443">
                  <c:v>45069</c:v>
                </c:pt>
                <c:pt idx="6444">
                  <c:v>45070</c:v>
                </c:pt>
                <c:pt idx="6445">
                  <c:v>45071</c:v>
                </c:pt>
                <c:pt idx="6446">
                  <c:v>45072</c:v>
                </c:pt>
                <c:pt idx="6447">
                  <c:v>45076</c:v>
                </c:pt>
                <c:pt idx="6448">
                  <c:v>45077</c:v>
                </c:pt>
                <c:pt idx="6449">
                  <c:v>45078</c:v>
                </c:pt>
                <c:pt idx="6450">
                  <c:v>45079</c:v>
                </c:pt>
                <c:pt idx="6451">
                  <c:v>45082</c:v>
                </c:pt>
                <c:pt idx="6452">
                  <c:v>45083</c:v>
                </c:pt>
                <c:pt idx="6453">
                  <c:v>45084</c:v>
                </c:pt>
                <c:pt idx="6454">
                  <c:v>45085</c:v>
                </c:pt>
                <c:pt idx="6455">
                  <c:v>45086</c:v>
                </c:pt>
                <c:pt idx="6456">
                  <c:v>45089</c:v>
                </c:pt>
                <c:pt idx="6457">
                  <c:v>45090</c:v>
                </c:pt>
                <c:pt idx="6458">
                  <c:v>45091</c:v>
                </c:pt>
                <c:pt idx="6459">
                  <c:v>45092</c:v>
                </c:pt>
                <c:pt idx="6460">
                  <c:v>45093</c:v>
                </c:pt>
                <c:pt idx="6461">
                  <c:v>45097</c:v>
                </c:pt>
                <c:pt idx="6462">
                  <c:v>45098</c:v>
                </c:pt>
                <c:pt idx="6463">
                  <c:v>45099</c:v>
                </c:pt>
                <c:pt idx="6464">
                  <c:v>45100</c:v>
                </c:pt>
                <c:pt idx="6465">
                  <c:v>45103</c:v>
                </c:pt>
                <c:pt idx="6466">
                  <c:v>45104</c:v>
                </c:pt>
                <c:pt idx="6467">
                  <c:v>45105</c:v>
                </c:pt>
                <c:pt idx="6468">
                  <c:v>45106</c:v>
                </c:pt>
                <c:pt idx="6469">
                  <c:v>45107</c:v>
                </c:pt>
                <c:pt idx="6470">
                  <c:v>45110</c:v>
                </c:pt>
                <c:pt idx="6471">
                  <c:v>45112</c:v>
                </c:pt>
                <c:pt idx="6472">
                  <c:v>45113</c:v>
                </c:pt>
                <c:pt idx="6473">
                  <c:v>45114</c:v>
                </c:pt>
                <c:pt idx="6474">
                  <c:v>45117</c:v>
                </c:pt>
                <c:pt idx="6475">
                  <c:v>45118</c:v>
                </c:pt>
                <c:pt idx="6476">
                  <c:v>45119</c:v>
                </c:pt>
                <c:pt idx="6477">
                  <c:v>45120</c:v>
                </c:pt>
                <c:pt idx="6478">
                  <c:v>45121</c:v>
                </c:pt>
                <c:pt idx="6479">
                  <c:v>45124</c:v>
                </c:pt>
                <c:pt idx="6480">
                  <c:v>45125</c:v>
                </c:pt>
                <c:pt idx="6481">
                  <c:v>45126</c:v>
                </c:pt>
                <c:pt idx="6482">
                  <c:v>45127</c:v>
                </c:pt>
                <c:pt idx="6483">
                  <c:v>45128</c:v>
                </c:pt>
                <c:pt idx="6484">
                  <c:v>45131</c:v>
                </c:pt>
                <c:pt idx="6485">
                  <c:v>45132</c:v>
                </c:pt>
                <c:pt idx="6486">
                  <c:v>45133</c:v>
                </c:pt>
                <c:pt idx="6487">
                  <c:v>45134</c:v>
                </c:pt>
                <c:pt idx="6488">
                  <c:v>45135</c:v>
                </c:pt>
                <c:pt idx="6489">
                  <c:v>45138</c:v>
                </c:pt>
                <c:pt idx="6490">
                  <c:v>45139</c:v>
                </c:pt>
                <c:pt idx="6491">
                  <c:v>45140</c:v>
                </c:pt>
                <c:pt idx="6492">
                  <c:v>45141</c:v>
                </c:pt>
                <c:pt idx="6493">
                  <c:v>45142</c:v>
                </c:pt>
                <c:pt idx="6494">
                  <c:v>45145</c:v>
                </c:pt>
                <c:pt idx="6495">
                  <c:v>45146</c:v>
                </c:pt>
                <c:pt idx="6496">
                  <c:v>45147</c:v>
                </c:pt>
                <c:pt idx="6497">
                  <c:v>45148</c:v>
                </c:pt>
                <c:pt idx="6498">
                  <c:v>45149</c:v>
                </c:pt>
                <c:pt idx="6499">
                  <c:v>45152</c:v>
                </c:pt>
                <c:pt idx="6500">
                  <c:v>45153</c:v>
                </c:pt>
                <c:pt idx="6501">
                  <c:v>45154</c:v>
                </c:pt>
                <c:pt idx="6502">
                  <c:v>45155</c:v>
                </c:pt>
                <c:pt idx="6503">
                  <c:v>45156</c:v>
                </c:pt>
                <c:pt idx="6504">
                  <c:v>45159</c:v>
                </c:pt>
                <c:pt idx="6505">
                  <c:v>45160</c:v>
                </c:pt>
                <c:pt idx="6506">
                  <c:v>45161</c:v>
                </c:pt>
                <c:pt idx="6507">
                  <c:v>45162</c:v>
                </c:pt>
                <c:pt idx="6508">
                  <c:v>45163</c:v>
                </c:pt>
                <c:pt idx="6509">
                  <c:v>45166</c:v>
                </c:pt>
                <c:pt idx="6510">
                  <c:v>45167</c:v>
                </c:pt>
                <c:pt idx="6511">
                  <c:v>45168</c:v>
                </c:pt>
                <c:pt idx="6512">
                  <c:v>45169</c:v>
                </c:pt>
                <c:pt idx="6513">
                  <c:v>45170</c:v>
                </c:pt>
                <c:pt idx="6514">
                  <c:v>45174</c:v>
                </c:pt>
                <c:pt idx="6515">
                  <c:v>45175</c:v>
                </c:pt>
                <c:pt idx="6516">
                  <c:v>45176</c:v>
                </c:pt>
                <c:pt idx="6517">
                  <c:v>45177</c:v>
                </c:pt>
                <c:pt idx="6518">
                  <c:v>45180</c:v>
                </c:pt>
                <c:pt idx="6519">
                  <c:v>45181</c:v>
                </c:pt>
                <c:pt idx="6520">
                  <c:v>45182</c:v>
                </c:pt>
                <c:pt idx="6521">
                  <c:v>45183</c:v>
                </c:pt>
                <c:pt idx="6522">
                  <c:v>45184</c:v>
                </c:pt>
                <c:pt idx="6523">
                  <c:v>45187</c:v>
                </c:pt>
                <c:pt idx="6524">
                  <c:v>45188</c:v>
                </c:pt>
                <c:pt idx="6525">
                  <c:v>45189</c:v>
                </c:pt>
                <c:pt idx="6526">
                  <c:v>45190</c:v>
                </c:pt>
                <c:pt idx="6527">
                  <c:v>45191</c:v>
                </c:pt>
                <c:pt idx="6528">
                  <c:v>45194</c:v>
                </c:pt>
                <c:pt idx="6529">
                  <c:v>45195</c:v>
                </c:pt>
                <c:pt idx="6530">
                  <c:v>45196</c:v>
                </c:pt>
                <c:pt idx="6531">
                  <c:v>45197</c:v>
                </c:pt>
                <c:pt idx="6532">
                  <c:v>45198</c:v>
                </c:pt>
                <c:pt idx="6533">
                  <c:v>45201</c:v>
                </c:pt>
                <c:pt idx="6534">
                  <c:v>45202</c:v>
                </c:pt>
                <c:pt idx="6535">
                  <c:v>45203</c:v>
                </c:pt>
                <c:pt idx="6536">
                  <c:v>45204</c:v>
                </c:pt>
                <c:pt idx="6537">
                  <c:v>45205</c:v>
                </c:pt>
                <c:pt idx="6538">
                  <c:v>45208</c:v>
                </c:pt>
                <c:pt idx="6539">
                  <c:v>45209</c:v>
                </c:pt>
                <c:pt idx="6540">
                  <c:v>45210</c:v>
                </c:pt>
                <c:pt idx="6541">
                  <c:v>45211</c:v>
                </c:pt>
                <c:pt idx="6542">
                  <c:v>45212</c:v>
                </c:pt>
                <c:pt idx="6543">
                  <c:v>45215</c:v>
                </c:pt>
                <c:pt idx="6544">
                  <c:v>45216</c:v>
                </c:pt>
                <c:pt idx="6545">
                  <c:v>45217</c:v>
                </c:pt>
                <c:pt idx="6546">
                  <c:v>45218</c:v>
                </c:pt>
                <c:pt idx="6547">
                  <c:v>45219</c:v>
                </c:pt>
                <c:pt idx="6548">
                  <c:v>45222</c:v>
                </c:pt>
                <c:pt idx="6549">
                  <c:v>45223</c:v>
                </c:pt>
                <c:pt idx="6550">
                  <c:v>45224</c:v>
                </c:pt>
                <c:pt idx="6551">
                  <c:v>45225</c:v>
                </c:pt>
                <c:pt idx="6552">
                  <c:v>45226</c:v>
                </c:pt>
                <c:pt idx="6553">
                  <c:v>45229</c:v>
                </c:pt>
                <c:pt idx="6554">
                  <c:v>45230</c:v>
                </c:pt>
                <c:pt idx="6555">
                  <c:v>45231</c:v>
                </c:pt>
                <c:pt idx="6556">
                  <c:v>45232</c:v>
                </c:pt>
                <c:pt idx="6557">
                  <c:v>45233</c:v>
                </c:pt>
                <c:pt idx="6558">
                  <c:v>45236</c:v>
                </c:pt>
                <c:pt idx="6559">
                  <c:v>45237</c:v>
                </c:pt>
                <c:pt idx="6560">
                  <c:v>45238</c:v>
                </c:pt>
                <c:pt idx="6561">
                  <c:v>45239</c:v>
                </c:pt>
                <c:pt idx="6562">
                  <c:v>45240</c:v>
                </c:pt>
                <c:pt idx="6563">
                  <c:v>45243</c:v>
                </c:pt>
                <c:pt idx="6564">
                  <c:v>45244</c:v>
                </c:pt>
                <c:pt idx="6565">
                  <c:v>45245</c:v>
                </c:pt>
                <c:pt idx="6566">
                  <c:v>45246</c:v>
                </c:pt>
                <c:pt idx="6567">
                  <c:v>45247</c:v>
                </c:pt>
                <c:pt idx="6568">
                  <c:v>45250</c:v>
                </c:pt>
                <c:pt idx="6569">
                  <c:v>45251</c:v>
                </c:pt>
                <c:pt idx="6570">
                  <c:v>45252</c:v>
                </c:pt>
                <c:pt idx="6571">
                  <c:v>45254</c:v>
                </c:pt>
                <c:pt idx="6572">
                  <c:v>45257</c:v>
                </c:pt>
                <c:pt idx="6573">
                  <c:v>45258</c:v>
                </c:pt>
                <c:pt idx="6574">
                  <c:v>45259</c:v>
                </c:pt>
                <c:pt idx="6575">
                  <c:v>45260</c:v>
                </c:pt>
                <c:pt idx="6576">
                  <c:v>45261</c:v>
                </c:pt>
                <c:pt idx="6577">
                  <c:v>45264</c:v>
                </c:pt>
                <c:pt idx="6578">
                  <c:v>45265</c:v>
                </c:pt>
                <c:pt idx="6579">
                  <c:v>45266</c:v>
                </c:pt>
                <c:pt idx="6580">
                  <c:v>45267</c:v>
                </c:pt>
                <c:pt idx="6581">
                  <c:v>45268</c:v>
                </c:pt>
                <c:pt idx="6582">
                  <c:v>45271</c:v>
                </c:pt>
                <c:pt idx="6583">
                  <c:v>45272</c:v>
                </c:pt>
                <c:pt idx="6584">
                  <c:v>45273</c:v>
                </c:pt>
                <c:pt idx="6585">
                  <c:v>45274</c:v>
                </c:pt>
                <c:pt idx="6586">
                  <c:v>45275</c:v>
                </c:pt>
                <c:pt idx="6587">
                  <c:v>45278</c:v>
                </c:pt>
                <c:pt idx="6588">
                  <c:v>45279</c:v>
                </c:pt>
                <c:pt idx="6589">
                  <c:v>45280</c:v>
                </c:pt>
                <c:pt idx="6590">
                  <c:v>45281</c:v>
                </c:pt>
                <c:pt idx="6591">
                  <c:v>45282</c:v>
                </c:pt>
                <c:pt idx="6592">
                  <c:v>45286</c:v>
                </c:pt>
                <c:pt idx="6593">
                  <c:v>45287</c:v>
                </c:pt>
                <c:pt idx="6594">
                  <c:v>45288</c:v>
                </c:pt>
                <c:pt idx="6595">
                  <c:v>45289</c:v>
                </c:pt>
                <c:pt idx="6596">
                  <c:v>45293</c:v>
                </c:pt>
                <c:pt idx="6597">
                  <c:v>45294</c:v>
                </c:pt>
                <c:pt idx="6598">
                  <c:v>45295</c:v>
                </c:pt>
                <c:pt idx="6599">
                  <c:v>45296</c:v>
                </c:pt>
                <c:pt idx="6600">
                  <c:v>45299</c:v>
                </c:pt>
                <c:pt idx="6601">
                  <c:v>45300</c:v>
                </c:pt>
                <c:pt idx="6602">
                  <c:v>45301</c:v>
                </c:pt>
                <c:pt idx="6603">
                  <c:v>45302</c:v>
                </c:pt>
                <c:pt idx="6604">
                  <c:v>45303</c:v>
                </c:pt>
                <c:pt idx="6605">
                  <c:v>45307</c:v>
                </c:pt>
                <c:pt idx="6606">
                  <c:v>45308</c:v>
                </c:pt>
                <c:pt idx="6607">
                  <c:v>45309</c:v>
                </c:pt>
                <c:pt idx="6608">
                  <c:v>45310</c:v>
                </c:pt>
                <c:pt idx="6609">
                  <c:v>45313</c:v>
                </c:pt>
                <c:pt idx="6610">
                  <c:v>45314</c:v>
                </c:pt>
                <c:pt idx="6611">
                  <c:v>45315</c:v>
                </c:pt>
                <c:pt idx="6612">
                  <c:v>45316</c:v>
                </c:pt>
                <c:pt idx="6613">
                  <c:v>45317</c:v>
                </c:pt>
                <c:pt idx="6614">
                  <c:v>45320</c:v>
                </c:pt>
                <c:pt idx="6615">
                  <c:v>45321</c:v>
                </c:pt>
                <c:pt idx="6616">
                  <c:v>45322</c:v>
                </c:pt>
                <c:pt idx="6617">
                  <c:v>45323</c:v>
                </c:pt>
                <c:pt idx="6618">
                  <c:v>45324</c:v>
                </c:pt>
                <c:pt idx="6619">
                  <c:v>45327</c:v>
                </c:pt>
                <c:pt idx="6620">
                  <c:v>45328</c:v>
                </c:pt>
                <c:pt idx="6621">
                  <c:v>45329</c:v>
                </c:pt>
                <c:pt idx="6622">
                  <c:v>45330</c:v>
                </c:pt>
                <c:pt idx="6623">
                  <c:v>45331</c:v>
                </c:pt>
                <c:pt idx="6624">
                  <c:v>45334</c:v>
                </c:pt>
                <c:pt idx="6625">
                  <c:v>45335</c:v>
                </c:pt>
                <c:pt idx="6626">
                  <c:v>45336</c:v>
                </c:pt>
                <c:pt idx="6627">
                  <c:v>45337</c:v>
                </c:pt>
                <c:pt idx="6628">
                  <c:v>45338</c:v>
                </c:pt>
                <c:pt idx="6629">
                  <c:v>45342</c:v>
                </c:pt>
                <c:pt idx="6630">
                  <c:v>45343</c:v>
                </c:pt>
                <c:pt idx="6631">
                  <c:v>45344</c:v>
                </c:pt>
                <c:pt idx="6632">
                  <c:v>45345</c:v>
                </c:pt>
                <c:pt idx="6633">
                  <c:v>45348</c:v>
                </c:pt>
                <c:pt idx="6634">
                  <c:v>45349</c:v>
                </c:pt>
                <c:pt idx="6635">
                  <c:v>45350</c:v>
                </c:pt>
                <c:pt idx="6636">
                  <c:v>45351</c:v>
                </c:pt>
                <c:pt idx="6637">
                  <c:v>45352</c:v>
                </c:pt>
                <c:pt idx="6638">
                  <c:v>45355</c:v>
                </c:pt>
                <c:pt idx="6639">
                  <c:v>45356</c:v>
                </c:pt>
                <c:pt idx="6640">
                  <c:v>45357</c:v>
                </c:pt>
                <c:pt idx="6641">
                  <c:v>45358</c:v>
                </c:pt>
                <c:pt idx="6642">
                  <c:v>45359</c:v>
                </c:pt>
                <c:pt idx="6643">
                  <c:v>45362</c:v>
                </c:pt>
                <c:pt idx="6644">
                  <c:v>45363</c:v>
                </c:pt>
                <c:pt idx="6645">
                  <c:v>45364</c:v>
                </c:pt>
                <c:pt idx="6646">
                  <c:v>45365</c:v>
                </c:pt>
                <c:pt idx="6647">
                  <c:v>45366</c:v>
                </c:pt>
                <c:pt idx="6648">
                  <c:v>45369</c:v>
                </c:pt>
                <c:pt idx="6649">
                  <c:v>45370</c:v>
                </c:pt>
                <c:pt idx="6650">
                  <c:v>45371</c:v>
                </c:pt>
                <c:pt idx="6651">
                  <c:v>45372</c:v>
                </c:pt>
                <c:pt idx="6652">
                  <c:v>45373</c:v>
                </c:pt>
                <c:pt idx="6653">
                  <c:v>45376</c:v>
                </c:pt>
                <c:pt idx="6654">
                  <c:v>45377</c:v>
                </c:pt>
                <c:pt idx="6655">
                  <c:v>45378</c:v>
                </c:pt>
                <c:pt idx="6656">
                  <c:v>45379</c:v>
                </c:pt>
                <c:pt idx="6657">
                  <c:v>45383</c:v>
                </c:pt>
                <c:pt idx="6658">
                  <c:v>45384</c:v>
                </c:pt>
                <c:pt idx="6659">
                  <c:v>45385</c:v>
                </c:pt>
                <c:pt idx="6660">
                  <c:v>45386</c:v>
                </c:pt>
                <c:pt idx="6661">
                  <c:v>45387</c:v>
                </c:pt>
                <c:pt idx="6662">
                  <c:v>45390</c:v>
                </c:pt>
                <c:pt idx="6663">
                  <c:v>45391</c:v>
                </c:pt>
                <c:pt idx="6664">
                  <c:v>45392</c:v>
                </c:pt>
                <c:pt idx="6665">
                  <c:v>45393</c:v>
                </c:pt>
                <c:pt idx="6666">
                  <c:v>45394</c:v>
                </c:pt>
                <c:pt idx="6667">
                  <c:v>45397</c:v>
                </c:pt>
                <c:pt idx="6668">
                  <c:v>45398</c:v>
                </c:pt>
                <c:pt idx="6669">
                  <c:v>45399</c:v>
                </c:pt>
                <c:pt idx="6670">
                  <c:v>45400</c:v>
                </c:pt>
                <c:pt idx="6671">
                  <c:v>45401</c:v>
                </c:pt>
                <c:pt idx="6672">
                  <c:v>45404</c:v>
                </c:pt>
                <c:pt idx="6673">
                  <c:v>45405</c:v>
                </c:pt>
                <c:pt idx="6674">
                  <c:v>45406</c:v>
                </c:pt>
                <c:pt idx="6675">
                  <c:v>45407</c:v>
                </c:pt>
                <c:pt idx="6676">
                  <c:v>45408</c:v>
                </c:pt>
                <c:pt idx="6677">
                  <c:v>45411</c:v>
                </c:pt>
                <c:pt idx="6678">
                  <c:v>45412</c:v>
                </c:pt>
                <c:pt idx="6679">
                  <c:v>45413</c:v>
                </c:pt>
                <c:pt idx="6680">
                  <c:v>45414</c:v>
                </c:pt>
                <c:pt idx="6681">
                  <c:v>45415</c:v>
                </c:pt>
                <c:pt idx="6682">
                  <c:v>45418</c:v>
                </c:pt>
                <c:pt idx="6683">
                  <c:v>45419</c:v>
                </c:pt>
                <c:pt idx="6684">
                  <c:v>45420</c:v>
                </c:pt>
                <c:pt idx="6685">
                  <c:v>45421</c:v>
                </c:pt>
                <c:pt idx="6686">
                  <c:v>45422</c:v>
                </c:pt>
                <c:pt idx="6687">
                  <c:v>45425</c:v>
                </c:pt>
                <c:pt idx="6688">
                  <c:v>45426</c:v>
                </c:pt>
                <c:pt idx="6689">
                  <c:v>45427</c:v>
                </c:pt>
                <c:pt idx="6690">
                  <c:v>45428</c:v>
                </c:pt>
                <c:pt idx="6691">
                  <c:v>45429</c:v>
                </c:pt>
                <c:pt idx="6692">
                  <c:v>45432</c:v>
                </c:pt>
                <c:pt idx="6693">
                  <c:v>45433</c:v>
                </c:pt>
                <c:pt idx="6694">
                  <c:v>45434</c:v>
                </c:pt>
                <c:pt idx="6695">
                  <c:v>45435</c:v>
                </c:pt>
                <c:pt idx="6696">
                  <c:v>45436</c:v>
                </c:pt>
                <c:pt idx="6697">
                  <c:v>45440</c:v>
                </c:pt>
                <c:pt idx="6698">
                  <c:v>45441</c:v>
                </c:pt>
                <c:pt idx="6699">
                  <c:v>45442</c:v>
                </c:pt>
                <c:pt idx="6700">
                  <c:v>45443</c:v>
                </c:pt>
                <c:pt idx="6701">
                  <c:v>45446</c:v>
                </c:pt>
                <c:pt idx="6702">
                  <c:v>45447</c:v>
                </c:pt>
                <c:pt idx="6703">
                  <c:v>45448</c:v>
                </c:pt>
                <c:pt idx="6704">
                  <c:v>45449</c:v>
                </c:pt>
                <c:pt idx="6705">
                  <c:v>45450</c:v>
                </c:pt>
                <c:pt idx="6706">
                  <c:v>45453</c:v>
                </c:pt>
                <c:pt idx="6707">
                  <c:v>45454</c:v>
                </c:pt>
                <c:pt idx="6708">
                  <c:v>45455</c:v>
                </c:pt>
                <c:pt idx="6709">
                  <c:v>45456</c:v>
                </c:pt>
                <c:pt idx="6710">
                  <c:v>45457</c:v>
                </c:pt>
                <c:pt idx="6711">
                  <c:v>45460</c:v>
                </c:pt>
                <c:pt idx="6712">
                  <c:v>45461</c:v>
                </c:pt>
                <c:pt idx="6713">
                  <c:v>45463</c:v>
                </c:pt>
                <c:pt idx="6714">
                  <c:v>45464</c:v>
                </c:pt>
                <c:pt idx="6715">
                  <c:v>45467</c:v>
                </c:pt>
                <c:pt idx="6716">
                  <c:v>45468</c:v>
                </c:pt>
                <c:pt idx="6717">
                  <c:v>45469</c:v>
                </c:pt>
                <c:pt idx="6718">
                  <c:v>45470</c:v>
                </c:pt>
                <c:pt idx="6719">
                  <c:v>45471</c:v>
                </c:pt>
                <c:pt idx="6720">
                  <c:v>45474</c:v>
                </c:pt>
                <c:pt idx="6721">
                  <c:v>45475</c:v>
                </c:pt>
                <c:pt idx="6722">
                  <c:v>45476</c:v>
                </c:pt>
                <c:pt idx="6723">
                  <c:v>45478</c:v>
                </c:pt>
                <c:pt idx="6724">
                  <c:v>45481</c:v>
                </c:pt>
                <c:pt idx="6725">
                  <c:v>45482</c:v>
                </c:pt>
                <c:pt idx="6726">
                  <c:v>45483</c:v>
                </c:pt>
                <c:pt idx="6727">
                  <c:v>45484</c:v>
                </c:pt>
                <c:pt idx="6728">
                  <c:v>45485</c:v>
                </c:pt>
                <c:pt idx="6729">
                  <c:v>45488</c:v>
                </c:pt>
                <c:pt idx="6730">
                  <c:v>45489</c:v>
                </c:pt>
                <c:pt idx="6731">
                  <c:v>45490</c:v>
                </c:pt>
                <c:pt idx="6732">
                  <c:v>45491</c:v>
                </c:pt>
                <c:pt idx="6733">
                  <c:v>45492</c:v>
                </c:pt>
                <c:pt idx="6734">
                  <c:v>45495</c:v>
                </c:pt>
                <c:pt idx="6735">
                  <c:v>45496</c:v>
                </c:pt>
                <c:pt idx="6736">
                  <c:v>45497</c:v>
                </c:pt>
                <c:pt idx="6737">
                  <c:v>45498</c:v>
                </c:pt>
                <c:pt idx="6738">
                  <c:v>45499</c:v>
                </c:pt>
                <c:pt idx="6739">
                  <c:v>45502</c:v>
                </c:pt>
                <c:pt idx="6740">
                  <c:v>45503</c:v>
                </c:pt>
                <c:pt idx="6741">
                  <c:v>45504</c:v>
                </c:pt>
                <c:pt idx="6742">
                  <c:v>45505</c:v>
                </c:pt>
                <c:pt idx="6743">
                  <c:v>45506</c:v>
                </c:pt>
                <c:pt idx="6744">
                  <c:v>45509</c:v>
                </c:pt>
                <c:pt idx="6745">
                  <c:v>45510</c:v>
                </c:pt>
                <c:pt idx="6746">
                  <c:v>45511</c:v>
                </c:pt>
                <c:pt idx="6747">
                  <c:v>45512</c:v>
                </c:pt>
                <c:pt idx="6748">
                  <c:v>45513</c:v>
                </c:pt>
                <c:pt idx="6749">
                  <c:v>45516</c:v>
                </c:pt>
                <c:pt idx="6750">
                  <c:v>45517</c:v>
                </c:pt>
                <c:pt idx="6751">
                  <c:v>45518</c:v>
                </c:pt>
                <c:pt idx="6752">
                  <c:v>45519</c:v>
                </c:pt>
                <c:pt idx="6753">
                  <c:v>45520</c:v>
                </c:pt>
                <c:pt idx="6754">
                  <c:v>45523</c:v>
                </c:pt>
                <c:pt idx="6755">
                  <c:v>45524</c:v>
                </c:pt>
                <c:pt idx="6756">
                  <c:v>45525</c:v>
                </c:pt>
                <c:pt idx="6757">
                  <c:v>45526</c:v>
                </c:pt>
                <c:pt idx="6758">
                  <c:v>45527</c:v>
                </c:pt>
                <c:pt idx="6759">
                  <c:v>45530</c:v>
                </c:pt>
                <c:pt idx="6760">
                  <c:v>45531</c:v>
                </c:pt>
                <c:pt idx="6761">
                  <c:v>45532</c:v>
                </c:pt>
                <c:pt idx="6762">
                  <c:v>45533</c:v>
                </c:pt>
                <c:pt idx="6763">
                  <c:v>45534</c:v>
                </c:pt>
                <c:pt idx="6764">
                  <c:v>45538</c:v>
                </c:pt>
                <c:pt idx="6765">
                  <c:v>45539</c:v>
                </c:pt>
                <c:pt idx="6766">
                  <c:v>45540</c:v>
                </c:pt>
                <c:pt idx="6767">
                  <c:v>45541</c:v>
                </c:pt>
                <c:pt idx="6768">
                  <c:v>45544</c:v>
                </c:pt>
                <c:pt idx="6769">
                  <c:v>45545</c:v>
                </c:pt>
                <c:pt idx="6770">
                  <c:v>45546</c:v>
                </c:pt>
                <c:pt idx="6771">
                  <c:v>45547</c:v>
                </c:pt>
                <c:pt idx="6772">
                  <c:v>45548</c:v>
                </c:pt>
                <c:pt idx="6773">
                  <c:v>45551</c:v>
                </c:pt>
                <c:pt idx="6774">
                  <c:v>45552</c:v>
                </c:pt>
                <c:pt idx="6775">
                  <c:v>45553</c:v>
                </c:pt>
                <c:pt idx="6776">
                  <c:v>45554</c:v>
                </c:pt>
                <c:pt idx="6777">
                  <c:v>45555</c:v>
                </c:pt>
                <c:pt idx="6778">
                  <c:v>45558</c:v>
                </c:pt>
                <c:pt idx="6779">
                  <c:v>45559</c:v>
                </c:pt>
                <c:pt idx="6780">
                  <c:v>45560</c:v>
                </c:pt>
                <c:pt idx="6781">
                  <c:v>45561</c:v>
                </c:pt>
                <c:pt idx="6782">
                  <c:v>45562</c:v>
                </c:pt>
                <c:pt idx="6783">
                  <c:v>45565</c:v>
                </c:pt>
                <c:pt idx="6784">
                  <c:v>45566</c:v>
                </c:pt>
                <c:pt idx="6785">
                  <c:v>45567</c:v>
                </c:pt>
                <c:pt idx="6786">
                  <c:v>45568</c:v>
                </c:pt>
                <c:pt idx="6787">
                  <c:v>45569</c:v>
                </c:pt>
                <c:pt idx="6788">
                  <c:v>45572</c:v>
                </c:pt>
                <c:pt idx="6789">
                  <c:v>45573</c:v>
                </c:pt>
                <c:pt idx="6790">
                  <c:v>45574</c:v>
                </c:pt>
                <c:pt idx="6791">
                  <c:v>45575</c:v>
                </c:pt>
                <c:pt idx="6792">
                  <c:v>45576</c:v>
                </c:pt>
                <c:pt idx="6793">
                  <c:v>45579</c:v>
                </c:pt>
                <c:pt idx="6794">
                  <c:v>45580</c:v>
                </c:pt>
                <c:pt idx="6795">
                  <c:v>45581</c:v>
                </c:pt>
                <c:pt idx="6796">
                  <c:v>45582</c:v>
                </c:pt>
                <c:pt idx="6797">
                  <c:v>45583</c:v>
                </c:pt>
                <c:pt idx="6798">
                  <c:v>45586</c:v>
                </c:pt>
                <c:pt idx="6799">
                  <c:v>45587</c:v>
                </c:pt>
                <c:pt idx="6800">
                  <c:v>45588</c:v>
                </c:pt>
                <c:pt idx="6801">
                  <c:v>45589</c:v>
                </c:pt>
                <c:pt idx="6802">
                  <c:v>45590</c:v>
                </c:pt>
                <c:pt idx="6803">
                  <c:v>45593</c:v>
                </c:pt>
                <c:pt idx="6804">
                  <c:v>45594</c:v>
                </c:pt>
                <c:pt idx="6805">
                  <c:v>45595</c:v>
                </c:pt>
                <c:pt idx="6806">
                  <c:v>45596</c:v>
                </c:pt>
                <c:pt idx="6807">
                  <c:v>45597</c:v>
                </c:pt>
                <c:pt idx="6808">
                  <c:v>45600</c:v>
                </c:pt>
                <c:pt idx="6809">
                  <c:v>45601</c:v>
                </c:pt>
                <c:pt idx="6810">
                  <c:v>45602</c:v>
                </c:pt>
                <c:pt idx="6811">
                  <c:v>45603</c:v>
                </c:pt>
                <c:pt idx="6812">
                  <c:v>45604</c:v>
                </c:pt>
                <c:pt idx="6813">
                  <c:v>45607</c:v>
                </c:pt>
                <c:pt idx="6814">
                  <c:v>45608</c:v>
                </c:pt>
                <c:pt idx="6815">
                  <c:v>45609</c:v>
                </c:pt>
                <c:pt idx="6816">
                  <c:v>45610</c:v>
                </c:pt>
                <c:pt idx="6817">
                  <c:v>45611</c:v>
                </c:pt>
                <c:pt idx="6818">
                  <c:v>45614</c:v>
                </c:pt>
                <c:pt idx="6819">
                  <c:v>45615</c:v>
                </c:pt>
                <c:pt idx="6820">
                  <c:v>45616</c:v>
                </c:pt>
                <c:pt idx="6821">
                  <c:v>45617</c:v>
                </c:pt>
                <c:pt idx="6822">
                  <c:v>45618</c:v>
                </c:pt>
                <c:pt idx="6823">
                  <c:v>45621</c:v>
                </c:pt>
                <c:pt idx="6824">
                  <c:v>45622</c:v>
                </c:pt>
                <c:pt idx="6825">
                  <c:v>45623</c:v>
                </c:pt>
                <c:pt idx="6826">
                  <c:v>45625</c:v>
                </c:pt>
                <c:pt idx="6827">
                  <c:v>45628</c:v>
                </c:pt>
                <c:pt idx="6828">
                  <c:v>45629</c:v>
                </c:pt>
                <c:pt idx="6829">
                  <c:v>45630</c:v>
                </c:pt>
                <c:pt idx="6830">
                  <c:v>45631</c:v>
                </c:pt>
                <c:pt idx="6831">
                  <c:v>45632</c:v>
                </c:pt>
                <c:pt idx="6832">
                  <c:v>45635</c:v>
                </c:pt>
                <c:pt idx="6833">
                  <c:v>45636</c:v>
                </c:pt>
                <c:pt idx="6834">
                  <c:v>45637</c:v>
                </c:pt>
                <c:pt idx="6835">
                  <c:v>45638</c:v>
                </c:pt>
                <c:pt idx="6836">
                  <c:v>45639</c:v>
                </c:pt>
                <c:pt idx="6837">
                  <c:v>45642</c:v>
                </c:pt>
                <c:pt idx="6838">
                  <c:v>45643</c:v>
                </c:pt>
                <c:pt idx="6839">
                  <c:v>45644</c:v>
                </c:pt>
                <c:pt idx="6840">
                  <c:v>45645</c:v>
                </c:pt>
                <c:pt idx="6841">
                  <c:v>45646</c:v>
                </c:pt>
                <c:pt idx="6842">
                  <c:v>45649</c:v>
                </c:pt>
                <c:pt idx="6843">
                  <c:v>45650</c:v>
                </c:pt>
                <c:pt idx="6844">
                  <c:v>45652</c:v>
                </c:pt>
                <c:pt idx="6845">
                  <c:v>45653</c:v>
                </c:pt>
                <c:pt idx="6846">
                  <c:v>45656</c:v>
                </c:pt>
                <c:pt idx="6847">
                  <c:v>45657</c:v>
                </c:pt>
                <c:pt idx="6848">
                  <c:v>45659</c:v>
                </c:pt>
                <c:pt idx="6849">
                  <c:v>45660</c:v>
                </c:pt>
                <c:pt idx="6850">
                  <c:v>45663</c:v>
                </c:pt>
                <c:pt idx="6851">
                  <c:v>45664</c:v>
                </c:pt>
                <c:pt idx="6852">
                  <c:v>45665</c:v>
                </c:pt>
                <c:pt idx="6853">
                  <c:v>45667</c:v>
                </c:pt>
                <c:pt idx="6854">
                  <c:v>45670</c:v>
                </c:pt>
                <c:pt idx="6855">
                  <c:v>45671</c:v>
                </c:pt>
                <c:pt idx="6856">
                  <c:v>45672</c:v>
                </c:pt>
                <c:pt idx="6857">
                  <c:v>45673</c:v>
                </c:pt>
                <c:pt idx="6858">
                  <c:v>45674</c:v>
                </c:pt>
                <c:pt idx="6859">
                  <c:v>45678</c:v>
                </c:pt>
                <c:pt idx="6860">
                  <c:v>45679</c:v>
                </c:pt>
                <c:pt idx="6861">
                  <c:v>45680</c:v>
                </c:pt>
                <c:pt idx="6862">
                  <c:v>45681</c:v>
                </c:pt>
                <c:pt idx="6863">
                  <c:v>45684</c:v>
                </c:pt>
                <c:pt idx="6864">
                  <c:v>45685</c:v>
                </c:pt>
                <c:pt idx="6865">
                  <c:v>45686</c:v>
                </c:pt>
                <c:pt idx="6866">
                  <c:v>45687</c:v>
                </c:pt>
                <c:pt idx="6867">
                  <c:v>45688</c:v>
                </c:pt>
                <c:pt idx="6868">
                  <c:v>45691</c:v>
                </c:pt>
                <c:pt idx="6869">
                  <c:v>45692</c:v>
                </c:pt>
                <c:pt idx="6870">
                  <c:v>45693</c:v>
                </c:pt>
                <c:pt idx="6871">
                  <c:v>45694</c:v>
                </c:pt>
                <c:pt idx="6872">
                  <c:v>45695</c:v>
                </c:pt>
                <c:pt idx="6873">
                  <c:v>45698</c:v>
                </c:pt>
                <c:pt idx="6874">
                  <c:v>45699</c:v>
                </c:pt>
                <c:pt idx="6875">
                  <c:v>45700</c:v>
                </c:pt>
                <c:pt idx="6876">
                  <c:v>45701</c:v>
                </c:pt>
                <c:pt idx="6877">
                  <c:v>45702</c:v>
                </c:pt>
                <c:pt idx="6878">
                  <c:v>45706</c:v>
                </c:pt>
                <c:pt idx="6879">
                  <c:v>45707</c:v>
                </c:pt>
                <c:pt idx="6880">
                  <c:v>45708</c:v>
                </c:pt>
                <c:pt idx="6881">
                  <c:v>45709</c:v>
                </c:pt>
                <c:pt idx="6882">
                  <c:v>45712</c:v>
                </c:pt>
                <c:pt idx="6883">
                  <c:v>45713</c:v>
                </c:pt>
                <c:pt idx="6884">
                  <c:v>45714</c:v>
                </c:pt>
                <c:pt idx="6885">
                  <c:v>45715</c:v>
                </c:pt>
                <c:pt idx="6886">
                  <c:v>45716</c:v>
                </c:pt>
                <c:pt idx="6887">
                  <c:v>45719</c:v>
                </c:pt>
                <c:pt idx="6888">
                  <c:v>45720</c:v>
                </c:pt>
                <c:pt idx="6889">
                  <c:v>45721</c:v>
                </c:pt>
                <c:pt idx="6890">
                  <c:v>45722</c:v>
                </c:pt>
                <c:pt idx="6891">
                  <c:v>45723</c:v>
                </c:pt>
                <c:pt idx="6892">
                  <c:v>45726</c:v>
                </c:pt>
                <c:pt idx="6893">
                  <c:v>45727</c:v>
                </c:pt>
                <c:pt idx="6894">
                  <c:v>45728</c:v>
                </c:pt>
                <c:pt idx="6895">
                  <c:v>45729</c:v>
                </c:pt>
                <c:pt idx="6896">
                  <c:v>45730</c:v>
                </c:pt>
                <c:pt idx="6897">
                  <c:v>45733</c:v>
                </c:pt>
                <c:pt idx="6898">
                  <c:v>45734</c:v>
                </c:pt>
                <c:pt idx="6899">
                  <c:v>45735</c:v>
                </c:pt>
                <c:pt idx="6900">
                  <c:v>45736</c:v>
                </c:pt>
                <c:pt idx="6901">
                  <c:v>45737</c:v>
                </c:pt>
                <c:pt idx="6902">
                  <c:v>45740</c:v>
                </c:pt>
                <c:pt idx="6903">
                  <c:v>45741</c:v>
                </c:pt>
                <c:pt idx="6904">
                  <c:v>45742</c:v>
                </c:pt>
                <c:pt idx="6905">
                  <c:v>45743</c:v>
                </c:pt>
                <c:pt idx="6906">
                  <c:v>45744</c:v>
                </c:pt>
                <c:pt idx="6907">
                  <c:v>45747</c:v>
                </c:pt>
                <c:pt idx="6908">
                  <c:v>45748</c:v>
                </c:pt>
                <c:pt idx="6909">
                  <c:v>45749</c:v>
                </c:pt>
                <c:pt idx="6910">
                  <c:v>45750</c:v>
                </c:pt>
                <c:pt idx="6911">
                  <c:v>45751</c:v>
                </c:pt>
                <c:pt idx="6912">
                  <c:v>45754</c:v>
                </c:pt>
                <c:pt idx="6913">
                  <c:v>45755</c:v>
                </c:pt>
                <c:pt idx="6914">
                  <c:v>45756</c:v>
                </c:pt>
                <c:pt idx="6915">
                  <c:v>45757</c:v>
                </c:pt>
                <c:pt idx="6916">
                  <c:v>45758</c:v>
                </c:pt>
                <c:pt idx="6917">
                  <c:v>45761</c:v>
                </c:pt>
                <c:pt idx="6918">
                  <c:v>45762</c:v>
                </c:pt>
                <c:pt idx="6919">
                  <c:v>45763</c:v>
                </c:pt>
                <c:pt idx="6920">
                  <c:v>45764</c:v>
                </c:pt>
                <c:pt idx="6921">
                  <c:v>45768</c:v>
                </c:pt>
                <c:pt idx="6922">
                  <c:v>45769</c:v>
                </c:pt>
                <c:pt idx="6923">
                  <c:v>45770</c:v>
                </c:pt>
                <c:pt idx="6924">
                  <c:v>45771</c:v>
                </c:pt>
                <c:pt idx="6925">
                  <c:v>45772</c:v>
                </c:pt>
                <c:pt idx="6926">
                  <c:v>45775</c:v>
                </c:pt>
                <c:pt idx="6927">
                  <c:v>45776</c:v>
                </c:pt>
                <c:pt idx="6928">
                  <c:v>45777</c:v>
                </c:pt>
                <c:pt idx="6929">
                  <c:v>45778</c:v>
                </c:pt>
                <c:pt idx="6930">
                  <c:v>45779</c:v>
                </c:pt>
                <c:pt idx="6931">
                  <c:v>45782</c:v>
                </c:pt>
                <c:pt idx="6932">
                  <c:v>45783</c:v>
                </c:pt>
                <c:pt idx="6933">
                  <c:v>45784</c:v>
                </c:pt>
                <c:pt idx="6934">
                  <c:v>45785</c:v>
                </c:pt>
                <c:pt idx="6935">
                  <c:v>45786</c:v>
                </c:pt>
                <c:pt idx="6936">
                  <c:v>45789</c:v>
                </c:pt>
                <c:pt idx="6937">
                  <c:v>45790</c:v>
                </c:pt>
                <c:pt idx="6938">
                  <c:v>45791</c:v>
                </c:pt>
                <c:pt idx="6939">
                  <c:v>45792</c:v>
                </c:pt>
                <c:pt idx="6940">
                  <c:v>45793</c:v>
                </c:pt>
                <c:pt idx="6941">
                  <c:v>45796</c:v>
                </c:pt>
                <c:pt idx="6942">
                  <c:v>45797</c:v>
                </c:pt>
                <c:pt idx="6943">
                  <c:v>45798</c:v>
                </c:pt>
                <c:pt idx="6944">
                  <c:v>45799</c:v>
                </c:pt>
                <c:pt idx="6945">
                  <c:v>45800</c:v>
                </c:pt>
                <c:pt idx="6946">
                  <c:v>45804</c:v>
                </c:pt>
                <c:pt idx="6947">
                  <c:v>45805</c:v>
                </c:pt>
                <c:pt idx="6948">
                  <c:v>45806</c:v>
                </c:pt>
                <c:pt idx="6949">
                  <c:v>45807</c:v>
                </c:pt>
                <c:pt idx="6950">
                  <c:v>45810</c:v>
                </c:pt>
                <c:pt idx="6951">
                  <c:v>45811</c:v>
                </c:pt>
                <c:pt idx="6952">
                  <c:v>45812</c:v>
                </c:pt>
                <c:pt idx="6953">
                  <c:v>45813</c:v>
                </c:pt>
                <c:pt idx="6954">
                  <c:v>45814</c:v>
                </c:pt>
                <c:pt idx="6955">
                  <c:v>45817</c:v>
                </c:pt>
                <c:pt idx="6956">
                  <c:v>45818</c:v>
                </c:pt>
                <c:pt idx="6957">
                  <c:v>45819</c:v>
                </c:pt>
                <c:pt idx="6958">
                  <c:v>45820</c:v>
                </c:pt>
                <c:pt idx="6959">
                  <c:v>45821</c:v>
                </c:pt>
                <c:pt idx="6960">
                  <c:v>45824</c:v>
                </c:pt>
                <c:pt idx="6961">
                  <c:v>45825</c:v>
                </c:pt>
                <c:pt idx="6962">
                  <c:v>45826</c:v>
                </c:pt>
                <c:pt idx="6963">
                  <c:v>45828</c:v>
                </c:pt>
                <c:pt idx="6964">
                  <c:v>45831</c:v>
                </c:pt>
                <c:pt idx="6965">
                  <c:v>45832</c:v>
                </c:pt>
                <c:pt idx="6966">
                  <c:v>45833</c:v>
                </c:pt>
                <c:pt idx="6967">
                  <c:v>45834</c:v>
                </c:pt>
                <c:pt idx="6968">
                  <c:v>45835</c:v>
                </c:pt>
                <c:pt idx="6969">
                  <c:v>45838</c:v>
                </c:pt>
                <c:pt idx="6970">
                  <c:v>45839</c:v>
                </c:pt>
                <c:pt idx="6971">
                  <c:v>45840</c:v>
                </c:pt>
                <c:pt idx="6972">
                  <c:v>45841</c:v>
                </c:pt>
                <c:pt idx="6973">
                  <c:v>45845</c:v>
                </c:pt>
                <c:pt idx="6974">
                  <c:v>45846</c:v>
                </c:pt>
                <c:pt idx="6975">
                  <c:v>45847</c:v>
                </c:pt>
                <c:pt idx="6976">
                  <c:v>45848</c:v>
                </c:pt>
                <c:pt idx="6977">
                  <c:v>45849</c:v>
                </c:pt>
                <c:pt idx="6978">
                  <c:v>45852</c:v>
                </c:pt>
                <c:pt idx="6979">
                  <c:v>45853</c:v>
                </c:pt>
                <c:pt idx="6980">
                  <c:v>45854</c:v>
                </c:pt>
                <c:pt idx="6981">
                  <c:v>45855</c:v>
                </c:pt>
                <c:pt idx="6982">
                  <c:v>45856</c:v>
                </c:pt>
                <c:pt idx="6983">
                  <c:v>45859</c:v>
                </c:pt>
                <c:pt idx="6984">
                  <c:v>45860</c:v>
                </c:pt>
                <c:pt idx="6985">
                  <c:v>45861</c:v>
                </c:pt>
                <c:pt idx="6986">
                  <c:v>45862</c:v>
                </c:pt>
                <c:pt idx="6987">
                  <c:v>45863</c:v>
                </c:pt>
                <c:pt idx="6988">
                  <c:v>45866</c:v>
                </c:pt>
                <c:pt idx="6989">
                  <c:v>45867</c:v>
                </c:pt>
                <c:pt idx="6990">
                  <c:v>45868</c:v>
                </c:pt>
                <c:pt idx="6991">
                  <c:v>45869</c:v>
                </c:pt>
                <c:pt idx="6992">
                  <c:v>45870</c:v>
                </c:pt>
                <c:pt idx="6993">
                  <c:v>45873</c:v>
                </c:pt>
                <c:pt idx="6994">
                  <c:v>45874</c:v>
                </c:pt>
                <c:pt idx="6995">
                  <c:v>45875</c:v>
                </c:pt>
                <c:pt idx="6996">
                  <c:v>45876</c:v>
                </c:pt>
                <c:pt idx="6997">
                  <c:v>45877</c:v>
                </c:pt>
                <c:pt idx="6998">
                  <c:v>45880</c:v>
                </c:pt>
                <c:pt idx="6999">
                  <c:v>45881</c:v>
                </c:pt>
                <c:pt idx="7000">
                  <c:v>45882</c:v>
                </c:pt>
                <c:pt idx="7001">
                  <c:v>45883</c:v>
                </c:pt>
                <c:pt idx="7002">
                  <c:v>45884</c:v>
                </c:pt>
                <c:pt idx="7003">
                  <c:v>45887</c:v>
                </c:pt>
                <c:pt idx="7004">
                  <c:v>45888</c:v>
                </c:pt>
                <c:pt idx="7005">
                  <c:v>45889</c:v>
                </c:pt>
                <c:pt idx="7006">
                  <c:v>45890</c:v>
                </c:pt>
                <c:pt idx="7007">
                  <c:v>45891</c:v>
                </c:pt>
                <c:pt idx="7008">
                  <c:v>45894</c:v>
                </c:pt>
                <c:pt idx="7009">
                  <c:v>45895</c:v>
                </c:pt>
                <c:pt idx="7010">
                  <c:v>45896</c:v>
                </c:pt>
                <c:pt idx="7011">
                  <c:v>45897</c:v>
                </c:pt>
                <c:pt idx="7012">
                  <c:v>45898</c:v>
                </c:pt>
                <c:pt idx="7013">
                  <c:v>45902</c:v>
                </c:pt>
                <c:pt idx="7014">
                  <c:v>45903</c:v>
                </c:pt>
                <c:pt idx="7015">
                  <c:v>45904</c:v>
                </c:pt>
                <c:pt idx="7016">
                  <c:v>45905</c:v>
                </c:pt>
                <c:pt idx="7017">
                  <c:v>45908</c:v>
                </c:pt>
                <c:pt idx="7018">
                  <c:v>45909</c:v>
                </c:pt>
                <c:pt idx="7019">
                  <c:v>45910</c:v>
                </c:pt>
                <c:pt idx="7020">
                  <c:v>45911</c:v>
                </c:pt>
                <c:pt idx="7021">
                  <c:v>45912</c:v>
                </c:pt>
                <c:pt idx="7022">
                  <c:v>45915</c:v>
                </c:pt>
                <c:pt idx="7023">
                  <c:v>45916</c:v>
                </c:pt>
                <c:pt idx="7024">
                  <c:v>45917</c:v>
                </c:pt>
                <c:pt idx="7025">
                  <c:v>45918</c:v>
                </c:pt>
                <c:pt idx="7026">
                  <c:v>45919</c:v>
                </c:pt>
                <c:pt idx="7027">
                  <c:v>45922</c:v>
                </c:pt>
                <c:pt idx="7028">
                  <c:v>45923</c:v>
                </c:pt>
                <c:pt idx="7029">
                  <c:v>45924</c:v>
                </c:pt>
                <c:pt idx="7030">
                  <c:v>45925</c:v>
                </c:pt>
                <c:pt idx="7031">
                  <c:v>45926</c:v>
                </c:pt>
                <c:pt idx="7032">
                  <c:v>45929</c:v>
                </c:pt>
                <c:pt idx="7033">
                  <c:v>45930</c:v>
                </c:pt>
                <c:pt idx="7034">
                  <c:v>45931</c:v>
                </c:pt>
                <c:pt idx="7035">
                  <c:v>45932</c:v>
                </c:pt>
                <c:pt idx="7036">
                  <c:v>45933</c:v>
                </c:pt>
                <c:pt idx="7037">
                  <c:v>45936</c:v>
                </c:pt>
                <c:pt idx="7038">
                  <c:v>45937</c:v>
                </c:pt>
                <c:pt idx="7039">
                  <c:v>45938</c:v>
                </c:pt>
                <c:pt idx="7040">
                  <c:v>45939</c:v>
                </c:pt>
                <c:pt idx="7041">
                  <c:v>45940</c:v>
                </c:pt>
                <c:pt idx="7042">
                  <c:v>45943</c:v>
                </c:pt>
                <c:pt idx="7043">
                  <c:v>45944</c:v>
                </c:pt>
                <c:pt idx="7044">
                  <c:v>45945</c:v>
                </c:pt>
                <c:pt idx="7045">
                  <c:v>45946</c:v>
                </c:pt>
                <c:pt idx="7046">
                  <c:v>45947</c:v>
                </c:pt>
                <c:pt idx="7047">
                  <c:v>45950</c:v>
                </c:pt>
                <c:pt idx="7048">
                  <c:v>45951</c:v>
                </c:pt>
                <c:pt idx="7049">
                  <c:v>45952</c:v>
                </c:pt>
                <c:pt idx="7050">
                  <c:v>45953</c:v>
                </c:pt>
                <c:pt idx="7051">
                  <c:v>45954</c:v>
                </c:pt>
                <c:pt idx="7052">
                  <c:v>45957</c:v>
                </c:pt>
                <c:pt idx="7053">
                  <c:v>45958</c:v>
                </c:pt>
                <c:pt idx="7054">
                  <c:v>45959</c:v>
                </c:pt>
                <c:pt idx="7055">
                  <c:v>45960</c:v>
                </c:pt>
                <c:pt idx="7056">
                  <c:v>45961</c:v>
                </c:pt>
                <c:pt idx="7057">
                  <c:v>45964</c:v>
                </c:pt>
                <c:pt idx="7058">
                  <c:v>45965</c:v>
                </c:pt>
                <c:pt idx="7059">
                  <c:v>45966</c:v>
                </c:pt>
                <c:pt idx="7060">
                  <c:v>45967</c:v>
                </c:pt>
                <c:pt idx="7061">
                  <c:v>45968</c:v>
                </c:pt>
                <c:pt idx="7062">
                  <c:v>45971</c:v>
                </c:pt>
                <c:pt idx="7063">
                  <c:v>45972</c:v>
                </c:pt>
                <c:pt idx="7064">
                  <c:v>45973</c:v>
                </c:pt>
                <c:pt idx="7065">
                  <c:v>45974</c:v>
                </c:pt>
                <c:pt idx="7066">
                  <c:v>45975</c:v>
                </c:pt>
                <c:pt idx="7067">
                  <c:v>45978</c:v>
                </c:pt>
                <c:pt idx="7068">
                  <c:v>45979</c:v>
                </c:pt>
                <c:pt idx="7069">
                  <c:v>45980</c:v>
                </c:pt>
                <c:pt idx="7070">
                  <c:v>45981</c:v>
                </c:pt>
                <c:pt idx="7071">
                  <c:v>45982</c:v>
                </c:pt>
                <c:pt idx="7072">
                  <c:v>45985</c:v>
                </c:pt>
                <c:pt idx="7073">
                  <c:v>45986</c:v>
                </c:pt>
                <c:pt idx="7074">
                  <c:v>45987</c:v>
                </c:pt>
                <c:pt idx="7075">
                  <c:v>45989</c:v>
                </c:pt>
                <c:pt idx="7076">
                  <c:v>45992</c:v>
                </c:pt>
                <c:pt idx="7077">
                  <c:v>45993</c:v>
                </c:pt>
                <c:pt idx="7078">
                  <c:v>45994</c:v>
                </c:pt>
                <c:pt idx="7079">
                  <c:v>45995</c:v>
                </c:pt>
                <c:pt idx="7080">
                  <c:v>45996</c:v>
                </c:pt>
                <c:pt idx="7081">
                  <c:v>45999</c:v>
                </c:pt>
                <c:pt idx="7082">
                  <c:v>46000</c:v>
                </c:pt>
                <c:pt idx="7083">
                  <c:v>46001</c:v>
                </c:pt>
                <c:pt idx="7084">
                  <c:v>46002</c:v>
                </c:pt>
                <c:pt idx="7085">
                  <c:v>46003</c:v>
                </c:pt>
                <c:pt idx="7086">
                  <c:v>46006</c:v>
                </c:pt>
                <c:pt idx="7087">
                  <c:v>46007</c:v>
                </c:pt>
                <c:pt idx="7088">
                  <c:v>46008</c:v>
                </c:pt>
                <c:pt idx="7089">
                  <c:v>46009</c:v>
                </c:pt>
                <c:pt idx="7090">
                  <c:v>46010</c:v>
                </c:pt>
                <c:pt idx="7091">
                  <c:v>46013</c:v>
                </c:pt>
                <c:pt idx="7092">
                  <c:v>46014</c:v>
                </c:pt>
                <c:pt idx="7093">
                  <c:v>46015</c:v>
                </c:pt>
                <c:pt idx="7094">
                  <c:v>46017</c:v>
                </c:pt>
                <c:pt idx="7095">
                  <c:v>46020</c:v>
                </c:pt>
                <c:pt idx="7096">
                  <c:v>46021</c:v>
                </c:pt>
                <c:pt idx="7097">
                  <c:v>46022</c:v>
                </c:pt>
                <c:pt idx="7098">
                  <c:v>46024</c:v>
                </c:pt>
                <c:pt idx="7099">
                  <c:v>46027</c:v>
                </c:pt>
                <c:pt idx="7100">
                  <c:v>46028</c:v>
                </c:pt>
                <c:pt idx="7101">
                  <c:v>46029</c:v>
                </c:pt>
                <c:pt idx="7102">
                  <c:v>46030</c:v>
                </c:pt>
                <c:pt idx="7103">
                  <c:v>46031</c:v>
                </c:pt>
                <c:pt idx="7104">
                  <c:v>46034</c:v>
                </c:pt>
                <c:pt idx="7105">
                  <c:v>46035</c:v>
                </c:pt>
                <c:pt idx="7106">
                  <c:v>46036</c:v>
                </c:pt>
                <c:pt idx="7107">
                  <c:v>46037</c:v>
                </c:pt>
                <c:pt idx="7108">
                  <c:v>46038</c:v>
                </c:pt>
                <c:pt idx="7109">
                  <c:v>46042</c:v>
                </c:pt>
                <c:pt idx="7110">
                  <c:v>46043</c:v>
                </c:pt>
                <c:pt idx="7111">
                  <c:v>46044</c:v>
                </c:pt>
                <c:pt idx="7112">
                  <c:v>46045</c:v>
                </c:pt>
                <c:pt idx="7113">
                  <c:v>46048</c:v>
                </c:pt>
                <c:pt idx="7114">
                  <c:v>46049</c:v>
                </c:pt>
                <c:pt idx="7115">
                  <c:v>46050</c:v>
                </c:pt>
                <c:pt idx="7116">
                  <c:v>46051</c:v>
                </c:pt>
                <c:pt idx="7117">
                  <c:v>46052</c:v>
                </c:pt>
                <c:pt idx="7118">
                  <c:v>46055</c:v>
                </c:pt>
                <c:pt idx="7119">
                  <c:v>46056</c:v>
                </c:pt>
                <c:pt idx="7120">
                  <c:v>46057</c:v>
                </c:pt>
                <c:pt idx="7121">
                  <c:v>46058</c:v>
                </c:pt>
                <c:pt idx="7122">
                  <c:v>46059</c:v>
                </c:pt>
                <c:pt idx="7123">
                  <c:v>46062</c:v>
                </c:pt>
                <c:pt idx="7124">
                  <c:v>46063</c:v>
                </c:pt>
                <c:pt idx="7125">
                  <c:v>46064</c:v>
                </c:pt>
                <c:pt idx="7126">
                  <c:v>46065</c:v>
                </c:pt>
                <c:pt idx="7127">
                  <c:v>46066</c:v>
                </c:pt>
                <c:pt idx="7128">
                  <c:v>46070</c:v>
                </c:pt>
                <c:pt idx="7129">
                  <c:v>46071</c:v>
                </c:pt>
                <c:pt idx="7130">
                  <c:v>46072</c:v>
                </c:pt>
                <c:pt idx="7131">
                  <c:v>46073</c:v>
                </c:pt>
                <c:pt idx="7132">
                  <c:v>46076</c:v>
                </c:pt>
                <c:pt idx="7133">
                  <c:v>46077</c:v>
                </c:pt>
                <c:pt idx="7134">
                  <c:v>46078</c:v>
                </c:pt>
                <c:pt idx="7135">
                  <c:v>46079</c:v>
                </c:pt>
                <c:pt idx="7136">
                  <c:v>46080</c:v>
                </c:pt>
                <c:pt idx="7137">
                  <c:v>46083</c:v>
                </c:pt>
                <c:pt idx="7138">
                  <c:v>46084</c:v>
                </c:pt>
                <c:pt idx="7139">
                  <c:v>46085</c:v>
                </c:pt>
                <c:pt idx="7140">
                  <c:v>46086</c:v>
                </c:pt>
                <c:pt idx="7141">
                  <c:v>46087</c:v>
                </c:pt>
                <c:pt idx="7142">
                  <c:v>46090</c:v>
                </c:pt>
                <c:pt idx="7143">
                  <c:v>46091</c:v>
                </c:pt>
                <c:pt idx="7144">
                  <c:v>46092</c:v>
                </c:pt>
                <c:pt idx="7145">
                  <c:v>46093</c:v>
                </c:pt>
                <c:pt idx="7146">
                  <c:v>46094</c:v>
                </c:pt>
                <c:pt idx="7147">
                  <c:v>46097</c:v>
                </c:pt>
                <c:pt idx="7148">
                  <c:v>46098</c:v>
                </c:pt>
                <c:pt idx="7149">
                  <c:v>46099</c:v>
                </c:pt>
                <c:pt idx="7150">
                  <c:v>46100</c:v>
                </c:pt>
                <c:pt idx="7151">
                  <c:v>46101</c:v>
                </c:pt>
                <c:pt idx="7152">
                  <c:v>46104</c:v>
                </c:pt>
                <c:pt idx="7153">
                  <c:v>46105</c:v>
                </c:pt>
                <c:pt idx="7154">
                  <c:v>46106</c:v>
                </c:pt>
                <c:pt idx="7155">
                  <c:v>46107</c:v>
                </c:pt>
                <c:pt idx="7156">
                  <c:v>46108</c:v>
                </c:pt>
                <c:pt idx="7157">
                  <c:v>46111</c:v>
                </c:pt>
                <c:pt idx="7158">
                  <c:v>46112</c:v>
                </c:pt>
                <c:pt idx="7159">
                  <c:v>46113</c:v>
                </c:pt>
                <c:pt idx="7160">
                  <c:v>46114</c:v>
                </c:pt>
                <c:pt idx="7161">
                  <c:v>46118</c:v>
                </c:pt>
                <c:pt idx="7162">
                  <c:v>46119</c:v>
                </c:pt>
                <c:pt idx="7163">
                  <c:v>46120</c:v>
                </c:pt>
                <c:pt idx="7164">
                  <c:v>46121</c:v>
                </c:pt>
                <c:pt idx="7165">
                  <c:v>46122</c:v>
                </c:pt>
                <c:pt idx="7166">
                  <c:v>46125</c:v>
                </c:pt>
                <c:pt idx="7167">
                  <c:v>46126</c:v>
                </c:pt>
                <c:pt idx="7168">
                  <c:v>46127</c:v>
                </c:pt>
                <c:pt idx="7169">
                  <c:v>46128</c:v>
                </c:pt>
                <c:pt idx="7170">
                  <c:v>46129</c:v>
                </c:pt>
                <c:pt idx="7171">
                  <c:v>46132</c:v>
                </c:pt>
                <c:pt idx="7172">
                  <c:v>46133</c:v>
                </c:pt>
                <c:pt idx="7173">
                  <c:v>46134</c:v>
                </c:pt>
                <c:pt idx="7174">
                  <c:v>46135</c:v>
                </c:pt>
                <c:pt idx="7175">
                  <c:v>46136</c:v>
                </c:pt>
                <c:pt idx="7176">
                  <c:v>46139</c:v>
                </c:pt>
                <c:pt idx="7177">
                  <c:v>46140</c:v>
                </c:pt>
                <c:pt idx="7178">
                  <c:v>46141</c:v>
                </c:pt>
                <c:pt idx="7179">
                  <c:v>46142</c:v>
                </c:pt>
                <c:pt idx="7180">
                  <c:v>46143</c:v>
                </c:pt>
                <c:pt idx="7181">
                  <c:v>46146</c:v>
                </c:pt>
                <c:pt idx="7182">
                  <c:v>46147</c:v>
                </c:pt>
                <c:pt idx="7183">
                  <c:v>46148</c:v>
                </c:pt>
                <c:pt idx="7184">
                  <c:v>46149</c:v>
                </c:pt>
                <c:pt idx="7185">
                  <c:v>46150</c:v>
                </c:pt>
                <c:pt idx="7186">
                  <c:v>46153</c:v>
                </c:pt>
                <c:pt idx="7187">
                  <c:v>46154</c:v>
                </c:pt>
                <c:pt idx="7188">
                  <c:v>46155</c:v>
                </c:pt>
                <c:pt idx="7189">
                  <c:v>46156</c:v>
                </c:pt>
                <c:pt idx="7190">
                  <c:v>46157</c:v>
                </c:pt>
                <c:pt idx="7191">
                  <c:v>46160</c:v>
                </c:pt>
                <c:pt idx="7192">
                  <c:v>46161</c:v>
                </c:pt>
                <c:pt idx="7193">
                  <c:v>46162</c:v>
                </c:pt>
                <c:pt idx="7194">
                  <c:v>46163</c:v>
                </c:pt>
                <c:pt idx="7195">
                  <c:v>46164</c:v>
                </c:pt>
                <c:pt idx="7196">
                  <c:v>46168</c:v>
                </c:pt>
                <c:pt idx="7197">
                  <c:v>46169</c:v>
                </c:pt>
                <c:pt idx="7198">
                  <c:v>46170</c:v>
                </c:pt>
                <c:pt idx="7199">
                  <c:v>46171</c:v>
                </c:pt>
                <c:pt idx="7200">
                  <c:v>46174</c:v>
                </c:pt>
                <c:pt idx="7201">
                  <c:v>46175</c:v>
                </c:pt>
                <c:pt idx="7202">
                  <c:v>46176</c:v>
                </c:pt>
                <c:pt idx="7203">
                  <c:v>46177</c:v>
                </c:pt>
                <c:pt idx="7204">
                  <c:v>46178</c:v>
                </c:pt>
                <c:pt idx="7205">
                  <c:v>46181</c:v>
                </c:pt>
                <c:pt idx="7206">
                  <c:v>46182</c:v>
                </c:pt>
                <c:pt idx="7207">
                  <c:v>46183</c:v>
                </c:pt>
                <c:pt idx="7208">
                  <c:v>46184</c:v>
                </c:pt>
                <c:pt idx="7209">
                  <c:v>46185</c:v>
                </c:pt>
                <c:pt idx="7210">
                  <c:v>46188</c:v>
                </c:pt>
                <c:pt idx="7211">
                  <c:v>46189</c:v>
                </c:pt>
                <c:pt idx="7212">
                  <c:v>46190</c:v>
                </c:pt>
                <c:pt idx="7213">
                  <c:v>46191</c:v>
                </c:pt>
                <c:pt idx="7214">
                  <c:v>46195</c:v>
                </c:pt>
                <c:pt idx="7215">
                  <c:v>46196</c:v>
                </c:pt>
                <c:pt idx="7216">
                  <c:v>46197</c:v>
                </c:pt>
                <c:pt idx="7217">
                  <c:v>46198</c:v>
                </c:pt>
                <c:pt idx="7218">
                  <c:v>46199</c:v>
                </c:pt>
                <c:pt idx="7219">
                  <c:v>46202</c:v>
                </c:pt>
                <c:pt idx="7220">
                  <c:v>46203</c:v>
                </c:pt>
                <c:pt idx="7221">
                  <c:v>46204</c:v>
                </c:pt>
                <c:pt idx="7222">
                  <c:v>46205</c:v>
                </c:pt>
                <c:pt idx="7223">
                  <c:v>46209</c:v>
                </c:pt>
                <c:pt idx="7224">
                  <c:v>46210</c:v>
                </c:pt>
                <c:pt idx="7225">
                  <c:v>46211</c:v>
                </c:pt>
                <c:pt idx="7226">
                  <c:v>46212</c:v>
                </c:pt>
                <c:pt idx="7227">
                  <c:v>46213</c:v>
                </c:pt>
                <c:pt idx="7228">
                  <c:v>46216</c:v>
                </c:pt>
                <c:pt idx="7229">
                  <c:v>46217</c:v>
                </c:pt>
                <c:pt idx="7230">
                  <c:v>46218</c:v>
                </c:pt>
                <c:pt idx="7231">
                  <c:v>46219</c:v>
                </c:pt>
                <c:pt idx="7232">
                  <c:v>46220</c:v>
                </c:pt>
                <c:pt idx="7233">
                  <c:v>46223</c:v>
                </c:pt>
                <c:pt idx="7234">
                  <c:v>46224</c:v>
                </c:pt>
                <c:pt idx="7235">
                  <c:v>46225</c:v>
                </c:pt>
                <c:pt idx="7236">
                  <c:v>46226</c:v>
                </c:pt>
                <c:pt idx="7237">
                  <c:v>46227</c:v>
                </c:pt>
                <c:pt idx="7238">
                  <c:v>46230</c:v>
                </c:pt>
                <c:pt idx="7239">
                  <c:v>46231</c:v>
                </c:pt>
                <c:pt idx="7240">
                  <c:v>46232</c:v>
                </c:pt>
                <c:pt idx="7241">
                  <c:v>46233</c:v>
                </c:pt>
                <c:pt idx="7242">
                  <c:v>46234</c:v>
                </c:pt>
                <c:pt idx="7243">
                  <c:v>46237</c:v>
                </c:pt>
                <c:pt idx="7244">
                  <c:v>46238</c:v>
                </c:pt>
                <c:pt idx="7245">
                  <c:v>46239</c:v>
                </c:pt>
                <c:pt idx="7246">
                  <c:v>46240</c:v>
                </c:pt>
                <c:pt idx="7247">
                  <c:v>46241</c:v>
                </c:pt>
                <c:pt idx="7248">
                  <c:v>46244</c:v>
                </c:pt>
                <c:pt idx="7249">
                  <c:v>46245</c:v>
                </c:pt>
                <c:pt idx="7250">
                  <c:v>46246</c:v>
                </c:pt>
                <c:pt idx="7251">
                  <c:v>46247</c:v>
                </c:pt>
                <c:pt idx="7252">
                  <c:v>46248</c:v>
                </c:pt>
                <c:pt idx="7253">
                  <c:v>46251</c:v>
                </c:pt>
                <c:pt idx="7254">
                  <c:v>46252</c:v>
                </c:pt>
                <c:pt idx="7255">
                  <c:v>46253</c:v>
                </c:pt>
                <c:pt idx="7256">
                  <c:v>46254</c:v>
                </c:pt>
                <c:pt idx="7257">
                  <c:v>46255</c:v>
                </c:pt>
                <c:pt idx="7258">
                  <c:v>46258</c:v>
                </c:pt>
                <c:pt idx="7259">
                  <c:v>46259</c:v>
                </c:pt>
                <c:pt idx="7260">
                  <c:v>46260</c:v>
                </c:pt>
                <c:pt idx="7261">
                  <c:v>46261</c:v>
                </c:pt>
                <c:pt idx="7262">
                  <c:v>46262</c:v>
                </c:pt>
                <c:pt idx="7263">
                  <c:v>46265</c:v>
                </c:pt>
                <c:pt idx="7264">
                  <c:v>46266</c:v>
                </c:pt>
                <c:pt idx="7265">
                  <c:v>46267</c:v>
                </c:pt>
                <c:pt idx="7266">
                  <c:v>46268</c:v>
                </c:pt>
                <c:pt idx="7267">
                  <c:v>46269</c:v>
                </c:pt>
                <c:pt idx="7268">
                  <c:v>46273</c:v>
                </c:pt>
                <c:pt idx="7269">
                  <c:v>46274</c:v>
                </c:pt>
                <c:pt idx="7270">
                  <c:v>46275</c:v>
                </c:pt>
              </c:numCache>
            </c:numRef>
          </c:cat>
          <c:val>
            <c:numRef>
              <c:f>Charts!$C$4:$C$7274</c:f>
              <c:numCache>
                <c:formatCode>General</c:formatCode>
                <c:ptCount val="7271"/>
                <c:pt idx="0">
                  <c:v>6.3235650059999999</c:v>
                </c:pt>
                <c:pt idx="1">
                  <c:v>6.6158299449999998</c:v>
                </c:pt>
                <c:pt idx="2">
                  <c:v>6.4696979519999998</c:v>
                </c:pt>
                <c:pt idx="3">
                  <c:v>6.2040019040000001</c:v>
                </c:pt>
                <c:pt idx="4">
                  <c:v>6.0312991140000003</c:v>
                </c:pt>
                <c:pt idx="5">
                  <c:v>5.8453121189999999</c:v>
                </c:pt>
                <c:pt idx="6">
                  <c:v>5.3404898640000003</c:v>
                </c:pt>
                <c:pt idx="7">
                  <c:v>4.6762499809999998</c:v>
                </c:pt>
                <c:pt idx="8">
                  <c:v>5.3404898640000003</c:v>
                </c:pt>
                <c:pt idx="9">
                  <c:v>4.7161040310000004</c:v>
                </c:pt>
                <c:pt idx="10">
                  <c:v>4.4371228220000001</c:v>
                </c:pt>
                <c:pt idx="11">
                  <c:v>4.1979970929999997</c:v>
                </c:pt>
                <c:pt idx="12">
                  <c:v>3.6400349140000001</c:v>
                </c:pt>
                <c:pt idx="13">
                  <c:v>4.4636931420000003</c:v>
                </c:pt>
                <c:pt idx="14">
                  <c:v>4.0518641469999999</c:v>
                </c:pt>
                <c:pt idx="15">
                  <c:v>3.9455859659999999</c:v>
                </c:pt>
                <c:pt idx="16">
                  <c:v>4.1979970929999997</c:v>
                </c:pt>
                <c:pt idx="17">
                  <c:v>4.8223819729999997</c:v>
                </c:pt>
                <c:pt idx="18">
                  <c:v>4.8223819729999997</c:v>
                </c:pt>
                <c:pt idx="19">
                  <c:v>5.2076420780000001</c:v>
                </c:pt>
                <c:pt idx="20">
                  <c:v>5.1810722350000002</c:v>
                </c:pt>
                <c:pt idx="21">
                  <c:v>5.0615091320000003</c:v>
                </c:pt>
                <c:pt idx="22">
                  <c:v>5.0880780220000004</c:v>
                </c:pt>
                <c:pt idx="23">
                  <c:v>4.9818000790000001</c:v>
                </c:pt>
                <c:pt idx="24">
                  <c:v>4.7028188709999998</c:v>
                </c:pt>
                <c:pt idx="25">
                  <c:v>4.6629648210000001</c:v>
                </c:pt>
                <c:pt idx="26">
                  <c:v>4.6629648210000001</c:v>
                </c:pt>
                <c:pt idx="27">
                  <c:v>4.9950847630000004</c:v>
                </c:pt>
                <c:pt idx="28">
                  <c:v>4.6762499809999998</c:v>
                </c:pt>
                <c:pt idx="29">
                  <c:v>4.5434021949999996</c:v>
                </c:pt>
                <c:pt idx="30">
                  <c:v>4.4371228220000001</c:v>
                </c:pt>
                <c:pt idx="31">
                  <c:v>4.6629648210000001</c:v>
                </c:pt>
                <c:pt idx="32">
                  <c:v>4.556685925</c:v>
                </c:pt>
                <c:pt idx="33">
                  <c:v>4.5965409279999996</c:v>
                </c:pt>
                <c:pt idx="34">
                  <c:v>4.6762499809999998</c:v>
                </c:pt>
                <c:pt idx="35">
                  <c:v>4.4636931420000003</c:v>
                </c:pt>
                <c:pt idx="36">
                  <c:v>4.4636931420000003</c:v>
                </c:pt>
                <c:pt idx="37">
                  <c:v>4.4902620320000004</c:v>
                </c:pt>
                <c:pt idx="38">
                  <c:v>4.6762499809999998</c:v>
                </c:pt>
                <c:pt idx="39">
                  <c:v>4.6895341869999996</c:v>
                </c:pt>
                <c:pt idx="40">
                  <c:v>4.8888058660000002</c:v>
                </c:pt>
                <c:pt idx="41">
                  <c:v>4.6762499809999998</c:v>
                </c:pt>
                <c:pt idx="42">
                  <c:v>4.4769778249999996</c:v>
                </c:pt>
                <c:pt idx="43">
                  <c:v>4.2777061459999999</c:v>
                </c:pt>
                <c:pt idx="44">
                  <c:v>4.2378511430000003</c:v>
                </c:pt>
                <c:pt idx="45">
                  <c:v>3.8791620729999998</c:v>
                </c:pt>
                <c:pt idx="46">
                  <c:v>3.998724937</c:v>
                </c:pt>
                <c:pt idx="47">
                  <c:v>3.7197439669999999</c:v>
                </c:pt>
                <c:pt idx="48">
                  <c:v>3.9455859659999999</c:v>
                </c:pt>
                <c:pt idx="49">
                  <c:v>3.9057309629999999</c:v>
                </c:pt>
                <c:pt idx="50">
                  <c:v>3.7861680980000001</c:v>
                </c:pt>
                <c:pt idx="51">
                  <c:v>3.772882938</c:v>
                </c:pt>
                <c:pt idx="52">
                  <c:v>3.8260219100000001</c:v>
                </c:pt>
                <c:pt idx="53">
                  <c:v>3.8525919910000002</c:v>
                </c:pt>
                <c:pt idx="54">
                  <c:v>3.9854400160000001</c:v>
                </c:pt>
                <c:pt idx="55">
                  <c:v>3.8658769130000001</c:v>
                </c:pt>
                <c:pt idx="56">
                  <c:v>3.9190158839999998</c:v>
                </c:pt>
                <c:pt idx="57">
                  <c:v>3.9057309629999999</c:v>
                </c:pt>
                <c:pt idx="58">
                  <c:v>3.8260219100000001</c:v>
                </c:pt>
                <c:pt idx="59">
                  <c:v>3.4540479180000001</c:v>
                </c:pt>
                <c:pt idx="60">
                  <c:v>3.2946300509999999</c:v>
                </c:pt>
                <c:pt idx="61">
                  <c:v>3.0953578949999998</c:v>
                </c:pt>
                <c:pt idx="62">
                  <c:v>3.2016370300000001</c:v>
                </c:pt>
                <c:pt idx="63">
                  <c:v>3.5736110210000001</c:v>
                </c:pt>
                <c:pt idx="64">
                  <c:v>3.586895943</c:v>
                </c:pt>
                <c:pt idx="65">
                  <c:v>3.7064590449999999</c:v>
                </c:pt>
                <c:pt idx="66">
                  <c:v>3.9190158839999998</c:v>
                </c:pt>
                <c:pt idx="67">
                  <c:v>3.998724937</c:v>
                </c:pt>
                <c:pt idx="68">
                  <c:v>4.1050028799999998</c:v>
                </c:pt>
                <c:pt idx="69">
                  <c:v>4.1979970929999997</c:v>
                </c:pt>
                <c:pt idx="70">
                  <c:v>4.5168318750000003</c:v>
                </c:pt>
                <c:pt idx="71">
                  <c:v>4.6496801379999999</c:v>
                </c:pt>
                <c:pt idx="72">
                  <c:v>4.8888058660000002</c:v>
                </c:pt>
                <c:pt idx="73">
                  <c:v>4.6762499809999998</c:v>
                </c:pt>
                <c:pt idx="74">
                  <c:v>5.0482239719999997</c:v>
                </c:pt>
                <c:pt idx="75">
                  <c:v>5.2076420780000001</c:v>
                </c:pt>
                <c:pt idx="76">
                  <c:v>5.5530462270000003</c:v>
                </c:pt>
                <c:pt idx="77">
                  <c:v>5.2474961279999999</c:v>
                </c:pt>
                <c:pt idx="78">
                  <c:v>5.2873501779999996</c:v>
                </c:pt>
                <c:pt idx="79">
                  <c:v>5.2607808110000001</c:v>
                </c:pt>
                <c:pt idx="80">
                  <c:v>5.0747938159999997</c:v>
                </c:pt>
                <c:pt idx="81">
                  <c:v>5.2342109680000002</c:v>
                </c:pt>
                <c:pt idx="82">
                  <c:v>5.3936290739999997</c:v>
                </c:pt>
                <c:pt idx="83">
                  <c:v>5.6327548030000001</c:v>
                </c:pt>
                <c:pt idx="84">
                  <c:v>5.499907017</c:v>
                </c:pt>
                <c:pt idx="85">
                  <c:v>5.6991791730000001</c:v>
                </c:pt>
                <c:pt idx="86">
                  <c:v>5.7921729089999996</c:v>
                </c:pt>
                <c:pt idx="87">
                  <c:v>5.9250211720000001</c:v>
                </c:pt>
                <c:pt idx="88">
                  <c:v>5.7656030649999996</c:v>
                </c:pt>
                <c:pt idx="89">
                  <c:v>5.6327548030000001</c:v>
                </c:pt>
                <c:pt idx="90">
                  <c:v>5.752317905</c:v>
                </c:pt>
                <c:pt idx="91">
                  <c:v>6.1774320600000001</c:v>
                </c:pt>
                <c:pt idx="92">
                  <c:v>6.3235650059999999</c:v>
                </c:pt>
                <c:pt idx="93">
                  <c:v>6.0977230069999999</c:v>
                </c:pt>
                <c:pt idx="94">
                  <c:v>5.9914450649999997</c:v>
                </c:pt>
                <c:pt idx="95">
                  <c:v>5.9383058550000003</c:v>
                </c:pt>
                <c:pt idx="96">
                  <c:v>5.6460399629999998</c:v>
                </c:pt>
                <c:pt idx="97">
                  <c:v>5.1279330249999999</c:v>
                </c:pt>
                <c:pt idx="98">
                  <c:v>5.606185913</c:v>
                </c:pt>
                <c:pt idx="99">
                  <c:v>5.4467678069999996</c:v>
                </c:pt>
                <c:pt idx="100">
                  <c:v>5.5663309099999996</c:v>
                </c:pt>
                <c:pt idx="101">
                  <c:v>5.7921729089999996</c:v>
                </c:pt>
                <c:pt idx="102">
                  <c:v>5.7124638560000003</c:v>
                </c:pt>
                <c:pt idx="103">
                  <c:v>5.7124638560000003</c:v>
                </c:pt>
                <c:pt idx="104">
                  <c:v>5.6858940120000003</c:v>
                </c:pt>
                <c:pt idx="105">
                  <c:v>5.4600529670000002</c:v>
                </c:pt>
                <c:pt idx="106">
                  <c:v>5.3404898640000003</c:v>
                </c:pt>
                <c:pt idx="107">
                  <c:v>5.4733381269999999</c:v>
                </c:pt>
                <c:pt idx="108">
                  <c:v>5.4600529670000002</c:v>
                </c:pt>
                <c:pt idx="109">
                  <c:v>5.3139200210000004</c:v>
                </c:pt>
                <c:pt idx="110">
                  <c:v>5.499907017</c:v>
                </c:pt>
                <c:pt idx="111">
                  <c:v>5.7390341759999997</c:v>
                </c:pt>
                <c:pt idx="112">
                  <c:v>5.6991791730000001</c:v>
                </c:pt>
                <c:pt idx="113">
                  <c:v>5.6858940120000003</c:v>
                </c:pt>
                <c:pt idx="114">
                  <c:v>5.5929012299999998</c:v>
                </c:pt>
                <c:pt idx="115">
                  <c:v>5.499907017</c:v>
                </c:pt>
                <c:pt idx="116">
                  <c:v>5.4600529670000002</c:v>
                </c:pt>
                <c:pt idx="117">
                  <c:v>5.4467678069999996</c:v>
                </c:pt>
                <c:pt idx="118">
                  <c:v>5.3936290739999997</c:v>
                </c:pt>
                <c:pt idx="119">
                  <c:v>5.380343914</c:v>
                </c:pt>
                <c:pt idx="120">
                  <c:v>5.2076420780000001</c:v>
                </c:pt>
                <c:pt idx="121">
                  <c:v>5.2607808110000001</c:v>
                </c:pt>
                <c:pt idx="122">
                  <c:v>5.2209258079999996</c:v>
                </c:pt>
                <c:pt idx="123">
                  <c:v>4.9818000790000001</c:v>
                </c:pt>
                <c:pt idx="124">
                  <c:v>5.0747938159999997</c:v>
                </c:pt>
                <c:pt idx="125">
                  <c:v>5.1279330249999999</c:v>
                </c:pt>
                <c:pt idx="126">
                  <c:v>4.9685149190000004</c:v>
                </c:pt>
                <c:pt idx="127">
                  <c:v>4.8356671330000003</c:v>
                </c:pt>
                <c:pt idx="128">
                  <c:v>4.8090977669999999</c:v>
                </c:pt>
                <c:pt idx="129">
                  <c:v>4.9950847630000004</c:v>
                </c:pt>
                <c:pt idx="130">
                  <c:v>5.2740659709999997</c:v>
                </c:pt>
                <c:pt idx="131">
                  <c:v>5.1677870749999997</c:v>
                </c:pt>
                <c:pt idx="132">
                  <c:v>5.2740659709999997</c:v>
                </c:pt>
                <c:pt idx="133">
                  <c:v>5.034938812</c:v>
                </c:pt>
                <c:pt idx="134">
                  <c:v>5.1943569180000004</c:v>
                </c:pt>
                <c:pt idx="135">
                  <c:v>5.1810722350000002</c:v>
                </c:pt>
                <c:pt idx="136">
                  <c:v>5.2209258079999996</c:v>
                </c:pt>
                <c:pt idx="137">
                  <c:v>5.154501915</c:v>
                </c:pt>
                <c:pt idx="138">
                  <c:v>5.2209258079999996</c:v>
                </c:pt>
                <c:pt idx="139">
                  <c:v>5.1279330249999999</c:v>
                </c:pt>
                <c:pt idx="140">
                  <c:v>5.1412181849999996</c:v>
                </c:pt>
                <c:pt idx="141">
                  <c:v>5.1146478650000002</c:v>
                </c:pt>
                <c:pt idx="142">
                  <c:v>5.1146478650000002</c:v>
                </c:pt>
                <c:pt idx="143">
                  <c:v>5.1677870749999997</c:v>
                </c:pt>
                <c:pt idx="144">
                  <c:v>5.1013631820000001</c:v>
                </c:pt>
                <c:pt idx="145">
                  <c:v>5.1013631820000001</c:v>
                </c:pt>
                <c:pt idx="146">
                  <c:v>5.1146478650000002</c:v>
                </c:pt>
                <c:pt idx="147">
                  <c:v>5.034938812</c:v>
                </c:pt>
                <c:pt idx="148">
                  <c:v>4.9020910259999999</c:v>
                </c:pt>
                <c:pt idx="149">
                  <c:v>4.8489518169999997</c:v>
                </c:pt>
                <c:pt idx="150">
                  <c:v>4.8090977669999999</c:v>
                </c:pt>
                <c:pt idx="151">
                  <c:v>4.782527924</c:v>
                </c:pt>
                <c:pt idx="152">
                  <c:v>4.8223819729999997</c:v>
                </c:pt>
                <c:pt idx="153">
                  <c:v>4.2511358259999996</c:v>
                </c:pt>
                <c:pt idx="154">
                  <c:v>4.0518641469999999</c:v>
                </c:pt>
                <c:pt idx="155">
                  <c:v>4.0518641469999999</c:v>
                </c:pt>
                <c:pt idx="156">
                  <c:v>4.0120100980000002</c:v>
                </c:pt>
                <c:pt idx="157">
                  <c:v>3.772882938</c:v>
                </c:pt>
                <c:pt idx="158">
                  <c:v>3.6666049959999998</c:v>
                </c:pt>
                <c:pt idx="159">
                  <c:v>3.7994530200000001</c:v>
                </c:pt>
                <c:pt idx="160">
                  <c:v>3.746314049</c:v>
                </c:pt>
                <c:pt idx="161">
                  <c:v>3.8658769130000001</c:v>
                </c:pt>
                <c:pt idx="162">
                  <c:v>3.8260219100000001</c:v>
                </c:pt>
                <c:pt idx="163">
                  <c:v>3.7197439669999999</c:v>
                </c:pt>
                <c:pt idx="164">
                  <c:v>3.5071868899999998</c:v>
                </c:pt>
                <c:pt idx="165">
                  <c:v>3.4407629970000002</c:v>
                </c:pt>
                <c:pt idx="166">
                  <c:v>3.4806180000000002</c:v>
                </c:pt>
                <c:pt idx="167">
                  <c:v>3.4673330779999998</c:v>
                </c:pt>
                <c:pt idx="168">
                  <c:v>3.6666049959999998</c:v>
                </c:pt>
                <c:pt idx="169">
                  <c:v>3.958869934</c:v>
                </c:pt>
                <c:pt idx="170">
                  <c:v>3.9190158839999998</c:v>
                </c:pt>
                <c:pt idx="171">
                  <c:v>3.998724937</c:v>
                </c:pt>
                <c:pt idx="172">
                  <c:v>3.8260219100000001</c:v>
                </c:pt>
                <c:pt idx="173">
                  <c:v>3.8791620729999998</c:v>
                </c:pt>
                <c:pt idx="174">
                  <c:v>3.8393070699999998</c:v>
                </c:pt>
                <c:pt idx="175">
                  <c:v>3.8393070699999998</c:v>
                </c:pt>
                <c:pt idx="176">
                  <c:v>3.9190158839999998</c:v>
                </c:pt>
                <c:pt idx="177">
                  <c:v>3.6931738850000002</c:v>
                </c:pt>
                <c:pt idx="178">
                  <c:v>3.586895943</c:v>
                </c:pt>
                <c:pt idx="179">
                  <c:v>3.6931738850000002</c:v>
                </c:pt>
                <c:pt idx="180">
                  <c:v>3.6267499920000001</c:v>
                </c:pt>
                <c:pt idx="181">
                  <c:v>3.5337569709999999</c:v>
                </c:pt>
                <c:pt idx="182">
                  <c:v>3.7197439669999999</c:v>
                </c:pt>
                <c:pt idx="183">
                  <c:v>3.8525919910000002</c:v>
                </c:pt>
                <c:pt idx="184">
                  <c:v>3.9323010439999999</c:v>
                </c:pt>
                <c:pt idx="185">
                  <c:v>3.7330288889999999</c:v>
                </c:pt>
                <c:pt idx="186">
                  <c:v>3.5603260990000001</c:v>
                </c:pt>
                <c:pt idx="187">
                  <c:v>3.6134660240000001</c:v>
                </c:pt>
                <c:pt idx="188">
                  <c:v>3.746314049</c:v>
                </c:pt>
                <c:pt idx="189">
                  <c:v>4.1979970929999997</c:v>
                </c:pt>
                <c:pt idx="190">
                  <c:v>4.1315732000000001</c:v>
                </c:pt>
                <c:pt idx="191">
                  <c:v>4.1448578830000002</c:v>
                </c:pt>
                <c:pt idx="192">
                  <c:v>4.0518641469999999</c:v>
                </c:pt>
                <c:pt idx="193">
                  <c:v>4.0120100980000002</c:v>
                </c:pt>
                <c:pt idx="194">
                  <c:v>3.8791620729999998</c:v>
                </c:pt>
                <c:pt idx="195">
                  <c:v>3.998724937</c:v>
                </c:pt>
                <c:pt idx="196">
                  <c:v>3.9455859659999999</c:v>
                </c:pt>
                <c:pt idx="197">
                  <c:v>3.9057309629999999</c:v>
                </c:pt>
                <c:pt idx="198">
                  <c:v>3.9455859659999999</c:v>
                </c:pt>
                <c:pt idx="199">
                  <c:v>3.9854400160000001</c:v>
                </c:pt>
                <c:pt idx="200">
                  <c:v>3.9057309629999999</c:v>
                </c:pt>
                <c:pt idx="201">
                  <c:v>3.7064590449999999</c:v>
                </c:pt>
                <c:pt idx="202">
                  <c:v>3.7330288889999999</c:v>
                </c:pt>
                <c:pt idx="203">
                  <c:v>3.7595980170000001</c:v>
                </c:pt>
                <c:pt idx="204">
                  <c:v>3.9057309629999999</c:v>
                </c:pt>
                <c:pt idx="205">
                  <c:v>3.9721550940000001</c:v>
                </c:pt>
                <c:pt idx="206">
                  <c:v>3.772882938</c:v>
                </c:pt>
                <c:pt idx="207">
                  <c:v>3.6267499920000001</c:v>
                </c:pt>
                <c:pt idx="208">
                  <c:v>3.8525919910000002</c:v>
                </c:pt>
                <c:pt idx="209">
                  <c:v>3.812737942</c:v>
                </c:pt>
                <c:pt idx="210">
                  <c:v>3.9721550940000001</c:v>
                </c:pt>
                <c:pt idx="211">
                  <c:v>3.9721550940000001</c:v>
                </c:pt>
                <c:pt idx="212">
                  <c:v>3.9721550940000001</c:v>
                </c:pt>
                <c:pt idx="213">
                  <c:v>3.9455859659999999</c:v>
                </c:pt>
                <c:pt idx="214">
                  <c:v>3.8260219100000001</c:v>
                </c:pt>
                <c:pt idx="215">
                  <c:v>3.6931738850000002</c:v>
                </c:pt>
                <c:pt idx="216">
                  <c:v>3.5603260990000001</c:v>
                </c:pt>
                <c:pt idx="217">
                  <c:v>3.7197439669999999</c:v>
                </c:pt>
                <c:pt idx="218">
                  <c:v>3.544384956</c:v>
                </c:pt>
                <c:pt idx="219">
                  <c:v>3.4288070199999998</c:v>
                </c:pt>
                <c:pt idx="220">
                  <c:v>3.4288070199999998</c:v>
                </c:pt>
                <c:pt idx="221">
                  <c:v>3.2747030260000001</c:v>
                </c:pt>
                <c:pt idx="222">
                  <c:v>3.197650909</c:v>
                </c:pt>
                <c:pt idx="223">
                  <c:v>3.1783881190000001</c:v>
                </c:pt>
                <c:pt idx="224">
                  <c:v>3.1013369559999999</c:v>
                </c:pt>
                <c:pt idx="225">
                  <c:v>3.1205999850000001</c:v>
                </c:pt>
                <c:pt idx="226">
                  <c:v>3.4673330779999998</c:v>
                </c:pt>
                <c:pt idx="227">
                  <c:v>3.3902809619999998</c:v>
                </c:pt>
                <c:pt idx="228">
                  <c:v>3.313229084</c:v>
                </c:pt>
                <c:pt idx="229">
                  <c:v>3.5636479849999998</c:v>
                </c:pt>
                <c:pt idx="230">
                  <c:v>3.659961939</c:v>
                </c:pt>
                <c:pt idx="231">
                  <c:v>3.6792249680000002</c:v>
                </c:pt>
                <c:pt idx="232">
                  <c:v>3.659961939</c:v>
                </c:pt>
                <c:pt idx="233">
                  <c:v>3.6792249680000002</c:v>
                </c:pt>
                <c:pt idx="234">
                  <c:v>3.698487997</c:v>
                </c:pt>
                <c:pt idx="235">
                  <c:v>3.698487997</c:v>
                </c:pt>
                <c:pt idx="236">
                  <c:v>3.698487997</c:v>
                </c:pt>
                <c:pt idx="237">
                  <c:v>3.871855021</c:v>
                </c:pt>
                <c:pt idx="238">
                  <c:v>3.7755401129999999</c:v>
                </c:pt>
                <c:pt idx="239">
                  <c:v>3.871855021</c:v>
                </c:pt>
                <c:pt idx="240">
                  <c:v>3.968169928</c:v>
                </c:pt>
                <c:pt idx="241">
                  <c:v>3.9296441080000002</c:v>
                </c:pt>
                <c:pt idx="242">
                  <c:v>3.7755401129999999</c:v>
                </c:pt>
                <c:pt idx="243">
                  <c:v>3.4095439910000001</c:v>
                </c:pt>
                <c:pt idx="244">
                  <c:v>3.1783881190000001</c:v>
                </c:pt>
                <c:pt idx="245">
                  <c:v>3.0820739270000002</c:v>
                </c:pt>
                <c:pt idx="246">
                  <c:v>3.313229084</c:v>
                </c:pt>
                <c:pt idx="247">
                  <c:v>3.3710179330000001</c:v>
                </c:pt>
                <c:pt idx="248">
                  <c:v>3.4095439910000001</c:v>
                </c:pt>
                <c:pt idx="249">
                  <c:v>3.7177510260000002</c:v>
                </c:pt>
                <c:pt idx="250">
                  <c:v>3.910381079</c:v>
                </c:pt>
                <c:pt idx="251">
                  <c:v>3.7755401129999999</c:v>
                </c:pt>
                <c:pt idx="252">
                  <c:v>3.7177510260000002</c:v>
                </c:pt>
                <c:pt idx="253">
                  <c:v>3.8525919910000002</c:v>
                </c:pt>
                <c:pt idx="254">
                  <c:v>3.9296441080000002</c:v>
                </c:pt>
                <c:pt idx="255">
                  <c:v>3.833328962</c:v>
                </c:pt>
                <c:pt idx="256">
                  <c:v>3.871855021</c:v>
                </c:pt>
                <c:pt idx="257">
                  <c:v>3.7755401129999999</c:v>
                </c:pt>
                <c:pt idx="258">
                  <c:v>3.659961939</c:v>
                </c:pt>
                <c:pt idx="259">
                  <c:v>3.5058588980000001</c:v>
                </c:pt>
                <c:pt idx="260">
                  <c:v>3.7370140549999999</c:v>
                </c:pt>
                <c:pt idx="261">
                  <c:v>3.7562770840000002</c:v>
                </c:pt>
                <c:pt idx="262">
                  <c:v>3.794802904</c:v>
                </c:pt>
                <c:pt idx="263">
                  <c:v>4.0066962239999997</c:v>
                </c:pt>
                <c:pt idx="264">
                  <c:v>4.6038470269999996</c:v>
                </c:pt>
                <c:pt idx="265">
                  <c:v>4.7579507830000001</c:v>
                </c:pt>
                <c:pt idx="266">
                  <c:v>4.5845842360000004</c:v>
                </c:pt>
                <c:pt idx="267">
                  <c:v>4.5845842360000004</c:v>
                </c:pt>
                <c:pt idx="268">
                  <c:v>4.5075330730000003</c:v>
                </c:pt>
                <c:pt idx="269">
                  <c:v>4.3341660500000003</c:v>
                </c:pt>
                <c:pt idx="270">
                  <c:v>4.2571139340000004</c:v>
                </c:pt>
                <c:pt idx="271">
                  <c:v>4.0644850730000002</c:v>
                </c:pt>
                <c:pt idx="272">
                  <c:v>4.1030101779999999</c:v>
                </c:pt>
                <c:pt idx="273">
                  <c:v>4.3149027819999999</c:v>
                </c:pt>
                <c:pt idx="274">
                  <c:v>4.5267958640000003</c:v>
                </c:pt>
                <c:pt idx="275">
                  <c:v>5.0854210850000001</c:v>
                </c:pt>
                <c:pt idx="276">
                  <c:v>5.0083699230000001</c:v>
                </c:pt>
                <c:pt idx="277">
                  <c:v>4.9698438639999996</c:v>
                </c:pt>
                <c:pt idx="278">
                  <c:v>5.4321551320000001</c:v>
                </c:pt>
                <c:pt idx="279">
                  <c:v>5.0661578179999998</c:v>
                </c:pt>
                <c:pt idx="280">
                  <c:v>5.0276331900000004</c:v>
                </c:pt>
                <c:pt idx="281">
                  <c:v>4.9120550160000001</c:v>
                </c:pt>
                <c:pt idx="282">
                  <c:v>4.7579507830000001</c:v>
                </c:pt>
                <c:pt idx="283">
                  <c:v>4.7964768409999996</c:v>
                </c:pt>
                <c:pt idx="284">
                  <c:v>4.6231098179999996</c:v>
                </c:pt>
                <c:pt idx="285">
                  <c:v>4.7001619339999996</c:v>
                </c:pt>
                <c:pt idx="286">
                  <c:v>4.7772140500000004</c:v>
                </c:pt>
                <c:pt idx="287">
                  <c:v>4.835002899</c:v>
                </c:pt>
                <c:pt idx="288">
                  <c:v>5.2395248409999997</c:v>
                </c:pt>
                <c:pt idx="289">
                  <c:v>5.0661578179999998</c:v>
                </c:pt>
                <c:pt idx="290">
                  <c:v>4.9120550160000001</c:v>
                </c:pt>
                <c:pt idx="291">
                  <c:v>4.5845842360000004</c:v>
                </c:pt>
                <c:pt idx="292">
                  <c:v>4.3534288410000004</c:v>
                </c:pt>
                <c:pt idx="293">
                  <c:v>4.2956399919999999</c:v>
                </c:pt>
                <c:pt idx="294">
                  <c:v>4.1222729679999999</c:v>
                </c:pt>
                <c:pt idx="295">
                  <c:v>4.4882698059999999</c:v>
                </c:pt>
                <c:pt idx="296">
                  <c:v>4.2956399919999999</c:v>
                </c:pt>
                <c:pt idx="297">
                  <c:v>4.5267958640000003</c:v>
                </c:pt>
                <c:pt idx="298">
                  <c:v>4.835002899</c:v>
                </c:pt>
                <c:pt idx="299">
                  <c:v>4.7579507830000001</c:v>
                </c:pt>
                <c:pt idx="300">
                  <c:v>4.738687992</c:v>
                </c:pt>
                <c:pt idx="301">
                  <c:v>4.6808991430000004</c:v>
                </c:pt>
                <c:pt idx="302">
                  <c:v>4.6616358760000001</c:v>
                </c:pt>
                <c:pt idx="303">
                  <c:v>4.5075330730000003</c:v>
                </c:pt>
                <c:pt idx="304">
                  <c:v>4.4304809570000003</c:v>
                </c:pt>
                <c:pt idx="305">
                  <c:v>4.4304809570000003</c:v>
                </c:pt>
                <c:pt idx="306">
                  <c:v>4.3726921079999999</c:v>
                </c:pt>
                <c:pt idx="307">
                  <c:v>4.4304809570000003</c:v>
                </c:pt>
                <c:pt idx="308">
                  <c:v>4.3919548989999999</c:v>
                </c:pt>
                <c:pt idx="309">
                  <c:v>4.835002899</c:v>
                </c:pt>
                <c:pt idx="310">
                  <c:v>4.9505810739999996</c:v>
                </c:pt>
                <c:pt idx="311">
                  <c:v>5.6055212020000003</c:v>
                </c:pt>
                <c:pt idx="312">
                  <c:v>5.4706811899999996</c:v>
                </c:pt>
                <c:pt idx="313">
                  <c:v>5.5284700390000001</c:v>
                </c:pt>
                <c:pt idx="314">
                  <c:v>5.6633100509999998</c:v>
                </c:pt>
                <c:pt idx="315">
                  <c:v>6.106358051</c:v>
                </c:pt>
                <c:pt idx="316">
                  <c:v>6.9346661569999997</c:v>
                </c:pt>
                <c:pt idx="317">
                  <c:v>6.8576140399999996</c:v>
                </c:pt>
                <c:pt idx="318">
                  <c:v>6.7420358660000002</c:v>
                </c:pt>
                <c:pt idx="319">
                  <c:v>6.472354889</c:v>
                </c:pt>
                <c:pt idx="320">
                  <c:v>6.1448841090000004</c:v>
                </c:pt>
                <c:pt idx="321">
                  <c:v>5.9137291909999998</c:v>
                </c:pt>
                <c:pt idx="322">
                  <c:v>6.376039982</c:v>
                </c:pt>
                <c:pt idx="323">
                  <c:v>6.2219362260000004</c:v>
                </c:pt>
                <c:pt idx="324">
                  <c:v>6.2411990169999996</c:v>
                </c:pt>
                <c:pt idx="325">
                  <c:v>6.1641469000000004</c:v>
                </c:pt>
                <c:pt idx="326">
                  <c:v>5.9329919819999999</c:v>
                </c:pt>
                <c:pt idx="327">
                  <c:v>5.8366770739999998</c:v>
                </c:pt>
                <c:pt idx="328">
                  <c:v>6.4145660400000004</c:v>
                </c:pt>
                <c:pt idx="329">
                  <c:v>6.0485692020000004</c:v>
                </c:pt>
                <c:pt idx="330">
                  <c:v>5.9137291909999998</c:v>
                </c:pt>
                <c:pt idx="331">
                  <c:v>6.0485692020000004</c:v>
                </c:pt>
                <c:pt idx="332">
                  <c:v>5.6633100509999998</c:v>
                </c:pt>
                <c:pt idx="333">
                  <c:v>5.6440467830000003</c:v>
                </c:pt>
                <c:pt idx="334">
                  <c:v>6.202672958</c:v>
                </c:pt>
                <c:pt idx="335">
                  <c:v>5.8559398649999999</c:v>
                </c:pt>
                <c:pt idx="336">
                  <c:v>5.8366770739999998</c:v>
                </c:pt>
                <c:pt idx="337">
                  <c:v>5.8366770739999998</c:v>
                </c:pt>
                <c:pt idx="338">
                  <c:v>5.7596249579999999</c:v>
                </c:pt>
                <c:pt idx="339">
                  <c:v>5.8944659230000003</c:v>
                </c:pt>
                <c:pt idx="340">
                  <c:v>6.202672958</c:v>
                </c:pt>
                <c:pt idx="341">
                  <c:v>6.202672958</c:v>
                </c:pt>
                <c:pt idx="342">
                  <c:v>6.4530920979999999</c:v>
                </c:pt>
                <c:pt idx="343">
                  <c:v>6.298987865</c:v>
                </c:pt>
                <c:pt idx="344">
                  <c:v>6.0100440979999998</c:v>
                </c:pt>
                <c:pt idx="345">
                  <c:v>5.9715180400000003</c:v>
                </c:pt>
                <c:pt idx="346">
                  <c:v>5.7788882260000003</c:v>
                </c:pt>
                <c:pt idx="347">
                  <c:v>5.7403621669999998</c:v>
                </c:pt>
                <c:pt idx="348">
                  <c:v>5.8944659230000003</c:v>
                </c:pt>
                <c:pt idx="349">
                  <c:v>6.0870947839999996</c:v>
                </c:pt>
                <c:pt idx="350">
                  <c:v>6.202672958</c:v>
                </c:pt>
                <c:pt idx="351">
                  <c:v>6.0678319930000004</c:v>
                </c:pt>
                <c:pt idx="352">
                  <c:v>6.5494060520000001</c:v>
                </c:pt>
                <c:pt idx="353">
                  <c:v>6.7227730750000001</c:v>
                </c:pt>
                <c:pt idx="354">
                  <c:v>6.7805619239999997</c:v>
                </c:pt>
                <c:pt idx="355">
                  <c:v>7.1850838660000003</c:v>
                </c:pt>
                <c:pt idx="356">
                  <c:v>7.3584508900000003</c:v>
                </c:pt>
                <c:pt idx="357">
                  <c:v>7.9748649599999997</c:v>
                </c:pt>
                <c:pt idx="358">
                  <c:v>7.917077065</c:v>
                </c:pt>
                <c:pt idx="359">
                  <c:v>8.0519170760000005</c:v>
                </c:pt>
                <c:pt idx="360">
                  <c:v>7.7051839830000004</c:v>
                </c:pt>
                <c:pt idx="361">
                  <c:v>7.2043471339999998</c:v>
                </c:pt>
                <c:pt idx="362">
                  <c:v>7.2621359830000003</c:v>
                </c:pt>
                <c:pt idx="363">
                  <c:v>7.3969769479999998</c:v>
                </c:pt>
                <c:pt idx="364">
                  <c:v>7.2043471339999998</c:v>
                </c:pt>
                <c:pt idx="365">
                  <c:v>7.2043471339999998</c:v>
                </c:pt>
                <c:pt idx="366">
                  <c:v>7.0309801099999998</c:v>
                </c:pt>
                <c:pt idx="367">
                  <c:v>7.2813987730000003</c:v>
                </c:pt>
                <c:pt idx="368">
                  <c:v>7.7244467739999996</c:v>
                </c:pt>
                <c:pt idx="369">
                  <c:v>7.8978137970000004</c:v>
                </c:pt>
                <c:pt idx="370">
                  <c:v>7.9556021689999996</c:v>
                </c:pt>
                <c:pt idx="371">
                  <c:v>7.8592882160000004</c:v>
                </c:pt>
                <c:pt idx="372">
                  <c:v>7.9748649599999997</c:v>
                </c:pt>
                <c:pt idx="373">
                  <c:v>8.3215990069999997</c:v>
                </c:pt>
                <c:pt idx="374">
                  <c:v>8.2252836229999993</c:v>
                </c:pt>
                <c:pt idx="375">
                  <c:v>7.9363398549999999</c:v>
                </c:pt>
                <c:pt idx="376">
                  <c:v>7.8207621569999999</c:v>
                </c:pt>
                <c:pt idx="377">
                  <c:v>7.8207621569999999</c:v>
                </c:pt>
                <c:pt idx="378">
                  <c:v>7.8785510060000004</c:v>
                </c:pt>
                <c:pt idx="379">
                  <c:v>7.4355030060000002</c:v>
                </c:pt>
                <c:pt idx="380">
                  <c:v>7.570343018</c:v>
                </c:pt>
                <c:pt idx="381">
                  <c:v>7.7822360990000004</c:v>
                </c:pt>
                <c:pt idx="382">
                  <c:v>7.917077065</c:v>
                </c:pt>
                <c:pt idx="383">
                  <c:v>8.5334911350000002</c:v>
                </c:pt>
                <c:pt idx="384">
                  <c:v>8.5912799839999998</c:v>
                </c:pt>
                <c:pt idx="385">
                  <c:v>8.3023357390000001</c:v>
                </c:pt>
                <c:pt idx="386">
                  <c:v>7.9363398549999999</c:v>
                </c:pt>
                <c:pt idx="387">
                  <c:v>7.3969769479999998</c:v>
                </c:pt>
                <c:pt idx="388">
                  <c:v>7.3969769479999998</c:v>
                </c:pt>
                <c:pt idx="389">
                  <c:v>7.3584508900000003</c:v>
                </c:pt>
                <c:pt idx="390">
                  <c:v>7.570343018</c:v>
                </c:pt>
                <c:pt idx="391">
                  <c:v>7.9363398549999999</c:v>
                </c:pt>
                <c:pt idx="392">
                  <c:v>7.6281318660000004</c:v>
                </c:pt>
                <c:pt idx="393">
                  <c:v>7.1465578079999998</c:v>
                </c:pt>
                <c:pt idx="394">
                  <c:v>6.9924540520000003</c:v>
                </c:pt>
                <c:pt idx="395">
                  <c:v>6.7805619239999997</c:v>
                </c:pt>
                <c:pt idx="396">
                  <c:v>6.9346661569999997</c:v>
                </c:pt>
                <c:pt idx="397">
                  <c:v>7.1850838660000003</c:v>
                </c:pt>
                <c:pt idx="398">
                  <c:v>7.2813987730000003</c:v>
                </c:pt>
                <c:pt idx="399">
                  <c:v>7.0695061680000002</c:v>
                </c:pt>
                <c:pt idx="400">
                  <c:v>7.3969769479999998</c:v>
                </c:pt>
                <c:pt idx="401">
                  <c:v>7.2428731920000002</c:v>
                </c:pt>
                <c:pt idx="402">
                  <c:v>7.3777141569999998</c:v>
                </c:pt>
                <c:pt idx="403">
                  <c:v>7.4162402150000002</c:v>
                </c:pt>
                <c:pt idx="404">
                  <c:v>7.474028111</c:v>
                </c:pt>
                <c:pt idx="405">
                  <c:v>7.3969769479999998</c:v>
                </c:pt>
                <c:pt idx="406">
                  <c:v>7.5510802269999999</c:v>
                </c:pt>
                <c:pt idx="407">
                  <c:v>8.1097059250000001</c:v>
                </c:pt>
                <c:pt idx="408">
                  <c:v>8.0711803440000001</c:v>
                </c:pt>
                <c:pt idx="409">
                  <c:v>8.0326538089999993</c:v>
                </c:pt>
                <c:pt idx="410">
                  <c:v>8.3986511230000005</c:v>
                </c:pt>
                <c:pt idx="411">
                  <c:v>8.7453842159999997</c:v>
                </c:pt>
                <c:pt idx="412">
                  <c:v>8.9187498089999995</c:v>
                </c:pt>
                <c:pt idx="413">
                  <c:v>9.5736913680000004</c:v>
                </c:pt>
                <c:pt idx="414">
                  <c:v>9.6892690659999996</c:v>
                </c:pt>
                <c:pt idx="415">
                  <c:v>10.30568409</c:v>
                </c:pt>
                <c:pt idx="416">
                  <c:v>9.9204244609999996</c:v>
                </c:pt>
                <c:pt idx="417">
                  <c:v>9.631480217</c:v>
                </c:pt>
                <c:pt idx="418">
                  <c:v>9.8433732989999996</c:v>
                </c:pt>
                <c:pt idx="419">
                  <c:v>10.09379101</c:v>
                </c:pt>
                <c:pt idx="420">
                  <c:v>10.51757622</c:v>
                </c:pt>
                <c:pt idx="421">
                  <c:v>10.594628330000001</c:v>
                </c:pt>
                <c:pt idx="422">
                  <c:v>10.63315392</c:v>
                </c:pt>
                <c:pt idx="423">
                  <c:v>10.67168045</c:v>
                </c:pt>
                <c:pt idx="424">
                  <c:v>10.38273525</c:v>
                </c:pt>
                <c:pt idx="425">
                  <c:v>10.20936871</c:v>
                </c:pt>
                <c:pt idx="426">
                  <c:v>10.594628330000001</c:v>
                </c:pt>
                <c:pt idx="427">
                  <c:v>10.09379101</c:v>
                </c:pt>
                <c:pt idx="428">
                  <c:v>10.09379101</c:v>
                </c:pt>
                <c:pt idx="429">
                  <c:v>10.63315392</c:v>
                </c:pt>
                <c:pt idx="430">
                  <c:v>10.479049679999999</c:v>
                </c:pt>
                <c:pt idx="431">
                  <c:v>10.67168045</c:v>
                </c:pt>
                <c:pt idx="432">
                  <c:v>10.5561018</c:v>
                </c:pt>
                <c:pt idx="433">
                  <c:v>10.440524099999999</c:v>
                </c:pt>
                <c:pt idx="434">
                  <c:v>10.09379101</c:v>
                </c:pt>
                <c:pt idx="435">
                  <c:v>9.9204244609999996</c:v>
                </c:pt>
                <c:pt idx="436">
                  <c:v>9.9396867750000002</c:v>
                </c:pt>
                <c:pt idx="437">
                  <c:v>9.6892690659999996</c:v>
                </c:pt>
                <c:pt idx="438">
                  <c:v>9.2847471240000008</c:v>
                </c:pt>
                <c:pt idx="439">
                  <c:v>9.8433732989999996</c:v>
                </c:pt>
                <c:pt idx="440">
                  <c:v>10.036002160000001</c:v>
                </c:pt>
                <c:pt idx="441">
                  <c:v>9.78558445</c:v>
                </c:pt>
                <c:pt idx="442">
                  <c:v>9.78558445</c:v>
                </c:pt>
                <c:pt idx="443">
                  <c:v>9.6892690659999996</c:v>
                </c:pt>
                <c:pt idx="444">
                  <c:v>9.9396867750000002</c:v>
                </c:pt>
                <c:pt idx="445">
                  <c:v>9.3425359730000004</c:v>
                </c:pt>
                <c:pt idx="446">
                  <c:v>9.3040103910000003</c:v>
                </c:pt>
                <c:pt idx="447">
                  <c:v>9.3425359730000004</c:v>
                </c:pt>
                <c:pt idx="448">
                  <c:v>9.5736913680000004</c:v>
                </c:pt>
                <c:pt idx="449">
                  <c:v>9.8433732989999996</c:v>
                </c:pt>
                <c:pt idx="450">
                  <c:v>9.2654838559999995</c:v>
                </c:pt>
                <c:pt idx="451">
                  <c:v>9.5736913680000004</c:v>
                </c:pt>
                <c:pt idx="452">
                  <c:v>9.3617992399999999</c:v>
                </c:pt>
                <c:pt idx="453">
                  <c:v>9.053590775</c:v>
                </c:pt>
                <c:pt idx="454">
                  <c:v>8.6298055649999998</c:v>
                </c:pt>
                <c:pt idx="455">
                  <c:v>8.6105432509999993</c:v>
                </c:pt>
                <c:pt idx="456">
                  <c:v>8.8224363330000006</c:v>
                </c:pt>
                <c:pt idx="457">
                  <c:v>9.4003238679999992</c:v>
                </c:pt>
                <c:pt idx="458">
                  <c:v>9.8626356120000001</c:v>
                </c:pt>
                <c:pt idx="459">
                  <c:v>10.440524099999999</c:v>
                </c:pt>
                <c:pt idx="460">
                  <c:v>11.19178009</c:v>
                </c:pt>
                <c:pt idx="461">
                  <c:v>10.825783729999999</c:v>
                </c:pt>
                <c:pt idx="462">
                  <c:v>11.3254652</c:v>
                </c:pt>
                <c:pt idx="463">
                  <c:v>11.25438404</c:v>
                </c:pt>
                <c:pt idx="464">
                  <c:v>10.85159588</c:v>
                </c:pt>
                <c:pt idx="465">
                  <c:v>10.73312855</c:v>
                </c:pt>
                <c:pt idx="466">
                  <c:v>10.85159588</c:v>
                </c:pt>
                <c:pt idx="467">
                  <c:v>10.898982999999999</c:v>
                </c:pt>
                <c:pt idx="468">
                  <c:v>10.78051567</c:v>
                </c:pt>
                <c:pt idx="469">
                  <c:v>10.970063209999999</c:v>
                </c:pt>
                <c:pt idx="470">
                  <c:v>10.970063209999999</c:v>
                </c:pt>
                <c:pt idx="471">
                  <c:v>10.898982999999999</c:v>
                </c:pt>
                <c:pt idx="472">
                  <c:v>10.875288960000001</c:v>
                </c:pt>
                <c:pt idx="473">
                  <c:v>10.970063209999999</c:v>
                </c:pt>
                <c:pt idx="474">
                  <c:v>11.23069096</c:v>
                </c:pt>
                <c:pt idx="475">
                  <c:v>10.99375725</c:v>
                </c:pt>
                <c:pt idx="476">
                  <c:v>11.82302666</c:v>
                </c:pt>
                <c:pt idx="477">
                  <c:v>11.988881109999999</c:v>
                </c:pt>
                <c:pt idx="478">
                  <c:v>12.27320194</c:v>
                </c:pt>
                <c:pt idx="479">
                  <c:v>12.32058907</c:v>
                </c:pt>
                <c:pt idx="480">
                  <c:v>12.770765300000001</c:v>
                </c:pt>
                <c:pt idx="481">
                  <c:v>12.107348440000001</c:v>
                </c:pt>
                <c:pt idx="482">
                  <c:v>12.3442831</c:v>
                </c:pt>
                <c:pt idx="483">
                  <c:v>11.94149399</c:v>
                </c:pt>
                <c:pt idx="484">
                  <c:v>11.894106860000001</c:v>
                </c:pt>
                <c:pt idx="485">
                  <c:v>12.20212173</c:v>
                </c:pt>
                <c:pt idx="486">
                  <c:v>11.562398910000001</c:v>
                </c:pt>
                <c:pt idx="487">
                  <c:v>11.72825336</c:v>
                </c:pt>
                <c:pt idx="488">
                  <c:v>11.3254652</c:v>
                </c:pt>
                <c:pt idx="489">
                  <c:v>11.08852959</c:v>
                </c:pt>
                <c:pt idx="490">
                  <c:v>10.99375725</c:v>
                </c:pt>
                <c:pt idx="491">
                  <c:v>11.301771159999999</c:v>
                </c:pt>
                <c:pt idx="492">
                  <c:v>11.18330383</c:v>
                </c:pt>
                <c:pt idx="493">
                  <c:v>11.751947400000001</c:v>
                </c:pt>
                <c:pt idx="494">
                  <c:v>11.18330383</c:v>
                </c:pt>
                <c:pt idx="495">
                  <c:v>11.586092949999999</c:v>
                </c:pt>
                <c:pt idx="496">
                  <c:v>11.9178009</c:v>
                </c:pt>
                <c:pt idx="497">
                  <c:v>12.178428650000001</c:v>
                </c:pt>
                <c:pt idx="498">
                  <c:v>12.27320194</c:v>
                </c:pt>
                <c:pt idx="499">
                  <c:v>11.894106860000001</c:v>
                </c:pt>
                <c:pt idx="500">
                  <c:v>11.46762466</c:v>
                </c:pt>
                <c:pt idx="501">
                  <c:v>11.96518803</c:v>
                </c:pt>
                <c:pt idx="502">
                  <c:v>11.894106860000001</c:v>
                </c:pt>
                <c:pt idx="503">
                  <c:v>11.76971722</c:v>
                </c:pt>
                <c:pt idx="504">
                  <c:v>12.059961319999999</c:v>
                </c:pt>
                <c:pt idx="505">
                  <c:v>11.751947400000001</c:v>
                </c:pt>
                <c:pt idx="506">
                  <c:v>11.443931579999999</c:v>
                </c:pt>
                <c:pt idx="507">
                  <c:v>11.46762466</c:v>
                </c:pt>
                <c:pt idx="508">
                  <c:v>11.846719739999999</c:v>
                </c:pt>
                <c:pt idx="509">
                  <c:v>11.82302666</c:v>
                </c:pt>
                <c:pt idx="510">
                  <c:v>11.94149399</c:v>
                </c:pt>
                <c:pt idx="511">
                  <c:v>12.27320194</c:v>
                </c:pt>
                <c:pt idx="512">
                  <c:v>12.510136599999999</c:v>
                </c:pt>
                <c:pt idx="513">
                  <c:v>12.27320194</c:v>
                </c:pt>
                <c:pt idx="514">
                  <c:v>12.62860394</c:v>
                </c:pt>
                <c:pt idx="515">
                  <c:v>13.126166339999999</c:v>
                </c:pt>
                <c:pt idx="516">
                  <c:v>12.91292477</c:v>
                </c:pt>
                <c:pt idx="517">
                  <c:v>13.363101009999999</c:v>
                </c:pt>
                <c:pt idx="518">
                  <c:v>13.43418121</c:v>
                </c:pt>
                <c:pt idx="519">
                  <c:v>13.268326760000001</c:v>
                </c:pt>
                <c:pt idx="520">
                  <c:v>13.4578743</c:v>
                </c:pt>
                <c:pt idx="521">
                  <c:v>13.69480896</c:v>
                </c:pt>
                <c:pt idx="522">
                  <c:v>13.69480896</c:v>
                </c:pt>
                <c:pt idx="523">
                  <c:v>14.45299911</c:v>
                </c:pt>
                <c:pt idx="524">
                  <c:v>14.358224870000001</c:v>
                </c:pt>
                <c:pt idx="525">
                  <c:v>13.836969379999999</c:v>
                </c:pt>
                <c:pt idx="526">
                  <c:v>13.97912979</c:v>
                </c:pt>
                <c:pt idx="527">
                  <c:v>14.405611990000001</c:v>
                </c:pt>
                <c:pt idx="528">
                  <c:v>14.002823830000001</c:v>
                </c:pt>
                <c:pt idx="529">
                  <c:v>14.14498425</c:v>
                </c:pt>
                <c:pt idx="530">
                  <c:v>14.07390404</c:v>
                </c:pt>
                <c:pt idx="531">
                  <c:v>14.12129116</c:v>
                </c:pt>
                <c:pt idx="532">
                  <c:v>14.12129116</c:v>
                </c:pt>
                <c:pt idx="533">
                  <c:v>14.12129116</c:v>
                </c:pt>
                <c:pt idx="534">
                  <c:v>13.78958321</c:v>
                </c:pt>
                <c:pt idx="535">
                  <c:v>13.742196079999999</c:v>
                </c:pt>
                <c:pt idx="536">
                  <c:v>13.57634163</c:v>
                </c:pt>
                <c:pt idx="537">
                  <c:v>13.718502040000001</c:v>
                </c:pt>
                <c:pt idx="538">
                  <c:v>14.80840111</c:v>
                </c:pt>
                <c:pt idx="539">
                  <c:v>15.424429890000001</c:v>
                </c:pt>
                <c:pt idx="540">
                  <c:v>15.16380215</c:v>
                </c:pt>
                <c:pt idx="541">
                  <c:v>15.02164078</c:v>
                </c:pt>
                <c:pt idx="542">
                  <c:v>14.4766922</c:v>
                </c:pt>
                <c:pt idx="543">
                  <c:v>14.642545699999999</c:v>
                </c:pt>
                <c:pt idx="544">
                  <c:v>14.59515953</c:v>
                </c:pt>
                <c:pt idx="545">
                  <c:v>14.38191891</c:v>
                </c:pt>
                <c:pt idx="546">
                  <c:v>13.955436710000001</c:v>
                </c:pt>
                <c:pt idx="547">
                  <c:v>13.860663410000001</c:v>
                </c:pt>
                <c:pt idx="548">
                  <c:v>14.216064449999999</c:v>
                </c:pt>
                <c:pt idx="549">
                  <c:v>14.429305080000001</c:v>
                </c:pt>
                <c:pt idx="550">
                  <c:v>14.78470707</c:v>
                </c:pt>
                <c:pt idx="551">
                  <c:v>15.377042769999999</c:v>
                </c:pt>
                <c:pt idx="552">
                  <c:v>15.14010906</c:v>
                </c:pt>
                <c:pt idx="553">
                  <c:v>15.519204139999999</c:v>
                </c:pt>
                <c:pt idx="554">
                  <c:v>16.301086430000002</c:v>
                </c:pt>
                <c:pt idx="555">
                  <c:v>16.6801815</c:v>
                </c:pt>
                <c:pt idx="556">
                  <c:v>16.893423080000002</c:v>
                </c:pt>
                <c:pt idx="557">
                  <c:v>16.822343830000001</c:v>
                </c:pt>
                <c:pt idx="558">
                  <c:v>17.059276579999999</c:v>
                </c:pt>
                <c:pt idx="559">
                  <c:v>17.959627149999999</c:v>
                </c:pt>
                <c:pt idx="560">
                  <c:v>18.078094480000001</c:v>
                </c:pt>
                <c:pt idx="561">
                  <c:v>18.19656372</c:v>
                </c:pt>
                <c:pt idx="562">
                  <c:v>17.438371660000001</c:v>
                </c:pt>
                <c:pt idx="563">
                  <c:v>18.10178947</c:v>
                </c:pt>
                <c:pt idx="564">
                  <c:v>18.836284639999999</c:v>
                </c:pt>
                <c:pt idx="565">
                  <c:v>18.575658799999999</c:v>
                </c:pt>
                <c:pt idx="566">
                  <c:v>18.883672709999999</c:v>
                </c:pt>
                <c:pt idx="567">
                  <c:v>19.262767790000002</c:v>
                </c:pt>
                <c:pt idx="568">
                  <c:v>20.92130852</c:v>
                </c:pt>
                <c:pt idx="569">
                  <c:v>20.400053020000001</c:v>
                </c:pt>
                <c:pt idx="570">
                  <c:v>20.257892609999999</c:v>
                </c:pt>
                <c:pt idx="571">
                  <c:v>19.949876790000001</c:v>
                </c:pt>
                <c:pt idx="572">
                  <c:v>20.708066939999998</c:v>
                </c:pt>
                <c:pt idx="573">
                  <c:v>22.627235410000001</c:v>
                </c:pt>
                <c:pt idx="574">
                  <c:v>24.83072662</c:v>
                </c:pt>
                <c:pt idx="575">
                  <c:v>23.977762219999999</c:v>
                </c:pt>
                <c:pt idx="576">
                  <c:v>22.319221500000001</c:v>
                </c:pt>
                <c:pt idx="577">
                  <c:v>20.58959961</c:v>
                </c:pt>
                <c:pt idx="578">
                  <c:v>19.665555950000002</c:v>
                </c:pt>
                <c:pt idx="579">
                  <c:v>22.034900669999999</c:v>
                </c:pt>
                <c:pt idx="580">
                  <c:v>21.9638195</c:v>
                </c:pt>
                <c:pt idx="581">
                  <c:v>26.01539803</c:v>
                </c:pt>
                <c:pt idx="582">
                  <c:v>25.3756752</c:v>
                </c:pt>
                <c:pt idx="583">
                  <c:v>25.233514790000001</c:v>
                </c:pt>
                <c:pt idx="584">
                  <c:v>24.262083050000001</c:v>
                </c:pt>
                <c:pt idx="585">
                  <c:v>23.124797820000001</c:v>
                </c:pt>
                <c:pt idx="586">
                  <c:v>24.522710799999999</c:v>
                </c:pt>
                <c:pt idx="587">
                  <c:v>23.314346310000001</c:v>
                </c:pt>
                <c:pt idx="588">
                  <c:v>23.5038929</c:v>
                </c:pt>
                <c:pt idx="589">
                  <c:v>23.456506730000001</c:v>
                </c:pt>
                <c:pt idx="590">
                  <c:v>23.52758789</c:v>
                </c:pt>
                <c:pt idx="591">
                  <c:v>23.74082756</c:v>
                </c:pt>
                <c:pt idx="592">
                  <c:v>22.650928499999999</c:v>
                </c:pt>
                <c:pt idx="593">
                  <c:v>21.418870930000001</c:v>
                </c:pt>
                <c:pt idx="594">
                  <c:v>20.850227360000002</c:v>
                </c:pt>
                <c:pt idx="595">
                  <c:v>21.22932243</c:v>
                </c:pt>
                <c:pt idx="596">
                  <c:v>22.105979919999999</c:v>
                </c:pt>
                <c:pt idx="597">
                  <c:v>21.75057983</c:v>
                </c:pt>
                <c:pt idx="598">
                  <c:v>22.674623489999998</c:v>
                </c:pt>
                <c:pt idx="599">
                  <c:v>23.314346310000001</c:v>
                </c:pt>
                <c:pt idx="600">
                  <c:v>22.935251239999999</c:v>
                </c:pt>
                <c:pt idx="601">
                  <c:v>24.64117813</c:v>
                </c:pt>
                <c:pt idx="602">
                  <c:v>23.314346310000001</c:v>
                </c:pt>
                <c:pt idx="603">
                  <c:v>21.9638195</c:v>
                </c:pt>
                <c:pt idx="604">
                  <c:v>22.698316569999999</c:v>
                </c:pt>
                <c:pt idx="605">
                  <c:v>22.342914579999999</c:v>
                </c:pt>
                <c:pt idx="606">
                  <c:v>21.087162020000001</c:v>
                </c:pt>
                <c:pt idx="607">
                  <c:v>20.850227360000002</c:v>
                </c:pt>
                <c:pt idx="608">
                  <c:v>20.0920372</c:v>
                </c:pt>
                <c:pt idx="609">
                  <c:v>19.239074710000001</c:v>
                </c:pt>
                <c:pt idx="610">
                  <c:v>20.850227360000002</c:v>
                </c:pt>
                <c:pt idx="611">
                  <c:v>22.55615616</c:v>
                </c:pt>
                <c:pt idx="612">
                  <c:v>19.523395539999999</c:v>
                </c:pt>
                <c:pt idx="613">
                  <c:v>21.205629349999999</c:v>
                </c:pt>
                <c:pt idx="614">
                  <c:v>21.32409668</c:v>
                </c:pt>
                <c:pt idx="615">
                  <c:v>22.011207580000001</c:v>
                </c:pt>
                <c:pt idx="616">
                  <c:v>21.56103134</c:v>
                </c:pt>
                <c:pt idx="617">
                  <c:v>22.79309082</c:v>
                </c:pt>
                <c:pt idx="618">
                  <c:v>22.650928499999999</c:v>
                </c:pt>
                <c:pt idx="619">
                  <c:v>21.72688484</c:v>
                </c:pt>
                <c:pt idx="620">
                  <c:v>21.087162020000001</c:v>
                </c:pt>
                <c:pt idx="621">
                  <c:v>21.608417509999999</c:v>
                </c:pt>
                <c:pt idx="622">
                  <c:v>20.660680769999999</c:v>
                </c:pt>
                <c:pt idx="623">
                  <c:v>19.712942120000001</c:v>
                </c:pt>
                <c:pt idx="624">
                  <c:v>20.447439190000001</c:v>
                </c:pt>
                <c:pt idx="625">
                  <c:v>21.276710510000001</c:v>
                </c:pt>
                <c:pt idx="626">
                  <c:v>20.82653427</c:v>
                </c:pt>
                <c:pt idx="627">
                  <c:v>20.305278779999998</c:v>
                </c:pt>
                <c:pt idx="628">
                  <c:v>19.926183699999999</c:v>
                </c:pt>
                <c:pt idx="629">
                  <c:v>18.00701523</c:v>
                </c:pt>
                <c:pt idx="630">
                  <c:v>17.059276579999999</c:v>
                </c:pt>
                <c:pt idx="631">
                  <c:v>15.092721940000001</c:v>
                </c:pt>
                <c:pt idx="632">
                  <c:v>16.77495575</c:v>
                </c:pt>
                <c:pt idx="633">
                  <c:v>18.575658799999999</c:v>
                </c:pt>
                <c:pt idx="634">
                  <c:v>17.60422707</c:v>
                </c:pt>
                <c:pt idx="635">
                  <c:v>17.65161324</c:v>
                </c:pt>
                <c:pt idx="636">
                  <c:v>16.940809250000001</c:v>
                </c:pt>
                <c:pt idx="637">
                  <c:v>18.954753879999998</c:v>
                </c:pt>
                <c:pt idx="638">
                  <c:v>18.386110309999999</c:v>
                </c:pt>
                <c:pt idx="639">
                  <c:v>19.167993549999998</c:v>
                </c:pt>
                <c:pt idx="640">
                  <c:v>19.831409449999999</c:v>
                </c:pt>
                <c:pt idx="641">
                  <c:v>19.35754013</c:v>
                </c:pt>
                <c:pt idx="642">
                  <c:v>18.575658799999999</c:v>
                </c:pt>
                <c:pt idx="643">
                  <c:v>17.627920150000001</c:v>
                </c:pt>
                <c:pt idx="644">
                  <c:v>17.438371660000001</c:v>
                </c:pt>
                <c:pt idx="645">
                  <c:v>18.19656372</c:v>
                </c:pt>
                <c:pt idx="646">
                  <c:v>18.0544014</c:v>
                </c:pt>
                <c:pt idx="647">
                  <c:v>17.722694400000002</c:v>
                </c:pt>
                <c:pt idx="648">
                  <c:v>16.395860670000001</c:v>
                </c:pt>
                <c:pt idx="649">
                  <c:v>16.727569580000001</c:v>
                </c:pt>
                <c:pt idx="650">
                  <c:v>16.63279533</c:v>
                </c:pt>
                <c:pt idx="651">
                  <c:v>17.46870041</c:v>
                </c:pt>
                <c:pt idx="652">
                  <c:v>19.712942120000001</c:v>
                </c:pt>
                <c:pt idx="653">
                  <c:v>18.742458339999999</c:v>
                </c:pt>
                <c:pt idx="654">
                  <c:v>18.348201750000001</c:v>
                </c:pt>
                <c:pt idx="655">
                  <c:v>18.105579380000002</c:v>
                </c:pt>
                <c:pt idx="656">
                  <c:v>17.46870041</c:v>
                </c:pt>
                <c:pt idx="657">
                  <c:v>16.831819530000001</c:v>
                </c:pt>
                <c:pt idx="658">
                  <c:v>16.012975690000001</c:v>
                </c:pt>
                <c:pt idx="659">
                  <c:v>16.043302539999999</c:v>
                </c:pt>
                <c:pt idx="660">
                  <c:v>15.83100891</c:v>
                </c:pt>
                <c:pt idx="661">
                  <c:v>17.74164772</c:v>
                </c:pt>
                <c:pt idx="662">
                  <c:v>17.1350956</c:v>
                </c:pt>
                <c:pt idx="663">
                  <c:v>17.771976469999998</c:v>
                </c:pt>
                <c:pt idx="664">
                  <c:v>18.135906219999999</c:v>
                </c:pt>
                <c:pt idx="665">
                  <c:v>18.226890560000001</c:v>
                </c:pt>
                <c:pt idx="666">
                  <c:v>17.590009689999999</c:v>
                </c:pt>
                <c:pt idx="667">
                  <c:v>18.19656372</c:v>
                </c:pt>
                <c:pt idx="668">
                  <c:v>18.46951103</c:v>
                </c:pt>
                <c:pt idx="669">
                  <c:v>19.773597720000001</c:v>
                </c:pt>
                <c:pt idx="670">
                  <c:v>18.560493470000001</c:v>
                </c:pt>
                <c:pt idx="671">
                  <c:v>18.317872999999999</c:v>
                </c:pt>
                <c:pt idx="672">
                  <c:v>18.499839779999999</c:v>
                </c:pt>
                <c:pt idx="673">
                  <c:v>17.802303309999999</c:v>
                </c:pt>
                <c:pt idx="674">
                  <c:v>17.499027250000001</c:v>
                </c:pt>
                <c:pt idx="675">
                  <c:v>18.681804660000001</c:v>
                </c:pt>
                <c:pt idx="676">
                  <c:v>18.651477809999999</c:v>
                </c:pt>
                <c:pt idx="677">
                  <c:v>18.19656372</c:v>
                </c:pt>
                <c:pt idx="678">
                  <c:v>17.953941350000001</c:v>
                </c:pt>
                <c:pt idx="679">
                  <c:v>17.86295891</c:v>
                </c:pt>
                <c:pt idx="680">
                  <c:v>17.984268190000002</c:v>
                </c:pt>
                <c:pt idx="681">
                  <c:v>18.19656372</c:v>
                </c:pt>
                <c:pt idx="682">
                  <c:v>18.439182280000001</c:v>
                </c:pt>
                <c:pt idx="683">
                  <c:v>18.07525253</c:v>
                </c:pt>
                <c:pt idx="684">
                  <c:v>18.712131500000002</c:v>
                </c:pt>
                <c:pt idx="685">
                  <c:v>18.80311584</c:v>
                </c:pt>
                <c:pt idx="686">
                  <c:v>17.771976469999998</c:v>
                </c:pt>
                <c:pt idx="687">
                  <c:v>18.135906219999999</c:v>
                </c:pt>
                <c:pt idx="688">
                  <c:v>17.802303309999999</c:v>
                </c:pt>
                <c:pt idx="689">
                  <c:v>16.983457569999999</c:v>
                </c:pt>
                <c:pt idx="690">
                  <c:v>17.771976469999998</c:v>
                </c:pt>
                <c:pt idx="691">
                  <c:v>17.438371660000001</c:v>
                </c:pt>
                <c:pt idx="692">
                  <c:v>17.1350956</c:v>
                </c:pt>
                <c:pt idx="693">
                  <c:v>17.590009689999999</c:v>
                </c:pt>
                <c:pt idx="694">
                  <c:v>17.711320879999999</c:v>
                </c:pt>
                <c:pt idx="695">
                  <c:v>17.195751189999999</c:v>
                </c:pt>
                <c:pt idx="696">
                  <c:v>17.165424349999999</c:v>
                </c:pt>
                <c:pt idx="697">
                  <c:v>16.467889790000001</c:v>
                </c:pt>
                <c:pt idx="698">
                  <c:v>15.497406010000001</c:v>
                </c:pt>
                <c:pt idx="699">
                  <c:v>14.739215850000001</c:v>
                </c:pt>
                <c:pt idx="700">
                  <c:v>14.981836319999999</c:v>
                </c:pt>
                <c:pt idx="701">
                  <c:v>15.042491910000001</c:v>
                </c:pt>
                <c:pt idx="702">
                  <c:v>13.52611065</c:v>
                </c:pt>
                <c:pt idx="703">
                  <c:v>13.708077429999999</c:v>
                </c:pt>
                <c:pt idx="704">
                  <c:v>14.739215850000001</c:v>
                </c:pt>
                <c:pt idx="705">
                  <c:v>14.37528419</c:v>
                </c:pt>
                <c:pt idx="706">
                  <c:v>14.46626663</c:v>
                </c:pt>
                <c:pt idx="707">
                  <c:v>14.193319320000001</c:v>
                </c:pt>
                <c:pt idx="708">
                  <c:v>14.52692223</c:v>
                </c:pt>
                <c:pt idx="709">
                  <c:v>14.49659538</c:v>
                </c:pt>
                <c:pt idx="710">
                  <c:v>14.52692223</c:v>
                </c:pt>
                <c:pt idx="711">
                  <c:v>14.55725002</c:v>
                </c:pt>
                <c:pt idx="712">
                  <c:v>14.223646159999999</c:v>
                </c:pt>
                <c:pt idx="713">
                  <c:v>15.16380215</c:v>
                </c:pt>
                <c:pt idx="714">
                  <c:v>15.43675137</c:v>
                </c:pt>
                <c:pt idx="715">
                  <c:v>15.406422620000001</c:v>
                </c:pt>
                <c:pt idx="716">
                  <c:v>16.498216630000002</c:v>
                </c:pt>
                <c:pt idx="717">
                  <c:v>17.226079940000002</c:v>
                </c:pt>
                <c:pt idx="718">
                  <c:v>17.711320879999999</c:v>
                </c:pt>
                <c:pt idx="719">
                  <c:v>17.650665279999998</c:v>
                </c:pt>
                <c:pt idx="720">
                  <c:v>16.983457569999999</c:v>
                </c:pt>
                <c:pt idx="721">
                  <c:v>17.408044820000001</c:v>
                </c:pt>
                <c:pt idx="722">
                  <c:v>18.19656372</c:v>
                </c:pt>
                <c:pt idx="723">
                  <c:v>17.34738922</c:v>
                </c:pt>
                <c:pt idx="724">
                  <c:v>17.711320879999999</c:v>
                </c:pt>
                <c:pt idx="725">
                  <c:v>17.590009689999999</c:v>
                </c:pt>
                <c:pt idx="726">
                  <c:v>16.6801815</c:v>
                </c:pt>
                <c:pt idx="727">
                  <c:v>16.983457569999999</c:v>
                </c:pt>
                <c:pt idx="728">
                  <c:v>15.800682070000001</c:v>
                </c:pt>
                <c:pt idx="729">
                  <c:v>15.800682070000001</c:v>
                </c:pt>
                <c:pt idx="730">
                  <c:v>15.01216412</c:v>
                </c:pt>
                <c:pt idx="731">
                  <c:v>15.072818760000001</c:v>
                </c:pt>
                <c:pt idx="732">
                  <c:v>14.37528419</c:v>
                </c:pt>
                <c:pt idx="733">
                  <c:v>14.49659538</c:v>
                </c:pt>
                <c:pt idx="734">
                  <c:v>13.890043260000001</c:v>
                </c:pt>
                <c:pt idx="735">
                  <c:v>13.85971546</c:v>
                </c:pt>
                <c:pt idx="736">
                  <c:v>13.82938766</c:v>
                </c:pt>
                <c:pt idx="737">
                  <c:v>13.25316334</c:v>
                </c:pt>
                <c:pt idx="738">
                  <c:v>12.434317589999999</c:v>
                </c:pt>
                <c:pt idx="739">
                  <c:v>12.91955853</c:v>
                </c:pt>
                <c:pt idx="740">
                  <c:v>12.94988728</c:v>
                </c:pt>
                <c:pt idx="741">
                  <c:v>10.917938230000001</c:v>
                </c:pt>
                <c:pt idx="742">
                  <c:v>12.434317589999999</c:v>
                </c:pt>
                <c:pt idx="743">
                  <c:v>12.28267956</c:v>
                </c:pt>
                <c:pt idx="744">
                  <c:v>11.463833810000001</c:v>
                </c:pt>
                <c:pt idx="745">
                  <c:v>11.160557750000001</c:v>
                </c:pt>
                <c:pt idx="746">
                  <c:v>10.67531681</c:v>
                </c:pt>
                <c:pt idx="747">
                  <c:v>9.9171266560000007</c:v>
                </c:pt>
                <c:pt idx="748">
                  <c:v>9.4318847659999996</c:v>
                </c:pt>
                <c:pt idx="749">
                  <c:v>9.6138505940000005</c:v>
                </c:pt>
                <c:pt idx="750">
                  <c:v>9.9474544530000006</c:v>
                </c:pt>
                <c:pt idx="751">
                  <c:v>10.584334370000001</c:v>
                </c:pt>
                <c:pt idx="752">
                  <c:v>11.03924847</c:v>
                </c:pt>
                <c:pt idx="753">
                  <c:v>10.402367590000001</c:v>
                </c:pt>
                <c:pt idx="754">
                  <c:v>10.00810909</c:v>
                </c:pt>
                <c:pt idx="755">
                  <c:v>9.7351608279999997</c:v>
                </c:pt>
                <c:pt idx="756">
                  <c:v>9.1589355470000005</c:v>
                </c:pt>
                <c:pt idx="757">
                  <c:v>10.190074920000001</c:v>
                </c:pt>
                <c:pt idx="758">
                  <c:v>9.3105745320000004</c:v>
                </c:pt>
                <c:pt idx="759">
                  <c:v>8.9769706730000003</c:v>
                </c:pt>
                <c:pt idx="760">
                  <c:v>8.400746346</c:v>
                </c:pt>
                <c:pt idx="761">
                  <c:v>10.31138515</c:v>
                </c:pt>
                <c:pt idx="762">
                  <c:v>11.06957626</c:v>
                </c:pt>
                <c:pt idx="763">
                  <c:v>10.88761044</c:v>
                </c:pt>
                <c:pt idx="764">
                  <c:v>11.221214290000001</c:v>
                </c:pt>
                <c:pt idx="765">
                  <c:v>10.523678779999999</c:v>
                </c:pt>
                <c:pt idx="766">
                  <c:v>11.221214290000001</c:v>
                </c:pt>
                <c:pt idx="767">
                  <c:v>10.523678779999999</c:v>
                </c:pt>
                <c:pt idx="768">
                  <c:v>10.220402719999999</c:v>
                </c:pt>
                <c:pt idx="769">
                  <c:v>11.00891972</c:v>
                </c:pt>
                <c:pt idx="770">
                  <c:v>10.37204075</c:v>
                </c:pt>
                <c:pt idx="771">
                  <c:v>11.43350697</c:v>
                </c:pt>
                <c:pt idx="772">
                  <c:v>11.61547184</c:v>
                </c:pt>
                <c:pt idx="773">
                  <c:v>11.888421060000001</c:v>
                </c:pt>
                <c:pt idx="774">
                  <c:v>12.16136932</c:v>
                </c:pt>
                <c:pt idx="775">
                  <c:v>11.85809326</c:v>
                </c:pt>
                <c:pt idx="776">
                  <c:v>11.40317917</c:v>
                </c:pt>
                <c:pt idx="777">
                  <c:v>10.34171295</c:v>
                </c:pt>
                <c:pt idx="778">
                  <c:v>10.43269634</c:v>
                </c:pt>
                <c:pt idx="779">
                  <c:v>11.28186893</c:v>
                </c:pt>
                <c:pt idx="780">
                  <c:v>11.160557750000001</c:v>
                </c:pt>
                <c:pt idx="781">
                  <c:v>9.8564710620000007</c:v>
                </c:pt>
                <c:pt idx="782">
                  <c:v>9.8564710620000007</c:v>
                </c:pt>
                <c:pt idx="783">
                  <c:v>8.8253326419999993</c:v>
                </c:pt>
                <c:pt idx="784">
                  <c:v>9.2195920939999993</c:v>
                </c:pt>
                <c:pt idx="785">
                  <c:v>8.9466428760000003</c:v>
                </c:pt>
                <c:pt idx="786">
                  <c:v>9.8564710620000007</c:v>
                </c:pt>
                <c:pt idx="787">
                  <c:v>9.4622125629999996</c:v>
                </c:pt>
                <c:pt idx="788">
                  <c:v>8.8859882349999992</c:v>
                </c:pt>
                <c:pt idx="789">
                  <c:v>8.8253326419999993</c:v>
                </c:pt>
                <c:pt idx="790">
                  <c:v>8.1581258769999998</c:v>
                </c:pt>
                <c:pt idx="791">
                  <c:v>8.5827121730000009</c:v>
                </c:pt>
                <c:pt idx="792">
                  <c:v>8.370418549</c:v>
                </c:pt>
                <c:pt idx="793">
                  <c:v>9.1589355470000005</c:v>
                </c:pt>
                <c:pt idx="794">
                  <c:v>8.7950048449999993</c:v>
                </c:pt>
                <c:pt idx="795">
                  <c:v>8.7343502040000001</c:v>
                </c:pt>
                <c:pt idx="796">
                  <c:v>9.6138505940000005</c:v>
                </c:pt>
                <c:pt idx="797">
                  <c:v>9.7351608279999997</c:v>
                </c:pt>
                <c:pt idx="798">
                  <c:v>9.3712301250000003</c:v>
                </c:pt>
                <c:pt idx="799">
                  <c:v>9.0679540630000002</c:v>
                </c:pt>
                <c:pt idx="800">
                  <c:v>9.0376262660000002</c:v>
                </c:pt>
                <c:pt idx="801">
                  <c:v>9.0376262660000002</c:v>
                </c:pt>
                <c:pt idx="802">
                  <c:v>8.6130399700000009</c:v>
                </c:pt>
                <c:pt idx="803">
                  <c:v>8.7646780010000001</c:v>
                </c:pt>
                <c:pt idx="804">
                  <c:v>8.3097639080000008</c:v>
                </c:pt>
                <c:pt idx="805">
                  <c:v>8.0671434400000006</c:v>
                </c:pt>
                <c:pt idx="806">
                  <c:v>8.3097639080000008</c:v>
                </c:pt>
                <c:pt idx="807">
                  <c:v>8.2187814709999998</c:v>
                </c:pt>
                <c:pt idx="808">
                  <c:v>8.3400907520000001</c:v>
                </c:pt>
                <c:pt idx="809">
                  <c:v>8.400746346</c:v>
                </c:pt>
                <c:pt idx="810">
                  <c:v>8.370418549</c:v>
                </c:pt>
                <c:pt idx="811">
                  <c:v>8.5523843769999992</c:v>
                </c:pt>
                <c:pt idx="812">
                  <c:v>9.3712301250000003</c:v>
                </c:pt>
                <c:pt idx="813">
                  <c:v>9.3712301250000003</c:v>
                </c:pt>
                <c:pt idx="814">
                  <c:v>9.7654886249999997</c:v>
                </c:pt>
                <c:pt idx="815">
                  <c:v>9.6441783910000005</c:v>
                </c:pt>
                <c:pt idx="816">
                  <c:v>10.190074920000001</c:v>
                </c:pt>
                <c:pt idx="817">
                  <c:v>10.67531681</c:v>
                </c:pt>
                <c:pt idx="818">
                  <c:v>10.67531681</c:v>
                </c:pt>
                <c:pt idx="819">
                  <c:v>10.85728168</c:v>
                </c:pt>
                <c:pt idx="820">
                  <c:v>10.584334370000001</c:v>
                </c:pt>
                <c:pt idx="821">
                  <c:v>11.43350697</c:v>
                </c:pt>
                <c:pt idx="822">
                  <c:v>12.25235176</c:v>
                </c:pt>
                <c:pt idx="823">
                  <c:v>12.16136932</c:v>
                </c:pt>
                <c:pt idx="824">
                  <c:v>11.64579964</c:v>
                </c:pt>
                <c:pt idx="825">
                  <c:v>12.100713730000001</c:v>
                </c:pt>
                <c:pt idx="826">
                  <c:v>12.00973129</c:v>
                </c:pt>
                <c:pt idx="827">
                  <c:v>11.70645523</c:v>
                </c:pt>
                <c:pt idx="828">
                  <c:v>10.826954840000001</c:v>
                </c:pt>
                <c:pt idx="829">
                  <c:v>10.56856441</c:v>
                </c:pt>
                <c:pt idx="830">
                  <c:v>11.194524769999999</c:v>
                </c:pt>
                <c:pt idx="831">
                  <c:v>11.71373367</c:v>
                </c:pt>
                <c:pt idx="832">
                  <c:v>11.573014260000001</c:v>
                </c:pt>
                <c:pt idx="833">
                  <c:v>11.22364044</c:v>
                </c:pt>
                <c:pt idx="834">
                  <c:v>10.67046356</c:v>
                </c:pt>
                <c:pt idx="835">
                  <c:v>9.9862737660000001</c:v>
                </c:pt>
                <c:pt idx="836">
                  <c:v>9.7290954589999998</c:v>
                </c:pt>
                <c:pt idx="837">
                  <c:v>10.224041939999999</c:v>
                </c:pt>
                <c:pt idx="838">
                  <c:v>9.9620113369999999</c:v>
                </c:pt>
                <c:pt idx="839">
                  <c:v>10.32108974</c:v>
                </c:pt>
                <c:pt idx="840">
                  <c:v>10.55400562</c:v>
                </c:pt>
                <c:pt idx="841">
                  <c:v>10.903380390000001</c:v>
                </c:pt>
                <c:pt idx="842">
                  <c:v>11.29157352</c:v>
                </c:pt>
                <c:pt idx="843">
                  <c:v>10.81118393</c:v>
                </c:pt>
                <c:pt idx="844">
                  <c:v>10.24345207</c:v>
                </c:pt>
                <c:pt idx="845">
                  <c:v>10.07846928</c:v>
                </c:pt>
                <c:pt idx="846">
                  <c:v>10.02023983</c:v>
                </c:pt>
                <c:pt idx="847">
                  <c:v>9.7776203160000001</c:v>
                </c:pt>
                <c:pt idx="848">
                  <c:v>9.8261442179999996</c:v>
                </c:pt>
                <c:pt idx="849">
                  <c:v>9.399130821</c:v>
                </c:pt>
                <c:pt idx="850">
                  <c:v>9.1371011729999996</c:v>
                </c:pt>
                <c:pt idx="851">
                  <c:v>8.6955308910000007</c:v>
                </c:pt>
                <c:pt idx="852">
                  <c:v>9.0254945759999998</c:v>
                </c:pt>
                <c:pt idx="853">
                  <c:v>9.2292966839999995</c:v>
                </c:pt>
                <c:pt idx="854">
                  <c:v>10.413286210000001</c:v>
                </c:pt>
                <c:pt idx="855">
                  <c:v>10.11243629</c:v>
                </c:pt>
                <c:pt idx="856">
                  <c:v>9.6320467000000001</c:v>
                </c:pt>
                <c:pt idx="857">
                  <c:v>9.0060853959999996</c:v>
                </c:pt>
                <c:pt idx="858">
                  <c:v>8.7440547940000002</c:v>
                </c:pt>
                <c:pt idx="859">
                  <c:v>9.6174898150000008</c:v>
                </c:pt>
                <c:pt idx="860">
                  <c:v>9.4864749909999997</c:v>
                </c:pt>
                <c:pt idx="861">
                  <c:v>9.7193908689999997</c:v>
                </c:pt>
                <c:pt idx="862">
                  <c:v>9.6029329299999997</c:v>
                </c:pt>
                <c:pt idx="863">
                  <c:v>9.4913272860000006</c:v>
                </c:pt>
                <c:pt idx="864">
                  <c:v>9.1710681919999999</c:v>
                </c:pt>
                <c:pt idx="865">
                  <c:v>9.0982809069999995</c:v>
                </c:pt>
                <c:pt idx="866">
                  <c:v>9.6563091280000002</c:v>
                </c:pt>
                <c:pt idx="867">
                  <c:v>10.16581345</c:v>
                </c:pt>
                <c:pt idx="868">
                  <c:v>9.8940782550000002</c:v>
                </c:pt>
                <c:pt idx="869">
                  <c:v>9.8309955599999999</c:v>
                </c:pt>
                <c:pt idx="870">
                  <c:v>9.4961786270000008</c:v>
                </c:pt>
                <c:pt idx="871">
                  <c:v>9.5349988939999992</c:v>
                </c:pt>
                <c:pt idx="872">
                  <c:v>9.4622125629999996</c:v>
                </c:pt>
                <c:pt idx="873">
                  <c:v>8.5159912109999993</c:v>
                </c:pt>
                <c:pt idx="874">
                  <c:v>8.1617650990000001</c:v>
                </c:pt>
                <c:pt idx="875">
                  <c:v>8.0501594539999992</c:v>
                </c:pt>
                <c:pt idx="876">
                  <c:v>8.9284467700000008</c:v>
                </c:pt>
                <c:pt idx="877">
                  <c:v>8.4868774410000007</c:v>
                </c:pt>
                <c:pt idx="878">
                  <c:v>8.3170423509999996</c:v>
                </c:pt>
                <c:pt idx="879">
                  <c:v>8.826545715</c:v>
                </c:pt>
                <c:pt idx="880">
                  <c:v>9.6126365660000008</c:v>
                </c:pt>
                <c:pt idx="881">
                  <c:v>9.8358488079999997</c:v>
                </c:pt>
                <c:pt idx="882">
                  <c:v>9.3263454439999993</c:v>
                </c:pt>
                <c:pt idx="883">
                  <c:v>9.1904773710000001</c:v>
                </c:pt>
                <c:pt idx="884">
                  <c:v>10.78692245</c:v>
                </c:pt>
                <c:pt idx="885">
                  <c:v>10.56856441</c:v>
                </c:pt>
                <c:pt idx="886">
                  <c:v>10.14155102</c:v>
                </c:pt>
                <c:pt idx="887">
                  <c:v>9.7776203160000001</c:v>
                </c:pt>
                <c:pt idx="888">
                  <c:v>9.8018817899999995</c:v>
                </c:pt>
                <c:pt idx="889">
                  <c:v>9.8940782550000002</c:v>
                </c:pt>
                <c:pt idx="890">
                  <c:v>9.9183397289999995</c:v>
                </c:pt>
                <c:pt idx="891">
                  <c:v>10.57826805</c:v>
                </c:pt>
                <c:pt idx="892">
                  <c:v>11.76225758</c:v>
                </c:pt>
                <c:pt idx="893">
                  <c:v>12.029141429999999</c:v>
                </c:pt>
                <c:pt idx="894">
                  <c:v>11.917534829999999</c:v>
                </c:pt>
                <c:pt idx="895">
                  <c:v>11.40317917</c:v>
                </c:pt>
                <c:pt idx="896">
                  <c:v>11.160557750000001</c:v>
                </c:pt>
                <c:pt idx="897">
                  <c:v>11.03924847</c:v>
                </c:pt>
                <c:pt idx="898">
                  <c:v>11.053805349999999</c:v>
                </c:pt>
                <c:pt idx="899">
                  <c:v>10.772364619999999</c:v>
                </c:pt>
                <c:pt idx="900">
                  <c:v>10.772364619999999</c:v>
                </c:pt>
                <c:pt idx="901">
                  <c:v>10.43269634</c:v>
                </c:pt>
                <c:pt idx="902">
                  <c:v>9.9037818909999995</c:v>
                </c:pt>
                <c:pt idx="903">
                  <c:v>9.7679147719999992</c:v>
                </c:pt>
                <c:pt idx="904">
                  <c:v>9.8843727109999993</c:v>
                </c:pt>
                <c:pt idx="905">
                  <c:v>10.32108974</c:v>
                </c:pt>
                <c:pt idx="906">
                  <c:v>10.06876469</c:v>
                </c:pt>
                <c:pt idx="907">
                  <c:v>10.23859882</c:v>
                </c:pt>
                <c:pt idx="908">
                  <c:v>10.38417244</c:v>
                </c:pt>
                <c:pt idx="909">
                  <c:v>10.26286125</c:v>
                </c:pt>
                <c:pt idx="910">
                  <c:v>10.33564758</c:v>
                </c:pt>
                <c:pt idx="911">
                  <c:v>10.117288589999999</c:v>
                </c:pt>
                <c:pt idx="912">
                  <c:v>9.9571590420000007</c:v>
                </c:pt>
                <c:pt idx="913">
                  <c:v>9.4767704009999996</c:v>
                </c:pt>
                <c:pt idx="914">
                  <c:v>9.6368999479999999</c:v>
                </c:pt>
                <c:pt idx="915">
                  <c:v>9.6514568329999992</c:v>
                </c:pt>
                <c:pt idx="916">
                  <c:v>9.5107374189999998</c:v>
                </c:pt>
                <c:pt idx="917">
                  <c:v>10.180370330000001</c:v>
                </c:pt>
                <c:pt idx="918">
                  <c:v>9.971715927</c:v>
                </c:pt>
                <c:pt idx="919">
                  <c:v>10.820889469999999</c:v>
                </c:pt>
                <c:pt idx="920">
                  <c:v>10.752955439999999</c:v>
                </c:pt>
                <c:pt idx="921">
                  <c:v>10.4715147</c:v>
                </c:pt>
                <c:pt idx="922">
                  <c:v>10.35991001</c:v>
                </c:pt>
                <c:pt idx="923">
                  <c:v>10.340499879999999</c:v>
                </c:pt>
                <c:pt idx="924">
                  <c:v>10.14155102</c:v>
                </c:pt>
                <c:pt idx="925">
                  <c:v>10.296828270000001</c:v>
                </c:pt>
                <c:pt idx="926">
                  <c:v>9.7970285419999996</c:v>
                </c:pt>
                <c:pt idx="927">
                  <c:v>9.6757192609999993</c:v>
                </c:pt>
                <c:pt idx="928">
                  <c:v>9.2778205870000008</c:v>
                </c:pt>
                <c:pt idx="929">
                  <c:v>9.0982809069999995</c:v>
                </c:pt>
                <c:pt idx="930">
                  <c:v>9.3166399000000002</c:v>
                </c:pt>
                <c:pt idx="931">
                  <c:v>9.4816217419999997</c:v>
                </c:pt>
                <c:pt idx="932">
                  <c:v>9.3069353100000001</c:v>
                </c:pt>
                <c:pt idx="933">
                  <c:v>9.5039434430000007</c:v>
                </c:pt>
                <c:pt idx="934">
                  <c:v>9.8504056930000008</c:v>
                </c:pt>
                <c:pt idx="935">
                  <c:v>10.319149019999999</c:v>
                </c:pt>
                <c:pt idx="936">
                  <c:v>10.29197598</c:v>
                </c:pt>
                <c:pt idx="937">
                  <c:v>10.33952904</c:v>
                </c:pt>
                <c:pt idx="938">
                  <c:v>9.8911657329999993</c:v>
                </c:pt>
                <c:pt idx="939">
                  <c:v>9.5175304409999999</c:v>
                </c:pt>
                <c:pt idx="940">
                  <c:v>9.6873645780000004</c:v>
                </c:pt>
                <c:pt idx="941">
                  <c:v>9.6058435440000007</c:v>
                </c:pt>
                <c:pt idx="942">
                  <c:v>9.6330175400000009</c:v>
                </c:pt>
                <c:pt idx="943">
                  <c:v>10.217248919999999</c:v>
                </c:pt>
                <c:pt idx="944">
                  <c:v>10.06100082</c:v>
                </c:pt>
                <c:pt idx="945">
                  <c:v>9.6601905820000002</c:v>
                </c:pt>
                <c:pt idx="946">
                  <c:v>9.9590997699999999</c:v>
                </c:pt>
                <c:pt idx="947">
                  <c:v>9.5582895279999995</c:v>
                </c:pt>
                <c:pt idx="948">
                  <c:v>9.9862737660000001</c:v>
                </c:pt>
                <c:pt idx="949">
                  <c:v>9.5514974590000001</c:v>
                </c:pt>
                <c:pt idx="950">
                  <c:v>9.1031341549999993</c:v>
                </c:pt>
                <c:pt idx="951">
                  <c:v>8.940092087</c:v>
                </c:pt>
                <c:pt idx="952">
                  <c:v>9.2525882720000006</c:v>
                </c:pt>
                <c:pt idx="953">
                  <c:v>9.7824716570000003</c:v>
                </c:pt>
                <c:pt idx="954">
                  <c:v>10.32594299</c:v>
                </c:pt>
                <c:pt idx="955">
                  <c:v>10.40067005</c:v>
                </c:pt>
                <c:pt idx="956">
                  <c:v>11.07321453</c:v>
                </c:pt>
                <c:pt idx="957">
                  <c:v>11.582718849999999</c:v>
                </c:pt>
                <c:pt idx="958">
                  <c:v>11.54195786</c:v>
                </c:pt>
                <c:pt idx="959">
                  <c:v>11.175115590000001</c:v>
                </c:pt>
                <c:pt idx="960">
                  <c:v>10.81506634</c:v>
                </c:pt>
                <c:pt idx="961">
                  <c:v>10.6180582</c:v>
                </c:pt>
                <c:pt idx="962">
                  <c:v>10.475397109999999</c:v>
                </c:pt>
                <c:pt idx="963">
                  <c:v>10.522951129999999</c:v>
                </c:pt>
                <c:pt idx="964">
                  <c:v>10.80827332</c:v>
                </c:pt>
                <c:pt idx="965">
                  <c:v>10.828653340000001</c:v>
                </c:pt>
                <c:pt idx="966">
                  <c:v>10.97131443</c:v>
                </c:pt>
                <c:pt idx="967">
                  <c:v>10.679199219999999</c:v>
                </c:pt>
                <c:pt idx="968">
                  <c:v>10.869413379999999</c:v>
                </c:pt>
                <c:pt idx="969">
                  <c:v>10.135727879999999</c:v>
                </c:pt>
                <c:pt idx="970">
                  <c:v>10.101760860000001</c:v>
                </c:pt>
                <c:pt idx="971">
                  <c:v>9.4428033829999993</c:v>
                </c:pt>
                <c:pt idx="972">
                  <c:v>8.4237947460000004</c:v>
                </c:pt>
                <c:pt idx="973">
                  <c:v>8.3286876680000006</c:v>
                </c:pt>
                <c:pt idx="974">
                  <c:v>8.1520595549999992</c:v>
                </c:pt>
                <c:pt idx="975">
                  <c:v>8.3218946460000005</c:v>
                </c:pt>
                <c:pt idx="976">
                  <c:v>8.7498779300000002</c:v>
                </c:pt>
                <c:pt idx="977">
                  <c:v>8.5256958009999995</c:v>
                </c:pt>
                <c:pt idx="978">
                  <c:v>8.5053157810000002</c:v>
                </c:pt>
                <c:pt idx="979">
                  <c:v>8.8178119660000007</c:v>
                </c:pt>
                <c:pt idx="980">
                  <c:v>8.6615638730000004</c:v>
                </c:pt>
                <c:pt idx="981">
                  <c:v>8.5121088030000003</c:v>
                </c:pt>
                <c:pt idx="982">
                  <c:v>8.6275968550000002</c:v>
                </c:pt>
                <c:pt idx="983">
                  <c:v>8.7906379700000006</c:v>
                </c:pt>
                <c:pt idx="984">
                  <c:v>8.6072168349999991</c:v>
                </c:pt>
                <c:pt idx="985">
                  <c:v>7.1670188899999996</c:v>
                </c:pt>
                <c:pt idx="986">
                  <c:v>6.6914830209999998</c:v>
                </c:pt>
                <c:pt idx="987">
                  <c:v>6.4944739340000002</c:v>
                </c:pt>
                <c:pt idx="988">
                  <c:v>6.1344251630000004</c:v>
                </c:pt>
                <c:pt idx="989">
                  <c:v>6.4197468759999996</c:v>
                </c:pt>
                <c:pt idx="990">
                  <c:v>6.9768052100000002</c:v>
                </c:pt>
                <c:pt idx="991">
                  <c:v>6.3042597770000004</c:v>
                </c:pt>
                <c:pt idx="992">
                  <c:v>6.35181284</c:v>
                </c:pt>
                <c:pt idx="993">
                  <c:v>6.0325241089999997</c:v>
                </c:pt>
                <c:pt idx="994">
                  <c:v>6.4469208719999997</c:v>
                </c:pt>
                <c:pt idx="995">
                  <c:v>6.2295331950000001</c:v>
                </c:pt>
                <c:pt idx="996">
                  <c:v>6.0121440890000004</c:v>
                </c:pt>
                <c:pt idx="997">
                  <c:v>6.5216479300000003</c:v>
                </c:pt>
                <c:pt idx="998">
                  <c:v>6.2906727790000003</c:v>
                </c:pt>
                <c:pt idx="999">
                  <c:v>6.3110527989999996</c:v>
                </c:pt>
                <c:pt idx="1000">
                  <c:v>6.5488219259999996</c:v>
                </c:pt>
                <c:pt idx="1001">
                  <c:v>6.48088789</c:v>
                </c:pt>
                <c:pt idx="1002">
                  <c:v>6.7933831209999997</c:v>
                </c:pt>
                <c:pt idx="1003">
                  <c:v>7.6085891720000003</c:v>
                </c:pt>
                <c:pt idx="1004">
                  <c:v>7.4047880169999996</c:v>
                </c:pt>
                <c:pt idx="1005">
                  <c:v>7.1670188899999996</c:v>
                </c:pt>
                <c:pt idx="1006">
                  <c:v>7.8871178630000003</c:v>
                </c:pt>
                <c:pt idx="1007">
                  <c:v>8.0161924360000008</c:v>
                </c:pt>
                <c:pt idx="1008">
                  <c:v>7.6697301859999998</c:v>
                </c:pt>
                <c:pt idx="1009">
                  <c:v>7.6969032290000001</c:v>
                </c:pt>
                <c:pt idx="1010">
                  <c:v>8.2403736110000008</c:v>
                </c:pt>
                <c:pt idx="1011">
                  <c:v>8.3490676879999999</c:v>
                </c:pt>
                <c:pt idx="1012">
                  <c:v>8.7634649279999994</c:v>
                </c:pt>
                <c:pt idx="1013">
                  <c:v>9.0012331010000004</c:v>
                </c:pt>
                <c:pt idx="1014">
                  <c:v>9.4428033829999993</c:v>
                </c:pt>
                <c:pt idx="1015">
                  <c:v>9.0419931410000007</c:v>
                </c:pt>
                <c:pt idx="1016">
                  <c:v>8.5324888229999996</c:v>
                </c:pt>
                <c:pt idx="1017">
                  <c:v>8.7702579499999995</c:v>
                </c:pt>
                <c:pt idx="1018">
                  <c:v>9.0148200989999996</c:v>
                </c:pt>
                <c:pt idx="1019">
                  <c:v>9.1371011729999996</c:v>
                </c:pt>
                <c:pt idx="1020">
                  <c:v>9.6941576000000005</c:v>
                </c:pt>
                <c:pt idx="1021">
                  <c:v>9.6466035839999993</c:v>
                </c:pt>
                <c:pt idx="1022">
                  <c:v>9.8504056930000008</c:v>
                </c:pt>
                <c:pt idx="1023">
                  <c:v>10.05420685</c:v>
                </c:pt>
                <c:pt idx="1024">
                  <c:v>9.8436117169999999</c:v>
                </c:pt>
                <c:pt idx="1025">
                  <c:v>9.8164386750000006</c:v>
                </c:pt>
                <c:pt idx="1026">
                  <c:v>10.42105007</c:v>
                </c:pt>
                <c:pt idx="1027">
                  <c:v>10.32594299</c:v>
                </c:pt>
                <c:pt idx="1028">
                  <c:v>10.60447121</c:v>
                </c:pt>
                <c:pt idx="1029">
                  <c:v>11.03924847</c:v>
                </c:pt>
                <c:pt idx="1030">
                  <c:v>10.984901430000001</c:v>
                </c:pt>
                <c:pt idx="1031">
                  <c:v>10.33952904</c:v>
                </c:pt>
                <c:pt idx="1032">
                  <c:v>10.767513279999999</c:v>
                </c:pt>
                <c:pt idx="1033">
                  <c:v>10.66561222</c:v>
                </c:pt>
                <c:pt idx="1034">
                  <c:v>11.277015690000001</c:v>
                </c:pt>
                <c:pt idx="1035">
                  <c:v>11.11397457</c:v>
                </c:pt>
                <c:pt idx="1036">
                  <c:v>10.40746307</c:v>
                </c:pt>
                <c:pt idx="1037">
                  <c:v>10.937347409999999</c:v>
                </c:pt>
                <c:pt idx="1038">
                  <c:v>10.82186031</c:v>
                </c:pt>
                <c:pt idx="1039">
                  <c:v>11.07321453</c:v>
                </c:pt>
                <c:pt idx="1040">
                  <c:v>11.90880108</c:v>
                </c:pt>
                <c:pt idx="1041">
                  <c:v>12.96177483</c:v>
                </c:pt>
                <c:pt idx="1042">
                  <c:v>12.79873371</c:v>
                </c:pt>
                <c:pt idx="1043">
                  <c:v>12.72400665</c:v>
                </c:pt>
                <c:pt idx="1044">
                  <c:v>12.20771027</c:v>
                </c:pt>
                <c:pt idx="1045">
                  <c:v>12.506619450000001</c:v>
                </c:pt>
                <c:pt idx="1046">
                  <c:v>12.873460769999999</c:v>
                </c:pt>
                <c:pt idx="1047">
                  <c:v>12.16015625</c:v>
                </c:pt>
                <c:pt idx="1048">
                  <c:v>12.51341248</c:v>
                </c:pt>
                <c:pt idx="1049">
                  <c:v>12.506619450000001</c:v>
                </c:pt>
                <c:pt idx="1050">
                  <c:v>12.418305399999999</c:v>
                </c:pt>
                <c:pt idx="1051">
                  <c:v>11.888421060000001</c:v>
                </c:pt>
                <c:pt idx="1052">
                  <c:v>11.55554485</c:v>
                </c:pt>
                <c:pt idx="1053">
                  <c:v>11.00528145</c:v>
                </c:pt>
                <c:pt idx="1054">
                  <c:v>10.869413379999999</c:v>
                </c:pt>
                <c:pt idx="1055">
                  <c:v>11.100387570000001</c:v>
                </c:pt>
                <c:pt idx="1056">
                  <c:v>11.385709759999999</c:v>
                </c:pt>
                <c:pt idx="1057">
                  <c:v>11.51478481</c:v>
                </c:pt>
                <c:pt idx="1058">
                  <c:v>11.66423893</c:v>
                </c:pt>
                <c:pt idx="1059">
                  <c:v>11.87483406</c:v>
                </c:pt>
                <c:pt idx="1060">
                  <c:v>12.622105599999999</c:v>
                </c:pt>
                <c:pt idx="1061">
                  <c:v>13.02291584</c:v>
                </c:pt>
                <c:pt idx="1062">
                  <c:v>12.80552769</c:v>
                </c:pt>
                <c:pt idx="1063">
                  <c:v>13.240303989999999</c:v>
                </c:pt>
                <c:pt idx="1064">
                  <c:v>13.24709797</c:v>
                </c:pt>
                <c:pt idx="1065">
                  <c:v>12.6356926</c:v>
                </c:pt>
                <c:pt idx="1066">
                  <c:v>12.59493256</c:v>
                </c:pt>
                <c:pt idx="1067">
                  <c:v>12.37075138</c:v>
                </c:pt>
                <c:pt idx="1068">
                  <c:v>12.32319736</c:v>
                </c:pt>
                <c:pt idx="1069">
                  <c:v>11.79331303</c:v>
                </c:pt>
                <c:pt idx="1070">
                  <c:v>12.28923035</c:v>
                </c:pt>
                <c:pt idx="1071">
                  <c:v>11.94956112</c:v>
                </c:pt>
                <c:pt idx="1072">
                  <c:v>12.00390816</c:v>
                </c:pt>
                <c:pt idx="1073">
                  <c:v>12.28243732</c:v>
                </c:pt>
                <c:pt idx="1074">
                  <c:v>12.39792538</c:v>
                </c:pt>
                <c:pt idx="1075">
                  <c:v>12.4047184</c:v>
                </c:pt>
                <c:pt idx="1076">
                  <c:v>12.438685420000001</c:v>
                </c:pt>
                <c:pt idx="1077">
                  <c:v>12.092222209999999</c:v>
                </c:pt>
                <c:pt idx="1078">
                  <c:v>12.00390816</c:v>
                </c:pt>
                <c:pt idx="1079">
                  <c:v>11.528371809999999</c:v>
                </c:pt>
                <c:pt idx="1080">
                  <c:v>11.562337879999999</c:v>
                </c:pt>
                <c:pt idx="1081">
                  <c:v>11.433263780000001</c:v>
                </c:pt>
                <c:pt idx="1082">
                  <c:v>11.48081779</c:v>
                </c:pt>
                <c:pt idx="1083">
                  <c:v>11.72537994</c:v>
                </c:pt>
                <c:pt idx="1084">
                  <c:v>11.283809659999999</c:v>
                </c:pt>
                <c:pt idx="1085">
                  <c:v>11.290602679999999</c:v>
                </c:pt>
                <c:pt idx="1086">
                  <c:v>11.684618950000001</c:v>
                </c:pt>
                <c:pt idx="1087">
                  <c:v>11.738965990000001</c:v>
                </c:pt>
                <c:pt idx="1088">
                  <c:v>11.990322109999999</c:v>
                </c:pt>
                <c:pt idx="1089">
                  <c:v>12.46585846</c:v>
                </c:pt>
                <c:pt idx="1090">
                  <c:v>12.01070213</c:v>
                </c:pt>
                <c:pt idx="1091">
                  <c:v>11.3109827</c:v>
                </c:pt>
                <c:pt idx="1092">
                  <c:v>11.372123719999999</c:v>
                </c:pt>
                <c:pt idx="1093">
                  <c:v>10.87620735</c:v>
                </c:pt>
                <c:pt idx="1094">
                  <c:v>10.991694450000001</c:v>
                </c:pt>
                <c:pt idx="1095">
                  <c:v>11.30418968</c:v>
                </c:pt>
                <c:pt idx="1096">
                  <c:v>11.03245544</c:v>
                </c:pt>
                <c:pt idx="1097">
                  <c:v>11.249842640000001</c:v>
                </c:pt>
                <c:pt idx="1098">
                  <c:v>11.03924847</c:v>
                </c:pt>
                <c:pt idx="1099">
                  <c:v>11.82728004</c:v>
                </c:pt>
                <c:pt idx="1100">
                  <c:v>12.982155799999999</c:v>
                </c:pt>
                <c:pt idx="1101">
                  <c:v>13.24709797</c:v>
                </c:pt>
                <c:pt idx="1102">
                  <c:v>13.328618049999999</c:v>
                </c:pt>
                <c:pt idx="1103">
                  <c:v>13.35579205</c:v>
                </c:pt>
                <c:pt idx="1104">
                  <c:v>13.654701230000001</c:v>
                </c:pt>
                <c:pt idx="1105">
                  <c:v>13.79736233</c:v>
                </c:pt>
                <c:pt idx="1106">
                  <c:v>13.382965090000001</c:v>
                </c:pt>
                <c:pt idx="1107">
                  <c:v>12.85987473</c:v>
                </c:pt>
                <c:pt idx="1108">
                  <c:v>12.71721363</c:v>
                </c:pt>
                <c:pt idx="1109">
                  <c:v>12.97536182</c:v>
                </c:pt>
                <c:pt idx="1110">
                  <c:v>13.070469859999999</c:v>
                </c:pt>
                <c:pt idx="1111">
                  <c:v>13.21313095</c:v>
                </c:pt>
                <c:pt idx="1112">
                  <c:v>13.077262879999999</c:v>
                </c:pt>
                <c:pt idx="1113">
                  <c:v>13.55280018</c:v>
                </c:pt>
                <c:pt idx="1114">
                  <c:v>13.294651030000001</c:v>
                </c:pt>
                <c:pt idx="1115">
                  <c:v>13.199543950000001</c:v>
                </c:pt>
                <c:pt idx="1116">
                  <c:v>13.423725129999999</c:v>
                </c:pt>
                <c:pt idx="1117">
                  <c:v>13.478073119999999</c:v>
                </c:pt>
                <c:pt idx="1118">
                  <c:v>14.09626961</c:v>
                </c:pt>
                <c:pt idx="1119">
                  <c:v>13.994370460000001</c:v>
                </c:pt>
                <c:pt idx="1120">
                  <c:v>13.62073421</c:v>
                </c:pt>
                <c:pt idx="1121">
                  <c:v>13.423725129999999</c:v>
                </c:pt>
                <c:pt idx="1122">
                  <c:v>13.47127914</c:v>
                </c:pt>
                <c:pt idx="1123">
                  <c:v>13.423725129999999</c:v>
                </c:pt>
                <c:pt idx="1124">
                  <c:v>13.30144501</c:v>
                </c:pt>
                <c:pt idx="1125">
                  <c:v>13.01612186</c:v>
                </c:pt>
                <c:pt idx="1126">
                  <c:v>12.737593650000001</c:v>
                </c:pt>
                <c:pt idx="1127">
                  <c:v>12.49303246</c:v>
                </c:pt>
                <c:pt idx="1128">
                  <c:v>12.90742779</c:v>
                </c:pt>
                <c:pt idx="1129">
                  <c:v>13.043295860000001</c:v>
                </c:pt>
                <c:pt idx="1130">
                  <c:v>13.722634319999999</c:v>
                </c:pt>
                <c:pt idx="1131">
                  <c:v>13.994370460000001</c:v>
                </c:pt>
                <c:pt idx="1132">
                  <c:v>13.62073421</c:v>
                </c:pt>
                <c:pt idx="1133">
                  <c:v>13.335412030000001</c:v>
                </c:pt>
                <c:pt idx="1134">
                  <c:v>13.138402940000001</c:v>
                </c:pt>
                <c:pt idx="1135">
                  <c:v>13.15878391</c:v>
                </c:pt>
                <c:pt idx="1136">
                  <c:v>12.97536182</c:v>
                </c:pt>
                <c:pt idx="1137">
                  <c:v>12.56775856</c:v>
                </c:pt>
                <c:pt idx="1138">
                  <c:v>12.19412327</c:v>
                </c:pt>
                <c:pt idx="1139">
                  <c:v>12.03787518</c:v>
                </c:pt>
                <c:pt idx="1140">
                  <c:v>12.02428913</c:v>
                </c:pt>
                <c:pt idx="1141">
                  <c:v>12.36395836</c:v>
                </c:pt>
                <c:pt idx="1142">
                  <c:v>11.732172970000001</c:v>
                </c:pt>
                <c:pt idx="1143">
                  <c:v>11.175115590000001</c:v>
                </c:pt>
                <c:pt idx="1144">
                  <c:v>10.97131443</c:v>
                </c:pt>
                <c:pt idx="1145">
                  <c:v>11.33136272</c:v>
                </c:pt>
                <c:pt idx="1146">
                  <c:v>12.45906544</c:v>
                </c:pt>
                <c:pt idx="1147">
                  <c:v>11.96314812</c:v>
                </c:pt>
                <c:pt idx="1148">
                  <c:v>12.132983210000001</c:v>
                </c:pt>
                <c:pt idx="1149">
                  <c:v>12.228090290000001</c:v>
                </c:pt>
                <c:pt idx="1150">
                  <c:v>12.80552769</c:v>
                </c:pt>
                <c:pt idx="1151">
                  <c:v>12.46585846</c:v>
                </c:pt>
                <c:pt idx="1152">
                  <c:v>12.46585846</c:v>
                </c:pt>
                <c:pt idx="1153">
                  <c:v>12.80552769</c:v>
                </c:pt>
                <c:pt idx="1154">
                  <c:v>12.35716438</c:v>
                </c:pt>
                <c:pt idx="1155">
                  <c:v>12.02428913</c:v>
                </c:pt>
                <c:pt idx="1156">
                  <c:v>11.956355090000001</c:v>
                </c:pt>
                <c:pt idx="1157">
                  <c:v>11.86124706</c:v>
                </c:pt>
                <c:pt idx="1158">
                  <c:v>11.813694</c:v>
                </c:pt>
                <c:pt idx="1159">
                  <c:v>11.738965990000001</c:v>
                </c:pt>
                <c:pt idx="1160">
                  <c:v>11.44685078</c:v>
                </c:pt>
                <c:pt idx="1161">
                  <c:v>11.344949720000001</c:v>
                </c:pt>
                <c:pt idx="1162">
                  <c:v>11.26342964</c:v>
                </c:pt>
                <c:pt idx="1163">
                  <c:v>10.529744150000001</c:v>
                </c:pt>
                <c:pt idx="1164">
                  <c:v>10.40067005</c:v>
                </c:pt>
                <c:pt idx="1165">
                  <c:v>10.42784309</c:v>
                </c:pt>
                <c:pt idx="1166">
                  <c:v>9.7892646790000004</c:v>
                </c:pt>
                <c:pt idx="1167">
                  <c:v>9.7485046390000001</c:v>
                </c:pt>
                <c:pt idx="1168">
                  <c:v>9.7485046390000001</c:v>
                </c:pt>
                <c:pt idx="1169">
                  <c:v>9.6126365660000008</c:v>
                </c:pt>
                <c:pt idx="1170">
                  <c:v>9.9183397289999995</c:v>
                </c:pt>
                <c:pt idx="1171">
                  <c:v>10.12214088</c:v>
                </c:pt>
                <c:pt idx="1172">
                  <c:v>9.9862737660000001</c:v>
                </c:pt>
                <c:pt idx="1173">
                  <c:v>10.08817387</c:v>
                </c:pt>
                <c:pt idx="1174">
                  <c:v>9.9726867680000009</c:v>
                </c:pt>
                <c:pt idx="1175">
                  <c:v>9.4081573489999997</c:v>
                </c:pt>
                <c:pt idx="1176">
                  <c:v>9.3857383730000006</c:v>
                </c:pt>
                <c:pt idx="1177">
                  <c:v>9.2362842559999994</c:v>
                </c:pt>
                <c:pt idx="1178">
                  <c:v>9.4903573990000005</c:v>
                </c:pt>
                <c:pt idx="1179">
                  <c:v>9.7070646289999996</c:v>
                </c:pt>
                <c:pt idx="1180">
                  <c:v>9.6398105619999992</c:v>
                </c:pt>
                <c:pt idx="1181">
                  <c:v>9.6398105619999992</c:v>
                </c:pt>
                <c:pt idx="1182">
                  <c:v>9.7145376209999998</c:v>
                </c:pt>
                <c:pt idx="1183">
                  <c:v>9.0046300890000008</c:v>
                </c:pt>
                <c:pt idx="1184">
                  <c:v>8.3021936420000007</c:v>
                </c:pt>
                <c:pt idx="1185">
                  <c:v>9.0793571469999996</c:v>
                </c:pt>
                <c:pt idx="1186">
                  <c:v>10.200264929999999</c:v>
                </c:pt>
                <c:pt idx="1187">
                  <c:v>10.08817387</c:v>
                </c:pt>
                <c:pt idx="1188">
                  <c:v>9.6472835539999995</c:v>
                </c:pt>
                <c:pt idx="1189">
                  <c:v>9.497829437</c:v>
                </c:pt>
                <c:pt idx="1190">
                  <c:v>10.103119850000001</c:v>
                </c:pt>
                <c:pt idx="1191">
                  <c:v>10.05081081</c:v>
                </c:pt>
                <c:pt idx="1192">
                  <c:v>10.23015594</c:v>
                </c:pt>
                <c:pt idx="1193">
                  <c:v>10.11806488</c:v>
                </c:pt>
                <c:pt idx="1194">
                  <c:v>9.9387197490000005</c:v>
                </c:pt>
                <c:pt idx="1195">
                  <c:v>9.1914482119999992</c:v>
                </c:pt>
                <c:pt idx="1196">
                  <c:v>8.4068117139999998</c:v>
                </c:pt>
                <c:pt idx="1197">
                  <c:v>8.3694477079999992</c:v>
                </c:pt>
                <c:pt idx="1198">
                  <c:v>8.003285408</c:v>
                </c:pt>
                <c:pt idx="1199">
                  <c:v>8.3246116640000007</c:v>
                </c:pt>
                <c:pt idx="1200">
                  <c:v>6.785231113</c:v>
                </c:pt>
                <c:pt idx="1201">
                  <c:v>6.6133589739999996</c:v>
                </c:pt>
                <c:pt idx="1202">
                  <c:v>6.8375401499999997</c:v>
                </c:pt>
                <c:pt idx="1203">
                  <c:v>6.8001770969999997</c:v>
                </c:pt>
                <c:pt idx="1204">
                  <c:v>6.8151221279999996</c:v>
                </c:pt>
                <c:pt idx="1205">
                  <c:v>6.6208310130000001</c:v>
                </c:pt>
                <c:pt idx="1206">
                  <c:v>6.2397232059999999</c:v>
                </c:pt>
                <c:pt idx="1207">
                  <c:v>5.3056321139999998</c:v>
                </c:pt>
                <c:pt idx="1208">
                  <c:v>6.1351051329999997</c:v>
                </c:pt>
                <c:pt idx="1209">
                  <c:v>6.314449787</c:v>
                </c:pt>
                <c:pt idx="1210">
                  <c:v>6.5759949679999998</c:v>
                </c:pt>
                <c:pt idx="1211">
                  <c:v>6.8151221279999996</c:v>
                </c:pt>
                <c:pt idx="1212">
                  <c:v>6.598412991</c:v>
                </c:pt>
                <c:pt idx="1213">
                  <c:v>6.6432499890000001</c:v>
                </c:pt>
                <c:pt idx="1214">
                  <c:v>6.9496312140000001</c:v>
                </c:pt>
                <c:pt idx="1215">
                  <c:v>7.1812858579999999</c:v>
                </c:pt>
                <c:pt idx="1216">
                  <c:v>7.4353580470000002</c:v>
                </c:pt>
                <c:pt idx="1217">
                  <c:v>7.4801940919999996</c:v>
                </c:pt>
                <c:pt idx="1218">
                  <c:v>6.9720492360000001</c:v>
                </c:pt>
                <c:pt idx="1219">
                  <c:v>7.0617218020000001</c:v>
                </c:pt>
                <c:pt idx="1220">
                  <c:v>6.8599591259999997</c:v>
                </c:pt>
                <c:pt idx="1221">
                  <c:v>6.538630962</c:v>
                </c:pt>
                <c:pt idx="1222">
                  <c:v>6.6133589739999996</c:v>
                </c:pt>
                <c:pt idx="1223">
                  <c:v>6.3368678090000001</c:v>
                </c:pt>
                <c:pt idx="1224">
                  <c:v>6.1649951930000002</c:v>
                </c:pt>
                <c:pt idx="1225">
                  <c:v>6.2397232059999999</c:v>
                </c:pt>
                <c:pt idx="1226">
                  <c:v>6.1052141190000002</c:v>
                </c:pt>
                <c:pt idx="1227">
                  <c:v>5.7614679339999997</c:v>
                </c:pt>
                <c:pt idx="1228">
                  <c:v>5.955759048</c:v>
                </c:pt>
                <c:pt idx="1229">
                  <c:v>5.6120138170000002</c:v>
                </c:pt>
                <c:pt idx="1230">
                  <c:v>5.768940926</c:v>
                </c:pt>
                <c:pt idx="1231">
                  <c:v>5.8959770200000001</c:v>
                </c:pt>
                <c:pt idx="1232">
                  <c:v>6.3368678090000001</c:v>
                </c:pt>
                <c:pt idx="1233">
                  <c:v>6.0902681349999996</c:v>
                </c:pt>
                <c:pt idx="1234">
                  <c:v>5.768940926</c:v>
                </c:pt>
                <c:pt idx="1235">
                  <c:v>5.6419048309999997</c:v>
                </c:pt>
                <c:pt idx="1236">
                  <c:v>5.4700322149999998</c:v>
                </c:pt>
                <c:pt idx="1237">
                  <c:v>5.3953051570000001</c:v>
                </c:pt>
                <c:pt idx="1238">
                  <c:v>5.3056321139999998</c:v>
                </c:pt>
                <c:pt idx="1239">
                  <c:v>5.1935420040000002</c:v>
                </c:pt>
                <c:pt idx="1240">
                  <c:v>4.9693598750000003</c:v>
                </c:pt>
                <c:pt idx="1241">
                  <c:v>4.8199048040000001</c:v>
                </c:pt>
                <c:pt idx="1242">
                  <c:v>4.9469418530000002</c:v>
                </c:pt>
                <c:pt idx="1243">
                  <c:v>5.1412329669999997</c:v>
                </c:pt>
                <c:pt idx="1244">
                  <c:v>4.92452383</c:v>
                </c:pt>
                <c:pt idx="1245">
                  <c:v>4.7526512150000002</c:v>
                </c:pt>
                <c:pt idx="1246">
                  <c:v>4.7451782229999999</c:v>
                </c:pt>
                <c:pt idx="1247">
                  <c:v>4.8722147939999996</c:v>
                </c:pt>
                <c:pt idx="1248">
                  <c:v>4.6555061340000004</c:v>
                </c:pt>
                <c:pt idx="1249">
                  <c:v>4.4014329910000001</c:v>
                </c:pt>
                <c:pt idx="1250">
                  <c:v>4.3192329410000001</c:v>
                </c:pt>
                <c:pt idx="1251">
                  <c:v>4.0352702139999996</c:v>
                </c:pt>
                <c:pt idx="1252">
                  <c:v>4.1099967959999999</c:v>
                </c:pt>
                <c:pt idx="1253">
                  <c:v>3.9979059700000001</c:v>
                </c:pt>
                <c:pt idx="1254">
                  <c:v>4.2594509120000001</c:v>
                </c:pt>
                <c:pt idx="1255">
                  <c:v>4.4911060330000003</c:v>
                </c:pt>
                <c:pt idx="1256">
                  <c:v>4.5284690860000003</c:v>
                </c:pt>
                <c:pt idx="1257">
                  <c:v>5.4102511409999998</c:v>
                </c:pt>
                <c:pt idx="1258">
                  <c:v>5.1487050060000001</c:v>
                </c:pt>
                <c:pt idx="1259">
                  <c:v>5.4924502369999999</c:v>
                </c:pt>
                <c:pt idx="1260">
                  <c:v>5.4924502369999999</c:v>
                </c:pt>
                <c:pt idx="1261">
                  <c:v>5.5895957950000001</c:v>
                </c:pt>
                <c:pt idx="1262">
                  <c:v>5.1935420040000002</c:v>
                </c:pt>
                <c:pt idx="1263">
                  <c:v>5.7988319400000004</c:v>
                </c:pt>
                <c:pt idx="1264">
                  <c:v>5.731577873</c:v>
                </c:pt>
                <c:pt idx="1265">
                  <c:v>5.9931230549999999</c:v>
                </c:pt>
                <c:pt idx="1266">
                  <c:v>6.0230140690000002</c:v>
                </c:pt>
                <c:pt idx="1267">
                  <c:v>5.731577873</c:v>
                </c:pt>
                <c:pt idx="1268">
                  <c:v>5.9408140180000002</c:v>
                </c:pt>
                <c:pt idx="1269">
                  <c:v>5.8436679839999996</c:v>
                </c:pt>
                <c:pt idx="1270">
                  <c:v>6.0454320910000003</c:v>
                </c:pt>
                <c:pt idx="1271">
                  <c:v>6.6133589739999996</c:v>
                </c:pt>
                <c:pt idx="1272">
                  <c:v>6.3069767949999997</c:v>
                </c:pt>
                <c:pt idx="1273">
                  <c:v>6.9571042060000003</c:v>
                </c:pt>
                <c:pt idx="1274">
                  <c:v>6.6133589739999996</c:v>
                </c:pt>
                <c:pt idx="1275">
                  <c:v>6.4863219259999996</c:v>
                </c:pt>
                <c:pt idx="1276">
                  <c:v>5.8511409759999999</c:v>
                </c:pt>
                <c:pt idx="1277">
                  <c:v>6.1276321410000003</c:v>
                </c:pt>
                <c:pt idx="1278">
                  <c:v>5.8660869599999996</c:v>
                </c:pt>
                <c:pt idx="1279">
                  <c:v>6.2770857810000003</c:v>
                </c:pt>
                <c:pt idx="1280">
                  <c:v>6.3817038540000004</c:v>
                </c:pt>
                <c:pt idx="1281">
                  <c:v>6.2621412279999999</c:v>
                </c:pt>
                <c:pt idx="1282">
                  <c:v>5.9781770710000002</c:v>
                </c:pt>
                <c:pt idx="1283">
                  <c:v>6.2173042299999999</c:v>
                </c:pt>
                <c:pt idx="1284">
                  <c:v>6.5759949679999998</c:v>
                </c:pt>
                <c:pt idx="1285">
                  <c:v>6.7105040550000004</c:v>
                </c:pt>
                <c:pt idx="1286">
                  <c:v>6.6208310130000001</c:v>
                </c:pt>
                <c:pt idx="1287">
                  <c:v>6.35181284</c:v>
                </c:pt>
                <c:pt idx="1288">
                  <c:v>6.7927041050000003</c:v>
                </c:pt>
                <c:pt idx="1289">
                  <c:v>6.9122681620000002</c:v>
                </c:pt>
                <c:pt idx="1290">
                  <c:v>7.0542488099999998</c:v>
                </c:pt>
                <c:pt idx="1291">
                  <c:v>6.8300681110000001</c:v>
                </c:pt>
                <c:pt idx="1292">
                  <c:v>6.7105040550000004</c:v>
                </c:pt>
                <c:pt idx="1293">
                  <c:v>6.4788498880000001</c:v>
                </c:pt>
                <c:pt idx="1294">
                  <c:v>6.5759949679999998</c:v>
                </c:pt>
                <c:pt idx="1295">
                  <c:v>6.314449787</c:v>
                </c:pt>
                <c:pt idx="1296">
                  <c:v>6.3891768459999998</c:v>
                </c:pt>
                <c:pt idx="1297">
                  <c:v>6.2770857810000003</c:v>
                </c:pt>
                <c:pt idx="1298">
                  <c:v>6.0379590990000001</c:v>
                </c:pt>
                <c:pt idx="1299">
                  <c:v>5.7539958950000001</c:v>
                </c:pt>
                <c:pt idx="1300">
                  <c:v>5.9333410259999999</c:v>
                </c:pt>
                <c:pt idx="1301">
                  <c:v>5.8137769700000002</c:v>
                </c:pt>
                <c:pt idx="1302">
                  <c:v>5.4924502369999999</c:v>
                </c:pt>
                <c:pt idx="1303">
                  <c:v>5.4849781990000004</c:v>
                </c:pt>
                <c:pt idx="1304">
                  <c:v>5.5597047809999998</c:v>
                </c:pt>
                <c:pt idx="1305">
                  <c:v>5.5671777730000001</c:v>
                </c:pt>
                <c:pt idx="1306">
                  <c:v>5.5148692129999999</c:v>
                </c:pt>
                <c:pt idx="1307">
                  <c:v>5.5447587970000001</c:v>
                </c:pt>
                <c:pt idx="1308">
                  <c:v>5.4177231790000002</c:v>
                </c:pt>
                <c:pt idx="1309">
                  <c:v>5.2234320639999998</c:v>
                </c:pt>
                <c:pt idx="1310">
                  <c:v>5.2682690619999999</c:v>
                </c:pt>
                <c:pt idx="1311">
                  <c:v>5.4401412010000003</c:v>
                </c:pt>
                <c:pt idx="1312">
                  <c:v>5.5671777730000001</c:v>
                </c:pt>
                <c:pt idx="1313">
                  <c:v>5.7166318890000003</c:v>
                </c:pt>
                <c:pt idx="1314">
                  <c:v>5.7390499110000004</c:v>
                </c:pt>
                <c:pt idx="1315">
                  <c:v>5.4924502369999999</c:v>
                </c:pt>
                <c:pt idx="1316">
                  <c:v>5.7913589480000001</c:v>
                </c:pt>
                <c:pt idx="1317">
                  <c:v>5.9781770710000002</c:v>
                </c:pt>
                <c:pt idx="1318">
                  <c:v>6.2023592000000001</c:v>
                </c:pt>
                <c:pt idx="1319">
                  <c:v>6.1799411769999999</c:v>
                </c:pt>
                <c:pt idx="1320">
                  <c:v>6.396649837</c:v>
                </c:pt>
                <c:pt idx="1321">
                  <c:v>6.0529050829999997</c:v>
                </c:pt>
                <c:pt idx="1322">
                  <c:v>5.6717958450000001</c:v>
                </c:pt>
                <c:pt idx="1323">
                  <c:v>5.6419048309999997</c:v>
                </c:pt>
                <c:pt idx="1324">
                  <c:v>5.6792678829999996</c:v>
                </c:pt>
                <c:pt idx="1325">
                  <c:v>6.1276321410000003</c:v>
                </c:pt>
                <c:pt idx="1326">
                  <c:v>5.7838869089999996</c:v>
                </c:pt>
                <c:pt idx="1327">
                  <c:v>5.5970687870000004</c:v>
                </c:pt>
                <c:pt idx="1328">
                  <c:v>5.3429961199999996</c:v>
                </c:pt>
                <c:pt idx="1329">
                  <c:v>5.3803601260000002</c:v>
                </c:pt>
                <c:pt idx="1330">
                  <c:v>5.1188139919999998</c:v>
                </c:pt>
                <c:pt idx="1331">
                  <c:v>5.0067238810000001</c:v>
                </c:pt>
                <c:pt idx="1332">
                  <c:v>5.1412329669999997</c:v>
                </c:pt>
                <c:pt idx="1333">
                  <c:v>5.0814509389999998</c:v>
                </c:pt>
                <c:pt idx="1334">
                  <c:v>5.3205780980000004</c:v>
                </c:pt>
                <c:pt idx="1335">
                  <c:v>5.0739779470000004</c:v>
                </c:pt>
                <c:pt idx="1336">
                  <c:v>4.9917778970000004</c:v>
                </c:pt>
                <c:pt idx="1337">
                  <c:v>4.8348507879999998</c:v>
                </c:pt>
                <c:pt idx="1338">
                  <c:v>4.8348507879999998</c:v>
                </c:pt>
                <c:pt idx="1339">
                  <c:v>4.8647418020000002</c:v>
                </c:pt>
                <c:pt idx="1340">
                  <c:v>4.7825422289999997</c:v>
                </c:pt>
                <c:pt idx="1341">
                  <c:v>5.1188139919999998</c:v>
                </c:pt>
                <c:pt idx="1342">
                  <c:v>5.2832140919999997</c:v>
                </c:pt>
                <c:pt idx="1343">
                  <c:v>5.2159600260000003</c:v>
                </c:pt>
                <c:pt idx="1344">
                  <c:v>5.537287235</c:v>
                </c:pt>
                <c:pt idx="1345">
                  <c:v>5.5821228029999999</c:v>
                </c:pt>
                <c:pt idx="1346">
                  <c:v>5.4326691629999999</c:v>
                </c:pt>
                <c:pt idx="1347">
                  <c:v>5.3803601260000002</c:v>
                </c:pt>
                <c:pt idx="1348">
                  <c:v>5.2757420540000002</c:v>
                </c:pt>
                <c:pt idx="1349">
                  <c:v>5.2234320639999998</c:v>
                </c:pt>
                <c:pt idx="1350">
                  <c:v>5.2981600760000003</c:v>
                </c:pt>
                <c:pt idx="1351">
                  <c:v>5.4326691629999999</c:v>
                </c:pt>
                <c:pt idx="1352">
                  <c:v>5.2159600260000003</c:v>
                </c:pt>
                <c:pt idx="1353">
                  <c:v>5.0590329169999997</c:v>
                </c:pt>
                <c:pt idx="1354">
                  <c:v>5.1113419530000002</c:v>
                </c:pt>
                <c:pt idx="1355">
                  <c:v>5.2010140419999997</c:v>
                </c:pt>
                <c:pt idx="1356">
                  <c:v>5.126286983</c:v>
                </c:pt>
                <c:pt idx="1357">
                  <c:v>5.2383780480000004</c:v>
                </c:pt>
                <c:pt idx="1358">
                  <c:v>5.3579411510000003</c:v>
                </c:pt>
                <c:pt idx="1359">
                  <c:v>5.768940926</c:v>
                </c:pt>
                <c:pt idx="1360">
                  <c:v>5.7539958950000001</c:v>
                </c:pt>
                <c:pt idx="1361">
                  <c:v>5.8810319900000003</c:v>
                </c:pt>
                <c:pt idx="1362">
                  <c:v>6.1351051329999997</c:v>
                </c:pt>
                <c:pt idx="1363">
                  <c:v>6.120159149</c:v>
                </c:pt>
                <c:pt idx="1364">
                  <c:v>6.2098321910000003</c:v>
                </c:pt>
                <c:pt idx="1365">
                  <c:v>6.3443408010000004</c:v>
                </c:pt>
                <c:pt idx="1366">
                  <c:v>5.9408140180000002</c:v>
                </c:pt>
                <c:pt idx="1367">
                  <c:v>6.0454320910000003</c:v>
                </c:pt>
                <c:pt idx="1368">
                  <c:v>5.6643228529999998</c:v>
                </c:pt>
                <c:pt idx="1369">
                  <c:v>5.7166318890000003</c:v>
                </c:pt>
                <c:pt idx="1370">
                  <c:v>5.5298137660000002</c:v>
                </c:pt>
                <c:pt idx="1371">
                  <c:v>5.1113419530000002</c:v>
                </c:pt>
                <c:pt idx="1372">
                  <c:v>5.1561779980000004</c:v>
                </c:pt>
                <c:pt idx="1373">
                  <c:v>5.5746498109999996</c:v>
                </c:pt>
                <c:pt idx="1374">
                  <c:v>5.6045408249999999</c:v>
                </c:pt>
                <c:pt idx="1375">
                  <c:v>5.5970687870000004</c:v>
                </c:pt>
                <c:pt idx="1376">
                  <c:v>5.7913589480000001</c:v>
                </c:pt>
                <c:pt idx="1377">
                  <c:v>5.6942138670000002</c:v>
                </c:pt>
                <c:pt idx="1378">
                  <c:v>5.6344318390000003</c:v>
                </c:pt>
                <c:pt idx="1379">
                  <c:v>5.5746498109999996</c:v>
                </c:pt>
                <c:pt idx="1380">
                  <c:v>5.5148692129999999</c:v>
                </c:pt>
                <c:pt idx="1381">
                  <c:v>5.649377823</c:v>
                </c:pt>
                <c:pt idx="1382">
                  <c:v>5.522340775</c:v>
                </c:pt>
                <c:pt idx="1383">
                  <c:v>5.7614679339999997</c:v>
                </c:pt>
                <c:pt idx="1384">
                  <c:v>5.8436679839999996</c:v>
                </c:pt>
                <c:pt idx="1385">
                  <c:v>5.9482860569999998</c:v>
                </c:pt>
                <c:pt idx="1386">
                  <c:v>6.1126861569999997</c:v>
                </c:pt>
                <c:pt idx="1387">
                  <c:v>6.1649951930000002</c:v>
                </c:pt>
                <c:pt idx="1388">
                  <c:v>5.7838869089999996</c:v>
                </c:pt>
                <c:pt idx="1389">
                  <c:v>5.6643228529999998</c:v>
                </c:pt>
                <c:pt idx="1390">
                  <c:v>5.7465229029999998</c:v>
                </c:pt>
                <c:pt idx="1391">
                  <c:v>6.4265408519999996</c:v>
                </c:pt>
                <c:pt idx="1392">
                  <c:v>6.2546682359999997</c:v>
                </c:pt>
                <c:pt idx="1393">
                  <c:v>6.3592858310000002</c:v>
                </c:pt>
                <c:pt idx="1394">
                  <c:v>6.6208310130000001</c:v>
                </c:pt>
                <c:pt idx="1395">
                  <c:v>6.5834679600000001</c:v>
                </c:pt>
                <c:pt idx="1396">
                  <c:v>6.5012679100000001</c:v>
                </c:pt>
                <c:pt idx="1397">
                  <c:v>6.3817038540000004</c:v>
                </c:pt>
                <c:pt idx="1398">
                  <c:v>6.1500501630000004</c:v>
                </c:pt>
                <c:pt idx="1399">
                  <c:v>6.5236859320000002</c:v>
                </c:pt>
                <c:pt idx="1400">
                  <c:v>6.6507220269999996</c:v>
                </c:pt>
                <c:pt idx="1401">
                  <c:v>6.7030310630000001</c:v>
                </c:pt>
                <c:pt idx="1402">
                  <c:v>6.7478680610000001</c:v>
                </c:pt>
                <c:pt idx="1403">
                  <c:v>6.8749041560000004</c:v>
                </c:pt>
                <c:pt idx="1404">
                  <c:v>6.6880860330000003</c:v>
                </c:pt>
                <c:pt idx="1405">
                  <c:v>6.35181284</c:v>
                </c:pt>
                <c:pt idx="1406">
                  <c:v>6.3293948169999998</c:v>
                </c:pt>
                <c:pt idx="1407">
                  <c:v>6.2920317649999999</c:v>
                </c:pt>
                <c:pt idx="1408">
                  <c:v>6.5236859320000002</c:v>
                </c:pt>
                <c:pt idx="1409">
                  <c:v>6.456431866</c:v>
                </c:pt>
                <c:pt idx="1410">
                  <c:v>6.8151221279999996</c:v>
                </c:pt>
                <c:pt idx="1411">
                  <c:v>7.0766668319999999</c:v>
                </c:pt>
                <c:pt idx="1412">
                  <c:v>7.2485399250000002</c:v>
                </c:pt>
                <c:pt idx="1413">
                  <c:v>7.5773401260000002</c:v>
                </c:pt>
                <c:pt idx="1414">
                  <c:v>7.6072311399999997</c:v>
                </c:pt>
                <c:pt idx="1415">
                  <c:v>7.1289758680000004</c:v>
                </c:pt>
                <c:pt idx="1416">
                  <c:v>7.5549221040000001</c:v>
                </c:pt>
                <c:pt idx="1417">
                  <c:v>7.8986668590000004</c:v>
                </c:pt>
                <c:pt idx="1418">
                  <c:v>7.950975895</c:v>
                </c:pt>
                <c:pt idx="1419">
                  <c:v>7.6595401760000001</c:v>
                </c:pt>
                <c:pt idx="1420">
                  <c:v>7.7641577719999999</c:v>
                </c:pt>
                <c:pt idx="1421">
                  <c:v>7.6147031780000001</c:v>
                </c:pt>
                <c:pt idx="1422">
                  <c:v>7.7492117880000002</c:v>
                </c:pt>
                <c:pt idx="1423">
                  <c:v>7.4727220540000001</c:v>
                </c:pt>
                <c:pt idx="1424">
                  <c:v>7.592285156</c:v>
                </c:pt>
                <c:pt idx="1425">
                  <c:v>7.9210848809999996</c:v>
                </c:pt>
                <c:pt idx="1426">
                  <c:v>7.9659209249999998</c:v>
                </c:pt>
                <c:pt idx="1427">
                  <c:v>7.9584488870000003</c:v>
                </c:pt>
                <c:pt idx="1428">
                  <c:v>7.8538298610000004</c:v>
                </c:pt>
                <c:pt idx="1429">
                  <c:v>7.5698671339999999</c:v>
                </c:pt>
                <c:pt idx="1430">
                  <c:v>7.4503040309999999</c:v>
                </c:pt>
                <c:pt idx="1431">
                  <c:v>7.4876670839999999</c:v>
                </c:pt>
                <c:pt idx="1432">
                  <c:v>7.4876670839999999</c:v>
                </c:pt>
                <c:pt idx="1433">
                  <c:v>7.4428310389999996</c:v>
                </c:pt>
                <c:pt idx="1434">
                  <c:v>7.5325031280000001</c:v>
                </c:pt>
                <c:pt idx="1435">
                  <c:v>7.7716307640000002</c:v>
                </c:pt>
                <c:pt idx="1436">
                  <c:v>8.1751575469999995</c:v>
                </c:pt>
                <c:pt idx="1437">
                  <c:v>8.0929584499999994</c:v>
                </c:pt>
                <c:pt idx="1438">
                  <c:v>8.9179458619999998</c:v>
                </c:pt>
                <c:pt idx="1439">
                  <c:v>8.4498548509999996</c:v>
                </c:pt>
                <c:pt idx="1440">
                  <c:v>8.5709133150000003</c:v>
                </c:pt>
                <c:pt idx="1441">
                  <c:v>8.0705394740000003</c:v>
                </c:pt>
                <c:pt idx="1442">
                  <c:v>8.1593151089999996</c:v>
                </c:pt>
                <c:pt idx="1443">
                  <c:v>8.3772201539999998</c:v>
                </c:pt>
                <c:pt idx="1444">
                  <c:v>8.3449382780000008</c:v>
                </c:pt>
                <c:pt idx="1445">
                  <c:v>8.4095020290000004</c:v>
                </c:pt>
                <c:pt idx="1446">
                  <c:v>8.0059747699999999</c:v>
                </c:pt>
                <c:pt idx="1447">
                  <c:v>7.9575519559999996</c:v>
                </c:pt>
                <c:pt idx="1448">
                  <c:v>7.7396469120000004</c:v>
                </c:pt>
                <c:pt idx="1449">
                  <c:v>7.973692894</c:v>
                </c:pt>
                <c:pt idx="1450">
                  <c:v>8.1270332340000007</c:v>
                </c:pt>
                <c:pt idx="1451">
                  <c:v>7.9575519559999996</c:v>
                </c:pt>
                <c:pt idx="1452">
                  <c:v>7.9494810100000004</c:v>
                </c:pt>
                <c:pt idx="1453">
                  <c:v>8.014045715</c:v>
                </c:pt>
                <c:pt idx="1454">
                  <c:v>7.8042120930000003</c:v>
                </c:pt>
                <c:pt idx="1455">
                  <c:v>7.6508707999999999</c:v>
                </c:pt>
                <c:pt idx="1456">
                  <c:v>8.0705394740000003</c:v>
                </c:pt>
                <c:pt idx="1457">
                  <c:v>8.1512451170000002</c:v>
                </c:pt>
                <c:pt idx="1458">
                  <c:v>8.1754560470000008</c:v>
                </c:pt>
                <c:pt idx="1459">
                  <c:v>7.9979047779999997</c:v>
                </c:pt>
                <c:pt idx="1460">
                  <c:v>8.0705394740000003</c:v>
                </c:pt>
                <c:pt idx="1461">
                  <c:v>8.0705394740000003</c:v>
                </c:pt>
                <c:pt idx="1462">
                  <c:v>7.618588924</c:v>
                </c:pt>
                <c:pt idx="1463">
                  <c:v>7.6831541059999999</c:v>
                </c:pt>
                <c:pt idx="1464">
                  <c:v>7.8122820849999997</c:v>
                </c:pt>
                <c:pt idx="1465">
                  <c:v>8.0786104200000004</c:v>
                </c:pt>
                <c:pt idx="1466">
                  <c:v>8.1996679310000005</c:v>
                </c:pt>
                <c:pt idx="1467">
                  <c:v>8.2723026280000003</c:v>
                </c:pt>
                <c:pt idx="1468">
                  <c:v>8.6435480120000001</c:v>
                </c:pt>
                <c:pt idx="1469">
                  <c:v>8.7888174059999997</c:v>
                </c:pt>
                <c:pt idx="1470">
                  <c:v>8.8372411730000007</c:v>
                </c:pt>
                <c:pt idx="1471">
                  <c:v>9.2084846500000008</c:v>
                </c:pt>
                <c:pt idx="1472">
                  <c:v>9.2488384250000006</c:v>
                </c:pt>
                <c:pt idx="1473">
                  <c:v>9.2407684329999995</c:v>
                </c:pt>
                <c:pt idx="1474">
                  <c:v>9.2488384250000006</c:v>
                </c:pt>
                <c:pt idx="1475">
                  <c:v>9.5232372279999993</c:v>
                </c:pt>
                <c:pt idx="1476">
                  <c:v>9.4425306320000004</c:v>
                </c:pt>
                <c:pt idx="1477">
                  <c:v>9.5070953370000009</c:v>
                </c:pt>
                <c:pt idx="1478">
                  <c:v>9.7734231949999995</c:v>
                </c:pt>
                <c:pt idx="1479">
                  <c:v>9.4909543989999996</c:v>
                </c:pt>
                <c:pt idx="1480">
                  <c:v>9.6039419170000002</c:v>
                </c:pt>
                <c:pt idx="1481">
                  <c:v>9.9186925890000008</c:v>
                </c:pt>
                <c:pt idx="1482">
                  <c:v>10.427137370000001</c:v>
                </c:pt>
                <c:pt idx="1483">
                  <c:v>10.072032930000001</c:v>
                </c:pt>
                <c:pt idx="1484">
                  <c:v>9.4990253449999997</c:v>
                </c:pt>
                <c:pt idx="1485">
                  <c:v>9.8299169539999998</c:v>
                </c:pt>
                <c:pt idx="1486">
                  <c:v>9.7250003809999992</c:v>
                </c:pt>
                <c:pt idx="1487">
                  <c:v>9.1197099690000005</c:v>
                </c:pt>
                <c:pt idx="1488">
                  <c:v>9.4425306320000004</c:v>
                </c:pt>
                <c:pt idx="1489">
                  <c:v>9.4102487559999997</c:v>
                </c:pt>
                <c:pt idx="1490">
                  <c:v>9.4586715699999999</c:v>
                </c:pt>
                <c:pt idx="1491">
                  <c:v>9.345685005</c:v>
                </c:pt>
                <c:pt idx="1492">
                  <c:v>9.0390043260000006</c:v>
                </c:pt>
                <c:pt idx="1493">
                  <c:v>9.1116390230000004</c:v>
                </c:pt>
                <c:pt idx="1494">
                  <c:v>8.8372411730000007</c:v>
                </c:pt>
                <c:pt idx="1495">
                  <c:v>8.7484645840000006</c:v>
                </c:pt>
                <c:pt idx="1496">
                  <c:v>8.756534576</c:v>
                </c:pt>
                <c:pt idx="1497">
                  <c:v>8.9018049240000003</c:v>
                </c:pt>
                <c:pt idx="1498">
                  <c:v>8.7403936390000005</c:v>
                </c:pt>
                <c:pt idx="1499">
                  <c:v>8.8775930400000007</c:v>
                </c:pt>
                <c:pt idx="1500">
                  <c:v>9.1762027740000001</c:v>
                </c:pt>
                <c:pt idx="1501">
                  <c:v>9.6604356770000006</c:v>
                </c:pt>
                <c:pt idx="1502">
                  <c:v>9.668505669</c:v>
                </c:pt>
                <c:pt idx="1503">
                  <c:v>9.4909543989999996</c:v>
                </c:pt>
                <c:pt idx="1504">
                  <c:v>9.2488384250000006</c:v>
                </c:pt>
                <c:pt idx="1505">
                  <c:v>9.1600618360000006</c:v>
                </c:pt>
                <c:pt idx="1506">
                  <c:v>9.4748134610000001</c:v>
                </c:pt>
                <c:pt idx="1507">
                  <c:v>9.5716600419999995</c:v>
                </c:pt>
                <c:pt idx="1508">
                  <c:v>9.3860368730000001</c:v>
                </c:pt>
                <c:pt idx="1509">
                  <c:v>9.2165555950000009</c:v>
                </c:pt>
                <c:pt idx="1510">
                  <c:v>9.3053321839999992</c:v>
                </c:pt>
                <c:pt idx="1511">
                  <c:v>8.966368675</c:v>
                </c:pt>
                <c:pt idx="1512">
                  <c:v>9.014793396</c:v>
                </c:pt>
                <c:pt idx="1513">
                  <c:v>8.9502277370000005</c:v>
                </c:pt>
                <c:pt idx="1514">
                  <c:v>8.6435480120000001</c:v>
                </c:pt>
                <c:pt idx="1515">
                  <c:v>8.4740657810000002</c:v>
                </c:pt>
                <c:pt idx="1516">
                  <c:v>8.4659957890000008</c:v>
                </c:pt>
                <c:pt idx="1517">
                  <c:v>8.4256429669999999</c:v>
                </c:pt>
                <c:pt idx="1518">
                  <c:v>9.3295440670000005</c:v>
                </c:pt>
                <c:pt idx="1519">
                  <c:v>9.3860368730000001</c:v>
                </c:pt>
                <c:pt idx="1520">
                  <c:v>9.1600618360000006</c:v>
                </c:pt>
                <c:pt idx="1521">
                  <c:v>8.926016808</c:v>
                </c:pt>
                <c:pt idx="1522">
                  <c:v>9.2569093700000007</c:v>
                </c:pt>
                <c:pt idx="1523">
                  <c:v>9.2165555950000009</c:v>
                </c:pt>
                <c:pt idx="1524">
                  <c:v>9.3941078190000002</c:v>
                </c:pt>
                <c:pt idx="1525">
                  <c:v>9.1842737200000002</c:v>
                </c:pt>
                <c:pt idx="1526">
                  <c:v>9.2165555950000009</c:v>
                </c:pt>
                <c:pt idx="1527">
                  <c:v>8.6919708250000003</c:v>
                </c:pt>
                <c:pt idx="1528">
                  <c:v>8.5709133150000003</c:v>
                </c:pt>
                <c:pt idx="1529">
                  <c:v>8.8775930400000007</c:v>
                </c:pt>
                <c:pt idx="1530">
                  <c:v>8.8614521029999995</c:v>
                </c:pt>
                <c:pt idx="1531">
                  <c:v>8.7807474140000004</c:v>
                </c:pt>
                <c:pt idx="1532">
                  <c:v>8.5951242449999992</c:v>
                </c:pt>
                <c:pt idx="1533">
                  <c:v>8.6193361280000005</c:v>
                </c:pt>
                <c:pt idx="1534">
                  <c:v>8.635477066</c:v>
                </c:pt>
                <c:pt idx="1535">
                  <c:v>8.4902067179999996</c:v>
                </c:pt>
                <c:pt idx="1536">
                  <c:v>8.635477066</c:v>
                </c:pt>
                <c:pt idx="1537">
                  <c:v>8.7888174059999997</c:v>
                </c:pt>
                <c:pt idx="1538">
                  <c:v>8.8211002349999994</c:v>
                </c:pt>
                <c:pt idx="1539">
                  <c:v>8.8130292889999993</c:v>
                </c:pt>
                <c:pt idx="1540">
                  <c:v>8.7726764680000002</c:v>
                </c:pt>
                <c:pt idx="1541">
                  <c:v>8.9421577449999994</c:v>
                </c:pt>
                <c:pt idx="1542">
                  <c:v>9.1197099690000005</c:v>
                </c:pt>
                <c:pt idx="1543">
                  <c:v>9.0390043260000006</c:v>
                </c:pt>
                <c:pt idx="1544">
                  <c:v>8.9905805589999996</c:v>
                </c:pt>
                <c:pt idx="1545">
                  <c:v>8.7081117629999998</c:v>
                </c:pt>
                <c:pt idx="1546">
                  <c:v>8.5224895479999994</c:v>
                </c:pt>
                <c:pt idx="1547">
                  <c:v>8.1673860549999997</c:v>
                </c:pt>
                <c:pt idx="1548">
                  <c:v>7.9494810100000004</c:v>
                </c:pt>
                <c:pt idx="1549">
                  <c:v>8.3530082700000001</c:v>
                </c:pt>
                <c:pt idx="1550">
                  <c:v>8.1512451170000002</c:v>
                </c:pt>
                <c:pt idx="1551">
                  <c:v>8.0382566450000006</c:v>
                </c:pt>
                <c:pt idx="1552">
                  <c:v>7.9091291430000004</c:v>
                </c:pt>
                <c:pt idx="1553">
                  <c:v>7.6266598700000001</c:v>
                </c:pt>
                <c:pt idx="1554">
                  <c:v>7.892988205</c:v>
                </c:pt>
                <c:pt idx="1555">
                  <c:v>7.9898338320000004</c:v>
                </c:pt>
                <c:pt idx="1556">
                  <c:v>8.0624685290000002</c:v>
                </c:pt>
                <c:pt idx="1557">
                  <c:v>8.0301866529999995</c:v>
                </c:pt>
                <c:pt idx="1558">
                  <c:v>7.973692894</c:v>
                </c:pt>
                <c:pt idx="1559">
                  <c:v>7.9656219479999999</c:v>
                </c:pt>
                <c:pt idx="1560">
                  <c:v>8.0866804119999998</c:v>
                </c:pt>
                <c:pt idx="1561">
                  <c:v>8.1673860549999997</c:v>
                </c:pt>
                <c:pt idx="1562">
                  <c:v>8.2642316820000001</c:v>
                </c:pt>
                <c:pt idx="1563">
                  <c:v>8.6193361280000005</c:v>
                </c:pt>
                <c:pt idx="1564">
                  <c:v>8.8049592969999999</c:v>
                </c:pt>
                <c:pt idx="1565">
                  <c:v>8.8130292889999993</c:v>
                </c:pt>
                <c:pt idx="1566">
                  <c:v>8.7242527009999993</c:v>
                </c:pt>
                <c:pt idx="1567">
                  <c:v>9.0390043260000006</c:v>
                </c:pt>
                <c:pt idx="1568">
                  <c:v>9.1600618360000006</c:v>
                </c:pt>
                <c:pt idx="1569">
                  <c:v>9.0228633879999993</c:v>
                </c:pt>
                <c:pt idx="1570">
                  <c:v>8.6677589420000007</c:v>
                </c:pt>
                <c:pt idx="1571">
                  <c:v>8.7888174059999997</c:v>
                </c:pt>
                <c:pt idx="1572">
                  <c:v>8.8775930400000007</c:v>
                </c:pt>
                <c:pt idx="1573">
                  <c:v>9.1519918439999994</c:v>
                </c:pt>
                <c:pt idx="1574">
                  <c:v>9.3860368730000001</c:v>
                </c:pt>
                <c:pt idx="1575">
                  <c:v>9.2649793620000001</c:v>
                </c:pt>
                <c:pt idx="1576">
                  <c:v>9.1519918439999994</c:v>
                </c:pt>
                <c:pt idx="1577">
                  <c:v>8.8775930400000007</c:v>
                </c:pt>
                <c:pt idx="1578">
                  <c:v>9.2407684329999995</c:v>
                </c:pt>
                <c:pt idx="1579">
                  <c:v>9.1035680770000003</c:v>
                </c:pt>
                <c:pt idx="1580">
                  <c:v>9.0390043260000006</c:v>
                </c:pt>
                <c:pt idx="1581">
                  <c:v>8.845311165</c:v>
                </c:pt>
                <c:pt idx="1582">
                  <c:v>9.0228633879999993</c:v>
                </c:pt>
                <c:pt idx="1583">
                  <c:v>8.8130292889999993</c:v>
                </c:pt>
                <c:pt idx="1584">
                  <c:v>8.635477066</c:v>
                </c:pt>
                <c:pt idx="1585">
                  <c:v>8.3287973399999995</c:v>
                </c:pt>
                <c:pt idx="1586">
                  <c:v>8.5951242449999992</c:v>
                </c:pt>
                <c:pt idx="1587">
                  <c:v>8.926016808</c:v>
                </c:pt>
                <c:pt idx="1588">
                  <c:v>8.8291702270000005</c:v>
                </c:pt>
                <c:pt idx="1589">
                  <c:v>8.9018049240000003</c:v>
                </c:pt>
                <c:pt idx="1590">
                  <c:v>8.8614521029999995</c:v>
                </c:pt>
                <c:pt idx="1591">
                  <c:v>8.7888174059999997</c:v>
                </c:pt>
                <c:pt idx="1592">
                  <c:v>8.5789833069999997</c:v>
                </c:pt>
                <c:pt idx="1593">
                  <c:v>8.7081117629999998</c:v>
                </c:pt>
                <c:pt idx="1594">
                  <c:v>8.5870542529999998</c:v>
                </c:pt>
                <c:pt idx="1595">
                  <c:v>8.4982776639999997</c:v>
                </c:pt>
                <c:pt idx="1596">
                  <c:v>8.4014320369999993</c:v>
                </c:pt>
                <c:pt idx="1597">
                  <c:v>8.3126564030000001</c:v>
                </c:pt>
                <c:pt idx="1598">
                  <c:v>8.4014320369999993</c:v>
                </c:pt>
                <c:pt idx="1599">
                  <c:v>8.5386314389999995</c:v>
                </c:pt>
                <c:pt idx="1600">
                  <c:v>8.4659957890000008</c:v>
                </c:pt>
                <c:pt idx="1601">
                  <c:v>8.3852901459999991</c:v>
                </c:pt>
                <c:pt idx="1602">
                  <c:v>8.7888174059999997</c:v>
                </c:pt>
                <c:pt idx="1603">
                  <c:v>9.0390043260000006</c:v>
                </c:pt>
                <c:pt idx="1604">
                  <c:v>8.8775930400000007</c:v>
                </c:pt>
                <c:pt idx="1605">
                  <c:v>9.0954980849999991</c:v>
                </c:pt>
                <c:pt idx="1606">
                  <c:v>9.0390043260000006</c:v>
                </c:pt>
                <c:pt idx="1607">
                  <c:v>8.7000408169999996</c:v>
                </c:pt>
                <c:pt idx="1608">
                  <c:v>8.6112661359999993</c:v>
                </c:pt>
                <c:pt idx="1609">
                  <c:v>8.3933610919999992</c:v>
                </c:pt>
                <c:pt idx="1610">
                  <c:v>8.1996679310000005</c:v>
                </c:pt>
                <c:pt idx="1611">
                  <c:v>8.5063486099999999</c:v>
                </c:pt>
                <c:pt idx="1612">
                  <c:v>8.2723026280000003</c:v>
                </c:pt>
                <c:pt idx="1613">
                  <c:v>8.2480907440000006</c:v>
                </c:pt>
                <c:pt idx="1614">
                  <c:v>8.2965154650000006</c:v>
                </c:pt>
                <c:pt idx="1615">
                  <c:v>8.3772201539999998</c:v>
                </c:pt>
                <c:pt idx="1616">
                  <c:v>8.2158088679999999</c:v>
                </c:pt>
                <c:pt idx="1617">
                  <c:v>7.5056018829999998</c:v>
                </c:pt>
                <c:pt idx="1618">
                  <c:v>7.9898338320000004</c:v>
                </c:pt>
                <c:pt idx="1619">
                  <c:v>8.2723026280000003</c:v>
                </c:pt>
                <c:pt idx="1620">
                  <c:v>8.2965154650000006</c:v>
                </c:pt>
                <c:pt idx="1621">
                  <c:v>8.0543975830000001</c:v>
                </c:pt>
                <c:pt idx="1622">
                  <c:v>8.3852901459999991</c:v>
                </c:pt>
                <c:pt idx="1623">
                  <c:v>8.4498548509999996</c:v>
                </c:pt>
                <c:pt idx="1624">
                  <c:v>8.4256429669999999</c:v>
                </c:pt>
                <c:pt idx="1625">
                  <c:v>8.3287973399999995</c:v>
                </c:pt>
                <c:pt idx="1626">
                  <c:v>8.4982776639999997</c:v>
                </c:pt>
                <c:pt idx="1627">
                  <c:v>8.7323236469999994</c:v>
                </c:pt>
                <c:pt idx="1628">
                  <c:v>8.6838998790000002</c:v>
                </c:pt>
                <c:pt idx="1629">
                  <c:v>8.5789833069999997</c:v>
                </c:pt>
                <c:pt idx="1630">
                  <c:v>8.4579248430000007</c:v>
                </c:pt>
                <c:pt idx="1631">
                  <c:v>8.6031951899999992</c:v>
                </c:pt>
                <c:pt idx="1632">
                  <c:v>8.5628423690000002</c:v>
                </c:pt>
                <c:pt idx="1633">
                  <c:v>8.6758298870000008</c:v>
                </c:pt>
                <c:pt idx="1634">
                  <c:v>8.4498548509999996</c:v>
                </c:pt>
                <c:pt idx="1635">
                  <c:v>8.3368673320000006</c:v>
                </c:pt>
                <c:pt idx="1636">
                  <c:v>8.3368673320000006</c:v>
                </c:pt>
                <c:pt idx="1637">
                  <c:v>8.2723026280000003</c:v>
                </c:pt>
                <c:pt idx="1638">
                  <c:v>8.4982776639999997</c:v>
                </c:pt>
                <c:pt idx="1639">
                  <c:v>8.7242527009999993</c:v>
                </c:pt>
                <c:pt idx="1640">
                  <c:v>9.0793571469999996</c:v>
                </c:pt>
                <c:pt idx="1641">
                  <c:v>8.8291702270000005</c:v>
                </c:pt>
                <c:pt idx="1642">
                  <c:v>8.6112661359999993</c:v>
                </c:pt>
                <c:pt idx="1643">
                  <c:v>8.2723026280000003</c:v>
                </c:pt>
                <c:pt idx="1644">
                  <c:v>8.0382566450000006</c:v>
                </c:pt>
                <c:pt idx="1645">
                  <c:v>7.6912240980000002</c:v>
                </c:pt>
                <c:pt idx="1646">
                  <c:v>7.7477178569999996</c:v>
                </c:pt>
                <c:pt idx="1647">
                  <c:v>7.973692894</c:v>
                </c:pt>
                <c:pt idx="1648">
                  <c:v>7.788071156</c:v>
                </c:pt>
                <c:pt idx="1649">
                  <c:v>7.6266598700000001</c:v>
                </c:pt>
                <c:pt idx="1650">
                  <c:v>7.7235059740000001</c:v>
                </c:pt>
                <c:pt idx="1651">
                  <c:v>7.5540251730000003</c:v>
                </c:pt>
                <c:pt idx="1652">
                  <c:v>7.9091291430000004</c:v>
                </c:pt>
                <c:pt idx="1653">
                  <c:v>7.8203530309999998</c:v>
                </c:pt>
                <c:pt idx="1654">
                  <c:v>7.7961411480000002</c:v>
                </c:pt>
                <c:pt idx="1655">
                  <c:v>7.6024479869999997</c:v>
                </c:pt>
                <c:pt idx="1656">
                  <c:v>7.2473440169999996</c:v>
                </c:pt>
                <c:pt idx="1657">
                  <c:v>7.3926138879999996</c:v>
                </c:pt>
                <c:pt idx="1658">
                  <c:v>7.5620951649999997</c:v>
                </c:pt>
                <c:pt idx="1659">
                  <c:v>7.5056018829999998</c:v>
                </c:pt>
                <c:pt idx="1660">
                  <c:v>7.5863070490000002</c:v>
                </c:pt>
                <c:pt idx="1661">
                  <c:v>7.5863070490000002</c:v>
                </c:pt>
                <c:pt idx="1662">
                  <c:v>7.7154359819999998</c:v>
                </c:pt>
                <c:pt idx="1663">
                  <c:v>7.9414110180000002</c:v>
                </c:pt>
                <c:pt idx="1664">
                  <c:v>8.102822304</c:v>
                </c:pt>
                <c:pt idx="1665">
                  <c:v>8.1915979389999993</c:v>
                </c:pt>
                <c:pt idx="1666">
                  <c:v>8.0221157069999993</c:v>
                </c:pt>
                <c:pt idx="1667">
                  <c:v>7.8445639610000004</c:v>
                </c:pt>
                <c:pt idx="1668">
                  <c:v>7.5056018829999998</c:v>
                </c:pt>
                <c:pt idx="1669">
                  <c:v>7.5378842349999999</c:v>
                </c:pt>
                <c:pt idx="1670">
                  <c:v>7.8203530309999998</c:v>
                </c:pt>
                <c:pt idx="1671">
                  <c:v>7.7961411480000002</c:v>
                </c:pt>
                <c:pt idx="1672">
                  <c:v>7.4571781159999997</c:v>
                </c:pt>
                <c:pt idx="1673">
                  <c:v>7.328050137</c:v>
                </c:pt>
                <c:pt idx="1674">
                  <c:v>6.9647140500000004</c:v>
                </c:pt>
                <c:pt idx="1675">
                  <c:v>7.1303219799999997</c:v>
                </c:pt>
                <c:pt idx="1676">
                  <c:v>6.8543090820000003</c:v>
                </c:pt>
                <c:pt idx="1677">
                  <c:v>6.7899060249999996</c:v>
                </c:pt>
                <c:pt idx="1678">
                  <c:v>6.808307171</c:v>
                </c:pt>
                <c:pt idx="1679">
                  <c:v>6.6703009609999997</c:v>
                </c:pt>
                <c:pt idx="1680">
                  <c:v>6.9923148160000004</c:v>
                </c:pt>
                <c:pt idx="1681">
                  <c:v>7.2683281900000001</c:v>
                </c:pt>
                <c:pt idx="1682">
                  <c:v>7.1671228410000003</c:v>
                </c:pt>
                <c:pt idx="1683">
                  <c:v>7.3327307700000004</c:v>
                </c:pt>
                <c:pt idx="1684">
                  <c:v>7.2039251330000003</c:v>
                </c:pt>
                <c:pt idx="1685">
                  <c:v>7.4891381260000003</c:v>
                </c:pt>
                <c:pt idx="1686">
                  <c:v>7.6455450059999999</c:v>
                </c:pt>
                <c:pt idx="1687">
                  <c:v>7.3143301010000004</c:v>
                </c:pt>
                <c:pt idx="1688">
                  <c:v>7.1855239869999998</c:v>
                </c:pt>
                <c:pt idx="1689">
                  <c:v>6.9003109929999997</c:v>
                </c:pt>
                <c:pt idx="1690">
                  <c:v>7.2131252290000001</c:v>
                </c:pt>
                <c:pt idx="1691">
                  <c:v>7.1303219799999997</c:v>
                </c:pt>
                <c:pt idx="1692">
                  <c:v>7.2223258020000003</c:v>
                </c:pt>
                <c:pt idx="1693">
                  <c:v>6.983115196</c:v>
                </c:pt>
                <c:pt idx="1694">
                  <c:v>7.0199170110000004</c:v>
                </c:pt>
                <c:pt idx="1695">
                  <c:v>6.5874972339999998</c:v>
                </c:pt>
                <c:pt idx="1696">
                  <c:v>6.5322952269999996</c:v>
                </c:pt>
                <c:pt idx="1697">
                  <c:v>6.4494910240000003</c:v>
                </c:pt>
                <c:pt idx="1698">
                  <c:v>6.3942880630000003</c:v>
                </c:pt>
                <c:pt idx="1699">
                  <c:v>6.5322952269999996</c:v>
                </c:pt>
                <c:pt idx="1700">
                  <c:v>6.421889782</c:v>
                </c:pt>
                <c:pt idx="1701">
                  <c:v>6.6334991460000001</c:v>
                </c:pt>
                <c:pt idx="1702">
                  <c:v>6.1826791759999997</c:v>
                </c:pt>
                <c:pt idx="1703">
                  <c:v>6.1090760230000001</c:v>
                </c:pt>
                <c:pt idx="1704">
                  <c:v>6.3022837640000002</c:v>
                </c:pt>
                <c:pt idx="1705">
                  <c:v>6.228681087</c:v>
                </c:pt>
                <c:pt idx="1706">
                  <c:v>6.4494910240000003</c:v>
                </c:pt>
                <c:pt idx="1707">
                  <c:v>6.5506949419999998</c:v>
                </c:pt>
                <c:pt idx="1708">
                  <c:v>6.541494846</c:v>
                </c:pt>
                <c:pt idx="1709">
                  <c:v>6.5322952269999996</c:v>
                </c:pt>
                <c:pt idx="1710">
                  <c:v>6.5506949419999998</c:v>
                </c:pt>
                <c:pt idx="1711">
                  <c:v>6.5506949419999998</c:v>
                </c:pt>
                <c:pt idx="1712">
                  <c:v>6.3298850059999996</c:v>
                </c:pt>
                <c:pt idx="1713">
                  <c:v>6.348286152</c:v>
                </c:pt>
                <c:pt idx="1714">
                  <c:v>6.5506949419999998</c:v>
                </c:pt>
                <c:pt idx="1715">
                  <c:v>6.3850879669999996</c:v>
                </c:pt>
                <c:pt idx="1716">
                  <c:v>6.2930841449999999</c:v>
                </c:pt>
                <c:pt idx="1717">
                  <c:v>6.3206849099999998</c:v>
                </c:pt>
                <c:pt idx="1718">
                  <c:v>6.421889782</c:v>
                </c:pt>
                <c:pt idx="1719">
                  <c:v>6.421889782</c:v>
                </c:pt>
                <c:pt idx="1720">
                  <c:v>6.7439041140000002</c:v>
                </c:pt>
                <c:pt idx="1721">
                  <c:v>6.7991070750000002</c:v>
                </c:pt>
                <c:pt idx="1722">
                  <c:v>6.8727102279999999</c:v>
                </c:pt>
                <c:pt idx="1723">
                  <c:v>6.946312904</c:v>
                </c:pt>
                <c:pt idx="1724">
                  <c:v>6.8451089859999996</c:v>
                </c:pt>
                <c:pt idx="1725">
                  <c:v>7.0659189219999998</c:v>
                </c:pt>
                <c:pt idx="1726">
                  <c:v>7.0843200680000002</c:v>
                </c:pt>
                <c:pt idx="1727">
                  <c:v>7.0751190189999997</c:v>
                </c:pt>
                <c:pt idx="1728">
                  <c:v>7.001515865</c:v>
                </c:pt>
                <c:pt idx="1729">
                  <c:v>6.946312904</c:v>
                </c:pt>
                <c:pt idx="1730">
                  <c:v>6.8911108969999999</c:v>
                </c:pt>
                <c:pt idx="1731">
                  <c:v>6.9923148160000004</c:v>
                </c:pt>
                <c:pt idx="1732">
                  <c:v>6.4954929349999997</c:v>
                </c:pt>
                <c:pt idx="1733">
                  <c:v>6.541494846</c:v>
                </c:pt>
                <c:pt idx="1734">
                  <c:v>6.4954929349999997</c:v>
                </c:pt>
                <c:pt idx="1735">
                  <c:v>6.7439041140000002</c:v>
                </c:pt>
                <c:pt idx="1736">
                  <c:v>7.0199170110000004</c:v>
                </c:pt>
                <c:pt idx="1737">
                  <c:v>7.0107159609999998</c:v>
                </c:pt>
                <c:pt idx="1738">
                  <c:v>6.9739151000000001</c:v>
                </c:pt>
                <c:pt idx="1739">
                  <c:v>6.8267078400000001</c:v>
                </c:pt>
                <c:pt idx="1740">
                  <c:v>6.8267078400000001</c:v>
                </c:pt>
                <c:pt idx="1741">
                  <c:v>6.9371128080000002</c:v>
                </c:pt>
                <c:pt idx="1742">
                  <c:v>7.0291171070000003</c:v>
                </c:pt>
                <c:pt idx="1743">
                  <c:v>7.1303219799999997</c:v>
                </c:pt>
                <c:pt idx="1744">
                  <c:v>6.8543090820000003</c:v>
                </c:pt>
                <c:pt idx="1745">
                  <c:v>6.9647140500000004</c:v>
                </c:pt>
                <c:pt idx="1746">
                  <c:v>6.7071018220000003</c:v>
                </c:pt>
                <c:pt idx="1747">
                  <c:v>6.5874972339999998</c:v>
                </c:pt>
                <c:pt idx="1748">
                  <c:v>6.5322952269999996</c:v>
                </c:pt>
                <c:pt idx="1749">
                  <c:v>6.6150979999999997</c:v>
                </c:pt>
                <c:pt idx="1750">
                  <c:v>6.5690960880000002</c:v>
                </c:pt>
                <c:pt idx="1751">
                  <c:v>6.9003109929999997</c:v>
                </c:pt>
                <c:pt idx="1752">
                  <c:v>7.0291171070000003</c:v>
                </c:pt>
                <c:pt idx="1753">
                  <c:v>6.9187121390000001</c:v>
                </c:pt>
                <c:pt idx="1754">
                  <c:v>6.8727102279999999</c:v>
                </c:pt>
                <c:pt idx="1755">
                  <c:v>6.7347040180000004</c:v>
                </c:pt>
                <c:pt idx="1756">
                  <c:v>6.4862928389999999</c:v>
                </c:pt>
                <c:pt idx="1757">
                  <c:v>6.5690960880000002</c:v>
                </c:pt>
                <c:pt idx="1758">
                  <c:v>6.348286152</c:v>
                </c:pt>
                <c:pt idx="1759">
                  <c:v>6.3666868210000001</c:v>
                </c:pt>
                <c:pt idx="1760">
                  <c:v>6.3390860560000002</c:v>
                </c:pt>
                <c:pt idx="1761">
                  <c:v>6.3758878709999998</c:v>
                </c:pt>
                <c:pt idx="1762">
                  <c:v>6.403489113</c:v>
                </c:pt>
                <c:pt idx="1763">
                  <c:v>6.6058979029999998</c:v>
                </c:pt>
                <c:pt idx="1764">
                  <c:v>6.5782971379999999</c:v>
                </c:pt>
                <c:pt idx="1765">
                  <c:v>6.7531051639999999</c:v>
                </c:pt>
                <c:pt idx="1766">
                  <c:v>6.4770917890000002</c:v>
                </c:pt>
                <c:pt idx="1767">
                  <c:v>6.5598959920000004</c:v>
                </c:pt>
                <c:pt idx="1768">
                  <c:v>6.5046930310000004</c:v>
                </c:pt>
                <c:pt idx="1769">
                  <c:v>6.7991070750000002</c:v>
                </c:pt>
                <c:pt idx="1770">
                  <c:v>6.8451089859999996</c:v>
                </c:pt>
                <c:pt idx="1771">
                  <c:v>6.9647140500000004</c:v>
                </c:pt>
                <c:pt idx="1772">
                  <c:v>7.001515865</c:v>
                </c:pt>
                <c:pt idx="1773">
                  <c:v>7.2131252290000001</c:v>
                </c:pt>
                <c:pt idx="1774">
                  <c:v>7.3603320119999998</c:v>
                </c:pt>
                <c:pt idx="1775">
                  <c:v>7.5167388920000002</c:v>
                </c:pt>
                <c:pt idx="1776">
                  <c:v>7.6179437639999996</c:v>
                </c:pt>
                <c:pt idx="1777">
                  <c:v>7.461536884</c:v>
                </c:pt>
                <c:pt idx="1778">
                  <c:v>7.4339351650000003</c:v>
                </c:pt>
                <c:pt idx="1779">
                  <c:v>7.3327307700000004</c:v>
                </c:pt>
                <c:pt idx="1780">
                  <c:v>7.3419308660000002</c:v>
                </c:pt>
                <c:pt idx="1781">
                  <c:v>7.5443401339999996</c:v>
                </c:pt>
                <c:pt idx="1782">
                  <c:v>7.4983382230000002</c:v>
                </c:pt>
                <c:pt idx="1783">
                  <c:v>7.4523358350000004</c:v>
                </c:pt>
                <c:pt idx="1784">
                  <c:v>7.9123568530000004</c:v>
                </c:pt>
                <c:pt idx="1785">
                  <c:v>8.0687637330000008</c:v>
                </c:pt>
                <c:pt idx="1786">
                  <c:v>7.7651500699999998</c:v>
                </c:pt>
                <c:pt idx="1787">
                  <c:v>7.5719408990000003</c:v>
                </c:pt>
                <c:pt idx="1788">
                  <c:v>7.5259389880000001</c:v>
                </c:pt>
                <c:pt idx="1789">
                  <c:v>7.6087431910000003</c:v>
                </c:pt>
                <c:pt idx="1790">
                  <c:v>7.4983382230000002</c:v>
                </c:pt>
                <c:pt idx="1791">
                  <c:v>7.4891381260000003</c:v>
                </c:pt>
                <c:pt idx="1792">
                  <c:v>7.3327307700000004</c:v>
                </c:pt>
                <c:pt idx="1793">
                  <c:v>7.5259389880000001</c:v>
                </c:pt>
                <c:pt idx="1794">
                  <c:v>7.6363439560000002</c:v>
                </c:pt>
                <c:pt idx="1795">
                  <c:v>7.6179437639999996</c:v>
                </c:pt>
                <c:pt idx="1796">
                  <c:v>7.700747013</c:v>
                </c:pt>
                <c:pt idx="1797">
                  <c:v>7.6087431910000003</c:v>
                </c:pt>
                <c:pt idx="1798">
                  <c:v>7.4523358350000004</c:v>
                </c:pt>
                <c:pt idx="1799">
                  <c:v>7.2959289549999999</c:v>
                </c:pt>
                <c:pt idx="1800">
                  <c:v>7.2407269479999998</c:v>
                </c:pt>
                <c:pt idx="1801">
                  <c:v>7.406333923</c:v>
                </c:pt>
                <c:pt idx="1802">
                  <c:v>7.461536884</c:v>
                </c:pt>
                <c:pt idx="1803">
                  <c:v>7.5075387950000003</c:v>
                </c:pt>
                <c:pt idx="1804">
                  <c:v>7.5443401339999996</c:v>
                </c:pt>
                <c:pt idx="1805">
                  <c:v>7.5443401339999996</c:v>
                </c:pt>
                <c:pt idx="1806">
                  <c:v>7.461536884</c:v>
                </c:pt>
                <c:pt idx="1807">
                  <c:v>7.5443401339999996</c:v>
                </c:pt>
                <c:pt idx="1808">
                  <c:v>7.6179437639999996</c:v>
                </c:pt>
                <c:pt idx="1809">
                  <c:v>7.6639461520000003</c:v>
                </c:pt>
                <c:pt idx="1810">
                  <c:v>7.6363439560000002</c:v>
                </c:pt>
                <c:pt idx="1811">
                  <c:v>7.6455450059999999</c:v>
                </c:pt>
                <c:pt idx="1812">
                  <c:v>7.7743511200000004</c:v>
                </c:pt>
                <c:pt idx="1813">
                  <c:v>7.7927508349999997</c:v>
                </c:pt>
                <c:pt idx="1814">
                  <c:v>7.8111519810000001</c:v>
                </c:pt>
                <c:pt idx="1815">
                  <c:v>7.7283492090000001</c:v>
                </c:pt>
                <c:pt idx="1816">
                  <c:v>7.4339351650000003</c:v>
                </c:pt>
                <c:pt idx="1817">
                  <c:v>7.2867288590000001</c:v>
                </c:pt>
                <c:pt idx="1818">
                  <c:v>7.2223258020000003</c:v>
                </c:pt>
                <c:pt idx="1819">
                  <c:v>7.2591271400000004</c:v>
                </c:pt>
                <c:pt idx="1820">
                  <c:v>7.2775278090000004</c:v>
                </c:pt>
                <c:pt idx="1821">
                  <c:v>7.176323891</c:v>
                </c:pt>
                <c:pt idx="1822">
                  <c:v>7.2315258980000001</c:v>
                </c:pt>
                <c:pt idx="1823">
                  <c:v>7.0843200680000002</c:v>
                </c:pt>
                <c:pt idx="1824">
                  <c:v>7.2775278090000004</c:v>
                </c:pt>
                <c:pt idx="1825">
                  <c:v>7.461536884</c:v>
                </c:pt>
                <c:pt idx="1826">
                  <c:v>7.2775278090000004</c:v>
                </c:pt>
                <c:pt idx="1827">
                  <c:v>7.2683281900000001</c:v>
                </c:pt>
                <c:pt idx="1828">
                  <c:v>7.2039251330000003</c:v>
                </c:pt>
                <c:pt idx="1829">
                  <c:v>7.0659189219999998</c:v>
                </c:pt>
                <c:pt idx="1830">
                  <c:v>7.1855239869999998</c:v>
                </c:pt>
                <c:pt idx="1831">
                  <c:v>7.406333923</c:v>
                </c:pt>
                <c:pt idx="1832">
                  <c:v>7.5167388920000002</c:v>
                </c:pt>
                <c:pt idx="1833">
                  <c:v>7.5535411830000001</c:v>
                </c:pt>
                <c:pt idx="1834">
                  <c:v>8.0503625870000004</c:v>
                </c:pt>
                <c:pt idx="1835">
                  <c:v>8.1515684129999997</c:v>
                </c:pt>
                <c:pt idx="1836">
                  <c:v>8.2803726199999996</c:v>
                </c:pt>
                <c:pt idx="1837">
                  <c:v>8.0319623950000008</c:v>
                </c:pt>
                <c:pt idx="1838">
                  <c:v>8.3079748149999997</c:v>
                </c:pt>
                <c:pt idx="1839">
                  <c:v>8.2619733810000007</c:v>
                </c:pt>
                <c:pt idx="1840">
                  <c:v>8.3355760570000008</c:v>
                </c:pt>
                <c:pt idx="1841">
                  <c:v>8.2159709929999991</c:v>
                </c:pt>
                <c:pt idx="1842">
                  <c:v>8.2711725230000006</c:v>
                </c:pt>
                <c:pt idx="1843">
                  <c:v>8.4643821720000005</c:v>
                </c:pt>
                <c:pt idx="1844">
                  <c:v>8.3907775880000006</c:v>
                </c:pt>
                <c:pt idx="1845">
                  <c:v>8.4275798799999997</c:v>
                </c:pt>
                <c:pt idx="1846">
                  <c:v>8.4091787339999993</c:v>
                </c:pt>
                <c:pt idx="1847">
                  <c:v>8.142367363</c:v>
                </c:pt>
                <c:pt idx="1848">
                  <c:v>8.2527723309999992</c:v>
                </c:pt>
                <c:pt idx="1849">
                  <c:v>8.1515684129999997</c:v>
                </c:pt>
                <c:pt idx="1850">
                  <c:v>8.1883687970000008</c:v>
                </c:pt>
                <c:pt idx="1851">
                  <c:v>8.3631772990000002</c:v>
                </c:pt>
                <c:pt idx="1852">
                  <c:v>8.6759910579999993</c:v>
                </c:pt>
                <c:pt idx="1853">
                  <c:v>8.3907775880000006</c:v>
                </c:pt>
                <c:pt idx="1854">
                  <c:v>8.4735822679999995</c:v>
                </c:pt>
                <c:pt idx="1855">
                  <c:v>8.3355760570000008</c:v>
                </c:pt>
                <c:pt idx="1856">
                  <c:v>8.1883687970000008</c:v>
                </c:pt>
                <c:pt idx="1857">
                  <c:v>8.0963649750000002</c:v>
                </c:pt>
                <c:pt idx="1858">
                  <c:v>8.3631772990000002</c:v>
                </c:pt>
                <c:pt idx="1859">
                  <c:v>8.1331672669999993</c:v>
                </c:pt>
                <c:pt idx="1860">
                  <c:v>8.142367363</c:v>
                </c:pt>
                <c:pt idx="1861">
                  <c:v>8.0687637330000008</c:v>
                </c:pt>
                <c:pt idx="1862">
                  <c:v>8.0411634450000005</c:v>
                </c:pt>
                <c:pt idx="1863">
                  <c:v>7.8939561840000003</c:v>
                </c:pt>
                <c:pt idx="1864">
                  <c:v>7.8203530309999998</c:v>
                </c:pt>
                <c:pt idx="1865">
                  <c:v>7.8755550379999999</c:v>
                </c:pt>
                <c:pt idx="1866">
                  <c:v>7.9031558039999998</c:v>
                </c:pt>
                <c:pt idx="1867">
                  <c:v>7.8295531269999996</c:v>
                </c:pt>
                <c:pt idx="1868">
                  <c:v>7.7743511200000004</c:v>
                </c:pt>
                <c:pt idx="1869">
                  <c:v>7.6179437639999996</c:v>
                </c:pt>
                <c:pt idx="1870">
                  <c:v>7.6271438600000003</c:v>
                </c:pt>
                <c:pt idx="1871">
                  <c:v>7.7099480629999997</c:v>
                </c:pt>
                <c:pt idx="1872">
                  <c:v>7.7743511200000004</c:v>
                </c:pt>
                <c:pt idx="1873">
                  <c:v>7.5903420449999999</c:v>
                </c:pt>
                <c:pt idx="1874">
                  <c:v>7.700747013</c:v>
                </c:pt>
                <c:pt idx="1875">
                  <c:v>7.8019518850000003</c:v>
                </c:pt>
                <c:pt idx="1876">
                  <c:v>7.8755550379999999</c:v>
                </c:pt>
                <c:pt idx="1877">
                  <c:v>7.755949974</c:v>
                </c:pt>
                <c:pt idx="1878">
                  <c:v>7.7743511200000004</c:v>
                </c:pt>
                <c:pt idx="1879">
                  <c:v>7.7375488280000004</c:v>
                </c:pt>
                <c:pt idx="1880">
                  <c:v>7.7927508349999997</c:v>
                </c:pt>
                <c:pt idx="1881">
                  <c:v>7.9399580959999998</c:v>
                </c:pt>
                <c:pt idx="1882">
                  <c:v>7.9123568530000004</c:v>
                </c:pt>
                <c:pt idx="1883">
                  <c:v>7.9215569500000003</c:v>
                </c:pt>
                <c:pt idx="1884">
                  <c:v>7.8387541770000002</c:v>
                </c:pt>
                <c:pt idx="1885">
                  <c:v>7.6547451019999997</c:v>
                </c:pt>
                <c:pt idx="1886">
                  <c:v>7.5351400379999998</c:v>
                </c:pt>
                <c:pt idx="1887">
                  <c:v>7.461536884</c:v>
                </c:pt>
                <c:pt idx="1888">
                  <c:v>7.5259389880000001</c:v>
                </c:pt>
                <c:pt idx="1889">
                  <c:v>7.4247350689999996</c:v>
                </c:pt>
                <c:pt idx="1890">
                  <c:v>7.581141949</c:v>
                </c:pt>
                <c:pt idx="1891">
                  <c:v>7.4523358350000004</c:v>
                </c:pt>
                <c:pt idx="1892">
                  <c:v>7.5075387950000003</c:v>
                </c:pt>
                <c:pt idx="1893">
                  <c:v>7.8847560879999996</c:v>
                </c:pt>
                <c:pt idx="1894">
                  <c:v>7.8755550379999999</c:v>
                </c:pt>
                <c:pt idx="1895">
                  <c:v>7.8295531269999996</c:v>
                </c:pt>
                <c:pt idx="1896">
                  <c:v>7.9215569500000003</c:v>
                </c:pt>
                <c:pt idx="1897">
                  <c:v>8.0135612490000003</c:v>
                </c:pt>
                <c:pt idx="1898">
                  <c:v>7.9583587649999998</c:v>
                </c:pt>
                <c:pt idx="1899">
                  <c:v>8.179168701</c:v>
                </c:pt>
                <c:pt idx="1900">
                  <c:v>8.3539772029999995</c:v>
                </c:pt>
                <c:pt idx="1901">
                  <c:v>8.2987737660000001</c:v>
                </c:pt>
                <c:pt idx="1902">
                  <c:v>8.3263759610000001</c:v>
                </c:pt>
                <c:pt idx="1903">
                  <c:v>8.1055660249999999</c:v>
                </c:pt>
                <c:pt idx="1904">
                  <c:v>8.0503625870000004</c:v>
                </c:pt>
                <c:pt idx="1905">
                  <c:v>8.022762299</c:v>
                </c:pt>
                <c:pt idx="1906">
                  <c:v>8.2987737660000001</c:v>
                </c:pt>
                <c:pt idx="1907">
                  <c:v>8.2343711850000005</c:v>
                </c:pt>
                <c:pt idx="1908">
                  <c:v>8.2251710889999998</c:v>
                </c:pt>
                <c:pt idx="1909">
                  <c:v>8.3079748149999997</c:v>
                </c:pt>
                <c:pt idx="1910">
                  <c:v>8.5379848480000007</c:v>
                </c:pt>
                <c:pt idx="1911">
                  <c:v>8.5563859939999993</c:v>
                </c:pt>
                <c:pt idx="1912">
                  <c:v>8.4367799760000004</c:v>
                </c:pt>
                <c:pt idx="1913">
                  <c:v>8.5379848480000007</c:v>
                </c:pt>
                <c:pt idx="1914">
                  <c:v>8.4091787339999993</c:v>
                </c:pt>
                <c:pt idx="1915">
                  <c:v>8.4551811220000008</c:v>
                </c:pt>
                <c:pt idx="1916">
                  <c:v>8.4735822679999995</c:v>
                </c:pt>
                <c:pt idx="1917">
                  <c:v>8.4735822679999995</c:v>
                </c:pt>
                <c:pt idx="1918">
                  <c:v>8.5563859939999993</c:v>
                </c:pt>
                <c:pt idx="1919">
                  <c:v>8.7311935419999998</c:v>
                </c:pt>
                <c:pt idx="1920">
                  <c:v>8.7679948809999999</c:v>
                </c:pt>
                <c:pt idx="1921">
                  <c:v>8.8968009949999995</c:v>
                </c:pt>
                <c:pt idx="1922">
                  <c:v>8.8139982220000004</c:v>
                </c:pt>
                <c:pt idx="1923">
                  <c:v>8.8415994639999997</c:v>
                </c:pt>
                <c:pt idx="1924">
                  <c:v>8.9704046250000005</c:v>
                </c:pt>
                <c:pt idx="1925">
                  <c:v>8.9244022370000007</c:v>
                </c:pt>
                <c:pt idx="1926">
                  <c:v>8.6943922039999997</c:v>
                </c:pt>
                <c:pt idx="1927">
                  <c:v>8.6847324369999992</c:v>
                </c:pt>
                <c:pt idx="1928">
                  <c:v>8.6557502750000008</c:v>
                </c:pt>
                <c:pt idx="1929">
                  <c:v>8.8103170389999992</c:v>
                </c:pt>
                <c:pt idx="1930">
                  <c:v>8.8682804110000006</c:v>
                </c:pt>
                <c:pt idx="1931">
                  <c:v>8.9262428279999995</c:v>
                </c:pt>
                <c:pt idx="1932">
                  <c:v>8.8972606659999993</c:v>
                </c:pt>
                <c:pt idx="1933">
                  <c:v>9.0904703139999992</c:v>
                </c:pt>
                <c:pt idx="1934">
                  <c:v>9.1097908019999991</c:v>
                </c:pt>
                <c:pt idx="1935">
                  <c:v>9.0518283840000002</c:v>
                </c:pt>
                <c:pt idx="1936">
                  <c:v>8.935902596</c:v>
                </c:pt>
                <c:pt idx="1937">
                  <c:v>8.935902596</c:v>
                </c:pt>
                <c:pt idx="1938">
                  <c:v>8.8199777600000004</c:v>
                </c:pt>
                <c:pt idx="1939">
                  <c:v>8.8103170389999992</c:v>
                </c:pt>
                <c:pt idx="1940">
                  <c:v>8.8682804110000006</c:v>
                </c:pt>
                <c:pt idx="1941">
                  <c:v>8.6654109950000002</c:v>
                </c:pt>
                <c:pt idx="1942">
                  <c:v>8.6654109950000002</c:v>
                </c:pt>
                <c:pt idx="1943">
                  <c:v>8.4915227889999993</c:v>
                </c:pt>
                <c:pt idx="1944">
                  <c:v>8.5977878570000001</c:v>
                </c:pt>
                <c:pt idx="1945">
                  <c:v>8.8682804110000006</c:v>
                </c:pt>
                <c:pt idx="1946">
                  <c:v>9.0808095929999997</c:v>
                </c:pt>
                <c:pt idx="1947">
                  <c:v>8.9648838039999994</c:v>
                </c:pt>
                <c:pt idx="1948">
                  <c:v>9.0614891049999997</c:v>
                </c:pt>
                <c:pt idx="1949">
                  <c:v>9.0421676640000008</c:v>
                </c:pt>
                <c:pt idx="1950">
                  <c:v>8.9069223399999995</c:v>
                </c:pt>
                <c:pt idx="1951">
                  <c:v>8.9842052460000001</c:v>
                </c:pt>
                <c:pt idx="1952">
                  <c:v>9.0614891049999997</c:v>
                </c:pt>
                <c:pt idx="1953">
                  <c:v>9.0035257340000001</c:v>
                </c:pt>
                <c:pt idx="1954">
                  <c:v>8.8972606659999993</c:v>
                </c:pt>
                <c:pt idx="1955">
                  <c:v>8.7040529249999992</c:v>
                </c:pt>
                <c:pt idx="1956">
                  <c:v>8.3949193950000005</c:v>
                </c:pt>
                <c:pt idx="1957">
                  <c:v>8.2983140950000003</c:v>
                </c:pt>
                <c:pt idx="1958">
                  <c:v>8.3755979539999998</c:v>
                </c:pt>
                <c:pt idx="1959">
                  <c:v>8.2983140950000003</c:v>
                </c:pt>
                <c:pt idx="1960">
                  <c:v>8.3272962570000004</c:v>
                </c:pt>
                <c:pt idx="1961">
                  <c:v>8.5881271360000007</c:v>
                </c:pt>
                <c:pt idx="1962">
                  <c:v>8.6267690659999996</c:v>
                </c:pt>
                <c:pt idx="1963">
                  <c:v>8.3562774659999999</c:v>
                </c:pt>
                <c:pt idx="1964">
                  <c:v>8.2693328860000008</c:v>
                </c:pt>
                <c:pt idx="1965">
                  <c:v>8.2210311889999996</c:v>
                </c:pt>
                <c:pt idx="1966">
                  <c:v>8.2886543269999997</c:v>
                </c:pt>
                <c:pt idx="1967">
                  <c:v>8.3562774659999999</c:v>
                </c:pt>
                <c:pt idx="1968">
                  <c:v>8.3466157909999996</c:v>
                </c:pt>
                <c:pt idx="1969">
                  <c:v>8.3079748149999997</c:v>
                </c:pt>
                <c:pt idx="1970">
                  <c:v>8.2306909560000001</c:v>
                </c:pt>
                <c:pt idx="1971">
                  <c:v>8.0857849119999994</c:v>
                </c:pt>
                <c:pt idx="1972">
                  <c:v>8.1727285389999995</c:v>
                </c:pt>
                <c:pt idx="1973">
                  <c:v>7.960198879</c:v>
                </c:pt>
                <c:pt idx="1974">
                  <c:v>8.0857849119999994</c:v>
                </c:pt>
                <c:pt idx="1975">
                  <c:v>8.1437473300000001</c:v>
                </c:pt>
                <c:pt idx="1976">
                  <c:v>8.0857849119999994</c:v>
                </c:pt>
                <c:pt idx="1977">
                  <c:v>7.9312181470000001</c:v>
                </c:pt>
                <c:pt idx="1978">
                  <c:v>7.9505391120000004</c:v>
                </c:pt>
                <c:pt idx="1979">
                  <c:v>8.0181617739999993</c:v>
                </c:pt>
                <c:pt idx="1980">
                  <c:v>7.960198879</c:v>
                </c:pt>
                <c:pt idx="1981">
                  <c:v>7.8925762180000003</c:v>
                </c:pt>
                <c:pt idx="1982">
                  <c:v>7.9505391120000004</c:v>
                </c:pt>
                <c:pt idx="1983">
                  <c:v>7.9505391120000004</c:v>
                </c:pt>
                <c:pt idx="1984">
                  <c:v>7.9795198440000004</c:v>
                </c:pt>
                <c:pt idx="1985">
                  <c:v>7.9795198440000004</c:v>
                </c:pt>
                <c:pt idx="1986">
                  <c:v>7.8152918820000004</c:v>
                </c:pt>
                <c:pt idx="1987">
                  <c:v>7.9505391120000004</c:v>
                </c:pt>
                <c:pt idx="1988">
                  <c:v>8.0761241909999999</c:v>
                </c:pt>
                <c:pt idx="1989">
                  <c:v>8.1147661210000006</c:v>
                </c:pt>
                <c:pt idx="1990">
                  <c:v>8.2017097470000007</c:v>
                </c:pt>
                <c:pt idx="1991">
                  <c:v>8.1727285389999995</c:v>
                </c:pt>
                <c:pt idx="1992">
                  <c:v>8.1823892590000007</c:v>
                </c:pt>
                <c:pt idx="1993">
                  <c:v>7.969859123</c:v>
                </c:pt>
                <c:pt idx="1994">
                  <c:v>8.0278215409999998</c:v>
                </c:pt>
                <c:pt idx="1995">
                  <c:v>7.9795198440000004</c:v>
                </c:pt>
                <c:pt idx="1996">
                  <c:v>7.863595009</c:v>
                </c:pt>
                <c:pt idx="1997">
                  <c:v>7.6703858379999996</c:v>
                </c:pt>
                <c:pt idx="1998">
                  <c:v>7.7090277670000003</c:v>
                </c:pt>
                <c:pt idx="1999">
                  <c:v>7.7283492090000001</c:v>
                </c:pt>
                <c:pt idx="2000">
                  <c:v>7.6124229430000003</c:v>
                </c:pt>
                <c:pt idx="2001">
                  <c:v>7.5351400379999998</c:v>
                </c:pt>
                <c:pt idx="2002">
                  <c:v>7.7766509060000004</c:v>
                </c:pt>
                <c:pt idx="2003">
                  <c:v>7.9408779139999996</c:v>
                </c:pt>
                <c:pt idx="2004">
                  <c:v>8.0085010529999998</c:v>
                </c:pt>
                <c:pt idx="2005">
                  <c:v>8.1147661210000006</c:v>
                </c:pt>
                <c:pt idx="2006">
                  <c:v>8.0471429820000004</c:v>
                </c:pt>
                <c:pt idx="2007">
                  <c:v>8.0085010529999998</c:v>
                </c:pt>
                <c:pt idx="2008">
                  <c:v>8.1340866090000006</c:v>
                </c:pt>
                <c:pt idx="2009">
                  <c:v>7.9795198440000004</c:v>
                </c:pt>
                <c:pt idx="2010">
                  <c:v>7.8539338110000001</c:v>
                </c:pt>
                <c:pt idx="2011">
                  <c:v>7.766990185</c:v>
                </c:pt>
                <c:pt idx="2012">
                  <c:v>7.766990185</c:v>
                </c:pt>
                <c:pt idx="2013">
                  <c:v>7.6607251170000001</c:v>
                </c:pt>
                <c:pt idx="2014">
                  <c:v>7.6703858379999996</c:v>
                </c:pt>
                <c:pt idx="2015">
                  <c:v>7.6414051059999997</c:v>
                </c:pt>
                <c:pt idx="2016">
                  <c:v>7.554461002</c:v>
                </c:pt>
                <c:pt idx="2017">
                  <c:v>7.380572796</c:v>
                </c:pt>
                <c:pt idx="2018">
                  <c:v>7.5351400379999998</c:v>
                </c:pt>
                <c:pt idx="2019">
                  <c:v>7.6897068019999999</c:v>
                </c:pt>
                <c:pt idx="2020">
                  <c:v>7.6027631759999998</c:v>
                </c:pt>
                <c:pt idx="2021">
                  <c:v>7.4771771429999996</c:v>
                </c:pt>
                <c:pt idx="2022">
                  <c:v>7.4771771429999996</c:v>
                </c:pt>
                <c:pt idx="2023">
                  <c:v>7.7186880110000002</c:v>
                </c:pt>
                <c:pt idx="2024">
                  <c:v>7.8056321139999998</c:v>
                </c:pt>
                <c:pt idx="2025">
                  <c:v>7.7766509060000004</c:v>
                </c:pt>
                <c:pt idx="2026">
                  <c:v>8.1147661210000006</c:v>
                </c:pt>
                <c:pt idx="2027">
                  <c:v>8.2403516769999996</c:v>
                </c:pt>
                <c:pt idx="2028">
                  <c:v>8.2789926529999995</c:v>
                </c:pt>
                <c:pt idx="2029">
                  <c:v>8.3079748149999997</c:v>
                </c:pt>
                <c:pt idx="2030">
                  <c:v>8.3369560239999991</c:v>
                </c:pt>
                <c:pt idx="2031">
                  <c:v>8.5784673690000002</c:v>
                </c:pt>
                <c:pt idx="2032">
                  <c:v>8.568805695</c:v>
                </c:pt>
                <c:pt idx="2033">
                  <c:v>8.5398254389999995</c:v>
                </c:pt>
                <c:pt idx="2034">
                  <c:v>8.4915227889999993</c:v>
                </c:pt>
                <c:pt idx="2035">
                  <c:v>8.568805695</c:v>
                </c:pt>
                <c:pt idx="2036">
                  <c:v>8.4818630220000006</c:v>
                </c:pt>
                <c:pt idx="2037">
                  <c:v>8.7040529249999992</c:v>
                </c:pt>
                <c:pt idx="2038">
                  <c:v>8.8103170389999992</c:v>
                </c:pt>
                <c:pt idx="2039">
                  <c:v>8.8586196899999994</c:v>
                </c:pt>
                <c:pt idx="2040">
                  <c:v>9.1387720110000004</c:v>
                </c:pt>
                <c:pt idx="2041">
                  <c:v>9.1580934519999992</c:v>
                </c:pt>
                <c:pt idx="2042">
                  <c:v>9.0711488720000002</c:v>
                </c:pt>
                <c:pt idx="2043">
                  <c:v>8.9745445250000007</c:v>
                </c:pt>
                <c:pt idx="2044">
                  <c:v>8.9842052460000001</c:v>
                </c:pt>
                <c:pt idx="2045">
                  <c:v>9.2546968459999999</c:v>
                </c:pt>
                <c:pt idx="2046">
                  <c:v>9.4479055400000007</c:v>
                </c:pt>
                <c:pt idx="2047">
                  <c:v>9.3706226350000001</c:v>
                </c:pt>
                <c:pt idx="2048">
                  <c:v>9.5155286790000009</c:v>
                </c:pt>
                <c:pt idx="2049">
                  <c:v>9.6024732589999999</c:v>
                </c:pt>
                <c:pt idx="2050">
                  <c:v>9.5638313289999992</c:v>
                </c:pt>
                <c:pt idx="2051">
                  <c:v>9.4768867490000002</c:v>
                </c:pt>
                <c:pt idx="2052">
                  <c:v>9.4575672149999992</c:v>
                </c:pt>
                <c:pt idx="2053">
                  <c:v>9.4962081909999991</c:v>
                </c:pt>
                <c:pt idx="2054">
                  <c:v>9.4962081909999991</c:v>
                </c:pt>
                <c:pt idx="2055">
                  <c:v>8.9552240370000007</c:v>
                </c:pt>
                <c:pt idx="2056">
                  <c:v>9.3899431230000001</c:v>
                </c:pt>
                <c:pt idx="2057">
                  <c:v>9.3706226350000001</c:v>
                </c:pt>
                <c:pt idx="2058">
                  <c:v>9.2643575669999993</c:v>
                </c:pt>
                <c:pt idx="2059">
                  <c:v>9.3609619140000007</c:v>
                </c:pt>
                <c:pt idx="2060">
                  <c:v>9.5541706089999998</c:v>
                </c:pt>
                <c:pt idx="2061">
                  <c:v>9.5155286790000009</c:v>
                </c:pt>
                <c:pt idx="2062">
                  <c:v>9.7473802569999997</c:v>
                </c:pt>
                <c:pt idx="2063">
                  <c:v>9.5445098880000003</c:v>
                </c:pt>
                <c:pt idx="2064">
                  <c:v>9.5445098880000003</c:v>
                </c:pt>
                <c:pt idx="2065">
                  <c:v>9.5541706089999998</c:v>
                </c:pt>
                <c:pt idx="2066">
                  <c:v>9.5734920500000005</c:v>
                </c:pt>
                <c:pt idx="2067">
                  <c:v>9.7570400240000001</c:v>
                </c:pt>
                <c:pt idx="2068">
                  <c:v>9.8343238829999997</c:v>
                </c:pt>
                <c:pt idx="2069">
                  <c:v>9.9985513689999994</c:v>
                </c:pt>
                <c:pt idx="2070">
                  <c:v>10.43327141</c:v>
                </c:pt>
                <c:pt idx="2071">
                  <c:v>10.55885601</c:v>
                </c:pt>
                <c:pt idx="2072">
                  <c:v>10.24972153</c:v>
                </c:pt>
                <c:pt idx="2073">
                  <c:v>10.413949970000001</c:v>
                </c:pt>
                <c:pt idx="2074">
                  <c:v>10.085495</c:v>
                </c:pt>
                <c:pt idx="2075">
                  <c:v>10.0371933</c:v>
                </c:pt>
                <c:pt idx="2076">
                  <c:v>9.7666997910000006</c:v>
                </c:pt>
                <c:pt idx="2077">
                  <c:v>9.6121339799999994</c:v>
                </c:pt>
                <c:pt idx="2078">
                  <c:v>9.8633050919999992</c:v>
                </c:pt>
                <c:pt idx="2079">
                  <c:v>9.5348501209999998</c:v>
                </c:pt>
                <c:pt idx="2080">
                  <c:v>9.4865484240000004</c:v>
                </c:pt>
                <c:pt idx="2081">
                  <c:v>9.6990766530000005</c:v>
                </c:pt>
                <c:pt idx="2082">
                  <c:v>9.4865484240000004</c:v>
                </c:pt>
                <c:pt idx="2083">
                  <c:v>10.12413692</c:v>
                </c:pt>
                <c:pt idx="2084">
                  <c:v>10.45259094</c:v>
                </c:pt>
                <c:pt idx="2085">
                  <c:v>10.471912379999999</c:v>
                </c:pt>
                <c:pt idx="2086">
                  <c:v>10.43327141</c:v>
                </c:pt>
                <c:pt idx="2087">
                  <c:v>10.327006340000001</c:v>
                </c:pt>
                <c:pt idx="2088">
                  <c:v>10.046853069999999</c:v>
                </c:pt>
                <c:pt idx="2089">
                  <c:v>9.9309282299999992</c:v>
                </c:pt>
                <c:pt idx="2090">
                  <c:v>10.172438619999999</c:v>
                </c:pt>
                <c:pt idx="2091">
                  <c:v>10.05651379</c:v>
                </c:pt>
                <c:pt idx="2092">
                  <c:v>10.09515476</c:v>
                </c:pt>
                <c:pt idx="2093">
                  <c:v>10.01787186</c:v>
                </c:pt>
                <c:pt idx="2094">
                  <c:v>9.9019470209999998</c:v>
                </c:pt>
                <c:pt idx="2095">
                  <c:v>9.5928125380000004</c:v>
                </c:pt>
                <c:pt idx="2096">
                  <c:v>9.7183980939999994</c:v>
                </c:pt>
                <c:pt idx="2097">
                  <c:v>9.670096397</c:v>
                </c:pt>
                <c:pt idx="2098">
                  <c:v>9.8150033949999997</c:v>
                </c:pt>
                <c:pt idx="2099">
                  <c:v>9.6411151890000006</c:v>
                </c:pt>
                <c:pt idx="2100">
                  <c:v>9.7473802569999997</c:v>
                </c:pt>
                <c:pt idx="2101">
                  <c:v>9.5638313289999992</c:v>
                </c:pt>
                <c:pt idx="2102">
                  <c:v>9.5541706089999998</c:v>
                </c:pt>
                <c:pt idx="2103">
                  <c:v>9.5541706089999998</c:v>
                </c:pt>
                <c:pt idx="2104">
                  <c:v>9.6797571179999995</c:v>
                </c:pt>
                <c:pt idx="2105">
                  <c:v>9.3996038439999996</c:v>
                </c:pt>
                <c:pt idx="2106">
                  <c:v>9.7087383270000007</c:v>
                </c:pt>
                <c:pt idx="2107">
                  <c:v>9.6121339799999994</c:v>
                </c:pt>
                <c:pt idx="2108">
                  <c:v>9.4672269819999997</c:v>
                </c:pt>
                <c:pt idx="2109">
                  <c:v>9.3609619140000007</c:v>
                </c:pt>
                <c:pt idx="2110">
                  <c:v>9.1291122439999999</c:v>
                </c:pt>
                <c:pt idx="2111">
                  <c:v>9.0711488720000002</c:v>
                </c:pt>
                <c:pt idx="2112">
                  <c:v>9.0808095929999997</c:v>
                </c:pt>
                <c:pt idx="2113">
                  <c:v>9.3126602169999995</c:v>
                </c:pt>
                <c:pt idx="2114">
                  <c:v>9.283679008</c:v>
                </c:pt>
                <c:pt idx="2115">
                  <c:v>9.4479055400000007</c:v>
                </c:pt>
                <c:pt idx="2116">
                  <c:v>9.6121339799999994</c:v>
                </c:pt>
                <c:pt idx="2117">
                  <c:v>9.2740182880000006</c:v>
                </c:pt>
                <c:pt idx="2118">
                  <c:v>9.2546968459999999</c:v>
                </c:pt>
                <c:pt idx="2119">
                  <c:v>9.1580934519999992</c:v>
                </c:pt>
                <c:pt idx="2120">
                  <c:v>9.1677532199999998</c:v>
                </c:pt>
                <c:pt idx="2121">
                  <c:v>9.1774139399999992</c:v>
                </c:pt>
                <c:pt idx="2122">
                  <c:v>9.1774139399999992</c:v>
                </c:pt>
                <c:pt idx="2123">
                  <c:v>9.3030004500000008</c:v>
                </c:pt>
                <c:pt idx="2124">
                  <c:v>9.3030004500000008</c:v>
                </c:pt>
                <c:pt idx="2125">
                  <c:v>9.2353773120000007</c:v>
                </c:pt>
                <c:pt idx="2126">
                  <c:v>9.5348501209999998</c:v>
                </c:pt>
                <c:pt idx="2127">
                  <c:v>9.7087383270000007</c:v>
                </c:pt>
                <c:pt idx="2128">
                  <c:v>9.7183980939999994</c:v>
                </c:pt>
                <c:pt idx="2129">
                  <c:v>9.96957016</c:v>
                </c:pt>
                <c:pt idx="2130">
                  <c:v>10.00821114</c:v>
                </c:pt>
                <c:pt idx="2131">
                  <c:v>10.12413692</c:v>
                </c:pt>
                <c:pt idx="2132">
                  <c:v>10.19176006</c:v>
                </c:pt>
                <c:pt idx="2133">
                  <c:v>10.07583427</c:v>
                </c:pt>
                <c:pt idx="2134">
                  <c:v>10.1144762</c:v>
                </c:pt>
                <c:pt idx="2135">
                  <c:v>9.8633050919999992</c:v>
                </c:pt>
                <c:pt idx="2136">
                  <c:v>10.0371933</c:v>
                </c:pt>
                <c:pt idx="2137">
                  <c:v>10.19176006</c:v>
                </c:pt>
                <c:pt idx="2138">
                  <c:v>10.336666109999999</c:v>
                </c:pt>
                <c:pt idx="2139">
                  <c:v>10.539534570000001</c:v>
                </c:pt>
                <c:pt idx="2140">
                  <c:v>10.4815731</c:v>
                </c:pt>
                <c:pt idx="2141">
                  <c:v>10.51055431</c:v>
                </c:pt>
                <c:pt idx="2142">
                  <c:v>10.43327141</c:v>
                </c:pt>
                <c:pt idx="2143">
                  <c:v>10.317344670000001</c:v>
                </c:pt>
                <c:pt idx="2144">
                  <c:v>10.10481644</c:v>
                </c:pt>
                <c:pt idx="2145">
                  <c:v>10.24972153</c:v>
                </c:pt>
                <c:pt idx="2146">
                  <c:v>10.317344670000001</c:v>
                </c:pt>
                <c:pt idx="2147">
                  <c:v>10.12413692</c:v>
                </c:pt>
                <c:pt idx="2148">
                  <c:v>10.12413692</c:v>
                </c:pt>
                <c:pt idx="2149">
                  <c:v>10.1627779</c:v>
                </c:pt>
                <c:pt idx="2150">
                  <c:v>10.365647320000001</c:v>
                </c:pt>
                <c:pt idx="2151">
                  <c:v>10.57817745</c:v>
                </c:pt>
                <c:pt idx="2152">
                  <c:v>10.87765121</c:v>
                </c:pt>
                <c:pt idx="2153">
                  <c:v>10.78104591</c:v>
                </c:pt>
                <c:pt idx="2154">
                  <c:v>10.3559866</c:v>
                </c:pt>
                <c:pt idx="2155">
                  <c:v>10.1144762</c:v>
                </c:pt>
                <c:pt idx="2156">
                  <c:v>10.01787186</c:v>
                </c:pt>
                <c:pt idx="2157">
                  <c:v>9.8150033949999997</c:v>
                </c:pt>
                <c:pt idx="2158">
                  <c:v>9.6990766530000005</c:v>
                </c:pt>
                <c:pt idx="2159">
                  <c:v>9.6411151890000006</c:v>
                </c:pt>
                <c:pt idx="2160">
                  <c:v>9.5445098880000003</c:v>
                </c:pt>
                <c:pt idx="2161">
                  <c:v>9.4575672149999992</c:v>
                </c:pt>
                <c:pt idx="2162">
                  <c:v>9.5155286790000009</c:v>
                </c:pt>
                <c:pt idx="2163">
                  <c:v>9.1387720110000004</c:v>
                </c:pt>
                <c:pt idx="2164">
                  <c:v>9.196735382</c:v>
                </c:pt>
                <c:pt idx="2165">
                  <c:v>9.1387720110000004</c:v>
                </c:pt>
                <c:pt idx="2166">
                  <c:v>9.1580934519999992</c:v>
                </c:pt>
                <c:pt idx="2167">
                  <c:v>9.0421676640000008</c:v>
                </c:pt>
                <c:pt idx="2168">
                  <c:v>8.9745445250000007</c:v>
                </c:pt>
                <c:pt idx="2169">
                  <c:v>9.1484327319999998</c:v>
                </c:pt>
                <c:pt idx="2170">
                  <c:v>9.3513021470000002</c:v>
                </c:pt>
                <c:pt idx="2171">
                  <c:v>9.4575672149999992</c:v>
                </c:pt>
                <c:pt idx="2172">
                  <c:v>8.9648838039999994</c:v>
                </c:pt>
                <c:pt idx="2173">
                  <c:v>8.9938659669999996</c:v>
                </c:pt>
                <c:pt idx="2174">
                  <c:v>8.8296375269999992</c:v>
                </c:pt>
                <c:pt idx="2175">
                  <c:v>8.7040529249999992</c:v>
                </c:pt>
                <c:pt idx="2176">
                  <c:v>8.4818630220000006</c:v>
                </c:pt>
                <c:pt idx="2177">
                  <c:v>8.3272962570000004</c:v>
                </c:pt>
                <c:pt idx="2178">
                  <c:v>8.1823892590000007</c:v>
                </c:pt>
                <c:pt idx="2179">
                  <c:v>8.5977878570000001</c:v>
                </c:pt>
                <c:pt idx="2180">
                  <c:v>8.8103170389999992</c:v>
                </c:pt>
                <c:pt idx="2181">
                  <c:v>8.7813358309999998</c:v>
                </c:pt>
                <c:pt idx="2182">
                  <c:v>8.7137126919999996</c:v>
                </c:pt>
                <c:pt idx="2183">
                  <c:v>8.427861214</c:v>
                </c:pt>
                <c:pt idx="2184">
                  <c:v>8.6169147489999993</c:v>
                </c:pt>
                <c:pt idx="2185">
                  <c:v>8.6268663409999995</c:v>
                </c:pt>
                <c:pt idx="2186">
                  <c:v>8.6666669850000009</c:v>
                </c:pt>
                <c:pt idx="2187">
                  <c:v>8.6766166689999995</c:v>
                </c:pt>
                <c:pt idx="2188">
                  <c:v>8.5472640989999995</c:v>
                </c:pt>
                <c:pt idx="2189">
                  <c:v>8.5074634549999999</c:v>
                </c:pt>
                <c:pt idx="2190">
                  <c:v>9.0049753189999997</c:v>
                </c:pt>
                <c:pt idx="2191">
                  <c:v>9.1343278879999996</c:v>
                </c:pt>
                <c:pt idx="2192">
                  <c:v>9.2139301299999996</c:v>
                </c:pt>
                <c:pt idx="2193">
                  <c:v>8.9154233929999993</c:v>
                </c:pt>
                <c:pt idx="2194">
                  <c:v>8.9353227620000002</c:v>
                </c:pt>
                <c:pt idx="2195">
                  <c:v>8.7164182659999998</c:v>
                </c:pt>
                <c:pt idx="2196">
                  <c:v>8.8358211519999994</c:v>
                </c:pt>
                <c:pt idx="2197">
                  <c:v>8.9154233929999993</c:v>
                </c:pt>
                <c:pt idx="2198">
                  <c:v>8.8258714680000008</c:v>
                </c:pt>
                <c:pt idx="2199">
                  <c:v>8.5273628230000007</c:v>
                </c:pt>
                <c:pt idx="2200">
                  <c:v>8.4577112200000002</c:v>
                </c:pt>
                <c:pt idx="2201">
                  <c:v>8.1990051269999995</c:v>
                </c:pt>
                <c:pt idx="2202">
                  <c:v>8.2786073679999994</c:v>
                </c:pt>
                <c:pt idx="2203">
                  <c:v>8.5273628230000007</c:v>
                </c:pt>
                <c:pt idx="2204">
                  <c:v>8.4179096219999998</c:v>
                </c:pt>
                <c:pt idx="2205">
                  <c:v>7.960198879</c:v>
                </c:pt>
                <c:pt idx="2206">
                  <c:v>8.3582086560000004</c:v>
                </c:pt>
                <c:pt idx="2207">
                  <c:v>8.3582086560000004</c:v>
                </c:pt>
                <c:pt idx="2208">
                  <c:v>8.4079599379999994</c:v>
                </c:pt>
                <c:pt idx="2209">
                  <c:v>8.3283576969999995</c:v>
                </c:pt>
                <c:pt idx="2210">
                  <c:v>8.6368160249999999</c:v>
                </c:pt>
                <c:pt idx="2211">
                  <c:v>8.6268663409999995</c:v>
                </c:pt>
                <c:pt idx="2212">
                  <c:v>8.5671644209999993</c:v>
                </c:pt>
                <c:pt idx="2213">
                  <c:v>8.5970153810000003</c:v>
                </c:pt>
                <c:pt idx="2214">
                  <c:v>8.6069650650000007</c:v>
                </c:pt>
                <c:pt idx="2215">
                  <c:v>8.5074634549999999</c:v>
                </c:pt>
                <c:pt idx="2216">
                  <c:v>8.3781089780000002</c:v>
                </c:pt>
                <c:pt idx="2217">
                  <c:v>8.4676618579999996</c:v>
                </c:pt>
                <c:pt idx="2218">
                  <c:v>8.4079599379999994</c:v>
                </c:pt>
                <c:pt idx="2219">
                  <c:v>8.7562189099999994</c:v>
                </c:pt>
                <c:pt idx="2220">
                  <c:v>8.6069650650000007</c:v>
                </c:pt>
                <c:pt idx="2221">
                  <c:v>8.8258714680000008</c:v>
                </c:pt>
                <c:pt idx="2222">
                  <c:v>9.2139301299999996</c:v>
                </c:pt>
                <c:pt idx="2223">
                  <c:v>9.4228858950000003</c:v>
                </c:pt>
                <c:pt idx="2224">
                  <c:v>9.5422887799999998</c:v>
                </c:pt>
                <c:pt idx="2225">
                  <c:v>9.4328355790000007</c:v>
                </c:pt>
                <c:pt idx="2226">
                  <c:v>9.2338314060000002</c:v>
                </c:pt>
                <c:pt idx="2227">
                  <c:v>9.3134326929999993</c:v>
                </c:pt>
                <c:pt idx="2228">
                  <c:v>9.0447759629999993</c:v>
                </c:pt>
                <c:pt idx="2229">
                  <c:v>8.9651737209999993</c:v>
                </c:pt>
                <c:pt idx="2230">
                  <c:v>8.8955221180000006</c:v>
                </c:pt>
                <c:pt idx="2231">
                  <c:v>8.9452743530000003</c:v>
                </c:pt>
                <c:pt idx="2232">
                  <c:v>8.9651737209999993</c:v>
                </c:pt>
                <c:pt idx="2233">
                  <c:v>9.1741285319999992</c:v>
                </c:pt>
                <c:pt idx="2234">
                  <c:v>9.2636823649999993</c:v>
                </c:pt>
                <c:pt idx="2235">
                  <c:v>9.2935323719999996</c:v>
                </c:pt>
                <c:pt idx="2236">
                  <c:v>9.3333330149999991</c:v>
                </c:pt>
                <c:pt idx="2237">
                  <c:v>9.0348262790000007</c:v>
                </c:pt>
                <c:pt idx="2238">
                  <c:v>9.0049753189999997</c:v>
                </c:pt>
                <c:pt idx="2239">
                  <c:v>8.9154233929999993</c:v>
                </c:pt>
                <c:pt idx="2240">
                  <c:v>8.9651737209999993</c:v>
                </c:pt>
                <c:pt idx="2241">
                  <c:v>9.2636823649999993</c:v>
                </c:pt>
                <c:pt idx="2242">
                  <c:v>9.4328355790000007</c:v>
                </c:pt>
                <c:pt idx="2243">
                  <c:v>9.4527359010000005</c:v>
                </c:pt>
                <c:pt idx="2244">
                  <c:v>9.4626865389999999</c:v>
                </c:pt>
                <c:pt idx="2245">
                  <c:v>9.87064743</c:v>
                </c:pt>
                <c:pt idx="2246">
                  <c:v>9.6218910219999998</c:v>
                </c:pt>
                <c:pt idx="2247">
                  <c:v>9.8109445569999991</c:v>
                </c:pt>
                <c:pt idx="2248">
                  <c:v>9.5920400620000006</c:v>
                </c:pt>
                <c:pt idx="2249">
                  <c:v>9.4527359010000005</c:v>
                </c:pt>
                <c:pt idx="2250">
                  <c:v>9.7412939069999993</c:v>
                </c:pt>
                <c:pt idx="2251">
                  <c:v>9.6716423030000005</c:v>
                </c:pt>
                <c:pt idx="2252">
                  <c:v>9.522388458</c:v>
                </c:pt>
                <c:pt idx="2253">
                  <c:v>9.6119403840000004</c:v>
                </c:pt>
                <c:pt idx="2254">
                  <c:v>9.5522394179999992</c:v>
                </c:pt>
                <c:pt idx="2255">
                  <c:v>9.6218910219999998</c:v>
                </c:pt>
                <c:pt idx="2256">
                  <c:v>9.4129352570000009</c:v>
                </c:pt>
                <c:pt idx="2257">
                  <c:v>9.522388458</c:v>
                </c:pt>
                <c:pt idx="2258">
                  <c:v>9.8009948730000005</c:v>
                </c:pt>
                <c:pt idx="2259">
                  <c:v>9.6616916659999994</c:v>
                </c:pt>
                <c:pt idx="2260">
                  <c:v>9.6716423030000005</c:v>
                </c:pt>
                <c:pt idx="2261">
                  <c:v>9.7512435909999997</c:v>
                </c:pt>
                <c:pt idx="2262">
                  <c:v>9.7611942290000009</c:v>
                </c:pt>
                <c:pt idx="2263">
                  <c:v>10.039800639999999</c:v>
                </c:pt>
                <c:pt idx="2264">
                  <c:v>10.24875641</c:v>
                </c:pt>
                <c:pt idx="2265">
                  <c:v>10.27860737</c:v>
                </c:pt>
                <c:pt idx="2266">
                  <c:v>9.9701490400000008</c:v>
                </c:pt>
                <c:pt idx="2267">
                  <c:v>9.7313432689999999</c:v>
                </c:pt>
                <c:pt idx="2268">
                  <c:v>9.6616916659999994</c:v>
                </c:pt>
                <c:pt idx="2269">
                  <c:v>9.6915416719999996</c:v>
                </c:pt>
                <c:pt idx="2270">
                  <c:v>9.8407964710000009</c:v>
                </c:pt>
                <c:pt idx="2271">
                  <c:v>9.87064743</c:v>
                </c:pt>
                <c:pt idx="2272">
                  <c:v>9.920397758</c:v>
                </c:pt>
                <c:pt idx="2273">
                  <c:v>9.9303483959999994</c:v>
                </c:pt>
                <c:pt idx="2274">
                  <c:v>9.651741028</c:v>
                </c:pt>
                <c:pt idx="2275">
                  <c:v>9.6218910219999998</c:v>
                </c:pt>
                <c:pt idx="2276">
                  <c:v>9.651741028</c:v>
                </c:pt>
                <c:pt idx="2277">
                  <c:v>9.4129352570000009</c:v>
                </c:pt>
                <c:pt idx="2278">
                  <c:v>9.4527359010000005</c:v>
                </c:pt>
                <c:pt idx="2279">
                  <c:v>9.5024881360000002</c:v>
                </c:pt>
                <c:pt idx="2280">
                  <c:v>9.5024881360000002</c:v>
                </c:pt>
                <c:pt idx="2281">
                  <c:v>9.5621891019999996</c:v>
                </c:pt>
                <c:pt idx="2282">
                  <c:v>9.5820903780000002</c:v>
                </c:pt>
                <c:pt idx="2283">
                  <c:v>9.4328355790000007</c:v>
                </c:pt>
                <c:pt idx="2284">
                  <c:v>9.4328355790000007</c:v>
                </c:pt>
                <c:pt idx="2285">
                  <c:v>9.5323381420000004</c:v>
                </c:pt>
                <c:pt idx="2286">
                  <c:v>9.8109445569999991</c:v>
                </c:pt>
                <c:pt idx="2287">
                  <c:v>9.8507461549999995</c:v>
                </c:pt>
                <c:pt idx="2288">
                  <c:v>9.9601993560000004</c:v>
                </c:pt>
                <c:pt idx="2289">
                  <c:v>9.9303483959999994</c:v>
                </c:pt>
                <c:pt idx="2290">
                  <c:v>9.9601993560000004</c:v>
                </c:pt>
                <c:pt idx="2291">
                  <c:v>10.029850959999999</c:v>
                </c:pt>
                <c:pt idx="2292">
                  <c:v>10.25870609</c:v>
                </c:pt>
                <c:pt idx="2293">
                  <c:v>10.42786121</c:v>
                </c:pt>
                <c:pt idx="2294">
                  <c:v>10.218905449999999</c:v>
                </c:pt>
                <c:pt idx="2295">
                  <c:v>10.218905449999999</c:v>
                </c:pt>
                <c:pt idx="2296">
                  <c:v>10.41790962</c:v>
                </c:pt>
                <c:pt idx="2297">
                  <c:v>10.696516989999999</c:v>
                </c:pt>
                <c:pt idx="2298">
                  <c:v>10.567164419999999</c:v>
                </c:pt>
                <c:pt idx="2299">
                  <c:v>11.024875639999999</c:v>
                </c:pt>
                <c:pt idx="2300">
                  <c:v>11.124378200000001</c:v>
                </c:pt>
                <c:pt idx="2301">
                  <c:v>10.975124360000001</c:v>
                </c:pt>
                <c:pt idx="2302">
                  <c:v>10.94527435</c:v>
                </c:pt>
                <c:pt idx="2303">
                  <c:v>10.86567211</c:v>
                </c:pt>
                <c:pt idx="2304">
                  <c:v>10.815919879999999</c:v>
                </c:pt>
                <c:pt idx="2305">
                  <c:v>10.636816019999999</c:v>
                </c:pt>
                <c:pt idx="2306">
                  <c:v>10.51741314</c:v>
                </c:pt>
                <c:pt idx="2307">
                  <c:v>10.65671635</c:v>
                </c:pt>
                <c:pt idx="2308">
                  <c:v>10.686567309999999</c:v>
                </c:pt>
                <c:pt idx="2309">
                  <c:v>10.776119230000001</c:v>
                </c:pt>
                <c:pt idx="2310">
                  <c:v>10.567164419999999</c:v>
                </c:pt>
                <c:pt idx="2311">
                  <c:v>10.52736282</c:v>
                </c:pt>
                <c:pt idx="2312">
                  <c:v>10.706467630000001</c:v>
                </c:pt>
                <c:pt idx="2313">
                  <c:v>10.696516989999999</c:v>
                </c:pt>
                <c:pt idx="2314">
                  <c:v>10.86567211</c:v>
                </c:pt>
                <c:pt idx="2315">
                  <c:v>10.955224039999999</c:v>
                </c:pt>
                <c:pt idx="2316">
                  <c:v>10.93532276</c:v>
                </c:pt>
                <c:pt idx="2317">
                  <c:v>10.875621799999999</c:v>
                </c:pt>
                <c:pt idx="2318">
                  <c:v>10.915423390000001</c:v>
                </c:pt>
                <c:pt idx="2319">
                  <c:v>10.915423390000001</c:v>
                </c:pt>
                <c:pt idx="2320">
                  <c:v>10.636816019999999</c:v>
                </c:pt>
                <c:pt idx="2321">
                  <c:v>10.696516989999999</c:v>
                </c:pt>
                <c:pt idx="2322">
                  <c:v>10.567164419999999</c:v>
                </c:pt>
                <c:pt idx="2323">
                  <c:v>10.626866339999999</c:v>
                </c:pt>
                <c:pt idx="2324">
                  <c:v>10.855721470000001</c:v>
                </c:pt>
                <c:pt idx="2325">
                  <c:v>11.19402981</c:v>
                </c:pt>
                <c:pt idx="2326">
                  <c:v>11.253730770000001</c:v>
                </c:pt>
                <c:pt idx="2327">
                  <c:v>11.432835580000001</c:v>
                </c:pt>
                <c:pt idx="2328">
                  <c:v>11.19402981</c:v>
                </c:pt>
                <c:pt idx="2329">
                  <c:v>11.233831410000001</c:v>
                </c:pt>
                <c:pt idx="2330">
                  <c:v>11.00497532</c:v>
                </c:pt>
                <c:pt idx="2331">
                  <c:v>11.19402981</c:v>
                </c:pt>
                <c:pt idx="2332">
                  <c:v>11.42288589</c:v>
                </c:pt>
                <c:pt idx="2333">
                  <c:v>10.706467630000001</c:v>
                </c:pt>
                <c:pt idx="2334">
                  <c:v>10.875621799999999</c:v>
                </c:pt>
                <c:pt idx="2335">
                  <c:v>10.71641827</c:v>
                </c:pt>
                <c:pt idx="2336">
                  <c:v>10.855721470000001</c:v>
                </c:pt>
                <c:pt idx="2337">
                  <c:v>10.855721470000001</c:v>
                </c:pt>
                <c:pt idx="2338">
                  <c:v>10.955224039999999</c:v>
                </c:pt>
                <c:pt idx="2339">
                  <c:v>10.88557243</c:v>
                </c:pt>
                <c:pt idx="2340">
                  <c:v>10.79601955</c:v>
                </c:pt>
                <c:pt idx="2341">
                  <c:v>10.915423390000001</c:v>
                </c:pt>
                <c:pt idx="2342">
                  <c:v>11.104477879999999</c:v>
                </c:pt>
                <c:pt idx="2343">
                  <c:v>11.06467724</c:v>
                </c:pt>
                <c:pt idx="2344">
                  <c:v>10.895522120000001</c:v>
                </c:pt>
                <c:pt idx="2345">
                  <c:v>10.626866339999999</c:v>
                </c:pt>
                <c:pt idx="2346">
                  <c:v>10.67661667</c:v>
                </c:pt>
                <c:pt idx="2347">
                  <c:v>11.09452724</c:v>
                </c:pt>
                <c:pt idx="2348">
                  <c:v>11.11442757</c:v>
                </c:pt>
                <c:pt idx="2349">
                  <c:v>11.174128530000001</c:v>
                </c:pt>
                <c:pt idx="2350">
                  <c:v>11.293532369999999</c:v>
                </c:pt>
                <c:pt idx="2351">
                  <c:v>11.42288589</c:v>
                </c:pt>
                <c:pt idx="2352">
                  <c:v>11.49253654</c:v>
                </c:pt>
                <c:pt idx="2353">
                  <c:v>11.33333302</c:v>
                </c:pt>
                <c:pt idx="2354">
                  <c:v>11.33333302</c:v>
                </c:pt>
                <c:pt idx="2355">
                  <c:v>10.88557243</c:v>
                </c:pt>
                <c:pt idx="2356">
                  <c:v>11.044775960000001</c:v>
                </c:pt>
                <c:pt idx="2357">
                  <c:v>10.875621799999999</c:v>
                </c:pt>
                <c:pt idx="2358">
                  <c:v>10.587064740000001</c:v>
                </c:pt>
                <c:pt idx="2359">
                  <c:v>10.05970097</c:v>
                </c:pt>
                <c:pt idx="2360">
                  <c:v>10.55721378</c:v>
                </c:pt>
                <c:pt idx="2361">
                  <c:v>10.447760580000001</c:v>
                </c:pt>
                <c:pt idx="2362">
                  <c:v>10.72636795</c:v>
                </c:pt>
                <c:pt idx="2363">
                  <c:v>10.696516989999999</c:v>
                </c:pt>
                <c:pt idx="2364">
                  <c:v>11.06467724</c:v>
                </c:pt>
                <c:pt idx="2365">
                  <c:v>10.90547276</c:v>
                </c:pt>
                <c:pt idx="2366">
                  <c:v>11.00497532</c:v>
                </c:pt>
                <c:pt idx="2367">
                  <c:v>11.09452724</c:v>
                </c:pt>
                <c:pt idx="2368">
                  <c:v>10.965173719999999</c:v>
                </c:pt>
                <c:pt idx="2369">
                  <c:v>10.985075</c:v>
                </c:pt>
                <c:pt idx="2370">
                  <c:v>11.253730770000001</c:v>
                </c:pt>
                <c:pt idx="2371">
                  <c:v>11.49253654</c:v>
                </c:pt>
                <c:pt idx="2372">
                  <c:v>11.28358173</c:v>
                </c:pt>
                <c:pt idx="2373">
                  <c:v>11.313432690000001</c:v>
                </c:pt>
                <c:pt idx="2374">
                  <c:v>11.373133660000001</c:v>
                </c:pt>
                <c:pt idx="2375">
                  <c:v>11.06467724</c:v>
                </c:pt>
                <c:pt idx="2376">
                  <c:v>10.766168589999999</c:v>
                </c:pt>
                <c:pt idx="2377">
                  <c:v>10.746269229999999</c:v>
                </c:pt>
                <c:pt idx="2378">
                  <c:v>10.696516989999999</c:v>
                </c:pt>
                <c:pt idx="2379">
                  <c:v>10.72636795</c:v>
                </c:pt>
                <c:pt idx="2380">
                  <c:v>10.84577084</c:v>
                </c:pt>
                <c:pt idx="2381">
                  <c:v>10.72636795</c:v>
                </c:pt>
                <c:pt idx="2382">
                  <c:v>10.915423390000001</c:v>
                </c:pt>
                <c:pt idx="2383">
                  <c:v>10.815919879999999</c:v>
                </c:pt>
                <c:pt idx="2384">
                  <c:v>10.756218909999999</c:v>
                </c:pt>
                <c:pt idx="2385">
                  <c:v>10.71641827</c:v>
                </c:pt>
                <c:pt idx="2386">
                  <c:v>10.746269229999999</c:v>
                </c:pt>
                <c:pt idx="2387">
                  <c:v>10.64676571</c:v>
                </c:pt>
                <c:pt idx="2388">
                  <c:v>10.71641827</c:v>
                </c:pt>
                <c:pt idx="2389">
                  <c:v>10.606965069999999</c:v>
                </c:pt>
                <c:pt idx="2390">
                  <c:v>10.616914749999999</c:v>
                </c:pt>
                <c:pt idx="2391">
                  <c:v>10.497511859999999</c:v>
                </c:pt>
                <c:pt idx="2392">
                  <c:v>10.46766186</c:v>
                </c:pt>
                <c:pt idx="2393">
                  <c:v>10.52736282</c:v>
                </c:pt>
                <c:pt idx="2394">
                  <c:v>10.73631763</c:v>
                </c:pt>
                <c:pt idx="2395">
                  <c:v>10.895522120000001</c:v>
                </c:pt>
                <c:pt idx="2396">
                  <c:v>10.975124360000001</c:v>
                </c:pt>
                <c:pt idx="2397">
                  <c:v>10.636816019999999</c:v>
                </c:pt>
                <c:pt idx="2398">
                  <c:v>10.487562179999999</c:v>
                </c:pt>
                <c:pt idx="2399">
                  <c:v>10.636816019999999</c:v>
                </c:pt>
                <c:pt idx="2400">
                  <c:v>10.567164419999999</c:v>
                </c:pt>
                <c:pt idx="2401">
                  <c:v>10.65671635</c:v>
                </c:pt>
                <c:pt idx="2402">
                  <c:v>10.64676571</c:v>
                </c:pt>
                <c:pt idx="2403">
                  <c:v>10.64676571</c:v>
                </c:pt>
                <c:pt idx="2404">
                  <c:v>10.447760580000001</c:v>
                </c:pt>
                <c:pt idx="2405">
                  <c:v>10.47761154</c:v>
                </c:pt>
                <c:pt idx="2406">
                  <c:v>10.368159289999999</c:v>
                </c:pt>
                <c:pt idx="2407">
                  <c:v>10.358208660000001</c:v>
                </c:pt>
                <c:pt idx="2408">
                  <c:v>10.179103850000001</c:v>
                </c:pt>
                <c:pt idx="2409">
                  <c:v>10.228856090000001</c:v>
                </c:pt>
                <c:pt idx="2410">
                  <c:v>10.447760580000001</c:v>
                </c:pt>
                <c:pt idx="2411">
                  <c:v>10.626866339999999</c:v>
                </c:pt>
                <c:pt idx="2412">
                  <c:v>10.47761154</c:v>
                </c:pt>
                <c:pt idx="2413">
                  <c:v>10.45771122</c:v>
                </c:pt>
                <c:pt idx="2414">
                  <c:v>10.606965069999999</c:v>
                </c:pt>
                <c:pt idx="2415">
                  <c:v>10.47761154</c:v>
                </c:pt>
                <c:pt idx="2416">
                  <c:v>10.368159289999999</c:v>
                </c:pt>
                <c:pt idx="2417">
                  <c:v>10.41790962</c:v>
                </c:pt>
                <c:pt idx="2418">
                  <c:v>10.57711411</c:v>
                </c:pt>
                <c:pt idx="2419">
                  <c:v>10.606965069999999</c:v>
                </c:pt>
                <c:pt idx="2420">
                  <c:v>10.855721470000001</c:v>
                </c:pt>
                <c:pt idx="2421">
                  <c:v>11.024875639999999</c:v>
                </c:pt>
                <c:pt idx="2422">
                  <c:v>10.93532276</c:v>
                </c:pt>
                <c:pt idx="2423">
                  <c:v>10.776119230000001</c:v>
                </c:pt>
                <c:pt idx="2424">
                  <c:v>10.72636795</c:v>
                </c:pt>
                <c:pt idx="2425">
                  <c:v>10.65671635</c:v>
                </c:pt>
                <c:pt idx="2426">
                  <c:v>10.51741314</c:v>
                </c:pt>
                <c:pt idx="2427">
                  <c:v>10.40795994</c:v>
                </c:pt>
                <c:pt idx="2428">
                  <c:v>10.218905449999999</c:v>
                </c:pt>
                <c:pt idx="2429">
                  <c:v>10.3283577</c:v>
                </c:pt>
                <c:pt idx="2430">
                  <c:v>10.5472641</c:v>
                </c:pt>
                <c:pt idx="2431">
                  <c:v>10.766168589999999</c:v>
                </c:pt>
                <c:pt idx="2432">
                  <c:v>10.616914749999999</c:v>
                </c:pt>
                <c:pt idx="2433">
                  <c:v>10.64676571</c:v>
                </c:pt>
                <c:pt idx="2434">
                  <c:v>10.746269229999999</c:v>
                </c:pt>
                <c:pt idx="2435">
                  <c:v>11.174128530000001</c:v>
                </c:pt>
                <c:pt idx="2436">
                  <c:v>10.92537308</c:v>
                </c:pt>
                <c:pt idx="2437">
                  <c:v>10.93532276</c:v>
                </c:pt>
                <c:pt idx="2438">
                  <c:v>10.955224039999999</c:v>
                </c:pt>
                <c:pt idx="2439">
                  <c:v>11.084576609999999</c:v>
                </c:pt>
                <c:pt idx="2440">
                  <c:v>11.11442757</c:v>
                </c:pt>
                <c:pt idx="2441">
                  <c:v>11.07462692</c:v>
                </c:pt>
                <c:pt idx="2442">
                  <c:v>11.223880769999999</c:v>
                </c:pt>
                <c:pt idx="2443">
                  <c:v>11.33333302</c:v>
                </c:pt>
                <c:pt idx="2444">
                  <c:v>11.33333302</c:v>
                </c:pt>
                <c:pt idx="2445">
                  <c:v>11.42288589</c:v>
                </c:pt>
                <c:pt idx="2446">
                  <c:v>11.6716423</c:v>
                </c:pt>
                <c:pt idx="2447">
                  <c:v>11.393034930000001</c:v>
                </c:pt>
                <c:pt idx="2448">
                  <c:v>11.34328365</c:v>
                </c:pt>
                <c:pt idx="2449">
                  <c:v>11.631840710000001</c:v>
                </c:pt>
                <c:pt idx="2450">
                  <c:v>11.60198975</c:v>
                </c:pt>
                <c:pt idx="2451">
                  <c:v>11.62189102</c:v>
                </c:pt>
                <c:pt idx="2452">
                  <c:v>11.681591989999999</c:v>
                </c:pt>
                <c:pt idx="2453">
                  <c:v>11.303483010000001</c:v>
                </c:pt>
                <c:pt idx="2454">
                  <c:v>11.174128530000001</c:v>
                </c:pt>
                <c:pt idx="2455">
                  <c:v>10.84577084</c:v>
                </c:pt>
                <c:pt idx="2456">
                  <c:v>10.965173719999999</c:v>
                </c:pt>
                <c:pt idx="2457">
                  <c:v>10.84577084</c:v>
                </c:pt>
                <c:pt idx="2458">
                  <c:v>10.84577084</c:v>
                </c:pt>
                <c:pt idx="2459">
                  <c:v>10.169154170000001</c:v>
                </c:pt>
                <c:pt idx="2460">
                  <c:v>10.049751280000001</c:v>
                </c:pt>
                <c:pt idx="2461">
                  <c:v>10.228856090000001</c:v>
                </c:pt>
                <c:pt idx="2462">
                  <c:v>10.099501610000001</c:v>
                </c:pt>
                <c:pt idx="2463">
                  <c:v>9.8905467989999991</c:v>
                </c:pt>
                <c:pt idx="2464">
                  <c:v>10.049751280000001</c:v>
                </c:pt>
                <c:pt idx="2465">
                  <c:v>9.651741028</c:v>
                </c:pt>
                <c:pt idx="2466">
                  <c:v>9.9701490400000008</c:v>
                </c:pt>
                <c:pt idx="2467">
                  <c:v>9.8407964710000009</c:v>
                </c:pt>
                <c:pt idx="2468">
                  <c:v>10.218905449999999</c:v>
                </c:pt>
                <c:pt idx="2469">
                  <c:v>9.7313432689999999</c:v>
                </c:pt>
                <c:pt idx="2470">
                  <c:v>9.8507461549999995</c:v>
                </c:pt>
                <c:pt idx="2471">
                  <c:v>9.9800996780000002</c:v>
                </c:pt>
                <c:pt idx="2472">
                  <c:v>9.5522394179999992</c:v>
                </c:pt>
                <c:pt idx="2473">
                  <c:v>9.1442785260000008</c:v>
                </c:pt>
                <c:pt idx="2474">
                  <c:v>9.0646772379999998</c:v>
                </c:pt>
                <c:pt idx="2475">
                  <c:v>9.651741028</c:v>
                </c:pt>
                <c:pt idx="2476">
                  <c:v>9.6716423030000005</c:v>
                </c:pt>
                <c:pt idx="2477">
                  <c:v>9.6218910219999998</c:v>
                </c:pt>
                <c:pt idx="2478">
                  <c:v>9.8308458329999997</c:v>
                </c:pt>
                <c:pt idx="2479">
                  <c:v>9.9004983899999992</c:v>
                </c:pt>
                <c:pt idx="2480">
                  <c:v>9.9900503159999996</c:v>
                </c:pt>
                <c:pt idx="2481">
                  <c:v>9.6716423030000005</c:v>
                </c:pt>
                <c:pt idx="2482">
                  <c:v>9.3532342909999997</c:v>
                </c:pt>
                <c:pt idx="2483">
                  <c:v>9.6815919879999992</c:v>
                </c:pt>
                <c:pt idx="2484">
                  <c:v>9.4825868609999997</c:v>
                </c:pt>
                <c:pt idx="2485">
                  <c:v>9.87064743</c:v>
                </c:pt>
                <c:pt idx="2486">
                  <c:v>10.0696516</c:v>
                </c:pt>
                <c:pt idx="2487">
                  <c:v>9.920397758</c:v>
                </c:pt>
                <c:pt idx="2488">
                  <c:v>10.0696516</c:v>
                </c:pt>
                <c:pt idx="2489">
                  <c:v>9.6716423030000005</c:v>
                </c:pt>
                <c:pt idx="2490">
                  <c:v>9.6815919879999992</c:v>
                </c:pt>
                <c:pt idx="2491">
                  <c:v>9.7512435909999997</c:v>
                </c:pt>
                <c:pt idx="2492">
                  <c:v>9.8009948730000005</c:v>
                </c:pt>
                <c:pt idx="2493">
                  <c:v>9.9900503159999996</c:v>
                </c:pt>
                <c:pt idx="2494">
                  <c:v>9.9303483959999994</c:v>
                </c:pt>
                <c:pt idx="2495">
                  <c:v>9.7711439129999995</c:v>
                </c:pt>
                <c:pt idx="2496">
                  <c:v>10.179103850000001</c:v>
                </c:pt>
                <c:pt idx="2497">
                  <c:v>10.05970097</c:v>
                </c:pt>
                <c:pt idx="2498">
                  <c:v>10.029850959999999</c:v>
                </c:pt>
                <c:pt idx="2499">
                  <c:v>10.19900513</c:v>
                </c:pt>
                <c:pt idx="2500">
                  <c:v>10.218905449999999</c:v>
                </c:pt>
                <c:pt idx="2501">
                  <c:v>10.0696516</c:v>
                </c:pt>
                <c:pt idx="2502">
                  <c:v>10.00994968</c:v>
                </c:pt>
                <c:pt idx="2503">
                  <c:v>10.228856090000001</c:v>
                </c:pt>
                <c:pt idx="2504">
                  <c:v>10.0696516</c:v>
                </c:pt>
                <c:pt idx="2505">
                  <c:v>10.37810898</c:v>
                </c:pt>
                <c:pt idx="2506">
                  <c:v>10.46766186</c:v>
                </c:pt>
                <c:pt idx="2507">
                  <c:v>10.3283577</c:v>
                </c:pt>
                <c:pt idx="2508">
                  <c:v>10.358208660000001</c:v>
                </c:pt>
                <c:pt idx="2509">
                  <c:v>10.636816019999999</c:v>
                </c:pt>
                <c:pt idx="2510">
                  <c:v>10.55721378</c:v>
                </c:pt>
                <c:pt idx="2511">
                  <c:v>10.64676571</c:v>
                </c:pt>
                <c:pt idx="2512">
                  <c:v>10.72636795</c:v>
                </c:pt>
                <c:pt idx="2513">
                  <c:v>10.159203529999999</c:v>
                </c:pt>
                <c:pt idx="2514">
                  <c:v>9.9900503159999996</c:v>
                </c:pt>
                <c:pt idx="2515">
                  <c:v>9.9502487179999992</c:v>
                </c:pt>
                <c:pt idx="2516">
                  <c:v>9.920397758</c:v>
                </c:pt>
                <c:pt idx="2517">
                  <c:v>10.12935257</c:v>
                </c:pt>
                <c:pt idx="2518">
                  <c:v>10.049751280000001</c:v>
                </c:pt>
                <c:pt idx="2519">
                  <c:v>9.6915416719999996</c:v>
                </c:pt>
                <c:pt idx="2520">
                  <c:v>9.6616916659999994</c:v>
                </c:pt>
                <c:pt idx="2521">
                  <c:v>9.9701490400000008</c:v>
                </c:pt>
                <c:pt idx="2522">
                  <c:v>9.7213926320000006</c:v>
                </c:pt>
                <c:pt idx="2523">
                  <c:v>9.7313432689999999</c:v>
                </c:pt>
                <c:pt idx="2524">
                  <c:v>9.8606967930000007</c:v>
                </c:pt>
                <c:pt idx="2525">
                  <c:v>10.45771122</c:v>
                </c:pt>
                <c:pt idx="2526">
                  <c:v>10.34825897</c:v>
                </c:pt>
                <c:pt idx="2527">
                  <c:v>10.59701538</c:v>
                </c:pt>
                <c:pt idx="2528">
                  <c:v>10.447760580000001</c:v>
                </c:pt>
                <c:pt idx="2529">
                  <c:v>10.33830833</c:v>
                </c:pt>
                <c:pt idx="2530">
                  <c:v>10.149253849999999</c:v>
                </c:pt>
                <c:pt idx="2531">
                  <c:v>10.37810898</c:v>
                </c:pt>
                <c:pt idx="2532">
                  <c:v>10.109453200000001</c:v>
                </c:pt>
                <c:pt idx="2533">
                  <c:v>9.8507461549999995</c:v>
                </c:pt>
                <c:pt idx="2534">
                  <c:v>9.7611942290000009</c:v>
                </c:pt>
                <c:pt idx="2535">
                  <c:v>9.5422887799999998</c:v>
                </c:pt>
                <c:pt idx="2536">
                  <c:v>9.9402990340000006</c:v>
                </c:pt>
                <c:pt idx="2537">
                  <c:v>9.7910451890000001</c:v>
                </c:pt>
                <c:pt idx="2538">
                  <c:v>9.6019897459999992</c:v>
                </c:pt>
                <c:pt idx="2539">
                  <c:v>9.7014932629999997</c:v>
                </c:pt>
                <c:pt idx="2540">
                  <c:v>9.4825868609999997</c:v>
                </c:pt>
                <c:pt idx="2541">
                  <c:v>9.6119403840000004</c:v>
                </c:pt>
                <c:pt idx="2542">
                  <c:v>9.2238807680000008</c:v>
                </c:pt>
                <c:pt idx="2543">
                  <c:v>9.4427862170000001</c:v>
                </c:pt>
                <c:pt idx="2544">
                  <c:v>9.4427862170000001</c:v>
                </c:pt>
                <c:pt idx="2545">
                  <c:v>9.3830852510000007</c:v>
                </c:pt>
                <c:pt idx="2546">
                  <c:v>9.7014932629999997</c:v>
                </c:pt>
                <c:pt idx="2547">
                  <c:v>9.7014932629999997</c:v>
                </c:pt>
                <c:pt idx="2548">
                  <c:v>9.87064743</c:v>
                </c:pt>
                <c:pt idx="2549">
                  <c:v>9.7213926320000006</c:v>
                </c:pt>
                <c:pt idx="2550">
                  <c:v>9.651741028</c:v>
                </c:pt>
                <c:pt idx="2551">
                  <c:v>9.9601993560000004</c:v>
                </c:pt>
                <c:pt idx="2552">
                  <c:v>10.20895481</c:v>
                </c:pt>
                <c:pt idx="2553">
                  <c:v>10.24875641</c:v>
                </c:pt>
                <c:pt idx="2554">
                  <c:v>10.07960224</c:v>
                </c:pt>
                <c:pt idx="2555">
                  <c:v>9.8805971150000005</c:v>
                </c:pt>
                <c:pt idx="2556">
                  <c:v>9.9502487179999992</c:v>
                </c:pt>
                <c:pt idx="2557">
                  <c:v>9.8109445569999991</c:v>
                </c:pt>
                <c:pt idx="2558">
                  <c:v>9.6019897459999992</c:v>
                </c:pt>
                <c:pt idx="2559">
                  <c:v>9.3532342909999997</c:v>
                </c:pt>
                <c:pt idx="2560">
                  <c:v>9.5820903780000002</c:v>
                </c:pt>
                <c:pt idx="2561">
                  <c:v>9.6318407060000002</c:v>
                </c:pt>
                <c:pt idx="2562">
                  <c:v>9.6218910219999998</c:v>
                </c:pt>
                <c:pt idx="2563">
                  <c:v>9.7611942290000009</c:v>
                </c:pt>
                <c:pt idx="2564">
                  <c:v>9.7711439129999995</c:v>
                </c:pt>
                <c:pt idx="2565">
                  <c:v>9.8905467989999991</c:v>
                </c:pt>
                <c:pt idx="2566">
                  <c:v>9.7512435909999997</c:v>
                </c:pt>
                <c:pt idx="2567">
                  <c:v>9.8507461549999995</c:v>
                </c:pt>
                <c:pt idx="2568">
                  <c:v>9.9104480739999996</c:v>
                </c:pt>
                <c:pt idx="2569">
                  <c:v>9.522388458</c:v>
                </c:pt>
                <c:pt idx="2570">
                  <c:v>9.3930349349999993</c:v>
                </c:pt>
                <c:pt idx="2571">
                  <c:v>8.8855724330000001</c:v>
                </c:pt>
                <c:pt idx="2572">
                  <c:v>8.7064676280000004</c:v>
                </c:pt>
                <c:pt idx="2573">
                  <c:v>8.7164182659999998</c:v>
                </c:pt>
                <c:pt idx="2574">
                  <c:v>9.0149250030000001</c:v>
                </c:pt>
                <c:pt idx="2575">
                  <c:v>9.0348262790000007</c:v>
                </c:pt>
                <c:pt idx="2576">
                  <c:v>8.8457708359999998</c:v>
                </c:pt>
                <c:pt idx="2577">
                  <c:v>9.0049753189999997</c:v>
                </c:pt>
                <c:pt idx="2578">
                  <c:v>8.7263679500000002</c:v>
                </c:pt>
                <c:pt idx="2579">
                  <c:v>8.4378108980000004</c:v>
                </c:pt>
                <c:pt idx="2580">
                  <c:v>8.348258972</c:v>
                </c:pt>
                <c:pt idx="2581">
                  <c:v>8.5970153810000003</c:v>
                </c:pt>
                <c:pt idx="2582">
                  <c:v>7.9502491949999996</c:v>
                </c:pt>
                <c:pt idx="2583">
                  <c:v>8.5174131390000003</c:v>
                </c:pt>
                <c:pt idx="2584">
                  <c:v>8.6467657090000003</c:v>
                </c:pt>
                <c:pt idx="2585">
                  <c:v>8.6567163469999997</c:v>
                </c:pt>
                <c:pt idx="2586">
                  <c:v>8.6567163469999997</c:v>
                </c:pt>
                <c:pt idx="2587">
                  <c:v>8.8557214739999992</c:v>
                </c:pt>
                <c:pt idx="2588">
                  <c:v>8.8457708359999998</c:v>
                </c:pt>
                <c:pt idx="2589">
                  <c:v>9.2039804459999992</c:v>
                </c:pt>
                <c:pt idx="2590">
                  <c:v>9.7014932629999997</c:v>
                </c:pt>
                <c:pt idx="2591">
                  <c:v>9.7213926320000006</c:v>
                </c:pt>
                <c:pt idx="2592">
                  <c:v>9.0945272450000001</c:v>
                </c:pt>
                <c:pt idx="2593">
                  <c:v>9.0646772379999998</c:v>
                </c:pt>
                <c:pt idx="2594">
                  <c:v>9.2039804459999992</c:v>
                </c:pt>
                <c:pt idx="2595">
                  <c:v>9.1940298079999998</c:v>
                </c:pt>
                <c:pt idx="2596">
                  <c:v>9.3731336590000005</c:v>
                </c:pt>
                <c:pt idx="2597">
                  <c:v>9.4925365450000001</c:v>
                </c:pt>
                <c:pt idx="2598">
                  <c:v>9.6616916659999994</c:v>
                </c:pt>
                <c:pt idx="2599">
                  <c:v>9.651741028</c:v>
                </c:pt>
                <c:pt idx="2600">
                  <c:v>9.6616916659999994</c:v>
                </c:pt>
                <c:pt idx="2601">
                  <c:v>9.7611942290000009</c:v>
                </c:pt>
                <c:pt idx="2602">
                  <c:v>9.7213926320000006</c:v>
                </c:pt>
                <c:pt idx="2603">
                  <c:v>9.5522394179999992</c:v>
                </c:pt>
                <c:pt idx="2604">
                  <c:v>9.6318407060000002</c:v>
                </c:pt>
                <c:pt idx="2605">
                  <c:v>9.8208961489999993</c:v>
                </c:pt>
                <c:pt idx="2606">
                  <c:v>10.07960224</c:v>
                </c:pt>
                <c:pt idx="2607">
                  <c:v>10.189055440000001</c:v>
                </c:pt>
                <c:pt idx="2608">
                  <c:v>9.9800996780000002</c:v>
                </c:pt>
                <c:pt idx="2609">
                  <c:v>9.6915416719999996</c:v>
                </c:pt>
                <c:pt idx="2610">
                  <c:v>9.5820903780000002</c:v>
                </c:pt>
                <c:pt idx="2611">
                  <c:v>9.9701490400000008</c:v>
                </c:pt>
                <c:pt idx="2612">
                  <c:v>10.24875641</c:v>
                </c:pt>
                <c:pt idx="2613">
                  <c:v>10.11940289</c:v>
                </c:pt>
                <c:pt idx="2614">
                  <c:v>10.01990032</c:v>
                </c:pt>
                <c:pt idx="2615">
                  <c:v>9.8905467989999991</c:v>
                </c:pt>
                <c:pt idx="2616">
                  <c:v>10.46766186</c:v>
                </c:pt>
                <c:pt idx="2617">
                  <c:v>10.228856090000001</c:v>
                </c:pt>
                <c:pt idx="2618">
                  <c:v>10.13930321</c:v>
                </c:pt>
                <c:pt idx="2619">
                  <c:v>9.8308458329999997</c:v>
                </c:pt>
                <c:pt idx="2620">
                  <c:v>9.651741028</c:v>
                </c:pt>
                <c:pt idx="2621">
                  <c:v>10.099501610000001</c:v>
                </c:pt>
                <c:pt idx="2622">
                  <c:v>9.7412939069999993</c:v>
                </c:pt>
                <c:pt idx="2623">
                  <c:v>10.26865673</c:v>
                </c:pt>
                <c:pt idx="2624">
                  <c:v>11.044775960000001</c:v>
                </c:pt>
                <c:pt idx="2625">
                  <c:v>10.895522120000001</c:v>
                </c:pt>
                <c:pt idx="2626">
                  <c:v>10.67661667</c:v>
                </c:pt>
                <c:pt idx="2627">
                  <c:v>10.26865673</c:v>
                </c:pt>
                <c:pt idx="2628">
                  <c:v>10.11940289</c:v>
                </c:pt>
                <c:pt idx="2629">
                  <c:v>10.218905449999999</c:v>
                </c:pt>
                <c:pt idx="2630">
                  <c:v>10.5472641</c:v>
                </c:pt>
                <c:pt idx="2631">
                  <c:v>10.41790962</c:v>
                </c:pt>
                <c:pt idx="2632">
                  <c:v>10.606965069999999</c:v>
                </c:pt>
                <c:pt idx="2633">
                  <c:v>10.37810898</c:v>
                </c:pt>
                <c:pt idx="2634">
                  <c:v>10.437810900000001</c:v>
                </c:pt>
                <c:pt idx="2635">
                  <c:v>10.28855705</c:v>
                </c:pt>
                <c:pt idx="2636">
                  <c:v>10.13930321</c:v>
                </c:pt>
                <c:pt idx="2637">
                  <c:v>10.45771122</c:v>
                </c:pt>
                <c:pt idx="2638">
                  <c:v>10.228856090000001</c:v>
                </c:pt>
                <c:pt idx="2639">
                  <c:v>10.149253849999999</c:v>
                </c:pt>
                <c:pt idx="2640">
                  <c:v>10.308458330000001</c:v>
                </c:pt>
                <c:pt idx="2641">
                  <c:v>10.90547276</c:v>
                </c:pt>
                <c:pt idx="2642">
                  <c:v>10.86567211</c:v>
                </c:pt>
                <c:pt idx="2643">
                  <c:v>11.014925</c:v>
                </c:pt>
                <c:pt idx="2644">
                  <c:v>11.014925</c:v>
                </c:pt>
                <c:pt idx="2645">
                  <c:v>10.706467630000001</c:v>
                </c:pt>
                <c:pt idx="2646">
                  <c:v>10.606965069999999</c:v>
                </c:pt>
                <c:pt idx="2647">
                  <c:v>10.67661667</c:v>
                </c:pt>
                <c:pt idx="2648">
                  <c:v>10.67661667</c:v>
                </c:pt>
                <c:pt idx="2649">
                  <c:v>10.855721470000001</c:v>
                </c:pt>
                <c:pt idx="2650">
                  <c:v>10.776119230000001</c:v>
                </c:pt>
                <c:pt idx="2651">
                  <c:v>11.184080120000001</c:v>
                </c:pt>
                <c:pt idx="2652">
                  <c:v>11.26368237</c:v>
                </c:pt>
                <c:pt idx="2653">
                  <c:v>11.233831410000001</c:v>
                </c:pt>
                <c:pt idx="2654">
                  <c:v>11.084576609999999</c:v>
                </c:pt>
                <c:pt idx="2655">
                  <c:v>11.432835580000001</c:v>
                </c:pt>
                <c:pt idx="2656">
                  <c:v>11.084576609999999</c:v>
                </c:pt>
                <c:pt idx="2657">
                  <c:v>10.985075</c:v>
                </c:pt>
                <c:pt idx="2658">
                  <c:v>10.90547276</c:v>
                </c:pt>
                <c:pt idx="2659">
                  <c:v>11.184080120000001</c:v>
                </c:pt>
                <c:pt idx="2660">
                  <c:v>11.35323429</c:v>
                </c:pt>
                <c:pt idx="2661">
                  <c:v>11.243781090000001</c:v>
                </c:pt>
                <c:pt idx="2662">
                  <c:v>11.393034930000001</c:v>
                </c:pt>
                <c:pt idx="2663">
                  <c:v>11.59204006</c:v>
                </c:pt>
                <c:pt idx="2664">
                  <c:v>11.502488140000001</c:v>
                </c:pt>
                <c:pt idx="2665">
                  <c:v>11.20398045</c:v>
                </c:pt>
                <c:pt idx="2666">
                  <c:v>11.09452724</c:v>
                </c:pt>
                <c:pt idx="2667">
                  <c:v>11.144278529999999</c:v>
                </c:pt>
                <c:pt idx="2668">
                  <c:v>10.835821149999999</c:v>
                </c:pt>
                <c:pt idx="2669">
                  <c:v>11.223880769999999</c:v>
                </c:pt>
                <c:pt idx="2670">
                  <c:v>11.48258686</c:v>
                </c:pt>
                <c:pt idx="2671">
                  <c:v>11.49253654</c:v>
                </c:pt>
                <c:pt idx="2672">
                  <c:v>11.393034930000001</c:v>
                </c:pt>
                <c:pt idx="2673">
                  <c:v>11.393034930000001</c:v>
                </c:pt>
                <c:pt idx="2674">
                  <c:v>11.27363205</c:v>
                </c:pt>
                <c:pt idx="2675">
                  <c:v>11.52238846</c:v>
                </c:pt>
                <c:pt idx="2676">
                  <c:v>11.840796470000001</c:v>
                </c:pt>
                <c:pt idx="2677">
                  <c:v>11.54228878</c:v>
                </c:pt>
                <c:pt idx="2678">
                  <c:v>11.184080120000001</c:v>
                </c:pt>
                <c:pt idx="2679">
                  <c:v>10.88557243</c:v>
                </c:pt>
                <c:pt idx="2680">
                  <c:v>10.86567211</c:v>
                </c:pt>
                <c:pt idx="2681">
                  <c:v>10.985075</c:v>
                </c:pt>
                <c:pt idx="2682">
                  <c:v>11.174128530000001</c:v>
                </c:pt>
                <c:pt idx="2683">
                  <c:v>11.21393013</c:v>
                </c:pt>
                <c:pt idx="2684">
                  <c:v>11.104477879999999</c:v>
                </c:pt>
                <c:pt idx="2685">
                  <c:v>11.00497532</c:v>
                </c:pt>
                <c:pt idx="2686">
                  <c:v>11.07462692</c:v>
                </c:pt>
                <c:pt idx="2687">
                  <c:v>10.746269229999999</c:v>
                </c:pt>
                <c:pt idx="2688">
                  <c:v>10.825871469999999</c:v>
                </c:pt>
                <c:pt idx="2689">
                  <c:v>10.875621799999999</c:v>
                </c:pt>
                <c:pt idx="2690">
                  <c:v>11.33333302</c:v>
                </c:pt>
                <c:pt idx="2691">
                  <c:v>10.71641827</c:v>
                </c:pt>
                <c:pt idx="2692">
                  <c:v>10.815919879999999</c:v>
                </c:pt>
                <c:pt idx="2693">
                  <c:v>10.855721470000001</c:v>
                </c:pt>
                <c:pt idx="2694">
                  <c:v>10.855721470000001</c:v>
                </c:pt>
                <c:pt idx="2695">
                  <c:v>10.5472641</c:v>
                </c:pt>
                <c:pt idx="2696">
                  <c:v>10.19900513</c:v>
                </c:pt>
                <c:pt idx="2697">
                  <c:v>10.109453200000001</c:v>
                </c:pt>
                <c:pt idx="2698">
                  <c:v>10.12935257</c:v>
                </c:pt>
                <c:pt idx="2699">
                  <c:v>9.8905467989999991</c:v>
                </c:pt>
                <c:pt idx="2700">
                  <c:v>10.099501610000001</c:v>
                </c:pt>
                <c:pt idx="2701">
                  <c:v>10.24875641</c:v>
                </c:pt>
                <c:pt idx="2702">
                  <c:v>10</c:v>
                </c:pt>
                <c:pt idx="2703">
                  <c:v>9.7412939069999993</c:v>
                </c:pt>
                <c:pt idx="2704">
                  <c:v>9.8109445569999991</c:v>
                </c:pt>
                <c:pt idx="2705">
                  <c:v>10.308458330000001</c:v>
                </c:pt>
                <c:pt idx="2706">
                  <c:v>10.189055440000001</c:v>
                </c:pt>
                <c:pt idx="2707">
                  <c:v>10.3283577</c:v>
                </c:pt>
                <c:pt idx="2708">
                  <c:v>9.87064743</c:v>
                </c:pt>
                <c:pt idx="2709">
                  <c:v>10.089551930000001</c:v>
                </c:pt>
                <c:pt idx="2710">
                  <c:v>9.8308458329999997</c:v>
                </c:pt>
                <c:pt idx="2711">
                  <c:v>9.9701490400000008</c:v>
                </c:pt>
                <c:pt idx="2712">
                  <c:v>9.7213926320000006</c:v>
                </c:pt>
                <c:pt idx="2713">
                  <c:v>9.7910451890000001</c:v>
                </c:pt>
                <c:pt idx="2714">
                  <c:v>9.7512435909999997</c:v>
                </c:pt>
                <c:pt idx="2715">
                  <c:v>9.4527359010000005</c:v>
                </c:pt>
                <c:pt idx="2716">
                  <c:v>9.4925365450000001</c:v>
                </c:pt>
                <c:pt idx="2717">
                  <c:v>9.3432836530000003</c:v>
                </c:pt>
                <c:pt idx="2718">
                  <c:v>9.7412939069999993</c:v>
                </c:pt>
                <c:pt idx="2719">
                  <c:v>10.19900513</c:v>
                </c:pt>
                <c:pt idx="2720">
                  <c:v>10.28855705</c:v>
                </c:pt>
                <c:pt idx="2721">
                  <c:v>10.45771122</c:v>
                </c:pt>
                <c:pt idx="2722">
                  <c:v>10.616914749999999</c:v>
                </c:pt>
                <c:pt idx="2723">
                  <c:v>10.57711411</c:v>
                </c:pt>
                <c:pt idx="2724">
                  <c:v>10.34825897</c:v>
                </c:pt>
                <c:pt idx="2725">
                  <c:v>10.437810900000001</c:v>
                </c:pt>
                <c:pt idx="2726">
                  <c:v>10.51741314</c:v>
                </c:pt>
                <c:pt idx="2727">
                  <c:v>10.298506740000001</c:v>
                </c:pt>
                <c:pt idx="2728">
                  <c:v>10.149253849999999</c:v>
                </c:pt>
                <c:pt idx="2729">
                  <c:v>10.169154170000001</c:v>
                </c:pt>
                <c:pt idx="2730">
                  <c:v>10.149253849999999</c:v>
                </c:pt>
                <c:pt idx="2731">
                  <c:v>10.189055440000001</c:v>
                </c:pt>
                <c:pt idx="2732">
                  <c:v>10.049751280000001</c:v>
                </c:pt>
                <c:pt idx="2733">
                  <c:v>10.00994968</c:v>
                </c:pt>
                <c:pt idx="2734">
                  <c:v>10.089551930000001</c:v>
                </c:pt>
                <c:pt idx="2735">
                  <c:v>10.00994968</c:v>
                </c:pt>
                <c:pt idx="2736">
                  <c:v>9.6616916659999994</c:v>
                </c:pt>
                <c:pt idx="2737">
                  <c:v>9.3134326929999993</c:v>
                </c:pt>
                <c:pt idx="2738">
                  <c:v>9.0248756409999995</c:v>
                </c:pt>
                <c:pt idx="2739">
                  <c:v>8.6069650650000007</c:v>
                </c:pt>
                <c:pt idx="2740">
                  <c:v>8.9850749969999999</c:v>
                </c:pt>
                <c:pt idx="2741">
                  <c:v>9.3034830090000007</c:v>
                </c:pt>
                <c:pt idx="2742">
                  <c:v>8.7363176350000007</c:v>
                </c:pt>
                <c:pt idx="2743">
                  <c:v>8.9452743530000003</c:v>
                </c:pt>
                <c:pt idx="2744">
                  <c:v>8.7562189099999994</c:v>
                </c:pt>
                <c:pt idx="2745">
                  <c:v>9.0447759629999993</c:v>
                </c:pt>
                <c:pt idx="2746">
                  <c:v>8.7562189099999994</c:v>
                </c:pt>
                <c:pt idx="2747">
                  <c:v>8.9751243590000005</c:v>
                </c:pt>
                <c:pt idx="2748">
                  <c:v>8.8159198760000006</c:v>
                </c:pt>
                <c:pt idx="2749">
                  <c:v>9.3233833310000005</c:v>
                </c:pt>
                <c:pt idx="2750">
                  <c:v>9.9303483959999994</c:v>
                </c:pt>
                <c:pt idx="2751">
                  <c:v>9.572138786</c:v>
                </c:pt>
                <c:pt idx="2752">
                  <c:v>9.2636823649999993</c:v>
                </c:pt>
                <c:pt idx="2753">
                  <c:v>9.3830852510000007</c:v>
                </c:pt>
                <c:pt idx="2754">
                  <c:v>9.5124378200000006</c:v>
                </c:pt>
                <c:pt idx="2755">
                  <c:v>9.2039804459999992</c:v>
                </c:pt>
                <c:pt idx="2756">
                  <c:v>8.6567163469999997</c:v>
                </c:pt>
                <c:pt idx="2757">
                  <c:v>9.3233833310000005</c:v>
                </c:pt>
                <c:pt idx="2758">
                  <c:v>9.2736320499999998</c:v>
                </c:pt>
                <c:pt idx="2759">
                  <c:v>8.7363176350000007</c:v>
                </c:pt>
                <c:pt idx="2760">
                  <c:v>8.4079599379999994</c:v>
                </c:pt>
                <c:pt idx="2761">
                  <c:v>8.3980102540000008</c:v>
                </c:pt>
                <c:pt idx="2762">
                  <c:v>7.960198879</c:v>
                </c:pt>
                <c:pt idx="2763">
                  <c:v>8.1492538450000005</c:v>
                </c:pt>
                <c:pt idx="2764">
                  <c:v>7.5024881360000002</c:v>
                </c:pt>
                <c:pt idx="2765">
                  <c:v>8.2089548109999999</c:v>
                </c:pt>
                <c:pt idx="2766">
                  <c:v>8.6567163469999997</c:v>
                </c:pt>
                <c:pt idx="2767">
                  <c:v>8.3084583280000004</c:v>
                </c:pt>
                <c:pt idx="2768">
                  <c:v>7.5124378199999997</c:v>
                </c:pt>
                <c:pt idx="2769">
                  <c:v>7.4726371770000002</c:v>
                </c:pt>
                <c:pt idx="2770">
                  <c:v>7.7014927860000002</c:v>
                </c:pt>
                <c:pt idx="2771">
                  <c:v>7.9004979129999997</c:v>
                </c:pt>
                <c:pt idx="2772">
                  <c:v>7.3631839750000001</c:v>
                </c:pt>
                <c:pt idx="2773">
                  <c:v>6.8457708359999998</c:v>
                </c:pt>
                <c:pt idx="2774">
                  <c:v>6.9054732320000003</c:v>
                </c:pt>
                <c:pt idx="2775">
                  <c:v>6.427861214</c:v>
                </c:pt>
                <c:pt idx="2776">
                  <c:v>6.3283581729999998</c:v>
                </c:pt>
                <c:pt idx="2777">
                  <c:v>7.6616921419999997</c:v>
                </c:pt>
                <c:pt idx="2778">
                  <c:v>7.3034830089999998</c:v>
                </c:pt>
                <c:pt idx="2779">
                  <c:v>7.8706469539999997</c:v>
                </c:pt>
                <c:pt idx="2780">
                  <c:v>8.2189054489999993</c:v>
                </c:pt>
                <c:pt idx="2781">
                  <c:v>8.0099496840000004</c:v>
                </c:pt>
                <c:pt idx="2782">
                  <c:v>8.3383083340000006</c:v>
                </c:pt>
                <c:pt idx="2783">
                  <c:v>7.721393108</c:v>
                </c:pt>
                <c:pt idx="2784">
                  <c:v>7.333333015</c:v>
                </c:pt>
                <c:pt idx="2785">
                  <c:v>7.7412939070000002</c:v>
                </c:pt>
                <c:pt idx="2786">
                  <c:v>7.6218910219999998</c:v>
                </c:pt>
                <c:pt idx="2787">
                  <c:v>7.3631839750000001</c:v>
                </c:pt>
                <c:pt idx="2788">
                  <c:v>7.0646767620000004</c:v>
                </c:pt>
                <c:pt idx="2789">
                  <c:v>7.4626870160000003</c:v>
                </c:pt>
                <c:pt idx="2790">
                  <c:v>6.9253730769999997</c:v>
                </c:pt>
                <c:pt idx="2791">
                  <c:v>6.6865668300000003</c:v>
                </c:pt>
                <c:pt idx="2792">
                  <c:v>6.4676618579999996</c:v>
                </c:pt>
                <c:pt idx="2793">
                  <c:v>6.0995020870000003</c:v>
                </c:pt>
                <c:pt idx="2794">
                  <c:v>5.8208961490000002</c:v>
                </c:pt>
                <c:pt idx="2795">
                  <c:v>6.4776120190000004</c:v>
                </c:pt>
                <c:pt idx="2796">
                  <c:v>6.666666985</c:v>
                </c:pt>
                <c:pt idx="2797">
                  <c:v>6.6169152259999997</c:v>
                </c:pt>
                <c:pt idx="2798">
                  <c:v>7.1542291640000002</c:v>
                </c:pt>
                <c:pt idx="2799">
                  <c:v>7.1144280430000002</c:v>
                </c:pt>
                <c:pt idx="2800">
                  <c:v>6.5373129839999997</c:v>
                </c:pt>
                <c:pt idx="2801">
                  <c:v>6.308457851</c:v>
                </c:pt>
                <c:pt idx="2802">
                  <c:v>6.5074629780000004</c:v>
                </c:pt>
                <c:pt idx="2803">
                  <c:v>6.388060093</c:v>
                </c:pt>
                <c:pt idx="2804">
                  <c:v>6.6865668300000003</c:v>
                </c:pt>
                <c:pt idx="2805">
                  <c:v>6.9054732320000003</c:v>
                </c:pt>
                <c:pt idx="2806">
                  <c:v>7.0945267679999997</c:v>
                </c:pt>
                <c:pt idx="2807">
                  <c:v>7.4626870160000003</c:v>
                </c:pt>
                <c:pt idx="2808">
                  <c:v>7.2636818889999999</c:v>
                </c:pt>
                <c:pt idx="2809">
                  <c:v>7.7014927860000002</c:v>
                </c:pt>
                <c:pt idx="2810">
                  <c:v>7.6318411829999997</c:v>
                </c:pt>
                <c:pt idx="2811">
                  <c:v>8.348258972</c:v>
                </c:pt>
                <c:pt idx="2812">
                  <c:v>8.1492538450000005</c:v>
                </c:pt>
                <c:pt idx="2813">
                  <c:v>7.8208961490000002</c:v>
                </c:pt>
                <c:pt idx="2814">
                  <c:v>7.7512440680000001</c:v>
                </c:pt>
                <c:pt idx="2815">
                  <c:v>7.4925370219999996</c:v>
                </c:pt>
                <c:pt idx="2816">
                  <c:v>7.4925370219999996</c:v>
                </c:pt>
                <c:pt idx="2817">
                  <c:v>7.4626870160000003</c:v>
                </c:pt>
                <c:pt idx="2818">
                  <c:v>7.5223879809999996</c:v>
                </c:pt>
                <c:pt idx="2819">
                  <c:v>7.6318411829999997</c:v>
                </c:pt>
                <c:pt idx="2820">
                  <c:v>7.9104480739999996</c:v>
                </c:pt>
                <c:pt idx="2821">
                  <c:v>7.8606967929999998</c:v>
                </c:pt>
                <c:pt idx="2822">
                  <c:v>8.1791038510000007</c:v>
                </c:pt>
                <c:pt idx="2823">
                  <c:v>8.0199003219999998</c:v>
                </c:pt>
                <c:pt idx="2824">
                  <c:v>8.3582086560000004</c:v>
                </c:pt>
                <c:pt idx="2825">
                  <c:v>7.6716418270000002</c:v>
                </c:pt>
                <c:pt idx="2826">
                  <c:v>7.5024881360000002</c:v>
                </c:pt>
                <c:pt idx="2827">
                  <c:v>7.4527359009999996</c:v>
                </c:pt>
                <c:pt idx="2828">
                  <c:v>7.3034830089999998</c:v>
                </c:pt>
                <c:pt idx="2829">
                  <c:v>7.6318411829999997</c:v>
                </c:pt>
                <c:pt idx="2830">
                  <c:v>7.333333015</c:v>
                </c:pt>
                <c:pt idx="2831">
                  <c:v>7.333333015</c:v>
                </c:pt>
                <c:pt idx="2832">
                  <c:v>7.4129347799999996</c:v>
                </c:pt>
                <c:pt idx="2833">
                  <c:v>6.9552240369999998</c:v>
                </c:pt>
                <c:pt idx="2834">
                  <c:v>7.1144280430000002</c:v>
                </c:pt>
                <c:pt idx="2835">
                  <c:v>7.4129347799999996</c:v>
                </c:pt>
                <c:pt idx="2836">
                  <c:v>7.6815919880000001</c:v>
                </c:pt>
                <c:pt idx="2837">
                  <c:v>7.611939907</c:v>
                </c:pt>
                <c:pt idx="2838">
                  <c:v>7.8606967929999998</c:v>
                </c:pt>
                <c:pt idx="2839">
                  <c:v>8.079602242</c:v>
                </c:pt>
                <c:pt idx="2840">
                  <c:v>7.6417908670000001</c:v>
                </c:pt>
                <c:pt idx="2841">
                  <c:v>7.5024881360000002</c:v>
                </c:pt>
                <c:pt idx="2842">
                  <c:v>7.4726371770000002</c:v>
                </c:pt>
                <c:pt idx="2843">
                  <c:v>7.761194229</c:v>
                </c:pt>
                <c:pt idx="2844">
                  <c:v>7.890546799</c:v>
                </c:pt>
                <c:pt idx="2845">
                  <c:v>8.0696516040000006</c:v>
                </c:pt>
                <c:pt idx="2846">
                  <c:v>8.6467657090000003</c:v>
                </c:pt>
                <c:pt idx="2847">
                  <c:v>8.4477605820000008</c:v>
                </c:pt>
                <c:pt idx="2848">
                  <c:v>8.079602242</c:v>
                </c:pt>
                <c:pt idx="2849">
                  <c:v>8.2686567310000001</c:v>
                </c:pt>
                <c:pt idx="2850">
                  <c:v>8.348258972</c:v>
                </c:pt>
                <c:pt idx="2851">
                  <c:v>8.2487564090000003</c:v>
                </c:pt>
                <c:pt idx="2852">
                  <c:v>7.6815919880000001</c:v>
                </c:pt>
                <c:pt idx="2853">
                  <c:v>7.9303479189999999</c:v>
                </c:pt>
                <c:pt idx="2854">
                  <c:v>7.5920400619999997</c:v>
                </c:pt>
                <c:pt idx="2855">
                  <c:v>7.4626870160000003</c:v>
                </c:pt>
                <c:pt idx="2856">
                  <c:v>7.3034830089999998</c:v>
                </c:pt>
                <c:pt idx="2857">
                  <c:v>7.6019902229999996</c:v>
                </c:pt>
                <c:pt idx="2858">
                  <c:v>7.5920400619999997</c:v>
                </c:pt>
                <c:pt idx="2859">
                  <c:v>7.6417908670000001</c:v>
                </c:pt>
                <c:pt idx="2860">
                  <c:v>7.5024881360000002</c:v>
                </c:pt>
                <c:pt idx="2861">
                  <c:v>7.4129347799999996</c:v>
                </c:pt>
                <c:pt idx="2862">
                  <c:v>7.7412939070000002</c:v>
                </c:pt>
                <c:pt idx="2863">
                  <c:v>8</c:v>
                </c:pt>
                <c:pt idx="2864">
                  <c:v>8.0497512820000008</c:v>
                </c:pt>
                <c:pt idx="2865">
                  <c:v>8.2089548109999999</c:v>
                </c:pt>
                <c:pt idx="2866">
                  <c:v>7.7014927860000002</c:v>
                </c:pt>
                <c:pt idx="2867">
                  <c:v>8.3084583280000004</c:v>
                </c:pt>
                <c:pt idx="2868">
                  <c:v>8.6169147489999993</c:v>
                </c:pt>
                <c:pt idx="2869">
                  <c:v>8.8159198760000006</c:v>
                </c:pt>
                <c:pt idx="2870">
                  <c:v>8.7761192319999992</c:v>
                </c:pt>
                <c:pt idx="2871">
                  <c:v>8.6865673070000007</c:v>
                </c:pt>
                <c:pt idx="2872">
                  <c:v>8.9353227620000002</c:v>
                </c:pt>
                <c:pt idx="2873">
                  <c:v>9.0348262790000007</c:v>
                </c:pt>
                <c:pt idx="2874">
                  <c:v>8.7363176350000007</c:v>
                </c:pt>
                <c:pt idx="2875">
                  <c:v>8.477611542</c:v>
                </c:pt>
                <c:pt idx="2876">
                  <c:v>9.2338314060000002</c:v>
                </c:pt>
                <c:pt idx="2877">
                  <c:v>9.0646772379999998</c:v>
                </c:pt>
                <c:pt idx="2878">
                  <c:v>8.9651737209999993</c:v>
                </c:pt>
                <c:pt idx="2879">
                  <c:v>9.2736320499999998</c:v>
                </c:pt>
                <c:pt idx="2880">
                  <c:v>9.2039804459999992</c:v>
                </c:pt>
                <c:pt idx="2881">
                  <c:v>8.8457708359999998</c:v>
                </c:pt>
                <c:pt idx="2882">
                  <c:v>8.9054727549999999</c:v>
                </c:pt>
                <c:pt idx="2883">
                  <c:v>9.3333330149999991</c:v>
                </c:pt>
                <c:pt idx="2884">
                  <c:v>10.189055440000001</c:v>
                </c:pt>
                <c:pt idx="2885">
                  <c:v>10.238805770000001</c:v>
                </c:pt>
                <c:pt idx="2886">
                  <c:v>9.7512435909999997</c:v>
                </c:pt>
                <c:pt idx="2887">
                  <c:v>9.3930349349999993</c:v>
                </c:pt>
                <c:pt idx="2888">
                  <c:v>9.5422887799999998</c:v>
                </c:pt>
                <c:pt idx="2889">
                  <c:v>9.7711439129999995</c:v>
                </c:pt>
                <c:pt idx="2890">
                  <c:v>9.9303483959999994</c:v>
                </c:pt>
                <c:pt idx="2891">
                  <c:v>9.7114429470000001</c:v>
                </c:pt>
                <c:pt idx="2892">
                  <c:v>9.5422887799999998</c:v>
                </c:pt>
                <c:pt idx="2893">
                  <c:v>9.5422887799999998</c:v>
                </c:pt>
                <c:pt idx="2894">
                  <c:v>9.5522394179999992</c:v>
                </c:pt>
                <c:pt idx="2895">
                  <c:v>9.1542291640000002</c:v>
                </c:pt>
                <c:pt idx="2896">
                  <c:v>9.1343278879999996</c:v>
                </c:pt>
                <c:pt idx="2897">
                  <c:v>9.2139301299999996</c:v>
                </c:pt>
                <c:pt idx="2898">
                  <c:v>9.1243782039999992</c:v>
                </c:pt>
                <c:pt idx="2899">
                  <c:v>9.0248756409999995</c:v>
                </c:pt>
                <c:pt idx="2900">
                  <c:v>9.0945272450000001</c:v>
                </c:pt>
                <c:pt idx="2901">
                  <c:v>9.2238807680000008</c:v>
                </c:pt>
                <c:pt idx="2902">
                  <c:v>10.029850959999999</c:v>
                </c:pt>
                <c:pt idx="2903">
                  <c:v>10.51741314</c:v>
                </c:pt>
                <c:pt idx="2904">
                  <c:v>10.72636795</c:v>
                </c:pt>
                <c:pt idx="2905">
                  <c:v>11.781094550000001</c:v>
                </c:pt>
                <c:pt idx="2906">
                  <c:v>11.104477879999999</c:v>
                </c:pt>
                <c:pt idx="2907">
                  <c:v>10.99502468</c:v>
                </c:pt>
                <c:pt idx="2908">
                  <c:v>10.33830833</c:v>
                </c:pt>
                <c:pt idx="2909">
                  <c:v>10.38805962</c:v>
                </c:pt>
                <c:pt idx="2910">
                  <c:v>10.318408010000001</c:v>
                </c:pt>
                <c:pt idx="2911">
                  <c:v>10.099501610000001</c:v>
                </c:pt>
                <c:pt idx="2912">
                  <c:v>9.9601993560000004</c:v>
                </c:pt>
                <c:pt idx="2913">
                  <c:v>10.24875641</c:v>
                </c:pt>
                <c:pt idx="2914">
                  <c:v>9.9701490400000008</c:v>
                </c:pt>
                <c:pt idx="2915">
                  <c:v>10.497511859999999</c:v>
                </c:pt>
                <c:pt idx="2916">
                  <c:v>10.587064740000001</c:v>
                </c:pt>
                <c:pt idx="2917">
                  <c:v>10.46766186</c:v>
                </c:pt>
                <c:pt idx="2918">
                  <c:v>10.358208660000001</c:v>
                </c:pt>
                <c:pt idx="2919">
                  <c:v>10.47761154</c:v>
                </c:pt>
                <c:pt idx="2920">
                  <c:v>10.706467630000001</c:v>
                </c:pt>
                <c:pt idx="2921">
                  <c:v>10.86567211</c:v>
                </c:pt>
                <c:pt idx="2922">
                  <c:v>11.084576609999999</c:v>
                </c:pt>
                <c:pt idx="2923">
                  <c:v>10.88557243</c:v>
                </c:pt>
                <c:pt idx="2924">
                  <c:v>11.432835580000001</c:v>
                </c:pt>
                <c:pt idx="2925">
                  <c:v>10.825871469999999</c:v>
                </c:pt>
                <c:pt idx="2926">
                  <c:v>10.3283577</c:v>
                </c:pt>
                <c:pt idx="2927">
                  <c:v>10.238805770000001</c:v>
                </c:pt>
                <c:pt idx="2928">
                  <c:v>10.189055440000001</c:v>
                </c:pt>
                <c:pt idx="2929">
                  <c:v>10.159203529999999</c:v>
                </c:pt>
                <c:pt idx="2930">
                  <c:v>10.46766186</c:v>
                </c:pt>
                <c:pt idx="2931">
                  <c:v>10.38805962</c:v>
                </c:pt>
                <c:pt idx="2932">
                  <c:v>10.47761154</c:v>
                </c:pt>
                <c:pt idx="2933">
                  <c:v>9.9900503159999996</c:v>
                </c:pt>
                <c:pt idx="2934">
                  <c:v>9.4129352570000009</c:v>
                </c:pt>
                <c:pt idx="2935">
                  <c:v>9.0746269230000003</c:v>
                </c:pt>
                <c:pt idx="2936">
                  <c:v>9.1741285319999992</c:v>
                </c:pt>
                <c:pt idx="2937">
                  <c:v>9.2537307739999992</c:v>
                </c:pt>
                <c:pt idx="2938">
                  <c:v>9.1840801239999994</c:v>
                </c:pt>
                <c:pt idx="2939">
                  <c:v>9.0348262790000007</c:v>
                </c:pt>
                <c:pt idx="2940">
                  <c:v>9.1940298079999998</c:v>
                </c:pt>
                <c:pt idx="2941">
                  <c:v>9.4925365450000001</c:v>
                </c:pt>
                <c:pt idx="2942">
                  <c:v>9.572138786</c:v>
                </c:pt>
                <c:pt idx="2943">
                  <c:v>9.522388458</c:v>
                </c:pt>
                <c:pt idx="2944">
                  <c:v>9.5024881360000002</c:v>
                </c:pt>
                <c:pt idx="2945">
                  <c:v>9.3631839750000001</c:v>
                </c:pt>
                <c:pt idx="2946">
                  <c:v>9.3930349349999993</c:v>
                </c:pt>
                <c:pt idx="2947">
                  <c:v>9.3233833310000005</c:v>
                </c:pt>
                <c:pt idx="2948">
                  <c:v>9.3034830090000007</c:v>
                </c:pt>
                <c:pt idx="2949">
                  <c:v>9.1542291640000002</c:v>
                </c:pt>
                <c:pt idx="2950">
                  <c:v>9.1343278879999996</c:v>
                </c:pt>
                <c:pt idx="2951">
                  <c:v>9.4129352570000009</c:v>
                </c:pt>
                <c:pt idx="2952">
                  <c:v>9.6318407060000002</c:v>
                </c:pt>
                <c:pt idx="2953">
                  <c:v>9.6417913439999996</c:v>
                </c:pt>
                <c:pt idx="2954">
                  <c:v>9.7711439129999995</c:v>
                </c:pt>
                <c:pt idx="2955">
                  <c:v>9.7899999619999996</c:v>
                </c:pt>
                <c:pt idx="2956">
                  <c:v>9.8500003809999992</c:v>
                </c:pt>
                <c:pt idx="2957">
                  <c:v>9.9300003050000001</c:v>
                </c:pt>
                <c:pt idx="2958">
                  <c:v>10.06000042</c:v>
                </c:pt>
                <c:pt idx="2959">
                  <c:v>9.8699998860000004</c:v>
                </c:pt>
                <c:pt idx="2960">
                  <c:v>10.31999969</c:v>
                </c:pt>
                <c:pt idx="2961">
                  <c:v>10.31999969</c:v>
                </c:pt>
                <c:pt idx="2962">
                  <c:v>10.289999959999999</c:v>
                </c:pt>
                <c:pt idx="2963">
                  <c:v>10.289999959999999</c:v>
                </c:pt>
                <c:pt idx="2964">
                  <c:v>10.239999770000001</c:v>
                </c:pt>
                <c:pt idx="2965">
                  <c:v>10.100000380000001</c:v>
                </c:pt>
                <c:pt idx="2966">
                  <c:v>10.77000046</c:v>
                </c:pt>
                <c:pt idx="2967">
                  <c:v>10.47000027</c:v>
                </c:pt>
                <c:pt idx="2968">
                  <c:v>10.579999920000001</c:v>
                </c:pt>
                <c:pt idx="2969">
                  <c:v>10.47000027</c:v>
                </c:pt>
                <c:pt idx="2970">
                  <c:v>10.27999973</c:v>
                </c:pt>
                <c:pt idx="2971">
                  <c:v>10.15999985</c:v>
                </c:pt>
                <c:pt idx="2972">
                  <c:v>10.22999954</c:v>
                </c:pt>
                <c:pt idx="2973">
                  <c:v>10.210000040000001</c:v>
                </c:pt>
                <c:pt idx="2974">
                  <c:v>10.22000027</c:v>
                </c:pt>
                <c:pt idx="2975">
                  <c:v>10.420000079999999</c:v>
                </c:pt>
                <c:pt idx="2976">
                  <c:v>10.94999981</c:v>
                </c:pt>
                <c:pt idx="2977">
                  <c:v>10.56000042</c:v>
                </c:pt>
                <c:pt idx="2978">
                  <c:v>10.350000380000001</c:v>
                </c:pt>
                <c:pt idx="2979">
                  <c:v>10.399999619999999</c:v>
                </c:pt>
                <c:pt idx="2980">
                  <c:v>10.31000042</c:v>
                </c:pt>
                <c:pt idx="2981">
                  <c:v>10.43999958</c:v>
                </c:pt>
                <c:pt idx="2982">
                  <c:v>10.43999958</c:v>
                </c:pt>
                <c:pt idx="2983">
                  <c:v>10.77999973</c:v>
                </c:pt>
                <c:pt idx="2984">
                  <c:v>10.760000229999999</c:v>
                </c:pt>
                <c:pt idx="2985">
                  <c:v>10.52999973</c:v>
                </c:pt>
                <c:pt idx="2986">
                  <c:v>10.539999959999999</c:v>
                </c:pt>
                <c:pt idx="2987">
                  <c:v>10.77999973</c:v>
                </c:pt>
                <c:pt idx="2988">
                  <c:v>10.69999981</c:v>
                </c:pt>
                <c:pt idx="2989">
                  <c:v>10.56000042</c:v>
                </c:pt>
                <c:pt idx="2990">
                  <c:v>10.60999966</c:v>
                </c:pt>
                <c:pt idx="2991">
                  <c:v>10.72000027</c:v>
                </c:pt>
                <c:pt idx="2992">
                  <c:v>10.81000042</c:v>
                </c:pt>
                <c:pt idx="2993">
                  <c:v>11.06000042</c:v>
                </c:pt>
                <c:pt idx="2994">
                  <c:v>11.100000380000001</c:v>
                </c:pt>
                <c:pt idx="2995">
                  <c:v>11.130000109999999</c:v>
                </c:pt>
                <c:pt idx="2996">
                  <c:v>10.93000031</c:v>
                </c:pt>
                <c:pt idx="2997">
                  <c:v>10.789999959999999</c:v>
                </c:pt>
                <c:pt idx="2998">
                  <c:v>10.90999985</c:v>
                </c:pt>
                <c:pt idx="2999">
                  <c:v>11</c:v>
                </c:pt>
                <c:pt idx="3000">
                  <c:v>10.89000034</c:v>
                </c:pt>
                <c:pt idx="3001">
                  <c:v>10.869999890000001</c:v>
                </c:pt>
                <c:pt idx="3002">
                  <c:v>10.77000046</c:v>
                </c:pt>
                <c:pt idx="3003">
                  <c:v>10.880000109999999</c:v>
                </c:pt>
                <c:pt idx="3004">
                  <c:v>10.77000046</c:v>
                </c:pt>
                <c:pt idx="3005">
                  <c:v>10.420000079999999</c:v>
                </c:pt>
                <c:pt idx="3006">
                  <c:v>10.44999981</c:v>
                </c:pt>
                <c:pt idx="3007">
                  <c:v>10.69999981</c:v>
                </c:pt>
                <c:pt idx="3008">
                  <c:v>10.789999959999999</c:v>
                </c:pt>
                <c:pt idx="3009">
                  <c:v>10.960000040000001</c:v>
                </c:pt>
                <c:pt idx="3010">
                  <c:v>10.55000019</c:v>
                </c:pt>
                <c:pt idx="3011">
                  <c:v>10.350000380000001</c:v>
                </c:pt>
                <c:pt idx="3012">
                  <c:v>10.420000079999999</c:v>
                </c:pt>
                <c:pt idx="3013">
                  <c:v>10.369999890000001</c:v>
                </c:pt>
                <c:pt idx="3014">
                  <c:v>10.170000079999999</c:v>
                </c:pt>
                <c:pt idx="3015">
                  <c:v>9.9200000760000009</c:v>
                </c:pt>
                <c:pt idx="3016">
                  <c:v>10.05000019</c:v>
                </c:pt>
                <c:pt idx="3017">
                  <c:v>9.9099998469999999</c:v>
                </c:pt>
                <c:pt idx="3018">
                  <c:v>10.19999981</c:v>
                </c:pt>
                <c:pt idx="3019">
                  <c:v>10.350000380000001</c:v>
                </c:pt>
                <c:pt idx="3020">
                  <c:v>10.06000042</c:v>
                </c:pt>
                <c:pt idx="3021">
                  <c:v>9.8299999239999991</c:v>
                </c:pt>
                <c:pt idx="3022">
                  <c:v>9.9300003050000001</c:v>
                </c:pt>
                <c:pt idx="3023">
                  <c:v>9.9300003050000001</c:v>
                </c:pt>
                <c:pt idx="3024">
                  <c:v>10.19999981</c:v>
                </c:pt>
                <c:pt idx="3025">
                  <c:v>10.18000031</c:v>
                </c:pt>
                <c:pt idx="3026">
                  <c:v>10.010000229999999</c:v>
                </c:pt>
                <c:pt idx="3027">
                  <c:v>10.02000046</c:v>
                </c:pt>
                <c:pt idx="3028">
                  <c:v>9.8699998860000004</c:v>
                </c:pt>
                <c:pt idx="3029">
                  <c:v>9.6199998860000004</c:v>
                </c:pt>
                <c:pt idx="3030">
                  <c:v>9.9099998469999999</c:v>
                </c:pt>
                <c:pt idx="3031">
                  <c:v>9.5399999619999996</c:v>
                </c:pt>
                <c:pt idx="3032">
                  <c:v>9.5799999239999991</c:v>
                </c:pt>
                <c:pt idx="3033">
                  <c:v>9.5100002289999992</c:v>
                </c:pt>
                <c:pt idx="3034">
                  <c:v>9.6800003050000001</c:v>
                </c:pt>
                <c:pt idx="3035">
                  <c:v>9.7899999619999996</c:v>
                </c:pt>
                <c:pt idx="3036">
                  <c:v>9.7899999619999996</c:v>
                </c:pt>
                <c:pt idx="3037">
                  <c:v>9.9499998089999995</c:v>
                </c:pt>
                <c:pt idx="3038">
                  <c:v>10.02000046</c:v>
                </c:pt>
                <c:pt idx="3039">
                  <c:v>10.44999981</c:v>
                </c:pt>
                <c:pt idx="3040">
                  <c:v>10.44999981</c:v>
                </c:pt>
                <c:pt idx="3041">
                  <c:v>10.59000015</c:v>
                </c:pt>
                <c:pt idx="3042">
                  <c:v>10.80000019</c:v>
                </c:pt>
                <c:pt idx="3043">
                  <c:v>10.68999958</c:v>
                </c:pt>
                <c:pt idx="3044">
                  <c:v>10.77999973</c:v>
                </c:pt>
                <c:pt idx="3045">
                  <c:v>10.420000079999999</c:v>
                </c:pt>
                <c:pt idx="3046">
                  <c:v>10.39000034</c:v>
                </c:pt>
                <c:pt idx="3047">
                  <c:v>10.510000229999999</c:v>
                </c:pt>
                <c:pt idx="3048">
                  <c:v>10.40999985</c:v>
                </c:pt>
                <c:pt idx="3049">
                  <c:v>10.47999954</c:v>
                </c:pt>
                <c:pt idx="3050">
                  <c:v>10.31000042</c:v>
                </c:pt>
                <c:pt idx="3051">
                  <c:v>10.39000034</c:v>
                </c:pt>
                <c:pt idx="3052">
                  <c:v>10.510000229999999</c:v>
                </c:pt>
                <c:pt idx="3053">
                  <c:v>10.85999966</c:v>
                </c:pt>
                <c:pt idx="3054">
                  <c:v>10.59000015</c:v>
                </c:pt>
                <c:pt idx="3055">
                  <c:v>10.80000019</c:v>
                </c:pt>
                <c:pt idx="3056">
                  <c:v>10.880000109999999</c:v>
                </c:pt>
                <c:pt idx="3057">
                  <c:v>10.84000015</c:v>
                </c:pt>
                <c:pt idx="3058">
                  <c:v>10.899999619999999</c:v>
                </c:pt>
                <c:pt idx="3059">
                  <c:v>10.93000031</c:v>
                </c:pt>
                <c:pt idx="3060">
                  <c:v>10.72999954</c:v>
                </c:pt>
                <c:pt idx="3061">
                  <c:v>10.829999920000001</c:v>
                </c:pt>
                <c:pt idx="3062">
                  <c:v>10.80000019</c:v>
                </c:pt>
                <c:pt idx="3063">
                  <c:v>10.84000015</c:v>
                </c:pt>
                <c:pt idx="3064">
                  <c:v>10.80000019</c:v>
                </c:pt>
                <c:pt idx="3065">
                  <c:v>11.10999966</c:v>
                </c:pt>
                <c:pt idx="3066">
                  <c:v>11.149999619999999</c:v>
                </c:pt>
                <c:pt idx="3067">
                  <c:v>11.289999959999999</c:v>
                </c:pt>
                <c:pt idx="3068">
                  <c:v>11.149999619999999</c:v>
                </c:pt>
                <c:pt idx="3069">
                  <c:v>11.27000046</c:v>
                </c:pt>
                <c:pt idx="3070">
                  <c:v>11.15999985</c:v>
                </c:pt>
                <c:pt idx="3071">
                  <c:v>11.239999770000001</c:v>
                </c:pt>
                <c:pt idx="3072">
                  <c:v>11.27999973</c:v>
                </c:pt>
                <c:pt idx="3073">
                  <c:v>11.43999958</c:v>
                </c:pt>
                <c:pt idx="3074">
                  <c:v>11.579999920000001</c:v>
                </c:pt>
                <c:pt idx="3075">
                  <c:v>11.52999973</c:v>
                </c:pt>
                <c:pt idx="3076">
                  <c:v>11.489999770000001</c:v>
                </c:pt>
                <c:pt idx="3077">
                  <c:v>11.10999966</c:v>
                </c:pt>
                <c:pt idx="3078">
                  <c:v>11.100000380000001</c:v>
                </c:pt>
                <c:pt idx="3079">
                  <c:v>11.039999959999999</c:v>
                </c:pt>
                <c:pt idx="3080">
                  <c:v>10.69999981</c:v>
                </c:pt>
                <c:pt idx="3081">
                  <c:v>10.97999954</c:v>
                </c:pt>
                <c:pt idx="3082">
                  <c:v>10.869999890000001</c:v>
                </c:pt>
                <c:pt idx="3083">
                  <c:v>10.600000380000001</c:v>
                </c:pt>
                <c:pt idx="3084">
                  <c:v>10.960000040000001</c:v>
                </c:pt>
                <c:pt idx="3085">
                  <c:v>10.80000019</c:v>
                </c:pt>
                <c:pt idx="3086">
                  <c:v>10.59000015</c:v>
                </c:pt>
                <c:pt idx="3087">
                  <c:v>10.09000015</c:v>
                </c:pt>
                <c:pt idx="3088">
                  <c:v>10.149999619999999</c:v>
                </c:pt>
                <c:pt idx="3089">
                  <c:v>10</c:v>
                </c:pt>
                <c:pt idx="3090">
                  <c:v>9.9899997710000008</c:v>
                </c:pt>
                <c:pt idx="3091">
                  <c:v>10.05000019</c:v>
                </c:pt>
                <c:pt idx="3092">
                  <c:v>10.15999985</c:v>
                </c:pt>
                <c:pt idx="3093">
                  <c:v>10.079999920000001</c:v>
                </c:pt>
                <c:pt idx="3094">
                  <c:v>9.9600000380000004</c:v>
                </c:pt>
                <c:pt idx="3095">
                  <c:v>10.06000042</c:v>
                </c:pt>
                <c:pt idx="3096">
                  <c:v>9.6800003050000001</c:v>
                </c:pt>
                <c:pt idx="3097">
                  <c:v>9.5600004199999997</c:v>
                </c:pt>
                <c:pt idx="3098">
                  <c:v>9.6099996569999995</c:v>
                </c:pt>
                <c:pt idx="3099">
                  <c:v>9.6000003809999992</c:v>
                </c:pt>
                <c:pt idx="3100">
                  <c:v>9.6999998089999995</c:v>
                </c:pt>
                <c:pt idx="3101">
                  <c:v>9.8900003430000005</c:v>
                </c:pt>
                <c:pt idx="3102">
                  <c:v>9.7100000380000004</c:v>
                </c:pt>
                <c:pt idx="3103">
                  <c:v>9.9099998469999999</c:v>
                </c:pt>
                <c:pt idx="3104">
                  <c:v>10.02000046</c:v>
                </c:pt>
                <c:pt idx="3105">
                  <c:v>10.06000042</c:v>
                </c:pt>
                <c:pt idx="3106">
                  <c:v>10.02000046</c:v>
                </c:pt>
                <c:pt idx="3107">
                  <c:v>10</c:v>
                </c:pt>
                <c:pt idx="3108">
                  <c:v>9.8500003809999992</c:v>
                </c:pt>
                <c:pt idx="3109">
                  <c:v>9.8199996949999999</c:v>
                </c:pt>
                <c:pt idx="3110">
                  <c:v>9.75</c:v>
                </c:pt>
                <c:pt idx="3111">
                  <c:v>9.75</c:v>
                </c:pt>
                <c:pt idx="3112">
                  <c:v>9.9499998089999995</c:v>
                </c:pt>
                <c:pt idx="3113">
                  <c:v>9.9499998089999995</c:v>
                </c:pt>
                <c:pt idx="3114">
                  <c:v>9.8599996569999995</c:v>
                </c:pt>
                <c:pt idx="3115">
                  <c:v>9.8699998860000004</c:v>
                </c:pt>
                <c:pt idx="3116">
                  <c:v>10.130000109999999</c:v>
                </c:pt>
                <c:pt idx="3117">
                  <c:v>10.22999954</c:v>
                </c:pt>
                <c:pt idx="3118">
                  <c:v>10.25</c:v>
                </c:pt>
                <c:pt idx="3119">
                  <c:v>10.34000015</c:v>
                </c:pt>
                <c:pt idx="3120">
                  <c:v>10.5</c:v>
                </c:pt>
                <c:pt idx="3121">
                  <c:v>10.329999920000001</c:v>
                </c:pt>
                <c:pt idx="3122">
                  <c:v>10.14000034</c:v>
                </c:pt>
                <c:pt idx="3123">
                  <c:v>10.289999959999999</c:v>
                </c:pt>
                <c:pt idx="3124">
                  <c:v>10.420000079999999</c:v>
                </c:pt>
                <c:pt idx="3125">
                  <c:v>10.34000015</c:v>
                </c:pt>
                <c:pt idx="3126">
                  <c:v>10.09000015</c:v>
                </c:pt>
                <c:pt idx="3127">
                  <c:v>10.18000031</c:v>
                </c:pt>
                <c:pt idx="3128">
                  <c:v>10.27000046</c:v>
                </c:pt>
                <c:pt idx="3129">
                  <c:v>10.329999920000001</c:v>
                </c:pt>
                <c:pt idx="3130">
                  <c:v>10.420000079999999</c:v>
                </c:pt>
                <c:pt idx="3131">
                  <c:v>10.35999966</c:v>
                </c:pt>
                <c:pt idx="3132">
                  <c:v>10.539999959999999</c:v>
                </c:pt>
                <c:pt idx="3133">
                  <c:v>10.55000019</c:v>
                </c:pt>
                <c:pt idx="3134">
                  <c:v>10.489999770000001</c:v>
                </c:pt>
                <c:pt idx="3135">
                  <c:v>10.600000380000001</c:v>
                </c:pt>
                <c:pt idx="3136">
                  <c:v>10.72999954</c:v>
                </c:pt>
                <c:pt idx="3137">
                  <c:v>10.829999920000001</c:v>
                </c:pt>
                <c:pt idx="3138">
                  <c:v>10.850000380000001</c:v>
                </c:pt>
                <c:pt idx="3139">
                  <c:v>10.619999890000001</c:v>
                </c:pt>
                <c:pt idx="3140">
                  <c:v>10.619999890000001</c:v>
                </c:pt>
                <c:pt idx="3141">
                  <c:v>10.59000015</c:v>
                </c:pt>
                <c:pt idx="3142">
                  <c:v>10.670000079999999</c:v>
                </c:pt>
                <c:pt idx="3143">
                  <c:v>11.25</c:v>
                </c:pt>
                <c:pt idx="3144">
                  <c:v>11.130000109999999</c:v>
                </c:pt>
                <c:pt idx="3145">
                  <c:v>10.850000380000001</c:v>
                </c:pt>
                <c:pt idx="3146">
                  <c:v>10.84000015</c:v>
                </c:pt>
                <c:pt idx="3147">
                  <c:v>10.899999619999999</c:v>
                </c:pt>
                <c:pt idx="3148">
                  <c:v>10.84000015</c:v>
                </c:pt>
                <c:pt idx="3149">
                  <c:v>10.97000027</c:v>
                </c:pt>
                <c:pt idx="3150">
                  <c:v>10.960000040000001</c:v>
                </c:pt>
                <c:pt idx="3151">
                  <c:v>10.989999770000001</c:v>
                </c:pt>
                <c:pt idx="3152">
                  <c:v>10.600000380000001</c:v>
                </c:pt>
                <c:pt idx="3153">
                  <c:v>10.5</c:v>
                </c:pt>
                <c:pt idx="3154">
                  <c:v>10.56000042</c:v>
                </c:pt>
                <c:pt idx="3155">
                  <c:v>10.59000015</c:v>
                </c:pt>
                <c:pt idx="3156">
                  <c:v>10.65999985</c:v>
                </c:pt>
                <c:pt idx="3157">
                  <c:v>10.09000015</c:v>
                </c:pt>
                <c:pt idx="3158">
                  <c:v>9.9600000380000004</c:v>
                </c:pt>
                <c:pt idx="3159">
                  <c:v>9.7700004580000002</c:v>
                </c:pt>
                <c:pt idx="3160">
                  <c:v>9.8900003430000005</c:v>
                </c:pt>
                <c:pt idx="3161">
                  <c:v>10.30000019</c:v>
                </c:pt>
                <c:pt idx="3162">
                  <c:v>10.170000079999999</c:v>
                </c:pt>
                <c:pt idx="3163">
                  <c:v>10.22999954</c:v>
                </c:pt>
                <c:pt idx="3164">
                  <c:v>10.25</c:v>
                </c:pt>
                <c:pt idx="3165">
                  <c:v>9.8699998860000004</c:v>
                </c:pt>
                <c:pt idx="3166">
                  <c:v>9.9700002669999996</c:v>
                </c:pt>
                <c:pt idx="3167">
                  <c:v>9.7299995419999998</c:v>
                </c:pt>
                <c:pt idx="3168">
                  <c:v>9.8199996949999999</c:v>
                </c:pt>
                <c:pt idx="3169">
                  <c:v>9.6300001139999996</c:v>
                </c:pt>
                <c:pt idx="3170">
                  <c:v>9.7899999619999996</c:v>
                </c:pt>
                <c:pt idx="3171">
                  <c:v>9.6000003809999992</c:v>
                </c:pt>
                <c:pt idx="3172">
                  <c:v>9.5699996949999999</c:v>
                </c:pt>
                <c:pt idx="3173">
                  <c:v>9.4600000380000004</c:v>
                </c:pt>
                <c:pt idx="3174">
                  <c:v>9.8900003430000005</c:v>
                </c:pt>
                <c:pt idx="3175">
                  <c:v>9.75</c:v>
                </c:pt>
                <c:pt idx="3176">
                  <c:v>9.8500003809999992</c:v>
                </c:pt>
                <c:pt idx="3177">
                  <c:v>10.079999920000001</c:v>
                </c:pt>
                <c:pt idx="3178">
                  <c:v>9.9099998469999999</c:v>
                </c:pt>
                <c:pt idx="3179">
                  <c:v>9.6199998860000004</c:v>
                </c:pt>
                <c:pt idx="3180">
                  <c:v>9.4300003050000001</c:v>
                </c:pt>
                <c:pt idx="3181">
                  <c:v>9.5100002289999992</c:v>
                </c:pt>
                <c:pt idx="3182">
                  <c:v>9.5600004199999997</c:v>
                </c:pt>
                <c:pt idx="3183">
                  <c:v>9.7899999619999996</c:v>
                </c:pt>
                <c:pt idx="3184">
                  <c:v>9.8000001910000005</c:v>
                </c:pt>
                <c:pt idx="3185">
                  <c:v>9.8500003809999992</c:v>
                </c:pt>
                <c:pt idx="3186">
                  <c:v>10.27000046</c:v>
                </c:pt>
                <c:pt idx="3187">
                  <c:v>10.31000042</c:v>
                </c:pt>
                <c:pt idx="3188">
                  <c:v>10.289999959999999</c:v>
                </c:pt>
                <c:pt idx="3189">
                  <c:v>10.19999981</c:v>
                </c:pt>
                <c:pt idx="3190">
                  <c:v>10.35999966</c:v>
                </c:pt>
                <c:pt idx="3191">
                  <c:v>10.09000015</c:v>
                </c:pt>
                <c:pt idx="3192">
                  <c:v>10.149999619999999</c:v>
                </c:pt>
                <c:pt idx="3193">
                  <c:v>9.9399995800000003</c:v>
                </c:pt>
                <c:pt idx="3194">
                  <c:v>10.02000046</c:v>
                </c:pt>
                <c:pt idx="3195">
                  <c:v>10.039999959999999</c:v>
                </c:pt>
                <c:pt idx="3196">
                  <c:v>9.8100004199999997</c:v>
                </c:pt>
                <c:pt idx="3197">
                  <c:v>9.7600002289999992</c:v>
                </c:pt>
                <c:pt idx="3198">
                  <c:v>9.7899999619999996</c:v>
                </c:pt>
                <c:pt idx="3199">
                  <c:v>9.8900003430000005</c:v>
                </c:pt>
                <c:pt idx="3200">
                  <c:v>9.8400001530000001</c:v>
                </c:pt>
                <c:pt idx="3201">
                  <c:v>10</c:v>
                </c:pt>
                <c:pt idx="3202">
                  <c:v>10.09000015</c:v>
                </c:pt>
                <c:pt idx="3203">
                  <c:v>10.149999619999999</c:v>
                </c:pt>
                <c:pt idx="3204">
                  <c:v>10.06999969</c:v>
                </c:pt>
                <c:pt idx="3205">
                  <c:v>10.14000034</c:v>
                </c:pt>
                <c:pt idx="3206">
                  <c:v>10.149999619999999</c:v>
                </c:pt>
                <c:pt idx="3207">
                  <c:v>10.149999619999999</c:v>
                </c:pt>
                <c:pt idx="3208">
                  <c:v>9.9200000760000009</c:v>
                </c:pt>
                <c:pt idx="3209">
                  <c:v>10.130000109999999</c:v>
                </c:pt>
                <c:pt idx="3210">
                  <c:v>10.30000019</c:v>
                </c:pt>
                <c:pt idx="3211">
                  <c:v>10.100000380000001</c:v>
                </c:pt>
                <c:pt idx="3212">
                  <c:v>10.380000109999999</c:v>
                </c:pt>
                <c:pt idx="3213">
                  <c:v>10.460000040000001</c:v>
                </c:pt>
                <c:pt idx="3214">
                  <c:v>10.56999969</c:v>
                </c:pt>
                <c:pt idx="3215">
                  <c:v>10.43999958</c:v>
                </c:pt>
                <c:pt idx="3216">
                  <c:v>10.460000040000001</c:v>
                </c:pt>
                <c:pt idx="3217">
                  <c:v>10.18000031</c:v>
                </c:pt>
                <c:pt idx="3218">
                  <c:v>10.100000380000001</c:v>
                </c:pt>
                <c:pt idx="3219">
                  <c:v>10.260000229999999</c:v>
                </c:pt>
                <c:pt idx="3220">
                  <c:v>10.22999954</c:v>
                </c:pt>
                <c:pt idx="3221">
                  <c:v>10.22000027</c:v>
                </c:pt>
                <c:pt idx="3222">
                  <c:v>10.119999890000001</c:v>
                </c:pt>
                <c:pt idx="3223">
                  <c:v>9.9600000380000004</c:v>
                </c:pt>
                <c:pt idx="3224">
                  <c:v>9.9499998089999995</c:v>
                </c:pt>
                <c:pt idx="3225">
                  <c:v>9.9300003050000001</c:v>
                </c:pt>
                <c:pt idx="3226">
                  <c:v>9.7299995419999998</c:v>
                </c:pt>
                <c:pt idx="3227">
                  <c:v>9.7700004580000002</c:v>
                </c:pt>
                <c:pt idx="3228">
                  <c:v>9.6999998089999995</c:v>
                </c:pt>
                <c:pt idx="3229">
                  <c:v>9.7700004580000002</c:v>
                </c:pt>
                <c:pt idx="3230">
                  <c:v>9.8800001139999996</c:v>
                </c:pt>
                <c:pt idx="3231">
                  <c:v>9.7700004580000002</c:v>
                </c:pt>
                <c:pt idx="3232">
                  <c:v>9.6400003430000005</c:v>
                </c:pt>
                <c:pt idx="3233">
                  <c:v>9.6800003050000001</c:v>
                </c:pt>
                <c:pt idx="3234">
                  <c:v>9.6899995800000003</c:v>
                </c:pt>
                <c:pt idx="3235">
                  <c:v>9.5399999619999996</c:v>
                </c:pt>
                <c:pt idx="3236">
                  <c:v>9.4700002669999996</c:v>
                </c:pt>
                <c:pt idx="3237">
                  <c:v>9.4300003050000001</c:v>
                </c:pt>
                <c:pt idx="3238">
                  <c:v>9.6499996190000008</c:v>
                </c:pt>
                <c:pt idx="3239">
                  <c:v>9.4200000760000009</c:v>
                </c:pt>
                <c:pt idx="3240">
                  <c:v>9.3999996190000008</c:v>
                </c:pt>
                <c:pt idx="3241">
                  <c:v>9.5799999239999991</c:v>
                </c:pt>
                <c:pt idx="3242">
                  <c:v>9.4700002669999996</c:v>
                </c:pt>
                <c:pt idx="3243">
                  <c:v>9.7700004580000002</c:v>
                </c:pt>
                <c:pt idx="3244">
                  <c:v>9.5</c:v>
                </c:pt>
                <c:pt idx="3245">
                  <c:v>9.5200004580000002</c:v>
                </c:pt>
                <c:pt idx="3246">
                  <c:v>9.5100002289999992</c:v>
                </c:pt>
                <c:pt idx="3247">
                  <c:v>9.4799995419999998</c:v>
                </c:pt>
                <c:pt idx="3248">
                  <c:v>9.8599996569999995</c:v>
                </c:pt>
                <c:pt idx="3249">
                  <c:v>9.9300003050000001</c:v>
                </c:pt>
                <c:pt idx="3250">
                  <c:v>9.8800001139999996</c:v>
                </c:pt>
                <c:pt idx="3251">
                  <c:v>9.9600000380000004</c:v>
                </c:pt>
                <c:pt idx="3252">
                  <c:v>9.9099998469999999</c:v>
                </c:pt>
                <c:pt idx="3253">
                  <c:v>10.06999969</c:v>
                </c:pt>
                <c:pt idx="3254">
                  <c:v>9.8999996190000008</c:v>
                </c:pt>
                <c:pt idx="3255">
                  <c:v>9.8000001910000005</c:v>
                </c:pt>
                <c:pt idx="3256">
                  <c:v>9.6599998469999999</c:v>
                </c:pt>
                <c:pt idx="3257">
                  <c:v>9.9799995419999998</c:v>
                </c:pt>
                <c:pt idx="3258">
                  <c:v>9.8900003430000005</c:v>
                </c:pt>
                <c:pt idx="3259">
                  <c:v>10.09000015</c:v>
                </c:pt>
                <c:pt idx="3260">
                  <c:v>10.27999973</c:v>
                </c:pt>
                <c:pt idx="3261">
                  <c:v>10.14000034</c:v>
                </c:pt>
                <c:pt idx="3262">
                  <c:v>10.25</c:v>
                </c:pt>
                <c:pt idx="3263">
                  <c:v>10.210000040000001</c:v>
                </c:pt>
                <c:pt idx="3264">
                  <c:v>10.40999985</c:v>
                </c:pt>
                <c:pt idx="3265">
                  <c:v>10.30000019</c:v>
                </c:pt>
                <c:pt idx="3266">
                  <c:v>10.27999973</c:v>
                </c:pt>
                <c:pt idx="3267">
                  <c:v>10.35999966</c:v>
                </c:pt>
                <c:pt idx="3268">
                  <c:v>10.34000015</c:v>
                </c:pt>
                <c:pt idx="3269">
                  <c:v>10.27000046</c:v>
                </c:pt>
                <c:pt idx="3270">
                  <c:v>10.43000031</c:v>
                </c:pt>
                <c:pt idx="3271">
                  <c:v>10.369999890000001</c:v>
                </c:pt>
                <c:pt idx="3272">
                  <c:v>10.34000015</c:v>
                </c:pt>
                <c:pt idx="3273">
                  <c:v>10.30000019</c:v>
                </c:pt>
                <c:pt idx="3274">
                  <c:v>10.19999981</c:v>
                </c:pt>
                <c:pt idx="3275">
                  <c:v>10.329999920000001</c:v>
                </c:pt>
                <c:pt idx="3276">
                  <c:v>10.40999985</c:v>
                </c:pt>
                <c:pt idx="3277">
                  <c:v>10.600000380000001</c:v>
                </c:pt>
                <c:pt idx="3278">
                  <c:v>10.68000031</c:v>
                </c:pt>
                <c:pt idx="3279">
                  <c:v>10.619999890000001</c:v>
                </c:pt>
                <c:pt idx="3280">
                  <c:v>10.649999619999999</c:v>
                </c:pt>
                <c:pt idx="3281">
                  <c:v>10.760000229999999</c:v>
                </c:pt>
                <c:pt idx="3282">
                  <c:v>10.90999985</c:v>
                </c:pt>
                <c:pt idx="3283">
                  <c:v>10.89000034</c:v>
                </c:pt>
                <c:pt idx="3284">
                  <c:v>10.84000015</c:v>
                </c:pt>
                <c:pt idx="3285">
                  <c:v>10.93000031</c:v>
                </c:pt>
                <c:pt idx="3286">
                  <c:v>11.260000229999999</c:v>
                </c:pt>
                <c:pt idx="3287">
                  <c:v>11.18000031</c:v>
                </c:pt>
                <c:pt idx="3288">
                  <c:v>11</c:v>
                </c:pt>
                <c:pt idx="3289">
                  <c:v>11.14000034</c:v>
                </c:pt>
                <c:pt idx="3290">
                  <c:v>11.25</c:v>
                </c:pt>
                <c:pt idx="3291">
                  <c:v>11.06000042</c:v>
                </c:pt>
                <c:pt idx="3292">
                  <c:v>11.05000019</c:v>
                </c:pt>
                <c:pt idx="3293">
                  <c:v>11.06000042</c:v>
                </c:pt>
                <c:pt idx="3294">
                  <c:v>10.85999966</c:v>
                </c:pt>
                <c:pt idx="3295">
                  <c:v>10.89000034</c:v>
                </c:pt>
                <c:pt idx="3296">
                  <c:v>11.039999959999999</c:v>
                </c:pt>
                <c:pt idx="3297">
                  <c:v>11.079999920000001</c:v>
                </c:pt>
                <c:pt idx="3298">
                  <c:v>11.130000109999999</c:v>
                </c:pt>
                <c:pt idx="3299">
                  <c:v>10.739999770000001</c:v>
                </c:pt>
                <c:pt idx="3300">
                  <c:v>11</c:v>
                </c:pt>
                <c:pt idx="3301">
                  <c:v>11</c:v>
                </c:pt>
                <c:pt idx="3302">
                  <c:v>10.81000042</c:v>
                </c:pt>
                <c:pt idx="3303">
                  <c:v>10.75</c:v>
                </c:pt>
                <c:pt idx="3304">
                  <c:v>11.10999966</c:v>
                </c:pt>
                <c:pt idx="3305">
                  <c:v>11.539999959999999</c:v>
                </c:pt>
                <c:pt idx="3306">
                  <c:v>11.97000027</c:v>
                </c:pt>
                <c:pt idx="3307">
                  <c:v>11.89000034</c:v>
                </c:pt>
                <c:pt idx="3308">
                  <c:v>11.829999920000001</c:v>
                </c:pt>
                <c:pt idx="3309">
                  <c:v>11.90999985</c:v>
                </c:pt>
                <c:pt idx="3310">
                  <c:v>12.02999973</c:v>
                </c:pt>
                <c:pt idx="3311">
                  <c:v>12.079999920000001</c:v>
                </c:pt>
                <c:pt idx="3312">
                  <c:v>11.899999619999999</c:v>
                </c:pt>
                <c:pt idx="3313">
                  <c:v>11.90999985</c:v>
                </c:pt>
                <c:pt idx="3314">
                  <c:v>12.119999890000001</c:v>
                </c:pt>
                <c:pt idx="3315">
                  <c:v>12.31999969</c:v>
                </c:pt>
                <c:pt idx="3316">
                  <c:v>12.68999958</c:v>
                </c:pt>
                <c:pt idx="3317">
                  <c:v>12.329999920000001</c:v>
                </c:pt>
                <c:pt idx="3318">
                  <c:v>12.39000034</c:v>
                </c:pt>
                <c:pt idx="3319">
                  <c:v>12.30000019</c:v>
                </c:pt>
                <c:pt idx="3320">
                  <c:v>12.22999954</c:v>
                </c:pt>
                <c:pt idx="3321">
                  <c:v>12.31000042</c:v>
                </c:pt>
                <c:pt idx="3322">
                  <c:v>12.239999770000001</c:v>
                </c:pt>
                <c:pt idx="3323">
                  <c:v>12.31000042</c:v>
                </c:pt>
                <c:pt idx="3324">
                  <c:v>12.399999619999999</c:v>
                </c:pt>
                <c:pt idx="3325">
                  <c:v>12.539999959999999</c:v>
                </c:pt>
                <c:pt idx="3326">
                  <c:v>12.59000015</c:v>
                </c:pt>
                <c:pt idx="3327">
                  <c:v>12.630000109999999</c:v>
                </c:pt>
                <c:pt idx="3328">
                  <c:v>12.35999966</c:v>
                </c:pt>
                <c:pt idx="3329">
                  <c:v>12.869999890000001</c:v>
                </c:pt>
                <c:pt idx="3330">
                  <c:v>13.06999969</c:v>
                </c:pt>
                <c:pt idx="3331">
                  <c:v>13.22000027</c:v>
                </c:pt>
                <c:pt idx="3332">
                  <c:v>13.420000079999999</c:v>
                </c:pt>
                <c:pt idx="3333">
                  <c:v>13.510000229999999</c:v>
                </c:pt>
                <c:pt idx="3334">
                  <c:v>13.369999890000001</c:v>
                </c:pt>
                <c:pt idx="3335">
                  <c:v>13.68000031</c:v>
                </c:pt>
                <c:pt idx="3336">
                  <c:v>13.55000019</c:v>
                </c:pt>
                <c:pt idx="3337">
                  <c:v>13.52999973</c:v>
                </c:pt>
                <c:pt idx="3338">
                  <c:v>13.260000229999999</c:v>
                </c:pt>
                <c:pt idx="3339">
                  <c:v>13.27000046</c:v>
                </c:pt>
                <c:pt idx="3340">
                  <c:v>13.44999981</c:v>
                </c:pt>
                <c:pt idx="3341">
                  <c:v>13.22000027</c:v>
                </c:pt>
                <c:pt idx="3342">
                  <c:v>13.239999770000001</c:v>
                </c:pt>
                <c:pt idx="3343">
                  <c:v>13.31000042</c:v>
                </c:pt>
                <c:pt idx="3344">
                  <c:v>13.10999966</c:v>
                </c:pt>
                <c:pt idx="3345">
                  <c:v>13.06999969</c:v>
                </c:pt>
                <c:pt idx="3346">
                  <c:v>13.210000040000001</c:v>
                </c:pt>
                <c:pt idx="3347">
                  <c:v>13.34000015</c:v>
                </c:pt>
                <c:pt idx="3348">
                  <c:v>13.35999966</c:v>
                </c:pt>
                <c:pt idx="3349">
                  <c:v>13.619999890000001</c:v>
                </c:pt>
                <c:pt idx="3350">
                  <c:v>13.65999985</c:v>
                </c:pt>
                <c:pt idx="3351">
                  <c:v>13.420000079999999</c:v>
                </c:pt>
                <c:pt idx="3352">
                  <c:v>13.09000015</c:v>
                </c:pt>
                <c:pt idx="3353">
                  <c:v>12.84000015</c:v>
                </c:pt>
                <c:pt idx="3354">
                  <c:v>12.93999958</c:v>
                </c:pt>
                <c:pt idx="3355">
                  <c:v>12.89000034</c:v>
                </c:pt>
                <c:pt idx="3356">
                  <c:v>12.81999969</c:v>
                </c:pt>
                <c:pt idx="3357">
                  <c:v>12.89000034</c:v>
                </c:pt>
                <c:pt idx="3358">
                  <c:v>13.06999969</c:v>
                </c:pt>
                <c:pt idx="3359">
                  <c:v>12.81000042</c:v>
                </c:pt>
                <c:pt idx="3360">
                  <c:v>12.40999985</c:v>
                </c:pt>
                <c:pt idx="3361">
                  <c:v>12.27999973</c:v>
                </c:pt>
                <c:pt idx="3362">
                  <c:v>12.119999890000001</c:v>
                </c:pt>
                <c:pt idx="3363">
                  <c:v>12.289999959999999</c:v>
                </c:pt>
                <c:pt idx="3364">
                  <c:v>12.289999959999999</c:v>
                </c:pt>
                <c:pt idx="3365">
                  <c:v>12.18000031</c:v>
                </c:pt>
                <c:pt idx="3366">
                  <c:v>12.210000040000001</c:v>
                </c:pt>
                <c:pt idx="3367">
                  <c:v>12.260000229999999</c:v>
                </c:pt>
                <c:pt idx="3368">
                  <c:v>12.40999985</c:v>
                </c:pt>
                <c:pt idx="3369">
                  <c:v>12.19999981</c:v>
                </c:pt>
                <c:pt idx="3370">
                  <c:v>12.350000380000001</c:v>
                </c:pt>
                <c:pt idx="3371">
                  <c:v>12.52000046</c:v>
                </c:pt>
                <c:pt idx="3372">
                  <c:v>12.10999966</c:v>
                </c:pt>
                <c:pt idx="3373">
                  <c:v>12.210000040000001</c:v>
                </c:pt>
                <c:pt idx="3374">
                  <c:v>12.15999985</c:v>
                </c:pt>
                <c:pt idx="3375">
                  <c:v>11.90999985</c:v>
                </c:pt>
                <c:pt idx="3376">
                  <c:v>11.43000031</c:v>
                </c:pt>
                <c:pt idx="3377">
                  <c:v>11.60999966</c:v>
                </c:pt>
                <c:pt idx="3378">
                  <c:v>11.75</c:v>
                </c:pt>
                <c:pt idx="3379">
                  <c:v>11.93999958</c:v>
                </c:pt>
                <c:pt idx="3380">
                  <c:v>11.81999969</c:v>
                </c:pt>
                <c:pt idx="3381">
                  <c:v>12.039999959999999</c:v>
                </c:pt>
                <c:pt idx="3382">
                  <c:v>12.27999973</c:v>
                </c:pt>
                <c:pt idx="3383">
                  <c:v>12.239999770000001</c:v>
                </c:pt>
                <c:pt idx="3384">
                  <c:v>12.170000079999999</c:v>
                </c:pt>
                <c:pt idx="3385">
                  <c:v>12.06000042</c:v>
                </c:pt>
                <c:pt idx="3386">
                  <c:v>12.10999966</c:v>
                </c:pt>
                <c:pt idx="3387">
                  <c:v>12.18000031</c:v>
                </c:pt>
                <c:pt idx="3388">
                  <c:v>12.210000040000001</c:v>
                </c:pt>
                <c:pt idx="3389">
                  <c:v>12.18000031</c:v>
                </c:pt>
                <c:pt idx="3390">
                  <c:v>12.460000040000001</c:v>
                </c:pt>
                <c:pt idx="3391">
                  <c:v>12.77000046</c:v>
                </c:pt>
                <c:pt idx="3392">
                  <c:v>12.72000027</c:v>
                </c:pt>
                <c:pt idx="3393">
                  <c:v>12.649999619999999</c:v>
                </c:pt>
                <c:pt idx="3394">
                  <c:v>12.510000229999999</c:v>
                </c:pt>
                <c:pt idx="3395">
                  <c:v>12.22999954</c:v>
                </c:pt>
                <c:pt idx="3396">
                  <c:v>12.260000229999999</c:v>
                </c:pt>
                <c:pt idx="3397">
                  <c:v>12.31000042</c:v>
                </c:pt>
                <c:pt idx="3398">
                  <c:v>12.210000040000001</c:v>
                </c:pt>
                <c:pt idx="3399">
                  <c:v>11.94999981</c:v>
                </c:pt>
                <c:pt idx="3400">
                  <c:v>11.960000040000001</c:v>
                </c:pt>
                <c:pt idx="3401">
                  <c:v>12.44999981</c:v>
                </c:pt>
                <c:pt idx="3402">
                  <c:v>12.56000042</c:v>
                </c:pt>
                <c:pt idx="3403">
                  <c:v>12.27999973</c:v>
                </c:pt>
                <c:pt idx="3404">
                  <c:v>12.56000042</c:v>
                </c:pt>
                <c:pt idx="3405">
                  <c:v>13.289999959999999</c:v>
                </c:pt>
                <c:pt idx="3406">
                  <c:v>13.40999985</c:v>
                </c:pt>
                <c:pt idx="3407">
                  <c:v>13.5</c:v>
                </c:pt>
                <c:pt idx="3408">
                  <c:v>13.510000229999999</c:v>
                </c:pt>
                <c:pt idx="3409">
                  <c:v>13.460000040000001</c:v>
                </c:pt>
                <c:pt idx="3410">
                  <c:v>13.43999958</c:v>
                </c:pt>
                <c:pt idx="3411">
                  <c:v>13.55000019</c:v>
                </c:pt>
                <c:pt idx="3412">
                  <c:v>13.75</c:v>
                </c:pt>
                <c:pt idx="3413">
                  <c:v>13.670000079999999</c:v>
                </c:pt>
                <c:pt idx="3414">
                  <c:v>13.75</c:v>
                </c:pt>
                <c:pt idx="3415">
                  <c:v>13.5</c:v>
                </c:pt>
                <c:pt idx="3416">
                  <c:v>13.81999969</c:v>
                </c:pt>
                <c:pt idx="3417">
                  <c:v>13.59000015</c:v>
                </c:pt>
                <c:pt idx="3418">
                  <c:v>13.47000027</c:v>
                </c:pt>
                <c:pt idx="3419">
                  <c:v>13.39000034</c:v>
                </c:pt>
                <c:pt idx="3420">
                  <c:v>13.52999973</c:v>
                </c:pt>
                <c:pt idx="3421">
                  <c:v>13.44999981</c:v>
                </c:pt>
                <c:pt idx="3422">
                  <c:v>13.40999985</c:v>
                </c:pt>
                <c:pt idx="3423">
                  <c:v>13.119999890000001</c:v>
                </c:pt>
                <c:pt idx="3424">
                  <c:v>13.149999619999999</c:v>
                </c:pt>
                <c:pt idx="3425">
                  <c:v>13.170000079999999</c:v>
                </c:pt>
                <c:pt idx="3426">
                  <c:v>13.34000015</c:v>
                </c:pt>
                <c:pt idx="3427">
                  <c:v>13.260000229999999</c:v>
                </c:pt>
                <c:pt idx="3428">
                  <c:v>13.65999985</c:v>
                </c:pt>
                <c:pt idx="3429">
                  <c:v>13.68000031</c:v>
                </c:pt>
                <c:pt idx="3430">
                  <c:v>13.69999981</c:v>
                </c:pt>
                <c:pt idx="3431">
                  <c:v>13.64000034</c:v>
                </c:pt>
                <c:pt idx="3432">
                  <c:v>13.68000031</c:v>
                </c:pt>
                <c:pt idx="3433">
                  <c:v>13.880000109999999</c:v>
                </c:pt>
                <c:pt idx="3434">
                  <c:v>13.72000027</c:v>
                </c:pt>
                <c:pt idx="3435">
                  <c:v>13.56000042</c:v>
                </c:pt>
                <c:pt idx="3436">
                  <c:v>13.05000019</c:v>
                </c:pt>
                <c:pt idx="3437">
                  <c:v>12.989999770000001</c:v>
                </c:pt>
                <c:pt idx="3438">
                  <c:v>13.329999920000001</c:v>
                </c:pt>
                <c:pt idx="3439">
                  <c:v>13.119999890000001</c:v>
                </c:pt>
                <c:pt idx="3440">
                  <c:v>13</c:v>
                </c:pt>
                <c:pt idx="3441">
                  <c:v>12.72000027</c:v>
                </c:pt>
                <c:pt idx="3442">
                  <c:v>12.899999619999999</c:v>
                </c:pt>
                <c:pt idx="3443">
                  <c:v>13.27000046</c:v>
                </c:pt>
                <c:pt idx="3444">
                  <c:v>12.920000079999999</c:v>
                </c:pt>
                <c:pt idx="3445">
                  <c:v>12.84000015</c:v>
                </c:pt>
                <c:pt idx="3446">
                  <c:v>12.399999619999999</c:v>
                </c:pt>
                <c:pt idx="3447">
                  <c:v>12.52999973</c:v>
                </c:pt>
                <c:pt idx="3448">
                  <c:v>12.81999969</c:v>
                </c:pt>
                <c:pt idx="3449">
                  <c:v>12.350000380000001</c:v>
                </c:pt>
                <c:pt idx="3450">
                  <c:v>12.60999966</c:v>
                </c:pt>
                <c:pt idx="3451">
                  <c:v>12.90999985</c:v>
                </c:pt>
                <c:pt idx="3452">
                  <c:v>12.72000027</c:v>
                </c:pt>
                <c:pt idx="3453">
                  <c:v>12.52999973</c:v>
                </c:pt>
                <c:pt idx="3454">
                  <c:v>12.760000229999999</c:v>
                </c:pt>
                <c:pt idx="3455">
                  <c:v>12.619999890000001</c:v>
                </c:pt>
                <c:pt idx="3456">
                  <c:v>12.369999890000001</c:v>
                </c:pt>
                <c:pt idx="3457">
                  <c:v>12.239999770000001</c:v>
                </c:pt>
                <c:pt idx="3458">
                  <c:v>12.43999958</c:v>
                </c:pt>
                <c:pt idx="3459">
                  <c:v>12.149999619999999</c:v>
                </c:pt>
                <c:pt idx="3460">
                  <c:v>12.22000027</c:v>
                </c:pt>
                <c:pt idx="3461">
                  <c:v>12.14000034</c:v>
                </c:pt>
                <c:pt idx="3462">
                  <c:v>12.22000027</c:v>
                </c:pt>
                <c:pt idx="3463">
                  <c:v>12.47000027</c:v>
                </c:pt>
                <c:pt idx="3464">
                  <c:v>12.56999969</c:v>
                </c:pt>
                <c:pt idx="3465">
                  <c:v>12.97999954</c:v>
                </c:pt>
                <c:pt idx="3466">
                  <c:v>12.75</c:v>
                </c:pt>
                <c:pt idx="3467">
                  <c:v>12.899999619999999</c:v>
                </c:pt>
                <c:pt idx="3468">
                  <c:v>12.56000042</c:v>
                </c:pt>
                <c:pt idx="3469">
                  <c:v>12.31000042</c:v>
                </c:pt>
                <c:pt idx="3470">
                  <c:v>12.35999966</c:v>
                </c:pt>
                <c:pt idx="3471">
                  <c:v>12.52999973</c:v>
                </c:pt>
                <c:pt idx="3472">
                  <c:v>12.18999958</c:v>
                </c:pt>
                <c:pt idx="3473">
                  <c:v>12.15999985</c:v>
                </c:pt>
                <c:pt idx="3474">
                  <c:v>11.579999920000001</c:v>
                </c:pt>
                <c:pt idx="3475">
                  <c:v>11.56000042</c:v>
                </c:pt>
                <c:pt idx="3476">
                  <c:v>10.93999958</c:v>
                </c:pt>
                <c:pt idx="3477">
                  <c:v>11.5</c:v>
                </c:pt>
                <c:pt idx="3478">
                  <c:v>11.06999969</c:v>
                </c:pt>
                <c:pt idx="3479">
                  <c:v>11.52000046</c:v>
                </c:pt>
                <c:pt idx="3480">
                  <c:v>11.460000040000001</c:v>
                </c:pt>
                <c:pt idx="3481">
                  <c:v>11.670000079999999</c:v>
                </c:pt>
                <c:pt idx="3482">
                  <c:v>11.52000046</c:v>
                </c:pt>
                <c:pt idx="3483">
                  <c:v>11.510000229999999</c:v>
                </c:pt>
                <c:pt idx="3484">
                  <c:v>11.05000019</c:v>
                </c:pt>
                <c:pt idx="3485">
                  <c:v>10.93999958</c:v>
                </c:pt>
                <c:pt idx="3486">
                  <c:v>11.239999770000001</c:v>
                </c:pt>
                <c:pt idx="3487">
                  <c:v>11.84000015</c:v>
                </c:pt>
                <c:pt idx="3488">
                  <c:v>11.739999770000001</c:v>
                </c:pt>
                <c:pt idx="3489">
                  <c:v>11.350000380000001</c:v>
                </c:pt>
                <c:pt idx="3490">
                  <c:v>11.81000042</c:v>
                </c:pt>
                <c:pt idx="3491">
                  <c:v>12.130000109999999</c:v>
                </c:pt>
                <c:pt idx="3492">
                  <c:v>11.97000027</c:v>
                </c:pt>
                <c:pt idx="3493">
                  <c:v>11.97000027</c:v>
                </c:pt>
                <c:pt idx="3494">
                  <c:v>11.89000034</c:v>
                </c:pt>
                <c:pt idx="3495">
                  <c:v>11.65999985</c:v>
                </c:pt>
                <c:pt idx="3496">
                  <c:v>11.52000046</c:v>
                </c:pt>
                <c:pt idx="3497">
                  <c:v>12.05000019</c:v>
                </c:pt>
                <c:pt idx="3498">
                  <c:v>12</c:v>
                </c:pt>
                <c:pt idx="3499">
                  <c:v>11.880000109999999</c:v>
                </c:pt>
                <c:pt idx="3500">
                  <c:v>11.93999958</c:v>
                </c:pt>
                <c:pt idx="3501">
                  <c:v>11.960000040000001</c:v>
                </c:pt>
                <c:pt idx="3502">
                  <c:v>11.81999969</c:v>
                </c:pt>
                <c:pt idx="3503">
                  <c:v>12.10999966</c:v>
                </c:pt>
                <c:pt idx="3504">
                  <c:v>12.40999985</c:v>
                </c:pt>
                <c:pt idx="3505">
                  <c:v>12.22000027</c:v>
                </c:pt>
                <c:pt idx="3506">
                  <c:v>12.119999890000001</c:v>
                </c:pt>
                <c:pt idx="3507">
                  <c:v>11.920000079999999</c:v>
                </c:pt>
                <c:pt idx="3508">
                  <c:v>11.52000046</c:v>
                </c:pt>
                <c:pt idx="3509">
                  <c:v>11.710000040000001</c:v>
                </c:pt>
                <c:pt idx="3510">
                  <c:v>11.56000042</c:v>
                </c:pt>
                <c:pt idx="3511">
                  <c:v>12.02000046</c:v>
                </c:pt>
                <c:pt idx="3512">
                  <c:v>11.77000046</c:v>
                </c:pt>
                <c:pt idx="3513">
                  <c:v>11.81000042</c:v>
                </c:pt>
                <c:pt idx="3514">
                  <c:v>11.43000031</c:v>
                </c:pt>
                <c:pt idx="3515">
                  <c:v>11.31000042</c:v>
                </c:pt>
                <c:pt idx="3516">
                  <c:v>11.739999770000001</c:v>
                </c:pt>
                <c:pt idx="3517">
                  <c:v>11.81999969</c:v>
                </c:pt>
                <c:pt idx="3518">
                  <c:v>11.829999920000001</c:v>
                </c:pt>
                <c:pt idx="3519">
                  <c:v>11.80000019</c:v>
                </c:pt>
                <c:pt idx="3520">
                  <c:v>12.02000046</c:v>
                </c:pt>
                <c:pt idx="3521">
                  <c:v>11.85999966</c:v>
                </c:pt>
                <c:pt idx="3522">
                  <c:v>12.15999985</c:v>
                </c:pt>
                <c:pt idx="3523">
                  <c:v>12.170000079999999</c:v>
                </c:pt>
                <c:pt idx="3524">
                  <c:v>12.30000019</c:v>
                </c:pt>
                <c:pt idx="3525">
                  <c:v>12.010000229999999</c:v>
                </c:pt>
                <c:pt idx="3526">
                  <c:v>12.210000040000001</c:v>
                </c:pt>
                <c:pt idx="3527">
                  <c:v>12.10999966</c:v>
                </c:pt>
                <c:pt idx="3528">
                  <c:v>11.81000042</c:v>
                </c:pt>
                <c:pt idx="3529">
                  <c:v>12.18000031</c:v>
                </c:pt>
                <c:pt idx="3530">
                  <c:v>12.47999954</c:v>
                </c:pt>
                <c:pt idx="3531">
                  <c:v>12.18999958</c:v>
                </c:pt>
                <c:pt idx="3532">
                  <c:v>12.25</c:v>
                </c:pt>
                <c:pt idx="3533">
                  <c:v>12.94999981</c:v>
                </c:pt>
                <c:pt idx="3534">
                  <c:v>12.739999770000001</c:v>
                </c:pt>
                <c:pt idx="3535">
                  <c:v>12.619999890000001</c:v>
                </c:pt>
                <c:pt idx="3536">
                  <c:v>12.44999981</c:v>
                </c:pt>
                <c:pt idx="3537">
                  <c:v>12.72000027</c:v>
                </c:pt>
                <c:pt idx="3538">
                  <c:v>12.899999619999999</c:v>
                </c:pt>
                <c:pt idx="3539">
                  <c:v>12.97999954</c:v>
                </c:pt>
                <c:pt idx="3540">
                  <c:v>13</c:v>
                </c:pt>
                <c:pt idx="3541">
                  <c:v>12.93000031</c:v>
                </c:pt>
                <c:pt idx="3542">
                  <c:v>12.47999954</c:v>
                </c:pt>
                <c:pt idx="3543">
                  <c:v>12.670000079999999</c:v>
                </c:pt>
                <c:pt idx="3544">
                  <c:v>12.94999981</c:v>
                </c:pt>
                <c:pt idx="3545">
                  <c:v>12.97999954</c:v>
                </c:pt>
                <c:pt idx="3546">
                  <c:v>13.079999920000001</c:v>
                </c:pt>
                <c:pt idx="3547">
                  <c:v>12.739999770000001</c:v>
                </c:pt>
                <c:pt idx="3548">
                  <c:v>12.710000040000001</c:v>
                </c:pt>
                <c:pt idx="3549">
                  <c:v>12.65999985</c:v>
                </c:pt>
                <c:pt idx="3550">
                  <c:v>12.56000042</c:v>
                </c:pt>
                <c:pt idx="3551">
                  <c:v>12.56000042</c:v>
                </c:pt>
                <c:pt idx="3552">
                  <c:v>12.19999981</c:v>
                </c:pt>
                <c:pt idx="3553">
                  <c:v>12.06999969</c:v>
                </c:pt>
                <c:pt idx="3554">
                  <c:v>12.55000019</c:v>
                </c:pt>
                <c:pt idx="3555">
                  <c:v>12.399999619999999</c:v>
                </c:pt>
                <c:pt idx="3556">
                  <c:v>12.920000079999999</c:v>
                </c:pt>
                <c:pt idx="3557">
                  <c:v>13.210000040000001</c:v>
                </c:pt>
                <c:pt idx="3558">
                  <c:v>13.119999890000001</c:v>
                </c:pt>
                <c:pt idx="3559">
                  <c:v>13.22000027</c:v>
                </c:pt>
                <c:pt idx="3560">
                  <c:v>12.93999958</c:v>
                </c:pt>
                <c:pt idx="3561">
                  <c:v>13.22000027</c:v>
                </c:pt>
                <c:pt idx="3562">
                  <c:v>12.93999958</c:v>
                </c:pt>
                <c:pt idx="3563">
                  <c:v>13.079999920000001</c:v>
                </c:pt>
                <c:pt idx="3564">
                  <c:v>12.93000031</c:v>
                </c:pt>
                <c:pt idx="3565">
                  <c:v>12.72000027</c:v>
                </c:pt>
                <c:pt idx="3566">
                  <c:v>12.55000019</c:v>
                </c:pt>
                <c:pt idx="3567">
                  <c:v>12.5</c:v>
                </c:pt>
                <c:pt idx="3568">
                  <c:v>12.760000229999999</c:v>
                </c:pt>
                <c:pt idx="3569">
                  <c:v>12.31999969</c:v>
                </c:pt>
                <c:pt idx="3570">
                  <c:v>12.65999985</c:v>
                </c:pt>
                <c:pt idx="3571">
                  <c:v>12.710000040000001</c:v>
                </c:pt>
                <c:pt idx="3572">
                  <c:v>12.90999985</c:v>
                </c:pt>
                <c:pt idx="3573">
                  <c:v>12.920000079999999</c:v>
                </c:pt>
                <c:pt idx="3574">
                  <c:v>13.02000046</c:v>
                </c:pt>
                <c:pt idx="3575">
                  <c:v>12.920000079999999</c:v>
                </c:pt>
                <c:pt idx="3576">
                  <c:v>13.02000046</c:v>
                </c:pt>
                <c:pt idx="3577">
                  <c:v>12.90999985</c:v>
                </c:pt>
                <c:pt idx="3578">
                  <c:v>13.260000229999999</c:v>
                </c:pt>
                <c:pt idx="3579">
                  <c:v>13.14000034</c:v>
                </c:pt>
                <c:pt idx="3580">
                  <c:v>13.260000229999999</c:v>
                </c:pt>
                <c:pt idx="3581">
                  <c:v>13.149999619999999</c:v>
                </c:pt>
                <c:pt idx="3582">
                  <c:v>13.380000109999999</c:v>
                </c:pt>
                <c:pt idx="3583">
                  <c:v>13.77000046</c:v>
                </c:pt>
                <c:pt idx="3584">
                  <c:v>13.65999985</c:v>
                </c:pt>
                <c:pt idx="3585">
                  <c:v>13.829999920000001</c:v>
                </c:pt>
                <c:pt idx="3586">
                  <c:v>13.75</c:v>
                </c:pt>
                <c:pt idx="3587">
                  <c:v>13.460000040000001</c:v>
                </c:pt>
                <c:pt idx="3588">
                  <c:v>13.829999920000001</c:v>
                </c:pt>
                <c:pt idx="3589">
                  <c:v>14.260000229999999</c:v>
                </c:pt>
                <c:pt idx="3590">
                  <c:v>13.97000027</c:v>
                </c:pt>
                <c:pt idx="3591">
                  <c:v>14.010000229999999</c:v>
                </c:pt>
                <c:pt idx="3592">
                  <c:v>13.93000031</c:v>
                </c:pt>
                <c:pt idx="3593">
                  <c:v>14.15999985</c:v>
                </c:pt>
                <c:pt idx="3594">
                  <c:v>14.22999954</c:v>
                </c:pt>
                <c:pt idx="3595">
                  <c:v>14.10999966</c:v>
                </c:pt>
                <c:pt idx="3596">
                  <c:v>13.97999954</c:v>
                </c:pt>
                <c:pt idx="3597">
                  <c:v>14.079999920000001</c:v>
                </c:pt>
                <c:pt idx="3598">
                  <c:v>14.18999958</c:v>
                </c:pt>
                <c:pt idx="3599">
                  <c:v>13.90999985</c:v>
                </c:pt>
                <c:pt idx="3600">
                  <c:v>14.05000019</c:v>
                </c:pt>
                <c:pt idx="3601">
                  <c:v>13.989999770000001</c:v>
                </c:pt>
                <c:pt idx="3602">
                  <c:v>14.05000019</c:v>
                </c:pt>
                <c:pt idx="3603">
                  <c:v>14.18999958</c:v>
                </c:pt>
                <c:pt idx="3604">
                  <c:v>14.27999973</c:v>
                </c:pt>
                <c:pt idx="3605">
                  <c:v>13.84000015</c:v>
                </c:pt>
                <c:pt idx="3606">
                  <c:v>14.10999966</c:v>
                </c:pt>
                <c:pt idx="3607">
                  <c:v>14.18000031</c:v>
                </c:pt>
                <c:pt idx="3608">
                  <c:v>14.31999969</c:v>
                </c:pt>
                <c:pt idx="3609">
                  <c:v>14.52999973</c:v>
                </c:pt>
                <c:pt idx="3610">
                  <c:v>14.619999890000001</c:v>
                </c:pt>
                <c:pt idx="3611">
                  <c:v>14.380000109999999</c:v>
                </c:pt>
                <c:pt idx="3612">
                  <c:v>14.47999954</c:v>
                </c:pt>
                <c:pt idx="3613">
                  <c:v>14.14000034</c:v>
                </c:pt>
                <c:pt idx="3614">
                  <c:v>14.369999890000001</c:v>
                </c:pt>
                <c:pt idx="3615">
                  <c:v>14.39000034</c:v>
                </c:pt>
                <c:pt idx="3616">
                  <c:v>14.68999958</c:v>
                </c:pt>
                <c:pt idx="3617">
                  <c:v>14.52000046</c:v>
                </c:pt>
                <c:pt idx="3618">
                  <c:v>14.64000034</c:v>
                </c:pt>
                <c:pt idx="3619">
                  <c:v>14.59000015</c:v>
                </c:pt>
                <c:pt idx="3620">
                  <c:v>14.329999920000001</c:v>
                </c:pt>
                <c:pt idx="3621">
                  <c:v>14.15999985</c:v>
                </c:pt>
                <c:pt idx="3622">
                  <c:v>14.399999619999999</c:v>
                </c:pt>
                <c:pt idx="3623">
                  <c:v>14.60999966</c:v>
                </c:pt>
                <c:pt idx="3624">
                  <c:v>14.600000380000001</c:v>
                </c:pt>
                <c:pt idx="3625">
                  <c:v>14.399999619999999</c:v>
                </c:pt>
                <c:pt idx="3626">
                  <c:v>14.869999890000001</c:v>
                </c:pt>
                <c:pt idx="3627">
                  <c:v>14.81000042</c:v>
                </c:pt>
                <c:pt idx="3628">
                  <c:v>14.93999958</c:v>
                </c:pt>
                <c:pt idx="3629">
                  <c:v>14.789999959999999</c:v>
                </c:pt>
                <c:pt idx="3630">
                  <c:v>15.15999985</c:v>
                </c:pt>
                <c:pt idx="3631">
                  <c:v>14.93999958</c:v>
                </c:pt>
                <c:pt idx="3632">
                  <c:v>15.210000040000001</c:v>
                </c:pt>
                <c:pt idx="3633">
                  <c:v>15.02999973</c:v>
                </c:pt>
                <c:pt idx="3634">
                  <c:v>14.989999770000001</c:v>
                </c:pt>
                <c:pt idx="3635">
                  <c:v>15.380000109999999</c:v>
                </c:pt>
                <c:pt idx="3636">
                  <c:v>15.369999890000001</c:v>
                </c:pt>
                <c:pt idx="3637">
                  <c:v>15.18000031</c:v>
                </c:pt>
                <c:pt idx="3638">
                  <c:v>15.079999920000001</c:v>
                </c:pt>
                <c:pt idx="3639">
                  <c:v>15.27999973</c:v>
                </c:pt>
                <c:pt idx="3640">
                  <c:v>15.399999619999999</c:v>
                </c:pt>
                <c:pt idx="3641">
                  <c:v>15.22000027</c:v>
                </c:pt>
                <c:pt idx="3642">
                  <c:v>15</c:v>
                </c:pt>
                <c:pt idx="3643">
                  <c:v>15.239999770000001</c:v>
                </c:pt>
                <c:pt idx="3644">
                  <c:v>14.85999966</c:v>
                </c:pt>
                <c:pt idx="3645">
                  <c:v>14.619999890000001</c:v>
                </c:pt>
                <c:pt idx="3646">
                  <c:v>14.789999959999999</c:v>
                </c:pt>
                <c:pt idx="3647">
                  <c:v>14.920000079999999</c:v>
                </c:pt>
                <c:pt idx="3648">
                  <c:v>15.100000380000001</c:v>
                </c:pt>
                <c:pt idx="3649">
                  <c:v>15.100000380000001</c:v>
                </c:pt>
                <c:pt idx="3650">
                  <c:v>15.210000040000001</c:v>
                </c:pt>
                <c:pt idx="3651">
                  <c:v>15.27999973</c:v>
                </c:pt>
                <c:pt idx="3652">
                  <c:v>15.25</c:v>
                </c:pt>
                <c:pt idx="3653">
                  <c:v>15.10999966</c:v>
                </c:pt>
                <c:pt idx="3654">
                  <c:v>14.89000034</c:v>
                </c:pt>
                <c:pt idx="3655">
                  <c:v>14.85999966</c:v>
                </c:pt>
                <c:pt idx="3656">
                  <c:v>14.90999985</c:v>
                </c:pt>
                <c:pt idx="3657">
                  <c:v>15.81999969</c:v>
                </c:pt>
                <c:pt idx="3658">
                  <c:v>16.149999619999999</c:v>
                </c:pt>
                <c:pt idx="3659">
                  <c:v>15.579999920000001</c:v>
                </c:pt>
                <c:pt idx="3660">
                  <c:v>15.52999973</c:v>
                </c:pt>
                <c:pt idx="3661">
                  <c:v>16.100000380000001</c:v>
                </c:pt>
                <c:pt idx="3662">
                  <c:v>15.69999981</c:v>
                </c:pt>
                <c:pt idx="3663">
                  <c:v>15.43999958</c:v>
                </c:pt>
                <c:pt idx="3664">
                  <c:v>15.420000079999999</c:v>
                </c:pt>
                <c:pt idx="3665">
                  <c:v>15.15999985</c:v>
                </c:pt>
                <c:pt idx="3666">
                  <c:v>15.130000109999999</c:v>
                </c:pt>
                <c:pt idx="3667">
                  <c:v>15.39000034</c:v>
                </c:pt>
                <c:pt idx="3668">
                  <c:v>15.39000034</c:v>
                </c:pt>
                <c:pt idx="3669">
                  <c:v>15.079999920000001</c:v>
                </c:pt>
                <c:pt idx="3670">
                  <c:v>14.789999959999999</c:v>
                </c:pt>
                <c:pt idx="3671">
                  <c:v>14.920000079999999</c:v>
                </c:pt>
                <c:pt idx="3672">
                  <c:v>14.69999981</c:v>
                </c:pt>
                <c:pt idx="3673">
                  <c:v>14.27999973</c:v>
                </c:pt>
                <c:pt idx="3674">
                  <c:v>14.420000079999999</c:v>
                </c:pt>
                <c:pt idx="3675">
                  <c:v>14.399999619999999</c:v>
                </c:pt>
                <c:pt idx="3676">
                  <c:v>14.079999920000001</c:v>
                </c:pt>
                <c:pt idx="3677">
                  <c:v>13.960000040000001</c:v>
                </c:pt>
                <c:pt idx="3678">
                  <c:v>13.97999954</c:v>
                </c:pt>
                <c:pt idx="3679">
                  <c:v>14.149999619999999</c:v>
                </c:pt>
                <c:pt idx="3680">
                  <c:v>13.93000031</c:v>
                </c:pt>
                <c:pt idx="3681">
                  <c:v>13.72999954</c:v>
                </c:pt>
                <c:pt idx="3682">
                  <c:v>13.06000042</c:v>
                </c:pt>
                <c:pt idx="3683">
                  <c:v>13.02000046</c:v>
                </c:pt>
                <c:pt idx="3684">
                  <c:v>13.210000040000001</c:v>
                </c:pt>
                <c:pt idx="3685">
                  <c:v>13.5</c:v>
                </c:pt>
                <c:pt idx="3686">
                  <c:v>13.539999959999999</c:v>
                </c:pt>
                <c:pt idx="3687">
                  <c:v>13.460000040000001</c:v>
                </c:pt>
                <c:pt idx="3688">
                  <c:v>13.40999985</c:v>
                </c:pt>
                <c:pt idx="3689">
                  <c:v>13.69999981</c:v>
                </c:pt>
                <c:pt idx="3690">
                  <c:v>13.55000019</c:v>
                </c:pt>
                <c:pt idx="3691">
                  <c:v>13.47000027</c:v>
                </c:pt>
                <c:pt idx="3692">
                  <c:v>13.670000079999999</c:v>
                </c:pt>
                <c:pt idx="3693">
                  <c:v>13.960000040000001</c:v>
                </c:pt>
                <c:pt idx="3694">
                  <c:v>14.10999966</c:v>
                </c:pt>
                <c:pt idx="3695">
                  <c:v>14.130000109999999</c:v>
                </c:pt>
                <c:pt idx="3696">
                  <c:v>13.579999920000001</c:v>
                </c:pt>
                <c:pt idx="3697">
                  <c:v>13.829999920000001</c:v>
                </c:pt>
                <c:pt idx="3698">
                  <c:v>13.380000109999999</c:v>
                </c:pt>
                <c:pt idx="3699">
                  <c:v>13.31000042</c:v>
                </c:pt>
                <c:pt idx="3700">
                  <c:v>13.539999959999999</c:v>
                </c:pt>
                <c:pt idx="3701">
                  <c:v>13.43999958</c:v>
                </c:pt>
                <c:pt idx="3702">
                  <c:v>13.960000040000001</c:v>
                </c:pt>
                <c:pt idx="3703">
                  <c:v>14.27000046</c:v>
                </c:pt>
                <c:pt idx="3704">
                  <c:v>14.43999958</c:v>
                </c:pt>
                <c:pt idx="3705">
                  <c:v>13.649999619999999</c:v>
                </c:pt>
                <c:pt idx="3706">
                  <c:v>13.5</c:v>
                </c:pt>
                <c:pt idx="3707">
                  <c:v>13.5</c:v>
                </c:pt>
                <c:pt idx="3708">
                  <c:v>13.27999973</c:v>
                </c:pt>
                <c:pt idx="3709">
                  <c:v>13.149999619999999</c:v>
                </c:pt>
                <c:pt idx="3710">
                  <c:v>12.80000019</c:v>
                </c:pt>
                <c:pt idx="3711">
                  <c:v>12.89000034</c:v>
                </c:pt>
                <c:pt idx="3712">
                  <c:v>12.670000079999999</c:v>
                </c:pt>
                <c:pt idx="3713">
                  <c:v>12.68999958</c:v>
                </c:pt>
                <c:pt idx="3714">
                  <c:v>13.14000034</c:v>
                </c:pt>
                <c:pt idx="3715">
                  <c:v>12.85999966</c:v>
                </c:pt>
                <c:pt idx="3716">
                  <c:v>12.649999619999999</c:v>
                </c:pt>
                <c:pt idx="3717">
                  <c:v>12.77999973</c:v>
                </c:pt>
                <c:pt idx="3718">
                  <c:v>12.90999985</c:v>
                </c:pt>
                <c:pt idx="3719">
                  <c:v>13.010000229999999</c:v>
                </c:pt>
                <c:pt idx="3720">
                  <c:v>13.35999966</c:v>
                </c:pt>
                <c:pt idx="3721">
                  <c:v>13.68000031</c:v>
                </c:pt>
                <c:pt idx="3722">
                  <c:v>13.489999770000001</c:v>
                </c:pt>
                <c:pt idx="3723">
                  <c:v>13.97000027</c:v>
                </c:pt>
                <c:pt idx="3724">
                  <c:v>13.880000109999999</c:v>
                </c:pt>
                <c:pt idx="3725">
                  <c:v>13.869999890000001</c:v>
                </c:pt>
                <c:pt idx="3726">
                  <c:v>14.18000031</c:v>
                </c:pt>
                <c:pt idx="3727">
                  <c:v>14.239999770000001</c:v>
                </c:pt>
                <c:pt idx="3728">
                  <c:v>14.170000079999999</c:v>
                </c:pt>
                <c:pt idx="3729">
                  <c:v>14.09000015</c:v>
                </c:pt>
                <c:pt idx="3730">
                  <c:v>14.329999920000001</c:v>
                </c:pt>
                <c:pt idx="3731">
                  <c:v>14.489999770000001</c:v>
                </c:pt>
                <c:pt idx="3732">
                  <c:v>14.31000042</c:v>
                </c:pt>
                <c:pt idx="3733">
                  <c:v>14.399999619999999</c:v>
                </c:pt>
                <c:pt idx="3734">
                  <c:v>14.420000079999999</c:v>
                </c:pt>
                <c:pt idx="3735">
                  <c:v>14.44999981</c:v>
                </c:pt>
                <c:pt idx="3736">
                  <c:v>14.399999619999999</c:v>
                </c:pt>
                <c:pt idx="3737">
                  <c:v>14.5</c:v>
                </c:pt>
                <c:pt idx="3738">
                  <c:v>14.649999619999999</c:v>
                </c:pt>
                <c:pt idx="3739">
                  <c:v>14.399999619999999</c:v>
                </c:pt>
                <c:pt idx="3740">
                  <c:v>14.329999920000001</c:v>
                </c:pt>
                <c:pt idx="3741">
                  <c:v>14.369999890000001</c:v>
                </c:pt>
                <c:pt idx="3742">
                  <c:v>14.380000109999999</c:v>
                </c:pt>
                <c:pt idx="3743">
                  <c:v>14.31000042</c:v>
                </c:pt>
                <c:pt idx="3744">
                  <c:v>14.350000380000001</c:v>
                </c:pt>
                <c:pt idx="3745">
                  <c:v>14.25</c:v>
                </c:pt>
                <c:pt idx="3746">
                  <c:v>14.69999981</c:v>
                </c:pt>
                <c:pt idx="3747">
                  <c:v>14.380000109999999</c:v>
                </c:pt>
                <c:pt idx="3748">
                  <c:v>14.18000031</c:v>
                </c:pt>
                <c:pt idx="3749">
                  <c:v>14.40999985</c:v>
                </c:pt>
                <c:pt idx="3750">
                  <c:v>14.510000229999999</c:v>
                </c:pt>
                <c:pt idx="3751">
                  <c:v>14.69999981</c:v>
                </c:pt>
                <c:pt idx="3752">
                  <c:v>14.920000079999999</c:v>
                </c:pt>
                <c:pt idx="3753">
                  <c:v>14.97000027</c:v>
                </c:pt>
                <c:pt idx="3754">
                  <c:v>15.02999973</c:v>
                </c:pt>
                <c:pt idx="3755">
                  <c:v>15.35999966</c:v>
                </c:pt>
                <c:pt idx="3756">
                  <c:v>14.989999770000001</c:v>
                </c:pt>
                <c:pt idx="3757">
                  <c:v>15.09000015</c:v>
                </c:pt>
                <c:pt idx="3758">
                  <c:v>15.039999959999999</c:v>
                </c:pt>
                <c:pt idx="3759">
                  <c:v>14.80000019</c:v>
                </c:pt>
                <c:pt idx="3760">
                  <c:v>14.80000019</c:v>
                </c:pt>
                <c:pt idx="3761">
                  <c:v>14.829999920000001</c:v>
                </c:pt>
                <c:pt idx="3762">
                  <c:v>14.80000019</c:v>
                </c:pt>
                <c:pt idx="3763">
                  <c:v>14.989999770000001</c:v>
                </c:pt>
                <c:pt idx="3764">
                  <c:v>15.600000380000001</c:v>
                </c:pt>
                <c:pt idx="3765">
                  <c:v>15.81999969</c:v>
                </c:pt>
                <c:pt idx="3766">
                  <c:v>15.899999619999999</c:v>
                </c:pt>
                <c:pt idx="3767">
                  <c:v>16</c:v>
                </c:pt>
                <c:pt idx="3768">
                  <c:v>16.049999239999998</c:v>
                </c:pt>
                <c:pt idx="3769">
                  <c:v>16.159999849999998</c:v>
                </c:pt>
                <c:pt idx="3770">
                  <c:v>16.06999969</c:v>
                </c:pt>
                <c:pt idx="3771">
                  <c:v>15.52999973</c:v>
                </c:pt>
                <c:pt idx="3772">
                  <c:v>15.35999966</c:v>
                </c:pt>
                <c:pt idx="3773">
                  <c:v>15.119999890000001</c:v>
                </c:pt>
                <c:pt idx="3774">
                  <c:v>15.02999973</c:v>
                </c:pt>
                <c:pt idx="3775">
                  <c:v>15.119999890000001</c:v>
                </c:pt>
                <c:pt idx="3776">
                  <c:v>15.289999959999999</c:v>
                </c:pt>
                <c:pt idx="3777">
                  <c:v>15.44999981</c:v>
                </c:pt>
                <c:pt idx="3778">
                  <c:v>15.600000380000001</c:v>
                </c:pt>
                <c:pt idx="3779">
                  <c:v>15.55000019</c:v>
                </c:pt>
                <c:pt idx="3780">
                  <c:v>15.22000027</c:v>
                </c:pt>
                <c:pt idx="3781">
                  <c:v>15.329999920000001</c:v>
                </c:pt>
                <c:pt idx="3782">
                  <c:v>15.22000027</c:v>
                </c:pt>
                <c:pt idx="3783">
                  <c:v>15.149999619999999</c:v>
                </c:pt>
                <c:pt idx="3784">
                  <c:v>15.380000109999999</c:v>
                </c:pt>
                <c:pt idx="3785">
                  <c:v>15.5</c:v>
                </c:pt>
                <c:pt idx="3786">
                  <c:v>15.899999619999999</c:v>
                </c:pt>
                <c:pt idx="3787">
                  <c:v>16.11000061</c:v>
                </c:pt>
                <c:pt idx="3788">
                  <c:v>15.77000046</c:v>
                </c:pt>
                <c:pt idx="3789">
                  <c:v>15.880000109999999</c:v>
                </c:pt>
                <c:pt idx="3790">
                  <c:v>16.200000760000002</c:v>
                </c:pt>
                <c:pt idx="3791">
                  <c:v>16.170000080000001</c:v>
                </c:pt>
                <c:pt idx="3792">
                  <c:v>16.129999160000001</c:v>
                </c:pt>
                <c:pt idx="3793">
                  <c:v>16.36000061</c:v>
                </c:pt>
                <c:pt idx="3794">
                  <c:v>16.450000760000002</c:v>
                </c:pt>
                <c:pt idx="3795">
                  <c:v>16.18000031</c:v>
                </c:pt>
                <c:pt idx="3796">
                  <c:v>15.920000079999999</c:v>
                </c:pt>
                <c:pt idx="3797">
                  <c:v>16.049999239999998</c:v>
                </c:pt>
                <c:pt idx="3798">
                  <c:v>16.190000529999999</c:v>
                </c:pt>
                <c:pt idx="3799">
                  <c:v>16.340000150000002</c:v>
                </c:pt>
                <c:pt idx="3800">
                  <c:v>16.25</c:v>
                </c:pt>
                <c:pt idx="3801">
                  <c:v>16.260000229999999</c:v>
                </c:pt>
                <c:pt idx="3802">
                  <c:v>16.840000150000002</c:v>
                </c:pt>
                <c:pt idx="3803">
                  <c:v>16.620000839999999</c:v>
                </c:pt>
                <c:pt idx="3804">
                  <c:v>16.829999919999999</c:v>
                </c:pt>
                <c:pt idx="3805">
                  <c:v>16.899999619999999</c:v>
                </c:pt>
                <c:pt idx="3806">
                  <c:v>17.129999160000001</c:v>
                </c:pt>
                <c:pt idx="3807">
                  <c:v>17.270000459999999</c:v>
                </c:pt>
                <c:pt idx="3808">
                  <c:v>17.079999919999999</c:v>
                </c:pt>
                <c:pt idx="3809">
                  <c:v>16.75</c:v>
                </c:pt>
                <c:pt idx="3810">
                  <c:v>16.959999079999999</c:v>
                </c:pt>
                <c:pt idx="3811">
                  <c:v>17.049999239999998</c:v>
                </c:pt>
                <c:pt idx="3812">
                  <c:v>17.030000690000001</c:v>
                </c:pt>
                <c:pt idx="3813">
                  <c:v>16.879999160000001</c:v>
                </c:pt>
                <c:pt idx="3814">
                  <c:v>17.190000529999999</c:v>
                </c:pt>
                <c:pt idx="3815">
                  <c:v>17.059999470000001</c:v>
                </c:pt>
                <c:pt idx="3816">
                  <c:v>17.11000061</c:v>
                </c:pt>
                <c:pt idx="3817">
                  <c:v>16.950000760000002</c:v>
                </c:pt>
                <c:pt idx="3818">
                  <c:v>16.940000529999999</c:v>
                </c:pt>
                <c:pt idx="3819">
                  <c:v>16.979999540000001</c:v>
                </c:pt>
                <c:pt idx="3820">
                  <c:v>17.090000150000002</c:v>
                </c:pt>
                <c:pt idx="3821">
                  <c:v>17.100000380000001</c:v>
                </c:pt>
                <c:pt idx="3822">
                  <c:v>16.950000760000002</c:v>
                </c:pt>
                <c:pt idx="3823">
                  <c:v>16.93000031</c:v>
                </c:pt>
                <c:pt idx="3824">
                  <c:v>16.920000080000001</c:v>
                </c:pt>
                <c:pt idx="3825">
                  <c:v>16.979999540000001</c:v>
                </c:pt>
                <c:pt idx="3826">
                  <c:v>17.129999160000001</c:v>
                </c:pt>
                <c:pt idx="3827">
                  <c:v>17.159999849999998</c:v>
                </c:pt>
                <c:pt idx="3828">
                  <c:v>18.100000380000001</c:v>
                </c:pt>
                <c:pt idx="3829">
                  <c:v>18.090000150000002</c:v>
                </c:pt>
                <c:pt idx="3830">
                  <c:v>17.959999079999999</c:v>
                </c:pt>
                <c:pt idx="3831">
                  <c:v>17.700000760000002</c:v>
                </c:pt>
                <c:pt idx="3832">
                  <c:v>17.540000920000001</c:v>
                </c:pt>
                <c:pt idx="3833">
                  <c:v>17.540000920000001</c:v>
                </c:pt>
                <c:pt idx="3834">
                  <c:v>18.18000031</c:v>
                </c:pt>
                <c:pt idx="3835">
                  <c:v>18.149999619999999</c:v>
                </c:pt>
                <c:pt idx="3836">
                  <c:v>18.010000229999999</c:v>
                </c:pt>
                <c:pt idx="3837">
                  <c:v>17.88999939</c:v>
                </c:pt>
                <c:pt idx="3838">
                  <c:v>17.799999239999998</c:v>
                </c:pt>
                <c:pt idx="3839">
                  <c:v>18.260000229999999</c:v>
                </c:pt>
                <c:pt idx="3840">
                  <c:v>18.13999939</c:v>
                </c:pt>
                <c:pt idx="3841">
                  <c:v>18.159999849999998</c:v>
                </c:pt>
                <c:pt idx="3842">
                  <c:v>18.270000459999999</c:v>
                </c:pt>
                <c:pt idx="3843">
                  <c:v>17.809999470000001</c:v>
                </c:pt>
                <c:pt idx="3844">
                  <c:v>17.75</c:v>
                </c:pt>
                <c:pt idx="3845">
                  <c:v>17.520000459999999</c:v>
                </c:pt>
                <c:pt idx="3846">
                  <c:v>17.760000229999999</c:v>
                </c:pt>
                <c:pt idx="3847">
                  <c:v>17.799999239999998</c:v>
                </c:pt>
                <c:pt idx="3848">
                  <c:v>17.739999770000001</c:v>
                </c:pt>
                <c:pt idx="3849">
                  <c:v>18.06999969</c:v>
                </c:pt>
                <c:pt idx="3850">
                  <c:v>17.899999619999999</c:v>
                </c:pt>
                <c:pt idx="3851">
                  <c:v>18.18000031</c:v>
                </c:pt>
                <c:pt idx="3852">
                  <c:v>18.040000920000001</c:v>
                </c:pt>
                <c:pt idx="3853">
                  <c:v>18.299999239999998</c:v>
                </c:pt>
                <c:pt idx="3854">
                  <c:v>18.450000760000002</c:v>
                </c:pt>
                <c:pt idx="3855">
                  <c:v>18.479999540000001</c:v>
                </c:pt>
                <c:pt idx="3856">
                  <c:v>18.5</c:v>
                </c:pt>
                <c:pt idx="3857">
                  <c:v>18.409999849999998</c:v>
                </c:pt>
                <c:pt idx="3858">
                  <c:v>18.56999969</c:v>
                </c:pt>
                <c:pt idx="3859">
                  <c:v>18.530000690000001</c:v>
                </c:pt>
                <c:pt idx="3860">
                  <c:v>19.149999619999999</c:v>
                </c:pt>
                <c:pt idx="3861">
                  <c:v>18.88999939</c:v>
                </c:pt>
                <c:pt idx="3862">
                  <c:v>18.690000529999999</c:v>
                </c:pt>
                <c:pt idx="3863">
                  <c:v>18.899999619999999</c:v>
                </c:pt>
                <c:pt idx="3864">
                  <c:v>18.25</c:v>
                </c:pt>
                <c:pt idx="3865">
                  <c:v>17.809999470000001</c:v>
                </c:pt>
                <c:pt idx="3866">
                  <c:v>18.18000031</c:v>
                </c:pt>
                <c:pt idx="3867">
                  <c:v>18.25</c:v>
                </c:pt>
                <c:pt idx="3868">
                  <c:v>18.25</c:v>
                </c:pt>
                <c:pt idx="3869">
                  <c:v>18.13999939</c:v>
                </c:pt>
                <c:pt idx="3870">
                  <c:v>18.329999919999999</c:v>
                </c:pt>
                <c:pt idx="3871">
                  <c:v>18.120000839999999</c:v>
                </c:pt>
                <c:pt idx="3872">
                  <c:v>18.049999239999998</c:v>
                </c:pt>
                <c:pt idx="3873">
                  <c:v>17.909999849999998</c:v>
                </c:pt>
                <c:pt idx="3874">
                  <c:v>17.719999309999999</c:v>
                </c:pt>
                <c:pt idx="3875">
                  <c:v>17.729999540000001</c:v>
                </c:pt>
                <c:pt idx="3876">
                  <c:v>18</c:v>
                </c:pt>
                <c:pt idx="3877">
                  <c:v>18.049999239999998</c:v>
                </c:pt>
                <c:pt idx="3878">
                  <c:v>17.63999939</c:v>
                </c:pt>
                <c:pt idx="3879">
                  <c:v>17.239999770000001</c:v>
                </c:pt>
                <c:pt idx="3880">
                  <c:v>17.079999919999999</c:v>
                </c:pt>
                <c:pt idx="3881">
                  <c:v>17.25</c:v>
                </c:pt>
                <c:pt idx="3882">
                  <c:v>16.88999939</c:v>
                </c:pt>
                <c:pt idx="3883">
                  <c:v>17.06999969</c:v>
                </c:pt>
                <c:pt idx="3884">
                  <c:v>16.950000760000002</c:v>
                </c:pt>
                <c:pt idx="3885">
                  <c:v>17.06999969</c:v>
                </c:pt>
                <c:pt idx="3886">
                  <c:v>17.170000080000001</c:v>
                </c:pt>
                <c:pt idx="3887">
                  <c:v>17.190000529999999</c:v>
                </c:pt>
                <c:pt idx="3888">
                  <c:v>17.079999919999999</c:v>
                </c:pt>
                <c:pt idx="3889">
                  <c:v>17.11000061</c:v>
                </c:pt>
                <c:pt idx="3890">
                  <c:v>16.739999770000001</c:v>
                </c:pt>
                <c:pt idx="3891">
                  <c:v>16.829999919999999</c:v>
                </c:pt>
                <c:pt idx="3892">
                  <c:v>16.729999540000001</c:v>
                </c:pt>
                <c:pt idx="3893">
                  <c:v>16.840000150000002</c:v>
                </c:pt>
                <c:pt idx="3894">
                  <c:v>16.950000760000002</c:v>
                </c:pt>
                <c:pt idx="3895">
                  <c:v>17.190000529999999</c:v>
                </c:pt>
                <c:pt idx="3896">
                  <c:v>17.340000150000002</c:v>
                </c:pt>
                <c:pt idx="3897">
                  <c:v>17.309999470000001</c:v>
                </c:pt>
                <c:pt idx="3898">
                  <c:v>16.88999939</c:v>
                </c:pt>
                <c:pt idx="3899">
                  <c:v>17.239999770000001</c:v>
                </c:pt>
                <c:pt idx="3900">
                  <c:v>17.079999919999999</c:v>
                </c:pt>
                <c:pt idx="3901">
                  <c:v>17.940000529999999</c:v>
                </c:pt>
                <c:pt idx="3902">
                  <c:v>18.799999239999998</c:v>
                </c:pt>
                <c:pt idx="3903">
                  <c:v>18.5</c:v>
                </c:pt>
                <c:pt idx="3904">
                  <c:v>18.280000690000001</c:v>
                </c:pt>
                <c:pt idx="3905">
                  <c:v>18.440000529999999</c:v>
                </c:pt>
                <c:pt idx="3906">
                  <c:v>18.690000529999999</c:v>
                </c:pt>
                <c:pt idx="3907">
                  <c:v>18.530000690000001</c:v>
                </c:pt>
                <c:pt idx="3908">
                  <c:v>18.829999919999999</c:v>
                </c:pt>
                <c:pt idx="3909">
                  <c:v>19.079999919999999</c:v>
                </c:pt>
                <c:pt idx="3910">
                  <c:v>19.11000061</c:v>
                </c:pt>
                <c:pt idx="3911">
                  <c:v>19.530000690000001</c:v>
                </c:pt>
                <c:pt idx="3912">
                  <c:v>19.409999849999998</c:v>
                </c:pt>
                <c:pt idx="3913">
                  <c:v>19.549999239999998</c:v>
                </c:pt>
                <c:pt idx="3914">
                  <c:v>19.469999309999999</c:v>
                </c:pt>
                <c:pt idx="3915">
                  <c:v>20.209999079999999</c:v>
                </c:pt>
                <c:pt idx="3916">
                  <c:v>20.209999079999999</c:v>
                </c:pt>
                <c:pt idx="3917">
                  <c:v>20.170000080000001</c:v>
                </c:pt>
                <c:pt idx="3918">
                  <c:v>19.93000031</c:v>
                </c:pt>
                <c:pt idx="3919">
                  <c:v>19.88999939</c:v>
                </c:pt>
                <c:pt idx="3920">
                  <c:v>19.799999239999998</c:v>
                </c:pt>
                <c:pt idx="3921">
                  <c:v>19.450000760000002</c:v>
                </c:pt>
                <c:pt idx="3922">
                  <c:v>19.510000229999999</c:v>
                </c:pt>
                <c:pt idx="3923">
                  <c:v>19.370000839999999</c:v>
                </c:pt>
                <c:pt idx="3924">
                  <c:v>19.229999540000001</c:v>
                </c:pt>
                <c:pt idx="3925">
                  <c:v>18.88999939</c:v>
                </c:pt>
                <c:pt idx="3926">
                  <c:v>18.75</c:v>
                </c:pt>
                <c:pt idx="3927">
                  <c:v>18.86000061</c:v>
                </c:pt>
                <c:pt idx="3928">
                  <c:v>19.049999239999998</c:v>
                </c:pt>
                <c:pt idx="3929">
                  <c:v>19.239999770000001</c:v>
                </c:pt>
                <c:pt idx="3930">
                  <c:v>18.969999309999999</c:v>
                </c:pt>
                <c:pt idx="3931">
                  <c:v>18.659999849999998</c:v>
                </c:pt>
                <c:pt idx="3932">
                  <c:v>18.709999079999999</c:v>
                </c:pt>
                <c:pt idx="3933">
                  <c:v>18.940000529999999</c:v>
                </c:pt>
                <c:pt idx="3934">
                  <c:v>18.659999849999998</c:v>
                </c:pt>
                <c:pt idx="3935">
                  <c:v>18.600000380000001</c:v>
                </c:pt>
                <c:pt idx="3936">
                  <c:v>18.690000529999999</c:v>
                </c:pt>
                <c:pt idx="3937">
                  <c:v>18.809999470000001</c:v>
                </c:pt>
                <c:pt idx="3938">
                  <c:v>18.520000459999999</c:v>
                </c:pt>
                <c:pt idx="3939">
                  <c:v>18.36000061</c:v>
                </c:pt>
                <c:pt idx="3940">
                  <c:v>18.270000459999999</c:v>
                </c:pt>
                <c:pt idx="3941">
                  <c:v>17.989999770000001</c:v>
                </c:pt>
                <c:pt idx="3942">
                  <c:v>18.120000839999999</c:v>
                </c:pt>
                <c:pt idx="3943">
                  <c:v>18.43000031</c:v>
                </c:pt>
                <c:pt idx="3944">
                  <c:v>17.989999770000001</c:v>
                </c:pt>
                <c:pt idx="3945">
                  <c:v>17.409999849999998</c:v>
                </c:pt>
                <c:pt idx="3946">
                  <c:v>17.18000031</c:v>
                </c:pt>
                <c:pt idx="3947">
                  <c:v>16.93000031</c:v>
                </c:pt>
                <c:pt idx="3948">
                  <c:v>17.530000690000001</c:v>
                </c:pt>
                <c:pt idx="3949">
                  <c:v>17.63999939</c:v>
                </c:pt>
                <c:pt idx="3950">
                  <c:v>17.93000031</c:v>
                </c:pt>
                <c:pt idx="3951">
                  <c:v>18.31999969</c:v>
                </c:pt>
                <c:pt idx="3952">
                  <c:v>18.450000760000002</c:v>
                </c:pt>
                <c:pt idx="3953">
                  <c:v>18.5</c:v>
                </c:pt>
                <c:pt idx="3954">
                  <c:v>18.120000839999999</c:v>
                </c:pt>
                <c:pt idx="3955">
                  <c:v>18.209999079999999</c:v>
                </c:pt>
                <c:pt idx="3956">
                  <c:v>17.600000380000001</c:v>
                </c:pt>
                <c:pt idx="3957">
                  <c:v>17.840000150000002</c:v>
                </c:pt>
                <c:pt idx="3958">
                  <c:v>17.840000150000002</c:v>
                </c:pt>
                <c:pt idx="3959">
                  <c:v>18.540000920000001</c:v>
                </c:pt>
                <c:pt idx="3960">
                  <c:v>18.440000529999999</c:v>
                </c:pt>
                <c:pt idx="3961">
                  <c:v>18.399999619999999</c:v>
                </c:pt>
                <c:pt idx="3962">
                  <c:v>18.43000031</c:v>
                </c:pt>
                <c:pt idx="3963">
                  <c:v>18.450000760000002</c:v>
                </c:pt>
                <c:pt idx="3964">
                  <c:v>16.809999470000001</c:v>
                </c:pt>
                <c:pt idx="3965">
                  <c:v>16.489999770000001</c:v>
                </c:pt>
                <c:pt idx="3966">
                  <c:v>16.620000839999999</c:v>
                </c:pt>
                <c:pt idx="3967">
                  <c:v>16.739999770000001</c:v>
                </c:pt>
                <c:pt idx="3968">
                  <c:v>17.020000459999999</c:v>
                </c:pt>
                <c:pt idx="3969">
                  <c:v>17.18000031</c:v>
                </c:pt>
                <c:pt idx="3970">
                  <c:v>16.899999619999999</c:v>
                </c:pt>
                <c:pt idx="3971">
                  <c:v>16.700000760000002</c:v>
                </c:pt>
                <c:pt idx="3972">
                  <c:v>16.969999309999999</c:v>
                </c:pt>
                <c:pt idx="3973">
                  <c:v>16.979999540000001</c:v>
                </c:pt>
                <c:pt idx="3974">
                  <c:v>17.25</c:v>
                </c:pt>
                <c:pt idx="3975">
                  <c:v>16.799999239999998</c:v>
                </c:pt>
                <c:pt idx="3976">
                  <c:v>16.81999969</c:v>
                </c:pt>
                <c:pt idx="3977">
                  <c:v>16.590000150000002</c:v>
                </c:pt>
                <c:pt idx="3978">
                  <c:v>16.170000080000001</c:v>
                </c:pt>
                <c:pt idx="3979">
                  <c:v>16.219999309999999</c:v>
                </c:pt>
                <c:pt idx="3980">
                  <c:v>16.209999079999999</c:v>
                </c:pt>
                <c:pt idx="3981">
                  <c:v>16.049999239999998</c:v>
                </c:pt>
                <c:pt idx="3982">
                  <c:v>16.270000459999999</c:v>
                </c:pt>
                <c:pt idx="3983">
                  <c:v>16.059999470000001</c:v>
                </c:pt>
                <c:pt idx="3984">
                  <c:v>16</c:v>
                </c:pt>
                <c:pt idx="3985">
                  <c:v>15.97000027</c:v>
                </c:pt>
                <c:pt idx="3986">
                  <c:v>15.81000042</c:v>
                </c:pt>
                <c:pt idx="3987">
                  <c:v>15.829999920000001</c:v>
                </c:pt>
                <c:pt idx="3988">
                  <c:v>15.75</c:v>
                </c:pt>
                <c:pt idx="3989">
                  <c:v>16.059999470000001</c:v>
                </c:pt>
                <c:pt idx="3990">
                  <c:v>16.219999309999999</c:v>
                </c:pt>
                <c:pt idx="3991">
                  <c:v>16.260000229999999</c:v>
                </c:pt>
                <c:pt idx="3992">
                  <c:v>15.97999954</c:v>
                </c:pt>
                <c:pt idx="3993">
                  <c:v>16.260000229999999</c:v>
                </c:pt>
                <c:pt idx="3994">
                  <c:v>16.670000080000001</c:v>
                </c:pt>
                <c:pt idx="3995">
                  <c:v>16.559999470000001</c:v>
                </c:pt>
                <c:pt idx="3996">
                  <c:v>16.899999619999999</c:v>
                </c:pt>
                <c:pt idx="3997">
                  <c:v>16.86000061</c:v>
                </c:pt>
                <c:pt idx="3998">
                  <c:v>17.18000031</c:v>
                </c:pt>
                <c:pt idx="3999">
                  <c:v>17.010000229999999</c:v>
                </c:pt>
                <c:pt idx="4000">
                  <c:v>17.299999239999998</c:v>
                </c:pt>
                <c:pt idx="4001">
                  <c:v>17.479999540000001</c:v>
                </c:pt>
                <c:pt idx="4002">
                  <c:v>17.440000529999999</c:v>
                </c:pt>
                <c:pt idx="4003">
                  <c:v>17.280000690000001</c:v>
                </c:pt>
                <c:pt idx="4004">
                  <c:v>17.329999919999999</c:v>
                </c:pt>
                <c:pt idx="4005">
                  <c:v>17.620000839999999</c:v>
                </c:pt>
                <c:pt idx="4006">
                  <c:v>17.68000031</c:v>
                </c:pt>
                <c:pt idx="4007">
                  <c:v>17.61000061</c:v>
                </c:pt>
                <c:pt idx="4008">
                  <c:v>17.600000380000001</c:v>
                </c:pt>
                <c:pt idx="4009">
                  <c:v>17.309999470000001</c:v>
                </c:pt>
                <c:pt idx="4010">
                  <c:v>17.649999619999999</c:v>
                </c:pt>
                <c:pt idx="4011">
                  <c:v>17.559999470000001</c:v>
                </c:pt>
                <c:pt idx="4012">
                  <c:v>17.31999969</c:v>
                </c:pt>
                <c:pt idx="4013">
                  <c:v>17.31999969</c:v>
                </c:pt>
                <c:pt idx="4014">
                  <c:v>17.06999969</c:v>
                </c:pt>
                <c:pt idx="4015">
                  <c:v>16.959999079999999</c:v>
                </c:pt>
                <c:pt idx="4016">
                  <c:v>17.420000080000001</c:v>
                </c:pt>
                <c:pt idx="4017">
                  <c:v>17.469999309999999</c:v>
                </c:pt>
                <c:pt idx="4018">
                  <c:v>17.700000760000002</c:v>
                </c:pt>
                <c:pt idx="4019">
                  <c:v>17.68000031</c:v>
                </c:pt>
                <c:pt idx="4020">
                  <c:v>17.620000839999999</c:v>
                </c:pt>
                <c:pt idx="4021">
                  <c:v>17.459999079999999</c:v>
                </c:pt>
                <c:pt idx="4022">
                  <c:v>17.260000229999999</c:v>
                </c:pt>
                <c:pt idx="4023">
                  <c:v>17.670000080000001</c:v>
                </c:pt>
                <c:pt idx="4024">
                  <c:v>18.090000150000002</c:v>
                </c:pt>
                <c:pt idx="4025">
                  <c:v>18.010000229999999</c:v>
                </c:pt>
                <c:pt idx="4026">
                  <c:v>18.149999619999999</c:v>
                </c:pt>
                <c:pt idx="4027">
                  <c:v>18.280000690000001</c:v>
                </c:pt>
                <c:pt idx="4028">
                  <c:v>18.649999619999999</c:v>
                </c:pt>
                <c:pt idx="4029">
                  <c:v>19.079999919999999</c:v>
                </c:pt>
                <c:pt idx="4030">
                  <c:v>18.979999540000001</c:v>
                </c:pt>
                <c:pt idx="4031">
                  <c:v>19.159999849999998</c:v>
                </c:pt>
                <c:pt idx="4032">
                  <c:v>18.719999309999999</c:v>
                </c:pt>
                <c:pt idx="4033">
                  <c:v>18.68000031</c:v>
                </c:pt>
                <c:pt idx="4034">
                  <c:v>18.469999309999999</c:v>
                </c:pt>
                <c:pt idx="4035">
                  <c:v>18.61000061</c:v>
                </c:pt>
                <c:pt idx="4036">
                  <c:v>18.770000459999999</c:v>
                </c:pt>
                <c:pt idx="4037">
                  <c:v>18.579999919999999</c:v>
                </c:pt>
                <c:pt idx="4038">
                  <c:v>18.409999849999998</c:v>
                </c:pt>
                <c:pt idx="4039">
                  <c:v>18.469999309999999</c:v>
                </c:pt>
                <c:pt idx="4040">
                  <c:v>18.340000150000002</c:v>
                </c:pt>
                <c:pt idx="4041">
                  <c:v>18.079999919999999</c:v>
                </c:pt>
                <c:pt idx="4042">
                  <c:v>18.270000459999999</c:v>
                </c:pt>
                <c:pt idx="4043">
                  <c:v>18.129999160000001</c:v>
                </c:pt>
                <c:pt idx="4044">
                  <c:v>18.010000229999999</c:v>
                </c:pt>
                <c:pt idx="4045">
                  <c:v>17.729999540000001</c:v>
                </c:pt>
                <c:pt idx="4046">
                  <c:v>17.809999470000001</c:v>
                </c:pt>
                <c:pt idx="4047">
                  <c:v>17.61000061</c:v>
                </c:pt>
                <c:pt idx="4048">
                  <c:v>17.5</c:v>
                </c:pt>
                <c:pt idx="4049">
                  <c:v>17.659999849999998</c:v>
                </c:pt>
                <c:pt idx="4050">
                  <c:v>17.700000760000002</c:v>
                </c:pt>
                <c:pt idx="4051">
                  <c:v>17.56999969</c:v>
                </c:pt>
                <c:pt idx="4052">
                  <c:v>17.549999239999998</c:v>
                </c:pt>
                <c:pt idx="4053">
                  <c:v>17.020000459999999</c:v>
                </c:pt>
                <c:pt idx="4054">
                  <c:v>17.129999160000001</c:v>
                </c:pt>
                <c:pt idx="4055">
                  <c:v>17.170000080000001</c:v>
                </c:pt>
                <c:pt idx="4056">
                  <c:v>17.459999079999999</c:v>
                </c:pt>
                <c:pt idx="4057">
                  <c:v>17.579999919999999</c:v>
                </c:pt>
                <c:pt idx="4058">
                  <c:v>17.729999540000001</c:v>
                </c:pt>
                <c:pt idx="4059">
                  <c:v>17.399999619999999</c:v>
                </c:pt>
                <c:pt idx="4060">
                  <c:v>17.530000690000001</c:v>
                </c:pt>
                <c:pt idx="4061">
                  <c:v>17.540000920000001</c:v>
                </c:pt>
                <c:pt idx="4062">
                  <c:v>17.399999619999999</c:v>
                </c:pt>
                <c:pt idx="4063">
                  <c:v>17.620000839999999</c:v>
                </c:pt>
                <c:pt idx="4064">
                  <c:v>17.56999969</c:v>
                </c:pt>
                <c:pt idx="4065">
                  <c:v>17.370000839999999</c:v>
                </c:pt>
                <c:pt idx="4066">
                  <c:v>17.479999540000001</c:v>
                </c:pt>
                <c:pt idx="4067">
                  <c:v>17.120000839999999</c:v>
                </c:pt>
                <c:pt idx="4068">
                  <c:v>17.079999919999999</c:v>
                </c:pt>
                <c:pt idx="4069">
                  <c:v>17.11000061</c:v>
                </c:pt>
                <c:pt idx="4070">
                  <c:v>17.079999919999999</c:v>
                </c:pt>
                <c:pt idx="4071">
                  <c:v>17</c:v>
                </c:pt>
                <c:pt idx="4072">
                  <c:v>17.049999239999998</c:v>
                </c:pt>
                <c:pt idx="4073">
                  <c:v>16.989999770000001</c:v>
                </c:pt>
                <c:pt idx="4074">
                  <c:v>17.13999939</c:v>
                </c:pt>
                <c:pt idx="4075">
                  <c:v>17.190000529999999</c:v>
                </c:pt>
                <c:pt idx="4076">
                  <c:v>17.18000031</c:v>
                </c:pt>
                <c:pt idx="4077">
                  <c:v>17.260000229999999</c:v>
                </c:pt>
                <c:pt idx="4078">
                  <c:v>17.579999919999999</c:v>
                </c:pt>
                <c:pt idx="4079">
                  <c:v>17.440000529999999</c:v>
                </c:pt>
                <c:pt idx="4080">
                  <c:v>17.149999619999999</c:v>
                </c:pt>
                <c:pt idx="4081">
                  <c:v>16.950000760000002</c:v>
                </c:pt>
                <c:pt idx="4082">
                  <c:v>16.899999619999999</c:v>
                </c:pt>
                <c:pt idx="4083">
                  <c:v>16.909999849999998</c:v>
                </c:pt>
                <c:pt idx="4084">
                  <c:v>17.090000150000002</c:v>
                </c:pt>
                <c:pt idx="4085">
                  <c:v>16.760000229999999</c:v>
                </c:pt>
                <c:pt idx="4086">
                  <c:v>16.899999619999999</c:v>
                </c:pt>
                <c:pt idx="4087">
                  <c:v>16.909999849999998</c:v>
                </c:pt>
                <c:pt idx="4088">
                  <c:v>17.379999160000001</c:v>
                </c:pt>
                <c:pt idx="4089">
                  <c:v>17.559999470000001</c:v>
                </c:pt>
                <c:pt idx="4090">
                  <c:v>18.149999619999999</c:v>
                </c:pt>
                <c:pt idx="4091">
                  <c:v>17.770000459999999</c:v>
                </c:pt>
                <c:pt idx="4092">
                  <c:v>17.690000529999999</c:v>
                </c:pt>
                <c:pt idx="4093">
                  <c:v>17.959999079999999</c:v>
                </c:pt>
                <c:pt idx="4094">
                  <c:v>17.700000760000002</c:v>
                </c:pt>
                <c:pt idx="4095">
                  <c:v>17.56999969</c:v>
                </c:pt>
                <c:pt idx="4096">
                  <c:v>17.149999619999999</c:v>
                </c:pt>
                <c:pt idx="4097">
                  <c:v>17.159999849999998</c:v>
                </c:pt>
                <c:pt idx="4098">
                  <c:v>17.010000229999999</c:v>
                </c:pt>
                <c:pt idx="4099">
                  <c:v>17.13999939</c:v>
                </c:pt>
                <c:pt idx="4100">
                  <c:v>16.920000080000001</c:v>
                </c:pt>
                <c:pt idx="4101">
                  <c:v>16.770000459999999</c:v>
                </c:pt>
                <c:pt idx="4102">
                  <c:v>16.739999770000001</c:v>
                </c:pt>
                <c:pt idx="4103">
                  <c:v>16.459999079999999</c:v>
                </c:pt>
                <c:pt idx="4104">
                  <c:v>16.989999770000001</c:v>
                </c:pt>
                <c:pt idx="4105">
                  <c:v>17.159999849999998</c:v>
                </c:pt>
                <c:pt idx="4106">
                  <c:v>17.260000229999999</c:v>
                </c:pt>
                <c:pt idx="4107">
                  <c:v>17.38999939</c:v>
                </c:pt>
                <c:pt idx="4108">
                  <c:v>17.379999160000001</c:v>
                </c:pt>
                <c:pt idx="4109">
                  <c:v>17.450000760000002</c:v>
                </c:pt>
                <c:pt idx="4110">
                  <c:v>17.88999939</c:v>
                </c:pt>
                <c:pt idx="4111">
                  <c:v>17.790000920000001</c:v>
                </c:pt>
                <c:pt idx="4112">
                  <c:v>17.760000229999999</c:v>
                </c:pt>
                <c:pt idx="4113">
                  <c:v>17.690000529999999</c:v>
                </c:pt>
                <c:pt idx="4114">
                  <c:v>17.739999770000001</c:v>
                </c:pt>
                <c:pt idx="4115">
                  <c:v>17.690000529999999</c:v>
                </c:pt>
                <c:pt idx="4116">
                  <c:v>17.620000839999999</c:v>
                </c:pt>
                <c:pt idx="4117">
                  <c:v>17.829999919999999</c:v>
                </c:pt>
                <c:pt idx="4118">
                  <c:v>18.010000229999999</c:v>
                </c:pt>
                <c:pt idx="4119">
                  <c:v>18.06999969</c:v>
                </c:pt>
                <c:pt idx="4120">
                  <c:v>18.030000690000001</c:v>
                </c:pt>
                <c:pt idx="4121">
                  <c:v>18.040000920000001</c:v>
                </c:pt>
                <c:pt idx="4122">
                  <c:v>18.38999939</c:v>
                </c:pt>
                <c:pt idx="4123">
                  <c:v>18.870000839999999</c:v>
                </c:pt>
                <c:pt idx="4124">
                  <c:v>18.770000459999999</c:v>
                </c:pt>
                <c:pt idx="4125">
                  <c:v>18.959999079999999</c:v>
                </c:pt>
                <c:pt idx="4126">
                  <c:v>18.770000459999999</c:v>
                </c:pt>
                <c:pt idx="4127">
                  <c:v>19.43000031</c:v>
                </c:pt>
                <c:pt idx="4128">
                  <c:v>19.270000459999999</c:v>
                </c:pt>
                <c:pt idx="4129">
                  <c:v>18.899999619999999</c:v>
                </c:pt>
                <c:pt idx="4130">
                  <c:v>19.11000061</c:v>
                </c:pt>
                <c:pt idx="4131">
                  <c:v>19.18000031</c:v>
                </c:pt>
                <c:pt idx="4132">
                  <c:v>18.879999160000001</c:v>
                </c:pt>
                <c:pt idx="4133">
                  <c:v>18.850000380000001</c:v>
                </c:pt>
                <c:pt idx="4134">
                  <c:v>18.530000690000001</c:v>
                </c:pt>
                <c:pt idx="4135">
                  <c:v>18.63999939</c:v>
                </c:pt>
                <c:pt idx="4136">
                  <c:v>19.120000839999999</c:v>
                </c:pt>
                <c:pt idx="4137">
                  <c:v>19.090000150000002</c:v>
                </c:pt>
                <c:pt idx="4138">
                  <c:v>19.420000080000001</c:v>
                </c:pt>
                <c:pt idx="4139">
                  <c:v>19.63999939</c:v>
                </c:pt>
                <c:pt idx="4140">
                  <c:v>20.020000459999999</c:v>
                </c:pt>
                <c:pt idx="4141">
                  <c:v>20.31999969</c:v>
                </c:pt>
                <c:pt idx="4142">
                  <c:v>20.040000920000001</c:v>
                </c:pt>
                <c:pt idx="4143">
                  <c:v>19.940000529999999</c:v>
                </c:pt>
                <c:pt idx="4144">
                  <c:v>19.770000459999999</c:v>
                </c:pt>
                <c:pt idx="4145">
                  <c:v>19.739999770000001</c:v>
                </c:pt>
                <c:pt idx="4146">
                  <c:v>19.979999540000001</c:v>
                </c:pt>
                <c:pt idx="4147">
                  <c:v>20.149999619999999</c:v>
                </c:pt>
                <c:pt idx="4148">
                  <c:v>19.81999969</c:v>
                </c:pt>
                <c:pt idx="4149">
                  <c:v>19.88999939</c:v>
                </c:pt>
                <c:pt idx="4150">
                  <c:v>20.260000229999999</c:v>
                </c:pt>
                <c:pt idx="4151">
                  <c:v>20.510000229999999</c:v>
                </c:pt>
                <c:pt idx="4152">
                  <c:v>20.149999619999999</c:v>
                </c:pt>
                <c:pt idx="4153">
                  <c:v>20.719999309999999</c:v>
                </c:pt>
                <c:pt idx="4154">
                  <c:v>20.559999470000001</c:v>
                </c:pt>
                <c:pt idx="4155">
                  <c:v>20.559999470000001</c:v>
                </c:pt>
                <c:pt idx="4156">
                  <c:v>20.409999849999998</c:v>
                </c:pt>
                <c:pt idx="4157">
                  <c:v>20.559999470000001</c:v>
                </c:pt>
                <c:pt idx="4158">
                  <c:v>19.909999849999998</c:v>
                </c:pt>
                <c:pt idx="4159">
                  <c:v>20.299999239999998</c:v>
                </c:pt>
                <c:pt idx="4160">
                  <c:v>20.100000380000001</c:v>
                </c:pt>
                <c:pt idx="4161">
                  <c:v>20.100000380000001</c:v>
                </c:pt>
                <c:pt idx="4162">
                  <c:v>19.770000459999999</c:v>
                </c:pt>
                <c:pt idx="4163">
                  <c:v>19.620000839999999</c:v>
                </c:pt>
                <c:pt idx="4164">
                  <c:v>19.659999849999998</c:v>
                </c:pt>
                <c:pt idx="4165">
                  <c:v>20</c:v>
                </c:pt>
                <c:pt idx="4166">
                  <c:v>20.329999919999999</c:v>
                </c:pt>
                <c:pt idx="4167">
                  <c:v>20.510000229999999</c:v>
                </c:pt>
                <c:pt idx="4168">
                  <c:v>20.409999849999998</c:v>
                </c:pt>
                <c:pt idx="4169">
                  <c:v>20.590000150000002</c:v>
                </c:pt>
                <c:pt idx="4170">
                  <c:v>20.63999939</c:v>
                </c:pt>
                <c:pt idx="4171">
                  <c:v>20.579999919999999</c:v>
                </c:pt>
                <c:pt idx="4172">
                  <c:v>20.659999849999998</c:v>
                </c:pt>
                <c:pt idx="4173">
                  <c:v>20.770000459999999</c:v>
                </c:pt>
                <c:pt idx="4174">
                  <c:v>20.659999849999998</c:v>
                </c:pt>
                <c:pt idx="4175">
                  <c:v>20.510000229999999</c:v>
                </c:pt>
                <c:pt idx="4176">
                  <c:v>20.5</c:v>
                </c:pt>
                <c:pt idx="4177">
                  <c:v>20.63999939</c:v>
                </c:pt>
                <c:pt idx="4178">
                  <c:v>20.659999849999998</c:v>
                </c:pt>
                <c:pt idx="4179">
                  <c:v>20.88999939</c:v>
                </c:pt>
                <c:pt idx="4180">
                  <c:v>20.86000061</c:v>
                </c:pt>
                <c:pt idx="4181">
                  <c:v>20.700000760000002</c:v>
                </c:pt>
                <c:pt idx="4182">
                  <c:v>20.559999470000001</c:v>
                </c:pt>
                <c:pt idx="4183">
                  <c:v>20.659999849999998</c:v>
                </c:pt>
                <c:pt idx="4184">
                  <c:v>21.239999770000001</c:v>
                </c:pt>
                <c:pt idx="4185">
                  <c:v>21.100000380000001</c:v>
                </c:pt>
                <c:pt idx="4186">
                  <c:v>21.200000760000002</c:v>
                </c:pt>
                <c:pt idx="4187">
                  <c:v>21.090000150000002</c:v>
                </c:pt>
                <c:pt idx="4188">
                  <c:v>21.209999079999999</c:v>
                </c:pt>
                <c:pt idx="4189">
                  <c:v>21.299999239999998</c:v>
                </c:pt>
                <c:pt idx="4190">
                  <c:v>21.129999160000001</c:v>
                </c:pt>
                <c:pt idx="4191">
                  <c:v>21.11000061</c:v>
                </c:pt>
                <c:pt idx="4192">
                  <c:v>21.090000150000002</c:v>
                </c:pt>
                <c:pt idx="4193">
                  <c:v>21.209999079999999</c:v>
                </c:pt>
                <c:pt idx="4194">
                  <c:v>21.260000229999999</c:v>
                </c:pt>
                <c:pt idx="4195">
                  <c:v>21.350000380000001</c:v>
                </c:pt>
                <c:pt idx="4196">
                  <c:v>21.690000529999999</c:v>
                </c:pt>
                <c:pt idx="4197">
                  <c:v>21.149999619999999</c:v>
                </c:pt>
                <c:pt idx="4198">
                  <c:v>20.850000380000001</c:v>
                </c:pt>
                <c:pt idx="4199">
                  <c:v>20.780000690000001</c:v>
                </c:pt>
                <c:pt idx="4200">
                  <c:v>21.030000690000001</c:v>
                </c:pt>
                <c:pt idx="4201">
                  <c:v>21.020000459999999</c:v>
                </c:pt>
                <c:pt idx="4202">
                  <c:v>21.280000690000001</c:v>
                </c:pt>
                <c:pt idx="4203">
                  <c:v>21.38999939</c:v>
                </c:pt>
                <c:pt idx="4204">
                  <c:v>21.969999309999999</c:v>
                </c:pt>
                <c:pt idx="4205">
                  <c:v>22.379999160000001</c:v>
                </c:pt>
                <c:pt idx="4206">
                  <c:v>22.709999079999999</c:v>
                </c:pt>
                <c:pt idx="4207">
                  <c:v>22.670000080000001</c:v>
                </c:pt>
                <c:pt idx="4208">
                  <c:v>22.56999969</c:v>
                </c:pt>
                <c:pt idx="4209">
                  <c:v>22.420000080000001</c:v>
                </c:pt>
                <c:pt idx="4210">
                  <c:v>22.950000760000002</c:v>
                </c:pt>
                <c:pt idx="4211">
                  <c:v>22.809999470000001</c:v>
                </c:pt>
                <c:pt idx="4212">
                  <c:v>22.659999849999998</c:v>
                </c:pt>
                <c:pt idx="4213">
                  <c:v>22.469999309999999</c:v>
                </c:pt>
                <c:pt idx="4214">
                  <c:v>20.93000031</c:v>
                </c:pt>
                <c:pt idx="4215">
                  <c:v>20.200000760000002</c:v>
                </c:pt>
                <c:pt idx="4216">
                  <c:v>20.479999540000001</c:v>
                </c:pt>
                <c:pt idx="4217">
                  <c:v>20.43000031</c:v>
                </c:pt>
                <c:pt idx="4218">
                  <c:v>20.709999079999999</c:v>
                </c:pt>
                <c:pt idx="4219">
                  <c:v>20.68000031</c:v>
                </c:pt>
                <c:pt idx="4220">
                  <c:v>20.88999939</c:v>
                </c:pt>
                <c:pt idx="4221">
                  <c:v>20.350000380000001</c:v>
                </c:pt>
                <c:pt idx="4222">
                  <c:v>20.370000839999999</c:v>
                </c:pt>
                <c:pt idx="4223">
                  <c:v>20.540000920000001</c:v>
                </c:pt>
                <c:pt idx="4224">
                  <c:v>20.719999309999999</c:v>
                </c:pt>
                <c:pt idx="4225">
                  <c:v>20</c:v>
                </c:pt>
                <c:pt idx="4226">
                  <c:v>20.200000760000002</c:v>
                </c:pt>
                <c:pt idx="4227">
                  <c:v>20.510000229999999</c:v>
                </c:pt>
                <c:pt idx="4228">
                  <c:v>19.799999239999998</c:v>
                </c:pt>
                <c:pt idx="4229">
                  <c:v>20.040000920000001</c:v>
                </c:pt>
                <c:pt idx="4230">
                  <c:v>19.909999849999998</c:v>
                </c:pt>
                <c:pt idx="4231">
                  <c:v>19.790000920000001</c:v>
                </c:pt>
                <c:pt idx="4232">
                  <c:v>20.049999239999998</c:v>
                </c:pt>
                <c:pt idx="4233">
                  <c:v>19.989999770000001</c:v>
                </c:pt>
                <c:pt idx="4234">
                  <c:v>20.329999919999999</c:v>
                </c:pt>
                <c:pt idx="4235">
                  <c:v>20.530000690000001</c:v>
                </c:pt>
                <c:pt idx="4236">
                  <c:v>20.450000760000002</c:v>
                </c:pt>
                <c:pt idx="4237">
                  <c:v>20.469999309999999</c:v>
                </c:pt>
                <c:pt idx="4238">
                  <c:v>20.739999770000001</c:v>
                </c:pt>
                <c:pt idx="4239">
                  <c:v>20.840000150000002</c:v>
                </c:pt>
                <c:pt idx="4240">
                  <c:v>20.620000839999999</c:v>
                </c:pt>
                <c:pt idx="4241">
                  <c:v>20.829999919999999</c:v>
                </c:pt>
                <c:pt idx="4242">
                  <c:v>20.68000031</c:v>
                </c:pt>
                <c:pt idx="4243">
                  <c:v>20.799999239999998</c:v>
                </c:pt>
                <c:pt idx="4244">
                  <c:v>20.909999849999998</c:v>
                </c:pt>
                <c:pt idx="4245">
                  <c:v>20.909999849999998</c:v>
                </c:pt>
                <c:pt idx="4246">
                  <c:v>20.940000529999999</c:v>
                </c:pt>
                <c:pt idx="4247">
                  <c:v>21.079999919999999</c:v>
                </c:pt>
                <c:pt idx="4248">
                  <c:v>21.350000380000001</c:v>
                </c:pt>
                <c:pt idx="4249">
                  <c:v>21.190000529999999</c:v>
                </c:pt>
                <c:pt idx="4250">
                  <c:v>21.18000031</c:v>
                </c:pt>
                <c:pt idx="4251">
                  <c:v>21.06999969</c:v>
                </c:pt>
                <c:pt idx="4252">
                  <c:v>21.049999239999998</c:v>
                </c:pt>
                <c:pt idx="4253">
                  <c:v>21.030000690000001</c:v>
                </c:pt>
                <c:pt idx="4254">
                  <c:v>20.899999619999999</c:v>
                </c:pt>
                <c:pt idx="4255">
                  <c:v>20.340000150000002</c:v>
                </c:pt>
                <c:pt idx="4256">
                  <c:v>20.239999770000001</c:v>
                </c:pt>
                <c:pt idx="4257">
                  <c:v>20.479999540000001</c:v>
                </c:pt>
                <c:pt idx="4258">
                  <c:v>20.620000839999999</c:v>
                </c:pt>
                <c:pt idx="4259">
                  <c:v>20.920000080000001</c:v>
                </c:pt>
                <c:pt idx="4260">
                  <c:v>20.520000459999999</c:v>
                </c:pt>
                <c:pt idx="4261">
                  <c:v>20.36000061</c:v>
                </c:pt>
                <c:pt idx="4262">
                  <c:v>20.340000150000002</c:v>
                </c:pt>
                <c:pt idx="4263">
                  <c:v>20.590000150000002</c:v>
                </c:pt>
                <c:pt idx="4264">
                  <c:v>20.11000061</c:v>
                </c:pt>
                <c:pt idx="4265">
                  <c:v>20.13999939</c:v>
                </c:pt>
                <c:pt idx="4266">
                  <c:v>19.950000760000002</c:v>
                </c:pt>
                <c:pt idx="4267">
                  <c:v>20.18000031</c:v>
                </c:pt>
                <c:pt idx="4268">
                  <c:v>20.100000380000001</c:v>
                </c:pt>
                <c:pt idx="4269">
                  <c:v>20.290000920000001</c:v>
                </c:pt>
                <c:pt idx="4270">
                  <c:v>20.829999919999999</c:v>
                </c:pt>
                <c:pt idx="4271">
                  <c:v>20.81999969</c:v>
                </c:pt>
                <c:pt idx="4272">
                  <c:v>20.379999160000001</c:v>
                </c:pt>
                <c:pt idx="4273">
                  <c:v>20.600000380000001</c:v>
                </c:pt>
                <c:pt idx="4274">
                  <c:v>20.469999309999999</c:v>
                </c:pt>
                <c:pt idx="4275">
                  <c:v>19.440000529999999</c:v>
                </c:pt>
                <c:pt idx="4276">
                  <c:v>19.670000080000001</c:v>
                </c:pt>
                <c:pt idx="4277">
                  <c:v>20.13999939</c:v>
                </c:pt>
                <c:pt idx="4278">
                  <c:v>20.06999969</c:v>
                </c:pt>
                <c:pt idx="4279">
                  <c:v>20.719999309999999</c:v>
                </c:pt>
                <c:pt idx="4280">
                  <c:v>20.719999309999999</c:v>
                </c:pt>
                <c:pt idx="4281">
                  <c:v>20.870000839999999</c:v>
                </c:pt>
                <c:pt idx="4282">
                  <c:v>21.38999939</c:v>
                </c:pt>
                <c:pt idx="4283">
                  <c:v>21.239999770000001</c:v>
                </c:pt>
                <c:pt idx="4284">
                  <c:v>21.299999239999998</c:v>
                </c:pt>
                <c:pt idx="4285">
                  <c:v>21.18000031</c:v>
                </c:pt>
                <c:pt idx="4286">
                  <c:v>21.36000061</c:v>
                </c:pt>
                <c:pt idx="4287">
                  <c:v>21.590000150000002</c:v>
                </c:pt>
                <c:pt idx="4288">
                  <c:v>21.590000150000002</c:v>
                </c:pt>
                <c:pt idx="4289">
                  <c:v>21.11000061</c:v>
                </c:pt>
                <c:pt idx="4290">
                  <c:v>22.020000459999999</c:v>
                </c:pt>
                <c:pt idx="4291">
                  <c:v>21.899999619999999</c:v>
                </c:pt>
                <c:pt idx="4292">
                  <c:v>21.950000760000002</c:v>
                </c:pt>
                <c:pt idx="4293">
                  <c:v>22.030000690000001</c:v>
                </c:pt>
                <c:pt idx="4294">
                  <c:v>21.799999239999998</c:v>
                </c:pt>
                <c:pt idx="4295">
                  <c:v>21.81999969</c:v>
                </c:pt>
                <c:pt idx="4296">
                  <c:v>22.260000229999999</c:v>
                </c:pt>
                <c:pt idx="4297">
                  <c:v>22.200000760000002</c:v>
                </c:pt>
                <c:pt idx="4298">
                  <c:v>22.049999239999998</c:v>
                </c:pt>
                <c:pt idx="4299">
                  <c:v>22.340000150000002</c:v>
                </c:pt>
                <c:pt idx="4300">
                  <c:v>22.399999619999999</c:v>
                </c:pt>
                <c:pt idx="4301">
                  <c:v>21.909999849999998</c:v>
                </c:pt>
                <c:pt idx="4302">
                  <c:v>22.049999239999998</c:v>
                </c:pt>
                <c:pt idx="4303">
                  <c:v>22.530000690000001</c:v>
                </c:pt>
                <c:pt idx="4304">
                  <c:v>22.760000229999999</c:v>
                </c:pt>
                <c:pt idx="4305">
                  <c:v>23.059999470000001</c:v>
                </c:pt>
                <c:pt idx="4306">
                  <c:v>22.940000529999999</c:v>
                </c:pt>
                <c:pt idx="4307">
                  <c:v>22.909999849999998</c:v>
                </c:pt>
                <c:pt idx="4308">
                  <c:v>23.18000031</c:v>
                </c:pt>
                <c:pt idx="4309">
                  <c:v>23.469999309999999</c:v>
                </c:pt>
                <c:pt idx="4310">
                  <c:v>22.940000529999999</c:v>
                </c:pt>
                <c:pt idx="4311">
                  <c:v>22.56999969</c:v>
                </c:pt>
                <c:pt idx="4312">
                  <c:v>22.93000031</c:v>
                </c:pt>
                <c:pt idx="4313">
                  <c:v>22.81999969</c:v>
                </c:pt>
                <c:pt idx="4314">
                  <c:v>22.739999770000001</c:v>
                </c:pt>
                <c:pt idx="4315">
                  <c:v>22.5</c:v>
                </c:pt>
                <c:pt idx="4316">
                  <c:v>22.579999919999999</c:v>
                </c:pt>
                <c:pt idx="4317">
                  <c:v>22.190000529999999</c:v>
                </c:pt>
                <c:pt idx="4318">
                  <c:v>22.13999939</c:v>
                </c:pt>
                <c:pt idx="4319">
                  <c:v>21.969999309999999</c:v>
                </c:pt>
                <c:pt idx="4320">
                  <c:v>21.940000529999999</c:v>
                </c:pt>
                <c:pt idx="4321">
                  <c:v>21.440000529999999</c:v>
                </c:pt>
                <c:pt idx="4322">
                  <c:v>21.63999939</c:v>
                </c:pt>
                <c:pt idx="4323">
                  <c:v>21.790000920000001</c:v>
                </c:pt>
                <c:pt idx="4324">
                  <c:v>22.200000760000002</c:v>
                </c:pt>
                <c:pt idx="4325">
                  <c:v>22.370000839999999</c:v>
                </c:pt>
                <c:pt idx="4326">
                  <c:v>22.209999079999999</c:v>
                </c:pt>
                <c:pt idx="4327">
                  <c:v>22.350000380000001</c:v>
                </c:pt>
                <c:pt idx="4328">
                  <c:v>22.309999470000001</c:v>
                </c:pt>
                <c:pt idx="4329">
                  <c:v>22.379999160000001</c:v>
                </c:pt>
                <c:pt idx="4330">
                  <c:v>22.440000529999999</c:v>
                </c:pt>
                <c:pt idx="4331">
                  <c:v>22.379999160000001</c:v>
                </c:pt>
                <c:pt idx="4332">
                  <c:v>22.280000690000001</c:v>
                </c:pt>
                <c:pt idx="4333">
                  <c:v>21.739999770000001</c:v>
                </c:pt>
                <c:pt idx="4334">
                  <c:v>21.36000061</c:v>
                </c:pt>
                <c:pt idx="4335">
                  <c:v>21.670000080000001</c:v>
                </c:pt>
                <c:pt idx="4336">
                  <c:v>21.809999470000001</c:v>
                </c:pt>
                <c:pt idx="4337">
                  <c:v>21.200000760000002</c:v>
                </c:pt>
                <c:pt idx="4338">
                  <c:v>20.790000920000001</c:v>
                </c:pt>
                <c:pt idx="4339">
                  <c:v>21.049999239999998</c:v>
                </c:pt>
                <c:pt idx="4340">
                  <c:v>21.059999470000001</c:v>
                </c:pt>
                <c:pt idx="4341">
                  <c:v>22.88999939</c:v>
                </c:pt>
                <c:pt idx="4342">
                  <c:v>22.600000380000001</c:v>
                </c:pt>
                <c:pt idx="4343">
                  <c:v>23.090000150000002</c:v>
                </c:pt>
                <c:pt idx="4344">
                  <c:v>23.209999079999999</c:v>
                </c:pt>
                <c:pt idx="4345">
                  <c:v>23.709999079999999</c:v>
                </c:pt>
                <c:pt idx="4346">
                  <c:v>23.989999770000001</c:v>
                </c:pt>
                <c:pt idx="4347">
                  <c:v>24.159999849999998</c:v>
                </c:pt>
                <c:pt idx="4348">
                  <c:v>24.190000529999999</c:v>
                </c:pt>
                <c:pt idx="4349">
                  <c:v>23.93000031</c:v>
                </c:pt>
                <c:pt idx="4350">
                  <c:v>23.290000920000001</c:v>
                </c:pt>
                <c:pt idx="4351">
                  <c:v>22.709999079999999</c:v>
                </c:pt>
                <c:pt idx="4352">
                  <c:v>22.940000529999999</c:v>
                </c:pt>
                <c:pt idx="4353">
                  <c:v>23.149999619999999</c:v>
                </c:pt>
                <c:pt idx="4354">
                  <c:v>23.579999919999999</c:v>
                </c:pt>
                <c:pt idx="4355">
                  <c:v>23.659999849999998</c:v>
                </c:pt>
                <c:pt idx="4356">
                  <c:v>23.100000380000001</c:v>
                </c:pt>
                <c:pt idx="4357">
                  <c:v>22.670000080000001</c:v>
                </c:pt>
                <c:pt idx="4358">
                  <c:v>23.86000061</c:v>
                </c:pt>
                <c:pt idx="4359">
                  <c:v>24.290000920000001</c:v>
                </c:pt>
                <c:pt idx="4360">
                  <c:v>24.469999309999999</c:v>
                </c:pt>
                <c:pt idx="4361">
                  <c:v>24.840000150000002</c:v>
                </c:pt>
                <c:pt idx="4362">
                  <c:v>24.770000459999999</c:v>
                </c:pt>
                <c:pt idx="4363">
                  <c:v>24.709999079999999</c:v>
                </c:pt>
                <c:pt idx="4364">
                  <c:v>24.520000459999999</c:v>
                </c:pt>
                <c:pt idx="4365">
                  <c:v>24.440000529999999</c:v>
                </c:pt>
                <c:pt idx="4366">
                  <c:v>24.219999309999999</c:v>
                </c:pt>
                <c:pt idx="4367">
                  <c:v>25.040000920000001</c:v>
                </c:pt>
                <c:pt idx="4368">
                  <c:v>25.040000920000001</c:v>
                </c:pt>
                <c:pt idx="4369">
                  <c:v>24.68000031</c:v>
                </c:pt>
                <c:pt idx="4370">
                  <c:v>24.530000690000001</c:v>
                </c:pt>
                <c:pt idx="4371">
                  <c:v>24.629999160000001</c:v>
                </c:pt>
                <c:pt idx="4372">
                  <c:v>24.5</c:v>
                </c:pt>
                <c:pt idx="4373">
                  <c:v>24.329999919999999</c:v>
                </c:pt>
                <c:pt idx="4374">
                  <c:v>24.459999079999999</c:v>
                </c:pt>
                <c:pt idx="4375">
                  <c:v>24.090000150000002</c:v>
                </c:pt>
                <c:pt idx="4376">
                  <c:v>23.450000760000002</c:v>
                </c:pt>
                <c:pt idx="4377">
                  <c:v>23.049999239999998</c:v>
                </c:pt>
                <c:pt idx="4378">
                  <c:v>23.489999770000001</c:v>
                </c:pt>
                <c:pt idx="4379">
                  <c:v>23.530000690000001</c:v>
                </c:pt>
                <c:pt idx="4380">
                  <c:v>23.879999160000001</c:v>
                </c:pt>
                <c:pt idx="4381">
                  <c:v>24.280000690000001</c:v>
                </c:pt>
                <c:pt idx="4382">
                  <c:v>24.309999470000001</c:v>
                </c:pt>
                <c:pt idx="4383">
                  <c:v>24.709999079999999</c:v>
                </c:pt>
                <c:pt idx="4384">
                  <c:v>24.659999849999998</c:v>
                </c:pt>
                <c:pt idx="4385">
                  <c:v>24.770000459999999</c:v>
                </c:pt>
                <c:pt idx="4386">
                  <c:v>24.799999239999998</c:v>
                </c:pt>
                <c:pt idx="4387">
                  <c:v>24.5</c:v>
                </c:pt>
                <c:pt idx="4388">
                  <c:v>23.18000031</c:v>
                </c:pt>
                <c:pt idx="4389">
                  <c:v>23.200000760000002</c:v>
                </c:pt>
                <c:pt idx="4390">
                  <c:v>22.940000529999999</c:v>
                </c:pt>
                <c:pt idx="4391">
                  <c:v>23.25</c:v>
                </c:pt>
                <c:pt idx="4392">
                  <c:v>23.479999540000001</c:v>
                </c:pt>
                <c:pt idx="4393">
                  <c:v>23.229999540000001</c:v>
                </c:pt>
                <c:pt idx="4394">
                  <c:v>23.690000529999999</c:v>
                </c:pt>
                <c:pt idx="4395">
                  <c:v>23.540000920000001</c:v>
                </c:pt>
                <c:pt idx="4396">
                  <c:v>23.38999939</c:v>
                </c:pt>
                <c:pt idx="4397">
                  <c:v>23.200000760000002</c:v>
                </c:pt>
                <c:pt idx="4398">
                  <c:v>23.440000529999999</c:v>
                </c:pt>
                <c:pt idx="4399">
                  <c:v>23.5</c:v>
                </c:pt>
                <c:pt idx="4400">
                  <c:v>23.329999919999999</c:v>
                </c:pt>
                <c:pt idx="4401">
                  <c:v>23.18000031</c:v>
                </c:pt>
                <c:pt idx="4402">
                  <c:v>23.510000229999999</c:v>
                </c:pt>
                <c:pt idx="4403">
                  <c:v>23.239999770000001</c:v>
                </c:pt>
                <c:pt idx="4404">
                  <c:v>23.219999309999999</c:v>
                </c:pt>
                <c:pt idx="4405">
                  <c:v>23.270000459999999</c:v>
                </c:pt>
                <c:pt idx="4406">
                  <c:v>23.329999919999999</c:v>
                </c:pt>
                <c:pt idx="4407">
                  <c:v>23.840000150000002</c:v>
                </c:pt>
                <c:pt idx="4408">
                  <c:v>24.299999239999998</c:v>
                </c:pt>
                <c:pt idx="4409">
                  <c:v>24.909999849999998</c:v>
                </c:pt>
                <c:pt idx="4410">
                  <c:v>25.409999849999998</c:v>
                </c:pt>
                <c:pt idx="4411">
                  <c:v>25.010000229999999</c:v>
                </c:pt>
                <c:pt idx="4412">
                  <c:v>24.790000920000001</c:v>
                </c:pt>
                <c:pt idx="4413">
                  <c:v>24.440000529999999</c:v>
                </c:pt>
                <c:pt idx="4414">
                  <c:v>24.739999770000001</c:v>
                </c:pt>
                <c:pt idx="4415">
                  <c:v>24.31999969</c:v>
                </c:pt>
                <c:pt idx="4416">
                  <c:v>24.290000920000001</c:v>
                </c:pt>
                <c:pt idx="4417">
                  <c:v>24.450000760000002</c:v>
                </c:pt>
                <c:pt idx="4418">
                  <c:v>24.370000839999999</c:v>
                </c:pt>
                <c:pt idx="4419">
                  <c:v>24.549999239999998</c:v>
                </c:pt>
                <c:pt idx="4420">
                  <c:v>24.370000839999999</c:v>
                </c:pt>
                <c:pt idx="4421">
                  <c:v>24.379999160000001</c:v>
                </c:pt>
                <c:pt idx="4422">
                  <c:v>24.440000529999999</c:v>
                </c:pt>
                <c:pt idx="4423">
                  <c:v>24.409999849999998</c:v>
                </c:pt>
                <c:pt idx="4424">
                  <c:v>24.559999470000001</c:v>
                </c:pt>
                <c:pt idx="4425">
                  <c:v>24.409999849999998</c:v>
                </c:pt>
                <c:pt idx="4426">
                  <c:v>24.590000150000002</c:v>
                </c:pt>
                <c:pt idx="4427">
                  <c:v>24.579999919999999</c:v>
                </c:pt>
                <c:pt idx="4428">
                  <c:v>24.239999770000001</c:v>
                </c:pt>
                <c:pt idx="4429">
                  <c:v>24.200000760000002</c:v>
                </c:pt>
                <c:pt idx="4430">
                  <c:v>24.260000229999999</c:v>
                </c:pt>
                <c:pt idx="4431">
                  <c:v>24.600000380000001</c:v>
                </c:pt>
                <c:pt idx="4432">
                  <c:v>24.450000760000002</c:v>
                </c:pt>
                <c:pt idx="4433">
                  <c:v>24.280000690000001</c:v>
                </c:pt>
                <c:pt idx="4434">
                  <c:v>24.13999939</c:v>
                </c:pt>
                <c:pt idx="4435">
                  <c:v>23.670000080000001</c:v>
                </c:pt>
                <c:pt idx="4436">
                  <c:v>23.659999849999998</c:v>
                </c:pt>
                <c:pt idx="4437">
                  <c:v>22.979999540000001</c:v>
                </c:pt>
                <c:pt idx="4438">
                  <c:v>22.86000061</c:v>
                </c:pt>
                <c:pt idx="4439">
                  <c:v>22.649999619999999</c:v>
                </c:pt>
                <c:pt idx="4440">
                  <c:v>22.829999919999999</c:v>
                </c:pt>
                <c:pt idx="4441">
                  <c:v>23.329999919999999</c:v>
                </c:pt>
                <c:pt idx="4442">
                  <c:v>23.510000229999999</c:v>
                </c:pt>
                <c:pt idx="4443">
                  <c:v>23.670000080000001</c:v>
                </c:pt>
                <c:pt idx="4444">
                  <c:v>23.260000229999999</c:v>
                </c:pt>
                <c:pt idx="4445">
                  <c:v>23.579999919999999</c:v>
                </c:pt>
                <c:pt idx="4446">
                  <c:v>23.600000380000001</c:v>
                </c:pt>
                <c:pt idx="4447">
                  <c:v>23.760000229999999</c:v>
                </c:pt>
                <c:pt idx="4448">
                  <c:v>23.399999619999999</c:v>
                </c:pt>
                <c:pt idx="4449">
                  <c:v>23.840000150000002</c:v>
                </c:pt>
                <c:pt idx="4450">
                  <c:v>23.93000031</c:v>
                </c:pt>
                <c:pt idx="4451">
                  <c:v>23.899999619999999</c:v>
                </c:pt>
                <c:pt idx="4452">
                  <c:v>24.079999919999999</c:v>
                </c:pt>
                <c:pt idx="4453">
                  <c:v>23.629999160000001</c:v>
                </c:pt>
                <c:pt idx="4454">
                  <c:v>22.379999160000001</c:v>
                </c:pt>
                <c:pt idx="4455">
                  <c:v>22.709999079999999</c:v>
                </c:pt>
                <c:pt idx="4456">
                  <c:v>22.93000031</c:v>
                </c:pt>
                <c:pt idx="4457">
                  <c:v>23.149999619999999</c:v>
                </c:pt>
                <c:pt idx="4458">
                  <c:v>22.940000529999999</c:v>
                </c:pt>
                <c:pt idx="4459">
                  <c:v>22.959999079999999</c:v>
                </c:pt>
                <c:pt idx="4460">
                  <c:v>22.229999540000001</c:v>
                </c:pt>
                <c:pt idx="4461">
                  <c:v>22.219999309999999</c:v>
                </c:pt>
                <c:pt idx="4462">
                  <c:v>22.56999969</c:v>
                </c:pt>
                <c:pt idx="4463">
                  <c:v>22.86000061</c:v>
                </c:pt>
                <c:pt idx="4464">
                  <c:v>22.799999239999998</c:v>
                </c:pt>
                <c:pt idx="4465">
                  <c:v>22.559999470000001</c:v>
                </c:pt>
                <c:pt idx="4466">
                  <c:v>22.729999540000001</c:v>
                </c:pt>
                <c:pt idx="4467">
                  <c:v>23.030000690000001</c:v>
                </c:pt>
                <c:pt idx="4468">
                  <c:v>22.899999619999999</c:v>
                </c:pt>
                <c:pt idx="4469">
                  <c:v>22.879999160000001</c:v>
                </c:pt>
                <c:pt idx="4470">
                  <c:v>22.219999309999999</c:v>
                </c:pt>
                <c:pt idx="4471">
                  <c:v>22.309999470000001</c:v>
                </c:pt>
                <c:pt idx="4472">
                  <c:v>21.63999939</c:v>
                </c:pt>
                <c:pt idx="4473">
                  <c:v>21.629999160000001</c:v>
                </c:pt>
                <c:pt idx="4474">
                  <c:v>21.879999160000001</c:v>
                </c:pt>
                <c:pt idx="4475">
                  <c:v>22.11000061</c:v>
                </c:pt>
                <c:pt idx="4476">
                  <c:v>22.700000760000002</c:v>
                </c:pt>
                <c:pt idx="4477">
                  <c:v>22.11000061</c:v>
                </c:pt>
                <c:pt idx="4478">
                  <c:v>21.719999309999999</c:v>
                </c:pt>
                <c:pt idx="4479">
                  <c:v>21.450000760000002</c:v>
                </c:pt>
                <c:pt idx="4480">
                  <c:v>21.61000061</c:v>
                </c:pt>
                <c:pt idx="4481">
                  <c:v>21.280000690000001</c:v>
                </c:pt>
                <c:pt idx="4482">
                  <c:v>21.030000690000001</c:v>
                </c:pt>
                <c:pt idx="4483">
                  <c:v>21.61000061</c:v>
                </c:pt>
                <c:pt idx="4484">
                  <c:v>20.829999919999999</c:v>
                </c:pt>
                <c:pt idx="4485">
                  <c:v>20.75</c:v>
                </c:pt>
                <c:pt idx="4486">
                  <c:v>20.540000920000001</c:v>
                </c:pt>
                <c:pt idx="4487">
                  <c:v>20.379999160000001</c:v>
                </c:pt>
                <c:pt idx="4488">
                  <c:v>20.280000690000001</c:v>
                </c:pt>
                <c:pt idx="4489">
                  <c:v>20.030000690000001</c:v>
                </c:pt>
                <c:pt idx="4490">
                  <c:v>19.909999849999998</c:v>
                </c:pt>
                <c:pt idx="4491">
                  <c:v>19.61000061</c:v>
                </c:pt>
                <c:pt idx="4492">
                  <c:v>18.879999160000001</c:v>
                </c:pt>
                <c:pt idx="4493">
                  <c:v>18.760000229999999</c:v>
                </c:pt>
                <c:pt idx="4494">
                  <c:v>18.760000229999999</c:v>
                </c:pt>
                <c:pt idx="4495">
                  <c:v>19.450000760000002</c:v>
                </c:pt>
                <c:pt idx="4496">
                  <c:v>19.940000529999999</c:v>
                </c:pt>
                <c:pt idx="4497">
                  <c:v>20</c:v>
                </c:pt>
                <c:pt idx="4498">
                  <c:v>19.879999160000001</c:v>
                </c:pt>
                <c:pt idx="4499">
                  <c:v>19.409999849999998</c:v>
                </c:pt>
                <c:pt idx="4500">
                  <c:v>19.940000529999999</c:v>
                </c:pt>
                <c:pt idx="4501">
                  <c:v>20.06999969</c:v>
                </c:pt>
                <c:pt idx="4502">
                  <c:v>19.670000080000001</c:v>
                </c:pt>
                <c:pt idx="4503">
                  <c:v>20.049999239999998</c:v>
                </c:pt>
                <c:pt idx="4504">
                  <c:v>19.879999160000001</c:v>
                </c:pt>
                <c:pt idx="4505">
                  <c:v>19.700000760000002</c:v>
                </c:pt>
                <c:pt idx="4506">
                  <c:v>19.899999619999999</c:v>
                </c:pt>
                <c:pt idx="4507">
                  <c:v>20.040000920000001</c:v>
                </c:pt>
                <c:pt idx="4508">
                  <c:v>20.38999939</c:v>
                </c:pt>
                <c:pt idx="4509">
                  <c:v>20.670000080000001</c:v>
                </c:pt>
                <c:pt idx="4510">
                  <c:v>20.659999849999998</c:v>
                </c:pt>
                <c:pt idx="4511">
                  <c:v>20.61000061</c:v>
                </c:pt>
                <c:pt idx="4512">
                  <c:v>20.530000690000001</c:v>
                </c:pt>
                <c:pt idx="4513">
                  <c:v>19.950000760000002</c:v>
                </c:pt>
                <c:pt idx="4514">
                  <c:v>20.010000229999999</c:v>
                </c:pt>
                <c:pt idx="4515">
                  <c:v>19.989999770000001</c:v>
                </c:pt>
                <c:pt idx="4516">
                  <c:v>20.049999239999998</c:v>
                </c:pt>
                <c:pt idx="4517">
                  <c:v>19.629999160000001</c:v>
                </c:pt>
                <c:pt idx="4518">
                  <c:v>19.88999939</c:v>
                </c:pt>
                <c:pt idx="4519">
                  <c:v>20.75</c:v>
                </c:pt>
                <c:pt idx="4520">
                  <c:v>20.86000061</c:v>
                </c:pt>
                <c:pt idx="4521">
                  <c:v>20.760000229999999</c:v>
                </c:pt>
                <c:pt idx="4522">
                  <c:v>21.399999619999999</c:v>
                </c:pt>
                <c:pt idx="4523">
                  <c:v>21.229999540000001</c:v>
                </c:pt>
                <c:pt idx="4524">
                  <c:v>21.93000031</c:v>
                </c:pt>
                <c:pt idx="4525">
                  <c:v>22.25</c:v>
                </c:pt>
                <c:pt idx="4526">
                  <c:v>21.950000760000002</c:v>
                </c:pt>
                <c:pt idx="4527">
                  <c:v>22.090000150000002</c:v>
                </c:pt>
                <c:pt idx="4528">
                  <c:v>21.940000529999999</c:v>
                </c:pt>
                <c:pt idx="4529">
                  <c:v>22.340000150000002</c:v>
                </c:pt>
                <c:pt idx="4530">
                  <c:v>21.950000760000002</c:v>
                </c:pt>
                <c:pt idx="4531">
                  <c:v>22.159999849999998</c:v>
                </c:pt>
                <c:pt idx="4532">
                  <c:v>22.229999540000001</c:v>
                </c:pt>
                <c:pt idx="4533">
                  <c:v>22.309999470000001</c:v>
                </c:pt>
                <c:pt idx="4534">
                  <c:v>22.219999309999999</c:v>
                </c:pt>
                <c:pt idx="4535">
                  <c:v>22.510000229999999</c:v>
                </c:pt>
                <c:pt idx="4536">
                  <c:v>22.469999309999999</c:v>
                </c:pt>
                <c:pt idx="4537">
                  <c:v>22.159999849999998</c:v>
                </c:pt>
                <c:pt idx="4538">
                  <c:v>22.200000760000002</c:v>
                </c:pt>
                <c:pt idx="4539">
                  <c:v>22.079999919999999</c:v>
                </c:pt>
                <c:pt idx="4540">
                  <c:v>21.81999969</c:v>
                </c:pt>
                <c:pt idx="4541">
                  <c:v>21.959999079999999</c:v>
                </c:pt>
                <c:pt idx="4542">
                  <c:v>22.100000380000001</c:v>
                </c:pt>
                <c:pt idx="4543">
                  <c:v>22.770000459999999</c:v>
                </c:pt>
                <c:pt idx="4544">
                  <c:v>23.549999239999998</c:v>
                </c:pt>
                <c:pt idx="4545">
                  <c:v>22.979999540000001</c:v>
                </c:pt>
                <c:pt idx="4546">
                  <c:v>22.81999969</c:v>
                </c:pt>
                <c:pt idx="4547">
                  <c:v>22.959999079999999</c:v>
                </c:pt>
                <c:pt idx="4548">
                  <c:v>22.510000229999999</c:v>
                </c:pt>
                <c:pt idx="4549">
                  <c:v>22.579999919999999</c:v>
                </c:pt>
                <c:pt idx="4550">
                  <c:v>22.239999770000001</c:v>
                </c:pt>
                <c:pt idx="4551">
                  <c:v>21.88999939</c:v>
                </c:pt>
                <c:pt idx="4552">
                  <c:v>22.350000380000001</c:v>
                </c:pt>
                <c:pt idx="4553">
                  <c:v>22.520000459999999</c:v>
                </c:pt>
                <c:pt idx="4554">
                  <c:v>22.520000459999999</c:v>
                </c:pt>
                <c:pt idx="4555">
                  <c:v>22.670000080000001</c:v>
                </c:pt>
                <c:pt idx="4556">
                  <c:v>22.829999919999999</c:v>
                </c:pt>
                <c:pt idx="4557">
                  <c:v>22.56999969</c:v>
                </c:pt>
                <c:pt idx="4558">
                  <c:v>22.5</c:v>
                </c:pt>
                <c:pt idx="4559">
                  <c:v>22.559999470000001</c:v>
                </c:pt>
                <c:pt idx="4560">
                  <c:v>22.450000760000002</c:v>
                </c:pt>
                <c:pt idx="4561">
                  <c:v>22.760000229999999</c:v>
                </c:pt>
                <c:pt idx="4562">
                  <c:v>23.280000690000001</c:v>
                </c:pt>
                <c:pt idx="4563">
                  <c:v>23.190000529999999</c:v>
                </c:pt>
                <c:pt idx="4564">
                  <c:v>22.93000031</c:v>
                </c:pt>
                <c:pt idx="4565">
                  <c:v>23.309999470000001</c:v>
                </c:pt>
                <c:pt idx="4566">
                  <c:v>23.239999770000001</c:v>
                </c:pt>
                <c:pt idx="4567">
                  <c:v>23.079999919999999</c:v>
                </c:pt>
                <c:pt idx="4568">
                  <c:v>22.729999540000001</c:v>
                </c:pt>
                <c:pt idx="4569">
                  <c:v>22.649999619999999</c:v>
                </c:pt>
                <c:pt idx="4570">
                  <c:v>22.18000031</c:v>
                </c:pt>
                <c:pt idx="4571">
                  <c:v>22.219999309999999</c:v>
                </c:pt>
                <c:pt idx="4572">
                  <c:v>22.81999969</c:v>
                </c:pt>
                <c:pt idx="4573">
                  <c:v>23.159999849999998</c:v>
                </c:pt>
                <c:pt idx="4574">
                  <c:v>22.959999079999999</c:v>
                </c:pt>
                <c:pt idx="4575">
                  <c:v>22.93000031</c:v>
                </c:pt>
                <c:pt idx="4576">
                  <c:v>22.950000760000002</c:v>
                </c:pt>
                <c:pt idx="4577">
                  <c:v>23.059999470000001</c:v>
                </c:pt>
                <c:pt idx="4578">
                  <c:v>23.079999919999999</c:v>
                </c:pt>
                <c:pt idx="4579">
                  <c:v>23.149999619999999</c:v>
                </c:pt>
                <c:pt idx="4580">
                  <c:v>23.010000229999999</c:v>
                </c:pt>
                <c:pt idx="4581">
                  <c:v>23.079999919999999</c:v>
                </c:pt>
                <c:pt idx="4582">
                  <c:v>22.879999160000001</c:v>
                </c:pt>
                <c:pt idx="4583">
                  <c:v>22.75</c:v>
                </c:pt>
                <c:pt idx="4584">
                  <c:v>22.090000150000002</c:v>
                </c:pt>
                <c:pt idx="4585">
                  <c:v>21.950000760000002</c:v>
                </c:pt>
                <c:pt idx="4586">
                  <c:v>21.340000150000002</c:v>
                </c:pt>
                <c:pt idx="4587">
                  <c:v>21.100000380000001</c:v>
                </c:pt>
                <c:pt idx="4588">
                  <c:v>20.809999470000001</c:v>
                </c:pt>
                <c:pt idx="4589">
                  <c:v>20.93000031</c:v>
                </c:pt>
                <c:pt idx="4590">
                  <c:v>20.75</c:v>
                </c:pt>
                <c:pt idx="4591">
                  <c:v>20.479999540000001</c:v>
                </c:pt>
                <c:pt idx="4592">
                  <c:v>21.81999969</c:v>
                </c:pt>
                <c:pt idx="4593">
                  <c:v>21.100000380000001</c:v>
                </c:pt>
                <c:pt idx="4594">
                  <c:v>21.659999849999998</c:v>
                </c:pt>
                <c:pt idx="4595">
                  <c:v>21.090000150000002</c:v>
                </c:pt>
                <c:pt idx="4596">
                  <c:v>21.329999919999999</c:v>
                </c:pt>
                <c:pt idx="4597">
                  <c:v>21.93000031</c:v>
                </c:pt>
                <c:pt idx="4598">
                  <c:v>21.790000920000001</c:v>
                </c:pt>
                <c:pt idx="4599">
                  <c:v>21.590000150000002</c:v>
                </c:pt>
                <c:pt idx="4600">
                  <c:v>21.68000031</c:v>
                </c:pt>
                <c:pt idx="4601">
                  <c:v>21.629999160000001</c:v>
                </c:pt>
                <c:pt idx="4602">
                  <c:v>22.350000380000001</c:v>
                </c:pt>
                <c:pt idx="4603">
                  <c:v>22.459999079999999</c:v>
                </c:pt>
                <c:pt idx="4604">
                  <c:v>22.559999470000001</c:v>
                </c:pt>
                <c:pt idx="4605">
                  <c:v>22.920000080000001</c:v>
                </c:pt>
                <c:pt idx="4606">
                  <c:v>23.229999540000001</c:v>
                </c:pt>
                <c:pt idx="4607">
                  <c:v>22.75</c:v>
                </c:pt>
                <c:pt idx="4608">
                  <c:v>22.799999239999998</c:v>
                </c:pt>
                <c:pt idx="4609">
                  <c:v>22.559999470000001</c:v>
                </c:pt>
                <c:pt idx="4610">
                  <c:v>22.299999239999998</c:v>
                </c:pt>
                <c:pt idx="4611">
                  <c:v>22</c:v>
                </c:pt>
                <c:pt idx="4612">
                  <c:v>22.239999770000001</c:v>
                </c:pt>
                <c:pt idx="4613">
                  <c:v>23.340000150000002</c:v>
                </c:pt>
                <c:pt idx="4614">
                  <c:v>23.63999939</c:v>
                </c:pt>
                <c:pt idx="4615">
                  <c:v>23.799999239999998</c:v>
                </c:pt>
                <c:pt idx="4616">
                  <c:v>23.780000690000001</c:v>
                </c:pt>
                <c:pt idx="4617">
                  <c:v>23.959999079999999</c:v>
                </c:pt>
                <c:pt idx="4618">
                  <c:v>23.399999619999999</c:v>
                </c:pt>
                <c:pt idx="4619">
                  <c:v>23.420000080000001</c:v>
                </c:pt>
                <c:pt idx="4620">
                  <c:v>23.690000529999999</c:v>
                </c:pt>
                <c:pt idx="4621">
                  <c:v>23.770000459999999</c:v>
                </c:pt>
                <c:pt idx="4622">
                  <c:v>23.549999239999998</c:v>
                </c:pt>
                <c:pt idx="4623">
                  <c:v>24.579999919999999</c:v>
                </c:pt>
                <c:pt idx="4624">
                  <c:v>24.620000839999999</c:v>
                </c:pt>
                <c:pt idx="4625">
                  <c:v>24.559999470000001</c:v>
                </c:pt>
                <c:pt idx="4626">
                  <c:v>24.649999619999999</c:v>
                </c:pt>
                <c:pt idx="4627">
                  <c:v>24.700000760000002</c:v>
                </c:pt>
                <c:pt idx="4628">
                  <c:v>24.649999619999999</c:v>
                </c:pt>
                <c:pt idx="4629">
                  <c:v>24.739999770000001</c:v>
                </c:pt>
                <c:pt idx="4630">
                  <c:v>24.739999770000001</c:v>
                </c:pt>
                <c:pt idx="4631">
                  <c:v>25.350000380000001</c:v>
                </c:pt>
                <c:pt idx="4632">
                  <c:v>25.219999309999999</c:v>
                </c:pt>
                <c:pt idx="4633">
                  <c:v>24.879999160000001</c:v>
                </c:pt>
                <c:pt idx="4634">
                  <c:v>25.780000690000001</c:v>
                </c:pt>
                <c:pt idx="4635">
                  <c:v>25.770000459999999</c:v>
                </c:pt>
                <c:pt idx="4636">
                  <c:v>26.040000920000001</c:v>
                </c:pt>
                <c:pt idx="4637">
                  <c:v>25.93000031</c:v>
                </c:pt>
                <c:pt idx="4638">
                  <c:v>25.809999470000001</c:v>
                </c:pt>
                <c:pt idx="4639">
                  <c:v>25.68000031</c:v>
                </c:pt>
                <c:pt idx="4640">
                  <c:v>25.729999540000001</c:v>
                </c:pt>
                <c:pt idx="4641">
                  <c:v>25.629999160000001</c:v>
                </c:pt>
                <c:pt idx="4642">
                  <c:v>25.969999309999999</c:v>
                </c:pt>
                <c:pt idx="4643">
                  <c:v>26.459999079999999</c:v>
                </c:pt>
                <c:pt idx="4644">
                  <c:v>26.200000760000002</c:v>
                </c:pt>
                <c:pt idx="4645">
                  <c:v>26.120000839999999</c:v>
                </c:pt>
                <c:pt idx="4646">
                  <c:v>25.850000380000001</c:v>
                </c:pt>
                <c:pt idx="4647">
                  <c:v>25.510000229999999</c:v>
                </c:pt>
                <c:pt idx="4648">
                  <c:v>25.620000839999999</c:v>
                </c:pt>
                <c:pt idx="4649">
                  <c:v>25.370000839999999</c:v>
                </c:pt>
                <c:pt idx="4650">
                  <c:v>25.280000690000001</c:v>
                </c:pt>
                <c:pt idx="4651">
                  <c:v>25.510000229999999</c:v>
                </c:pt>
                <c:pt idx="4652">
                  <c:v>25.56999969</c:v>
                </c:pt>
                <c:pt idx="4653">
                  <c:v>26.170000080000001</c:v>
                </c:pt>
                <c:pt idx="4654">
                  <c:v>25.299999239999998</c:v>
                </c:pt>
                <c:pt idx="4655">
                  <c:v>25.459999079999999</c:v>
                </c:pt>
                <c:pt idx="4656">
                  <c:v>25.5</c:v>
                </c:pt>
                <c:pt idx="4657">
                  <c:v>25.159999849999998</c:v>
                </c:pt>
                <c:pt idx="4658">
                  <c:v>25.120000839999999</c:v>
                </c:pt>
                <c:pt idx="4659">
                  <c:v>25.159999849999998</c:v>
                </c:pt>
                <c:pt idx="4660">
                  <c:v>25.06999969</c:v>
                </c:pt>
                <c:pt idx="4661">
                  <c:v>25.010000229999999</c:v>
                </c:pt>
                <c:pt idx="4662">
                  <c:v>25.010000229999999</c:v>
                </c:pt>
                <c:pt idx="4663">
                  <c:v>25.25</c:v>
                </c:pt>
                <c:pt idx="4664">
                  <c:v>24.159999849999998</c:v>
                </c:pt>
                <c:pt idx="4665">
                  <c:v>23.590000150000002</c:v>
                </c:pt>
                <c:pt idx="4666">
                  <c:v>23.690000529999999</c:v>
                </c:pt>
                <c:pt idx="4667">
                  <c:v>23.31999969</c:v>
                </c:pt>
                <c:pt idx="4668">
                  <c:v>23.420000080000001</c:v>
                </c:pt>
                <c:pt idx="4669">
                  <c:v>23.5</c:v>
                </c:pt>
                <c:pt idx="4670">
                  <c:v>23.409999849999998</c:v>
                </c:pt>
                <c:pt idx="4671">
                  <c:v>23.370000839999999</c:v>
                </c:pt>
                <c:pt idx="4672">
                  <c:v>23.38999939</c:v>
                </c:pt>
                <c:pt idx="4673">
                  <c:v>23.219999309999999</c:v>
                </c:pt>
                <c:pt idx="4674">
                  <c:v>22.989999770000001</c:v>
                </c:pt>
                <c:pt idx="4675">
                  <c:v>22.81999969</c:v>
                </c:pt>
                <c:pt idx="4676">
                  <c:v>23.11000061</c:v>
                </c:pt>
                <c:pt idx="4677">
                  <c:v>22.950000760000002</c:v>
                </c:pt>
                <c:pt idx="4678">
                  <c:v>23.520000459999999</c:v>
                </c:pt>
                <c:pt idx="4679">
                  <c:v>23.25</c:v>
                </c:pt>
                <c:pt idx="4680">
                  <c:v>23.909999849999998</c:v>
                </c:pt>
                <c:pt idx="4681">
                  <c:v>24.270000459999999</c:v>
                </c:pt>
                <c:pt idx="4682">
                  <c:v>24.469999309999999</c:v>
                </c:pt>
                <c:pt idx="4683">
                  <c:v>24.620000839999999</c:v>
                </c:pt>
                <c:pt idx="4684">
                  <c:v>24.790000920000001</c:v>
                </c:pt>
                <c:pt idx="4685">
                  <c:v>24.799999239999998</c:v>
                </c:pt>
                <c:pt idx="4686">
                  <c:v>24.719999309999999</c:v>
                </c:pt>
                <c:pt idx="4687">
                  <c:v>25.25</c:v>
                </c:pt>
                <c:pt idx="4688">
                  <c:v>25.18000031</c:v>
                </c:pt>
                <c:pt idx="4689">
                  <c:v>25.530000690000001</c:v>
                </c:pt>
                <c:pt idx="4690">
                  <c:v>25.469999309999999</c:v>
                </c:pt>
                <c:pt idx="4691">
                  <c:v>26.059999470000001</c:v>
                </c:pt>
                <c:pt idx="4692">
                  <c:v>26.329999919999999</c:v>
                </c:pt>
                <c:pt idx="4693">
                  <c:v>26.229999540000001</c:v>
                </c:pt>
                <c:pt idx="4694">
                  <c:v>25.86000061</c:v>
                </c:pt>
                <c:pt idx="4695">
                  <c:v>25.629999160000001</c:v>
                </c:pt>
                <c:pt idx="4696">
                  <c:v>25.56999969</c:v>
                </c:pt>
                <c:pt idx="4697">
                  <c:v>25.840000150000002</c:v>
                </c:pt>
                <c:pt idx="4698">
                  <c:v>25.86000061</c:v>
                </c:pt>
                <c:pt idx="4699">
                  <c:v>25.850000380000001</c:v>
                </c:pt>
                <c:pt idx="4700">
                  <c:v>26.370000839999999</c:v>
                </c:pt>
                <c:pt idx="4701">
                  <c:v>26.590000150000002</c:v>
                </c:pt>
                <c:pt idx="4702">
                  <c:v>26.540000920000001</c:v>
                </c:pt>
                <c:pt idx="4703">
                  <c:v>26.809999470000001</c:v>
                </c:pt>
                <c:pt idx="4704">
                  <c:v>25.68000031</c:v>
                </c:pt>
                <c:pt idx="4705">
                  <c:v>24.899999619999999</c:v>
                </c:pt>
                <c:pt idx="4706">
                  <c:v>25.260000229999999</c:v>
                </c:pt>
                <c:pt idx="4707">
                  <c:v>25.799999239999998</c:v>
                </c:pt>
                <c:pt idx="4708">
                  <c:v>26.229999540000001</c:v>
                </c:pt>
                <c:pt idx="4709">
                  <c:v>26.530000690000001</c:v>
                </c:pt>
                <c:pt idx="4710">
                  <c:v>26.260000229999999</c:v>
                </c:pt>
                <c:pt idx="4711">
                  <c:v>26.149999619999999</c:v>
                </c:pt>
                <c:pt idx="4712">
                  <c:v>26.309999470000001</c:v>
                </c:pt>
                <c:pt idx="4713">
                  <c:v>26.729999540000001</c:v>
                </c:pt>
                <c:pt idx="4714">
                  <c:v>27.200000760000002</c:v>
                </c:pt>
                <c:pt idx="4715">
                  <c:v>26.969999309999999</c:v>
                </c:pt>
                <c:pt idx="4716">
                  <c:v>26.88999939</c:v>
                </c:pt>
                <c:pt idx="4717">
                  <c:v>27.11000061</c:v>
                </c:pt>
                <c:pt idx="4718">
                  <c:v>27.010000229999999</c:v>
                </c:pt>
                <c:pt idx="4719">
                  <c:v>27.63999939</c:v>
                </c:pt>
                <c:pt idx="4720">
                  <c:v>27.270000459999999</c:v>
                </c:pt>
                <c:pt idx="4721">
                  <c:v>27.549999239999998</c:v>
                </c:pt>
                <c:pt idx="4722">
                  <c:v>27.479999540000001</c:v>
                </c:pt>
                <c:pt idx="4723">
                  <c:v>27.739999770000001</c:v>
                </c:pt>
                <c:pt idx="4724">
                  <c:v>27.86000061</c:v>
                </c:pt>
                <c:pt idx="4725">
                  <c:v>28.329999919999999</c:v>
                </c:pt>
                <c:pt idx="4726">
                  <c:v>28.100000380000001</c:v>
                </c:pt>
                <c:pt idx="4727">
                  <c:v>28.13999939</c:v>
                </c:pt>
                <c:pt idx="4728">
                  <c:v>27.780000690000001</c:v>
                </c:pt>
                <c:pt idx="4729">
                  <c:v>28.620000839999999</c:v>
                </c:pt>
                <c:pt idx="4730">
                  <c:v>28.159999849999998</c:v>
                </c:pt>
                <c:pt idx="4731">
                  <c:v>28.159999849999998</c:v>
                </c:pt>
                <c:pt idx="4732">
                  <c:v>28.399999619999999</c:v>
                </c:pt>
                <c:pt idx="4733">
                  <c:v>28.790000920000001</c:v>
                </c:pt>
                <c:pt idx="4734">
                  <c:v>29.090000150000002</c:v>
                </c:pt>
                <c:pt idx="4735">
                  <c:v>29.399999619999999</c:v>
                </c:pt>
                <c:pt idx="4736">
                  <c:v>29.219999309999999</c:v>
                </c:pt>
                <c:pt idx="4737">
                  <c:v>29.13999939</c:v>
                </c:pt>
                <c:pt idx="4738">
                  <c:v>29.239999770000001</c:v>
                </c:pt>
                <c:pt idx="4739">
                  <c:v>29.38999939</c:v>
                </c:pt>
                <c:pt idx="4740">
                  <c:v>29.079999919999999</c:v>
                </c:pt>
                <c:pt idx="4741">
                  <c:v>28.979999540000001</c:v>
                </c:pt>
                <c:pt idx="4742">
                  <c:v>29.159999849999998</c:v>
                </c:pt>
                <c:pt idx="4743">
                  <c:v>28.63999939</c:v>
                </c:pt>
                <c:pt idx="4744">
                  <c:v>28.399999619999999</c:v>
                </c:pt>
                <c:pt idx="4745">
                  <c:v>28.5</c:v>
                </c:pt>
                <c:pt idx="4746">
                  <c:v>28.38999939</c:v>
                </c:pt>
                <c:pt idx="4747">
                  <c:v>28.600000380000001</c:v>
                </c:pt>
                <c:pt idx="4748">
                  <c:v>28.63999939</c:v>
                </c:pt>
                <c:pt idx="4749">
                  <c:v>28.700000760000002</c:v>
                </c:pt>
                <c:pt idx="4750">
                  <c:v>28.620000839999999</c:v>
                </c:pt>
                <c:pt idx="4751">
                  <c:v>28.739999770000001</c:v>
                </c:pt>
                <c:pt idx="4752">
                  <c:v>28.959999079999999</c:v>
                </c:pt>
                <c:pt idx="4753">
                  <c:v>29.13999939</c:v>
                </c:pt>
                <c:pt idx="4754">
                  <c:v>29.489999770000001</c:v>
                </c:pt>
                <c:pt idx="4755">
                  <c:v>29.81999969</c:v>
                </c:pt>
                <c:pt idx="4756">
                  <c:v>29.790000920000001</c:v>
                </c:pt>
                <c:pt idx="4757">
                  <c:v>28.590000150000002</c:v>
                </c:pt>
                <c:pt idx="4758">
                  <c:v>28.989999770000001</c:v>
                </c:pt>
                <c:pt idx="4759">
                  <c:v>28.489999770000001</c:v>
                </c:pt>
                <c:pt idx="4760">
                  <c:v>28.620000839999999</c:v>
                </c:pt>
                <c:pt idx="4761">
                  <c:v>29.18000031</c:v>
                </c:pt>
                <c:pt idx="4762">
                  <c:v>28.909999849999998</c:v>
                </c:pt>
                <c:pt idx="4763">
                  <c:v>29.93000031</c:v>
                </c:pt>
                <c:pt idx="4764">
                  <c:v>29.899999619999999</c:v>
                </c:pt>
                <c:pt idx="4765">
                  <c:v>30.5</c:v>
                </c:pt>
                <c:pt idx="4766">
                  <c:v>30.659999849999998</c:v>
                </c:pt>
                <c:pt idx="4767">
                  <c:v>30.120000839999999</c:v>
                </c:pt>
                <c:pt idx="4768">
                  <c:v>29.840000150000002</c:v>
                </c:pt>
                <c:pt idx="4769">
                  <c:v>30.399999619999999</c:v>
                </c:pt>
                <c:pt idx="4770">
                  <c:v>30.329999919999999</c:v>
                </c:pt>
                <c:pt idx="4771">
                  <c:v>30.399999619999999</c:v>
                </c:pt>
                <c:pt idx="4772">
                  <c:v>30.590000150000002</c:v>
                </c:pt>
                <c:pt idx="4773">
                  <c:v>30.719999309999999</c:v>
                </c:pt>
                <c:pt idx="4774">
                  <c:v>30.38999939</c:v>
                </c:pt>
                <c:pt idx="4775">
                  <c:v>30.530000690000001</c:v>
                </c:pt>
                <c:pt idx="4776">
                  <c:v>30.770000459999999</c:v>
                </c:pt>
                <c:pt idx="4777">
                  <c:v>31.18000031</c:v>
                </c:pt>
                <c:pt idx="4778">
                  <c:v>31.280000690000001</c:v>
                </c:pt>
                <c:pt idx="4779">
                  <c:v>30.729999540000001</c:v>
                </c:pt>
                <c:pt idx="4780">
                  <c:v>31.350000380000001</c:v>
                </c:pt>
                <c:pt idx="4781">
                  <c:v>30.530000690000001</c:v>
                </c:pt>
                <c:pt idx="4782">
                  <c:v>30.659999849999998</c:v>
                </c:pt>
                <c:pt idx="4783">
                  <c:v>30.56999969</c:v>
                </c:pt>
                <c:pt idx="4784">
                  <c:v>30.86000061</c:v>
                </c:pt>
                <c:pt idx="4785">
                  <c:v>30.979999540000001</c:v>
                </c:pt>
                <c:pt idx="4786">
                  <c:v>31.059999470000001</c:v>
                </c:pt>
                <c:pt idx="4787">
                  <c:v>31.079999919999999</c:v>
                </c:pt>
                <c:pt idx="4788">
                  <c:v>31.409999849999998</c:v>
                </c:pt>
                <c:pt idx="4789">
                  <c:v>31.549999239999998</c:v>
                </c:pt>
                <c:pt idx="4790">
                  <c:v>31.209999079999999</c:v>
                </c:pt>
                <c:pt idx="4791">
                  <c:v>30.770000459999999</c:v>
                </c:pt>
                <c:pt idx="4792">
                  <c:v>30.770000459999999</c:v>
                </c:pt>
                <c:pt idx="4793">
                  <c:v>31.100000380000001</c:v>
                </c:pt>
                <c:pt idx="4794">
                  <c:v>30.709999079999999</c:v>
                </c:pt>
                <c:pt idx="4795">
                  <c:v>30.38999939</c:v>
                </c:pt>
                <c:pt idx="4796">
                  <c:v>30.280000690000001</c:v>
                </c:pt>
                <c:pt idx="4797">
                  <c:v>30.239999770000001</c:v>
                </c:pt>
                <c:pt idx="4798">
                  <c:v>31.350000380000001</c:v>
                </c:pt>
                <c:pt idx="4799">
                  <c:v>31.340000150000002</c:v>
                </c:pt>
                <c:pt idx="4800">
                  <c:v>30.590000150000002</c:v>
                </c:pt>
                <c:pt idx="4801">
                  <c:v>29.440000529999999</c:v>
                </c:pt>
                <c:pt idx="4802">
                  <c:v>29.93000031</c:v>
                </c:pt>
                <c:pt idx="4803">
                  <c:v>28.850000380000001</c:v>
                </c:pt>
                <c:pt idx="4804">
                  <c:v>29.200000760000002</c:v>
                </c:pt>
                <c:pt idx="4805">
                  <c:v>29.86000061</c:v>
                </c:pt>
                <c:pt idx="4806">
                  <c:v>29.469999309999999</c:v>
                </c:pt>
                <c:pt idx="4807">
                  <c:v>29.469999309999999</c:v>
                </c:pt>
                <c:pt idx="4808">
                  <c:v>29.649999619999999</c:v>
                </c:pt>
                <c:pt idx="4809">
                  <c:v>29.909999849999998</c:v>
                </c:pt>
                <c:pt idx="4810">
                  <c:v>29.88999939</c:v>
                </c:pt>
                <c:pt idx="4811">
                  <c:v>29.659999849999998</c:v>
                </c:pt>
                <c:pt idx="4812">
                  <c:v>29.659999849999998</c:v>
                </c:pt>
                <c:pt idx="4813">
                  <c:v>29.549999239999998</c:v>
                </c:pt>
                <c:pt idx="4814">
                  <c:v>29.690000529999999</c:v>
                </c:pt>
                <c:pt idx="4815">
                  <c:v>28.549999239999998</c:v>
                </c:pt>
                <c:pt idx="4816">
                  <c:v>28.86000061</c:v>
                </c:pt>
                <c:pt idx="4817">
                  <c:v>29.020000459999999</c:v>
                </c:pt>
                <c:pt idx="4818">
                  <c:v>29.510000229999999</c:v>
                </c:pt>
                <c:pt idx="4819">
                  <c:v>29.93000031</c:v>
                </c:pt>
                <c:pt idx="4820">
                  <c:v>30.040000920000001</c:v>
                </c:pt>
                <c:pt idx="4821">
                  <c:v>30.120000839999999</c:v>
                </c:pt>
                <c:pt idx="4822">
                  <c:v>29.899999619999999</c:v>
                </c:pt>
                <c:pt idx="4823">
                  <c:v>30.36000061</c:v>
                </c:pt>
                <c:pt idx="4824">
                  <c:v>29.870000839999999</c:v>
                </c:pt>
                <c:pt idx="4825">
                  <c:v>30.159999849999998</c:v>
                </c:pt>
                <c:pt idx="4826">
                  <c:v>29.479999540000001</c:v>
                </c:pt>
                <c:pt idx="4827">
                  <c:v>29.270000459999999</c:v>
                </c:pt>
                <c:pt idx="4828">
                  <c:v>29.309999470000001</c:v>
                </c:pt>
                <c:pt idx="4829">
                  <c:v>29.13999939</c:v>
                </c:pt>
                <c:pt idx="4830">
                  <c:v>28.739999770000001</c:v>
                </c:pt>
                <c:pt idx="4831">
                  <c:v>29.049999239999998</c:v>
                </c:pt>
                <c:pt idx="4832">
                  <c:v>29.100000380000001</c:v>
                </c:pt>
                <c:pt idx="4833">
                  <c:v>29.120000839999999</c:v>
                </c:pt>
                <c:pt idx="4834">
                  <c:v>29.129999160000001</c:v>
                </c:pt>
                <c:pt idx="4835">
                  <c:v>28.75</c:v>
                </c:pt>
                <c:pt idx="4836">
                  <c:v>29.309999470000001</c:v>
                </c:pt>
                <c:pt idx="4837">
                  <c:v>29.299999239999998</c:v>
                </c:pt>
                <c:pt idx="4838">
                  <c:v>29.799999239999998</c:v>
                </c:pt>
                <c:pt idx="4839">
                  <c:v>29.629999160000001</c:v>
                </c:pt>
                <c:pt idx="4840">
                  <c:v>30.040000920000001</c:v>
                </c:pt>
                <c:pt idx="4841">
                  <c:v>30.06999969</c:v>
                </c:pt>
                <c:pt idx="4842">
                  <c:v>30.170000080000001</c:v>
                </c:pt>
                <c:pt idx="4843">
                  <c:v>29.290000920000001</c:v>
                </c:pt>
                <c:pt idx="4844">
                  <c:v>29.440000529999999</c:v>
                </c:pt>
                <c:pt idx="4845">
                  <c:v>29.620000839999999</c:v>
                </c:pt>
                <c:pt idx="4846">
                  <c:v>29.489999770000001</c:v>
                </c:pt>
                <c:pt idx="4847">
                  <c:v>29.629999160000001</c:v>
                </c:pt>
                <c:pt idx="4848">
                  <c:v>30.06999969</c:v>
                </c:pt>
                <c:pt idx="4849">
                  <c:v>30.329999919999999</c:v>
                </c:pt>
                <c:pt idx="4850">
                  <c:v>30.81999969</c:v>
                </c:pt>
                <c:pt idx="4851">
                  <c:v>31.309999470000001</c:v>
                </c:pt>
                <c:pt idx="4852">
                  <c:v>31.11000061</c:v>
                </c:pt>
                <c:pt idx="4853">
                  <c:v>31.25</c:v>
                </c:pt>
                <c:pt idx="4854">
                  <c:v>31.190000529999999</c:v>
                </c:pt>
                <c:pt idx="4855">
                  <c:v>30.909999849999998</c:v>
                </c:pt>
                <c:pt idx="4856">
                  <c:v>31.079999919999999</c:v>
                </c:pt>
                <c:pt idx="4857">
                  <c:v>30.780000690000001</c:v>
                </c:pt>
                <c:pt idx="4858">
                  <c:v>30.969999309999999</c:v>
                </c:pt>
                <c:pt idx="4859">
                  <c:v>30.870000839999999</c:v>
                </c:pt>
                <c:pt idx="4860">
                  <c:v>30.520000459999999</c:v>
                </c:pt>
                <c:pt idx="4861">
                  <c:v>30.329999919999999</c:v>
                </c:pt>
                <c:pt idx="4862">
                  <c:v>30.209999079999999</c:v>
                </c:pt>
                <c:pt idx="4863">
                  <c:v>30.709999079999999</c:v>
                </c:pt>
                <c:pt idx="4864">
                  <c:v>31.690000529999999</c:v>
                </c:pt>
                <c:pt idx="4865">
                  <c:v>31.329999919999999</c:v>
                </c:pt>
                <c:pt idx="4866">
                  <c:v>31.75</c:v>
                </c:pt>
                <c:pt idx="4867">
                  <c:v>32.319999690000003</c:v>
                </c:pt>
                <c:pt idx="4868">
                  <c:v>32.340000150000002</c:v>
                </c:pt>
                <c:pt idx="4869">
                  <c:v>32.33000183</c:v>
                </c:pt>
                <c:pt idx="4870">
                  <c:v>32.069999690000003</c:v>
                </c:pt>
                <c:pt idx="4871">
                  <c:v>31.75</c:v>
                </c:pt>
                <c:pt idx="4872">
                  <c:v>31.920000080000001</c:v>
                </c:pt>
                <c:pt idx="4873">
                  <c:v>31.530000690000001</c:v>
                </c:pt>
                <c:pt idx="4874">
                  <c:v>31.469999309999999</c:v>
                </c:pt>
                <c:pt idx="4875">
                  <c:v>31.579999919999999</c:v>
                </c:pt>
                <c:pt idx="4876">
                  <c:v>30.870000839999999</c:v>
                </c:pt>
                <c:pt idx="4877">
                  <c:v>30.850000380000001</c:v>
                </c:pt>
                <c:pt idx="4878">
                  <c:v>30.850000380000001</c:v>
                </c:pt>
                <c:pt idx="4879">
                  <c:v>31.309999470000001</c:v>
                </c:pt>
                <c:pt idx="4880">
                  <c:v>31.219999309999999</c:v>
                </c:pt>
                <c:pt idx="4881">
                  <c:v>30.979999540000001</c:v>
                </c:pt>
                <c:pt idx="4882">
                  <c:v>31.059999470000001</c:v>
                </c:pt>
                <c:pt idx="4883">
                  <c:v>31.5</c:v>
                </c:pt>
                <c:pt idx="4884">
                  <c:v>31.209999079999999</c:v>
                </c:pt>
                <c:pt idx="4885">
                  <c:v>31.909999849999998</c:v>
                </c:pt>
                <c:pt idx="4886">
                  <c:v>32.409999849999998</c:v>
                </c:pt>
                <c:pt idx="4887">
                  <c:v>32.590000150000002</c:v>
                </c:pt>
                <c:pt idx="4888">
                  <c:v>32.849998470000003</c:v>
                </c:pt>
                <c:pt idx="4889">
                  <c:v>32.479999540000001</c:v>
                </c:pt>
                <c:pt idx="4890">
                  <c:v>32.689998629999998</c:v>
                </c:pt>
                <c:pt idx="4891">
                  <c:v>32.560001370000002</c:v>
                </c:pt>
                <c:pt idx="4892">
                  <c:v>32.810001370000002</c:v>
                </c:pt>
                <c:pt idx="4893">
                  <c:v>33.16999817</c:v>
                </c:pt>
                <c:pt idx="4894">
                  <c:v>33.349998470000003</c:v>
                </c:pt>
                <c:pt idx="4895">
                  <c:v>32.930000309999997</c:v>
                </c:pt>
                <c:pt idx="4896">
                  <c:v>33.069999690000003</c:v>
                </c:pt>
                <c:pt idx="4897">
                  <c:v>32.840000150000002</c:v>
                </c:pt>
                <c:pt idx="4898">
                  <c:v>32.88999939</c:v>
                </c:pt>
                <c:pt idx="4899">
                  <c:v>32.86000061</c:v>
                </c:pt>
                <c:pt idx="4900">
                  <c:v>32.900001529999997</c:v>
                </c:pt>
                <c:pt idx="4901">
                  <c:v>32.86000061</c:v>
                </c:pt>
                <c:pt idx="4902">
                  <c:v>32.869998930000001</c:v>
                </c:pt>
                <c:pt idx="4903">
                  <c:v>32.520000459999999</c:v>
                </c:pt>
                <c:pt idx="4904">
                  <c:v>32.400001529999997</c:v>
                </c:pt>
                <c:pt idx="4905">
                  <c:v>32.27999878</c:v>
                </c:pt>
                <c:pt idx="4906">
                  <c:v>31.829999919999999</c:v>
                </c:pt>
                <c:pt idx="4907">
                  <c:v>32.02999878</c:v>
                </c:pt>
                <c:pt idx="4908">
                  <c:v>31.790000920000001</c:v>
                </c:pt>
                <c:pt idx="4909">
                  <c:v>31.61000061</c:v>
                </c:pt>
                <c:pt idx="4910">
                  <c:v>31.790000920000001</c:v>
                </c:pt>
                <c:pt idx="4911">
                  <c:v>32.08000183</c:v>
                </c:pt>
                <c:pt idx="4912">
                  <c:v>32.700000760000002</c:v>
                </c:pt>
                <c:pt idx="4913">
                  <c:v>33.069999690000003</c:v>
                </c:pt>
                <c:pt idx="4914">
                  <c:v>33</c:v>
                </c:pt>
                <c:pt idx="4915">
                  <c:v>33.020000459999999</c:v>
                </c:pt>
                <c:pt idx="4916">
                  <c:v>33.069999690000003</c:v>
                </c:pt>
                <c:pt idx="4917">
                  <c:v>33.400001529999997</c:v>
                </c:pt>
                <c:pt idx="4918">
                  <c:v>33.930000309999997</c:v>
                </c:pt>
                <c:pt idx="4919">
                  <c:v>34.290000919999997</c:v>
                </c:pt>
                <c:pt idx="4920">
                  <c:v>34.13999939</c:v>
                </c:pt>
                <c:pt idx="4921">
                  <c:v>34.41999817</c:v>
                </c:pt>
                <c:pt idx="4922">
                  <c:v>34.979999540000001</c:v>
                </c:pt>
                <c:pt idx="4923">
                  <c:v>35.409999849999998</c:v>
                </c:pt>
                <c:pt idx="4924">
                  <c:v>35.409999849999998</c:v>
                </c:pt>
                <c:pt idx="4925">
                  <c:v>35.560001370000002</c:v>
                </c:pt>
                <c:pt idx="4926">
                  <c:v>35.369998930000001</c:v>
                </c:pt>
                <c:pt idx="4927">
                  <c:v>35.060001370000002</c:v>
                </c:pt>
                <c:pt idx="4928">
                  <c:v>35.02999878</c:v>
                </c:pt>
                <c:pt idx="4929">
                  <c:v>34.41999817</c:v>
                </c:pt>
                <c:pt idx="4930">
                  <c:v>34.900001529999997</c:v>
                </c:pt>
                <c:pt idx="4931">
                  <c:v>35.200000760000002</c:v>
                </c:pt>
                <c:pt idx="4932">
                  <c:v>35.400001529999997</c:v>
                </c:pt>
                <c:pt idx="4933">
                  <c:v>35.400001529999997</c:v>
                </c:pt>
                <c:pt idx="4934">
                  <c:v>35.520000459999999</c:v>
                </c:pt>
                <c:pt idx="4935">
                  <c:v>35.569999690000003</c:v>
                </c:pt>
                <c:pt idx="4936">
                  <c:v>35.509998320000001</c:v>
                </c:pt>
                <c:pt idx="4937">
                  <c:v>35.77999878</c:v>
                </c:pt>
                <c:pt idx="4938">
                  <c:v>35.36000061</c:v>
                </c:pt>
                <c:pt idx="4939">
                  <c:v>35.88999939</c:v>
                </c:pt>
                <c:pt idx="4940">
                  <c:v>36.180000309999997</c:v>
                </c:pt>
                <c:pt idx="4941">
                  <c:v>36.38999939</c:v>
                </c:pt>
                <c:pt idx="4942">
                  <c:v>36.430000309999997</c:v>
                </c:pt>
                <c:pt idx="4943">
                  <c:v>36.459999080000003</c:v>
                </c:pt>
                <c:pt idx="4944">
                  <c:v>36.83000183</c:v>
                </c:pt>
                <c:pt idx="4945">
                  <c:v>35.790000919999997</c:v>
                </c:pt>
                <c:pt idx="4946">
                  <c:v>35.240001679999999</c:v>
                </c:pt>
                <c:pt idx="4947">
                  <c:v>35.560001370000002</c:v>
                </c:pt>
                <c:pt idx="4948">
                  <c:v>35.650001529999997</c:v>
                </c:pt>
                <c:pt idx="4949">
                  <c:v>35.439998629999998</c:v>
                </c:pt>
                <c:pt idx="4950">
                  <c:v>35.869998930000001</c:v>
                </c:pt>
                <c:pt idx="4951">
                  <c:v>36.209999080000003</c:v>
                </c:pt>
                <c:pt idx="4952">
                  <c:v>36.130001069999999</c:v>
                </c:pt>
                <c:pt idx="4953">
                  <c:v>36.709999080000003</c:v>
                </c:pt>
                <c:pt idx="4954">
                  <c:v>36.709999080000003</c:v>
                </c:pt>
                <c:pt idx="4955">
                  <c:v>36.729999540000001</c:v>
                </c:pt>
                <c:pt idx="4956">
                  <c:v>36.130001069999999</c:v>
                </c:pt>
                <c:pt idx="4957">
                  <c:v>35.090000150000002</c:v>
                </c:pt>
                <c:pt idx="4958">
                  <c:v>35.349998470000003</c:v>
                </c:pt>
                <c:pt idx="4959">
                  <c:v>34.810001370000002</c:v>
                </c:pt>
                <c:pt idx="4960">
                  <c:v>34.959999080000003</c:v>
                </c:pt>
                <c:pt idx="4961">
                  <c:v>34.880001069999999</c:v>
                </c:pt>
                <c:pt idx="4962">
                  <c:v>34.819999690000003</c:v>
                </c:pt>
                <c:pt idx="4963">
                  <c:v>34.5</c:v>
                </c:pt>
                <c:pt idx="4964">
                  <c:v>34.630001069999999</c:v>
                </c:pt>
                <c:pt idx="4965">
                  <c:v>35</c:v>
                </c:pt>
                <c:pt idx="4966">
                  <c:v>35.380001069999999</c:v>
                </c:pt>
                <c:pt idx="4967">
                  <c:v>35.689998629999998</c:v>
                </c:pt>
                <c:pt idx="4968">
                  <c:v>36.150001529999997</c:v>
                </c:pt>
                <c:pt idx="4969">
                  <c:v>36.25</c:v>
                </c:pt>
                <c:pt idx="4970">
                  <c:v>35.909999849999998</c:v>
                </c:pt>
                <c:pt idx="4971">
                  <c:v>35.869998930000001</c:v>
                </c:pt>
                <c:pt idx="4972">
                  <c:v>36.409999849999998</c:v>
                </c:pt>
                <c:pt idx="4973">
                  <c:v>36.099998470000003</c:v>
                </c:pt>
                <c:pt idx="4974">
                  <c:v>35.849998470000003</c:v>
                </c:pt>
                <c:pt idx="4975">
                  <c:v>36.22000122</c:v>
                </c:pt>
                <c:pt idx="4976">
                  <c:v>36.099998470000003</c:v>
                </c:pt>
                <c:pt idx="4977">
                  <c:v>36.22000122</c:v>
                </c:pt>
                <c:pt idx="4978">
                  <c:v>36.180000309999997</c:v>
                </c:pt>
                <c:pt idx="4979">
                  <c:v>35.86000061</c:v>
                </c:pt>
                <c:pt idx="4980">
                  <c:v>35.959999080000003</c:v>
                </c:pt>
                <c:pt idx="4981">
                  <c:v>35.840000150000002</c:v>
                </c:pt>
                <c:pt idx="4982">
                  <c:v>36.069999690000003</c:v>
                </c:pt>
                <c:pt idx="4983">
                  <c:v>35.790000919999997</c:v>
                </c:pt>
                <c:pt idx="4984">
                  <c:v>36.02999878</c:v>
                </c:pt>
                <c:pt idx="4985">
                  <c:v>36.790000919999997</c:v>
                </c:pt>
                <c:pt idx="4986">
                  <c:v>36.700000760000002</c:v>
                </c:pt>
                <c:pt idx="4987">
                  <c:v>36.459999080000003</c:v>
                </c:pt>
                <c:pt idx="4988">
                  <c:v>35.340000150000002</c:v>
                </c:pt>
                <c:pt idx="4989">
                  <c:v>36.13999939</c:v>
                </c:pt>
                <c:pt idx="4990">
                  <c:v>36.049999239999998</c:v>
                </c:pt>
                <c:pt idx="4991">
                  <c:v>36.41999817</c:v>
                </c:pt>
                <c:pt idx="4992">
                  <c:v>36.340000150000002</c:v>
                </c:pt>
                <c:pt idx="4993">
                  <c:v>35.790000919999997</c:v>
                </c:pt>
                <c:pt idx="4994">
                  <c:v>35.86000061</c:v>
                </c:pt>
                <c:pt idx="4995">
                  <c:v>35.979999540000001</c:v>
                </c:pt>
                <c:pt idx="4996">
                  <c:v>36.520000459999999</c:v>
                </c:pt>
                <c:pt idx="4997">
                  <c:v>36.58000183</c:v>
                </c:pt>
                <c:pt idx="4998">
                  <c:v>36.83000183</c:v>
                </c:pt>
                <c:pt idx="4999">
                  <c:v>36.849998470000003</c:v>
                </c:pt>
                <c:pt idx="5000">
                  <c:v>36.770000459999999</c:v>
                </c:pt>
                <c:pt idx="5001">
                  <c:v>36.880001069999999</c:v>
                </c:pt>
                <c:pt idx="5002">
                  <c:v>36.930000309999997</c:v>
                </c:pt>
                <c:pt idx="5003">
                  <c:v>36.97000122</c:v>
                </c:pt>
                <c:pt idx="5004">
                  <c:v>37.22000122</c:v>
                </c:pt>
                <c:pt idx="5005">
                  <c:v>36.849998470000003</c:v>
                </c:pt>
                <c:pt idx="5006">
                  <c:v>37.270000459999999</c:v>
                </c:pt>
                <c:pt idx="5007">
                  <c:v>37.540000919999997</c:v>
                </c:pt>
                <c:pt idx="5008">
                  <c:v>37.5</c:v>
                </c:pt>
                <c:pt idx="5009">
                  <c:v>37.840000150000002</c:v>
                </c:pt>
                <c:pt idx="5010">
                  <c:v>37.86000061</c:v>
                </c:pt>
                <c:pt idx="5011">
                  <c:v>37.52999878</c:v>
                </c:pt>
                <c:pt idx="5012">
                  <c:v>37.380001069999999</c:v>
                </c:pt>
                <c:pt idx="5013">
                  <c:v>37.650001529999997</c:v>
                </c:pt>
                <c:pt idx="5014">
                  <c:v>38.069999690000003</c:v>
                </c:pt>
                <c:pt idx="5015">
                  <c:v>38.299999239999998</c:v>
                </c:pt>
                <c:pt idx="5016">
                  <c:v>37.819999690000003</c:v>
                </c:pt>
                <c:pt idx="5017">
                  <c:v>38.240001679999999</c:v>
                </c:pt>
                <c:pt idx="5018">
                  <c:v>37.770000459999999</c:v>
                </c:pt>
                <c:pt idx="5019">
                  <c:v>37.069999690000003</c:v>
                </c:pt>
                <c:pt idx="5020">
                  <c:v>37.13999939</c:v>
                </c:pt>
                <c:pt idx="5021">
                  <c:v>37.25</c:v>
                </c:pt>
                <c:pt idx="5022">
                  <c:v>37.049999239999998</c:v>
                </c:pt>
                <c:pt idx="5023">
                  <c:v>37.549999239999998</c:v>
                </c:pt>
                <c:pt idx="5024">
                  <c:v>38.130001069999999</c:v>
                </c:pt>
                <c:pt idx="5025">
                  <c:v>38.439998629999998</c:v>
                </c:pt>
                <c:pt idx="5026">
                  <c:v>38.270000459999999</c:v>
                </c:pt>
                <c:pt idx="5027">
                  <c:v>38.459999080000003</c:v>
                </c:pt>
                <c:pt idx="5028">
                  <c:v>38.459999080000003</c:v>
                </c:pt>
                <c:pt idx="5029">
                  <c:v>38.770000459999999</c:v>
                </c:pt>
                <c:pt idx="5030">
                  <c:v>38.97000122</c:v>
                </c:pt>
                <c:pt idx="5031">
                  <c:v>40.349998470000003</c:v>
                </c:pt>
                <c:pt idx="5032">
                  <c:v>40.439998629999998</c:v>
                </c:pt>
                <c:pt idx="5033">
                  <c:v>40.819999690000003</c:v>
                </c:pt>
                <c:pt idx="5034">
                  <c:v>40.88999939</c:v>
                </c:pt>
                <c:pt idx="5035">
                  <c:v>41.25</c:v>
                </c:pt>
                <c:pt idx="5036">
                  <c:v>41.5</c:v>
                </c:pt>
                <c:pt idx="5037">
                  <c:v>41.069999690000003</c:v>
                </c:pt>
                <c:pt idx="5038">
                  <c:v>41.119998930000001</c:v>
                </c:pt>
                <c:pt idx="5039">
                  <c:v>41.209999080000003</c:v>
                </c:pt>
                <c:pt idx="5040">
                  <c:v>41.319999690000003</c:v>
                </c:pt>
                <c:pt idx="5041">
                  <c:v>41.159999849999998</c:v>
                </c:pt>
                <c:pt idx="5042">
                  <c:v>41.200000760000002</c:v>
                </c:pt>
                <c:pt idx="5043">
                  <c:v>42.150001529999997</c:v>
                </c:pt>
                <c:pt idx="5044">
                  <c:v>42.130001069999999</c:v>
                </c:pt>
                <c:pt idx="5045">
                  <c:v>42.33000183</c:v>
                </c:pt>
                <c:pt idx="5046">
                  <c:v>42.099998470000003</c:v>
                </c:pt>
                <c:pt idx="5047">
                  <c:v>42.150001529999997</c:v>
                </c:pt>
                <c:pt idx="5048">
                  <c:v>42.189998629999998</c:v>
                </c:pt>
                <c:pt idx="5049">
                  <c:v>42.430000309999997</c:v>
                </c:pt>
                <c:pt idx="5050">
                  <c:v>42.509998320000001</c:v>
                </c:pt>
                <c:pt idx="5051">
                  <c:v>42.430000309999997</c:v>
                </c:pt>
                <c:pt idx="5052">
                  <c:v>41.63999939</c:v>
                </c:pt>
                <c:pt idx="5053">
                  <c:v>41.72000122</c:v>
                </c:pt>
                <c:pt idx="5054">
                  <c:v>42.009998320000001</c:v>
                </c:pt>
                <c:pt idx="5055">
                  <c:v>41.86000061</c:v>
                </c:pt>
                <c:pt idx="5056">
                  <c:v>41.540000919999997</c:v>
                </c:pt>
                <c:pt idx="5057">
                  <c:v>42.099998470000003</c:v>
                </c:pt>
                <c:pt idx="5058">
                  <c:v>42.069999690000003</c:v>
                </c:pt>
                <c:pt idx="5059">
                  <c:v>42.209999080000003</c:v>
                </c:pt>
                <c:pt idx="5060">
                  <c:v>42.58000183</c:v>
                </c:pt>
                <c:pt idx="5061">
                  <c:v>42.409999849999998</c:v>
                </c:pt>
                <c:pt idx="5062">
                  <c:v>42.990001679999999</c:v>
                </c:pt>
                <c:pt idx="5063">
                  <c:v>41.090000150000002</c:v>
                </c:pt>
                <c:pt idx="5064">
                  <c:v>40.930000309999997</c:v>
                </c:pt>
                <c:pt idx="5065">
                  <c:v>39.409999849999998</c:v>
                </c:pt>
                <c:pt idx="5066">
                  <c:v>39.599998470000003</c:v>
                </c:pt>
                <c:pt idx="5067">
                  <c:v>39.700000760000002</c:v>
                </c:pt>
                <c:pt idx="5068">
                  <c:v>39.38999939</c:v>
                </c:pt>
                <c:pt idx="5069">
                  <c:v>39.200000760000002</c:v>
                </c:pt>
                <c:pt idx="5070">
                  <c:v>38.680000309999997</c:v>
                </c:pt>
                <c:pt idx="5071">
                  <c:v>39.009998320000001</c:v>
                </c:pt>
                <c:pt idx="5072">
                  <c:v>39</c:v>
                </c:pt>
                <c:pt idx="5073">
                  <c:v>39.369998930000001</c:v>
                </c:pt>
                <c:pt idx="5074">
                  <c:v>39.299999239999998</c:v>
                </c:pt>
                <c:pt idx="5075">
                  <c:v>39.290000919999997</c:v>
                </c:pt>
                <c:pt idx="5076">
                  <c:v>39.400001529999997</c:v>
                </c:pt>
                <c:pt idx="5077">
                  <c:v>39.5</c:v>
                </c:pt>
                <c:pt idx="5078">
                  <c:v>39.400001529999997</c:v>
                </c:pt>
                <c:pt idx="5079">
                  <c:v>39.340000150000002</c:v>
                </c:pt>
                <c:pt idx="5080">
                  <c:v>39.439998629999998</c:v>
                </c:pt>
                <c:pt idx="5081">
                  <c:v>39.229999540000001</c:v>
                </c:pt>
                <c:pt idx="5082">
                  <c:v>39.630001069999999</c:v>
                </c:pt>
                <c:pt idx="5083">
                  <c:v>38.950000760000002</c:v>
                </c:pt>
                <c:pt idx="5084">
                  <c:v>39.08000183</c:v>
                </c:pt>
                <c:pt idx="5085">
                  <c:v>39.740001679999999</c:v>
                </c:pt>
                <c:pt idx="5086">
                  <c:v>39.650001529999997</c:v>
                </c:pt>
                <c:pt idx="5087">
                  <c:v>41.020000459999999</c:v>
                </c:pt>
                <c:pt idx="5088">
                  <c:v>41.709999080000003</c:v>
                </c:pt>
                <c:pt idx="5089">
                  <c:v>41.490001679999999</c:v>
                </c:pt>
                <c:pt idx="5090">
                  <c:v>42.459999080000003</c:v>
                </c:pt>
                <c:pt idx="5091">
                  <c:v>42.439998629999998</c:v>
                </c:pt>
                <c:pt idx="5092">
                  <c:v>42.180000309999997</c:v>
                </c:pt>
                <c:pt idx="5093">
                  <c:v>41.299999239999998</c:v>
                </c:pt>
                <c:pt idx="5094">
                  <c:v>41.02999878</c:v>
                </c:pt>
                <c:pt idx="5095">
                  <c:v>41.189998629999998</c:v>
                </c:pt>
                <c:pt idx="5096">
                  <c:v>42.229999540000001</c:v>
                </c:pt>
                <c:pt idx="5097">
                  <c:v>43.130001069999999</c:v>
                </c:pt>
                <c:pt idx="5098">
                  <c:v>44.569999690000003</c:v>
                </c:pt>
                <c:pt idx="5099">
                  <c:v>44.66999817</c:v>
                </c:pt>
                <c:pt idx="5100">
                  <c:v>46.380001069999999</c:v>
                </c:pt>
                <c:pt idx="5101">
                  <c:v>46.27999878</c:v>
                </c:pt>
                <c:pt idx="5102">
                  <c:v>45.33000183</c:v>
                </c:pt>
                <c:pt idx="5103">
                  <c:v>45.099998470000003</c:v>
                </c:pt>
                <c:pt idx="5104">
                  <c:v>45.72000122</c:v>
                </c:pt>
                <c:pt idx="5105">
                  <c:v>45.400001529999997</c:v>
                </c:pt>
                <c:pt idx="5106">
                  <c:v>44.880001069999999</c:v>
                </c:pt>
                <c:pt idx="5107">
                  <c:v>45.310001370000002</c:v>
                </c:pt>
                <c:pt idx="5108">
                  <c:v>45.450000760000002</c:v>
                </c:pt>
                <c:pt idx="5109">
                  <c:v>44.509998320000001</c:v>
                </c:pt>
                <c:pt idx="5110">
                  <c:v>42.950000760000002</c:v>
                </c:pt>
                <c:pt idx="5111">
                  <c:v>43.590000150000002</c:v>
                </c:pt>
                <c:pt idx="5112">
                  <c:v>41.880001069999999</c:v>
                </c:pt>
                <c:pt idx="5113">
                  <c:v>40.36000061</c:v>
                </c:pt>
                <c:pt idx="5114">
                  <c:v>41.47000122</c:v>
                </c:pt>
                <c:pt idx="5115">
                  <c:v>42.52999878</c:v>
                </c:pt>
                <c:pt idx="5116">
                  <c:v>42.380001069999999</c:v>
                </c:pt>
                <c:pt idx="5117">
                  <c:v>43.049999239999998</c:v>
                </c:pt>
                <c:pt idx="5118">
                  <c:v>43.520000459999999</c:v>
                </c:pt>
                <c:pt idx="5119">
                  <c:v>43.479999540000001</c:v>
                </c:pt>
                <c:pt idx="5120">
                  <c:v>43.740001679999999</c:v>
                </c:pt>
                <c:pt idx="5121">
                  <c:v>42.88999939</c:v>
                </c:pt>
                <c:pt idx="5122">
                  <c:v>42.38999939</c:v>
                </c:pt>
                <c:pt idx="5123">
                  <c:v>43.900001529999997</c:v>
                </c:pt>
                <c:pt idx="5124">
                  <c:v>44.409999849999998</c:v>
                </c:pt>
                <c:pt idx="5125">
                  <c:v>43.619998930000001</c:v>
                </c:pt>
                <c:pt idx="5126">
                  <c:v>43.349998470000003</c:v>
                </c:pt>
                <c:pt idx="5127">
                  <c:v>42.72000122</c:v>
                </c:pt>
                <c:pt idx="5128">
                  <c:v>43.009998320000001</c:v>
                </c:pt>
                <c:pt idx="5129">
                  <c:v>43.490001679999999</c:v>
                </c:pt>
                <c:pt idx="5130">
                  <c:v>43.540000919999997</c:v>
                </c:pt>
                <c:pt idx="5131">
                  <c:v>44.200000760000002</c:v>
                </c:pt>
                <c:pt idx="5132">
                  <c:v>43.799999239999998</c:v>
                </c:pt>
                <c:pt idx="5133">
                  <c:v>44.590000150000002</c:v>
                </c:pt>
                <c:pt idx="5134">
                  <c:v>45.22000122</c:v>
                </c:pt>
                <c:pt idx="5135">
                  <c:v>44.990001679999999</c:v>
                </c:pt>
                <c:pt idx="5136">
                  <c:v>45.150001529999997</c:v>
                </c:pt>
                <c:pt idx="5137">
                  <c:v>45.310001370000002</c:v>
                </c:pt>
                <c:pt idx="5138">
                  <c:v>44.97000122</c:v>
                </c:pt>
                <c:pt idx="5139">
                  <c:v>44.599998470000003</c:v>
                </c:pt>
                <c:pt idx="5140">
                  <c:v>44.83000183</c:v>
                </c:pt>
                <c:pt idx="5141">
                  <c:v>44.700000760000002</c:v>
                </c:pt>
                <c:pt idx="5142">
                  <c:v>43.689998629999998</c:v>
                </c:pt>
                <c:pt idx="5143">
                  <c:v>42.58000183</c:v>
                </c:pt>
                <c:pt idx="5144">
                  <c:v>44.270000459999999</c:v>
                </c:pt>
                <c:pt idx="5145">
                  <c:v>43.290000919999997</c:v>
                </c:pt>
                <c:pt idx="5146">
                  <c:v>42.689998629999998</c:v>
                </c:pt>
                <c:pt idx="5147">
                  <c:v>43.759998320000001</c:v>
                </c:pt>
                <c:pt idx="5148">
                  <c:v>42.5</c:v>
                </c:pt>
                <c:pt idx="5149">
                  <c:v>43.479999540000001</c:v>
                </c:pt>
                <c:pt idx="5150">
                  <c:v>43.939998629999998</c:v>
                </c:pt>
                <c:pt idx="5151">
                  <c:v>43.319999690000003</c:v>
                </c:pt>
                <c:pt idx="5152">
                  <c:v>42.41999817</c:v>
                </c:pt>
                <c:pt idx="5153">
                  <c:v>43.069999690000003</c:v>
                </c:pt>
                <c:pt idx="5154">
                  <c:v>43.58000183</c:v>
                </c:pt>
                <c:pt idx="5155">
                  <c:v>43.380001069999999</c:v>
                </c:pt>
                <c:pt idx="5156">
                  <c:v>43.849998470000003</c:v>
                </c:pt>
                <c:pt idx="5157">
                  <c:v>42.650001529999997</c:v>
                </c:pt>
                <c:pt idx="5158">
                  <c:v>42.869998930000001</c:v>
                </c:pt>
                <c:pt idx="5159">
                  <c:v>42.310001370000002</c:v>
                </c:pt>
                <c:pt idx="5160">
                  <c:v>41.91999817</c:v>
                </c:pt>
                <c:pt idx="5161">
                  <c:v>39.52999878</c:v>
                </c:pt>
                <c:pt idx="5162">
                  <c:v>38.950000760000002</c:v>
                </c:pt>
                <c:pt idx="5163">
                  <c:v>38.75</c:v>
                </c:pt>
                <c:pt idx="5164">
                  <c:v>38.75</c:v>
                </c:pt>
                <c:pt idx="5165">
                  <c:v>38.16999817</c:v>
                </c:pt>
                <c:pt idx="5166">
                  <c:v>38.16999817</c:v>
                </c:pt>
                <c:pt idx="5167">
                  <c:v>38.16999817</c:v>
                </c:pt>
                <c:pt idx="5168">
                  <c:v>38.450000760000002</c:v>
                </c:pt>
                <c:pt idx="5169">
                  <c:v>38.930000309999997</c:v>
                </c:pt>
                <c:pt idx="5170">
                  <c:v>37.75</c:v>
                </c:pt>
                <c:pt idx="5171">
                  <c:v>38.099998470000003</c:v>
                </c:pt>
                <c:pt idx="5172">
                  <c:v>38.590000150000002</c:v>
                </c:pt>
                <c:pt idx="5173">
                  <c:v>38.450000760000002</c:v>
                </c:pt>
                <c:pt idx="5174">
                  <c:v>39.180000309999997</c:v>
                </c:pt>
                <c:pt idx="5175">
                  <c:v>39.349998470000003</c:v>
                </c:pt>
                <c:pt idx="5176">
                  <c:v>39.770000459999999</c:v>
                </c:pt>
                <c:pt idx="5177">
                  <c:v>39.909999849999998</c:v>
                </c:pt>
                <c:pt idx="5178">
                  <c:v>39.950000760000002</c:v>
                </c:pt>
                <c:pt idx="5179">
                  <c:v>39.299999239999998</c:v>
                </c:pt>
                <c:pt idx="5180">
                  <c:v>39.790000919999997</c:v>
                </c:pt>
                <c:pt idx="5181">
                  <c:v>38.959999080000003</c:v>
                </c:pt>
                <c:pt idx="5182">
                  <c:v>38.41999817</c:v>
                </c:pt>
                <c:pt idx="5183">
                  <c:v>39.47000122</c:v>
                </c:pt>
                <c:pt idx="5184">
                  <c:v>39.63999939</c:v>
                </c:pt>
                <c:pt idx="5185">
                  <c:v>39.650001529999997</c:v>
                </c:pt>
                <c:pt idx="5186">
                  <c:v>39.270000459999999</c:v>
                </c:pt>
                <c:pt idx="5187">
                  <c:v>39.299999239999998</c:v>
                </c:pt>
                <c:pt idx="5188">
                  <c:v>38.159999849999998</c:v>
                </c:pt>
                <c:pt idx="5189">
                  <c:v>38.340000150000002</c:v>
                </c:pt>
                <c:pt idx="5190">
                  <c:v>38.700000760000002</c:v>
                </c:pt>
                <c:pt idx="5191">
                  <c:v>39.200000760000002</c:v>
                </c:pt>
                <c:pt idx="5192">
                  <c:v>39.97000122</c:v>
                </c:pt>
                <c:pt idx="5193">
                  <c:v>39.540000919999997</c:v>
                </c:pt>
                <c:pt idx="5194">
                  <c:v>39.560001370000002</c:v>
                </c:pt>
                <c:pt idx="5195">
                  <c:v>39.520000459999999</c:v>
                </c:pt>
                <c:pt idx="5196">
                  <c:v>38.930000309999997</c:v>
                </c:pt>
                <c:pt idx="5197">
                  <c:v>38.759998320000001</c:v>
                </c:pt>
                <c:pt idx="5198">
                  <c:v>39.200000760000002</c:v>
                </c:pt>
                <c:pt idx="5199">
                  <c:v>39.049999239999998</c:v>
                </c:pt>
                <c:pt idx="5200">
                  <c:v>38.599998470000003</c:v>
                </c:pt>
                <c:pt idx="5201">
                  <c:v>38.689998629999998</c:v>
                </c:pt>
                <c:pt idx="5202">
                  <c:v>38.25</c:v>
                </c:pt>
                <c:pt idx="5203">
                  <c:v>37.560001370000002</c:v>
                </c:pt>
                <c:pt idx="5204">
                  <c:v>38.349998470000003</c:v>
                </c:pt>
                <c:pt idx="5205">
                  <c:v>37.619998930000001</c:v>
                </c:pt>
                <c:pt idx="5206">
                  <c:v>38.119998930000001</c:v>
                </c:pt>
                <c:pt idx="5207">
                  <c:v>36.509998320000001</c:v>
                </c:pt>
                <c:pt idx="5208">
                  <c:v>36.459999080000003</c:v>
                </c:pt>
                <c:pt idx="5209">
                  <c:v>35.509998320000001</c:v>
                </c:pt>
                <c:pt idx="5210">
                  <c:v>35.939998629999998</c:v>
                </c:pt>
                <c:pt idx="5211">
                  <c:v>36.560001370000002</c:v>
                </c:pt>
                <c:pt idx="5212">
                  <c:v>36.540000919999997</c:v>
                </c:pt>
                <c:pt idx="5213">
                  <c:v>36.38999939</c:v>
                </c:pt>
                <c:pt idx="5214">
                  <c:v>36.590000150000002</c:v>
                </c:pt>
                <c:pt idx="5215">
                  <c:v>37.270000459999999</c:v>
                </c:pt>
                <c:pt idx="5216">
                  <c:v>37.83000183</c:v>
                </c:pt>
                <c:pt idx="5217">
                  <c:v>37.930000309999997</c:v>
                </c:pt>
                <c:pt idx="5218">
                  <c:v>36.97000122</c:v>
                </c:pt>
                <c:pt idx="5219">
                  <c:v>37.310001370000002</c:v>
                </c:pt>
                <c:pt idx="5220">
                  <c:v>37.770000459999999</c:v>
                </c:pt>
                <c:pt idx="5221">
                  <c:v>37.790000919999997</c:v>
                </c:pt>
                <c:pt idx="5222">
                  <c:v>38.040000919999997</c:v>
                </c:pt>
                <c:pt idx="5223">
                  <c:v>38.409999849999998</c:v>
                </c:pt>
                <c:pt idx="5224">
                  <c:v>39.810001370000002</c:v>
                </c:pt>
                <c:pt idx="5225">
                  <c:v>40.729999540000001</c:v>
                </c:pt>
                <c:pt idx="5226">
                  <c:v>40.740001679999999</c:v>
                </c:pt>
                <c:pt idx="5227">
                  <c:v>40.38999939</c:v>
                </c:pt>
                <c:pt idx="5228">
                  <c:v>40.88999939</c:v>
                </c:pt>
                <c:pt idx="5229">
                  <c:v>40.819999690000003</c:v>
                </c:pt>
                <c:pt idx="5230">
                  <c:v>41.450000760000002</c:v>
                </c:pt>
                <c:pt idx="5231">
                  <c:v>41.090000150000002</c:v>
                </c:pt>
                <c:pt idx="5232">
                  <c:v>41.209999080000003</c:v>
                </c:pt>
                <c:pt idx="5233">
                  <c:v>41.709999080000003</c:v>
                </c:pt>
                <c:pt idx="5234">
                  <c:v>41.549999239999998</c:v>
                </c:pt>
                <c:pt idx="5235">
                  <c:v>41.689998629999998</c:v>
                </c:pt>
                <c:pt idx="5236">
                  <c:v>41.069999690000003</c:v>
                </c:pt>
                <c:pt idx="5237">
                  <c:v>41.240001679999999</c:v>
                </c:pt>
                <c:pt idx="5238">
                  <c:v>41.97000122</c:v>
                </c:pt>
                <c:pt idx="5239">
                  <c:v>41.840000150000002</c:v>
                </c:pt>
                <c:pt idx="5240">
                  <c:v>41.02999878</c:v>
                </c:pt>
                <c:pt idx="5241">
                  <c:v>40.709999080000003</c:v>
                </c:pt>
                <c:pt idx="5242">
                  <c:v>40.909999849999998</c:v>
                </c:pt>
                <c:pt idx="5243">
                  <c:v>40.450000760000002</c:v>
                </c:pt>
                <c:pt idx="5244">
                  <c:v>40.409999849999998</c:v>
                </c:pt>
                <c:pt idx="5245">
                  <c:v>40.130001069999999</c:v>
                </c:pt>
                <c:pt idx="5246">
                  <c:v>40.099998470000003</c:v>
                </c:pt>
                <c:pt idx="5247">
                  <c:v>40.88999939</c:v>
                </c:pt>
                <c:pt idx="5248">
                  <c:v>40.900001529999997</c:v>
                </c:pt>
                <c:pt idx="5249">
                  <c:v>40.680000309999997</c:v>
                </c:pt>
                <c:pt idx="5250">
                  <c:v>41.240001679999999</c:v>
                </c:pt>
                <c:pt idx="5251">
                  <c:v>41.52999878</c:v>
                </c:pt>
                <c:pt idx="5252">
                  <c:v>42.349998470000003</c:v>
                </c:pt>
                <c:pt idx="5253">
                  <c:v>44.130001069999999</c:v>
                </c:pt>
                <c:pt idx="5254">
                  <c:v>43.459999080000003</c:v>
                </c:pt>
                <c:pt idx="5255">
                  <c:v>43.599998470000003</c:v>
                </c:pt>
                <c:pt idx="5256">
                  <c:v>44.11000061</c:v>
                </c:pt>
                <c:pt idx="5257">
                  <c:v>44.22000122</c:v>
                </c:pt>
                <c:pt idx="5258">
                  <c:v>44.049999239999998</c:v>
                </c:pt>
                <c:pt idx="5259">
                  <c:v>44.880001069999999</c:v>
                </c:pt>
                <c:pt idx="5260">
                  <c:v>44.619998930000001</c:v>
                </c:pt>
                <c:pt idx="5261">
                  <c:v>44.549999239999998</c:v>
                </c:pt>
                <c:pt idx="5262">
                  <c:v>43.939998629999998</c:v>
                </c:pt>
                <c:pt idx="5263">
                  <c:v>43.430000309999997</c:v>
                </c:pt>
                <c:pt idx="5264">
                  <c:v>44.409999849999998</c:v>
                </c:pt>
                <c:pt idx="5265">
                  <c:v>43.759998320000001</c:v>
                </c:pt>
                <c:pt idx="5266">
                  <c:v>43.560001370000002</c:v>
                </c:pt>
                <c:pt idx="5267">
                  <c:v>44.020000459999999</c:v>
                </c:pt>
                <c:pt idx="5268">
                  <c:v>44.16999817</c:v>
                </c:pt>
                <c:pt idx="5269">
                  <c:v>44.060001370000002</c:v>
                </c:pt>
                <c:pt idx="5270">
                  <c:v>44.88999939</c:v>
                </c:pt>
                <c:pt idx="5271">
                  <c:v>44.16999817</c:v>
                </c:pt>
                <c:pt idx="5272">
                  <c:v>44.270000459999999</c:v>
                </c:pt>
                <c:pt idx="5273">
                  <c:v>44.759998320000001</c:v>
                </c:pt>
                <c:pt idx="5274">
                  <c:v>44.159999849999998</c:v>
                </c:pt>
                <c:pt idx="5275">
                  <c:v>44.659999849999998</c:v>
                </c:pt>
                <c:pt idx="5276">
                  <c:v>43.619998930000001</c:v>
                </c:pt>
                <c:pt idx="5277">
                  <c:v>43.959999080000003</c:v>
                </c:pt>
                <c:pt idx="5278">
                  <c:v>42.430000309999997</c:v>
                </c:pt>
                <c:pt idx="5279">
                  <c:v>41.630001069999999</c:v>
                </c:pt>
                <c:pt idx="5280">
                  <c:v>40.959999080000003</c:v>
                </c:pt>
                <c:pt idx="5281">
                  <c:v>40.900001529999997</c:v>
                </c:pt>
                <c:pt idx="5282">
                  <c:v>39.349998470000003</c:v>
                </c:pt>
                <c:pt idx="5283">
                  <c:v>38.939998629999998</c:v>
                </c:pt>
                <c:pt idx="5284">
                  <c:v>39.659999849999998</c:v>
                </c:pt>
                <c:pt idx="5285">
                  <c:v>38.75</c:v>
                </c:pt>
                <c:pt idx="5286">
                  <c:v>40.009998320000001</c:v>
                </c:pt>
                <c:pt idx="5287">
                  <c:v>39.569999690000003</c:v>
                </c:pt>
                <c:pt idx="5288">
                  <c:v>38.540000919999997</c:v>
                </c:pt>
                <c:pt idx="5289">
                  <c:v>38.450000760000002</c:v>
                </c:pt>
                <c:pt idx="5290">
                  <c:v>38.72000122</c:v>
                </c:pt>
                <c:pt idx="5291">
                  <c:v>38</c:v>
                </c:pt>
                <c:pt idx="5292">
                  <c:v>36.479999540000001</c:v>
                </c:pt>
                <c:pt idx="5293">
                  <c:v>37.38999939</c:v>
                </c:pt>
                <c:pt idx="5294">
                  <c:v>36.66999817</c:v>
                </c:pt>
                <c:pt idx="5295">
                  <c:v>36.33000183</c:v>
                </c:pt>
                <c:pt idx="5296">
                  <c:v>37.77999878</c:v>
                </c:pt>
                <c:pt idx="5297">
                  <c:v>38.099998470000003</c:v>
                </c:pt>
                <c:pt idx="5298">
                  <c:v>39.049999239999998</c:v>
                </c:pt>
                <c:pt idx="5299">
                  <c:v>38.77999878</c:v>
                </c:pt>
                <c:pt idx="5300">
                  <c:v>38.479999540000001</c:v>
                </c:pt>
                <c:pt idx="5301">
                  <c:v>38.729999540000001</c:v>
                </c:pt>
                <c:pt idx="5302">
                  <c:v>39.180000309999997</c:v>
                </c:pt>
                <c:pt idx="5303">
                  <c:v>38.700000760000002</c:v>
                </c:pt>
                <c:pt idx="5304">
                  <c:v>38.069999690000003</c:v>
                </c:pt>
                <c:pt idx="5305">
                  <c:v>37.060001370000002</c:v>
                </c:pt>
                <c:pt idx="5306">
                  <c:v>37.400001529999997</c:v>
                </c:pt>
                <c:pt idx="5307">
                  <c:v>37.840000150000002</c:v>
                </c:pt>
                <c:pt idx="5308">
                  <c:v>38.520000459999999</c:v>
                </c:pt>
                <c:pt idx="5309">
                  <c:v>36.869998930000001</c:v>
                </c:pt>
                <c:pt idx="5310">
                  <c:v>36.049999239999998</c:v>
                </c:pt>
                <c:pt idx="5311">
                  <c:v>35.63999939</c:v>
                </c:pt>
                <c:pt idx="5312">
                  <c:v>36.16999817</c:v>
                </c:pt>
                <c:pt idx="5313">
                  <c:v>35.959999080000003</c:v>
                </c:pt>
                <c:pt idx="5314">
                  <c:v>36.840000150000002</c:v>
                </c:pt>
                <c:pt idx="5315">
                  <c:v>36.799999239999998</c:v>
                </c:pt>
                <c:pt idx="5316">
                  <c:v>38.009998320000001</c:v>
                </c:pt>
                <c:pt idx="5317">
                  <c:v>37.930000309999997</c:v>
                </c:pt>
                <c:pt idx="5318">
                  <c:v>37.590000150000002</c:v>
                </c:pt>
                <c:pt idx="5319">
                  <c:v>38.729999540000001</c:v>
                </c:pt>
                <c:pt idx="5320">
                  <c:v>37.439998629999998</c:v>
                </c:pt>
                <c:pt idx="5321">
                  <c:v>36.86000061</c:v>
                </c:pt>
                <c:pt idx="5322">
                  <c:v>36.520000459999999</c:v>
                </c:pt>
                <c:pt idx="5323">
                  <c:v>36.430000309999997</c:v>
                </c:pt>
                <c:pt idx="5324">
                  <c:v>36.700000760000002</c:v>
                </c:pt>
                <c:pt idx="5325">
                  <c:v>37.380001069999999</c:v>
                </c:pt>
                <c:pt idx="5326">
                  <c:v>37.33000183</c:v>
                </c:pt>
                <c:pt idx="5327">
                  <c:v>36.52999878</c:v>
                </c:pt>
                <c:pt idx="5328">
                  <c:v>36.22000122</c:v>
                </c:pt>
                <c:pt idx="5329">
                  <c:v>36.759998320000001</c:v>
                </c:pt>
                <c:pt idx="5330">
                  <c:v>36.229999540000001</c:v>
                </c:pt>
                <c:pt idx="5331">
                  <c:v>35.880001069999999</c:v>
                </c:pt>
                <c:pt idx="5332">
                  <c:v>35.709999080000003</c:v>
                </c:pt>
                <c:pt idx="5333">
                  <c:v>35.290000919999997</c:v>
                </c:pt>
                <c:pt idx="5334">
                  <c:v>36.759998320000001</c:v>
                </c:pt>
                <c:pt idx="5335">
                  <c:v>36.77999878</c:v>
                </c:pt>
                <c:pt idx="5336">
                  <c:v>37.13999939</c:v>
                </c:pt>
                <c:pt idx="5337">
                  <c:v>36.909999849999998</c:v>
                </c:pt>
                <c:pt idx="5338">
                  <c:v>36.520000459999999</c:v>
                </c:pt>
                <c:pt idx="5339">
                  <c:v>34.36000061</c:v>
                </c:pt>
                <c:pt idx="5340">
                  <c:v>34.97000122</c:v>
                </c:pt>
                <c:pt idx="5341">
                  <c:v>35.229999540000001</c:v>
                </c:pt>
                <c:pt idx="5342">
                  <c:v>34.939998629999998</c:v>
                </c:pt>
                <c:pt idx="5343">
                  <c:v>35.61000061</c:v>
                </c:pt>
                <c:pt idx="5344">
                  <c:v>36.41999817</c:v>
                </c:pt>
                <c:pt idx="5345">
                  <c:v>36.61000061</c:v>
                </c:pt>
                <c:pt idx="5346">
                  <c:v>35.759998320000001</c:v>
                </c:pt>
                <c:pt idx="5347">
                  <c:v>36.040000919999997</c:v>
                </c:pt>
                <c:pt idx="5348">
                  <c:v>35.63999939</c:v>
                </c:pt>
                <c:pt idx="5349">
                  <c:v>36.290000919999997</c:v>
                </c:pt>
                <c:pt idx="5350">
                  <c:v>36.840000150000002</c:v>
                </c:pt>
                <c:pt idx="5351">
                  <c:v>36.369998930000001</c:v>
                </c:pt>
                <c:pt idx="5352">
                  <c:v>36.490001679999999</c:v>
                </c:pt>
                <c:pt idx="5353">
                  <c:v>37.63999939</c:v>
                </c:pt>
                <c:pt idx="5354">
                  <c:v>38.13999939</c:v>
                </c:pt>
                <c:pt idx="5355">
                  <c:v>37.439998629999998</c:v>
                </c:pt>
                <c:pt idx="5356">
                  <c:v>36.33000183</c:v>
                </c:pt>
                <c:pt idx="5357">
                  <c:v>37.380001069999999</c:v>
                </c:pt>
                <c:pt idx="5358">
                  <c:v>37.619998930000001</c:v>
                </c:pt>
                <c:pt idx="5359">
                  <c:v>37.569999690000003</c:v>
                </c:pt>
                <c:pt idx="5360">
                  <c:v>37.939998629999998</c:v>
                </c:pt>
                <c:pt idx="5361">
                  <c:v>38.25</c:v>
                </c:pt>
                <c:pt idx="5362">
                  <c:v>38.740001679999999</c:v>
                </c:pt>
                <c:pt idx="5363">
                  <c:v>38.119998930000001</c:v>
                </c:pt>
                <c:pt idx="5364">
                  <c:v>37.790000919999997</c:v>
                </c:pt>
                <c:pt idx="5365">
                  <c:v>38.290000919999997</c:v>
                </c:pt>
                <c:pt idx="5366">
                  <c:v>38.63999939</c:v>
                </c:pt>
                <c:pt idx="5367">
                  <c:v>38.130001069999999</c:v>
                </c:pt>
                <c:pt idx="5368">
                  <c:v>38.060001370000002</c:v>
                </c:pt>
                <c:pt idx="5369">
                  <c:v>38.090000150000002</c:v>
                </c:pt>
                <c:pt idx="5370">
                  <c:v>38.459999080000003</c:v>
                </c:pt>
                <c:pt idx="5371">
                  <c:v>39</c:v>
                </c:pt>
                <c:pt idx="5372">
                  <c:v>38.979999540000001</c:v>
                </c:pt>
                <c:pt idx="5373">
                  <c:v>39.38999939</c:v>
                </c:pt>
                <c:pt idx="5374">
                  <c:v>39.58000183</c:v>
                </c:pt>
                <c:pt idx="5375">
                  <c:v>39.599998470000003</c:v>
                </c:pt>
                <c:pt idx="5376">
                  <c:v>39.450000760000002</c:v>
                </c:pt>
                <c:pt idx="5377">
                  <c:v>39.049999239999998</c:v>
                </c:pt>
                <c:pt idx="5378">
                  <c:v>39.38999939</c:v>
                </c:pt>
                <c:pt idx="5379">
                  <c:v>39.150001529999997</c:v>
                </c:pt>
                <c:pt idx="5380">
                  <c:v>39.020000459999999</c:v>
                </c:pt>
                <c:pt idx="5381">
                  <c:v>38.790000919999997</c:v>
                </c:pt>
                <c:pt idx="5382">
                  <c:v>38.630001069999999</c:v>
                </c:pt>
                <c:pt idx="5383">
                  <c:v>38.200000760000002</c:v>
                </c:pt>
                <c:pt idx="5384">
                  <c:v>38.63999939</c:v>
                </c:pt>
                <c:pt idx="5385">
                  <c:v>38.900001529999997</c:v>
                </c:pt>
                <c:pt idx="5386">
                  <c:v>39.209999080000003</c:v>
                </c:pt>
                <c:pt idx="5387">
                  <c:v>38.819999690000003</c:v>
                </c:pt>
                <c:pt idx="5388">
                  <c:v>39.650001529999997</c:v>
                </c:pt>
                <c:pt idx="5389">
                  <c:v>39.849998470000003</c:v>
                </c:pt>
                <c:pt idx="5390">
                  <c:v>39.759998320000001</c:v>
                </c:pt>
                <c:pt idx="5391">
                  <c:v>39.849998470000003</c:v>
                </c:pt>
                <c:pt idx="5392">
                  <c:v>41.040000919999997</c:v>
                </c:pt>
                <c:pt idx="5393">
                  <c:v>40.430000309999997</c:v>
                </c:pt>
                <c:pt idx="5394">
                  <c:v>39.91999817</c:v>
                </c:pt>
                <c:pt idx="5395">
                  <c:v>40.400001529999997</c:v>
                </c:pt>
                <c:pt idx="5396">
                  <c:v>40.200000760000002</c:v>
                </c:pt>
                <c:pt idx="5397">
                  <c:v>40.340000150000002</c:v>
                </c:pt>
                <c:pt idx="5398">
                  <c:v>40.959999080000003</c:v>
                </c:pt>
                <c:pt idx="5399">
                  <c:v>41.369998930000001</c:v>
                </c:pt>
                <c:pt idx="5400">
                  <c:v>41.270000459999999</c:v>
                </c:pt>
                <c:pt idx="5401">
                  <c:v>41.790000919999997</c:v>
                </c:pt>
                <c:pt idx="5402">
                  <c:v>42.040000919999997</c:v>
                </c:pt>
                <c:pt idx="5403">
                  <c:v>42.229999540000001</c:v>
                </c:pt>
                <c:pt idx="5404">
                  <c:v>42.38999939</c:v>
                </c:pt>
                <c:pt idx="5405">
                  <c:v>42.209999080000003</c:v>
                </c:pt>
                <c:pt idx="5406">
                  <c:v>42.369998930000001</c:v>
                </c:pt>
                <c:pt idx="5407">
                  <c:v>42.099998470000003</c:v>
                </c:pt>
                <c:pt idx="5408">
                  <c:v>42.58000183</c:v>
                </c:pt>
                <c:pt idx="5409">
                  <c:v>42.61000061</c:v>
                </c:pt>
                <c:pt idx="5410">
                  <c:v>43.009998320000001</c:v>
                </c:pt>
                <c:pt idx="5411">
                  <c:v>44.38999939</c:v>
                </c:pt>
                <c:pt idx="5412">
                  <c:v>45.400001529999997</c:v>
                </c:pt>
                <c:pt idx="5413">
                  <c:v>45.150001529999997</c:v>
                </c:pt>
                <c:pt idx="5414">
                  <c:v>45.41999817</c:v>
                </c:pt>
                <c:pt idx="5415">
                  <c:v>45.409999849999998</c:v>
                </c:pt>
                <c:pt idx="5416">
                  <c:v>44.479999540000001</c:v>
                </c:pt>
                <c:pt idx="5417">
                  <c:v>43.939998629999998</c:v>
                </c:pt>
                <c:pt idx="5418">
                  <c:v>43.83000183</c:v>
                </c:pt>
                <c:pt idx="5419">
                  <c:v>43.819999690000003</c:v>
                </c:pt>
                <c:pt idx="5420">
                  <c:v>43.819999690000003</c:v>
                </c:pt>
                <c:pt idx="5421">
                  <c:v>44.400001529999997</c:v>
                </c:pt>
                <c:pt idx="5422">
                  <c:v>44.709999080000003</c:v>
                </c:pt>
                <c:pt idx="5423">
                  <c:v>43.759998320000001</c:v>
                </c:pt>
                <c:pt idx="5424">
                  <c:v>43.759998320000001</c:v>
                </c:pt>
                <c:pt idx="5425">
                  <c:v>43.700000760000002</c:v>
                </c:pt>
                <c:pt idx="5426">
                  <c:v>43.25</c:v>
                </c:pt>
                <c:pt idx="5427">
                  <c:v>42.83000183</c:v>
                </c:pt>
                <c:pt idx="5428">
                  <c:v>40.990001679999999</c:v>
                </c:pt>
                <c:pt idx="5429">
                  <c:v>41.97000122</c:v>
                </c:pt>
                <c:pt idx="5430">
                  <c:v>41.97000122</c:v>
                </c:pt>
                <c:pt idx="5431">
                  <c:v>41.52999878</c:v>
                </c:pt>
                <c:pt idx="5432">
                  <c:v>40.25</c:v>
                </c:pt>
                <c:pt idx="5433">
                  <c:v>38.659999849999998</c:v>
                </c:pt>
                <c:pt idx="5434">
                  <c:v>39.299999239999998</c:v>
                </c:pt>
                <c:pt idx="5435">
                  <c:v>38.900001529999997</c:v>
                </c:pt>
                <c:pt idx="5436">
                  <c:v>38.069999690000003</c:v>
                </c:pt>
                <c:pt idx="5437">
                  <c:v>38.200000760000002</c:v>
                </c:pt>
                <c:pt idx="5438">
                  <c:v>37.650001529999997</c:v>
                </c:pt>
                <c:pt idx="5439">
                  <c:v>37.689998629999998</c:v>
                </c:pt>
                <c:pt idx="5440">
                  <c:v>38.040000919999997</c:v>
                </c:pt>
                <c:pt idx="5441">
                  <c:v>38.349998470000003</c:v>
                </c:pt>
                <c:pt idx="5442">
                  <c:v>38.819999690000003</c:v>
                </c:pt>
                <c:pt idx="5443">
                  <c:v>39.060001370000002</c:v>
                </c:pt>
                <c:pt idx="5444">
                  <c:v>38.229999540000001</c:v>
                </c:pt>
                <c:pt idx="5445">
                  <c:v>38.439998629999998</c:v>
                </c:pt>
                <c:pt idx="5446">
                  <c:v>38.819999690000003</c:v>
                </c:pt>
                <c:pt idx="5447">
                  <c:v>39.619998930000001</c:v>
                </c:pt>
                <c:pt idx="5448">
                  <c:v>39.959999080000003</c:v>
                </c:pt>
                <c:pt idx="5449">
                  <c:v>39.459999080000003</c:v>
                </c:pt>
                <c:pt idx="5450">
                  <c:v>39.450000760000002</c:v>
                </c:pt>
                <c:pt idx="5451">
                  <c:v>37.840000150000002</c:v>
                </c:pt>
                <c:pt idx="5452">
                  <c:v>37.659999849999998</c:v>
                </c:pt>
                <c:pt idx="5453">
                  <c:v>39.209999080000003</c:v>
                </c:pt>
                <c:pt idx="5454">
                  <c:v>39.400001529999997</c:v>
                </c:pt>
                <c:pt idx="5455">
                  <c:v>40.509998320000001</c:v>
                </c:pt>
                <c:pt idx="5456">
                  <c:v>40.520000459999999</c:v>
                </c:pt>
                <c:pt idx="5457">
                  <c:v>39.979999540000001</c:v>
                </c:pt>
                <c:pt idx="5458">
                  <c:v>38.91999817</c:v>
                </c:pt>
                <c:pt idx="5459">
                  <c:v>39.08000183</c:v>
                </c:pt>
                <c:pt idx="5460">
                  <c:v>39.590000150000002</c:v>
                </c:pt>
                <c:pt idx="5461">
                  <c:v>39.16999817</c:v>
                </c:pt>
                <c:pt idx="5462">
                  <c:v>41.380001069999999</c:v>
                </c:pt>
                <c:pt idx="5463">
                  <c:v>40.799999239999998</c:v>
                </c:pt>
                <c:pt idx="5464">
                  <c:v>40.33000183</c:v>
                </c:pt>
                <c:pt idx="5465">
                  <c:v>39.930000309999997</c:v>
                </c:pt>
                <c:pt idx="5466">
                  <c:v>39.319999690000003</c:v>
                </c:pt>
                <c:pt idx="5467">
                  <c:v>39.66999817</c:v>
                </c:pt>
                <c:pt idx="5468">
                  <c:v>40.709999080000003</c:v>
                </c:pt>
                <c:pt idx="5469">
                  <c:v>40.900001529999997</c:v>
                </c:pt>
                <c:pt idx="5470">
                  <c:v>41.229999540000001</c:v>
                </c:pt>
                <c:pt idx="5471">
                  <c:v>41.819999690000003</c:v>
                </c:pt>
                <c:pt idx="5472">
                  <c:v>41.770000459999999</c:v>
                </c:pt>
                <c:pt idx="5473">
                  <c:v>41.630001069999999</c:v>
                </c:pt>
                <c:pt idx="5474">
                  <c:v>43.189998629999998</c:v>
                </c:pt>
                <c:pt idx="5475">
                  <c:v>43.83000183</c:v>
                </c:pt>
                <c:pt idx="5476">
                  <c:v>44.599998470000003</c:v>
                </c:pt>
                <c:pt idx="5477">
                  <c:v>44.41999817</c:v>
                </c:pt>
                <c:pt idx="5478">
                  <c:v>44.540000919999997</c:v>
                </c:pt>
                <c:pt idx="5479">
                  <c:v>43.619998930000001</c:v>
                </c:pt>
                <c:pt idx="5480">
                  <c:v>43.459999080000003</c:v>
                </c:pt>
                <c:pt idx="5481">
                  <c:v>43.939998629999998</c:v>
                </c:pt>
                <c:pt idx="5482">
                  <c:v>43.11000061</c:v>
                </c:pt>
                <c:pt idx="5483">
                  <c:v>42.630001069999999</c:v>
                </c:pt>
                <c:pt idx="5484">
                  <c:v>41.869998930000001</c:v>
                </c:pt>
                <c:pt idx="5485">
                  <c:v>41.650001529999997</c:v>
                </c:pt>
                <c:pt idx="5486">
                  <c:v>39.869998930000001</c:v>
                </c:pt>
                <c:pt idx="5487">
                  <c:v>41.259998320000001</c:v>
                </c:pt>
                <c:pt idx="5488">
                  <c:v>41.259998320000001</c:v>
                </c:pt>
                <c:pt idx="5489">
                  <c:v>41.900001529999997</c:v>
                </c:pt>
                <c:pt idx="5490">
                  <c:v>41.409999849999998</c:v>
                </c:pt>
                <c:pt idx="5491">
                  <c:v>40.959999080000003</c:v>
                </c:pt>
                <c:pt idx="5492">
                  <c:v>41.840000150000002</c:v>
                </c:pt>
                <c:pt idx="5493">
                  <c:v>40.430000309999997</c:v>
                </c:pt>
                <c:pt idx="5494">
                  <c:v>40.86000061</c:v>
                </c:pt>
                <c:pt idx="5495">
                  <c:v>41.540000919999997</c:v>
                </c:pt>
                <c:pt idx="5496">
                  <c:v>41.77999878</c:v>
                </c:pt>
                <c:pt idx="5497">
                  <c:v>41.939998629999998</c:v>
                </c:pt>
                <c:pt idx="5498">
                  <c:v>42.58000183</c:v>
                </c:pt>
                <c:pt idx="5499">
                  <c:v>42.130001069999999</c:v>
                </c:pt>
                <c:pt idx="5500">
                  <c:v>40.950000760000002</c:v>
                </c:pt>
                <c:pt idx="5501">
                  <c:v>41.340000150000002</c:v>
                </c:pt>
                <c:pt idx="5502">
                  <c:v>41.349998470000003</c:v>
                </c:pt>
                <c:pt idx="5503">
                  <c:v>41.650001529999997</c:v>
                </c:pt>
                <c:pt idx="5504">
                  <c:v>42.27999878</c:v>
                </c:pt>
                <c:pt idx="5505">
                  <c:v>42.630001069999999</c:v>
                </c:pt>
                <c:pt idx="5506">
                  <c:v>41.72000122</c:v>
                </c:pt>
                <c:pt idx="5507">
                  <c:v>43.150001529999997</c:v>
                </c:pt>
                <c:pt idx="5508">
                  <c:v>44.240001679999999</c:v>
                </c:pt>
                <c:pt idx="5509">
                  <c:v>43.709999080000003</c:v>
                </c:pt>
                <c:pt idx="5510">
                  <c:v>43.849998470000003</c:v>
                </c:pt>
                <c:pt idx="5511">
                  <c:v>44.099998470000003</c:v>
                </c:pt>
                <c:pt idx="5512">
                  <c:v>44.22000122</c:v>
                </c:pt>
                <c:pt idx="5513">
                  <c:v>44.069999690000003</c:v>
                </c:pt>
                <c:pt idx="5514">
                  <c:v>44.740001679999999</c:v>
                </c:pt>
                <c:pt idx="5515">
                  <c:v>44.599998470000003</c:v>
                </c:pt>
                <c:pt idx="5516">
                  <c:v>45.130001069999999</c:v>
                </c:pt>
                <c:pt idx="5517">
                  <c:v>45.040000919999997</c:v>
                </c:pt>
                <c:pt idx="5518">
                  <c:v>44.900001529999997</c:v>
                </c:pt>
                <c:pt idx="5519">
                  <c:v>43.869998930000001</c:v>
                </c:pt>
                <c:pt idx="5520">
                  <c:v>44.069999690000003</c:v>
                </c:pt>
                <c:pt idx="5521">
                  <c:v>44.119998930000001</c:v>
                </c:pt>
                <c:pt idx="5522">
                  <c:v>45.009998320000001</c:v>
                </c:pt>
                <c:pt idx="5523">
                  <c:v>46.459999080000003</c:v>
                </c:pt>
                <c:pt idx="5524">
                  <c:v>45.509998320000001</c:v>
                </c:pt>
                <c:pt idx="5525">
                  <c:v>46.479999540000001</c:v>
                </c:pt>
                <c:pt idx="5526">
                  <c:v>47.189998629999998</c:v>
                </c:pt>
                <c:pt idx="5527">
                  <c:v>46.430000309999997</c:v>
                </c:pt>
                <c:pt idx="5528">
                  <c:v>47.130001069999999</c:v>
                </c:pt>
                <c:pt idx="5529">
                  <c:v>47.41999817</c:v>
                </c:pt>
                <c:pt idx="5530">
                  <c:v>47.950000760000002</c:v>
                </c:pt>
                <c:pt idx="5531">
                  <c:v>47.86000061</c:v>
                </c:pt>
                <c:pt idx="5532">
                  <c:v>48.680000309999997</c:v>
                </c:pt>
                <c:pt idx="5533">
                  <c:v>48.930000309999997</c:v>
                </c:pt>
                <c:pt idx="5534">
                  <c:v>49.41999817</c:v>
                </c:pt>
                <c:pt idx="5535">
                  <c:v>49.909999849999998</c:v>
                </c:pt>
                <c:pt idx="5536">
                  <c:v>50.38999939</c:v>
                </c:pt>
                <c:pt idx="5537">
                  <c:v>50.130001069999999</c:v>
                </c:pt>
                <c:pt idx="5538">
                  <c:v>49.75</c:v>
                </c:pt>
                <c:pt idx="5539">
                  <c:v>49.27999878</c:v>
                </c:pt>
                <c:pt idx="5540">
                  <c:v>50</c:v>
                </c:pt>
                <c:pt idx="5541">
                  <c:v>50.63999939</c:v>
                </c:pt>
                <c:pt idx="5542">
                  <c:v>50.16999817</c:v>
                </c:pt>
                <c:pt idx="5543">
                  <c:v>50.950000760000002</c:v>
                </c:pt>
                <c:pt idx="5544">
                  <c:v>51.130001069999999</c:v>
                </c:pt>
                <c:pt idx="5545">
                  <c:v>51.310001370000002</c:v>
                </c:pt>
                <c:pt idx="5546">
                  <c:v>51.47000122</c:v>
                </c:pt>
                <c:pt idx="5547">
                  <c:v>51.909999849999998</c:v>
                </c:pt>
                <c:pt idx="5548">
                  <c:v>51.630001069999999</c:v>
                </c:pt>
                <c:pt idx="5549">
                  <c:v>52.099998470000003</c:v>
                </c:pt>
                <c:pt idx="5550">
                  <c:v>53.490001679999999</c:v>
                </c:pt>
                <c:pt idx="5551">
                  <c:v>53.549999239999998</c:v>
                </c:pt>
                <c:pt idx="5552">
                  <c:v>53.63999939</c:v>
                </c:pt>
                <c:pt idx="5553">
                  <c:v>53.66999817</c:v>
                </c:pt>
                <c:pt idx="5554">
                  <c:v>52.83000183</c:v>
                </c:pt>
                <c:pt idx="5555">
                  <c:v>52.599998470000003</c:v>
                </c:pt>
                <c:pt idx="5556">
                  <c:v>52.150001529999997</c:v>
                </c:pt>
                <c:pt idx="5557">
                  <c:v>52.880001069999999</c:v>
                </c:pt>
                <c:pt idx="5558">
                  <c:v>52.479999540000001</c:v>
                </c:pt>
                <c:pt idx="5559">
                  <c:v>53.290000919999997</c:v>
                </c:pt>
                <c:pt idx="5560">
                  <c:v>53.41999817</c:v>
                </c:pt>
                <c:pt idx="5561">
                  <c:v>53.759998320000001</c:v>
                </c:pt>
                <c:pt idx="5562">
                  <c:v>53.5</c:v>
                </c:pt>
                <c:pt idx="5563">
                  <c:v>52.979999540000001</c:v>
                </c:pt>
                <c:pt idx="5564">
                  <c:v>52.790000919999997</c:v>
                </c:pt>
                <c:pt idx="5565">
                  <c:v>53.759998320000001</c:v>
                </c:pt>
                <c:pt idx="5566">
                  <c:v>53.630001069999999</c:v>
                </c:pt>
                <c:pt idx="5567">
                  <c:v>53.88999939</c:v>
                </c:pt>
                <c:pt idx="5568">
                  <c:v>53.090000150000002</c:v>
                </c:pt>
                <c:pt idx="5569">
                  <c:v>52.979999540000001</c:v>
                </c:pt>
                <c:pt idx="5570">
                  <c:v>52.77999878</c:v>
                </c:pt>
                <c:pt idx="5571">
                  <c:v>53.180000309999997</c:v>
                </c:pt>
                <c:pt idx="5572">
                  <c:v>54.400001529999997</c:v>
                </c:pt>
                <c:pt idx="5573">
                  <c:v>54.939998629999998</c:v>
                </c:pt>
                <c:pt idx="5574">
                  <c:v>54.459999080000003</c:v>
                </c:pt>
                <c:pt idx="5575">
                  <c:v>54.520000459999999</c:v>
                </c:pt>
                <c:pt idx="5576">
                  <c:v>55.900001529999997</c:v>
                </c:pt>
                <c:pt idx="5577">
                  <c:v>58.61000061</c:v>
                </c:pt>
                <c:pt idx="5578">
                  <c:v>58.25</c:v>
                </c:pt>
                <c:pt idx="5579">
                  <c:v>58.540000919999997</c:v>
                </c:pt>
                <c:pt idx="5580">
                  <c:v>59.229999540000001</c:v>
                </c:pt>
                <c:pt idx="5581">
                  <c:v>59.099998470000003</c:v>
                </c:pt>
                <c:pt idx="5582">
                  <c:v>57.959999080000003</c:v>
                </c:pt>
                <c:pt idx="5583">
                  <c:v>57.930000309999997</c:v>
                </c:pt>
                <c:pt idx="5584">
                  <c:v>58.22000122</c:v>
                </c:pt>
                <c:pt idx="5585">
                  <c:v>57.759998320000001</c:v>
                </c:pt>
                <c:pt idx="5586">
                  <c:v>58.25</c:v>
                </c:pt>
                <c:pt idx="5587">
                  <c:v>58.459999080000003</c:v>
                </c:pt>
                <c:pt idx="5588">
                  <c:v>57.849998470000003</c:v>
                </c:pt>
                <c:pt idx="5589">
                  <c:v>58.099998470000003</c:v>
                </c:pt>
                <c:pt idx="5590">
                  <c:v>60.040000919999997</c:v>
                </c:pt>
                <c:pt idx="5591">
                  <c:v>58.060001370000002</c:v>
                </c:pt>
                <c:pt idx="5592">
                  <c:v>57.38999939</c:v>
                </c:pt>
                <c:pt idx="5593">
                  <c:v>58.319999690000003</c:v>
                </c:pt>
                <c:pt idx="5594">
                  <c:v>58.75</c:v>
                </c:pt>
                <c:pt idx="5595">
                  <c:v>59.229999540000001</c:v>
                </c:pt>
                <c:pt idx="5596">
                  <c:v>58.86000061</c:v>
                </c:pt>
                <c:pt idx="5597">
                  <c:v>60.060001370000002</c:v>
                </c:pt>
                <c:pt idx="5598">
                  <c:v>60.319999690000003</c:v>
                </c:pt>
                <c:pt idx="5599">
                  <c:v>58.38999939</c:v>
                </c:pt>
                <c:pt idx="5600">
                  <c:v>58.75</c:v>
                </c:pt>
                <c:pt idx="5601">
                  <c:v>58.58000183</c:v>
                </c:pt>
                <c:pt idx="5602">
                  <c:v>58.240001679999999</c:v>
                </c:pt>
                <c:pt idx="5603">
                  <c:v>58.349998470000003</c:v>
                </c:pt>
                <c:pt idx="5604">
                  <c:v>57.479999540000001</c:v>
                </c:pt>
                <c:pt idx="5605">
                  <c:v>57.729999540000001</c:v>
                </c:pt>
                <c:pt idx="5606">
                  <c:v>55.259998320000001</c:v>
                </c:pt>
                <c:pt idx="5607">
                  <c:v>57.090000150000002</c:v>
                </c:pt>
                <c:pt idx="5608">
                  <c:v>57.189998629999998</c:v>
                </c:pt>
                <c:pt idx="5609">
                  <c:v>55.799999239999998</c:v>
                </c:pt>
                <c:pt idx="5610">
                  <c:v>53.939998629999998</c:v>
                </c:pt>
                <c:pt idx="5611">
                  <c:v>54.770000459999999</c:v>
                </c:pt>
                <c:pt idx="5612">
                  <c:v>57.520000459999999</c:v>
                </c:pt>
                <c:pt idx="5613">
                  <c:v>57.91999817</c:v>
                </c:pt>
                <c:pt idx="5614">
                  <c:v>58.020000459999999</c:v>
                </c:pt>
                <c:pt idx="5615">
                  <c:v>56.200000760000002</c:v>
                </c:pt>
                <c:pt idx="5616">
                  <c:v>57.020000459999999</c:v>
                </c:pt>
                <c:pt idx="5617">
                  <c:v>58.659999849999998</c:v>
                </c:pt>
                <c:pt idx="5618">
                  <c:v>59.630001069999999</c:v>
                </c:pt>
                <c:pt idx="5619">
                  <c:v>59.33000183</c:v>
                </c:pt>
                <c:pt idx="5620">
                  <c:v>58.189998629999998</c:v>
                </c:pt>
                <c:pt idx="5621">
                  <c:v>56.180000309999997</c:v>
                </c:pt>
                <c:pt idx="5622">
                  <c:v>57.63999939</c:v>
                </c:pt>
                <c:pt idx="5623">
                  <c:v>56.479999540000001</c:v>
                </c:pt>
                <c:pt idx="5624">
                  <c:v>55.590000150000002</c:v>
                </c:pt>
                <c:pt idx="5625">
                  <c:v>54.119998930000001</c:v>
                </c:pt>
                <c:pt idx="5626">
                  <c:v>53.86000061</c:v>
                </c:pt>
                <c:pt idx="5627">
                  <c:v>55.02999878</c:v>
                </c:pt>
                <c:pt idx="5628">
                  <c:v>53.290000919999997</c:v>
                </c:pt>
                <c:pt idx="5629">
                  <c:v>53.840000150000002</c:v>
                </c:pt>
                <c:pt idx="5630">
                  <c:v>55.979999540000001</c:v>
                </c:pt>
                <c:pt idx="5631">
                  <c:v>54.880001069999999</c:v>
                </c:pt>
                <c:pt idx="5632">
                  <c:v>57.08000183</c:v>
                </c:pt>
                <c:pt idx="5633">
                  <c:v>55.729999540000001</c:v>
                </c:pt>
                <c:pt idx="5634">
                  <c:v>55.069999690000003</c:v>
                </c:pt>
                <c:pt idx="5635">
                  <c:v>51.83000183</c:v>
                </c:pt>
                <c:pt idx="5636">
                  <c:v>54.509998320000001</c:v>
                </c:pt>
                <c:pt idx="5637">
                  <c:v>52.240001679999999</c:v>
                </c:pt>
                <c:pt idx="5638">
                  <c:v>48.689998629999998</c:v>
                </c:pt>
                <c:pt idx="5639">
                  <c:v>52.229999540000001</c:v>
                </c:pt>
                <c:pt idx="5640">
                  <c:v>44.900001529999997</c:v>
                </c:pt>
                <c:pt idx="5641">
                  <c:v>48.540000919999997</c:v>
                </c:pt>
                <c:pt idx="5642">
                  <c:v>44.369998930000001</c:v>
                </c:pt>
                <c:pt idx="5643">
                  <c:v>43.88999939</c:v>
                </c:pt>
                <c:pt idx="5644">
                  <c:v>44.52999878</c:v>
                </c:pt>
                <c:pt idx="5645">
                  <c:v>45.259998320000001</c:v>
                </c:pt>
                <c:pt idx="5646">
                  <c:v>48.869998930000001</c:v>
                </c:pt>
                <c:pt idx="5647">
                  <c:v>49</c:v>
                </c:pt>
                <c:pt idx="5648">
                  <c:v>49.869998930000001</c:v>
                </c:pt>
                <c:pt idx="5649">
                  <c:v>46.909999849999998</c:v>
                </c:pt>
                <c:pt idx="5650">
                  <c:v>47.819999690000003</c:v>
                </c:pt>
                <c:pt idx="5651">
                  <c:v>47.790000919999997</c:v>
                </c:pt>
                <c:pt idx="5652">
                  <c:v>46.509998320000001</c:v>
                </c:pt>
                <c:pt idx="5653">
                  <c:v>48.130001069999999</c:v>
                </c:pt>
                <c:pt idx="5654">
                  <c:v>47.060001370000002</c:v>
                </c:pt>
                <c:pt idx="5655">
                  <c:v>49.97000122</c:v>
                </c:pt>
                <c:pt idx="5656">
                  <c:v>49.72000122</c:v>
                </c:pt>
                <c:pt idx="5657">
                  <c:v>50.270000459999999</c:v>
                </c:pt>
                <c:pt idx="5658">
                  <c:v>48.33000183</c:v>
                </c:pt>
                <c:pt idx="5659">
                  <c:v>48.75</c:v>
                </c:pt>
                <c:pt idx="5660">
                  <c:v>50.630001069999999</c:v>
                </c:pt>
                <c:pt idx="5661">
                  <c:v>49.659999849999998</c:v>
                </c:pt>
                <c:pt idx="5662">
                  <c:v>52.400001529999997</c:v>
                </c:pt>
                <c:pt idx="5663">
                  <c:v>53.689998629999998</c:v>
                </c:pt>
                <c:pt idx="5664">
                  <c:v>52.590000150000002</c:v>
                </c:pt>
                <c:pt idx="5665">
                  <c:v>51.369998930000001</c:v>
                </c:pt>
                <c:pt idx="5666">
                  <c:v>52.950000760000002</c:v>
                </c:pt>
                <c:pt idx="5667">
                  <c:v>52.63999939</c:v>
                </c:pt>
                <c:pt idx="5668">
                  <c:v>52.729999540000001</c:v>
                </c:pt>
                <c:pt idx="5669">
                  <c:v>53.509998320000001</c:v>
                </c:pt>
                <c:pt idx="5670">
                  <c:v>52.759998320000001</c:v>
                </c:pt>
                <c:pt idx="5671">
                  <c:v>54.479999540000001</c:v>
                </c:pt>
                <c:pt idx="5672">
                  <c:v>53.130001069999999</c:v>
                </c:pt>
                <c:pt idx="5673">
                  <c:v>51.099998470000003</c:v>
                </c:pt>
                <c:pt idx="5674">
                  <c:v>52.150001529999997</c:v>
                </c:pt>
                <c:pt idx="5675">
                  <c:v>51.709999080000003</c:v>
                </c:pt>
                <c:pt idx="5676">
                  <c:v>52.130001069999999</c:v>
                </c:pt>
                <c:pt idx="5677">
                  <c:v>52.33000183</c:v>
                </c:pt>
                <c:pt idx="5678">
                  <c:v>52.909999849999998</c:v>
                </c:pt>
                <c:pt idx="5679">
                  <c:v>52.400001529999997</c:v>
                </c:pt>
                <c:pt idx="5680">
                  <c:v>51.099998470000003</c:v>
                </c:pt>
                <c:pt idx="5681">
                  <c:v>50.91999817</c:v>
                </c:pt>
                <c:pt idx="5682">
                  <c:v>52.099998470000003</c:v>
                </c:pt>
                <c:pt idx="5683">
                  <c:v>49.799999239999998</c:v>
                </c:pt>
                <c:pt idx="5684">
                  <c:v>51.869998930000001</c:v>
                </c:pt>
                <c:pt idx="5685">
                  <c:v>50.810001370000002</c:v>
                </c:pt>
                <c:pt idx="5686">
                  <c:v>51.840000150000002</c:v>
                </c:pt>
                <c:pt idx="5687">
                  <c:v>50.75</c:v>
                </c:pt>
                <c:pt idx="5688">
                  <c:v>49.799999239999998</c:v>
                </c:pt>
                <c:pt idx="5689">
                  <c:v>50.819999690000003</c:v>
                </c:pt>
                <c:pt idx="5690">
                  <c:v>51.740001679999999</c:v>
                </c:pt>
                <c:pt idx="5691">
                  <c:v>50.27999878</c:v>
                </c:pt>
                <c:pt idx="5692">
                  <c:v>50.33000183</c:v>
                </c:pt>
                <c:pt idx="5693">
                  <c:v>51.02999878</c:v>
                </c:pt>
                <c:pt idx="5694">
                  <c:v>52.009998320000001</c:v>
                </c:pt>
                <c:pt idx="5695">
                  <c:v>53.060001370000002</c:v>
                </c:pt>
                <c:pt idx="5696">
                  <c:v>54.27999878</c:v>
                </c:pt>
                <c:pt idx="5697">
                  <c:v>55.200000760000002</c:v>
                </c:pt>
                <c:pt idx="5698">
                  <c:v>55.569999690000003</c:v>
                </c:pt>
                <c:pt idx="5699">
                  <c:v>56.61000061</c:v>
                </c:pt>
                <c:pt idx="5700">
                  <c:v>57.549999239999998</c:v>
                </c:pt>
                <c:pt idx="5701">
                  <c:v>55.040000919999997</c:v>
                </c:pt>
                <c:pt idx="5702">
                  <c:v>56</c:v>
                </c:pt>
                <c:pt idx="5703">
                  <c:v>56.020000459999999</c:v>
                </c:pt>
                <c:pt idx="5704">
                  <c:v>55.799999239999998</c:v>
                </c:pt>
                <c:pt idx="5705">
                  <c:v>56.599998470000003</c:v>
                </c:pt>
                <c:pt idx="5706">
                  <c:v>56.150001529999997</c:v>
                </c:pt>
                <c:pt idx="5707">
                  <c:v>55.310001370000002</c:v>
                </c:pt>
                <c:pt idx="5708">
                  <c:v>56</c:v>
                </c:pt>
                <c:pt idx="5709">
                  <c:v>56.759998320000001</c:v>
                </c:pt>
                <c:pt idx="5710">
                  <c:v>56.58000183</c:v>
                </c:pt>
                <c:pt idx="5711">
                  <c:v>57.040000919999997</c:v>
                </c:pt>
                <c:pt idx="5712">
                  <c:v>56.33000183</c:v>
                </c:pt>
                <c:pt idx="5713">
                  <c:v>56.38999939</c:v>
                </c:pt>
                <c:pt idx="5714">
                  <c:v>56.770000459999999</c:v>
                </c:pt>
                <c:pt idx="5715">
                  <c:v>56.819999690000003</c:v>
                </c:pt>
                <c:pt idx="5716">
                  <c:v>58.619998930000001</c:v>
                </c:pt>
                <c:pt idx="5717">
                  <c:v>61.880001069999999</c:v>
                </c:pt>
                <c:pt idx="5718">
                  <c:v>60.709999080000003</c:v>
                </c:pt>
                <c:pt idx="5719">
                  <c:v>62.590000150000002</c:v>
                </c:pt>
                <c:pt idx="5720">
                  <c:v>64.77999878</c:v>
                </c:pt>
                <c:pt idx="5721">
                  <c:v>63.849998470000003</c:v>
                </c:pt>
                <c:pt idx="5722">
                  <c:v>65.069999690000003</c:v>
                </c:pt>
                <c:pt idx="5723">
                  <c:v>66.959999080000003</c:v>
                </c:pt>
                <c:pt idx="5724">
                  <c:v>66.059997559999999</c:v>
                </c:pt>
                <c:pt idx="5725">
                  <c:v>66.589996339999999</c:v>
                </c:pt>
                <c:pt idx="5726">
                  <c:v>66.400001529999997</c:v>
                </c:pt>
                <c:pt idx="5727">
                  <c:v>66.88999939</c:v>
                </c:pt>
                <c:pt idx="5728">
                  <c:v>67.809997559999999</c:v>
                </c:pt>
                <c:pt idx="5729">
                  <c:v>68.52999878</c:v>
                </c:pt>
                <c:pt idx="5730">
                  <c:v>67.370002749999998</c:v>
                </c:pt>
                <c:pt idx="5731">
                  <c:v>73.900001529999997</c:v>
                </c:pt>
                <c:pt idx="5732">
                  <c:v>83.25</c:v>
                </c:pt>
                <c:pt idx="5733">
                  <c:v>76.91999817</c:v>
                </c:pt>
                <c:pt idx="5734">
                  <c:v>82.66999817</c:v>
                </c:pt>
                <c:pt idx="5735">
                  <c:v>79.930000309999997</c:v>
                </c:pt>
                <c:pt idx="5736">
                  <c:v>78.88999939</c:v>
                </c:pt>
                <c:pt idx="5737">
                  <c:v>78.949996949999999</c:v>
                </c:pt>
                <c:pt idx="5738">
                  <c:v>80.190002440000001</c:v>
                </c:pt>
                <c:pt idx="5739">
                  <c:v>81.629997250000002</c:v>
                </c:pt>
                <c:pt idx="5740">
                  <c:v>80.519996640000002</c:v>
                </c:pt>
                <c:pt idx="5741">
                  <c:v>80.02999878</c:v>
                </c:pt>
                <c:pt idx="5742">
                  <c:v>79.870002749999998</c:v>
                </c:pt>
                <c:pt idx="5743">
                  <c:v>77.940002440000001</c:v>
                </c:pt>
                <c:pt idx="5744">
                  <c:v>79.38999939</c:v>
                </c:pt>
                <c:pt idx="5745">
                  <c:v>78.300003050000001</c:v>
                </c:pt>
                <c:pt idx="5746">
                  <c:v>78.410003660000001</c:v>
                </c:pt>
                <c:pt idx="5747">
                  <c:v>80.190002440000001</c:v>
                </c:pt>
                <c:pt idx="5748">
                  <c:v>79.410003660000001</c:v>
                </c:pt>
                <c:pt idx="5749">
                  <c:v>78.540000919999997</c:v>
                </c:pt>
                <c:pt idx="5750">
                  <c:v>76.809997559999999</c:v>
                </c:pt>
                <c:pt idx="5751">
                  <c:v>78.339996339999999</c:v>
                </c:pt>
                <c:pt idx="5752">
                  <c:v>78.900001529999997</c:v>
                </c:pt>
                <c:pt idx="5753">
                  <c:v>80.040000919999997</c:v>
                </c:pt>
                <c:pt idx="5754">
                  <c:v>81.75</c:v>
                </c:pt>
                <c:pt idx="5755">
                  <c:v>80.599998470000003</c:v>
                </c:pt>
                <c:pt idx="5756">
                  <c:v>80.440002440000001</c:v>
                </c:pt>
                <c:pt idx="5757">
                  <c:v>79.25</c:v>
                </c:pt>
                <c:pt idx="5758">
                  <c:v>81.550003050000001</c:v>
                </c:pt>
                <c:pt idx="5759">
                  <c:v>82.16999817</c:v>
                </c:pt>
                <c:pt idx="5760">
                  <c:v>81.180000309999997</c:v>
                </c:pt>
                <c:pt idx="5761">
                  <c:v>78.910003660000001</c:v>
                </c:pt>
                <c:pt idx="5762">
                  <c:v>77.319999690000003</c:v>
                </c:pt>
                <c:pt idx="5763">
                  <c:v>79.400001529999997</c:v>
                </c:pt>
                <c:pt idx="5764">
                  <c:v>78.900001529999997</c:v>
                </c:pt>
                <c:pt idx="5765">
                  <c:v>78.819999690000003</c:v>
                </c:pt>
                <c:pt idx="5766">
                  <c:v>80.5</c:v>
                </c:pt>
                <c:pt idx="5767">
                  <c:v>85.849998470000003</c:v>
                </c:pt>
                <c:pt idx="5768">
                  <c:v>83.129997250000002</c:v>
                </c:pt>
                <c:pt idx="5769">
                  <c:v>81.910003660000001</c:v>
                </c:pt>
                <c:pt idx="5770">
                  <c:v>80.230003359999998</c:v>
                </c:pt>
                <c:pt idx="5771">
                  <c:v>80.589996339999999</c:v>
                </c:pt>
                <c:pt idx="5772">
                  <c:v>80.480003359999998</c:v>
                </c:pt>
                <c:pt idx="5773">
                  <c:v>77.91999817</c:v>
                </c:pt>
                <c:pt idx="5774">
                  <c:v>78.379997250000002</c:v>
                </c:pt>
                <c:pt idx="5775">
                  <c:v>78.879997250000002</c:v>
                </c:pt>
                <c:pt idx="5776">
                  <c:v>79.769996640000002</c:v>
                </c:pt>
                <c:pt idx="5777">
                  <c:v>80.510002139999997</c:v>
                </c:pt>
                <c:pt idx="5778">
                  <c:v>81.069999690000003</c:v>
                </c:pt>
                <c:pt idx="5779">
                  <c:v>82.620002749999998</c:v>
                </c:pt>
                <c:pt idx="5780">
                  <c:v>80.800003050000001</c:v>
                </c:pt>
                <c:pt idx="5781">
                  <c:v>84.540000919999997</c:v>
                </c:pt>
                <c:pt idx="5782">
                  <c:v>83.120002749999998</c:v>
                </c:pt>
                <c:pt idx="5783">
                  <c:v>86.91999817</c:v>
                </c:pt>
                <c:pt idx="5784">
                  <c:v>87.800003050000001</c:v>
                </c:pt>
                <c:pt idx="5785">
                  <c:v>88.77999878</c:v>
                </c:pt>
                <c:pt idx="5786">
                  <c:v>90.910003660000001</c:v>
                </c:pt>
                <c:pt idx="5787">
                  <c:v>89.63999939</c:v>
                </c:pt>
                <c:pt idx="5788">
                  <c:v>88.599998470000003</c:v>
                </c:pt>
                <c:pt idx="5789">
                  <c:v>88.150001529999997</c:v>
                </c:pt>
                <c:pt idx="5790">
                  <c:v>86.699996949999999</c:v>
                </c:pt>
                <c:pt idx="5791">
                  <c:v>87.559997559999999</c:v>
                </c:pt>
                <c:pt idx="5792">
                  <c:v>88.260002139999997</c:v>
                </c:pt>
                <c:pt idx="5793">
                  <c:v>87.63999939</c:v>
                </c:pt>
                <c:pt idx="5794">
                  <c:v>88.209999080000003</c:v>
                </c:pt>
                <c:pt idx="5795">
                  <c:v>88.309997559999999</c:v>
                </c:pt>
                <c:pt idx="5796">
                  <c:v>86.730003359999998</c:v>
                </c:pt>
                <c:pt idx="5797">
                  <c:v>86.709999080000003</c:v>
                </c:pt>
                <c:pt idx="5798">
                  <c:v>83.849998470000003</c:v>
                </c:pt>
                <c:pt idx="5799">
                  <c:v>84.88999939</c:v>
                </c:pt>
                <c:pt idx="5800">
                  <c:v>83.870002749999998</c:v>
                </c:pt>
                <c:pt idx="5801">
                  <c:v>85.709999080000003</c:v>
                </c:pt>
                <c:pt idx="5802">
                  <c:v>87.690002440000001</c:v>
                </c:pt>
                <c:pt idx="5803">
                  <c:v>89.449996949999999</c:v>
                </c:pt>
                <c:pt idx="5804">
                  <c:v>90.430000309999997</c:v>
                </c:pt>
                <c:pt idx="5805">
                  <c:v>91.410003660000001</c:v>
                </c:pt>
                <c:pt idx="5806">
                  <c:v>89.02999878</c:v>
                </c:pt>
                <c:pt idx="5807">
                  <c:v>87.660003660000001</c:v>
                </c:pt>
                <c:pt idx="5808">
                  <c:v>90.879997250000002</c:v>
                </c:pt>
                <c:pt idx="5809">
                  <c:v>89.819999690000003</c:v>
                </c:pt>
                <c:pt idx="5810">
                  <c:v>93.22000122</c:v>
                </c:pt>
                <c:pt idx="5811">
                  <c:v>99.269996640000002</c:v>
                </c:pt>
                <c:pt idx="5812">
                  <c:v>95.709999080000003</c:v>
                </c:pt>
                <c:pt idx="5813">
                  <c:v>96.930000309999997</c:v>
                </c:pt>
                <c:pt idx="5814">
                  <c:v>96.61000061</c:v>
                </c:pt>
                <c:pt idx="5815">
                  <c:v>95.33000183</c:v>
                </c:pt>
                <c:pt idx="5816">
                  <c:v>98.129997250000002</c:v>
                </c:pt>
                <c:pt idx="5817">
                  <c:v>96.63999939</c:v>
                </c:pt>
                <c:pt idx="5818">
                  <c:v>97.489997860000003</c:v>
                </c:pt>
                <c:pt idx="5819">
                  <c:v>98.739997860000003</c:v>
                </c:pt>
                <c:pt idx="5820">
                  <c:v>97.019996640000002</c:v>
                </c:pt>
                <c:pt idx="5821">
                  <c:v>100.86000060000001</c:v>
                </c:pt>
                <c:pt idx="5822">
                  <c:v>99.540000919999997</c:v>
                </c:pt>
                <c:pt idx="5823">
                  <c:v>99.5</c:v>
                </c:pt>
                <c:pt idx="5824">
                  <c:v>103.7300034</c:v>
                </c:pt>
                <c:pt idx="5825">
                  <c:v>106.38999939999999</c:v>
                </c:pt>
                <c:pt idx="5826">
                  <c:v>105.63999939999999</c:v>
                </c:pt>
                <c:pt idx="5827">
                  <c:v>104.41999819999999</c:v>
                </c:pt>
                <c:pt idx="5828">
                  <c:v>104.2300034</c:v>
                </c:pt>
                <c:pt idx="5829">
                  <c:v>104.0299988</c:v>
                </c:pt>
                <c:pt idx="5830">
                  <c:v>103.5599976</c:v>
                </c:pt>
                <c:pt idx="5831">
                  <c:v>105.0899963</c:v>
                </c:pt>
                <c:pt idx="5832">
                  <c:v>105.1999969</c:v>
                </c:pt>
                <c:pt idx="5833">
                  <c:v>103.9000015</c:v>
                </c:pt>
                <c:pt idx="5834">
                  <c:v>104.2799988</c:v>
                </c:pt>
                <c:pt idx="5835">
                  <c:v>104.83000180000001</c:v>
                </c:pt>
                <c:pt idx="5836">
                  <c:v>103.9400024</c:v>
                </c:pt>
                <c:pt idx="5837">
                  <c:v>103.76000209999999</c:v>
                </c:pt>
                <c:pt idx="5838">
                  <c:v>105.9700012</c:v>
                </c:pt>
                <c:pt idx="5839">
                  <c:v>106.1500015</c:v>
                </c:pt>
                <c:pt idx="5840">
                  <c:v>105.5599976</c:v>
                </c:pt>
                <c:pt idx="5841">
                  <c:v>108.9000015</c:v>
                </c:pt>
                <c:pt idx="5842">
                  <c:v>109.0400009</c:v>
                </c:pt>
                <c:pt idx="5843">
                  <c:v>111.6999969</c:v>
                </c:pt>
                <c:pt idx="5844">
                  <c:v>112.7699966</c:v>
                </c:pt>
                <c:pt idx="5845">
                  <c:v>115.61000060000001</c:v>
                </c:pt>
                <c:pt idx="5846">
                  <c:v>121.4300003</c:v>
                </c:pt>
                <c:pt idx="5847">
                  <c:v>118.6900024</c:v>
                </c:pt>
                <c:pt idx="5848">
                  <c:v>122.5999985</c:v>
                </c:pt>
                <c:pt idx="5849">
                  <c:v>123</c:v>
                </c:pt>
                <c:pt idx="5850">
                  <c:v>119.2300034</c:v>
                </c:pt>
                <c:pt idx="5851">
                  <c:v>126.4499969</c:v>
                </c:pt>
                <c:pt idx="5852">
                  <c:v>125.2300034</c:v>
                </c:pt>
                <c:pt idx="5853">
                  <c:v>131.3000031</c:v>
                </c:pt>
                <c:pt idx="5854">
                  <c:v>130.63999939999999</c:v>
                </c:pt>
                <c:pt idx="5855">
                  <c:v>134.1600037</c:v>
                </c:pt>
                <c:pt idx="5856">
                  <c:v>129.13999939999999</c:v>
                </c:pt>
                <c:pt idx="5857">
                  <c:v>130.52000430000001</c:v>
                </c:pt>
                <c:pt idx="5858">
                  <c:v>126.6500015</c:v>
                </c:pt>
                <c:pt idx="5859">
                  <c:v>121.73999790000001</c:v>
                </c:pt>
                <c:pt idx="5860">
                  <c:v>125.83000180000001</c:v>
                </c:pt>
                <c:pt idx="5861">
                  <c:v>121.5199966</c:v>
                </c:pt>
                <c:pt idx="5862">
                  <c:v>126.6600037</c:v>
                </c:pt>
                <c:pt idx="5863">
                  <c:v>128.4400024</c:v>
                </c:pt>
                <c:pt idx="5864">
                  <c:v>127.5</c:v>
                </c:pt>
                <c:pt idx="5865">
                  <c:v>128.1499939</c:v>
                </c:pt>
                <c:pt idx="5866">
                  <c:v>127.7799988</c:v>
                </c:pt>
                <c:pt idx="5867">
                  <c:v>132.5500031</c:v>
                </c:pt>
                <c:pt idx="5868">
                  <c:v>132.67999270000001</c:v>
                </c:pt>
                <c:pt idx="5869">
                  <c:v>133.6900024</c:v>
                </c:pt>
                <c:pt idx="5870">
                  <c:v>139.1600037</c:v>
                </c:pt>
                <c:pt idx="5871">
                  <c:v>138.0599976</c:v>
                </c:pt>
                <c:pt idx="5872">
                  <c:v>140.0500031</c:v>
                </c:pt>
                <c:pt idx="5873">
                  <c:v>136.27000430000001</c:v>
                </c:pt>
                <c:pt idx="5874">
                  <c:v>134.63000489999999</c:v>
                </c:pt>
                <c:pt idx="5875">
                  <c:v>136.6600037</c:v>
                </c:pt>
                <c:pt idx="5876">
                  <c:v>133.57000729999999</c:v>
                </c:pt>
                <c:pt idx="5877">
                  <c:v>129.1000061</c:v>
                </c:pt>
                <c:pt idx="5878">
                  <c:v>132.3000031</c:v>
                </c:pt>
                <c:pt idx="5879">
                  <c:v>126</c:v>
                </c:pt>
                <c:pt idx="5880">
                  <c:v>125.9400024</c:v>
                </c:pt>
                <c:pt idx="5881">
                  <c:v>129.13000489999999</c:v>
                </c:pt>
                <c:pt idx="5882">
                  <c:v>126</c:v>
                </c:pt>
                <c:pt idx="5883">
                  <c:v>122.88999939999999</c:v>
                </c:pt>
                <c:pt idx="5884">
                  <c:v>115.5899963</c:v>
                </c:pt>
                <c:pt idx="5885">
                  <c:v>120.8000031</c:v>
                </c:pt>
                <c:pt idx="5886">
                  <c:v>113.9300003</c:v>
                </c:pt>
                <c:pt idx="5887">
                  <c:v>116.3799973</c:v>
                </c:pt>
                <c:pt idx="5888">
                  <c:v>113.83000180000001</c:v>
                </c:pt>
                <c:pt idx="5889">
                  <c:v>120.58000180000001</c:v>
                </c:pt>
                <c:pt idx="5890">
                  <c:v>118.3000031</c:v>
                </c:pt>
                <c:pt idx="5891">
                  <c:v>119.08000180000001</c:v>
                </c:pt>
                <c:pt idx="5892">
                  <c:v>119.3499985</c:v>
                </c:pt>
                <c:pt idx="5893">
                  <c:v>118.76000209999999</c:v>
                </c:pt>
                <c:pt idx="5894">
                  <c:v>114.5</c:v>
                </c:pt>
                <c:pt idx="5895">
                  <c:v>113.6299973</c:v>
                </c:pt>
                <c:pt idx="5896">
                  <c:v>117.1800003</c:v>
                </c:pt>
                <c:pt idx="5897">
                  <c:v>114.88999939999999</c:v>
                </c:pt>
                <c:pt idx="5898">
                  <c:v>108.9599991</c:v>
                </c:pt>
                <c:pt idx="5899">
                  <c:v>110.4499969</c:v>
                </c:pt>
                <c:pt idx="5900">
                  <c:v>116.5599976</c:v>
                </c:pt>
                <c:pt idx="5901">
                  <c:v>114.38999939999999</c:v>
                </c:pt>
                <c:pt idx="5902">
                  <c:v>115.0699997</c:v>
                </c:pt>
                <c:pt idx="5903">
                  <c:v>118.2799988</c:v>
                </c:pt>
                <c:pt idx="5904">
                  <c:v>124.8000031</c:v>
                </c:pt>
                <c:pt idx="5905">
                  <c:v>124.5</c:v>
                </c:pt>
                <c:pt idx="5906">
                  <c:v>122.4400024</c:v>
                </c:pt>
                <c:pt idx="5907">
                  <c:v>119.88999939999999</c:v>
                </c:pt>
                <c:pt idx="5908">
                  <c:v>123.4300003</c:v>
                </c:pt>
                <c:pt idx="5909">
                  <c:v>122.8000031</c:v>
                </c:pt>
                <c:pt idx="5910">
                  <c:v>120.9000015</c:v>
                </c:pt>
                <c:pt idx="5911">
                  <c:v>121.2699966</c:v>
                </c:pt>
                <c:pt idx="5912">
                  <c:v>120.8399963</c:v>
                </c:pt>
                <c:pt idx="5913">
                  <c:v>118.3499985</c:v>
                </c:pt>
                <c:pt idx="5914">
                  <c:v>118.8399963</c:v>
                </c:pt>
                <c:pt idx="5915">
                  <c:v>115.4000015</c:v>
                </c:pt>
                <c:pt idx="5916">
                  <c:v>114.9499969</c:v>
                </c:pt>
                <c:pt idx="5917">
                  <c:v>117.4000015</c:v>
                </c:pt>
                <c:pt idx="5918">
                  <c:v>115.3199997</c:v>
                </c:pt>
                <c:pt idx="5919">
                  <c:v>118.63999939999999</c:v>
                </c:pt>
                <c:pt idx="5920">
                  <c:v>121.5199966</c:v>
                </c:pt>
                <c:pt idx="5921">
                  <c:v>121.2699966</c:v>
                </c:pt>
                <c:pt idx="5922">
                  <c:v>119.6600037</c:v>
                </c:pt>
                <c:pt idx="5923">
                  <c:v>119.0999985</c:v>
                </c:pt>
                <c:pt idx="5924">
                  <c:v>116.73999790000001</c:v>
                </c:pt>
                <c:pt idx="5925">
                  <c:v>115.9400024</c:v>
                </c:pt>
                <c:pt idx="5926">
                  <c:v>115.36000060000001</c:v>
                </c:pt>
                <c:pt idx="5927">
                  <c:v>115.3799973</c:v>
                </c:pt>
                <c:pt idx="5928">
                  <c:v>117</c:v>
                </c:pt>
                <c:pt idx="5929">
                  <c:v>116.83000180000001</c:v>
                </c:pt>
                <c:pt idx="5930">
                  <c:v>112.3099976</c:v>
                </c:pt>
                <c:pt idx="5931">
                  <c:v>112.8499985</c:v>
                </c:pt>
                <c:pt idx="5932">
                  <c:v>108.2099991</c:v>
                </c:pt>
                <c:pt idx="5933">
                  <c:v>108.75</c:v>
                </c:pt>
                <c:pt idx="5934">
                  <c:v>112.4599991</c:v>
                </c:pt>
                <c:pt idx="5935">
                  <c:v>109.8000031</c:v>
                </c:pt>
                <c:pt idx="5936">
                  <c:v>110.8399963</c:v>
                </c:pt>
                <c:pt idx="5937">
                  <c:v>112.4000015</c:v>
                </c:pt>
                <c:pt idx="5938">
                  <c:v>113.2799988</c:v>
                </c:pt>
                <c:pt idx="5939">
                  <c:v>111.8499985</c:v>
                </c:pt>
                <c:pt idx="5940">
                  <c:v>113.6299973</c:v>
                </c:pt>
                <c:pt idx="5941">
                  <c:v>114.2799988</c:v>
                </c:pt>
                <c:pt idx="5942">
                  <c:v>116</c:v>
                </c:pt>
                <c:pt idx="5943">
                  <c:v>115.7699966</c:v>
                </c:pt>
                <c:pt idx="5944">
                  <c:v>117.36000060000001</c:v>
                </c:pt>
                <c:pt idx="5945">
                  <c:v>118.51000209999999</c:v>
                </c:pt>
                <c:pt idx="5946">
                  <c:v>118.9499969</c:v>
                </c:pt>
                <c:pt idx="5947">
                  <c:v>116.8199997</c:v>
                </c:pt>
                <c:pt idx="5948">
                  <c:v>119.51000209999999</c:v>
                </c:pt>
                <c:pt idx="5949">
                  <c:v>118.2200012</c:v>
                </c:pt>
                <c:pt idx="5950">
                  <c:v>115.91999819999999</c:v>
                </c:pt>
                <c:pt idx="5951">
                  <c:v>117.1299973</c:v>
                </c:pt>
                <c:pt idx="5952">
                  <c:v>118.23999790000001</c:v>
                </c:pt>
                <c:pt idx="5953">
                  <c:v>118.25</c:v>
                </c:pt>
                <c:pt idx="5954">
                  <c:v>120.98999790000001</c:v>
                </c:pt>
                <c:pt idx="5955">
                  <c:v>119.4499969</c:v>
                </c:pt>
                <c:pt idx="5956">
                  <c:v>118.0199966</c:v>
                </c:pt>
                <c:pt idx="5957">
                  <c:v>119.1200027</c:v>
                </c:pt>
                <c:pt idx="5958">
                  <c:v>115.7900009</c:v>
                </c:pt>
                <c:pt idx="5959">
                  <c:v>114.13999939999999</c:v>
                </c:pt>
                <c:pt idx="5960">
                  <c:v>114.33000180000001</c:v>
                </c:pt>
                <c:pt idx="5961">
                  <c:v>116.0500031</c:v>
                </c:pt>
                <c:pt idx="5962">
                  <c:v>117.23999790000001</c:v>
                </c:pt>
                <c:pt idx="5963">
                  <c:v>116.5299988</c:v>
                </c:pt>
                <c:pt idx="5964">
                  <c:v>119.61000060000001</c:v>
                </c:pt>
                <c:pt idx="5965">
                  <c:v>120.2300034</c:v>
                </c:pt>
                <c:pt idx="5966">
                  <c:v>120.1600037</c:v>
                </c:pt>
                <c:pt idx="5967">
                  <c:v>118.41999819999999</c:v>
                </c:pt>
                <c:pt idx="5968">
                  <c:v>118.9100037</c:v>
                </c:pt>
                <c:pt idx="5969">
                  <c:v>120.0500031</c:v>
                </c:pt>
                <c:pt idx="5970">
                  <c:v>118.25</c:v>
                </c:pt>
                <c:pt idx="5971">
                  <c:v>117.8700027</c:v>
                </c:pt>
                <c:pt idx="5972">
                  <c:v>120.5599976</c:v>
                </c:pt>
                <c:pt idx="5973">
                  <c:v>122.6299973</c:v>
                </c:pt>
                <c:pt idx="5974">
                  <c:v>123.9000015</c:v>
                </c:pt>
                <c:pt idx="5975">
                  <c:v>124.38999939999999</c:v>
                </c:pt>
                <c:pt idx="5976">
                  <c:v>117.5299988</c:v>
                </c:pt>
                <c:pt idx="5977">
                  <c:v>115.73999790000001</c:v>
                </c:pt>
                <c:pt idx="5978">
                  <c:v>115.3499985</c:v>
                </c:pt>
                <c:pt idx="5979">
                  <c:v>116.4000015</c:v>
                </c:pt>
                <c:pt idx="5980">
                  <c:v>117.8700027</c:v>
                </c:pt>
                <c:pt idx="5981">
                  <c:v>116.5599976</c:v>
                </c:pt>
                <c:pt idx="5982">
                  <c:v>116.7900009</c:v>
                </c:pt>
                <c:pt idx="5983">
                  <c:v>115.6500015</c:v>
                </c:pt>
                <c:pt idx="5984">
                  <c:v>113.5400009</c:v>
                </c:pt>
                <c:pt idx="5985">
                  <c:v>115.0699997</c:v>
                </c:pt>
                <c:pt idx="5986">
                  <c:v>116.1500015</c:v>
                </c:pt>
                <c:pt idx="5987">
                  <c:v>116.63999939999999</c:v>
                </c:pt>
                <c:pt idx="5988">
                  <c:v>116.86000060000001</c:v>
                </c:pt>
                <c:pt idx="5989">
                  <c:v>118.4100037</c:v>
                </c:pt>
                <c:pt idx="5990">
                  <c:v>118.73999790000001</c:v>
                </c:pt>
                <c:pt idx="5991">
                  <c:v>119.2200012</c:v>
                </c:pt>
                <c:pt idx="5992">
                  <c:v>118.2099991</c:v>
                </c:pt>
                <c:pt idx="5993">
                  <c:v>118.2200012</c:v>
                </c:pt>
                <c:pt idx="5994">
                  <c:v>116.36000060000001</c:v>
                </c:pt>
                <c:pt idx="5995">
                  <c:v>115.98999790000001</c:v>
                </c:pt>
                <c:pt idx="5996">
                  <c:v>115.6999969</c:v>
                </c:pt>
                <c:pt idx="5997">
                  <c:v>115.5</c:v>
                </c:pt>
                <c:pt idx="5998">
                  <c:v>114.6299973</c:v>
                </c:pt>
                <c:pt idx="5999">
                  <c:v>111.11000060000001</c:v>
                </c:pt>
                <c:pt idx="6000">
                  <c:v>110.4499969</c:v>
                </c:pt>
                <c:pt idx="6001">
                  <c:v>110.5199966</c:v>
                </c:pt>
                <c:pt idx="6002">
                  <c:v>108.1200027</c:v>
                </c:pt>
                <c:pt idx="6003">
                  <c:v>110.9599991</c:v>
                </c:pt>
                <c:pt idx="6004">
                  <c:v>112.11000060000001</c:v>
                </c:pt>
                <c:pt idx="6005">
                  <c:v>117.0299988</c:v>
                </c:pt>
                <c:pt idx="6006">
                  <c:v>118.0999985</c:v>
                </c:pt>
                <c:pt idx="6007">
                  <c:v>118.48999790000001</c:v>
                </c:pt>
                <c:pt idx="6008">
                  <c:v>118.98999790000001</c:v>
                </c:pt>
                <c:pt idx="6009">
                  <c:v>119.01000209999999</c:v>
                </c:pt>
                <c:pt idx="6010">
                  <c:v>120.4599991</c:v>
                </c:pt>
                <c:pt idx="6011">
                  <c:v>120.7900009</c:v>
                </c:pt>
                <c:pt idx="6012">
                  <c:v>123.9700012</c:v>
                </c:pt>
                <c:pt idx="6013">
                  <c:v>124.6999969</c:v>
                </c:pt>
                <c:pt idx="6014">
                  <c:v>121.88999939999999</c:v>
                </c:pt>
                <c:pt idx="6015">
                  <c:v>122.6800003</c:v>
                </c:pt>
                <c:pt idx="6016">
                  <c:v>122.9700012</c:v>
                </c:pt>
                <c:pt idx="6017">
                  <c:v>123.6200027</c:v>
                </c:pt>
                <c:pt idx="6018">
                  <c:v>123.0899963</c:v>
                </c:pt>
                <c:pt idx="6019">
                  <c:v>121.5</c:v>
                </c:pt>
                <c:pt idx="6020">
                  <c:v>120.7900009</c:v>
                </c:pt>
                <c:pt idx="6021">
                  <c:v>117.75</c:v>
                </c:pt>
                <c:pt idx="6022">
                  <c:v>114.6999969</c:v>
                </c:pt>
                <c:pt idx="6023">
                  <c:v>114.9599991</c:v>
                </c:pt>
                <c:pt idx="6024">
                  <c:v>115.8700027</c:v>
                </c:pt>
                <c:pt idx="6025">
                  <c:v>116.1900024</c:v>
                </c:pt>
                <c:pt idx="6026">
                  <c:v>115.63999939999999</c:v>
                </c:pt>
                <c:pt idx="6027">
                  <c:v>116.1500015</c:v>
                </c:pt>
                <c:pt idx="6028">
                  <c:v>111.9000015</c:v>
                </c:pt>
                <c:pt idx="6029">
                  <c:v>111.6200027</c:v>
                </c:pt>
                <c:pt idx="6030">
                  <c:v>111.6500015</c:v>
                </c:pt>
                <c:pt idx="6031">
                  <c:v>111.5599976</c:v>
                </c:pt>
                <c:pt idx="6032">
                  <c:v>109.0199966</c:v>
                </c:pt>
                <c:pt idx="6033">
                  <c:v>109.26000209999999</c:v>
                </c:pt>
                <c:pt idx="6034">
                  <c:v>109.3399963</c:v>
                </c:pt>
                <c:pt idx="6035">
                  <c:v>110.83000180000001</c:v>
                </c:pt>
                <c:pt idx="6036">
                  <c:v>110.0400009</c:v>
                </c:pt>
                <c:pt idx="6037">
                  <c:v>110.26000209999999</c:v>
                </c:pt>
                <c:pt idx="6038">
                  <c:v>109.1999969</c:v>
                </c:pt>
                <c:pt idx="6039">
                  <c:v>109.9800034</c:v>
                </c:pt>
                <c:pt idx="6040">
                  <c:v>112.5599976</c:v>
                </c:pt>
                <c:pt idx="6041">
                  <c:v>114.86000060000001</c:v>
                </c:pt>
                <c:pt idx="6042">
                  <c:v>115.3399963</c:v>
                </c:pt>
                <c:pt idx="6043">
                  <c:v>116.9599991</c:v>
                </c:pt>
                <c:pt idx="6044">
                  <c:v>115.5899963</c:v>
                </c:pt>
                <c:pt idx="6045">
                  <c:v>116.2900009</c:v>
                </c:pt>
                <c:pt idx="6046">
                  <c:v>114.2300034</c:v>
                </c:pt>
                <c:pt idx="6047">
                  <c:v>113.63999939999999</c:v>
                </c:pt>
                <c:pt idx="6048">
                  <c:v>114.1800003</c:v>
                </c:pt>
                <c:pt idx="6049">
                  <c:v>113.75</c:v>
                </c:pt>
                <c:pt idx="6050">
                  <c:v>116.01000209999999</c:v>
                </c:pt>
                <c:pt idx="6051">
                  <c:v>113.6999969</c:v>
                </c:pt>
                <c:pt idx="6052">
                  <c:v>114.1200027</c:v>
                </c:pt>
                <c:pt idx="6053">
                  <c:v>114.11000060000001</c:v>
                </c:pt>
                <c:pt idx="6054">
                  <c:v>114.01000209999999</c:v>
                </c:pt>
                <c:pt idx="6055">
                  <c:v>117.7900009</c:v>
                </c:pt>
                <c:pt idx="6056">
                  <c:v>117.8000031</c:v>
                </c:pt>
                <c:pt idx="6057">
                  <c:v>120.9100037</c:v>
                </c:pt>
                <c:pt idx="6058">
                  <c:v>121.7799988</c:v>
                </c:pt>
                <c:pt idx="6059">
                  <c:v>118.1999969</c:v>
                </c:pt>
                <c:pt idx="6060">
                  <c:v>118.1900024</c:v>
                </c:pt>
                <c:pt idx="6061">
                  <c:v>118.6900024</c:v>
                </c:pt>
                <c:pt idx="6062">
                  <c:v>118.1200027</c:v>
                </c:pt>
                <c:pt idx="6063">
                  <c:v>118.08000180000001</c:v>
                </c:pt>
                <c:pt idx="6064">
                  <c:v>119.0599976</c:v>
                </c:pt>
                <c:pt idx="6065">
                  <c:v>123.38999939999999</c:v>
                </c:pt>
                <c:pt idx="6066">
                  <c:v>124.26000209999999</c:v>
                </c:pt>
                <c:pt idx="6067">
                  <c:v>124.75</c:v>
                </c:pt>
                <c:pt idx="6068">
                  <c:v>121.36000060000001</c:v>
                </c:pt>
                <c:pt idx="6069">
                  <c:v>120.7099991</c:v>
                </c:pt>
                <c:pt idx="6070">
                  <c:v>117.0899963</c:v>
                </c:pt>
                <c:pt idx="6071">
                  <c:v>119.2799988</c:v>
                </c:pt>
                <c:pt idx="6072">
                  <c:v>117.1500015</c:v>
                </c:pt>
                <c:pt idx="6073">
                  <c:v>120.6299973</c:v>
                </c:pt>
                <c:pt idx="6074">
                  <c:v>121.6999969</c:v>
                </c:pt>
                <c:pt idx="6075">
                  <c:v>119.33000180000001</c:v>
                </c:pt>
                <c:pt idx="6076">
                  <c:v>119.13999939999999</c:v>
                </c:pt>
                <c:pt idx="6077">
                  <c:v>122.3199997</c:v>
                </c:pt>
                <c:pt idx="6078">
                  <c:v>121.8000031</c:v>
                </c:pt>
                <c:pt idx="6079">
                  <c:v>119.5</c:v>
                </c:pt>
                <c:pt idx="6080">
                  <c:v>119.1299973</c:v>
                </c:pt>
                <c:pt idx="6081">
                  <c:v>116.41999819999999</c:v>
                </c:pt>
                <c:pt idx="6082">
                  <c:v>116.2900009</c:v>
                </c:pt>
                <c:pt idx="6083">
                  <c:v>120.4000015</c:v>
                </c:pt>
                <c:pt idx="6084">
                  <c:v>116.5699997</c:v>
                </c:pt>
                <c:pt idx="6085">
                  <c:v>116.3199997</c:v>
                </c:pt>
                <c:pt idx="6086">
                  <c:v>114.9400024</c:v>
                </c:pt>
                <c:pt idx="6087">
                  <c:v>117.4400024</c:v>
                </c:pt>
                <c:pt idx="6088">
                  <c:v>121.3000031</c:v>
                </c:pt>
                <c:pt idx="6089">
                  <c:v>120.6800003</c:v>
                </c:pt>
                <c:pt idx="6090">
                  <c:v>122.6999969</c:v>
                </c:pt>
                <c:pt idx="6091">
                  <c:v>122.0599976</c:v>
                </c:pt>
                <c:pt idx="6092">
                  <c:v>121.4100037</c:v>
                </c:pt>
                <c:pt idx="6093">
                  <c:v>120.41999819999999</c:v>
                </c:pt>
                <c:pt idx="6094">
                  <c:v>120.3099976</c:v>
                </c:pt>
                <c:pt idx="6095">
                  <c:v>128.8000031</c:v>
                </c:pt>
                <c:pt idx="6096">
                  <c:v>133.3999939</c:v>
                </c:pt>
                <c:pt idx="6097">
                  <c:v>127.0599976</c:v>
                </c:pt>
                <c:pt idx="6098">
                  <c:v>128.47000120000001</c:v>
                </c:pt>
                <c:pt idx="6099">
                  <c:v>123.5</c:v>
                </c:pt>
                <c:pt idx="6100">
                  <c:v>125.01000209999999</c:v>
                </c:pt>
                <c:pt idx="6101">
                  <c:v>129.16999820000001</c:v>
                </c:pt>
                <c:pt idx="6102">
                  <c:v>132.22999569999999</c:v>
                </c:pt>
                <c:pt idx="6103">
                  <c:v>139.1900024</c:v>
                </c:pt>
                <c:pt idx="6104">
                  <c:v>140.6600037</c:v>
                </c:pt>
                <c:pt idx="6105">
                  <c:v>133.83000179999999</c:v>
                </c:pt>
                <c:pt idx="6106">
                  <c:v>131.0099945</c:v>
                </c:pt>
                <c:pt idx="6107">
                  <c:v>128.33000179999999</c:v>
                </c:pt>
                <c:pt idx="6108">
                  <c:v>124.5299988</c:v>
                </c:pt>
                <c:pt idx="6109">
                  <c:v>125.9599991</c:v>
                </c:pt>
                <c:pt idx="6110">
                  <c:v>122.4800034</c:v>
                </c:pt>
                <c:pt idx="6111">
                  <c:v>123.08000180000001</c:v>
                </c:pt>
                <c:pt idx="6112">
                  <c:v>116.3799973</c:v>
                </c:pt>
                <c:pt idx="6113">
                  <c:v>117.61000060000001</c:v>
                </c:pt>
                <c:pt idx="6114">
                  <c:v>122.6299973</c:v>
                </c:pt>
                <c:pt idx="6115">
                  <c:v>123.0500031</c:v>
                </c:pt>
                <c:pt idx="6116">
                  <c:v>124.1500015</c:v>
                </c:pt>
                <c:pt idx="6117">
                  <c:v>119.8399963</c:v>
                </c:pt>
                <c:pt idx="6118">
                  <c:v>121.0199966</c:v>
                </c:pt>
                <c:pt idx="6119">
                  <c:v>122.3099976</c:v>
                </c:pt>
                <c:pt idx="6120">
                  <c:v>123.7099991</c:v>
                </c:pt>
                <c:pt idx="6121">
                  <c:v>125.5199966</c:v>
                </c:pt>
                <c:pt idx="6122">
                  <c:v>124.7099991</c:v>
                </c:pt>
                <c:pt idx="6123">
                  <c:v>121.01000209999999</c:v>
                </c:pt>
                <c:pt idx="6124">
                  <c:v>119.7699966</c:v>
                </c:pt>
                <c:pt idx="6125">
                  <c:v>124.5199966</c:v>
                </c:pt>
                <c:pt idx="6126">
                  <c:v>123.5999985</c:v>
                </c:pt>
                <c:pt idx="6127">
                  <c:v>119.76000209999999</c:v>
                </c:pt>
                <c:pt idx="6128">
                  <c:v>119.3099976</c:v>
                </c:pt>
                <c:pt idx="6129">
                  <c:v>116.9100037</c:v>
                </c:pt>
                <c:pt idx="6130">
                  <c:v>115.9000015</c:v>
                </c:pt>
                <c:pt idx="6131">
                  <c:v>111.8799973</c:v>
                </c:pt>
                <c:pt idx="6132">
                  <c:v>111.2300034</c:v>
                </c:pt>
                <c:pt idx="6133">
                  <c:v>107.01000209999999</c:v>
                </c:pt>
                <c:pt idx="6134">
                  <c:v>108.0500031</c:v>
                </c:pt>
                <c:pt idx="6135">
                  <c:v>109.61000060000001</c:v>
                </c:pt>
                <c:pt idx="6136">
                  <c:v>108.7900009</c:v>
                </c:pt>
                <c:pt idx="6137">
                  <c:v>105.0599976</c:v>
                </c:pt>
                <c:pt idx="6138">
                  <c:v>99.290000919999997</c:v>
                </c:pt>
                <c:pt idx="6139">
                  <c:v>100</c:v>
                </c:pt>
                <c:pt idx="6140">
                  <c:v>104.9499969</c:v>
                </c:pt>
                <c:pt idx="6141">
                  <c:v>103.9599991</c:v>
                </c:pt>
                <c:pt idx="6142">
                  <c:v>101.4100037</c:v>
                </c:pt>
                <c:pt idx="6143">
                  <c:v>99.300003050000001</c:v>
                </c:pt>
                <c:pt idx="6144">
                  <c:v>102.0899963</c:v>
                </c:pt>
                <c:pt idx="6145">
                  <c:v>105.6900024</c:v>
                </c:pt>
                <c:pt idx="6146">
                  <c:v>106.48999790000001</c:v>
                </c:pt>
                <c:pt idx="6147">
                  <c:v>106.7200012</c:v>
                </c:pt>
                <c:pt idx="6148">
                  <c:v>106.91999819999999</c:v>
                </c:pt>
                <c:pt idx="6149">
                  <c:v>107.0400009</c:v>
                </c:pt>
                <c:pt idx="6150">
                  <c:v>105.3499985</c:v>
                </c:pt>
                <c:pt idx="6151">
                  <c:v>107.91999819999999</c:v>
                </c:pt>
                <c:pt idx="6152">
                  <c:v>106.7300034</c:v>
                </c:pt>
                <c:pt idx="6153">
                  <c:v>106.33000180000001</c:v>
                </c:pt>
                <c:pt idx="6154">
                  <c:v>109.25</c:v>
                </c:pt>
                <c:pt idx="6155">
                  <c:v>106.7300034</c:v>
                </c:pt>
                <c:pt idx="6156">
                  <c:v>104.26000209999999</c:v>
                </c:pt>
                <c:pt idx="6157">
                  <c:v>102.7900009</c:v>
                </c:pt>
                <c:pt idx="6158">
                  <c:v>104.7900009</c:v>
                </c:pt>
                <c:pt idx="6159">
                  <c:v>102.5</c:v>
                </c:pt>
                <c:pt idx="6160">
                  <c:v>101.1800003</c:v>
                </c:pt>
                <c:pt idx="6161">
                  <c:v>100.5199966</c:v>
                </c:pt>
                <c:pt idx="6162">
                  <c:v>99.290000919999997</c:v>
                </c:pt>
                <c:pt idx="6163">
                  <c:v>97.569999690000003</c:v>
                </c:pt>
                <c:pt idx="6164">
                  <c:v>97.440002440000001</c:v>
                </c:pt>
                <c:pt idx="6165">
                  <c:v>101.5</c:v>
                </c:pt>
                <c:pt idx="6166">
                  <c:v>98.36000061</c:v>
                </c:pt>
                <c:pt idx="6167">
                  <c:v>98.769996640000002</c:v>
                </c:pt>
                <c:pt idx="6168">
                  <c:v>99.449996949999999</c:v>
                </c:pt>
                <c:pt idx="6169">
                  <c:v>99.010002139999997</c:v>
                </c:pt>
                <c:pt idx="6170">
                  <c:v>97.660003660000001</c:v>
                </c:pt>
                <c:pt idx="6171">
                  <c:v>95.680000309999997</c:v>
                </c:pt>
                <c:pt idx="6172">
                  <c:v>96.239997860000003</c:v>
                </c:pt>
                <c:pt idx="6173">
                  <c:v>92.769996640000002</c:v>
                </c:pt>
                <c:pt idx="6174">
                  <c:v>90.260002139999997</c:v>
                </c:pt>
                <c:pt idx="6175">
                  <c:v>95.22000122</c:v>
                </c:pt>
                <c:pt idx="6176">
                  <c:v>92.930000309999997</c:v>
                </c:pt>
                <c:pt idx="6177">
                  <c:v>93.760002139999997</c:v>
                </c:pt>
                <c:pt idx="6178">
                  <c:v>93.629997250000002</c:v>
                </c:pt>
                <c:pt idx="6179">
                  <c:v>95.989997860000003</c:v>
                </c:pt>
                <c:pt idx="6180">
                  <c:v>92.150001529999997</c:v>
                </c:pt>
                <c:pt idx="6181">
                  <c:v>91.629997250000002</c:v>
                </c:pt>
                <c:pt idx="6182">
                  <c:v>87.300003050000001</c:v>
                </c:pt>
                <c:pt idx="6183">
                  <c:v>88.819999690000003</c:v>
                </c:pt>
                <c:pt idx="6184">
                  <c:v>87.83000183</c:v>
                </c:pt>
                <c:pt idx="6185">
                  <c:v>87.690002440000001</c:v>
                </c:pt>
                <c:pt idx="6186">
                  <c:v>90.959999080000003</c:v>
                </c:pt>
                <c:pt idx="6187">
                  <c:v>90.410003660000001</c:v>
                </c:pt>
                <c:pt idx="6188">
                  <c:v>93.319999690000003</c:v>
                </c:pt>
                <c:pt idx="6189">
                  <c:v>90.52999878</c:v>
                </c:pt>
                <c:pt idx="6190">
                  <c:v>90.209999080000003</c:v>
                </c:pt>
                <c:pt idx="6191">
                  <c:v>90.77999878</c:v>
                </c:pt>
                <c:pt idx="6192">
                  <c:v>91.5</c:v>
                </c:pt>
                <c:pt idx="6193">
                  <c:v>88.72000122</c:v>
                </c:pt>
                <c:pt idx="6194">
                  <c:v>90.410003660000001</c:v>
                </c:pt>
                <c:pt idx="6195">
                  <c:v>91</c:v>
                </c:pt>
                <c:pt idx="6196">
                  <c:v>93.769996640000002</c:v>
                </c:pt>
                <c:pt idx="6197">
                  <c:v>95.300003050000001</c:v>
                </c:pt>
                <c:pt idx="6198">
                  <c:v>94.75</c:v>
                </c:pt>
                <c:pt idx="6199">
                  <c:v>96.339996339999999</c:v>
                </c:pt>
                <c:pt idx="6200">
                  <c:v>93.769996640000002</c:v>
                </c:pt>
                <c:pt idx="6201">
                  <c:v>93.11000061</c:v>
                </c:pt>
                <c:pt idx="6202">
                  <c:v>93.839996339999999</c:v>
                </c:pt>
                <c:pt idx="6203">
                  <c:v>93.47000122</c:v>
                </c:pt>
                <c:pt idx="6204">
                  <c:v>90.849998470000003</c:v>
                </c:pt>
                <c:pt idx="6205">
                  <c:v>88.680000309999997</c:v>
                </c:pt>
                <c:pt idx="6206">
                  <c:v>85.550003050000001</c:v>
                </c:pt>
                <c:pt idx="6207">
                  <c:v>87.190002440000001</c:v>
                </c:pt>
                <c:pt idx="6208">
                  <c:v>89.129997250000002</c:v>
                </c:pt>
                <c:pt idx="6209">
                  <c:v>84.519996640000002</c:v>
                </c:pt>
                <c:pt idx="6210">
                  <c:v>85</c:v>
                </c:pt>
                <c:pt idx="6211">
                  <c:v>86.949996949999999</c:v>
                </c:pt>
                <c:pt idx="6212">
                  <c:v>84.910003660000001</c:v>
                </c:pt>
                <c:pt idx="6213">
                  <c:v>84.120002749999998</c:v>
                </c:pt>
                <c:pt idx="6214">
                  <c:v>85.91999817</c:v>
                </c:pt>
                <c:pt idx="6215">
                  <c:v>85.86000061</c:v>
                </c:pt>
                <c:pt idx="6216">
                  <c:v>84.339996339999999</c:v>
                </c:pt>
                <c:pt idx="6217">
                  <c:v>83.650001529999997</c:v>
                </c:pt>
                <c:pt idx="6218">
                  <c:v>81.75</c:v>
                </c:pt>
                <c:pt idx="6219">
                  <c:v>77</c:v>
                </c:pt>
                <c:pt idx="6220">
                  <c:v>76.11000061</c:v>
                </c:pt>
                <c:pt idx="6221">
                  <c:v>75.559997559999999</c:v>
                </c:pt>
                <c:pt idx="6222">
                  <c:v>80.650001529999997</c:v>
                </c:pt>
                <c:pt idx="6223">
                  <c:v>81.510002139999997</c:v>
                </c:pt>
                <c:pt idx="6224">
                  <c:v>79.11000061</c:v>
                </c:pt>
                <c:pt idx="6225">
                  <c:v>79.099998470000003</c:v>
                </c:pt>
                <c:pt idx="6226">
                  <c:v>81.290000919999997</c:v>
                </c:pt>
                <c:pt idx="6227">
                  <c:v>83.66999817</c:v>
                </c:pt>
                <c:pt idx="6228">
                  <c:v>85.629997250000002</c:v>
                </c:pt>
                <c:pt idx="6229">
                  <c:v>83.58000183</c:v>
                </c:pt>
                <c:pt idx="6230">
                  <c:v>86.150001529999997</c:v>
                </c:pt>
                <c:pt idx="6231">
                  <c:v>86.559997559999999</c:v>
                </c:pt>
                <c:pt idx="6232">
                  <c:v>87.790000919999997</c:v>
                </c:pt>
                <c:pt idx="6233">
                  <c:v>86.319999690000003</c:v>
                </c:pt>
                <c:pt idx="6234">
                  <c:v>86.300003050000001</c:v>
                </c:pt>
                <c:pt idx="6235">
                  <c:v>84.41999817</c:v>
                </c:pt>
                <c:pt idx="6236">
                  <c:v>87.629997250000002</c:v>
                </c:pt>
                <c:pt idx="6237">
                  <c:v>88.61000061</c:v>
                </c:pt>
                <c:pt idx="6238">
                  <c:v>88.480003359999998</c:v>
                </c:pt>
                <c:pt idx="6239">
                  <c:v>86.309997559999999</c:v>
                </c:pt>
                <c:pt idx="6240">
                  <c:v>86.050003050000001</c:v>
                </c:pt>
                <c:pt idx="6241">
                  <c:v>86.510002139999997</c:v>
                </c:pt>
                <c:pt idx="6242">
                  <c:v>88.41999817</c:v>
                </c:pt>
                <c:pt idx="6243">
                  <c:v>89.769996640000002</c:v>
                </c:pt>
                <c:pt idx="6244">
                  <c:v>87.940002440000001</c:v>
                </c:pt>
                <c:pt idx="6245">
                  <c:v>85.209999080000003</c:v>
                </c:pt>
                <c:pt idx="6246">
                  <c:v>88.66999817</c:v>
                </c:pt>
                <c:pt idx="6247">
                  <c:v>89.519996640000002</c:v>
                </c:pt>
                <c:pt idx="6248">
                  <c:v>90.86000061</c:v>
                </c:pt>
                <c:pt idx="6249">
                  <c:v>91.569999690000003</c:v>
                </c:pt>
                <c:pt idx="6250">
                  <c:v>89.949996949999999</c:v>
                </c:pt>
                <c:pt idx="6251">
                  <c:v>89.199996949999999</c:v>
                </c:pt>
                <c:pt idx="6252">
                  <c:v>89.269996640000002</c:v>
                </c:pt>
                <c:pt idx="6253">
                  <c:v>87.199996949999999</c:v>
                </c:pt>
                <c:pt idx="6254">
                  <c:v>85.239997860000003</c:v>
                </c:pt>
                <c:pt idx="6255">
                  <c:v>86.02999878</c:v>
                </c:pt>
                <c:pt idx="6256">
                  <c:v>85.559997559999999</c:v>
                </c:pt>
                <c:pt idx="6257">
                  <c:v>87.569999690000003</c:v>
                </c:pt>
                <c:pt idx="6258">
                  <c:v>84.739997860000003</c:v>
                </c:pt>
                <c:pt idx="6259">
                  <c:v>82.849998470000003</c:v>
                </c:pt>
                <c:pt idx="6260">
                  <c:v>82.790000919999997</c:v>
                </c:pt>
                <c:pt idx="6261">
                  <c:v>83.349998470000003</c:v>
                </c:pt>
                <c:pt idx="6262">
                  <c:v>81.63999939</c:v>
                </c:pt>
                <c:pt idx="6263">
                  <c:v>80.900001529999997</c:v>
                </c:pt>
                <c:pt idx="6264">
                  <c:v>80.02999878</c:v>
                </c:pt>
                <c:pt idx="6265">
                  <c:v>79.949996949999999</c:v>
                </c:pt>
                <c:pt idx="6266">
                  <c:v>80.239997860000003</c:v>
                </c:pt>
                <c:pt idx="6267">
                  <c:v>81.52999878</c:v>
                </c:pt>
                <c:pt idx="6268">
                  <c:v>82.150001529999997</c:v>
                </c:pt>
                <c:pt idx="6269">
                  <c:v>78.809997559999999</c:v>
                </c:pt>
                <c:pt idx="6270">
                  <c:v>79.660003660000001</c:v>
                </c:pt>
                <c:pt idx="6271">
                  <c:v>77.980003359999998</c:v>
                </c:pt>
                <c:pt idx="6272">
                  <c:v>77.88999939</c:v>
                </c:pt>
                <c:pt idx="6273">
                  <c:v>78.230003359999998</c:v>
                </c:pt>
                <c:pt idx="6274">
                  <c:v>78.150001529999997</c:v>
                </c:pt>
                <c:pt idx="6275">
                  <c:v>77.13999939</c:v>
                </c:pt>
                <c:pt idx="6276">
                  <c:v>75.629997250000002</c:v>
                </c:pt>
                <c:pt idx="6277">
                  <c:v>73.870002749999998</c:v>
                </c:pt>
                <c:pt idx="6278">
                  <c:v>73.010002139999997</c:v>
                </c:pt>
                <c:pt idx="6279">
                  <c:v>73.02999878</c:v>
                </c:pt>
                <c:pt idx="6280">
                  <c:v>72.129997250000002</c:v>
                </c:pt>
                <c:pt idx="6281">
                  <c:v>69.27999878</c:v>
                </c:pt>
                <c:pt idx="6282">
                  <c:v>68.559997559999999</c:v>
                </c:pt>
                <c:pt idx="6283">
                  <c:v>69.25</c:v>
                </c:pt>
                <c:pt idx="6284">
                  <c:v>72.809997559999999</c:v>
                </c:pt>
                <c:pt idx="6285">
                  <c:v>74.480003359999998</c:v>
                </c:pt>
                <c:pt idx="6286">
                  <c:v>74.349998470000003</c:v>
                </c:pt>
                <c:pt idx="6287">
                  <c:v>69.75</c:v>
                </c:pt>
                <c:pt idx="6288">
                  <c:v>67.440002440000001</c:v>
                </c:pt>
                <c:pt idx="6289">
                  <c:v>63.450000760000002</c:v>
                </c:pt>
                <c:pt idx="6290">
                  <c:v>64.11000061</c:v>
                </c:pt>
                <c:pt idx="6291">
                  <c:v>66.620002749999998</c:v>
                </c:pt>
                <c:pt idx="6292">
                  <c:v>63.91999817</c:v>
                </c:pt>
                <c:pt idx="6293">
                  <c:v>64.88999939</c:v>
                </c:pt>
                <c:pt idx="6294">
                  <c:v>63.709999080000003</c:v>
                </c:pt>
                <c:pt idx="6295">
                  <c:v>63.659999849999998</c:v>
                </c:pt>
                <c:pt idx="6296">
                  <c:v>63.58000183</c:v>
                </c:pt>
                <c:pt idx="6297">
                  <c:v>63.75</c:v>
                </c:pt>
                <c:pt idx="6298">
                  <c:v>61.290000919999997</c:v>
                </c:pt>
                <c:pt idx="6299">
                  <c:v>61.13999939</c:v>
                </c:pt>
                <c:pt idx="6300">
                  <c:v>60.840000150000002</c:v>
                </c:pt>
                <c:pt idx="6301">
                  <c:v>60.950000760000002</c:v>
                </c:pt>
                <c:pt idx="6302">
                  <c:v>62.009998320000001</c:v>
                </c:pt>
                <c:pt idx="6303">
                  <c:v>61.549999239999998</c:v>
                </c:pt>
                <c:pt idx="6304">
                  <c:v>61.58000183</c:v>
                </c:pt>
                <c:pt idx="6305">
                  <c:v>60.520000459999999</c:v>
                </c:pt>
                <c:pt idx="6306">
                  <c:v>60.27999878</c:v>
                </c:pt>
                <c:pt idx="6307">
                  <c:v>62.479999540000001</c:v>
                </c:pt>
                <c:pt idx="6308">
                  <c:v>62.759998320000001</c:v>
                </c:pt>
                <c:pt idx="6309">
                  <c:v>65.019996640000002</c:v>
                </c:pt>
                <c:pt idx="6310">
                  <c:v>65</c:v>
                </c:pt>
                <c:pt idx="6311">
                  <c:v>70.839996339999999</c:v>
                </c:pt>
                <c:pt idx="6312">
                  <c:v>73.83000183</c:v>
                </c:pt>
                <c:pt idx="6313">
                  <c:v>72.800003050000001</c:v>
                </c:pt>
                <c:pt idx="6314">
                  <c:v>80.459999080000003</c:v>
                </c:pt>
                <c:pt idx="6315">
                  <c:v>79.449996949999999</c:v>
                </c:pt>
                <c:pt idx="6316">
                  <c:v>81.480003359999998</c:v>
                </c:pt>
                <c:pt idx="6317">
                  <c:v>82.269996640000002</c:v>
                </c:pt>
                <c:pt idx="6318">
                  <c:v>79.930000309999997</c:v>
                </c:pt>
                <c:pt idx="6319">
                  <c:v>82.540000919999997</c:v>
                </c:pt>
                <c:pt idx="6320">
                  <c:v>81.97000122</c:v>
                </c:pt>
                <c:pt idx="6321">
                  <c:v>81.400001529999997</c:v>
                </c:pt>
                <c:pt idx="6322">
                  <c:v>79.22000122</c:v>
                </c:pt>
                <c:pt idx="6323">
                  <c:v>79.33000183</c:v>
                </c:pt>
                <c:pt idx="6324">
                  <c:v>82.980003359999998</c:v>
                </c:pt>
                <c:pt idx="6325">
                  <c:v>82.680000309999997</c:v>
                </c:pt>
                <c:pt idx="6326">
                  <c:v>81.5</c:v>
                </c:pt>
                <c:pt idx="6327">
                  <c:v>81.620002749999998</c:v>
                </c:pt>
                <c:pt idx="6328">
                  <c:v>79.559997559999999</c:v>
                </c:pt>
                <c:pt idx="6329">
                  <c:v>79.239997860000003</c:v>
                </c:pt>
                <c:pt idx="6330">
                  <c:v>80.800003050000001</c:v>
                </c:pt>
                <c:pt idx="6331">
                  <c:v>80.690002440000001</c:v>
                </c:pt>
                <c:pt idx="6332">
                  <c:v>80.430000309999997</c:v>
                </c:pt>
                <c:pt idx="6333">
                  <c:v>80.510002139999997</c:v>
                </c:pt>
                <c:pt idx="6334">
                  <c:v>80.019996640000002</c:v>
                </c:pt>
                <c:pt idx="6335">
                  <c:v>77.61000061</c:v>
                </c:pt>
                <c:pt idx="6336">
                  <c:v>76.300003050000001</c:v>
                </c:pt>
                <c:pt idx="6337">
                  <c:v>76.099998470000003</c:v>
                </c:pt>
                <c:pt idx="6338">
                  <c:v>75.620002749999998</c:v>
                </c:pt>
                <c:pt idx="6339">
                  <c:v>77.13999939</c:v>
                </c:pt>
                <c:pt idx="6340">
                  <c:v>75.27999878</c:v>
                </c:pt>
                <c:pt idx="6341">
                  <c:v>74.88999939</c:v>
                </c:pt>
                <c:pt idx="6342">
                  <c:v>74.319999690000003</c:v>
                </c:pt>
                <c:pt idx="6343">
                  <c:v>73.059997559999999</c:v>
                </c:pt>
                <c:pt idx="6344">
                  <c:v>76</c:v>
                </c:pt>
                <c:pt idx="6345">
                  <c:v>74.489997860000003</c:v>
                </c:pt>
                <c:pt idx="6346">
                  <c:v>74.02999878</c:v>
                </c:pt>
                <c:pt idx="6347">
                  <c:v>76.319999690000003</c:v>
                </c:pt>
                <c:pt idx="6348">
                  <c:v>75.730003359999998</c:v>
                </c:pt>
                <c:pt idx="6349">
                  <c:v>78.069999690000003</c:v>
                </c:pt>
                <c:pt idx="6350">
                  <c:v>80.309997559999999</c:v>
                </c:pt>
                <c:pt idx="6351">
                  <c:v>81.269996640000002</c:v>
                </c:pt>
                <c:pt idx="6352">
                  <c:v>81.77999878</c:v>
                </c:pt>
                <c:pt idx="6353">
                  <c:v>87</c:v>
                </c:pt>
                <c:pt idx="6354">
                  <c:v>86.800003050000001</c:v>
                </c:pt>
                <c:pt idx="6355">
                  <c:v>88.989997860000003</c:v>
                </c:pt>
                <c:pt idx="6356">
                  <c:v>89.47000122</c:v>
                </c:pt>
                <c:pt idx="6357">
                  <c:v>88.400001529999997</c:v>
                </c:pt>
                <c:pt idx="6358">
                  <c:v>91.02999878</c:v>
                </c:pt>
                <c:pt idx="6359">
                  <c:v>95.660003660000001</c:v>
                </c:pt>
                <c:pt idx="6360">
                  <c:v>94.559997559999999</c:v>
                </c:pt>
                <c:pt idx="6361">
                  <c:v>92.410003660000001</c:v>
                </c:pt>
                <c:pt idx="6362">
                  <c:v>93.449996949999999</c:v>
                </c:pt>
                <c:pt idx="6363">
                  <c:v>93.300003050000001</c:v>
                </c:pt>
                <c:pt idx="6364">
                  <c:v>93.129997250000002</c:v>
                </c:pt>
                <c:pt idx="6365">
                  <c:v>92.730003359999998</c:v>
                </c:pt>
                <c:pt idx="6366">
                  <c:v>94.739997860000003</c:v>
                </c:pt>
                <c:pt idx="6367">
                  <c:v>96.650001529999997</c:v>
                </c:pt>
                <c:pt idx="6368">
                  <c:v>94.660003660000001</c:v>
                </c:pt>
                <c:pt idx="6369">
                  <c:v>91.83000183</c:v>
                </c:pt>
                <c:pt idx="6370">
                  <c:v>94.550003050000001</c:v>
                </c:pt>
                <c:pt idx="6371">
                  <c:v>94.27999878</c:v>
                </c:pt>
                <c:pt idx="6372">
                  <c:v>96.690002440000001</c:v>
                </c:pt>
                <c:pt idx="6373">
                  <c:v>95.370002749999998</c:v>
                </c:pt>
                <c:pt idx="6374">
                  <c:v>96.11000061</c:v>
                </c:pt>
                <c:pt idx="6375">
                  <c:v>97.959999080000003</c:v>
                </c:pt>
                <c:pt idx="6376">
                  <c:v>92.760002139999997</c:v>
                </c:pt>
                <c:pt idx="6377">
                  <c:v>90.819999690000003</c:v>
                </c:pt>
                <c:pt idx="6378">
                  <c:v>90.099998470000003</c:v>
                </c:pt>
                <c:pt idx="6379">
                  <c:v>87.63999939</c:v>
                </c:pt>
                <c:pt idx="6380">
                  <c:v>86.83000183</c:v>
                </c:pt>
                <c:pt idx="6381">
                  <c:v>90.08000183</c:v>
                </c:pt>
                <c:pt idx="6382">
                  <c:v>88.11000061</c:v>
                </c:pt>
                <c:pt idx="6383">
                  <c:v>87.300003050000001</c:v>
                </c:pt>
                <c:pt idx="6384">
                  <c:v>87.069999690000003</c:v>
                </c:pt>
                <c:pt idx="6385">
                  <c:v>88.41999817</c:v>
                </c:pt>
                <c:pt idx="6386">
                  <c:v>89.02999878</c:v>
                </c:pt>
                <c:pt idx="6387">
                  <c:v>89.790000919999997</c:v>
                </c:pt>
                <c:pt idx="6388">
                  <c:v>89.58000183</c:v>
                </c:pt>
                <c:pt idx="6389">
                  <c:v>88.849998470000003</c:v>
                </c:pt>
                <c:pt idx="6390">
                  <c:v>90.83000183</c:v>
                </c:pt>
                <c:pt idx="6391">
                  <c:v>88.879997250000002</c:v>
                </c:pt>
                <c:pt idx="6392">
                  <c:v>87.25</c:v>
                </c:pt>
                <c:pt idx="6393">
                  <c:v>87.739997860000003</c:v>
                </c:pt>
                <c:pt idx="6394">
                  <c:v>89.290000919999997</c:v>
                </c:pt>
                <c:pt idx="6395">
                  <c:v>86.699996949999999</c:v>
                </c:pt>
                <c:pt idx="6396">
                  <c:v>89.300003050000001</c:v>
                </c:pt>
                <c:pt idx="6397">
                  <c:v>89.47000122</c:v>
                </c:pt>
                <c:pt idx="6398">
                  <c:v>90.040000919999997</c:v>
                </c:pt>
                <c:pt idx="6399">
                  <c:v>92.5</c:v>
                </c:pt>
                <c:pt idx="6400">
                  <c:v>92.620002749999998</c:v>
                </c:pt>
                <c:pt idx="6401">
                  <c:v>94.589996339999999</c:v>
                </c:pt>
                <c:pt idx="6402">
                  <c:v>92.790000919999997</c:v>
                </c:pt>
                <c:pt idx="6403">
                  <c:v>90.660003660000001</c:v>
                </c:pt>
                <c:pt idx="6404">
                  <c:v>90.809997559999999</c:v>
                </c:pt>
                <c:pt idx="6405">
                  <c:v>92.760002139999997</c:v>
                </c:pt>
                <c:pt idx="6406">
                  <c:v>92.47000122</c:v>
                </c:pt>
                <c:pt idx="6407">
                  <c:v>93.019996640000002</c:v>
                </c:pt>
                <c:pt idx="6408">
                  <c:v>92.839996339999999</c:v>
                </c:pt>
                <c:pt idx="6409">
                  <c:v>92.16999817</c:v>
                </c:pt>
                <c:pt idx="6410">
                  <c:v>90.199996949999999</c:v>
                </c:pt>
                <c:pt idx="6411">
                  <c:v>90.239997860000003</c:v>
                </c:pt>
                <c:pt idx="6412">
                  <c:v>89.019996640000002</c:v>
                </c:pt>
                <c:pt idx="6413">
                  <c:v>89.239997860000003</c:v>
                </c:pt>
                <c:pt idx="6414">
                  <c:v>86.870002749999998</c:v>
                </c:pt>
                <c:pt idx="6415">
                  <c:v>87.050003050000001</c:v>
                </c:pt>
                <c:pt idx="6416">
                  <c:v>87.199996949999999</c:v>
                </c:pt>
                <c:pt idx="6417">
                  <c:v>87.989997860000003</c:v>
                </c:pt>
                <c:pt idx="6418">
                  <c:v>88.13999939</c:v>
                </c:pt>
                <c:pt idx="6419">
                  <c:v>87.230003359999998</c:v>
                </c:pt>
                <c:pt idx="6420">
                  <c:v>89.290000919999997</c:v>
                </c:pt>
                <c:pt idx="6421">
                  <c:v>85.370002749999998</c:v>
                </c:pt>
                <c:pt idx="6422">
                  <c:v>84.63999939</c:v>
                </c:pt>
                <c:pt idx="6423">
                  <c:v>82.290000919999997</c:v>
                </c:pt>
                <c:pt idx="6424">
                  <c:v>82.25</c:v>
                </c:pt>
                <c:pt idx="6425">
                  <c:v>83.66999817</c:v>
                </c:pt>
                <c:pt idx="6426">
                  <c:v>84.300003050000001</c:v>
                </c:pt>
                <c:pt idx="6427">
                  <c:v>83.980003359999998</c:v>
                </c:pt>
                <c:pt idx="6428">
                  <c:v>82.959999080000003</c:v>
                </c:pt>
                <c:pt idx="6429">
                  <c:v>82.699996949999999</c:v>
                </c:pt>
                <c:pt idx="6430">
                  <c:v>83.489997860000003</c:v>
                </c:pt>
                <c:pt idx="6431">
                  <c:v>84.97000122</c:v>
                </c:pt>
                <c:pt idx="6432">
                  <c:v>85.540000919999997</c:v>
                </c:pt>
                <c:pt idx="6433">
                  <c:v>85.059997559999999</c:v>
                </c:pt>
                <c:pt idx="6434">
                  <c:v>84.900001529999997</c:v>
                </c:pt>
                <c:pt idx="6435">
                  <c:v>83.430000309999997</c:v>
                </c:pt>
                <c:pt idx="6436">
                  <c:v>83.430000309999997</c:v>
                </c:pt>
                <c:pt idx="6437">
                  <c:v>85.660003660000001</c:v>
                </c:pt>
                <c:pt idx="6438">
                  <c:v>85.879997250000002</c:v>
                </c:pt>
                <c:pt idx="6439">
                  <c:v>90.879997250000002</c:v>
                </c:pt>
                <c:pt idx="6440">
                  <c:v>92.650001529999997</c:v>
                </c:pt>
                <c:pt idx="6441">
                  <c:v>92.58000183</c:v>
                </c:pt>
                <c:pt idx="6442">
                  <c:v>91.72000122</c:v>
                </c:pt>
                <c:pt idx="6443">
                  <c:v>90.440002440000001</c:v>
                </c:pt>
                <c:pt idx="6444">
                  <c:v>90.129997250000002</c:v>
                </c:pt>
                <c:pt idx="6445">
                  <c:v>100.9499969</c:v>
                </c:pt>
                <c:pt idx="6446">
                  <c:v>103.2099991</c:v>
                </c:pt>
                <c:pt idx="6447">
                  <c:v>101.9800034</c:v>
                </c:pt>
                <c:pt idx="6448">
                  <c:v>98.589996339999999</c:v>
                </c:pt>
                <c:pt idx="6449">
                  <c:v>98.839996339999999</c:v>
                </c:pt>
                <c:pt idx="6450">
                  <c:v>98.940002440000001</c:v>
                </c:pt>
                <c:pt idx="6451">
                  <c:v>98.050003050000001</c:v>
                </c:pt>
                <c:pt idx="6452">
                  <c:v>99.819999690000003</c:v>
                </c:pt>
                <c:pt idx="6453">
                  <c:v>100.2900009</c:v>
                </c:pt>
                <c:pt idx="6454">
                  <c:v>99.940002440000001</c:v>
                </c:pt>
                <c:pt idx="6455">
                  <c:v>102.8000031</c:v>
                </c:pt>
                <c:pt idx="6456">
                  <c:v>107.0599976</c:v>
                </c:pt>
                <c:pt idx="6457">
                  <c:v>106.8000031</c:v>
                </c:pt>
                <c:pt idx="6458">
                  <c:v>107.4100037</c:v>
                </c:pt>
                <c:pt idx="6459">
                  <c:v>105.1800003</c:v>
                </c:pt>
                <c:pt idx="6460">
                  <c:v>104.5699997</c:v>
                </c:pt>
                <c:pt idx="6461">
                  <c:v>103.9800034</c:v>
                </c:pt>
                <c:pt idx="6462">
                  <c:v>101.63999939999999</c:v>
                </c:pt>
                <c:pt idx="6463">
                  <c:v>103.1299973</c:v>
                </c:pt>
                <c:pt idx="6464">
                  <c:v>101.9100037</c:v>
                </c:pt>
                <c:pt idx="6465">
                  <c:v>100.11000060000001</c:v>
                </c:pt>
                <c:pt idx="6466">
                  <c:v>102.08000180000001</c:v>
                </c:pt>
                <c:pt idx="6467">
                  <c:v>100.91999819999999</c:v>
                </c:pt>
                <c:pt idx="6468">
                  <c:v>100.63999939999999</c:v>
                </c:pt>
                <c:pt idx="6469">
                  <c:v>100.91999819999999</c:v>
                </c:pt>
                <c:pt idx="6470">
                  <c:v>103.1500015</c:v>
                </c:pt>
                <c:pt idx="6471">
                  <c:v>100.98999790000001</c:v>
                </c:pt>
                <c:pt idx="6472">
                  <c:v>99.410003660000001</c:v>
                </c:pt>
                <c:pt idx="6473">
                  <c:v>100.2300034</c:v>
                </c:pt>
                <c:pt idx="6474">
                  <c:v>99.769996640000002</c:v>
                </c:pt>
                <c:pt idx="6475">
                  <c:v>101.26000209999999</c:v>
                </c:pt>
                <c:pt idx="6476">
                  <c:v>103.9000015</c:v>
                </c:pt>
                <c:pt idx="6477">
                  <c:v>105.5699997</c:v>
                </c:pt>
                <c:pt idx="6478">
                  <c:v>105.13999939999999</c:v>
                </c:pt>
                <c:pt idx="6479">
                  <c:v>104.7900009</c:v>
                </c:pt>
                <c:pt idx="6480">
                  <c:v>103.1500015</c:v>
                </c:pt>
                <c:pt idx="6481">
                  <c:v>103.0599976</c:v>
                </c:pt>
                <c:pt idx="6482">
                  <c:v>97.86000061</c:v>
                </c:pt>
                <c:pt idx="6483">
                  <c:v>97.25</c:v>
                </c:pt>
                <c:pt idx="6484">
                  <c:v>98.25</c:v>
                </c:pt>
                <c:pt idx="6485">
                  <c:v>100.3199997</c:v>
                </c:pt>
                <c:pt idx="6486">
                  <c:v>99.410003660000001</c:v>
                </c:pt>
                <c:pt idx="6487">
                  <c:v>99.349998470000003</c:v>
                </c:pt>
                <c:pt idx="6488">
                  <c:v>100.86000060000001</c:v>
                </c:pt>
                <c:pt idx="6489">
                  <c:v>99.150001529999997</c:v>
                </c:pt>
                <c:pt idx="6490">
                  <c:v>98.400001529999997</c:v>
                </c:pt>
                <c:pt idx="6491">
                  <c:v>95.699996949999999</c:v>
                </c:pt>
                <c:pt idx="6492">
                  <c:v>94.980003359999998</c:v>
                </c:pt>
                <c:pt idx="6493">
                  <c:v>96.160003660000001</c:v>
                </c:pt>
                <c:pt idx="6494">
                  <c:v>96.349998470000003</c:v>
                </c:pt>
                <c:pt idx="6495">
                  <c:v>94.489997860000003</c:v>
                </c:pt>
                <c:pt idx="6496">
                  <c:v>93.980003359999998</c:v>
                </c:pt>
                <c:pt idx="6497">
                  <c:v>94.800003050000001</c:v>
                </c:pt>
                <c:pt idx="6498">
                  <c:v>91.989997860000003</c:v>
                </c:pt>
                <c:pt idx="6499">
                  <c:v>93.069999690000003</c:v>
                </c:pt>
                <c:pt idx="6500">
                  <c:v>91.680000309999997</c:v>
                </c:pt>
                <c:pt idx="6501">
                  <c:v>91.77999878</c:v>
                </c:pt>
                <c:pt idx="6502">
                  <c:v>91.63999939</c:v>
                </c:pt>
                <c:pt idx="6503">
                  <c:v>91.099998470000003</c:v>
                </c:pt>
                <c:pt idx="6504">
                  <c:v>92.559997559999999</c:v>
                </c:pt>
                <c:pt idx="6505">
                  <c:v>92.239997860000003</c:v>
                </c:pt>
                <c:pt idx="6506">
                  <c:v>94.22000122</c:v>
                </c:pt>
                <c:pt idx="6507">
                  <c:v>92.52999878</c:v>
                </c:pt>
                <c:pt idx="6508">
                  <c:v>93.099998470000003</c:v>
                </c:pt>
                <c:pt idx="6509">
                  <c:v>94</c:v>
                </c:pt>
                <c:pt idx="6510">
                  <c:v>95.08000183</c:v>
                </c:pt>
                <c:pt idx="6511">
                  <c:v>94.77999878</c:v>
                </c:pt>
                <c:pt idx="6512">
                  <c:v>93.569999690000003</c:v>
                </c:pt>
                <c:pt idx="6513">
                  <c:v>93.190002440000001</c:v>
                </c:pt>
                <c:pt idx="6514">
                  <c:v>94.599998470000003</c:v>
                </c:pt>
                <c:pt idx="6515">
                  <c:v>92.260002139999997</c:v>
                </c:pt>
                <c:pt idx="6516">
                  <c:v>90.050003050000001</c:v>
                </c:pt>
                <c:pt idx="6517">
                  <c:v>89.63999939</c:v>
                </c:pt>
                <c:pt idx="6518">
                  <c:v>89.599998470000003</c:v>
                </c:pt>
                <c:pt idx="6519">
                  <c:v>90.480003359999998</c:v>
                </c:pt>
                <c:pt idx="6520">
                  <c:v>91.22000122</c:v>
                </c:pt>
                <c:pt idx="6521">
                  <c:v>91.47000122</c:v>
                </c:pt>
                <c:pt idx="6522">
                  <c:v>89.25</c:v>
                </c:pt>
                <c:pt idx="6523">
                  <c:v>88.83000183</c:v>
                </c:pt>
                <c:pt idx="6524">
                  <c:v>88.16999817</c:v>
                </c:pt>
                <c:pt idx="6525">
                  <c:v>87.290000919999997</c:v>
                </c:pt>
                <c:pt idx="6526">
                  <c:v>85.36000061</c:v>
                </c:pt>
                <c:pt idx="6527">
                  <c:v>85.63999939</c:v>
                </c:pt>
                <c:pt idx="6528">
                  <c:v>86.239997860000003</c:v>
                </c:pt>
                <c:pt idx="6529">
                  <c:v>84.290000919999997</c:v>
                </c:pt>
                <c:pt idx="6530">
                  <c:v>85.440002440000001</c:v>
                </c:pt>
                <c:pt idx="6531">
                  <c:v>86.410003660000001</c:v>
                </c:pt>
                <c:pt idx="6532">
                  <c:v>86.900001529999997</c:v>
                </c:pt>
                <c:pt idx="6533">
                  <c:v>87.650001529999997</c:v>
                </c:pt>
                <c:pt idx="6534">
                  <c:v>85.410003660000001</c:v>
                </c:pt>
                <c:pt idx="6535">
                  <c:v>86.66999817</c:v>
                </c:pt>
                <c:pt idx="6536">
                  <c:v>87.02999878</c:v>
                </c:pt>
                <c:pt idx="6537">
                  <c:v>89.290000919999997</c:v>
                </c:pt>
                <c:pt idx="6538">
                  <c:v>88.989997860000003</c:v>
                </c:pt>
                <c:pt idx="6539">
                  <c:v>90.61000061</c:v>
                </c:pt>
                <c:pt idx="6540">
                  <c:v>92</c:v>
                </c:pt>
                <c:pt idx="6541">
                  <c:v>92.41999817</c:v>
                </c:pt>
                <c:pt idx="6542">
                  <c:v>90.459999080000003</c:v>
                </c:pt>
                <c:pt idx="6543">
                  <c:v>91.22000122</c:v>
                </c:pt>
                <c:pt idx="6544">
                  <c:v>91</c:v>
                </c:pt>
                <c:pt idx="6545">
                  <c:v>89.599998470000003</c:v>
                </c:pt>
                <c:pt idx="6546">
                  <c:v>92.910003660000001</c:v>
                </c:pt>
                <c:pt idx="6547">
                  <c:v>91.309997559999999</c:v>
                </c:pt>
                <c:pt idx="6548">
                  <c:v>91.11000061</c:v>
                </c:pt>
                <c:pt idx="6549">
                  <c:v>91.63999939</c:v>
                </c:pt>
                <c:pt idx="6550">
                  <c:v>87.63999939</c:v>
                </c:pt>
                <c:pt idx="6551">
                  <c:v>87.449996949999999</c:v>
                </c:pt>
                <c:pt idx="6552">
                  <c:v>85.989997860000003</c:v>
                </c:pt>
                <c:pt idx="6553">
                  <c:v>86.059997559999999</c:v>
                </c:pt>
                <c:pt idx="6554">
                  <c:v>86.309997559999999</c:v>
                </c:pt>
                <c:pt idx="6555">
                  <c:v>87.800003050000001</c:v>
                </c:pt>
                <c:pt idx="6556">
                  <c:v>90.480003359999998</c:v>
                </c:pt>
                <c:pt idx="6557">
                  <c:v>91.790000919999997</c:v>
                </c:pt>
                <c:pt idx="6558">
                  <c:v>92.599998470000003</c:v>
                </c:pt>
                <c:pt idx="6559">
                  <c:v>92.410003660000001</c:v>
                </c:pt>
                <c:pt idx="6560">
                  <c:v>92</c:v>
                </c:pt>
                <c:pt idx="6561">
                  <c:v>91.620002749999998</c:v>
                </c:pt>
                <c:pt idx="6562">
                  <c:v>97.440002440000001</c:v>
                </c:pt>
                <c:pt idx="6563">
                  <c:v>96.41999817</c:v>
                </c:pt>
                <c:pt idx="6564">
                  <c:v>98.910003660000001</c:v>
                </c:pt>
                <c:pt idx="6565">
                  <c:v>98.800003050000001</c:v>
                </c:pt>
                <c:pt idx="6566">
                  <c:v>98.540000919999997</c:v>
                </c:pt>
                <c:pt idx="6567">
                  <c:v>99.58000183</c:v>
                </c:pt>
                <c:pt idx="6568">
                  <c:v>99.959999080000003</c:v>
                </c:pt>
                <c:pt idx="6569">
                  <c:v>98.410003660000001</c:v>
                </c:pt>
                <c:pt idx="6570">
                  <c:v>98.650001529999997</c:v>
                </c:pt>
                <c:pt idx="6571">
                  <c:v>97.83000183</c:v>
                </c:pt>
                <c:pt idx="6572">
                  <c:v>97.209999080000003</c:v>
                </c:pt>
                <c:pt idx="6573">
                  <c:v>97.980003359999998</c:v>
                </c:pt>
                <c:pt idx="6574">
                  <c:v>98.879997250000002</c:v>
                </c:pt>
                <c:pt idx="6575">
                  <c:v>97.309997559999999</c:v>
                </c:pt>
                <c:pt idx="6576">
                  <c:v>98.550003050000001</c:v>
                </c:pt>
                <c:pt idx="6577">
                  <c:v>97.010002139999997</c:v>
                </c:pt>
                <c:pt idx="6578">
                  <c:v>96.690002440000001</c:v>
                </c:pt>
                <c:pt idx="6579">
                  <c:v>97.849998470000003</c:v>
                </c:pt>
                <c:pt idx="6580">
                  <c:v>99.290000919999997</c:v>
                </c:pt>
                <c:pt idx="6581">
                  <c:v>100.3499985</c:v>
                </c:pt>
                <c:pt idx="6582">
                  <c:v>100.9499969</c:v>
                </c:pt>
                <c:pt idx="6583">
                  <c:v>101.5999985</c:v>
                </c:pt>
                <c:pt idx="6584">
                  <c:v>102.1200027</c:v>
                </c:pt>
                <c:pt idx="6585">
                  <c:v>103.4499969</c:v>
                </c:pt>
                <c:pt idx="6586">
                  <c:v>102.5400009</c:v>
                </c:pt>
                <c:pt idx="6587">
                  <c:v>102.9300003</c:v>
                </c:pt>
                <c:pt idx="6588">
                  <c:v>103.8700027</c:v>
                </c:pt>
                <c:pt idx="6589">
                  <c:v>100.0400009</c:v>
                </c:pt>
                <c:pt idx="6590">
                  <c:v>102.5500031</c:v>
                </c:pt>
                <c:pt idx="6591">
                  <c:v>103.1500015</c:v>
                </c:pt>
                <c:pt idx="6592">
                  <c:v>104.4499969</c:v>
                </c:pt>
                <c:pt idx="6593">
                  <c:v>104.6500015</c:v>
                </c:pt>
                <c:pt idx="6594">
                  <c:v>104.6999969</c:v>
                </c:pt>
                <c:pt idx="6595">
                  <c:v>104</c:v>
                </c:pt>
                <c:pt idx="6596">
                  <c:v>101.5299988</c:v>
                </c:pt>
                <c:pt idx="6597">
                  <c:v>100.16999819999999</c:v>
                </c:pt>
                <c:pt idx="6598">
                  <c:v>99.129997250000002</c:v>
                </c:pt>
                <c:pt idx="6599">
                  <c:v>99.61000061</c:v>
                </c:pt>
                <c:pt idx="6600">
                  <c:v>102.23999790000001</c:v>
                </c:pt>
                <c:pt idx="6601">
                  <c:v>101.88999939999999</c:v>
                </c:pt>
                <c:pt idx="6602">
                  <c:v>100.8000031</c:v>
                </c:pt>
                <c:pt idx="6603">
                  <c:v>101.2200012</c:v>
                </c:pt>
                <c:pt idx="6604">
                  <c:v>101.23999790000001</c:v>
                </c:pt>
                <c:pt idx="6605">
                  <c:v>101.66999819999999</c:v>
                </c:pt>
                <c:pt idx="6606">
                  <c:v>102.9499969</c:v>
                </c:pt>
                <c:pt idx="6607">
                  <c:v>113.0299988</c:v>
                </c:pt>
                <c:pt idx="6608">
                  <c:v>114.1999969</c:v>
                </c:pt>
                <c:pt idx="6609">
                  <c:v>113.0299988</c:v>
                </c:pt>
                <c:pt idx="6610">
                  <c:v>114.1299973</c:v>
                </c:pt>
                <c:pt idx="6611">
                  <c:v>116.5199966</c:v>
                </c:pt>
                <c:pt idx="6612">
                  <c:v>116.5599976</c:v>
                </c:pt>
                <c:pt idx="6613">
                  <c:v>117.26000209999999</c:v>
                </c:pt>
                <c:pt idx="6614">
                  <c:v>116.9800034</c:v>
                </c:pt>
                <c:pt idx="6615">
                  <c:v>116.0599976</c:v>
                </c:pt>
                <c:pt idx="6616">
                  <c:v>112.9599991</c:v>
                </c:pt>
                <c:pt idx="6617">
                  <c:v>113.38999939999999</c:v>
                </c:pt>
                <c:pt idx="6618">
                  <c:v>115.75</c:v>
                </c:pt>
                <c:pt idx="6619">
                  <c:v>118.7900009</c:v>
                </c:pt>
                <c:pt idx="6620">
                  <c:v>119.3799973</c:v>
                </c:pt>
                <c:pt idx="6621">
                  <c:v>124.9800034</c:v>
                </c:pt>
                <c:pt idx="6622">
                  <c:v>133.72999569999999</c:v>
                </c:pt>
                <c:pt idx="6623">
                  <c:v>133.11000060000001</c:v>
                </c:pt>
                <c:pt idx="6624">
                  <c:v>130.46000670000001</c:v>
                </c:pt>
                <c:pt idx="6625">
                  <c:v>127.5500031</c:v>
                </c:pt>
                <c:pt idx="6626">
                  <c:v>129.27000430000001</c:v>
                </c:pt>
                <c:pt idx="6627">
                  <c:v>129.02999879999999</c:v>
                </c:pt>
                <c:pt idx="6628">
                  <c:v>126.6900024</c:v>
                </c:pt>
                <c:pt idx="6629">
                  <c:v>125.33000180000001</c:v>
                </c:pt>
                <c:pt idx="6630">
                  <c:v>125.3399963</c:v>
                </c:pt>
                <c:pt idx="6631">
                  <c:v>129.07000729999999</c:v>
                </c:pt>
                <c:pt idx="6632">
                  <c:v>129.52999879999999</c:v>
                </c:pt>
                <c:pt idx="6633">
                  <c:v>130.63999939999999</c:v>
                </c:pt>
                <c:pt idx="6634">
                  <c:v>128.5899963</c:v>
                </c:pt>
                <c:pt idx="6635">
                  <c:v>127.3799973</c:v>
                </c:pt>
                <c:pt idx="6636">
                  <c:v>128.66999820000001</c:v>
                </c:pt>
                <c:pt idx="6637">
                  <c:v>133.8999939</c:v>
                </c:pt>
                <c:pt idx="6638">
                  <c:v>138.2599945</c:v>
                </c:pt>
                <c:pt idx="6639">
                  <c:v>134.97000120000001</c:v>
                </c:pt>
                <c:pt idx="6640">
                  <c:v>141.57000729999999</c:v>
                </c:pt>
                <c:pt idx="6641">
                  <c:v>149.1999969</c:v>
                </c:pt>
                <c:pt idx="6642">
                  <c:v>146.36999510000001</c:v>
                </c:pt>
                <c:pt idx="6643">
                  <c:v>139.02000430000001</c:v>
                </c:pt>
                <c:pt idx="6644">
                  <c:v>144.3999939</c:v>
                </c:pt>
                <c:pt idx="6645">
                  <c:v>142.13999939999999</c:v>
                </c:pt>
                <c:pt idx="6646">
                  <c:v>139.61999510000001</c:v>
                </c:pt>
                <c:pt idx="6647">
                  <c:v>136.97999569999999</c:v>
                </c:pt>
                <c:pt idx="6648">
                  <c:v>136.63999939999999</c:v>
                </c:pt>
                <c:pt idx="6649">
                  <c:v>134.86999510000001</c:v>
                </c:pt>
                <c:pt idx="6650">
                  <c:v>136.75</c:v>
                </c:pt>
                <c:pt idx="6651">
                  <c:v>139.4499969</c:v>
                </c:pt>
                <c:pt idx="6652">
                  <c:v>140.53999329999999</c:v>
                </c:pt>
                <c:pt idx="6653">
                  <c:v>140.22999569999999</c:v>
                </c:pt>
                <c:pt idx="6654">
                  <c:v>138.8399963</c:v>
                </c:pt>
                <c:pt idx="6655">
                  <c:v>136.6900024</c:v>
                </c:pt>
                <c:pt idx="6656">
                  <c:v>136.0500031</c:v>
                </c:pt>
                <c:pt idx="6657">
                  <c:v>141.4900055</c:v>
                </c:pt>
                <c:pt idx="6658">
                  <c:v>140.22000120000001</c:v>
                </c:pt>
                <c:pt idx="6659">
                  <c:v>142</c:v>
                </c:pt>
                <c:pt idx="6660">
                  <c:v>139.6600037</c:v>
                </c:pt>
                <c:pt idx="6661">
                  <c:v>141.36000060000001</c:v>
                </c:pt>
                <c:pt idx="6662">
                  <c:v>142.78999329999999</c:v>
                </c:pt>
                <c:pt idx="6663">
                  <c:v>145.3999939</c:v>
                </c:pt>
                <c:pt idx="6664">
                  <c:v>146.22000120000001</c:v>
                </c:pt>
                <c:pt idx="6665">
                  <c:v>147.1999969</c:v>
                </c:pt>
                <c:pt idx="6666">
                  <c:v>142.52000430000001</c:v>
                </c:pt>
                <c:pt idx="6667">
                  <c:v>140.13999939999999</c:v>
                </c:pt>
                <c:pt idx="6668">
                  <c:v>139.8000031</c:v>
                </c:pt>
                <c:pt idx="6669">
                  <c:v>139.02999879999999</c:v>
                </c:pt>
                <c:pt idx="6670">
                  <c:v>132.27000430000001</c:v>
                </c:pt>
                <c:pt idx="6671">
                  <c:v>127.6999969</c:v>
                </c:pt>
                <c:pt idx="6672">
                  <c:v>129.75</c:v>
                </c:pt>
                <c:pt idx="6673">
                  <c:v>133.42999270000001</c:v>
                </c:pt>
                <c:pt idx="6674">
                  <c:v>132.97000120000001</c:v>
                </c:pt>
                <c:pt idx="6675">
                  <c:v>136.58000179999999</c:v>
                </c:pt>
                <c:pt idx="6676">
                  <c:v>138.3000031</c:v>
                </c:pt>
                <c:pt idx="6677">
                  <c:v>138.5</c:v>
                </c:pt>
                <c:pt idx="6678">
                  <c:v>137.3399963</c:v>
                </c:pt>
                <c:pt idx="6679">
                  <c:v>134.9400024</c:v>
                </c:pt>
                <c:pt idx="6680">
                  <c:v>136.22999569999999</c:v>
                </c:pt>
                <c:pt idx="6681">
                  <c:v>141.5599976</c:v>
                </c:pt>
                <c:pt idx="6682">
                  <c:v>142.83000179999999</c:v>
                </c:pt>
                <c:pt idx="6683">
                  <c:v>141.11000060000001</c:v>
                </c:pt>
                <c:pt idx="6684">
                  <c:v>143.6000061</c:v>
                </c:pt>
                <c:pt idx="6685">
                  <c:v>142.78999329999999</c:v>
                </c:pt>
                <c:pt idx="6686">
                  <c:v>149.2599945</c:v>
                </c:pt>
                <c:pt idx="6687">
                  <c:v>146.4100037</c:v>
                </c:pt>
                <c:pt idx="6688">
                  <c:v>151.9499969</c:v>
                </c:pt>
                <c:pt idx="6689">
                  <c:v>155.58000179999999</c:v>
                </c:pt>
                <c:pt idx="6690">
                  <c:v>152.22999569999999</c:v>
                </c:pt>
                <c:pt idx="6691">
                  <c:v>151.67999270000001</c:v>
                </c:pt>
                <c:pt idx="6692">
                  <c:v>153.5500031</c:v>
                </c:pt>
                <c:pt idx="6693">
                  <c:v>153.66999820000001</c:v>
                </c:pt>
                <c:pt idx="6694">
                  <c:v>156.1499939</c:v>
                </c:pt>
                <c:pt idx="6695">
                  <c:v>157.0899963</c:v>
                </c:pt>
                <c:pt idx="6696">
                  <c:v>160</c:v>
                </c:pt>
                <c:pt idx="6697">
                  <c:v>159.4100037</c:v>
                </c:pt>
                <c:pt idx="6698">
                  <c:v>154.3399963</c:v>
                </c:pt>
                <c:pt idx="6699">
                  <c:v>152.96000670000001</c:v>
                </c:pt>
                <c:pt idx="6700">
                  <c:v>151.03999329999999</c:v>
                </c:pt>
                <c:pt idx="6701">
                  <c:v>154.9499969</c:v>
                </c:pt>
                <c:pt idx="6702">
                  <c:v>152.47000120000001</c:v>
                </c:pt>
                <c:pt idx="6703">
                  <c:v>162.91999820000001</c:v>
                </c:pt>
                <c:pt idx="6704">
                  <c:v>162.07000729999999</c:v>
                </c:pt>
                <c:pt idx="6705">
                  <c:v>164.38999939999999</c:v>
                </c:pt>
                <c:pt idx="6706">
                  <c:v>168.1600037</c:v>
                </c:pt>
                <c:pt idx="6707">
                  <c:v>165.71000670000001</c:v>
                </c:pt>
                <c:pt idx="6708">
                  <c:v>172.97999569999999</c:v>
                </c:pt>
                <c:pt idx="6709">
                  <c:v>172.9100037</c:v>
                </c:pt>
                <c:pt idx="6710">
                  <c:v>172.5099945</c:v>
                </c:pt>
                <c:pt idx="6711">
                  <c:v>177.2400055</c:v>
                </c:pt>
                <c:pt idx="6712">
                  <c:v>179.6900024</c:v>
                </c:pt>
                <c:pt idx="6713">
                  <c:v>175.38000489999999</c:v>
                </c:pt>
                <c:pt idx="6714">
                  <c:v>173.96000670000001</c:v>
                </c:pt>
                <c:pt idx="6715">
                  <c:v>167.8099976</c:v>
                </c:pt>
                <c:pt idx="6716">
                  <c:v>172.6000061</c:v>
                </c:pt>
                <c:pt idx="6717">
                  <c:v>172.07000729999999</c:v>
                </c:pt>
                <c:pt idx="6718">
                  <c:v>171.63000489999999</c:v>
                </c:pt>
                <c:pt idx="6719">
                  <c:v>173.8099976</c:v>
                </c:pt>
                <c:pt idx="6720">
                  <c:v>172.33000179999999</c:v>
                </c:pt>
                <c:pt idx="6721">
                  <c:v>175.6999969</c:v>
                </c:pt>
                <c:pt idx="6722">
                  <c:v>182.4900055</c:v>
                </c:pt>
                <c:pt idx="6723">
                  <c:v>183.9900055</c:v>
                </c:pt>
                <c:pt idx="6724">
                  <c:v>186.63000489999999</c:v>
                </c:pt>
                <c:pt idx="6725">
                  <c:v>184.52000430000001</c:v>
                </c:pt>
                <c:pt idx="6726">
                  <c:v>191.0500031</c:v>
                </c:pt>
                <c:pt idx="6727">
                  <c:v>184.5</c:v>
                </c:pt>
                <c:pt idx="6728">
                  <c:v>187.3500061</c:v>
                </c:pt>
                <c:pt idx="6729">
                  <c:v>185.22000120000001</c:v>
                </c:pt>
                <c:pt idx="6730">
                  <c:v>186.03999329999999</c:v>
                </c:pt>
                <c:pt idx="6731">
                  <c:v>171.1999969</c:v>
                </c:pt>
                <c:pt idx="6732">
                  <c:v>171.86999510000001</c:v>
                </c:pt>
                <c:pt idx="6733">
                  <c:v>165.77000430000001</c:v>
                </c:pt>
                <c:pt idx="6734">
                  <c:v>169.3500061</c:v>
                </c:pt>
                <c:pt idx="6735">
                  <c:v>169.82000729999999</c:v>
                </c:pt>
                <c:pt idx="6736">
                  <c:v>159.8000031</c:v>
                </c:pt>
                <c:pt idx="6737">
                  <c:v>160.27999879999999</c:v>
                </c:pt>
                <c:pt idx="6738">
                  <c:v>161.9400024</c:v>
                </c:pt>
                <c:pt idx="6739">
                  <c:v>160.0099945</c:v>
                </c:pt>
                <c:pt idx="6740">
                  <c:v>154.53999329999999</c:v>
                </c:pt>
                <c:pt idx="6741">
                  <c:v>165.8000031</c:v>
                </c:pt>
                <c:pt idx="6742">
                  <c:v>158.17999270000001</c:v>
                </c:pt>
                <c:pt idx="6743">
                  <c:v>149.86000060000001</c:v>
                </c:pt>
                <c:pt idx="6744">
                  <c:v>147.9499969</c:v>
                </c:pt>
                <c:pt idx="6745">
                  <c:v>155.38999939999999</c:v>
                </c:pt>
                <c:pt idx="6746">
                  <c:v>155.03999329999999</c:v>
                </c:pt>
                <c:pt idx="6747">
                  <c:v>164.5500031</c:v>
                </c:pt>
                <c:pt idx="6748">
                  <c:v>167.11999510000001</c:v>
                </c:pt>
                <c:pt idx="6749">
                  <c:v>167.63000489999999</c:v>
                </c:pt>
                <c:pt idx="6750">
                  <c:v>172.3399963</c:v>
                </c:pt>
                <c:pt idx="6751">
                  <c:v>169.97000120000001</c:v>
                </c:pt>
                <c:pt idx="6752">
                  <c:v>173.96000670000001</c:v>
                </c:pt>
                <c:pt idx="6753">
                  <c:v>174.53999329999999</c:v>
                </c:pt>
                <c:pt idx="6754">
                  <c:v>175.4499969</c:v>
                </c:pt>
                <c:pt idx="6755">
                  <c:v>172.03999329999999</c:v>
                </c:pt>
                <c:pt idx="6756">
                  <c:v>171.4400024</c:v>
                </c:pt>
                <c:pt idx="6757">
                  <c:v>166.4400024</c:v>
                </c:pt>
                <c:pt idx="6758">
                  <c:v>171.27999879999999</c:v>
                </c:pt>
                <c:pt idx="6759">
                  <c:v>169.07000729999999</c:v>
                </c:pt>
                <c:pt idx="6760">
                  <c:v>170.5500031</c:v>
                </c:pt>
                <c:pt idx="6761">
                  <c:v>169.1999969</c:v>
                </c:pt>
                <c:pt idx="6762">
                  <c:v>169.1499939</c:v>
                </c:pt>
                <c:pt idx="6763">
                  <c:v>171.6999969</c:v>
                </c:pt>
                <c:pt idx="6764">
                  <c:v>160.4900055</c:v>
                </c:pt>
                <c:pt idx="6765">
                  <c:v>160.86999510000001</c:v>
                </c:pt>
                <c:pt idx="6766">
                  <c:v>163.6999969</c:v>
                </c:pt>
                <c:pt idx="6767">
                  <c:v>156.82000729999999</c:v>
                </c:pt>
                <c:pt idx="6768">
                  <c:v>162.77999879999999</c:v>
                </c:pt>
                <c:pt idx="6769">
                  <c:v>162.42999270000001</c:v>
                </c:pt>
                <c:pt idx="6770">
                  <c:v>170.22999569999999</c:v>
                </c:pt>
                <c:pt idx="6771">
                  <c:v>171.42999270000001</c:v>
                </c:pt>
                <c:pt idx="6772">
                  <c:v>172.5</c:v>
                </c:pt>
                <c:pt idx="6773">
                  <c:v>169.08000179999999</c:v>
                </c:pt>
                <c:pt idx="6774">
                  <c:v>167.3500061</c:v>
                </c:pt>
                <c:pt idx="6775">
                  <c:v>167.27999879999999</c:v>
                </c:pt>
                <c:pt idx="6776">
                  <c:v>176.22000120000001</c:v>
                </c:pt>
                <c:pt idx="6777">
                  <c:v>174.08000179999999</c:v>
                </c:pt>
                <c:pt idx="6778">
                  <c:v>174.7599945</c:v>
                </c:pt>
                <c:pt idx="6779">
                  <c:v>181.97000120000001</c:v>
                </c:pt>
                <c:pt idx="6780">
                  <c:v>182.3500061</c:v>
                </c:pt>
                <c:pt idx="6781">
                  <c:v>186.83000179999999</c:v>
                </c:pt>
                <c:pt idx="6782">
                  <c:v>177.97000120000001</c:v>
                </c:pt>
                <c:pt idx="6783">
                  <c:v>173.66999820000001</c:v>
                </c:pt>
                <c:pt idx="6784">
                  <c:v>172.07000729999999</c:v>
                </c:pt>
                <c:pt idx="6785">
                  <c:v>175.8000031</c:v>
                </c:pt>
                <c:pt idx="6786">
                  <c:v>179.47999569999999</c:v>
                </c:pt>
                <c:pt idx="6787">
                  <c:v>181.1600037</c:v>
                </c:pt>
                <c:pt idx="6788">
                  <c:v>184.5099945</c:v>
                </c:pt>
                <c:pt idx="6789">
                  <c:v>186.0500031</c:v>
                </c:pt>
                <c:pt idx="6790">
                  <c:v>187.13999939999999</c:v>
                </c:pt>
                <c:pt idx="6791">
                  <c:v>185.77999879999999</c:v>
                </c:pt>
                <c:pt idx="6792">
                  <c:v>190.8099976</c:v>
                </c:pt>
                <c:pt idx="6793">
                  <c:v>192.21000670000001</c:v>
                </c:pt>
                <c:pt idx="6794">
                  <c:v>187.13000489999999</c:v>
                </c:pt>
                <c:pt idx="6795">
                  <c:v>187.47999569999999</c:v>
                </c:pt>
                <c:pt idx="6796">
                  <c:v>205.8399963</c:v>
                </c:pt>
                <c:pt idx="6797">
                  <c:v>200.77999879999999</c:v>
                </c:pt>
                <c:pt idx="6798">
                  <c:v>201.9499969</c:v>
                </c:pt>
                <c:pt idx="6799">
                  <c:v>198.47999569999999</c:v>
                </c:pt>
                <c:pt idx="6800">
                  <c:v>200.86000060000001</c:v>
                </c:pt>
                <c:pt idx="6801">
                  <c:v>197.92999270000001</c:v>
                </c:pt>
                <c:pt idx="6802">
                  <c:v>203.4400024</c:v>
                </c:pt>
                <c:pt idx="6803">
                  <c:v>194.67999270000001</c:v>
                </c:pt>
                <c:pt idx="6804">
                  <c:v>196.9400024</c:v>
                </c:pt>
                <c:pt idx="6805">
                  <c:v>194.47999569999999</c:v>
                </c:pt>
                <c:pt idx="6806">
                  <c:v>190.53999329999999</c:v>
                </c:pt>
                <c:pt idx="6807">
                  <c:v>192.9499969</c:v>
                </c:pt>
                <c:pt idx="6808">
                  <c:v>191.5599976</c:v>
                </c:pt>
                <c:pt idx="6809">
                  <c:v>195.7599945</c:v>
                </c:pt>
                <c:pt idx="6810">
                  <c:v>193.22000120000001</c:v>
                </c:pt>
                <c:pt idx="6811">
                  <c:v>201.1900024</c:v>
                </c:pt>
                <c:pt idx="6812">
                  <c:v>201.1999969</c:v>
                </c:pt>
                <c:pt idx="6813">
                  <c:v>194.0500031</c:v>
                </c:pt>
                <c:pt idx="6814">
                  <c:v>191.77000430000001</c:v>
                </c:pt>
                <c:pt idx="6815">
                  <c:v>186.6600037</c:v>
                </c:pt>
                <c:pt idx="6816">
                  <c:v>188.5</c:v>
                </c:pt>
                <c:pt idx="6817">
                  <c:v>186.0099945</c:v>
                </c:pt>
                <c:pt idx="6818">
                  <c:v>187.47999569999999</c:v>
                </c:pt>
                <c:pt idx="6819">
                  <c:v>189.66999820000001</c:v>
                </c:pt>
                <c:pt idx="6820">
                  <c:v>188.36000060000001</c:v>
                </c:pt>
                <c:pt idx="6821">
                  <c:v>191.2400055</c:v>
                </c:pt>
                <c:pt idx="6822">
                  <c:v>190.08000179999999</c:v>
                </c:pt>
                <c:pt idx="6823">
                  <c:v>185.08000179999999</c:v>
                </c:pt>
                <c:pt idx="6824">
                  <c:v>183.8399963</c:v>
                </c:pt>
                <c:pt idx="6825">
                  <c:v>181.1900024</c:v>
                </c:pt>
                <c:pt idx="6826">
                  <c:v>184.6600037</c:v>
                </c:pt>
                <c:pt idx="6827">
                  <c:v>194.3999939</c:v>
                </c:pt>
                <c:pt idx="6828">
                  <c:v>198.88999939999999</c:v>
                </c:pt>
                <c:pt idx="6829">
                  <c:v>200.6900024</c:v>
                </c:pt>
                <c:pt idx="6830">
                  <c:v>204.3000031</c:v>
                </c:pt>
                <c:pt idx="6831">
                  <c:v>203.02000430000001</c:v>
                </c:pt>
                <c:pt idx="6832">
                  <c:v>199.16999820000001</c:v>
                </c:pt>
                <c:pt idx="6833">
                  <c:v>191.9400024</c:v>
                </c:pt>
                <c:pt idx="6834">
                  <c:v>194.6000061</c:v>
                </c:pt>
                <c:pt idx="6835">
                  <c:v>191.46000670000001</c:v>
                </c:pt>
                <c:pt idx="6836">
                  <c:v>200.9900055</c:v>
                </c:pt>
                <c:pt idx="6837">
                  <c:v>202.22000120000001</c:v>
                </c:pt>
                <c:pt idx="6838">
                  <c:v>200.6600037</c:v>
                </c:pt>
                <c:pt idx="6839">
                  <c:v>195.5599976</c:v>
                </c:pt>
                <c:pt idx="6840">
                  <c:v>194.63999939999999</c:v>
                </c:pt>
                <c:pt idx="6841">
                  <c:v>197.21000670000001</c:v>
                </c:pt>
                <c:pt idx="6842">
                  <c:v>207.36000060000001</c:v>
                </c:pt>
                <c:pt idx="6843">
                  <c:v>206.33000179999999</c:v>
                </c:pt>
                <c:pt idx="6844">
                  <c:v>203.0599976</c:v>
                </c:pt>
                <c:pt idx="6845">
                  <c:v>201.63000489999999</c:v>
                </c:pt>
                <c:pt idx="6846">
                  <c:v>200.38999939999999</c:v>
                </c:pt>
                <c:pt idx="6847">
                  <c:v>197.4900055</c:v>
                </c:pt>
                <c:pt idx="6848">
                  <c:v>201.58000179999999</c:v>
                </c:pt>
                <c:pt idx="6849">
                  <c:v>208.61000060000001</c:v>
                </c:pt>
                <c:pt idx="6850">
                  <c:v>220.0099945</c:v>
                </c:pt>
                <c:pt idx="6851">
                  <c:v>211.41999820000001</c:v>
                </c:pt>
                <c:pt idx="6852">
                  <c:v>207.11999510000001</c:v>
                </c:pt>
                <c:pt idx="6853">
                  <c:v>208.36999510000001</c:v>
                </c:pt>
                <c:pt idx="6854">
                  <c:v>201.36000060000001</c:v>
                </c:pt>
                <c:pt idx="6855">
                  <c:v>201.4499969</c:v>
                </c:pt>
                <c:pt idx="6856">
                  <c:v>206.8000031</c:v>
                </c:pt>
                <c:pt idx="6857">
                  <c:v>214.78999329999999</c:v>
                </c:pt>
                <c:pt idx="6858">
                  <c:v>211.5</c:v>
                </c:pt>
                <c:pt idx="6859">
                  <c:v>218.6999969</c:v>
                </c:pt>
                <c:pt idx="6860">
                  <c:v>223.1999969</c:v>
                </c:pt>
                <c:pt idx="6861">
                  <c:v>224.61999510000001</c:v>
                </c:pt>
                <c:pt idx="6862">
                  <c:v>221.88000489999999</c:v>
                </c:pt>
                <c:pt idx="6863">
                  <c:v>192.3099976</c:v>
                </c:pt>
                <c:pt idx="6864">
                  <c:v>202.3999939</c:v>
                </c:pt>
                <c:pt idx="6865">
                  <c:v>202.33000179999999</c:v>
                </c:pt>
                <c:pt idx="6866">
                  <c:v>208.1499939</c:v>
                </c:pt>
                <c:pt idx="6867">
                  <c:v>209.32000729999999</c:v>
                </c:pt>
                <c:pt idx="6868">
                  <c:v>199.8000031</c:v>
                </c:pt>
                <c:pt idx="6869">
                  <c:v>204.0500031</c:v>
                </c:pt>
                <c:pt idx="6870">
                  <c:v>208.57000729999999</c:v>
                </c:pt>
                <c:pt idx="6871">
                  <c:v>210.5</c:v>
                </c:pt>
                <c:pt idx="6872">
                  <c:v>206.11999510000001</c:v>
                </c:pt>
                <c:pt idx="6873">
                  <c:v>207.9499969</c:v>
                </c:pt>
                <c:pt idx="6874">
                  <c:v>208.7400055</c:v>
                </c:pt>
                <c:pt idx="6875">
                  <c:v>206.38000489999999</c:v>
                </c:pt>
                <c:pt idx="6876">
                  <c:v>201.83000179999999</c:v>
                </c:pt>
                <c:pt idx="6877">
                  <c:v>203.8999939</c:v>
                </c:pt>
                <c:pt idx="6878">
                  <c:v>202.7400055</c:v>
                </c:pt>
                <c:pt idx="6879">
                  <c:v>200.9499969</c:v>
                </c:pt>
                <c:pt idx="6880">
                  <c:v>200.1000061</c:v>
                </c:pt>
                <c:pt idx="6881">
                  <c:v>198.2400055</c:v>
                </c:pt>
                <c:pt idx="6882">
                  <c:v>191.6499939</c:v>
                </c:pt>
                <c:pt idx="6883">
                  <c:v>189.36999510000001</c:v>
                </c:pt>
                <c:pt idx="6884">
                  <c:v>194.61999510000001</c:v>
                </c:pt>
                <c:pt idx="6885">
                  <c:v>181.0899963</c:v>
                </c:pt>
                <c:pt idx="6886">
                  <c:v>180.52999879999999</c:v>
                </c:pt>
                <c:pt idx="6887">
                  <c:v>172.97000120000001</c:v>
                </c:pt>
                <c:pt idx="6888">
                  <c:v>180</c:v>
                </c:pt>
                <c:pt idx="6889">
                  <c:v>184.27999879999999</c:v>
                </c:pt>
                <c:pt idx="6890">
                  <c:v>175.8500061</c:v>
                </c:pt>
                <c:pt idx="6891">
                  <c:v>177.1000061</c:v>
                </c:pt>
                <c:pt idx="6892">
                  <c:v>170.6499939</c:v>
                </c:pt>
                <c:pt idx="6893">
                  <c:v>170.97000120000001</c:v>
                </c:pt>
                <c:pt idx="6894">
                  <c:v>177.16999820000001</c:v>
                </c:pt>
                <c:pt idx="6895">
                  <c:v>171.5899963</c:v>
                </c:pt>
                <c:pt idx="6896">
                  <c:v>174.0899963</c:v>
                </c:pt>
                <c:pt idx="6897">
                  <c:v>176.2400055</c:v>
                </c:pt>
                <c:pt idx="6898">
                  <c:v>173.13000489999999</c:v>
                </c:pt>
                <c:pt idx="6899">
                  <c:v>173.7599945</c:v>
                </c:pt>
                <c:pt idx="6900">
                  <c:v>177.47000120000001</c:v>
                </c:pt>
                <c:pt idx="6901">
                  <c:v>176.72999569999999</c:v>
                </c:pt>
                <c:pt idx="6902">
                  <c:v>181.1600037</c:v>
                </c:pt>
                <c:pt idx="6903">
                  <c:v>180.8999939</c:v>
                </c:pt>
                <c:pt idx="6904">
                  <c:v>173.5</c:v>
                </c:pt>
                <c:pt idx="6905">
                  <c:v>168.2400055</c:v>
                </c:pt>
                <c:pt idx="6906">
                  <c:v>165.25</c:v>
                </c:pt>
                <c:pt idx="6907">
                  <c:v>166</c:v>
                </c:pt>
                <c:pt idx="6908">
                  <c:v>168.63999939999999</c:v>
                </c:pt>
                <c:pt idx="6909">
                  <c:v>170.38999939999999</c:v>
                </c:pt>
                <c:pt idx="6910">
                  <c:v>157.38000489999999</c:v>
                </c:pt>
                <c:pt idx="6911">
                  <c:v>146.8000031</c:v>
                </c:pt>
                <c:pt idx="6912">
                  <c:v>146.16999820000001</c:v>
                </c:pt>
                <c:pt idx="6913">
                  <c:v>141.36999510000001</c:v>
                </c:pt>
                <c:pt idx="6914">
                  <c:v>158.75</c:v>
                </c:pt>
                <c:pt idx="6915">
                  <c:v>151.13000489999999</c:v>
                </c:pt>
                <c:pt idx="6916">
                  <c:v>157.08000179999999</c:v>
                </c:pt>
                <c:pt idx="6917">
                  <c:v>155.8399963</c:v>
                </c:pt>
                <c:pt idx="6918">
                  <c:v>157.33000179999999</c:v>
                </c:pt>
                <c:pt idx="6919">
                  <c:v>151.66999820000001</c:v>
                </c:pt>
                <c:pt idx="6920">
                  <c:v>151.7400055</c:v>
                </c:pt>
                <c:pt idx="6921">
                  <c:v>147.86000060000001</c:v>
                </c:pt>
                <c:pt idx="6922">
                  <c:v>151.3999939</c:v>
                </c:pt>
                <c:pt idx="6923">
                  <c:v>157.8099976</c:v>
                </c:pt>
                <c:pt idx="6924">
                  <c:v>164.17999270000001</c:v>
                </c:pt>
                <c:pt idx="6925">
                  <c:v>165.1000061</c:v>
                </c:pt>
                <c:pt idx="6926">
                  <c:v>163.3999939</c:v>
                </c:pt>
                <c:pt idx="6927">
                  <c:v>164.47999569999999</c:v>
                </c:pt>
                <c:pt idx="6928">
                  <c:v>166.6900024</c:v>
                </c:pt>
                <c:pt idx="6929">
                  <c:v>172.72000120000001</c:v>
                </c:pt>
                <c:pt idx="6930">
                  <c:v>179.27999879999999</c:v>
                </c:pt>
                <c:pt idx="6931">
                  <c:v>176.3999939</c:v>
                </c:pt>
                <c:pt idx="6932">
                  <c:v>172.27999879999999</c:v>
                </c:pt>
                <c:pt idx="6933">
                  <c:v>174.53999329999999</c:v>
                </c:pt>
                <c:pt idx="6934">
                  <c:v>175.22000120000001</c:v>
                </c:pt>
                <c:pt idx="6935">
                  <c:v>176.52000430000001</c:v>
                </c:pt>
                <c:pt idx="6936">
                  <c:v>186.97999569999999</c:v>
                </c:pt>
                <c:pt idx="6937">
                  <c:v>193.9900055</c:v>
                </c:pt>
                <c:pt idx="6938">
                  <c:v>194.7599945</c:v>
                </c:pt>
                <c:pt idx="6939">
                  <c:v>194.22000120000001</c:v>
                </c:pt>
                <c:pt idx="6940">
                  <c:v>194.22000120000001</c:v>
                </c:pt>
                <c:pt idx="6941">
                  <c:v>193.5</c:v>
                </c:pt>
                <c:pt idx="6942">
                  <c:v>193.4499969</c:v>
                </c:pt>
                <c:pt idx="6943">
                  <c:v>191.7599945</c:v>
                </c:pt>
                <c:pt idx="6944">
                  <c:v>196.1900024</c:v>
                </c:pt>
                <c:pt idx="6945">
                  <c:v>191.97999569999999</c:v>
                </c:pt>
                <c:pt idx="6946">
                  <c:v>197.67999270000001</c:v>
                </c:pt>
                <c:pt idx="6947">
                  <c:v>196.13999939999999</c:v>
                </c:pt>
                <c:pt idx="6948">
                  <c:v>197.1499939</c:v>
                </c:pt>
                <c:pt idx="6949">
                  <c:v>193.32000729999999</c:v>
                </c:pt>
                <c:pt idx="6950">
                  <c:v>194.8399963</c:v>
                </c:pt>
                <c:pt idx="6951">
                  <c:v>197.61000060000001</c:v>
                </c:pt>
                <c:pt idx="6952">
                  <c:v>202.3999939</c:v>
                </c:pt>
                <c:pt idx="6953">
                  <c:v>203.3399963</c:v>
                </c:pt>
                <c:pt idx="6954">
                  <c:v>205.17999270000001</c:v>
                </c:pt>
                <c:pt idx="6955">
                  <c:v>207</c:v>
                </c:pt>
                <c:pt idx="6956">
                  <c:v>212.46000670000001</c:v>
                </c:pt>
                <c:pt idx="6957">
                  <c:v>214.1000061</c:v>
                </c:pt>
                <c:pt idx="6958">
                  <c:v>215.42999270000001</c:v>
                </c:pt>
                <c:pt idx="6959">
                  <c:v>211.1000061</c:v>
                </c:pt>
                <c:pt idx="6960">
                  <c:v>215.67999270000001</c:v>
                </c:pt>
                <c:pt idx="6961">
                  <c:v>213.8999939</c:v>
                </c:pt>
                <c:pt idx="6962">
                  <c:v>213.5</c:v>
                </c:pt>
                <c:pt idx="6963">
                  <c:v>209.5099945</c:v>
                </c:pt>
                <c:pt idx="6964">
                  <c:v>210.32000729999999</c:v>
                </c:pt>
                <c:pt idx="6965">
                  <c:v>220.0899963</c:v>
                </c:pt>
                <c:pt idx="6966">
                  <c:v>222.7400055</c:v>
                </c:pt>
                <c:pt idx="6967">
                  <c:v>224.0099945</c:v>
                </c:pt>
                <c:pt idx="6968">
                  <c:v>228.57000729999999</c:v>
                </c:pt>
                <c:pt idx="6969">
                  <c:v>226.4900055</c:v>
                </c:pt>
                <c:pt idx="6970">
                  <c:v>224.67999270000001</c:v>
                </c:pt>
                <c:pt idx="6971">
                  <c:v>233.6000061</c:v>
                </c:pt>
                <c:pt idx="6972">
                  <c:v>234.8000031</c:v>
                </c:pt>
                <c:pt idx="6973">
                  <c:v>229.16999820000001</c:v>
                </c:pt>
                <c:pt idx="6974">
                  <c:v>227.86000060000001</c:v>
                </c:pt>
                <c:pt idx="6975">
                  <c:v>231.8399963</c:v>
                </c:pt>
                <c:pt idx="6976">
                  <c:v>229.7599945</c:v>
                </c:pt>
                <c:pt idx="6977">
                  <c:v>230.3999939</c:v>
                </c:pt>
                <c:pt idx="6978">
                  <c:v>228.66999820000001</c:v>
                </c:pt>
                <c:pt idx="6979">
                  <c:v>236.9499969</c:v>
                </c:pt>
                <c:pt idx="6980">
                  <c:v>237.5599976</c:v>
                </c:pt>
                <c:pt idx="6981">
                  <c:v>245.6000061</c:v>
                </c:pt>
                <c:pt idx="6982">
                  <c:v>240.3999939</c:v>
                </c:pt>
                <c:pt idx="6983">
                  <c:v>238.8500061</c:v>
                </c:pt>
                <c:pt idx="6984">
                  <c:v>234.6000061</c:v>
                </c:pt>
                <c:pt idx="6985">
                  <c:v>240.33000179999999</c:v>
                </c:pt>
                <c:pt idx="6986">
                  <c:v>241.6000061</c:v>
                </c:pt>
                <c:pt idx="6987">
                  <c:v>245.6000061</c:v>
                </c:pt>
                <c:pt idx="6988">
                  <c:v>242.75</c:v>
                </c:pt>
                <c:pt idx="6989">
                  <c:v>241.33000179999999</c:v>
                </c:pt>
                <c:pt idx="6990">
                  <c:v>242.9100037</c:v>
                </c:pt>
                <c:pt idx="6991">
                  <c:v>241.61999510000001</c:v>
                </c:pt>
                <c:pt idx="6992">
                  <c:v>235.21000670000001</c:v>
                </c:pt>
                <c:pt idx="6993">
                  <c:v>239</c:v>
                </c:pt>
                <c:pt idx="6994">
                  <c:v>232.47000120000001</c:v>
                </c:pt>
                <c:pt idx="6995">
                  <c:v>231.36999510000001</c:v>
                </c:pt>
                <c:pt idx="6996">
                  <c:v>242.61999510000001</c:v>
                </c:pt>
                <c:pt idx="6997">
                  <c:v>241.83000179999999</c:v>
                </c:pt>
                <c:pt idx="6998">
                  <c:v>242.0899963</c:v>
                </c:pt>
                <c:pt idx="6999">
                  <c:v>244.28999329999999</c:v>
                </c:pt>
                <c:pt idx="7000">
                  <c:v>241.4400024</c:v>
                </c:pt>
                <c:pt idx="7001">
                  <c:v>241</c:v>
                </c:pt>
                <c:pt idx="7002">
                  <c:v>238.88000489999999</c:v>
                </c:pt>
                <c:pt idx="7003">
                  <c:v>241.4100037</c:v>
                </c:pt>
                <c:pt idx="7004">
                  <c:v>232.6999969</c:v>
                </c:pt>
                <c:pt idx="7005">
                  <c:v>228.6000061</c:v>
                </c:pt>
                <c:pt idx="7006">
                  <c:v>227.33000179999999</c:v>
                </c:pt>
                <c:pt idx="7007">
                  <c:v>232.9900055</c:v>
                </c:pt>
                <c:pt idx="7008">
                  <c:v>235.5899963</c:v>
                </c:pt>
                <c:pt idx="7009">
                  <c:v>238.72000120000001</c:v>
                </c:pt>
                <c:pt idx="7010">
                  <c:v>239.28999329999999</c:v>
                </c:pt>
                <c:pt idx="7011">
                  <c:v>238.27000430000001</c:v>
                </c:pt>
                <c:pt idx="7012">
                  <c:v>230.86999510000001</c:v>
                </c:pt>
                <c:pt idx="7013">
                  <c:v>228.38999939999999</c:v>
                </c:pt>
                <c:pt idx="7014">
                  <c:v>231.38999939999999</c:v>
                </c:pt>
                <c:pt idx="7015">
                  <c:v>235.21000670000001</c:v>
                </c:pt>
                <c:pt idx="7016">
                  <c:v>243.4100037</c:v>
                </c:pt>
                <c:pt idx="7017">
                  <c:v>247.1900024</c:v>
                </c:pt>
                <c:pt idx="7018">
                  <c:v>250.91999820000001</c:v>
                </c:pt>
                <c:pt idx="7019">
                  <c:v>260.44000240000003</c:v>
                </c:pt>
                <c:pt idx="7020">
                  <c:v>258.9100037</c:v>
                </c:pt>
                <c:pt idx="7021">
                  <c:v>259.32998659999998</c:v>
                </c:pt>
                <c:pt idx="7022">
                  <c:v>261.38000490000002</c:v>
                </c:pt>
                <c:pt idx="7023">
                  <c:v>262.05999759999997</c:v>
                </c:pt>
                <c:pt idx="7024">
                  <c:v>262.7900085</c:v>
                </c:pt>
                <c:pt idx="7025">
                  <c:v>268.64001459999997</c:v>
                </c:pt>
                <c:pt idx="7026">
                  <c:v>264.86999509999998</c:v>
                </c:pt>
                <c:pt idx="7027">
                  <c:v>272.63000490000002</c:v>
                </c:pt>
                <c:pt idx="7028">
                  <c:v>282.7099915</c:v>
                </c:pt>
                <c:pt idx="7029">
                  <c:v>280.7099915</c:v>
                </c:pt>
                <c:pt idx="7030">
                  <c:v>276.6600037</c:v>
                </c:pt>
                <c:pt idx="7031">
                  <c:v>273.35998540000003</c:v>
                </c:pt>
                <c:pt idx="7032">
                  <c:v>273.23001099999999</c:v>
                </c:pt>
                <c:pt idx="7033">
                  <c:v>279.2900085</c:v>
                </c:pt>
                <c:pt idx="7034">
                  <c:v>288.47000120000001</c:v>
                </c:pt>
                <c:pt idx="7035">
                  <c:v>288.10998540000003</c:v>
                </c:pt>
                <c:pt idx="7036">
                  <c:v>292.19000240000003</c:v>
                </c:pt>
                <c:pt idx="7037">
                  <c:v>302.39999390000003</c:v>
                </c:pt>
                <c:pt idx="7038">
                  <c:v>294.02999879999999</c:v>
                </c:pt>
                <c:pt idx="7039">
                  <c:v>304.51998900000001</c:v>
                </c:pt>
                <c:pt idx="7040">
                  <c:v>299.88000490000002</c:v>
                </c:pt>
                <c:pt idx="7041">
                  <c:v>280.6600037</c:v>
                </c:pt>
                <c:pt idx="7042">
                  <c:v>302.89001459999997</c:v>
                </c:pt>
                <c:pt idx="7043">
                  <c:v>295.94000240000003</c:v>
                </c:pt>
                <c:pt idx="7044">
                  <c:v>304.7099915</c:v>
                </c:pt>
                <c:pt idx="7045">
                  <c:v>299.8399963</c:v>
                </c:pt>
                <c:pt idx="7046">
                  <c:v>295.07998659999998</c:v>
                </c:pt>
                <c:pt idx="7047">
                  <c:v>297.7000122</c:v>
                </c:pt>
                <c:pt idx="7048">
                  <c:v>294.51000979999998</c:v>
                </c:pt>
                <c:pt idx="7049">
                  <c:v>288.88000490000002</c:v>
                </c:pt>
                <c:pt idx="7050">
                  <c:v>290.73001099999999</c:v>
                </c:pt>
                <c:pt idx="7051">
                  <c:v>294.9599915</c:v>
                </c:pt>
                <c:pt idx="7052">
                  <c:v>298.25</c:v>
                </c:pt>
                <c:pt idx="7053">
                  <c:v>301.52999879999999</c:v>
                </c:pt>
                <c:pt idx="7054">
                  <c:v>305.0899963</c:v>
                </c:pt>
                <c:pt idx="7055">
                  <c:v>303.22000120000001</c:v>
                </c:pt>
                <c:pt idx="7056">
                  <c:v>300.42999270000001</c:v>
                </c:pt>
                <c:pt idx="7057">
                  <c:v>304.85998540000003</c:v>
                </c:pt>
                <c:pt idx="7058">
                  <c:v>294.0499878</c:v>
                </c:pt>
                <c:pt idx="7059">
                  <c:v>293.64001459999997</c:v>
                </c:pt>
                <c:pt idx="7060">
                  <c:v>289.23999020000002</c:v>
                </c:pt>
                <c:pt idx="7061">
                  <c:v>286.5</c:v>
                </c:pt>
                <c:pt idx="7062">
                  <c:v>295.26998900000001</c:v>
                </c:pt>
                <c:pt idx="7063">
                  <c:v>291.17001340000002</c:v>
                </c:pt>
                <c:pt idx="7064">
                  <c:v>290.61999509999998</c:v>
                </c:pt>
                <c:pt idx="7065">
                  <c:v>282.2000122</c:v>
                </c:pt>
                <c:pt idx="7066">
                  <c:v>284.82000729999999</c:v>
                </c:pt>
                <c:pt idx="7067">
                  <c:v>282.01000979999998</c:v>
                </c:pt>
                <c:pt idx="7068">
                  <c:v>277.9100037</c:v>
                </c:pt>
                <c:pt idx="7069">
                  <c:v>282.36999509999998</c:v>
                </c:pt>
                <c:pt idx="7070">
                  <c:v>277.5</c:v>
                </c:pt>
                <c:pt idx="7071">
                  <c:v>275.05999759999997</c:v>
                </c:pt>
                <c:pt idx="7072">
                  <c:v>284.64001459999997</c:v>
                </c:pt>
                <c:pt idx="7073">
                  <c:v>284.67999270000001</c:v>
                </c:pt>
                <c:pt idx="7074">
                  <c:v>289.9599915</c:v>
                </c:pt>
                <c:pt idx="7075">
                  <c:v>291.51000979999998</c:v>
                </c:pt>
                <c:pt idx="7076">
                  <c:v>287.67999270000001</c:v>
                </c:pt>
                <c:pt idx="7077">
                  <c:v>292.0899963</c:v>
                </c:pt>
                <c:pt idx="7078">
                  <c:v>295.4500122</c:v>
                </c:pt>
                <c:pt idx="7079">
                  <c:v>292.92999270000001</c:v>
                </c:pt>
                <c:pt idx="7080">
                  <c:v>294.72000120000001</c:v>
                </c:pt>
                <c:pt idx="7081">
                  <c:v>301.86999509999998</c:v>
                </c:pt>
                <c:pt idx="7082">
                  <c:v>303.4100037</c:v>
                </c:pt>
                <c:pt idx="7083">
                  <c:v>310.14001459999997</c:v>
                </c:pt>
                <c:pt idx="7084">
                  <c:v>304.85000609999997</c:v>
                </c:pt>
                <c:pt idx="7085">
                  <c:v>292.0400085</c:v>
                </c:pt>
                <c:pt idx="7086">
                  <c:v>287.73999020000002</c:v>
                </c:pt>
                <c:pt idx="7087">
                  <c:v>286.86999509999998</c:v>
                </c:pt>
                <c:pt idx="7088">
                  <c:v>276.9599915</c:v>
                </c:pt>
                <c:pt idx="7089">
                  <c:v>284.67999270000001</c:v>
                </c:pt>
                <c:pt idx="7090">
                  <c:v>288.9500122</c:v>
                </c:pt>
                <c:pt idx="7091">
                  <c:v>293.27999879999999</c:v>
                </c:pt>
                <c:pt idx="7092">
                  <c:v>296.9500122</c:v>
                </c:pt>
                <c:pt idx="7093">
                  <c:v>298.7999878</c:v>
                </c:pt>
                <c:pt idx="7094">
                  <c:v>302.8399963</c:v>
                </c:pt>
                <c:pt idx="7095">
                  <c:v>300.92001340000002</c:v>
                </c:pt>
                <c:pt idx="7096">
                  <c:v>299.57998659999998</c:v>
                </c:pt>
                <c:pt idx="7097">
                  <c:v>303.89001459999997</c:v>
                </c:pt>
                <c:pt idx="7098">
                  <c:v>319.60998540000003</c:v>
                </c:pt>
                <c:pt idx="7099">
                  <c:v>322.25</c:v>
                </c:pt>
                <c:pt idx="7100">
                  <c:v>327.42999270000001</c:v>
                </c:pt>
                <c:pt idx="7101">
                  <c:v>318.67999270000001</c:v>
                </c:pt>
                <c:pt idx="7102">
                  <c:v>318.01000979999998</c:v>
                </c:pt>
                <c:pt idx="7103">
                  <c:v>323.63000490000002</c:v>
                </c:pt>
                <c:pt idx="7104">
                  <c:v>331.76998900000001</c:v>
                </c:pt>
                <c:pt idx="7105">
                  <c:v>331.2099915</c:v>
                </c:pt>
                <c:pt idx="7106">
                  <c:v>327.10998540000003</c:v>
                </c:pt>
                <c:pt idx="7107">
                  <c:v>341.64001459999997</c:v>
                </c:pt>
                <c:pt idx="7108">
                  <c:v>342.39999390000003</c:v>
                </c:pt>
                <c:pt idx="7109">
                  <c:v>327.1600037</c:v>
                </c:pt>
                <c:pt idx="7110">
                  <c:v>326.11999509999998</c:v>
                </c:pt>
                <c:pt idx="7111">
                  <c:v>327.36999509999998</c:v>
                </c:pt>
                <c:pt idx="7112">
                  <c:v>334.86999509999998</c:v>
                </c:pt>
                <c:pt idx="7113">
                  <c:v>332.7099915</c:v>
                </c:pt>
                <c:pt idx="7114">
                  <c:v>338.3399963</c:v>
                </c:pt>
                <c:pt idx="7115">
                  <c:v>342.2999878</c:v>
                </c:pt>
                <c:pt idx="7116">
                  <c:v>339.5499878</c:v>
                </c:pt>
                <c:pt idx="7117">
                  <c:v>330.55999759999997</c:v>
                </c:pt>
                <c:pt idx="7118">
                  <c:v>341.35998540000003</c:v>
                </c:pt>
                <c:pt idx="7119">
                  <c:v>335.75</c:v>
                </c:pt>
                <c:pt idx="7120">
                  <c:v>325.73999020000002</c:v>
                </c:pt>
                <c:pt idx="7121">
                  <c:v>330.73001099999999</c:v>
                </c:pt>
                <c:pt idx="7122">
                  <c:v>348.85000609999997</c:v>
                </c:pt>
                <c:pt idx="7123">
                  <c:v>355.4100037</c:v>
                </c:pt>
                <c:pt idx="7124">
                  <c:v>361.9100037</c:v>
                </c:pt>
                <c:pt idx="7125">
                  <c:v>374.0899963</c:v>
                </c:pt>
                <c:pt idx="7126">
                  <c:v>368.10000609999997</c:v>
                </c:pt>
                <c:pt idx="7127">
                  <c:v>366.35998540000003</c:v>
                </c:pt>
                <c:pt idx="7128">
                  <c:v>364.2000122</c:v>
                </c:pt>
                <c:pt idx="7129">
                  <c:v>362.26000979999998</c:v>
                </c:pt>
                <c:pt idx="7130">
                  <c:v>360.39001459999997</c:v>
                </c:pt>
                <c:pt idx="7131">
                  <c:v>370.5400085</c:v>
                </c:pt>
                <c:pt idx="7132">
                  <c:v>370.0400085</c:v>
                </c:pt>
                <c:pt idx="7133">
                  <c:v>385.75</c:v>
                </c:pt>
                <c:pt idx="7134">
                  <c:v>387.73001099999999</c:v>
                </c:pt>
                <c:pt idx="7135">
                  <c:v>376.80999759999997</c:v>
                </c:pt>
                <c:pt idx="7136">
                  <c:v>374.57998659999998</c:v>
                </c:pt>
                <c:pt idx="7137">
                  <c:v>369.10998540000003</c:v>
                </c:pt>
                <c:pt idx="7138">
                  <c:v>353.13000490000002</c:v>
                </c:pt>
                <c:pt idx="7139">
                  <c:v>357.44000240000003</c:v>
                </c:pt>
                <c:pt idx="7140">
                  <c:v>353.85998540000003</c:v>
                </c:pt>
                <c:pt idx="7141">
                  <c:v>338.89001459999997</c:v>
                </c:pt>
                <c:pt idx="7142">
                  <c:v>348.7000122</c:v>
                </c:pt>
                <c:pt idx="7143">
                  <c:v>347.0899963</c:v>
                </c:pt>
                <c:pt idx="7144">
                  <c:v>354.55999759999997</c:v>
                </c:pt>
                <c:pt idx="7145">
                  <c:v>336.7099915</c:v>
                </c:pt>
                <c:pt idx="7146">
                  <c:v>338.30999759999997</c:v>
                </c:pt>
                <c:pt idx="7147">
                  <c:v>340.23001099999999</c:v>
                </c:pt>
                <c:pt idx="7148">
                  <c:v>345.98001099999999</c:v>
                </c:pt>
                <c:pt idx="7149">
                  <c:v>339.57000729999999</c:v>
                </c:pt>
                <c:pt idx="7150">
                  <c:v>338.7900085</c:v>
                </c:pt>
                <c:pt idx="7151">
                  <c:v>329.23999020000002</c:v>
                </c:pt>
                <c:pt idx="7152">
                  <c:v>338.4500122</c:v>
                </c:pt>
                <c:pt idx="7153">
                  <c:v>343.25</c:v>
                </c:pt>
                <c:pt idx="7154">
                  <c:v>347.75</c:v>
                </c:pt>
                <c:pt idx="7155">
                  <c:v>326.10998540000003</c:v>
                </c:pt>
                <c:pt idx="7156">
                  <c:v>326.73999020000002</c:v>
                </c:pt>
                <c:pt idx="7157">
                  <c:v>316.5</c:v>
                </c:pt>
                <c:pt idx="7158">
                  <c:v>337.9500122</c:v>
                </c:pt>
                <c:pt idx="7159">
                  <c:v>341.48999020000002</c:v>
                </c:pt>
                <c:pt idx="7160">
                  <c:v>339.0400085</c:v>
                </c:pt>
                <c:pt idx="7161">
                  <c:v>341.76000979999998</c:v>
                </c:pt>
                <c:pt idx="7162">
                  <c:v>345.32000729999999</c:v>
                </c:pt>
                <c:pt idx="7163">
                  <c:v>365.89999390000003</c:v>
                </c:pt>
                <c:pt idx="7164">
                  <c:v>365.48999020000002</c:v>
                </c:pt>
                <c:pt idx="7165">
                  <c:v>370.60000609999997</c:v>
                </c:pt>
                <c:pt idx="7166">
                  <c:v>369.57000729999999</c:v>
                </c:pt>
                <c:pt idx="7167">
                  <c:v>379.89001459999997</c:v>
                </c:pt>
                <c:pt idx="7168">
                  <c:v>375.10000609999997</c:v>
                </c:pt>
                <c:pt idx="7169">
                  <c:v>363.35000609999997</c:v>
                </c:pt>
                <c:pt idx="7170">
                  <c:v>370.5</c:v>
                </c:pt>
                <c:pt idx="7171">
                  <c:v>366.23999020000002</c:v>
                </c:pt>
                <c:pt idx="7172">
                  <c:v>368.07998659999998</c:v>
                </c:pt>
                <c:pt idx="7173">
                  <c:v>387.44000240000003</c:v>
                </c:pt>
                <c:pt idx="7174">
                  <c:v>382.6600037</c:v>
                </c:pt>
                <c:pt idx="7175">
                  <c:v>402.4599915</c:v>
                </c:pt>
                <c:pt idx="7176">
                  <c:v>404.98001099999999</c:v>
                </c:pt>
                <c:pt idx="7177">
                  <c:v>392.3399963</c:v>
                </c:pt>
                <c:pt idx="7178">
                  <c:v>393.82998659999998</c:v>
                </c:pt>
                <c:pt idx="7179">
                  <c:v>396.05999759999997</c:v>
                </c:pt>
                <c:pt idx="7180">
                  <c:v>397.67001340000002</c:v>
                </c:pt>
                <c:pt idx="7181">
                  <c:v>401.60998540000003</c:v>
                </c:pt>
                <c:pt idx="7182">
                  <c:v>394.4100037</c:v>
                </c:pt>
                <c:pt idx="7183">
                  <c:v>419.5</c:v>
                </c:pt>
                <c:pt idx="7184">
                  <c:v>414.14999390000003</c:v>
                </c:pt>
                <c:pt idx="7185">
                  <c:v>411.67999270000001</c:v>
                </c:pt>
                <c:pt idx="7186">
                  <c:v>404.5400085</c:v>
                </c:pt>
                <c:pt idx="7187">
                  <c:v>397.27999879999999</c:v>
                </c:pt>
                <c:pt idx="7188">
                  <c:v>399.7999878</c:v>
                </c:pt>
                <c:pt idx="7189">
                  <c:v>417.72000120000001</c:v>
                </c:pt>
                <c:pt idx="7190">
                  <c:v>404.35000609999997</c:v>
                </c:pt>
                <c:pt idx="7191">
                  <c:v>395.9500122</c:v>
                </c:pt>
                <c:pt idx="7192">
                  <c:v>392.60998540000003</c:v>
                </c:pt>
                <c:pt idx="7193">
                  <c:v>401.61999509999998</c:v>
                </c:pt>
                <c:pt idx="7194">
                  <c:v>407.14999390000003</c:v>
                </c:pt>
                <c:pt idx="7195">
                  <c:v>404.51998900000001</c:v>
                </c:pt>
                <c:pt idx="7196">
                  <c:v>412.32000729999999</c:v>
                </c:pt>
                <c:pt idx="7197">
                  <c:v>422.73001099999999</c:v>
                </c:pt>
                <c:pt idx="7198">
                  <c:v>424.85998540000003</c:v>
                </c:pt>
                <c:pt idx="7199">
                  <c:v>418.4500122</c:v>
                </c:pt>
                <c:pt idx="7200">
                  <c:v>435.63000490000002</c:v>
                </c:pt>
                <c:pt idx="7201">
                  <c:v>446.69000240000003</c:v>
                </c:pt>
                <c:pt idx="7202">
                  <c:v>436.69000240000003</c:v>
                </c:pt>
                <c:pt idx="7203">
                  <c:v>444.92001340000002</c:v>
                </c:pt>
                <c:pt idx="7204">
                  <c:v>415.17001340000002</c:v>
                </c:pt>
                <c:pt idx="7205">
                  <c:v>426.7999878</c:v>
                </c:pt>
                <c:pt idx="7206">
                  <c:v>427.92001340000002</c:v>
                </c:pt>
                <c:pt idx="7207">
                  <c:v>408.75</c:v>
                </c:pt>
                <c:pt idx="7208">
                  <c:v>421.07000729999999</c:v>
                </c:pt>
                <c:pt idx="7209">
                  <c:v>423.92999270000001</c:v>
                </c:pt>
                <c:pt idx="7210">
                  <c:v>441.39999390000003</c:v>
                </c:pt>
                <c:pt idx="7211">
                  <c:v>425.82998659999998</c:v>
                </c:pt>
                <c:pt idx="7212">
                  <c:v>432.14999390000003</c:v>
                </c:pt>
                <c:pt idx="7213">
                  <c:v>462.11999509999998</c:v>
                </c:pt>
                <c:pt idx="7214">
                  <c:v>467.67001340000002</c:v>
                </c:pt>
                <c:pt idx="7215">
                  <c:v>436.39001459999997</c:v>
                </c:pt>
                <c:pt idx="7216">
                  <c:v>440.82998659999998</c:v>
                </c:pt>
                <c:pt idx="7217">
                  <c:v>434.98999020000002</c:v>
                </c:pt>
                <c:pt idx="7218">
                  <c:v>432.35000609999997</c:v>
                </c:pt>
                <c:pt idx="7219">
                  <c:v>455.10000609999997</c:v>
                </c:pt>
                <c:pt idx="7220">
                  <c:v>477.57000729999999</c:v>
                </c:pt>
                <c:pt idx="7221">
                  <c:v>444.23001099999999</c:v>
                </c:pt>
                <c:pt idx="7222">
                  <c:v>434.1600037</c:v>
                </c:pt>
                <c:pt idx="7223">
                  <c:v>451.7900085</c:v>
                </c:pt>
                <c:pt idx="7224">
                  <c:v>432.57000729999999</c:v>
                </c:pt>
                <c:pt idx="7225">
                  <c:v>436.98001099999999</c:v>
                </c:pt>
                <c:pt idx="7226">
                  <c:v>436.9599915</c:v>
                </c:pt>
                <c:pt idx="7227">
                  <c:v>434.10998540000003</c:v>
                </c:pt>
                <c:pt idx="7228">
                  <c:v>421.57998659999998</c:v>
                </c:pt>
                <c:pt idx="7229">
                  <c:v>420.39001459999997</c:v>
                </c:pt>
                <c:pt idx="7230">
                  <c:v>419.48001099999999</c:v>
                </c:pt>
                <c:pt idx="7231">
                  <c:v>409.73999020000002</c:v>
                </c:pt>
                <c:pt idx="7232">
                  <c:v>398.36999509999998</c:v>
                </c:pt>
                <c:pt idx="7233">
                  <c:v>402.2999878</c:v>
                </c:pt>
                <c:pt idx="7234">
                  <c:v>424.60998540000003</c:v>
                </c:pt>
                <c:pt idx="7235">
                  <c:v>421.2099915</c:v>
                </c:pt>
                <c:pt idx="7236">
                  <c:v>415.57998659999998</c:v>
                </c:pt>
                <c:pt idx="7237">
                  <c:v>403.4100037</c:v>
                </c:pt>
                <c:pt idx="7238">
                  <c:v>399.0899963</c:v>
                </c:pt>
                <c:pt idx="7239">
                  <c:v>392.30999759999997</c:v>
                </c:pt>
                <c:pt idx="7240">
                  <c:v>374.67001340000002</c:v>
                </c:pt>
                <c:pt idx="7241">
                  <c:v>403.30999759999997</c:v>
                </c:pt>
                <c:pt idx="7242">
                  <c:v>404.25</c:v>
                </c:pt>
                <c:pt idx="7243">
                  <c:v>406.10998540000003</c:v>
                </c:pt>
                <c:pt idx="7244">
                  <c:v>417.17001340000002</c:v>
                </c:pt>
                <c:pt idx="7245">
                  <c:v>414</c:v>
                </c:pt>
                <c:pt idx="7246">
                  <c:v>418.2000122</c:v>
                </c:pt>
                <c:pt idx="7247">
                  <c:v>420.0400085</c:v>
                </c:pt>
                <c:pt idx="7248">
                  <c:v>418.47000120000001</c:v>
                </c:pt>
                <c:pt idx="7249">
                  <c:v>422.05999759999997</c:v>
                </c:pt>
                <c:pt idx="7250">
                  <c:v>429.14999390000003</c:v>
                </c:pt>
                <c:pt idx="7251">
                  <c:v>430.48999020000002</c:v>
                </c:pt>
                <c:pt idx="7252">
                  <c:v>426.35000609999997</c:v>
                </c:pt>
                <c:pt idx="7253">
                  <c:v>430.97000120000001</c:v>
                </c:pt>
                <c:pt idx="7254">
                  <c:v>413.4100037</c:v>
                </c:pt>
                <c:pt idx="7255">
                  <c:v>412.0899963</c:v>
                </c:pt>
                <c:pt idx="7256">
                  <c:v>416</c:v>
                </c:pt>
                <c:pt idx="7257">
                  <c:v>418.9500122</c:v>
                </c:pt>
                <c:pt idx="7258">
                  <c:v>410.11999509999998</c:v>
                </c:pt>
                <c:pt idx="7259">
                  <c:v>417.4100037</c:v>
                </c:pt>
                <c:pt idx="7260">
                  <c:v>417.69000240000003</c:v>
                </c:pt>
                <c:pt idx="7261">
                  <c:v>427.2999878</c:v>
                </c:pt>
                <c:pt idx="7262">
                  <c:v>417.51998900000001</c:v>
                </c:pt>
                <c:pt idx="7263">
                  <c:v>415.32000729999999</c:v>
                </c:pt>
                <c:pt idx="7264">
                  <c:v>414</c:v>
                </c:pt>
                <c:pt idx="7265">
                  <c:v>415.5</c:v>
                </c:pt>
                <c:pt idx="7266">
                  <c:v>417.01000979999998</c:v>
                </c:pt>
                <c:pt idx="7267">
                  <c:v>428.9100037</c:v>
                </c:pt>
                <c:pt idx="7268">
                  <c:v>439</c:v>
                </c:pt>
                <c:pt idx="7269">
                  <c:v>435.35998540000003</c:v>
                </c:pt>
                <c:pt idx="7270">
                  <c:v>428.02999879999999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26-40D6-A6A1-BC4350C9E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6142937"/>
        <c:axId val="62257780"/>
      </c:lineChart>
      <c:dateAx>
        <c:axId val="361429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257780"/>
        <c:crosses val="autoZero"/>
        <c:auto val="1"/>
        <c:lblOffset val="100"/>
        <c:baseTimeUnit val="days"/>
      </c:dateAx>
      <c:valAx>
        <c:axId val="622577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Price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1429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Close % Difference Over Time (log pattern visible pre-2010)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Charts!$D$3</c:f>
              <c:strCache>
                <c:ptCount val="1"/>
                <c:pt idx="0">
                  <c:v>Close % Diff</c:v>
                </c:pt>
              </c:strCache>
            </c:strRef>
          </c:tx>
          <c:spPr>
            <a:ln w="11880">
              <a:solidFill>
                <a:srgbClr val="9C2B2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Charts!$A$4:$A$7274</c:f>
              <c:numCache>
                <c:formatCode>dd\-mmm\-yyyy</c:formatCode>
                <c:ptCount val="7271"/>
                <c:pt idx="0">
                  <c:v>35712</c:v>
                </c:pt>
                <c:pt idx="1">
                  <c:v>35713</c:v>
                </c:pt>
                <c:pt idx="2">
                  <c:v>35716</c:v>
                </c:pt>
                <c:pt idx="3">
                  <c:v>35717</c:v>
                </c:pt>
                <c:pt idx="4">
                  <c:v>35718</c:v>
                </c:pt>
                <c:pt idx="5">
                  <c:v>35719</c:v>
                </c:pt>
                <c:pt idx="6">
                  <c:v>35720</c:v>
                </c:pt>
                <c:pt idx="7">
                  <c:v>35723</c:v>
                </c:pt>
                <c:pt idx="8">
                  <c:v>35724</c:v>
                </c:pt>
                <c:pt idx="9">
                  <c:v>35725</c:v>
                </c:pt>
                <c:pt idx="10">
                  <c:v>35726</c:v>
                </c:pt>
                <c:pt idx="11">
                  <c:v>35727</c:v>
                </c:pt>
                <c:pt idx="12">
                  <c:v>35730</c:v>
                </c:pt>
                <c:pt idx="13">
                  <c:v>35731</c:v>
                </c:pt>
                <c:pt idx="14">
                  <c:v>35732</c:v>
                </c:pt>
                <c:pt idx="15">
                  <c:v>35733</c:v>
                </c:pt>
                <c:pt idx="16">
                  <c:v>35734</c:v>
                </c:pt>
                <c:pt idx="17">
                  <c:v>35737</c:v>
                </c:pt>
                <c:pt idx="18">
                  <c:v>35738</c:v>
                </c:pt>
                <c:pt idx="19">
                  <c:v>35739</c:v>
                </c:pt>
                <c:pt idx="20">
                  <c:v>35740</c:v>
                </c:pt>
                <c:pt idx="21">
                  <c:v>35741</c:v>
                </c:pt>
                <c:pt idx="22">
                  <c:v>35744</c:v>
                </c:pt>
                <c:pt idx="23">
                  <c:v>35745</c:v>
                </c:pt>
                <c:pt idx="24">
                  <c:v>35746</c:v>
                </c:pt>
                <c:pt idx="25">
                  <c:v>35747</c:v>
                </c:pt>
                <c:pt idx="26">
                  <c:v>35748</c:v>
                </c:pt>
                <c:pt idx="27">
                  <c:v>35751</c:v>
                </c:pt>
                <c:pt idx="28">
                  <c:v>35752</c:v>
                </c:pt>
                <c:pt idx="29">
                  <c:v>35753</c:v>
                </c:pt>
                <c:pt idx="30">
                  <c:v>35754</c:v>
                </c:pt>
                <c:pt idx="31">
                  <c:v>35755</c:v>
                </c:pt>
                <c:pt idx="32">
                  <c:v>35758</c:v>
                </c:pt>
                <c:pt idx="33">
                  <c:v>35760</c:v>
                </c:pt>
                <c:pt idx="34">
                  <c:v>35762</c:v>
                </c:pt>
                <c:pt idx="35">
                  <c:v>35765</c:v>
                </c:pt>
                <c:pt idx="36">
                  <c:v>35766</c:v>
                </c:pt>
                <c:pt idx="37">
                  <c:v>35767</c:v>
                </c:pt>
                <c:pt idx="38">
                  <c:v>35768</c:v>
                </c:pt>
                <c:pt idx="39">
                  <c:v>35769</c:v>
                </c:pt>
                <c:pt idx="40">
                  <c:v>35772</c:v>
                </c:pt>
                <c:pt idx="41">
                  <c:v>35773</c:v>
                </c:pt>
                <c:pt idx="42">
                  <c:v>35774</c:v>
                </c:pt>
                <c:pt idx="43">
                  <c:v>35775</c:v>
                </c:pt>
                <c:pt idx="44">
                  <c:v>35776</c:v>
                </c:pt>
                <c:pt idx="45">
                  <c:v>35779</c:v>
                </c:pt>
                <c:pt idx="46">
                  <c:v>35780</c:v>
                </c:pt>
                <c:pt idx="47">
                  <c:v>35782</c:v>
                </c:pt>
                <c:pt idx="48">
                  <c:v>35783</c:v>
                </c:pt>
                <c:pt idx="49">
                  <c:v>35786</c:v>
                </c:pt>
                <c:pt idx="50">
                  <c:v>35787</c:v>
                </c:pt>
                <c:pt idx="51">
                  <c:v>35788</c:v>
                </c:pt>
                <c:pt idx="52">
                  <c:v>35790</c:v>
                </c:pt>
                <c:pt idx="53">
                  <c:v>35793</c:v>
                </c:pt>
                <c:pt idx="54">
                  <c:v>35794</c:v>
                </c:pt>
                <c:pt idx="55">
                  <c:v>35795</c:v>
                </c:pt>
                <c:pt idx="56">
                  <c:v>35797</c:v>
                </c:pt>
                <c:pt idx="57">
                  <c:v>35800</c:v>
                </c:pt>
                <c:pt idx="58">
                  <c:v>35801</c:v>
                </c:pt>
                <c:pt idx="59">
                  <c:v>35802</c:v>
                </c:pt>
                <c:pt idx="60">
                  <c:v>35803</c:v>
                </c:pt>
                <c:pt idx="61">
                  <c:v>35804</c:v>
                </c:pt>
                <c:pt idx="62">
                  <c:v>35807</c:v>
                </c:pt>
                <c:pt idx="63">
                  <c:v>35808</c:v>
                </c:pt>
                <c:pt idx="64">
                  <c:v>35810</c:v>
                </c:pt>
                <c:pt idx="65">
                  <c:v>35811</c:v>
                </c:pt>
                <c:pt idx="66">
                  <c:v>35815</c:v>
                </c:pt>
                <c:pt idx="67">
                  <c:v>35816</c:v>
                </c:pt>
                <c:pt idx="68">
                  <c:v>35817</c:v>
                </c:pt>
                <c:pt idx="69">
                  <c:v>35818</c:v>
                </c:pt>
                <c:pt idx="70">
                  <c:v>35821</c:v>
                </c:pt>
                <c:pt idx="71">
                  <c:v>35822</c:v>
                </c:pt>
                <c:pt idx="72">
                  <c:v>35823</c:v>
                </c:pt>
                <c:pt idx="73">
                  <c:v>35824</c:v>
                </c:pt>
                <c:pt idx="74">
                  <c:v>35825</c:v>
                </c:pt>
                <c:pt idx="75">
                  <c:v>35828</c:v>
                </c:pt>
                <c:pt idx="76">
                  <c:v>35829</c:v>
                </c:pt>
                <c:pt idx="77">
                  <c:v>35830</c:v>
                </c:pt>
                <c:pt idx="78">
                  <c:v>35831</c:v>
                </c:pt>
                <c:pt idx="79">
                  <c:v>35832</c:v>
                </c:pt>
                <c:pt idx="80">
                  <c:v>35835</c:v>
                </c:pt>
                <c:pt idx="81">
                  <c:v>35836</c:v>
                </c:pt>
                <c:pt idx="82">
                  <c:v>35837</c:v>
                </c:pt>
                <c:pt idx="83">
                  <c:v>35838</c:v>
                </c:pt>
                <c:pt idx="84">
                  <c:v>35839</c:v>
                </c:pt>
                <c:pt idx="85">
                  <c:v>35843</c:v>
                </c:pt>
                <c:pt idx="86">
                  <c:v>35844</c:v>
                </c:pt>
                <c:pt idx="87">
                  <c:v>35845</c:v>
                </c:pt>
                <c:pt idx="88">
                  <c:v>35846</c:v>
                </c:pt>
                <c:pt idx="89">
                  <c:v>35849</c:v>
                </c:pt>
                <c:pt idx="90">
                  <c:v>35850</c:v>
                </c:pt>
                <c:pt idx="91">
                  <c:v>35851</c:v>
                </c:pt>
                <c:pt idx="92">
                  <c:v>35852</c:v>
                </c:pt>
                <c:pt idx="93">
                  <c:v>35853</c:v>
                </c:pt>
                <c:pt idx="94">
                  <c:v>35856</c:v>
                </c:pt>
                <c:pt idx="95">
                  <c:v>35857</c:v>
                </c:pt>
                <c:pt idx="96">
                  <c:v>35858</c:v>
                </c:pt>
                <c:pt idx="97">
                  <c:v>35859</c:v>
                </c:pt>
                <c:pt idx="98">
                  <c:v>35860</c:v>
                </c:pt>
                <c:pt idx="99">
                  <c:v>35863</c:v>
                </c:pt>
                <c:pt idx="100">
                  <c:v>35864</c:v>
                </c:pt>
                <c:pt idx="101">
                  <c:v>35865</c:v>
                </c:pt>
                <c:pt idx="102">
                  <c:v>35866</c:v>
                </c:pt>
                <c:pt idx="103">
                  <c:v>35867</c:v>
                </c:pt>
                <c:pt idx="104">
                  <c:v>35870</c:v>
                </c:pt>
                <c:pt idx="105">
                  <c:v>35871</c:v>
                </c:pt>
                <c:pt idx="106">
                  <c:v>35872</c:v>
                </c:pt>
                <c:pt idx="107">
                  <c:v>35873</c:v>
                </c:pt>
                <c:pt idx="108">
                  <c:v>35874</c:v>
                </c:pt>
                <c:pt idx="109">
                  <c:v>35877</c:v>
                </c:pt>
                <c:pt idx="110">
                  <c:v>35878</c:v>
                </c:pt>
                <c:pt idx="111">
                  <c:v>35879</c:v>
                </c:pt>
                <c:pt idx="112">
                  <c:v>35880</c:v>
                </c:pt>
                <c:pt idx="113">
                  <c:v>35881</c:v>
                </c:pt>
                <c:pt idx="114">
                  <c:v>35884</c:v>
                </c:pt>
                <c:pt idx="115">
                  <c:v>35885</c:v>
                </c:pt>
                <c:pt idx="116">
                  <c:v>35886</c:v>
                </c:pt>
                <c:pt idx="117">
                  <c:v>35887</c:v>
                </c:pt>
                <c:pt idx="118">
                  <c:v>35888</c:v>
                </c:pt>
                <c:pt idx="119">
                  <c:v>35891</c:v>
                </c:pt>
                <c:pt idx="120">
                  <c:v>35892</c:v>
                </c:pt>
                <c:pt idx="121">
                  <c:v>35893</c:v>
                </c:pt>
                <c:pt idx="122">
                  <c:v>35894</c:v>
                </c:pt>
                <c:pt idx="123">
                  <c:v>35898</c:v>
                </c:pt>
                <c:pt idx="124">
                  <c:v>35899</c:v>
                </c:pt>
                <c:pt idx="125">
                  <c:v>35900</c:v>
                </c:pt>
                <c:pt idx="126">
                  <c:v>35901</c:v>
                </c:pt>
                <c:pt idx="127">
                  <c:v>35902</c:v>
                </c:pt>
                <c:pt idx="128">
                  <c:v>35905</c:v>
                </c:pt>
                <c:pt idx="129">
                  <c:v>35906</c:v>
                </c:pt>
                <c:pt idx="130">
                  <c:v>35907</c:v>
                </c:pt>
                <c:pt idx="131">
                  <c:v>35908</c:v>
                </c:pt>
                <c:pt idx="132">
                  <c:v>35909</c:v>
                </c:pt>
                <c:pt idx="133">
                  <c:v>35912</c:v>
                </c:pt>
                <c:pt idx="134">
                  <c:v>35913</c:v>
                </c:pt>
                <c:pt idx="135">
                  <c:v>35914</c:v>
                </c:pt>
                <c:pt idx="136">
                  <c:v>35915</c:v>
                </c:pt>
                <c:pt idx="137">
                  <c:v>35916</c:v>
                </c:pt>
                <c:pt idx="138">
                  <c:v>35919</c:v>
                </c:pt>
                <c:pt idx="139">
                  <c:v>35920</c:v>
                </c:pt>
                <c:pt idx="140">
                  <c:v>35921</c:v>
                </c:pt>
                <c:pt idx="141">
                  <c:v>35922</c:v>
                </c:pt>
                <c:pt idx="142">
                  <c:v>35923</c:v>
                </c:pt>
                <c:pt idx="143">
                  <c:v>35926</c:v>
                </c:pt>
                <c:pt idx="144">
                  <c:v>35927</c:v>
                </c:pt>
                <c:pt idx="145">
                  <c:v>35928</c:v>
                </c:pt>
                <c:pt idx="146">
                  <c:v>35929</c:v>
                </c:pt>
                <c:pt idx="147">
                  <c:v>35930</c:v>
                </c:pt>
                <c:pt idx="148">
                  <c:v>35933</c:v>
                </c:pt>
                <c:pt idx="149">
                  <c:v>35934</c:v>
                </c:pt>
                <c:pt idx="150">
                  <c:v>35935</c:v>
                </c:pt>
                <c:pt idx="151">
                  <c:v>35936</c:v>
                </c:pt>
                <c:pt idx="152">
                  <c:v>35937</c:v>
                </c:pt>
                <c:pt idx="153">
                  <c:v>35941</c:v>
                </c:pt>
                <c:pt idx="154">
                  <c:v>35942</c:v>
                </c:pt>
                <c:pt idx="155">
                  <c:v>35943</c:v>
                </c:pt>
                <c:pt idx="156">
                  <c:v>35944</c:v>
                </c:pt>
                <c:pt idx="157">
                  <c:v>35947</c:v>
                </c:pt>
                <c:pt idx="158">
                  <c:v>35948</c:v>
                </c:pt>
                <c:pt idx="159">
                  <c:v>35949</c:v>
                </c:pt>
                <c:pt idx="160">
                  <c:v>35950</c:v>
                </c:pt>
                <c:pt idx="161">
                  <c:v>35951</c:v>
                </c:pt>
                <c:pt idx="162">
                  <c:v>35954</c:v>
                </c:pt>
                <c:pt idx="163">
                  <c:v>35955</c:v>
                </c:pt>
                <c:pt idx="164">
                  <c:v>35956</c:v>
                </c:pt>
                <c:pt idx="165">
                  <c:v>35957</c:v>
                </c:pt>
                <c:pt idx="166">
                  <c:v>35958</c:v>
                </c:pt>
                <c:pt idx="167">
                  <c:v>35961</c:v>
                </c:pt>
                <c:pt idx="168">
                  <c:v>35962</c:v>
                </c:pt>
                <c:pt idx="169">
                  <c:v>35963</c:v>
                </c:pt>
                <c:pt idx="170">
                  <c:v>35964</c:v>
                </c:pt>
                <c:pt idx="171">
                  <c:v>35965</c:v>
                </c:pt>
                <c:pt idx="172">
                  <c:v>35968</c:v>
                </c:pt>
                <c:pt idx="173">
                  <c:v>35969</c:v>
                </c:pt>
                <c:pt idx="174">
                  <c:v>35970</c:v>
                </c:pt>
                <c:pt idx="175">
                  <c:v>35971</c:v>
                </c:pt>
                <c:pt idx="176">
                  <c:v>35972</c:v>
                </c:pt>
                <c:pt idx="177">
                  <c:v>35975</c:v>
                </c:pt>
                <c:pt idx="178">
                  <c:v>35976</c:v>
                </c:pt>
                <c:pt idx="179">
                  <c:v>35977</c:v>
                </c:pt>
                <c:pt idx="180">
                  <c:v>35978</c:v>
                </c:pt>
                <c:pt idx="181">
                  <c:v>35982</c:v>
                </c:pt>
                <c:pt idx="182">
                  <c:v>35983</c:v>
                </c:pt>
                <c:pt idx="183">
                  <c:v>35984</c:v>
                </c:pt>
                <c:pt idx="184">
                  <c:v>35985</c:v>
                </c:pt>
                <c:pt idx="185">
                  <c:v>35986</c:v>
                </c:pt>
                <c:pt idx="186">
                  <c:v>35989</c:v>
                </c:pt>
                <c:pt idx="187">
                  <c:v>35990</c:v>
                </c:pt>
                <c:pt idx="188">
                  <c:v>35991</c:v>
                </c:pt>
                <c:pt idx="189">
                  <c:v>35992</c:v>
                </c:pt>
                <c:pt idx="190">
                  <c:v>35993</c:v>
                </c:pt>
                <c:pt idx="191">
                  <c:v>35996</c:v>
                </c:pt>
                <c:pt idx="192">
                  <c:v>35997</c:v>
                </c:pt>
                <c:pt idx="193">
                  <c:v>35998</c:v>
                </c:pt>
                <c:pt idx="194">
                  <c:v>35999</c:v>
                </c:pt>
                <c:pt idx="195">
                  <c:v>36000</c:v>
                </c:pt>
                <c:pt idx="196">
                  <c:v>36003</c:v>
                </c:pt>
                <c:pt idx="197">
                  <c:v>36004</c:v>
                </c:pt>
                <c:pt idx="198">
                  <c:v>36005</c:v>
                </c:pt>
                <c:pt idx="199">
                  <c:v>36006</c:v>
                </c:pt>
                <c:pt idx="200">
                  <c:v>36007</c:v>
                </c:pt>
                <c:pt idx="201">
                  <c:v>36010</c:v>
                </c:pt>
                <c:pt idx="202">
                  <c:v>36011</c:v>
                </c:pt>
                <c:pt idx="203">
                  <c:v>36012</c:v>
                </c:pt>
                <c:pt idx="204">
                  <c:v>36013</c:v>
                </c:pt>
                <c:pt idx="205">
                  <c:v>36014</c:v>
                </c:pt>
                <c:pt idx="206">
                  <c:v>36017</c:v>
                </c:pt>
                <c:pt idx="207">
                  <c:v>36018</c:v>
                </c:pt>
                <c:pt idx="208">
                  <c:v>36019</c:v>
                </c:pt>
                <c:pt idx="209">
                  <c:v>36020</c:v>
                </c:pt>
                <c:pt idx="210">
                  <c:v>36021</c:v>
                </c:pt>
                <c:pt idx="211">
                  <c:v>36024</c:v>
                </c:pt>
                <c:pt idx="212">
                  <c:v>36025</c:v>
                </c:pt>
                <c:pt idx="213">
                  <c:v>36026</c:v>
                </c:pt>
                <c:pt idx="214">
                  <c:v>36027</c:v>
                </c:pt>
                <c:pt idx="215">
                  <c:v>36028</c:v>
                </c:pt>
                <c:pt idx="216">
                  <c:v>36031</c:v>
                </c:pt>
                <c:pt idx="217">
                  <c:v>36032</c:v>
                </c:pt>
                <c:pt idx="218">
                  <c:v>36033</c:v>
                </c:pt>
                <c:pt idx="219">
                  <c:v>36034</c:v>
                </c:pt>
                <c:pt idx="220">
                  <c:v>36035</c:v>
                </c:pt>
                <c:pt idx="221">
                  <c:v>36038</c:v>
                </c:pt>
                <c:pt idx="222">
                  <c:v>36039</c:v>
                </c:pt>
                <c:pt idx="223">
                  <c:v>36040</c:v>
                </c:pt>
                <c:pt idx="224">
                  <c:v>36041</c:v>
                </c:pt>
                <c:pt idx="225">
                  <c:v>36042</c:v>
                </c:pt>
                <c:pt idx="226">
                  <c:v>36046</c:v>
                </c:pt>
                <c:pt idx="227">
                  <c:v>36047</c:v>
                </c:pt>
                <c:pt idx="228">
                  <c:v>36048</c:v>
                </c:pt>
                <c:pt idx="229">
                  <c:v>36049</c:v>
                </c:pt>
                <c:pt idx="230">
                  <c:v>36052</c:v>
                </c:pt>
                <c:pt idx="231">
                  <c:v>36053</c:v>
                </c:pt>
                <c:pt idx="232">
                  <c:v>36054</c:v>
                </c:pt>
                <c:pt idx="233">
                  <c:v>36055</c:v>
                </c:pt>
                <c:pt idx="234">
                  <c:v>36056</c:v>
                </c:pt>
                <c:pt idx="235">
                  <c:v>36059</c:v>
                </c:pt>
                <c:pt idx="236">
                  <c:v>36060</c:v>
                </c:pt>
                <c:pt idx="237">
                  <c:v>36061</c:v>
                </c:pt>
                <c:pt idx="238">
                  <c:v>36062</c:v>
                </c:pt>
                <c:pt idx="239">
                  <c:v>36063</c:v>
                </c:pt>
                <c:pt idx="240">
                  <c:v>36066</c:v>
                </c:pt>
                <c:pt idx="241">
                  <c:v>36067</c:v>
                </c:pt>
                <c:pt idx="242">
                  <c:v>36068</c:v>
                </c:pt>
                <c:pt idx="243">
                  <c:v>36069</c:v>
                </c:pt>
                <c:pt idx="244">
                  <c:v>36070</c:v>
                </c:pt>
                <c:pt idx="245">
                  <c:v>36073</c:v>
                </c:pt>
                <c:pt idx="246">
                  <c:v>36074</c:v>
                </c:pt>
                <c:pt idx="247">
                  <c:v>36075</c:v>
                </c:pt>
                <c:pt idx="248">
                  <c:v>36076</c:v>
                </c:pt>
                <c:pt idx="249">
                  <c:v>36077</c:v>
                </c:pt>
                <c:pt idx="250">
                  <c:v>36080</c:v>
                </c:pt>
                <c:pt idx="251">
                  <c:v>36081</c:v>
                </c:pt>
                <c:pt idx="252">
                  <c:v>36082</c:v>
                </c:pt>
                <c:pt idx="253">
                  <c:v>36083</c:v>
                </c:pt>
                <c:pt idx="254">
                  <c:v>36084</c:v>
                </c:pt>
                <c:pt idx="255">
                  <c:v>36087</c:v>
                </c:pt>
                <c:pt idx="256">
                  <c:v>36088</c:v>
                </c:pt>
                <c:pt idx="257">
                  <c:v>36089</c:v>
                </c:pt>
                <c:pt idx="258">
                  <c:v>36090</c:v>
                </c:pt>
                <c:pt idx="259">
                  <c:v>36091</c:v>
                </c:pt>
                <c:pt idx="260">
                  <c:v>36094</c:v>
                </c:pt>
                <c:pt idx="261">
                  <c:v>36095</c:v>
                </c:pt>
                <c:pt idx="262">
                  <c:v>36096</c:v>
                </c:pt>
                <c:pt idx="263">
                  <c:v>36097</c:v>
                </c:pt>
                <c:pt idx="264">
                  <c:v>36098</c:v>
                </c:pt>
                <c:pt idx="265">
                  <c:v>36101</c:v>
                </c:pt>
                <c:pt idx="266">
                  <c:v>36102</c:v>
                </c:pt>
                <c:pt idx="267">
                  <c:v>36103</c:v>
                </c:pt>
                <c:pt idx="268">
                  <c:v>36104</c:v>
                </c:pt>
                <c:pt idx="269">
                  <c:v>36105</c:v>
                </c:pt>
                <c:pt idx="270">
                  <c:v>36108</c:v>
                </c:pt>
                <c:pt idx="271">
                  <c:v>36109</c:v>
                </c:pt>
                <c:pt idx="272">
                  <c:v>36110</c:v>
                </c:pt>
                <c:pt idx="273">
                  <c:v>36111</c:v>
                </c:pt>
                <c:pt idx="274">
                  <c:v>36112</c:v>
                </c:pt>
                <c:pt idx="275">
                  <c:v>36115</c:v>
                </c:pt>
                <c:pt idx="276">
                  <c:v>36116</c:v>
                </c:pt>
                <c:pt idx="277">
                  <c:v>36117</c:v>
                </c:pt>
                <c:pt idx="278">
                  <c:v>36118</c:v>
                </c:pt>
                <c:pt idx="279">
                  <c:v>36119</c:v>
                </c:pt>
                <c:pt idx="280">
                  <c:v>36122</c:v>
                </c:pt>
                <c:pt idx="281">
                  <c:v>36123</c:v>
                </c:pt>
                <c:pt idx="282">
                  <c:v>36124</c:v>
                </c:pt>
                <c:pt idx="283">
                  <c:v>36126</c:v>
                </c:pt>
                <c:pt idx="284">
                  <c:v>36129</c:v>
                </c:pt>
                <c:pt idx="285">
                  <c:v>36130</c:v>
                </c:pt>
                <c:pt idx="286">
                  <c:v>36131</c:v>
                </c:pt>
                <c:pt idx="287">
                  <c:v>36132</c:v>
                </c:pt>
                <c:pt idx="288">
                  <c:v>36133</c:v>
                </c:pt>
                <c:pt idx="289">
                  <c:v>36136</c:v>
                </c:pt>
                <c:pt idx="290">
                  <c:v>36137</c:v>
                </c:pt>
                <c:pt idx="291">
                  <c:v>36138</c:v>
                </c:pt>
                <c:pt idx="292">
                  <c:v>36139</c:v>
                </c:pt>
                <c:pt idx="293">
                  <c:v>36140</c:v>
                </c:pt>
                <c:pt idx="294">
                  <c:v>36143</c:v>
                </c:pt>
                <c:pt idx="295">
                  <c:v>36144</c:v>
                </c:pt>
                <c:pt idx="296">
                  <c:v>36145</c:v>
                </c:pt>
                <c:pt idx="297">
                  <c:v>36146</c:v>
                </c:pt>
                <c:pt idx="298">
                  <c:v>36147</c:v>
                </c:pt>
                <c:pt idx="299">
                  <c:v>36150</c:v>
                </c:pt>
                <c:pt idx="300">
                  <c:v>36151</c:v>
                </c:pt>
                <c:pt idx="301">
                  <c:v>36152</c:v>
                </c:pt>
                <c:pt idx="302">
                  <c:v>36153</c:v>
                </c:pt>
                <c:pt idx="303">
                  <c:v>36157</c:v>
                </c:pt>
                <c:pt idx="304">
                  <c:v>36158</c:v>
                </c:pt>
                <c:pt idx="305">
                  <c:v>36159</c:v>
                </c:pt>
                <c:pt idx="306">
                  <c:v>36160</c:v>
                </c:pt>
                <c:pt idx="307">
                  <c:v>36164</c:v>
                </c:pt>
                <c:pt idx="308">
                  <c:v>36165</c:v>
                </c:pt>
                <c:pt idx="309">
                  <c:v>36166</c:v>
                </c:pt>
                <c:pt idx="310">
                  <c:v>36167</c:v>
                </c:pt>
                <c:pt idx="311">
                  <c:v>36168</c:v>
                </c:pt>
                <c:pt idx="312">
                  <c:v>36171</c:v>
                </c:pt>
                <c:pt idx="313">
                  <c:v>36172</c:v>
                </c:pt>
                <c:pt idx="314">
                  <c:v>36173</c:v>
                </c:pt>
                <c:pt idx="315">
                  <c:v>36174</c:v>
                </c:pt>
                <c:pt idx="316">
                  <c:v>36175</c:v>
                </c:pt>
                <c:pt idx="317">
                  <c:v>36179</c:v>
                </c:pt>
                <c:pt idx="318">
                  <c:v>36180</c:v>
                </c:pt>
                <c:pt idx="319">
                  <c:v>36181</c:v>
                </c:pt>
                <c:pt idx="320">
                  <c:v>36182</c:v>
                </c:pt>
                <c:pt idx="321">
                  <c:v>36185</c:v>
                </c:pt>
                <c:pt idx="322">
                  <c:v>36186</c:v>
                </c:pt>
                <c:pt idx="323">
                  <c:v>36187</c:v>
                </c:pt>
                <c:pt idx="324">
                  <c:v>36188</c:v>
                </c:pt>
                <c:pt idx="325">
                  <c:v>36189</c:v>
                </c:pt>
                <c:pt idx="326">
                  <c:v>36192</c:v>
                </c:pt>
                <c:pt idx="327">
                  <c:v>36193</c:v>
                </c:pt>
                <c:pt idx="328">
                  <c:v>36194</c:v>
                </c:pt>
                <c:pt idx="329">
                  <c:v>36195</c:v>
                </c:pt>
                <c:pt idx="330">
                  <c:v>36196</c:v>
                </c:pt>
                <c:pt idx="331">
                  <c:v>36199</c:v>
                </c:pt>
                <c:pt idx="332">
                  <c:v>36200</c:v>
                </c:pt>
                <c:pt idx="333">
                  <c:v>36201</c:v>
                </c:pt>
                <c:pt idx="334">
                  <c:v>36202</c:v>
                </c:pt>
                <c:pt idx="335">
                  <c:v>36203</c:v>
                </c:pt>
                <c:pt idx="336">
                  <c:v>36207</c:v>
                </c:pt>
                <c:pt idx="337">
                  <c:v>36208</c:v>
                </c:pt>
                <c:pt idx="338">
                  <c:v>36209</c:v>
                </c:pt>
                <c:pt idx="339">
                  <c:v>36210</c:v>
                </c:pt>
                <c:pt idx="340">
                  <c:v>36213</c:v>
                </c:pt>
                <c:pt idx="341">
                  <c:v>36214</c:v>
                </c:pt>
                <c:pt idx="342">
                  <c:v>36215</c:v>
                </c:pt>
                <c:pt idx="343">
                  <c:v>36216</c:v>
                </c:pt>
                <c:pt idx="344">
                  <c:v>36217</c:v>
                </c:pt>
                <c:pt idx="345">
                  <c:v>36220</c:v>
                </c:pt>
                <c:pt idx="346">
                  <c:v>36221</c:v>
                </c:pt>
                <c:pt idx="347">
                  <c:v>36222</c:v>
                </c:pt>
                <c:pt idx="348">
                  <c:v>36223</c:v>
                </c:pt>
                <c:pt idx="349">
                  <c:v>36224</c:v>
                </c:pt>
                <c:pt idx="350">
                  <c:v>36227</c:v>
                </c:pt>
                <c:pt idx="351">
                  <c:v>36228</c:v>
                </c:pt>
                <c:pt idx="352">
                  <c:v>36229</c:v>
                </c:pt>
                <c:pt idx="353">
                  <c:v>36230</c:v>
                </c:pt>
                <c:pt idx="354">
                  <c:v>36231</c:v>
                </c:pt>
                <c:pt idx="355">
                  <c:v>36234</c:v>
                </c:pt>
                <c:pt idx="356">
                  <c:v>36235</c:v>
                </c:pt>
                <c:pt idx="357">
                  <c:v>36236</c:v>
                </c:pt>
                <c:pt idx="358">
                  <c:v>36237</c:v>
                </c:pt>
                <c:pt idx="359">
                  <c:v>36238</c:v>
                </c:pt>
                <c:pt idx="360">
                  <c:v>36241</c:v>
                </c:pt>
                <c:pt idx="361">
                  <c:v>36242</c:v>
                </c:pt>
                <c:pt idx="362">
                  <c:v>36243</c:v>
                </c:pt>
                <c:pt idx="363">
                  <c:v>36244</c:v>
                </c:pt>
                <c:pt idx="364">
                  <c:v>36245</c:v>
                </c:pt>
                <c:pt idx="365">
                  <c:v>36248</c:v>
                </c:pt>
                <c:pt idx="366">
                  <c:v>36249</c:v>
                </c:pt>
                <c:pt idx="367">
                  <c:v>36250</c:v>
                </c:pt>
                <c:pt idx="368">
                  <c:v>36251</c:v>
                </c:pt>
                <c:pt idx="369">
                  <c:v>36255</c:v>
                </c:pt>
                <c:pt idx="370">
                  <c:v>36256</c:v>
                </c:pt>
                <c:pt idx="371">
                  <c:v>36257</c:v>
                </c:pt>
                <c:pt idx="372">
                  <c:v>36258</c:v>
                </c:pt>
                <c:pt idx="373">
                  <c:v>36259</c:v>
                </c:pt>
                <c:pt idx="374">
                  <c:v>36262</c:v>
                </c:pt>
                <c:pt idx="375">
                  <c:v>36263</c:v>
                </c:pt>
                <c:pt idx="376">
                  <c:v>36264</c:v>
                </c:pt>
                <c:pt idx="377">
                  <c:v>36265</c:v>
                </c:pt>
                <c:pt idx="378">
                  <c:v>36266</c:v>
                </c:pt>
                <c:pt idx="379">
                  <c:v>36269</c:v>
                </c:pt>
                <c:pt idx="380">
                  <c:v>36270</c:v>
                </c:pt>
                <c:pt idx="381">
                  <c:v>36271</c:v>
                </c:pt>
                <c:pt idx="382">
                  <c:v>36272</c:v>
                </c:pt>
                <c:pt idx="383">
                  <c:v>36273</c:v>
                </c:pt>
                <c:pt idx="384">
                  <c:v>36276</c:v>
                </c:pt>
                <c:pt idx="385">
                  <c:v>36277</c:v>
                </c:pt>
                <c:pt idx="386">
                  <c:v>36278</c:v>
                </c:pt>
                <c:pt idx="387">
                  <c:v>36279</c:v>
                </c:pt>
                <c:pt idx="388">
                  <c:v>36280</c:v>
                </c:pt>
                <c:pt idx="389">
                  <c:v>36283</c:v>
                </c:pt>
                <c:pt idx="390">
                  <c:v>36284</c:v>
                </c:pt>
                <c:pt idx="391">
                  <c:v>36285</c:v>
                </c:pt>
                <c:pt idx="392">
                  <c:v>36286</c:v>
                </c:pt>
                <c:pt idx="393">
                  <c:v>36287</c:v>
                </c:pt>
                <c:pt idx="394">
                  <c:v>36290</c:v>
                </c:pt>
                <c:pt idx="395">
                  <c:v>36291</c:v>
                </c:pt>
                <c:pt idx="396">
                  <c:v>36292</c:v>
                </c:pt>
                <c:pt idx="397">
                  <c:v>36293</c:v>
                </c:pt>
                <c:pt idx="398">
                  <c:v>36294</c:v>
                </c:pt>
                <c:pt idx="399">
                  <c:v>36297</c:v>
                </c:pt>
                <c:pt idx="400">
                  <c:v>36298</c:v>
                </c:pt>
                <c:pt idx="401">
                  <c:v>36299</c:v>
                </c:pt>
                <c:pt idx="402">
                  <c:v>36300</c:v>
                </c:pt>
                <c:pt idx="403">
                  <c:v>36301</c:v>
                </c:pt>
                <c:pt idx="404">
                  <c:v>36304</c:v>
                </c:pt>
                <c:pt idx="405">
                  <c:v>36305</c:v>
                </c:pt>
                <c:pt idx="406">
                  <c:v>36306</c:v>
                </c:pt>
                <c:pt idx="407">
                  <c:v>36307</c:v>
                </c:pt>
                <c:pt idx="408">
                  <c:v>36308</c:v>
                </c:pt>
                <c:pt idx="409">
                  <c:v>36312</c:v>
                </c:pt>
                <c:pt idx="410">
                  <c:v>36313</c:v>
                </c:pt>
                <c:pt idx="411">
                  <c:v>36314</c:v>
                </c:pt>
                <c:pt idx="412">
                  <c:v>36315</c:v>
                </c:pt>
                <c:pt idx="413">
                  <c:v>36318</c:v>
                </c:pt>
                <c:pt idx="414">
                  <c:v>36319</c:v>
                </c:pt>
                <c:pt idx="415">
                  <c:v>36320</c:v>
                </c:pt>
                <c:pt idx="416">
                  <c:v>36321</c:v>
                </c:pt>
                <c:pt idx="417">
                  <c:v>36322</c:v>
                </c:pt>
                <c:pt idx="418">
                  <c:v>36325</c:v>
                </c:pt>
                <c:pt idx="419">
                  <c:v>36326</c:v>
                </c:pt>
                <c:pt idx="420">
                  <c:v>36327</c:v>
                </c:pt>
                <c:pt idx="421">
                  <c:v>36328</c:v>
                </c:pt>
                <c:pt idx="422">
                  <c:v>36329</c:v>
                </c:pt>
                <c:pt idx="423">
                  <c:v>36332</c:v>
                </c:pt>
                <c:pt idx="424">
                  <c:v>36333</c:v>
                </c:pt>
                <c:pt idx="425">
                  <c:v>36334</c:v>
                </c:pt>
                <c:pt idx="426">
                  <c:v>36335</c:v>
                </c:pt>
                <c:pt idx="427">
                  <c:v>36336</c:v>
                </c:pt>
                <c:pt idx="428">
                  <c:v>36339</c:v>
                </c:pt>
                <c:pt idx="429">
                  <c:v>36340</c:v>
                </c:pt>
                <c:pt idx="430">
                  <c:v>36341</c:v>
                </c:pt>
                <c:pt idx="431">
                  <c:v>36342</c:v>
                </c:pt>
                <c:pt idx="432">
                  <c:v>36343</c:v>
                </c:pt>
                <c:pt idx="433">
                  <c:v>36347</c:v>
                </c:pt>
                <c:pt idx="434">
                  <c:v>36348</c:v>
                </c:pt>
                <c:pt idx="435">
                  <c:v>36349</c:v>
                </c:pt>
                <c:pt idx="436">
                  <c:v>36350</c:v>
                </c:pt>
                <c:pt idx="437">
                  <c:v>36353</c:v>
                </c:pt>
                <c:pt idx="438">
                  <c:v>36354</c:v>
                </c:pt>
                <c:pt idx="439">
                  <c:v>36355</c:v>
                </c:pt>
                <c:pt idx="440">
                  <c:v>36356</c:v>
                </c:pt>
                <c:pt idx="441">
                  <c:v>36357</c:v>
                </c:pt>
                <c:pt idx="442">
                  <c:v>36360</c:v>
                </c:pt>
                <c:pt idx="443">
                  <c:v>36361</c:v>
                </c:pt>
                <c:pt idx="444">
                  <c:v>36362</c:v>
                </c:pt>
                <c:pt idx="445">
                  <c:v>36363</c:v>
                </c:pt>
                <c:pt idx="446">
                  <c:v>36364</c:v>
                </c:pt>
                <c:pt idx="447">
                  <c:v>36367</c:v>
                </c:pt>
                <c:pt idx="448">
                  <c:v>36368</c:v>
                </c:pt>
                <c:pt idx="449">
                  <c:v>36369</c:v>
                </c:pt>
                <c:pt idx="450">
                  <c:v>36370</c:v>
                </c:pt>
                <c:pt idx="451">
                  <c:v>36371</c:v>
                </c:pt>
                <c:pt idx="452">
                  <c:v>36374</c:v>
                </c:pt>
                <c:pt idx="453">
                  <c:v>36375</c:v>
                </c:pt>
                <c:pt idx="454">
                  <c:v>36376</c:v>
                </c:pt>
                <c:pt idx="455">
                  <c:v>36377</c:v>
                </c:pt>
                <c:pt idx="456">
                  <c:v>36378</c:v>
                </c:pt>
                <c:pt idx="457">
                  <c:v>36381</c:v>
                </c:pt>
                <c:pt idx="458">
                  <c:v>36382</c:v>
                </c:pt>
                <c:pt idx="459">
                  <c:v>36383</c:v>
                </c:pt>
                <c:pt idx="460">
                  <c:v>36384</c:v>
                </c:pt>
                <c:pt idx="461">
                  <c:v>36385</c:v>
                </c:pt>
                <c:pt idx="462">
                  <c:v>36388</c:v>
                </c:pt>
                <c:pt idx="463">
                  <c:v>36389</c:v>
                </c:pt>
                <c:pt idx="464">
                  <c:v>36390</c:v>
                </c:pt>
                <c:pt idx="465">
                  <c:v>36391</c:v>
                </c:pt>
                <c:pt idx="466">
                  <c:v>36392</c:v>
                </c:pt>
                <c:pt idx="467">
                  <c:v>36395</c:v>
                </c:pt>
                <c:pt idx="468">
                  <c:v>36396</c:v>
                </c:pt>
                <c:pt idx="469">
                  <c:v>36397</c:v>
                </c:pt>
                <c:pt idx="470">
                  <c:v>36398</c:v>
                </c:pt>
                <c:pt idx="471">
                  <c:v>36399</c:v>
                </c:pt>
                <c:pt idx="472">
                  <c:v>36402</c:v>
                </c:pt>
                <c:pt idx="473">
                  <c:v>36403</c:v>
                </c:pt>
                <c:pt idx="474">
                  <c:v>36404</c:v>
                </c:pt>
                <c:pt idx="475">
                  <c:v>36405</c:v>
                </c:pt>
                <c:pt idx="476">
                  <c:v>36406</c:v>
                </c:pt>
                <c:pt idx="477">
                  <c:v>36410</c:v>
                </c:pt>
                <c:pt idx="478">
                  <c:v>36411</c:v>
                </c:pt>
                <c:pt idx="479">
                  <c:v>36412</c:v>
                </c:pt>
                <c:pt idx="480">
                  <c:v>36413</c:v>
                </c:pt>
                <c:pt idx="481">
                  <c:v>36416</c:v>
                </c:pt>
                <c:pt idx="482">
                  <c:v>36417</c:v>
                </c:pt>
                <c:pt idx="483">
                  <c:v>36418</c:v>
                </c:pt>
                <c:pt idx="484">
                  <c:v>36419</c:v>
                </c:pt>
                <c:pt idx="485">
                  <c:v>36420</c:v>
                </c:pt>
                <c:pt idx="486">
                  <c:v>36423</c:v>
                </c:pt>
                <c:pt idx="487">
                  <c:v>36424</c:v>
                </c:pt>
                <c:pt idx="488">
                  <c:v>36425</c:v>
                </c:pt>
                <c:pt idx="489">
                  <c:v>36426</c:v>
                </c:pt>
                <c:pt idx="490">
                  <c:v>36427</c:v>
                </c:pt>
                <c:pt idx="491">
                  <c:v>36430</c:v>
                </c:pt>
                <c:pt idx="492">
                  <c:v>36431</c:v>
                </c:pt>
                <c:pt idx="493">
                  <c:v>36432</c:v>
                </c:pt>
                <c:pt idx="494">
                  <c:v>36433</c:v>
                </c:pt>
                <c:pt idx="495">
                  <c:v>36434</c:v>
                </c:pt>
                <c:pt idx="496">
                  <c:v>36437</c:v>
                </c:pt>
                <c:pt idx="497">
                  <c:v>36438</c:v>
                </c:pt>
                <c:pt idx="498">
                  <c:v>36439</c:v>
                </c:pt>
                <c:pt idx="499">
                  <c:v>36440</c:v>
                </c:pt>
                <c:pt idx="500">
                  <c:v>36441</c:v>
                </c:pt>
                <c:pt idx="501">
                  <c:v>36444</c:v>
                </c:pt>
                <c:pt idx="502">
                  <c:v>36445</c:v>
                </c:pt>
                <c:pt idx="503">
                  <c:v>36446</c:v>
                </c:pt>
                <c:pt idx="504">
                  <c:v>36447</c:v>
                </c:pt>
                <c:pt idx="505">
                  <c:v>36448</c:v>
                </c:pt>
                <c:pt idx="506">
                  <c:v>36451</c:v>
                </c:pt>
                <c:pt idx="507">
                  <c:v>36452</c:v>
                </c:pt>
                <c:pt idx="508">
                  <c:v>36453</c:v>
                </c:pt>
                <c:pt idx="509">
                  <c:v>36454</c:v>
                </c:pt>
                <c:pt idx="510">
                  <c:v>36455</c:v>
                </c:pt>
                <c:pt idx="511">
                  <c:v>36458</c:v>
                </c:pt>
                <c:pt idx="512">
                  <c:v>36459</c:v>
                </c:pt>
                <c:pt idx="513">
                  <c:v>36460</c:v>
                </c:pt>
                <c:pt idx="514">
                  <c:v>36461</c:v>
                </c:pt>
                <c:pt idx="515">
                  <c:v>36462</c:v>
                </c:pt>
                <c:pt idx="516">
                  <c:v>36465</c:v>
                </c:pt>
                <c:pt idx="517">
                  <c:v>36466</c:v>
                </c:pt>
                <c:pt idx="518">
                  <c:v>36467</c:v>
                </c:pt>
                <c:pt idx="519">
                  <c:v>36468</c:v>
                </c:pt>
                <c:pt idx="520">
                  <c:v>36469</c:v>
                </c:pt>
                <c:pt idx="521">
                  <c:v>36472</c:v>
                </c:pt>
                <c:pt idx="522">
                  <c:v>36473</c:v>
                </c:pt>
                <c:pt idx="523">
                  <c:v>36474</c:v>
                </c:pt>
                <c:pt idx="524">
                  <c:v>36475</c:v>
                </c:pt>
                <c:pt idx="525">
                  <c:v>36476</c:v>
                </c:pt>
                <c:pt idx="526">
                  <c:v>36479</c:v>
                </c:pt>
                <c:pt idx="527">
                  <c:v>36480</c:v>
                </c:pt>
                <c:pt idx="528">
                  <c:v>36481</c:v>
                </c:pt>
                <c:pt idx="529">
                  <c:v>36482</c:v>
                </c:pt>
                <c:pt idx="530">
                  <c:v>36483</c:v>
                </c:pt>
                <c:pt idx="531">
                  <c:v>36486</c:v>
                </c:pt>
                <c:pt idx="532">
                  <c:v>36487</c:v>
                </c:pt>
                <c:pt idx="533">
                  <c:v>36488</c:v>
                </c:pt>
                <c:pt idx="534">
                  <c:v>36490</c:v>
                </c:pt>
                <c:pt idx="535">
                  <c:v>36493</c:v>
                </c:pt>
                <c:pt idx="536">
                  <c:v>36494</c:v>
                </c:pt>
                <c:pt idx="537">
                  <c:v>36495</c:v>
                </c:pt>
                <c:pt idx="538">
                  <c:v>36496</c:v>
                </c:pt>
                <c:pt idx="539">
                  <c:v>36497</c:v>
                </c:pt>
                <c:pt idx="540">
                  <c:v>36500</c:v>
                </c:pt>
                <c:pt idx="541">
                  <c:v>36501</c:v>
                </c:pt>
                <c:pt idx="542">
                  <c:v>36502</c:v>
                </c:pt>
                <c:pt idx="543">
                  <c:v>36503</c:v>
                </c:pt>
                <c:pt idx="544">
                  <c:v>36504</c:v>
                </c:pt>
                <c:pt idx="545">
                  <c:v>36507</c:v>
                </c:pt>
                <c:pt idx="546">
                  <c:v>36508</c:v>
                </c:pt>
                <c:pt idx="547">
                  <c:v>36509</c:v>
                </c:pt>
                <c:pt idx="548">
                  <c:v>36510</c:v>
                </c:pt>
                <c:pt idx="549">
                  <c:v>36511</c:v>
                </c:pt>
                <c:pt idx="550">
                  <c:v>36514</c:v>
                </c:pt>
                <c:pt idx="551">
                  <c:v>36515</c:v>
                </c:pt>
                <c:pt idx="552">
                  <c:v>36516</c:v>
                </c:pt>
                <c:pt idx="553">
                  <c:v>36517</c:v>
                </c:pt>
                <c:pt idx="554">
                  <c:v>36521</c:v>
                </c:pt>
                <c:pt idx="555">
                  <c:v>36522</c:v>
                </c:pt>
                <c:pt idx="556">
                  <c:v>36523</c:v>
                </c:pt>
                <c:pt idx="557">
                  <c:v>36524</c:v>
                </c:pt>
                <c:pt idx="558">
                  <c:v>36525</c:v>
                </c:pt>
                <c:pt idx="559">
                  <c:v>36528</c:v>
                </c:pt>
                <c:pt idx="560">
                  <c:v>36529</c:v>
                </c:pt>
                <c:pt idx="561">
                  <c:v>36530</c:v>
                </c:pt>
                <c:pt idx="562">
                  <c:v>36531</c:v>
                </c:pt>
                <c:pt idx="563">
                  <c:v>36532</c:v>
                </c:pt>
                <c:pt idx="564">
                  <c:v>36535</c:v>
                </c:pt>
                <c:pt idx="565">
                  <c:v>36536</c:v>
                </c:pt>
                <c:pt idx="566">
                  <c:v>36537</c:v>
                </c:pt>
                <c:pt idx="567">
                  <c:v>36538</c:v>
                </c:pt>
                <c:pt idx="568">
                  <c:v>36539</c:v>
                </c:pt>
                <c:pt idx="569">
                  <c:v>36543</c:v>
                </c:pt>
                <c:pt idx="570">
                  <c:v>36544</c:v>
                </c:pt>
                <c:pt idx="571">
                  <c:v>36545</c:v>
                </c:pt>
                <c:pt idx="572">
                  <c:v>36546</c:v>
                </c:pt>
                <c:pt idx="573">
                  <c:v>36549</c:v>
                </c:pt>
                <c:pt idx="574">
                  <c:v>36550</c:v>
                </c:pt>
                <c:pt idx="575">
                  <c:v>36551</c:v>
                </c:pt>
                <c:pt idx="576">
                  <c:v>36552</c:v>
                </c:pt>
                <c:pt idx="577">
                  <c:v>36553</c:v>
                </c:pt>
                <c:pt idx="578">
                  <c:v>36556</c:v>
                </c:pt>
                <c:pt idx="579">
                  <c:v>36557</c:v>
                </c:pt>
                <c:pt idx="580">
                  <c:v>36558</c:v>
                </c:pt>
                <c:pt idx="581">
                  <c:v>36559</c:v>
                </c:pt>
                <c:pt idx="582">
                  <c:v>36560</c:v>
                </c:pt>
                <c:pt idx="583">
                  <c:v>36563</c:v>
                </c:pt>
                <c:pt idx="584">
                  <c:v>36564</c:v>
                </c:pt>
                <c:pt idx="585">
                  <c:v>36565</c:v>
                </c:pt>
                <c:pt idx="586">
                  <c:v>36566</c:v>
                </c:pt>
                <c:pt idx="587">
                  <c:v>36567</c:v>
                </c:pt>
                <c:pt idx="588">
                  <c:v>36570</c:v>
                </c:pt>
                <c:pt idx="589">
                  <c:v>36571</c:v>
                </c:pt>
                <c:pt idx="590">
                  <c:v>36572</c:v>
                </c:pt>
                <c:pt idx="591">
                  <c:v>36573</c:v>
                </c:pt>
                <c:pt idx="592">
                  <c:v>36574</c:v>
                </c:pt>
                <c:pt idx="593">
                  <c:v>36578</c:v>
                </c:pt>
                <c:pt idx="594">
                  <c:v>36579</c:v>
                </c:pt>
                <c:pt idx="595">
                  <c:v>36580</c:v>
                </c:pt>
                <c:pt idx="596">
                  <c:v>36581</c:v>
                </c:pt>
                <c:pt idx="597">
                  <c:v>36584</c:v>
                </c:pt>
                <c:pt idx="598">
                  <c:v>36585</c:v>
                </c:pt>
                <c:pt idx="599">
                  <c:v>36586</c:v>
                </c:pt>
                <c:pt idx="600">
                  <c:v>36587</c:v>
                </c:pt>
                <c:pt idx="601">
                  <c:v>36588</c:v>
                </c:pt>
                <c:pt idx="602">
                  <c:v>36591</c:v>
                </c:pt>
                <c:pt idx="603">
                  <c:v>36592</c:v>
                </c:pt>
                <c:pt idx="604">
                  <c:v>36593</c:v>
                </c:pt>
                <c:pt idx="605">
                  <c:v>36594</c:v>
                </c:pt>
                <c:pt idx="606">
                  <c:v>36595</c:v>
                </c:pt>
                <c:pt idx="607">
                  <c:v>36598</c:v>
                </c:pt>
                <c:pt idx="608">
                  <c:v>36599</c:v>
                </c:pt>
                <c:pt idx="609">
                  <c:v>36600</c:v>
                </c:pt>
                <c:pt idx="610">
                  <c:v>36601</c:v>
                </c:pt>
                <c:pt idx="611">
                  <c:v>36602</c:v>
                </c:pt>
                <c:pt idx="612">
                  <c:v>36605</c:v>
                </c:pt>
                <c:pt idx="613">
                  <c:v>36606</c:v>
                </c:pt>
                <c:pt idx="614">
                  <c:v>36607</c:v>
                </c:pt>
                <c:pt idx="615">
                  <c:v>36608</c:v>
                </c:pt>
                <c:pt idx="616">
                  <c:v>36609</c:v>
                </c:pt>
                <c:pt idx="617">
                  <c:v>36612</c:v>
                </c:pt>
                <c:pt idx="618">
                  <c:v>36613</c:v>
                </c:pt>
                <c:pt idx="619">
                  <c:v>36614</c:v>
                </c:pt>
                <c:pt idx="620">
                  <c:v>36615</c:v>
                </c:pt>
                <c:pt idx="621">
                  <c:v>36616</c:v>
                </c:pt>
                <c:pt idx="622">
                  <c:v>36619</c:v>
                </c:pt>
                <c:pt idx="623">
                  <c:v>36620</c:v>
                </c:pt>
                <c:pt idx="624">
                  <c:v>36621</c:v>
                </c:pt>
                <c:pt idx="625">
                  <c:v>36622</c:v>
                </c:pt>
                <c:pt idx="626">
                  <c:v>36623</c:v>
                </c:pt>
                <c:pt idx="627">
                  <c:v>36626</c:v>
                </c:pt>
                <c:pt idx="628">
                  <c:v>36627</c:v>
                </c:pt>
                <c:pt idx="629">
                  <c:v>36628</c:v>
                </c:pt>
                <c:pt idx="630">
                  <c:v>36629</c:v>
                </c:pt>
                <c:pt idx="631">
                  <c:v>36630</c:v>
                </c:pt>
                <c:pt idx="632">
                  <c:v>36633</c:v>
                </c:pt>
                <c:pt idx="633">
                  <c:v>36634</c:v>
                </c:pt>
                <c:pt idx="634">
                  <c:v>36635</c:v>
                </c:pt>
                <c:pt idx="635">
                  <c:v>36636</c:v>
                </c:pt>
                <c:pt idx="636">
                  <c:v>36640</c:v>
                </c:pt>
                <c:pt idx="637">
                  <c:v>36641</c:v>
                </c:pt>
                <c:pt idx="638">
                  <c:v>36642</c:v>
                </c:pt>
                <c:pt idx="639">
                  <c:v>36643</c:v>
                </c:pt>
                <c:pt idx="640">
                  <c:v>36644</c:v>
                </c:pt>
                <c:pt idx="641">
                  <c:v>36647</c:v>
                </c:pt>
                <c:pt idx="642">
                  <c:v>36648</c:v>
                </c:pt>
                <c:pt idx="643">
                  <c:v>36649</c:v>
                </c:pt>
                <c:pt idx="644">
                  <c:v>36650</c:v>
                </c:pt>
                <c:pt idx="645">
                  <c:v>36651</c:v>
                </c:pt>
                <c:pt idx="646">
                  <c:v>36654</c:v>
                </c:pt>
                <c:pt idx="647">
                  <c:v>36655</c:v>
                </c:pt>
                <c:pt idx="648">
                  <c:v>36656</c:v>
                </c:pt>
                <c:pt idx="649">
                  <c:v>36657</c:v>
                </c:pt>
                <c:pt idx="650">
                  <c:v>36658</c:v>
                </c:pt>
                <c:pt idx="651">
                  <c:v>36661</c:v>
                </c:pt>
                <c:pt idx="652">
                  <c:v>36662</c:v>
                </c:pt>
                <c:pt idx="653">
                  <c:v>36663</c:v>
                </c:pt>
                <c:pt idx="654">
                  <c:v>36664</c:v>
                </c:pt>
                <c:pt idx="655">
                  <c:v>36665</c:v>
                </c:pt>
                <c:pt idx="656">
                  <c:v>36668</c:v>
                </c:pt>
                <c:pt idx="657">
                  <c:v>36669</c:v>
                </c:pt>
                <c:pt idx="658">
                  <c:v>36670</c:v>
                </c:pt>
                <c:pt idx="659">
                  <c:v>36671</c:v>
                </c:pt>
                <c:pt idx="660">
                  <c:v>36672</c:v>
                </c:pt>
                <c:pt idx="661">
                  <c:v>36676</c:v>
                </c:pt>
                <c:pt idx="662">
                  <c:v>36677</c:v>
                </c:pt>
                <c:pt idx="663">
                  <c:v>36678</c:v>
                </c:pt>
                <c:pt idx="664">
                  <c:v>36679</c:v>
                </c:pt>
                <c:pt idx="665">
                  <c:v>36682</c:v>
                </c:pt>
                <c:pt idx="666">
                  <c:v>36683</c:v>
                </c:pt>
                <c:pt idx="667">
                  <c:v>36684</c:v>
                </c:pt>
                <c:pt idx="668">
                  <c:v>36685</c:v>
                </c:pt>
                <c:pt idx="669">
                  <c:v>36686</c:v>
                </c:pt>
                <c:pt idx="670">
                  <c:v>36689</c:v>
                </c:pt>
                <c:pt idx="671">
                  <c:v>36690</c:v>
                </c:pt>
                <c:pt idx="672">
                  <c:v>36691</c:v>
                </c:pt>
                <c:pt idx="673">
                  <c:v>36692</c:v>
                </c:pt>
                <c:pt idx="674">
                  <c:v>36693</c:v>
                </c:pt>
                <c:pt idx="675">
                  <c:v>36696</c:v>
                </c:pt>
                <c:pt idx="676">
                  <c:v>36697</c:v>
                </c:pt>
                <c:pt idx="677">
                  <c:v>36698</c:v>
                </c:pt>
                <c:pt idx="678">
                  <c:v>36699</c:v>
                </c:pt>
                <c:pt idx="679">
                  <c:v>36700</c:v>
                </c:pt>
                <c:pt idx="680">
                  <c:v>36703</c:v>
                </c:pt>
                <c:pt idx="681">
                  <c:v>36704</c:v>
                </c:pt>
                <c:pt idx="682">
                  <c:v>36705</c:v>
                </c:pt>
                <c:pt idx="683">
                  <c:v>36706</c:v>
                </c:pt>
                <c:pt idx="684">
                  <c:v>36707</c:v>
                </c:pt>
                <c:pt idx="685">
                  <c:v>36710</c:v>
                </c:pt>
                <c:pt idx="686">
                  <c:v>36712</c:v>
                </c:pt>
                <c:pt idx="687">
                  <c:v>36713</c:v>
                </c:pt>
                <c:pt idx="688">
                  <c:v>36714</c:v>
                </c:pt>
                <c:pt idx="689">
                  <c:v>36717</c:v>
                </c:pt>
                <c:pt idx="690">
                  <c:v>36718</c:v>
                </c:pt>
                <c:pt idx="691">
                  <c:v>36719</c:v>
                </c:pt>
                <c:pt idx="692">
                  <c:v>36720</c:v>
                </c:pt>
                <c:pt idx="693">
                  <c:v>36721</c:v>
                </c:pt>
                <c:pt idx="694">
                  <c:v>36724</c:v>
                </c:pt>
                <c:pt idx="695">
                  <c:v>36725</c:v>
                </c:pt>
                <c:pt idx="696">
                  <c:v>36726</c:v>
                </c:pt>
                <c:pt idx="697">
                  <c:v>36727</c:v>
                </c:pt>
                <c:pt idx="698">
                  <c:v>36728</c:v>
                </c:pt>
                <c:pt idx="699">
                  <c:v>36731</c:v>
                </c:pt>
                <c:pt idx="700">
                  <c:v>36732</c:v>
                </c:pt>
                <c:pt idx="701">
                  <c:v>36733</c:v>
                </c:pt>
                <c:pt idx="702">
                  <c:v>36734</c:v>
                </c:pt>
                <c:pt idx="703">
                  <c:v>36735</c:v>
                </c:pt>
                <c:pt idx="704">
                  <c:v>36738</c:v>
                </c:pt>
                <c:pt idx="705">
                  <c:v>36739</c:v>
                </c:pt>
                <c:pt idx="706">
                  <c:v>36740</c:v>
                </c:pt>
                <c:pt idx="707">
                  <c:v>36741</c:v>
                </c:pt>
                <c:pt idx="708">
                  <c:v>36742</c:v>
                </c:pt>
                <c:pt idx="709">
                  <c:v>36745</c:v>
                </c:pt>
                <c:pt idx="710">
                  <c:v>36746</c:v>
                </c:pt>
                <c:pt idx="711">
                  <c:v>36747</c:v>
                </c:pt>
                <c:pt idx="712">
                  <c:v>36748</c:v>
                </c:pt>
                <c:pt idx="713">
                  <c:v>36749</c:v>
                </c:pt>
                <c:pt idx="714">
                  <c:v>36752</c:v>
                </c:pt>
                <c:pt idx="715">
                  <c:v>36753</c:v>
                </c:pt>
                <c:pt idx="716">
                  <c:v>36754</c:v>
                </c:pt>
                <c:pt idx="717">
                  <c:v>36755</c:v>
                </c:pt>
                <c:pt idx="718">
                  <c:v>36756</c:v>
                </c:pt>
                <c:pt idx="719">
                  <c:v>36759</c:v>
                </c:pt>
                <c:pt idx="720">
                  <c:v>36760</c:v>
                </c:pt>
                <c:pt idx="721">
                  <c:v>36761</c:v>
                </c:pt>
                <c:pt idx="722">
                  <c:v>36762</c:v>
                </c:pt>
                <c:pt idx="723">
                  <c:v>36763</c:v>
                </c:pt>
                <c:pt idx="724">
                  <c:v>36766</c:v>
                </c:pt>
                <c:pt idx="725">
                  <c:v>36767</c:v>
                </c:pt>
                <c:pt idx="726">
                  <c:v>36768</c:v>
                </c:pt>
                <c:pt idx="727">
                  <c:v>36769</c:v>
                </c:pt>
                <c:pt idx="728">
                  <c:v>36770</c:v>
                </c:pt>
                <c:pt idx="729">
                  <c:v>36774</c:v>
                </c:pt>
                <c:pt idx="730">
                  <c:v>36775</c:v>
                </c:pt>
                <c:pt idx="731">
                  <c:v>36776</c:v>
                </c:pt>
                <c:pt idx="732">
                  <c:v>36777</c:v>
                </c:pt>
                <c:pt idx="733">
                  <c:v>36780</c:v>
                </c:pt>
                <c:pt idx="734">
                  <c:v>36781</c:v>
                </c:pt>
                <c:pt idx="735">
                  <c:v>36782</c:v>
                </c:pt>
                <c:pt idx="736">
                  <c:v>36783</c:v>
                </c:pt>
                <c:pt idx="737">
                  <c:v>36784</c:v>
                </c:pt>
                <c:pt idx="738">
                  <c:v>36787</c:v>
                </c:pt>
                <c:pt idx="739">
                  <c:v>36788</c:v>
                </c:pt>
                <c:pt idx="740">
                  <c:v>36789</c:v>
                </c:pt>
                <c:pt idx="741">
                  <c:v>36790</c:v>
                </c:pt>
                <c:pt idx="742">
                  <c:v>36791</c:v>
                </c:pt>
                <c:pt idx="743">
                  <c:v>36794</c:v>
                </c:pt>
                <c:pt idx="744">
                  <c:v>36795</c:v>
                </c:pt>
                <c:pt idx="745">
                  <c:v>36796</c:v>
                </c:pt>
                <c:pt idx="746">
                  <c:v>36797</c:v>
                </c:pt>
                <c:pt idx="747">
                  <c:v>36798</c:v>
                </c:pt>
                <c:pt idx="748">
                  <c:v>36801</c:v>
                </c:pt>
                <c:pt idx="749">
                  <c:v>36802</c:v>
                </c:pt>
                <c:pt idx="750">
                  <c:v>36803</c:v>
                </c:pt>
                <c:pt idx="751">
                  <c:v>36804</c:v>
                </c:pt>
                <c:pt idx="752">
                  <c:v>36805</c:v>
                </c:pt>
                <c:pt idx="753">
                  <c:v>36808</c:v>
                </c:pt>
                <c:pt idx="754">
                  <c:v>36809</c:v>
                </c:pt>
                <c:pt idx="755">
                  <c:v>36810</c:v>
                </c:pt>
                <c:pt idx="756">
                  <c:v>36811</c:v>
                </c:pt>
                <c:pt idx="757">
                  <c:v>36812</c:v>
                </c:pt>
                <c:pt idx="758">
                  <c:v>36815</c:v>
                </c:pt>
                <c:pt idx="759">
                  <c:v>36816</c:v>
                </c:pt>
                <c:pt idx="760">
                  <c:v>36817</c:v>
                </c:pt>
                <c:pt idx="761">
                  <c:v>36818</c:v>
                </c:pt>
                <c:pt idx="762">
                  <c:v>36819</c:v>
                </c:pt>
                <c:pt idx="763">
                  <c:v>36822</c:v>
                </c:pt>
                <c:pt idx="764">
                  <c:v>36823</c:v>
                </c:pt>
                <c:pt idx="765">
                  <c:v>36824</c:v>
                </c:pt>
                <c:pt idx="766">
                  <c:v>36825</c:v>
                </c:pt>
                <c:pt idx="767">
                  <c:v>36826</c:v>
                </c:pt>
                <c:pt idx="768">
                  <c:v>36829</c:v>
                </c:pt>
                <c:pt idx="769">
                  <c:v>36830</c:v>
                </c:pt>
                <c:pt idx="770">
                  <c:v>36831</c:v>
                </c:pt>
                <c:pt idx="771">
                  <c:v>36832</c:v>
                </c:pt>
                <c:pt idx="772">
                  <c:v>36833</c:v>
                </c:pt>
                <c:pt idx="773">
                  <c:v>36836</c:v>
                </c:pt>
                <c:pt idx="774">
                  <c:v>36837</c:v>
                </c:pt>
                <c:pt idx="775">
                  <c:v>36838</c:v>
                </c:pt>
                <c:pt idx="776">
                  <c:v>36839</c:v>
                </c:pt>
                <c:pt idx="777">
                  <c:v>36840</c:v>
                </c:pt>
                <c:pt idx="778">
                  <c:v>36843</c:v>
                </c:pt>
                <c:pt idx="779">
                  <c:v>36844</c:v>
                </c:pt>
                <c:pt idx="780">
                  <c:v>36845</c:v>
                </c:pt>
                <c:pt idx="781">
                  <c:v>36846</c:v>
                </c:pt>
                <c:pt idx="782">
                  <c:v>36847</c:v>
                </c:pt>
                <c:pt idx="783">
                  <c:v>36850</c:v>
                </c:pt>
                <c:pt idx="784">
                  <c:v>36851</c:v>
                </c:pt>
                <c:pt idx="785">
                  <c:v>36852</c:v>
                </c:pt>
                <c:pt idx="786">
                  <c:v>36854</c:v>
                </c:pt>
                <c:pt idx="787">
                  <c:v>36857</c:v>
                </c:pt>
                <c:pt idx="788">
                  <c:v>36858</c:v>
                </c:pt>
                <c:pt idx="789">
                  <c:v>36859</c:v>
                </c:pt>
                <c:pt idx="790">
                  <c:v>36860</c:v>
                </c:pt>
                <c:pt idx="791">
                  <c:v>36861</c:v>
                </c:pt>
                <c:pt idx="792">
                  <c:v>36864</c:v>
                </c:pt>
                <c:pt idx="793">
                  <c:v>36865</c:v>
                </c:pt>
                <c:pt idx="794">
                  <c:v>36866</c:v>
                </c:pt>
                <c:pt idx="795">
                  <c:v>36867</c:v>
                </c:pt>
                <c:pt idx="796">
                  <c:v>36868</c:v>
                </c:pt>
                <c:pt idx="797">
                  <c:v>36871</c:v>
                </c:pt>
                <c:pt idx="798">
                  <c:v>36872</c:v>
                </c:pt>
                <c:pt idx="799">
                  <c:v>36873</c:v>
                </c:pt>
                <c:pt idx="800">
                  <c:v>36874</c:v>
                </c:pt>
                <c:pt idx="801">
                  <c:v>36875</c:v>
                </c:pt>
                <c:pt idx="802">
                  <c:v>36878</c:v>
                </c:pt>
                <c:pt idx="803">
                  <c:v>36879</c:v>
                </c:pt>
                <c:pt idx="804">
                  <c:v>36880</c:v>
                </c:pt>
                <c:pt idx="805">
                  <c:v>36881</c:v>
                </c:pt>
                <c:pt idx="806">
                  <c:v>36882</c:v>
                </c:pt>
                <c:pt idx="807">
                  <c:v>36886</c:v>
                </c:pt>
                <c:pt idx="808">
                  <c:v>36887</c:v>
                </c:pt>
                <c:pt idx="809">
                  <c:v>36888</c:v>
                </c:pt>
                <c:pt idx="810">
                  <c:v>36889</c:v>
                </c:pt>
                <c:pt idx="811">
                  <c:v>36893</c:v>
                </c:pt>
                <c:pt idx="812">
                  <c:v>36894</c:v>
                </c:pt>
                <c:pt idx="813">
                  <c:v>36895</c:v>
                </c:pt>
                <c:pt idx="814">
                  <c:v>36896</c:v>
                </c:pt>
                <c:pt idx="815">
                  <c:v>36899</c:v>
                </c:pt>
                <c:pt idx="816">
                  <c:v>36900</c:v>
                </c:pt>
                <c:pt idx="817">
                  <c:v>36901</c:v>
                </c:pt>
                <c:pt idx="818">
                  <c:v>36902</c:v>
                </c:pt>
                <c:pt idx="819">
                  <c:v>36903</c:v>
                </c:pt>
                <c:pt idx="820">
                  <c:v>36907</c:v>
                </c:pt>
                <c:pt idx="821">
                  <c:v>36908</c:v>
                </c:pt>
                <c:pt idx="822">
                  <c:v>36909</c:v>
                </c:pt>
                <c:pt idx="823">
                  <c:v>36910</c:v>
                </c:pt>
                <c:pt idx="824">
                  <c:v>36913</c:v>
                </c:pt>
                <c:pt idx="825">
                  <c:v>36914</c:v>
                </c:pt>
                <c:pt idx="826">
                  <c:v>36915</c:v>
                </c:pt>
                <c:pt idx="827">
                  <c:v>36916</c:v>
                </c:pt>
                <c:pt idx="828">
                  <c:v>36917</c:v>
                </c:pt>
                <c:pt idx="829">
                  <c:v>36920</c:v>
                </c:pt>
                <c:pt idx="830">
                  <c:v>36921</c:v>
                </c:pt>
                <c:pt idx="831">
                  <c:v>36922</c:v>
                </c:pt>
                <c:pt idx="832">
                  <c:v>36923</c:v>
                </c:pt>
                <c:pt idx="833">
                  <c:v>36924</c:v>
                </c:pt>
                <c:pt idx="834">
                  <c:v>36927</c:v>
                </c:pt>
                <c:pt idx="835">
                  <c:v>36928</c:v>
                </c:pt>
                <c:pt idx="836">
                  <c:v>36929</c:v>
                </c:pt>
                <c:pt idx="837">
                  <c:v>36930</c:v>
                </c:pt>
                <c:pt idx="838">
                  <c:v>36931</c:v>
                </c:pt>
                <c:pt idx="839">
                  <c:v>36934</c:v>
                </c:pt>
                <c:pt idx="840">
                  <c:v>36935</c:v>
                </c:pt>
                <c:pt idx="841">
                  <c:v>36936</c:v>
                </c:pt>
                <c:pt idx="842">
                  <c:v>36937</c:v>
                </c:pt>
                <c:pt idx="843">
                  <c:v>36938</c:v>
                </c:pt>
                <c:pt idx="844">
                  <c:v>36942</c:v>
                </c:pt>
                <c:pt idx="845">
                  <c:v>36943</c:v>
                </c:pt>
                <c:pt idx="846">
                  <c:v>36944</c:v>
                </c:pt>
                <c:pt idx="847">
                  <c:v>36945</c:v>
                </c:pt>
                <c:pt idx="848">
                  <c:v>36948</c:v>
                </c:pt>
                <c:pt idx="849">
                  <c:v>36949</c:v>
                </c:pt>
                <c:pt idx="850">
                  <c:v>36950</c:v>
                </c:pt>
                <c:pt idx="851">
                  <c:v>36951</c:v>
                </c:pt>
                <c:pt idx="852">
                  <c:v>36952</c:v>
                </c:pt>
                <c:pt idx="853">
                  <c:v>36955</c:v>
                </c:pt>
                <c:pt idx="854">
                  <c:v>36956</c:v>
                </c:pt>
                <c:pt idx="855">
                  <c:v>36957</c:v>
                </c:pt>
                <c:pt idx="856">
                  <c:v>36958</c:v>
                </c:pt>
                <c:pt idx="857">
                  <c:v>36959</c:v>
                </c:pt>
                <c:pt idx="858">
                  <c:v>36962</c:v>
                </c:pt>
                <c:pt idx="859">
                  <c:v>36963</c:v>
                </c:pt>
                <c:pt idx="860">
                  <c:v>36964</c:v>
                </c:pt>
                <c:pt idx="861">
                  <c:v>36965</c:v>
                </c:pt>
                <c:pt idx="862">
                  <c:v>36966</c:v>
                </c:pt>
                <c:pt idx="863">
                  <c:v>36969</c:v>
                </c:pt>
                <c:pt idx="864">
                  <c:v>36970</c:v>
                </c:pt>
                <c:pt idx="865">
                  <c:v>36971</c:v>
                </c:pt>
                <c:pt idx="866">
                  <c:v>36972</c:v>
                </c:pt>
                <c:pt idx="867">
                  <c:v>36973</c:v>
                </c:pt>
                <c:pt idx="868">
                  <c:v>36976</c:v>
                </c:pt>
                <c:pt idx="869">
                  <c:v>36977</c:v>
                </c:pt>
                <c:pt idx="870">
                  <c:v>36978</c:v>
                </c:pt>
                <c:pt idx="871">
                  <c:v>36979</c:v>
                </c:pt>
                <c:pt idx="872">
                  <c:v>36980</c:v>
                </c:pt>
                <c:pt idx="873">
                  <c:v>36983</c:v>
                </c:pt>
                <c:pt idx="874">
                  <c:v>36984</c:v>
                </c:pt>
                <c:pt idx="875">
                  <c:v>36985</c:v>
                </c:pt>
                <c:pt idx="876">
                  <c:v>36986</c:v>
                </c:pt>
                <c:pt idx="877">
                  <c:v>36987</c:v>
                </c:pt>
                <c:pt idx="878">
                  <c:v>36990</c:v>
                </c:pt>
                <c:pt idx="879">
                  <c:v>36991</c:v>
                </c:pt>
                <c:pt idx="880">
                  <c:v>36992</c:v>
                </c:pt>
                <c:pt idx="881">
                  <c:v>36993</c:v>
                </c:pt>
                <c:pt idx="882">
                  <c:v>36997</c:v>
                </c:pt>
                <c:pt idx="883">
                  <c:v>36998</c:v>
                </c:pt>
                <c:pt idx="884">
                  <c:v>36999</c:v>
                </c:pt>
                <c:pt idx="885">
                  <c:v>37000</c:v>
                </c:pt>
                <c:pt idx="886">
                  <c:v>37001</c:v>
                </c:pt>
                <c:pt idx="887">
                  <c:v>37004</c:v>
                </c:pt>
                <c:pt idx="888">
                  <c:v>37005</c:v>
                </c:pt>
                <c:pt idx="889">
                  <c:v>37006</c:v>
                </c:pt>
                <c:pt idx="890">
                  <c:v>37007</c:v>
                </c:pt>
                <c:pt idx="891">
                  <c:v>37008</c:v>
                </c:pt>
                <c:pt idx="892">
                  <c:v>37011</c:v>
                </c:pt>
                <c:pt idx="893">
                  <c:v>37012</c:v>
                </c:pt>
                <c:pt idx="894">
                  <c:v>37013</c:v>
                </c:pt>
                <c:pt idx="895">
                  <c:v>37014</c:v>
                </c:pt>
                <c:pt idx="896">
                  <c:v>37015</c:v>
                </c:pt>
                <c:pt idx="897">
                  <c:v>37018</c:v>
                </c:pt>
                <c:pt idx="898">
                  <c:v>37019</c:v>
                </c:pt>
                <c:pt idx="899">
                  <c:v>37020</c:v>
                </c:pt>
                <c:pt idx="900">
                  <c:v>37021</c:v>
                </c:pt>
                <c:pt idx="901">
                  <c:v>37022</c:v>
                </c:pt>
                <c:pt idx="902">
                  <c:v>37025</c:v>
                </c:pt>
                <c:pt idx="903">
                  <c:v>37026</c:v>
                </c:pt>
                <c:pt idx="904">
                  <c:v>37027</c:v>
                </c:pt>
                <c:pt idx="905">
                  <c:v>37028</c:v>
                </c:pt>
                <c:pt idx="906">
                  <c:v>37029</c:v>
                </c:pt>
                <c:pt idx="907">
                  <c:v>37032</c:v>
                </c:pt>
                <c:pt idx="908">
                  <c:v>37033</c:v>
                </c:pt>
                <c:pt idx="909">
                  <c:v>37034</c:v>
                </c:pt>
                <c:pt idx="910">
                  <c:v>37035</c:v>
                </c:pt>
                <c:pt idx="911">
                  <c:v>37036</c:v>
                </c:pt>
                <c:pt idx="912">
                  <c:v>37040</c:v>
                </c:pt>
                <c:pt idx="913">
                  <c:v>37041</c:v>
                </c:pt>
                <c:pt idx="914">
                  <c:v>37042</c:v>
                </c:pt>
                <c:pt idx="915">
                  <c:v>37043</c:v>
                </c:pt>
                <c:pt idx="916">
                  <c:v>37046</c:v>
                </c:pt>
                <c:pt idx="917">
                  <c:v>37047</c:v>
                </c:pt>
                <c:pt idx="918">
                  <c:v>37048</c:v>
                </c:pt>
                <c:pt idx="919">
                  <c:v>37049</c:v>
                </c:pt>
                <c:pt idx="920">
                  <c:v>37050</c:v>
                </c:pt>
                <c:pt idx="921">
                  <c:v>37053</c:v>
                </c:pt>
                <c:pt idx="922">
                  <c:v>37054</c:v>
                </c:pt>
                <c:pt idx="923">
                  <c:v>37055</c:v>
                </c:pt>
                <c:pt idx="924">
                  <c:v>37056</c:v>
                </c:pt>
                <c:pt idx="925">
                  <c:v>37057</c:v>
                </c:pt>
                <c:pt idx="926">
                  <c:v>37060</c:v>
                </c:pt>
                <c:pt idx="927">
                  <c:v>37061</c:v>
                </c:pt>
                <c:pt idx="928">
                  <c:v>37062</c:v>
                </c:pt>
                <c:pt idx="929">
                  <c:v>37063</c:v>
                </c:pt>
                <c:pt idx="930">
                  <c:v>37064</c:v>
                </c:pt>
                <c:pt idx="931">
                  <c:v>37067</c:v>
                </c:pt>
                <c:pt idx="932">
                  <c:v>37068</c:v>
                </c:pt>
                <c:pt idx="933">
                  <c:v>37069</c:v>
                </c:pt>
                <c:pt idx="934">
                  <c:v>37070</c:v>
                </c:pt>
                <c:pt idx="935">
                  <c:v>37071</c:v>
                </c:pt>
                <c:pt idx="936">
                  <c:v>37074</c:v>
                </c:pt>
                <c:pt idx="937">
                  <c:v>37075</c:v>
                </c:pt>
                <c:pt idx="938">
                  <c:v>37077</c:v>
                </c:pt>
                <c:pt idx="939">
                  <c:v>37078</c:v>
                </c:pt>
                <c:pt idx="940">
                  <c:v>37081</c:v>
                </c:pt>
                <c:pt idx="941">
                  <c:v>37082</c:v>
                </c:pt>
                <c:pt idx="942">
                  <c:v>37083</c:v>
                </c:pt>
                <c:pt idx="943">
                  <c:v>37084</c:v>
                </c:pt>
                <c:pt idx="944">
                  <c:v>37085</c:v>
                </c:pt>
                <c:pt idx="945">
                  <c:v>37088</c:v>
                </c:pt>
                <c:pt idx="946">
                  <c:v>37089</c:v>
                </c:pt>
                <c:pt idx="947">
                  <c:v>37090</c:v>
                </c:pt>
                <c:pt idx="948">
                  <c:v>37091</c:v>
                </c:pt>
                <c:pt idx="949">
                  <c:v>37092</c:v>
                </c:pt>
                <c:pt idx="950">
                  <c:v>37095</c:v>
                </c:pt>
                <c:pt idx="951">
                  <c:v>37096</c:v>
                </c:pt>
                <c:pt idx="952">
                  <c:v>37097</c:v>
                </c:pt>
                <c:pt idx="953">
                  <c:v>37098</c:v>
                </c:pt>
                <c:pt idx="954">
                  <c:v>37099</c:v>
                </c:pt>
                <c:pt idx="955">
                  <c:v>37102</c:v>
                </c:pt>
                <c:pt idx="956">
                  <c:v>37103</c:v>
                </c:pt>
                <c:pt idx="957">
                  <c:v>37104</c:v>
                </c:pt>
                <c:pt idx="958">
                  <c:v>37105</c:v>
                </c:pt>
                <c:pt idx="959">
                  <c:v>37106</c:v>
                </c:pt>
                <c:pt idx="960">
                  <c:v>37109</c:v>
                </c:pt>
                <c:pt idx="961">
                  <c:v>37110</c:v>
                </c:pt>
                <c:pt idx="962">
                  <c:v>37111</c:v>
                </c:pt>
                <c:pt idx="963">
                  <c:v>37112</c:v>
                </c:pt>
                <c:pt idx="964">
                  <c:v>37113</c:v>
                </c:pt>
                <c:pt idx="965">
                  <c:v>37116</c:v>
                </c:pt>
                <c:pt idx="966">
                  <c:v>37117</c:v>
                </c:pt>
                <c:pt idx="967">
                  <c:v>37118</c:v>
                </c:pt>
                <c:pt idx="968">
                  <c:v>37119</c:v>
                </c:pt>
                <c:pt idx="969">
                  <c:v>37120</c:v>
                </c:pt>
                <c:pt idx="970">
                  <c:v>37123</c:v>
                </c:pt>
                <c:pt idx="971">
                  <c:v>37124</c:v>
                </c:pt>
                <c:pt idx="972">
                  <c:v>37125</c:v>
                </c:pt>
                <c:pt idx="973">
                  <c:v>37126</c:v>
                </c:pt>
                <c:pt idx="974">
                  <c:v>37127</c:v>
                </c:pt>
                <c:pt idx="975">
                  <c:v>37130</c:v>
                </c:pt>
                <c:pt idx="976">
                  <c:v>37131</c:v>
                </c:pt>
                <c:pt idx="977">
                  <c:v>37132</c:v>
                </c:pt>
                <c:pt idx="978">
                  <c:v>37133</c:v>
                </c:pt>
                <c:pt idx="979">
                  <c:v>37134</c:v>
                </c:pt>
                <c:pt idx="980">
                  <c:v>37138</c:v>
                </c:pt>
                <c:pt idx="981">
                  <c:v>37139</c:v>
                </c:pt>
                <c:pt idx="982">
                  <c:v>37140</c:v>
                </c:pt>
                <c:pt idx="983">
                  <c:v>37141</c:v>
                </c:pt>
                <c:pt idx="984">
                  <c:v>37144</c:v>
                </c:pt>
                <c:pt idx="985">
                  <c:v>37151</c:v>
                </c:pt>
                <c:pt idx="986">
                  <c:v>37152</c:v>
                </c:pt>
                <c:pt idx="987">
                  <c:v>37153</c:v>
                </c:pt>
                <c:pt idx="988">
                  <c:v>37154</c:v>
                </c:pt>
                <c:pt idx="989">
                  <c:v>37155</c:v>
                </c:pt>
                <c:pt idx="990">
                  <c:v>37158</c:v>
                </c:pt>
                <c:pt idx="991">
                  <c:v>37159</c:v>
                </c:pt>
                <c:pt idx="992">
                  <c:v>37160</c:v>
                </c:pt>
                <c:pt idx="993">
                  <c:v>37161</c:v>
                </c:pt>
                <c:pt idx="994">
                  <c:v>37162</c:v>
                </c:pt>
                <c:pt idx="995">
                  <c:v>37165</c:v>
                </c:pt>
                <c:pt idx="996">
                  <c:v>37166</c:v>
                </c:pt>
                <c:pt idx="997">
                  <c:v>37167</c:v>
                </c:pt>
                <c:pt idx="998">
                  <c:v>37168</c:v>
                </c:pt>
                <c:pt idx="999">
                  <c:v>37169</c:v>
                </c:pt>
                <c:pt idx="1000">
                  <c:v>37172</c:v>
                </c:pt>
                <c:pt idx="1001">
                  <c:v>37173</c:v>
                </c:pt>
                <c:pt idx="1002">
                  <c:v>37174</c:v>
                </c:pt>
                <c:pt idx="1003">
                  <c:v>37175</c:v>
                </c:pt>
                <c:pt idx="1004">
                  <c:v>37176</c:v>
                </c:pt>
                <c:pt idx="1005">
                  <c:v>37179</c:v>
                </c:pt>
                <c:pt idx="1006">
                  <c:v>37180</c:v>
                </c:pt>
                <c:pt idx="1007">
                  <c:v>37181</c:v>
                </c:pt>
                <c:pt idx="1008">
                  <c:v>37182</c:v>
                </c:pt>
                <c:pt idx="1009">
                  <c:v>37183</c:v>
                </c:pt>
                <c:pt idx="1010">
                  <c:v>37186</c:v>
                </c:pt>
                <c:pt idx="1011">
                  <c:v>37187</c:v>
                </c:pt>
                <c:pt idx="1012">
                  <c:v>37188</c:v>
                </c:pt>
                <c:pt idx="1013">
                  <c:v>37189</c:v>
                </c:pt>
                <c:pt idx="1014">
                  <c:v>37190</c:v>
                </c:pt>
                <c:pt idx="1015">
                  <c:v>37193</c:v>
                </c:pt>
                <c:pt idx="1016">
                  <c:v>37194</c:v>
                </c:pt>
                <c:pt idx="1017">
                  <c:v>37195</c:v>
                </c:pt>
                <c:pt idx="1018">
                  <c:v>37196</c:v>
                </c:pt>
                <c:pt idx="1019">
                  <c:v>37197</c:v>
                </c:pt>
                <c:pt idx="1020">
                  <c:v>37200</c:v>
                </c:pt>
                <c:pt idx="1021">
                  <c:v>37201</c:v>
                </c:pt>
                <c:pt idx="1022">
                  <c:v>37202</c:v>
                </c:pt>
                <c:pt idx="1023">
                  <c:v>37203</c:v>
                </c:pt>
                <c:pt idx="1024">
                  <c:v>37204</c:v>
                </c:pt>
                <c:pt idx="1025">
                  <c:v>37207</c:v>
                </c:pt>
                <c:pt idx="1026">
                  <c:v>37208</c:v>
                </c:pt>
                <c:pt idx="1027">
                  <c:v>37209</c:v>
                </c:pt>
                <c:pt idx="1028">
                  <c:v>37210</c:v>
                </c:pt>
                <c:pt idx="1029">
                  <c:v>37211</c:v>
                </c:pt>
                <c:pt idx="1030">
                  <c:v>37214</c:v>
                </c:pt>
                <c:pt idx="1031">
                  <c:v>37215</c:v>
                </c:pt>
                <c:pt idx="1032">
                  <c:v>37216</c:v>
                </c:pt>
                <c:pt idx="1033">
                  <c:v>37218</c:v>
                </c:pt>
                <c:pt idx="1034">
                  <c:v>37221</c:v>
                </c:pt>
                <c:pt idx="1035">
                  <c:v>37222</c:v>
                </c:pt>
                <c:pt idx="1036">
                  <c:v>37223</c:v>
                </c:pt>
                <c:pt idx="1037">
                  <c:v>37224</c:v>
                </c:pt>
                <c:pt idx="1038">
                  <c:v>37225</c:v>
                </c:pt>
                <c:pt idx="1039">
                  <c:v>37228</c:v>
                </c:pt>
                <c:pt idx="1040">
                  <c:v>37229</c:v>
                </c:pt>
                <c:pt idx="1041">
                  <c:v>37230</c:v>
                </c:pt>
                <c:pt idx="1042">
                  <c:v>37231</c:v>
                </c:pt>
                <c:pt idx="1043">
                  <c:v>37232</c:v>
                </c:pt>
                <c:pt idx="1044">
                  <c:v>37235</c:v>
                </c:pt>
                <c:pt idx="1045">
                  <c:v>37236</c:v>
                </c:pt>
                <c:pt idx="1046">
                  <c:v>37237</c:v>
                </c:pt>
                <c:pt idx="1047">
                  <c:v>37238</c:v>
                </c:pt>
                <c:pt idx="1048">
                  <c:v>37239</c:v>
                </c:pt>
                <c:pt idx="1049">
                  <c:v>37242</c:v>
                </c:pt>
                <c:pt idx="1050">
                  <c:v>37243</c:v>
                </c:pt>
                <c:pt idx="1051">
                  <c:v>37244</c:v>
                </c:pt>
                <c:pt idx="1052">
                  <c:v>37245</c:v>
                </c:pt>
                <c:pt idx="1053">
                  <c:v>37246</c:v>
                </c:pt>
                <c:pt idx="1054">
                  <c:v>37249</c:v>
                </c:pt>
                <c:pt idx="1055">
                  <c:v>37251</c:v>
                </c:pt>
                <c:pt idx="1056">
                  <c:v>37252</c:v>
                </c:pt>
                <c:pt idx="1057">
                  <c:v>37253</c:v>
                </c:pt>
                <c:pt idx="1058">
                  <c:v>37256</c:v>
                </c:pt>
                <c:pt idx="1059">
                  <c:v>37258</c:v>
                </c:pt>
                <c:pt idx="1060">
                  <c:v>37259</c:v>
                </c:pt>
                <c:pt idx="1061">
                  <c:v>37260</c:v>
                </c:pt>
                <c:pt idx="1062">
                  <c:v>37263</c:v>
                </c:pt>
                <c:pt idx="1063">
                  <c:v>37264</c:v>
                </c:pt>
                <c:pt idx="1064">
                  <c:v>37265</c:v>
                </c:pt>
                <c:pt idx="1065">
                  <c:v>37266</c:v>
                </c:pt>
                <c:pt idx="1066">
                  <c:v>37267</c:v>
                </c:pt>
                <c:pt idx="1067">
                  <c:v>37270</c:v>
                </c:pt>
                <c:pt idx="1068">
                  <c:v>37271</c:v>
                </c:pt>
                <c:pt idx="1069">
                  <c:v>37272</c:v>
                </c:pt>
                <c:pt idx="1070">
                  <c:v>37273</c:v>
                </c:pt>
                <c:pt idx="1071">
                  <c:v>37274</c:v>
                </c:pt>
                <c:pt idx="1072">
                  <c:v>37278</c:v>
                </c:pt>
                <c:pt idx="1073">
                  <c:v>37279</c:v>
                </c:pt>
                <c:pt idx="1074">
                  <c:v>37280</c:v>
                </c:pt>
                <c:pt idx="1075">
                  <c:v>37281</c:v>
                </c:pt>
                <c:pt idx="1076">
                  <c:v>37284</c:v>
                </c:pt>
                <c:pt idx="1077">
                  <c:v>37285</c:v>
                </c:pt>
                <c:pt idx="1078">
                  <c:v>37286</c:v>
                </c:pt>
                <c:pt idx="1079">
                  <c:v>37287</c:v>
                </c:pt>
                <c:pt idx="1080">
                  <c:v>37288</c:v>
                </c:pt>
                <c:pt idx="1081">
                  <c:v>37291</c:v>
                </c:pt>
                <c:pt idx="1082">
                  <c:v>37292</c:v>
                </c:pt>
                <c:pt idx="1083">
                  <c:v>37293</c:v>
                </c:pt>
                <c:pt idx="1084">
                  <c:v>37294</c:v>
                </c:pt>
                <c:pt idx="1085">
                  <c:v>37295</c:v>
                </c:pt>
                <c:pt idx="1086">
                  <c:v>37298</c:v>
                </c:pt>
                <c:pt idx="1087">
                  <c:v>37299</c:v>
                </c:pt>
                <c:pt idx="1088">
                  <c:v>37300</c:v>
                </c:pt>
                <c:pt idx="1089">
                  <c:v>37301</c:v>
                </c:pt>
                <c:pt idx="1090">
                  <c:v>37302</c:v>
                </c:pt>
                <c:pt idx="1091">
                  <c:v>37306</c:v>
                </c:pt>
                <c:pt idx="1092">
                  <c:v>37307</c:v>
                </c:pt>
                <c:pt idx="1093">
                  <c:v>37308</c:v>
                </c:pt>
                <c:pt idx="1094">
                  <c:v>37309</c:v>
                </c:pt>
                <c:pt idx="1095">
                  <c:v>37312</c:v>
                </c:pt>
                <c:pt idx="1096">
                  <c:v>37313</c:v>
                </c:pt>
                <c:pt idx="1097">
                  <c:v>37314</c:v>
                </c:pt>
                <c:pt idx="1098">
                  <c:v>37315</c:v>
                </c:pt>
                <c:pt idx="1099">
                  <c:v>37316</c:v>
                </c:pt>
                <c:pt idx="1100">
                  <c:v>37319</c:v>
                </c:pt>
                <c:pt idx="1101">
                  <c:v>37320</c:v>
                </c:pt>
                <c:pt idx="1102">
                  <c:v>37321</c:v>
                </c:pt>
                <c:pt idx="1103">
                  <c:v>37322</c:v>
                </c:pt>
                <c:pt idx="1104">
                  <c:v>37323</c:v>
                </c:pt>
                <c:pt idx="1105">
                  <c:v>37326</c:v>
                </c:pt>
                <c:pt idx="1106">
                  <c:v>37327</c:v>
                </c:pt>
                <c:pt idx="1107">
                  <c:v>37328</c:v>
                </c:pt>
                <c:pt idx="1108">
                  <c:v>37329</c:v>
                </c:pt>
                <c:pt idx="1109">
                  <c:v>37330</c:v>
                </c:pt>
                <c:pt idx="1110">
                  <c:v>37333</c:v>
                </c:pt>
                <c:pt idx="1111">
                  <c:v>37334</c:v>
                </c:pt>
                <c:pt idx="1112">
                  <c:v>37335</c:v>
                </c:pt>
                <c:pt idx="1113">
                  <c:v>37336</c:v>
                </c:pt>
                <c:pt idx="1114">
                  <c:v>37337</c:v>
                </c:pt>
                <c:pt idx="1115">
                  <c:v>37340</c:v>
                </c:pt>
                <c:pt idx="1116">
                  <c:v>37341</c:v>
                </c:pt>
                <c:pt idx="1117">
                  <c:v>37342</c:v>
                </c:pt>
                <c:pt idx="1118">
                  <c:v>37343</c:v>
                </c:pt>
                <c:pt idx="1119">
                  <c:v>37347</c:v>
                </c:pt>
                <c:pt idx="1120">
                  <c:v>37348</c:v>
                </c:pt>
                <c:pt idx="1121">
                  <c:v>37349</c:v>
                </c:pt>
                <c:pt idx="1122">
                  <c:v>37350</c:v>
                </c:pt>
                <c:pt idx="1123">
                  <c:v>37351</c:v>
                </c:pt>
                <c:pt idx="1124">
                  <c:v>37354</c:v>
                </c:pt>
                <c:pt idx="1125">
                  <c:v>37355</c:v>
                </c:pt>
                <c:pt idx="1126">
                  <c:v>37356</c:v>
                </c:pt>
                <c:pt idx="1127">
                  <c:v>37357</c:v>
                </c:pt>
                <c:pt idx="1128">
                  <c:v>37358</c:v>
                </c:pt>
                <c:pt idx="1129">
                  <c:v>37361</c:v>
                </c:pt>
                <c:pt idx="1130">
                  <c:v>37362</c:v>
                </c:pt>
                <c:pt idx="1131">
                  <c:v>37363</c:v>
                </c:pt>
                <c:pt idx="1132">
                  <c:v>37364</c:v>
                </c:pt>
                <c:pt idx="1133">
                  <c:v>37365</c:v>
                </c:pt>
                <c:pt idx="1134">
                  <c:v>37368</c:v>
                </c:pt>
                <c:pt idx="1135">
                  <c:v>37369</c:v>
                </c:pt>
                <c:pt idx="1136">
                  <c:v>37370</c:v>
                </c:pt>
                <c:pt idx="1137">
                  <c:v>37371</c:v>
                </c:pt>
                <c:pt idx="1138">
                  <c:v>37372</c:v>
                </c:pt>
                <c:pt idx="1139">
                  <c:v>37375</c:v>
                </c:pt>
                <c:pt idx="1140">
                  <c:v>37376</c:v>
                </c:pt>
                <c:pt idx="1141">
                  <c:v>37377</c:v>
                </c:pt>
                <c:pt idx="1142">
                  <c:v>37378</c:v>
                </c:pt>
                <c:pt idx="1143">
                  <c:v>37379</c:v>
                </c:pt>
                <c:pt idx="1144">
                  <c:v>37382</c:v>
                </c:pt>
                <c:pt idx="1145">
                  <c:v>37383</c:v>
                </c:pt>
                <c:pt idx="1146">
                  <c:v>37384</c:v>
                </c:pt>
                <c:pt idx="1147">
                  <c:v>37385</c:v>
                </c:pt>
                <c:pt idx="1148">
                  <c:v>37386</c:v>
                </c:pt>
                <c:pt idx="1149">
                  <c:v>37389</c:v>
                </c:pt>
                <c:pt idx="1150">
                  <c:v>37390</c:v>
                </c:pt>
                <c:pt idx="1151">
                  <c:v>37391</c:v>
                </c:pt>
                <c:pt idx="1152">
                  <c:v>37392</c:v>
                </c:pt>
                <c:pt idx="1153">
                  <c:v>37393</c:v>
                </c:pt>
                <c:pt idx="1154">
                  <c:v>37396</c:v>
                </c:pt>
                <c:pt idx="1155">
                  <c:v>37397</c:v>
                </c:pt>
                <c:pt idx="1156">
                  <c:v>37398</c:v>
                </c:pt>
                <c:pt idx="1157">
                  <c:v>37399</c:v>
                </c:pt>
                <c:pt idx="1158">
                  <c:v>37400</c:v>
                </c:pt>
                <c:pt idx="1159">
                  <c:v>37404</c:v>
                </c:pt>
                <c:pt idx="1160">
                  <c:v>37405</c:v>
                </c:pt>
                <c:pt idx="1161">
                  <c:v>37406</c:v>
                </c:pt>
                <c:pt idx="1162">
                  <c:v>37407</c:v>
                </c:pt>
                <c:pt idx="1163">
                  <c:v>37410</c:v>
                </c:pt>
                <c:pt idx="1164">
                  <c:v>37411</c:v>
                </c:pt>
                <c:pt idx="1165">
                  <c:v>37412</c:v>
                </c:pt>
                <c:pt idx="1166">
                  <c:v>37413</c:v>
                </c:pt>
                <c:pt idx="1167">
                  <c:v>37414</c:v>
                </c:pt>
                <c:pt idx="1168">
                  <c:v>37417</c:v>
                </c:pt>
                <c:pt idx="1169">
                  <c:v>37418</c:v>
                </c:pt>
                <c:pt idx="1170">
                  <c:v>37419</c:v>
                </c:pt>
                <c:pt idx="1171">
                  <c:v>37420</c:v>
                </c:pt>
                <c:pt idx="1172">
                  <c:v>37421</c:v>
                </c:pt>
                <c:pt idx="1173">
                  <c:v>37424</c:v>
                </c:pt>
                <c:pt idx="1174">
                  <c:v>37425</c:v>
                </c:pt>
                <c:pt idx="1175">
                  <c:v>37426</c:v>
                </c:pt>
                <c:pt idx="1176">
                  <c:v>37427</c:v>
                </c:pt>
                <c:pt idx="1177">
                  <c:v>37428</c:v>
                </c:pt>
                <c:pt idx="1178">
                  <c:v>37431</c:v>
                </c:pt>
                <c:pt idx="1179">
                  <c:v>37432</c:v>
                </c:pt>
                <c:pt idx="1180">
                  <c:v>37433</c:v>
                </c:pt>
                <c:pt idx="1181">
                  <c:v>37434</c:v>
                </c:pt>
                <c:pt idx="1182">
                  <c:v>37435</c:v>
                </c:pt>
                <c:pt idx="1183">
                  <c:v>37438</c:v>
                </c:pt>
                <c:pt idx="1184">
                  <c:v>37439</c:v>
                </c:pt>
                <c:pt idx="1185">
                  <c:v>37440</c:v>
                </c:pt>
                <c:pt idx="1186">
                  <c:v>37442</c:v>
                </c:pt>
                <c:pt idx="1187">
                  <c:v>37445</c:v>
                </c:pt>
                <c:pt idx="1188">
                  <c:v>37446</c:v>
                </c:pt>
                <c:pt idx="1189">
                  <c:v>37447</c:v>
                </c:pt>
                <c:pt idx="1190">
                  <c:v>37448</c:v>
                </c:pt>
                <c:pt idx="1191">
                  <c:v>37449</c:v>
                </c:pt>
                <c:pt idx="1192">
                  <c:v>37452</c:v>
                </c:pt>
                <c:pt idx="1193">
                  <c:v>37453</c:v>
                </c:pt>
                <c:pt idx="1194">
                  <c:v>37454</c:v>
                </c:pt>
                <c:pt idx="1195">
                  <c:v>37455</c:v>
                </c:pt>
                <c:pt idx="1196">
                  <c:v>37456</c:v>
                </c:pt>
                <c:pt idx="1197">
                  <c:v>37459</c:v>
                </c:pt>
                <c:pt idx="1198">
                  <c:v>37460</c:v>
                </c:pt>
                <c:pt idx="1199">
                  <c:v>37461</c:v>
                </c:pt>
                <c:pt idx="1200">
                  <c:v>37462</c:v>
                </c:pt>
                <c:pt idx="1201">
                  <c:v>37463</c:v>
                </c:pt>
                <c:pt idx="1202">
                  <c:v>37466</c:v>
                </c:pt>
                <c:pt idx="1203">
                  <c:v>37467</c:v>
                </c:pt>
                <c:pt idx="1204">
                  <c:v>37468</c:v>
                </c:pt>
                <c:pt idx="1205">
                  <c:v>37469</c:v>
                </c:pt>
                <c:pt idx="1206">
                  <c:v>37470</c:v>
                </c:pt>
                <c:pt idx="1207">
                  <c:v>37473</c:v>
                </c:pt>
                <c:pt idx="1208">
                  <c:v>37474</c:v>
                </c:pt>
                <c:pt idx="1209">
                  <c:v>37475</c:v>
                </c:pt>
                <c:pt idx="1210">
                  <c:v>37476</c:v>
                </c:pt>
                <c:pt idx="1211">
                  <c:v>37477</c:v>
                </c:pt>
                <c:pt idx="1212">
                  <c:v>37480</c:v>
                </c:pt>
                <c:pt idx="1213">
                  <c:v>37481</c:v>
                </c:pt>
                <c:pt idx="1214">
                  <c:v>37482</c:v>
                </c:pt>
                <c:pt idx="1215">
                  <c:v>37483</c:v>
                </c:pt>
                <c:pt idx="1216">
                  <c:v>37484</c:v>
                </c:pt>
                <c:pt idx="1217">
                  <c:v>37487</c:v>
                </c:pt>
                <c:pt idx="1218">
                  <c:v>37488</c:v>
                </c:pt>
                <c:pt idx="1219">
                  <c:v>37489</c:v>
                </c:pt>
                <c:pt idx="1220">
                  <c:v>37490</c:v>
                </c:pt>
                <c:pt idx="1221">
                  <c:v>37491</c:v>
                </c:pt>
                <c:pt idx="1222">
                  <c:v>37494</c:v>
                </c:pt>
                <c:pt idx="1223">
                  <c:v>37495</c:v>
                </c:pt>
                <c:pt idx="1224">
                  <c:v>37496</c:v>
                </c:pt>
                <c:pt idx="1225">
                  <c:v>37497</c:v>
                </c:pt>
                <c:pt idx="1226">
                  <c:v>37498</c:v>
                </c:pt>
                <c:pt idx="1227">
                  <c:v>37502</c:v>
                </c:pt>
                <c:pt idx="1228">
                  <c:v>37503</c:v>
                </c:pt>
                <c:pt idx="1229">
                  <c:v>37504</c:v>
                </c:pt>
                <c:pt idx="1230">
                  <c:v>37505</c:v>
                </c:pt>
                <c:pt idx="1231">
                  <c:v>37508</c:v>
                </c:pt>
                <c:pt idx="1232">
                  <c:v>37509</c:v>
                </c:pt>
                <c:pt idx="1233">
                  <c:v>37510</c:v>
                </c:pt>
                <c:pt idx="1234">
                  <c:v>37511</c:v>
                </c:pt>
                <c:pt idx="1235">
                  <c:v>37512</c:v>
                </c:pt>
                <c:pt idx="1236">
                  <c:v>37515</c:v>
                </c:pt>
                <c:pt idx="1237">
                  <c:v>37516</c:v>
                </c:pt>
                <c:pt idx="1238">
                  <c:v>37517</c:v>
                </c:pt>
                <c:pt idx="1239">
                  <c:v>37518</c:v>
                </c:pt>
                <c:pt idx="1240">
                  <c:v>37519</c:v>
                </c:pt>
                <c:pt idx="1241">
                  <c:v>37522</c:v>
                </c:pt>
                <c:pt idx="1242">
                  <c:v>37523</c:v>
                </c:pt>
                <c:pt idx="1243">
                  <c:v>37524</c:v>
                </c:pt>
                <c:pt idx="1244">
                  <c:v>37525</c:v>
                </c:pt>
                <c:pt idx="1245">
                  <c:v>37526</c:v>
                </c:pt>
                <c:pt idx="1246">
                  <c:v>37529</c:v>
                </c:pt>
                <c:pt idx="1247">
                  <c:v>37530</c:v>
                </c:pt>
                <c:pt idx="1248">
                  <c:v>37531</c:v>
                </c:pt>
                <c:pt idx="1249">
                  <c:v>37532</c:v>
                </c:pt>
                <c:pt idx="1250">
                  <c:v>37533</c:v>
                </c:pt>
                <c:pt idx="1251">
                  <c:v>37536</c:v>
                </c:pt>
                <c:pt idx="1252">
                  <c:v>37537</c:v>
                </c:pt>
                <c:pt idx="1253">
                  <c:v>37538</c:v>
                </c:pt>
                <c:pt idx="1254">
                  <c:v>37539</c:v>
                </c:pt>
                <c:pt idx="1255">
                  <c:v>37540</c:v>
                </c:pt>
                <c:pt idx="1256">
                  <c:v>37543</c:v>
                </c:pt>
                <c:pt idx="1257">
                  <c:v>37544</c:v>
                </c:pt>
                <c:pt idx="1258">
                  <c:v>37545</c:v>
                </c:pt>
                <c:pt idx="1259">
                  <c:v>37546</c:v>
                </c:pt>
                <c:pt idx="1260">
                  <c:v>37547</c:v>
                </c:pt>
                <c:pt idx="1261">
                  <c:v>37550</c:v>
                </c:pt>
                <c:pt idx="1262">
                  <c:v>37551</c:v>
                </c:pt>
                <c:pt idx="1263">
                  <c:v>37552</c:v>
                </c:pt>
                <c:pt idx="1264">
                  <c:v>37553</c:v>
                </c:pt>
                <c:pt idx="1265">
                  <c:v>37554</c:v>
                </c:pt>
                <c:pt idx="1266">
                  <c:v>37557</c:v>
                </c:pt>
                <c:pt idx="1267">
                  <c:v>37558</c:v>
                </c:pt>
                <c:pt idx="1268">
                  <c:v>37559</c:v>
                </c:pt>
                <c:pt idx="1269">
                  <c:v>37560</c:v>
                </c:pt>
                <c:pt idx="1270">
                  <c:v>37561</c:v>
                </c:pt>
                <c:pt idx="1271">
                  <c:v>37564</c:v>
                </c:pt>
                <c:pt idx="1272">
                  <c:v>37565</c:v>
                </c:pt>
                <c:pt idx="1273">
                  <c:v>37566</c:v>
                </c:pt>
                <c:pt idx="1274">
                  <c:v>37567</c:v>
                </c:pt>
                <c:pt idx="1275">
                  <c:v>37568</c:v>
                </c:pt>
                <c:pt idx="1276">
                  <c:v>37571</c:v>
                </c:pt>
                <c:pt idx="1277">
                  <c:v>37572</c:v>
                </c:pt>
                <c:pt idx="1278">
                  <c:v>37573</c:v>
                </c:pt>
                <c:pt idx="1279">
                  <c:v>37574</c:v>
                </c:pt>
                <c:pt idx="1280">
                  <c:v>37575</c:v>
                </c:pt>
                <c:pt idx="1281">
                  <c:v>37578</c:v>
                </c:pt>
                <c:pt idx="1282">
                  <c:v>37579</c:v>
                </c:pt>
                <c:pt idx="1283">
                  <c:v>37580</c:v>
                </c:pt>
                <c:pt idx="1284">
                  <c:v>37581</c:v>
                </c:pt>
                <c:pt idx="1285">
                  <c:v>37582</c:v>
                </c:pt>
                <c:pt idx="1286">
                  <c:v>37585</c:v>
                </c:pt>
                <c:pt idx="1287">
                  <c:v>37586</c:v>
                </c:pt>
                <c:pt idx="1288">
                  <c:v>37587</c:v>
                </c:pt>
                <c:pt idx="1289">
                  <c:v>37589</c:v>
                </c:pt>
                <c:pt idx="1290">
                  <c:v>37592</c:v>
                </c:pt>
                <c:pt idx="1291">
                  <c:v>37593</c:v>
                </c:pt>
                <c:pt idx="1292">
                  <c:v>37594</c:v>
                </c:pt>
                <c:pt idx="1293">
                  <c:v>37595</c:v>
                </c:pt>
                <c:pt idx="1294">
                  <c:v>37596</c:v>
                </c:pt>
                <c:pt idx="1295">
                  <c:v>37599</c:v>
                </c:pt>
                <c:pt idx="1296">
                  <c:v>37600</c:v>
                </c:pt>
                <c:pt idx="1297">
                  <c:v>37601</c:v>
                </c:pt>
                <c:pt idx="1298">
                  <c:v>37602</c:v>
                </c:pt>
                <c:pt idx="1299">
                  <c:v>37603</c:v>
                </c:pt>
                <c:pt idx="1300">
                  <c:v>37606</c:v>
                </c:pt>
                <c:pt idx="1301">
                  <c:v>37607</c:v>
                </c:pt>
                <c:pt idx="1302">
                  <c:v>37608</c:v>
                </c:pt>
                <c:pt idx="1303">
                  <c:v>37609</c:v>
                </c:pt>
                <c:pt idx="1304">
                  <c:v>37610</c:v>
                </c:pt>
                <c:pt idx="1305">
                  <c:v>37613</c:v>
                </c:pt>
                <c:pt idx="1306">
                  <c:v>37614</c:v>
                </c:pt>
                <c:pt idx="1307">
                  <c:v>37616</c:v>
                </c:pt>
                <c:pt idx="1308">
                  <c:v>37617</c:v>
                </c:pt>
                <c:pt idx="1309">
                  <c:v>37620</c:v>
                </c:pt>
                <c:pt idx="1310">
                  <c:v>37621</c:v>
                </c:pt>
                <c:pt idx="1311">
                  <c:v>37623</c:v>
                </c:pt>
                <c:pt idx="1312">
                  <c:v>37624</c:v>
                </c:pt>
                <c:pt idx="1313">
                  <c:v>37627</c:v>
                </c:pt>
                <c:pt idx="1314">
                  <c:v>37628</c:v>
                </c:pt>
                <c:pt idx="1315">
                  <c:v>37629</c:v>
                </c:pt>
                <c:pt idx="1316">
                  <c:v>37630</c:v>
                </c:pt>
                <c:pt idx="1317">
                  <c:v>37631</c:v>
                </c:pt>
                <c:pt idx="1318">
                  <c:v>37634</c:v>
                </c:pt>
                <c:pt idx="1319">
                  <c:v>37635</c:v>
                </c:pt>
                <c:pt idx="1320">
                  <c:v>37636</c:v>
                </c:pt>
                <c:pt idx="1321">
                  <c:v>37637</c:v>
                </c:pt>
                <c:pt idx="1322">
                  <c:v>37638</c:v>
                </c:pt>
                <c:pt idx="1323">
                  <c:v>37642</c:v>
                </c:pt>
                <c:pt idx="1324">
                  <c:v>37643</c:v>
                </c:pt>
                <c:pt idx="1325">
                  <c:v>37644</c:v>
                </c:pt>
                <c:pt idx="1326">
                  <c:v>37645</c:v>
                </c:pt>
                <c:pt idx="1327">
                  <c:v>37648</c:v>
                </c:pt>
                <c:pt idx="1328">
                  <c:v>37649</c:v>
                </c:pt>
                <c:pt idx="1329">
                  <c:v>37650</c:v>
                </c:pt>
                <c:pt idx="1330">
                  <c:v>37651</c:v>
                </c:pt>
                <c:pt idx="1331">
                  <c:v>37652</c:v>
                </c:pt>
                <c:pt idx="1332">
                  <c:v>37655</c:v>
                </c:pt>
                <c:pt idx="1333">
                  <c:v>37656</c:v>
                </c:pt>
                <c:pt idx="1334">
                  <c:v>37657</c:v>
                </c:pt>
                <c:pt idx="1335">
                  <c:v>37658</c:v>
                </c:pt>
                <c:pt idx="1336">
                  <c:v>37659</c:v>
                </c:pt>
                <c:pt idx="1337">
                  <c:v>37662</c:v>
                </c:pt>
                <c:pt idx="1338">
                  <c:v>37663</c:v>
                </c:pt>
                <c:pt idx="1339">
                  <c:v>37664</c:v>
                </c:pt>
                <c:pt idx="1340">
                  <c:v>37665</c:v>
                </c:pt>
                <c:pt idx="1341">
                  <c:v>37666</c:v>
                </c:pt>
                <c:pt idx="1342">
                  <c:v>37670</c:v>
                </c:pt>
                <c:pt idx="1343">
                  <c:v>37671</c:v>
                </c:pt>
                <c:pt idx="1344">
                  <c:v>37672</c:v>
                </c:pt>
                <c:pt idx="1345">
                  <c:v>37673</c:v>
                </c:pt>
                <c:pt idx="1346">
                  <c:v>37676</c:v>
                </c:pt>
                <c:pt idx="1347">
                  <c:v>37677</c:v>
                </c:pt>
                <c:pt idx="1348">
                  <c:v>37678</c:v>
                </c:pt>
                <c:pt idx="1349">
                  <c:v>37679</c:v>
                </c:pt>
                <c:pt idx="1350">
                  <c:v>37680</c:v>
                </c:pt>
                <c:pt idx="1351">
                  <c:v>37683</c:v>
                </c:pt>
                <c:pt idx="1352">
                  <c:v>37684</c:v>
                </c:pt>
                <c:pt idx="1353">
                  <c:v>37685</c:v>
                </c:pt>
                <c:pt idx="1354">
                  <c:v>37686</c:v>
                </c:pt>
                <c:pt idx="1355">
                  <c:v>37687</c:v>
                </c:pt>
                <c:pt idx="1356">
                  <c:v>37690</c:v>
                </c:pt>
                <c:pt idx="1357">
                  <c:v>37691</c:v>
                </c:pt>
                <c:pt idx="1358">
                  <c:v>37692</c:v>
                </c:pt>
                <c:pt idx="1359">
                  <c:v>37693</c:v>
                </c:pt>
                <c:pt idx="1360">
                  <c:v>37694</c:v>
                </c:pt>
                <c:pt idx="1361">
                  <c:v>37697</c:v>
                </c:pt>
                <c:pt idx="1362">
                  <c:v>37698</c:v>
                </c:pt>
                <c:pt idx="1363">
                  <c:v>37699</c:v>
                </c:pt>
                <c:pt idx="1364">
                  <c:v>37700</c:v>
                </c:pt>
                <c:pt idx="1365">
                  <c:v>37701</c:v>
                </c:pt>
                <c:pt idx="1366">
                  <c:v>37704</c:v>
                </c:pt>
                <c:pt idx="1367">
                  <c:v>37705</c:v>
                </c:pt>
                <c:pt idx="1368">
                  <c:v>37706</c:v>
                </c:pt>
                <c:pt idx="1369">
                  <c:v>37707</c:v>
                </c:pt>
                <c:pt idx="1370">
                  <c:v>37708</c:v>
                </c:pt>
                <c:pt idx="1371">
                  <c:v>37711</c:v>
                </c:pt>
                <c:pt idx="1372">
                  <c:v>37712</c:v>
                </c:pt>
                <c:pt idx="1373">
                  <c:v>37713</c:v>
                </c:pt>
                <c:pt idx="1374">
                  <c:v>37714</c:v>
                </c:pt>
                <c:pt idx="1375">
                  <c:v>37715</c:v>
                </c:pt>
                <c:pt idx="1376">
                  <c:v>37718</c:v>
                </c:pt>
                <c:pt idx="1377">
                  <c:v>37719</c:v>
                </c:pt>
                <c:pt idx="1378">
                  <c:v>37720</c:v>
                </c:pt>
                <c:pt idx="1379">
                  <c:v>37721</c:v>
                </c:pt>
                <c:pt idx="1380">
                  <c:v>37722</c:v>
                </c:pt>
                <c:pt idx="1381">
                  <c:v>37725</c:v>
                </c:pt>
                <c:pt idx="1382">
                  <c:v>37726</c:v>
                </c:pt>
                <c:pt idx="1383">
                  <c:v>37727</c:v>
                </c:pt>
                <c:pt idx="1384">
                  <c:v>37728</c:v>
                </c:pt>
                <c:pt idx="1385">
                  <c:v>37732</c:v>
                </c:pt>
                <c:pt idx="1386">
                  <c:v>37733</c:v>
                </c:pt>
                <c:pt idx="1387">
                  <c:v>37734</c:v>
                </c:pt>
                <c:pt idx="1388">
                  <c:v>37735</c:v>
                </c:pt>
                <c:pt idx="1389">
                  <c:v>37736</c:v>
                </c:pt>
                <c:pt idx="1390">
                  <c:v>37739</c:v>
                </c:pt>
                <c:pt idx="1391">
                  <c:v>37740</c:v>
                </c:pt>
                <c:pt idx="1392">
                  <c:v>37741</c:v>
                </c:pt>
                <c:pt idx="1393">
                  <c:v>37742</c:v>
                </c:pt>
                <c:pt idx="1394">
                  <c:v>37743</c:v>
                </c:pt>
                <c:pt idx="1395">
                  <c:v>37746</c:v>
                </c:pt>
                <c:pt idx="1396">
                  <c:v>37747</c:v>
                </c:pt>
                <c:pt idx="1397">
                  <c:v>37748</c:v>
                </c:pt>
                <c:pt idx="1398">
                  <c:v>37749</c:v>
                </c:pt>
                <c:pt idx="1399">
                  <c:v>37750</c:v>
                </c:pt>
                <c:pt idx="1400">
                  <c:v>37753</c:v>
                </c:pt>
                <c:pt idx="1401">
                  <c:v>37754</c:v>
                </c:pt>
                <c:pt idx="1402">
                  <c:v>37755</c:v>
                </c:pt>
                <c:pt idx="1403">
                  <c:v>37756</c:v>
                </c:pt>
                <c:pt idx="1404">
                  <c:v>37757</c:v>
                </c:pt>
                <c:pt idx="1405">
                  <c:v>37760</c:v>
                </c:pt>
                <c:pt idx="1406">
                  <c:v>37761</c:v>
                </c:pt>
                <c:pt idx="1407">
                  <c:v>37762</c:v>
                </c:pt>
                <c:pt idx="1408">
                  <c:v>37763</c:v>
                </c:pt>
                <c:pt idx="1409">
                  <c:v>37764</c:v>
                </c:pt>
                <c:pt idx="1410">
                  <c:v>37768</c:v>
                </c:pt>
                <c:pt idx="1411">
                  <c:v>37769</c:v>
                </c:pt>
                <c:pt idx="1412">
                  <c:v>37770</c:v>
                </c:pt>
                <c:pt idx="1413">
                  <c:v>37771</c:v>
                </c:pt>
                <c:pt idx="1414">
                  <c:v>37774</c:v>
                </c:pt>
                <c:pt idx="1415">
                  <c:v>37775</c:v>
                </c:pt>
                <c:pt idx="1416">
                  <c:v>37776</c:v>
                </c:pt>
                <c:pt idx="1417">
                  <c:v>37777</c:v>
                </c:pt>
                <c:pt idx="1418">
                  <c:v>37778</c:v>
                </c:pt>
                <c:pt idx="1419">
                  <c:v>37781</c:v>
                </c:pt>
                <c:pt idx="1420">
                  <c:v>37782</c:v>
                </c:pt>
                <c:pt idx="1421">
                  <c:v>37783</c:v>
                </c:pt>
                <c:pt idx="1422">
                  <c:v>37784</c:v>
                </c:pt>
                <c:pt idx="1423">
                  <c:v>37785</c:v>
                </c:pt>
                <c:pt idx="1424">
                  <c:v>37788</c:v>
                </c:pt>
                <c:pt idx="1425">
                  <c:v>37789</c:v>
                </c:pt>
                <c:pt idx="1426">
                  <c:v>37790</c:v>
                </c:pt>
                <c:pt idx="1427">
                  <c:v>37791</c:v>
                </c:pt>
                <c:pt idx="1428">
                  <c:v>37792</c:v>
                </c:pt>
                <c:pt idx="1429">
                  <c:v>37795</c:v>
                </c:pt>
                <c:pt idx="1430">
                  <c:v>37796</c:v>
                </c:pt>
                <c:pt idx="1431">
                  <c:v>37797</c:v>
                </c:pt>
                <c:pt idx="1432">
                  <c:v>37798</c:v>
                </c:pt>
                <c:pt idx="1433">
                  <c:v>37799</c:v>
                </c:pt>
                <c:pt idx="1434">
                  <c:v>37802</c:v>
                </c:pt>
                <c:pt idx="1435">
                  <c:v>37803</c:v>
                </c:pt>
                <c:pt idx="1436">
                  <c:v>37804</c:v>
                </c:pt>
                <c:pt idx="1437">
                  <c:v>37805</c:v>
                </c:pt>
                <c:pt idx="1438">
                  <c:v>37809</c:v>
                </c:pt>
                <c:pt idx="1439">
                  <c:v>37810</c:v>
                </c:pt>
                <c:pt idx="1440">
                  <c:v>37811</c:v>
                </c:pt>
                <c:pt idx="1441">
                  <c:v>37812</c:v>
                </c:pt>
                <c:pt idx="1442">
                  <c:v>37813</c:v>
                </c:pt>
                <c:pt idx="1443">
                  <c:v>37816</c:v>
                </c:pt>
                <c:pt idx="1444">
                  <c:v>37817</c:v>
                </c:pt>
                <c:pt idx="1445">
                  <c:v>37818</c:v>
                </c:pt>
                <c:pt idx="1446">
                  <c:v>37819</c:v>
                </c:pt>
                <c:pt idx="1447">
                  <c:v>37820</c:v>
                </c:pt>
                <c:pt idx="1448">
                  <c:v>37823</c:v>
                </c:pt>
                <c:pt idx="1449">
                  <c:v>37824</c:v>
                </c:pt>
                <c:pt idx="1450">
                  <c:v>37825</c:v>
                </c:pt>
                <c:pt idx="1451">
                  <c:v>37826</c:v>
                </c:pt>
                <c:pt idx="1452">
                  <c:v>37827</c:v>
                </c:pt>
                <c:pt idx="1453">
                  <c:v>37830</c:v>
                </c:pt>
                <c:pt idx="1454">
                  <c:v>37831</c:v>
                </c:pt>
                <c:pt idx="1455">
                  <c:v>37832</c:v>
                </c:pt>
                <c:pt idx="1456">
                  <c:v>37833</c:v>
                </c:pt>
                <c:pt idx="1457">
                  <c:v>37834</c:v>
                </c:pt>
                <c:pt idx="1458">
                  <c:v>37837</c:v>
                </c:pt>
                <c:pt idx="1459">
                  <c:v>37838</c:v>
                </c:pt>
                <c:pt idx="1460">
                  <c:v>37839</c:v>
                </c:pt>
                <c:pt idx="1461">
                  <c:v>37840</c:v>
                </c:pt>
                <c:pt idx="1462">
                  <c:v>37841</c:v>
                </c:pt>
                <c:pt idx="1463">
                  <c:v>37844</c:v>
                </c:pt>
                <c:pt idx="1464">
                  <c:v>37845</c:v>
                </c:pt>
                <c:pt idx="1465">
                  <c:v>37846</c:v>
                </c:pt>
                <c:pt idx="1466">
                  <c:v>37847</c:v>
                </c:pt>
                <c:pt idx="1467">
                  <c:v>37848</c:v>
                </c:pt>
                <c:pt idx="1468">
                  <c:v>37851</c:v>
                </c:pt>
                <c:pt idx="1469">
                  <c:v>37852</c:v>
                </c:pt>
                <c:pt idx="1470">
                  <c:v>37853</c:v>
                </c:pt>
                <c:pt idx="1471">
                  <c:v>37854</c:v>
                </c:pt>
                <c:pt idx="1472">
                  <c:v>37855</c:v>
                </c:pt>
                <c:pt idx="1473">
                  <c:v>37858</c:v>
                </c:pt>
                <c:pt idx="1474">
                  <c:v>37859</c:v>
                </c:pt>
                <c:pt idx="1475">
                  <c:v>37860</c:v>
                </c:pt>
                <c:pt idx="1476">
                  <c:v>37861</c:v>
                </c:pt>
                <c:pt idx="1477">
                  <c:v>37862</c:v>
                </c:pt>
                <c:pt idx="1478">
                  <c:v>37866</c:v>
                </c:pt>
                <c:pt idx="1479">
                  <c:v>37867</c:v>
                </c:pt>
                <c:pt idx="1480">
                  <c:v>37868</c:v>
                </c:pt>
                <c:pt idx="1481">
                  <c:v>37869</c:v>
                </c:pt>
                <c:pt idx="1482">
                  <c:v>37872</c:v>
                </c:pt>
                <c:pt idx="1483">
                  <c:v>37873</c:v>
                </c:pt>
                <c:pt idx="1484">
                  <c:v>37874</c:v>
                </c:pt>
                <c:pt idx="1485">
                  <c:v>37875</c:v>
                </c:pt>
                <c:pt idx="1486">
                  <c:v>37876</c:v>
                </c:pt>
                <c:pt idx="1487">
                  <c:v>37879</c:v>
                </c:pt>
                <c:pt idx="1488">
                  <c:v>37880</c:v>
                </c:pt>
                <c:pt idx="1489">
                  <c:v>37881</c:v>
                </c:pt>
                <c:pt idx="1490">
                  <c:v>37882</c:v>
                </c:pt>
                <c:pt idx="1491">
                  <c:v>37883</c:v>
                </c:pt>
                <c:pt idx="1492">
                  <c:v>37886</c:v>
                </c:pt>
                <c:pt idx="1493">
                  <c:v>37887</c:v>
                </c:pt>
                <c:pt idx="1494">
                  <c:v>37888</c:v>
                </c:pt>
                <c:pt idx="1495">
                  <c:v>37889</c:v>
                </c:pt>
                <c:pt idx="1496">
                  <c:v>37890</c:v>
                </c:pt>
                <c:pt idx="1497">
                  <c:v>37893</c:v>
                </c:pt>
                <c:pt idx="1498">
                  <c:v>37894</c:v>
                </c:pt>
                <c:pt idx="1499">
                  <c:v>37895</c:v>
                </c:pt>
                <c:pt idx="1500">
                  <c:v>37896</c:v>
                </c:pt>
                <c:pt idx="1501">
                  <c:v>37897</c:v>
                </c:pt>
                <c:pt idx="1502">
                  <c:v>37900</c:v>
                </c:pt>
                <c:pt idx="1503">
                  <c:v>37901</c:v>
                </c:pt>
                <c:pt idx="1504">
                  <c:v>37902</c:v>
                </c:pt>
                <c:pt idx="1505">
                  <c:v>37903</c:v>
                </c:pt>
                <c:pt idx="1506">
                  <c:v>37904</c:v>
                </c:pt>
                <c:pt idx="1507">
                  <c:v>37907</c:v>
                </c:pt>
                <c:pt idx="1508">
                  <c:v>37908</c:v>
                </c:pt>
                <c:pt idx="1509">
                  <c:v>37909</c:v>
                </c:pt>
                <c:pt idx="1510">
                  <c:v>37910</c:v>
                </c:pt>
                <c:pt idx="1511">
                  <c:v>37911</c:v>
                </c:pt>
                <c:pt idx="1512">
                  <c:v>37914</c:v>
                </c:pt>
                <c:pt idx="1513">
                  <c:v>37915</c:v>
                </c:pt>
                <c:pt idx="1514">
                  <c:v>37916</c:v>
                </c:pt>
                <c:pt idx="1515">
                  <c:v>37917</c:v>
                </c:pt>
                <c:pt idx="1516">
                  <c:v>37918</c:v>
                </c:pt>
                <c:pt idx="1517">
                  <c:v>37921</c:v>
                </c:pt>
                <c:pt idx="1518">
                  <c:v>37922</c:v>
                </c:pt>
                <c:pt idx="1519">
                  <c:v>37923</c:v>
                </c:pt>
                <c:pt idx="1520">
                  <c:v>37924</c:v>
                </c:pt>
                <c:pt idx="1521">
                  <c:v>37925</c:v>
                </c:pt>
                <c:pt idx="1522">
                  <c:v>37928</c:v>
                </c:pt>
                <c:pt idx="1523">
                  <c:v>37929</c:v>
                </c:pt>
                <c:pt idx="1524">
                  <c:v>37930</c:v>
                </c:pt>
                <c:pt idx="1525">
                  <c:v>37931</c:v>
                </c:pt>
                <c:pt idx="1526">
                  <c:v>37932</c:v>
                </c:pt>
                <c:pt idx="1527">
                  <c:v>37935</c:v>
                </c:pt>
                <c:pt idx="1528">
                  <c:v>37936</c:v>
                </c:pt>
                <c:pt idx="1529">
                  <c:v>37937</c:v>
                </c:pt>
                <c:pt idx="1530">
                  <c:v>37938</c:v>
                </c:pt>
                <c:pt idx="1531">
                  <c:v>37939</c:v>
                </c:pt>
                <c:pt idx="1532">
                  <c:v>37942</c:v>
                </c:pt>
                <c:pt idx="1533">
                  <c:v>37943</c:v>
                </c:pt>
                <c:pt idx="1534">
                  <c:v>37944</c:v>
                </c:pt>
                <c:pt idx="1535">
                  <c:v>37945</c:v>
                </c:pt>
                <c:pt idx="1536">
                  <c:v>37946</c:v>
                </c:pt>
                <c:pt idx="1537">
                  <c:v>37949</c:v>
                </c:pt>
                <c:pt idx="1538">
                  <c:v>37950</c:v>
                </c:pt>
                <c:pt idx="1539">
                  <c:v>37951</c:v>
                </c:pt>
                <c:pt idx="1540">
                  <c:v>37953</c:v>
                </c:pt>
                <c:pt idx="1541">
                  <c:v>37956</c:v>
                </c:pt>
                <c:pt idx="1542">
                  <c:v>37957</c:v>
                </c:pt>
                <c:pt idx="1543">
                  <c:v>37958</c:v>
                </c:pt>
                <c:pt idx="1544">
                  <c:v>37959</c:v>
                </c:pt>
                <c:pt idx="1545">
                  <c:v>37960</c:v>
                </c:pt>
                <c:pt idx="1546">
                  <c:v>37963</c:v>
                </c:pt>
                <c:pt idx="1547">
                  <c:v>37964</c:v>
                </c:pt>
                <c:pt idx="1548">
                  <c:v>37965</c:v>
                </c:pt>
                <c:pt idx="1549">
                  <c:v>37966</c:v>
                </c:pt>
                <c:pt idx="1550">
                  <c:v>37967</c:v>
                </c:pt>
                <c:pt idx="1551">
                  <c:v>37970</c:v>
                </c:pt>
                <c:pt idx="1552">
                  <c:v>37971</c:v>
                </c:pt>
                <c:pt idx="1553">
                  <c:v>37972</c:v>
                </c:pt>
                <c:pt idx="1554">
                  <c:v>37973</c:v>
                </c:pt>
                <c:pt idx="1555">
                  <c:v>37974</c:v>
                </c:pt>
                <c:pt idx="1556">
                  <c:v>37977</c:v>
                </c:pt>
                <c:pt idx="1557">
                  <c:v>37978</c:v>
                </c:pt>
                <c:pt idx="1558">
                  <c:v>37979</c:v>
                </c:pt>
                <c:pt idx="1559">
                  <c:v>37981</c:v>
                </c:pt>
                <c:pt idx="1560">
                  <c:v>37984</c:v>
                </c:pt>
                <c:pt idx="1561">
                  <c:v>37985</c:v>
                </c:pt>
                <c:pt idx="1562">
                  <c:v>37986</c:v>
                </c:pt>
                <c:pt idx="1563">
                  <c:v>37988</c:v>
                </c:pt>
                <c:pt idx="1564">
                  <c:v>37991</c:v>
                </c:pt>
                <c:pt idx="1565">
                  <c:v>37992</c:v>
                </c:pt>
                <c:pt idx="1566">
                  <c:v>37993</c:v>
                </c:pt>
                <c:pt idx="1567">
                  <c:v>37994</c:v>
                </c:pt>
                <c:pt idx="1568">
                  <c:v>37995</c:v>
                </c:pt>
                <c:pt idx="1569">
                  <c:v>37998</c:v>
                </c:pt>
                <c:pt idx="1570">
                  <c:v>37999</c:v>
                </c:pt>
                <c:pt idx="1571">
                  <c:v>38000</c:v>
                </c:pt>
                <c:pt idx="1572">
                  <c:v>38001</c:v>
                </c:pt>
                <c:pt idx="1573">
                  <c:v>38002</c:v>
                </c:pt>
                <c:pt idx="1574">
                  <c:v>38006</c:v>
                </c:pt>
                <c:pt idx="1575">
                  <c:v>38007</c:v>
                </c:pt>
                <c:pt idx="1576">
                  <c:v>38008</c:v>
                </c:pt>
                <c:pt idx="1577">
                  <c:v>38009</c:v>
                </c:pt>
                <c:pt idx="1578">
                  <c:v>38012</c:v>
                </c:pt>
                <c:pt idx="1579">
                  <c:v>38013</c:v>
                </c:pt>
                <c:pt idx="1580">
                  <c:v>38014</c:v>
                </c:pt>
                <c:pt idx="1581">
                  <c:v>38015</c:v>
                </c:pt>
                <c:pt idx="1582">
                  <c:v>38016</c:v>
                </c:pt>
                <c:pt idx="1583">
                  <c:v>38019</c:v>
                </c:pt>
                <c:pt idx="1584">
                  <c:v>38020</c:v>
                </c:pt>
                <c:pt idx="1585">
                  <c:v>38021</c:v>
                </c:pt>
                <c:pt idx="1586">
                  <c:v>38022</c:v>
                </c:pt>
                <c:pt idx="1587">
                  <c:v>38023</c:v>
                </c:pt>
                <c:pt idx="1588">
                  <c:v>38026</c:v>
                </c:pt>
                <c:pt idx="1589">
                  <c:v>38027</c:v>
                </c:pt>
                <c:pt idx="1590">
                  <c:v>38028</c:v>
                </c:pt>
                <c:pt idx="1591">
                  <c:v>38029</c:v>
                </c:pt>
                <c:pt idx="1592">
                  <c:v>38030</c:v>
                </c:pt>
                <c:pt idx="1593">
                  <c:v>38034</c:v>
                </c:pt>
                <c:pt idx="1594">
                  <c:v>38035</c:v>
                </c:pt>
                <c:pt idx="1595">
                  <c:v>38036</c:v>
                </c:pt>
                <c:pt idx="1596">
                  <c:v>38037</c:v>
                </c:pt>
                <c:pt idx="1597">
                  <c:v>38040</c:v>
                </c:pt>
                <c:pt idx="1598">
                  <c:v>38041</c:v>
                </c:pt>
                <c:pt idx="1599">
                  <c:v>38042</c:v>
                </c:pt>
                <c:pt idx="1600">
                  <c:v>38043</c:v>
                </c:pt>
                <c:pt idx="1601">
                  <c:v>38044</c:v>
                </c:pt>
                <c:pt idx="1602">
                  <c:v>38047</c:v>
                </c:pt>
                <c:pt idx="1603">
                  <c:v>38048</c:v>
                </c:pt>
                <c:pt idx="1604">
                  <c:v>38049</c:v>
                </c:pt>
                <c:pt idx="1605">
                  <c:v>38050</c:v>
                </c:pt>
                <c:pt idx="1606">
                  <c:v>38051</c:v>
                </c:pt>
                <c:pt idx="1607">
                  <c:v>38054</c:v>
                </c:pt>
                <c:pt idx="1608">
                  <c:v>38055</c:v>
                </c:pt>
                <c:pt idx="1609">
                  <c:v>38056</c:v>
                </c:pt>
                <c:pt idx="1610">
                  <c:v>38057</c:v>
                </c:pt>
                <c:pt idx="1611">
                  <c:v>38058</c:v>
                </c:pt>
                <c:pt idx="1612">
                  <c:v>38061</c:v>
                </c:pt>
                <c:pt idx="1613">
                  <c:v>38062</c:v>
                </c:pt>
                <c:pt idx="1614">
                  <c:v>38063</c:v>
                </c:pt>
                <c:pt idx="1615">
                  <c:v>38064</c:v>
                </c:pt>
                <c:pt idx="1616">
                  <c:v>38065</c:v>
                </c:pt>
                <c:pt idx="1617">
                  <c:v>38068</c:v>
                </c:pt>
                <c:pt idx="1618">
                  <c:v>38069</c:v>
                </c:pt>
                <c:pt idx="1619">
                  <c:v>38070</c:v>
                </c:pt>
                <c:pt idx="1620">
                  <c:v>38071</c:v>
                </c:pt>
                <c:pt idx="1621">
                  <c:v>38072</c:v>
                </c:pt>
                <c:pt idx="1622">
                  <c:v>38075</c:v>
                </c:pt>
                <c:pt idx="1623">
                  <c:v>38076</c:v>
                </c:pt>
                <c:pt idx="1624">
                  <c:v>38077</c:v>
                </c:pt>
                <c:pt idx="1625">
                  <c:v>38078</c:v>
                </c:pt>
                <c:pt idx="1626">
                  <c:v>38079</c:v>
                </c:pt>
                <c:pt idx="1627">
                  <c:v>38082</c:v>
                </c:pt>
                <c:pt idx="1628">
                  <c:v>38083</c:v>
                </c:pt>
                <c:pt idx="1629">
                  <c:v>38084</c:v>
                </c:pt>
                <c:pt idx="1630">
                  <c:v>38085</c:v>
                </c:pt>
                <c:pt idx="1631">
                  <c:v>38089</c:v>
                </c:pt>
                <c:pt idx="1632">
                  <c:v>38090</c:v>
                </c:pt>
                <c:pt idx="1633">
                  <c:v>38091</c:v>
                </c:pt>
                <c:pt idx="1634">
                  <c:v>38092</c:v>
                </c:pt>
                <c:pt idx="1635">
                  <c:v>38093</c:v>
                </c:pt>
                <c:pt idx="1636">
                  <c:v>38096</c:v>
                </c:pt>
                <c:pt idx="1637">
                  <c:v>38097</c:v>
                </c:pt>
                <c:pt idx="1638">
                  <c:v>38098</c:v>
                </c:pt>
                <c:pt idx="1639">
                  <c:v>38099</c:v>
                </c:pt>
                <c:pt idx="1640">
                  <c:v>38100</c:v>
                </c:pt>
                <c:pt idx="1641">
                  <c:v>38103</c:v>
                </c:pt>
                <c:pt idx="1642">
                  <c:v>38104</c:v>
                </c:pt>
                <c:pt idx="1643">
                  <c:v>38105</c:v>
                </c:pt>
                <c:pt idx="1644">
                  <c:v>38106</c:v>
                </c:pt>
                <c:pt idx="1645">
                  <c:v>38107</c:v>
                </c:pt>
                <c:pt idx="1646">
                  <c:v>38110</c:v>
                </c:pt>
                <c:pt idx="1647">
                  <c:v>38111</c:v>
                </c:pt>
                <c:pt idx="1648">
                  <c:v>38112</c:v>
                </c:pt>
                <c:pt idx="1649">
                  <c:v>38113</c:v>
                </c:pt>
                <c:pt idx="1650">
                  <c:v>38114</c:v>
                </c:pt>
                <c:pt idx="1651">
                  <c:v>38117</c:v>
                </c:pt>
                <c:pt idx="1652">
                  <c:v>38118</c:v>
                </c:pt>
                <c:pt idx="1653">
                  <c:v>38119</c:v>
                </c:pt>
                <c:pt idx="1654">
                  <c:v>38120</c:v>
                </c:pt>
                <c:pt idx="1655">
                  <c:v>38121</c:v>
                </c:pt>
                <c:pt idx="1656">
                  <c:v>38124</c:v>
                </c:pt>
                <c:pt idx="1657">
                  <c:v>38125</c:v>
                </c:pt>
                <c:pt idx="1658">
                  <c:v>38126</c:v>
                </c:pt>
                <c:pt idx="1659">
                  <c:v>38127</c:v>
                </c:pt>
                <c:pt idx="1660">
                  <c:v>38128</c:v>
                </c:pt>
                <c:pt idx="1661">
                  <c:v>38131</c:v>
                </c:pt>
                <c:pt idx="1662">
                  <c:v>38132</c:v>
                </c:pt>
                <c:pt idx="1663">
                  <c:v>38133</c:v>
                </c:pt>
                <c:pt idx="1664">
                  <c:v>38134</c:v>
                </c:pt>
                <c:pt idx="1665">
                  <c:v>38135</c:v>
                </c:pt>
                <c:pt idx="1666">
                  <c:v>38139</c:v>
                </c:pt>
                <c:pt idx="1667">
                  <c:v>38140</c:v>
                </c:pt>
                <c:pt idx="1668">
                  <c:v>38141</c:v>
                </c:pt>
                <c:pt idx="1669">
                  <c:v>38142</c:v>
                </c:pt>
                <c:pt idx="1670">
                  <c:v>38145</c:v>
                </c:pt>
                <c:pt idx="1671">
                  <c:v>38146</c:v>
                </c:pt>
                <c:pt idx="1672">
                  <c:v>38147</c:v>
                </c:pt>
                <c:pt idx="1673">
                  <c:v>38148</c:v>
                </c:pt>
                <c:pt idx="1674">
                  <c:v>38152</c:v>
                </c:pt>
                <c:pt idx="1675">
                  <c:v>38153</c:v>
                </c:pt>
                <c:pt idx="1676">
                  <c:v>38154</c:v>
                </c:pt>
                <c:pt idx="1677">
                  <c:v>38155</c:v>
                </c:pt>
                <c:pt idx="1678">
                  <c:v>38156</c:v>
                </c:pt>
                <c:pt idx="1679">
                  <c:v>38159</c:v>
                </c:pt>
                <c:pt idx="1680">
                  <c:v>38160</c:v>
                </c:pt>
                <c:pt idx="1681">
                  <c:v>38161</c:v>
                </c:pt>
                <c:pt idx="1682">
                  <c:v>38162</c:v>
                </c:pt>
                <c:pt idx="1683">
                  <c:v>38163</c:v>
                </c:pt>
                <c:pt idx="1684">
                  <c:v>38166</c:v>
                </c:pt>
                <c:pt idx="1685">
                  <c:v>38167</c:v>
                </c:pt>
                <c:pt idx="1686">
                  <c:v>38168</c:v>
                </c:pt>
                <c:pt idx="1687">
                  <c:v>38169</c:v>
                </c:pt>
                <c:pt idx="1688">
                  <c:v>38170</c:v>
                </c:pt>
                <c:pt idx="1689">
                  <c:v>38174</c:v>
                </c:pt>
                <c:pt idx="1690">
                  <c:v>38175</c:v>
                </c:pt>
                <c:pt idx="1691">
                  <c:v>38176</c:v>
                </c:pt>
                <c:pt idx="1692">
                  <c:v>38177</c:v>
                </c:pt>
                <c:pt idx="1693">
                  <c:v>38180</c:v>
                </c:pt>
                <c:pt idx="1694">
                  <c:v>38181</c:v>
                </c:pt>
                <c:pt idx="1695">
                  <c:v>38182</c:v>
                </c:pt>
                <c:pt idx="1696">
                  <c:v>38183</c:v>
                </c:pt>
                <c:pt idx="1697">
                  <c:v>38184</c:v>
                </c:pt>
                <c:pt idx="1698">
                  <c:v>38187</c:v>
                </c:pt>
                <c:pt idx="1699">
                  <c:v>38188</c:v>
                </c:pt>
                <c:pt idx="1700">
                  <c:v>38189</c:v>
                </c:pt>
                <c:pt idx="1701">
                  <c:v>38190</c:v>
                </c:pt>
                <c:pt idx="1702">
                  <c:v>38191</c:v>
                </c:pt>
                <c:pt idx="1703">
                  <c:v>38194</c:v>
                </c:pt>
                <c:pt idx="1704">
                  <c:v>38195</c:v>
                </c:pt>
                <c:pt idx="1705">
                  <c:v>38196</c:v>
                </c:pt>
                <c:pt idx="1706">
                  <c:v>38197</c:v>
                </c:pt>
                <c:pt idx="1707">
                  <c:v>38198</c:v>
                </c:pt>
                <c:pt idx="1708">
                  <c:v>38201</c:v>
                </c:pt>
                <c:pt idx="1709">
                  <c:v>38202</c:v>
                </c:pt>
                <c:pt idx="1710">
                  <c:v>38203</c:v>
                </c:pt>
                <c:pt idx="1711">
                  <c:v>38204</c:v>
                </c:pt>
                <c:pt idx="1712">
                  <c:v>38205</c:v>
                </c:pt>
                <c:pt idx="1713">
                  <c:v>38208</c:v>
                </c:pt>
                <c:pt idx="1714">
                  <c:v>38209</c:v>
                </c:pt>
                <c:pt idx="1715">
                  <c:v>38210</c:v>
                </c:pt>
                <c:pt idx="1716">
                  <c:v>38211</c:v>
                </c:pt>
                <c:pt idx="1717">
                  <c:v>38212</c:v>
                </c:pt>
                <c:pt idx="1718">
                  <c:v>38215</c:v>
                </c:pt>
                <c:pt idx="1719">
                  <c:v>38216</c:v>
                </c:pt>
                <c:pt idx="1720">
                  <c:v>38217</c:v>
                </c:pt>
                <c:pt idx="1721">
                  <c:v>38218</c:v>
                </c:pt>
                <c:pt idx="1722">
                  <c:v>38219</c:v>
                </c:pt>
                <c:pt idx="1723">
                  <c:v>38222</c:v>
                </c:pt>
                <c:pt idx="1724">
                  <c:v>38223</c:v>
                </c:pt>
                <c:pt idx="1725">
                  <c:v>38224</c:v>
                </c:pt>
                <c:pt idx="1726">
                  <c:v>38225</c:v>
                </c:pt>
                <c:pt idx="1727">
                  <c:v>38226</c:v>
                </c:pt>
                <c:pt idx="1728">
                  <c:v>38229</c:v>
                </c:pt>
                <c:pt idx="1729">
                  <c:v>38230</c:v>
                </c:pt>
                <c:pt idx="1730">
                  <c:v>38231</c:v>
                </c:pt>
                <c:pt idx="1731">
                  <c:v>38232</c:v>
                </c:pt>
                <c:pt idx="1732">
                  <c:v>38233</c:v>
                </c:pt>
                <c:pt idx="1733">
                  <c:v>38237</c:v>
                </c:pt>
                <c:pt idx="1734">
                  <c:v>38238</c:v>
                </c:pt>
                <c:pt idx="1735">
                  <c:v>38239</c:v>
                </c:pt>
                <c:pt idx="1736">
                  <c:v>38240</c:v>
                </c:pt>
                <c:pt idx="1737">
                  <c:v>38243</c:v>
                </c:pt>
                <c:pt idx="1738">
                  <c:v>38244</c:v>
                </c:pt>
                <c:pt idx="1739">
                  <c:v>38245</c:v>
                </c:pt>
                <c:pt idx="1740">
                  <c:v>38246</c:v>
                </c:pt>
                <c:pt idx="1741">
                  <c:v>38247</c:v>
                </c:pt>
                <c:pt idx="1742">
                  <c:v>38250</c:v>
                </c:pt>
                <c:pt idx="1743">
                  <c:v>38251</c:v>
                </c:pt>
                <c:pt idx="1744">
                  <c:v>38252</c:v>
                </c:pt>
                <c:pt idx="1745">
                  <c:v>38253</c:v>
                </c:pt>
                <c:pt idx="1746">
                  <c:v>38254</c:v>
                </c:pt>
                <c:pt idx="1747">
                  <c:v>38257</c:v>
                </c:pt>
                <c:pt idx="1748">
                  <c:v>38258</c:v>
                </c:pt>
                <c:pt idx="1749">
                  <c:v>38259</c:v>
                </c:pt>
                <c:pt idx="1750">
                  <c:v>38260</c:v>
                </c:pt>
                <c:pt idx="1751">
                  <c:v>38261</c:v>
                </c:pt>
                <c:pt idx="1752">
                  <c:v>38264</c:v>
                </c:pt>
                <c:pt idx="1753">
                  <c:v>38265</c:v>
                </c:pt>
                <c:pt idx="1754">
                  <c:v>38266</c:v>
                </c:pt>
                <c:pt idx="1755">
                  <c:v>38267</c:v>
                </c:pt>
                <c:pt idx="1756">
                  <c:v>38268</c:v>
                </c:pt>
                <c:pt idx="1757">
                  <c:v>38271</c:v>
                </c:pt>
                <c:pt idx="1758">
                  <c:v>38272</c:v>
                </c:pt>
                <c:pt idx="1759">
                  <c:v>38273</c:v>
                </c:pt>
                <c:pt idx="1760">
                  <c:v>38274</c:v>
                </c:pt>
                <c:pt idx="1761">
                  <c:v>38275</c:v>
                </c:pt>
                <c:pt idx="1762">
                  <c:v>38278</c:v>
                </c:pt>
                <c:pt idx="1763">
                  <c:v>38279</c:v>
                </c:pt>
                <c:pt idx="1764">
                  <c:v>38280</c:v>
                </c:pt>
                <c:pt idx="1765">
                  <c:v>38281</c:v>
                </c:pt>
                <c:pt idx="1766">
                  <c:v>38282</c:v>
                </c:pt>
                <c:pt idx="1767">
                  <c:v>38285</c:v>
                </c:pt>
                <c:pt idx="1768">
                  <c:v>38286</c:v>
                </c:pt>
                <c:pt idx="1769">
                  <c:v>38287</c:v>
                </c:pt>
                <c:pt idx="1770">
                  <c:v>38288</c:v>
                </c:pt>
                <c:pt idx="1771">
                  <c:v>38289</c:v>
                </c:pt>
                <c:pt idx="1772">
                  <c:v>38292</c:v>
                </c:pt>
                <c:pt idx="1773">
                  <c:v>38293</c:v>
                </c:pt>
                <c:pt idx="1774">
                  <c:v>38294</c:v>
                </c:pt>
                <c:pt idx="1775">
                  <c:v>38295</c:v>
                </c:pt>
                <c:pt idx="1776">
                  <c:v>38296</c:v>
                </c:pt>
                <c:pt idx="1777">
                  <c:v>38299</c:v>
                </c:pt>
                <c:pt idx="1778">
                  <c:v>38300</c:v>
                </c:pt>
                <c:pt idx="1779">
                  <c:v>38301</c:v>
                </c:pt>
                <c:pt idx="1780">
                  <c:v>38302</c:v>
                </c:pt>
                <c:pt idx="1781">
                  <c:v>38303</c:v>
                </c:pt>
                <c:pt idx="1782">
                  <c:v>38306</c:v>
                </c:pt>
                <c:pt idx="1783">
                  <c:v>38307</c:v>
                </c:pt>
                <c:pt idx="1784">
                  <c:v>38308</c:v>
                </c:pt>
                <c:pt idx="1785">
                  <c:v>38309</c:v>
                </c:pt>
                <c:pt idx="1786">
                  <c:v>38310</c:v>
                </c:pt>
                <c:pt idx="1787">
                  <c:v>38313</c:v>
                </c:pt>
                <c:pt idx="1788">
                  <c:v>38314</c:v>
                </c:pt>
                <c:pt idx="1789">
                  <c:v>38315</c:v>
                </c:pt>
                <c:pt idx="1790">
                  <c:v>38317</c:v>
                </c:pt>
                <c:pt idx="1791">
                  <c:v>38320</c:v>
                </c:pt>
                <c:pt idx="1792">
                  <c:v>38321</c:v>
                </c:pt>
                <c:pt idx="1793">
                  <c:v>38322</c:v>
                </c:pt>
                <c:pt idx="1794">
                  <c:v>38323</c:v>
                </c:pt>
                <c:pt idx="1795">
                  <c:v>38324</c:v>
                </c:pt>
                <c:pt idx="1796">
                  <c:v>38327</c:v>
                </c:pt>
                <c:pt idx="1797">
                  <c:v>38328</c:v>
                </c:pt>
                <c:pt idx="1798">
                  <c:v>38329</c:v>
                </c:pt>
                <c:pt idx="1799">
                  <c:v>38330</c:v>
                </c:pt>
                <c:pt idx="1800">
                  <c:v>38331</c:v>
                </c:pt>
                <c:pt idx="1801">
                  <c:v>38334</c:v>
                </c:pt>
                <c:pt idx="1802">
                  <c:v>38335</c:v>
                </c:pt>
                <c:pt idx="1803">
                  <c:v>38336</c:v>
                </c:pt>
                <c:pt idx="1804">
                  <c:v>38337</c:v>
                </c:pt>
                <c:pt idx="1805">
                  <c:v>38338</c:v>
                </c:pt>
                <c:pt idx="1806">
                  <c:v>38341</c:v>
                </c:pt>
                <c:pt idx="1807">
                  <c:v>38342</c:v>
                </c:pt>
                <c:pt idx="1808">
                  <c:v>38343</c:v>
                </c:pt>
                <c:pt idx="1809">
                  <c:v>38344</c:v>
                </c:pt>
                <c:pt idx="1810">
                  <c:v>38348</c:v>
                </c:pt>
                <c:pt idx="1811">
                  <c:v>38349</c:v>
                </c:pt>
                <c:pt idx="1812">
                  <c:v>38350</c:v>
                </c:pt>
                <c:pt idx="1813">
                  <c:v>38351</c:v>
                </c:pt>
                <c:pt idx="1814">
                  <c:v>38352</c:v>
                </c:pt>
                <c:pt idx="1815">
                  <c:v>38355</c:v>
                </c:pt>
                <c:pt idx="1816">
                  <c:v>38356</c:v>
                </c:pt>
                <c:pt idx="1817">
                  <c:v>38357</c:v>
                </c:pt>
                <c:pt idx="1818">
                  <c:v>38358</c:v>
                </c:pt>
                <c:pt idx="1819">
                  <c:v>38359</c:v>
                </c:pt>
                <c:pt idx="1820">
                  <c:v>38362</c:v>
                </c:pt>
                <c:pt idx="1821">
                  <c:v>38363</c:v>
                </c:pt>
                <c:pt idx="1822">
                  <c:v>38364</c:v>
                </c:pt>
                <c:pt idx="1823">
                  <c:v>38365</c:v>
                </c:pt>
                <c:pt idx="1824">
                  <c:v>38366</c:v>
                </c:pt>
                <c:pt idx="1825">
                  <c:v>38370</c:v>
                </c:pt>
                <c:pt idx="1826">
                  <c:v>38371</c:v>
                </c:pt>
                <c:pt idx="1827">
                  <c:v>38372</c:v>
                </c:pt>
                <c:pt idx="1828">
                  <c:v>38373</c:v>
                </c:pt>
                <c:pt idx="1829">
                  <c:v>38376</c:v>
                </c:pt>
                <c:pt idx="1830">
                  <c:v>38377</c:v>
                </c:pt>
                <c:pt idx="1831">
                  <c:v>38378</c:v>
                </c:pt>
                <c:pt idx="1832">
                  <c:v>38379</c:v>
                </c:pt>
                <c:pt idx="1833">
                  <c:v>38380</c:v>
                </c:pt>
                <c:pt idx="1834">
                  <c:v>38383</c:v>
                </c:pt>
                <c:pt idx="1835">
                  <c:v>38384</c:v>
                </c:pt>
                <c:pt idx="1836">
                  <c:v>38385</c:v>
                </c:pt>
                <c:pt idx="1837">
                  <c:v>38386</c:v>
                </c:pt>
                <c:pt idx="1838">
                  <c:v>38387</c:v>
                </c:pt>
                <c:pt idx="1839">
                  <c:v>38390</c:v>
                </c:pt>
                <c:pt idx="1840">
                  <c:v>38391</c:v>
                </c:pt>
                <c:pt idx="1841">
                  <c:v>38392</c:v>
                </c:pt>
                <c:pt idx="1842">
                  <c:v>38393</c:v>
                </c:pt>
                <c:pt idx="1843">
                  <c:v>38394</c:v>
                </c:pt>
                <c:pt idx="1844">
                  <c:v>38397</c:v>
                </c:pt>
                <c:pt idx="1845">
                  <c:v>38398</c:v>
                </c:pt>
                <c:pt idx="1846">
                  <c:v>38399</c:v>
                </c:pt>
                <c:pt idx="1847">
                  <c:v>38400</c:v>
                </c:pt>
                <c:pt idx="1848">
                  <c:v>38401</c:v>
                </c:pt>
                <c:pt idx="1849">
                  <c:v>38405</c:v>
                </c:pt>
                <c:pt idx="1850">
                  <c:v>38406</c:v>
                </c:pt>
                <c:pt idx="1851">
                  <c:v>38407</c:v>
                </c:pt>
                <c:pt idx="1852">
                  <c:v>38408</c:v>
                </c:pt>
                <c:pt idx="1853">
                  <c:v>38411</c:v>
                </c:pt>
                <c:pt idx="1854">
                  <c:v>38412</c:v>
                </c:pt>
                <c:pt idx="1855">
                  <c:v>38413</c:v>
                </c:pt>
                <c:pt idx="1856">
                  <c:v>38414</c:v>
                </c:pt>
                <c:pt idx="1857">
                  <c:v>38415</c:v>
                </c:pt>
                <c:pt idx="1858">
                  <c:v>38418</c:v>
                </c:pt>
                <c:pt idx="1859">
                  <c:v>38419</c:v>
                </c:pt>
                <c:pt idx="1860">
                  <c:v>38420</c:v>
                </c:pt>
                <c:pt idx="1861">
                  <c:v>38421</c:v>
                </c:pt>
                <c:pt idx="1862">
                  <c:v>38422</c:v>
                </c:pt>
                <c:pt idx="1863">
                  <c:v>38425</c:v>
                </c:pt>
                <c:pt idx="1864">
                  <c:v>38426</c:v>
                </c:pt>
                <c:pt idx="1865">
                  <c:v>38427</c:v>
                </c:pt>
                <c:pt idx="1866">
                  <c:v>38428</c:v>
                </c:pt>
                <c:pt idx="1867">
                  <c:v>38429</c:v>
                </c:pt>
                <c:pt idx="1868">
                  <c:v>38432</c:v>
                </c:pt>
                <c:pt idx="1869">
                  <c:v>38433</c:v>
                </c:pt>
                <c:pt idx="1870">
                  <c:v>38434</c:v>
                </c:pt>
                <c:pt idx="1871">
                  <c:v>38435</c:v>
                </c:pt>
                <c:pt idx="1872">
                  <c:v>38439</c:v>
                </c:pt>
                <c:pt idx="1873">
                  <c:v>38440</c:v>
                </c:pt>
                <c:pt idx="1874">
                  <c:v>38441</c:v>
                </c:pt>
                <c:pt idx="1875">
                  <c:v>38442</c:v>
                </c:pt>
                <c:pt idx="1876">
                  <c:v>38443</c:v>
                </c:pt>
                <c:pt idx="1877">
                  <c:v>38446</c:v>
                </c:pt>
                <c:pt idx="1878">
                  <c:v>38447</c:v>
                </c:pt>
                <c:pt idx="1879">
                  <c:v>38448</c:v>
                </c:pt>
                <c:pt idx="1880">
                  <c:v>38449</c:v>
                </c:pt>
                <c:pt idx="1881">
                  <c:v>38450</c:v>
                </c:pt>
                <c:pt idx="1882">
                  <c:v>38453</c:v>
                </c:pt>
                <c:pt idx="1883">
                  <c:v>38454</c:v>
                </c:pt>
                <c:pt idx="1884">
                  <c:v>38455</c:v>
                </c:pt>
                <c:pt idx="1885">
                  <c:v>38456</c:v>
                </c:pt>
                <c:pt idx="1886">
                  <c:v>38457</c:v>
                </c:pt>
                <c:pt idx="1887">
                  <c:v>38460</c:v>
                </c:pt>
                <c:pt idx="1888">
                  <c:v>38461</c:v>
                </c:pt>
                <c:pt idx="1889">
                  <c:v>38462</c:v>
                </c:pt>
                <c:pt idx="1890">
                  <c:v>38463</c:v>
                </c:pt>
                <c:pt idx="1891">
                  <c:v>38464</c:v>
                </c:pt>
                <c:pt idx="1892">
                  <c:v>38467</c:v>
                </c:pt>
                <c:pt idx="1893">
                  <c:v>38468</c:v>
                </c:pt>
                <c:pt idx="1894">
                  <c:v>38469</c:v>
                </c:pt>
                <c:pt idx="1895">
                  <c:v>38470</c:v>
                </c:pt>
                <c:pt idx="1896">
                  <c:v>38471</c:v>
                </c:pt>
                <c:pt idx="1897">
                  <c:v>38474</c:v>
                </c:pt>
                <c:pt idx="1898">
                  <c:v>38475</c:v>
                </c:pt>
                <c:pt idx="1899">
                  <c:v>38476</c:v>
                </c:pt>
                <c:pt idx="1900">
                  <c:v>38477</c:v>
                </c:pt>
                <c:pt idx="1901">
                  <c:v>38478</c:v>
                </c:pt>
                <c:pt idx="1902">
                  <c:v>38481</c:v>
                </c:pt>
                <c:pt idx="1903">
                  <c:v>38482</c:v>
                </c:pt>
                <c:pt idx="1904">
                  <c:v>38483</c:v>
                </c:pt>
                <c:pt idx="1905">
                  <c:v>38484</c:v>
                </c:pt>
                <c:pt idx="1906">
                  <c:v>38485</c:v>
                </c:pt>
                <c:pt idx="1907">
                  <c:v>38488</c:v>
                </c:pt>
                <c:pt idx="1908">
                  <c:v>38489</c:v>
                </c:pt>
                <c:pt idx="1909">
                  <c:v>38490</c:v>
                </c:pt>
                <c:pt idx="1910">
                  <c:v>38491</c:v>
                </c:pt>
                <c:pt idx="1911">
                  <c:v>38492</c:v>
                </c:pt>
                <c:pt idx="1912">
                  <c:v>38495</c:v>
                </c:pt>
                <c:pt idx="1913">
                  <c:v>38496</c:v>
                </c:pt>
                <c:pt idx="1914">
                  <c:v>38497</c:v>
                </c:pt>
                <c:pt idx="1915">
                  <c:v>38498</c:v>
                </c:pt>
                <c:pt idx="1916">
                  <c:v>38499</c:v>
                </c:pt>
                <c:pt idx="1917">
                  <c:v>38503</c:v>
                </c:pt>
                <c:pt idx="1918">
                  <c:v>38504</c:v>
                </c:pt>
                <c:pt idx="1919">
                  <c:v>38505</c:v>
                </c:pt>
                <c:pt idx="1920">
                  <c:v>38506</c:v>
                </c:pt>
                <c:pt idx="1921">
                  <c:v>38509</c:v>
                </c:pt>
                <c:pt idx="1922">
                  <c:v>38510</c:v>
                </c:pt>
                <c:pt idx="1923">
                  <c:v>38511</c:v>
                </c:pt>
                <c:pt idx="1924">
                  <c:v>38512</c:v>
                </c:pt>
                <c:pt idx="1925">
                  <c:v>38513</c:v>
                </c:pt>
                <c:pt idx="1926">
                  <c:v>38516</c:v>
                </c:pt>
                <c:pt idx="1927">
                  <c:v>38517</c:v>
                </c:pt>
                <c:pt idx="1928">
                  <c:v>38518</c:v>
                </c:pt>
                <c:pt idx="1929">
                  <c:v>38519</c:v>
                </c:pt>
                <c:pt idx="1930">
                  <c:v>38520</c:v>
                </c:pt>
                <c:pt idx="1931">
                  <c:v>38523</c:v>
                </c:pt>
                <c:pt idx="1932">
                  <c:v>38524</c:v>
                </c:pt>
                <c:pt idx="1933">
                  <c:v>38525</c:v>
                </c:pt>
                <c:pt idx="1934">
                  <c:v>38526</c:v>
                </c:pt>
                <c:pt idx="1935">
                  <c:v>38527</c:v>
                </c:pt>
                <c:pt idx="1936">
                  <c:v>38530</c:v>
                </c:pt>
                <c:pt idx="1937">
                  <c:v>38531</c:v>
                </c:pt>
                <c:pt idx="1938">
                  <c:v>38532</c:v>
                </c:pt>
                <c:pt idx="1939">
                  <c:v>38533</c:v>
                </c:pt>
                <c:pt idx="1940">
                  <c:v>38534</c:v>
                </c:pt>
                <c:pt idx="1941">
                  <c:v>38538</c:v>
                </c:pt>
                <c:pt idx="1942">
                  <c:v>38539</c:v>
                </c:pt>
                <c:pt idx="1943">
                  <c:v>38540</c:v>
                </c:pt>
                <c:pt idx="1944">
                  <c:v>38541</c:v>
                </c:pt>
                <c:pt idx="1945">
                  <c:v>38544</c:v>
                </c:pt>
                <c:pt idx="1946">
                  <c:v>38545</c:v>
                </c:pt>
                <c:pt idx="1947">
                  <c:v>38546</c:v>
                </c:pt>
                <c:pt idx="1948">
                  <c:v>38547</c:v>
                </c:pt>
                <c:pt idx="1949">
                  <c:v>38548</c:v>
                </c:pt>
                <c:pt idx="1950">
                  <c:v>38551</c:v>
                </c:pt>
                <c:pt idx="1951">
                  <c:v>38552</c:v>
                </c:pt>
                <c:pt idx="1952">
                  <c:v>38553</c:v>
                </c:pt>
                <c:pt idx="1953">
                  <c:v>38554</c:v>
                </c:pt>
                <c:pt idx="1954">
                  <c:v>38555</c:v>
                </c:pt>
                <c:pt idx="1955">
                  <c:v>38558</c:v>
                </c:pt>
                <c:pt idx="1956">
                  <c:v>38559</c:v>
                </c:pt>
                <c:pt idx="1957">
                  <c:v>38560</c:v>
                </c:pt>
                <c:pt idx="1958">
                  <c:v>38561</c:v>
                </c:pt>
                <c:pt idx="1959">
                  <c:v>38562</c:v>
                </c:pt>
                <c:pt idx="1960">
                  <c:v>38565</c:v>
                </c:pt>
                <c:pt idx="1961">
                  <c:v>38566</c:v>
                </c:pt>
                <c:pt idx="1962">
                  <c:v>38567</c:v>
                </c:pt>
                <c:pt idx="1963">
                  <c:v>38568</c:v>
                </c:pt>
                <c:pt idx="1964">
                  <c:v>38569</c:v>
                </c:pt>
                <c:pt idx="1965">
                  <c:v>38572</c:v>
                </c:pt>
                <c:pt idx="1966">
                  <c:v>38573</c:v>
                </c:pt>
                <c:pt idx="1967">
                  <c:v>38574</c:v>
                </c:pt>
                <c:pt idx="1968">
                  <c:v>38575</c:v>
                </c:pt>
                <c:pt idx="1969">
                  <c:v>38576</c:v>
                </c:pt>
                <c:pt idx="1970">
                  <c:v>38579</c:v>
                </c:pt>
                <c:pt idx="1971">
                  <c:v>38580</c:v>
                </c:pt>
                <c:pt idx="1972">
                  <c:v>38581</c:v>
                </c:pt>
                <c:pt idx="1973">
                  <c:v>38582</c:v>
                </c:pt>
                <c:pt idx="1974">
                  <c:v>38583</c:v>
                </c:pt>
                <c:pt idx="1975">
                  <c:v>38586</c:v>
                </c:pt>
                <c:pt idx="1976">
                  <c:v>38587</c:v>
                </c:pt>
                <c:pt idx="1977">
                  <c:v>38588</c:v>
                </c:pt>
                <c:pt idx="1978">
                  <c:v>38589</c:v>
                </c:pt>
                <c:pt idx="1979">
                  <c:v>38590</c:v>
                </c:pt>
                <c:pt idx="1980">
                  <c:v>38593</c:v>
                </c:pt>
                <c:pt idx="1981">
                  <c:v>38594</c:v>
                </c:pt>
                <c:pt idx="1982">
                  <c:v>38595</c:v>
                </c:pt>
                <c:pt idx="1983">
                  <c:v>38596</c:v>
                </c:pt>
                <c:pt idx="1984">
                  <c:v>38597</c:v>
                </c:pt>
                <c:pt idx="1985">
                  <c:v>38601</c:v>
                </c:pt>
                <c:pt idx="1986">
                  <c:v>38602</c:v>
                </c:pt>
                <c:pt idx="1987">
                  <c:v>38603</c:v>
                </c:pt>
                <c:pt idx="1988">
                  <c:v>38604</c:v>
                </c:pt>
                <c:pt idx="1989">
                  <c:v>38607</c:v>
                </c:pt>
                <c:pt idx="1990">
                  <c:v>38608</c:v>
                </c:pt>
                <c:pt idx="1991">
                  <c:v>38609</c:v>
                </c:pt>
                <c:pt idx="1992">
                  <c:v>38610</c:v>
                </c:pt>
                <c:pt idx="1993">
                  <c:v>38611</c:v>
                </c:pt>
                <c:pt idx="1994">
                  <c:v>38614</c:v>
                </c:pt>
                <c:pt idx="1995">
                  <c:v>38615</c:v>
                </c:pt>
                <c:pt idx="1996">
                  <c:v>38616</c:v>
                </c:pt>
                <c:pt idx="1997">
                  <c:v>38617</c:v>
                </c:pt>
                <c:pt idx="1998">
                  <c:v>38618</c:v>
                </c:pt>
                <c:pt idx="1999">
                  <c:v>38621</c:v>
                </c:pt>
                <c:pt idx="2000">
                  <c:v>38622</c:v>
                </c:pt>
                <c:pt idx="2001">
                  <c:v>38623</c:v>
                </c:pt>
                <c:pt idx="2002">
                  <c:v>38624</c:v>
                </c:pt>
                <c:pt idx="2003">
                  <c:v>38625</c:v>
                </c:pt>
                <c:pt idx="2004">
                  <c:v>38628</c:v>
                </c:pt>
                <c:pt idx="2005">
                  <c:v>38629</c:v>
                </c:pt>
                <c:pt idx="2006">
                  <c:v>38630</c:v>
                </c:pt>
                <c:pt idx="2007">
                  <c:v>38631</c:v>
                </c:pt>
                <c:pt idx="2008">
                  <c:v>38632</c:v>
                </c:pt>
                <c:pt idx="2009">
                  <c:v>38635</c:v>
                </c:pt>
                <c:pt idx="2010">
                  <c:v>38636</c:v>
                </c:pt>
                <c:pt idx="2011">
                  <c:v>38637</c:v>
                </c:pt>
                <c:pt idx="2012">
                  <c:v>38638</c:v>
                </c:pt>
                <c:pt idx="2013">
                  <c:v>38639</c:v>
                </c:pt>
                <c:pt idx="2014">
                  <c:v>38642</c:v>
                </c:pt>
                <c:pt idx="2015">
                  <c:v>38643</c:v>
                </c:pt>
                <c:pt idx="2016">
                  <c:v>38644</c:v>
                </c:pt>
                <c:pt idx="2017">
                  <c:v>38645</c:v>
                </c:pt>
                <c:pt idx="2018">
                  <c:v>38646</c:v>
                </c:pt>
                <c:pt idx="2019">
                  <c:v>38649</c:v>
                </c:pt>
                <c:pt idx="2020">
                  <c:v>38650</c:v>
                </c:pt>
                <c:pt idx="2021">
                  <c:v>38651</c:v>
                </c:pt>
                <c:pt idx="2022">
                  <c:v>38652</c:v>
                </c:pt>
                <c:pt idx="2023">
                  <c:v>38653</c:v>
                </c:pt>
                <c:pt idx="2024">
                  <c:v>38656</c:v>
                </c:pt>
                <c:pt idx="2025">
                  <c:v>38657</c:v>
                </c:pt>
                <c:pt idx="2026">
                  <c:v>38658</c:v>
                </c:pt>
                <c:pt idx="2027">
                  <c:v>38659</c:v>
                </c:pt>
                <c:pt idx="2028">
                  <c:v>38660</c:v>
                </c:pt>
                <c:pt idx="2029">
                  <c:v>38663</c:v>
                </c:pt>
                <c:pt idx="2030">
                  <c:v>38664</c:v>
                </c:pt>
                <c:pt idx="2031">
                  <c:v>38665</c:v>
                </c:pt>
                <c:pt idx="2032">
                  <c:v>38666</c:v>
                </c:pt>
                <c:pt idx="2033">
                  <c:v>38667</c:v>
                </c:pt>
                <c:pt idx="2034">
                  <c:v>38670</c:v>
                </c:pt>
                <c:pt idx="2035">
                  <c:v>38671</c:v>
                </c:pt>
                <c:pt idx="2036">
                  <c:v>38672</c:v>
                </c:pt>
                <c:pt idx="2037">
                  <c:v>38673</c:v>
                </c:pt>
                <c:pt idx="2038">
                  <c:v>38674</c:v>
                </c:pt>
                <c:pt idx="2039">
                  <c:v>38677</c:v>
                </c:pt>
                <c:pt idx="2040">
                  <c:v>38678</c:v>
                </c:pt>
                <c:pt idx="2041">
                  <c:v>38679</c:v>
                </c:pt>
                <c:pt idx="2042">
                  <c:v>38681</c:v>
                </c:pt>
                <c:pt idx="2043">
                  <c:v>38684</c:v>
                </c:pt>
                <c:pt idx="2044">
                  <c:v>38685</c:v>
                </c:pt>
                <c:pt idx="2045">
                  <c:v>38686</c:v>
                </c:pt>
                <c:pt idx="2046">
                  <c:v>38687</c:v>
                </c:pt>
                <c:pt idx="2047">
                  <c:v>38688</c:v>
                </c:pt>
                <c:pt idx="2048">
                  <c:v>38691</c:v>
                </c:pt>
                <c:pt idx="2049">
                  <c:v>38692</c:v>
                </c:pt>
                <c:pt idx="2050">
                  <c:v>38693</c:v>
                </c:pt>
                <c:pt idx="2051">
                  <c:v>38694</c:v>
                </c:pt>
                <c:pt idx="2052">
                  <c:v>38695</c:v>
                </c:pt>
                <c:pt idx="2053">
                  <c:v>38698</c:v>
                </c:pt>
                <c:pt idx="2054">
                  <c:v>38699</c:v>
                </c:pt>
                <c:pt idx="2055">
                  <c:v>38700</c:v>
                </c:pt>
                <c:pt idx="2056">
                  <c:v>38701</c:v>
                </c:pt>
                <c:pt idx="2057">
                  <c:v>38702</c:v>
                </c:pt>
                <c:pt idx="2058">
                  <c:v>38705</c:v>
                </c:pt>
                <c:pt idx="2059">
                  <c:v>38706</c:v>
                </c:pt>
                <c:pt idx="2060">
                  <c:v>38707</c:v>
                </c:pt>
                <c:pt idx="2061">
                  <c:v>38708</c:v>
                </c:pt>
                <c:pt idx="2062">
                  <c:v>38709</c:v>
                </c:pt>
                <c:pt idx="2063">
                  <c:v>38713</c:v>
                </c:pt>
                <c:pt idx="2064">
                  <c:v>38714</c:v>
                </c:pt>
                <c:pt idx="2065">
                  <c:v>38715</c:v>
                </c:pt>
                <c:pt idx="2066">
                  <c:v>38716</c:v>
                </c:pt>
                <c:pt idx="2067">
                  <c:v>38720</c:v>
                </c:pt>
                <c:pt idx="2068">
                  <c:v>38721</c:v>
                </c:pt>
                <c:pt idx="2069">
                  <c:v>38722</c:v>
                </c:pt>
                <c:pt idx="2070">
                  <c:v>38723</c:v>
                </c:pt>
                <c:pt idx="2071">
                  <c:v>38726</c:v>
                </c:pt>
                <c:pt idx="2072">
                  <c:v>38727</c:v>
                </c:pt>
                <c:pt idx="2073">
                  <c:v>38728</c:v>
                </c:pt>
                <c:pt idx="2074">
                  <c:v>38729</c:v>
                </c:pt>
                <c:pt idx="2075">
                  <c:v>38730</c:v>
                </c:pt>
                <c:pt idx="2076">
                  <c:v>38734</c:v>
                </c:pt>
                <c:pt idx="2077">
                  <c:v>38735</c:v>
                </c:pt>
                <c:pt idx="2078">
                  <c:v>38736</c:v>
                </c:pt>
                <c:pt idx="2079">
                  <c:v>38737</c:v>
                </c:pt>
                <c:pt idx="2080">
                  <c:v>38740</c:v>
                </c:pt>
                <c:pt idx="2081">
                  <c:v>38741</c:v>
                </c:pt>
                <c:pt idx="2082">
                  <c:v>38742</c:v>
                </c:pt>
                <c:pt idx="2083">
                  <c:v>38743</c:v>
                </c:pt>
                <c:pt idx="2084">
                  <c:v>38744</c:v>
                </c:pt>
                <c:pt idx="2085">
                  <c:v>38747</c:v>
                </c:pt>
                <c:pt idx="2086">
                  <c:v>38748</c:v>
                </c:pt>
                <c:pt idx="2087">
                  <c:v>38749</c:v>
                </c:pt>
                <c:pt idx="2088">
                  <c:v>38750</c:v>
                </c:pt>
                <c:pt idx="2089">
                  <c:v>38751</c:v>
                </c:pt>
                <c:pt idx="2090">
                  <c:v>38754</c:v>
                </c:pt>
                <c:pt idx="2091">
                  <c:v>38755</c:v>
                </c:pt>
                <c:pt idx="2092">
                  <c:v>38756</c:v>
                </c:pt>
                <c:pt idx="2093">
                  <c:v>38757</c:v>
                </c:pt>
                <c:pt idx="2094">
                  <c:v>38758</c:v>
                </c:pt>
                <c:pt idx="2095">
                  <c:v>38761</c:v>
                </c:pt>
                <c:pt idx="2096">
                  <c:v>38762</c:v>
                </c:pt>
                <c:pt idx="2097">
                  <c:v>38763</c:v>
                </c:pt>
                <c:pt idx="2098">
                  <c:v>38764</c:v>
                </c:pt>
                <c:pt idx="2099">
                  <c:v>38765</c:v>
                </c:pt>
                <c:pt idx="2100">
                  <c:v>38769</c:v>
                </c:pt>
                <c:pt idx="2101">
                  <c:v>38770</c:v>
                </c:pt>
                <c:pt idx="2102">
                  <c:v>38771</c:v>
                </c:pt>
                <c:pt idx="2103">
                  <c:v>38772</c:v>
                </c:pt>
                <c:pt idx="2104">
                  <c:v>38775</c:v>
                </c:pt>
                <c:pt idx="2105">
                  <c:v>38776</c:v>
                </c:pt>
                <c:pt idx="2106">
                  <c:v>38777</c:v>
                </c:pt>
                <c:pt idx="2107">
                  <c:v>38778</c:v>
                </c:pt>
                <c:pt idx="2108">
                  <c:v>38779</c:v>
                </c:pt>
                <c:pt idx="2109">
                  <c:v>38782</c:v>
                </c:pt>
                <c:pt idx="2110">
                  <c:v>38783</c:v>
                </c:pt>
                <c:pt idx="2111">
                  <c:v>38784</c:v>
                </c:pt>
                <c:pt idx="2112">
                  <c:v>38785</c:v>
                </c:pt>
                <c:pt idx="2113">
                  <c:v>38786</c:v>
                </c:pt>
                <c:pt idx="2114">
                  <c:v>38789</c:v>
                </c:pt>
                <c:pt idx="2115">
                  <c:v>38790</c:v>
                </c:pt>
                <c:pt idx="2116">
                  <c:v>38791</c:v>
                </c:pt>
                <c:pt idx="2117">
                  <c:v>38792</c:v>
                </c:pt>
                <c:pt idx="2118">
                  <c:v>38793</c:v>
                </c:pt>
                <c:pt idx="2119">
                  <c:v>38796</c:v>
                </c:pt>
                <c:pt idx="2120">
                  <c:v>38797</c:v>
                </c:pt>
                <c:pt idx="2121">
                  <c:v>38798</c:v>
                </c:pt>
                <c:pt idx="2122">
                  <c:v>38799</c:v>
                </c:pt>
                <c:pt idx="2123">
                  <c:v>38800</c:v>
                </c:pt>
                <c:pt idx="2124">
                  <c:v>38803</c:v>
                </c:pt>
                <c:pt idx="2125">
                  <c:v>38804</c:v>
                </c:pt>
                <c:pt idx="2126">
                  <c:v>38805</c:v>
                </c:pt>
                <c:pt idx="2127">
                  <c:v>38806</c:v>
                </c:pt>
                <c:pt idx="2128">
                  <c:v>38807</c:v>
                </c:pt>
                <c:pt idx="2129">
                  <c:v>38810</c:v>
                </c:pt>
                <c:pt idx="2130">
                  <c:v>38811</c:v>
                </c:pt>
                <c:pt idx="2131">
                  <c:v>38812</c:v>
                </c:pt>
                <c:pt idx="2132">
                  <c:v>38813</c:v>
                </c:pt>
                <c:pt idx="2133">
                  <c:v>38814</c:v>
                </c:pt>
                <c:pt idx="2134">
                  <c:v>38817</c:v>
                </c:pt>
                <c:pt idx="2135">
                  <c:v>38818</c:v>
                </c:pt>
                <c:pt idx="2136">
                  <c:v>38819</c:v>
                </c:pt>
                <c:pt idx="2137">
                  <c:v>38820</c:v>
                </c:pt>
                <c:pt idx="2138">
                  <c:v>38824</c:v>
                </c:pt>
                <c:pt idx="2139">
                  <c:v>38825</c:v>
                </c:pt>
                <c:pt idx="2140">
                  <c:v>38826</c:v>
                </c:pt>
                <c:pt idx="2141">
                  <c:v>38827</c:v>
                </c:pt>
                <c:pt idx="2142">
                  <c:v>38828</c:v>
                </c:pt>
                <c:pt idx="2143">
                  <c:v>38831</c:v>
                </c:pt>
                <c:pt idx="2144">
                  <c:v>38832</c:v>
                </c:pt>
                <c:pt idx="2145">
                  <c:v>38833</c:v>
                </c:pt>
                <c:pt idx="2146">
                  <c:v>38834</c:v>
                </c:pt>
                <c:pt idx="2147">
                  <c:v>38835</c:v>
                </c:pt>
                <c:pt idx="2148">
                  <c:v>38838</c:v>
                </c:pt>
                <c:pt idx="2149">
                  <c:v>38839</c:v>
                </c:pt>
                <c:pt idx="2150">
                  <c:v>38840</c:v>
                </c:pt>
                <c:pt idx="2151">
                  <c:v>38841</c:v>
                </c:pt>
                <c:pt idx="2152">
                  <c:v>38842</c:v>
                </c:pt>
                <c:pt idx="2153">
                  <c:v>38845</c:v>
                </c:pt>
                <c:pt idx="2154">
                  <c:v>38846</c:v>
                </c:pt>
                <c:pt idx="2155">
                  <c:v>38847</c:v>
                </c:pt>
                <c:pt idx="2156">
                  <c:v>38848</c:v>
                </c:pt>
                <c:pt idx="2157">
                  <c:v>38849</c:v>
                </c:pt>
                <c:pt idx="2158">
                  <c:v>38852</c:v>
                </c:pt>
                <c:pt idx="2159">
                  <c:v>38853</c:v>
                </c:pt>
                <c:pt idx="2160">
                  <c:v>38854</c:v>
                </c:pt>
                <c:pt idx="2161">
                  <c:v>38855</c:v>
                </c:pt>
                <c:pt idx="2162">
                  <c:v>38856</c:v>
                </c:pt>
                <c:pt idx="2163">
                  <c:v>38859</c:v>
                </c:pt>
                <c:pt idx="2164">
                  <c:v>38860</c:v>
                </c:pt>
                <c:pt idx="2165">
                  <c:v>38861</c:v>
                </c:pt>
                <c:pt idx="2166">
                  <c:v>38862</c:v>
                </c:pt>
                <c:pt idx="2167">
                  <c:v>38863</c:v>
                </c:pt>
                <c:pt idx="2168">
                  <c:v>38867</c:v>
                </c:pt>
                <c:pt idx="2169">
                  <c:v>38868</c:v>
                </c:pt>
                <c:pt idx="2170">
                  <c:v>38869</c:v>
                </c:pt>
                <c:pt idx="2171">
                  <c:v>38870</c:v>
                </c:pt>
                <c:pt idx="2172">
                  <c:v>38873</c:v>
                </c:pt>
                <c:pt idx="2173">
                  <c:v>38874</c:v>
                </c:pt>
                <c:pt idx="2174">
                  <c:v>38875</c:v>
                </c:pt>
                <c:pt idx="2175">
                  <c:v>38876</c:v>
                </c:pt>
                <c:pt idx="2176">
                  <c:v>38877</c:v>
                </c:pt>
                <c:pt idx="2177">
                  <c:v>38880</c:v>
                </c:pt>
                <c:pt idx="2178">
                  <c:v>38881</c:v>
                </c:pt>
                <c:pt idx="2179">
                  <c:v>38882</c:v>
                </c:pt>
                <c:pt idx="2180">
                  <c:v>38883</c:v>
                </c:pt>
                <c:pt idx="2181">
                  <c:v>38884</c:v>
                </c:pt>
                <c:pt idx="2182">
                  <c:v>38887</c:v>
                </c:pt>
                <c:pt idx="2183">
                  <c:v>38888</c:v>
                </c:pt>
                <c:pt idx="2184">
                  <c:v>38889</c:v>
                </c:pt>
                <c:pt idx="2185">
                  <c:v>38890</c:v>
                </c:pt>
                <c:pt idx="2186">
                  <c:v>38891</c:v>
                </c:pt>
                <c:pt idx="2187">
                  <c:v>38894</c:v>
                </c:pt>
                <c:pt idx="2188">
                  <c:v>38895</c:v>
                </c:pt>
                <c:pt idx="2189">
                  <c:v>38896</c:v>
                </c:pt>
                <c:pt idx="2190">
                  <c:v>38897</c:v>
                </c:pt>
                <c:pt idx="2191">
                  <c:v>38898</c:v>
                </c:pt>
                <c:pt idx="2192">
                  <c:v>38901</c:v>
                </c:pt>
                <c:pt idx="2193">
                  <c:v>38903</c:v>
                </c:pt>
                <c:pt idx="2194">
                  <c:v>38904</c:v>
                </c:pt>
                <c:pt idx="2195">
                  <c:v>38905</c:v>
                </c:pt>
                <c:pt idx="2196">
                  <c:v>38908</c:v>
                </c:pt>
                <c:pt idx="2197">
                  <c:v>38909</c:v>
                </c:pt>
                <c:pt idx="2198">
                  <c:v>38910</c:v>
                </c:pt>
                <c:pt idx="2199">
                  <c:v>38911</c:v>
                </c:pt>
                <c:pt idx="2200">
                  <c:v>38912</c:v>
                </c:pt>
                <c:pt idx="2201">
                  <c:v>38915</c:v>
                </c:pt>
                <c:pt idx="2202">
                  <c:v>38916</c:v>
                </c:pt>
                <c:pt idx="2203">
                  <c:v>38917</c:v>
                </c:pt>
                <c:pt idx="2204">
                  <c:v>38918</c:v>
                </c:pt>
                <c:pt idx="2205">
                  <c:v>38919</c:v>
                </c:pt>
                <c:pt idx="2206">
                  <c:v>38922</c:v>
                </c:pt>
                <c:pt idx="2207">
                  <c:v>38923</c:v>
                </c:pt>
                <c:pt idx="2208">
                  <c:v>38924</c:v>
                </c:pt>
                <c:pt idx="2209">
                  <c:v>38925</c:v>
                </c:pt>
                <c:pt idx="2210">
                  <c:v>38926</c:v>
                </c:pt>
                <c:pt idx="2211">
                  <c:v>38929</c:v>
                </c:pt>
                <c:pt idx="2212">
                  <c:v>38930</c:v>
                </c:pt>
                <c:pt idx="2213">
                  <c:v>38931</c:v>
                </c:pt>
                <c:pt idx="2214">
                  <c:v>38932</c:v>
                </c:pt>
                <c:pt idx="2215">
                  <c:v>38933</c:v>
                </c:pt>
                <c:pt idx="2216">
                  <c:v>38936</c:v>
                </c:pt>
                <c:pt idx="2217">
                  <c:v>38937</c:v>
                </c:pt>
                <c:pt idx="2218">
                  <c:v>38938</c:v>
                </c:pt>
                <c:pt idx="2219">
                  <c:v>38939</c:v>
                </c:pt>
                <c:pt idx="2220">
                  <c:v>38940</c:v>
                </c:pt>
                <c:pt idx="2221">
                  <c:v>38943</c:v>
                </c:pt>
                <c:pt idx="2222">
                  <c:v>38944</c:v>
                </c:pt>
                <c:pt idx="2223">
                  <c:v>38945</c:v>
                </c:pt>
                <c:pt idx="2224">
                  <c:v>38946</c:v>
                </c:pt>
                <c:pt idx="2225">
                  <c:v>38947</c:v>
                </c:pt>
                <c:pt idx="2226">
                  <c:v>38950</c:v>
                </c:pt>
                <c:pt idx="2227">
                  <c:v>38951</c:v>
                </c:pt>
                <c:pt idx="2228">
                  <c:v>38952</c:v>
                </c:pt>
                <c:pt idx="2229">
                  <c:v>38953</c:v>
                </c:pt>
                <c:pt idx="2230">
                  <c:v>38954</c:v>
                </c:pt>
                <c:pt idx="2231">
                  <c:v>38957</c:v>
                </c:pt>
                <c:pt idx="2232">
                  <c:v>38958</c:v>
                </c:pt>
                <c:pt idx="2233">
                  <c:v>38959</c:v>
                </c:pt>
                <c:pt idx="2234">
                  <c:v>38960</c:v>
                </c:pt>
                <c:pt idx="2235">
                  <c:v>38961</c:v>
                </c:pt>
                <c:pt idx="2236">
                  <c:v>38965</c:v>
                </c:pt>
                <c:pt idx="2237">
                  <c:v>38966</c:v>
                </c:pt>
                <c:pt idx="2238">
                  <c:v>38967</c:v>
                </c:pt>
                <c:pt idx="2239">
                  <c:v>38968</c:v>
                </c:pt>
                <c:pt idx="2240">
                  <c:v>38971</c:v>
                </c:pt>
                <c:pt idx="2241">
                  <c:v>38972</c:v>
                </c:pt>
                <c:pt idx="2242">
                  <c:v>38973</c:v>
                </c:pt>
                <c:pt idx="2243">
                  <c:v>38974</c:v>
                </c:pt>
                <c:pt idx="2244">
                  <c:v>38975</c:v>
                </c:pt>
                <c:pt idx="2245">
                  <c:v>38978</c:v>
                </c:pt>
                <c:pt idx="2246">
                  <c:v>38979</c:v>
                </c:pt>
                <c:pt idx="2247">
                  <c:v>38980</c:v>
                </c:pt>
                <c:pt idx="2248">
                  <c:v>38981</c:v>
                </c:pt>
                <c:pt idx="2249">
                  <c:v>38982</c:v>
                </c:pt>
                <c:pt idx="2250">
                  <c:v>38985</c:v>
                </c:pt>
                <c:pt idx="2251">
                  <c:v>38986</c:v>
                </c:pt>
                <c:pt idx="2252">
                  <c:v>38987</c:v>
                </c:pt>
                <c:pt idx="2253">
                  <c:v>38988</c:v>
                </c:pt>
                <c:pt idx="2254">
                  <c:v>38989</c:v>
                </c:pt>
                <c:pt idx="2255">
                  <c:v>38992</c:v>
                </c:pt>
                <c:pt idx="2256">
                  <c:v>38993</c:v>
                </c:pt>
                <c:pt idx="2257">
                  <c:v>38994</c:v>
                </c:pt>
                <c:pt idx="2258">
                  <c:v>38995</c:v>
                </c:pt>
                <c:pt idx="2259">
                  <c:v>38996</c:v>
                </c:pt>
                <c:pt idx="2260">
                  <c:v>38999</c:v>
                </c:pt>
                <c:pt idx="2261">
                  <c:v>39000</c:v>
                </c:pt>
                <c:pt idx="2262">
                  <c:v>39001</c:v>
                </c:pt>
                <c:pt idx="2263">
                  <c:v>39002</c:v>
                </c:pt>
                <c:pt idx="2264">
                  <c:v>39003</c:v>
                </c:pt>
                <c:pt idx="2265">
                  <c:v>39006</c:v>
                </c:pt>
                <c:pt idx="2266">
                  <c:v>39007</c:v>
                </c:pt>
                <c:pt idx="2267">
                  <c:v>39008</c:v>
                </c:pt>
                <c:pt idx="2268">
                  <c:v>39009</c:v>
                </c:pt>
                <c:pt idx="2269">
                  <c:v>39010</c:v>
                </c:pt>
                <c:pt idx="2270">
                  <c:v>39013</c:v>
                </c:pt>
                <c:pt idx="2271">
                  <c:v>39014</c:v>
                </c:pt>
                <c:pt idx="2272">
                  <c:v>39015</c:v>
                </c:pt>
                <c:pt idx="2273">
                  <c:v>39016</c:v>
                </c:pt>
                <c:pt idx="2274">
                  <c:v>39017</c:v>
                </c:pt>
                <c:pt idx="2275">
                  <c:v>39020</c:v>
                </c:pt>
                <c:pt idx="2276">
                  <c:v>39021</c:v>
                </c:pt>
                <c:pt idx="2277">
                  <c:v>39022</c:v>
                </c:pt>
                <c:pt idx="2278">
                  <c:v>39023</c:v>
                </c:pt>
                <c:pt idx="2279">
                  <c:v>39024</c:v>
                </c:pt>
                <c:pt idx="2280">
                  <c:v>39027</c:v>
                </c:pt>
                <c:pt idx="2281">
                  <c:v>39028</c:v>
                </c:pt>
                <c:pt idx="2282">
                  <c:v>39029</c:v>
                </c:pt>
                <c:pt idx="2283">
                  <c:v>39030</c:v>
                </c:pt>
                <c:pt idx="2284">
                  <c:v>39031</c:v>
                </c:pt>
                <c:pt idx="2285">
                  <c:v>39034</c:v>
                </c:pt>
                <c:pt idx="2286">
                  <c:v>39035</c:v>
                </c:pt>
                <c:pt idx="2287">
                  <c:v>39036</c:v>
                </c:pt>
                <c:pt idx="2288">
                  <c:v>39037</c:v>
                </c:pt>
                <c:pt idx="2289">
                  <c:v>39038</c:v>
                </c:pt>
                <c:pt idx="2290">
                  <c:v>39041</c:v>
                </c:pt>
                <c:pt idx="2291">
                  <c:v>39042</c:v>
                </c:pt>
                <c:pt idx="2292">
                  <c:v>39043</c:v>
                </c:pt>
                <c:pt idx="2293">
                  <c:v>39045</c:v>
                </c:pt>
                <c:pt idx="2294">
                  <c:v>39048</c:v>
                </c:pt>
                <c:pt idx="2295">
                  <c:v>39049</c:v>
                </c:pt>
                <c:pt idx="2296">
                  <c:v>39050</c:v>
                </c:pt>
                <c:pt idx="2297">
                  <c:v>39051</c:v>
                </c:pt>
                <c:pt idx="2298">
                  <c:v>39052</c:v>
                </c:pt>
                <c:pt idx="2299">
                  <c:v>39055</c:v>
                </c:pt>
                <c:pt idx="2300">
                  <c:v>39056</c:v>
                </c:pt>
                <c:pt idx="2301">
                  <c:v>39057</c:v>
                </c:pt>
                <c:pt idx="2302">
                  <c:v>39058</c:v>
                </c:pt>
                <c:pt idx="2303">
                  <c:v>39059</c:v>
                </c:pt>
                <c:pt idx="2304">
                  <c:v>39062</c:v>
                </c:pt>
                <c:pt idx="2305">
                  <c:v>39063</c:v>
                </c:pt>
                <c:pt idx="2306">
                  <c:v>39064</c:v>
                </c:pt>
                <c:pt idx="2307">
                  <c:v>39065</c:v>
                </c:pt>
                <c:pt idx="2308">
                  <c:v>39066</c:v>
                </c:pt>
                <c:pt idx="2309">
                  <c:v>39069</c:v>
                </c:pt>
                <c:pt idx="2310">
                  <c:v>39070</c:v>
                </c:pt>
                <c:pt idx="2311">
                  <c:v>39071</c:v>
                </c:pt>
                <c:pt idx="2312">
                  <c:v>39072</c:v>
                </c:pt>
                <c:pt idx="2313">
                  <c:v>39073</c:v>
                </c:pt>
                <c:pt idx="2314">
                  <c:v>39077</c:v>
                </c:pt>
                <c:pt idx="2315">
                  <c:v>39078</c:v>
                </c:pt>
                <c:pt idx="2316">
                  <c:v>39079</c:v>
                </c:pt>
                <c:pt idx="2317">
                  <c:v>39080</c:v>
                </c:pt>
                <c:pt idx="2318">
                  <c:v>39085</c:v>
                </c:pt>
                <c:pt idx="2319">
                  <c:v>39086</c:v>
                </c:pt>
                <c:pt idx="2320">
                  <c:v>39087</c:v>
                </c:pt>
                <c:pt idx="2321">
                  <c:v>39090</c:v>
                </c:pt>
                <c:pt idx="2322">
                  <c:v>39091</c:v>
                </c:pt>
                <c:pt idx="2323">
                  <c:v>39092</c:v>
                </c:pt>
                <c:pt idx="2324">
                  <c:v>39093</c:v>
                </c:pt>
                <c:pt idx="2325">
                  <c:v>39094</c:v>
                </c:pt>
                <c:pt idx="2326">
                  <c:v>39098</c:v>
                </c:pt>
                <c:pt idx="2327">
                  <c:v>39099</c:v>
                </c:pt>
                <c:pt idx="2328">
                  <c:v>39100</c:v>
                </c:pt>
                <c:pt idx="2329">
                  <c:v>39101</c:v>
                </c:pt>
                <c:pt idx="2330">
                  <c:v>39104</c:v>
                </c:pt>
                <c:pt idx="2331">
                  <c:v>39105</c:v>
                </c:pt>
                <c:pt idx="2332">
                  <c:v>39106</c:v>
                </c:pt>
                <c:pt idx="2333">
                  <c:v>39107</c:v>
                </c:pt>
                <c:pt idx="2334">
                  <c:v>39108</c:v>
                </c:pt>
                <c:pt idx="2335">
                  <c:v>39111</c:v>
                </c:pt>
                <c:pt idx="2336">
                  <c:v>39112</c:v>
                </c:pt>
                <c:pt idx="2337">
                  <c:v>39113</c:v>
                </c:pt>
                <c:pt idx="2338">
                  <c:v>39114</c:v>
                </c:pt>
                <c:pt idx="2339">
                  <c:v>39115</c:v>
                </c:pt>
                <c:pt idx="2340">
                  <c:v>39118</c:v>
                </c:pt>
                <c:pt idx="2341">
                  <c:v>39119</c:v>
                </c:pt>
                <c:pt idx="2342">
                  <c:v>39120</c:v>
                </c:pt>
                <c:pt idx="2343">
                  <c:v>39121</c:v>
                </c:pt>
                <c:pt idx="2344">
                  <c:v>39122</c:v>
                </c:pt>
                <c:pt idx="2345">
                  <c:v>39125</c:v>
                </c:pt>
                <c:pt idx="2346">
                  <c:v>39126</c:v>
                </c:pt>
                <c:pt idx="2347">
                  <c:v>39127</c:v>
                </c:pt>
                <c:pt idx="2348">
                  <c:v>39128</c:v>
                </c:pt>
                <c:pt idx="2349">
                  <c:v>39129</c:v>
                </c:pt>
                <c:pt idx="2350">
                  <c:v>39133</c:v>
                </c:pt>
                <c:pt idx="2351">
                  <c:v>39134</c:v>
                </c:pt>
                <c:pt idx="2352">
                  <c:v>39135</c:v>
                </c:pt>
                <c:pt idx="2353">
                  <c:v>39136</c:v>
                </c:pt>
                <c:pt idx="2354">
                  <c:v>39139</c:v>
                </c:pt>
                <c:pt idx="2355">
                  <c:v>39140</c:v>
                </c:pt>
                <c:pt idx="2356">
                  <c:v>39141</c:v>
                </c:pt>
                <c:pt idx="2357">
                  <c:v>39142</c:v>
                </c:pt>
                <c:pt idx="2358">
                  <c:v>39143</c:v>
                </c:pt>
                <c:pt idx="2359">
                  <c:v>39146</c:v>
                </c:pt>
                <c:pt idx="2360">
                  <c:v>39147</c:v>
                </c:pt>
                <c:pt idx="2361">
                  <c:v>39148</c:v>
                </c:pt>
                <c:pt idx="2362">
                  <c:v>39149</c:v>
                </c:pt>
                <c:pt idx="2363">
                  <c:v>39150</c:v>
                </c:pt>
                <c:pt idx="2364">
                  <c:v>39153</c:v>
                </c:pt>
                <c:pt idx="2365">
                  <c:v>39154</c:v>
                </c:pt>
                <c:pt idx="2366">
                  <c:v>39155</c:v>
                </c:pt>
                <c:pt idx="2367">
                  <c:v>39156</c:v>
                </c:pt>
                <c:pt idx="2368">
                  <c:v>39157</c:v>
                </c:pt>
                <c:pt idx="2369">
                  <c:v>39160</c:v>
                </c:pt>
                <c:pt idx="2370">
                  <c:v>39161</c:v>
                </c:pt>
                <c:pt idx="2371">
                  <c:v>39162</c:v>
                </c:pt>
                <c:pt idx="2372">
                  <c:v>39163</c:v>
                </c:pt>
                <c:pt idx="2373">
                  <c:v>39164</c:v>
                </c:pt>
                <c:pt idx="2374">
                  <c:v>39167</c:v>
                </c:pt>
                <c:pt idx="2375">
                  <c:v>39168</c:v>
                </c:pt>
                <c:pt idx="2376">
                  <c:v>39169</c:v>
                </c:pt>
                <c:pt idx="2377">
                  <c:v>39170</c:v>
                </c:pt>
                <c:pt idx="2378">
                  <c:v>39171</c:v>
                </c:pt>
                <c:pt idx="2379">
                  <c:v>39174</c:v>
                </c:pt>
                <c:pt idx="2380">
                  <c:v>39175</c:v>
                </c:pt>
                <c:pt idx="2381">
                  <c:v>39176</c:v>
                </c:pt>
                <c:pt idx="2382">
                  <c:v>39177</c:v>
                </c:pt>
                <c:pt idx="2383">
                  <c:v>39181</c:v>
                </c:pt>
                <c:pt idx="2384">
                  <c:v>39182</c:v>
                </c:pt>
                <c:pt idx="2385">
                  <c:v>39183</c:v>
                </c:pt>
                <c:pt idx="2386">
                  <c:v>39184</c:v>
                </c:pt>
                <c:pt idx="2387">
                  <c:v>39185</c:v>
                </c:pt>
                <c:pt idx="2388">
                  <c:v>39188</c:v>
                </c:pt>
                <c:pt idx="2389">
                  <c:v>39189</c:v>
                </c:pt>
                <c:pt idx="2390">
                  <c:v>39190</c:v>
                </c:pt>
                <c:pt idx="2391">
                  <c:v>39191</c:v>
                </c:pt>
                <c:pt idx="2392">
                  <c:v>39192</c:v>
                </c:pt>
                <c:pt idx="2393">
                  <c:v>39195</c:v>
                </c:pt>
                <c:pt idx="2394">
                  <c:v>39196</c:v>
                </c:pt>
                <c:pt idx="2395">
                  <c:v>39197</c:v>
                </c:pt>
                <c:pt idx="2396">
                  <c:v>39198</c:v>
                </c:pt>
                <c:pt idx="2397">
                  <c:v>39199</c:v>
                </c:pt>
                <c:pt idx="2398">
                  <c:v>39202</c:v>
                </c:pt>
                <c:pt idx="2399">
                  <c:v>39203</c:v>
                </c:pt>
                <c:pt idx="2400">
                  <c:v>39204</c:v>
                </c:pt>
                <c:pt idx="2401">
                  <c:v>39205</c:v>
                </c:pt>
                <c:pt idx="2402">
                  <c:v>39206</c:v>
                </c:pt>
                <c:pt idx="2403">
                  <c:v>39209</c:v>
                </c:pt>
                <c:pt idx="2404">
                  <c:v>39210</c:v>
                </c:pt>
                <c:pt idx="2405">
                  <c:v>39211</c:v>
                </c:pt>
                <c:pt idx="2406">
                  <c:v>39212</c:v>
                </c:pt>
                <c:pt idx="2407">
                  <c:v>39213</c:v>
                </c:pt>
                <c:pt idx="2408">
                  <c:v>39216</c:v>
                </c:pt>
                <c:pt idx="2409">
                  <c:v>39217</c:v>
                </c:pt>
                <c:pt idx="2410">
                  <c:v>39218</c:v>
                </c:pt>
                <c:pt idx="2411">
                  <c:v>39219</c:v>
                </c:pt>
                <c:pt idx="2412">
                  <c:v>39220</c:v>
                </c:pt>
                <c:pt idx="2413">
                  <c:v>39223</c:v>
                </c:pt>
                <c:pt idx="2414">
                  <c:v>39224</c:v>
                </c:pt>
                <c:pt idx="2415">
                  <c:v>39225</c:v>
                </c:pt>
                <c:pt idx="2416">
                  <c:v>39226</c:v>
                </c:pt>
                <c:pt idx="2417">
                  <c:v>39227</c:v>
                </c:pt>
                <c:pt idx="2418">
                  <c:v>39231</c:v>
                </c:pt>
                <c:pt idx="2419">
                  <c:v>39232</c:v>
                </c:pt>
                <c:pt idx="2420">
                  <c:v>39233</c:v>
                </c:pt>
                <c:pt idx="2421">
                  <c:v>39234</c:v>
                </c:pt>
                <c:pt idx="2422">
                  <c:v>39237</c:v>
                </c:pt>
                <c:pt idx="2423">
                  <c:v>39238</c:v>
                </c:pt>
                <c:pt idx="2424">
                  <c:v>39239</c:v>
                </c:pt>
                <c:pt idx="2425">
                  <c:v>39240</c:v>
                </c:pt>
                <c:pt idx="2426">
                  <c:v>39241</c:v>
                </c:pt>
                <c:pt idx="2427">
                  <c:v>39244</c:v>
                </c:pt>
                <c:pt idx="2428">
                  <c:v>39245</c:v>
                </c:pt>
                <c:pt idx="2429">
                  <c:v>39246</c:v>
                </c:pt>
                <c:pt idx="2430">
                  <c:v>39247</c:v>
                </c:pt>
                <c:pt idx="2431">
                  <c:v>39248</c:v>
                </c:pt>
                <c:pt idx="2432">
                  <c:v>39251</c:v>
                </c:pt>
                <c:pt idx="2433">
                  <c:v>39252</c:v>
                </c:pt>
                <c:pt idx="2434">
                  <c:v>39253</c:v>
                </c:pt>
                <c:pt idx="2435">
                  <c:v>39254</c:v>
                </c:pt>
                <c:pt idx="2436">
                  <c:v>39255</c:v>
                </c:pt>
                <c:pt idx="2437">
                  <c:v>39258</c:v>
                </c:pt>
                <c:pt idx="2438">
                  <c:v>39259</c:v>
                </c:pt>
                <c:pt idx="2439">
                  <c:v>39260</c:v>
                </c:pt>
                <c:pt idx="2440">
                  <c:v>39261</c:v>
                </c:pt>
                <c:pt idx="2441">
                  <c:v>39262</c:v>
                </c:pt>
                <c:pt idx="2442">
                  <c:v>39265</c:v>
                </c:pt>
                <c:pt idx="2443">
                  <c:v>39266</c:v>
                </c:pt>
                <c:pt idx="2444">
                  <c:v>39268</c:v>
                </c:pt>
                <c:pt idx="2445">
                  <c:v>39269</c:v>
                </c:pt>
                <c:pt idx="2446">
                  <c:v>39272</c:v>
                </c:pt>
                <c:pt idx="2447">
                  <c:v>39273</c:v>
                </c:pt>
                <c:pt idx="2448">
                  <c:v>39274</c:v>
                </c:pt>
                <c:pt idx="2449">
                  <c:v>39275</c:v>
                </c:pt>
                <c:pt idx="2450">
                  <c:v>39276</c:v>
                </c:pt>
                <c:pt idx="2451">
                  <c:v>39279</c:v>
                </c:pt>
                <c:pt idx="2452">
                  <c:v>39280</c:v>
                </c:pt>
                <c:pt idx="2453">
                  <c:v>39281</c:v>
                </c:pt>
                <c:pt idx="2454">
                  <c:v>39282</c:v>
                </c:pt>
                <c:pt idx="2455">
                  <c:v>39283</c:v>
                </c:pt>
                <c:pt idx="2456">
                  <c:v>39286</c:v>
                </c:pt>
                <c:pt idx="2457">
                  <c:v>39287</c:v>
                </c:pt>
                <c:pt idx="2458">
                  <c:v>39288</c:v>
                </c:pt>
                <c:pt idx="2459">
                  <c:v>39289</c:v>
                </c:pt>
                <c:pt idx="2460">
                  <c:v>39290</c:v>
                </c:pt>
                <c:pt idx="2461">
                  <c:v>39293</c:v>
                </c:pt>
                <c:pt idx="2462">
                  <c:v>39294</c:v>
                </c:pt>
                <c:pt idx="2463">
                  <c:v>39295</c:v>
                </c:pt>
                <c:pt idx="2464">
                  <c:v>39296</c:v>
                </c:pt>
                <c:pt idx="2465">
                  <c:v>39297</c:v>
                </c:pt>
                <c:pt idx="2466">
                  <c:v>39300</c:v>
                </c:pt>
                <c:pt idx="2467">
                  <c:v>39301</c:v>
                </c:pt>
                <c:pt idx="2468">
                  <c:v>39302</c:v>
                </c:pt>
                <c:pt idx="2469">
                  <c:v>39303</c:v>
                </c:pt>
                <c:pt idx="2470">
                  <c:v>39304</c:v>
                </c:pt>
                <c:pt idx="2471">
                  <c:v>39307</c:v>
                </c:pt>
                <c:pt idx="2472">
                  <c:v>39308</c:v>
                </c:pt>
                <c:pt idx="2473">
                  <c:v>39309</c:v>
                </c:pt>
                <c:pt idx="2474">
                  <c:v>39310</c:v>
                </c:pt>
                <c:pt idx="2475">
                  <c:v>39311</c:v>
                </c:pt>
                <c:pt idx="2476">
                  <c:v>39314</c:v>
                </c:pt>
                <c:pt idx="2477">
                  <c:v>39315</c:v>
                </c:pt>
                <c:pt idx="2478">
                  <c:v>39316</c:v>
                </c:pt>
                <c:pt idx="2479">
                  <c:v>39317</c:v>
                </c:pt>
                <c:pt idx="2480">
                  <c:v>39318</c:v>
                </c:pt>
                <c:pt idx="2481">
                  <c:v>39321</c:v>
                </c:pt>
                <c:pt idx="2482">
                  <c:v>39322</c:v>
                </c:pt>
                <c:pt idx="2483">
                  <c:v>39323</c:v>
                </c:pt>
                <c:pt idx="2484">
                  <c:v>39324</c:v>
                </c:pt>
                <c:pt idx="2485">
                  <c:v>39325</c:v>
                </c:pt>
                <c:pt idx="2486">
                  <c:v>39329</c:v>
                </c:pt>
                <c:pt idx="2487">
                  <c:v>39330</c:v>
                </c:pt>
                <c:pt idx="2488">
                  <c:v>39331</c:v>
                </c:pt>
                <c:pt idx="2489">
                  <c:v>39332</c:v>
                </c:pt>
                <c:pt idx="2490">
                  <c:v>39335</c:v>
                </c:pt>
                <c:pt idx="2491">
                  <c:v>39336</c:v>
                </c:pt>
                <c:pt idx="2492">
                  <c:v>39337</c:v>
                </c:pt>
                <c:pt idx="2493">
                  <c:v>39338</c:v>
                </c:pt>
                <c:pt idx="2494">
                  <c:v>39339</c:v>
                </c:pt>
                <c:pt idx="2495">
                  <c:v>39342</c:v>
                </c:pt>
                <c:pt idx="2496">
                  <c:v>39343</c:v>
                </c:pt>
                <c:pt idx="2497">
                  <c:v>39344</c:v>
                </c:pt>
                <c:pt idx="2498">
                  <c:v>39345</c:v>
                </c:pt>
                <c:pt idx="2499">
                  <c:v>39346</c:v>
                </c:pt>
                <c:pt idx="2500">
                  <c:v>39349</c:v>
                </c:pt>
                <c:pt idx="2501">
                  <c:v>39350</c:v>
                </c:pt>
                <c:pt idx="2502">
                  <c:v>39351</c:v>
                </c:pt>
                <c:pt idx="2503">
                  <c:v>39352</c:v>
                </c:pt>
                <c:pt idx="2504">
                  <c:v>39353</c:v>
                </c:pt>
                <c:pt idx="2505">
                  <c:v>39356</c:v>
                </c:pt>
                <c:pt idx="2506">
                  <c:v>39357</c:v>
                </c:pt>
                <c:pt idx="2507">
                  <c:v>39358</c:v>
                </c:pt>
                <c:pt idx="2508">
                  <c:v>39359</c:v>
                </c:pt>
                <c:pt idx="2509">
                  <c:v>39360</c:v>
                </c:pt>
                <c:pt idx="2510">
                  <c:v>39363</c:v>
                </c:pt>
                <c:pt idx="2511">
                  <c:v>39364</c:v>
                </c:pt>
                <c:pt idx="2512">
                  <c:v>39365</c:v>
                </c:pt>
                <c:pt idx="2513">
                  <c:v>39366</c:v>
                </c:pt>
                <c:pt idx="2514">
                  <c:v>39367</c:v>
                </c:pt>
                <c:pt idx="2515">
                  <c:v>39370</c:v>
                </c:pt>
                <c:pt idx="2516">
                  <c:v>39371</c:v>
                </c:pt>
                <c:pt idx="2517">
                  <c:v>39372</c:v>
                </c:pt>
                <c:pt idx="2518">
                  <c:v>39373</c:v>
                </c:pt>
                <c:pt idx="2519">
                  <c:v>39374</c:v>
                </c:pt>
                <c:pt idx="2520">
                  <c:v>39377</c:v>
                </c:pt>
                <c:pt idx="2521">
                  <c:v>39378</c:v>
                </c:pt>
                <c:pt idx="2522">
                  <c:v>39379</c:v>
                </c:pt>
                <c:pt idx="2523">
                  <c:v>39380</c:v>
                </c:pt>
                <c:pt idx="2524">
                  <c:v>39381</c:v>
                </c:pt>
                <c:pt idx="2525">
                  <c:v>39384</c:v>
                </c:pt>
                <c:pt idx="2526">
                  <c:v>39385</c:v>
                </c:pt>
                <c:pt idx="2527">
                  <c:v>39386</c:v>
                </c:pt>
                <c:pt idx="2528">
                  <c:v>39387</c:v>
                </c:pt>
                <c:pt idx="2529">
                  <c:v>39388</c:v>
                </c:pt>
                <c:pt idx="2530">
                  <c:v>39391</c:v>
                </c:pt>
                <c:pt idx="2531">
                  <c:v>39392</c:v>
                </c:pt>
                <c:pt idx="2532">
                  <c:v>39393</c:v>
                </c:pt>
                <c:pt idx="2533">
                  <c:v>39394</c:v>
                </c:pt>
                <c:pt idx="2534">
                  <c:v>39395</c:v>
                </c:pt>
                <c:pt idx="2535">
                  <c:v>39398</c:v>
                </c:pt>
                <c:pt idx="2536">
                  <c:v>39399</c:v>
                </c:pt>
                <c:pt idx="2537">
                  <c:v>39400</c:v>
                </c:pt>
                <c:pt idx="2538">
                  <c:v>39401</c:v>
                </c:pt>
                <c:pt idx="2539">
                  <c:v>39402</c:v>
                </c:pt>
                <c:pt idx="2540">
                  <c:v>39405</c:v>
                </c:pt>
                <c:pt idx="2541">
                  <c:v>39406</c:v>
                </c:pt>
                <c:pt idx="2542">
                  <c:v>39407</c:v>
                </c:pt>
                <c:pt idx="2543">
                  <c:v>39409</c:v>
                </c:pt>
                <c:pt idx="2544">
                  <c:v>39412</c:v>
                </c:pt>
                <c:pt idx="2545">
                  <c:v>39413</c:v>
                </c:pt>
                <c:pt idx="2546">
                  <c:v>39414</c:v>
                </c:pt>
                <c:pt idx="2547">
                  <c:v>39415</c:v>
                </c:pt>
                <c:pt idx="2548">
                  <c:v>39416</c:v>
                </c:pt>
                <c:pt idx="2549">
                  <c:v>39419</c:v>
                </c:pt>
                <c:pt idx="2550">
                  <c:v>39420</c:v>
                </c:pt>
                <c:pt idx="2551">
                  <c:v>39421</c:v>
                </c:pt>
                <c:pt idx="2552">
                  <c:v>39422</c:v>
                </c:pt>
                <c:pt idx="2553">
                  <c:v>39423</c:v>
                </c:pt>
                <c:pt idx="2554">
                  <c:v>39426</c:v>
                </c:pt>
                <c:pt idx="2555">
                  <c:v>39427</c:v>
                </c:pt>
                <c:pt idx="2556">
                  <c:v>39428</c:v>
                </c:pt>
                <c:pt idx="2557">
                  <c:v>39429</c:v>
                </c:pt>
                <c:pt idx="2558">
                  <c:v>39430</c:v>
                </c:pt>
                <c:pt idx="2559">
                  <c:v>39433</c:v>
                </c:pt>
                <c:pt idx="2560">
                  <c:v>39434</c:v>
                </c:pt>
                <c:pt idx="2561">
                  <c:v>39435</c:v>
                </c:pt>
                <c:pt idx="2562">
                  <c:v>39436</c:v>
                </c:pt>
                <c:pt idx="2563">
                  <c:v>39437</c:v>
                </c:pt>
                <c:pt idx="2564">
                  <c:v>39440</c:v>
                </c:pt>
                <c:pt idx="2565">
                  <c:v>39442</c:v>
                </c:pt>
                <c:pt idx="2566">
                  <c:v>39443</c:v>
                </c:pt>
                <c:pt idx="2567">
                  <c:v>39444</c:v>
                </c:pt>
                <c:pt idx="2568">
                  <c:v>39447</c:v>
                </c:pt>
                <c:pt idx="2569">
                  <c:v>39449</c:v>
                </c:pt>
                <c:pt idx="2570">
                  <c:v>39450</c:v>
                </c:pt>
                <c:pt idx="2571">
                  <c:v>39451</c:v>
                </c:pt>
                <c:pt idx="2572">
                  <c:v>39454</c:v>
                </c:pt>
                <c:pt idx="2573">
                  <c:v>39455</c:v>
                </c:pt>
                <c:pt idx="2574">
                  <c:v>39456</c:v>
                </c:pt>
                <c:pt idx="2575">
                  <c:v>39457</c:v>
                </c:pt>
                <c:pt idx="2576">
                  <c:v>39458</c:v>
                </c:pt>
                <c:pt idx="2577">
                  <c:v>39461</c:v>
                </c:pt>
                <c:pt idx="2578">
                  <c:v>39462</c:v>
                </c:pt>
                <c:pt idx="2579">
                  <c:v>39463</c:v>
                </c:pt>
                <c:pt idx="2580">
                  <c:v>39464</c:v>
                </c:pt>
                <c:pt idx="2581">
                  <c:v>39465</c:v>
                </c:pt>
                <c:pt idx="2582">
                  <c:v>39469</c:v>
                </c:pt>
                <c:pt idx="2583">
                  <c:v>39470</c:v>
                </c:pt>
                <c:pt idx="2584">
                  <c:v>39471</c:v>
                </c:pt>
                <c:pt idx="2585">
                  <c:v>39472</c:v>
                </c:pt>
                <c:pt idx="2586">
                  <c:v>39475</c:v>
                </c:pt>
                <c:pt idx="2587">
                  <c:v>39476</c:v>
                </c:pt>
                <c:pt idx="2588">
                  <c:v>39477</c:v>
                </c:pt>
                <c:pt idx="2589">
                  <c:v>39478</c:v>
                </c:pt>
                <c:pt idx="2590">
                  <c:v>39479</c:v>
                </c:pt>
                <c:pt idx="2591">
                  <c:v>39482</c:v>
                </c:pt>
                <c:pt idx="2592">
                  <c:v>39483</c:v>
                </c:pt>
                <c:pt idx="2593">
                  <c:v>39484</c:v>
                </c:pt>
                <c:pt idx="2594">
                  <c:v>39485</c:v>
                </c:pt>
                <c:pt idx="2595">
                  <c:v>39486</c:v>
                </c:pt>
                <c:pt idx="2596">
                  <c:v>39489</c:v>
                </c:pt>
                <c:pt idx="2597">
                  <c:v>39490</c:v>
                </c:pt>
                <c:pt idx="2598">
                  <c:v>39491</c:v>
                </c:pt>
                <c:pt idx="2599">
                  <c:v>39492</c:v>
                </c:pt>
                <c:pt idx="2600">
                  <c:v>39493</c:v>
                </c:pt>
                <c:pt idx="2601">
                  <c:v>39497</c:v>
                </c:pt>
                <c:pt idx="2602">
                  <c:v>39498</c:v>
                </c:pt>
                <c:pt idx="2603">
                  <c:v>39499</c:v>
                </c:pt>
                <c:pt idx="2604">
                  <c:v>39500</c:v>
                </c:pt>
                <c:pt idx="2605">
                  <c:v>39503</c:v>
                </c:pt>
                <c:pt idx="2606">
                  <c:v>39504</c:v>
                </c:pt>
                <c:pt idx="2607">
                  <c:v>39505</c:v>
                </c:pt>
                <c:pt idx="2608">
                  <c:v>39506</c:v>
                </c:pt>
                <c:pt idx="2609">
                  <c:v>39507</c:v>
                </c:pt>
                <c:pt idx="2610">
                  <c:v>39510</c:v>
                </c:pt>
                <c:pt idx="2611">
                  <c:v>39511</c:v>
                </c:pt>
                <c:pt idx="2612">
                  <c:v>39512</c:v>
                </c:pt>
                <c:pt idx="2613">
                  <c:v>39513</c:v>
                </c:pt>
                <c:pt idx="2614">
                  <c:v>39514</c:v>
                </c:pt>
                <c:pt idx="2615">
                  <c:v>39517</c:v>
                </c:pt>
                <c:pt idx="2616">
                  <c:v>39518</c:v>
                </c:pt>
                <c:pt idx="2617">
                  <c:v>39519</c:v>
                </c:pt>
                <c:pt idx="2618">
                  <c:v>39520</c:v>
                </c:pt>
                <c:pt idx="2619">
                  <c:v>39521</c:v>
                </c:pt>
                <c:pt idx="2620">
                  <c:v>39524</c:v>
                </c:pt>
                <c:pt idx="2621">
                  <c:v>39525</c:v>
                </c:pt>
                <c:pt idx="2622">
                  <c:v>39526</c:v>
                </c:pt>
                <c:pt idx="2623">
                  <c:v>39527</c:v>
                </c:pt>
                <c:pt idx="2624">
                  <c:v>39531</c:v>
                </c:pt>
                <c:pt idx="2625">
                  <c:v>39532</c:v>
                </c:pt>
                <c:pt idx="2626">
                  <c:v>39533</c:v>
                </c:pt>
                <c:pt idx="2627">
                  <c:v>39534</c:v>
                </c:pt>
                <c:pt idx="2628">
                  <c:v>39535</c:v>
                </c:pt>
                <c:pt idx="2629">
                  <c:v>39538</c:v>
                </c:pt>
                <c:pt idx="2630">
                  <c:v>39539</c:v>
                </c:pt>
                <c:pt idx="2631">
                  <c:v>39540</c:v>
                </c:pt>
                <c:pt idx="2632">
                  <c:v>39541</c:v>
                </c:pt>
                <c:pt idx="2633">
                  <c:v>39542</c:v>
                </c:pt>
                <c:pt idx="2634">
                  <c:v>39545</c:v>
                </c:pt>
                <c:pt idx="2635">
                  <c:v>39546</c:v>
                </c:pt>
                <c:pt idx="2636">
                  <c:v>39547</c:v>
                </c:pt>
                <c:pt idx="2637">
                  <c:v>39548</c:v>
                </c:pt>
                <c:pt idx="2638">
                  <c:v>39549</c:v>
                </c:pt>
                <c:pt idx="2639">
                  <c:v>39552</c:v>
                </c:pt>
                <c:pt idx="2640">
                  <c:v>39553</c:v>
                </c:pt>
                <c:pt idx="2641">
                  <c:v>39554</c:v>
                </c:pt>
                <c:pt idx="2642">
                  <c:v>39555</c:v>
                </c:pt>
                <c:pt idx="2643">
                  <c:v>39556</c:v>
                </c:pt>
                <c:pt idx="2644">
                  <c:v>39559</c:v>
                </c:pt>
                <c:pt idx="2645">
                  <c:v>39560</c:v>
                </c:pt>
                <c:pt idx="2646">
                  <c:v>39561</c:v>
                </c:pt>
                <c:pt idx="2647">
                  <c:v>39562</c:v>
                </c:pt>
                <c:pt idx="2648">
                  <c:v>39563</c:v>
                </c:pt>
                <c:pt idx="2649">
                  <c:v>39566</c:v>
                </c:pt>
                <c:pt idx="2650">
                  <c:v>39567</c:v>
                </c:pt>
                <c:pt idx="2651">
                  <c:v>39568</c:v>
                </c:pt>
                <c:pt idx="2652">
                  <c:v>39569</c:v>
                </c:pt>
                <c:pt idx="2653">
                  <c:v>39570</c:v>
                </c:pt>
                <c:pt idx="2654">
                  <c:v>39573</c:v>
                </c:pt>
                <c:pt idx="2655">
                  <c:v>39574</c:v>
                </c:pt>
                <c:pt idx="2656">
                  <c:v>39575</c:v>
                </c:pt>
                <c:pt idx="2657">
                  <c:v>39576</c:v>
                </c:pt>
                <c:pt idx="2658">
                  <c:v>39577</c:v>
                </c:pt>
                <c:pt idx="2659">
                  <c:v>39580</c:v>
                </c:pt>
                <c:pt idx="2660">
                  <c:v>39581</c:v>
                </c:pt>
                <c:pt idx="2661">
                  <c:v>39582</c:v>
                </c:pt>
                <c:pt idx="2662">
                  <c:v>39583</c:v>
                </c:pt>
                <c:pt idx="2663">
                  <c:v>39584</c:v>
                </c:pt>
                <c:pt idx="2664">
                  <c:v>39587</c:v>
                </c:pt>
                <c:pt idx="2665">
                  <c:v>39588</c:v>
                </c:pt>
                <c:pt idx="2666">
                  <c:v>39589</c:v>
                </c:pt>
                <c:pt idx="2667">
                  <c:v>39590</c:v>
                </c:pt>
                <c:pt idx="2668">
                  <c:v>39591</c:v>
                </c:pt>
                <c:pt idx="2669">
                  <c:v>39595</c:v>
                </c:pt>
                <c:pt idx="2670">
                  <c:v>39596</c:v>
                </c:pt>
                <c:pt idx="2671">
                  <c:v>39597</c:v>
                </c:pt>
                <c:pt idx="2672">
                  <c:v>39598</c:v>
                </c:pt>
                <c:pt idx="2673">
                  <c:v>39601</c:v>
                </c:pt>
                <c:pt idx="2674">
                  <c:v>39602</c:v>
                </c:pt>
                <c:pt idx="2675">
                  <c:v>39603</c:v>
                </c:pt>
                <c:pt idx="2676">
                  <c:v>39604</c:v>
                </c:pt>
                <c:pt idx="2677">
                  <c:v>39605</c:v>
                </c:pt>
                <c:pt idx="2678">
                  <c:v>39608</c:v>
                </c:pt>
                <c:pt idx="2679">
                  <c:v>39609</c:v>
                </c:pt>
                <c:pt idx="2680">
                  <c:v>39610</c:v>
                </c:pt>
                <c:pt idx="2681">
                  <c:v>39611</c:v>
                </c:pt>
                <c:pt idx="2682">
                  <c:v>39612</c:v>
                </c:pt>
                <c:pt idx="2683">
                  <c:v>39615</c:v>
                </c:pt>
                <c:pt idx="2684">
                  <c:v>39616</c:v>
                </c:pt>
                <c:pt idx="2685">
                  <c:v>39617</c:v>
                </c:pt>
                <c:pt idx="2686">
                  <c:v>39618</c:v>
                </c:pt>
                <c:pt idx="2687">
                  <c:v>39619</c:v>
                </c:pt>
                <c:pt idx="2688">
                  <c:v>39622</c:v>
                </c:pt>
                <c:pt idx="2689">
                  <c:v>39623</c:v>
                </c:pt>
                <c:pt idx="2690">
                  <c:v>39624</c:v>
                </c:pt>
                <c:pt idx="2691">
                  <c:v>39625</c:v>
                </c:pt>
                <c:pt idx="2692">
                  <c:v>39626</c:v>
                </c:pt>
                <c:pt idx="2693">
                  <c:v>39629</c:v>
                </c:pt>
                <c:pt idx="2694">
                  <c:v>39630</c:v>
                </c:pt>
                <c:pt idx="2695">
                  <c:v>39631</c:v>
                </c:pt>
                <c:pt idx="2696">
                  <c:v>39632</c:v>
                </c:pt>
                <c:pt idx="2697">
                  <c:v>39636</c:v>
                </c:pt>
                <c:pt idx="2698">
                  <c:v>39637</c:v>
                </c:pt>
                <c:pt idx="2699">
                  <c:v>39638</c:v>
                </c:pt>
                <c:pt idx="2700">
                  <c:v>39639</c:v>
                </c:pt>
                <c:pt idx="2701">
                  <c:v>39640</c:v>
                </c:pt>
                <c:pt idx="2702">
                  <c:v>39643</c:v>
                </c:pt>
                <c:pt idx="2703">
                  <c:v>39644</c:v>
                </c:pt>
                <c:pt idx="2704">
                  <c:v>39645</c:v>
                </c:pt>
                <c:pt idx="2705">
                  <c:v>39646</c:v>
                </c:pt>
                <c:pt idx="2706">
                  <c:v>39647</c:v>
                </c:pt>
                <c:pt idx="2707">
                  <c:v>39650</c:v>
                </c:pt>
                <c:pt idx="2708">
                  <c:v>39651</c:v>
                </c:pt>
                <c:pt idx="2709">
                  <c:v>39652</c:v>
                </c:pt>
                <c:pt idx="2710">
                  <c:v>39653</c:v>
                </c:pt>
                <c:pt idx="2711">
                  <c:v>39654</c:v>
                </c:pt>
                <c:pt idx="2712">
                  <c:v>39657</c:v>
                </c:pt>
                <c:pt idx="2713">
                  <c:v>39658</c:v>
                </c:pt>
                <c:pt idx="2714">
                  <c:v>39659</c:v>
                </c:pt>
                <c:pt idx="2715">
                  <c:v>39660</c:v>
                </c:pt>
                <c:pt idx="2716">
                  <c:v>39661</c:v>
                </c:pt>
                <c:pt idx="2717">
                  <c:v>39664</c:v>
                </c:pt>
                <c:pt idx="2718">
                  <c:v>39665</c:v>
                </c:pt>
                <c:pt idx="2719">
                  <c:v>39666</c:v>
                </c:pt>
                <c:pt idx="2720">
                  <c:v>39667</c:v>
                </c:pt>
                <c:pt idx="2721">
                  <c:v>39668</c:v>
                </c:pt>
                <c:pt idx="2722">
                  <c:v>39671</c:v>
                </c:pt>
                <c:pt idx="2723">
                  <c:v>39672</c:v>
                </c:pt>
                <c:pt idx="2724">
                  <c:v>39673</c:v>
                </c:pt>
                <c:pt idx="2725">
                  <c:v>39674</c:v>
                </c:pt>
                <c:pt idx="2726">
                  <c:v>39675</c:v>
                </c:pt>
                <c:pt idx="2727">
                  <c:v>39678</c:v>
                </c:pt>
                <c:pt idx="2728">
                  <c:v>39679</c:v>
                </c:pt>
                <c:pt idx="2729">
                  <c:v>39680</c:v>
                </c:pt>
                <c:pt idx="2730">
                  <c:v>39681</c:v>
                </c:pt>
                <c:pt idx="2731">
                  <c:v>39682</c:v>
                </c:pt>
                <c:pt idx="2732">
                  <c:v>39685</c:v>
                </c:pt>
                <c:pt idx="2733">
                  <c:v>39686</c:v>
                </c:pt>
                <c:pt idx="2734">
                  <c:v>39687</c:v>
                </c:pt>
                <c:pt idx="2735">
                  <c:v>39688</c:v>
                </c:pt>
                <c:pt idx="2736">
                  <c:v>39689</c:v>
                </c:pt>
                <c:pt idx="2737">
                  <c:v>39693</c:v>
                </c:pt>
                <c:pt idx="2738">
                  <c:v>39694</c:v>
                </c:pt>
                <c:pt idx="2739">
                  <c:v>39695</c:v>
                </c:pt>
                <c:pt idx="2740">
                  <c:v>39696</c:v>
                </c:pt>
                <c:pt idx="2741">
                  <c:v>39699</c:v>
                </c:pt>
                <c:pt idx="2742">
                  <c:v>39700</c:v>
                </c:pt>
                <c:pt idx="2743">
                  <c:v>39701</c:v>
                </c:pt>
                <c:pt idx="2744">
                  <c:v>39702</c:v>
                </c:pt>
                <c:pt idx="2745">
                  <c:v>39703</c:v>
                </c:pt>
                <c:pt idx="2746">
                  <c:v>39706</c:v>
                </c:pt>
                <c:pt idx="2747">
                  <c:v>39707</c:v>
                </c:pt>
                <c:pt idx="2748">
                  <c:v>39708</c:v>
                </c:pt>
                <c:pt idx="2749">
                  <c:v>39709</c:v>
                </c:pt>
                <c:pt idx="2750">
                  <c:v>39710</c:v>
                </c:pt>
                <c:pt idx="2751">
                  <c:v>39713</c:v>
                </c:pt>
                <c:pt idx="2752">
                  <c:v>39714</c:v>
                </c:pt>
                <c:pt idx="2753">
                  <c:v>39715</c:v>
                </c:pt>
                <c:pt idx="2754">
                  <c:v>39716</c:v>
                </c:pt>
                <c:pt idx="2755">
                  <c:v>39717</c:v>
                </c:pt>
                <c:pt idx="2756">
                  <c:v>39720</c:v>
                </c:pt>
                <c:pt idx="2757">
                  <c:v>39721</c:v>
                </c:pt>
                <c:pt idx="2758">
                  <c:v>39722</c:v>
                </c:pt>
                <c:pt idx="2759">
                  <c:v>39723</c:v>
                </c:pt>
                <c:pt idx="2760">
                  <c:v>39724</c:v>
                </c:pt>
                <c:pt idx="2761">
                  <c:v>39727</c:v>
                </c:pt>
                <c:pt idx="2762">
                  <c:v>39728</c:v>
                </c:pt>
                <c:pt idx="2763">
                  <c:v>39729</c:v>
                </c:pt>
                <c:pt idx="2764">
                  <c:v>39730</c:v>
                </c:pt>
                <c:pt idx="2765">
                  <c:v>39731</c:v>
                </c:pt>
                <c:pt idx="2766">
                  <c:v>39734</c:v>
                </c:pt>
                <c:pt idx="2767">
                  <c:v>39735</c:v>
                </c:pt>
                <c:pt idx="2768">
                  <c:v>39736</c:v>
                </c:pt>
                <c:pt idx="2769">
                  <c:v>39737</c:v>
                </c:pt>
                <c:pt idx="2770">
                  <c:v>39738</c:v>
                </c:pt>
                <c:pt idx="2771">
                  <c:v>39741</c:v>
                </c:pt>
                <c:pt idx="2772">
                  <c:v>39742</c:v>
                </c:pt>
                <c:pt idx="2773">
                  <c:v>39743</c:v>
                </c:pt>
                <c:pt idx="2774">
                  <c:v>39744</c:v>
                </c:pt>
                <c:pt idx="2775">
                  <c:v>39745</c:v>
                </c:pt>
                <c:pt idx="2776">
                  <c:v>39748</c:v>
                </c:pt>
                <c:pt idx="2777">
                  <c:v>39749</c:v>
                </c:pt>
                <c:pt idx="2778">
                  <c:v>39750</c:v>
                </c:pt>
                <c:pt idx="2779">
                  <c:v>39751</c:v>
                </c:pt>
                <c:pt idx="2780">
                  <c:v>39752</c:v>
                </c:pt>
                <c:pt idx="2781">
                  <c:v>39755</c:v>
                </c:pt>
                <c:pt idx="2782">
                  <c:v>39756</c:v>
                </c:pt>
                <c:pt idx="2783">
                  <c:v>39757</c:v>
                </c:pt>
                <c:pt idx="2784">
                  <c:v>39758</c:v>
                </c:pt>
                <c:pt idx="2785">
                  <c:v>39759</c:v>
                </c:pt>
                <c:pt idx="2786">
                  <c:v>39762</c:v>
                </c:pt>
                <c:pt idx="2787">
                  <c:v>39763</c:v>
                </c:pt>
                <c:pt idx="2788">
                  <c:v>39764</c:v>
                </c:pt>
                <c:pt idx="2789">
                  <c:v>39765</c:v>
                </c:pt>
                <c:pt idx="2790">
                  <c:v>39766</c:v>
                </c:pt>
                <c:pt idx="2791">
                  <c:v>39769</c:v>
                </c:pt>
                <c:pt idx="2792">
                  <c:v>39770</c:v>
                </c:pt>
                <c:pt idx="2793">
                  <c:v>39771</c:v>
                </c:pt>
                <c:pt idx="2794">
                  <c:v>39772</c:v>
                </c:pt>
                <c:pt idx="2795">
                  <c:v>39773</c:v>
                </c:pt>
                <c:pt idx="2796">
                  <c:v>39776</c:v>
                </c:pt>
                <c:pt idx="2797">
                  <c:v>39777</c:v>
                </c:pt>
                <c:pt idx="2798">
                  <c:v>39778</c:v>
                </c:pt>
                <c:pt idx="2799">
                  <c:v>39780</c:v>
                </c:pt>
                <c:pt idx="2800">
                  <c:v>39783</c:v>
                </c:pt>
                <c:pt idx="2801">
                  <c:v>39784</c:v>
                </c:pt>
                <c:pt idx="2802">
                  <c:v>39785</c:v>
                </c:pt>
                <c:pt idx="2803">
                  <c:v>39786</c:v>
                </c:pt>
                <c:pt idx="2804">
                  <c:v>39787</c:v>
                </c:pt>
                <c:pt idx="2805">
                  <c:v>39790</c:v>
                </c:pt>
                <c:pt idx="2806">
                  <c:v>39791</c:v>
                </c:pt>
                <c:pt idx="2807">
                  <c:v>39792</c:v>
                </c:pt>
                <c:pt idx="2808">
                  <c:v>39793</c:v>
                </c:pt>
                <c:pt idx="2809">
                  <c:v>39794</c:v>
                </c:pt>
                <c:pt idx="2810">
                  <c:v>39797</c:v>
                </c:pt>
                <c:pt idx="2811">
                  <c:v>39798</c:v>
                </c:pt>
                <c:pt idx="2812">
                  <c:v>39799</c:v>
                </c:pt>
                <c:pt idx="2813">
                  <c:v>39800</c:v>
                </c:pt>
                <c:pt idx="2814">
                  <c:v>39801</c:v>
                </c:pt>
                <c:pt idx="2815">
                  <c:v>39804</c:v>
                </c:pt>
                <c:pt idx="2816">
                  <c:v>39805</c:v>
                </c:pt>
                <c:pt idx="2817">
                  <c:v>39806</c:v>
                </c:pt>
                <c:pt idx="2818">
                  <c:v>39808</c:v>
                </c:pt>
                <c:pt idx="2819">
                  <c:v>39811</c:v>
                </c:pt>
                <c:pt idx="2820">
                  <c:v>39812</c:v>
                </c:pt>
                <c:pt idx="2821">
                  <c:v>39813</c:v>
                </c:pt>
                <c:pt idx="2822">
                  <c:v>39815</c:v>
                </c:pt>
                <c:pt idx="2823">
                  <c:v>39818</c:v>
                </c:pt>
                <c:pt idx="2824">
                  <c:v>39819</c:v>
                </c:pt>
                <c:pt idx="2825">
                  <c:v>39820</c:v>
                </c:pt>
                <c:pt idx="2826">
                  <c:v>39821</c:v>
                </c:pt>
                <c:pt idx="2827">
                  <c:v>39822</c:v>
                </c:pt>
                <c:pt idx="2828">
                  <c:v>39825</c:v>
                </c:pt>
                <c:pt idx="2829">
                  <c:v>39826</c:v>
                </c:pt>
                <c:pt idx="2830">
                  <c:v>39827</c:v>
                </c:pt>
                <c:pt idx="2831">
                  <c:v>39828</c:v>
                </c:pt>
                <c:pt idx="2832">
                  <c:v>39829</c:v>
                </c:pt>
                <c:pt idx="2833">
                  <c:v>39833</c:v>
                </c:pt>
                <c:pt idx="2834">
                  <c:v>39834</c:v>
                </c:pt>
                <c:pt idx="2835">
                  <c:v>39835</c:v>
                </c:pt>
                <c:pt idx="2836">
                  <c:v>39836</c:v>
                </c:pt>
                <c:pt idx="2837">
                  <c:v>39839</c:v>
                </c:pt>
                <c:pt idx="2838">
                  <c:v>39840</c:v>
                </c:pt>
                <c:pt idx="2839">
                  <c:v>39841</c:v>
                </c:pt>
                <c:pt idx="2840">
                  <c:v>39842</c:v>
                </c:pt>
                <c:pt idx="2841">
                  <c:v>39843</c:v>
                </c:pt>
                <c:pt idx="2842">
                  <c:v>39846</c:v>
                </c:pt>
                <c:pt idx="2843">
                  <c:v>39847</c:v>
                </c:pt>
                <c:pt idx="2844">
                  <c:v>39848</c:v>
                </c:pt>
                <c:pt idx="2845">
                  <c:v>39849</c:v>
                </c:pt>
                <c:pt idx="2846">
                  <c:v>39850</c:v>
                </c:pt>
                <c:pt idx="2847">
                  <c:v>39853</c:v>
                </c:pt>
                <c:pt idx="2848">
                  <c:v>39854</c:v>
                </c:pt>
                <c:pt idx="2849">
                  <c:v>39855</c:v>
                </c:pt>
                <c:pt idx="2850">
                  <c:v>39856</c:v>
                </c:pt>
                <c:pt idx="2851">
                  <c:v>39857</c:v>
                </c:pt>
                <c:pt idx="2852">
                  <c:v>39861</c:v>
                </c:pt>
                <c:pt idx="2853">
                  <c:v>39862</c:v>
                </c:pt>
                <c:pt idx="2854">
                  <c:v>39863</c:v>
                </c:pt>
                <c:pt idx="2855">
                  <c:v>39864</c:v>
                </c:pt>
                <c:pt idx="2856">
                  <c:v>39867</c:v>
                </c:pt>
                <c:pt idx="2857">
                  <c:v>39868</c:v>
                </c:pt>
                <c:pt idx="2858">
                  <c:v>39869</c:v>
                </c:pt>
                <c:pt idx="2859">
                  <c:v>39870</c:v>
                </c:pt>
                <c:pt idx="2860">
                  <c:v>39871</c:v>
                </c:pt>
                <c:pt idx="2861">
                  <c:v>39874</c:v>
                </c:pt>
                <c:pt idx="2862">
                  <c:v>39875</c:v>
                </c:pt>
                <c:pt idx="2863">
                  <c:v>39876</c:v>
                </c:pt>
                <c:pt idx="2864">
                  <c:v>39877</c:v>
                </c:pt>
                <c:pt idx="2865">
                  <c:v>39878</c:v>
                </c:pt>
                <c:pt idx="2866">
                  <c:v>39881</c:v>
                </c:pt>
                <c:pt idx="2867">
                  <c:v>39882</c:v>
                </c:pt>
                <c:pt idx="2868">
                  <c:v>39883</c:v>
                </c:pt>
                <c:pt idx="2869">
                  <c:v>39884</c:v>
                </c:pt>
                <c:pt idx="2870">
                  <c:v>39885</c:v>
                </c:pt>
                <c:pt idx="2871">
                  <c:v>39888</c:v>
                </c:pt>
                <c:pt idx="2872">
                  <c:v>39889</c:v>
                </c:pt>
                <c:pt idx="2873">
                  <c:v>39890</c:v>
                </c:pt>
                <c:pt idx="2874">
                  <c:v>39891</c:v>
                </c:pt>
                <c:pt idx="2875">
                  <c:v>39892</c:v>
                </c:pt>
                <c:pt idx="2876">
                  <c:v>39895</c:v>
                </c:pt>
                <c:pt idx="2877">
                  <c:v>39896</c:v>
                </c:pt>
                <c:pt idx="2878">
                  <c:v>39897</c:v>
                </c:pt>
                <c:pt idx="2879">
                  <c:v>39898</c:v>
                </c:pt>
                <c:pt idx="2880">
                  <c:v>39899</c:v>
                </c:pt>
                <c:pt idx="2881">
                  <c:v>39902</c:v>
                </c:pt>
                <c:pt idx="2882">
                  <c:v>39903</c:v>
                </c:pt>
                <c:pt idx="2883">
                  <c:v>39904</c:v>
                </c:pt>
                <c:pt idx="2884">
                  <c:v>39905</c:v>
                </c:pt>
                <c:pt idx="2885">
                  <c:v>39906</c:v>
                </c:pt>
                <c:pt idx="2886">
                  <c:v>39909</c:v>
                </c:pt>
                <c:pt idx="2887">
                  <c:v>39910</c:v>
                </c:pt>
                <c:pt idx="2888">
                  <c:v>39911</c:v>
                </c:pt>
                <c:pt idx="2889">
                  <c:v>39912</c:v>
                </c:pt>
                <c:pt idx="2890">
                  <c:v>39916</c:v>
                </c:pt>
                <c:pt idx="2891">
                  <c:v>39917</c:v>
                </c:pt>
                <c:pt idx="2892">
                  <c:v>39918</c:v>
                </c:pt>
                <c:pt idx="2893">
                  <c:v>39919</c:v>
                </c:pt>
                <c:pt idx="2894">
                  <c:v>39920</c:v>
                </c:pt>
                <c:pt idx="2895">
                  <c:v>39923</c:v>
                </c:pt>
                <c:pt idx="2896">
                  <c:v>39924</c:v>
                </c:pt>
                <c:pt idx="2897">
                  <c:v>39925</c:v>
                </c:pt>
                <c:pt idx="2898">
                  <c:v>39926</c:v>
                </c:pt>
                <c:pt idx="2899">
                  <c:v>39927</c:v>
                </c:pt>
                <c:pt idx="2900">
                  <c:v>39930</c:v>
                </c:pt>
                <c:pt idx="2901">
                  <c:v>39931</c:v>
                </c:pt>
                <c:pt idx="2902">
                  <c:v>39932</c:v>
                </c:pt>
                <c:pt idx="2903">
                  <c:v>39933</c:v>
                </c:pt>
                <c:pt idx="2904">
                  <c:v>39934</c:v>
                </c:pt>
                <c:pt idx="2905">
                  <c:v>39937</c:v>
                </c:pt>
                <c:pt idx="2906">
                  <c:v>39938</c:v>
                </c:pt>
                <c:pt idx="2907">
                  <c:v>39939</c:v>
                </c:pt>
                <c:pt idx="2908">
                  <c:v>39940</c:v>
                </c:pt>
                <c:pt idx="2909">
                  <c:v>39941</c:v>
                </c:pt>
                <c:pt idx="2910">
                  <c:v>39944</c:v>
                </c:pt>
                <c:pt idx="2911">
                  <c:v>39945</c:v>
                </c:pt>
                <c:pt idx="2912">
                  <c:v>39946</c:v>
                </c:pt>
                <c:pt idx="2913">
                  <c:v>39947</c:v>
                </c:pt>
                <c:pt idx="2914">
                  <c:v>39948</c:v>
                </c:pt>
                <c:pt idx="2915">
                  <c:v>39951</c:v>
                </c:pt>
                <c:pt idx="2916">
                  <c:v>39952</c:v>
                </c:pt>
                <c:pt idx="2917">
                  <c:v>39953</c:v>
                </c:pt>
                <c:pt idx="2918">
                  <c:v>39954</c:v>
                </c:pt>
                <c:pt idx="2919">
                  <c:v>39955</c:v>
                </c:pt>
                <c:pt idx="2920">
                  <c:v>39959</c:v>
                </c:pt>
                <c:pt idx="2921">
                  <c:v>39960</c:v>
                </c:pt>
                <c:pt idx="2922">
                  <c:v>39961</c:v>
                </c:pt>
                <c:pt idx="2923">
                  <c:v>39962</c:v>
                </c:pt>
                <c:pt idx="2924">
                  <c:v>39965</c:v>
                </c:pt>
                <c:pt idx="2925">
                  <c:v>39966</c:v>
                </c:pt>
                <c:pt idx="2926">
                  <c:v>39967</c:v>
                </c:pt>
                <c:pt idx="2927">
                  <c:v>39968</c:v>
                </c:pt>
                <c:pt idx="2928">
                  <c:v>39969</c:v>
                </c:pt>
                <c:pt idx="2929">
                  <c:v>39972</c:v>
                </c:pt>
                <c:pt idx="2930">
                  <c:v>39973</c:v>
                </c:pt>
                <c:pt idx="2931">
                  <c:v>39974</c:v>
                </c:pt>
                <c:pt idx="2932">
                  <c:v>39975</c:v>
                </c:pt>
                <c:pt idx="2933">
                  <c:v>39976</c:v>
                </c:pt>
                <c:pt idx="2934">
                  <c:v>39979</c:v>
                </c:pt>
                <c:pt idx="2935">
                  <c:v>39980</c:v>
                </c:pt>
                <c:pt idx="2936">
                  <c:v>39981</c:v>
                </c:pt>
                <c:pt idx="2937">
                  <c:v>39982</c:v>
                </c:pt>
                <c:pt idx="2938">
                  <c:v>39983</c:v>
                </c:pt>
                <c:pt idx="2939">
                  <c:v>39986</c:v>
                </c:pt>
                <c:pt idx="2940">
                  <c:v>39987</c:v>
                </c:pt>
                <c:pt idx="2941">
                  <c:v>39988</c:v>
                </c:pt>
                <c:pt idx="2942">
                  <c:v>39989</c:v>
                </c:pt>
                <c:pt idx="2943">
                  <c:v>39990</c:v>
                </c:pt>
                <c:pt idx="2944">
                  <c:v>39993</c:v>
                </c:pt>
                <c:pt idx="2945">
                  <c:v>39994</c:v>
                </c:pt>
                <c:pt idx="2946">
                  <c:v>39995</c:v>
                </c:pt>
                <c:pt idx="2947">
                  <c:v>39996</c:v>
                </c:pt>
                <c:pt idx="2948">
                  <c:v>40000</c:v>
                </c:pt>
                <c:pt idx="2949">
                  <c:v>40001</c:v>
                </c:pt>
                <c:pt idx="2950">
                  <c:v>40002</c:v>
                </c:pt>
                <c:pt idx="2951">
                  <c:v>40003</c:v>
                </c:pt>
                <c:pt idx="2952">
                  <c:v>40004</c:v>
                </c:pt>
                <c:pt idx="2953">
                  <c:v>40007</c:v>
                </c:pt>
                <c:pt idx="2954">
                  <c:v>40008</c:v>
                </c:pt>
                <c:pt idx="2955">
                  <c:v>40009</c:v>
                </c:pt>
                <c:pt idx="2956">
                  <c:v>40010</c:v>
                </c:pt>
                <c:pt idx="2957">
                  <c:v>40011</c:v>
                </c:pt>
                <c:pt idx="2958">
                  <c:v>40014</c:v>
                </c:pt>
                <c:pt idx="2959">
                  <c:v>40015</c:v>
                </c:pt>
                <c:pt idx="2960">
                  <c:v>40016</c:v>
                </c:pt>
                <c:pt idx="2961">
                  <c:v>40017</c:v>
                </c:pt>
                <c:pt idx="2962">
                  <c:v>40018</c:v>
                </c:pt>
                <c:pt idx="2963">
                  <c:v>40021</c:v>
                </c:pt>
                <c:pt idx="2964">
                  <c:v>40022</c:v>
                </c:pt>
                <c:pt idx="2965">
                  <c:v>40023</c:v>
                </c:pt>
                <c:pt idx="2966">
                  <c:v>40024</c:v>
                </c:pt>
                <c:pt idx="2967">
                  <c:v>40025</c:v>
                </c:pt>
                <c:pt idx="2968">
                  <c:v>40028</c:v>
                </c:pt>
                <c:pt idx="2969">
                  <c:v>40029</c:v>
                </c:pt>
                <c:pt idx="2970">
                  <c:v>40030</c:v>
                </c:pt>
                <c:pt idx="2971">
                  <c:v>40031</c:v>
                </c:pt>
                <c:pt idx="2972">
                  <c:v>40032</c:v>
                </c:pt>
                <c:pt idx="2973">
                  <c:v>40035</c:v>
                </c:pt>
                <c:pt idx="2974">
                  <c:v>40036</c:v>
                </c:pt>
                <c:pt idx="2975">
                  <c:v>40037</c:v>
                </c:pt>
                <c:pt idx="2976">
                  <c:v>40038</c:v>
                </c:pt>
                <c:pt idx="2977">
                  <c:v>40039</c:v>
                </c:pt>
                <c:pt idx="2978">
                  <c:v>40042</c:v>
                </c:pt>
                <c:pt idx="2979">
                  <c:v>40043</c:v>
                </c:pt>
                <c:pt idx="2980">
                  <c:v>40044</c:v>
                </c:pt>
                <c:pt idx="2981">
                  <c:v>40045</c:v>
                </c:pt>
                <c:pt idx="2982">
                  <c:v>40046</c:v>
                </c:pt>
                <c:pt idx="2983">
                  <c:v>40049</c:v>
                </c:pt>
                <c:pt idx="2984">
                  <c:v>40050</c:v>
                </c:pt>
                <c:pt idx="2985">
                  <c:v>40051</c:v>
                </c:pt>
                <c:pt idx="2986">
                  <c:v>40052</c:v>
                </c:pt>
                <c:pt idx="2987">
                  <c:v>40053</c:v>
                </c:pt>
                <c:pt idx="2988">
                  <c:v>40056</c:v>
                </c:pt>
                <c:pt idx="2989">
                  <c:v>40057</c:v>
                </c:pt>
                <c:pt idx="2990">
                  <c:v>40058</c:v>
                </c:pt>
                <c:pt idx="2991">
                  <c:v>40059</c:v>
                </c:pt>
                <c:pt idx="2992">
                  <c:v>40060</c:v>
                </c:pt>
                <c:pt idx="2993">
                  <c:v>40064</c:v>
                </c:pt>
                <c:pt idx="2994">
                  <c:v>40065</c:v>
                </c:pt>
                <c:pt idx="2995">
                  <c:v>40066</c:v>
                </c:pt>
                <c:pt idx="2996">
                  <c:v>40067</c:v>
                </c:pt>
                <c:pt idx="2997">
                  <c:v>40070</c:v>
                </c:pt>
                <c:pt idx="2998">
                  <c:v>40071</c:v>
                </c:pt>
                <c:pt idx="2999">
                  <c:v>40072</c:v>
                </c:pt>
                <c:pt idx="3000">
                  <c:v>40073</c:v>
                </c:pt>
                <c:pt idx="3001">
                  <c:v>40074</c:v>
                </c:pt>
                <c:pt idx="3002">
                  <c:v>40077</c:v>
                </c:pt>
                <c:pt idx="3003">
                  <c:v>40078</c:v>
                </c:pt>
                <c:pt idx="3004">
                  <c:v>40079</c:v>
                </c:pt>
                <c:pt idx="3005">
                  <c:v>40080</c:v>
                </c:pt>
                <c:pt idx="3006">
                  <c:v>40081</c:v>
                </c:pt>
                <c:pt idx="3007">
                  <c:v>40084</c:v>
                </c:pt>
                <c:pt idx="3008">
                  <c:v>40085</c:v>
                </c:pt>
                <c:pt idx="3009">
                  <c:v>40086</c:v>
                </c:pt>
                <c:pt idx="3010">
                  <c:v>40087</c:v>
                </c:pt>
                <c:pt idx="3011">
                  <c:v>40088</c:v>
                </c:pt>
                <c:pt idx="3012">
                  <c:v>40091</c:v>
                </c:pt>
                <c:pt idx="3013">
                  <c:v>40092</c:v>
                </c:pt>
                <c:pt idx="3014">
                  <c:v>40093</c:v>
                </c:pt>
                <c:pt idx="3015">
                  <c:v>40094</c:v>
                </c:pt>
                <c:pt idx="3016">
                  <c:v>40095</c:v>
                </c:pt>
                <c:pt idx="3017">
                  <c:v>40098</c:v>
                </c:pt>
                <c:pt idx="3018">
                  <c:v>40099</c:v>
                </c:pt>
                <c:pt idx="3019">
                  <c:v>40100</c:v>
                </c:pt>
                <c:pt idx="3020">
                  <c:v>40101</c:v>
                </c:pt>
                <c:pt idx="3021">
                  <c:v>40102</c:v>
                </c:pt>
                <c:pt idx="3022">
                  <c:v>40105</c:v>
                </c:pt>
                <c:pt idx="3023">
                  <c:v>40106</c:v>
                </c:pt>
                <c:pt idx="3024">
                  <c:v>40107</c:v>
                </c:pt>
                <c:pt idx="3025">
                  <c:v>40108</c:v>
                </c:pt>
                <c:pt idx="3026">
                  <c:v>40109</c:v>
                </c:pt>
                <c:pt idx="3027">
                  <c:v>40112</c:v>
                </c:pt>
                <c:pt idx="3028">
                  <c:v>40113</c:v>
                </c:pt>
                <c:pt idx="3029">
                  <c:v>40114</c:v>
                </c:pt>
                <c:pt idx="3030">
                  <c:v>40115</c:v>
                </c:pt>
                <c:pt idx="3031">
                  <c:v>40116</c:v>
                </c:pt>
                <c:pt idx="3032">
                  <c:v>40119</c:v>
                </c:pt>
                <c:pt idx="3033">
                  <c:v>40120</c:v>
                </c:pt>
                <c:pt idx="3034">
                  <c:v>40121</c:v>
                </c:pt>
                <c:pt idx="3035">
                  <c:v>40122</c:v>
                </c:pt>
                <c:pt idx="3036">
                  <c:v>40123</c:v>
                </c:pt>
                <c:pt idx="3037">
                  <c:v>40126</c:v>
                </c:pt>
                <c:pt idx="3038">
                  <c:v>40127</c:v>
                </c:pt>
                <c:pt idx="3039">
                  <c:v>40128</c:v>
                </c:pt>
                <c:pt idx="3040">
                  <c:v>40129</c:v>
                </c:pt>
                <c:pt idx="3041">
                  <c:v>40130</c:v>
                </c:pt>
                <c:pt idx="3042">
                  <c:v>40133</c:v>
                </c:pt>
                <c:pt idx="3043">
                  <c:v>40134</c:v>
                </c:pt>
                <c:pt idx="3044">
                  <c:v>40135</c:v>
                </c:pt>
                <c:pt idx="3045">
                  <c:v>40136</c:v>
                </c:pt>
                <c:pt idx="3046">
                  <c:v>40137</c:v>
                </c:pt>
                <c:pt idx="3047">
                  <c:v>40140</c:v>
                </c:pt>
                <c:pt idx="3048">
                  <c:v>40141</c:v>
                </c:pt>
                <c:pt idx="3049">
                  <c:v>40142</c:v>
                </c:pt>
                <c:pt idx="3050">
                  <c:v>40144</c:v>
                </c:pt>
                <c:pt idx="3051">
                  <c:v>40147</c:v>
                </c:pt>
                <c:pt idx="3052">
                  <c:v>40148</c:v>
                </c:pt>
                <c:pt idx="3053">
                  <c:v>40149</c:v>
                </c:pt>
                <c:pt idx="3054">
                  <c:v>40150</c:v>
                </c:pt>
                <c:pt idx="3055">
                  <c:v>40151</c:v>
                </c:pt>
                <c:pt idx="3056">
                  <c:v>40154</c:v>
                </c:pt>
                <c:pt idx="3057">
                  <c:v>40155</c:v>
                </c:pt>
                <c:pt idx="3058">
                  <c:v>40156</c:v>
                </c:pt>
                <c:pt idx="3059">
                  <c:v>40157</c:v>
                </c:pt>
                <c:pt idx="3060">
                  <c:v>40158</c:v>
                </c:pt>
                <c:pt idx="3061">
                  <c:v>40161</c:v>
                </c:pt>
                <c:pt idx="3062">
                  <c:v>40162</c:v>
                </c:pt>
                <c:pt idx="3063">
                  <c:v>40163</c:v>
                </c:pt>
                <c:pt idx="3064">
                  <c:v>40164</c:v>
                </c:pt>
                <c:pt idx="3065">
                  <c:v>40165</c:v>
                </c:pt>
                <c:pt idx="3066">
                  <c:v>40168</c:v>
                </c:pt>
                <c:pt idx="3067">
                  <c:v>40169</c:v>
                </c:pt>
                <c:pt idx="3068">
                  <c:v>40170</c:v>
                </c:pt>
                <c:pt idx="3069">
                  <c:v>40171</c:v>
                </c:pt>
                <c:pt idx="3070">
                  <c:v>40175</c:v>
                </c:pt>
                <c:pt idx="3071">
                  <c:v>40176</c:v>
                </c:pt>
                <c:pt idx="3072">
                  <c:v>40177</c:v>
                </c:pt>
                <c:pt idx="3073">
                  <c:v>40178</c:v>
                </c:pt>
                <c:pt idx="3074">
                  <c:v>40182</c:v>
                </c:pt>
                <c:pt idx="3075">
                  <c:v>40183</c:v>
                </c:pt>
                <c:pt idx="3076">
                  <c:v>40184</c:v>
                </c:pt>
                <c:pt idx="3077">
                  <c:v>40185</c:v>
                </c:pt>
                <c:pt idx="3078">
                  <c:v>40186</c:v>
                </c:pt>
                <c:pt idx="3079">
                  <c:v>40189</c:v>
                </c:pt>
                <c:pt idx="3080">
                  <c:v>40190</c:v>
                </c:pt>
                <c:pt idx="3081">
                  <c:v>40191</c:v>
                </c:pt>
                <c:pt idx="3082">
                  <c:v>40192</c:v>
                </c:pt>
                <c:pt idx="3083">
                  <c:v>40193</c:v>
                </c:pt>
                <c:pt idx="3084">
                  <c:v>40197</c:v>
                </c:pt>
                <c:pt idx="3085">
                  <c:v>40198</c:v>
                </c:pt>
                <c:pt idx="3086">
                  <c:v>40199</c:v>
                </c:pt>
                <c:pt idx="3087">
                  <c:v>40200</c:v>
                </c:pt>
                <c:pt idx="3088">
                  <c:v>40203</c:v>
                </c:pt>
                <c:pt idx="3089">
                  <c:v>40204</c:v>
                </c:pt>
                <c:pt idx="3090">
                  <c:v>40205</c:v>
                </c:pt>
                <c:pt idx="3091">
                  <c:v>40206</c:v>
                </c:pt>
                <c:pt idx="3092">
                  <c:v>40207</c:v>
                </c:pt>
                <c:pt idx="3093">
                  <c:v>40210</c:v>
                </c:pt>
                <c:pt idx="3094">
                  <c:v>40211</c:v>
                </c:pt>
                <c:pt idx="3095">
                  <c:v>40212</c:v>
                </c:pt>
                <c:pt idx="3096">
                  <c:v>40213</c:v>
                </c:pt>
                <c:pt idx="3097">
                  <c:v>40214</c:v>
                </c:pt>
                <c:pt idx="3098">
                  <c:v>40217</c:v>
                </c:pt>
                <c:pt idx="3099">
                  <c:v>40218</c:v>
                </c:pt>
                <c:pt idx="3100">
                  <c:v>40219</c:v>
                </c:pt>
                <c:pt idx="3101">
                  <c:v>40220</c:v>
                </c:pt>
                <c:pt idx="3102">
                  <c:v>40221</c:v>
                </c:pt>
                <c:pt idx="3103">
                  <c:v>40225</c:v>
                </c:pt>
                <c:pt idx="3104">
                  <c:v>40226</c:v>
                </c:pt>
                <c:pt idx="3105">
                  <c:v>40227</c:v>
                </c:pt>
                <c:pt idx="3106">
                  <c:v>40228</c:v>
                </c:pt>
                <c:pt idx="3107">
                  <c:v>40231</c:v>
                </c:pt>
                <c:pt idx="3108">
                  <c:v>40232</c:v>
                </c:pt>
                <c:pt idx="3109">
                  <c:v>40233</c:v>
                </c:pt>
                <c:pt idx="3110">
                  <c:v>40234</c:v>
                </c:pt>
                <c:pt idx="3111">
                  <c:v>40235</c:v>
                </c:pt>
                <c:pt idx="3112">
                  <c:v>40238</c:v>
                </c:pt>
                <c:pt idx="3113">
                  <c:v>40239</c:v>
                </c:pt>
                <c:pt idx="3114">
                  <c:v>40240</c:v>
                </c:pt>
                <c:pt idx="3115">
                  <c:v>40241</c:v>
                </c:pt>
                <c:pt idx="3116">
                  <c:v>40242</c:v>
                </c:pt>
                <c:pt idx="3117">
                  <c:v>40245</c:v>
                </c:pt>
                <c:pt idx="3118">
                  <c:v>40246</c:v>
                </c:pt>
                <c:pt idx="3119">
                  <c:v>40247</c:v>
                </c:pt>
                <c:pt idx="3120">
                  <c:v>40248</c:v>
                </c:pt>
                <c:pt idx="3121">
                  <c:v>40249</c:v>
                </c:pt>
                <c:pt idx="3122">
                  <c:v>40252</c:v>
                </c:pt>
                <c:pt idx="3123">
                  <c:v>40253</c:v>
                </c:pt>
                <c:pt idx="3124">
                  <c:v>40254</c:v>
                </c:pt>
                <c:pt idx="3125">
                  <c:v>40255</c:v>
                </c:pt>
                <c:pt idx="3126">
                  <c:v>40256</c:v>
                </c:pt>
                <c:pt idx="3127">
                  <c:v>40259</c:v>
                </c:pt>
                <c:pt idx="3128">
                  <c:v>40260</c:v>
                </c:pt>
                <c:pt idx="3129">
                  <c:v>40261</c:v>
                </c:pt>
                <c:pt idx="3130">
                  <c:v>40262</c:v>
                </c:pt>
                <c:pt idx="3131">
                  <c:v>40263</c:v>
                </c:pt>
                <c:pt idx="3132">
                  <c:v>40266</c:v>
                </c:pt>
                <c:pt idx="3133">
                  <c:v>40267</c:v>
                </c:pt>
                <c:pt idx="3134">
                  <c:v>40268</c:v>
                </c:pt>
                <c:pt idx="3135">
                  <c:v>40269</c:v>
                </c:pt>
                <c:pt idx="3136">
                  <c:v>40273</c:v>
                </c:pt>
                <c:pt idx="3137">
                  <c:v>40274</c:v>
                </c:pt>
                <c:pt idx="3138">
                  <c:v>40275</c:v>
                </c:pt>
                <c:pt idx="3139">
                  <c:v>40276</c:v>
                </c:pt>
                <c:pt idx="3140">
                  <c:v>40277</c:v>
                </c:pt>
                <c:pt idx="3141">
                  <c:v>40280</c:v>
                </c:pt>
                <c:pt idx="3142">
                  <c:v>40281</c:v>
                </c:pt>
                <c:pt idx="3143">
                  <c:v>40282</c:v>
                </c:pt>
                <c:pt idx="3144">
                  <c:v>40283</c:v>
                </c:pt>
                <c:pt idx="3145">
                  <c:v>40284</c:v>
                </c:pt>
                <c:pt idx="3146">
                  <c:v>40287</c:v>
                </c:pt>
                <c:pt idx="3147">
                  <c:v>40288</c:v>
                </c:pt>
                <c:pt idx="3148">
                  <c:v>40289</c:v>
                </c:pt>
                <c:pt idx="3149">
                  <c:v>40290</c:v>
                </c:pt>
                <c:pt idx="3150">
                  <c:v>40291</c:v>
                </c:pt>
                <c:pt idx="3151">
                  <c:v>40294</c:v>
                </c:pt>
                <c:pt idx="3152">
                  <c:v>40295</c:v>
                </c:pt>
                <c:pt idx="3153">
                  <c:v>40296</c:v>
                </c:pt>
                <c:pt idx="3154">
                  <c:v>40297</c:v>
                </c:pt>
                <c:pt idx="3155">
                  <c:v>40298</c:v>
                </c:pt>
                <c:pt idx="3156">
                  <c:v>40301</c:v>
                </c:pt>
                <c:pt idx="3157">
                  <c:v>40302</c:v>
                </c:pt>
                <c:pt idx="3158">
                  <c:v>40303</c:v>
                </c:pt>
                <c:pt idx="3159">
                  <c:v>40304</c:v>
                </c:pt>
                <c:pt idx="3160">
                  <c:v>40305</c:v>
                </c:pt>
                <c:pt idx="3161">
                  <c:v>40308</c:v>
                </c:pt>
                <c:pt idx="3162">
                  <c:v>40309</c:v>
                </c:pt>
                <c:pt idx="3163">
                  <c:v>40310</c:v>
                </c:pt>
                <c:pt idx="3164">
                  <c:v>40311</c:v>
                </c:pt>
                <c:pt idx="3165">
                  <c:v>40312</c:v>
                </c:pt>
                <c:pt idx="3166">
                  <c:v>40315</c:v>
                </c:pt>
                <c:pt idx="3167">
                  <c:v>40316</c:v>
                </c:pt>
                <c:pt idx="3168">
                  <c:v>40317</c:v>
                </c:pt>
                <c:pt idx="3169">
                  <c:v>40318</c:v>
                </c:pt>
                <c:pt idx="3170">
                  <c:v>40319</c:v>
                </c:pt>
                <c:pt idx="3171">
                  <c:v>40322</c:v>
                </c:pt>
                <c:pt idx="3172">
                  <c:v>40323</c:v>
                </c:pt>
                <c:pt idx="3173">
                  <c:v>40324</c:v>
                </c:pt>
                <c:pt idx="3174">
                  <c:v>40325</c:v>
                </c:pt>
                <c:pt idx="3175">
                  <c:v>40326</c:v>
                </c:pt>
                <c:pt idx="3176">
                  <c:v>40330</c:v>
                </c:pt>
                <c:pt idx="3177">
                  <c:v>40331</c:v>
                </c:pt>
                <c:pt idx="3178">
                  <c:v>40332</c:v>
                </c:pt>
                <c:pt idx="3179">
                  <c:v>40333</c:v>
                </c:pt>
                <c:pt idx="3180">
                  <c:v>40336</c:v>
                </c:pt>
                <c:pt idx="3181">
                  <c:v>40337</c:v>
                </c:pt>
                <c:pt idx="3182">
                  <c:v>40338</c:v>
                </c:pt>
                <c:pt idx="3183">
                  <c:v>40339</c:v>
                </c:pt>
                <c:pt idx="3184">
                  <c:v>40340</c:v>
                </c:pt>
                <c:pt idx="3185">
                  <c:v>40343</c:v>
                </c:pt>
                <c:pt idx="3186">
                  <c:v>40344</c:v>
                </c:pt>
                <c:pt idx="3187">
                  <c:v>40345</c:v>
                </c:pt>
                <c:pt idx="3188">
                  <c:v>40346</c:v>
                </c:pt>
                <c:pt idx="3189">
                  <c:v>40347</c:v>
                </c:pt>
                <c:pt idx="3190">
                  <c:v>40350</c:v>
                </c:pt>
                <c:pt idx="3191">
                  <c:v>40351</c:v>
                </c:pt>
                <c:pt idx="3192">
                  <c:v>40352</c:v>
                </c:pt>
                <c:pt idx="3193">
                  <c:v>40353</c:v>
                </c:pt>
                <c:pt idx="3194">
                  <c:v>40354</c:v>
                </c:pt>
                <c:pt idx="3195">
                  <c:v>40357</c:v>
                </c:pt>
                <c:pt idx="3196">
                  <c:v>40358</c:v>
                </c:pt>
                <c:pt idx="3197">
                  <c:v>40359</c:v>
                </c:pt>
                <c:pt idx="3198">
                  <c:v>40360</c:v>
                </c:pt>
                <c:pt idx="3199">
                  <c:v>40361</c:v>
                </c:pt>
                <c:pt idx="3200">
                  <c:v>40365</c:v>
                </c:pt>
                <c:pt idx="3201">
                  <c:v>40366</c:v>
                </c:pt>
                <c:pt idx="3202">
                  <c:v>40367</c:v>
                </c:pt>
                <c:pt idx="3203">
                  <c:v>40368</c:v>
                </c:pt>
                <c:pt idx="3204">
                  <c:v>40371</c:v>
                </c:pt>
                <c:pt idx="3205">
                  <c:v>40372</c:v>
                </c:pt>
                <c:pt idx="3206">
                  <c:v>40373</c:v>
                </c:pt>
                <c:pt idx="3207">
                  <c:v>40374</c:v>
                </c:pt>
                <c:pt idx="3208">
                  <c:v>40375</c:v>
                </c:pt>
                <c:pt idx="3209">
                  <c:v>40378</c:v>
                </c:pt>
                <c:pt idx="3210">
                  <c:v>40379</c:v>
                </c:pt>
                <c:pt idx="3211">
                  <c:v>40380</c:v>
                </c:pt>
                <c:pt idx="3212">
                  <c:v>40381</c:v>
                </c:pt>
                <c:pt idx="3213">
                  <c:v>40382</c:v>
                </c:pt>
                <c:pt idx="3214">
                  <c:v>40385</c:v>
                </c:pt>
                <c:pt idx="3215">
                  <c:v>40386</c:v>
                </c:pt>
                <c:pt idx="3216">
                  <c:v>40387</c:v>
                </c:pt>
                <c:pt idx="3217">
                  <c:v>40388</c:v>
                </c:pt>
                <c:pt idx="3218">
                  <c:v>40389</c:v>
                </c:pt>
                <c:pt idx="3219">
                  <c:v>40392</c:v>
                </c:pt>
                <c:pt idx="3220">
                  <c:v>40393</c:v>
                </c:pt>
                <c:pt idx="3221">
                  <c:v>40394</c:v>
                </c:pt>
                <c:pt idx="3222">
                  <c:v>40395</c:v>
                </c:pt>
                <c:pt idx="3223">
                  <c:v>40396</c:v>
                </c:pt>
                <c:pt idx="3224">
                  <c:v>40399</c:v>
                </c:pt>
                <c:pt idx="3225">
                  <c:v>40400</c:v>
                </c:pt>
                <c:pt idx="3226">
                  <c:v>40401</c:v>
                </c:pt>
                <c:pt idx="3227">
                  <c:v>40402</c:v>
                </c:pt>
                <c:pt idx="3228">
                  <c:v>40403</c:v>
                </c:pt>
                <c:pt idx="3229">
                  <c:v>40406</c:v>
                </c:pt>
                <c:pt idx="3230">
                  <c:v>40407</c:v>
                </c:pt>
                <c:pt idx="3231">
                  <c:v>40408</c:v>
                </c:pt>
                <c:pt idx="3232">
                  <c:v>40409</c:v>
                </c:pt>
                <c:pt idx="3233">
                  <c:v>40410</c:v>
                </c:pt>
                <c:pt idx="3234">
                  <c:v>40413</c:v>
                </c:pt>
                <c:pt idx="3235">
                  <c:v>40414</c:v>
                </c:pt>
                <c:pt idx="3236">
                  <c:v>40415</c:v>
                </c:pt>
                <c:pt idx="3237">
                  <c:v>40416</c:v>
                </c:pt>
                <c:pt idx="3238">
                  <c:v>40417</c:v>
                </c:pt>
                <c:pt idx="3239">
                  <c:v>40420</c:v>
                </c:pt>
                <c:pt idx="3240">
                  <c:v>40421</c:v>
                </c:pt>
                <c:pt idx="3241">
                  <c:v>40422</c:v>
                </c:pt>
                <c:pt idx="3242">
                  <c:v>40423</c:v>
                </c:pt>
                <c:pt idx="3243">
                  <c:v>40424</c:v>
                </c:pt>
                <c:pt idx="3244">
                  <c:v>40428</c:v>
                </c:pt>
                <c:pt idx="3245">
                  <c:v>40429</c:v>
                </c:pt>
                <c:pt idx="3246">
                  <c:v>40430</c:v>
                </c:pt>
                <c:pt idx="3247">
                  <c:v>40431</c:v>
                </c:pt>
                <c:pt idx="3248">
                  <c:v>40434</c:v>
                </c:pt>
                <c:pt idx="3249">
                  <c:v>40435</c:v>
                </c:pt>
                <c:pt idx="3250">
                  <c:v>40436</c:v>
                </c:pt>
                <c:pt idx="3251">
                  <c:v>40437</c:v>
                </c:pt>
                <c:pt idx="3252">
                  <c:v>40438</c:v>
                </c:pt>
                <c:pt idx="3253">
                  <c:v>40441</c:v>
                </c:pt>
                <c:pt idx="3254">
                  <c:v>40442</c:v>
                </c:pt>
                <c:pt idx="3255">
                  <c:v>40443</c:v>
                </c:pt>
                <c:pt idx="3256">
                  <c:v>40444</c:v>
                </c:pt>
                <c:pt idx="3257">
                  <c:v>40445</c:v>
                </c:pt>
                <c:pt idx="3258">
                  <c:v>40448</c:v>
                </c:pt>
                <c:pt idx="3259">
                  <c:v>40449</c:v>
                </c:pt>
                <c:pt idx="3260">
                  <c:v>40450</c:v>
                </c:pt>
                <c:pt idx="3261">
                  <c:v>40451</c:v>
                </c:pt>
                <c:pt idx="3262">
                  <c:v>40452</c:v>
                </c:pt>
                <c:pt idx="3263">
                  <c:v>40455</c:v>
                </c:pt>
                <c:pt idx="3264">
                  <c:v>40456</c:v>
                </c:pt>
                <c:pt idx="3265">
                  <c:v>40457</c:v>
                </c:pt>
                <c:pt idx="3266">
                  <c:v>40458</c:v>
                </c:pt>
                <c:pt idx="3267">
                  <c:v>40459</c:v>
                </c:pt>
                <c:pt idx="3268">
                  <c:v>40462</c:v>
                </c:pt>
                <c:pt idx="3269">
                  <c:v>40463</c:v>
                </c:pt>
                <c:pt idx="3270">
                  <c:v>40464</c:v>
                </c:pt>
                <c:pt idx="3271">
                  <c:v>40465</c:v>
                </c:pt>
                <c:pt idx="3272">
                  <c:v>40466</c:v>
                </c:pt>
                <c:pt idx="3273">
                  <c:v>40469</c:v>
                </c:pt>
                <c:pt idx="3274">
                  <c:v>40470</c:v>
                </c:pt>
                <c:pt idx="3275">
                  <c:v>40471</c:v>
                </c:pt>
                <c:pt idx="3276">
                  <c:v>40472</c:v>
                </c:pt>
                <c:pt idx="3277">
                  <c:v>40473</c:v>
                </c:pt>
                <c:pt idx="3278">
                  <c:v>40476</c:v>
                </c:pt>
                <c:pt idx="3279">
                  <c:v>40477</c:v>
                </c:pt>
                <c:pt idx="3280">
                  <c:v>40478</c:v>
                </c:pt>
                <c:pt idx="3281">
                  <c:v>40479</c:v>
                </c:pt>
                <c:pt idx="3282">
                  <c:v>40480</c:v>
                </c:pt>
                <c:pt idx="3283">
                  <c:v>40483</c:v>
                </c:pt>
                <c:pt idx="3284">
                  <c:v>40484</c:v>
                </c:pt>
                <c:pt idx="3285">
                  <c:v>40485</c:v>
                </c:pt>
                <c:pt idx="3286">
                  <c:v>40486</c:v>
                </c:pt>
                <c:pt idx="3287">
                  <c:v>40487</c:v>
                </c:pt>
                <c:pt idx="3288">
                  <c:v>40490</c:v>
                </c:pt>
                <c:pt idx="3289">
                  <c:v>40491</c:v>
                </c:pt>
                <c:pt idx="3290">
                  <c:v>40492</c:v>
                </c:pt>
                <c:pt idx="3291">
                  <c:v>40493</c:v>
                </c:pt>
                <c:pt idx="3292">
                  <c:v>40494</c:v>
                </c:pt>
                <c:pt idx="3293">
                  <c:v>40497</c:v>
                </c:pt>
                <c:pt idx="3294">
                  <c:v>40498</c:v>
                </c:pt>
                <c:pt idx="3295">
                  <c:v>40499</c:v>
                </c:pt>
                <c:pt idx="3296">
                  <c:v>40500</c:v>
                </c:pt>
                <c:pt idx="3297">
                  <c:v>40501</c:v>
                </c:pt>
                <c:pt idx="3298">
                  <c:v>40504</c:v>
                </c:pt>
                <c:pt idx="3299">
                  <c:v>40505</c:v>
                </c:pt>
                <c:pt idx="3300">
                  <c:v>40506</c:v>
                </c:pt>
                <c:pt idx="3301">
                  <c:v>40508</c:v>
                </c:pt>
                <c:pt idx="3302">
                  <c:v>40511</c:v>
                </c:pt>
                <c:pt idx="3303">
                  <c:v>40512</c:v>
                </c:pt>
                <c:pt idx="3304">
                  <c:v>40513</c:v>
                </c:pt>
                <c:pt idx="3305">
                  <c:v>40514</c:v>
                </c:pt>
                <c:pt idx="3306">
                  <c:v>40515</c:v>
                </c:pt>
                <c:pt idx="3307">
                  <c:v>40518</c:v>
                </c:pt>
                <c:pt idx="3308">
                  <c:v>40519</c:v>
                </c:pt>
                <c:pt idx="3309">
                  <c:v>40520</c:v>
                </c:pt>
                <c:pt idx="3310">
                  <c:v>40521</c:v>
                </c:pt>
                <c:pt idx="3311">
                  <c:v>40522</c:v>
                </c:pt>
                <c:pt idx="3312">
                  <c:v>40525</c:v>
                </c:pt>
                <c:pt idx="3313">
                  <c:v>40526</c:v>
                </c:pt>
                <c:pt idx="3314">
                  <c:v>40527</c:v>
                </c:pt>
                <c:pt idx="3315">
                  <c:v>40528</c:v>
                </c:pt>
                <c:pt idx="3316">
                  <c:v>40529</c:v>
                </c:pt>
                <c:pt idx="3317">
                  <c:v>40532</c:v>
                </c:pt>
                <c:pt idx="3318">
                  <c:v>40533</c:v>
                </c:pt>
                <c:pt idx="3319">
                  <c:v>40534</c:v>
                </c:pt>
                <c:pt idx="3320">
                  <c:v>40535</c:v>
                </c:pt>
                <c:pt idx="3321">
                  <c:v>40539</c:v>
                </c:pt>
                <c:pt idx="3322">
                  <c:v>40540</c:v>
                </c:pt>
                <c:pt idx="3323">
                  <c:v>40541</c:v>
                </c:pt>
                <c:pt idx="3324">
                  <c:v>40542</c:v>
                </c:pt>
                <c:pt idx="3325">
                  <c:v>40543</c:v>
                </c:pt>
                <c:pt idx="3326">
                  <c:v>40546</c:v>
                </c:pt>
                <c:pt idx="3327">
                  <c:v>40547</c:v>
                </c:pt>
                <c:pt idx="3328">
                  <c:v>40548</c:v>
                </c:pt>
                <c:pt idx="3329">
                  <c:v>40549</c:v>
                </c:pt>
                <c:pt idx="3330">
                  <c:v>40550</c:v>
                </c:pt>
                <c:pt idx="3331">
                  <c:v>40553</c:v>
                </c:pt>
                <c:pt idx="3332">
                  <c:v>40554</c:v>
                </c:pt>
                <c:pt idx="3333">
                  <c:v>40555</c:v>
                </c:pt>
                <c:pt idx="3334">
                  <c:v>40556</c:v>
                </c:pt>
                <c:pt idx="3335">
                  <c:v>40557</c:v>
                </c:pt>
                <c:pt idx="3336">
                  <c:v>40561</c:v>
                </c:pt>
                <c:pt idx="3337">
                  <c:v>40562</c:v>
                </c:pt>
                <c:pt idx="3338">
                  <c:v>40563</c:v>
                </c:pt>
                <c:pt idx="3339">
                  <c:v>40564</c:v>
                </c:pt>
                <c:pt idx="3340">
                  <c:v>40567</c:v>
                </c:pt>
                <c:pt idx="3341">
                  <c:v>40568</c:v>
                </c:pt>
                <c:pt idx="3342">
                  <c:v>40569</c:v>
                </c:pt>
                <c:pt idx="3343">
                  <c:v>40570</c:v>
                </c:pt>
                <c:pt idx="3344">
                  <c:v>40571</c:v>
                </c:pt>
                <c:pt idx="3345">
                  <c:v>40574</c:v>
                </c:pt>
                <c:pt idx="3346">
                  <c:v>40575</c:v>
                </c:pt>
                <c:pt idx="3347">
                  <c:v>40576</c:v>
                </c:pt>
                <c:pt idx="3348">
                  <c:v>40577</c:v>
                </c:pt>
                <c:pt idx="3349">
                  <c:v>40578</c:v>
                </c:pt>
                <c:pt idx="3350">
                  <c:v>40581</c:v>
                </c:pt>
                <c:pt idx="3351">
                  <c:v>40582</c:v>
                </c:pt>
                <c:pt idx="3352">
                  <c:v>40583</c:v>
                </c:pt>
                <c:pt idx="3353">
                  <c:v>40584</c:v>
                </c:pt>
                <c:pt idx="3354">
                  <c:v>40585</c:v>
                </c:pt>
                <c:pt idx="3355">
                  <c:v>40588</c:v>
                </c:pt>
                <c:pt idx="3356">
                  <c:v>40589</c:v>
                </c:pt>
                <c:pt idx="3357">
                  <c:v>40590</c:v>
                </c:pt>
                <c:pt idx="3358">
                  <c:v>40591</c:v>
                </c:pt>
                <c:pt idx="3359">
                  <c:v>40592</c:v>
                </c:pt>
                <c:pt idx="3360">
                  <c:v>40596</c:v>
                </c:pt>
                <c:pt idx="3361">
                  <c:v>40597</c:v>
                </c:pt>
                <c:pt idx="3362">
                  <c:v>40598</c:v>
                </c:pt>
                <c:pt idx="3363">
                  <c:v>40599</c:v>
                </c:pt>
                <c:pt idx="3364">
                  <c:v>40602</c:v>
                </c:pt>
                <c:pt idx="3365">
                  <c:v>40603</c:v>
                </c:pt>
                <c:pt idx="3366">
                  <c:v>40604</c:v>
                </c:pt>
                <c:pt idx="3367">
                  <c:v>40605</c:v>
                </c:pt>
                <c:pt idx="3368">
                  <c:v>40606</c:v>
                </c:pt>
                <c:pt idx="3369">
                  <c:v>40609</c:v>
                </c:pt>
                <c:pt idx="3370">
                  <c:v>40610</c:v>
                </c:pt>
                <c:pt idx="3371">
                  <c:v>40611</c:v>
                </c:pt>
                <c:pt idx="3372">
                  <c:v>40612</c:v>
                </c:pt>
                <c:pt idx="3373">
                  <c:v>40613</c:v>
                </c:pt>
                <c:pt idx="3374">
                  <c:v>40616</c:v>
                </c:pt>
                <c:pt idx="3375">
                  <c:v>40617</c:v>
                </c:pt>
                <c:pt idx="3376">
                  <c:v>40618</c:v>
                </c:pt>
                <c:pt idx="3377">
                  <c:v>40619</c:v>
                </c:pt>
                <c:pt idx="3378">
                  <c:v>40620</c:v>
                </c:pt>
                <c:pt idx="3379">
                  <c:v>40623</c:v>
                </c:pt>
                <c:pt idx="3380">
                  <c:v>40624</c:v>
                </c:pt>
                <c:pt idx="3381">
                  <c:v>40625</c:v>
                </c:pt>
                <c:pt idx="3382">
                  <c:v>40626</c:v>
                </c:pt>
                <c:pt idx="3383">
                  <c:v>40627</c:v>
                </c:pt>
                <c:pt idx="3384">
                  <c:v>40630</c:v>
                </c:pt>
                <c:pt idx="3385">
                  <c:v>40631</c:v>
                </c:pt>
                <c:pt idx="3386">
                  <c:v>40632</c:v>
                </c:pt>
                <c:pt idx="3387">
                  <c:v>40633</c:v>
                </c:pt>
                <c:pt idx="3388">
                  <c:v>40634</c:v>
                </c:pt>
                <c:pt idx="3389">
                  <c:v>40637</c:v>
                </c:pt>
                <c:pt idx="3390">
                  <c:v>40638</c:v>
                </c:pt>
                <c:pt idx="3391">
                  <c:v>40639</c:v>
                </c:pt>
                <c:pt idx="3392">
                  <c:v>40640</c:v>
                </c:pt>
                <c:pt idx="3393">
                  <c:v>40641</c:v>
                </c:pt>
                <c:pt idx="3394">
                  <c:v>40644</c:v>
                </c:pt>
                <c:pt idx="3395">
                  <c:v>40645</c:v>
                </c:pt>
                <c:pt idx="3396">
                  <c:v>40646</c:v>
                </c:pt>
                <c:pt idx="3397">
                  <c:v>40647</c:v>
                </c:pt>
                <c:pt idx="3398">
                  <c:v>40648</c:v>
                </c:pt>
                <c:pt idx="3399">
                  <c:v>40651</c:v>
                </c:pt>
                <c:pt idx="3400">
                  <c:v>40652</c:v>
                </c:pt>
                <c:pt idx="3401">
                  <c:v>40653</c:v>
                </c:pt>
                <c:pt idx="3402">
                  <c:v>40654</c:v>
                </c:pt>
                <c:pt idx="3403">
                  <c:v>40658</c:v>
                </c:pt>
                <c:pt idx="3404">
                  <c:v>40659</c:v>
                </c:pt>
                <c:pt idx="3405">
                  <c:v>40660</c:v>
                </c:pt>
                <c:pt idx="3406">
                  <c:v>40661</c:v>
                </c:pt>
                <c:pt idx="3407">
                  <c:v>40662</c:v>
                </c:pt>
                <c:pt idx="3408">
                  <c:v>40665</c:v>
                </c:pt>
                <c:pt idx="3409">
                  <c:v>40666</c:v>
                </c:pt>
                <c:pt idx="3410">
                  <c:v>40667</c:v>
                </c:pt>
                <c:pt idx="3411">
                  <c:v>40668</c:v>
                </c:pt>
                <c:pt idx="3412">
                  <c:v>40669</c:v>
                </c:pt>
                <c:pt idx="3413">
                  <c:v>40672</c:v>
                </c:pt>
                <c:pt idx="3414">
                  <c:v>40673</c:v>
                </c:pt>
                <c:pt idx="3415">
                  <c:v>40674</c:v>
                </c:pt>
                <c:pt idx="3416">
                  <c:v>40675</c:v>
                </c:pt>
                <c:pt idx="3417">
                  <c:v>40676</c:v>
                </c:pt>
                <c:pt idx="3418">
                  <c:v>40679</c:v>
                </c:pt>
                <c:pt idx="3419">
                  <c:v>40680</c:v>
                </c:pt>
                <c:pt idx="3420">
                  <c:v>40681</c:v>
                </c:pt>
                <c:pt idx="3421">
                  <c:v>40682</c:v>
                </c:pt>
                <c:pt idx="3422">
                  <c:v>40683</c:v>
                </c:pt>
                <c:pt idx="3423">
                  <c:v>40686</c:v>
                </c:pt>
                <c:pt idx="3424">
                  <c:v>40687</c:v>
                </c:pt>
                <c:pt idx="3425">
                  <c:v>40688</c:v>
                </c:pt>
                <c:pt idx="3426">
                  <c:v>40689</c:v>
                </c:pt>
                <c:pt idx="3427">
                  <c:v>40690</c:v>
                </c:pt>
                <c:pt idx="3428">
                  <c:v>40694</c:v>
                </c:pt>
                <c:pt idx="3429">
                  <c:v>40695</c:v>
                </c:pt>
                <c:pt idx="3430">
                  <c:v>40696</c:v>
                </c:pt>
                <c:pt idx="3431">
                  <c:v>40697</c:v>
                </c:pt>
                <c:pt idx="3432">
                  <c:v>40700</c:v>
                </c:pt>
                <c:pt idx="3433">
                  <c:v>40701</c:v>
                </c:pt>
                <c:pt idx="3434">
                  <c:v>40702</c:v>
                </c:pt>
                <c:pt idx="3435">
                  <c:v>40703</c:v>
                </c:pt>
                <c:pt idx="3436">
                  <c:v>40704</c:v>
                </c:pt>
                <c:pt idx="3437">
                  <c:v>40707</c:v>
                </c:pt>
                <c:pt idx="3438">
                  <c:v>40708</c:v>
                </c:pt>
                <c:pt idx="3439">
                  <c:v>40709</c:v>
                </c:pt>
                <c:pt idx="3440">
                  <c:v>40710</c:v>
                </c:pt>
                <c:pt idx="3441">
                  <c:v>40711</c:v>
                </c:pt>
                <c:pt idx="3442">
                  <c:v>40714</c:v>
                </c:pt>
                <c:pt idx="3443">
                  <c:v>40715</c:v>
                </c:pt>
                <c:pt idx="3444">
                  <c:v>40716</c:v>
                </c:pt>
                <c:pt idx="3445">
                  <c:v>40717</c:v>
                </c:pt>
                <c:pt idx="3446">
                  <c:v>40718</c:v>
                </c:pt>
                <c:pt idx="3447">
                  <c:v>40721</c:v>
                </c:pt>
                <c:pt idx="3448">
                  <c:v>40722</c:v>
                </c:pt>
                <c:pt idx="3449">
                  <c:v>40723</c:v>
                </c:pt>
                <c:pt idx="3450">
                  <c:v>40724</c:v>
                </c:pt>
                <c:pt idx="3451">
                  <c:v>40725</c:v>
                </c:pt>
                <c:pt idx="3452">
                  <c:v>40729</c:v>
                </c:pt>
                <c:pt idx="3453">
                  <c:v>40730</c:v>
                </c:pt>
                <c:pt idx="3454">
                  <c:v>40731</c:v>
                </c:pt>
                <c:pt idx="3455">
                  <c:v>40732</c:v>
                </c:pt>
                <c:pt idx="3456">
                  <c:v>40735</c:v>
                </c:pt>
                <c:pt idx="3457">
                  <c:v>40736</c:v>
                </c:pt>
                <c:pt idx="3458">
                  <c:v>40737</c:v>
                </c:pt>
                <c:pt idx="3459">
                  <c:v>40738</c:v>
                </c:pt>
                <c:pt idx="3460">
                  <c:v>40739</c:v>
                </c:pt>
                <c:pt idx="3461">
                  <c:v>40742</c:v>
                </c:pt>
                <c:pt idx="3462">
                  <c:v>40743</c:v>
                </c:pt>
                <c:pt idx="3463">
                  <c:v>40744</c:v>
                </c:pt>
                <c:pt idx="3464">
                  <c:v>40745</c:v>
                </c:pt>
                <c:pt idx="3465">
                  <c:v>40746</c:v>
                </c:pt>
                <c:pt idx="3466">
                  <c:v>40749</c:v>
                </c:pt>
                <c:pt idx="3467">
                  <c:v>40750</c:v>
                </c:pt>
                <c:pt idx="3468">
                  <c:v>40751</c:v>
                </c:pt>
                <c:pt idx="3469">
                  <c:v>40752</c:v>
                </c:pt>
                <c:pt idx="3470">
                  <c:v>40753</c:v>
                </c:pt>
                <c:pt idx="3471">
                  <c:v>40756</c:v>
                </c:pt>
                <c:pt idx="3472">
                  <c:v>40757</c:v>
                </c:pt>
                <c:pt idx="3473">
                  <c:v>40758</c:v>
                </c:pt>
                <c:pt idx="3474">
                  <c:v>40759</c:v>
                </c:pt>
                <c:pt idx="3475">
                  <c:v>40760</c:v>
                </c:pt>
                <c:pt idx="3476">
                  <c:v>40763</c:v>
                </c:pt>
                <c:pt idx="3477">
                  <c:v>40764</c:v>
                </c:pt>
                <c:pt idx="3478">
                  <c:v>40765</c:v>
                </c:pt>
                <c:pt idx="3479">
                  <c:v>40766</c:v>
                </c:pt>
                <c:pt idx="3480">
                  <c:v>40767</c:v>
                </c:pt>
                <c:pt idx="3481">
                  <c:v>40770</c:v>
                </c:pt>
                <c:pt idx="3482">
                  <c:v>40771</c:v>
                </c:pt>
                <c:pt idx="3483">
                  <c:v>40772</c:v>
                </c:pt>
                <c:pt idx="3484">
                  <c:v>40773</c:v>
                </c:pt>
                <c:pt idx="3485">
                  <c:v>40774</c:v>
                </c:pt>
                <c:pt idx="3486">
                  <c:v>40777</c:v>
                </c:pt>
                <c:pt idx="3487">
                  <c:v>40778</c:v>
                </c:pt>
                <c:pt idx="3488">
                  <c:v>40779</c:v>
                </c:pt>
                <c:pt idx="3489">
                  <c:v>40780</c:v>
                </c:pt>
                <c:pt idx="3490">
                  <c:v>40781</c:v>
                </c:pt>
                <c:pt idx="3491">
                  <c:v>40784</c:v>
                </c:pt>
                <c:pt idx="3492">
                  <c:v>40785</c:v>
                </c:pt>
                <c:pt idx="3493">
                  <c:v>40786</c:v>
                </c:pt>
                <c:pt idx="3494">
                  <c:v>40787</c:v>
                </c:pt>
                <c:pt idx="3495">
                  <c:v>40788</c:v>
                </c:pt>
                <c:pt idx="3496">
                  <c:v>40792</c:v>
                </c:pt>
                <c:pt idx="3497">
                  <c:v>40793</c:v>
                </c:pt>
                <c:pt idx="3498">
                  <c:v>40794</c:v>
                </c:pt>
                <c:pt idx="3499">
                  <c:v>40795</c:v>
                </c:pt>
                <c:pt idx="3500">
                  <c:v>40798</c:v>
                </c:pt>
                <c:pt idx="3501">
                  <c:v>40799</c:v>
                </c:pt>
                <c:pt idx="3502">
                  <c:v>40800</c:v>
                </c:pt>
                <c:pt idx="3503">
                  <c:v>40801</c:v>
                </c:pt>
                <c:pt idx="3504">
                  <c:v>40802</c:v>
                </c:pt>
                <c:pt idx="3505">
                  <c:v>40805</c:v>
                </c:pt>
                <c:pt idx="3506">
                  <c:v>40806</c:v>
                </c:pt>
                <c:pt idx="3507">
                  <c:v>40807</c:v>
                </c:pt>
                <c:pt idx="3508">
                  <c:v>40808</c:v>
                </c:pt>
                <c:pt idx="3509">
                  <c:v>40809</c:v>
                </c:pt>
                <c:pt idx="3510">
                  <c:v>40812</c:v>
                </c:pt>
                <c:pt idx="3511">
                  <c:v>40813</c:v>
                </c:pt>
                <c:pt idx="3512">
                  <c:v>40814</c:v>
                </c:pt>
                <c:pt idx="3513">
                  <c:v>40815</c:v>
                </c:pt>
                <c:pt idx="3514">
                  <c:v>40816</c:v>
                </c:pt>
                <c:pt idx="3515">
                  <c:v>40819</c:v>
                </c:pt>
                <c:pt idx="3516">
                  <c:v>40820</c:v>
                </c:pt>
                <c:pt idx="3517">
                  <c:v>40821</c:v>
                </c:pt>
                <c:pt idx="3518">
                  <c:v>40822</c:v>
                </c:pt>
                <c:pt idx="3519">
                  <c:v>40823</c:v>
                </c:pt>
                <c:pt idx="3520">
                  <c:v>40826</c:v>
                </c:pt>
                <c:pt idx="3521">
                  <c:v>40827</c:v>
                </c:pt>
                <c:pt idx="3522">
                  <c:v>40828</c:v>
                </c:pt>
                <c:pt idx="3523">
                  <c:v>40829</c:v>
                </c:pt>
                <c:pt idx="3524">
                  <c:v>40830</c:v>
                </c:pt>
                <c:pt idx="3525">
                  <c:v>40833</c:v>
                </c:pt>
                <c:pt idx="3526">
                  <c:v>40834</c:v>
                </c:pt>
                <c:pt idx="3527">
                  <c:v>40835</c:v>
                </c:pt>
                <c:pt idx="3528">
                  <c:v>40836</c:v>
                </c:pt>
                <c:pt idx="3529">
                  <c:v>40837</c:v>
                </c:pt>
                <c:pt idx="3530">
                  <c:v>40840</c:v>
                </c:pt>
                <c:pt idx="3531">
                  <c:v>40841</c:v>
                </c:pt>
                <c:pt idx="3532">
                  <c:v>40842</c:v>
                </c:pt>
                <c:pt idx="3533">
                  <c:v>40843</c:v>
                </c:pt>
                <c:pt idx="3534">
                  <c:v>40844</c:v>
                </c:pt>
                <c:pt idx="3535">
                  <c:v>40847</c:v>
                </c:pt>
                <c:pt idx="3536">
                  <c:v>40848</c:v>
                </c:pt>
                <c:pt idx="3537">
                  <c:v>40849</c:v>
                </c:pt>
                <c:pt idx="3538">
                  <c:v>40850</c:v>
                </c:pt>
                <c:pt idx="3539">
                  <c:v>40851</c:v>
                </c:pt>
                <c:pt idx="3540">
                  <c:v>40854</c:v>
                </c:pt>
                <c:pt idx="3541">
                  <c:v>40855</c:v>
                </c:pt>
                <c:pt idx="3542">
                  <c:v>40856</c:v>
                </c:pt>
                <c:pt idx="3543">
                  <c:v>40857</c:v>
                </c:pt>
                <c:pt idx="3544">
                  <c:v>40858</c:v>
                </c:pt>
                <c:pt idx="3545">
                  <c:v>40861</c:v>
                </c:pt>
                <c:pt idx="3546">
                  <c:v>40862</c:v>
                </c:pt>
                <c:pt idx="3547">
                  <c:v>40863</c:v>
                </c:pt>
                <c:pt idx="3548">
                  <c:v>40864</c:v>
                </c:pt>
                <c:pt idx="3549">
                  <c:v>40865</c:v>
                </c:pt>
                <c:pt idx="3550">
                  <c:v>40868</c:v>
                </c:pt>
                <c:pt idx="3551">
                  <c:v>40869</c:v>
                </c:pt>
                <c:pt idx="3552">
                  <c:v>40870</c:v>
                </c:pt>
                <c:pt idx="3553">
                  <c:v>40872</c:v>
                </c:pt>
                <c:pt idx="3554">
                  <c:v>40875</c:v>
                </c:pt>
                <c:pt idx="3555">
                  <c:v>40876</c:v>
                </c:pt>
                <c:pt idx="3556">
                  <c:v>40877</c:v>
                </c:pt>
                <c:pt idx="3557">
                  <c:v>40878</c:v>
                </c:pt>
                <c:pt idx="3558">
                  <c:v>40879</c:v>
                </c:pt>
                <c:pt idx="3559">
                  <c:v>40882</c:v>
                </c:pt>
                <c:pt idx="3560">
                  <c:v>40883</c:v>
                </c:pt>
                <c:pt idx="3561">
                  <c:v>40884</c:v>
                </c:pt>
                <c:pt idx="3562">
                  <c:v>40885</c:v>
                </c:pt>
                <c:pt idx="3563">
                  <c:v>40886</c:v>
                </c:pt>
                <c:pt idx="3564">
                  <c:v>40889</c:v>
                </c:pt>
                <c:pt idx="3565">
                  <c:v>40890</c:v>
                </c:pt>
                <c:pt idx="3566">
                  <c:v>40891</c:v>
                </c:pt>
                <c:pt idx="3567">
                  <c:v>40892</c:v>
                </c:pt>
                <c:pt idx="3568">
                  <c:v>40893</c:v>
                </c:pt>
                <c:pt idx="3569">
                  <c:v>40896</c:v>
                </c:pt>
                <c:pt idx="3570">
                  <c:v>40897</c:v>
                </c:pt>
                <c:pt idx="3571">
                  <c:v>40898</c:v>
                </c:pt>
                <c:pt idx="3572">
                  <c:v>40899</c:v>
                </c:pt>
                <c:pt idx="3573">
                  <c:v>40900</c:v>
                </c:pt>
                <c:pt idx="3574">
                  <c:v>40904</c:v>
                </c:pt>
                <c:pt idx="3575">
                  <c:v>40905</c:v>
                </c:pt>
                <c:pt idx="3576">
                  <c:v>40906</c:v>
                </c:pt>
                <c:pt idx="3577">
                  <c:v>40907</c:v>
                </c:pt>
                <c:pt idx="3578">
                  <c:v>40911</c:v>
                </c:pt>
                <c:pt idx="3579">
                  <c:v>40912</c:v>
                </c:pt>
                <c:pt idx="3580">
                  <c:v>40913</c:v>
                </c:pt>
                <c:pt idx="3581">
                  <c:v>40914</c:v>
                </c:pt>
                <c:pt idx="3582">
                  <c:v>40917</c:v>
                </c:pt>
                <c:pt idx="3583">
                  <c:v>40918</c:v>
                </c:pt>
                <c:pt idx="3584">
                  <c:v>40919</c:v>
                </c:pt>
                <c:pt idx="3585">
                  <c:v>40920</c:v>
                </c:pt>
                <c:pt idx="3586">
                  <c:v>40921</c:v>
                </c:pt>
                <c:pt idx="3587">
                  <c:v>40925</c:v>
                </c:pt>
                <c:pt idx="3588">
                  <c:v>40926</c:v>
                </c:pt>
                <c:pt idx="3589">
                  <c:v>40927</c:v>
                </c:pt>
                <c:pt idx="3590">
                  <c:v>40928</c:v>
                </c:pt>
                <c:pt idx="3591">
                  <c:v>40931</c:v>
                </c:pt>
                <c:pt idx="3592">
                  <c:v>40932</c:v>
                </c:pt>
                <c:pt idx="3593">
                  <c:v>40933</c:v>
                </c:pt>
                <c:pt idx="3594">
                  <c:v>40934</c:v>
                </c:pt>
                <c:pt idx="3595">
                  <c:v>40935</c:v>
                </c:pt>
                <c:pt idx="3596">
                  <c:v>40938</c:v>
                </c:pt>
                <c:pt idx="3597">
                  <c:v>40939</c:v>
                </c:pt>
                <c:pt idx="3598">
                  <c:v>40940</c:v>
                </c:pt>
                <c:pt idx="3599">
                  <c:v>40941</c:v>
                </c:pt>
                <c:pt idx="3600">
                  <c:v>40942</c:v>
                </c:pt>
                <c:pt idx="3601">
                  <c:v>40945</c:v>
                </c:pt>
                <c:pt idx="3602">
                  <c:v>40946</c:v>
                </c:pt>
                <c:pt idx="3603">
                  <c:v>40947</c:v>
                </c:pt>
                <c:pt idx="3604">
                  <c:v>40948</c:v>
                </c:pt>
                <c:pt idx="3605">
                  <c:v>40949</c:v>
                </c:pt>
                <c:pt idx="3606">
                  <c:v>40952</c:v>
                </c:pt>
                <c:pt idx="3607">
                  <c:v>40953</c:v>
                </c:pt>
                <c:pt idx="3608">
                  <c:v>40954</c:v>
                </c:pt>
                <c:pt idx="3609">
                  <c:v>40955</c:v>
                </c:pt>
                <c:pt idx="3610">
                  <c:v>40956</c:v>
                </c:pt>
                <c:pt idx="3611">
                  <c:v>40960</c:v>
                </c:pt>
                <c:pt idx="3612">
                  <c:v>40961</c:v>
                </c:pt>
                <c:pt idx="3613">
                  <c:v>40962</c:v>
                </c:pt>
                <c:pt idx="3614">
                  <c:v>40963</c:v>
                </c:pt>
                <c:pt idx="3615">
                  <c:v>40966</c:v>
                </c:pt>
                <c:pt idx="3616">
                  <c:v>40967</c:v>
                </c:pt>
                <c:pt idx="3617">
                  <c:v>40968</c:v>
                </c:pt>
                <c:pt idx="3618">
                  <c:v>40969</c:v>
                </c:pt>
                <c:pt idx="3619">
                  <c:v>40970</c:v>
                </c:pt>
                <c:pt idx="3620">
                  <c:v>40973</c:v>
                </c:pt>
                <c:pt idx="3621">
                  <c:v>40974</c:v>
                </c:pt>
                <c:pt idx="3622">
                  <c:v>40975</c:v>
                </c:pt>
                <c:pt idx="3623">
                  <c:v>40976</c:v>
                </c:pt>
                <c:pt idx="3624">
                  <c:v>40977</c:v>
                </c:pt>
                <c:pt idx="3625">
                  <c:v>40980</c:v>
                </c:pt>
                <c:pt idx="3626">
                  <c:v>40981</c:v>
                </c:pt>
                <c:pt idx="3627">
                  <c:v>40982</c:v>
                </c:pt>
                <c:pt idx="3628">
                  <c:v>40983</c:v>
                </c:pt>
                <c:pt idx="3629">
                  <c:v>40984</c:v>
                </c:pt>
                <c:pt idx="3630">
                  <c:v>40987</c:v>
                </c:pt>
                <c:pt idx="3631">
                  <c:v>40988</c:v>
                </c:pt>
                <c:pt idx="3632">
                  <c:v>40989</c:v>
                </c:pt>
                <c:pt idx="3633">
                  <c:v>40990</c:v>
                </c:pt>
                <c:pt idx="3634">
                  <c:v>40991</c:v>
                </c:pt>
                <c:pt idx="3635">
                  <c:v>40994</c:v>
                </c:pt>
                <c:pt idx="3636">
                  <c:v>40995</c:v>
                </c:pt>
                <c:pt idx="3637">
                  <c:v>40996</c:v>
                </c:pt>
                <c:pt idx="3638">
                  <c:v>40997</c:v>
                </c:pt>
                <c:pt idx="3639">
                  <c:v>40998</c:v>
                </c:pt>
                <c:pt idx="3640">
                  <c:v>41001</c:v>
                </c:pt>
                <c:pt idx="3641">
                  <c:v>41002</c:v>
                </c:pt>
                <c:pt idx="3642">
                  <c:v>41003</c:v>
                </c:pt>
                <c:pt idx="3643">
                  <c:v>41004</c:v>
                </c:pt>
                <c:pt idx="3644">
                  <c:v>41008</c:v>
                </c:pt>
                <c:pt idx="3645">
                  <c:v>41009</c:v>
                </c:pt>
                <c:pt idx="3646">
                  <c:v>41010</c:v>
                </c:pt>
                <c:pt idx="3647">
                  <c:v>41011</c:v>
                </c:pt>
                <c:pt idx="3648">
                  <c:v>41012</c:v>
                </c:pt>
                <c:pt idx="3649">
                  <c:v>41015</c:v>
                </c:pt>
                <c:pt idx="3650">
                  <c:v>41016</c:v>
                </c:pt>
                <c:pt idx="3651">
                  <c:v>41017</c:v>
                </c:pt>
                <c:pt idx="3652">
                  <c:v>41018</c:v>
                </c:pt>
                <c:pt idx="3653">
                  <c:v>41019</c:v>
                </c:pt>
                <c:pt idx="3654">
                  <c:v>41022</c:v>
                </c:pt>
                <c:pt idx="3655">
                  <c:v>41023</c:v>
                </c:pt>
                <c:pt idx="3656">
                  <c:v>41024</c:v>
                </c:pt>
                <c:pt idx="3657">
                  <c:v>41025</c:v>
                </c:pt>
                <c:pt idx="3658">
                  <c:v>41026</c:v>
                </c:pt>
                <c:pt idx="3659">
                  <c:v>41029</c:v>
                </c:pt>
                <c:pt idx="3660">
                  <c:v>41030</c:v>
                </c:pt>
                <c:pt idx="3661">
                  <c:v>41031</c:v>
                </c:pt>
                <c:pt idx="3662">
                  <c:v>41032</c:v>
                </c:pt>
                <c:pt idx="3663">
                  <c:v>41033</c:v>
                </c:pt>
                <c:pt idx="3664">
                  <c:v>41036</c:v>
                </c:pt>
                <c:pt idx="3665">
                  <c:v>41037</c:v>
                </c:pt>
                <c:pt idx="3666">
                  <c:v>41038</c:v>
                </c:pt>
                <c:pt idx="3667">
                  <c:v>41039</c:v>
                </c:pt>
                <c:pt idx="3668">
                  <c:v>41040</c:v>
                </c:pt>
                <c:pt idx="3669">
                  <c:v>41043</c:v>
                </c:pt>
                <c:pt idx="3670">
                  <c:v>41044</c:v>
                </c:pt>
                <c:pt idx="3671">
                  <c:v>41045</c:v>
                </c:pt>
                <c:pt idx="3672">
                  <c:v>41046</c:v>
                </c:pt>
                <c:pt idx="3673">
                  <c:v>41047</c:v>
                </c:pt>
                <c:pt idx="3674">
                  <c:v>41050</c:v>
                </c:pt>
                <c:pt idx="3675">
                  <c:v>41051</c:v>
                </c:pt>
                <c:pt idx="3676">
                  <c:v>41052</c:v>
                </c:pt>
                <c:pt idx="3677">
                  <c:v>41053</c:v>
                </c:pt>
                <c:pt idx="3678">
                  <c:v>41054</c:v>
                </c:pt>
                <c:pt idx="3679">
                  <c:v>41058</c:v>
                </c:pt>
                <c:pt idx="3680">
                  <c:v>41059</c:v>
                </c:pt>
                <c:pt idx="3681">
                  <c:v>41060</c:v>
                </c:pt>
                <c:pt idx="3682">
                  <c:v>41061</c:v>
                </c:pt>
                <c:pt idx="3683">
                  <c:v>41064</c:v>
                </c:pt>
                <c:pt idx="3684">
                  <c:v>41065</c:v>
                </c:pt>
                <c:pt idx="3685">
                  <c:v>41066</c:v>
                </c:pt>
                <c:pt idx="3686">
                  <c:v>41067</c:v>
                </c:pt>
                <c:pt idx="3687">
                  <c:v>41068</c:v>
                </c:pt>
                <c:pt idx="3688">
                  <c:v>41071</c:v>
                </c:pt>
                <c:pt idx="3689">
                  <c:v>41072</c:v>
                </c:pt>
                <c:pt idx="3690">
                  <c:v>41073</c:v>
                </c:pt>
                <c:pt idx="3691">
                  <c:v>41074</c:v>
                </c:pt>
                <c:pt idx="3692">
                  <c:v>41075</c:v>
                </c:pt>
                <c:pt idx="3693">
                  <c:v>41078</c:v>
                </c:pt>
                <c:pt idx="3694">
                  <c:v>41079</c:v>
                </c:pt>
                <c:pt idx="3695">
                  <c:v>41080</c:v>
                </c:pt>
                <c:pt idx="3696">
                  <c:v>41081</c:v>
                </c:pt>
                <c:pt idx="3697">
                  <c:v>41082</c:v>
                </c:pt>
                <c:pt idx="3698">
                  <c:v>41085</c:v>
                </c:pt>
                <c:pt idx="3699">
                  <c:v>41086</c:v>
                </c:pt>
                <c:pt idx="3700">
                  <c:v>41087</c:v>
                </c:pt>
                <c:pt idx="3701">
                  <c:v>41088</c:v>
                </c:pt>
                <c:pt idx="3702">
                  <c:v>41089</c:v>
                </c:pt>
                <c:pt idx="3703">
                  <c:v>41092</c:v>
                </c:pt>
                <c:pt idx="3704">
                  <c:v>41093</c:v>
                </c:pt>
                <c:pt idx="3705">
                  <c:v>41095</c:v>
                </c:pt>
                <c:pt idx="3706">
                  <c:v>41096</c:v>
                </c:pt>
                <c:pt idx="3707">
                  <c:v>41099</c:v>
                </c:pt>
                <c:pt idx="3708">
                  <c:v>41100</c:v>
                </c:pt>
                <c:pt idx="3709">
                  <c:v>41101</c:v>
                </c:pt>
                <c:pt idx="3710">
                  <c:v>41102</c:v>
                </c:pt>
                <c:pt idx="3711">
                  <c:v>41103</c:v>
                </c:pt>
                <c:pt idx="3712">
                  <c:v>41106</c:v>
                </c:pt>
                <c:pt idx="3713">
                  <c:v>41107</c:v>
                </c:pt>
                <c:pt idx="3714">
                  <c:v>41108</c:v>
                </c:pt>
                <c:pt idx="3715">
                  <c:v>41109</c:v>
                </c:pt>
                <c:pt idx="3716">
                  <c:v>41110</c:v>
                </c:pt>
                <c:pt idx="3717">
                  <c:v>41113</c:v>
                </c:pt>
                <c:pt idx="3718">
                  <c:v>41114</c:v>
                </c:pt>
                <c:pt idx="3719">
                  <c:v>41115</c:v>
                </c:pt>
                <c:pt idx="3720">
                  <c:v>41116</c:v>
                </c:pt>
                <c:pt idx="3721">
                  <c:v>41117</c:v>
                </c:pt>
                <c:pt idx="3722">
                  <c:v>41120</c:v>
                </c:pt>
                <c:pt idx="3723">
                  <c:v>41121</c:v>
                </c:pt>
                <c:pt idx="3724">
                  <c:v>41122</c:v>
                </c:pt>
                <c:pt idx="3725">
                  <c:v>41123</c:v>
                </c:pt>
                <c:pt idx="3726">
                  <c:v>41124</c:v>
                </c:pt>
                <c:pt idx="3727">
                  <c:v>41127</c:v>
                </c:pt>
                <c:pt idx="3728">
                  <c:v>41128</c:v>
                </c:pt>
                <c:pt idx="3729">
                  <c:v>41129</c:v>
                </c:pt>
                <c:pt idx="3730">
                  <c:v>41130</c:v>
                </c:pt>
                <c:pt idx="3731">
                  <c:v>41131</c:v>
                </c:pt>
                <c:pt idx="3732">
                  <c:v>41134</c:v>
                </c:pt>
                <c:pt idx="3733">
                  <c:v>41135</c:v>
                </c:pt>
                <c:pt idx="3734">
                  <c:v>41136</c:v>
                </c:pt>
                <c:pt idx="3735">
                  <c:v>41137</c:v>
                </c:pt>
                <c:pt idx="3736">
                  <c:v>41138</c:v>
                </c:pt>
                <c:pt idx="3737">
                  <c:v>41141</c:v>
                </c:pt>
                <c:pt idx="3738">
                  <c:v>41142</c:v>
                </c:pt>
                <c:pt idx="3739">
                  <c:v>41143</c:v>
                </c:pt>
                <c:pt idx="3740">
                  <c:v>41144</c:v>
                </c:pt>
                <c:pt idx="3741">
                  <c:v>41145</c:v>
                </c:pt>
                <c:pt idx="3742">
                  <c:v>41148</c:v>
                </c:pt>
                <c:pt idx="3743">
                  <c:v>41149</c:v>
                </c:pt>
                <c:pt idx="3744">
                  <c:v>41150</c:v>
                </c:pt>
                <c:pt idx="3745">
                  <c:v>41151</c:v>
                </c:pt>
                <c:pt idx="3746">
                  <c:v>41152</c:v>
                </c:pt>
                <c:pt idx="3747">
                  <c:v>41156</c:v>
                </c:pt>
                <c:pt idx="3748">
                  <c:v>41157</c:v>
                </c:pt>
                <c:pt idx="3749">
                  <c:v>41158</c:v>
                </c:pt>
                <c:pt idx="3750">
                  <c:v>41159</c:v>
                </c:pt>
                <c:pt idx="3751">
                  <c:v>41162</c:v>
                </c:pt>
                <c:pt idx="3752">
                  <c:v>41163</c:v>
                </c:pt>
                <c:pt idx="3753">
                  <c:v>41164</c:v>
                </c:pt>
                <c:pt idx="3754">
                  <c:v>41165</c:v>
                </c:pt>
                <c:pt idx="3755">
                  <c:v>41166</c:v>
                </c:pt>
                <c:pt idx="3756">
                  <c:v>41169</c:v>
                </c:pt>
                <c:pt idx="3757">
                  <c:v>41170</c:v>
                </c:pt>
                <c:pt idx="3758">
                  <c:v>41171</c:v>
                </c:pt>
                <c:pt idx="3759">
                  <c:v>41172</c:v>
                </c:pt>
                <c:pt idx="3760">
                  <c:v>41173</c:v>
                </c:pt>
                <c:pt idx="3761">
                  <c:v>41176</c:v>
                </c:pt>
                <c:pt idx="3762">
                  <c:v>41177</c:v>
                </c:pt>
                <c:pt idx="3763">
                  <c:v>41178</c:v>
                </c:pt>
                <c:pt idx="3764">
                  <c:v>41179</c:v>
                </c:pt>
                <c:pt idx="3765">
                  <c:v>41180</c:v>
                </c:pt>
                <c:pt idx="3766">
                  <c:v>41183</c:v>
                </c:pt>
                <c:pt idx="3767">
                  <c:v>41184</c:v>
                </c:pt>
                <c:pt idx="3768">
                  <c:v>41185</c:v>
                </c:pt>
                <c:pt idx="3769">
                  <c:v>41186</c:v>
                </c:pt>
                <c:pt idx="3770">
                  <c:v>41187</c:v>
                </c:pt>
                <c:pt idx="3771">
                  <c:v>41190</c:v>
                </c:pt>
                <c:pt idx="3772">
                  <c:v>41191</c:v>
                </c:pt>
                <c:pt idx="3773">
                  <c:v>41192</c:v>
                </c:pt>
                <c:pt idx="3774">
                  <c:v>41193</c:v>
                </c:pt>
                <c:pt idx="3775">
                  <c:v>41194</c:v>
                </c:pt>
                <c:pt idx="3776">
                  <c:v>41197</c:v>
                </c:pt>
                <c:pt idx="3777">
                  <c:v>41198</c:v>
                </c:pt>
                <c:pt idx="3778">
                  <c:v>41199</c:v>
                </c:pt>
                <c:pt idx="3779">
                  <c:v>41200</c:v>
                </c:pt>
                <c:pt idx="3780">
                  <c:v>41201</c:v>
                </c:pt>
                <c:pt idx="3781">
                  <c:v>41204</c:v>
                </c:pt>
                <c:pt idx="3782">
                  <c:v>41205</c:v>
                </c:pt>
                <c:pt idx="3783">
                  <c:v>41206</c:v>
                </c:pt>
                <c:pt idx="3784">
                  <c:v>41207</c:v>
                </c:pt>
                <c:pt idx="3785">
                  <c:v>41208</c:v>
                </c:pt>
                <c:pt idx="3786">
                  <c:v>41213</c:v>
                </c:pt>
                <c:pt idx="3787">
                  <c:v>41214</c:v>
                </c:pt>
                <c:pt idx="3788">
                  <c:v>41215</c:v>
                </c:pt>
                <c:pt idx="3789">
                  <c:v>41218</c:v>
                </c:pt>
                <c:pt idx="3790">
                  <c:v>41219</c:v>
                </c:pt>
                <c:pt idx="3791">
                  <c:v>41220</c:v>
                </c:pt>
                <c:pt idx="3792">
                  <c:v>41221</c:v>
                </c:pt>
                <c:pt idx="3793">
                  <c:v>41222</c:v>
                </c:pt>
                <c:pt idx="3794">
                  <c:v>41225</c:v>
                </c:pt>
                <c:pt idx="3795">
                  <c:v>41226</c:v>
                </c:pt>
                <c:pt idx="3796">
                  <c:v>41227</c:v>
                </c:pt>
                <c:pt idx="3797">
                  <c:v>41228</c:v>
                </c:pt>
                <c:pt idx="3798">
                  <c:v>41229</c:v>
                </c:pt>
                <c:pt idx="3799">
                  <c:v>41232</c:v>
                </c:pt>
                <c:pt idx="3800">
                  <c:v>41233</c:v>
                </c:pt>
                <c:pt idx="3801">
                  <c:v>41234</c:v>
                </c:pt>
                <c:pt idx="3802">
                  <c:v>41236</c:v>
                </c:pt>
                <c:pt idx="3803">
                  <c:v>41239</c:v>
                </c:pt>
                <c:pt idx="3804">
                  <c:v>41240</c:v>
                </c:pt>
                <c:pt idx="3805">
                  <c:v>41241</c:v>
                </c:pt>
                <c:pt idx="3806">
                  <c:v>41242</c:v>
                </c:pt>
                <c:pt idx="3807">
                  <c:v>41243</c:v>
                </c:pt>
                <c:pt idx="3808">
                  <c:v>41246</c:v>
                </c:pt>
                <c:pt idx="3809">
                  <c:v>41247</c:v>
                </c:pt>
                <c:pt idx="3810">
                  <c:v>41248</c:v>
                </c:pt>
                <c:pt idx="3811">
                  <c:v>41249</c:v>
                </c:pt>
                <c:pt idx="3812">
                  <c:v>41250</c:v>
                </c:pt>
                <c:pt idx="3813">
                  <c:v>41253</c:v>
                </c:pt>
                <c:pt idx="3814">
                  <c:v>41254</c:v>
                </c:pt>
                <c:pt idx="3815">
                  <c:v>41255</c:v>
                </c:pt>
                <c:pt idx="3816">
                  <c:v>41256</c:v>
                </c:pt>
                <c:pt idx="3817">
                  <c:v>41257</c:v>
                </c:pt>
                <c:pt idx="3818">
                  <c:v>41260</c:v>
                </c:pt>
                <c:pt idx="3819">
                  <c:v>41261</c:v>
                </c:pt>
                <c:pt idx="3820">
                  <c:v>41262</c:v>
                </c:pt>
                <c:pt idx="3821">
                  <c:v>41263</c:v>
                </c:pt>
                <c:pt idx="3822">
                  <c:v>41264</c:v>
                </c:pt>
                <c:pt idx="3823">
                  <c:v>41267</c:v>
                </c:pt>
                <c:pt idx="3824">
                  <c:v>41269</c:v>
                </c:pt>
                <c:pt idx="3825">
                  <c:v>41270</c:v>
                </c:pt>
                <c:pt idx="3826">
                  <c:v>41271</c:v>
                </c:pt>
                <c:pt idx="3827">
                  <c:v>41274</c:v>
                </c:pt>
                <c:pt idx="3828">
                  <c:v>41276</c:v>
                </c:pt>
                <c:pt idx="3829">
                  <c:v>41277</c:v>
                </c:pt>
                <c:pt idx="3830">
                  <c:v>41278</c:v>
                </c:pt>
                <c:pt idx="3831">
                  <c:v>41281</c:v>
                </c:pt>
                <c:pt idx="3832">
                  <c:v>41282</c:v>
                </c:pt>
                <c:pt idx="3833">
                  <c:v>41283</c:v>
                </c:pt>
                <c:pt idx="3834">
                  <c:v>41284</c:v>
                </c:pt>
                <c:pt idx="3835">
                  <c:v>41285</c:v>
                </c:pt>
                <c:pt idx="3836">
                  <c:v>41288</c:v>
                </c:pt>
                <c:pt idx="3837">
                  <c:v>41289</c:v>
                </c:pt>
                <c:pt idx="3838">
                  <c:v>41290</c:v>
                </c:pt>
                <c:pt idx="3839">
                  <c:v>41291</c:v>
                </c:pt>
                <c:pt idx="3840">
                  <c:v>41292</c:v>
                </c:pt>
                <c:pt idx="3841">
                  <c:v>41296</c:v>
                </c:pt>
                <c:pt idx="3842">
                  <c:v>41297</c:v>
                </c:pt>
                <c:pt idx="3843">
                  <c:v>41298</c:v>
                </c:pt>
                <c:pt idx="3844">
                  <c:v>41299</c:v>
                </c:pt>
                <c:pt idx="3845">
                  <c:v>41302</c:v>
                </c:pt>
                <c:pt idx="3846">
                  <c:v>41303</c:v>
                </c:pt>
                <c:pt idx="3847">
                  <c:v>41304</c:v>
                </c:pt>
                <c:pt idx="3848">
                  <c:v>41305</c:v>
                </c:pt>
                <c:pt idx="3849">
                  <c:v>41306</c:v>
                </c:pt>
                <c:pt idx="3850">
                  <c:v>41309</c:v>
                </c:pt>
                <c:pt idx="3851">
                  <c:v>41310</c:v>
                </c:pt>
                <c:pt idx="3852">
                  <c:v>41311</c:v>
                </c:pt>
                <c:pt idx="3853">
                  <c:v>41312</c:v>
                </c:pt>
                <c:pt idx="3854">
                  <c:v>41313</c:v>
                </c:pt>
                <c:pt idx="3855">
                  <c:v>41316</c:v>
                </c:pt>
                <c:pt idx="3856">
                  <c:v>41317</c:v>
                </c:pt>
                <c:pt idx="3857">
                  <c:v>41318</c:v>
                </c:pt>
                <c:pt idx="3858">
                  <c:v>41319</c:v>
                </c:pt>
                <c:pt idx="3859">
                  <c:v>41320</c:v>
                </c:pt>
                <c:pt idx="3860">
                  <c:v>41324</c:v>
                </c:pt>
                <c:pt idx="3861">
                  <c:v>41325</c:v>
                </c:pt>
                <c:pt idx="3862">
                  <c:v>41326</c:v>
                </c:pt>
                <c:pt idx="3863">
                  <c:v>41327</c:v>
                </c:pt>
                <c:pt idx="3864">
                  <c:v>41330</c:v>
                </c:pt>
                <c:pt idx="3865">
                  <c:v>41331</c:v>
                </c:pt>
                <c:pt idx="3866">
                  <c:v>41332</c:v>
                </c:pt>
                <c:pt idx="3867">
                  <c:v>41333</c:v>
                </c:pt>
                <c:pt idx="3868">
                  <c:v>41334</c:v>
                </c:pt>
                <c:pt idx="3869">
                  <c:v>41337</c:v>
                </c:pt>
                <c:pt idx="3870">
                  <c:v>41338</c:v>
                </c:pt>
                <c:pt idx="3871">
                  <c:v>41339</c:v>
                </c:pt>
                <c:pt idx="3872">
                  <c:v>41340</c:v>
                </c:pt>
                <c:pt idx="3873">
                  <c:v>41341</c:v>
                </c:pt>
                <c:pt idx="3874">
                  <c:v>41344</c:v>
                </c:pt>
                <c:pt idx="3875">
                  <c:v>41345</c:v>
                </c:pt>
                <c:pt idx="3876">
                  <c:v>41346</c:v>
                </c:pt>
                <c:pt idx="3877">
                  <c:v>41347</c:v>
                </c:pt>
                <c:pt idx="3878">
                  <c:v>41348</c:v>
                </c:pt>
                <c:pt idx="3879">
                  <c:v>41351</c:v>
                </c:pt>
                <c:pt idx="3880">
                  <c:v>41352</c:v>
                </c:pt>
                <c:pt idx="3881">
                  <c:v>41353</c:v>
                </c:pt>
                <c:pt idx="3882">
                  <c:v>41354</c:v>
                </c:pt>
                <c:pt idx="3883">
                  <c:v>41355</c:v>
                </c:pt>
                <c:pt idx="3884">
                  <c:v>41358</c:v>
                </c:pt>
                <c:pt idx="3885">
                  <c:v>41359</c:v>
                </c:pt>
                <c:pt idx="3886">
                  <c:v>41360</c:v>
                </c:pt>
                <c:pt idx="3887">
                  <c:v>41361</c:v>
                </c:pt>
                <c:pt idx="3888">
                  <c:v>41365</c:v>
                </c:pt>
                <c:pt idx="3889">
                  <c:v>41366</c:v>
                </c:pt>
                <c:pt idx="3890">
                  <c:v>41367</c:v>
                </c:pt>
                <c:pt idx="3891">
                  <c:v>41368</c:v>
                </c:pt>
                <c:pt idx="3892">
                  <c:v>41369</c:v>
                </c:pt>
                <c:pt idx="3893">
                  <c:v>41372</c:v>
                </c:pt>
                <c:pt idx="3894">
                  <c:v>41373</c:v>
                </c:pt>
                <c:pt idx="3895">
                  <c:v>41374</c:v>
                </c:pt>
                <c:pt idx="3896">
                  <c:v>41375</c:v>
                </c:pt>
                <c:pt idx="3897">
                  <c:v>41376</c:v>
                </c:pt>
                <c:pt idx="3898">
                  <c:v>41379</c:v>
                </c:pt>
                <c:pt idx="3899">
                  <c:v>41380</c:v>
                </c:pt>
                <c:pt idx="3900">
                  <c:v>41381</c:v>
                </c:pt>
                <c:pt idx="3901">
                  <c:v>41382</c:v>
                </c:pt>
                <c:pt idx="3902">
                  <c:v>41383</c:v>
                </c:pt>
                <c:pt idx="3903">
                  <c:v>41386</c:v>
                </c:pt>
                <c:pt idx="3904">
                  <c:v>41387</c:v>
                </c:pt>
                <c:pt idx="3905">
                  <c:v>41388</c:v>
                </c:pt>
                <c:pt idx="3906">
                  <c:v>41389</c:v>
                </c:pt>
                <c:pt idx="3907">
                  <c:v>41390</c:v>
                </c:pt>
                <c:pt idx="3908">
                  <c:v>41393</c:v>
                </c:pt>
                <c:pt idx="3909">
                  <c:v>41394</c:v>
                </c:pt>
                <c:pt idx="3910">
                  <c:v>41395</c:v>
                </c:pt>
                <c:pt idx="3911">
                  <c:v>41396</c:v>
                </c:pt>
                <c:pt idx="3912">
                  <c:v>41397</c:v>
                </c:pt>
                <c:pt idx="3913">
                  <c:v>41400</c:v>
                </c:pt>
                <c:pt idx="3914">
                  <c:v>41401</c:v>
                </c:pt>
                <c:pt idx="3915">
                  <c:v>41402</c:v>
                </c:pt>
                <c:pt idx="3916">
                  <c:v>41403</c:v>
                </c:pt>
                <c:pt idx="3917">
                  <c:v>41404</c:v>
                </c:pt>
                <c:pt idx="3918">
                  <c:v>41407</c:v>
                </c:pt>
                <c:pt idx="3919">
                  <c:v>41408</c:v>
                </c:pt>
                <c:pt idx="3920">
                  <c:v>41409</c:v>
                </c:pt>
                <c:pt idx="3921">
                  <c:v>41410</c:v>
                </c:pt>
                <c:pt idx="3922">
                  <c:v>41411</c:v>
                </c:pt>
                <c:pt idx="3923">
                  <c:v>41414</c:v>
                </c:pt>
                <c:pt idx="3924">
                  <c:v>41415</c:v>
                </c:pt>
                <c:pt idx="3925">
                  <c:v>41416</c:v>
                </c:pt>
                <c:pt idx="3926">
                  <c:v>41417</c:v>
                </c:pt>
                <c:pt idx="3927">
                  <c:v>41418</c:v>
                </c:pt>
                <c:pt idx="3928">
                  <c:v>41422</c:v>
                </c:pt>
                <c:pt idx="3929">
                  <c:v>41423</c:v>
                </c:pt>
                <c:pt idx="3930">
                  <c:v>41424</c:v>
                </c:pt>
                <c:pt idx="3931">
                  <c:v>41425</c:v>
                </c:pt>
                <c:pt idx="3932">
                  <c:v>41428</c:v>
                </c:pt>
                <c:pt idx="3933">
                  <c:v>41429</c:v>
                </c:pt>
                <c:pt idx="3934">
                  <c:v>41430</c:v>
                </c:pt>
                <c:pt idx="3935">
                  <c:v>41431</c:v>
                </c:pt>
                <c:pt idx="3936">
                  <c:v>41432</c:v>
                </c:pt>
                <c:pt idx="3937">
                  <c:v>41435</c:v>
                </c:pt>
                <c:pt idx="3938">
                  <c:v>41436</c:v>
                </c:pt>
                <c:pt idx="3939">
                  <c:v>41437</c:v>
                </c:pt>
                <c:pt idx="3940">
                  <c:v>41438</c:v>
                </c:pt>
                <c:pt idx="3941">
                  <c:v>41439</c:v>
                </c:pt>
                <c:pt idx="3942">
                  <c:v>41442</c:v>
                </c:pt>
                <c:pt idx="3943">
                  <c:v>41443</c:v>
                </c:pt>
                <c:pt idx="3944">
                  <c:v>41444</c:v>
                </c:pt>
                <c:pt idx="3945">
                  <c:v>41445</c:v>
                </c:pt>
                <c:pt idx="3946">
                  <c:v>41446</c:v>
                </c:pt>
                <c:pt idx="3947">
                  <c:v>41449</c:v>
                </c:pt>
                <c:pt idx="3948">
                  <c:v>41450</c:v>
                </c:pt>
                <c:pt idx="3949">
                  <c:v>41451</c:v>
                </c:pt>
                <c:pt idx="3950">
                  <c:v>41452</c:v>
                </c:pt>
                <c:pt idx="3951">
                  <c:v>41453</c:v>
                </c:pt>
                <c:pt idx="3952">
                  <c:v>41456</c:v>
                </c:pt>
                <c:pt idx="3953">
                  <c:v>41457</c:v>
                </c:pt>
                <c:pt idx="3954">
                  <c:v>41458</c:v>
                </c:pt>
                <c:pt idx="3955">
                  <c:v>41460</c:v>
                </c:pt>
                <c:pt idx="3956">
                  <c:v>41463</c:v>
                </c:pt>
                <c:pt idx="3957">
                  <c:v>41464</c:v>
                </c:pt>
                <c:pt idx="3958">
                  <c:v>41465</c:v>
                </c:pt>
                <c:pt idx="3959">
                  <c:v>41466</c:v>
                </c:pt>
                <c:pt idx="3960">
                  <c:v>41467</c:v>
                </c:pt>
                <c:pt idx="3961">
                  <c:v>41470</c:v>
                </c:pt>
                <c:pt idx="3962">
                  <c:v>41471</c:v>
                </c:pt>
                <c:pt idx="3963">
                  <c:v>41472</c:v>
                </c:pt>
                <c:pt idx="3964">
                  <c:v>41473</c:v>
                </c:pt>
                <c:pt idx="3965">
                  <c:v>41474</c:v>
                </c:pt>
                <c:pt idx="3966">
                  <c:v>41477</c:v>
                </c:pt>
                <c:pt idx="3967">
                  <c:v>41478</c:v>
                </c:pt>
                <c:pt idx="3968">
                  <c:v>41479</c:v>
                </c:pt>
                <c:pt idx="3969">
                  <c:v>41480</c:v>
                </c:pt>
                <c:pt idx="3970">
                  <c:v>41481</c:v>
                </c:pt>
                <c:pt idx="3971">
                  <c:v>41484</c:v>
                </c:pt>
                <c:pt idx="3972">
                  <c:v>41485</c:v>
                </c:pt>
                <c:pt idx="3973">
                  <c:v>41486</c:v>
                </c:pt>
                <c:pt idx="3974">
                  <c:v>41487</c:v>
                </c:pt>
                <c:pt idx="3975">
                  <c:v>41488</c:v>
                </c:pt>
                <c:pt idx="3976">
                  <c:v>41491</c:v>
                </c:pt>
                <c:pt idx="3977">
                  <c:v>41492</c:v>
                </c:pt>
                <c:pt idx="3978">
                  <c:v>41493</c:v>
                </c:pt>
                <c:pt idx="3979">
                  <c:v>41494</c:v>
                </c:pt>
                <c:pt idx="3980">
                  <c:v>41495</c:v>
                </c:pt>
                <c:pt idx="3981">
                  <c:v>41498</c:v>
                </c:pt>
                <c:pt idx="3982">
                  <c:v>41499</c:v>
                </c:pt>
                <c:pt idx="3983">
                  <c:v>41500</c:v>
                </c:pt>
                <c:pt idx="3984">
                  <c:v>41501</c:v>
                </c:pt>
                <c:pt idx="3985">
                  <c:v>41502</c:v>
                </c:pt>
                <c:pt idx="3986">
                  <c:v>41505</c:v>
                </c:pt>
                <c:pt idx="3987">
                  <c:v>41506</c:v>
                </c:pt>
                <c:pt idx="3988">
                  <c:v>41507</c:v>
                </c:pt>
                <c:pt idx="3989">
                  <c:v>41508</c:v>
                </c:pt>
                <c:pt idx="3990">
                  <c:v>41509</c:v>
                </c:pt>
                <c:pt idx="3991">
                  <c:v>41512</c:v>
                </c:pt>
                <c:pt idx="3992">
                  <c:v>41513</c:v>
                </c:pt>
                <c:pt idx="3993">
                  <c:v>41514</c:v>
                </c:pt>
                <c:pt idx="3994">
                  <c:v>41515</c:v>
                </c:pt>
                <c:pt idx="3995">
                  <c:v>41516</c:v>
                </c:pt>
                <c:pt idx="3996">
                  <c:v>41520</c:v>
                </c:pt>
                <c:pt idx="3997">
                  <c:v>41521</c:v>
                </c:pt>
                <c:pt idx="3998">
                  <c:v>41522</c:v>
                </c:pt>
                <c:pt idx="3999">
                  <c:v>41523</c:v>
                </c:pt>
                <c:pt idx="4000">
                  <c:v>41526</c:v>
                </c:pt>
                <c:pt idx="4001">
                  <c:v>41527</c:v>
                </c:pt>
                <c:pt idx="4002">
                  <c:v>41528</c:v>
                </c:pt>
                <c:pt idx="4003">
                  <c:v>41529</c:v>
                </c:pt>
                <c:pt idx="4004">
                  <c:v>41530</c:v>
                </c:pt>
                <c:pt idx="4005">
                  <c:v>41533</c:v>
                </c:pt>
                <c:pt idx="4006">
                  <c:v>41534</c:v>
                </c:pt>
                <c:pt idx="4007">
                  <c:v>41535</c:v>
                </c:pt>
                <c:pt idx="4008">
                  <c:v>41536</c:v>
                </c:pt>
                <c:pt idx="4009">
                  <c:v>41537</c:v>
                </c:pt>
                <c:pt idx="4010">
                  <c:v>41540</c:v>
                </c:pt>
                <c:pt idx="4011">
                  <c:v>41541</c:v>
                </c:pt>
                <c:pt idx="4012">
                  <c:v>41542</c:v>
                </c:pt>
                <c:pt idx="4013">
                  <c:v>41543</c:v>
                </c:pt>
                <c:pt idx="4014">
                  <c:v>41544</c:v>
                </c:pt>
                <c:pt idx="4015">
                  <c:v>41547</c:v>
                </c:pt>
                <c:pt idx="4016">
                  <c:v>41548</c:v>
                </c:pt>
                <c:pt idx="4017">
                  <c:v>41549</c:v>
                </c:pt>
                <c:pt idx="4018">
                  <c:v>41550</c:v>
                </c:pt>
                <c:pt idx="4019">
                  <c:v>41551</c:v>
                </c:pt>
                <c:pt idx="4020">
                  <c:v>41554</c:v>
                </c:pt>
                <c:pt idx="4021">
                  <c:v>41555</c:v>
                </c:pt>
                <c:pt idx="4022">
                  <c:v>41556</c:v>
                </c:pt>
                <c:pt idx="4023">
                  <c:v>41557</c:v>
                </c:pt>
                <c:pt idx="4024">
                  <c:v>41558</c:v>
                </c:pt>
                <c:pt idx="4025">
                  <c:v>41561</c:v>
                </c:pt>
                <c:pt idx="4026">
                  <c:v>41562</c:v>
                </c:pt>
                <c:pt idx="4027">
                  <c:v>41563</c:v>
                </c:pt>
                <c:pt idx="4028">
                  <c:v>41564</c:v>
                </c:pt>
                <c:pt idx="4029">
                  <c:v>41565</c:v>
                </c:pt>
                <c:pt idx="4030">
                  <c:v>41568</c:v>
                </c:pt>
                <c:pt idx="4031">
                  <c:v>41569</c:v>
                </c:pt>
                <c:pt idx="4032">
                  <c:v>41570</c:v>
                </c:pt>
                <c:pt idx="4033">
                  <c:v>41571</c:v>
                </c:pt>
                <c:pt idx="4034">
                  <c:v>41572</c:v>
                </c:pt>
                <c:pt idx="4035">
                  <c:v>41575</c:v>
                </c:pt>
                <c:pt idx="4036">
                  <c:v>41576</c:v>
                </c:pt>
                <c:pt idx="4037">
                  <c:v>41577</c:v>
                </c:pt>
                <c:pt idx="4038">
                  <c:v>41578</c:v>
                </c:pt>
                <c:pt idx="4039">
                  <c:v>41579</c:v>
                </c:pt>
                <c:pt idx="4040">
                  <c:v>41582</c:v>
                </c:pt>
                <c:pt idx="4041">
                  <c:v>41583</c:v>
                </c:pt>
                <c:pt idx="4042">
                  <c:v>41584</c:v>
                </c:pt>
                <c:pt idx="4043">
                  <c:v>41585</c:v>
                </c:pt>
                <c:pt idx="4044">
                  <c:v>41586</c:v>
                </c:pt>
                <c:pt idx="4045">
                  <c:v>41589</c:v>
                </c:pt>
                <c:pt idx="4046">
                  <c:v>41590</c:v>
                </c:pt>
                <c:pt idx="4047">
                  <c:v>41591</c:v>
                </c:pt>
                <c:pt idx="4048">
                  <c:v>41592</c:v>
                </c:pt>
                <c:pt idx="4049">
                  <c:v>41593</c:v>
                </c:pt>
                <c:pt idx="4050">
                  <c:v>41596</c:v>
                </c:pt>
                <c:pt idx="4051">
                  <c:v>41597</c:v>
                </c:pt>
                <c:pt idx="4052">
                  <c:v>41598</c:v>
                </c:pt>
                <c:pt idx="4053">
                  <c:v>41599</c:v>
                </c:pt>
                <c:pt idx="4054">
                  <c:v>41600</c:v>
                </c:pt>
                <c:pt idx="4055">
                  <c:v>41603</c:v>
                </c:pt>
                <c:pt idx="4056">
                  <c:v>41604</c:v>
                </c:pt>
                <c:pt idx="4057">
                  <c:v>41605</c:v>
                </c:pt>
                <c:pt idx="4058">
                  <c:v>41607</c:v>
                </c:pt>
                <c:pt idx="4059">
                  <c:v>41610</c:v>
                </c:pt>
                <c:pt idx="4060">
                  <c:v>41611</c:v>
                </c:pt>
                <c:pt idx="4061">
                  <c:v>41612</c:v>
                </c:pt>
                <c:pt idx="4062">
                  <c:v>41613</c:v>
                </c:pt>
                <c:pt idx="4063">
                  <c:v>41614</c:v>
                </c:pt>
                <c:pt idx="4064">
                  <c:v>41617</c:v>
                </c:pt>
                <c:pt idx="4065">
                  <c:v>41618</c:v>
                </c:pt>
                <c:pt idx="4066">
                  <c:v>41619</c:v>
                </c:pt>
                <c:pt idx="4067">
                  <c:v>41620</c:v>
                </c:pt>
                <c:pt idx="4068">
                  <c:v>41621</c:v>
                </c:pt>
                <c:pt idx="4069">
                  <c:v>41624</c:v>
                </c:pt>
                <c:pt idx="4070">
                  <c:v>41625</c:v>
                </c:pt>
                <c:pt idx="4071">
                  <c:v>41626</c:v>
                </c:pt>
                <c:pt idx="4072">
                  <c:v>41627</c:v>
                </c:pt>
                <c:pt idx="4073">
                  <c:v>41628</c:v>
                </c:pt>
                <c:pt idx="4074">
                  <c:v>41631</c:v>
                </c:pt>
                <c:pt idx="4075">
                  <c:v>41632</c:v>
                </c:pt>
                <c:pt idx="4076">
                  <c:v>41634</c:v>
                </c:pt>
                <c:pt idx="4077">
                  <c:v>41635</c:v>
                </c:pt>
                <c:pt idx="4078">
                  <c:v>41638</c:v>
                </c:pt>
                <c:pt idx="4079">
                  <c:v>41639</c:v>
                </c:pt>
                <c:pt idx="4080">
                  <c:v>41641</c:v>
                </c:pt>
                <c:pt idx="4081">
                  <c:v>41642</c:v>
                </c:pt>
                <c:pt idx="4082">
                  <c:v>41645</c:v>
                </c:pt>
                <c:pt idx="4083">
                  <c:v>41646</c:v>
                </c:pt>
                <c:pt idx="4084">
                  <c:v>41647</c:v>
                </c:pt>
                <c:pt idx="4085">
                  <c:v>41648</c:v>
                </c:pt>
                <c:pt idx="4086">
                  <c:v>41649</c:v>
                </c:pt>
                <c:pt idx="4087">
                  <c:v>41652</c:v>
                </c:pt>
                <c:pt idx="4088">
                  <c:v>41653</c:v>
                </c:pt>
                <c:pt idx="4089">
                  <c:v>41654</c:v>
                </c:pt>
                <c:pt idx="4090">
                  <c:v>41655</c:v>
                </c:pt>
                <c:pt idx="4091">
                  <c:v>41656</c:v>
                </c:pt>
                <c:pt idx="4092">
                  <c:v>41660</c:v>
                </c:pt>
                <c:pt idx="4093">
                  <c:v>41661</c:v>
                </c:pt>
                <c:pt idx="4094">
                  <c:v>41662</c:v>
                </c:pt>
                <c:pt idx="4095">
                  <c:v>41663</c:v>
                </c:pt>
                <c:pt idx="4096">
                  <c:v>41666</c:v>
                </c:pt>
                <c:pt idx="4097">
                  <c:v>41667</c:v>
                </c:pt>
                <c:pt idx="4098">
                  <c:v>41668</c:v>
                </c:pt>
                <c:pt idx="4099">
                  <c:v>41669</c:v>
                </c:pt>
                <c:pt idx="4100">
                  <c:v>41670</c:v>
                </c:pt>
                <c:pt idx="4101">
                  <c:v>41673</c:v>
                </c:pt>
                <c:pt idx="4102">
                  <c:v>41674</c:v>
                </c:pt>
                <c:pt idx="4103">
                  <c:v>41675</c:v>
                </c:pt>
                <c:pt idx="4104">
                  <c:v>41676</c:v>
                </c:pt>
                <c:pt idx="4105">
                  <c:v>41677</c:v>
                </c:pt>
                <c:pt idx="4106">
                  <c:v>41680</c:v>
                </c:pt>
                <c:pt idx="4107">
                  <c:v>41681</c:v>
                </c:pt>
                <c:pt idx="4108">
                  <c:v>41682</c:v>
                </c:pt>
                <c:pt idx="4109">
                  <c:v>41683</c:v>
                </c:pt>
                <c:pt idx="4110">
                  <c:v>41684</c:v>
                </c:pt>
                <c:pt idx="4111">
                  <c:v>41688</c:v>
                </c:pt>
                <c:pt idx="4112">
                  <c:v>41689</c:v>
                </c:pt>
                <c:pt idx="4113">
                  <c:v>41690</c:v>
                </c:pt>
                <c:pt idx="4114">
                  <c:v>41691</c:v>
                </c:pt>
                <c:pt idx="4115">
                  <c:v>41694</c:v>
                </c:pt>
                <c:pt idx="4116">
                  <c:v>41695</c:v>
                </c:pt>
                <c:pt idx="4117">
                  <c:v>41696</c:v>
                </c:pt>
                <c:pt idx="4118">
                  <c:v>41697</c:v>
                </c:pt>
                <c:pt idx="4119">
                  <c:v>41698</c:v>
                </c:pt>
                <c:pt idx="4120">
                  <c:v>41701</c:v>
                </c:pt>
                <c:pt idx="4121">
                  <c:v>41702</c:v>
                </c:pt>
                <c:pt idx="4122">
                  <c:v>41703</c:v>
                </c:pt>
                <c:pt idx="4123">
                  <c:v>41704</c:v>
                </c:pt>
                <c:pt idx="4124">
                  <c:v>41705</c:v>
                </c:pt>
                <c:pt idx="4125">
                  <c:v>41708</c:v>
                </c:pt>
                <c:pt idx="4126">
                  <c:v>41709</c:v>
                </c:pt>
                <c:pt idx="4127">
                  <c:v>41710</c:v>
                </c:pt>
                <c:pt idx="4128">
                  <c:v>41711</c:v>
                </c:pt>
                <c:pt idx="4129">
                  <c:v>41712</c:v>
                </c:pt>
                <c:pt idx="4130">
                  <c:v>41715</c:v>
                </c:pt>
                <c:pt idx="4131">
                  <c:v>41716</c:v>
                </c:pt>
                <c:pt idx="4132">
                  <c:v>41717</c:v>
                </c:pt>
                <c:pt idx="4133">
                  <c:v>41718</c:v>
                </c:pt>
                <c:pt idx="4134">
                  <c:v>41719</c:v>
                </c:pt>
                <c:pt idx="4135">
                  <c:v>41722</c:v>
                </c:pt>
                <c:pt idx="4136">
                  <c:v>41723</c:v>
                </c:pt>
                <c:pt idx="4137">
                  <c:v>41724</c:v>
                </c:pt>
                <c:pt idx="4138">
                  <c:v>41725</c:v>
                </c:pt>
                <c:pt idx="4139">
                  <c:v>41726</c:v>
                </c:pt>
                <c:pt idx="4140">
                  <c:v>41729</c:v>
                </c:pt>
                <c:pt idx="4141">
                  <c:v>41730</c:v>
                </c:pt>
                <c:pt idx="4142">
                  <c:v>41731</c:v>
                </c:pt>
                <c:pt idx="4143">
                  <c:v>41732</c:v>
                </c:pt>
                <c:pt idx="4144">
                  <c:v>41733</c:v>
                </c:pt>
                <c:pt idx="4145">
                  <c:v>41736</c:v>
                </c:pt>
                <c:pt idx="4146">
                  <c:v>41737</c:v>
                </c:pt>
                <c:pt idx="4147">
                  <c:v>41738</c:v>
                </c:pt>
                <c:pt idx="4148">
                  <c:v>41739</c:v>
                </c:pt>
                <c:pt idx="4149">
                  <c:v>41740</c:v>
                </c:pt>
                <c:pt idx="4150">
                  <c:v>41743</c:v>
                </c:pt>
                <c:pt idx="4151">
                  <c:v>41744</c:v>
                </c:pt>
                <c:pt idx="4152">
                  <c:v>41745</c:v>
                </c:pt>
                <c:pt idx="4153">
                  <c:v>41746</c:v>
                </c:pt>
                <c:pt idx="4154">
                  <c:v>41750</c:v>
                </c:pt>
                <c:pt idx="4155">
                  <c:v>41751</c:v>
                </c:pt>
                <c:pt idx="4156">
                  <c:v>41752</c:v>
                </c:pt>
                <c:pt idx="4157">
                  <c:v>41753</c:v>
                </c:pt>
                <c:pt idx="4158">
                  <c:v>41754</c:v>
                </c:pt>
                <c:pt idx="4159">
                  <c:v>41757</c:v>
                </c:pt>
                <c:pt idx="4160">
                  <c:v>41758</c:v>
                </c:pt>
                <c:pt idx="4161">
                  <c:v>41759</c:v>
                </c:pt>
                <c:pt idx="4162">
                  <c:v>41760</c:v>
                </c:pt>
                <c:pt idx="4163">
                  <c:v>41761</c:v>
                </c:pt>
                <c:pt idx="4164">
                  <c:v>41764</c:v>
                </c:pt>
                <c:pt idx="4165">
                  <c:v>41765</c:v>
                </c:pt>
                <c:pt idx="4166">
                  <c:v>41766</c:v>
                </c:pt>
                <c:pt idx="4167">
                  <c:v>41767</c:v>
                </c:pt>
                <c:pt idx="4168">
                  <c:v>41768</c:v>
                </c:pt>
                <c:pt idx="4169">
                  <c:v>41771</c:v>
                </c:pt>
                <c:pt idx="4170">
                  <c:v>41772</c:v>
                </c:pt>
                <c:pt idx="4171">
                  <c:v>41773</c:v>
                </c:pt>
                <c:pt idx="4172">
                  <c:v>41774</c:v>
                </c:pt>
                <c:pt idx="4173">
                  <c:v>41775</c:v>
                </c:pt>
                <c:pt idx="4174">
                  <c:v>41778</c:v>
                </c:pt>
                <c:pt idx="4175">
                  <c:v>41779</c:v>
                </c:pt>
                <c:pt idx="4176">
                  <c:v>41780</c:v>
                </c:pt>
                <c:pt idx="4177">
                  <c:v>41781</c:v>
                </c:pt>
                <c:pt idx="4178">
                  <c:v>41782</c:v>
                </c:pt>
                <c:pt idx="4179">
                  <c:v>41786</c:v>
                </c:pt>
                <c:pt idx="4180">
                  <c:v>41787</c:v>
                </c:pt>
                <c:pt idx="4181">
                  <c:v>41788</c:v>
                </c:pt>
                <c:pt idx="4182">
                  <c:v>41789</c:v>
                </c:pt>
                <c:pt idx="4183">
                  <c:v>41792</c:v>
                </c:pt>
                <c:pt idx="4184">
                  <c:v>41793</c:v>
                </c:pt>
                <c:pt idx="4185">
                  <c:v>41794</c:v>
                </c:pt>
                <c:pt idx="4186">
                  <c:v>41795</c:v>
                </c:pt>
                <c:pt idx="4187">
                  <c:v>41796</c:v>
                </c:pt>
                <c:pt idx="4188">
                  <c:v>41799</c:v>
                </c:pt>
                <c:pt idx="4189">
                  <c:v>41800</c:v>
                </c:pt>
                <c:pt idx="4190">
                  <c:v>41801</c:v>
                </c:pt>
                <c:pt idx="4191">
                  <c:v>41802</c:v>
                </c:pt>
                <c:pt idx="4192">
                  <c:v>41803</c:v>
                </c:pt>
                <c:pt idx="4193">
                  <c:v>41806</c:v>
                </c:pt>
                <c:pt idx="4194">
                  <c:v>41807</c:v>
                </c:pt>
                <c:pt idx="4195">
                  <c:v>41808</c:v>
                </c:pt>
                <c:pt idx="4196">
                  <c:v>41809</c:v>
                </c:pt>
                <c:pt idx="4197">
                  <c:v>41810</c:v>
                </c:pt>
                <c:pt idx="4198">
                  <c:v>41813</c:v>
                </c:pt>
                <c:pt idx="4199">
                  <c:v>41814</c:v>
                </c:pt>
                <c:pt idx="4200">
                  <c:v>41815</c:v>
                </c:pt>
                <c:pt idx="4201">
                  <c:v>41816</c:v>
                </c:pt>
                <c:pt idx="4202">
                  <c:v>41817</c:v>
                </c:pt>
                <c:pt idx="4203">
                  <c:v>41820</c:v>
                </c:pt>
                <c:pt idx="4204">
                  <c:v>41821</c:v>
                </c:pt>
                <c:pt idx="4205">
                  <c:v>41822</c:v>
                </c:pt>
                <c:pt idx="4206">
                  <c:v>41823</c:v>
                </c:pt>
                <c:pt idx="4207">
                  <c:v>41827</c:v>
                </c:pt>
                <c:pt idx="4208">
                  <c:v>41828</c:v>
                </c:pt>
                <c:pt idx="4209">
                  <c:v>41829</c:v>
                </c:pt>
                <c:pt idx="4210">
                  <c:v>41830</c:v>
                </c:pt>
                <c:pt idx="4211">
                  <c:v>41831</c:v>
                </c:pt>
                <c:pt idx="4212">
                  <c:v>41834</c:v>
                </c:pt>
                <c:pt idx="4213">
                  <c:v>41835</c:v>
                </c:pt>
                <c:pt idx="4214">
                  <c:v>41836</c:v>
                </c:pt>
                <c:pt idx="4215">
                  <c:v>41837</c:v>
                </c:pt>
                <c:pt idx="4216">
                  <c:v>41838</c:v>
                </c:pt>
                <c:pt idx="4217">
                  <c:v>41841</c:v>
                </c:pt>
                <c:pt idx="4218">
                  <c:v>41842</c:v>
                </c:pt>
                <c:pt idx="4219">
                  <c:v>41843</c:v>
                </c:pt>
                <c:pt idx="4220">
                  <c:v>41844</c:v>
                </c:pt>
                <c:pt idx="4221">
                  <c:v>41845</c:v>
                </c:pt>
                <c:pt idx="4222">
                  <c:v>41848</c:v>
                </c:pt>
                <c:pt idx="4223">
                  <c:v>41849</c:v>
                </c:pt>
                <c:pt idx="4224">
                  <c:v>41850</c:v>
                </c:pt>
                <c:pt idx="4225">
                  <c:v>41851</c:v>
                </c:pt>
                <c:pt idx="4226">
                  <c:v>41852</c:v>
                </c:pt>
                <c:pt idx="4227">
                  <c:v>41855</c:v>
                </c:pt>
                <c:pt idx="4228">
                  <c:v>41856</c:v>
                </c:pt>
                <c:pt idx="4229">
                  <c:v>41857</c:v>
                </c:pt>
                <c:pt idx="4230">
                  <c:v>41858</c:v>
                </c:pt>
                <c:pt idx="4231">
                  <c:v>41859</c:v>
                </c:pt>
                <c:pt idx="4232">
                  <c:v>41862</c:v>
                </c:pt>
                <c:pt idx="4233">
                  <c:v>41863</c:v>
                </c:pt>
                <c:pt idx="4234">
                  <c:v>41864</c:v>
                </c:pt>
                <c:pt idx="4235">
                  <c:v>41865</c:v>
                </c:pt>
                <c:pt idx="4236">
                  <c:v>41866</c:v>
                </c:pt>
                <c:pt idx="4237">
                  <c:v>41869</c:v>
                </c:pt>
                <c:pt idx="4238">
                  <c:v>41870</c:v>
                </c:pt>
                <c:pt idx="4239">
                  <c:v>41871</c:v>
                </c:pt>
                <c:pt idx="4240">
                  <c:v>41872</c:v>
                </c:pt>
                <c:pt idx="4241">
                  <c:v>41873</c:v>
                </c:pt>
                <c:pt idx="4242">
                  <c:v>41876</c:v>
                </c:pt>
                <c:pt idx="4243">
                  <c:v>41877</c:v>
                </c:pt>
                <c:pt idx="4244">
                  <c:v>41878</c:v>
                </c:pt>
                <c:pt idx="4245">
                  <c:v>41879</c:v>
                </c:pt>
                <c:pt idx="4246">
                  <c:v>41880</c:v>
                </c:pt>
                <c:pt idx="4247">
                  <c:v>41884</c:v>
                </c:pt>
                <c:pt idx="4248">
                  <c:v>41885</c:v>
                </c:pt>
                <c:pt idx="4249">
                  <c:v>41886</c:v>
                </c:pt>
                <c:pt idx="4250">
                  <c:v>41887</c:v>
                </c:pt>
                <c:pt idx="4251">
                  <c:v>41890</c:v>
                </c:pt>
                <c:pt idx="4252">
                  <c:v>41891</c:v>
                </c:pt>
                <c:pt idx="4253">
                  <c:v>41892</c:v>
                </c:pt>
                <c:pt idx="4254">
                  <c:v>41893</c:v>
                </c:pt>
                <c:pt idx="4255">
                  <c:v>41894</c:v>
                </c:pt>
                <c:pt idx="4256">
                  <c:v>41897</c:v>
                </c:pt>
                <c:pt idx="4257">
                  <c:v>41898</c:v>
                </c:pt>
                <c:pt idx="4258">
                  <c:v>41899</c:v>
                </c:pt>
                <c:pt idx="4259">
                  <c:v>41900</c:v>
                </c:pt>
                <c:pt idx="4260">
                  <c:v>41901</c:v>
                </c:pt>
                <c:pt idx="4261">
                  <c:v>41904</c:v>
                </c:pt>
                <c:pt idx="4262">
                  <c:v>41905</c:v>
                </c:pt>
                <c:pt idx="4263">
                  <c:v>41906</c:v>
                </c:pt>
                <c:pt idx="4264">
                  <c:v>41907</c:v>
                </c:pt>
                <c:pt idx="4265">
                  <c:v>41908</c:v>
                </c:pt>
                <c:pt idx="4266">
                  <c:v>41911</c:v>
                </c:pt>
                <c:pt idx="4267">
                  <c:v>41912</c:v>
                </c:pt>
                <c:pt idx="4268">
                  <c:v>41913</c:v>
                </c:pt>
                <c:pt idx="4269">
                  <c:v>41914</c:v>
                </c:pt>
                <c:pt idx="4270">
                  <c:v>41915</c:v>
                </c:pt>
                <c:pt idx="4271">
                  <c:v>41918</c:v>
                </c:pt>
                <c:pt idx="4272">
                  <c:v>41919</c:v>
                </c:pt>
                <c:pt idx="4273">
                  <c:v>41920</c:v>
                </c:pt>
                <c:pt idx="4274">
                  <c:v>41921</c:v>
                </c:pt>
                <c:pt idx="4275">
                  <c:v>41922</c:v>
                </c:pt>
                <c:pt idx="4276">
                  <c:v>41925</c:v>
                </c:pt>
                <c:pt idx="4277">
                  <c:v>41926</c:v>
                </c:pt>
                <c:pt idx="4278">
                  <c:v>41927</c:v>
                </c:pt>
                <c:pt idx="4279">
                  <c:v>41928</c:v>
                </c:pt>
                <c:pt idx="4280">
                  <c:v>41929</c:v>
                </c:pt>
                <c:pt idx="4281">
                  <c:v>41932</c:v>
                </c:pt>
                <c:pt idx="4282">
                  <c:v>41933</c:v>
                </c:pt>
                <c:pt idx="4283">
                  <c:v>41934</c:v>
                </c:pt>
                <c:pt idx="4284">
                  <c:v>41935</c:v>
                </c:pt>
                <c:pt idx="4285">
                  <c:v>41936</c:v>
                </c:pt>
                <c:pt idx="4286">
                  <c:v>41939</c:v>
                </c:pt>
                <c:pt idx="4287">
                  <c:v>41940</c:v>
                </c:pt>
                <c:pt idx="4288">
                  <c:v>41941</c:v>
                </c:pt>
                <c:pt idx="4289">
                  <c:v>41942</c:v>
                </c:pt>
                <c:pt idx="4290">
                  <c:v>41943</c:v>
                </c:pt>
                <c:pt idx="4291">
                  <c:v>41946</c:v>
                </c:pt>
                <c:pt idx="4292">
                  <c:v>41947</c:v>
                </c:pt>
                <c:pt idx="4293">
                  <c:v>41948</c:v>
                </c:pt>
                <c:pt idx="4294">
                  <c:v>41949</c:v>
                </c:pt>
                <c:pt idx="4295">
                  <c:v>41950</c:v>
                </c:pt>
                <c:pt idx="4296">
                  <c:v>41953</c:v>
                </c:pt>
                <c:pt idx="4297">
                  <c:v>41954</c:v>
                </c:pt>
                <c:pt idx="4298">
                  <c:v>41955</c:v>
                </c:pt>
                <c:pt idx="4299">
                  <c:v>41956</c:v>
                </c:pt>
                <c:pt idx="4300">
                  <c:v>41957</c:v>
                </c:pt>
                <c:pt idx="4301">
                  <c:v>41960</c:v>
                </c:pt>
                <c:pt idx="4302">
                  <c:v>41961</c:v>
                </c:pt>
                <c:pt idx="4303">
                  <c:v>41962</c:v>
                </c:pt>
                <c:pt idx="4304">
                  <c:v>41963</c:v>
                </c:pt>
                <c:pt idx="4305">
                  <c:v>41964</c:v>
                </c:pt>
                <c:pt idx="4306">
                  <c:v>41967</c:v>
                </c:pt>
                <c:pt idx="4307">
                  <c:v>41968</c:v>
                </c:pt>
                <c:pt idx="4308">
                  <c:v>41969</c:v>
                </c:pt>
                <c:pt idx="4309">
                  <c:v>41971</c:v>
                </c:pt>
                <c:pt idx="4310">
                  <c:v>41974</c:v>
                </c:pt>
                <c:pt idx="4311">
                  <c:v>41975</c:v>
                </c:pt>
                <c:pt idx="4312">
                  <c:v>41976</c:v>
                </c:pt>
                <c:pt idx="4313">
                  <c:v>41977</c:v>
                </c:pt>
                <c:pt idx="4314">
                  <c:v>41978</c:v>
                </c:pt>
                <c:pt idx="4315">
                  <c:v>41981</c:v>
                </c:pt>
                <c:pt idx="4316">
                  <c:v>41982</c:v>
                </c:pt>
                <c:pt idx="4317">
                  <c:v>41983</c:v>
                </c:pt>
                <c:pt idx="4318">
                  <c:v>41984</c:v>
                </c:pt>
                <c:pt idx="4319">
                  <c:v>41985</c:v>
                </c:pt>
                <c:pt idx="4320">
                  <c:v>41988</c:v>
                </c:pt>
                <c:pt idx="4321">
                  <c:v>41989</c:v>
                </c:pt>
                <c:pt idx="4322">
                  <c:v>41990</c:v>
                </c:pt>
                <c:pt idx="4323">
                  <c:v>41991</c:v>
                </c:pt>
                <c:pt idx="4324">
                  <c:v>41992</c:v>
                </c:pt>
                <c:pt idx="4325">
                  <c:v>41995</c:v>
                </c:pt>
                <c:pt idx="4326">
                  <c:v>41996</c:v>
                </c:pt>
                <c:pt idx="4327">
                  <c:v>41997</c:v>
                </c:pt>
                <c:pt idx="4328">
                  <c:v>41999</c:v>
                </c:pt>
                <c:pt idx="4329">
                  <c:v>42002</c:v>
                </c:pt>
                <c:pt idx="4330">
                  <c:v>42003</c:v>
                </c:pt>
                <c:pt idx="4331">
                  <c:v>42004</c:v>
                </c:pt>
                <c:pt idx="4332">
                  <c:v>42006</c:v>
                </c:pt>
                <c:pt idx="4333">
                  <c:v>42009</c:v>
                </c:pt>
                <c:pt idx="4334">
                  <c:v>42010</c:v>
                </c:pt>
                <c:pt idx="4335">
                  <c:v>42011</c:v>
                </c:pt>
                <c:pt idx="4336">
                  <c:v>42012</c:v>
                </c:pt>
                <c:pt idx="4337">
                  <c:v>42013</c:v>
                </c:pt>
                <c:pt idx="4338">
                  <c:v>42016</c:v>
                </c:pt>
                <c:pt idx="4339">
                  <c:v>42017</c:v>
                </c:pt>
                <c:pt idx="4340">
                  <c:v>42018</c:v>
                </c:pt>
                <c:pt idx="4341">
                  <c:v>42019</c:v>
                </c:pt>
                <c:pt idx="4342">
                  <c:v>42020</c:v>
                </c:pt>
                <c:pt idx="4343">
                  <c:v>42024</c:v>
                </c:pt>
                <c:pt idx="4344">
                  <c:v>42025</c:v>
                </c:pt>
                <c:pt idx="4345">
                  <c:v>42026</c:v>
                </c:pt>
                <c:pt idx="4346">
                  <c:v>42027</c:v>
                </c:pt>
                <c:pt idx="4347">
                  <c:v>42030</c:v>
                </c:pt>
                <c:pt idx="4348">
                  <c:v>42031</c:v>
                </c:pt>
                <c:pt idx="4349">
                  <c:v>42032</c:v>
                </c:pt>
                <c:pt idx="4350">
                  <c:v>42033</c:v>
                </c:pt>
                <c:pt idx="4351">
                  <c:v>42034</c:v>
                </c:pt>
                <c:pt idx="4352">
                  <c:v>42037</c:v>
                </c:pt>
                <c:pt idx="4353">
                  <c:v>42038</c:v>
                </c:pt>
                <c:pt idx="4354">
                  <c:v>42039</c:v>
                </c:pt>
                <c:pt idx="4355">
                  <c:v>42040</c:v>
                </c:pt>
                <c:pt idx="4356">
                  <c:v>42041</c:v>
                </c:pt>
                <c:pt idx="4357">
                  <c:v>42044</c:v>
                </c:pt>
                <c:pt idx="4358">
                  <c:v>42045</c:v>
                </c:pt>
                <c:pt idx="4359">
                  <c:v>42046</c:v>
                </c:pt>
                <c:pt idx="4360">
                  <c:v>42047</c:v>
                </c:pt>
                <c:pt idx="4361">
                  <c:v>42048</c:v>
                </c:pt>
                <c:pt idx="4362">
                  <c:v>42052</c:v>
                </c:pt>
                <c:pt idx="4363">
                  <c:v>42053</c:v>
                </c:pt>
                <c:pt idx="4364">
                  <c:v>42054</c:v>
                </c:pt>
                <c:pt idx="4365">
                  <c:v>42055</c:v>
                </c:pt>
                <c:pt idx="4366">
                  <c:v>42058</c:v>
                </c:pt>
                <c:pt idx="4367">
                  <c:v>42059</c:v>
                </c:pt>
                <c:pt idx="4368">
                  <c:v>42060</c:v>
                </c:pt>
                <c:pt idx="4369">
                  <c:v>42061</c:v>
                </c:pt>
                <c:pt idx="4370">
                  <c:v>42062</c:v>
                </c:pt>
                <c:pt idx="4371">
                  <c:v>42065</c:v>
                </c:pt>
                <c:pt idx="4372">
                  <c:v>42066</c:v>
                </c:pt>
                <c:pt idx="4373">
                  <c:v>42067</c:v>
                </c:pt>
                <c:pt idx="4374">
                  <c:v>42068</c:v>
                </c:pt>
                <c:pt idx="4375">
                  <c:v>42069</c:v>
                </c:pt>
                <c:pt idx="4376">
                  <c:v>42072</c:v>
                </c:pt>
                <c:pt idx="4377">
                  <c:v>42073</c:v>
                </c:pt>
                <c:pt idx="4378">
                  <c:v>42074</c:v>
                </c:pt>
                <c:pt idx="4379">
                  <c:v>42075</c:v>
                </c:pt>
                <c:pt idx="4380">
                  <c:v>42076</c:v>
                </c:pt>
                <c:pt idx="4381">
                  <c:v>42079</c:v>
                </c:pt>
                <c:pt idx="4382">
                  <c:v>42080</c:v>
                </c:pt>
                <c:pt idx="4383">
                  <c:v>42081</c:v>
                </c:pt>
                <c:pt idx="4384">
                  <c:v>42082</c:v>
                </c:pt>
                <c:pt idx="4385">
                  <c:v>42083</c:v>
                </c:pt>
                <c:pt idx="4386">
                  <c:v>42086</c:v>
                </c:pt>
                <c:pt idx="4387">
                  <c:v>42087</c:v>
                </c:pt>
                <c:pt idx="4388">
                  <c:v>42088</c:v>
                </c:pt>
                <c:pt idx="4389">
                  <c:v>42089</c:v>
                </c:pt>
                <c:pt idx="4390">
                  <c:v>42090</c:v>
                </c:pt>
                <c:pt idx="4391">
                  <c:v>42093</c:v>
                </c:pt>
                <c:pt idx="4392">
                  <c:v>42094</c:v>
                </c:pt>
                <c:pt idx="4393">
                  <c:v>42095</c:v>
                </c:pt>
                <c:pt idx="4394">
                  <c:v>42096</c:v>
                </c:pt>
                <c:pt idx="4395">
                  <c:v>42100</c:v>
                </c:pt>
                <c:pt idx="4396">
                  <c:v>42101</c:v>
                </c:pt>
                <c:pt idx="4397">
                  <c:v>42102</c:v>
                </c:pt>
                <c:pt idx="4398">
                  <c:v>42103</c:v>
                </c:pt>
                <c:pt idx="4399">
                  <c:v>42104</c:v>
                </c:pt>
                <c:pt idx="4400">
                  <c:v>42107</c:v>
                </c:pt>
                <c:pt idx="4401">
                  <c:v>42108</c:v>
                </c:pt>
                <c:pt idx="4402">
                  <c:v>42109</c:v>
                </c:pt>
                <c:pt idx="4403">
                  <c:v>42110</c:v>
                </c:pt>
                <c:pt idx="4404">
                  <c:v>42111</c:v>
                </c:pt>
                <c:pt idx="4405">
                  <c:v>42114</c:v>
                </c:pt>
                <c:pt idx="4406">
                  <c:v>42115</c:v>
                </c:pt>
                <c:pt idx="4407">
                  <c:v>42116</c:v>
                </c:pt>
                <c:pt idx="4408">
                  <c:v>42117</c:v>
                </c:pt>
                <c:pt idx="4409">
                  <c:v>42118</c:v>
                </c:pt>
                <c:pt idx="4410">
                  <c:v>42121</c:v>
                </c:pt>
                <c:pt idx="4411">
                  <c:v>42122</c:v>
                </c:pt>
                <c:pt idx="4412">
                  <c:v>42123</c:v>
                </c:pt>
                <c:pt idx="4413">
                  <c:v>42124</c:v>
                </c:pt>
                <c:pt idx="4414">
                  <c:v>42125</c:v>
                </c:pt>
                <c:pt idx="4415">
                  <c:v>42128</c:v>
                </c:pt>
                <c:pt idx="4416">
                  <c:v>42129</c:v>
                </c:pt>
                <c:pt idx="4417">
                  <c:v>42130</c:v>
                </c:pt>
                <c:pt idx="4418">
                  <c:v>42131</c:v>
                </c:pt>
                <c:pt idx="4419">
                  <c:v>42132</c:v>
                </c:pt>
                <c:pt idx="4420">
                  <c:v>42135</c:v>
                </c:pt>
                <c:pt idx="4421">
                  <c:v>42136</c:v>
                </c:pt>
                <c:pt idx="4422">
                  <c:v>42137</c:v>
                </c:pt>
                <c:pt idx="4423">
                  <c:v>42138</c:v>
                </c:pt>
                <c:pt idx="4424">
                  <c:v>42139</c:v>
                </c:pt>
                <c:pt idx="4425">
                  <c:v>42142</c:v>
                </c:pt>
                <c:pt idx="4426">
                  <c:v>42143</c:v>
                </c:pt>
                <c:pt idx="4427">
                  <c:v>42144</c:v>
                </c:pt>
                <c:pt idx="4428">
                  <c:v>42145</c:v>
                </c:pt>
                <c:pt idx="4429">
                  <c:v>42146</c:v>
                </c:pt>
                <c:pt idx="4430">
                  <c:v>42150</c:v>
                </c:pt>
                <c:pt idx="4431">
                  <c:v>42151</c:v>
                </c:pt>
                <c:pt idx="4432">
                  <c:v>42152</c:v>
                </c:pt>
                <c:pt idx="4433">
                  <c:v>42153</c:v>
                </c:pt>
                <c:pt idx="4434">
                  <c:v>42156</c:v>
                </c:pt>
                <c:pt idx="4435">
                  <c:v>42157</c:v>
                </c:pt>
                <c:pt idx="4436">
                  <c:v>42158</c:v>
                </c:pt>
                <c:pt idx="4437">
                  <c:v>42159</c:v>
                </c:pt>
                <c:pt idx="4438">
                  <c:v>42160</c:v>
                </c:pt>
                <c:pt idx="4439">
                  <c:v>42163</c:v>
                </c:pt>
                <c:pt idx="4440">
                  <c:v>42164</c:v>
                </c:pt>
                <c:pt idx="4441">
                  <c:v>42165</c:v>
                </c:pt>
                <c:pt idx="4442">
                  <c:v>42166</c:v>
                </c:pt>
                <c:pt idx="4443">
                  <c:v>42167</c:v>
                </c:pt>
                <c:pt idx="4444">
                  <c:v>42170</c:v>
                </c:pt>
                <c:pt idx="4445">
                  <c:v>42171</c:v>
                </c:pt>
                <c:pt idx="4446">
                  <c:v>42172</c:v>
                </c:pt>
                <c:pt idx="4447">
                  <c:v>42173</c:v>
                </c:pt>
                <c:pt idx="4448">
                  <c:v>42174</c:v>
                </c:pt>
                <c:pt idx="4449">
                  <c:v>42177</c:v>
                </c:pt>
                <c:pt idx="4450">
                  <c:v>42178</c:v>
                </c:pt>
                <c:pt idx="4451">
                  <c:v>42179</c:v>
                </c:pt>
                <c:pt idx="4452">
                  <c:v>42180</c:v>
                </c:pt>
                <c:pt idx="4453">
                  <c:v>42181</c:v>
                </c:pt>
                <c:pt idx="4454">
                  <c:v>42184</c:v>
                </c:pt>
                <c:pt idx="4455">
                  <c:v>42185</c:v>
                </c:pt>
                <c:pt idx="4456">
                  <c:v>42186</c:v>
                </c:pt>
                <c:pt idx="4457">
                  <c:v>42187</c:v>
                </c:pt>
                <c:pt idx="4458">
                  <c:v>42191</c:v>
                </c:pt>
                <c:pt idx="4459">
                  <c:v>42192</c:v>
                </c:pt>
                <c:pt idx="4460">
                  <c:v>42193</c:v>
                </c:pt>
                <c:pt idx="4461">
                  <c:v>42194</c:v>
                </c:pt>
                <c:pt idx="4462">
                  <c:v>42195</c:v>
                </c:pt>
                <c:pt idx="4463">
                  <c:v>42198</c:v>
                </c:pt>
                <c:pt idx="4464">
                  <c:v>42199</c:v>
                </c:pt>
                <c:pt idx="4465">
                  <c:v>42200</c:v>
                </c:pt>
                <c:pt idx="4466">
                  <c:v>42201</c:v>
                </c:pt>
                <c:pt idx="4467">
                  <c:v>42202</c:v>
                </c:pt>
                <c:pt idx="4468">
                  <c:v>42205</c:v>
                </c:pt>
                <c:pt idx="4469">
                  <c:v>42206</c:v>
                </c:pt>
                <c:pt idx="4470">
                  <c:v>42207</c:v>
                </c:pt>
                <c:pt idx="4471">
                  <c:v>42208</c:v>
                </c:pt>
                <c:pt idx="4472">
                  <c:v>42209</c:v>
                </c:pt>
                <c:pt idx="4473">
                  <c:v>42212</c:v>
                </c:pt>
                <c:pt idx="4474">
                  <c:v>42213</c:v>
                </c:pt>
                <c:pt idx="4475">
                  <c:v>42214</c:v>
                </c:pt>
                <c:pt idx="4476">
                  <c:v>42215</c:v>
                </c:pt>
                <c:pt idx="4477">
                  <c:v>42216</c:v>
                </c:pt>
                <c:pt idx="4478">
                  <c:v>42219</c:v>
                </c:pt>
                <c:pt idx="4479">
                  <c:v>42220</c:v>
                </c:pt>
                <c:pt idx="4480">
                  <c:v>42221</c:v>
                </c:pt>
                <c:pt idx="4481">
                  <c:v>42222</c:v>
                </c:pt>
                <c:pt idx="4482">
                  <c:v>42223</c:v>
                </c:pt>
                <c:pt idx="4483">
                  <c:v>42226</c:v>
                </c:pt>
                <c:pt idx="4484">
                  <c:v>42227</c:v>
                </c:pt>
                <c:pt idx="4485">
                  <c:v>42228</c:v>
                </c:pt>
                <c:pt idx="4486">
                  <c:v>42229</c:v>
                </c:pt>
                <c:pt idx="4487">
                  <c:v>42230</c:v>
                </c:pt>
                <c:pt idx="4488">
                  <c:v>42233</c:v>
                </c:pt>
                <c:pt idx="4489">
                  <c:v>42234</c:v>
                </c:pt>
                <c:pt idx="4490">
                  <c:v>42235</c:v>
                </c:pt>
                <c:pt idx="4491">
                  <c:v>42236</c:v>
                </c:pt>
                <c:pt idx="4492">
                  <c:v>42237</c:v>
                </c:pt>
                <c:pt idx="4493">
                  <c:v>42240</c:v>
                </c:pt>
                <c:pt idx="4494">
                  <c:v>42241</c:v>
                </c:pt>
                <c:pt idx="4495">
                  <c:v>42242</c:v>
                </c:pt>
                <c:pt idx="4496">
                  <c:v>42243</c:v>
                </c:pt>
                <c:pt idx="4497">
                  <c:v>42244</c:v>
                </c:pt>
                <c:pt idx="4498">
                  <c:v>42247</c:v>
                </c:pt>
                <c:pt idx="4499">
                  <c:v>42248</c:v>
                </c:pt>
                <c:pt idx="4500">
                  <c:v>42249</c:v>
                </c:pt>
                <c:pt idx="4501">
                  <c:v>42250</c:v>
                </c:pt>
                <c:pt idx="4502">
                  <c:v>42251</c:v>
                </c:pt>
                <c:pt idx="4503">
                  <c:v>42255</c:v>
                </c:pt>
                <c:pt idx="4504">
                  <c:v>42256</c:v>
                </c:pt>
                <c:pt idx="4505">
                  <c:v>42257</c:v>
                </c:pt>
                <c:pt idx="4506">
                  <c:v>42258</c:v>
                </c:pt>
                <c:pt idx="4507">
                  <c:v>42261</c:v>
                </c:pt>
                <c:pt idx="4508">
                  <c:v>42262</c:v>
                </c:pt>
                <c:pt idx="4509">
                  <c:v>42263</c:v>
                </c:pt>
                <c:pt idx="4510">
                  <c:v>42264</c:v>
                </c:pt>
                <c:pt idx="4511">
                  <c:v>42265</c:v>
                </c:pt>
                <c:pt idx="4512">
                  <c:v>42268</c:v>
                </c:pt>
                <c:pt idx="4513">
                  <c:v>42269</c:v>
                </c:pt>
                <c:pt idx="4514">
                  <c:v>42270</c:v>
                </c:pt>
                <c:pt idx="4515">
                  <c:v>42271</c:v>
                </c:pt>
                <c:pt idx="4516">
                  <c:v>42272</c:v>
                </c:pt>
                <c:pt idx="4517">
                  <c:v>42275</c:v>
                </c:pt>
                <c:pt idx="4518">
                  <c:v>42276</c:v>
                </c:pt>
                <c:pt idx="4519">
                  <c:v>42277</c:v>
                </c:pt>
                <c:pt idx="4520">
                  <c:v>42278</c:v>
                </c:pt>
                <c:pt idx="4521">
                  <c:v>42279</c:v>
                </c:pt>
                <c:pt idx="4522">
                  <c:v>42282</c:v>
                </c:pt>
                <c:pt idx="4523">
                  <c:v>42283</c:v>
                </c:pt>
                <c:pt idx="4524">
                  <c:v>42284</c:v>
                </c:pt>
                <c:pt idx="4525">
                  <c:v>42285</c:v>
                </c:pt>
                <c:pt idx="4526">
                  <c:v>42286</c:v>
                </c:pt>
                <c:pt idx="4527">
                  <c:v>42289</c:v>
                </c:pt>
                <c:pt idx="4528">
                  <c:v>42290</c:v>
                </c:pt>
                <c:pt idx="4529">
                  <c:v>42291</c:v>
                </c:pt>
                <c:pt idx="4530">
                  <c:v>42292</c:v>
                </c:pt>
                <c:pt idx="4531">
                  <c:v>42293</c:v>
                </c:pt>
                <c:pt idx="4532">
                  <c:v>42296</c:v>
                </c:pt>
                <c:pt idx="4533">
                  <c:v>42297</c:v>
                </c:pt>
                <c:pt idx="4534">
                  <c:v>42298</c:v>
                </c:pt>
                <c:pt idx="4535">
                  <c:v>42299</c:v>
                </c:pt>
                <c:pt idx="4536">
                  <c:v>42300</c:v>
                </c:pt>
                <c:pt idx="4537">
                  <c:v>42303</c:v>
                </c:pt>
                <c:pt idx="4538">
                  <c:v>42304</c:v>
                </c:pt>
                <c:pt idx="4539">
                  <c:v>42305</c:v>
                </c:pt>
                <c:pt idx="4540">
                  <c:v>42306</c:v>
                </c:pt>
                <c:pt idx="4541">
                  <c:v>42307</c:v>
                </c:pt>
                <c:pt idx="4542">
                  <c:v>42310</c:v>
                </c:pt>
                <c:pt idx="4543">
                  <c:v>42311</c:v>
                </c:pt>
                <c:pt idx="4544">
                  <c:v>42312</c:v>
                </c:pt>
                <c:pt idx="4545">
                  <c:v>42313</c:v>
                </c:pt>
                <c:pt idx="4546">
                  <c:v>42314</c:v>
                </c:pt>
                <c:pt idx="4547">
                  <c:v>42317</c:v>
                </c:pt>
                <c:pt idx="4548">
                  <c:v>42318</c:v>
                </c:pt>
                <c:pt idx="4549">
                  <c:v>42319</c:v>
                </c:pt>
                <c:pt idx="4550">
                  <c:v>42320</c:v>
                </c:pt>
                <c:pt idx="4551">
                  <c:v>42321</c:v>
                </c:pt>
                <c:pt idx="4552">
                  <c:v>42324</c:v>
                </c:pt>
                <c:pt idx="4553">
                  <c:v>42325</c:v>
                </c:pt>
                <c:pt idx="4554">
                  <c:v>42326</c:v>
                </c:pt>
                <c:pt idx="4555">
                  <c:v>42327</c:v>
                </c:pt>
                <c:pt idx="4556">
                  <c:v>42328</c:v>
                </c:pt>
                <c:pt idx="4557">
                  <c:v>42331</c:v>
                </c:pt>
                <c:pt idx="4558">
                  <c:v>42332</c:v>
                </c:pt>
                <c:pt idx="4559">
                  <c:v>42333</c:v>
                </c:pt>
                <c:pt idx="4560">
                  <c:v>42335</c:v>
                </c:pt>
                <c:pt idx="4561">
                  <c:v>42338</c:v>
                </c:pt>
                <c:pt idx="4562">
                  <c:v>42339</c:v>
                </c:pt>
                <c:pt idx="4563">
                  <c:v>42340</c:v>
                </c:pt>
                <c:pt idx="4564">
                  <c:v>42341</c:v>
                </c:pt>
                <c:pt idx="4565">
                  <c:v>42342</c:v>
                </c:pt>
                <c:pt idx="4566">
                  <c:v>42345</c:v>
                </c:pt>
                <c:pt idx="4567">
                  <c:v>42346</c:v>
                </c:pt>
                <c:pt idx="4568">
                  <c:v>42347</c:v>
                </c:pt>
                <c:pt idx="4569">
                  <c:v>42348</c:v>
                </c:pt>
                <c:pt idx="4570">
                  <c:v>42349</c:v>
                </c:pt>
                <c:pt idx="4571">
                  <c:v>42352</c:v>
                </c:pt>
                <c:pt idx="4572">
                  <c:v>42353</c:v>
                </c:pt>
                <c:pt idx="4573">
                  <c:v>42354</c:v>
                </c:pt>
                <c:pt idx="4574">
                  <c:v>42355</c:v>
                </c:pt>
                <c:pt idx="4575">
                  <c:v>42356</c:v>
                </c:pt>
                <c:pt idx="4576">
                  <c:v>42359</c:v>
                </c:pt>
                <c:pt idx="4577">
                  <c:v>42360</c:v>
                </c:pt>
                <c:pt idx="4578">
                  <c:v>42361</c:v>
                </c:pt>
                <c:pt idx="4579">
                  <c:v>42362</c:v>
                </c:pt>
                <c:pt idx="4580">
                  <c:v>42366</c:v>
                </c:pt>
                <c:pt idx="4581">
                  <c:v>42367</c:v>
                </c:pt>
                <c:pt idx="4582">
                  <c:v>42368</c:v>
                </c:pt>
                <c:pt idx="4583">
                  <c:v>42369</c:v>
                </c:pt>
                <c:pt idx="4584">
                  <c:v>42373</c:v>
                </c:pt>
                <c:pt idx="4585">
                  <c:v>42374</c:v>
                </c:pt>
                <c:pt idx="4586">
                  <c:v>42375</c:v>
                </c:pt>
                <c:pt idx="4587">
                  <c:v>42376</c:v>
                </c:pt>
                <c:pt idx="4588">
                  <c:v>42377</c:v>
                </c:pt>
                <c:pt idx="4589">
                  <c:v>42380</c:v>
                </c:pt>
                <c:pt idx="4590">
                  <c:v>42381</c:v>
                </c:pt>
                <c:pt idx="4591">
                  <c:v>42382</c:v>
                </c:pt>
                <c:pt idx="4592">
                  <c:v>42383</c:v>
                </c:pt>
                <c:pt idx="4593">
                  <c:v>42384</c:v>
                </c:pt>
                <c:pt idx="4594">
                  <c:v>42388</c:v>
                </c:pt>
                <c:pt idx="4595">
                  <c:v>42389</c:v>
                </c:pt>
                <c:pt idx="4596">
                  <c:v>42390</c:v>
                </c:pt>
                <c:pt idx="4597">
                  <c:v>42391</c:v>
                </c:pt>
                <c:pt idx="4598">
                  <c:v>42394</c:v>
                </c:pt>
                <c:pt idx="4599">
                  <c:v>42395</c:v>
                </c:pt>
                <c:pt idx="4600">
                  <c:v>42396</c:v>
                </c:pt>
                <c:pt idx="4601">
                  <c:v>42397</c:v>
                </c:pt>
                <c:pt idx="4602">
                  <c:v>42398</c:v>
                </c:pt>
                <c:pt idx="4603">
                  <c:v>42401</c:v>
                </c:pt>
                <c:pt idx="4604">
                  <c:v>42402</c:v>
                </c:pt>
                <c:pt idx="4605">
                  <c:v>42403</c:v>
                </c:pt>
                <c:pt idx="4606">
                  <c:v>42404</c:v>
                </c:pt>
                <c:pt idx="4607">
                  <c:v>42405</c:v>
                </c:pt>
                <c:pt idx="4608">
                  <c:v>42408</c:v>
                </c:pt>
                <c:pt idx="4609">
                  <c:v>42409</c:v>
                </c:pt>
                <c:pt idx="4610">
                  <c:v>42410</c:v>
                </c:pt>
                <c:pt idx="4611">
                  <c:v>42411</c:v>
                </c:pt>
                <c:pt idx="4612">
                  <c:v>42412</c:v>
                </c:pt>
                <c:pt idx="4613">
                  <c:v>42416</c:v>
                </c:pt>
                <c:pt idx="4614">
                  <c:v>42417</c:v>
                </c:pt>
                <c:pt idx="4615">
                  <c:v>42418</c:v>
                </c:pt>
                <c:pt idx="4616">
                  <c:v>42419</c:v>
                </c:pt>
                <c:pt idx="4617">
                  <c:v>42422</c:v>
                </c:pt>
                <c:pt idx="4618">
                  <c:v>42423</c:v>
                </c:pt>
                <c:pt idx="4619">
                  <c:v>42424</c:v>
                </c:pt>
                <c:pt idx="4620">
                  <c:v>42425</c:v>
                </c:pt>
                <c:pt idx="4621">
                  <c:v>42426</c:v>
                </c:pt>
                <c:pt idx="4622">
                  <c:v>42429</c:v>
                </c:pt>
                <c:pt idx="4623">
                  <c:v>42430</c:v>
                </c:pt>
                <c:pt idx="4624">
                  <c:v>42431</c:v>
                </c:pt>
                <c:pt idx="4625">
                  <c:v>42432</c:v>
                </c:pt>
                <c:pt idx="4626">
                  <c:v>42433</c:v>
                </c:pt>
                <c:pt idx="4627">
                  <c:v>42436</c:v>
                </c:pt>
                <c:pt idx="4628">
                  <c:v>42437</c:v>
                </c:pt>
                <c:pt idx="4629">
                  <c:v>42438</c:v>
                </c:pt>
                <c:pt idx="4630">
                  <c:v>42439</c:v>
                </c:pt>
                <c:pt idx="4631">
                  <c:v>42440</c:v>
                </c:pt>
                <c:pt idx="4632">
                  <c:v>42443</c:v>
                </c:pt>
                <c:pt idx="4633">
                  <c:v>42444</c:v>
                </c:pt>
                <c:pt idx="4634">
                  <c:v>42445</c:v>
                </c:pt>
                <c:pt idx="4635">
                  <c:v>42446</c:v>
                </c:pt>
                <c:pt idx="4636">
                  <c:v>42447</c:v>
                </c:pt>
                <c:pt idx="4637">
                  <c:v>42450</c:v>
                </c:pt>
                <c:pt idx="4638">
                  <c:v>42451</c:v>
                </c:pt>
                <c:pt idx="4639">
                  <c:v>42452</c:v>
                </c:pt>
                <c:pt idx="4640">
                  <c:v>42453</c:v>
                </c:pt>
                <c:pt idx="4641">
                  <c:v>42457</c:v>
                </c:pt>
                <c:pt idx="4642">
                  <c:v>42458</c:v>
                </c:pt>
                <c:pt idx="4643">
                  <c:v>42459</c:v>
                </c:pt>
                <c:pt idx="4644">
                  <c:v>42460</c:v>
                </c:pt>
                <c:pt idx="4645">
                  <c:v>42461</c:v>
                </c:pt>
                <c:pt idx="4646">
                  <c:v>42464</c:v>
                </c:pt>
                <c:pt idx="4647">
                  <c:v>42465</c:v>
                </c:pt>
                <c:pt idx="4648">
                  <c:v>42466</c:v>
                </c:pt>
                <c:pt idx="4649">
                  <c:v>42467</c:v>
                </c:pt>
                <c:pt idx="4650">
                  <c:v>42468</c:v>
                </c:pt>
                <c:pt idx="4651">
                  <c:v>42471</c:v>
                </c:pt>
                <c:pt idx="4652">
                  <c:v>42472</c:v>
                </c:pt>
                <c:pt idx="4653">
                  <c:v>42473</c:v>
                </c:pt>
                <c:pt idx="4654">
                  <c:v>42474</c:v>
                </c:pt>
                <c:pt idx="4655">
                  <c:v>42475</c:v>
                </c:pt>
                <c:pt idx="4656">
                  <c:v>42478</c:v>
                </c:pt>
                <c:pt idx="4657">
                  <c:v>42479</c:v>
                </c:pt>
                <c:pt idx="4658">
                  <c:v>42480</c:v>
                </c:pt>
                <c:pt idx="4659">
                  <c:v>42481</c:v>
                </c:pt>
                <c:pt idx="4660">
                  <c:v>42482</c:v>
                </c:pt>
                <c:pt idx="4661">
                  <c:v>42485</c:v>
                </c:pt>
                <c:pt idx="4662">
                  <c:v>42486</c:v>
                </c:pt>
                <c:pt idx="4663">
                  <c:v>42487</c:v>
                </c:pt>
                <c:pt idx="4664">
                  <c:v>42488</c:v>
                </c:pt>
                <c:pt idx="4665">
                  <c:v>42489</c:v>
                </c:pt>
                <c:pt idx="4666">
                  <c:v>42492</c:v>
                </c:pt>
                <c:pt idx="4667">
                  <c:v>42493</c:v>
                </c:pt>
                <c:pt idx="4668">
                  <c:v>42494</c:v>
                </c:pt>
                <c:pt idx="4669">
                  <c:v>42495</c:v>
                </c:pt>
                <c:pt idx="4670">
                  <c:v>42496</c:v>
                </c:pt>
                <c:pt idx="4671">
                  <c:v>42499</c:v>
                </c:pt>
                <c:pt idx="4672">
                  <c:v>42500</c:v>
                </c:pt>
                <c:pt idx="4673">
                  <c:v>42501</c:v>
                </c:pt>
                <c:pt idx="4674">
                  <c:v>42502</c:v>
                </c:pt>
                <c:pt idx="4675">
                  <c:v>42503</c:v>
                </c:pt>
                <c:pt idx="4676">
                  <c:v>42506</c:v>
                </c:pt>
                <c:pt idx="4677">
                  <c:v>42507</c:v>
                </c:pt>
                <c:pt idx="4678">
                  <c:v>42508</c:v>
                </c:pt>
                <c:pt idx="4679">
                  <c:v>42509</c:v>
                </c:pt>
                <c:pt idx="4680">
                  <c:v>42510</c:v>
                </c:pt>
                <c:pt idx="4681">
                  <c:v>42513</c:v>
                </c:pt>
                <c:pt idx="4682">
                  <c:v>42514</c:v>
                </c:pt>
                <c:pt idx="4683">
                  <c:v>42515</c:v>
                </c:pt>
                <c:pt idx="4684">
                  <c:v>42516</c:v>
                </c:pt>
                <c:pt idx="4685">
                  <c:v>42517</c:v>
                </c:pt>
                <c:pt idx="4686">
                  <c:v>42521</c:v>
                </c:pt>
                <c:pt idx="4687">
                  <c:v>42522</c:v>
                </c:pt>
                <c:pt idx="4688">
                  <c:v>42523</c:v>
                </c:pt>
                <c:pt idx="4689">
                  <c:v>42524</c:v>
                </c:pt>
                <c:pt idx="4690">
                  <c:v>42527</c:v>
                </c:pt>
                <c:pt idx="4691">
                  <c:v>42528</c:v>
                </c:pt>
                <c:pt idx="4692">
                  <c:v>42529</c:v>
                </c:pt>
                <c:pt idx="4693">
                  <c:v>42530</c:v>
                </c:pt>
                <c:pt idx="4694">
                  <c:v>42531</c:v>
                </c:pt>
                <c:pt idx="4695">
                  <c:v>42534</c:v>
                </c:pt>
                <c:pt idx="4696">
                  <c:v>42535</c:v>
                </c:pt>
                <c:pt idx="4697">
                  <c:v>42536</c:v>
                </c:pt>
                <c:pt idx="4698">
                  <c:v>42537</c:v>
                </c:pt>
                <c:pt idx="4699">
                  <c:v>42538</c:v>
                </c:pt>
                <c:pt idx="4700">
                  <c:v>42541</c:v>
                </c:pt>
                <c:pt idx="4701">
                  <c:v>42542</c:v>
                </c:pt>
                <c:pt idx="4702">
                  <c:v>42543</c:v>
                </c:pt>
                <c:pt idx="4703">
                  <c:v>42544</c:v>
                </c:pt>
                <c:pt idx="4704">
                  <c:v>42545</c:v>
                </c:pt>
                <c:pt idx="4705">
                  <c:v>42548</c:v>
                </c:pt>
                <c:pt idx="4706">
                  <c:v>42549</c:v>
                </c:pt>
                <c:pt idx="4707">
                  <c:v>42550</c:v>
                </c:pt>
                <c:pt idx="4708">
                  <c:v>42551</c:v>
                </c:pt>
                <c:pt idx="4709">
                  <c:v>42552</c:v>
                </c:pt>
                <c:pt idx="4710">
                  <c:v>42556</c:v>
                </c:pt>
                <c:pt idx="4711">
                  <c:v>42557</c:v>
                </c:pt>
                <c:pt idx="4712">
                  <c:v>42558</c:v>
                </c:pt>
                <c:pt idx="4713">
                  <c:v>42559</c:v>
                </c:pt>
                <c:pt idx="4714">
                  <c:v>42562</c:v>
                </c:pt>
                <c:pt idx="4715">
                  <c:v>42563</c:v>
                </c:pt>
                <c:pt idx="4716">
                  <c:v>42564</c:v>
                </c:pt>
                <c:pt idx="4717">
                  <c:v>42565</c:v>
                </c:pt>
                <c:pt idx="4718">
                  <c:v>42566</c:v>
                </c:pt>
                <c:pt idx="4719">
                  <c:v>42569</c:v>
                </c:pt>
                <c:pt idx="4720">
                  <c:v>42570</c:v>
                </c:pt>
                <c:pt idx="4721">
                  <c:v>42571</c:v>
                </c:pt>
                <c:pt idx="4722">
                  <c:v>42572</c:v>
                </c:pt>
                <c:pt idx="4723">
                  <c:v>42573</c:v>
                </c:pt>
                <c:pt idx="4724">
                  <c:v>42576</c:v>
                </c:pt>
                <c:pt idx="4725">
                  <c:v>42577</c:v>
                </c:pt>
                <c:pt idx="4726">
                  <c:v>42578</c:v>
                </c:pt>
                <c:pt idx="4727">
                  <c:v>42579</c:v>
                </c:pt>
                <c:pt idx="4728">
                  <c:v>42580</c:v>
                </c:pt>
                <c:pt idx="4729">
                  <c:v>42583</c:v>
                </c:pt>
                <c:pt idx="4730">
                  <c:v>42584</c:v>
                </c:pt>
                <c:pt idx="4731">
                  <c:v>42585</c:v>
                </c:pt>
                <c:pt idx="4732">
                  <c:v>42586</c:v>
                </c:pt>
                <c:pt idx="4733">
                  <c:v>42587</c:v>
                </c:pt>
                <c:pt idx="4734">
                  <c:v>42590</c:v>
                </c:pt>
                <c:pt idx="4735">
                  <c:v>42591</c:v>
                </c:pt>
                <c:pt idx="4736">
                  <c:v>42592</c:v>
                </c:pt>
                <c:pt idx="4737">
                  <c:v>42593</c:v>
                </c:pt>
                <c:pt idx="4738">
                  <c:v>42594</c:v>
                </c:pt>
                <c:pt idx="4739">
                  <c:v>42597</c:v>
                </c:pt>
                <c:pt idx="4740">
                  <c:v>42598</c:v>
                </c:pt>
                <c:pt idx="4741">
                  <c:v>42599</c:v>
                </c:pt>
                <c:pt idx="4742">
                  <c:v>42600</c:v>
                </c:pt>
                <c:pt idx="4743">
                  <c:v>42601</c:v>
                </c:pt>
                <c:pt idx="4744">
                  <c:v>42604</c:v>
                </c:pt>
                <c:pt idx="4745">
                  <c:v>42605</c:v>
                </c:pt>
                <c:pt idx="4746">
                  <c:v>42606</c:v>
                </c:pt>
                <c:pt idx="4747">
                  <c:v>42607</c:v>
                </c:pt>
                <c:pt idx="4748">
                  <c:v>42608</c:v>
                </c:pt>
                <c:pt idx="4749">
                  <c:v>42611</c:v>
                </c:pt>
                <c:pt idx="4750">
                  <c:v>42612</c:v>
                </c:pt>
                <c:pt idx="4751">
                  <c:v>42613</c:v>
                </c:pt>
                <c:pt idx="4752">
                  <c:v>42614</c:v>
                </c:pt>
                <c:pt idx="4753">
                  <c:v>42615</c:v>
                </c:pt>
                <c:pt idx="4754">
                  <c:v>42619</c:v>
                </c:pt>
                <c:pt idx="4755">
                  <c:v>42620</c:v>
                </c:pt>
                <c:pt idx="4756">
                  <c:v>42621</c:v>
                </c:pt>
                <c:pt idx="4757">
                  <c:v>42622</c:v>
                </c:pt>
                <c:pt idx="4758">
                  <c:v>42625</c:v>
                </c:pt>
                <c:pt idx="4759">
                  <c:v>42626</c:v>
                </c:pt>
                <c:pt idx="4760">
                  <c:v>42627</c:v>
                </c:pt>
                <c:pt idx="4761">
                  <c:v>42628</c:v>
                </c:pt>
                <c:pt idx="4762">
                  <c:v>42629</c:v>
                </c:pt>
                <c:pt idx="4763">
                  <c:v>42632</c:v>
                </c:pt>
                <c:pt idx="4764">
                  <c:v>42633</c:v>
                </c:pt>
                <c:pt idx="4765">
                  <c:v>42634</c:v>
                </c:pt>
                <c:pt idx="4766">
                  <c:v>42635</c:v>
                </c:pt>
                <c:pt idx="4767">
                  <c:v>42636</c:v>
                </c:pt>
                <c:pt idx="4768">
                  <c:v>42639</c:v>
                </c:pt>
                <c:pt idx="4769">
                  <c:v>42640</c:v>
                </c:pt>
                <c:pt idx="4770">
                  <c:v>42641</c:v>
                </c:pt>
                <c:pt idx="4771">
                  <c:v>42642</c:v>
                </c:pt>
                <c:pt idx="4772">
                  <c:v>42643</c:v>
                </c:pt>
                <c:pt idx="4773">
                  <c:v>42646</c:v>
                </c:pt>
                <c:pt idx="4774">
                  <c:v>42647</c:v>
                </c:pt>
                <c:pt idx="4775">
                  <c:v>42648</c:v>
                </c:pt>
                <c:pt idx="4776">
                  <c:v>42649</c:v>
                </c:pt>
                <c:pt idx="4777">
                  <c:v>42650</c:v>
                </c:pt>
                <c:pt idx="4778">
                  <c:v>42653</c:v>
                </c:pt>
                <c:pt idx="4779">
                  <c:v>42654</c:v>
                </c:pt>
                <c:pt idx="4780">
                  <c:v>42655</c:v>
                </c:pt>
                <c:pt idx="4781">
                  <c:v>42656</c:v>
                </c:pt>
                <c:pt idx="4782">
                  <c:v>42657</c:v>
                </c:pt>
                <c:pt idx="4783">
                  <c:v>42660</c:v>
                </c:pt>
                <c:pt idx="4784">
                  <c:v>42661</c:v>
                </c:pt>
                <c:pt idx="4785">
                  <c:v>42662</c:v>
                </c:pt>
                <c:pt idx="4786">
                  <c:v>42663</c:v>
                </c:pt>
                <c:pt idx="4787">
                  <c:v>42664</c:v>
                </c:pt>
                <c:pt idx="4788">
                  <c:v>42667</c:v>
                </c:pt>
                <c:pt idx="4789">
                  <c:v>42668</c:v>
                </c:pt>
                <c:pt idx="4790">
                  <c:v>42669</c:v>
                </c:pt>
                <c:pt idx="4791">
                  <c:v>42670</c:v>
                </c:pt>
                <c:pt idx="4792">
                  <c:v>42671</c:v>
                </c:pt>
                <c:pt idx="4793">
                  <c:v>42674</c:v>
                </c:pt>
                <c:pt idx="4794">
                  <c:v>42675</c:v>
                </c:pt>
                <c:pt idx="4795">
                  <c:v>42676</c:v>
                </c:pt>
                <c:pt idx="4796">
                  <c:v>42677</c:v>
                </c:pt>
                <c:pt idx="4797">
                  <c:v>42678</c:v>
                </c:pt>
                <c:pt idx="4798">
                  <c:v>42681</c:v>
                </c:pt>
                <c:pt idx="4799">
                  <c:v>42682</c:v>
                </c:pt>
                <c:pt idx="4800">
                  <c:v>42683</c:v>
                </c:pt>
                <c:pt idx="4801">
                  <c:v>42684</c:v>
                </c:pt>
                <c:pt idx="4802">
                  <c:v>42685</c:v>
                </c:pt>
                <c:pt idx="4803">
                  <c:v>42688</c:v>
                </c:pt>
                <c:pt idx="4804">
                  <c:v>42689</c:v>
                </c:pt>
                <c:pt idx="4805">
                  <c:v>42690</c:v>
                </c:pt>
                <c:pt idx="4806">
                  <c:v>42691</c:v>
                </c:pt>
                <c:pt idx="4807">
                  <c:v>42692</c:v>
                </c:pt>
                <c:pt idx="4808">
                  <c:v>42695</c:v>
                </c:pt>
                <c:pt idx="4809">
                  <c:v>42696</c:v>
                </c:pt>
                <c:pt idx="4810">
                  <c:v>42697</c:v>
                </c:pt>
                <c:pt idx="4811">
                  <c:v>42699</c:v>
                </c:pt>
                <c:pt idx="4812">
                  <c:v>42702</c:v>
                </c:pt>
                <c:pt idx="4813">
                  <c:v>42703</c:v>
                </c:pt>
                <c:pt idx="4814">
                  <c:v>42704</c:v>
                </c:pt>
                <c:pt idx="4815">
                  <c:v>42705</c:v>
                </c:pt>
                <c:pt idx="4816">
                  <c:v>42706</c:v>
                </c:pt>
                <c:pt idx="4817">
                  <c:v>42709</c:v>
                </c:pt>
                <c:pt idx="4818">
                  <c:v>42710</c:v>
                </c:pt>
                <c:pt idx="4819">
                  <c:v>42711</c:v>
                </c:pt>
                <c:pt idx="4820">
                  <c:v>42712</c:v>
                </c:pt>
                <c:pt idx="4821">
                  <c:v>42713</c:v>
                </c:pt>
                <c:pt idx="4822">
                  <c:v>42716</c:v>
                </c:pt>
                <c:pt idx="4823">
                  <c:v>42717</c:v>
                </c:pt>
                <c:pt idx="4824">
                  <c:v>42718</c:v>
                </c:pt>
                <c:pt idx="4825">
                  <c:v>42719</c:v>
                </c:pt>
                <c:pt idx="4826">
                  <c:v>42720</c:v>
                </c:pt>
                <c:pt idx="4827">
                  <c:v>42723</c:v>
                </c:pt>
                <c:pt idx="4828">
                  <c:v>42724</c:v>
                </c:pt>
                <c:pt idx="4829">
                  <c:v>42725</c:v>
                </c:pt>
                <c:pt idx="4830">
                  <c:v>42726</c:v>
                </c:pt>
                <c:pt idx="4831">
                  <c:v>42727</c:v>
                </c:pt>
                <c:pt idx="4832">
                  <c:v>42731</c:v>
                </c:pt>
                <c:pt idx="4833">
                  <c:v>42732</c:v>
                </c:pt>
                <c:pt idx="4834">
                  <c:v>42733</c:v>
                </c:pt>
                <c:pt idx="4835">
                  <c:v>42734</c:v>
                </c:pt>
                <c:pt idx="4836">
                  <c:v>42738</c:v>
                </c:pt>
                <c:pt idx="4837">
                  <c:v>42739</c:v>
                </c:pt>
                <c:pt idx="4838">
                  <c:v>42740</c:v>
                </c:pt>
                <c:pt idx="4839">
                  <c:v>42741</c:v>
                </c:pt>
                <c:pt idx="4840">
                  <c:v>42744</c:v>
                </c:pt>
                <c:pt idx="4841">
                  <c:v>42745</c:v>
                </c:pt>
                <c:pt idx="4842">
                  <c:v>42746</c:v>
                </c:pt>
                <c:pt idx="4843">
                  <c:v>42747</c:v>
                </c:pt>
                <c:pt idx="4844">
                  <c:v>42748</c:v>
                </c:pt>
                <c:pt idx="4845">
                  <c:v>42752</c:v>
                </c:pt>
                <c:pt idx="4846">
                  <c:v>42753</c:v>
                </c:pt>
                <c:pt idx="4847">
                  <c:v>42754</c:v>
                </c:pt>
                <c:pt idx="4848">
                  <c:v>42755</c:v>
                </c:pt>
                <c:pt idx="4849">
                  <c:v>42758</c:v>
                </c:pt>
                <c:pt idx="4850">
                  <c:v>42759</c:v>
                </c:pt>
                <c:pt idx="4851">
                  <c:v>42760</c:v>
                </c:pt>
                <c:pt idx="4852">
                  <c:v>42761</c:v>
                </c:pt>
                <c:pt idx="4853">
                  <c:v>42762</c:v>
                </c:pt>
                <c:pt idx="4854">
                  <c:v>42765</c:v>
                </c:pt>
                <c:pt idx="4855">
                  <c:v>42766</c:v>
                </c:pt>
                <c:pt idx="4856">
                  <c:v>42767</c:v>
                </c:pt>
                <c:pt idx="4857">
                  <c:v>42768</c:v>
                </c:pt>
                <c:pt idx="4858">
                  <c:v>42769</c:v>
                </c:pt>
                <c:pt idx="4859">
                  <c:v>42772</c:v>
                </c:pt>
                <c:pt idx="4860">
                  <c:v>42773</c:v>
                </c:pt>
                <c:pt idx="4861">
                  <c:v>42774</c:v>
                </c:pt>
                <c:pt idx="4862">
                  <c:v>42775</c:v>
                </c:pt>
                <c:pt idx="4863">
                  <c:v>42776</c:v>
                </c:pt>
                <c:pt idx="4864">
                  <c:v>42779</c:v>
                </c:pt>
                <c:pt idx="4865">
                  <c:v>42780</c:v>
                </c:pt>
                <c:pt idx="4866">
                  <c:v>42781</c:v>
                </c:pt>
                <c:pt idx="4867">
                  <c:v>42782</c:v>
                </c:pt>
                <c:pt idx="4868">
                  <c:v>42783</c:v>
                </c:pt>
                <c:pt idx="4869">
                  <c:v>42787</c:v>
                </c:pt>
                <c:pt idx="4870">
                  <c:v>42788</c:v>
                </c:pt>
                <c:pt idx="4871">
                  <c:v>42789</c:v>
                </c:pt>
                <c:pt idx="4872">
                  <c:v>42790</c:v>
                </c:pt>
                <c:pt idx="4873">
                  <c:v>42793</c:v>
                </c:pt>
                <c:pt idx="4874">
                  <c:v>42794</c:v>
                </c:pt>
                <c:pt idx="4875">
                  <c:v>42795</c:v>
                </c:pt>
                <c:pt idx="4876">
                  <c:v>42796</c:v>
                </c:pt>
                <c:pt idx="4877">
                  <c:v>42797</c:v>
                </c:pt>
                <c:pt idx="4878">
                  <c:v>42800</c:v>
                </c:pt>
                <c:pt idx="4879">
                  <c:v>42801</c:v>
                </c:pt>
                <c:pt idx="4880">
                  <c:v>42802</c:v>
                </c:pt>
                <c:pt idx="4881">
                  <c:v>42803</c:v>
                </c:pt>
                <c:pt idx="4882">
                  <c:v>42804</c:v>
                </c:pt>
                <c:pt idx="4883">
                  <c:v>42807</c:v>
                </c:pt>
                <c:pt idx="4884">
                  <c:v>42808</c:v>
                </c:pt>
                <c:pt idx="4885">
                  <c:v>42809</c:v>
                </c:pt>
                <c:pt idx="4886">
                  <c:v>42810</c:v>
                </c:pt>
                <c:pt idx="4887">
                  <c:v>42811</c:v>
                </c:pt>
                <c:pt idx="4888">
                  <c:v>42814</c:v>
                </c:pt>
                <c:pt idx="4889">
                  <c:v>42815</c:v>
                </c:pt>
                <c:pt idx="4890">
                  <c:v>42816</c:v>
                </c:pt>
                <c:pt idx="4891">
                  <c:v>42817</c:v>
                </c:pt>
                <c:pt idx="4892">
                  <c:v>42818</c:v>
                </c:pt>
                <c:pt idx="4893">
                  <c:v>42821</c:v>
                </c:pt>
                <c:pt idx="4894">
                  <c:v>42822</c:v>
                </c:pt>
                <c:pt idx="4895">
                  <c:v>42823</c:v>
                </c:pt>
                <c:pt idx="4896">
                  <c:v>42824</c:v>
                </c:pt>
                <c:pt idx="4897">
                  <c:v>42825</c:v>
                </c:pt>
                <c:pt idx="4898">
                  <c:v>42828</c:v>
                </c:pt>
                <c:pt idx="4899">
                  <c:v>42829</c:v>
                </c:pt>
                <c:pt idx="4900">
                  <c:v>42830</c:v>
                </c:pt>
                <c:pt idx="4901">
                  <c:v>42831</c:v>
                </c:pt>
                <c:pt idx="4902">
                  <c:v>42832</c:v>
                </c:pt>
                <c:pt idx="4903">
                  <c:v>42835</c:v>
                </c:pt>
                <c:pt idx="4904">
                  <c:v>42836</c:v>
                </c:pt>
                <c:pt idx="4905">
                  <c:v>42837</c:v>
                </c:pt>
                <c:pt idx="4906">
                  <c:v>42838</c:v>
                </c:pt>
                <c:pt idx="4907">
                  <c:v>42842</c:v>
                </c:pt>
                <c:pt idx="4908">
                  <c:v>42843</c:v>
                </c:pt>
                <c:pt idx="4909">
                  <c:v>42844</c:v>
                </c:pt>
                <c:pt idx="4910">
                  <c:v>42845</c:v>
                </c:pt>
                <c:pt idx="4911">
                  <c:v>42846</c:v>
                </c:pt>
                <c:pt idx="4912">
                  <c:v>42849</c:v>
                </c:pt>
                <c:pt idx="4913">
                  <c:v>42850</c:v>
                </c:pt>
                <c:pt idx="4914">
                  <c:v>42851</c:v>
                </c:pt>
                <c:pt idx="4915">
                  <c:v>42852</c:v>
                </c:pt>
                <c:pt idx="4916">
                  <c:v>42853</c:v>
                </c:pt>
                <c:pt idx="4917">
                  <c:v>42856</c:v>
                </c:pt>
                <c:pt idx="4918">
                  <c:v>42857</c:v>
                </c:pt>
                <c:pt idx="4919">
                  <c:v>42858</c:v>
                </c:pt>
                <c:pt idx="4920">
                  <c:v>42859</c:v>
                </c:pt>
                <c:pt idx="4921">
                  <c:v>42860</c:v>
                </c:pt>
                <c:pt idx="4922">
                  <c:v>42863</c:v>
                </c:pt>
                <c:pt idx="4923">
                  <c:v>42864</c:v>
                </c:pt>
                <c:pt idx="4924">
                  <c:v>42865</c:v>
                </c:pt>
                <c:pt idx="4925">
                  <c:v>42866</c:v>
                </c:pt>
                <c:pt idx="4926">
                  <c:v>42867</c:v>
                </c:pt>
                <c:pt idx="4927">
                  <c:v>42870</c:v>
                </c:pt>
                <c:pt idx="4928">
                  <c:v>42871</c:v>
                </c:pt>
                <c:pt idx="4929">
                  <c:v>42872</c:v>
                </c:pt>
                <c:pt idx="4930">
                  <c:v>42873</c:v>
                </c:pt>
                <c:pt idx="4931">
                  <c:v>42874</c:v>
                </c:pt>
                <c:pt idx="4932">
                  <c:v>42877</c:v>
                </c:pt>
                <c:pt idx="4933">
                  <c:v>42878</c:v>
                </c:pt>
                <c:pt idx="4934">
                  <c:v>42879</c:v>
                </c:pt>
                <c:pt idx="4935">
                  <c:v>42880</c:v>
                </c:pt>
                <c:pt idx="4936">
                  <c:v>42881</c:v>
                </c:pt>
                <c:pt idx="4937">
                  <c:v>42885</c:v>
                </c:pt>
                <c:pt idx="4938">
                  <c:v>42886</c:v>
                </c:pt>
                <c:pt idx="4939">
                  <c:v>42887</c:v>
                </c:pt>
                <c:pt idx="4940">
                  <c:v>42888</c:v>
                </c:pt>
                <c:pt idx="4941">
                  <c:v>42891</c:v>
                </c:pt>
                <c:pt idx="4942">
                  <c:v>42892</c:v>
                </c:pt>
                <c:pt idx="4943">
                  <c:v>42893</c:v>
                </c:pt>
                <c:pt idx="4944">
                  <c:v>42894</c:v>
                </c:pt>
                <c:pt idx="4945">
                  <c:v>42895</c:v>
                </c:pt>
                <c:pt idx="4946">
                  <c:v>42898</c:v>
                </c:pt>
                <c:pt idx="4947">
                  <c:v>42899</c:v>
                </c:pt>
                <c:pt idx="4948">
                  <c:v>42900</c:v>
                </c:pt>
                <c:pt idx="4949">
                  <c:v>42901</c:v>
                </c:pt>
                <c:pt idx="4950">
                  <c:v>42902</c:v>
                </c:pt>
                <c:pt idx="4951">
                  <c:v>42905</c:v>
                </c:pt>
                <c:pt idx="4952">
                  <c:v>42906</c:v>
                </c:pt>
                <c:pt idx="4953">
                  <c:v>42907</c:v>
                </c:pt>
                <c:pt idx="4954">
                  <c:v>42908</c:v>
                </c:pt>
                <c:pt idx="4955">
                  <c:v>42909</c:v>
                </c:pt>
                <c:pt idx="4956">
                  <c:v>42912</c:v>
                </c:pt>
                <c:pt idx="4957">
                  <c:v>42913</c:v>
                </c:pt>
                <c:pt idx="4958">
                  <c:v>42914</c:v>
                </c:pt>
                <c:pt idx="4959">
                  <c:v>42915</c:v>
                </c:pt>
                <c:pt idx="4960">
                  <c:v>42916</c:v>
                </c:pt>
                <c:pt idx="4961">
                  <c:v>42919</c:v>
                </c:pt>
                <c:pt idx="4962">
                  <c:v>42921</c:v>
                </c:pt>
                <c:pt idx="4963">
                  <c:v>42922</c:v>
                </c:pt>
                <c:pt idx="4964">
                  <c:v>42923</c:v>
                </c:pt>
                <c:pt idx="4965">
                  <c:v>42926</c:v>
                </c:pt>
                <c:pt idx="4966">
                  <c:v>42927</c:v>
                </c:pt>
                <c:pt idx="4967">
                  <c:v>42928</c:v>
                </c:pt>
                <c:pt idx="4968">
                  <c:v>42929</c:v>
                </c:pt>
                <c:pt idx="4969">
                  <c:v>42930</c:v>
                </c:pt>
                <c:pt idx="4970">
                  <c:v>42933</c:v>
                </c:pt>
                <c:pt idx="4971">
                  <c:v>42934</c:v>
                </c:pt>
                <c:pt idx="4972">
                  <c:v>42935</c:v>
                </c:pt>
                <c:pt idx="4973">
                  <c:v>42936</c:v>
                </c:pt>
                <c:pt idx="4974">
                  <c:v>42937</c:v>
                </c:pt>
                <c:pt idx="4975">
                  <c:v>42940</c:v>
                </c:pt>
                <c:pt idx="4976">
                  <c:v>42941</c:v>
                </c:pt>
                <c:pt idx="4977">
                  <c:v>42942</c:v>
                </c:pt>
                <c:pt idx="4978">
                  <c:v>42943</c:v>
                </c:pt>
                <c:pt idx="4979">
                  <c:v>42944</c:v>
                </c:pt>
                <c:pt idx="4980">
                  <c:v>42947</c:v>
                </c:pt>
                <c:pt idx="4981">
                  <c:v>42948</c:v>
                </c:pt>
                <c:pt idx="4982">
                  <c:v>42949</c:v>
                </c:pt>
                <c:pt idx="4983">
                  <c:v>42950</c:v>
                </c:pt>
                <c:pt idx="4984">
                  <c:v>42951</c:v>
                </c:pt>
                <c:pt idx="4985">
                  <c:v>42954</c:v>
                </c:pt>
                <c:pt idx="4986">
                  <c:v>42955</c:v>
                </c:pt>
                <c:pt idx="4987">
                  <c:v>42956</c:v>
                </c:pt>
                <c:pt idx="4988">
                  <c:v>42957</c:v>
                </c:pt>
                <c:pt idx="4989">
                  <c:v>42958</c:v>
                </c:pt>
                <c:pt idx="4990">
                  <c:v>42961</c:v>
                </c:pt>
                <c:pt idx="4991">
                  <c:v>42962</c:v>
                </c:pt>
                <c:pt idx="4992">
                  <c:v>42963</c:v>
                </c:pt>
                <c:pt idx="4993">
                  <c:v>42964</c:v>
                </c:pt>
                <c:pt idx="4994">
                  <c:v>42965</c:v>
                </c:pt>
                <c:pt idx="4995">
                  <c:v>42968</c:v>
                </c:pt>
                <c:pt idx="4996">
                  <c:v>42969</c:v>
                </c:pt>
                <c:pt idx="4997">
                  <c:v>42970</c:v>
                </c:pt>
                <c:pt idx="4998">
                  <c:v>42971</c:v>
                </c:pt>
                <c:pt idx="4999">
                  <c:v>42972</c:v>
                </c:pt>
                <c:pt idx="5000">
                  <c:v>42975</c:v>
                </c:pt>
                <c:pt idx="5001">
                  <c:v>42976</c:v>
                </c:pt>
                <c:pt idx="5002">
                  <c:v>42977</c:v>
                </c:pt>
                <c:pt idx="5003">
                  <c:v>42978</c:v>
                </c:pt>
                <c:pt idx="5004">
                  <c:v>42979</c:v>
                </c:pt>
                <c:pt idx="5005">
                  <c:v>42983</c:v>
                </c:pt>
                <c:pt idx="5006">
                  <c:v>42984</c:v>
                </c:pt>
                <c:pt idx="5007">
                  <c:v>42985</c:v>
                </c:pt>
                <c:pt idx="5008">
                  <c:v>42986</c:v>
                </c:pt>
                <c:pt idx="5009">
                  <c:v>42989</c:v>
                </c:pt>
                <c:pt idx="5010">
                  <c:v>42990</c:v>
                </c:pt>
                <c:pt idx="5011">
                  <c:v>42991</c:v>
                </c:pt>
                <c:pt idx="5012">
                  <c:v>42992</c:v>
                </c:pt>
                <c:pt idx="5013">
                  <c:v>42993</c:v>
                </c:pt>
                <c:pt idx="5014">
                  <c:v>42996</c:v>
                </c:pt>
                <c:pt idx="5015">
                  <c:v>42997</c:v>
                </c:pt>
                <c:pt idx="5016">
                  <c:v>42998</c:v>
                </c:pt>
                <c:pt idx="5017">
                  <c:v>42999</c:v>
                </c:pt>
                <c:pt idx="5018">
                  <c:v>43000</c:v>
                </c:pt>
                <c:pt idx="5019">
                  <c:v>43003</c:v>
                </c:pt>
                <c:pt idx="5020">
                  <c:v>43004</c:v>
                </c:pt>
                <c:pt idx="5021">
                  <c:v>43005</c:v>
                </c:pt>
                <c:pt idx="5022">
                  <c:v>43006</c:v>
                </c:pt>
                <c:pt idx="5023">
                  <c:v>43007</c:v>
                </c:pt>
                <c:pt idx="5024">
                  <c:v>43010</c:v>
                </c:pt>
                <c:pt idx="5025">
                  <c:v>43011</c:v>
                </c:pt>
                <c:pt idx="5026">
                  <c:v>43012</c:v>
                </c:pt>
                <c:pt idx="5027">
                  <c:v>43013</c:v>
                </c:pt>
                <c:pt idx="5028">
                  <c:v>43014</c:v>
                </c:pt>
                <c:pt idx="5029">
                  <c:v>43017</c:v>
                </c:pt>
                <c:pt idx="5030">
                  <c:v>43018</c:v>
                </c:pt>
                <c:pt idx="5031">
                  <c:v>43019</c:v>
                </c:pt>
                <c:pt idx="5032">
                  <c:v>43020</c:v>
                </c:pt>
                <c:pt idx="5033">
                  <c:v>43021</c:v>
                </c:pt>
                <c:pt idx="5034">
                  <c:v>43024</c:v>
                </c:pt>
                <c:pt idx="5035">
                  <c:v>43025</c:v>
                </c:pt>
                <c:pt idx="5036">
                  <c:v>43026</c:v>
                </c:pt>
                <c:pt idx="5037">
                  <c:v>43027</c:v>
                </c:pt>
                <c:pt idx="5038">
                  <c:v>43028</c:v>
                </c:pt>
                <c:pt idx="5039">
                  <c:v>43031</c:v>
                </c:pt>
                <c:pt idx="5040">
                  <c:v>43032</c:v>
                </c:pt>
                <c:pt idx="5041">
                  <c:v>43033</c:v>
                </c:pt>
                <c:pt idx="5042">
                  <c:v>43034</c:v>
                </c:pt>
                <c:pt idx="5043">
                  <c:v>43035</c:v>
                </c:pt>
                <c:pt idx="5044">
                  <c:v>43038</c:v>
                </c:pt>
                <c:pt idx="5045">
                  <c:v>43039</c:v>
                </c:pt>
                <c:pt idx="5046">
                  <c:v>43040</c:v>
                </c:pt>
                <c:pt idx="5047">
                  <c:v>43041</c:v>
                </c:pt>
                <c:pt idx="5048">
                  <c:v>43042</c:v>
                </c:pt>
                <c:pt idx="5049">
                  <c:v>43045</c:v>
                </c:pt>
                <c:pt idx="5050">
                  <c:v>43046</c:v>
                </c:pt>
                <c:pt idx="5051">
                  <c:v>43047</c:v>
                </c:pt>
                <c:pt idx="5052">
                  <c:v>43048</c:v>
                </c:pt>
                <c:pt idx="5053">
                  <c:v>43049</c:v>
                </c:pt>
                <c:pt idx="5054">
                  <c:v>43052</c:v>
                </c:pt>
                <c:pt idx="5055">
                  <c:v>43053</c:v>
                </c:pt>
                <c:pt idx="5056">
                  <c:v>43054</c:v>
                </c:pt>
                <c:pt idx="5057">
                  <c:v>43055</c:v>
                </c:pt>
                <c:pt idx="5058">
                  <c:v>43056</c:v>
                </c:pt>
                <c:pt idx="5059">
                  <c:v>43059</c:v>
                </c:pt>
                <c:pt idx="5060">
                  <c:v>43060</c:v>
                </c:pt>
                <c:pt idx="5061">
                  <c:v>43061</c:v>
                </c:pt>
                <c:pt idx="5062">
                  <c:v>43063</c:v>
                </c:pt>
                <c:pt idx="5063">
                  <c:v>43066</c:v>
                </c:pt>
                <c:pt idx="5064">
                  <c:v>43067</c:v>
                </c:pt>
                <c:pt idx="5065">
                  <c:v>43068</c:v>
                </c:pt>
                <c:pt idx="5066">
                  <c:v>43069</c:v>
                </c:pt>
                <c:pt idx="5067">
                  <c:v>43070</c:v>
                </c:pt>
                <c:pt idx="5068">
                  <c:v>43073</c:v>
                </c:pt>
                <c:pt idx="5069">
                  <c:v>43074</c:v>
                </c:pt>
                <c:pt idx="5070">
                  <c:v>43075</c:v>
                </c:pt>
                <c:pt idx="5071">
                  <c:v>43076</c:v>
                </c:pt>
                <c:pt idx="5072">
                  <c:v>43077</c:v>
                </c:pt>
                <c:pt idx="5073">
                  <c:v>43080</c:v>
                </c:pt>
                <c:pt idx="5074">
                  <c:v>43081</c:v>
                </c:pt>
                <c:pt idx="5075">
                  <c:v>43082</c:v>
                </c:pt>
                <c:pt idx="5076">
                  <c:v>43083</c:v>
                </c:pt>
                <c:pt idx="5077">
                  <c:v>43084</c:v>
                </c:pt>
                <c:pt idx="5078">
                  <c:v>43087</c:v>
                </c:pt>
                <c:pt idx="5079">
                  <c:v>43088</c:v>
                </c:pt>
                <c:pt idx="5080">
                  <c:v>43089</c:v>
                </c:pt>
                <c:pt idx="5081">
                  <c:v>43090</c:v>
                </c:pt>
                <c:pt idx="5082">
                  <c:v>43091</c:v>
                </c:pt>
                <c:pt idx="5083">
                  <c:v>43095</c:v>
                </c:pt>
                <c:pt idx="5084">
                  <c:v>43096</c:v>
                </c:pt>
                <c:pt idx="5085">
                  <c:v>43097</c:v>
                </c:pt>
                <c:pt idx="5086">
                  <c:v>43098</c:v>
                </c:pt>
                <c:pt idx="5087">
                  <c:v>43102</c:v>
                </c:pt>
                <c:pt idx="5088">
                  <c:v>43103</c:v>
                </c:pt>
                <c:pt idx="5089">
                  <c:v>43104</c:v>
                </c:pt>
                <c:pt idx="5090">
                  <c:v>43105</c:v>
                </c:pt>
                <c:pt idx="5091">
                  <c:v>43108</c:v>
                </c:pt>
                <c:pt idx="5092">
                  <c:v>43109</c:v>
                </c:pt>
                <c:pt idx="5093">
                  <c:v>43110</c:v>
                </c:pt>
                <c:pt idx="5094">
                  <c:v>43111</c:v>
                </c:pt>
                <c:pt idx="5095">
                  <c:v>43112</c:v>
                </c:pt>
                <c:pt idx="5096">
                  <c:v>43116</c:v>
                </c:pt>
                <c:pt idx="5097">
                  <c:v>43117</c:v>
                </c:pt>
                <c:pt idx="5098">
                  <c:v>43118</c:v>
                </c:pt>
                <c:pt idx="5099">
                  <c:v>43119</c:v>
                </c:pt>
                <c:pt idx="5100">
                  <c:v>43122</c:v>
                </c:pt>
                <c:pt idx="5101">
                  <c:v>43123</c:v>
                </c:pt>
                <c:pt idx="5102">
                  <c:v>43124</c:v>
                </c:pt>
                <c:pt idx="5103">
                  <c:v>43125</c:v>
                </c:pt>
                <c:pt idx="5104">
                  <c:v>43126</c:v>
                </c:pt>
                <c:pt idx="5105">
                  <c:v>43129</c:v>
                </c:pt>
                <c:pt idx="5106">
                  <c:v>43130</c:v>
                </c:pt>
                <c:pt idx="5107">
                  <c:v>43131</c:v>
                </c:pt>
                <c:pt idx="5108">
                  <c:v>43132</c:v>
                </c:pt>
                <c:pt idx="5109">
                  <c:v>43133</c:v>
                </c:pt>
                <c:pt idx="5110">
                  <c:v>43136</c:v>
                </c:pt>
                <c:pt idx="5111">
                  <c:v>43137</c:v>
                </c:pt>
                <c:pt idx="5112">
                  <c:v>43138</c:v>
                </c:pt>
                <c:pt idx="5113">
                  <c:v>43139</c:v>
                </c:pt>
                <c:pt idx="5114">
                  <c:v>43140</c:v>
                </c:pt>
                <c:pt idx="5115">
                  <c:v>43143</c:v>
                </c:pt>
                <c:pt idx="5116">
                  <c:v>43144</c:v>
                </c:pt>
                <c:pt idx="5117">
                  <c:v>43145</c:v>
                </c:pt>
                <c:pt idx="5118">
                  <c:v>43146</c:v>
                </c:pt>
                <c:pt idx="5119">
                  <c:v>43147</c:v>
                </c:pt>
                <c:pt idx="5120">
                  <c:v>43151</c:v>
                </c:pt>
                <c:pt idx="5121">
                  <c:v>43152</c:v>
                </c:pt>
                <c:pt idx="5122">
                  <c:v>43153</c:v>
                </c:pt>
                <c:pt idx="5123">
                  <c:v>43154</c:v>
                </c:pt>
                <c:pt idx="5124">
                  <c:v>43157</c:v>
                </c:pt>
                <c:pt idx="5125">
                  <c:v>43158</c:v>
                </c:pt>
                <c:pt idx="5126">
                  <c:v>43159</c:v>
                </c:pt>
                <c:pt idx="5127">
                  <c:v>43160</c:v>
                </c:pt>
                <c:pt idx="5128">
                  <c:v>43161</c:v>
                </c:pt>
                <c:pt idx="5129">
                  <c:v>43164</c:v>
                </c:pt>
                <c:pt idx="5130">
                  <c:v>43165</c:v>
                </c:pt>
                <c:pt idx="5131">
                  <c:v>43166</c:v>
                </c:pt>
                <c:pt idx="5132">
                  <c:v>43167</c:v>
                </c:pt>
                <c:pt idx="5133">
                  <c:v>43168</c:v>
                </c:pt>
                <c:pt idx="5134">
                  <c:v>43171</c:v>
                </c:pt>
                <c:pt idx="5135">
                  <c:v>43172</c:v>
                </c:pt>
                <c:pt idx="5136">
                  <c:v>43173</c:v>
                </c:pt>
                <c:pt idx="5137">
                  <c:v>43174</c:v>
                </c:pt>
                <c:pt idx="5138">
                  <c:v>43175</c:v>
                </c:pt>
                <c:pt idx="5139">
                  <c:v>43178</c:v>
                </c:pt>
                <c:pt idx="5140">
                  <c:v>43179</c:v>
                </c:pt>
                <c:pt idx="5141">
                  <c:v>43180</c:v>
                </c:pt>
                <c:pt idx="5142">
                  <c:v>43181</c:v>
                </c:pt>
                <c:pt idx="5143">
                  <c:v>43182</c:v>
                </c:pt>
                <c:pt idx="5144">
                  <c:v>43185</c:v>
                </c:pt>
                <c:pt idx="5145">
                  <c:v>43186</c:v>
                </c:pt>
                <c:pt idx="5146">
                  <c:v>43187</c:v>
                </c:pt>
                <c:pt idx="5147">
                  <c:v>43188</c:v>
                </c:pt>
                <c:pt idx="5148">
                  <c:v>43192</c:v>
                </c:pt>
                <c:pt idx="5149">
                  <c:v>43193</c:v>
                </c:pt>
                <c:pt idx="5150">
                  <c:v>43194</c:v>
                </c:pt>
                <c:pt idx="5151">
                  <c:v>43195</c:v>
                </c:pt>
                <c:pt idx="5152">
                  <c:v>43196</c:v>
                </c:pt>
                <c:pt idx="5153">
                  <c:v>43199</c:v>
                </c:pt>
                <c:pt idx="5154">
                  <c:v>43200</c:v>
                </c:pt>
                <c:pt idx="5155">
                  <c:v>43201</c:v>
                </c:pt>
                <c:pt idx="5156">
                  <c:v>43202</c:v>
                </c:pt>
                <c:pt idx="5157">
                  <c:v>43203</c:v>
                </c:pt>
                <c:pt idx="5158">
                  <c:v>43206</c:v>
                </c:pt>
                <c:pt idx="5159">
                  <c:v>43207</c:v>
                </c:pt>
                <c:pt idx="5160">
                  <c:v>43208</c:v>
                </c:pt>
                <c:pt idx="5161">
                  <c:v>43209</c:v>
                </c:pt>
                <c:pt idx="5162">
                  <c:v>43210</c:v>
                </c:pt>
                <c:pt idx="5163">
                  <c:v>43213</c:v>
                </c:pt>
                <c:pt idx="5164">
                  <c:v>43214</c:v>
                </c:pt>
                <c:pt idx="5165">
                  <c:v>43215</c:v>
                </c:pt>
                <c:pt idx="5166">
                  <c:v>43216</c:v>
                </c:pt>
                <c:pt idx="5167">
                  <c:v>43217</c:v>
                </c:pt>
                <c:pt idx="5168">
                  <c:v>43220</c:v>
                </c:pt>
                <c:pt idx="5169">
                  <c:v>43221</c:v>
                </c:pt>
                <c:pt idx="5170">
                  <c:v>43222</c:v>
                </c:pt>
                <c:pt idx="5171">
                  <c:v>43223</c:v>
                </c:pt>
                <c:pt idx="5172">
                  <c:v>43224</c:v>
                </c:pt>
                <c:pt idx="5173">
                  <c:v>43227</c:v>
                </c:pt>
                <c:pt idx="5174">
                  <c:v>43228</c:v>
                </c:pt>
                <c:pt idx="5175">
                  <c:v>43229</c:v>
                </c:pt>
                <c:pt idx="5176">
                  <c:v>43230</c:v>
                </c:pt>
                <c:pt idx="5177">
                  <c:v>43231</c:v>
                </c:pt>
                <c:pt idx="5178">
                  <c:v>43234</c:v>
                </c:pt>
                <c:pt idx="5179">
                  <c:v>43235</c:v>
                </c:pt>
                <c:pt idx="5180">
                  <c:v>43236</c:v>
                </c:pt>
                <c:pt idx="5181">
                  <c:v>43237</c:v>
                </c:pt>
                <c:pt idx="5182">
                  <c:v>43238</c:v>
                </c:pt>
                <c:pt idx="5183">
                  <c:v>43241</c:v>
                </c:pt>
                <c:pt idx="5184">
                  <c:v>43242</c:v>
                </c:pt>
                <c:pt idx="5185">
                  <c:v>43243</c:v>
                </c:pt>
                <c:pt idx="5186">
                  <c:v>43244</c:v>
                </c:pt>
                <c:pt idx="5187">
                  <c:v>43245</c:v>
                </c:pt>
                <c:pt idx="5188">
                  <c:v>43249</c:v>
                </c:pt>
                <c:pt idx="5189">
                  <c:v>43250</c:v>
                </c:pt>
                <c:pt idx="5190">
                  <c:v>43251</c:v>
                </c:pt>
                <c:pt idx="5191">
                  <c:v>43252</c:v>
                </c:pt>
                <c:pt idx="5192">
                  <c:v>43255</c:v>
                </c:pt>
                <c:pt idx="5193">
                  <c:v>43256</c:v>
                </c:pt>
                <c:pt idx="5194">
                  <c:v>43257</c:v>
                </c:pt>
                <c:pt idx="5195">
                  <c:v>43258</c:v>
                </c:pt>
                <c:pt idx="5196">
                  <c:v>43259</c:v>
                </c:pt>
                <c:pt idx="5197">
                  <c:v>43262</c:v>
                </c:pt>
                <c:pt idx="5198">
                  <c:v>43263</c:v>
                </c:pt>
                <c:pt idx="5199">
                  <c:v>43264</c:v>
                </c:pt>
                <c:pt idx="5200">
                  <c:v>43265</c:v>
                </c:pt>
                <c:pt idx="5201">
                  <c:v>43266</c:v>
                </c:pt>
                <c:pt idx="5202">
                  <c:v>43269</c:v>
                </c:pt>
                <c:pt idx="5203">
                  <c:v>43270</c:v>
                </c:pt>
                <c:pt idx="5204">
                  <c:v>43271</c:v>
                </c:pt>
                <c:pt idx="5205">
                  <c:v>43272</c:v>
                </c:pt>
                <c:pt idx="5206">
                  <c:v>43273</c:v>
                </c:pt>
                <c:pt idx="5207">
                  <c:v>43276</c:v>
                </c:pt>
                <c:pt idx="5208">
                  <c:v>43277</c:v>
                </c:pt>
                <c:pt idx="5209">
                  <c:v>43278</c:v>
                </c:pt>
                <c:pt idx="5210">
                  <c:v>43279</c:v>
                </c:pt>
                <c:pt idx="5211">
                  <c:v>43280</c:v>
                </c:pt>
                <c:pt idx="5212">
                  <c:v>43283</c:v>
                </c:pt>
                <c:pt idx="5213">
                  <c:v>43284</c:v>
                </c:pt>
                <c:pt idx="5214">
                  <c:v>43286</c:v>
                </c:pt>
                <c:pt idx="5215">
                  <c:v>43287</c:v>
                </c:pt>
                <c:pt idx="5216">
                  <c:v>43290</c:v>
                </c:pt>
                <c:pt idx="5217">
                  <c:v>43291</c:v>
                </c:pt>
                <c:pt idx="5218">
                  <c:v>43292</c:v>
                </c:pt>
                <c:pt idx="5219">
                  <c:v>43293</c:v>
                </c:pt>
                <c:pt idx="5220">
                  <c:v>43294</c:v>
                </c:pt>
                <c:pt idx="5221">
                  <c:v>43297</c:v>
                </c:pt>
                <c:pt idx="5222">
                  <c:v>43298</c:v>
                </c:pt>
                <c:pt idx="5223">
                  <c:v>43299</c:v>
                </c:pt>
                <c:pt idx="5224">
                  <c:v>43300</c:v>
                </c:pt>
                <c:pt idx="5225">
                  <c:v>43301</c:v>
                </c:pt>
                <c:pt idx="5226">
                  <c:v>43304</c:v>
                </c:pt>
                <c:pt idx="5227">
                  <c:v>43305</c:v>
                </c:pt>
                <c:pt idx="5228">
                  <c:v>43306</c:v>
                </c:pt>
                <c:pt idx="5229">
                  <c:v>43307</c:v>
                </c:pt>
                <c:pt idx="5230">
                  <c:v>43308</c:v>
                </c:pt>
                <c:pt idx="5231">
                  <c:v>43311</c:v>
                </c:pt>
                <c:pt idx="5232">
                  <c:v>43312</c:v>
                </c:pt>
                <c:pt idx="5233">
                  <c:v>43313</c:v>
                </c:pt>
                <c:pt idx="5234">
                  <c:v>43314</c:v>
                </c:pt>
                <c:pt idx="5235">
                  <c:v>43315</c:v>
                </c:pt>
                <c:pt idx="5236">
                  <c:v>43318</c:v>
                </c:pt>
                <c:pt idx="5237">
                  <c:v>43319</c:v>
                </c:pt>
                <c:pt idx="5238">
                  <c:v>43320</c:v>
                </c:pt>
                <c:pt idx="5239">
                  <c:v>43321</c:v>
                </c:pt>
                <c:pt idx="5240">
                  <c:v>43322</c:v>
                </c:pt>
                <c:pt idx="5241">
                  <c:v>43325</c:v>
                </c:pt>
                <c:pt idx="5242">
                  <c:v>43326</c:v>
                </c:pt>
                <c:pt idx="5243">
                  <c:v>43327</c:v>
                </c:pt>
                <c:pt idx="5244">
                  <c:v>43328</c:v>
                </c:pt>
                <c:pt idx="5245">
                  <c:v>43329</c:v>
                </c:pt>
                <c:pt idx="5246">
                  <c:v>43332</c:v>
                </c:pt>
                <c:pt idx="5247">
                  <c:v>43333</c:v>
                </c:pt>
                <c:pt idx="5248">
                  <c:v>43334</c:v>
                </c:pt>
                <c:pt idx="5249">
                  <c:v>43335</c:v>
                </c:pt>
                <c:pt idx="5250">
                  <c:v>43336</c:v>
                </c:pt>
                <c:pt idx="5251">
                  <c:v>43339</c:v>
                </c:pt>
                <c:pt idx="5252">
                  <c:v>43340</c:v>
                </c:pt>
                <c:pt idx="5253">
                  <c:v>43341</c:v>
                </c:pt>
                <c:pt idx="5254">
                  <c:v>43342</c:v>
                </c:pt>
                <c:pt idx="5255">
                  <c:v>43343</c:v>
                </c:pt>
                <c:pt idx="5256">
                  <c:v>43347</c:v>
                </c:pt>
                <c:pt idx="5257">
                  <c:v>43348</c:v>
                </c:pt>
                <c:pt idx="5258">
                  <c:v>43349</c:v>
                </c:pt>
                <c:pt idx="5259">
                  <c:v>43350</c:v>
                </c:pt>
                <c:pt idx="5260">
                  <c:v>43353</c:v>
                </c:pt>
                <c:pt idx="5261">
                  <c:v>43354</c:v>
                </c:pt>
                <c:pt idx="5262">
                  <c:v>43355</c:v>
                </c:pt>
                <c:pt idx="5263">
                  <c:v>43356</c:v>
                </c:pt>
                <c:pt idx="5264">
                  <c:v>43357</c:v>
                </c:pt>
                <c:pt idx="5265">
                  <c:v>43360</c:v>
                </c:pt>
                <c:pt idx="5266">
                  <c:v>43361</c:v>
                </c:pt>
                <c:pt idx="5267">
                  <c:v>43362</c:v>
                </c:pt>
                <c:pt idx="5268">
                  <c:v>43363</c:v>
                </c:pt>
                <c:pt idx="5269">
                  <c:v>43364</c:v>
                </c:pt>
                <c:pt idx="5270">
                  <c:v>43367</c:v>
                </c:pt>
                <c:pt idx="5271">
                  <c:v>43368</c:v>
                </c:pt>
                <c:pt idx="5272">
                  <c:v>43369</c:v>
                </c:pt>
                <c:pt idx="5273">
                  <c:v>43370</c:v>
                </c:pt>
                <c:pt idx="5274">
                  <c:v>43371</c:v>
                </c:pt>
                <c:pt idx="5275">
                  <c:v>43374</c:v>
                </c:pt>
                <c:pt idx="5276">
                  <c:v>43375</c:v>
                </c:pt>
                <c:pt idx="5277">
                  <c:v>43376</c:v>
                </c:pt>
                <c:pt idx="5278">
                  <c:v>43377</c:v>
                </c:pt>
                <c:pt idx="5279">
                  <c:v>43378</c:v>
                </c:pt>
                <c:pt idx="5280">
                  <c:v>43381</c:v>
                </c:pt>
                <c:pt idx="5281">
                  <c:v>43382</c:v>
                </c:pt>
                <c:pt idx="5282">
                  <c:v>43383</c:v>
                </c:pt>
                <c:pt idx="5283">
                  <c:v>43384</c:v>
                </c:pt>
                <c:pt idx="5284">
                  <c:v>43385</c:v>
                </c:pt>
                <c:pt idx="5285">
                  <c:v>43388</c:v>
                </c:pt>
                <c:pt idx="5286">
                  <c:v>43389</c:v>
                </c:pt>
                <c:pt idx="5287">
                  <c:v>43390</c:v>
                </c:pt>
                <c:pt idx="5288">
                  <c:v>43391</c:v>
                </c:pt>
                <c:pt idx="5289">
                  <c:v>43392</c:v>
                </c:pt>
                <c:pt idx="5290">
                  <c:v>43395</c:v>
                </c:pt>
                <c:pt idx="5291">
                  <c:v>43396</c:v>
                </c:pt>
                <c:pt idx="5292">
                  <c:v>43397</c:v>
                </c:pt>
                <c:pt idx="5293">
                  <c:v>43398</c:v>
                </c:pt>
                <c:pt idx="5294">
                  <c:v>43399</c:v>
                </c:pt>
                <c:pt idx="5295">
                  <c:v>43402</c:v>
                </c:pt>
                <c:pt idx="5296">
                  <c:v>43403</c:v>
                </c:pt>
                <c:pt idx="5297">
                  <c:v>43404</c:v>
                </c:pt>
                <c:pt idx="5298">
                  <c:v>43405</c:v>
                </c:pt>
                <c:pt idx="5299">
                  <c:v>43406</c:v>
                </c:pt>
                <c:pt idx="5300">
                  <c:v>43409</c:v>
                </c:pt>
                <c:pt idx="5301">
                  <c:v>43410</c:v>
                </c:pt>
                <c:pt idx="5302">
                  <c:v>43411</c:v>
                </c:pt>
                <c:pt idx="5303">
                  <c:v>43412</c:v>
                </c:pt>
                <c:pt idx="5304">
                  <c:v>43413</c:v>
                </c:pt>
                <c:pt idx="5305">
                  <c:v>43416</c:v>
                </c:pt>
                <c:pt idx="5306">
                  <c:v>43417</c:v>
                </c:pt>
                <c:pt idx="5307">
                  <c:v>43418</c:v>
                </c:pt>
                <c:pt idx="5308">
                  <c:v>43419</c:v>
                </c:pt>
                <c:pt idx="5309">
                  <c:v>43420</c:v>
                </c:pt>
                <c:pt idx="5310">
                  <c:v>43423</c:v>
                </c:pt>
                <c:pt idx="5311">
                  <c:v>43424</c:v>
                </c:pt>
                <c:pt idx="5312">
                  <c:v>43425</c:v>
                </c:pt>
                <c:pt idx="5313">
                  <c:v>43427</c:v>
                </c:pt>
                <c:pt idx="5314">
                  <c:v>43430</c:v>
                </c:pt>
                <c:pt idx="5315">
                  <c:v>43431</c:v>
                </c:pt>
                <c:pt idx="5316">
                  <c:v>43432</c:v>
                </c:pt>
                <c:pt idx="5317">
                  <c:v>43433</c:v>
                </c:pt>
                <c:pt idx="5318">
                  <c:v>43434</c:v>
                </c:pt>
                <c:pt idx="5319">
                  <c:v>43437</c:v>
                </c:pt>
                <c:pt idx="5320">
                  <c:v>43438</c:v>
                </c:pt>
                <c:pt idx="5321">
                  <c:v>43440</c:v>
                </c:pt>
                <c:pt idx="5322">
                  <c:v>43441</c:v>
                </c:pt>
                <c:pt idx="5323">
                  <c:v>43444</c:v>
                </c:pt>
                <c:pt idx="5324">
                  <c:v>43445</c:v>
                </c:pt>
                <c:pt idx="5325">
                  <c:v>43446</c:v>
                </c:pt>
                <c:pt idx="5326">
                  <c:v>43447</c:v>
                </c:pt>
                <c:pt idx="5327">
                  <c:v>43448</c:v>
                </c:pt>
                <c:pt idx="5328">
                  <c:v>43451</c:v>
                </c:pt>
                <c:pt idx="5329">
                  <c:v>43452</c:v>
                </c:pt>
                <c:pt idx="5330">
                  <c:v>43453</c:v>
                </c:pt>
                <c:pt idx="5331">
                  <c:v>43454</c:v>
                </c:pt>
                <c:pt idx="5332">
                  <c:v>43455</c:v>
                </c:pt>
                <c:pt idx="5333">
                  <c:v>43458</c:v>
                </c:pt>
                <c:pt idx="5334">
                  <c:v>43460</c:v>
                </c:pt>
                <c:pt idx="5335">
                  <c:v>43461</c:v>
                </c:pt>
                <c:pt idx="5336">
                  <c:v>43462</c:v>
                </c:pt>
                <c:pt idx="5337">
                  <c:v>43465</c:v>
                </c:pt>
                <c:pt idx="5338">
                  <c:v>43467</c:v>
                </c:pt>
                <c:pt idx="5339">
                  <c:v>43468</c:v>
                </c:pt>
                <c:pt idx="5340">
                  <c:v>43469</c:v>
                </c:pt>
                <c:pt idx="5341">
                  <c:v>43472</c:v>
                </c:pt>
                <c:pt idx="5342">
                  <c:v>43473</c:v>
                </c:pt>
                <c:pt idx="5343">
                  <c:v>43474</c:v>
                </c:pt>
                <c:pt idx="5344">
                  <c:v>43475</c:v>
                </c:pt>
                <c:pt idx="5345">
                  <c:v>43476</c:v>
                </c:pt>
                <c:pt idx="5346">
                  <c:v>43479</c:v>
                </c:pt>
                <c:pt idx="5347">
                  <c:v>43480</c:v>
                </c:pt>
                <c:pt idx="5348">
                  <c:v>43481</c:v>
                </c:pt>
                <c:pt idx="5349">
                  <c:v>43482</c:v>
                </c:pt>
                <c:pt idx="5350">
                  <c:v>43483</c:v>
                </c:pt>
                <c:pt idx="5351">
                  <c:v>43487</c:v>
                </c:pt>
                <c:pt idx="5352">
                  <c:v>43488</c:v>
                </c:pt>
                <c:pt idx="5353">
                  <c:v>43489</c:v>
                </c:pt>
                <c:pt idx="5354">
                  <c:v>43490</c:v>
                </c:pt>
                <c:pt idx="5355">
                  <c:v>43493</c:v>
                </c:pt>
                <c:pt idx="5356">
                  <c:v>43494</c:v>
                </c:pt>
                <c:pt idx="5357">
                  <c:v>43495</c:v>
                </c:pt>
                <c:pt idx="5358">
                  <c:v>43496</c:v>
                </c:pt>
                <c:pt idx="5359">
                  <c:v>43497</c:v>
                </c:pt>
                <c:pt idx="5360">
                  <c:v>43500</c:v>
                </c:pt>
                <c:pt idx="5361">
                  <c:v>43501</c:v>
                </c:pt>
                <c:pt idx="5362">
                  <c:v>43502</c:v>
                </c:pt>
                <c:pt idx="5363">
                  <c:v>43503</c:v>
                </c:pt>
                <c:pt idx="5364">
                  <c:v>43504</c:v>
                </c:pt>
                <c:pt idx="5365">
                  <c:v>43507</c:v>
                </c:pt>
                <c:pt idx="5366">
                  <c:v>43508</c:v>
                </c:pt>
                <c:pt idx="5367">
                  <c:v>43509</c:v>
                </c:pt>
                <c:pt idx="5368">
                  <c:v>43510</c:v>
                </c:pt>
                <c:pt idx="5369">
                  <c:v>43511</c:v>
                </c:pt>
                <c:pt idx="5370">
                  <c:v>43515</c:v>
                </c:pt>
                <c:pt idx="5371">
                  <c:v>43516</c:v>
                </c:pt>
                <c:pt idx="5372">
                  <c:v>43517</c:v>
                </c:pt>
                <c:pt idx="5373">
                  <c:v>43518</c:v>
                </c:pt>
                <c:pt idx="5374">
                  <c:v>43521</c:v>
                </c:pt>
                <c:pt idx="5375">
                  <c:v>43522</c:v>
                </c:pt>
                <c:pt idx="5376">
                  <c:v>43523</c:v>
                </c:pt>
                <c:pt idx="5377">
                  <c:v>43524</c:v>
                </c:pt>
                <c:pt idx="5378">
                  <c:v>43525</c:v>
                </c:pt>
                <c:pt idx="5379">
                  <c:v>43528</c:v>
                </c:pt>
                <c:pt idx="5380">
                  <c:v>43529</c:v>
                </c:pt>
                <c:pt idx="5381">
                  <c:v>43530</c:v>
                </c:pt>
                <c:pt idx="5382">
                  <c:v>43531</c:v>
                </c:pt>
                <c:pt idx="5383">
                  <c:v>43532</c:v>
                </c:pt>
                <c:pt idx="5384">
                  <c:v>43535</c:v>
                </c:pt>
                <c:pt idx="5385">
                  <c:v>43536</c:v>
                </c:pt>
                <c:pt idx="5386">
                  <c:v>43537</c:v>
                </c:pt>
                <c:pt idx="5387">
                  <c:v>43538</c:v>
                </c:pt>
                <c:pt idx="5388">
                  <c:v>43539</c:v>
                </c:pt>
                <c:pt idx="5389">
                  <c:v>43542</c:v>
                </c:pt>
                <c:pt idx="5390">
                  <c:v>43543</c:v>
                </c:pt>
                <c:pt idx="5391">
                  <c:v>43544</c:v>
                </c:pt>
                <c:pt idx="5392">
                  <c:v>43545</c:v>
                </c:pt>
                <c:pt idx="5393">
                  <c:v>43546</c:v>
                </c:pt>
                <c:pt idx="5394">
                  <c:v>43549</c:v>
                </c:pt>
                <c:pt idx="5395">
                  <c:v>43550</c:v>
                </c:pt>
                <c:pt idx="5396">
                  <c:v>43551</c:v>
                </c:pt>
                <c:pt idx="5397">
                  <c:v>43552</c:v>
                </c:pt>
                <c:pt idx="5398">
                  <c:v>43553</c:v>
                </c:pt>
                <c:pt idx="5399">
                  <c:v>43556</c:v>
                </c:pt>
                <c:pt idx="5400">
                  <c:v>43557</c:v>
                </c:pt>
                <c:pt idx="5401">
                  <c:v>43558</c:v>
                </c:pt>
                <c:pt idx="5402">
                  <c:v>43559</c:v>
                </c:pt>
                <c:pt idx="5403">
                  <c:v>43560</c:v>
                </c:pt>
                <c:pt idx="5404">
                  <c:v>43563</c:v>
                </c:pt>
                <c:pt idx="5405">
                  <c:v>43564</c:v>
                </c:pt>
                <c:pt idx="5406">
                  <c:v>43565</c:v>
                </c:pt>
                <c:pt idx="5407">
                  <c:v>43566</c:v>
                </c:pt>
                <c:pt idx="5408">
                  <c:v>43567</c:v>
                </c:pt>
                <c:pt idx="5409">
                  <c:v>43570</c:v>
                </c:pt>
                <c:pt idx="5410">
                  <c:v>43571</c:v>
                </c:pt>
                <c:pt idx="5411">
                  <c:v>43572</c:v>
                </c:pt>
                <c:pt idx="5412">
                  <c:v>43573</c:v>
                </c:pt>
                <c:pt idx="5413">
                  <c:v>43577</c:v>
                </c:pt>
                <c:pt idx="5414">
                  <c:v>43578</c:v>
                </c:pt>
                <c:pt idx="5415">
                  <c:v>43579</c:v>
                </c:pt>
                <c:pt idx="5416">
                  <c:v>43580</c:v>
                </c:pt>
                <c:pt idx="5417">
                  <c:v>43581</c:v>
                </c:pt>
                <c:pt idx="5418">
                  <c:v>43584</c:v>
                </c:pt>
                <c:pt idx="5419">
                  <c:v>43585</c:v>
                </c:pt>
                <c:pt idx="5420">
                  <c:v>43586</c:v>
                </c:pt>
                <c:pt idx="5421">
                  <c:v>43587</c:v>
                </c:pt>
                <c:pt idx="5422">
                  <c:v>43588</c:v>
                </c:pt>
                <c:pt idx="5423">
                  <c:v>43591</c:v>
                </c:pt>
                <c:pt idx="5424">
                  <c:v>43592</c:v>
                </c:pt>
                <c:pt idx="5425">
                  <c:v>43593</c:v>
                </c:pt>
                <c:pt idx="5426">
                  <c:v>43594</c:v>
                </c:pt>
                <c:pt idx="5427">
                  <c:v>43595</c:v>
                </c:pt>
                <c:pt idx="5428">
                  <c:v>43598</c:v>
                </c:pt>
                <c:pt idx="5429">
                  <c:v>43599</c:v>
                </c:pt>
                <c:pt idx="5430">
                  <c:v>43600</c:v>
                </c:pt>
                <c:pt idx="5431">
                  <c:v>43601</c:v>
                </c:pt>
                <c:pt idx="5432">
                  <c:v>43602</c:v>
                </c:pt>
                <c:pt idx="5433">
                  <c:v>43605</c:v>
                </c:pt>
                <c:pt idx="5434">
                  <c:v>43606</c:v>
                </c:pt>
                <c:pt idx="5435">
                  <c:v>43607</c:v>
                </c:pt>
                <c:pt idx="5436">
                  <c:v>43608</c:v>
                </c:pt>
                <c:pt idx="5437">
                  <c:v>43609</c:v>
                </c:pt>
                <c:pt idx="5438">
                  <c:v>43613</c:v>
                </c:pt>
                <c:pt idx="5439">
                  <c:v>43614</c:v>
                </c:pt>
                <c:pt idx="5440">
                  <c:v>43615</c:v>
                </c:pt>
                <c:pt idx="5441">
                  <c:v>43616</c:v>
                </c:pt>
                <c:pt idx="5442">
                  <c:v>43619</c:v>
                </c:pt>
                <c:pt idx="5443">
                  <c:v>43620</c:v>
                </c:pt>
                <c:pt idx="5444">
                  <c:v>43621</c:v>
                </c:pt>
                <c:pt idx="5445">
                  <c:v>43622</c:v>
                </c:pt>
                <c:pt idx="5446">
                  <c:v>43623</c:v>
                </c:pt>
                <c:pt idx="5447">
                  <c:v>43626</c:v>
                </c:pt>
                <c:pt idx="5448">
                  <c:v>43627</c:v>
                </c:pt>
                <c:pt idx="5449">
                  <c:v>43628</c:v>
                </c:pt>
                <c:pt idx="5450">
                  <c:v>43629</c:v>
                </c:pt>
                <c:pt idx="5451">
                  <c:v>43630</c:v>
                </c:pt>
                <c:pt idx="5452">
                  <c:v>43633</c:v>
                </c:pt>
                <c:pt idx="5453">
                  <c:v>43634</c:v>
                </c:pt>
                <c:pt idx="5454">
                  <c:v>43635</c:v>
                </c:pt>
                <c:pt idx="5455">
                  <c:v>43636</c:v>
                </c:pt>
                <c:pt idx="5456">
                  <c:v>43637</c:v>
                </c:pt>
                <c:pt idx="5457">
                  <c:v>43640</c:v>
                </c:pt>
                <c:pt idx="5458">
                  <c:v>43641</c:v>
                </c:pt>
                <c:pt idx="5459">
                  <c:v>43642</c:v>
                </c:pt>
                <c:pt idx="5460">
                  <c:v>43643</c:v>
                </c:pt>
                <c:pt idx="5461">
                  <c:v>43644</c:v>
                </c:pt>
                <c:pt idx="5462">
                  <c:v>43647</c:v>
                </c:pt>
                <c:pt idx="5463">
                  <c:v>43648</c:v>
                </c:pt>
                <c:pt idx="5464">
                  <c:v>43649</c:v>
                </c:pt>
                <c:pt idx="5465">
                  <c:v>43651</c:v>
                </c:pt>
                <c:pt idx="5466">
                  <c:v>43654</c:v>
                </c:pt>
                <c:pt idx="5467">
                  <c:v>43655</c:v>
                </c:pt>
                <c:pt idx="5468">
                  <c:v>43656</c:v>
                </c:pt>
                <c:pt idx="5469">
                  <c:v>43657</c:v>
                </c:pt>
                <c:pt idx="5470">
                  <c:v>43658</c:v>
                </c:pt>
                <c:pt idx="5471">
                  <c:v>43661</c:v>
                </c:pt>
                <c:pt idx="5472">
                  <c:v>43662</c:v>
                </c:pt>
                <c:pt idx="5473">
                  <c:v>43663</c:v>
                </c:pt>
                <c:pt idx="5474">
                  <c:v>43664</c:v>
                </c:pt>
                <c:pt idx="5475">
                  <c:v>43665</c:v>
                </c:pt>
                <c:pt idx="5476">
                  <c:v>43668</c:v>
                </c:pt>
                <c:pt idx="5477">
                  <c:v>43669</c:v>
                </c:pt>
                <c:pt idx="5478">
                  <c:v>43670</c:v>
                </c:pt>
                <c:pt idx="5479">
                  <c:v>43671</c:v>
                </c:pt>
                <c:pt idx="5480">
                  <c:v>43672</c:v>
                </c:pt>
                <c:pt idx="5481">
                  <c:v>43675</c:v>
                </c:pt>
                <c:pt idx="5482">
                  <c:v>43676</c:v>
                </c:pt>
                <c:pt idx="5483">
                  <c:v>43677</c:v>
                </c:pt>
                <c:pt idx="5484">
                  <c:v>43678</c:v>
                </c:pt>
                <c:pt idx="5485">
                  <c:v>43679</c:v>
                </c:pt>
                <c:pt idx="5486">
                  <c:v>43682</c:v>
                </c:pt>
                <c:pt idx="5487">
                  <c:v>43683</c:v>
                </c:pt>
                <c:pt idx="5488">
                  <c:v>43684</c:v>
                </c:pt>
                <c:pt idx="5489">
                  <c:v>43685</c:v>
                </c:pt>
                <c:pt idx="5490">
                  <c:v>43686</c:v>
                </c:pt>
                <c:pt idx="5491">
                  <c:v>43689</c:v>
                </c:pt>
                <c:pt idx="5492">
                  <c:v>43690</c:v>
                </c:pt>
                <c:pt idx="5493">
                  <c:v>43691</c:v>
                </c:pt>
                <c:pt idx="5494">
                  <c:v>43692</c:v>
                </c:pt>
                <c:pt idx="5495">
                  <c:v>43693</c:v>
                </c:pt>
                <c:pt idx="5496">
                  <c:v>43696</c:v>
                </c:pt>
                <c:pt idx="5497">
                  <c:v>43697</c:v>
                </c:pt>
                <c:pt idx="5498">
                  <c:v>43698</c:v>
                </c:pt>
                <c:pt idx="5499">
                  <c:v>43699</c:v>
                </c:pt>
                <c:pt idx="5500">
                  <c:v>43700</c:v>
                </c:pt>
                <c:pt idx="5501">
                  <c:v>43703</c:v>
                </c:pt>
                <c:pt idx="5502">
                  <c:v>43704</c:v>
                </c:pt>
                <c:pt idx="5503">
                  <c:v>43705</c:v>
                </c:pt>
                <c:pt idx="5504">
                  <c:v>43706</c:v>
                </c:pt>
                <c:pt idx="5505">
                  <c:v>43707</c:v>
                </c:pt>
                <c:pt idx="5506">
                  <c:v>43711</c:v>
                </c:pt>
                <c:pt idx="5507">
                  <c:v>43712</c:v>
                </c:pt>
                <c:pt idx="5508">
                  <c:v>43713</c:v>
                </c:pt>
                <c:pt idx="5509">
                  <c:v>43714</c:v>
                </c:pt>
                <c:pt idx="5510">
                  <c:v>43717</c:v>
                </c:pt>
                <c:pt idx="5511">
                  <c:v>43718</c:v>
                </c:pt>
                <c:pt idx="5512">
                  <c:v>43719</c:v>
                </c:pt>
                <c:pt idx="5513">
                  <c:v>43720</c:v>
                </c:pt>
                <c:pt idx="5514">
                  <c:v>43721</c:v>
                </c:pt>
                <c:pt idx="5515">
                  <c:v>43724</c:v>
                </c:pt>
                <c:pt idx="5516">
                  <c:v>43725</c:v>
                </c:pt>
                <c:pt idx="5517">
                  <c:v>43726</c:v>
                </c:pt>
                <c:pt idx="5518">
                  <c:v>43727</c:v>
                </c:pt>
                <c:pt idx="5519">
                  <c:v>43728</c:v>
                </c:pt>
                <c:pt idx="5520">
                  <c:v>43731</c:v>
                </c:pt>
                <c:pt idx="5521">
                  <c:v>43732</c:v>
                </c:pt>
                <c:pt idx="5522">
                  <c:v>43733</c:v>
                </c:pt>
                <c:pt idx="5523">
                  <c:v>43734</c:v>
                </c:pt>
                <c:pt idx="5524">
                  <c:v>43735</c:v>
                </c:pt>
                <c:pt idx="5525">
                  <c:v>43738</c:v>
                </c:pt>
                <c:pt idx="5526">
                  <c:v>43739</c:v>
                </c:pt>
                <c:pt idx="5527">
                  <c:v>43740</c:v>
                </c:pt>
                <c:pt idx="5528">
                  <c:v>43741</c:v>
                </c:pt>
                <c:pt idx="5529">
                  <c:v>43742</c:v>
                </c:pt>
                <c:pt idx="5530">
                  <c:v>43745</c:v>
                </c:pt>
                <c:pt idx="5531">
                  <c:v>43746</c:v>
                </c:pt>
                <c:pt idx="5532">
                  <c:v>43747</c:v>
                </c:pt>
                <c:pt idx="5533">
                  <c:v>43748</c:v>
                </c:pt>
                <c:pt idx="5534">
                  <c:v>43749</c:v>
                </c:pt>
                <c:pt idx="5535">
                  <c:v>43752</c:v>
                </c:pt>
                <c:pt idx="5536">
                  <c:v>43753</c:v>
                </c:pt>
                <c:pt idx="5537">
                  <c:v>43754</c:v>
                </c:pt>
                <c:pt idx="5538">
                  <c:v>43755</c:v>
                </c:pt>
                <c:pt idx="5539">
                  <c:v>43756</c:v>
                </c:pt>
                <c:pt idx="5540">
                  <c:v>43759</c:v>
                </c:pt>
                <c:pt idx="5541">
                  <c:v>43760</c:v>
                </c:pt>
                <c:pt idx="5542">
                  <c:v>43761</c:v>
                </c:pt>
                <c:pt idx="5543">
                  <c:v>43762</c:v>
                </c:pt>
                <c:pt idx="5544">
                  <c:v>43763</c:v>
                </c:pt>
                <c:pt idx="5545">
                  <c:v>43766</c:v>
                </c:pt>
                <c:pt idx="5546">
                  <c:v>43767</c:v>
                </c:pt>
                <c:pt idx="5547">
                  <c:v>43768</c:v>
                </c:pt>
                <c:pt idx="5548">
                  <c:v>43769</c:v>
                </c:pt>
                <c:pt idx="5549">
                  <c:v>43770</c:v>
                </c:pt>
                <c:pt idx="5550">
                  <c:v>43773</c:v>
                </c:pt>
                <c:pt idx="5551">
                  <c:v>43774</c:v>
                </c:pt>
                <c:pt idx="5552">
                  <c:v>43775</c:v>
                </c:pt>
                <c:pt idx="5553">
                  <c:v>43776</c:v>
                </c:pt>
                <c:pt idx="5554">
                  <c:v>43777</c:v>
                </c:pt>
                <c:pt idx="5555">
                  <c:v>43780</c:v>
                </c:pt>
                <c:pt idx="5556">
                  <c:v>43781</c:v>
                </c:pt>
                <c:pt idx="5557">
                  <c:v>43782</c:v>
                </c:pt>
                <c:pt idx="5558">
                  <c:v>43783</c:v>
                </c:pt>
                <c:pt idx="5559">
                  <c:v>43784</c:v>
                </c:pt>
                <c:pt idx="5560">
                  <c:v>43787</c:v>
                </c:pt>
                <c:pt idx="5561">
                  <c:v>43788</c:v>
                </c:pt>
                <c:pt idx="5562">
                  <c:v>43789</c:v>
                </c:pt>
                <c:pt idx="5563">
                  <c:v>43790</c:v>
                </c:pt>
                <c:pt idx="5564">
                  <c:v>43791</c:v>
                </c:pt>
                <c:pt idx="5565">
                  <c:v>43794</c:v>
                </c:pt>
                <c:pt idx="5566">
                  <c:v>43795</c:v>
                </c:pt>
                <c:pt idx="5567">
                  <c:v>43796</c:v>
                </c:pt>
                <c:pt idx="5568">
                  <c:v>43798</c:v>
                </c:pt>
                <c:pt idx="5569">
                  <c:v>43801</c:v>
                </c:pt>
                <c:pt idx="5570">
                  <c:v>43802</c:v>
                </c:pt>
                <c:pt idx="5571">
                  <c:v>43803</c:v>
                </c:pt>
                <c:pt idx="5572">
                  <c:v>43804</c:v>
                </c:pt>
                <c:pt idx="5573">
                  <c:v>43805</c:v>
                </c:pt>
                <c:pt idx="5574">
                  <c:v>43808</c:v>
                </c:pt>
                <c:pt idx="5575">
                  <c:v>43809</c:v>
                </c:pt>
                <c:pt idx="5576">
                  <c:v>43810</c:v>
                </c:pt>
                <c:pt idx="5577">
                  <c:v>43811</c:v>
                </c:pt>
                <c:pt idx="5578">
                  <c:v>43812</c:v>
                </c:pt>
                <c:pt idx="5579">
                  <c:v>43815</c:v>
                </c:pt>
                <c:pt idx="5580">
                  <c:v>43816</c:v>
                </c:pt>
                <c:pt idx="5581">
                  <c:v>43817</c:v>
                </c:pt>
                <c:pt idx="5582">
                  <c:v>43818</c:v>
                </c:pt>
                <c:pt idx="5583">
                  <c:v>43819</c:v>
                </c:pt>
                <c:pt idx="5584">
                  <c:v>43822</c:v>
                </c:pt>
                <c:pt idx="5585">
                  <c:v>43823</c:v>
                </c:pt>
                <c:pt idx="5586">
                  <c:v>43825</c:v>
                </c:pt>
                <c:pt idx="5587">
                  <c:v>43826</c:v>
                </c:pt>
                <c:pt idx="5588">
                  <c:v>43829</c:v>
                </c:pt>
                <c:pt idx="5589">
                  <c:v>43830</c:v>
                </c:pt>
                <c:pt idx="5590">
                  <c:v>43832</c:v>
                </c:pt>
                <c:pt idx="5591">
                  <c:v>43833</c:v>
                </c:pt>
                <c:pt idx="5592">
                  <c:v>43836</c:v>
                </c:pt>
                <c:pt idx="5593">
                  <c:v>43837</c:v>
                </c:pt>
                <c:pt idx="5594">
                  <c:v>43838</c:v>
                </c:pt>
                <c:pt idx="5595">
                  <c:v>43839</c:v>
                </c:pt>
                <c:pt idx="5596">
                  <c:v>43840</c:v>
                </c:pt>
                <c:pt idx="5597">
                  <c:v>43843</c:v>
                </c:pt>
                <c:pt idx="5598">
                  <c:v>43844</c:v>
                </c:pt>
                <c:pt idx="5599">
                  <c:v>43845</c:v>
                </c:pt>
                <c:pt idx="5600">
                  <c:v>43846</c:v>
                </c:pt>
                <c:pt idx="5601">
                  <c:v>43847</c:v>
                </c:pt>
                <c:pt idx="5602">
                  <c:v>43851</c:v>
                </c:pt>
                <c:pt idx="5603">
                  <c:v>43852</c:v>
                </c:pt>
                <c:pt idx="5604">
                  <c:v>43853</c:v>
                </c:pt>
                <c:pt idx="5605">
                  <c:v>43854</c:v>
                </c:pt>
                <c:pt idx="5606">
                  <c:v>43857</c:v>
                </c:pt>
                <c:pt idx="5607">
                  <c:v>43858</c:v>
                </c:pt>
                <c:pt idx="5608">
                  <c:v>43859</c:v>
                </c:pt>
                <c:pt idx="5609">
                  <c:v>43860</c:v>
                </c:pt>
                <c:pt idx="5610">
                  <c:v>43861</c:v>
                </c:pt>
                <c:pt idx="5611">
                  <c:v>43864</c:v>
                </c:pt>
                <c:pt idx="5612">
                  <c:v>43865</c:v>
                </c:pt>
                <c:pt idx="5613">
                  <c:v>43866</c:v>
                </c:pt>
                <c:pt idx="5614">
                  <c:v>43867</c:v>
                </c:pt>
                <c:pt idx="5615">
                  <c:v>43868</c:v>
                </c:pt>
                <c:pt idx="5616">
                  <c:v>43871</c:v>
                </c:pt>
                <c:pt idx="5617">
                  <c:v>43872</c:v>
                </c:pt>
                <c:pt idx="5618">
                  <c:v>43873</c:v>
                </c:pt>
                <c:pt idx="5619">
                  <c:v>43874</c:v>
                </c:pt>
                <c:pt idx="5620">
                  <c:v>43875</c:v>
                </c:pt>
                <c:pt idx="5621">
                  <c:v>43879</c:v>
                </c:pt>
                <c:pt idx="5622">
                  <c:v>43880</c:v>
                </c:pt>
                <c:pt idx="5623">
                  <c:v>43881</c:v>
                </c:pt>
                <c:pt idx="5624">
                  <c:v>43882</c:v>
                </c:pt>
                <c:pt idx="5625">
                  <c:v>43885</c:v>
                </c:pt>
                <c:pt idx="5626">
                  <c:v>43886</c:v>
                </c:pt>
                <c:pt idx="5627">
                  <c:v>43887</c:v>
                </c:pt>
                <c:pt idx="5628">
                  <c:v>43888</c:v>
                </c:pt>
                <c:pt idx="5629">
                  <c:v>43889</c:v>
                </c:pt>
                <c:pt idx="5630">
                  <c:v>43892</c:v>
                </c:pt>
                <c:pt idx="5631">
                  <c:v>43893</c:v>
                </c:pt>
                <c:pt idx="5632">
                  <c:v>43894</c:v>
                </c:pt>
                <c:pt idx="5633">
                  <c:v>43895</c:v>
                </c:pt>
                <c:pt idx="5634">
                  <c:v>43896</c:v>
                </c:pt>
                <c:pt idx="5635">
                  <c:v>43899</c:v>
                </c:pt>
                <c:pt idx="5636">
                  <c:v>43900</c:v>
                </c:pt>
                <c:pt idx="5637">
                  <c:v>43901</c:v>
                </c:pt>
                <c:pt idx="5638">
                  <c:v>43902</c:v>
                </c:pt>
                <c:pt idx="5639">
                  <c:v>43903</c:v>
                </c:pt>
                <c:pt idx="5640">
                  <c:v>43906</c:v>
                </c:pt>
                <c:pt idx="5641">
                  <c:v>43907</c:v>
                </c:pt>
                <c:pt idx="5642">
                  <c:v>43908</c:v>
                </c:pt>
                <c:pt idx="5643">
                  <c:v>43909</c:v>
                </c:pt>
                <c:pt idx="5644">
                  <c:v>43910</c:v>
                </c:pt>
                <c:pt idx="5645">
                  <c:v>43913</c:v>
                </c:pt>
                <c:pt idx="5646">
                  <c:v>43914</c:v>
                </c:pt>
                <c:pt idx="5647">
                  <c:v>43915</c:v>
                </c:pt>
                <c:pt idx="5648">
                  <c:v>43916</c:v>
                </c:pt>
                <c:pt idx="5649">
                  <c:v>43917</c:v>
                </c:pt>
                <c:pt idx="5650">
                  <c:v>43920</c:v>
                </c:pt>
                <c:pt idx="5651">
                  <c:v>43921</c:v>
                </c:pt>
                <c:pt idx="5652">
                  <c:v>43922</c:v>
                </c:pt>
                <c:pt idx="5653">
                  <c:v>43923</c:v>
                </c:pt>
                <c:pt idx="5654">
                  <c:v>43924</c:v>
                </c:pt>
                <c:pt idx="5655">
                  <c:v>43927</c:v>
                </c:pt>
                <c:pt idx="5656">
                  <c:v>43928</c:v>
                </c:pt>
                <c:pt idx="5657">
                  <c:v>43929</c:v>
                </c:pt>
                <c:pt idx="5658">
                  <c:v>43930</c:v>
                </c:pt>
                <c:pt idx="5659">
                  <c:v>43934</c:v>
                </c:pt>
                <c:pt idx="5660">
                  <c:v>43935</c:v>
                </c:pt>
                <c:pt idx="5661">
                  <c:v>43936</c:v>
                </c:pt>
                <c:pt idx="5662">
                  <c:v>43937</c:v>
                </c:pt>
                <c:pt idx="5663">
                  <c:v>43938</c:v>
                </c:pt>
                <c:pt idx="5664">
                  <c:v>43941</c:v>
                </c:pt>
                <c:pt idx="5665">
                  <c:v>43942</c:v>
                </c:pt>
                <c:pt idx="5666">
                  <c:v>43943</c:v>
                </c:pt>
                <c:pt idx="5667">
                  <c:v>43944</c:v>
                </c:pt>
                <c:pt idx="5668">
                  <c:v>43945</c:v>
                </c:pt>
                <c:pt idx="5669">
                  <c:v>43948</c:v>
                </c:pt>
                <c:pt idx="5670">
                  <c:v>43949</c:v>
                </c:pt>
                <c:pt idx="5671">
                  <c:v>43950</c:v>
                </c:pt>
                <c:pt idx="5672">
                  <c:v>43951</c:v>
                </c:pt>
                <c:pt idx="5673">
                  <c:v>43952</c:v>
                </c:pt>
                <c:pt idx="5674">
                  <c:v>43955</c:v>
                </c:pt>
                <c:pt idx="5675">
                  <c:v>43956</c:v>
                </c:pt>
                <c:pt idx="5676">
                  <c:v>43957</c:v>
                </c:pt>
                <c:pt idx="5677">
                  <c:v>43958</c:v>
                </c:pt>
                <c:pt idx="5678">
                  <c:v>43959</c:v>
                </c:pt>
                <c:pt idx="5679">
                  <c:v>43962</c:v>
                </c:pt>
                <c:pt idx="5680">
                  <c:v>43963</c:v>
                </c:pt>
                <c:pt idx="5681">
                  <c:v>43964</c:v>
                </c:pt>
                <c:pt idx="5682">
                  <c:v>43965</c:v>
                </c:pt>
                <c:pt idx="5683">
                  <c:v>43966</c:v>
                </c:pt>
                <c:pt idx="5684">
                  <c:v>43969</c:v>
                </c:pt>
                <c:pt idx="5685">
                  <c:v>43970</c:v>
                </c:pt>
                <c:pt idx="5686">
                  <c:v>43971</c:v>
                </c:pt>
                <c:pt idx="5687">
                  <c:v>43972</c:v>
                </c:pt>
                <c:pt idx="5688">
                  <c:v>43973</c:v>
                </c:pt>
                <c:pt idx="5689">
                  <c:v>43977</c:v>
                </c:pt>
                <c:pt idx="5690">
                  <c:v>43978</c:v>
                </c:pt>
                <c:pt idx="5691">
                  <c:v>43979</c:v>
                </c:pt>
                <c:pt idx="5692">
                  <c:v>43980</c:v>
                </c:pt>
                <c:pt idx="5693">
                  <c:v>43983</c:v>
                </c:pt>
                <c:pt idx="5694">
                  <c:v>43984</c:v>
                </c:pt>
                <c:pt idx="5695">
                  <c:v>43985</c:v>
                </c:pt>
                <c:pt idx="5696">
                  <c:v>43986</c:v>
                </c:pt>
                <c:pt idx="5697">
                  <c:v>43987</c:v>
                </c:pt>
                <c:pt idx="5698">
                  <c:v>43990</c:v>
                </c:pt>
                <c:pt idx="5699">
                  <c:v>43991</c:v>
                </c:pt>
                <c:pt idx="5700">
                  <c:v>43992</c:v>
                </c:pt>
                <c:pt idx="5701">
                  <c:v>43993</c:v>
                </c:pt>
                <c:pt idx="5702">
                  <c:v>43994</c:v>
                </c:pt>
                <c:pt idx="5703">
                  <c:v>43997</c:v>
                </c:pt>
                <c:pt idx="5704">
                  <c:v>43998</c:v>
                </c:pt>
                <c:pt idx="5705">
                  <c:v>43999</c:v>
                </c:pt>
                <c:pt idx="5706">
                  <c:v>44000</c:v>
                </c:pt>
                <c:pt idx="5707">
                  <c:v>44001</c:v>
                </c:pt>
                <c:pt idx="5708">
                  <c:v>44004</c:v>
                </c:pt>
                <c:pt idx="5709">
                  <c:v>44005</c:v>
                </c:pt>
                <c:pt idx="5710">
                  <c:v>44006</c:v>
                </c:pt>
                <c:pt idx="5711">
                  <c:v>44007</c:v>
                </c:pt>
                <c:pt idx="5712">
                  <c:v>44008</c:v>
                </c:pt>
                <c:pt idx="5713">
                  <c:v>44011</c:v>
                </c:pt>
                <c:pt idx="5714">
                  <c:v>44012</c:v>
                </c:pt>
                <c:pt idx="5715">
                  <c:v>44013</c:v>
                </c:pt>
                <c:pt idx="5716">
                  <c:v>44014</c:v>
                </c:pt>
                <c:pt idx="5717">
                  <c:v>44018</c:v>
                </c:pt>
                <c:pt idx="5718">
                  <c:v>44019</c:v>
                </c:pt>
                <c:pt idx="5719">
                  <c:v>44020</c:v>
                </c:pt>
                <c:pt idx="5720">
                  <c:v>44021</c:v>
                </c:pt>
                <c:pt idx="5721">
                  <c:v>44022</c:v>
                </c:pt>
                <c:pt idx="5722">
                  <c:v>44025</c:v>
                </c:pt>
                <c:pt idx="5723">
                  <c:v>44026</c:v>
                </c:pt>
                <c:pt idx="5724">
                  <c:v>44027</c:v>
                </c:pt>
                <c:pt idx="5725">
                  <c:v>44028</c:v>
                </c:pt>
                <c:pt idx="5726">
                  <c:v>44029</c:v>
                </c:pt>
                <c:pt idx="5727">
                  <c:v>44032</c:v>
                </c:pt>
                <c:pt idx="5728">
                  <c:v>44033</c:v>
                </c:pt>
                <c:pt idx="5729">
                  <c:v>44034</c:v>
                </c:pt>
                <c:pt idx="5730">
                  <c:v>44035</c:v>
                </c:pt>
                <c:pt idx="5731">
                  <c:v>44036</c:v>
                </c:pt>
                <c:pt idx="5732">
                  <c:v>44039</c:v>
                </c:pt>
                <c:pt idx="5733">
                  <c:v>44040</c:v>
                </c:pt>
                <c:pt idx="5734">
                  <c:v>44041</c:v>
                </c:pt>
                <c:pt idx="5735">
                  <c:v>44042</c:v>
                </c:pt>
                <c:pt idx="5736">
                  <c:v>44043</c:v>
                </c:pt>
                <c:pt idx="5737">
                  <c:v>44046</c:v>
                </c:pt>
                <c:pt idx="5738">
                  <c:v>44047</c:v>
                </c:pt>
                <c:pt idx="5739">
                  <c:v>44048</c:v>
                </c:pt>
                <c:pt idx="5740">
                  <c:v>44049</c:v>
                </c:pt>
                <c:pt idx="5741">
                  <c:v>44050</c:v>
                </c:pt>
                <c:pt idx="5742">
                  <c:v>44053</c:v>
                </c:pt>
                <c:pt idx="5743">
                  <c:v>44054</c:v>
                </c:pt>
                <c:pt idx="5744">
                  <c:v>44055</c:v>
                </c:pt>
                <c:pt idx="5745">
                  <c:v>44056</c:v>
                </c:pt>
                <c:pt idx="5746">
                  <c:v>44057</c:v>
                </c:pt>
                <c:pt idx="5747">
                  <c:v>44060</c:v>
                </c:pt>
                <c:pt idx="5748">
                  <c:v>44061</c:v>
                </c:pt>
                <c:pt idx="5749">
                  <c:v>44062</c:v>
                </c:pt>
                <c:pt idx="5750">
                  <c:v>44063</c:v>
                </c:pt>
                <c:pt idx="5751">
                  <c:v>44064</c:v>
                </c:pt>
                <c:pt idx="5752">
                  <c:v>44067</c:v>
                </c:pt>
                <c:pt idx="5753">
                  <c:v>44068</c:v>
                </c:pt>
                <c:pt idx="5754">
                  <c:v>44069</c:v>
                </c:pt>
                <c:pt idx="5755">
                  <c:v>44070</c:v>
                </c:pt>
                <c:pt idx="5756">
                  <c:v>44071</c:v>
                </c:pt>
                <c:pt idx="5757">
                  <c:v>44074</c:v>
                </c:pt>
                <c:pt idx="5758">
                  <c:v>44075</c:v>
                </c:pt>
                <c:pt idx="5759">
                  <c:v>44076</c:v>
                </c:pt>
                <c:pt idx="5760">
                  <c:v>44077</c:v>
                </c:pt>
                <c:pt idx="5761">
                  <c:v>44078</c:v>
                </c:pt>
                <c:pt idx="5762">
                  <c:v>44082</c:v>
                </c:pt>
                <c:pt idx="5763">
                  <c:v>44083</c:v>
                </c:pt>
                <c:pt idx="5764">
                  <c:v>44084</c:v>
                </c:pt>
                <c:pt idx="5765">
                  <c:v>44085</c:v>
                </c:pt>
                <c:pt idx="5766">
                  <c:v>44088</c:v>
                </c:pt>
                <c:pt idx="5767">
                  <c:v>44089</c:v>
                </c:pt>
                <c:pt idx="5768">
                  <c:v>44090</c:v>
                </c:pt>
                <c:pt idx="5769">
                  <c:v>44091</c:v>
                </c:pt>
                <c:pt idx="5770">
                  <c:v>44092</c:v>
                </c:pt>
                <c:pt idx="5771">
                  <c:v>44095</c:v>
                </c:pt>
                <c:pt idx="5772">
                  <c:v>44096</c:v>
                </c:pt>
                <c:pt idx="5773">
                  <c:v>44097</c:v>
                </c:pt>
                <c:pt idx="5774">
                  <c:v>44098</c:v>
                </c:pt>
                <c:pt idx="5775">
                  <c:v>44099</c:v>
                </c:pt>
                <c:pt idx="5776">
                  <c:v>44102</c:v>
                </c:pt>
                <c:pt idx="5777">
                  <c:v>44103</c:v>
                </c:pt>
                <c:pt idx="5778">
                  <c:v>44104</c:v>
                </c:pt>
                <c:pt idx="5779">
                  <c:v>44105</c:v>
                </c:pt>
                <c:pt idx="5780">
                  <c:v>44106</c:v>
                </c:pt>
                <c:pt idx="5781">
                  <c:v>44109</c:v>
                </c:pt>
                <c:pt idx="5782">
                  <c:v>44110</c:v>
                </c:pt>
                <c:pt idx="5783">
                  <c:v>44111</c:v>
                </c:pt>
                <c:pt idx="5784">
                  <c:v>44112</c:v>
                </c:pt>
                <c:pt idx="5785">
                  <c:v>44113</c:v>
                </c:pt>
                <c:pt idx="5786">
                  <c:v>44116</c:v>
                </c:pt>
                <c:pt idx="5787">
                  <c:v>44117</c:v>
                </c:pt>
                <c:pt idx="5788">
                  <c:v>44118</c:v>
                </c:pt>
                <c:pt idx="5789">
                  <c:v>44119</c:v>
                </c:pt>
                <c:pt idx="5790">
                  <c:v>44120</c:v>
                </c:pt>
                <c:pt idx="5791">
                  <c:v>44123</c:v>
                </c:pt>
                <c:pt idx="5792">
                  <c:v>44124</c:v>
                </c:pt>
                <c:pt idx="5793">
                  <c:v>44125</c:v>
                </c:pt>
                <c:pt idx="5794">
                  <c:v>44126</c:v>
                </c:pt>
                <c:pt idx="5795">
                  <c:v>44127</c:v>
                </c:pt>
                <c:pt idx="5796">
                  <c:v>44130</c:v>
                </c:pt>
                <c:pt idx="5797">
                  <c:v>44131</c:v>
                </c:pt>
                <c:pt idx="5798">
                  <c:v>44132</c:v>
                </c:pt>
                <c:pt idx="5799">
                  <c:v>44133</c:v>
                </c:pt>
                <c:pt idx="5800">
                  <c:v>44134</c:v>
                </c:pt>
                <c:pt idx="5801">
                  <c:v>44137</c:v>
                </c:pt>
                <c:pt idx="5802">
                  <c:v>44138</c:v>
                </c:pt>
                <c:pt idx="5803">
                  <c:v>44139</c:v>
                </c:pt>
                <c:pt idx="5804">
                  <c:v>44140</c:v>
                </c:pt>
                <c:pt idx="5805">
                  <c:v>44141</c:v>
                </c:pt>
                <c:pt idx="5806">
                  <c:v>44144</c:v>
                </c:pt>
                <c:pt idx="5807">
                  <c:v>44145</c:v>
                </c:pt>
                <c:pt idx="5808">
                  <c:v>44146</c:v>
                </c:pt>
                <c:pt idx="5809">
                  <c:v>44147</c:v>
                </c:pt>
                <c:pt idx="5810">
                  <c:v>44148</c:v>
                </c:pt>
                <c:pt idx="5811">
                  <c:v>44151</c:v>
                </c:pt>
                <c:pt idx="5812">
                  <c:v>44152</c:v>
                </c:pt>
                <c:pt idx="5813">
                  <c:v>44153</c:v>
                </c:pt>
                <c:pt idx="5814">
                  <c:v>44154</c:v>
                </c:pt>
                <c:pt idx="5815">
                  <c:v>44155</c:v>
                </c:pt>
                <c:pt idx="5816">
                  <c:v>44158</c:v>
                </c:pt>
                <c:pt idx="5817">
                  <c:v>44159</c:v>
                </c:pt>
                <c:pt idx="5818">
                  <c:v>44160</c:v>
                </c:pt>
                <c:pt idx="5819">
                  <c:v>44162</c:v>
                </c:pt>
                <c:pt idx="5820">
                  <c:v>44165</c:v>
                </c:pt>
                <c:pt idx="5821">
                  <c:v>44166</c:v>
                </c:pt>
                <c:pt idx="5822">
                  <c:v>44167</c:v>
                </c:pt>
                <c:pt idx="5823">
                  <c:v>44168</c:v>
                </c:pt>
                <c:pt idx="5824">
                  <c:v>44169</c:v>
                </c:pt>
                <c:pt idx="5825">
                  <c:v>44172</c:v>
                </c:pt>
                <c:pt idx="5826">
                  <c:v>44173</c:v>
                </c:pt>
                <c:pt idx="5827">
                  <c:v>44174</c:v>
                </c:pt>
                <c:pt idx="5828">
                  <c:v>44175</c:v>
                </c:pt>
                <c:pt idx="5829">
                  <c:v>44176</c:v>
                </c:pt>
                <c:pt idx="5830">
                  <c:v>44179</c:v>
                </c:pt>
                <c:pt idx="5831">
                  <c:v>44180</c:v>
                </c:pt>
                <c:pt idx="5832">
                  <c:v>44181</c:v>
                </c:pt>
                <c:pt idx="5833">
                  <c:v>44182</c:v>
                </c:pt>
                <c:pt idx="5834">
                  <c:v>44183</c:v>
                </c:pt>
                <c:pt idx="5835">
                  <c:v>44186</c:v>
                </c:pt>
                <c:pt idx="5836">
                  <c:v>44187</c:v>
                </c:pt>
                <c:pt idx="5837">
                  <c:v>44188</c:v>
                </c:pt>
                <c:pt idx="5838">
                  <c:v>44189</c:v>
                </c:pt>
                <c:pt idx="5839">
                  <c:v>44193</c:v>
                </c:pt>
                <c:pt idx="5840">
                  <c:v>44194</c:v>
                </c:pt>
                <c:pt idx="5841">
                  <c:v>44195</c:v>
                </c:pt>
                <c:pt idx="5842">
                  <c:v>44196</c:v>
                </c:pt>
                <c:pt idx="5843">
                  <c:v>44200</c:v>
                </c:pt>
                <c:pt idx="5844">
                  <c:v>44201</c:v>
                </c:pt>
                <c:pt idx="5845">
                  <c:v>44202</c:v>
                </c:pt>
                <c:pt idx="5846">
                  <c:v>44203</c:v>
                </c:pt>
                <c:pt idx="5847">
                  <c:v>44204</c:v>
                </c:pt>
                <c:pt idx="5848">
                  <c:v>44207</c:v>
                </c:pt>
                <c:pt idx="5849">
                  <c:v>44208</c:v>
                </c:pt>
                <c:pt idx="5850">
                  <c:v>44209</c:v>
                </c:pt>
                <c:pt idx="5851">
                  <c:v>44210</c:v>
                </c:pt>
                <c:pt idx="5852">
                  <c:v>44211</c:v>
                </c:pt>
                <c:pt idx="5853">
                  <c:v>44215</c:v>
                </c:pt>
                <c:pt idx="5854">
                  <c:v>44216</c:v>
                </c:pt>
                <c:pt idx="5855">
                  <c:v>44217</c:v>
                </c:pt>
                <c:pt idx="5856">
                  <c:v>44218</c:v>
                </c:pt>
                <c:pt idx="5857">
                  <c:v>44221</c:v>
                </c:pt>
                <c:pt idx="5858">
                  <c:v>44222</c:v>
                </c:pt>
                <c:pt idx="5859">
                  <c:v>44223</c:v>
                </c:pt>
                <c:pt idx="5860">
                  <c:v>44224</c:v>
                </c:pt>
                <c:pt idx="5861">
                  <c:v>44225</c:v>
                </c:pt>
                <c:pt idx="5862">
                  <c:v>44228</c:v>
                </c:pt>
                <c:pt idx="5863">
                  <c:v>44229</c:v>
                </c:pt>
                <c:pt idx="5864">
                  <c:v>44230</c:v>
                </c:pt>
                <c:pt idx="5865">
                  <c:v>44231</c:v>
                </c:pt>
                <c:pt idx="5866">
                  <c:v>44232</c:v>
                </c:pt>
                <c:pt idx="5867">
                  <c:v>44235</c:v>
                </c:pt>
                <c:pt idx="5868">
                  <c:v>44236</c:v>
                </c:pt>
                <c:pt idx="5869">
                  <c:v>44237</c:v>
                </c:pt>
                <c:pt idx="5870">
                  <c:v>44238</c:v>
                </c:pt>
                <c:pt idx="5871">
                  <c:v>44239</c:v>
                </c:pt>
                <c:pt idx="5872">
                  <c:v>44243</c:v>
                </c:pt>
                <c:pt idx="5873">
                  <c:v>44244</c:v>
                </c:pt>
                <c:pt idx="5874">
                  <c:v>44245</c:v>
                </c:pt>
                <c:pt idx="5875">
                  <c:v>44246</c:v>
                </c:pt>
                <c:pt idx="5876">
                  <c:v>44249</c:v>
                </c:pt>
                <c:pt idx="5877">
                  <c:v>44250</c:v>
                </c:pt>
                <c:pt idx="5878">
                  <c:v>44251</c:v>
                </c:pt>
                <c:pt idx="5879">
                  <c:v>44252</c:v>
                </c:pt>
                <c:pt idx="5880">
                  <c:v>44253</c:v>
                </c:pt>
                <c:pt idx="5881">
                  <c:v>44256</c:v>
                </c:pt>
                <c:pt idx="5882">
                  <c:v>44257</c:v>
                </c:pt>
                <c:pt idx="5883">
                  <c:v>44258</c:v>
                </c:pt>
                <c:pt idx="5884">
                  <c:v>44259</c:v>
                </c:pt>
                <c:pt idx="5885">
                  <c:v>44260</c:v>
                </c:pt>
                <c:pt idx="5886">
                  <c:v>44263</c:v>
                </c:pt>
                <c:pt idx="5887">
                  <c:v>44264</c:v>
                </c:pt>
                <c:pt idx="5888">
                  <c:v>44265</c:v>
                </c:pt>
                <c:pt idx="5889">
                  <c:v>44266</c:v>
                </c:pt>
                <c:pt idx="5890">
                  <c:v>44267</c:v>
                </c:pt>
                <c:pt idx="5891">
                  <c:v>44270</c:v>
                </c:pt>
                <c:pt idx="5892">
                  <c:v>44271</c:v>
                </c:pt>
                <c:pt idx="5893">
                  <c:v>44272</c:v>
                </c:pt>
                <c:pt idx="5894">
                  <c:v>44273</c:v>
                </c:pt>
                <c:pt idx="5895">
                  <c:v>44274</c:v>
                </c:pt>
                <c:pt idx="5896">
                  <c:v>44277</c:v>
                </c:pt>
                <c:pt idx="5897">
                  <c:v>44278</c:v>
                </c:pt>
                <c:pt idx="5898">
                  <c:v>44279</c:v>
                </c:pt>
                <c:pt idx="5899">
                  <c:v>44280</c:v>
                </c:pt>
                <c:pt idx="5900">
                  <c:v>44281</c:v>
                </c:pt>
                <c:pt idx="5901">
                  <c:v>44284</c:v>
                </c:pt>
                <c:pt idx="5902">
                  <c:v>44285</c:v>
                </c:pt>
                <c:pt idx="5903">
                  <c:v>44286</c:v>
                </c:pt>
                <c:pt idx="5904">
                  <c:v>44287</c:v>
                </c:pt>
                <c:pt idx="5905">
                  <c:v>44291</c:v>
                </c:pt>
                <c:pt idx="5906">
                  <c:v>44292</c:v>
                </c:pt>
                <c:pt idx="5907">
                  <c:v>44293</c:v>
                </c:pt>
                <c:pt idx="5908">
                  <c:v>44294</c:v>
                </c:pt>
                <c:pt idx="5909">
                  <c:v>44295</c:v>
                </c:pt>
                <c:pt idx="5910">
                  <c:v>44298</c:v>
                </c:pt>
                <c:pt idx="5911">
                  <c:v>44299</c:v>
                </c:pt>
                <c:pt idx="5912">
                  <c:v>44300</c:v>
                </c:pt>
                <c:pt idx="5913">
                  <c:v>44301</c:v>
                </c:pt>
                <c:pt idx="5914">
                  <c:v>44302</c:v>
                </c:pt>
                <c:pt idx="5915">
                  <c:v>44305</c:v>
                </c:pt>
                <c:pt idx="5916">
                  <c:v>44306</c:v>
                </c:pt>
                <c:pt idx="5917">
                  <c:v>44307</c:v>
                </c:pt>
                <c:pt idx="5918">
                  <c:v>44308</c:v>
                </c:pt>
                <c:pt idx="5919">
                  <c:v>44309</c:v>
                </c:pt>
                <c:pt idx="5920">
                  <c:v>44312</c:v>
                </c:pt>
                <c:pt idx="5921">
                  <c:v>44313</c:v>
                </c:pt>
                <c:pt idx="5922">
                  <c:v>44314</c:v>
                </c:pt>
                <c:pt idx="5923">
                  <c:v>44315</c:v>
                </c:pt>
                <c:pt idx="5924">
                  <c:v>44316</c:v>
                </c:pt>
                <c:pt idx="5925">
                  <c:v>44319</c:v>
                </c:pt>
                <c:pt idx="5926">
                  <c:v>44320</c:v>
                </c:pt>
                <c:pt idx="5927">
                  <c:v>44321</c:v>
                </c:pt>
                <c:pt idx="5928">
                  <c:v>44322</c:v>
                </c:pt>
                <c:pt idx="5929">
                  <c:v>44323</c:v>
                </c:pt>
                <c:pt idx="5930">
                  <c:v>44326</c:v>
                </c:pt>
                <c:pt idx="5931">
                  <c:v>44327</c:v>
                </c:pt>
                <c:pt idx="5932">
                  <c:v>44328</c:v>
                </c:pt>
                <c:pt idx="5933">
                  <c:v>44329</c:v>
                </c:pt>
                <c:pt idx="5934">
                  <c:v>44330</c:v>
                </c:pt>
                <c:pt idx="5935">
                  <c:v>44333</c:v>
                </c:pt>
                <c:pt idx="5936">
                  <c:v>44334</c:v>
                </c:pt>
                <c:pt idx="5937">
                  <c:v>44335</c:v>
                </c:pt>
                <c:pt idx="5938">
                  <c:v>44336</c:v>
                </c:pt>
                <c:pt idx="5939">
                  <c:v>44337</c:v>
                </c:pt>
                <c:pt idx="5940">
                  <c:v>44340</c:v>
                </c:pt>
                <c:pt idx="5941">
                  <c:v>44341</c:v>
                </c:pt>
                <c:pt idx="5942">
                  <c:v>44342</c:v>
                </c:pt>
                <c:pt idx="5943">
                  <c:v>44343</c:v>
                </c:pt>
                <c:pt idx="5944">
                  <c:v>44344</c:v>
                </c:pt>
                <c:pt idx="5945">
                  <c:v>44348</c:v>
                </c:pt>
                <c:pt idx="5946">
                  <c:v>44349</c:v>
                </c:pt>
                <c:pt idx="5947">
                  <c:v>44350</c:v>
                </c:pt>
                <c:pt idx="5948">
                  <c:v>44351</c:v>
                </c:pt>
                <c:pt idx="5949">
                  <c:v>44354</c:v>
                </c:pt>
                <c:pt idx="5950">
                  <c:v>44355</c:v>
                </c:pt>
                <c:pt idx="5951">
                  <c:v>44356</c:v>
                </c:pt>
                <c:pt idx="5952">
                  <c:v>44357</c:v>
                </c:pt>
                <c:pt idx="5953">
                  <c:v>44358</c:v>
                </c:pt>
                <c:pt idx="5954">
                  <c:v>44361</c:v>
                </c:pt>
                <c:pt idx="5955">
                  <c:v>44362</c:v>
                </c:pt>
                <c:pt idx="5956">
                  <c:v>44363</c:v>
                </c:pt>
                <c:pt idx="5957">
                  <c:v>44364</c:v>
                </c:pt>
                <c:pt idx="5958">
                  <c:v>44365</c:v>
                </c:pt>
                <c:pt idx="5959">
                  <c:v>44368</c:v>
                </c:pt>
                <c:pt idx="5960">
                  <c:v>44369</c:v>
                </c:pt>
                <c:pt idx="5961">
                  <c:v>44370</c:v>
                </c:pt>
                <c:pt idx="5962">
                  <c:v>44371</c:v>
                </c:pt>
                <c:pt idx="5963">
                  <c:v>44372</c:v>
                </c:pt>
                <c:pt idx="5964">
                  <c:v>44375</c:v>
                </c:pt>
                <c:pt idx="5965">
                  <c:v>44376</c:v>
                </c:pt>
                <c:pt idx="5966">
                  <c:v>44377</c:v>
                </c:pt>
                <c:pt idx="5967">
                  <c:v>44378</c:v>
                </c:pt>
                <c:pt idx="5968">
                  <c:v>44379</c:v>
                </c:pt>
                <c:pt idx="5969">
                  <c:v>44383</c:v>
                </c:pt>
                <c:pt idx="5970">
                  <c:v>44384</c:v>
                </c:pt>
                <c:pt idx="5971">
                  <c:v>44385</c:v>
                </c:pt>
                <c:pt idx="5972">
                  <c:v>44386</c:v>
                </c:pt>
                <c:pt idx="5973">
                  <c:v>44389</c:v>
                </c:pt>
                <c:pt idx="5974">
                  <c:v>44390</c:v>
                </c:pt>
                <c:pt idx="5975">
                  <c:v>44391</c:v>
                </c:pt>
                <c:pt idx="5976">
                  <c:v>44392</c:v>
                </c:pt>
                <c:pt idx="5977">
                  <c:v>44393</c:v>
                </c:pt>
                <c:pt idx="5978">
                  <c:v>44396</c:v>
                </c:pt>
                <c:pt idx="5979">
                  <c:v>44397</c:v>
                </c:pt>
                <c:pt idx="5980">
                  <c:v>44398</c:v>
                </c:pt>
                <c:pt idx="5981">
                  <c:v>44399</c:v>
                </c:pt>
                <c:pt idx="5982">
                  <c:v>44400</c:v>
                </c:pt>
                <c:pt idx="5983">
                  <c:v>44403</c:v>
                </c:pt>
                <c:pt idx="5984">
                  <c:v>44404</c:v>
                </c:pt>
                <c:pt idx="5985">
                  <c:v>44405</c:v>
                </c:pt>
                <c:pt idx="5986">
                  <c:v>44406</c:v>
                </c:pt>
                <c:pt idx="5987">
                  <c:v>44407</c:v>
                </c:pt>
                <c:pt idx="5988">
                  <c:v>44410</c:v>
                </c:pt>
                <c:pt idx="5989">
                  <c:v>44411</c:v>
                </c:pt>
                <c:pt idx="5990">
                  <c:v>44412</c:v>
                </c:pt>
                <c:pt idx="5991">
                  <c:v>44413</c:v>
                </c:pt>
                <c:pt idx="5992">
                  <c:v>44414</c:v>
                </c:pt>
                <c:pt idx="5993">
                  <c:v>44417</c:v>
                </c:pt>
                <c:pt idx="5994">
                  <c:v>44418</c:v>
                </c:pt>
                <c:pt idx="5995">
                  <c:v>44419</c:v>
                </c:pt>
                <c:pt idx="5996">
                  <c:v>44420</c:v>
                </c:pt>
                <c:pt idx="5997">
                  <c:v>44421</c:v>
                </c:pt>
                <c:pt idx="5998">
                  <c:v>44424</c:v>
                </c:pt>
                <c:pt idx="5999">
                  <c:v>44425</c:v>
                </c:pt>
                <c:pt idx="6000">
                  <c:v>44426</c:v>
                </c:pt>
                <c:pt idx="6001">
                  <c:v>44427</c:v>
                </c:pt>
                <c:pt idx="6002">
                  <c:v>44428</c:v>
                </c:pt>
                <c:pt idx="6003">
                  <c:v>44431</c:v>
                </c:pt>
                <c:pt idx="6004">
                  <c:v>44432</c:v>
                </c:pt>
                <c:pt idx="6005">
                  <c:v>44433</c:v>
                </c:pt>
                <c:pt idx="6006">
                  <c:v>44434</c:v>
                </c:pt>
                <c:pt idx="6007">
                  <c:v>44435</c:v>
                </c:pt>
                <c:pt idx="6008">
                  <c:v>44438</c:v>
                </c:pt>
                <c:pt idx="6009">
                  <c:v>44439</c:v>
                </c:pt>
                <c:pt idx="6010">
                  <c:v>44440</c:v>
                </c:pt>
                <c:pt idx="6011">
                  <c:v>44441</c:v>
                </c:pt>
                <c:pt idx="6012">
                  <c:v>44442</c:v>
                </c:pt>
                <c:pt idx="6013">
                  <c:v>44446</c:v>
                </c:pt>
                <c:pt idx="6014">
                  <c:v>44447</c:v>
                </c:pt>
                <c:pt idx="6015">
                  <c:v>44448</c:v>
                </c:pt>
                <c:pt idx="6016">
                  <c:v>44449</c:v>
                </c:pt>
                <c:pt idx="6017">
                  <c:v>44452</c:v>
                </c:pt>
                <c:pt idx="6018">
                  <c:v>44453</c:v>
                </c:pt>
                <c:pt idx="6019">
                  <c:v>44454</c:v>
                </c:pt>
                <c:pt idx="6020">
                  <c:v>44455</c:v>
                </c:pt>
                <c:pt idx="6021">
                  <c:v>44456</c:v>
                </c:pt>
                <c:pt idx="6022">
                  <c:v>44459</c:v>
                </c:pt>
                <c:pt idx="6023">
                  <c:v>44460</c:v>
                </c:pt>
                <c:pt idx="6024">
                  <c:v>44461</c:v>
                </c:pt>
                <c:pt idx="6025">
                  <c:v>44462</c:v>
                </c:pt>
                <c:pt idx="6026">
                  <c:v>44463</c:v>
                </c:pt>
                <c:pt idx="6027">
                  <c:v>44466</c:v>
                </c:pt>
                <c:pt idx="6028">
                  <c:v>44467</c:v>
                </c:pt>
                <c:pt idx="6029">
                  <c:v>44468</c:v>
                </c:pt>
                <c:pt idx="6030">
                  <c:v>44469</c:v>
                </c:pt>
                <c:pt idx="6031">
                  <c:v>44470</c:v>
                </c:pt>
                <c:pt idx="6032">
                  <c:v>44473</c:v>
                </c:pt>
                <c:pt idx="6033">
                  <c:v>44474</c:v>
                </c:pt>
                <c:pt idx="6034">
                  <c:v>44475</c:v>
                </c:pt>
                <c:pt idx="6035">
                  <c:v>44476</c:v>
                </c:pt>
                <c:pt idx="6036">
                  <c:v>44477</c:v>
                </c:pt>
                <c:pt idx="6037">
                  <c:v>44480</c:v>
                </c:pt>
                <c:pt idx="6038">
                  <c:v>44481</c:v>
                </c:pt>
                <c:pt idx="6039">
                  <c:v>44482</c:v>
                </c:pt>
                <c:pt idx="6040">
                  <c:v>44483</c:v>
                </c:pt>
                <c:pt idx="6041">
                  <c:v>44484</c:v>
                </c:pt>
                <c:pt idx="6042">
                  <c:v>44487</c:v>
                </c:pt>
                <c:pt idx="6043">
                  <c:v>44488</c:v>
                </c:pt>
                <c:pt idx="6044">
                  <c:v>44489</c:v>
                </c:pt>
                <c:pt idx="6045">
                  <c:v>44490</c:v>
                </c:pt>
                <c:pt idx="6046">
                  <c:v>44491</c:v>
                </c:pt>
                <c:pt idx="6047">
                  <c:v>44494</c:v>
                </c:pt>
                <c:pt idx="6048">
                  <c:v>44495</c:v>
                </c:pt>
                <c:pt idx="6049">
                  <c:v>44496</c:v>
                </c:pt>
                <c:pt idx="6050">
                  <c:v>44497</c:v>
                </c:pt>
                <c:pt idx="6051">
                  <c:v>44498</c:v>
                </c:pt>
                <c:pt idx="6052">
                  <c:v>44501</c:v>
                </c:pt>
                <c:pt idx="6053">
                  <c:v>44502</c:v>
                </c:pt>
                <c:pt idx="6054">
                  <c:v>44503</c:v>
                </c:pt>
                <c:pt idx="6055">
                  <c:v>44504</c:v>
                </c:pt>
                <c:pt idx="6056">
                  <c:v>44505</c:v>
                </c:pt>
                <c:pt idx="6057">
                  <c:v>44508</c:v>
                </c:pt>
                <c:pt idx="6058">
                  <c:v>44509</c:v>
                </c:pt>
                <c:pt idx="6059">
                  <c:v>44510</c:v>
                </c:pt>
                <c:pt idx="6060">
                  <c:v>44511</c:v>
                </c:pt>
                <c:pt idx="6061">
                  <c:v>44512</c:v>
                </c:pt>
                <c:pt idx="6062">
                  <c:v>44515</c:v>
                </c:pt>
                <c:pt idx="6063">
                  <c:v>44516</c:v>
                </c:pt>
                <c:pt idx="6064">
                  <c:v>44517</c:v>
                </c:pt>
                <c:pt idx="6065">
                  <c:v>44518</c:v>
                </c:pt>
                <c:pt idx="6066">
                  <c:v>44519</c:v>
                </c:pt>
                <c:pt idx="6067">
                  <c:v>44522</c:v>
                </c:pt>
                <c:pt idx="6068">
                  <c:v>44523</c:v>
                </c:pt>
                <c:pt idx="6069">
                  <c:v>44524</c:v>
                </c:pt>
                <c:pt idx="6070">
                  <c:v>44526</c:v>
                </c:pt>
                <c:pt idx="6071">
                  <c:v>44529</c:v>
                </c:pt>
                <c:pt idx="6072">
                  <c:v>44530</c:v>
                </c:pt>
                <c:pt idx="6073">
                  <c:v>44531</c:v>
                </c:pt>
                <c:pt idx="6074">
                  <c:v>44532</c:v>
                </c:pt>
                <c:pt idx="6075">
                  <c:v>44533</c:v>
                </c:pt>
                <c:pt idx="6076">
                  <c:v>44536</c:v>
                </c:pt>
                <c:pt idx="6077">
                  <c:v>44537</c:v>
                </c:pt>
                <c:pt idx="6078">
                  <c:v>44538</c:v>
                </c:pt>
                <c:pt idx="6079">
                  <c:v>44539</c:v>
                </c:pt>
                <c:pt idx="6080">
                  <c:v>44540</c:v>
                </c:pt>
                <c:pt idx="6081">
                  <c:v>44543</c:v>
                </c:pt>
                <c:pt idx="6082">
                  <c:v>44544</c:v>
                </c:pt>
                <c:pt idx="6083">
                  <c:v>44545</c:v>
                </c:pt>
                <c:pt idx="6084">
                  <c:v>44546</c:v>
                </c:pt>
                <c:pt idx="6085">
                  <c:v>44547</c:v>
                </c:pt>
                <c:pt idx="6086">
                  <c:v>44550</c:v>
                </c:pt>
                <c:pt idx="6087">
                  <c:v>44551</c:v>
                </c:pt>
                <c:pt idx="6088">
                  <c:v>44552</c:v>
                </c:pt>
                <c:pt idx="6089">
                  <c:v>44553</c:v>
                </c:pt>
                <c:pt idx="6090">
                  <c:v>44557</c:v>
                </c:pt>
                <c:pt idx="6091">
                  <c:v>44558</c:v>
                </c:pt>
                <c:pt idx="6092">
                  <c:v>44559</c:v>
                </c:pt>
                <c:pt idx="6093">
                  <c:v>44560</c:v>
                </c:pt>
                <c:pt idx="6094">
                  <c:v>44561</c:v>
                </c:pt>
                <c:pt idx="6095">
                  <c:v>44564</c:v>
                </c:pt>
                <c:pt idx="6096">
                  <c:v>44565</c:v>
                </c:pt>
                <c:pt idx="6097">
                  <c:v>44566</c:v>
                </c:pt>
                <c:pt idx="6098">
                  <c:v>44567</c:v>
                </c:pt>
                <c:pt idx="6099">
                  <c:v>44568</c:v>
                </c:pt>
                <c:pt idx="6100">
                  <c:v>44571</c:v>
                </c:pt>
                <c:pt idx="6101">
                  <c:v>44572</c:v>
                </c:pt>
                <c:pt idx="6102">
                  <c:v>44573</c:v>
                </c:pt>
                <c:pt idx="6103">
                  <c:v>44574</c:v>
                </c:pt>
                <c:pt idx="6104">
                  <c:v>44575</c:v>
                </c:pt>
                <c:pt idx="6105">
                  <c:v>44579</c:v>
                </c:pt>
                <c:pt idx="6106">
                  <c:v>44580</c:v>
                </c:pt>
                <c:pt idx="6107">
                  <c:v>44581</c:v>
                </c:pt>
                <c:pt idx="6108">
                  <c:v>44582</c:v>
                </c:pt>
                <c:pt idx="6109">
                  <c:v>44585</c:v>
                </c:pt>
                <c:pt idx="6110">
                  <c:v>44586</c:v>
                </c:pt>
                <c:pt idx="6111">
                  <c:v>44587</c:v>
                </c:pt>
                <c:pt idx="6112">
                  <c:v>44588</c:v>
                </c:pt>
                <c:pt idx="6113">
                  <c:v>44589</c:v>
                </c:pt>
                <c:pt idx="6114">
                  <c:v>44592</c:v>
                </c:pt>
                <c:pt idx="6115">
                  <c:v>44593</c:v>
                </c:pt>
                <c:pt idx="6116">
                  <c:v>44594</c:v>
                </c:pt>
                <c:pt idx="6117">
                  <c:v>44595</c:v>
                </c:pt>
                <c:pt idx="6118">
                  <c:v>44596</c:v>
                </c:pt>
                <c:pt idx="6119">
                  <c:v>44599</c:v>
                </c:pt>
                <c:pt idx="6120">
                  <c:v>44600</c:v>
                </c:pt>
                <c:pt idx="6121">
                  <c:v>44601</c:v>
                </c:pt>
                <c:pt idx="6122">
                  <c:v>44602</c:v>
                </c:pt>
                <c:pt idx="6123">
                  <c:v>44603</c:v>
                </c:pt>
                <c:pt idx="6124">
                  <c:v>44606</c:v>
                </c:pt>
                <c:pt idx="6125">
                  <c:v>44607</c:v>
                </c:pt>
                <c:pt idx="6126">
                  <c:v>44608</c:v>
                </c:pt>
                <c:pt idx="6127">
                  <c:v>44609</c:v>
                </c:pt>
                <c:pt idx="6128">
                  <c:v>44610</c:v>
                </c:pt>
                <c:pt idx="6129">
                  <c:v>44614</c:v>
                </c:pt>
                <c:pt idx="6130">
                  <c:v>44615</c:v>
                </c:pt>
                <c:pt idx="6131">
                  <c:v>44616</c:v>
                </c:pt>
                <c:pt idx="6132">
                  <c:v>44617</c:v>
                </c:pt>
                <c:pt idx="6133">
                  <c:v>44620</c:v>
                </c:pt>
                <c:pt idx="6134">
                  <c:v>44621</c:v>
                </c:pt>
                <c:pt idx="6135">
                  <c:v>44622</c:v>
                </c:pt>
                <c:pt idx="6136">
                  <c:v>44623</c:v>
                </c:pt>
                <c:pt idx="6137">
                  <c:v>44624</c:v>
                </c:pt>
                <c:pt idx="6138">
                  <c:v>44627</c:v>
                </c:pt>
                <c:pt idx="6139">
                  <c:v>44628</c:v>
                </c:pt>
                <c:pt idx="6140">
                  <c:v>44629</c:v>
                </c:pt>
                <c:pt idx="6141">
                  <c:v>44630</c:v>
                </c:pt>
                <c:pt idx="6142">
                  <c:v>44631</c:v>
                </c:pt>
                <c:pt idx="6143">
                  <c:v>44634</c:v>
                </c:pt>
                <c:pt idx="6144">
                  <c:v>44635</c:v>
                </c:pt>
                <c:pt idx="6145">
                  <c:v>44636</c:v>
                </c:pt>
                <c:pt idx="6146">
                  <c:v>44637</c:v>
                </c:pt>
                <c:pt idx="6147">
                  <c:v>44638</c:v>
                </c:pt>
                <c:pt idx="6148">
                  <c:v>44641</c:v>
                </c:pt>
                <c:pt idx="6149">
                  <c:v>44642</c:v>
                </c:pt>
                <c:pt idx="6150">
                  <c:v>44643</c:v>
                </c:pt>
                <c:pt idx="6151">
                  <c:v>44644</c:v>
                </c:pt>
                <c:pt idx="6152">
                  <c:v>44645</c:v>
                </c:pt>
                <c:pt idx="6153">
                  <c:v>44648</c:v>
                </c:pt>
                <c:pt idx="6154">
                  <c:v>44649</c:v>
                </c:pt>
                <c:pt idx="6155">
                  <c:v>44650</c:v>
                </c:pt>
                <c:pt idx="6156">
                  <c:v>44651</c:v>
                </c:pt>
                <c:pt idx="6157">
                  <c:v>44652</c:v>
                </c:pt>
                <c:pt idx="6158">
                  <c:v>44655</c:v>
                </c:pt>
                <c:pt idx="6159">
                  <c:v>44656</c:v>
                </c:pt>
                <c:pt idx="6160">
                  <c:v>44657</c:v>
                </c:pt>
                <c:pt idx="6161">
                  <c:v>44658</c:v>
                </c:pt>
                <c:pt idx="6162">
                  <c:v>44659</c:v>
                </c:pt>
                <c:pt idx="6163">
                  <c:v>44662</c:v>
                </c:pt>
                <c:pt idx="6164">
                  <c:v>44663</c:v>
                </c:pt>
                <c:pt idx="6165">
                  <c:v>44664</c:v>
                </c:pt>
                <c:pt idx="6166">
                  <c:v>44665</c:v>
                </c:pt>
                <c:pt idx="6167">
                  <c:v>44669</c:v>
                </c:pt>
                <c:pt idx="6168">
                  <c:v>44670</c:v>
                </c:pt>
                <c:pt idx="6169">
                  <c:v>44671</c:v>
                </c:pt>
                <c:pt idx="6170">
                  <c:v>44672</c:v>
                </c:pt>
                <c:pt idx="6171">
                  <c:v>44673</c:v>
                </c:pt>
                <c:pt idx="6172">
                  <c:v>44676</c:v>
                </c:pt>
                <c:pt idx="6173">
                  <c:v>44677</c:v>
                </c:pt>
                <c:pt idx="6174">
                  <c:v>44678</c:v>
                </c:pt>
                <c:pt idx="6175">
                  <c:v>44679</c:v>
                </c:pt>
                <c:pt idx="6176">
                  <c:v>44680</c:v>
                </c:pt>
                <c:pt idx="6177">
                  <c:v>44683</c:v>
                </c:pt>
                <c:pt idx="6178">
                  <c:v>44684</c:v>
                </c:pt>
                <c:pt idx="6179">
                  <c:v>44685</c:v>
                </c:pt>
                <c:pt idx="6180">
                  <c:v>44686</c:v>
                </c:pt>
                <c:pt idx="6181">
                  <c:v>44687</c:v>
                </c:pt>
                <c:pt idx="6182">
                  <c:v>44690</c:v>
                </c:pt>
                <c:pt idx="6183">
                  <c:v>44691</c:v>
                </c:pt>
                <c:pt idx="6184">
                  <c:v>44692</c:v>
                </c:pt>
                <c:pt idx="6185">
                  <c:v>44693</c:v>
                </c:pt>
                <c:pt idx="6186">
                  <c:v>44694</c:v>
                </c:pt>
                <c:pt idx="6187">
                  <c:v>44697</c:v>
                </c:pt>
                <c:pt idx="6188">
                  <c:v>44698</c:v>
                </c:pt>
                <c:pt idx="6189">
                  <c:v>44699</c:v>
                </c:pt>
                <c:pt idx="6190">
                  <c:v>44700</c:v>
                </c:pt>
                <c:pt idx="6191">
                  <c:v>44701</c:v>
                </c:pt>
                <c:pt idx="6192">
                  <c:v>44704</c:v>
                </c:pt>
                <c:pt idx="6193">
                  <c:v>44705</c:v>
                </c:pt>
                <c:pt idx="6194">
                  <c:v>44706</c:v>
                </c:pt>
                <c:pt idx="6195">
                  <c:v>44707</c:v>
                </c:pt>
                <c:pt idx="6196">
                  <c:v>44708</c:v>
                </c:pt>
                <c:pt idx="6197">
                  <c:v>44712</c:v>
                </c:pt>
                <c:pt idx="6198">
                  <c:v>44713</c:v>
                </c:pt>
                <c:pt idx="6199">
                  <c:v>44714</c:v>
                </c:pt>
                <c:pt idx="6200">
                  <c:v>44715</c:v>
                </c:pt>
                <c:pt idx="6201">
                  <c:v>44718</c:v>
                </c:pt>
                <c:pt idx="6202">
                  <c:v>44719</c:v>
                </c:pt>
                <c:pt idx="6203">
                  <c:v>44720</c:v>
                </c:pt>
                <c:pt idx="6204">
                  <c:v>44721</c:v>
                </c:pt>
                <c:pt idx="6205">
                  <c:v>44722</c:v>
                </c:pt>
                <c:pt idx="6206">
                  <c:v>44725</c:v>
                </c:pt>
                <c:pt idx="6207">
                  <c:v>44726</c:v>
                </c:pt>
                <c:pt idx="6208">
                  <c:v>44727</c:v>
                </c:pt>
                <c:pt idx="6209">
                  <c:v>44728</c:v>
                </c:pt>
                <c:pt idx="6210">
                  <c:v>44729</c:v>
                </c:pt>
                <c:pt idx="6211">
                  <c:v>44733</c:v>
                </c:pt>
                <c:pt idx="6212">
                  <c:v>44734</c:v>
                </c:pt>
                <c:pt idx="6213">
                  <c:v>44735</c:v>
                </c:pt>
                <c:pt idx="6214">
                  <c:v>44736</c:v>
                </c:pt>
                <c:pt idx="6215">
                  <c:v>44739</c:v>
                </c:pt>
                <c:pt idx="6216">
                  <c:v>44740</c:v>
                </c:pt>
                <c:pt idx="6217">
                  <c:v>44741</c:v>
                </c:pt>
                <c:pt idx="6218">
                  <c:v>44742</c:v>
                </c:pt>
                <c:pt idx="6219">
                  <c:v>44743</c:v>
                </c:pt>
                <c:pt idx="6220">
                  <c:v>44747</c:v>
                </c:pt>
                <c:pt idx="6221">
                  <c:v>44748</c:v>
                </c:pt>
                <c:pt idx="6222">
                  <c:v>44749</c:v>
                </c:pt>
                <c:pt idx="6223">
                  <c:v>44750</c:v>
                </c:pt>
                <c:pt idx="6224">
                  <c:v>44753</c:v>
                </c:pt>
                <c:pt idx="6225">
                  <c:v>44754</c:v>
                </c:pt>
                <c:pt idx="6226">
                  <c:v>44755</c:v>
                </c:pt>
                <c:pt idx="6227">
                  <c:v>44756</c:v>
                </c:pt>
                <c:pt idx="6228">
                  <c:v>44757</c:v>
                </c:pt>
                <c:pt idx="6229">
                  <c:v>44760</c:v>
                </c:pt>
                <c:pt idx="6230">
                  <c:v>44761</c:v>
                </c:pt>
                <c:pt idx="6231">
                  <c:v>44762</c:v>
                </c:pt>
                <c:pt idx="6232">
                  <c:v>44763</c:v>
                </c:pt>
                <c:pt idx="6233">
                  <c:v>44764</c:v>
                </c:pt>
                <c:pt idx="6234">
                  <c:v>44767</c:v>
                </c:pt>
                <c:pt idx="6235">
                  <c:v>44768</c:v>
                </c:pt>
                <c:pt idx="6236">
                  <c:v>44769</c:v>
                </c:pt>
                <c:pt idx="6237">
                  <c:v>44770</c:v>
                </c:pt>
                <c:pt idx="6238">
                  <c:v>44771</c:v>
                </c:pt>
                <c:pt idx="6239">
                  <c:v>44774</c:v>
                </c:pt>
                <c:pt idx="6240">
                  <c:v>44775</c:v>
                </c:pt>
                <c:pt idx="6241">
                  <c:v>44776</c:v>
                </c:pt>
                <c:pt idx="6242">
                  <c:v>44777</c:v>
                </c:pt>
                <c:pt idx="6243">
                  <c:v>44778</c:v>
                </c:pt>
                <c:pt idx="6244">
                  <c:v>44781</c:v>
                </c:pt>
                <c:pt idx="6245">
                  <c:v>44782</c:v>
                </c:pt>
                <c:pt idx="6246">
                  <c:v>44783</c:v>
                </c:pt>
                <c:pt idx="6247">
                  <c:v>44784</c:v>
                </c:pt>
                <c:pt idx="6248">
                  <c:v>44785</c:v>
                </c:pt>
                <c:pt idx="6249">
                  <c:v>44788</c:v>
                </c:pt>
                <c:pt idx="6250">
                  <c:v>44789</c:v>
                </c:pt>
                <c:pt idx="6251">
                  <c:v>44790</c:v>
                </c:pt>
                <c:pt idx="6252">
                  <c:v>44791</c:v>
                </c:pt>
                <c:pt idx="6253">
                  <c:v>44792</c:v>
                </c:pt>
                <c:pt idx="6254">
                  <c:v>44795</c:v>
                </c:pt>
                <c:pt idx="6255">
                  <c:v>44796</c:v>
                </c:pt>
                <c:pt idx="6256">
                  <c:v>44797</c:v>
                </c:pt>
                <c:pt idx="6257">
                  <c:v>44798</c:v>
                </c:pt>
                <c:pt idx="6258">
                  <c:v>44799</c:v>
                </c:pt>
                <c:pt idx="6259">
                  <c:v>44802</c:v>
                </c:pt>
                <c:pt idx="6260">
                  <c:v>44803</c:v>
                </c:pt>
                <c:pt idx="6261">
                  <c:v>44804</c:v>
                </c:pt>
                <c:pt idx="6262">
                  <c:v>44805</c:v>
                </c:pt>
                <c:pt idx="6263">
                  <c:v>44806</c:v>
                </c:pt>
                <c:pt idx="6264">
                  <c:v>44810</c:v>
                </c:pt>
                <c:pt idx="6265">
                  <c:v>44811</c:v>
                </c:pt>
                <c:pt idx="6266">
                  <c:v>44812</c:v>
                </c:pt>
                <c:pt idx="6267">
                  <c:v>44813</c:v>
                </c:pt>
                <c:pt idx="6268">
                  <c:v>44816</c:v>
                </c:pt>
                <c:pt idx="6269">
                  <c:v>44817</c:v>
                </c:pt>
                <c:pt idx="6270">
                  <c:v>44818</c:v>
                </c:pt>
                <c:pt idx="6271">
                  <c:v>44819</c:v>
                </c:pt>
                <c:pt idx="6272">
                  <c:v>44820</c:v>
                </c:pt>
                <c:pt idx="6273">
                  <c:v>44823</c:v>
                </c:pt>
                <c:pt idx="6274">
                  <c:v>44824</c:v>
                </c:pt>
                <c:pt idx="6275">
                  <c:v>44825</c:v>
                </c:pt>
                <c:pt idx="6276">
                  <c:v>44826</c:v>
                </c:pt>
                <c:pt idx="6277">
                  <c:v>44827</c:v>
                </c:pt>
                <c:pt idx="6278">
                  <c:v>44830</c:v>
                </c:pt>
                <c:pt idx="6279">
                  <c:v>44831</c:v>
                </c:pt>
                <c:pt idx="6280">
                  <c:v>44832</c:v>
                </c:pt>
                <c:pt idx="6281">
                  <c:v>44833</c:v>
                </c:pt>
                <c:pt idx="6282">
                  <c:v>44834</c:v>
                </c:pt>
                <c:pt idx="6283">
                  <c:v>44837</c:v>
                </c:pt>
                <c:pt idx="6284">
                  <c:v>44838</c:v>
                </c:pt>
                <c:pt idx="6285">
                  <c:v>44839</c:v>
                </c:pt>
                <c:pt idx="6286">
                  <c:v>44840</c:v>
                </c:pt>
                <c:pt idx="6287">
                  <c:v>44841</c:v>
                </c:pt>
                <c:pt idx="6288">
                  <c:v>44844</c:v>
                </c:pt>
                <c:pt idx="6289">
                  <c:v>44845</c:v>
                </c:pt>
                <c:pt idx="6290">
                  <c:v>44846</c:v>
                </c:pt>
                <c:pt idx="6291">
                  <c:v>44847</c:v>
                </c:pt>
                <c:pt idx="6292">
                  <c:v>44848</c:v>
                </c:pt>
                <c:pt idx="6293">
                  <c:v>44851</c:v>
                </c:pt>
                <c:pt idx="6294">
                  <c:v>44852</c:v>
                </c:pt>
                <c:pt idx="6295">
                  <c:v>44853</c:v>
                </c:pt>
                <c:pt idx="6296">
                  <c:v>44854</c:v>
                </c:pt>
                <c:pt idx="6297">
                  <c:v>44855</c:v>
                </c:pt>
                <c:pt idx="6298">
                  <c:v>44858</c:v>
                </c:pt>
                <c:pt idx="6299">
                  <c:v>44859</c:v>
                </c:pt>
                <c:pt idx="6300">
                  <c:v>44860</c:v>
                </c:pt>
                <c:pt idx="6301">
                  <c:v>44861</c:v>
                </c:pt>
                <c:pt idx="6302">
                  <c:v>44862</c:v>
                </c:pt>
                <c:pt idx="6303">
                  <c:v>44865</c:v>
                </c:pt>
                <c:pt idx="6304">
                  <c:v>44866</c:v>
                </c:pt>
                <c:pt idx="6305">
                  <c:v>44867</c:v>
                </c:pt>
                <c:pt idx="6306">
                  <c:v>44868</c:v>
                </c:pt>
                <c:pt idx="6307">
                  <c:v>44869</c:v>
                </c:pt>
                <c:pt idx="6308">
                  <c:v>44872</c:v>
                </c:pt>
                <c:pt idx="6309">
                  <c:v>44873</c:v>
                </c:pt>
                <c:pt idx="6310">
                  <c:v>44874</c:v>
                </c:pt>
                <c:pt idx="6311">
                  <c:v>44875</c:v>
                </c:pt>
                <c:pt idx="6312">
                  <c:v>44876</c:v>
                </c:pt>
                <c:pt idx="6313">
                  <c:v>44879</c:v>
                </c:pt>
                <c:pt idx="6314">
                  <c:v>44880</c:v>
                </c:pt>
                <c:pt idx="6315">
                  <c:v>44881</c:v>
                </c:pt>
                <c:pt idx="6316">
                  <c:v>44882</c:v>
                </c:pt>
                <c:pt idx="6317">
                  <c:v>44883</c:v>
                </c:pt>
                <c:pt idx="6318">
                  <c:v>44886</c:v>
                </c:pt>
                <c:pt idx="6319">
                  <c:v>44887</c:v>
                </c:pt>
                <c:pt idx="6320">
                  <c:v>44888</c:v>
                </c:pt>
                <c:pt idx="6321">
                  <c:v>44890</c:v>
                </c:pt>
                <c:pt idx="6322">
                  <c:v>44893</c:v>
                </c:pt>
                <c:pt idx="6323">
                  <c:v>44894</c:v>
                </c:pt>
                <c:pt idx="6324">
                  <c:v>44895</c:v>
                </c:pt>
                <c:pt idx="6325">
                  <c:v>44896</c:v>
                </c:pt>
                <c:pt idx="6326">
                  <c:v>44897</c:v>
                </c:pt>
                <c:pt idx="6327">
                  <c:v>44900</c:v>
                </c:pt>
                <c:pt idx="6328">
                  <c:v>44901</c:v>
                </c:pt>
                <c:pt idx="6329">
                  <c:v>44902</c:v>
                </c:pt>
                <c:pt idx="6330">
                  <c:v>44903</c:v>
                </c:pt>
                <c:pt idx="6331">
                  <c:v>44904</c:v>
                </c:pt>
                <c:pt idx="6332">
                  <c:v>44907</c:v>
                </c:pt>
                <c:pt idx="6333">
                  <c:v>44908</c:v>
                </c:pt>
                <c:pt idx="6334">
                  <c:v>44909</c:v>
                </c:pt>
                <c:pt idx="6335">
                  <c:v>44910</c:v>
                </c:pt>
                <c:pt idx="6336">
                  <c:v>44911</c:v>
                </c:pt>
                <c:pt idx="6337">
                  <c:v>44914</c:v>
                </c:pt>
                <c:pt idx="6338">
                  <c:v>44915</c:v>
                </c:pt>
                <c:pt idx="6339">
                  <c:v>44916</c:v>
                </c:pt>
                <c:pt idx="6340">
                  <c:v>44917</c:v>
                </c:pt>
                <c:pt idx="6341">
                  <c:v>44918</c:v>
                </c:pt>
                <c:pt idx="6342">
                  <c:v>44922</c:v>
                </c:pt>
                <c:pt idx="6343">
                  <c:v>44923</c:v>
                </c:pt>
                <c:pt idx="6344">
                  <c:v>44924</c:v>
                </c:pt>
                <c:pt idx="6345">
                  <c:v>44925</c:v>
                </c:pt>
                <c:pt idx="6346">
                  <c:v>44929</c:v>
                </c:pt>
                <c:pt idx="6347">
                  <c:v>44930</c:v>
                </c:pt>
                <c:pt idx="6348">
                  <c:v>44931</c:v>
                </c:pt>
                <c:pt idx="6349">
                  <c:v>44932</c:v>
                </c:pt>
                <c:pt idx="6350">
                  <c:v>44935</c:v>
                </c:pt>
                <c:pt idx="6351">
                  <c:v>44936</c:v>
                </c:pt>
                <c:pt idx="6352">
                  <c:v>44937</c:v>
                </c:pt>
                <c:pt idx="6353">
                  <c:v>44938</c:v>
                </c:pt>
                <c:pt idx="6354">
                  <c:v>44939</c:v>
                </c:pt>
                <c:pt idx="6355">
                  <c:v>44943</c:v>
                </c:pt>
                <c:pt idx="6356">
                  <c:v>44944</c:v>
                </c:pt>
                <c:pt idx="6357">
                  <c:v>44945</c:v>
                </c:pt>
                <c:pt idx="6358">
                  <c:v>44946</c:v>
                </c:pt>
                <c:pt idx="6359">
                  <c:v>44949</c:v>
                </c:pt>
                <c:pt idx="6360">
                  <c:v>44950</c:v>
                </c:pt>
                <c:pt idx="6361">
                  <c:v>44951</c:v>
                </c:pt>
                <c:pt idx="6362">
                  <c:v>44952</c:v>
                </c:pt>
                <c:pt idx="6363">
                  <c:v>44953</c:v>
                </c:pt>
                <c:pt idx="6364">
                  <c:v>44956</c:v>
                </c:pt>
                <c:pt idx="6365">
                  <c:v>44957</c:v>
                </c:pt>
                <c:pt idx="6366">
                  <c:v>44958</c:v>
                </c:pt>
                <c:pt idx="6367">
                  <c:v>44959</c:v>
                </c:pt>
                <c:pt idx="6368">
                  <c:v>44960</c:v>
                </c:pt>
                <c:pt idx="6369">
                  <c:v>44963</c:v>
                </c:pt>
                <c:pt idx="6370">
                  <c:v>44964</c:v>
                </c:pt>
                <c:pt idx="6371">
                  <c:v>44965</c:v>
                </c:pt>
                <c:pt idx="6372">
                  <c:v>44966</c:v>
                </c:pt>
                <c:pt idx="6373">
                  <c:v>44967</c:v>
                </c:pt>
                <c:pt idx="6374">
                  <c:v>44970</c:v>
                </c:pt>
                <c:pt idx="6375">
                  <c:v>44971</c:v>
                </c:pt>
                <c:pt idx="6376">
                  <c:v>44972</c:v>
                </c:pt>
                <c:pt idx="6377">
                  <c:v>44973</c:v>
                </c:pt>
                <c:pt idx="6378">
                  <c:v>44974</c:v>
                </c:pt>
                <c:pt idx="6379">
                  <c:v>44978</c:v>
                </c:pt>
                <c:pt idx="6380">
                  <c:v>44979</c:v>
                </c:pt>
                <c:pt idx="6381">
                  <c:v>44980</c:v>
                </c:pt>
                <c:pt idx="6382">
                  <c:v>44981</c:v>
                </c:pt>
                <c:pt idx="6383">
                  <c:v>44984</c:v>
                </c:pt>
                <c:pt idx="6384">
                  <c:v>44985</c:v>
                </c:pt>
                <c:pt idx="6385">
                  <c:v>44986</c:v>
                </c:pt>
                <c:pt idx="6386">
                  <c:v>44987</c:v>
                </c:pt>
                <c:pt idx="6387">
                  <c:v>44988</c:v>
                </c:pt>
                <c:pt idx="6388">
                  <c:v>44991</c:v>
                </c:pt>
                <c:pt idx="6389">
                  <c:v>44992</c:v>
                </c:pt>
                <c:pt idx="6390">
                  <c:v>44993</c:v>
                </c:pt>
                <c:pt idx="6391">
                  <c:v>44994</c:v>
                </c:pt>
                <c:pt idx="6392">
                  <c:v>44995</c:v>
                </c:pt>
                <c:pt idx="6393">
                  <c:v>44998</c:v>
                </c:pt>
                <c:pt idx="6394">
                  <c:v>44999</c:v>
                </c:pt>
                <c:pt idx="6395">
                  <c:v>45000</c:v>
                </c:pt>
                <c:pt idx="6396">
                  <c:v>45001</c:v>
                </c:pt>
                <c:pt idx="6397">
                  <c:v>45002</c:v>
                </c:pt>
                <c:pt idx="6398">
                  <c:v>45005</c:v>
                </c:pt>
                <c:pt idx="6399">
                  <c:v>45006</c:v>
                </c:pt>
                <c:pt idx="6400">
                  <c:v>45007</c:v>
                </c:pt>
                <c:pt idx="6401">
                  <c:v>45008</c:v>
                </c:pt>
                <c:pt idx="6402">
                  <c:v>45009</c:v>
                </c:pt>
                <c:pt idx="6403">
                  <c:v>45012</c:v>
                </c:pt>
                <c:pt idx="6404">
                  <c:v>45013</c:v>
                </c:pt>
                <c:pt idx="6405">
                  <c:v>45014</c:v>
                </c:pt>
                <c:pt idx="6406">
                  <c:v>45015</c:v>
                </c:pt>
                <c:pt idx="6407">
                  <c:v>45016</c:v>
                </c:pt>
                <c:pt idx="6408">
                  <c:v>45019</c:v>
                </c:pt>
                <c:pt idx="6409">
                  <c:v>45020</c:v>
                </c:pt>
                <c:pt idx="6410">
                  <c:v>45021</c:v>
                </c:pt>
                <c:pt idx="6411">
                  <c:v>45022</c:v>
                </c:pt>
                <c:pt idx="6412">
                  <c:v>45026</c:v>
                </c:pt>
                <c:pt idx="6413">
                  <c:v>45027</c:v>
                </c:pt>
                <c:pt idx="6414">
                  <c:v>45028</c:v>
                </c:pt>
                <c:pt idx="6415">
                  <c:v>45029</c:v>
                </c:pt>
                <c:pt idx="6416">
                  <c:v>45030</c:v>
                </c:pt>
                <c:pt idx="6417">
                  <c:v>45033</c:v>
                </c:pt>
                <c:pt idx="6418">
                  <c:v>45034</c:v>
                </c:pt>
                <c:pt idx="6419">
                  <c:v>45035</c:v>
                </c:pt>
                <c:pt idx="6420">
                  <c:v>45036</c:v>
                </c:pt>
                <c:pt idx="6421">
                  <c:v>45037</c:v>
                </c:pt>
                <c:pt idx="6422">
                  <c:v>45040</c:v>
                </c:pt>
                <c:pt idx="6423">
                  <c:v>45041</c:v>
                </c:pt>
                <c:pt idx="6424">
                  <c:v>45042</c:v>
                </c:pt>
                <c:pt idx="6425">
                  <c:v>45043</c:v>
                </c:pt>
                <c:pt idx="6426">
                  <c:v>45044</c:v>
                </c:pt>
                <c:pt idx="6427">
                  <c:v>45047</c:v>
                </c:pt>
                <c:pt idx="6428">
                  <c:v>45048</c:v>
                </c:pt>
                <c:pt idx="6429">
                  <c:v>45049</c:v>
                </c:pt>
                <c:pt idx="6430">
                  <c:v>45050</c:v>
                </c:pt>
                <c:pt idx="6431">
                  <c:v>45051</c:v>
                </c:pt>
                <c:pt idx="6432">
                  <c:v>45054</c:v>
                </c:pt>
                <c:pt idx="6433">
                  <c:v>45055</c:v>
                </c:pt>
                <c:pt idx="6434">
                  <c:v>45056</c:v>
                </c:pt>
                <c:pt idx="6435">
                  <c:v>45057</c:v>
                </c:pt>
                <c:pt idx="6436">
                  <c:v>45058</c:v>
                </c:pt>
                <c:pt idx="6437">
                  <c:v>45061</c:v>
                </c:pt>
                <c:pt idx="6438">
                  <c:v>45062</c:v>
                </c:pt>
                <c:pt idx="6439">
                  <c:v>45063</c:v>
                </c:pt>
                <c:pt idx="6440">
                  <c:v>45064</c:v>
                </c:pt>
                <c:pt idx="6441">
                  <c:v>45065</c:v>
                </c:pt>
                <c:pt idx="6442">
                  <c:v>45068</c:v>
                </c:pt>
                <c:pt idx="6443">
                  <c:v>45069</c:v>
                </c:pt>
                <c:pt idx="6444">
                  <c:v>45070</c:v>
                </c:pt>
                <c:pt idx="6445">
                  <c:v>45071</c:v>
                </c:pt>
                <c:pt idx="6446">
                  <c:v>45072</c:v>
                </c:pt>
                <c:pt idx="6447">
                  <c:v>45076</c:v>
                </c:pt>
                <c:pt idx="6448">
                  <c:v>45077</c:v>
                </c:pt>
                <c:pt idx="6449">
                  <c:v>45078</c:v>
                </c:pt>
                <c:pt idx="6450">
                  <c:v>45079</c:v>
                </c:pt>
                <c:pt idx="6451">
                  <c:v>45082</c:v>
                </c:pt>
                <c:pt idx="6452">
                  <c:v>45083</c:v>
                </c:pt>
                <c:pt idx="6453">
                  <c:v>45084</c:v>
                </c:pt>
                <c:pt idx="6454">
                  <c:v>45085</c:v>
                </c:pt>
                <c:pt idx="6455">
                  <c:v>45086</c:v>
                </c:pt>
                <c:pt idx="6456">
                  <c:v>45089</c:v>
                </c:pt>
                <c:pt idx="6457">
                  <c:v>45090</c:v>
                </c:pt>
                <c:pt idx="6458">
                  <c:v>45091</c:v>
                </c:pt>
                <c:pt idx="6459">
                  <c:v>45092</c:v>
                </c:pt>
                <c:pt idx="6460">
                  <c:v>45093</c:v>
                </c:pt>
                <c:pt idx="6461">
                  <c:v>45097</c:v>
                </c:pt>
                <c:pt idx="6462">
                  <c:v>45098</c:v>
                </c:pt>
                <c:pt idx="6463">
                  <c:v>45099</c:v>
                </c:pt>
                <c:pt idx="6464">
                  <c:v>45100</c:v>
                </c:pt>
                <c:pt idx="6465">
                  <c:v>45103</c:v>
                </c:pt>
                <c:pt idx="6466">
                  <c:v>45104</c:v>
                </c:pt>
                <c:pt idx="6467">
                  <c:v>45105</c:v>
                </c:pt>
                <c:pt idx="6468">
                  <c:v>45106</c:v>
                </c:pt>
                <c:pt idx="6469">
                  <c:v>45107</c:v>
                </c:pt>
                <c:pt idx="6470">
                  <c:v>45110</c:v>
                </c:pt>
                <c:pt idx="6471">
                  <c:v>45112</c:v>
                </c:pt>
                <c:pt idx="6472">
                  <c:v>45113</c:v>
                </c:pt>
                <c:pt idx="6473">
                  <c:v>45114</c:v>
                </c:pt>
                <c:pt idx="6474">
                  <c:v>45117</c:v>
                </c:pt>
                <c:pt idx="6475">
                  <c:v>45118</c:v>
                </c:pt>
                <c:pt idx="6476">
                  <c:v>45119</c:v>
                </c:pt>
                <c:pt idx="6477">
                  <c:v>45120</c:v>
                </c:pt>
                <c:pt idx="6478">
                  <c:v>45121</c:v>
                </c:pt>
                <c:pt idx="6479">
                  <c:v>45124</c:v>
                </c:pt>
                <c:pt idx="6480">
                  <c:v>45125</c:v>
                </c:pt>
                <c:pt idx="6481">
                  <c:v>45126</c:v>
                </c:pt>
                <c:pt idx="6482">
                  <c:v>45127</c:v>
                </c:pt>
                <c:pt idx="6483">
                  <c:v>45128</c:v>
                </c:pt>
                <c:pt idx="6484">
                  <c:v>45131</c:v>
                </c:pt>
                <c:pt idx="6485">
                  <c:v>45132</c:v>
                </c:pt>
                <c:pt idx="6486">
                  <c:v>45133</c:v>
                </c:pt>
                <c:pt idx="6487">
                  <c:v>45134</c:v>
                </c:pt>
                <c:pt idx="6488">
                  <c:v>45135</c:v>
                </c:pt>
                <c:pt idx="6489">
                  <c:v>45138</c:v>
                </c:pt>
                <c:pt idx="6490">
                  <c:v>45139</c:v>
                </c:pt>
                <c:pt idx="6491">
                  <c:v>45140</c:v>
                </c:pt>
                <c:pt idx="6492">
                  <c:v>45141</c:v>
                </c:pt>
                <c:pt idx="6493">
                  <c:v>45142</c:v>
                </c:pt>
                <c:pt idx="6494">
                  <c:v>45145</c:v>
                </c:pt>
                <c:pt idx="6495">
                  <c:v>45146</c:v>
                </c:pt>
                <c:pt idx="6496">
                  <c:v>45147</c:v>
                </c:pt>
                <c:pt idx="6497">
                  <c:v>45148</c:v>
                </c:pt>
                <c:pt idx="6498">
                  <c:v>45149</c:v>
                </c:pt>
                <c:pt idx="6499">
                  <c:v>45152</c:v>
                </c:pt>
                <c:pt idx="6500">
                  <c:v>45153</c:v>
                </c:pt>
                <c:pt idx="6501">
                  <c:v>45154</c:v>
                </c:pt>
                <c:pt idx="6502">
                  <c:v>45155</c:v>
                </c:pt>
                <c:pt idx="6503">
                  <c:v>45156</c:v>
                </c:pt>
                <c:pt idx="6504">
                  <c:v>45159</c:v>
                </c:pt>
                <c:pt idx="6505">
                  <c:v>45160</c:v>
                </c:pt>
                <c:pt idx="6506">
                  <c:v>45161</c:v>
                </c:pt>
                <c:pt idx="6507">
                  <c:v>45162</c:v>
                </c:pt>
                <c:pt idx="6508">
                  <c:v>45163</c:v>
                </c:pt>
                <c:pt idx="6509">
                  <c:v>45166</c:v>
                </c:pt>
                <c:pt idx="6510">
                  <c:v>45167</c:v>
                </c:pt>
                <c:pt idx="6511">
                  <c:v>45168</c:v>
                </c:pt>
                <c:pt idx="6512">
                  <c:v>45169</c:v>
                </c:pt>
                <c:pt idx="6513">
                  <c:v>45170</c:v>
                </c:pt>
                <c:pt idx="6514">
                  <c:v>45174</c:v>
                </c:pt>
                <c:pt idx="6515">
                  <c:v>45175</c:v>
                </c:pt>
                <c:pt idx="6516">
                  <c:v>45176</c:v>
                </c:pt>
                <c:pt idx="6517">
                  <c:v>45177</c:v>
                </c:pt>
                <c:pt idx="6518">
                  <c:v>45180</c:v>
                </c:pt>
                <c:pt idx="6519">
                  <c:v>45181</c:v>
                </c:pt>
                <c:pt idx="6520">
                  <c:v>45182</c:v>
                </c:pt>
                <c:pt idx="6521">
                  <c:v>45183</c:v>
                </c:pt>
                <c:pt idx="6522">
                  <c:v>45184</c:v>
                </c:pt>
                <c:pt idx="6523">
                  <c:v>45187</c:v>
                </c:pt>
                <c:pt idx="6524">
                  <c:v>45188</c:v>
                </c:pt>
                <c:pt idx="6525">
                  <c:v>45189</c:v>
                </c:pt>
                <c:pt idx="6526">
                  <c:v>45190</c:v>
                </c:pt>
                <c:pt idx="6527">
                  <c:v>45191</c:v>
                </c:pt>
                <c:pt idx="6528">
                  <c:v>45194</c:v>
                </c:pt>
                <c:pt idx="6529">
                  <c:v>45195</c:v>
                </c:pt>
                <c:pt idx="6530">
                  <c:v>45196</c:v>
                </c:pt>
                <c:pt idx="6531">
                  <c:v>45197</c:v>
                </c:pt>
                <c:pt idx="6532">
                  <c:v>45198</c:v>
                </c:pt>
                <c:pt idx="6533">
                  <c:v>45201</c:v>
                </c:pt>
                <c:pt idx="6534">
                  <c:v>45202</c:v>
                </c:pt>
                <c:pt idx="6535">
                  <c:v>45203</c:v>
                </c:pt>
                <c:pt idx="6536">
                  <c:v>45204</c:v>
                </c:pt>
                <c:pt idx="6537">
                  <c:v>45205</c:v>
                </c:pt>
                <c:pt idx="6538">
                  <c:v>45208</c:v>
                </c:pt>
                <c:pt idx="6539">
                  <c:v>45209</c:v>
                </c:pt>
                <c:pt idx="6540">
                  <c:v>45210</c:v>
                </c:pt>
                <c:pt idx="6541">
                  <c:v>45211</c:v>
                </c:pt>
                <c:pt idx="6542">
                  <c:v>45212</c:v>
                </c:pt>
                <c:pt idx="6543">
                  <c:v>45215</c:v>
                </c:pt>
                <c:pt idx="6544">
                  <c:v>45216</c:v>
                </c:pt>
                <c:pt idx="6545">
                  <c:v>45217</c:v>
                </c:pt>
                <c:pt idx="6546">
                  <c:v>45218</c:v>
                </c:pt>
                <c:pt idx="6547">
                  <c:v>45219</c:v>
                </c:pt>
                <c:pt idx="6548">
                  <c:v>45222</c:v>
                </c:pt>
                <c:pt idx="6549">
                  <c:v>45223</c:v>
                </c:pt>
                <c:pt idx="6550">
                  <c:v>45224</c:v>
                </c:pt>
                <c:pt idx="6551">
                  <c:v>45225</c:v>
                </c:pt>
                <c:pt idx="6552">
                  <c:v>45226</c:v>
                </c:pt>
                <c:pt idx="6553">
                  <c:v>45229</c:v>
                </c:pt>
                <c:pt idx="6554">
                  <c:v>45230</c:v>
                </c:pt>
                <c:pt idx="6555">
                  <c:v>45231</c:v>
                </c:pt>
                <c:pt idx="6556">
                  <c:v>45232</c:v>
                </c:pt>
                <c:pt idx="6557">
                  <c:v>45233</c:v>
                </c:pt>
                <c:pt idx="6558">
                  <c:v>45236</c:v>
                </c:pt>
                <c:pt idx="6559">
                  <c:v>45237</c:v>
                </c:pt>
                <c:pt idx="6560">
                  <c:v>45238</c:v>
                </c:pt>
                <c:pt idx="6561">
                  <c:v>45239</c:v>
                </c:pt>
                <c:pt idx="6562">
                  <c:v>45240</c:v>
                </c:pt>
                <c:pt idx="6563">
                  <c:v>45243</c:v>
                </c:pt>
                <c:pt idx="6564">
                  <c:v>45244</c:v>
                </c:pt>
                <c:pt idx="6565">
                  <c:v>45245</c:v>
                </c:pt>
                <c:pt idx="6566">
                  <c:v>45246</c:v>
                </c:pt>
                <c:pt idx="6567">
                  <c:v>45247</c:v>
                </c:pt>
                <c:pt idx="6568">
                  <c:v>45250</c:v>
                </c:pt>
                <c:pt idx="6569">
                  <c:v>45251</c:v>
                </c:pt>
                <c:pt idx="6570">
                  <c:v>45252</c:v>
                </c:pt>
                <c:pt idx="6571">
                  <c:v>45254</c:v>
                </c:pt>
                <c:pt idx="6572">
                  <c:v>45257</c:v>
                </c:pt>
                <c:pt idx="6573">
                  <c:v>45258</c:v>
                </c:pt>
                <c:pt idx="6574">
                  <c:v>45259</c:v>
                </c:pt>
                <c:pt idx="6575">
                  <c:v>45260</c:v>
                </c:pt>
                <c:pt idx="6576">
                  <c:v>45261</c:v>
                </c:pt>
                <c:pt idx="6577">
                  <c:v>45264</c:v>
                </c:pt>
                <c:pt idx="6578">
                  <c:v>45265</c:v>
                </c:pt>
                <c:pt idx="6579">
                  <c:v>45266</c:v>
                </c:pt>
                <c:pt idx="6580">
                  <c:v>45267</c:v>
                </c:pt>
                <c:pt idx="6581">
                  <c:v>45268</c:v>
                </c:pt>
                <c:pt idx="6582">
                  <c:v>45271</c:v>
                </c:pt>
                <c:pt idx="6583">
                  <c:v>45272</c:v>
                </c:pt>
                <c:pt idx="6584">
                  <c:v>45273</c:v>
                </c:pt>
                <c:pt idx="6585">
                  <c:v>45274</c:v>
                </c:pt>
                <c:pt idx="6586">
                  <c:v>45275</c:v>
                </c:pt>
                <c:pt idx="6587">
                  <c:v>45278</c:v>
                </c:pt>
                <c:pt idx="6588">
                  <c:v>45279</c:v>
                </c:pt>
                <c:pt idx="6589">
                  <c:v>45280</c:v>
                </c:pt>
                <c:pt idx="6590">
                  <c:v>45281</c:v>
                </c:pt>
                <c:pt idx="6591">
                  <c:v>45282</c:v>
                </c:pt>
                <c:pt idx="6592">
                  <c:v>45286</c:v>
                </c:pt>
                <c:pt idx="6593">
                  <c:v>45287</c:v>
                </c:pt>
                <c:pt idx="6594">
                  <c:v>45288</c:v>
                </c:pt>
                <c:pt idx="6595">
                  <c:v>45289</c:v>
                </c:pt>
                <c:pt idx="6596">
                  <c:v>45293</c:v>
                </c:pt>
                <c:pt idx="6597">
                  <c:v>45294</c:v>
                </c:pt>
                <c:pt idx="6598">
                  <c:v>45295</c:v>
                </c:pt>
                <c:pt idx="6599">
                  <c:v>45296</c:v>
                </c:pt>
                <c:pt idx="6600">
                  <c:v>45299</c:v>
                </c:pt>
                <c:pt idx="6601">
                  <c:v>45300</c:v>
                </c:pt>
                <c:pt idx="6602">
                  <c:v>45301</c:v>
                </c:pt>
                <c:pt idx="6603">
                  <c:v>45302</c:v>
                </c:pt>
                <c:pt idx="6604">
                  <c:v>45303</c:v>
                </c:pt>
                <c:pt idx="6605">
                  <c:v>45307</c:v>
                </c:pt>
                <c:pt idx="6606">
                  <c:v>45308</c:v>
                </c:pt>
                <c:pt idx="6607">
                  <c:v>45309</c:v>
                </c:pt>
                <c:pt idx="6608">
                  <c:v>45310</c:v>
                </c:pt>
                <c:pt idx="6609">
                  <c:v>45313</c:v>
                </c:pt>
                <c:pt idx="6610">
                  <c:v>45314</c:v>
                </c:pt>
                <c:pt idx="6611">
                  <c:v>45315</c:v>
                </c:pt>
                <c:pt idx="6612">
                  <c:v>45316</c:v>
                </c:pt>
                <c:pt idx="6613">
                  <c:v>45317</c:v>
                </c:pt>
                <c:pt idx="6614">
                  <c:v>45320</c:v>
                </c:pt>
                <c:pt idx="6615">
                  <c:v>45321</c:v>
                </c:pt>
                <c:pt idx="6616">
                  <c:v>45322</c:v>
                </c:pt>
                <c:pt idx="6617">
                  <c:v>45323</c:v>
                </c:pt>
                <c:pt idx="6618">
                  <c:v>45324</c:v>
                </c:pt>
                <c:pt idx="6619">
                  <c:v>45327</c:v>
                </c:pt>
                <c:pt idx="6620">
                  <c:v>45328</c:v>
                </c:pt>
                <c:pt idx="6621">
                  <c:v>45329</c:v>
                </c:pt>
                <c:pt idx="6622">
                  <c:v>45330</c:v>
                </c:pt>
                <c:pt idx="6623">
                  <c:v>45331</c:v>
                </c:pt>
                <c:pt idx="6624">
                  <c:v>45334</c:v>
                </c:pt>
                <c:pt idx="6625">
                  <c:v>45335</c:v>
                </c:pt>
                <c:pt idx="6626">
                  <c:v>45336</c:v>
                </c:pt>
                <c:pt idx="6627">
                  <c:v>45337</c:v>
                </c:pt>
                <c:pt idx="6628">
                  <c:v>45338</c:v>
                </c:pt>
                <c:pt idx="6629">
                  <c:v>45342</c:v>
                </c:pt>
                <c:pt idx="6630">
                  <c:v>45343</c:v>
                </c:pt>
                <c:pt idx="6631">
                  <c:v>45344</c:v>
                </c:pt>
                <c:pt idx="6632">
                  <c:v>45345</c:v>
                </c:pt>
                <c:pt idx="6633">
                  <c:v>45348</c:v>
                </c:pt>
                <c:pt idx="6634">
                  <c:v>45349</c:v>
                </c:pt>
                <c:pt idx="6635">
                  <c:v>45350</c:v>
                </c:pt>
                <c:pt idx="6636">
                  <c:v>45351</c:v>
                </c:pt>
                <c:pt idx="6637">
                  <c:v>45352</c:v>
                </c:pt>
                <c:pt idx="6638">
                  <c:v>45355</c:v>
                </c:pt>
                <c:pt idx="6639">
                  <c:v>45356</c:v>
                </c:pt>
                <c:pt idx="6640">
                  <c:v>45357</c:v>
                </c:pt>
                <c:pt idx="6641">
                  <c:v>45358</c:v>
                </c:pt>
                <c:pt idx="6642">
                  <c:v>45359</c:v>
                </c:pt>
                <c:pt idx="6643">
                  <c:v>45362</c:v>
                </c:pt>
                <c:pt idx="6644">
                  <c:v>45363</c:v>
                </c:pt>
                <c:pt idx="6645">
                  <c:v>45364</c:v>
                </c:pt>
                <c:pt idx="6646">
                  <c:v>45365</c:v>
                </c:pt>
                <c:pt idx="6647">
                  <c:v>45366</c:v>
                </c:pt>
                <c:pt idx="6648">
                  <c:v>45369</c:v>
                </c:pt>
                <c:pt idx="6649">
                  <c:v>45370</c:v>
                </c:pt>
                <c:pt idx="6650">
                  <c:v>45371</c:v>
                </c:pt>
                <c:pt idx="6651">
                  <c:v>45372</c:v>
                </c:pt>
                <c:pt idx="6652">
                  <c:v>45373</c:v>
                </c:pt>
                <c:pt idx="6653">
                  <c:v>45376</c:v>
                </c:pt>
                <c:pt idx="6654">
                  <c:v>45377</c:v>
                </c:pt>
                <c:pt idx="6655">
                  <c:v>45378</c:v>
                </c:pt>
                <c:pt idx="6656">
                  <c:v>45379</c:v>
                </c:pt>
                <c:pt idx="6657">
                  <c:v>45383</c:v>
                </c:pt>
                <c:pt idx="6658">
                  <c:v>45384</c:v>
                </c:pt>
                <c:pt idx="6659">
                  <c:v>45385</c:v>
                </c:pt>
                <c:pt idx="6660">
                  <c:v>45386</c:v>
                </c:pt>
                <c:pt idx="6661">
                  <c:v>45387</c:v>
                </c:pt>
                <c:pt idx="6662">
                  <c:v>45390</c:v>
                </c:pt>
                <c:pt idx="6663">
                  <c:v>45391</c:v>
                </c:pt>
                <c:pt idx="6664">
                  <c:v>45392</c:v>
                </c:pt>
                <c:pt idx="6665">
                  <c:v>45393</c:v>
                </c:pt>
                <c:pt idx="6666">
                  <c:v>45394</c:v>
                </c:pt>
                <c:pt idx="6667">
                  <c:v>45397</c:v>
                </c:pt>
                <c:pt idx="6668">
                  <c:v>45398</c:v>
                </c:pt>
                <c:pt idx="6669">
                  <c:v>45399</c:v>
                </c:pt>
                <c:pt idx="6670">
                  <c:v>45400</c:v>
                </c:pt>
                <c:pt idx="6671">
                  <c:v>45401</c:v>
                </c:pt>
                <c:pt idx="6672">
                  <c:v>45404</c:v>
                </c:pt>
                <c:pt idx="6673">
                  <c:v>45405</c:v>
                </c:pt>
                <c:pt idx="6674">
                  <c:v>45406</c:v>
                </c:pt>
                <c:pt idx="6675">
                  <c:v>45407</c:v>
                </c:pt>
                <c:pt idx="6676">
                  <c:v>45408</c:v>
                </c:pt>
                <c:pt idx="6677">
                  <c:v>45411</c:v>
                </c:pt>
                <c:pt idx="6678">
                  <c:v>45412</c:v>
                </c:pt>
                <c:pt idx="6679">
                  <c:v>45413</c:v>
                </c:pt>
                <c:pt idx="6680">
                  <c:v>45414</c:v>
                </c:pt>
                <c:pt idx="6681">
                  <c:v>45415</c:v>
                </c:pt>
                <c:pt idx="6682">
                  <c:v>45418</c:v>
                </c:pt>
                <c:pt idx="6683">
                  <c:v>45419</c:v>
                </c:pt>
                <c:pt idx="6684">
                  <c:v>45420</c:v>
                </c:pt>
                <c:pt idx="6685">
                  <c:v>45421</c:v>
                </c:pt>
                <c:pt idx="6686">
                  <c:v>45422</c:v>
                </c:pt>
                <c:pt idx="6687">
                  <c:v>45425</c:v>
                </c:pt>
                <c:pt idx="6688">
                  <c:v>45426</c:v>
                </c:pt>
                <c:pt idx="6689">
                  <c:v>45427</c:v>
                </c:pt>
                <c:pt idx="6690">
                  <c:v>45428</c:v>
                </c:pt>
                <c:pt idx="6691">
                  <c:v>45429</c:v>
                </c:pt>
                <c:pt idx="6692">
                  <c:v>45432</c:v>
                </c:pt>
                <c:pt idx="6693">
                  <c:v>45433</c:v>
                </c:pt>
                <c:pt idx="6694">
                  <c:v>45434</c:v>
                </c:pt>
                <c:pt idx="6695">
                  <c:v>45435</c:v>
                </c:pt>
                <c:pt idx="6696">
                  <c:v>45436</c:v>
                </c:pt>
                <c:pt idx="6697">
                  <c:v>45440</c:v>
                </c:pt>
                <c:pt idx="6698">
                  <c:v>45441</c:v>
                </c:pt>
                <c:pt idx="6699">
                  <c:v>45442</c:v>
                </c:pt>
                <c:pt idx="6700">
                  <c:v>45443</c:v>
                </c:pt>
                <c:pt idx="6701">
                  <c:v>45446</c:v>
                </c:pt>
                <c:pt idx="6702">
                  <c:v>45447</c:v>
                </c:pt>
                <c:pt idx="6703">
                  <c:v>45448</c:v>
                </c:pt>
                <c:pt idx="6704">
                  <c:v>45449</c:v>
                </c:pt>
                <c:pt idx="6705">
                  <c:v>45450</c:v>
                </c:pt>
                <c:pt idx="6706">
                  <c:v>45453</c:v>
                </c:pt>
                <c:pt idx="6707">
                  <c:v>45454</c:v>
                </c:pt>
                <c:pt idx="6708">
                  <c:v>45455</c:v>
                </c:pt>
                <c:pt idx="6709">
                  <c:v>45456</c:v>
                </c:pt>
                <c:pt idx="6710">
                  <c:v>45457</c:v>
                </c:pt>
                <c:pt idx="6711">
                  <c:v>45460</c:v>
                </c:pt>
                <c:pt idx="6712">
                  <c:v>45461</c:v>
                </c:pt>
                <c:pt idx="6713">
                  <c:v>45463</c:v>
                </c:pt>
                <c:pt idx="6714">
                  <c:v>45464</c:v>
                </c:pt>
                <c:pt idx="6715">
                  <c:v>45467</c:v>
                </c:pt>
                <c:pt idx="6716">
                  <c:v>45468</c:v>
                </c:pt>
                <c:pt idx="6717">
                  <c:v>45469</c:v>
                </c:pt>
                <c:pt idx="6718">
                  <c:v>45470</c:v>
                </c:pt>
                <c:pt idx="6719">
                  <c:v>45471</c:v>
                </c:pt>
                <c:pt idx="6720">
                  <c:v>45474</c:v>
                </c:pt>
                <c:pt idx="6721">
                  <c:v>45475</c:v>
                </c:pt>
                <c:pt idx="6722">
                  <c:v>45476</c:v>
                </c:pt>
                <c:pt idx="6723">
                  <c:v>45478</c:v>
                </c:pt>
                <c:pt idx="6724">
                  <c:v>45481</c:v>
                </c:pt>
                <c:pt idx="6725">
                  <c:v>45482</c:v>
                </c:pt>
                <c:pt idx="6726">
                  <c:v>45483</c:v>
                </c:pt>
                <c:pt idx="6727">
                  <c:v>45484</c:v>
                </c:pt>
                <c:pt idx="6728">
                  <c:v>45485</c:v>
                </c:pt>
                <c:pt idx="6729">
                  <c:v>45488</c:v>
                </c:pt>
                <c:pt idx="6730">
                  <c:v>45489</c:v>
                </c:pt>
                <c:pt idx="6731">
                  <c:v>45490</c:v>
                </c:pt>
                <c:pt idx="6732">
                  <c:v>45491</c:v>
                </c:pt>
                <c:pt idx="6733">
                  <c:v>45492</c:v>
                </c:pt>
                <c:pt idx="6734">
                  <c:v>45495</c:v>
                </c:pt>
                <c:pt idx="6735">
                  <c:v>45496</c:v>
                </c:pt>
                <c:pt idx="6736">
                  <c:v>45497</c:v>
                </c:pt>
                <c:pt idx="6737">
                  <c:v>45498</c:v>
                </c:pt>
                <c:pt idx="6738">
                  <c:v>45499</c:v>
                </c:pt>
                <c:pt idx="6739">
                  <c:v>45502</c:v>
                </c:pt>
                <c:pt idx="6740">
                  <c:v>45503</c:v>
                </c:pt>
                <c:pt idx="6741">
                  <c:v>45504</c:v>
                </c:pt>
                <c:pt idx="6742">
                  <c:v>45505</c:v>
                </c:pt>
                <c:pt idx="6743">
                  <c:v>45506</c:v>
                </c:pt>
                <c:pt idx="6744">
                  <c:v>45509</c:v>
                </c:pt>
                <c:pt idx="6745">
                  <c:v>45510</c:v>
                </c:pt>
                <c:pt idx="6746">
                  <c:v>45511</c:v>
                </c:pt>
                <c:pt idx="6747">
                  <c:v>45512</c:v>
                </c:pt>
                <c:pt idx="6748">
                  <c:v>45513</c:v>
                </c:pt>
                <c:pt idx="6749">
                  <c:v>45516</c:v>
                </c:pt>
                <c:pt idx="6750">
                  <c:v>45517</c:v>
                </c:pt>
                <c:pt idx="6751">
                  <c:v>45518</c:v>
                </c:pt>
                <c:pt idx="6752">
                  <c:v>45519</c:v>
                </c:pt>
                <c:pt idx="6753">
                  <c:v>45520</c:v>
                </c:pt>
                <c:pt idx="6754">
                  <c:v>45523</c:v>
                </c:pt>
                <c:pt idx="6755">
                  <c:v>45524</c:v>
                </c:pt>
                <c:pt idx="6756">
                  <c:v>45525</c:v>
                </c:pt>
                <c:pt idx="6757">
                  <c:v>45526</c:v>
                </c:pt>
                <c:pt idx="6758">
                  <c:v>45527</c:v>
                </c:pt>
                <c:pt idx="6759">
                  <c:v>45530</c:v>
                </c:pt>
                <c:pt idx="6760">
                  <c:v>45531</c:v>
                </c:pt>
                <c:pt idx="6761">
                  <c:v>45532</c:v>
                </c:pt>
                <c:pt idx="6762">
                  <c:v>45533</c:v>
                </c:pt>
                <c:pt idx="6763">
                  <c:v>45534</c:v>
                </c:pt>
                <c:pt idx="6764">
                  <c:v>45538</c:v>
                </c:pt>
                <c:pt idx="6765">
                  <c:v>45539</c:v>
                </c:pt>
                <c:pt idx="6766">
                  <c:v>45540</c:v>
                </c:pt>
                <c:pt idx="6767">
                  <c:v>45541</c:v>
                </c:pt>
                <c:pt idx="6768">
                  <c:v>45544</c:v>
                </c:pt>
                <c:pt idx="6769">
                  <c:v>45545</c:v>
                </c:pt>
                <c:pt idx="6770">
                  <c:v>45546</c:v>
                </c:pt>
                <c:pt idx="6771">
                  <c:v>45547</c:v>
                </c:pt>
                <c:pt idx="6772">
                  <c:v>45548</c:v>
                </c:pt>
                <c:pt idx="6773">
                  <c:v>45551</c:v>
                </c:pt>
                <c:pt idx="6774">
                  <c:v>45552</c:v>
                </c:pt>
                <c:pt idx="6775">
                  <c:v>45553</c:v>
                </c:pt>
                <c:pt idx="6776">
                  <c:v>45554</c:v>
                </c:pt>
                <c:pt idx="6777">
                  <c:v>45555</c:v>
                </c:pt>
                <c:pt idx="6778">
                  <c:v>45558</c:v>
                </c:pt>
                <c:pt idx="6779">
                  <c:v>45559</c:v>
                </c:pt>
                <c:pt idx="6780">
                  <c:v>45560</c:v>
                </c:pt>
                <c:pt idx="6781">
                  <c:v>45561</c:v>
                </c:pt>
                <c:pt idx="6782">
                  <c:v>45562</c:v>
                </c:pt>
                <c:pt idx="6783">
                  <c:v>45565</c:v>
                </c:pt>
                <c:pt idx="6784">
                  <c:v>45566</c:v>
                </c:pt>
                <c:pt idx="6785">
                  <c:v>45567</c:v>
                </c:pt>
                <c:pt idx="6786">
                  <c:v>45568</c:v>
                </c:pt>
                <c:pt idx="6787">
                  <c:v>45569</c:v>
                </c:pt>
                <c:pt idx="6788">
                  <c:v>45572</c:v>
                </c:pt>
                <c:pt idx="6789">
                  <c:v>45573</c:v>
                </c:pt>
                <c:pt idx="6790">
                  <c:v>45574</c:v>
                </c:pt>
                <c:pt idx="6791">
                  <c:v>45575</c:v>
                </c:pt>
                <c:pt idx="6792">
                  <c:v>45576</c:v>
                </c:pt>
                <c:pt idx="6793">
                  <c:v>45579</c:v>
                </c:pt>
                <c:pt idx="6794">
                  <c:v>45580</c:v>
                </c:pt>
                <c:pt idx="6795">
                  <c:v>45581</c:v>
                </c:pt>
                <c:pt idx="6796">
                  <c:v>45582</c:v>
                </c:pt>
                <c:pt idx="6797">
                  <c:v>45583</c:v>
                </c:pt>
                <c:pt idx="6798">
                  <c:v>45586</c:v>
                </c:pt>
                <c:pt idx="6799">
                  <c:v>45587</c:v>
                </c:pt>
                <c:pt idx="6800">
                  <c:v>45588</c:v>
                </c:pt>
                <c:pt idx="6801">
                  <c:v>45589</c:v>
                </c:pt>
                <c:pt idx="6802">
                  <c:v>45590</c:v>
                </c:pt>
                <c:pt idx="6803">
                  <c:v>45593</c:v>
                </c:pt>
                <c:pt idx="6804">
                  <c:v>45594</c:v>
                </c:pt>
                <c:pt idx="6805">
                  <c:v>45595</c:v>
                </c:pt>
                <c:pt idx="6806">
                  <c:v>45596</c:v>
                </c:pt>
                <c:pt idx="6807">
                  <c:v>45597</c:v>
                </c:pt>
                <c:pt idx="6808">
                  <c:v>45600</c:v>
                </c:pt>
                <c:pt idx="6809">
                  <c:v>45601</c:v>
                </c:pt>
                <c:pt idx="6810">
                  <c:v>45602</c:v>
                </c:pt>
                <c:pt idx="6811">
                  <c:v>45603</c:v>
                </c:pt>
                <c:pt idx="6812">
                  <c:v>45604</c:v>
                </c:pt>
                <c:pt idx="6813">
                  <c:v>45607</c:v>
                </c:pt>
                <c:pt idx="6814">
                  <c:v>45608</c:v>
                </c:pt>
                <c:pt idx="6815">
                  <c:v>45609</c:v>
                </c:pt>
                <c:pt idx="6816">
                  <c:v>45610</c:v>
                </c:pt>
                <c:pt idx="6817">
                  <c:v>45611</c:v>
                </c:pt>
                <c:pt idx="6818">
                  <c:v>45614</c:v>
                </c:pt>
                <c:pt idx="6819">
                  <c:v>45615</c:v>
                </c:pt>
                <c:pt idx="6820">
                  <c:v>45616</c:v>
                </c:pt>
                <c:pt idx="6821">
                  <c:v>45617</c:v>
                </c:pt>
                <c:pt idx="6822">
                  <c:v>45618</c:v>
                </c:pt>
                <c:pt idx="6823">
                  <c:v>45621</c:v>
                </c:pt>
                <c:pt idx="6824">
                  <c:v>45622</c:v>
                </c:pt>
                <c:pt idx="6825">
                  <c:v>45623</c:v>
                </c:pt>
                <c:pt idx="6826">
                  <c:v>45625</c:v>
                </c:pt>
                <c:pt idx="6827">
                  <c:v>45628</c:v>
                </c:pt>
                <c:pt idx="6828">
                  <c:v>45629</c:v>
                </c:pt>
                <c:pt idx="6829">
                  <c:v>45630</c:v>
                </c:pt>
                <c:pt idx="6830">
                  <c:v>45631</c:v>
                </c:pt>
                <c:pt idx="6831">
                  <c:v>45632</c:v>
                </c:pt>
                <c:pt idx="6832">
                  <c:v>45635</c:v>
                </c:pt>
                <c:pt idx="6833">
                  <c:v>45636</c:v>
                </c:pt>
                <c:pt idx="6834">
                  <c:v>45637</c:v>
                </c:pt>
                <c:pt idx="6835">
                  <c:v>45638</c:v>
                </c:pt>
                <c:pt idx="6836">
                  <c:v>45639</c:v>
                </c:pt>
                <c:pt idx="6837">
                  <c:v>45642</c:v>
                </c:pt>
                <c:pt idx="6838">
                  <c:v>45643</c:v>
                </c:pt>
                <c:pt idx="6839">
                  <c:v>45644</c:v>
                </c:pt>
                <c:pt idx="6840">
                  <c:v>45645</c:v>
                </c:pt>
                <c:pt idx="6841">
                  <c:v>45646</c:v>
                </c:pt>
                <c:pt idx="6842">
                  <c:v>45649</c:v>
                </c:pt>
                <c:pt idx="6843">
                  <c:v>45650</c:v>
                </c:pt>
                <c:pt idx="6844">
                  <c:v>45652</c:v>
                </c:pt>
                <c:pt idx="6845">
                  <c:v>45653</c:v>
                </c:pt>
                <c:pt idx="6846">
                  <c:v>45656</c:v>
                </c:pt>
                <c:pt idx="6847">
                  <c:v>45657</c:v>
                </c:pt>
                <c:pt idx="6848">
                  <c:v>45659</c:v>
                </c:pt>
                <c:pt idx="6849">
                  <c:v>45660</c:v>
                </c:pt>
                <c:pt idx="6850">
                  <c:v>45663</c:v>
                </c:pt>
                <c:pt idx="6851">
                  <c:v>45664</c:v>
                </c:pt>
                <c:pt idx="6852">
                  <c:v>45665</c:v>
                </c:pt>
                <c:pt idx="6853">
                  <c:v>45667</c:v>
                </c:pt>
                <c:pt idx="6854">
                  <c:v>45670</c:v>
                </c:pt>
                <c:pt idx="6855">
                  <c:v>45671</c:v>
                </c:pt>
                <c:pt idx="6856">
                  <c:v>45672</c:v>
                </c:pt>
                <c:pt idx="6857">
                  <c:v>45673</c:v>
                </c:pt>
                <c:pt idx="6858">
                  <c:v>45674</c:v>
                </c:pt>
                <c:pt idx="6859">
                  <c:v>45678</c:v>
                </c:pt>
                <c:pt idx="6860">
                  <c:v>45679</c:v>
                </c:pt>
                <c:pt idx="6861">
                  <c:v>45680</c:v>
                </c:pt>
                <c:pt idx="6862">
                  <c:v>45681</c:v>
                </c:pt>
                <c:pt idx="6863">
                  <c:v>45684</c:v>
                </c:pt>
                <c:pt idx="6864">
                  <c:v>45685</c:v>
                </c:pt>
                <c:pt idx="6865">
                  <c:v>45686</c:v>
                </c:pt>
                <c:pt idx="6866">
                  <c:v>45687</c:v>
                </c:pt>
                <c:pt idx="6867">
                  <c:v>45688</c:v>
                </c:pt>
                <c:pt idx="6868">
                  <c:v>45691</c:v>
                </c:pt>
                <c:pt idx="6869">
                  <c:v>45692</c:v>
                </c:pt>
                <c:pt idx="6870">
                  <c:v>45693</c:v>
                </c:pt>
                <c:pt idx="6871">
                  <c:v>45694</c:v>
                </c:pt>
                <c:pt idx="6872">
                  <c:v>45695</c:v>
                </c:pt>
                <c:pt idx="6873">
                  <c:v>45698</c:v>
                </c:pt>
                <c:pt idx="6874">
                  <c:v>45699</c:v>
                </c:pt>
                <c:pt idx="6875">
                  <c:v>45700</c:v>
                </c:pt>
                <c:pt idx="6876">
                  <c:v>45701</c:v>
                </c:pt>
                <c:pt idx="6877">
                  <c:v>45702</c:v>
                </c:pt>
                <c:pt idx="6878">
                  <c:v>45706</c:v>
                </c:pt>
                <c:pt idx="6879">
                  <c:v>45707</c:v>
                </c:pt>
                <c:pt idx="6880">
                  <c:v>45708</c:v>
                </c:pt>
                <c:pt idx="6881">
                  <c:v>45709</c:v>
                </c:pt>
                <c:pt idx="6882">
                  <c:v>45712</c:v>
                </c:pt>
                <c:pt idx="6883">
                  <c:v>45713</c:v>
                </c:pt>
                <c:pt idx="6884">
                  <c:v>45714</c:v>
                </c:pt>
                <c:pt idx="6885">
                  <c:v>45715</c:v>
                </c:pt>
                <c:pt idx="6886">
                  <c:v>45716</c:v>
                </c:pt>
                <c:pt idx="6887">
                  <c:v>45719</c:v>
                </c:pt>
                <c:pt idx="6888">
                  <c:v>45720</c:v>
                </c:pt>
                <c:pt idx="6889">
                  <c:v>45721</c:v>
                </c:pt>
                <c:pt idx="6890">
                  <c:v>45722</c:v>
                </c:pt>
                <c:pt idx="6891">
                  <c:v>45723</c:v>
                </c:pt>
                <c:pt idx="6892">
                  <c:v>45726</c:v>
                </c:pt>
                <c:pt idx="6893">
                  <c:v>45727</c:v>
                </c:pt>
                <c:pt idx="6894">
                  <c:v>45728</c:v>
                </c:pt>
                <c:pt idx="6895">
                  <c:v>45729</c:v>
                </c:pt>
                <c:pt idx="6896">
                  <c:v>45730</c:v>
                </c:pt>
                <c:pt idx="6897">
                  <c:v>45733</c:v>
                </c:pt>
                <c:pt idx="6898">
                  <c:v>45734</c:v>
                </c:pt>
                <c:pt idx="6899">
                  <c:v>45735</c:v>
                </c:pt>
                <c:pt idx="6900">
                  <c:v>45736</c:v>
                </c:pt>
                <c:pt idx="6901">
                  <c:v>45737</c:v>
                </c:pt>
                <c:pt idx="6902">
                  <c:v>45740</c:v>
                </c:pt>
                <c:pt idx="6903">
                  <c:v>45741</c:v>
                </c:pt>
                <c:pt idx="6904">
                  <c:v>45742</c:v>
                </c:pt>
                <c:pt idx="6905">
                  <c:v>45743</c:v>
                </c:pt>
                <c:pt idx="6906">
                  <c:v>45744</c:v>
                </c:pt>
                <c:pt idx="6907">
                  <c:v>45747</c:v>
                </c:pt>
                <c:pt idx="6908">
                  <c:v>45748</c:v>
                </c:pt>
                <c:pt idx="6909">
                  <c:v>45749</c:v>
                </c:pt>
                <c:pt idx="6910">
                  <c:v>45750</c:v>
                </c:pt>
                <c:pt idx="6911">
                  <c:v>45751</c:v>
                </c:pt>
                <c:pt idx="6912">
                  <c:v>45754</c:v>
                </c:pt>
                <c:pt idx="6913">
                  <c:v>45755</c:v>
                </c:pt>
                <c:pt idx="6914">
                  <c:v>45756</c:v>
                </c:pt>
                <c:pt idx="6915">
                  <c:v>45757</c:v>
                </c:pt>
                <c:pt idx="6916">
                  <c:v>45758</c:v>
                </c:pt>
                <c:pt idx="6917">
                  <c:v>45761</c:v>
                </c:pt>
                <c:pt idx="6918">
                  <c:v>45762</c:v>
                </c:pt>
                <c:pt idx="6919">
                  <c:v>45763</c:v>
                </c:pt>
                <c:pt idx="6920">
                  <c:v>45764</c:v>
                </c:pt>
                <c:pt idx="6921">
                  <c:v>45768</c:v>
                </c:pt>
                <c:pt idx="6922">
                  <c:v>45769</c:v>
                </c:pt>
                <c:pt idx="6923">
                  <c:v>45770</c:v>
                </c:pt>
                <c:pt idx="6924">
                  <c:v>45771</c:v>
                </c:pt>
                <c:pt idx="6925">
                  <c:v>45772</c:v>
                </c:pt>
                <c:pt idx="6926">
                  <c:v>45775</c:v>
                </c:pt>
                <c:pt idx="6927">
                  <c:v>45776</c:v>
                </c:pt>
                <c:pt idx="6928">
                  <c:v>45777</c:v>
                </c:pt>
                <c:pt idx="6929">
                  <c:v>45778</c:v>
                </c:pt>
                <c:pt idx="6930">
                  <c:v>45779</c:v>
                </c:pt>
                <c:pt idx="6931">
                  <c:v>45782</c:v>
                </c:pt>
                <c:pt idx="6932">
                  <c:v>45783</c:v>
                </c:pt>
                <c:pt idx="6933">
                  <c:v>45784</c:v>
                </c:pt>
                <c:pt idx="6934">
                  <c:v>45785</c:v>
                </c:pt>
                <c:pt idx="6935">
                  <c:v>45786</c:v>
                </c:pt>
                <c:pt idx="6936">
                  <c:v>45789</c:v>
                </c:pt>
                <c:pt idx="6937">
                  <c:v>45790</c:v>
                </c:pt>
                <c:pt idx="6938">
                  <c:v>45791</c:v>
                </c:pt>
                <c:pt idx="6939">
                  <c:v>45792</c:v>
                </c:pt>
                <c:pt idx="6940">
                  <c:v>45793</c:v>
                </c:pt>
                <c:pt idx="6941">
                  <c:v>45796</c:v>
                </c:pt>
                <c:pt idx="6942">
                  <c:v>45797</c:v>
                </c:pt>
                <c:pt idx="6943">
                  <c:v>45798</c:v>
                </c:pt>
                <c:pt idx="6944">
                  <c:v>45799</c:v>
                </c:pt>
                <c:pt idx="6945">
                  <c:v>45800</c:v>
                </c:pt>
                <c:pt idx="6946">
                  <c:v>45804</c:v>
                </c:pt>
                <c:pt idx="6947">
                  <c:v>45805</c:v>
                </c:pt>
                <c:pt idx="6948">
                  <c:v>45806</c:v>
                </c:pt>
                <c:pt idx="6949">
                  <c:v>45807</c:v>
                </c:pt>
                <c:pt idx="6950">
                  <c:v>45810</c:v>
                </c:pt>
                <c:pt idx="6951">
                  <c:v>45811</c:v>
                </c:pt>
                <c:pt idx="6952">
                  <c:v>45812</c:v>
                </c:pt>
                <c:pt idx="6953">
                  <c:v>45813</c:v>
                </c:pt>
                <c:pt idx="6954">
                  <c:v>45814</c:v>
                </c:pt>
                <c:pt idx="6955">
                  <c:v>45817</c:v>
                </c:pt>
                <c:pt idx="6956">
                  <c:v>45818</c:v>
                </c:pt>
                <c:pt idx="6957">
                  <c:v>45819</c:v>
                </c:pt>
                <c:pt idx="6958">
                  <c:v>45820</c:v>
                </c:pt>
                <c:pt idx="6959">
                  <c:v>45821</c:v>
                </c:pt>
                <c:pt idx="6960">
                  <c:v>45824</c:v>
                </c:pt>
                <c:pt idx="6961">
                  <c:v>45825</c:v>
                </c:pt>
                <c:pt idx="6962">
                  <c:v>45826</c:v>
                </c:pt>
                <c:pt idx="6963">
                  <c:v>45828</c:v>
                </c:pt>
                <c:pt idx="6964">
                  <c:v>45831</c:v>
                </c:pt>
                <c:pt idx="6965">
                  <c:v>45832</c:v>
                </c:pt>
                <c:pt idx="6966">
                  <c:v>45833</c:v>
                </c:pt>
                <c:pt idx="6967">
                  <c:v>45834</c:v>
                </c:pt>
                <c:pt idx="6968">
                  <c:v>45835</c:v>
                </c:pt>
                <c:pt idx="6969">
                  <c:v>45838</c:v>
                </c:pt>
                <c:pt idx="6970">
                  <c:v>45839</c:v>
                </c:pt>
                <c:pt idx="6971">
                  <c:v>45840</c:v>
                </c:pt>
                <c:pt idx="6972">
                  <c:v>45841</c:v>
                </c:pt>
                <c:pt idx="6973">
                  <c:v>45845</c:v>
                </c:pt>
                <c:pt idx="6974">
                  <c:v>45846</c:v>
                </c:pt>
                <c:pt idx="6975">
                  <c:v>45847</c:v>
                </c:pt>
                <c:pt idx="6976">
                  <c:v>45848</c:v>
                </c:pt>
                <c:pt idx="6977">
                  <c:v>45849</c:v>
                </c:pt>
                <c:pt idx="6978">
                  <c:v>45852</c:v>
                </c:pt>
                <c:pt idx="6979">
                  <c:v>45853</c:v>
                </c:pt>
                <c:pt idx="6980">
                  <c:v>45854</c:v>
                </c:pt>
                <c:pt idx="6981">
                  <c:v>45855</c:v>
                </c:pt>
                <c:pt idx="6982">
                  <c:v>45856</c:v>
                </c:pt>
                <c:pt idx="6983">
                  <c:v>45859</c:v>
                </c:pt>
                <c:pt idx="6984">
                  <c:v>45860</c:v>
                </c:pt>
                <c:pt idx="6985">
                  <c:v>45861</c:v>
                </c:pt>
                <c:pt idx="6986">
                  <c:v>45862</c:v>
                </c:pt>
                <c:pt idx="6987">
                  <c:v>45863</c:v>
                </c:pt>
                <c:pt idx="6988">
                  <c:v>45866</c:v>
                </c:pt>
                <c:pt idx="6989">
                  <c:v>45867</c:v>
                </c:pt>
                <c:pt idx="6990">
                  <c:v>45868</c:v>
                </c:pt>
                <c:pt idx="6991">
                  <c:v>45869</c:v>
                </c:pt>
                <c:pt idx="6992">
                  <c:v>45870</c:v>
                </c:pt>
                <c:pt idx="6993">
                  <c:v>45873</c:v>
                </c:pt>
                <c:pt idx="6994">
                  <c:v>45874</c:v>
                </c:pt>
                <c:pt idx="6995">
                  <c:v>45875</c:v>
                </c:pt>
                <c:pt idx="6996">
                  <c:v>45876</c:v>
                </c:pt>
                <c:pt idx="6997">
                  <c:v>45877</c:v>
                </c:pt>
                <c:pt idx="6998">
                  <c:v>45880</c:v>
                </c:pt>
                <c:pt idx="6999">
                  <c:v>45881</c:v>
                </c:pt>
                <c:pt idx="7000">
                  <c:v>45882</c:v>
                </c:pt>
                <c:pt idx="7001">
                  <c:v>45883</c:v>
                </c:pt>
                <c:pt idx="7002">
                  <c:v>45884</c:v>
                </c:pt>
                <c:pt idx="7003">
                  <c:v>45887</c:v>
                </c:pt>
                <c:pt idx="7004">
                  <c:v>45888</c:v>
                </c:pt>
                <c:pt idx="7005">
                  <c:v>45889</c:v>
                </c:pt>
                <c:pt idx="7006">
                  <c:v>45890</c:v>
                </c:pt>
                <c:pt idx="7007">
                  <c:v>45891</c:v>
                </c:pt>
                <c:pt idx="7008">
                  <c:v>45894</c:v>
                </c:pt>
                <c:pt idx="7009">
                  <c:v>45895</c:v>
                </c:pt>
                <c:pt idx="7010">
                  <c:v>45896</c:v>
                </c:pt>
                <c:pt idx="7011">
                  <c:v>45897</c:v>
                </c:pt>
                <c:pt idx="7012">
                  <c:v>45898</c:v>
                </c:pt>
                <c:pt idx="7013">
                  <c:v>45902</c:v>
                </c:pt>
                <c:pt idx="7014">
                  <c:v>45903</c:v>
                </c:pt>
                <c:pt idx="7015">
                  <c:v>45904</c:v>
                </c:pt>
                <c:pt idx="7016">
                  <c:v>45905</c:v>
                </c:pt>
                <c:pt idx="7017">
                  <c:v>45908</c:v>
                </c:pt>
                <c:pt idx="7018">
                  <c:v>45909</c:v>
                </c:pt>
                <c:pt idx="7019">
                  <c:v>45910</c:v>
                </c:pt>
                <c:pt idx="7020">
                  <c:v>45911</c:v>
                </c:pt>
                <c:pt idx="7021">
                  <c:v>45912</c:v>
                </c:pt>
                <c:pt idx="7022">
                  <c:v>45915</c:v>
                </c:pt>
                <c:pt idx="7023">
                  <c:v>45916</c:v>
                </c:pt>
                <c:pt idx="7024">
                  <c:v>45917</c:v>
                </c:pt>
                <c:pt idx="7025">
                  <c:v>45918</c:v>
                </c:pt>
                <c:pt idx="7026">
                  <c:v>45919</c:v>
                </c:pt>
                <c:pt idx="7027">
                  <c:v>45922</c:v>
                </c:pt>
                <c:pt idx="7028">
                  <c:v>45923</c:v>
                </c:pt>
                <c:pt idx="7029">
                  <c:v>45924</c:v>
                </c:pt>
                <c:pt idx="7030">
                  <c:v>45925</c:v>
                </c:pt>
                <c:pt idx="7031">
                  <c:v>45926</c:v>
                </c:pt>
                <c:pt idx="7032">
                  <c:v>45929</c:v>
                </c:pt>
                <c:pt idx="7033">
                  <c:v>45930</c:v>
                </c:pt>
                <c:pt idx="7034">
                  <c:v>45931</c:v>
                </c:pt>
                <c:pt idx="7035">
                  <c:v>45932</c:v>
                </c:pt>
                <c:pt idx="7036">
                  <c:v>45933</c:v>
                </c:pt>
                <c:pt idx="7037">
                  <c:v>45936</c:v>
                </c:pt>
                <c:pt idx="7038">
                  <c:v>45937</c:v>
                </c:pt>
                <c:pt idx="7039">
                  <c:v>45938</c:v>
                </c:pt>
                <c:pt idx="7040">
                  <c:v>45939</c:v>
                </c:pt>
                <c:pt idx="7041">
                  <c:v>45940</c:v>
                </c:pt>
                <c:pt idx="7042">
                  <c:v>45943</c:v>
                </c:pt>
                <c:pt idx="7043">
                  <c:v>45944</c:v>
                </c:pt>
                <c:pt idx="7044">
                  <c:v>45945</c:v>
                </c:pt>
                <c:pt idx="7045">
                  <c:v>45946</c:v>
                </c:pt>
                <c:pt idx="7046">
                  <c:v>45947</c:v>
                </c:pt>
                <c:pt idx="7047">
                  <c:v>45950</c:v>
                </c:pt>
                <c:pt idx="7048">
                  <c:v>45951</c:v>
                </c:pt>
                <c:pt idx="7049">
                  <c:v>45952</c:v>
                </c:pt>
                <c:pt idx="7050">
                  <c:v>45953</c:v>
                </c:pt>
                <c:pt idx="7051">
                  <c:v>45954</c:v>
                </c:pt>
                <c:pt idx="7052">
                  <c:v>45957</c:v>
                </c:pt>
                <c:pt idx="7053">
                  <c:v>45958</c:v>
                </c:pt>
                <c:pt idx="7054">
                  <c:v>45959</c:v>
                </c:pt>
                <c:pt idx="7055">
                  <c:v>45960</c:v>
                </c:pt>
                <c:pt idx="7056">
                  <c:v>45961</c:v>
                </c:pt>
                <c:pt idx="7057">
                  <c:v>45964</c:v>
                </c:pt>
                <c:pt idx="7058">
                  <c:v>45965</c:v>
                </c:pt>
                <c:pt idx="7059">
                  <c:v>45966</c:v>
                </c:pt>
                <c:pt idx="7060">
                  <c:v>45967</c:v>
                </c:pt>
                <c:pt idx="7061">
                  <c:v>45968</c:v>
                </c:pt>
                <c:pt idx="7062">
                  <c:v>45971</c:v>
                </c:pt>
                <c:pt idx="7063">
                  <c:v>45972</c:v>
                </c:pt>
                <c:pt idx="7064">
                  <c:v>45973</c:v>
                </c:pt>
                <c:pt idx="7065">
                  <c:v>45974</c:v>
                </c:pt>
                <c:pt idx="7066">
                  <c:v>45975</c:v>
                </c:pt>
                <c:pt idx="7067">
                  <c:v>45978</c:v>
                </c:pt>
                <c:pt idx="7068">
                  <c:v>45979</c:v>
                </c:pt>
                <c:pt idx="7069">
                  <c:v>45980</c:v>
                </c:pt>
                <c:pt idx="7070">
                  <c:v>45981</c:v>
                </c:pt>
                <c:pt idx="7071">
                  <c:v>45982</c:v>
                </c:pt>
                <c:pt idx="7072">
                  <c:v>45985</c:v>
                </c:pt>
                <c:pt idx="7073">
                  <c:v>45986</c:v>
                </c:pt>
                <c:pt idx="7074">
                  <c:v>45987</c:v>
                </c:pt>
                <c:pt idx="7075">
                  <c:v>45989</c:v>
                </c:pt>
                <c:pt idx="7076">
                  <c:v>45992</c:v>
                </c:pt>
                <c:pt idx="7077">
                  <c:v>45993</c:v>
                </c:pt>
                <c:pt idx="7078">
                  <c:v>45994</c:v>
                </c:pt>
                <c:pt idx="7079">
                  <c:v>45995</c:v>
                </c:pt>
                <c:pt idx="7080">
                  <c:v>45996</c:v>
                </c:pt>
                <c:pt idx="7081">
                  <c:v>45999</c:v>
                </c:pt>
                <c:pt idx="7082">
                  <c:v>46000</c:v>
                </c:pt>
                <c:pt idx="7083">
                  <c:v>46001</c:v>
                </c:pt>
                <c:pt idx="7084">
                  <c:v>46002</c:v>
                </c:pt>
                <c:pt idx="7085">
                  <c:v>46003</c:v>
                </c:pt>
                <c:pt idx="7086">
                  <c:v>46006</c:v>
                </c:pt>
                <c:pt idx="7087">
                  <c:v>46007</c:v>
                </c:pt>
                <c:pt idx="7088">
                  <c:v>46008</c:v>
                </c:pt>
                <c:pt idx="7089">
                  <c:v>46009</c:v>
                </c:pt>
                <c:pt idx="7090">
                  <c:v>46010</c:v>
                </c:pt>
                <c:pt idx="7091">
                  <c:v>46013</c:v>
                </c:pt>
                <c:pt idx="7092">
                  <c:v>46014</c:v>
                </c:pt>
                <c:pt idx="7093">
                  <c:v>46015</c:v>
                </c:pt>
                <c:pt idx="7094">
                  <c:v>46017</c:v>
                </c:pt>
                <c:pt idx="7095">
                  <c:v>46020</c:v>
                </c:pt>
                <c:pt idx="7096">
                  <c:v>46021</c:v>
                </c:pt>
                <c:pt idx="7097">
                  <c:v>46022</c:v>
                </c:pt>
                <c:pt idx="7098">
                  <c:v>46024</c:v>
                </c:pt>
                <c:pt idx="7099">
                  <c:v>46027</c:v>
                </c:pt>
                <c:pt idx="7100">
                  <c:v>46028</c:v>
                </c:pt>
                <c:pt idx="7101">
                  <c:v>46029</c:v>
                </c:pt>
                <c:pt idx="7102">
                  <c:v>46030</c:v>
                </c:pt>
                <c:pt idx="7103">
                  <c:v>46031</c:v>
                </c:pt>
                <c:pt idx="7104">
                  <c:v>46034</c:v>
                </c:pt>
                <c:pt idx="7105">
                  <c:v>46035</c:v>
                </c:pt>
                <c:pt idx="7106">
                  <c:v>46036</c:v>
                </c:pt>
                <c:pt idx="7107">
                  <c:v>46037</c:v>
                </c:pt>
                <c:pt idx="7108">
                  <c:v>46038</c:v>
                </c:pt>
                <c:pt idx="7109">
                  <c:v>46042</c:v>
                </c:pt>
                <c:pt idx="7110">
                  <c:v>46043</c:v>
                </c:pt>
                <c:pt idx="7111">
                  <c:v>46044</c:v>
                </c:pt>
                <c:pt idx="7112">
                  <c:v>46045</c:v>
                </c:pt>
                <c:pt idx="7113">
                  <c:v>46048</c:v>
                </c:pt>
                <c:pt idx="7114">
                  <c:v>46049</c:v>
                </c:pt>
                <c:pt idx="7115">
                  <c:v>46050</c:v>
                </c:pt>
                <c:pt idx="7116">
                  <c:v>46051</c:v>
                </c:pt>
                <c:pt idx="7117">
                  <c:v>46052</c:v>
                </c:pt>
                <c:pt idx="7118">
                  <c:v>46055</c:v>
                </c:pt>
                <c:pt idx="7119">
                  <c:v>46056</c:v>
                </c:pt>
                <c:pt idx="7120">
                  <c:v>46057</c:v>
                </c:pt>
                <c:pt idx="7121">
                  <c:v>46058</c:v>
                </c:pt>
                <c:pt idx="7122">
                  <c:v>46059</c:v>
                </c:pt>
                <c:pt idx="7123">
                  <c:v>46062</c:v>
                </c:pt>
                <c:pt idx="7124">
                  <c:v>46063</c:v>
                </c:pt>
                <c:pt idx="7125">
                  <c:v>46064</c:v>
                </c:pt>
                <c:pt idx="7126">
                  <c:v>46065</c:v>
                </c:pt>
                <c:pt idx="7127">
                  <c:v>46066</c:v>
                </c:pt>
                <c:pt idx="7128">
                  <c:v>46070</c:v>
                </c:pt>
                <c:pt idx="7129">
                  <c:v>46071</c:v>
                </c:pt>
                <c:pt idx="7130">
                  <c:v>46072</c:v>
                </c:pt>
                <c:pt idx="7131">
                  <c:v>46073</c:v>
                </c:pt>
                <c:pt idx="7132">
                  <c:v>46076</c:v>
                </c:pt>
                <c:pt idx="7133">
                  <c:v>46077</c:v>
                </c:pt>
                <c:pt idx="7134">
                  <c:v>46078</c:v>
                </c:pt>
                <c:pt idx="7135">
                  <c:v>46079</c:v>
                </c:pt>
                <c:pt idx="7136">
                  <c:v>46080</c:v>
                </c:pt>
                <c:pt idx="7137">
                  <c:v>46083</c:v>
                </c:pt>
                <c:pt idx="7138">
                  <c:v>46084</c:v>
                </c:pt>
                <c:pt idx="7139">
                  <c:v>46085</c:v>
                </c:pt>
                <c:pt idx="7140">
                  <c:v>46086</c:v>
                </c:pt>
                <c:pt idx="7141">
                  <c:v>46087</c:v>
                </c:pt>
                <c:pt idx="7142">
                  <c:v>46090</c:v>
                </c:pt>
                <c:pt idx="7143">
                  <c:v>46091</c:v>
                </c:pt>
                <c:pt idx="7144">
                  <c:v>46092</c:v>
                </c:pt>
                <c:pt idx="7145">
                  <c:v>46093</c:v>
                </c:pt>
                <c:pt idx="7146">
                  <c:v>46094</c:v>
                </c:pt>
                <c:pt idx="7147">
                  <c:v>46097</c:v>
                </c:pt>
                <c:pt idx="7148">
                  <c:v>46098</c:v>
                </c:pt>
                <c:pt idx="7149">
                  <c:v>46099</c:v>
                </c:pt>
                <c:pt idx="7150">
                  <c:v>46100</c:v>
                </c:pt>
                <c:pt idx="7151">
                  <c:v>46101</c:v>
                </c:pt>
                <c:pt idx="7152">
                  <c:v>46104</c:v>
                </c:pt>
                <c:pt idx="7153">
                  <c:v>46105</c:v>
                </c:pt>
                <c:pt idx="7154">
                  <c:v>46106</c:v>
                </c:pt>
                <c:pt idx="7155">
                  <c:v>46107</c:v>
                </c:pt>
                <c:pt idx="7156">
                  <c:v>46108</c:v>
                </c:pt>
                <c:pt idx="7157">
                  <c:v>46111</c:v>
                </c:pt>
                <c:pt idx="7158">
                  <c:v>46112</c:v>
                </c:pt>
                <c:pt idx="7159">
                  <c:v>46113</c:v>
                </c:pt>
                <c:pt idx="7160">
                  <c:v>46114</c:v>
                </c:pt>
                <c:pt idx="7161">
                  <c:v>46118</c:v>
                </c:pt>
                <c:pt idx="7162">
                  <c:v>46119</c:v>
                </c:pt>
                <c:pt idx="7163">
                  <c:v>46120</c:v>
                </c:pt>
                <c:pt idx="7164">
                  <c:v>46121</c:v>
                </c:pt>
                <c:pt idx="7165">
                  <c:v>46122</c:v>
                </c:pt>
                <c:pt idx="7166">
                  <c:v>46125</c:v>
                </c:pt>
                <c:pt idx="7167">
                  <c:v>46126</c:v>
                </c:pt>
                <c:pt idx="7168">
                  <c:v>46127</c:v>
                </c:pt>
                <c:pt idx="7169">
                  <c:v>46128</c:v>
                </c:pt>
                <c:pt idx="7170">
                  <c:v>46129</c:v>
                </c:pt>
                <c:pt idx="7171">
                  <c:v>46132</c:v>
                </c:pt>
                <c:pt idx="7172">
                  <c:v>46133</c:v>
                </c:pt>
                <c:pt idx="7173">
                  <c:v>46134</c:v>
                </c:pt>
                <c:pt idx="7174">
                  <c:v>46135</c:v>
                </c:pt>
                <c:pt idx="7175">
                  <c:v>46136</c:v>
                </c:pt>
                <c:pt idx="7176">
                  <c:v>46139</c:v>
                </c:pt>
                <c:pt idx="7177">
                  <c:v>46140</c:v>
                </c:pt>
                <c:pt idx="7178">
                  <c:v>46141</c:v>
                </c:pt>
                <c:pt idx="7179">
                  <c:v>46142</c:v>
                </c:pt>
                <c:pt idx="7180">
                  <c:v>46143</c:v>
                </c:pt>
                <c:pt idx="7181">
                  <c:v>46146</c:v>
                </c:pt>
                <c:pt idx="7182">
                  <c:v>46147</c:v>
                </c:pt>
                <c:pt idx="7183">
                  <c:v>46148</c:v>
                </c:pt>
                <c:pt idx="7184">
                  <c:v>46149</c:v>
                </c:pt>
                <c:pt idx="7185">
                  <c:v>46150</c:v>
                </c:pt>
                <c:pt idx="7186">
                  <c:v>46153</c:v>
                </c:pt>
                <c:pt idx="7187">
                  <c:v>46154</c:v>
                </c:pt>
                <c:pt idx="7188">
                  <c:v>46155</c:v>
                </c:pt>
                <c:pt idx="7189">
                  <c:v>46156</c:v>
                </c:pt>
                <c:pt idx="7190">
                  <c:v>46157</c:v>
                </c:pt>
                <c:pt idx="7191">
                  <c:v>46160</c:v>
                </c:pt>
                <c:pt idx="7192">
                  <c:v>46161</c:v>
                </c:pt>
                <c:pt idx="7193">
                  <c:v>46162</c:v>
                </c:pt>
                <c:pt idx="7194">
                  <c:v>46163</c:v>
                </c:pt>
                <c:pt idx="7195">
                  <c:v>46164</c:v>
                </c:pt>
                <c:pt idx="7196">
                  <c:v>46168</c:v>
                </c:pt>
                <c:pt idx="7197">
                  <c:v>46169</c:v>
                </c:pt>
                <c:pt idx="7198">
                  <c:v>46170</c:v>
                </c:pt>
                <c:pt idx="7199">
                  <c:v>46171</c:v>
                </c:pt>
                <c:pt idx="7200">
                  <c:v>46174</c:v>
                </c:pt>
                <c:pt idx="7201">
                  <c:v>46175</c:v>
                </c:pt>
                <c:pt idx="7202">
                  <c:v>46176</c:v>
                </c:pt>
                <c:pt idx="7203">
                  <c:v>46177</c:v>
                </c:pt>
                <c:pt idx="7204">
                  <c:v>46178</c:v>
                </c:pt>
                <c:pt idx="7205">
                  <c:v>46181</c:v>
                </c:pt>
                <c:pt idx="7206">
                  <c:v>46182</c:v>
                </c:pt>
                <c:pt idx="7207">
                  <c:v>46183</c:v>
                </c:pt>
                <c:pt idx="7208">
                  <c:v>46184</c:v>
                </c:pt>
                <c:pt idx="7209">
                  <c:v>46185</c:v>
                </c:pt>
                <c:pt idx="7210">
                  <c:v>46188</c:v>
                </c:pt>
                <c:pt idx="7211">
                  <c:v>46189</c:v>
                </c:pt>
                <c:pt idx="7212">
                  <c:v>46190</c:v>
                </c:pt>
                <c:pt idx="7213">
                  <c:v>46191</c:v>
                </c:pt>
                <c:pt idx="7214">
                  <c:v>46195</c:v>
                </c:pt>
                <c:pt idx="7215">
                  <c:v>46196</c:v>
                </c:pt>
                <c:pt idx="7216">
                  <c:v>46197</c:v>
                </c:pt>
                <c:pt idx="7217">
                  <c:v>46198</c:v>
                </c:pt>
                <c:pt idx="7218">
                  <c:v>46199</c:v>
                </c:pt>
                <c:pt idx="7219">
                  <c:v>46202</c:v>
                </c:pt>
                <c:pt idx="7220">
                  <c:v>46203</c:v>
                </c:pt>
                <c:pt idx="7221">
                  <c:v>46204</c:v>
                </c:pt>
                <c:pt idx="7222">
                  <c:v>46205</c:v>
                </c:pt>
                <c:pt idx="7223">
                  <c:v>46209</c:v>
                </c:pt>
                <c:pt idx="7224">
                  <c:v>46210</c:v>
                </c:pt>
                <c:pt idx="7225">
                  <c:v>46211</c:v>
                </c:pt>
                <c:pt idx="7226">
                  <c:v>46212</c:v>
                </c:pt>
                <c:pt idx="7227">
                  <c:v>46213</c:v>
                </c:pt>
                <c:pt idx="7228">
                  <c:v>46216</c:v>
                </c:pt>
                <c:pt idx="7229">
                  <c:v>46217</c:v>
                </c:pt>
                <c:pt idx="7230">
                  <c:v>46218</c:v>
                </c:pt>
                <c:pt idx="7231">
                  <c:v>46219</c:v>
                </c:pt>
                <c:pt idx="7232">
                  <c:v>46220</c:v>
                </c:pt>
                <c:pt idx="7233">
                  <c:v>46223</c:v>
                </c:pt>
                <c:pt idx="7234">
                  <c:v>46224</c:v>
                </c:pt>
                <c:pt idx="7235">
                  <c:v>46225</c:v>
                </c:pt>
                <c:pt idx="7236">
                  <c:v>46226</c:v>
                </c:pt>
                <c:pt idx="7237">
                  <c:v>46227</c:v>
                </c:pt>
                <c:pt idx="7238">
                  <c:v>46230</c:v>
                </c:pt>
                <c:pt idx="7239">
                  <c:v>46231</c:v>
                </c:pt>
                <c:pt idx="7240">
                  <c:v>46232</c:v>
                </c:pt>
                <c:pt idx="7241">
                  <c:v>46233</c:v>
                </c:pt>
                <c:pt idx="7242">
                  <c:v>46234</c:v>
                </c:pt>
                <c:pt idx="7243">
                  <c:v>46237</c:v>
                </c:pt>
                <c:pt idx="7244">
                  <c:v>46238</c:v>
                </c:pt>
                <c:pt idx="7245">
                  <c:v>46239</c:v>
                </c:pt>
                <c:pt idx="7246">
                  <c:v>46240</c:v>
                </c:pt>
                <c:pt idx="7247">
                  <c:v>46241</c:v>
                </c:pt>
                <c:pt idx="7248">
                  <c:v>46244</c:v>
                </c:pt>
                <c:pt idx="7249">
                  <c:v>46245</c:v>
                </c:pt>
                <c:pt idx="7250">
                  <c:v>46246</c:v>
                </c:pt>
                <c:pt idx="7251">
                  <c:v>46247</c:v>
                </c:pt>
                <c:pt idx="7252">
                  <c:v>46248</c:v>
                </c:pt>
                <c:pt idx="7253">
                  <c:v>46251</c:v>
                </c:pt>
                <c:pt idx="7254">
                  <c:v>46252</c:v>
                </c:pt>
                <c:pt idx="7255">
                  <c:v>46253</c:v>
                </c:pt>
                <c:pt idx="7256">
                  <c:v>46254</c:v>
                </c:pt>
                <c:pt idx="7257">
                  <c:v>46255</c:v>
                </c:pt>
                <c:pt idx="7258">
                  <c:v>46258</c:v>
                </c:pt>
                <c:pt idx="7259">
                  <c:v>46259</c:v>
                </c:pt>
                <c:pt idx="7260">
                  <c:v>46260</c:v>
                </c:pt>
                <c:pt idx="7261">
                  <c:v>46261</c:v>
                </c:pt>
                <c:pt idx="7262">
                  <c:v>46262</c:v>
                </c:pt>
                <c:pt idx="7263">
                  <c:v>46265</c:v>
                </c:pt>
                <c:pt idx="7264">
                  <c:v>46266</c:v>
                </c:pt>
                <c:pt idx="7265">
                  <c:v>46267</c:v>
                </c:pt>
                <c:pt idx="7266">
                  <c:v>46268</c:v>
                </c:pt>
                <c:pt idx="7267">
                  <c:v>46269</c:v>
                </c:pt>
                <c:pt idx="7268">
                  <c:v>46273</c:v>
                </c:pt>
                <c:pt idx="7269">
                  <c:v>46274</c:v>
                </c:pt>
                <c:pt idx="7270">
                  <c:v>46275</c:v>
                </c:pt>
              </c:numCache>
            </c:numRef>
          </c:cat>
          <c:val>
            <c:numRef>
              <c:f>Charts!$D$4:$D$7274</c:f>
              <c:numCache>
                <c:formatCode>General</c:formatCode>
                <c:ptCount val="7271"/>
                <c:pt idx="0">
                  <c:v>1.0052083901990001</c:v>
                </c:pt>
                <c:pt idx="1">
                  <c:v>0.99503683660659703</c:v>
                </c:pt>
                <c:pt idx="2">
                  <c:v>1.0772983919357999</c:v>
                </c:pt>
                <c:pt idx="3">
                  <c:v>1.03162289422793</c:v>
                </c:pt>
                <c:pt idx="4">
                  <c:v>1.01635009044256</c:v>
                </c:pt>
                <c:pt idx="5">
                  <c:v>1.11734185737841</c:v>
                </c:pt>
                <c:pt idx="6">
                  <c:v>1.13266508392347</c:v>
                </c:pt>
                <c:pt idx="7">
                  <c:v>0.98903996124923799</c:v>
                </c:pt>
                <c:pt idx="8">
                  <c:v>1.13266508392347</c:v>
                </c:pt>
                <c:pt idx="9">
                  <c:v>0.97758723507684397</c:v>
                </c:pt>
                <c:pt idx="10">
                  <c:v>1.06201301812872</c:v>
                </c:pt>
                <c:pt idx="11">
                  <c:v>1.14333316428524</c:v>
                </c:pt>
                <c:pt idx="12">
                  <c:v>1.09984972523261</c:v>
                </c:pt>
                <c:pt idx="13">
                  <c:v>0.97885631045917498</c:v>
                </c:pt>
                <c:pt idx="14">
                  <c:v>1.03320707410677</c:v>
                </c:pt>
                <c:pt idx="15">
                  <c:v>1.15536618370058</c:v>
                </c:pt>
                <c:pt idx="16">
                  <c:v>1.14333316428524</c:v>
                </c:pt>
                <c:pt idx="17">
                  <c:v>1.086226128359</c:v>
                </c:pt>
                <c:pt idx="18">
                  <c:v>1.086226128359</c:v>
                </c:pt>
                <c:pt idx="19">
                  <c:v>1.1068748031573099</c:v>
                </c:pt>
                <c:pt idx="20">
                  <c:v>1.1787566787321599</c:v>
                </c:pt>
                <c:pt idx="21">
                  <c:v>1.0176635200428299</c:v>
                </c:pt>
                <c:pt idx="22">
                  <c:v>1.14145305454988</c:v>
                </c:pt>
                <c:pt idx="23">
                  <c:v>1.03978638601648</c:v>
                </c:pt>
                <c:pt idx="24">
                  <c:v>1.12313215645425</c:v>
                </c:pt>
                <c:pt idx="25">
                  <c:v>1.1358614751170499</c:v>
                </c:pt>
                <c:pt idx="26">
                  <c:v>1.1358614751170499</c:v>
                </c:pt>
                <c:pt idx="27">
                  <c:v>1.10277934436725</c:v>
                </c:pt>
                <c:pt idx="28">
                  <c:v>0.98903996124923799</c:v>
                </c:pt>
                <c:pt idx="29">
                  <c:v>1.1753789937146299</c:v>
                </c:pt>
                <c:pt idx="30">
                  <c:v>1.06201301812872</c:v>
                </c:pt>
                <c:pt idx="31">
                  <c:v>1.1358614751170499</c:v>
                </c:pt>
                <c:pt idx="32">
                  <c:v>1.02455876416368</c:v>
                </c:pt>
                <c:pt idx="33">
                  <c:v>1.0125206917335201</c:v>
                </c:pt>
                <c:pt idx="34">
                  <c:v>0.98903996124923799</c:v>
                </c:pt>
                <c:pt idx="35">
                  <c:v>0.97885631045917498</c:v>
                </c:pt>
                <c:pt idx="36">
                  <c:v>0.97885631045917498</c:v>
                </c:pt>
                <c:pt idx="37">
                  <c:v>1.11935632356878</c:v>
                </c:pt>
                <c:pt idx="38">
                  <c:v>0.98903996124923799</c:v>
                </c:pt>
                <c:pt idx="39">
                  <c:v>1.05627094344072</c:v>
                </c:pt>
                <c:pt idx="40">
                  <c:v>0.99831875794923097</c:v>
                </c:pt>
                <c:pt idx="41">
                  <c:v>0.98903996124923799</c:v>
                </c:pt>
                <c:pt idx="42">
                  <c:v>1.0493200287405899</c:v>
                </c:pt>
                <c:pt idx="43">
                  <c:v>1.11522728237442</c:v>
                </c:pt>
                <c:pt idx="44">
                  <c:v>1.12913694665844</c:v>
                </c:pt>
                <c:pt idx="45">
                  <c:v>1.00954980129803</c:v>
                </c:pt>
                <c:pt idx="46">
                  <c:v>0.96843212799360501</c:v>
                </c:pt>
                <c:pt idx="47">
                  <c:v>1.0684597475684201</c:v>
                </c:pt>
                <c:pt idx="48">
                  <c:v>1.15536618370058</c:v>
                </c:pt>
                <c:pt idx="49">
                  <c:v>1.1708682301269899</c:v>
                </c:pt>
                <c:pt idx="50">
                  <c:v>0.95526920791249303</c:v>
                </c:pt>
                <c:pt idx="51">
                  <c:v>1.1366092906856</c:v>
                </c:pt>
                <c:pt idx="52">
                  <c:v>0.94149774484694704</c:v>
                </c:pt>
                <c:pt idx="53">
                  <c:v>1.1055411810931099</c:v>
                </c:pt>
                <c:pt idx="54">
                  <c:v>1.1401505434174399</c:v>
                </c:pt>
                <c:pt idx="55">
                  <c:v>1.1867142703309399</c:v>
                </c:pt>
                <c:pt idx="56">
                  <c:v>0.99555309687027305</c:v>
                </c:pt>
                <c:pt idx="57">
                  <c:v>1.1708682301269899</c:v>
                </c:pt>
                <c:pt idx="58">
                  <c:v>0.94149774484694704</c:v>
                </c:pt>
                <c:pt idx="59">
                  <c:v>0.98573959621599505</c:v>
                </c:pt>
                <c:pt idx="60">
                  <c:v>1.05110590457612</c:v>
                </c:pt>
                <c:pt idx="61">
                  <c:v>1.44222757155519</c:v>
                </c:pt>
                <c:pt idx="62">
                  <c:v>0.98815167689387295</c:v>
                </c:pt>
                <c:pt idx="63">
                  <c:v>0.94053384105007298</c:v>
                </c:pt>
                <c:pt idx="64">
                  <c:v>1.02863154065019</c:v>
                </c:pt>
                <c:pt idx="65">
                  <c:v>0.98366242705913898</c:v>
                </c:pt>
                <c:pt idx="66">
                  <c:v>0.99555309687027305</c:v>
                </c:pt>
                <c:pt idx="67">
                  <c:v>0.96843212799360501</c:v>
                </c:pt>
                <c:pt idx="68">
                  <c:v>1.0962935061326999</c:v>
                </c:pt>
                <c:pt idx="69">
                  <c:v>1.14333316428524</c:v>
                </c:pt>
                <c:pt idx="70">
                  <c:v>1.0368301565353399</c:v>
                </c:pt>
                <c:pt idx="71">
                  <c:v>1.0684635614820901</c:v>
                </c:pt>
                <c:pt idx="72">
                  <c:v>0.99831875794923097</c:v>
                </c:pt>
                <c:pt idx="73">
                  <c:v>0.98903996124923799</c:v>
                </c:pt>
                <c:pt idx="74">
                  <c:v>1.1533555627273899</c:v>
                </c:pt>
                <c:pt idx="75">
                  <c:v>1.1068748031573099</c:v>
                </c:pt>
                <c:pt idx="76">
                  <c:v>1.13534489760696</c:v>
                </c:pt>
                <c:pt idx="77">
                  <c:v>1.09568690662214</c:v>
                </c:pt>
                <c:pt idx="78">
                  <c:v>1.08466767036967</c:v>
                </c:pt>
                <c:pt idx="79">
                  <c:v>1.1553572213636201</c:v>
                </c:pt>
                <c:pt idx="80">
                  <c:v>1.0797249698548199</c:v>
                </c:pt>
                <c:pt idx="81">
                  <c:v>1.03570468082823</c:v>
                </c:pt>
                <c:pt idx="82">
                  <c:v>0.99430408105961299</c:v>
                </c:pt>
                <c:pt idx="83">
                  <c:v>1.11410500181149</c:v>
                </c:pt>
                <c:pt idx="84">
                  <c:v>1.0892369055482101</c:v>
                </c:pt>
                <c:pt idx="85">
                  <c:v>1.03838063699354</c:v>
                </c:pt>
                <c:pt idx="86">
                  <c:v>1.07339525212367</c:v>
                </c:pt>
                <c:pt idx="87">
                  <c:v>1.0973998254600601</c:v>
                </c:pt>
                <c:pt idx="88">
                  <c:v>2.50445501315482</c:v>
                </c:pt>
                <c:pt idx="89">
                  <c:v>1.11410500181149</c:v>
                </c:pt>
                <c:pt idx="90">
                  <c:v>1.0833529375320501</c:v>
                </c:pt>
                <c:pt idx="91">
                  <c:v>1.0915872379501299</c:v>
                </c:pt>
                <c:pt idx="92">
                  <c:v>1.0052083901990001</c:v>
                </c:pt>
                <c:pt idx="93">
                  <c:v>1.11062780192304</c:v>
                </c:pt>
                <c:pt idx="94">
                  <c:v>1.02554666417525</c:v>
                </c:pt>
                <c:pt idx="95">
                  <c:v>1.15025828355552</c:v>
                </c:pt>
                <c:pt idx="96">
                  <c:v>1.1696687135191599</c:v>
                </c:pt>
                <c:pt idx="97">
                  <c:v>1.12975393238486</c:v>
                </c:pt>
                <c:pt idx="98">
                  <c:v>1.00221280335553</c:v>
                </c:pt>
                <c:pt idx="99">
                  <c:v>1.0422292451505599</c:v>
                </c:pt>
                <c:pt idx="100">
                  <c:v>1.01199355393695</c:v>
                </c:pt>
                <c:pt idx="101">
                  <c:v>1.07339525212367</c:v>
                </c:pt>
                <c:pt idx="102">
                  <c:v>1.09346610454948</c:v>
                </c:pt>
                <c:pt idx="103">
                  <c:v>1.09346610454948</c:v>
                </c:pt>
                <c:pt idx="104">
                  <c:v>1.1589032764404701</c:v>
                </c:pt>
                <c:pt idx="105">
                  <c:v>1.0998605208219401</c:v>
                </c:pt>
                <c:pt idx="106">
                  <c:v>1.13266508392347</c:v>
                </c:pt>
                <c:pt idx="107">
                  <c:v>1.1572120254649101</c:v>
                </c:pt>
                <c:pt idx="108">
                  <c:v>1.0998605208219401</c:v>
                </c:pt>
                <c:pt idx="109">
                  <c:v>1.0146938754613299</c:v>
                </c:pt>
                <c:pt idx="110">
                  <c:v>1.0892369055482101</c:v>
                </c:pt>
                <c:pt idx="111">
                  <c:v>1.0286430467146199</c:v>
                </c:pt>
                <c:pt idx="112">
                  <c:v>1.03838063699354</c:v>
                </c:pt>
                <c:pt idx="113">
                  <c:v>1.1589032764404701</c:v>
                </c:pt>
                <c:pt idx="114">
                  <c:v>1.1246619136165199</c:v>
                </c:pt>
                <c:pt idx="115">
                  <c:v>1.0892369055482101</c:v>
                </c:pt>
                <c:pt idx="116">
                  <c:v>1.0998605208219401</c:v>
                </c:pt>
                <c:pt idx="117">
                  <c:v>1.96020485512133</c:v>
                </c:pt>
                <c:pt idx="118">
                  <c:v>0.99430408105961299</c:v>
                </c:pt>
                <c:pt idx="119">
                  <c:v>1.1215623938644701</c:v>
                </c:pt>
                <c:pt idx="120">
                  <c:v>1.1068748031573099</c:v>
                </c:pt>
                <c:pt idx="121">
                  <c:v>0.39501381537410402</c:v>
                </c:pt>
                <c:pt idx="122">
                  <c:v>1.1669541043207901</c:v>
                </c:pt>
                <c:pt idx="123">
                  <c:v>1.03978638601648</c:v>
                </c:pt>
                <c:pt idx="124">
                  <c:v>1.0797249698548199</c:v>
                </c:pt>
                <c:pt idx="125">
                  <c:v>1.3247642796582799</c:v>
                </c:pt>
                <c:pt idx="126">
                  <c:v>1.1777144670781701</c:v>
                </c:pt>
                <c:pt idx="127">
                  <c:v>1.1511779340664601</c:v>
                </c:pt>
                <c:pt idx="128">
                  <c:v>1.02093509799091</c:v>
                </c:pt>
                <c:pt idx="129">
                  <c:v>1.10277934436725</c:v>
                </c:pt>
                <c:pt idx="130">
                  <c:v>1.0251288341345599</c:v>
                </c:pt>
                <c:pt idx="131">
                  <c:v>1.11821702715953</c:v>
                </c:pt>
                <c:pt idx="132">
                  <c:v>1.0251288341345599</c:v>
                </c:pt>
                <c:pt idx="133">
                  <c:v>1.09115153234954</c:v>
                </c:pt>
                <c:pt idx="134">
                  <c:v>1.0464609740550901</c:v>
                </c:pt>
                <c:pt idx="135">
                  <c:v>1.1787566787321599</c:v>
                </c:pt>
                <c:pt idx="136">
                  <c:v>1.1669541043207901</c:v>
                </c:pt>
                <c:pt idx="137">
                  <c:v>1.0573653070415101</c:v>
                </c:pt>
                <c:pt idx="138">
                  <c:v>1.1669541043207901</c:v>
                </c:pt>
                <c:pt idx="139">
                  <c:v>1.12975393238486</c:v>
                </c:pt>
                <c:pt idx="140">
                  <c:v>0.99622663650871202</c:v>
                </c:pt>
                <c:pt idx="141">
                  <c:v>1.0684580139712201</c:v>
                </c:pt>
                <c:pt idx="142">
                  <c:v>1.0684580139712201</c:v>
                </c:pt>
                <c:pt idx="143">
                  <c:v>1.11821702715953</c:v>
                </c:pt>
                <c:pt idx="144">
                  <c:v>1.0068520935979199</c:v>
                </c:pt>
                <c:pt idx="145">
                  <c:v>1.0068520935979199</c:v>
                </c:pt>
                <c:pt idx="146">
                  <c:v>1.0684580139712201</c:v>
                </c:pt>
                <c:pt idx="147">
                  <c:v>1.09115153234954</c:v>
                </c:pt>
                <c:pt idx="148">
                  <c:v>1.06262869709511</c:v>
                </c:pt>
                <c:pt idx="149">
                  <c:v>1.0095339951281701</c:v>
                </c:pt>
                <c:pt idx="150">
                  <c:v>1.02093509799091</c:v>
                </c:pt>
                <c:pt idx="151">
                  <c:v>0.88923524704546697</c:v>
                </c:pt>
                <c:pt idx="152">
                  <c:v>1.086226128359</c:v>
                </c:pt>
                <c:pt idx="153">
                  <c:v>0.96764318252106696</c:v>
                </c:pt>
                <c:pt idx="154">
                  <c:v>1.03320707410677</c:v>
                </c:pt>
                <c:pt idx="155">
                  <c:v>1.03320707410677</c:v>
                </c:pt>
                <c:pt idx="156">
                  <c:v>1.0471084811312501</c:v>
                </c:pt>
                <c:pt idx="157">
                  <c:v>1.1366092906856</c:v>
                </c:pt>
                <c:pt idx="158">
                  <c:v>0.99833486399362104</c:v>
                </c:pt>
                <c:pt idx="159">
                  <c:v>1.0383868360083099</c:v>
                </c:pt>
                <c:pt idx="160">
                  <c:v>0.96932741155785596</c:v>
                </c:pt>
                <c:pt idx="161">
                  <c:v>1.1867142703309399</c:v>
                </c:pt>
                <c:pt idx="162">
                  <c:v>0.94149774484694704</c:v>
                </c:pt>
                <c:pt idx="163">
                  <c:v>1.0684597475684201</c:v>
                </c:pt>
                <c:pt idx="164">
                  <c:v>1.0603053434657299</c:v>
                </c:pt>
                <c:pt idx="165">
                  <c:v>1.1847080730507</c:v>
                </c:pt>
                <c:pt idx="166">
                  <c:v>1.1669766690857899</c:v>
                </c:pt>
                <c:pt idx="167">
                  <c:v>1.07670873147075</c:v>
                </c:pt>
                <c:pt idx="168">
                  <c:v>0.99833486399362104</c:v>
                </c:pt>
                <c:pt idx="169">
                  <c:v>0.98184417897069598</c:v>
                </c:pt>
                <c:pt idx="170">
                  <c:v>0.99555309687027305</c:v>
                </c:pt>
                <c:pt idx="171">
                  <c:v>0.96843212799360501</c:v>
                </c:pt>
                <c:pt idx="172">
                  <c:v>0.94149774484694704</c:v>
                </c:pt>
                <c:pt idx="173">
                  <c:v>1.00954980129803</c:v>
                </c:pt>
                <c:pt idx="174">
                  <c:v>1.0238063609743999</c:v>
                </c:pt>
                <c:pt idx="175">
                  <c:v>1.0238063609743999</c:v>
                </c:pt>
                <c:pt idx="176">
                  <c:v>0.99555309687027305</c:v>
                </c:pt>
                <c:pt idx="177">
                  <c:v>1.1690184742005501</c:v>
                </c:pt>
                <c:pt idx="178">
                  <c:v>1.02863154065019</c:v>
                </c:pt>
                <c:pt idx="179">
                  <c:v>1.1690184742005501</c:v>
                </c:pt>
                <c:pt idx="180">
                  <c:v>1.0133037038964501</c:v>
                </c:pt>
                <c:pt idx="181">
                  <c:v>0.95527143708604101</c:v>
                </c:pt>
                <c:pt idx="182">
                  <c:v>1.0684597475684201</c:v>
                </c:pt>
                <c:pt idx="183">
                  <c:v>1.1055411810931099</c:v>
                </c:pt>
                <c:pt idx="184">
                  <c:v>1.0757325933766899</c:v>
                </c:pt>
                <c:pt idx="185">
                  <c:v>1.15265352290179</c:v>
                </c:pt>
                <c:pt idx="186">
                  <c:v>1.1326518380248001</c:v>
                </c:pt>
                <c:pt idx="187">
                  <c:v>1.2028900704007299</c:v>
                </c:pt>
                <c:pt idx="188">
                  <c:v>0.96932741155785596</c:v>
                </c:pt>
                <c:pt idx="189">
                  <c:v>1.14333316428524</c:v>
                </c:pt>
                <c:pt idx="190">
                  <c:v>1.0062317182229801</c:v>
                </c:pt>
                <c:pt idx="191">
                  <c:v>1.0822538254926399</c:v>
                </c:pt>
                <c:pt idx="192">
                  <c:v>1.03320707410677</c:v>
                </c:pt>
                <c:pt idx="193">
                  <c:v>1.0471084811312501</c:v>
                </c:pt>
                <c:pt idx="194">
                  <c:v>1.00954980129803</c:v>
                </c:pt>
                <c:pt idx="195">
                  <c:v>0.96843212799360501</c:v>
                </c:pt>
                <c:pt idx="196">
                  <c:v>1.15536618370058</c:v>
                </c:pt>
                <c:pt idx="197">
                  <c:v>1.1708682301269899</c:v>
                </c:pt>
                <c:pt idx="198">
                  <c:v>1.15536618370058</c:v>
                </c:pt>
                <c:pt idx="199">
                  <c:v>1.1401505434174399</c:v>
                </c:pt>
                <c:pt idx="200">
                  <c:v>73.884529946821104</c:v>
                </c:pt>
                <c:pt idx="201">
                  <c:v>73.829469360830302</c:v>
                </c:pt>
                <c:pt idx="202">
                  <c:v>74.015738188947097</c:v>
                </c:pt>
                <c:pt idx="203">
                  <c:v>73.933383421081899</c:v>
                </c:pt>
                <c:pt idx="204">
                  <c:v>73.884529946821104</c:v>
                </c:pt>
                <c:pt idx="205">
                  <c:v>74.069491859574399</c:v>
                </c:pt>
                <c:pt idx="206">
                  <c:v>74.025168124630497</c:v>
                </c:pt>
                <c:pt idx="207">
                  <c:v>74.081477850045303</c:v>
                </c:pt>
                <c:pt idx="208">
                  <c:v>74.043449128895801</c:v>
                </c:pt>
                <c:pt idx="209">
                  <c:v>74.034407424269801</c:v>
                </c:pt>
                <c:pt idx="210">
                  <c:v>74.069491859574399</c:v>
                </c:pt>
                <c:pt idx="211">
                  <c:v>74.069491859574399</c:v>
                </c:pt>
                <c:pt idx="212">
                  <c:v>74.069491859574399</c:v>
                </c:pt>
                <c:pt idx="213">
                  <c:v>73.894878761336301</c:v>
                </c:pt>
                <c:pt idx="214">
                  <c:v>73.863192017109995</c:v>
                </c:pt>
                <c:pt idx="215">
                  <c:v>74.006098009652803</c:v>
                </c:pt>
                <c:pt idx="216">
                  <c:v>73.878797218569105</c:v>
                </c:pt>
                <c:pt idx="217">
                  <c:v>73.922936400853601</c:v>
                </c:pt>
                <c:pt idx="218">
                  <c:v>62.193722842333401</c:v>
                </c:pt>
                <c:pt idx="219">
                  <c:v>62.0859385664697</c:v>
                </c:pt>
                <c:pt idx="220">
                  <c:v>62.0859385664697</c:v>
                </c:pt>
                <c:pt idx="221">
                  <c:v>62.133970923322401</c:v>
                </c:pt>
                <c:pt idx="222">
                  <c:v>62.159721794696999</c:v>
                </c:pt>
                <c:pt idx="223">
                  <c:v>61.930388778929398</c:v>
                </c:pt>
                <c:pt idx="224">
                  <c:v>62.274334695026901</c:v>
                </c:pt>
                <c:pt idx="225">
                  <c:v>62.186758774851398</c:v>
                </c:pt>
                <c:pt idx="226">
                  <c:v>62.218801293943599</c:v>
                </c:pt>
                <c:pt idx="227">
                  <c:v>62.245017025229103</c:v>
                </c:pt>
                <c:pt idx="228">
                  <c:v>62.2724548074141</c:v>
                </c:pt>
                <c:pt idx="229">
                  <c:v>62.1174704773766</c:v>
                </c:pt>
                <c:pt idx="230">
                  <c:v>62.294689862893698</c:v>
                </c:pt>
                <c:pt idx="231">
                  <c:v>62.220304219244497</c:v>
                </c:pt>
                <c:pt idx="232">
                  <c:v>62.294689862893698</c:v>
                </c:pt>
                <c:pt idx="233">
                  <c:v>62.220304219244497</c:v>
                </c:pt>
                <c:pt idx="234">
                  <c:v>62.146693428893101</c:v>
                </c:pt>
                <c:pt idx="235">
                  <c:v>62.146693428893101</c:v>
                </c:pt>
                <c:pt idx="236">
                  <c:v>62.417074190115301</c:v>
                </c:pt>
                <c:pt idx="237">
                  <c:v>62.291976531111999</c:v>
                </c:pt>
                <c:pt idx="238">
                  <c:v>62.124624366294</c:v>
                </c:pt>
                <c:pt idx="239">
                  <c:v>62.291976531111999</c:v>
                </c:pt>
                <c:pt idx="240">
                  <c:v>62.199199449202602</c:v>
                </c:pt>
                <c:pt idx="241">
                  <c:v>62.337556294550801</c:v>
                </c:pt>
                <c:pt idx="242">
                  <c:v>62.124624366294</c:v>
                </c:pt>
                <c:pt idx="243">
                  <c:v>62.165028420071799</c:v>
                </c:pt>
                <c:pt idx="244">
                  <c:v>62.245013665053897</c:v>
                </c:pt>
                <c:pt idx="245">
                  <c:v>62.363005318009698</c:v>
                </c:pt>
                <c:pt idx="246">
                  <c:v>62.2724548074141</c:v>
                </c:pt>
                <c:pt idx="247">
                  <c:v>62.325919789166498</c:v>
                </c:pt>
                <c:pt idx="248">
                  <c:v>62.165028420071799</c:v>
                </c:pt>
                <c:pt idx="249">
                  <c:v>62.342825266965598</c:v>
                </c:pt>
                <c:pt idx="250">
                  <c:v>62.152026360088698</c:v>
                </c:pt>
                <c:pt idx="251">
                  <c:v>62.124624366294</c:v>
                </c:pt>
                <c:pt idx="252">
                  <c:v>62.342825266965598</c:v>
                </c:pt>
                <c:pt idx="253">
                  <c:v>62.363001236899002</c:v>
                </c:pt>
                <c:pt idx="254">
                  <c:v>62.337556294550801</c:v>
                </c:pt>
                <c:pt idx="255">
                  <c:v>62.173869908533099</c:v>
                </c:pt>
                <c:pt idx="256">
                  <c:v>62.291976531111999</c:v>
                </c:pt>
                <c:pt idx="257">
                  <c:v>62.124624366294</c:v>
                </c:pt>
                <c:pt idx="258">
                  <c:v>62.294689862893698</c:v>
                </c:pt>
                <c:pt idx="259">
                  <c:v>62.063504587742202</c:v>
                </c:pt>
                <c:pt idx="260">
                  <c:v>62.269341799411599</c:v>
                </c:pt>
                <c:pt idx="261">
                  <c:v>62.196612011170799</c:v>
                </c:pt>
                <c:pt idx="262">
                  <c:v>62.316883480491803</c:v>
                </c:pt>
                <c:pt idx="263">
                  <c:v>62.3130899978106</c:v>
                </c:pt>
                <c:pt idx="264">
                  <c:v>62.205520952466699</c:v>
                </c:pt>
                <c:pt idx="265">
                  <c:v>62.168587232315602</c:v>
                </c:pt>
                <c:pt idx="266">
                  <c:v>62.264844292414899</c:v>
                </c:pt>
                <c:pt idx="267">
                  <c:v>62.264844292414899</c:v>
                </c:pt>
                <c:pt idx="268">
                  <c:v>62.285357146174903</c:v>
                </c:pt>
                <c:pt idx="269">
                  <c:v>62.161117477259602</c:v>
                </c:pt>
                <c:pt idx="270">
                  <c:v>62.180951110057798</c:v>
                </c:pt>
                <c:pt idx="271">
                  <c:v>62.110821608619602</c:v>
                </c:pt>
                <c:pt idx="272">
                  <c:v>62.4665810419542</c:v>
                </c:pt>
                <c:pt idx="273">
                  <c:v>61.992191183509298</c:v>
                </c:pt>
                <c:pt idx="274">
                  <c:v>62.224936768211201</c:v>
                </c:pt>
                <c:pt idx="275">
                  <c:v>62.245014367379603</c:v>
                </c:pt>
                <c:pt idx="276">
                  <c:v>62.263170870815102</c:v>
                </c:pt>
                <c:pt idx="277">
                  <c:v>62.3730633965043</c:v>
                </c:pt>
                <c:pt idx="278">
                  <c:v>62.2617552300051</c:v>
                </c:pt>
                <c:pt idx="279">
                  <c:v>62.298845227170098</c:v>
                </c:pt>
                <c:pt idx="280">
                  <c:v>62.208857961652498</c:v>
                </c:pt>
                <c:pt idx="281">
                  <c:v>62.133974600418</c:v>
                </c:pt>
                <c:pt idx="282">
                  <c:v>62.168587232315602</c:v>
                </c:pt>
                <c:pt idx="283">
                  <c:v>62.263968742051901</c:v>
                </c:pt>
                <c:pt idx="284">
                  <c:v>62.146691969409801</c:v>
                </c:pt>
                <c:pt idx="285">
                  <c:v>62.128964384740698</c:v>
                </c:pt>
                <c:pt idx="286">
                  <c:v>62.321135683673198</c:v>
                </c:pt>
                <c:pt idx="287">
                  <c:v>62.1510051135959</c:v>
                </c:pt>
                <c:pt idx="288">
                  <c:v>62.210313719552801</c:v>
                </c:pt>
                <c:pt idx="289">
                  <c:v>62.298845227170098</c:v>
                </c:pt>
                <c:pt idx="290">
                  <c:v>62.133974600418</c:v>
                </c:pt>
                <c:pt idx="291">
                  <c:v>62.482966579741998</c:v>
                </c:pt>
                <c:pt idx="292">
                  <c:v>62.3285446966607</c:v>
                </c:pt>
                <c:pt idx="293">
                  <c:v>62.287342444501597</c:v>
                </c:pt>
                <c:pt idx="294">
                  <c:v>62.1568000928171</c:v>
                </c:pt>
                <c:pt idx="295">
                  <c:v>62.123489151044097</c:v>
                </c:pt>
                <c:pt idx="296">
                  <c:v>62.287342444501597</c:v>
                </c:pt>
                <c:pt idx="297">
                  <c:v>62.224936768211201</c:v>
                </c:pt>
                <c:pt idx="298">
                  <c:v>62.1510051135959</c:v>
                </c:pt>
                <c:pt idx="299">
                  <c:v>62.168587232315602</c:v>
                </c:pt>
                <c:pt idx="300">
                  <c:v>62.2258312211749</c:v>
                </c:pt>
                <c:pt idx="301">
                  <c:v>62.186752033593201</c:v>
                </c:pt>
                <c:pt idx="302">
                  <c:v>62.245013406963103</c:v>
                </c:pt>
                <c:pt idx="303">
                  <c:v>62.285357146174903</c:v>
                </c:pt>
                <c:pt idx="304">
                  <c:v>62.306575376168603</c:v>
                </c:pt>
                <c:pt idx="305">
                  <c:v>62.306575376168603</c:v>
                </c:pt>
                <c:pt idx="306">
                  <c:v>62.2658088141796</c:v>
                </c:pt>
                <c:pt idx="307">
                  <c:v>62.306575376168603</c:v>
                </c:pt>
                <c:pt idx="308">
                  <c:v>62.203619158795</c:v>
                </c:pt>
                <c:pt idx="309">
                  <c:v>62.1510051135959</c:v>
                </c:pt>
                <c:pt idx="310">
                  <c:v>62.226656385427802</c:v>
                </c:pt>
                <c:pt idx="311">
                  <c:v>62.180144832141501</c:v>
                </c:pt>
                <c:pt idx="312">
                  <c:v>62.161933256432398</c:v>
                </c:pt>
                <c:pt idx="313">
                  <c:v>62.195689128161703</c:v>
                </c:pt>
                <c:pt idx="314">
                  <c:v>62.389486345994897</c:v>
                </c:pt>
                <c:pt idx="315">
                  <c:v>62.170577278518699</c:v>
                </c:pt>
                <c:pt idx="316">
                  <c:v>62.218801299391799</c:v>
                </c:pt>
                <c:pt idx="317">
                  <c:v>62.231761879675602</c:v>
                </c:pt>
                <c:pt idx="318">
                  <c:v>62.325919789166498</c:v>
                </c:pt>
                <c:pt idx="319">
                  <c:v>62.301201929658298</c:v>
                </c:pt>
                <c:pt idx="320">
                  <c:v>62.245016198075199</c:v>
                </c:pt>
                <c:pt idx="321">
                  <c:v>61.783843544282497</c:v>
                </c:pt>
                <c:pt idx="322">
                  <c:v>62.202244546715598</c:v>
                </c:pt>
                <c:pt idx="323">
                  <c:v>62.230406827702502</c:v>
                </c:pt>
                <c:pt idx="324">
                  <c:v>62.346978623835199</c:v>
                </c:pt>
                <c:pt idx="325">
                  <c:v>62.200771042623899</c:v>
                </c:pt>
                <c:pt idx="326">
                  <c:v>62.245018924753403</c:v>
                </c:pt>
                <c:pt idx="327">
                  <c:v>62.307320207929699</c:v>
                </c:pt>
                <c:pt idx="328">
                  <c:v>62.273363702090798</c:v>
                </c:pt>
                <c:pt idx="329">
                  <c:v>62.3051349194103</c:v>
                </c:pt>
                <c:pt idx="330">
                  <c:v>62.291137656526502</c:v>
                </c:pt>
                <c:pt idx="331">
                  <c:v>62.3051349194103</c:v>
                </c:pt>
                <c:pt idx="332">
                  <c:v>62.389486345994897</c:v>
                </c:pt>
                <c:pt idx="333">
                  <c:v>62.261120754427303</c:v>
                </c:pt>
                <c:pt idx="334">
                  <c:v>62.274328892643801</c:v>
                </c:pt>
                <c:pt idx="335">
                  <c:v>62.260541416949799</c:v>
                </c:pt>
                <c:pt idx="336">
                  <c:v>62.135989845238399</c:v>
                </c:pt>
                <c:pt idx="337">
                  <c:v>62.307320207929699</c:v>
                </c:pt>
                <c:pt idx="338">
                  <c:v>62.1503133294812</c:v>
                </c:pt>
                <c:pt idx="339">
                  <c:v>62.167904113269699</c:v>
                </c:pt>
                <c:pt idx="340">
                  <c:v>62.274328892643801</c:v>
                </c:pt>
                <c:pt idx="341">
                  <c:v>62.274328892643801</c:v>
                </c:pt>
                <c:pt idx="342">
                  <c:v>62.188669200053297</c:v>
                </c:pt>
                <c:pt idx="343">
                  <c:v>62.2161520071447</c:v>
                </c:pt>
                <c:pt idx="344">
                  <c:v>62.396282570504397</c:v>
                </c:pt>
                <c:pt idx="345">
                  <c:v>62.1536770907922</c:v>
                </c:pt>
                <c:pt idx="346">
                  <c:v>62.276480964073897</c:v>
                </c:pt>
                <c:pt idx="347">
                  <c:v>62.197507110704201</c:v>
                </c:pt>
                <c:pt idx="348">
                  <c:v>62.167904113269699</c:v>
                </c:pt>
                <c:pt idx="349">
                  <c:v>62.215143978937597</c:v>
                </c:pt>
                <c:pt idx="350">
                  <c:v>62.274328892643801</c:v>
                </c:pt>
                <c:pt idx="351">
                  <c:v>62.259996607654898</c:v>
                </c:pt>
                <c:pt idx="352">
                  <c:v>62.286656524438101</c:v>
                </c:pt>
                <c:pt idx="353">
                  <c:v>62.2179720828968</c:v>
                </c:pt>
                <c:pt idx="354">
                  <c:v>62.245017025229103</c:v>
                </c:pt>
                <c:pt idx="355">
                  <c:v>62.282973302179698</c:v>
                </c:pt>
                <c:pt idx="356">
                  <c:v>62.220309117263099</c:v>
                </c:pt>
                <c:pt idx="357">
                  <c:v>62.256414182592003</c:v>
                </c:pt>
                <c:pt idx="358">
                  <c:v>62.233536752872297</c:v>
                </c:pt>
                <c:pt idx="359">
                  <c:v>62.245016046412204</c:v>
                </c:pt>
                <c:pt idx="360">
                  <c:v>62.233218487444901</c:v>
                </c:pt>
                <c:pt idx="361">
                  <c:v>62.245017495571503</c:v>
                </c:pt>
                <c:pt idx="362">
                  <c:v>62.270053791142303</c:v>
                </c:pt>
                <c:pt idx="363">
                  <c:v>62.281888674070302</c:v>
                </c:pt>
                <c:pt idx="364">
                  <c:v>62.245017495571503</c:v>
                </c:pt>
                <c:pt idx="365">
                  <c:v>62.245017495571503</c:v>
                </c:pt>
                <c:pt idx="366">
                  <c:v>62.167436710327998</c:v>
                </c:pt>
                <c:pt idx="367">
                  <c:v>62.232531334539502</c:v>
                </c:pt>
                <c:pt idx="368">
                  <c:v>62.197940054056197</c:v>
                </c:pt>
                <c:pt idx="369">
                  <c:v>62.268039275223799</c:v>
                </c:pt>
                <c:pt idx="370">
                  <c:v>62.165026153157299</c:v>
                </c:pt>
                <c:pt idx="371">
                  <c:v>62.210318309059502</c:v>
                </c:pt>
                <c:pt idx="372">
                  <c:v>62.256414182592003</c:v>
                </c:pt>
                <c:pt idx="373">
                  <c:v>62.266867252811899</c:v>
                </c:pt>
                <c:pt idx="374">
                  <c:v>62.1897536602429</c:v>
                </c:pt>
                <c:pt idx="375">
                  <c:v>62.1991994444396</c:v>
                </c:pt>
                <c:pt idx="376">
                  <c:v>62.279891131076099</c:v>
                </c:pt>
                <c:pt idx="377">
                  <c:v>62.279891131076099</c:v>
                </c:pt>
                <c:pt idx="378">
                  <c:v>62.302712799115398</c:v>
                </c:pt>
                <c:pt idx="379">
                  <c:v>62.208340206002198</c:v>
                </c:pt>
                <c:pt idx="380">
                  <c:v>62.220998530716798</c:v>
                </c:pt>
                <c:pt idx="381">
                  <c:v>62.2216550282022</c:v>
                </c:pt>
                <c:pt idx="382">
                  <c:v>62.233536752872297</c:v>
                </c:pt>
                <c:pt idx="383">
                  <c:v>62.266322785603997</c:v>
                </c:pt>
                <c:pt idx="384">
                  <c:v>62.170945353280899</c:v>
                </c:pt>
                <c:pt idx="385">
                  <c:v>62.179317980963702</c:v>
                </c:pt>
                <c:pt idx="386">
                  <c:v>62.1991994444396</c:v>
                </c:pt>
                <c:pt idx="387">
                  <c:v>62.281888674070302</c:v>
                </c:pt>
                <c:pt idx="388">
                  <c:v>62.281888674070302</c:v>
                </c:pt>
                <c:pt idx="389">
                  <c:v>62.220309117263099</c:v>
                </c:pt>
                <c:pt idx="390">
                  <c:v>62.220998530716798</c:v>
                </c:pt>
                <c:pt idx="391">
                  <c:v>62.1991994444396</c:v>
                </c:pt>
                <c:pt idx="392">
                  <c:v>62.245015547821197</c:v>
                </c:pt>
                <c:pt idx="393">
                  <c:v>62.2195737788958</c:v>
                </c:pt>
                <c:pt idx="394">
                  <c:v>62.245014692017897</c:v>
                </c:pt>
                <c:pt idx="395">
                  <c:v>62.245017025229103</c:v>
                </c:pt>
                <c:pt idx="396">
                  <c:v>62.218801299391799</c:v>
                </c:pt>
                <c:pt idx="397">
                  <c:v>62.282973302179698</c:v>
                </c:pt>
                <c:pt idx="398">
                  <c:v>62.232531334539502</c:v>
                </c:pt>
                <c:pt idx="399">
                  <c:v>62.090704268270201</c:v>
                </c:pt>
                <c:pt idx="400">
                  <c:v>62.281888674070302</c:v>
                </c:pt>
                <c:pt idx="401">
                  <c:v>62.169709073100698</c:v>
                </c:pt>
                <c:pt idx="402">
                  <c:v>62.183408836016802</c:v>
                </c:pt>
                <c:pt idx="403">
                  <c:v>62.2450201338307</c:v>
                </c:pt>
                <c:pt idx="404">
                  <c:v>62.269341804459799</c:v>
                </c:pt>
                <c:pt idx="405">
                  <c:v>62.281888674070302</c:v>
                </c:pt>
                <c:pt idx="406">
                  <c:v>62.654349904578197</c:v>
                </c:pt>
                <c:pt idx="407">
                  <c:v>62.267435733189103</c:v>
                </c:pt>
                <c:pt idx="408">
                  <c:v>62.211227230632701</c:v>
                </c:pt>
                <c:pt idx="409">
                  <c:v>62.278966926159498</c:v>
                </c:pt>
                <c:pt idx="410">
                  <c:v>62.255843782832699</c:v>
                </c:pt>
                <c:pt idx="411">
                  <c:v>62.2658088141796</c:v>
                </c:pt>
                <c:pt idx="412">
                  <c:v>62.2144350702685</c:v>
                </c:pt>
                <c:pt idx="413">
                  <c:v>62.188043662031703</c:v>
                </c:pt>
                <c:pt idx="414">
                  <c:v>62.226252825994102</c:v>
                </c:pt>
                <c:pt idx="415">
                  <c:v>62.253840055367</c:v>
                </c:pt>
                <c:pt idx="416">
                  <c:v>62.199198081268499</c:v>
                </c:pt>
                <c:pt idx="417">
                  <c:v>62.207262871440697</c:v>
                </c:pt>
                <c:pt idx="418">
                  <c:v>62.208077586797202</c:v>
                </c:pt>
                <c:pt idx="419">
                  <c:v>62.254023327554499</c:v>
                </c:pt>
                <c:pt idx="420">
                  <c:v>62.2536607583529</c:v>
                </c:pt>
                <c:pt idx="421">
                  <c:v>62.245018178943504</c:v>
                </c:pt>
                <c:pt idx="422">
                  <c:v>62.193719471710601</c:v>
                </c:pt>
                <c:pt idx="423">
                  <c:v>62.2365004379418</c:v>
                </c:pt>
                <c:pt idx="424">
                  <c:v>62.2450163120551</c:v>
                </c:pt>
                <c:pt idx="425">
                  <c:v>62.191589806927503</c:v>
                </c:pt>
                <c:pt idx="426">
                  <c:v>62.245018178943504</c:v>
                </c:pt>
                <c:pt idx="427">
                  <c:v>62.254023327554499</c:v>
                </c:pt>
                <c:pt idx="428">
                  <c:v>62.254023327554499</c:v>
                </c:pt>
                <c:pt idx="429">
                  <c:v>62.193719471710601</c:v>
                </c:pt>
                <c:pt idx="430">
                  <c:v>62.210313712340401</c:v>
                </c:pt>
                <c:pt idx="431">
                  <c:v>62.2365004379418</c:v>
                </c:pt>
                <c:pt idx="432">
                  <c:v>62.201956028881803</c:v>
                </c:pt>
                <c:pt idx="433">
                  <c:v>62.54977276476</c:v>
                </c:pt>
                <c:pt idx="434">
                  <c:v>62.254023327554499</c:v>
                </c:pt>
                <c:pt idx="435">
                  <c:v>62.199198081268499</c:v>
                </c:pt>
                <c:pt idx="436">
                  <c:v>62.272452996890301</c:v>
                </c:pt>
                <c:pt idx="437">
                  <c:v>62.226252825994102</c:v>
                </c:pt>
                <c:pt idx="438">
                  <c:v>62.196062497738303</c:v>
                </c:pt>
                <c:pt idx="439">
                  <c:v>62.208077586797202</c:v>
                </c:pt>
                <c:pt idx="440">
                  <c:v>62.235958705692397</c:v>
                </c:pt>
                <c:pt idx="441">
                  <c:v>62.189279353672099</c:v>
                </c:pt>
                <c:pt idx="442">
                  <c:v>62.0870882167902</c:v>
                </c:pt>
                <c:pt idx="443">
                  <c:v>62.226252825994102</c:v>
                </c:pt>
                <c:pt idx="444">
                  <c:v>62.272452996890301</c:v>
                </c:pt>
                <c:pt idx="445">
                  <c:v>62.108789195667804</c:v>
                </c:pt>
                <c:pt idx="446">
                  <c:v>62.274332760899398</c:v>
                </c:pt>
                <c:pt idx="447">
                  <c:v>62.2158265143241</c:v>
                </c:pt>
                <c:pt idx="448">
                  <c:v>62.188043662031703</c:v>
                </c:pt>
                <c:pt idx="449">
                  <c:v>62.208077586797202</c:v>
                </c:pt>
                <c:pt idx="450">
                  <c:v>62.225394222304701</c:v>
                </c:pt>
                <c:pt idx="451">
                  <c:v>62.188043662031703</c:v>
                </c:pt>
                <c:pt idx="452">
                  <c:v>62.186755886895099</c:v>
                </c:pt>
                <c:pt idx="453">
                  <c:v>62.224932791928602</c:v>
                </c:pt>
                <c:pt idx="454">
                  <c:v>62.339823585585002</c:v>
                </c:pt>
                <c:pt idx="455">
                  <c:v>62.255575458348098</c:v>
                </c:pt>
                <c:pt idx="456">
                  <c:v>62.255324104247102</c:v>
                </c:pt>
                <c:pt idx="457">
                  <c:v>62.235343698266703</c:v>
                </c:pt>
                <c:pt idx="458">
                  <c:v>62.180494679721697</c:v>
                </c:pt>
                <c:pt idx="459">
                  <c:v>62.262430867814402</c:v>
                </c:pt>
                <c:pt idx="460">
                  <c:v>62.204403893000404</c:v>
                </c:pt>
                <c:pt idx="461">
                  <c:v>62.2198253539284</c:v>
                </c:pt>
                <c:pt idx="462">
                  <c:v>53.732584865476397</c:v>
                </c:pt>
                <c:pt idx="463">
                  <c:v>53.529220422799803</c:v>
                </c:pt>
                <c:pt idx="464">
                  <c:v>53.555218460641797</c:v>
                </c:pt>
                <c:pt idx="465">
                  <c:v>53.508429748565703</c:v>
                </c:pt>
                <c:pt idx="466">
                  <c:v>53.555218460641797</c:v>
                </c:pt>
                <c:pt idx="467">
                  <c:v>53.4818982651868</c:v>
                </c:pt>
                <c:pt idx="468">
                  <c:v>53.527269442761302</c:v>
                </c:pt>
                <c:pt idx="469">
                  <c:v>53.509839438746504</c:v>
                </c:pt>
                <c:pt idx="470">
                  <c:v>53.236367906033202</c:v>
                </c:pt>
                <c:pt idx="471">
                  <c:v>53.4818982651868</c:v>
                </c:pt>
                <c:pt idx="472">
                  <c:v>53.564452231345598</c:v>
                </c:pt>
                <c:pt idx="473">
                  <c:v>53.509839438746504</c:v>
                </c:pt>
                <c:pt idx="474">
                  <c:v>53.342140580101898</c:v>
                </c:pt>
                <c:pt idx="475">
                  <c:v>53.519075564452699</c:v>
                </c:pt>
                <c:pt idx="476">
                  <c:v>53.649770421815198</c:v>
                </c:pt>
                <c:pt idx="477">
                  <c:v>53.540284961588</c:v>
                </c:pt>
                <c:pt idx="478">
                  <c:v>53.557351798939003</c:v>
                </c:pt>
                <c:pt idx="479">
                  <c:v>53.4113185060558</c:v>
                </c:pt>
                <c:pt idx="480">
                  <c:v>53.487517306421701</c:v>
                </c:pt>
                <c:pt idx="481">
                  <c:v>53.499314669100301</c:v>
                </c:pt>
                <c:pt idx="482">
                  <c:v>53.500742380090102</c:v>
                </c:pt>
                <c:pt idx="483">
                  <c:v>53.523403314127499</c:v>
                </c:pt>
                <c:pt idx="484">
                  <c:v>53.506387111776803</c:v>
                </c:pt>
                <c:pt idx="485">
                  <c:v>53.532671403696902</c:v>
                </c:pt>
                <c:pt idx="486">
                  <c:v>53.729325188971501</c:v>
                </c:pt>
                <c:pt idx="487">
                  <c:v>53.531017512056899</c:v>
                </c:pt>
                <c:pt idx="488">
                  <c:v>53.555991677940099</c:v>
                </c:pt>
                <c:pt idx="489">
                  <c:v>53.465426068272798</c:v>
                </c:pt>
                <c:pt idx="490">
                  <c:v>53.428114851271602</c:v>
                </c:pt>
                <c:pt idx="491">
                  <c:v>53.547104027542503</c:v>
                </c:pt>
                <c:pt idx="492">
                  <c:v>53.502112800953903</c:v>
                </c:pt>
                <c:pt idx="493">
                  <c:v>53.539615059883602</c:v>
                </c:pt>
                <c:pt idx="494">
                  <c:v>53.502112800953903</c:v>
                </c:pt>
                <c:pt idx="495">
                  <c:v>53.565019517645098</c:v>
                </c:pt>
                <c:pt idx="496">
                  <c:v>53.514913980481097</c:v>
                </c:pt>
                <c:pt idx="497">
                  <c:v>53.524381817517998</c:v>
                </c:pt>
                <c:pt idx="498">
                  <c:v>53.557351798939003</c:v>
                </c:pt>
                <c:pt idx="499">
                  <c:v>53.506387111776803</c:v>
                </c:pt>
                <c:pt idx="500">
                  <c:v>53.521324964606897</c:v>
                </c:pt>
                <c:pt idx="501">
                  <c:v>53.531862716577798</c:v>
                </c:pt>
                <c:pt idx="502">
                  <c:v>53.506387111776803</c:v>
                </c:pt>
                <c:pt idx="503">
                  <c:v>53.439832941033103</c:v>
                </c:pt>
                <c:pt idx="504">
                  <c:v>53.565356874627199</c:v>
                </c:pt>
                <c:pt idx="505">
                  <c:v>53.539615059883602</c:v>
                </c:pt>
                <c:pt idx="506">
                  <c:v>53.512479843050599</c:v>
                </c:pt>
                <c:pt idx="507">
                  <c:v>53.521324964606897</c:v>
                </c:pt>
                <c:pt idx="508">
                  <c:v>53.489234818346397</c:v>
                </c:pt>
                <c:pt idx="509">
                  <c:v>53.565189710906097</c:v>
                </c:pt>
                <c:pt idx="510">
                  <c:v>53.523403314127499</c:v>
                </c:pt>
                <c:pt idx="511">
                  <c:v>53.557351798939003</c:v>
                </c:pt>
                <c:pt idx="512">
                  <c:v>53.5576613927621</c:v>
                </c:pt>
                <c:pt idx="513">
                  <c:v>53.638830129116201</c:v>
                </c:pt>
                <c:pt idx="514">
                  <c:v>53.518219211806198</c:v>
                </c:pt>
                <c:pt idx="515">
                  <c:v>53.527939217018897</c:v>
                </c:pt>
                <c:pt idx="516">
                  <c:v>53.534926386781699</c:v>
                </c:pt>
                <c:pt idx="517">
                  <c:v>53.528750584517198</c:v>
                </c:pt>
                <c:pt idx="518">
                  <c:v>53.551318815357902</c:v>
                </c:pt>
                <c:pt idx="519">
                  <c:v>53.498281195480601</c:v>
                </c:pt>
                <c:pt idx="520">
                  <c:v>53.558787512229898</c:v>
                </c:pt>
                <c:pt idx="521">
                  <c:v>53.559045485217197</c:v>
                </c:pt>
                <c:pt idx="522">
                  <c:v>53.559045485217197</c:v>
                </c:pt>
                <c:pt idx="523">
                  <c:v>53.504459878154698</c:v>
                </c:pt>
                <c:pt idx="524">
                  <c:v>53.615436028478904</c:v>
                </c:pt>
                <c:pt idx="525">
                  <c:v>53.530286702130397</c:v>
                </c:pt>
                <c:pt idx="526">
                  <c:v>53.502112809269498</c:v>
                </c:pt>
                <c:pt idx="527">
                  <c:v>53.490348034842498</c:v>
                </c:pt>
                <c:pt idx="528">
                  <c:v>53.509377258229797</c:v>
                </c:pt>
                <c:pt idx="529">
                  <c:v>53.552440328804202</c:v>
                </c:pt>
                <c:pt idx="530">
                  <c:v>53.531017538471197</c:v>
                </c:pt>
                <c:pt idx="531">
                  <c:v>54.182659880797999</c:v>
                </c:pt>
                <c:pt idx="532">
                  <c:v>53.5453243922775</c:v>
                </c:pt>
                <c:pt idx="533">
                  <c:v>53.5453243922775</c:v>
                </c:pt>
                <c:pt idx="534">
                  <c:v>53.515636387388703</c:v>
                </c:pt>
                <c:pt idx="535">
                  <c:v>53.500881789193599</c:v>
                </c:pt>
                <c:pt idx="536">
                  <c:v>53.522088851560497</c:v>
                </c:pt>
                <c:pt idx="537">
                  <c:v>53.493464655270799</c:v>
                </c:pt>
                <c:pt idx="538">
                  <c:v>53.539886251771001</c:v>
                </c:pt>
                <c:pt idx="539">
                  <c:v>53.515299747652499</c:v>
                </c:pt>
                <c:pt idx="540">
                  <c:v>53.507702552027801</c:v>
                </c:pt>
                <c:pt idx="541">
                  <c:v>53.533704458615098</c:v>
                </c:pt>
                <c:pt idx="542">
                  <c:v>53.511479645882098</c:v>
                </c:pt>
                <c:pt idx="543">
                  <c:v>53.4916937291854</c:v>
                </c:pt>
                <c:pt idx="544">
                  <c:v>53.5462426014332</c:v>
                </c:pt>
                <c:pt idx="545">
                  <c:v>53.5527905434422</c:v>
                </c:pt>
                <c:pt idx="546">
                  <c:v>53.494826891734</c:v>
                </c:pt>
                <c:pt idx="547">
                  <c:v>53.537577462895797</c:v>
                </c:pt>
                <c:pt idx="548">
                  <c:v>53.5033059026403</c:v>
                </c:pt>
                <c:pt idx="549">
                  <c:v>53.428110621111102</c:v>
                </c:pt>
                <c:pt idx="550">
                  <c:v>53.533066516143002</c:v>
                </c:pt>
                <c:pt idx="551">
                  <c:v>53.3070167821352</c:v>
                </c:pt>
                <c:pt idx="552">
                  <c:v>53.500995454520201</c:v>
                </c:pt>
                <c:pt idx="553">
                  <c:v>53.5414320543888</c:v>
                </c:pt>
                <c:pt idx="554">
                  <c:v>53.500031838062</c:v>
                </c:pt>
                <c:pt idx="555">
                  <c:v>53.4777244480223</c:v>
                </c:pt>
                <c:pt idx="556">
                  <c:v>53.532212134711997</c:v>
                </c:pt>
                <c:pt idx="557">
                  <c:v>53.514206587228003</c:v>
                </c:pt>
                <c:pt idx="558">
                  <c:v>53.515027657755503</c:v>
                </c:pt>
                <c:pt idx="559">
                  <c:v>53.506829900976001</c:v>
                </c:pt>
                <c:pt idx="560">
                  <c:v>53.534925877873803</c:v>
                </c:pt>
                <c:pt idx="561">
                  <c:v>53.507705464732702</c:v>
                </c:pt>
                <c:pt idx="562">
                  <c:v>53.550708988616698</c:v>
                </c:pt>
                <c:pt idx="563">
                  <c:v>53.595748011978202</c:v>
                </c:pt>
                <c:pt idx="564">
                  <c:v>53.547102482095397</c:v>
                </c:pt>
                <c:pt idx="565">
                  <c:v>53.541351653164497</c:v>
                </c:pt>
                <c:pt idx="566">
                  <c:v>53.5048073812968</c:v>
                </c:pt>
                <c:pt idx="567">
                  <c:v>53.537310434452401</c:v>
                </c:pt>
                <c:pt idx="568">
                  <c:v>53.5879890556673</c:v>
                </c:pt>
                <c:pt idx="569">
                  <c:v>53.529532542361999</c:v>
                </c:pt>
                <c:pt idx="570">
                  <c:v>53.5489688826028</c:v>
                </c:pt>
                <c:pt idx="571">
                  <c:v>53.533547612451201</c:v>
                </c:pt>
                <c:pt idx="572">
                  <c:v>53.544674025474301</c:v>
                </c:pt>
                <c:pt idx="573">
                  <c:v>53.507356027459103</c:v>
                </c:pt>
                <c:pt idx="574">
                  <c:v>53.525322973412102</c:v>
                </c:pt>
                <c:pt idx="575">
                  <c:v>53.707106200505102</c:v>
                </c:pt>
                <c:pt idx="576">
                  <c:v>53.537805966933</c:v>
                </c:pt>
                <c:pt idx="577">
                  <c:v>53.520222921906502</c:v>
                </c:pt>
                <c:pt idx="578">
                  <c:v>53.6244994894233</c:v>
                </c:pt>
                <c:pt idx="579">
                  <c:v>53.5282679356866</c:v>
                </c:pt>
                <c:pt idx="580">
                  <c:v>53.5144604516532</c:v>
                </c:pt>
                <c:pt idx="581">
                  <c:v>53.527522484728998</c:v>
                </c:pt>
                <c:pt idx="582">
                  <c:v>53.5381821091405</c:v>
                </c:pt>
                <c:pt idx="583">
                  <c:v>53.514204827903797</c:v>
                </c:pt>
                <c:pt idx="584">
                  <c:v>53.507701804688999</c:v>
                </c:pt>
                <c:pt idx="585">
                  <c:v>54.680684857983302</c:v>
                </c:pt>
                <c:pt idx="586">
                  <c:v>53.512480357595699</c:v>
                </c:pt>
                <c:pt idx="587">
                  <c:v>53.505022804990702</c:v>
                </c:pt>
                <c:pt idx="588">
                  <c:v>53.539611304134198</c:v>
                </c:pt>
                <c:pt idx="589">
                  <c:v>53.531017531867597</c:v>
                </c:pt>
                <c:pt idx="590">
                  <c:v>53.543898970426902</c:v>
                </c:pt>
                <c:pt idx="591">
                  <c:v>53.497829963598797</c:v>
                </c:pt>
                <c:pt idx="592">
                  <c:v>53.511839481547099</c:v>
                </c:pt>
                <c:pt idx="593">
                  <c:v>53.545637244287803</c:v>
                </c:pt>
                <c:pt idx="594">
                  <c:v>53.094036668576699</c:v>
                </c:pt>
                <c:pt idx="595">
                  <c:v>54.167166511870597</c:v>
                </c:pt>
                <c:pt idx="596">
                  <c:v>53.315799447265597</c:v>
                </c:pt>
                <c:pt idx="597">
                  <c:v>53.518480523192601</c:v>
                </c:pt>
                <c:pt idx="598">
                  <c:v>53.516317461022602</c:v>
                </c:pt>
                <c:pt idx="599">
                  <c:v>53.505022804990702</c:v>
                </c:pt>
                <c:pt idx="600">
                  <c:v>53.5213288555194</c:v>
                </c:pt>
                <c:pt idx="601">
                  <c:v>53.533065912705197</c:v>
                </c:pt>
                <c:pt idx="602">
                  <c:v>53.505022804990702</c:v>
                </c:pt>
                <c:pt idx="603">
                  <c:v>53.605519295038803</c:v>
                </c:pt>
                <c:pt idx="604">
                  <c:v>53.520782180191397</c:v>
                </c:pt>
                <c:pt idx="605">
                  <c:v>53.542318918000397</c:v>
                </c:pt>
                <c:pt idx="606">
                  <c:v>53.5736483140087</c:v>
                </c:pt>
                <c:pt idx="607">
                  <c:v>55.635975376721298</c:v>
                </c:pt>
                <c:pt idx="608">
                  <c:v>53.2152966549355</c:v>
                </c:pt>
                <c:pt idx="609">
                  <c:v>53.688001453787201</c:v>
                </c:pt>
                <c:pt idx="610">
                  <c:v>53.094036668576699</c:v>
                </c:pt>
                <c:pt idx="611">
                  <c:v>53.538182988000699</c:v>
                </c:pt>
                <c:pt idx="612">
                  <c:v>53.696579155615503</c:v>
                </c:pt>
                <c:pt idx="613">
                  <c:v>53.974485553290101</c:v>
                </c:pt>
                <c:pt idx="614">
                  <c:v>53.339172348940998</c:v>
                </c:pt>
                <c:pt idx="615">
                  <c:v>53.5236766868926</c:v>
                </c:pt>
                <c:pt idx="616">
                  <c:v>53.527269442761302</c:v>
                </c:pt>
                <c:pt idx="617">
                  <c:v>53.538552170784499</c:v>
                </c:pt>
                <c:pt idx="618">
                  <c:v>53.511839481547099</c:v>
                </c:pt>
                <c:pt idx="619">
                  <c:v>53.513814454405697</c:v>
                </c:pt>
                <c:pt idx="620">
                  <c:v>53.526226095738998</c:v>
                </c:pt>
                <c:pt idx="621">
                  <c:v>53.536625274138402</c:v>
                </c:pt>
                <c:pt idx="622">
                  <c:v>53.583330061780899</c:v>
                </c:pt>
                <c:pt idx="623">
                  <c:v>53.127240247789103</c:v>
                </c:pt>
                <c:pt idx="624">
                  <c:v>53.539414340715801</c:v>
                </c:pt>
                <c:pt idx="625">
                  <c:v>53.329251740616002</c:v>
                </c:pt>
                <c:pt idx="626">
                  <c:v>53.616862629348098</c:v>
                </c:pt>
                <c:pt idx="627">
                  <c:v>53.509626229322798</c:v>
                </c:pt>
                <c:pt idx="628">
                  <c:v>53.528482225123703</c:v>
                </c:pt>
                <c:pt idx="629">
                  <c:v>53.518115617209901</c:v>
                </c:pt>
                <c:pt idx="630">
                  <c:v>53.808123321956202</c:v>
                </c:pt>
                <c:pt idx="631">
                  <c:v>53.421258087525601</c:v>
                </c:pt>
                <c:pt idx="632">
                  <c:v>53.502112814813202</c:v>
                </c:pt>
                <c:pt idx="633">
                  <c:v>53.541351653164497</c:v>
                </c:pt>
                <c:pt idx="634">
                  <c:v>53.533887244957</c:v>
                </c:pt>
                <c:pt idx="635">
                  <c:v>53.545322523733297</c:v>
                </c:pt>
                <c:pt idx="636">
                  <c:v>53.544131901491099</c:v>
                </c:pt>
                <c:pt idx="637">
                  <c:v>52.940565430333102</c:v>
                </c:pt>
                <c:pt idx="638">
                  <c:v>53.551894032990802</c:v>
                </c:pt>
                <c:pt idx="639">
                  <c:v>53.516261486847199</c:v>
                </c:pt>
                <c:pt idx="640">
                  <c:v>53.508095210045703</c:v>
                </c:pt>
                <c:pt idx="641">
                  <c:v>53.454829800215897</c:v>
                </c:pt>
                <c:pt idx="642">
                  <c:v>53.541351653164497</c:v>
                </c:pt>
                <c:pt idx="643">
                  <c:v>54.050166264226</c:v>
                </c:pt>
                <c:pt idx="644">
                  <c:v>53.608053792334402</c:v>
                </c:pt>
                <c:pt idx="645">
                  <c:v>53.507705464732702</c:v>
                </c:pt>
                <c:pt idx="646">
                  <c:v>53.529337173150502</c:v>
                </c:pt>
                <c:pt idx="647">
                  <c:v>53.505940947669899</c:v>
                </c:pt>
                <c:pt idx="648">
                  <c:v>53.524855124302498</c:v>
                </c:pt>
                <c:pt idx="649">
                  <c:v>53.549737379122597</c:v>
                </c:pt>
                <c:pt idx="650">
                  <c:v>53.525550897282599</c:v>
                </c:pt>
                <c:pt idx="651">
                  <c:v>41.151890188034898</c:v>
                </c:pt>
                <c:pt idx="652">
                  <c:v>41.053953644946802</c:v>
                </c:pt>
                <c:pt idx="653">
                  <c:v>40.509404915129203</c:v>
                </c:pt>
                <c:pt idx="654">
                  <c:v>41.411152185526902</c:v>
                </c:pt>
                <c:pt idx="655">
                  <c:v>40.515573824183299</c:v>
                </c:pt>
                <c:pt idx="656">
                  <c:v>40.522192514949701</c:v>
                </c:pt>
                <c:pt idx="657">
                  <c:v>40.529305330545</c:v>
                </c:pt>
                <c:pt idx="658">
                  <c:v>40.1735181176685</c:v>
                </c:pt>
                <c:pt idx="659">
                  <c:v>40.535934068347999</c:v>
                </c:pt>
                <c:pt idx="660">
                  <c:v>40.496527709932302</c:v>
                </c:pt>
                <c:pt idx="661">
                  <c:v>40.929951009082501</c:v>
                </c:pt>
                <c:pt idx="662">
                  <c:v>40.531408532089003</c:v>
                </c:pt>
                <c:pt idx="663">
                  <c:v>40.524341691298702</c:v>
                </c:pt>
                <c:pt idx="664">
                  <c:v>40.725322078777303</c:v>
                </c:pt>
                <c:pt idx="665">
                  <c:v>40.527431355795699</c:v>
                </c:pt>
                <c:pt idx="666">
                  <c:v>40.534427300818599</c:v>
                </c:pt>
                <c:pt idx="667">
                  <c:v>40.538223774043402</c:v>
                </c:pt>
                <c:pt idx="668">
                  <c:v>40.604816325773598</c:v>
                </c:pt>
                <c:pt idx="669">
                  <c:v>40.6279010717125</c:v>
                </c:pt>
                <c:pt idx="670">
                  <c:v>40.518822854336499</c:v>
                </c:pt>
                <c:pt idx="671">
                  <c:v>39.403444930533098</c:v>
                </c:pt>
                <c:pt idx="672">
                  <c:v>40.485971062826202</c:v>
                </c:pt>
                <c:pt idx="673">
                  <c:v>40.513315521080202</c:v>
                </c:pt>
                <c:pt idx="674">
                  <c:v>40.510978974559897</c:v>
                </c:pt>
                <c:pt idx="675">
                  <c:v>40.798010677839898</c:v>
                </c:pt>
                <c:pt idx="676">
                  <c:v>40.487289462668102</c:v>
                </c:pt>
                <c:pt idx="677">
                  <c:v>40.7030900667217</c:v>
                </c:pt>
                <c:pt idx="678">
                  <c:v>40.514454225951901</c:v>
                </c:pt>
                <c:pt idx="679">
                  <c:v>40.4913818950278</c:v>
                </c:pt>
                <c:pt idx="680">
                  <c:v>40.503556291772597</c:v>
                </c:pt>
                <c:pt idx="681">
                  <c:v>40.593179204936199</c:v>
                </c:pt>
                <c:pt idx="682">
                  <c:v>40.507123182471197</c:v>
                </c:pt>
                <c:pt idx="683">
                  <c:v>40.5264187476334</c:v>
                </c:pt>
                <c:pt idx="684">
                  <c:v>40.199223161722699</c:v>
                </c:pt>
                <c:pt idx="685">
                  <c:v>40.488586597996502</c:v>
                </c:pt>
                <c:pt idx="686">
                  <c:v>40.524341691298702</c:v>
                </c:pt>
                <c:pt idx="687">
                  <c:v>40.504765137675101</c:v>
                </c:pt>
                <c:pt idx="688">
                  <c:v>40.513315521080202</c:v>
                </c:pt>
                <c:pt idx="689">
                  <c:v>40.530366338119002</c:v>
                </c:pt>
                <c:pt idx="690">
                  <c:v>42.718807797296201</c:v>
                </c:pt>
                <c:pt idx="691">
                  <c:v>40.533438544685801</c:v>
                </c:pt>
                <c:pt idx="692">
                  <c:v>40.531408532089003</c:v>
                </c:pt>
                <c:pt idx="693">
                  <c:v>40.307025493173597</c:v>
                </c:pt>
                <c:pt idx="694">
                  <c:v>40.602961962710502</c:v>
                </c:pt>
                <c:pt idx="695">
                  <c:v>40.624867810732702</c:v>
                </c:pt>
                <c:pt idx="696">
                  <c:v>40.403454109772703</c:v>
                </c:pt>
                <c:pt idx="697">
                  <c:v>40.611698737874597</c:v>
                </c:pt>
                <c:pt idx="698">
                  <c:v>40.506172490734102</c:v>
                </c:pt>
                <c:pt idx="699">
                  <c:v>40.498869890693697</c:v>
                </c:pt>
                <c:pt idx="700">
                  <c:v>40.394489638904297</c:v>
                </c:pt>
                <c:pt idx="701">
                  <c:v>41.366097766443801</c:v>
                </c:pt>
                <c:pt idx="702">
                  <c:v>40.4854787285065</c:v>
                </c:pt>
                <c:pt idx="703">
                  <c:v>40.6189522814798</c:v>
                </c:pt>
                <c:pt idx="704">
                  <c:v>40.498869890693697</c:v>
                </c:pt>
                <c:pt idx="705">
                  <c:v>40.662042661154501</c:v>
                </c:pt>
                <c:pt idx="706">
                  <c:v>40.48222516413</c:v>
                </c:pt>
                <c:pt idx="707">
                  <c:v>40.535403948059702</c:v>
                </c:pt>
                <c:pt idx="708">
                  <c:v>40.524222108401801</c:v>
                </c:pt>
                <c:pt idx="709">
                  <c:v>40.537762322507497</c:v>
                </c:pt>
                <c:pt idx="710">
                  <c:v>40.524222108401801</c:v>
                </c:pt>
                <c:pt idx="711">
                  <c:v>40.235964979325097</c:v>
                </c:pt>
                <c:pt idx="712">
                  <c:v>40.521580016582703</c:v>
                </c:pt>
                <c:pt idx="713">
                  <c:v>40.516237875076698</c:v>
                </c:pt>
                <c:pt idx="714">
                  <c:v>40.531529076509301</c:v>
                </c:pt>
                <c:pt idx="715">
                  <c:v>40.414460732221599</c:v>
                </c:pt>
                <c:pt idx="716">
                  <c:v>41.084541329604299</c:v>
                </c:pt>
                <c:pt idx="717">
                  <c:v>41.135766028495503</c:v>
                </c:pt>
                <c:pt idx="718">
                  <c:v>40.715884088256701</c:v>
                </c:pt>
                <c:pt idx="719">
                  <c:v>40.512157284532698</c:v>
                </c:pt>
                <c:pt idx="720">
                  <c:v>39.470511480778498</c:v>
                </c:pt>
                <c:pt idx="721">
                  <c:v>40.487285579036097</c:v>
                </c:pt>
                <c:pt idx="722">
                  <c:v>40.593179204936199</c:v>
                </c:pt>
                <c:pt idx="723">
                  <c:v>40.509780064760697</c:v>
                </c:pt>
                <c:pt idx="724">
                  <c:v>40.433578774391201</c:v>
                </c:pt>
                <c:pt idx="725">
                  <c:v>40.534427300818599</c:v>
                </c:pt>
                <c:pt idx="726">
                  <c:v>40.4083222955338</c:v>
                </c:pt>
                <c:pt idx="727">
                  <c:v>40.530366338119002</c:v>
                </c:pt>
                <c:pt idx="728">
                  <c:v>40.508897284584101</c:v>
                </c:pt>
                <c:pt idx="729">
                  <c:v>40.508897284584101</c:v>
                </c:pt>
                <c:pt idx="730">
                  <c:v>40.514905588442197</c:v>
                </c:pt>
                <c:pt idx="731">
                  <c:v>40.488901625988902</c:v>
                </c:pt>
                <c:pt idx="732">
                  <c:v>40.244659608360799</c:v>
                </c:pt>
                <c:pt idx="733">
                  <c:v>40.537762322507497</c:v>
                </c:pt>
                <c:pt idx="734">
                  <c:v>40.532942587826</c:v>
                </c:pt>
                <c:pt idx="735">
                  <c:v>40.258513792028502</c:v>
                </c:pt>
                <c:pt idx="736">
                  <c:v>40.489049823916801</c:v>
                </c:pt>
                <c:pt idx="737">
                  <c:v>40.542496928133403</c:v>
                </c:pt>
                <c:pt idx="738">
                  <c:v>40.4872849158102</c:v>
                </c:pt>
                <c:pt idx="739">
                  <c:v>40.632646369535003</c:v>
                </c:pt>
                <c:pt idx="740">
                  <c:v>40.540022986207802</c:v>
                </c:pt>
                <c:pt idx="741">
                  <c:v>29.290678905040899</c:v>
                </c:pt>
                <c:pt idx="742">
                  <c:v>40.406862327858597</c:v>
                </c:pt>
                <c:pt idx="743">
                  <c:v>40.485299121489099</c:v>
                </c:pt>
                <c:pt idx="744">
                  <c:v>40.334096661158803</c:v>
                </c:pt>
                <c:pt idx="745">
                  <c:v>40.0567592600827</c:v>
                </c:pt>
                <c:pt idx="746">
                  <c:v>40.142291664691101</c:v>
                </c:pt>
                <c:pt idx="747">
                  <c:v>40.708632611417599</c:v>
                </c:pt>
                <c:pt idx="748">
                  <c:v>40.5209018220526</c:v>
                </c:pt>
                <c:pt idx="749">
                  <c:v>40.5025078757741</c:v>
                </c:pt>
                <c:pt idx="750">
                  <c:v>40.487287195221903</c:v>
                </c:pt>
                <c:pt idx="751">
                  <c:v>40.478070894504498</c:v>
                </c:pt>
                <c:pt idx="752">
                  <c:v>40.485079053574403</c:v>
                </c:pt>
                <c:pt idx="753">
                  <c:v>40.494315871412098</c:v>
                </c:pt>
                <c:pt idx="754">
                  <c:v>40.548209991583903</c:v>
                </c:pt>
                <c:pt idx="755">
                  <c:v>40.524865461421399</c:v>
                </c:pt>
                <c:pt idx="756">
                  <c:v>39.730987605780598</c:v>
                </c:pt>
                <c:pt idx="757">
                  <c:v>40.530368544140202</c:v>
                </c:pt>
                <c:pt idx="758">
                  <c:v>40.4977643328101</c:v>
                </c:pt>
                <c:pt idx="759">
                  <c:v>40.514454212699</c:v>
                </c:pt>
                <c:pt idx="760">
                  <c:v>40.481478739317701</c:v>
                </c:pt>
                <c:pt idx="761">
                  <c:v>40.551148940450602</c:v>
                </c:pt>
                <c:pt idx="762">
                  <c:v>40.467459230458402</c:v>
                </c:pt>
                <c:pt idx="763">
                  <c:v>40.482808089889701</c:v>
                </c:pt>
                <c:pt idx="764">
                  <c:v>40.469900784685898</c:v>
                </c:pt>
                <c:pt idx="765">
                  <c:v>40.5150980862607</c:v>
                </c:pt>
                <c:pt idx="766">
                  <c:v>40.469900784685898</c:v>
                </c:pt>
                <c:pt idx="767">
                  <c:v>40.5150980862607</c:v>
                </c:pt>
                <c:pt idx="768">
                  <c:v>40.511150425587097</c:v>
                </c:pt>
                <c:pt idx="769">
                  <c:v>40.502790767921098</c:v>
                </c:pt>
                <c:pt idx="770">
                  <c:v>40.513153113093999</c:v>
                </c:pt>
                <c:pt idx="771">
                  <c:v>40.525684570427103</c:v>
                </c:pt>
                <c:pt idx="772">
                  <c:v>40.510380506419402</c:v>
                </c:pt>
                <c:pt idx="773">
                  <c:v>40.530370144881097</c:v>
                </c:pt>
                <c:pt idx="774">
                  <c:v>40.549457797405303</c:v>
                </c:pt>
                <c:pt idx="775">
                  <c:v>40.546934102962197</c:v>
                </c:pt>
                <c:pt idx="776">
                  <c:v>40.542896863033299</c:v>
                </c:pt>
                <c:pt idx="777">
                  <c:v>40.532095314055297</c:v>
                </c:pt>
                <c:pt idx="778">
                  <c:v>40.4755990434588</c:v>
                </c:pt>
                <c:pt idx="779">
                  <c:v>40.5240386886856</c:v>
                </c:pt>
                <c:pt idx="780">
                  <c:v>40.5047655436396</c:v>
                </c:pt>
                <c:pt idx="781">
                  <c:v>40.546672707311401</c:v>
                </c:pt>
                <c:pt idx="782">
                  <c:v>40.546672707311401</c:v>
                </c:pt>
                <c:pt idx="783">
                  <c:v>40.512157298013797</c:v>
                </c:pt>
                <c:pt idx="784">
                  <c:v>40.561361672754302</c:v>
                </c:pt>
                <c:pt idx="785">
                  <c:v>40.5363545439902</c:v>
                </c:pt>
                <c:pt idx="786">
                  <c:v>40.546672707311401</c:v>
                </c:pt>
                <c:pt idx="787">
                  <c:v>40.500174113452701</c:v>
                </c:pt>
                <c:pt idx="788">
                  <c:v>40.468073329606398</c:v>
                </c:pt>
                <c:pt idx="789">
                  <c:v>40.512157298013797</c:v>
                </c:pt>
                <c:pt idx="790">
                  <c:v>40.550071510008401</c:v>
                </c:pt>
                <c:pt idx="791">
                  <c:v>40.461710738997702</c:v>
                </c:pt>
                <c:pt idx="792">
                  <c:v>40.504767224633603</c:v>
                </c:pt>
                <c:pt idx="793">
                  <c:v>40.495268560055102</c:v>
                </c:pt>
                <c:pt idx="794">
                  <c:v>40.534427300818599</c:v>
                </c:pt>
                <c:pt idx="795">
                  <c:v>40.464947265125701</c:v>
                </c:pt>
                <c:pt idx="796">
                  <c:v>40.5025078757741</c:v>
                </c:pt>
                <c:pt idx="797">
                  <c:v>40.524865461421399</c:v>
                </c:pt>
                <c:pt idx="798">
                  <c:v>40.562765766036499</c:v>
                </c:pt>
                <c:pt idx="799">
                  <c:v>40.559910619829502</c:v>
                </c:pt>
                <c:pt idx="800">
                  <c:v>40.471094492590098</c:v>
                </c:pt>
                <c:pt idx="801">
                  <c:v>40.471094492590098</c:v>
                </c:pt>
                <c:pt idx="802">
                  <c:v>40.555250900571401</c:v>
                </c:pt>
                <c:pt idx="803">
                  <c:v>40.556857885645499</c:v>
                </c:pt>
                <c:pt idx="804">
                  <c:v>40.551860983148401</c:v>
                </c:pt>
                <c:pt idx="805">
                  <c:v>40.499384500841401</c:v>
                </c:pt>
                <c:pt idx="806">
                  <c:v>40.551860983148401</c:v>
                </c:pt>
                <c:pt idx="807">
                  <c:v>40.502128968212801</c:v>
                </c:pt>
                <c:pt idx="808">
                  <c:v>40.528225081836602</c:v>
                </c:pt>
                <c:pt idx="809">
                  <c:v>40.481478739317701</c:v>
                </c:pt>
                <c:pt idx="810">
                  <c:v>40.504767224633603</c:v>
                </c:pt>
                <c:pt idx="811">
                  <c:v>40.4844336312973</c:v>
                </c:pt>
                <c:pt idx="812">
                  <c:v>40.562765766036499</c:v>
                </c:pt>
                <c:pt idx="813">
                  <c:v>40.562765766036499</c:v>
                </c:pt>
                <c:pt idx="814">
                  <c:v>40.504769161000397</c:v>
                </c:pt>
                <c:pt idx="815">
                  <c:v>40.4822290994057</c:v>
                </c:pt>
                <c:pt idx="816">
                  <c:v>40.530368544140202</c:v>
                </c:pt>
                <c:pt idx="817">
                  <c:v>40.516987804505298</c:v>
                </c:pt>
                <c:pt idx="818">
                  <c:v>40.516987804505298</c:v>
                </c:pt>
                <c:pt idx="819">
                  <c:v>40.500760776062002</c:v>
                </c:pt>
                <c:pt idx="820">
                  <c:v>40.478070894504498</c:v>
                </c:pt>
                <c:pt idx="821">
                  <c:v>40.525684570427103</c:v>
                </c:pt>
                <c:pt idx="822">
                  <c:v>40.501218518721302</c:v>
                </c:pt>
                <c:pt idx="823">
                  <c:v>40.549457797405303</c:v>
                </c:pt>
                <c:pt idx="824">
                  <c:v>40.493566657308598</c:v>
                </c:pt>
                <c:pt idx="825">
                  <c:v>40.4993774693652</c:v>
                </c:pt>
                <c:pt idx="826">
                  <c:v>40.548211882599098</c:v>
                </c:pt>
                <c:pt idx="827">
                  <c:v>40.545623220223902</c:v>
                </c:pt>
                <c:pt idx="828">
                  <c:v>40.5188245894632</c:v>
                </c:pt>
                <c:pt idx="829">
                  <c:v>40.483875046942202</c:v>
                </c:pt>
                <c:pt idx="830">
                  <c:v>40.506630367659596</c:v>
                </c:pt>
                <c:pt idx="831">
                  <c:v>40.497195886817501</c:v>
                </c:pt>
                <c:pt idx="832">
                  <c:v>40.551356410408502</c:v>
                </c:pt>
                <c:pt idx="833">
                  <c:v>40.482769064900701</c:v>
                </c:pt>
                <c:pt idx="834">
                  <c:v>40.489933129015803</c:v>
                </c:pt>
                <c:pt idx="835">
                  <c:v>40.518354100968502</c:v>
                </c:pt>
                <c:pt idx="836">
                  <c:v>40.487787128824003</c:v>
                </c:pt>
                <c:pt idx="837">
                  <c:v>40.532325320253896</c:v>
                </c:pt>
                <c:pt idx="838">
                  <c:v>40.473868183874401</c:v>
                </c:pt>
                <c:pt idx="839">
                  <c:v>40.5101577965739</c:v>
                </c:pt>
                <c:pt idx="840">
                  <c:v>40.4965259057726</c:v>
                </c:pt>
                <c:pt idx="841">
                  <c:v>40.477175262524298</c:v>
                </c:pt>
                <c:pt idx="842">
                  <c:v>40.486593935758201</c:v>
                </c:pt>
                <c:pt idx="843">
                  <c:v>40.524552707337001</c:v>
                </c:pt>
                <c:pt idx="844">
                  <c:v>40.547386189897999</c:v>
                </c:pt>
                <c:pt idx="845">
                  <c:v>40.467149987681502</c:v>
                </c:pt>
                <c:pt idx="846">
                  <c:v>40.520385728132801</c:v>
                </c:pt>
                <c:pt idx="847">
                  <c:v>40.476314155130297</c:v>
                </c:pt>
                <c:pt idx="848">
                  <c:v>40.464948710159497</c:v>
                </c:pt>
                <c:pt idx="849">
                  <c:v>40.526415618021304</c:v>
                </c:pt>
                <c:pt idx="850">
                  <c:v>40.462517630043102</c:v>
                </c:pt>
                <c:pt idx="851">
                  <c:v>40.544170737740401</c:v>
                </c:pt>
                <c:pt idx="852">
                  <c:v>40.501875495227203</c:v>
                </c:pt>
                <c:pt idx="853">
                  <c:v>40.515510683305699</c:v>
                </c:pt>
                <c:pt idx="854">
                  <c:v>40.556709235018701</c:v>
                </c:pt>
                <c:pt idx="855">
                  <c:v>40.4693406478806</c:v>
                </c:pt>
                <c:pt idx="856">
                  <c:v>40.511085769548899</c:v>
                </c:pt>
                <c:pt idx="857">
                  <c:v>40.484686028175901</c:v>
                </c:pt>
                <c:pt idx="858">
                  <c:v>40.531022248761097</c:v>
                </c:pt>
                <c:pt idx="859">
                  <c:v>40.525021496994398</c:v>
                </c:pt>
                <c:pt idx="860">
                  <c:v>40.546936503276797</c:v>
                </c:pt>
                <c:pt idx="861">
                  <c:v>40.531252648400901</c:v>
                </c:pt>
                <c:pt idx="862">
                  <c:v>40.538999474195002</c:v>
                </c:pt>
                <c:pt idx="863">
                  <c:v>40.471971624728198</c:v>
                </c:pt>
                <c:pt idx="864">
                  <c:v>40.464950366819799</c:v>
                </c:pt>
                <c:pt idx="865">
                  <c:v>40.538217545716002</c:v>
                </c:pt>
                <c:pt idx="866">
                  <c:v>40.5569982908277</c:v>
                </c:pt>
                <c:pt idx="867">
                  <c:v>40.486808756066601</c:v>
                </c:pt>
                <c:pt idx="868">
                  <c:v>40.469441940956202</c:v>
                </c:pt>
                <c:pt idx="869">
                  <c:v>40.494327717914302</c:v>
                </c:pt>
                <c:pt idx="870">
                  <c:v>40.502382885515203</c:v>
                </c:pt>
                <c:pt idx="871">
                  <c:v>40.534864628375502</c:v>
                </c:pt>
                <c:pt idx="872">
                  <c:v>40.500174113452701</c:v>
                </c:pt>
                <c:pt idx="873">
                  <c:v>40.464945601973596</c:v>
                </c:pt>
                <c:pt idx="874">
                  <c:v>40.45405692213</c:v>
                </c:pt>
                <c:pt idx="875">
                  <c:v>40.498073021150901</c:v>
                </c:pt>
                <c:pt idx="876">
                  <c:v>40.527169654616202</c:v>
                </c:pt>
                <c:pt idx="877">
                  <c:v>40.4963717797607</c:v>
                </c:pt>
                <c:pt idx="878">
                  <c:v>40.4836504240617</c:v>
                </c:pt>
                <c:pt idx="879">
                  <c:v>40.520332987365002</c:v>
                </c:pt>
                <c:pt idx="880">
                  <c:v>40.494993639604502</c:v>
                </c:pt>
                <c:pt idx="881">
                  <c:v>40.523689269787297</c:v>
                </c:pt>
                <c:pt idx="882">
                  <c:v>40.4911598725894</c:v>
                </c:pt>
                <c:pt idx="883">
                  <c:v>40.481872930123799</c:v>
                </c:pt>
                <c:pt idx="884">
                  <c:v>40.483487947945697</c:v>
                </c:pt>
                <c:pt idx="885">
                  <c:v>40.483875046942202</c:v>
                </c:pt>
                <c:pt idx="886">
                  <c:v>40.541639162408899</c:v>
                </c:pt>
                <c:pt idx="887">
                  <c:v>40.476314155130297</c:v>
                </c:pt>
                <c:pt idx="888">
                  <c:v>40.5216250827689</c:v>
                </c:pt>
                <c:pt idx="889">
                  <c:v>40.469441940956202</c:v>
                </c:pt>
                <c:pt idx="890">
                  <c:v>40.514237652607001</c:v>
                </c:pt>
                <c:pt idx="891">
                  <c:v>40.538470283894902</c:v>
                </c:pt>
                <c:pt idx="892">
                  <c:v>40.487615133488703</c:v>
                </c:pt>
                <c:pt idx="893">
                  <c:v>40.477879974514501</c:v>
                </c:pt>
                <c:pt idx="894">
                  <c:v>40.507830678603497</c:v>
                </c:pt>
                <c:pt idx="895">
                  <c:v>40.542896863033299</c:v>
                </c:pt>
                <c:pt idx="896">
                  <c:v>40.5047655436396</c:v>
                </c:pt>
                <c:pt idx="897">
                  <c:v>40.485079053574403</c:v>
                </c:pt>
                <c:pt idx="898">
                  <c:v>40.4729883360937</c:v>
                </c:pt>
                <c:pt idx="899">
                  <c:v>40.495887150912303</c:v>
                </c:pt>
                <c:pt idx="900">
                  <c:v>40.495887150912303</c:v>
                </c:pt>
                <c:pt idx="901">
                  <c:v>40.4755990434588</c:v>
                </c:pt>
                <c:pt idx="902">
                  <c:v>40.527769443786902</c:v>
                </c:pt>
                <c:pt idx="903">
                  <c:v>40.5195465397126</c:v>
                </c:pt>
                <c:pt idx="904">
                  <c:v>40.512158212565801</c:v>
                </c:pt>
                <c:pt idx="905">
                  <c:v>40.5101577965739</c:v>
                </c:pt>
                <c:pt idx="906">
                  <c:v>40.509087416164498</c:v>
                </c:pt>
                <c:pt idx="907">
                  <c:v>40.519204755792899</c:v>
                </c:pt>
                <c:pt idx="908">
                  <c:v>40.486350398087197</c:v>
                </c:pt>
                <c:pt idx="909">
                  <c:v>40.464945874621499</c:v>
                </c:pt>
                <c:pt idx="910">
                  <c:v>40.497197177073303</c:v>
                </c:pt>
                <c:pt idx="911">
                  <c:v>40.497891836848403</c:v>
                </c:pt>
                <c:pt idx="912">
                  <c:v>40.545290328004</c:v>
                </c:pt>
                <c:pt idx="913">
                  <c:v>40.486054200438801</c:v>
                </c:pt>
                <c:pt idx="914">
                  <c:v>40.541045036073299</c:v>
                </c:pt>
                <c:pt idx="915">
                  <c:v>40.527113167268702</c:v>
                </c:pt>
                <c:pt idx="916">
                  <c:v>40.488315988066503</c:v>
                </c:pt>
                <c:pt idx="917">
                  <c:v>40.473678230131704</c:v>
                </c:pt>
                <c:pt idx="918">
                  <c:v>40.531799708176798</c:v>
                </c:pt>
                <c:pt idx="919">
                  <c:v>40.485483953473903</c:v>
                </c:pt>
                <c:pt idx="920">
                  <c:v>40.481479387586901</c:v>
                </c:pt>
                <c:pt idx="921">
                  <c:v>40.505264247969798</c:v>
                </c:pt>
                <c:pt idx="922">
                  <c:v>40.540024053741803</c:v>
                </c:pt>
                <c:pt idx="923">
                  <c:v>40.525118984866701</c:v>
                </c:pt>
                <c:pt idx="924">
                  <c:v>40.541639162408899</c:v>
                </c:pt>
                <c:pt idx="925">
                  <c:v>40.467104633959302</c:v>
                </c:pt>
                <c:pt idx="926">
                  <c:v>40.4921607096814</c:v>
                </c:pt>
                <c:pt idx="927">
                  <c:v>40.469541905614399</c:v>
                </c:pt>
                <c:pt idx="928">
                  <c:v>40.503268539870497</c:v>
                </c:pt>
                <c:pt idx="929">
                  <c:v>40.538217545716002</c:v>
                </c:pt>
                <c:pt idx="930">
                  <c:v>40.536501791810203</c:v>
                </c:pt>
                <c:pt idx="931">
                  <c:v>40.516504945383602</c:v>
                </c:pt>
                <c:pt idx="932">
                  <c:v>16.728764712989101</c:v>
                </c:pt>
                <c:pt idx="933">
                  <c:v>16.771390239848301</c:v>
                </c:pt>
                <c:pt idx="934">
                  <c:v>16.754697668674002</c:v>
                </c:pt>
                <c:pt idx="935">
                  <c:v>16.7567017071724</c:v>
                </c:pt>
                <c:pt idx="936">
                  <c:v>16.731247559713001</c:v>
                </c:pt>
                <c:pt idx="937">
                  <c:v>16.727348347386599</c:v>
                </c:pt>
                <c:pt idx="938">
                  <c:v>16.693338051057001</c:v>
                </c:pt>
                <c:pt idx="939">
                  <c:v>16.785136132773399</c:v>
                </c:pt>
                <c:pt idx="940">
                  <c:v>16.6956096777139</c:v>
                </c:pt>
                <c:pt idx="941">
                  <c:v>16.7173610172221</c:v>
                </c:pt>
                <c:pt idx="942">
                  <c:v>16.744675625287002</c:v>
                </c:pt>
                <c:pt idx="943">
                  <c:v>16.709477603683599</c:v>
                </c:pt>
                <c:pt idx="944">
                  <c:v>16.708087496209899</c:v>
                </c:pt>
                <c:pt idx="945">
                  <c:v>16.771828342796201</c:v>
                </c:pt>
                <c:pt idx="946">
                  <c:v>16.759544622977501</c:v>
                </c:pt>
                <c:pt idx="947">
                  <c:v>16.721501512566402</c:v>
                </c:pt>
                <c:pt idx="948">
                  <c:v>16.685640760952499</c:v>
                </c:pt>
                <c:pt idx="949">
                  <c:v>16.7669778050453</c:v>
                </c:pt>
                <c:pt idx="950">
                  <c:v>16.7319752633042</c:v>
                </c:pt>
                <c:pt idx="951">
                  <c:v>16.779380708855602</c:v>
                </c:pt>
                <c:pt idx="952">
                  <c:v>16.780042798385502</c:v>
                </c:pt>
                <c:pt idx="953">
                  <c:v>16.687721817541501</c:v>
                </c:pt>
                <c:pt idx="954">
                  <c:v>16.714628307278701</c:v>
                </c:pt>
                <c:pt idx="955">
                  <c:v>16.7361337455369</c:v>
                </c:pt>
                <c:pt idx="956">
                  <c:v>16.736012157799301</c:v>
                </c:pt>
                <c:pt idx="957">
                  <c:v>16.858898806820299</c:v>
                </c:pt>
                <c:pt idx="958">
                  <c:v>16.738562758883599</c:v>
                </c:pt>
                <c:pt idx="959">
                  <c:v>16.689899759685598</c:v>
                </c:pt>
                <c:pt idx="960">
                  <c:v>16.6902937370239</c:v>
                </c:pt>
                <c:pt idx="961">
                  <c:v>16.7456060845476</c:v>
                </c:pt>
                <c:pt idx="962">
                  <c:v>16.757332362362298</c:v>
                </c:pt>
                <c:pt idx="963">
                  <c:v>16.753390833242399</c:v>
                </c:pt>
                <c:pt idx="964">
                  <c:v>16.730455147298201</c:v>
                </c:pt>
                <c:pt idx="965">
                  <c:v>16.7024770598114</c:v>
                </c:pt>
                <c:pt idx="966">
                  <c:v>16.691841635606099</c:v>
                </c:pt>
                <c:pt idx="967">
                  <c:v>16.754057894614299</c:v>
                </c:pt>
                <c:pt idx="968">
                  <c:v>16.738836921482498</c:v>
                </c:pt>
                <c:pt idx="969">
                  <c:v>16.730203297446899</c:v>
                </c:pt>
                <c:pt idx="970">
                  <c:v>16.747187776923901</c:v>
                </c:pt>
                <c:pt idx="971">
                  <c:v>16.762007200632201</c:v>
                </c:pt>
                <c:pt idx="972">
                  <c:v>16.783347512964198</c:v>
                </c:pt>
                <c:pt idx="973">
                  <c:v>16.673547182415501</c:v>
                </c:pt>
                <c:pt idx="974">
                  <c:v>16.708164922134198</c:v>
                </c:pt>
                <c:pt idx="975">
                  <c:v>16.7256941502982</c:v>
                </c:pt>
                <c:pt idx="976">
                  <c:v>16.684551963800899</c:v>
                </c:pt>
                <c:pt idx="977">
                  <c:v>16.722339551837798</c:v>
                </c:pt>
                <c:pt idx="978">
                  <c:v>16.757940771393901</c:v>
                </c:pt>
                <c:pt idx="979">
                  <c:v>16.759395320496701</c:v>
                </c:pt>
                <c:pt idx="980">
                  <c:v>16.527775976605099</c:v>
                </c:pt>
                <c:pt idx="981">
                  <c:v>16.706891745777401</c:v>
                </c:pt>
                <c:pt idx="982">
                  <c:v>16.778679849430699</c:v>
                </c:pt>
                <c:pt idx="983">
                  <c:v>16.7295931765007</c:v>
                </c:pt>
                <c:pt idx="984">
                  <c:v>16.6978114128108</c:v>
                </c:pt>
                <c:pt idx="985">
                  <c:v>16.841296339878902</c:v>
                </c:pt>
                <c:pt idx="986">
                  <c:v>16.7598575305419</c:v>
                </c:pt>
                <c:pt idx="987">
                  <c:v>16.6984107569135</c:v>
                </c:pt>
                <c:pt idx="988">
                  <c:v>16.699611386228302</c:v>
                </c:pt>
                <c:pt idx="989">
                  <c:v>16.6633809192573</c:v>
                </c:pt>
                <c:pt idx="990">
                  <c:v>16.724061728534402</c:v>
                </c:pt>
                <c:pt idx="991">
                  <c:v>16.722974850216101</c:v>
                </c:pt>
                <c:pt idx="992">
                  <c:v>16.716689656113999</c:v>
                </c:pt>
                <c:pt idx="993">
                  <c:v>16.7844187723909</c:v>
                </c:pt>
                <c:pt idx="994">
                  <c:v>16.704422054833</c:v>
                </c:pt>
                <c:pt idx="995">
                  <c:v>16.6871764297582</c:v>
                </c:pt>
                <c:pt idx="996">
                  <c:v>16.668663860428001</c:v>
                </c:pt>
                <c:pt idx="997">
                  <c:v>16.738835670327301</c:v>
                </c:pt>
                <c:pt idx="998">
                  <c:v>16.702073306172199</c:v>
                </c:pt>
                <c:pt idx="999">
                  <c:v>16.8126116639069</c:v>
                </c:pt>
                <c:pt idx="1000">
                  <c:v>16.778925101589302</c:v>
                </c:pt>
                <c:pt idx="1001">
                  <c:v>16.678083440816899</c:v>
                </c:pt>
                <c:pt idx="1002">
                  <c:v>16.683633188542501</c:v>
                </c:pt>
                <c:pt idx="1003">
                  <c:v>16.673119593162902</c:v>
                </c:pt>
                <c:pt idx="1004">
                  <c:v>16.675534993914201</c:v>
                </c:pt>
                <c:pt idx="1005">
                  <c:v>16.701768313603498</c:v>
                </c:pt>
                <c:pt idx="1006">
                  <c:v>16.699609234684502</c:v>
                </c:pt>
                <c:pt idx="1007">
                  <c:v>16.79341466348</c:v>
                </c:pt>
                <c:pt idx="1008">
                  <c:v>16.685465524406101</c:v>
                </c:pt>
                <c:pt idx="1009">
                  <c:v>16.719753265849501</c:v>
                </c:pt>
                <c:pt idx="1010">
                  <c:v>16.751347404410801</c:v>
                </c:pt>
                <c:pt idx="1011">
                  <c:v>16.757172660258401</c:v>
                </c:pt>
                <c:pt idx="1012">
                  <c:v>16.6996152780176</c:v>
                </c:pt>
                <c:pt idx="1013">
                  <c:v>16.678082704393201</c:v>
                </c:pt>
                <c:pt idx="1014">
                  <c:v>16.762007200632201</c:v>
                </c:pt>
                <c:pt idx="1015">
                  <c:v>16.7219009948594</c:v>
                </c:pt>
                <c:pt idx="1016">
                  <c:v>14.679056122802301</c:v>
                </c:pt>
                <c:pt idx="1017">
                  <c:v>16.7641357686635</c:v>
                </c:pt>
                <c:pt idx="1018">
                  <c:v>17.5801633487484</c:v>
                </c:pt>
                <c:pt idx="1019">
                  <c:v>16.713191022909601</c:v>
                </c:pt>
                <c:pt idx="1020">
                  <c:v>16.753983863435401</c:v>
                </c:pt>
                <c:pt idx="1021">
                  <c:v>16.758266989236699</c:v>
                </c:pt>
                <c:pt idx="1022">
                  <c:v>16.754697668674002</c:v>
                </c:pt>
                <c:pt idx="1023">
                  <c:v>16.751265168171901</c:v>
                </c:pt>
                <c:pt idx="1024">
                  <c:v>16.697242478200099</c:v>
                </c:pt>
                <c:pt idx="1025">
                  <c:v>16.772260587671799</c:v>
                </c:pt>
                <c:pt idx="1026">
                  <c:v>16.7070502329906</c:v>
                </c:pt>
                <c:pt idx="1027">
                  <c:v>16.714628307278701</c:v>
                </c:pt>
                <c:pt idx="1028">
                  <c:v>16.733236149735401</c:v>
                </c:pt>
                <c:pt idx="1029">
                  <c:v>16.751579376308801</c:v>
                </c:pt>
                <c:pt idx="1030">
                  <c:v>16.7038497495193</c:v>
                </c:pt>
                <c:pt idx="1031">
                  <c:v>16.727348347386599</c:v>
                </c:pt>
                <c:pt idx="1032">
                  <c:v>16.693857098265902</c:v>
                </c:pt>
                <c:pt idx="1033">
                  <c:v>16.741769559666199</c:v>
                </c:pt>
                <c:pt idx="1034">
                  <c:v>16.733289567676401</c:v>
                </c:pt>
                <c:pt idx="1035">
                  <c:v>16.7714489380913</c:v>
                </c:pt>
                <c:pt idx="1036">
                  <c:v>16.694395726546698</c:v>
                </c:pt>
                <c:pt idx="1037">
                  <c:v>16.707409406500702</c:v>
                </c:pt>
                <c:pt idx="1038">
                  <c:v>16.7425956175552</c:v>
                </c:pt>
                <c:pt idx="1039">
                  <c:v>16.736012157799301</c:v>
                </c:pt>
                <c:pt idx="1040">
                  <c:v>16.700262827801001</c:v>
                </c:pt>
                <c:pt idx="1041">
                  <c:v>16.7552272623455</c:v>
                </c:pt>
                <c:pt idx="1042">
                  <c:v>16.710510261878099</c:v>
                </c:pt>
                <c:pt idx="1043">
                  <c:v>16.771499015210001</c:v>
                </c:pt>
                <c:pt idx="1044">
                  <c:v>16.7739094777845</c:v>
                </c:pt>
                <c:pt idx="1045">
                  <c:v>16.7640780818673</c:v>
                </c:pt>
                <c:pt idx="1046">
                  <c:v>16.727908745551701</c:v>
                </c:pt>
                <c:pt idx="1047">
                  <c:v>16.695149373594599</c:v>
                </c:pt>
                <c:pt idx="1048">
                  <c:v>16.729349274994899</c:v>
                </c:pt>
                <c:pt idx="1049">
                  <c:v>16.7640780818673</c:v>
                </c:pt>
                <c:pt idx="1050">
                  <c:v>16.7358212981298</c:v>
                </c:pt>
                <c:pt idx="1051">
                  <c:v>16.725695110936801</c:v>
                </c:pt>
                <c:pt idx="1052">
                  <c:v>16.749922873606401</c:v>
                </c:pt>
                <c:pt idx="1053">
                  <c:v>16.767235425860001</c:v>
                </c:pt>
                <c:pt idx="1054">
                  <c:v>16.738836921482498</c:v>
                </c:pt>
                <c:pt idx="1055">
                  <c:v>16.759663194354602</c:v>
                </c:pt>
                <c:pt idx="1056">
                  <c:v>16.7377335288758</c:v>
                </c:pt>
                <c:pt idx="1057">
                  <c:v>16.715768829031202</c:v>
                </c:pt>
                <c:pt idx="1058">
                  <c:v>16.7541057905953</c:v>
                </c:pt>
                <c:pt idx="1059">
                  <c:v>16.714625652630001</c:v>
                </c:pt>
                <c:pt idx="1060">
                  <c:v>16.7333855929711</c:v>
                </c:pt>
                <c:pt idx="1061">
                  <c:v>16.762112777348602</c:v>
                </c:pt>
                <c:pt idx="1062">
                  <c:v>16.7546995480356</c:v>
                </c:pt>
                <c:pt idx="1063">
                  <c:v>16.769282575965999</c:v>
                </c:pt>
                <c:pt idx="1064">
                  <c:v>16.736480510833001</c:v>
                </c:pt>
                <c:pt idx="1065">
                  <c:v>16.743780234096601</c:v>
                </c:pt>
                <c:pt idx="1066">
                  <c:v>16.7125353785936</c:v>
                </c:pt>
                <c:pt idx="1067">
                  <c:v>16.739091397049801</c:v>
                </c:pt>
                <c:pt idx="1068">
                  <c:v>16.742386733957201</c:v>
                </c:pt>
                <c:pt idx="1069">
                  <c:v>16.732473945025099</c:v>
                </c:pt>
                <c:pt idx="1070">
                  <c:v>16.756381737119899</c:v>
                </c:pt>
                <c:pt idx="1071">
                  <c:v>16.733343592454901</c:v>
                </c:pt>
                <c:pt idx="1072">
                  <c:v>16.693797830589201</c:v>
                </c:pt>
                <c:pt idx="1073">
                  <c:v>16.710342308508501</c:v>
                </c:pt>
                <c:pt idx="1074">
                  <c:v>16.7602668697462</c:v>
                </c:pt>
                <c:pt idx="1075">
                  <c:v>16.725235778024601</c:v>
                </c:pt>
                <c:pt idx="1076">
                  <c:v>16.7114558316405</c:v>
                </c:pt>
                <c:pt idx="1077">
                  <c:v>16.723329879992299</c:v>
                </c:pt>
                <c:pt idx="1078">
                  <c:v>16.693797830589201</c:v>
                </c:pt>
                <c:pt idx="1079">
                  <c:v>16.7271826566808</c:v>
                </c:pt>
                <c:pt idx="1080">
                  <c:v>16.7123457215557</c:v>
                </c:pt>
                <c:pt idx="1081">
                  <c:v>16.734187339811399</c:v>
                </c:pt>
                <c:pt idx="1082">
                  <c:v>16.7306704551401</c:v>
                </c:pt>
                <c:pt idx="1083">
                  <c:v>16.7617591076541</c:v>
                </c:pt>
                <c:pt idx="1084">
                  <c:v>16.694801815719401</c:v>
                </c:pt>
                <c:pt idx="1085">
                  <c:v>16.744922601421301</c:v>
                </c:pt>
                <c:pt idx="1086">
                  <c:v>16.728136008235001</c:v>
                </c:pt>
                <c:pt idx="1087">
                  <c:v>16.772908207394899</c:v>
                </c:pt>
                <c:pt idx="1088">
                  <c:v>16.766206041482199</c:v>
                </c:pt>
                <c:pt idx="1089">
                  <c:v>16.732569735915298</c:v>
                </c:pt>
                <c:pt idx="1090">
                  <c:v>16.740920790781502</c:v>
                </c:pt>
                <c:pt idx="1091">
                  <c:v>16.718111504140101</c:v>
                </c:pt>
                <c:pt idx="1092">
                  <c:v>16.726196151513498</c:v>
                </c:pt>
                <c:pt idx="1093">
                  <c:v>16.698903317616502</c:v>
                </c:pt>
                <c:pt idx="1094">
                  <c:v>16.7553279285343</c:v>
                </c:pt>
                <c:pt idx="1095">
                  <c:v>16.756527744322099</c:v>
                </c:pt>
                <c:pt idx="1096">
                  <c:v>16.700320703946598</c:v>
                </c:pt>
                <c:pt idx="1097">
                  <c:v>16.709946086854799</c:v>
                </c:pt>
                <c:pt idx="1098">
                  <c:v>16.751579376308801</c:v>
                </c:pt>
                <c:pt idx="1099">
                  <c:v>16.717960793291599</c:v>
                </c:pt>
                <c:pt idx="1100">
                  <c:v>16.7318574315677</c:v>
                </c:pt>
                <c:pt idx="1101">
                  <c:v>16.736480510833001</c:v>
                </c:pt>
                <c:pt idx="1102">
                  <c:v>16.720548534287101</c:v>
                </c:pt>
                <c:pt idx="1103">
                  <c:v>16.740243046836</c:v>
                </c:pt>
                <c:pt idx="1104">
                  <c:v>16.731975248059001</c:v>
                </c:pt>
                <c:pt idx="1105">
                  <c:v>16.7232132839118</c:v>
                </c:pt>
                <c:pt idx="1106">
                  <c:v>16.759851609237099</c:v>
                </c:pt>
                <c:pt idx="1107">
                  <c:v>16.7176957407267</c:v>
                </c:pt>
                <c:pt idx="1108">
                  <c:v>16.727041723840301</c:v>
                </c:pt>
                <c:pt idx="1109">
                  <c:v>16.765326856989301</c:v>
                </c:pt>
                <c:pt idx="1110">
                  <c:v>16.7589220851468</c:v>
                </c:pt>
                <c:pt idx="1111">
                  <c:v>16.749481696463501</c:v>
                </c:pt>
                <c:pt idx="1112">
                  <c:v>16.725693289726099</c:v>
                </c:pt>
                <c:pt idx="1113">
                  <c:v>16.769967459226599</c:v>
                </c:pt>
                <c:pt idx="1114">
                  <c:v>16.733429294082001</c:v>
                </c:pt>
                <c:pt idx="1115">
                  <c:v>16.739547656871899</c:v>
                </c:pt>
                <c:pt idx="1116">
                  <c:v>16.714623610592401</c:v>
                </c:pt>
                <c:pt idx="1117">
                  <c:v>16.753679104539501</c:v>
                </c:pt>
                <c:pt idx="1118">
                  <c:v>16.715554364315299</c:v>
                </c:pt>
                <c:pt idx="1119">
                  <c:v>16.7522395287512</c:v>
                </c:pt>
                <c:pt idx="1120">
                  <c:v>16.7445761354446</c:v>
                </c:pt>
                <c:pt idx="1121">
                  <c:v>16.714623610592401</c:v>
                </c:pt>
                <c:pt idx="1122">
                  <c:v>16.711695427016402</c:v>
                </c:pt>
                <c:pt idx="1123">
                  <c:v>16.714623610592401</c:v>
                </c:pt>
                <c:pt idx="1124">
                  <c:v>16.700779564400101</c:v>
                </c:pt>
                <c:pt idx="1125">
                  <c:v>16.718665385943201</c:v>
                </c:pt>
                <c:pt idx="1126">
                  <c:v>16.7032620796472</c:v>
                </c:pt>
                <c:pt idx="1127">
                  <c:v>16.753598189242201</c:v>
                </c:pt>
                <c:pt idx="1128">
                  <c:v>16.7146221935207</c:v>
                </c:pt>
                <c:pt idx="1129">
                  <c:v>16.738835670327301</c:v>
                </c:pt>
                <c:pt idx="1130">
                  <c:v>16.706954849468001</c:v>
                </c:pt>
                <c:pt idx="1131">
                  <c:v>16.7522395287512</c:v>
                </c:pt>
                <c:pt idx="1132">
                  <c:v>16.7445761354446</c:v>
                </c:pt>
                <c:pt idx="1133">
                  <c:v>16.762976839194099</c:v>
                </c:pt>
                <c:pt idx="1134">
                  <c:v>16.732649699050899</c:v>
                </c:pt>
                <c:pt idx="1135">
                  <c:v>16.709628526759499</c:v>
                </c:pt>
                <c:pt idx="1136">
                  <c:v>16.765326856989301</c:v>
                </c:pt>
                <c:pt idx="1137">
                  <c:v>16.7711573224239</c:v>
                </c:pt>
                <c:pt idx="1138">
                  <c:v>16.763183582283101</c:v>
                </c:pt>
                <c:pt idx="1139">
                  <c:v>16.762718916977501</c:v>
                </c:pt>
                <c:pt idx="1140">
                  <c:v>16.751835457569399</c:v>
                </c:pt>
                <c:pt idx="1141">
                  <c:v>16.6933460943814</c:v>
                </c:pt>
                <c:pt idx="1142">
                  <c:v>16.724719069667799</c:v>
                </c:pt>
                <c:pt idx="1143">
                  <c:v>16.689899759685598</c:v>
                </c:pt>
                <c:pt idx="1144">
                  <c:v>16.691841635606099</c:v>
                </c:pt>
                <c:pt idx="1145">
                  <c:v>16.6913968490455</c:v>
                </c:pt>
                <c:pt idx="1146">
                  <c:v>16.767432919109901</c:v>
                </c:pt>
                <c:pt idx="1147">
                  <c:v>16.744322647406999</c:v>
                </c:pt>
                <c:pt idx="1148">
                  <c:v>16.673419677467798</c:v>
                </c:pt>
                <c:pt idx="1149">
                  <c:v>16.749060903442199</c:v>
                </c:pt>
                <c:pt idx="1150">
                  <c:v>17.223247205363698</c:v>
                </c:pt>
                <c:pt idx="1151">
                  <c:v>16.732569735915298</c:v>
                </c:pt>
                <c:pt idx="1152">
                  <c:v>16.732569735915298</c:v>
                </c:pt>
                <c:pt idx="1153">
                  <c:v>16.7546995480356</c:v>
                </c:pt>
                <c:pt idx="1154">
                  <c:v>16.728468736287901</c:v>
                </c:pt>
                <c:pt idx="1155">
                  <c:v>16.751835457569399</c:v>
                </c:pt>
                <c:pt idx="1156">
                  <c:v>16.697020747315399</c:v>
                </c:pt>
                <c:pt idx="1157">
                  <c:v>16.7035308343034</c:v>
                </c:pt>
                <c:pt idx="1158">
                  <c:v>16.7068319189578</c:v>
                </c:pt>
                <c:pt idx="1159">
                  <c:v>16.772908207394899</c:v>
                </c:pt>
                <c:pt idx="1160">
                  <c:v>16.7456605912006</c:v>
                </c:pt>
                <c:pt idx="1161">
                  <c:v>16.703024400887401</c:v>
                </c:pt>
                <c:pt idx="1162">
                  <c:v>16.721635418321799</c:v>
                </c:pt>
                <c:pt idx="1163">
                  <c:v>16.7121263815323</c:v>
                </c:pt>
                <c:pt idx="1164">
                  <c:v>16.7361337455369</c:v>
                </c:pt>
                <c:pt idx="1165">
                  <c:v>16.761309840537699</c:v>
                </c:pt>
                <c:pt idx="1166">
                  <c:v>16.541228908374102</c:v>
                </c:pt>
                <c:pt idx="1167">
                  <c:v>16.705173760547702</c:v>
                </c:pt>
                <c:pt idx="1168">
                  <c:v>16.705173760547702</c:v>
                </c:pt>
                <c:pt idx="1169">
                  <c:v>16.776214880565799</c:v>
                </c:pt>
                <c:pt idx="1170">
                  <c:v>16.719932713649801</c:v>
                </c:pt>
                <c:pt idx="1171">
                  <c:v>16.717223165145299</c:v>
                </c:pt>
                <c:pt idx="1172">
                  <c:v>16.685640760952499</c:v>
                </c:pt>
                <c:pt idx="1173">
                  <c:v>16.734186897990099</c:v>
                </c:pt>
                <c:pt idx="1174">
                  <c:v>16.772679288065699</c:v>
                </c:pt>
                <c:pt idx="1175">
                  <c:v>8.3773827303576507</c:v>
                </c:pt>
                <c:pt idx="1176">
                  <c:v>8.3716202367236008</c:v>
                </c:pt>
                <c:pt idx="1177">
                  <c:v>8.4047246109355598</c:v>
                </c:pt>
                <c:pt idx="1178">
                  <c:v>8.4333746912875505</c:v>
                </c:pt>
                <c:pt idx="1179">
                  <c:v>8.4172163288066102</c:v>
                </c:pt>
                <c:pt idx="1180">
                  <c:v>8.4006895860823398</c:v>
                </c:pt>
                <c:pt idx="1181">
                  <c:v>8.4006895860823398</c:v>
                </c:pt>
                <c:pt idx="1182">
                  <c:v>8.3847286693213903</c:v>
                </c:pt>
                <c:pt idx="1183">
                  <c:v>8.3804673988979506</c:v>
                </c:pt>
                <c:pt idx="1184">
                  <c:v>8.4579289797297807</c:v>
                </c:pt>
                <c:pt idx="1185">
                  <c:v>8.3635563036630405</c:v>
                </c:pt>
                <c:pt idx="1186">
                  <c:v>8.43375084768509</c:v>
                </c:pt>
                <c:pt idx="1187">
                  <c:v>8.4076055877890994</c:v>
                </c:pt>
                <c:pt idx="1188">
                  <c:v>8.3679882474821703</c:v>
                </c:pt>
                <c:pt idx="1189">
                  <c:v>8.4001238629528903</c:v>
                </c:pt>
                <c:pt idx="1190">
                  <c:v>8.4441228320180794</c:v>
                </c:pt>
                <c:pt idx="1191">
                  <c:v>8.3656017996422598</c:v>
                </c:pt>
                <c:pt idx="1192">
                  <c:v>8.4080432893186199</c:v>
                </c:pt>
                <c:pt idx="1193">
                  <c:v>8.3816904720223597</c:v>
                </c:pt>
                <c:pt idx="1194">
                  <c:v>8.4389113505729902</c:v>
                </c:pt>
                <c:pt idx="1195">
                  <c:v>8.3931084004022996</c:v>
                </c:pt>
                <c:pt idx="1196">
                  <c:v>8.4076072837807807</c:v>
                </c:pt>
                <c:pt idx="1197">
                  <c:v>8.3571548852790691</c:v>
                </c:pt>
                <c:pt idx="1198">
                  <c:v>8.4126127418496299</c:v>
                </c:pt>
                <c:pt idx="1199">
                  <c:v>8.4641986009643198</c:v>
                </c:pt>
                <c:pt idx="1200">
                  <c:v>8.4776937354116004</c:v>
                </c:pt>
                <c:pt idx="1201">
                  <c:v>8.3672907545998303</c:v>
                </c:pt>
                <c:pt idx="1202">
                  <c:v>8.4466070740367094</c:v>
                </c:pt>
                <c:pt idx="1203">
                  <c:v>8.3847389393952891</c:v>
                </c:pt>
                <c:pt idx="1204">
                  <c:v>8.4389115440368201</c:v>
                </c:pt>
                <c:pt idx="1205">
                  <c:v>8.4707042348431596</c:v>
                </c:pt>
                <c:pt idx="1206">
                  <c:v>8.3292670017837303</c:v>
                </c:pt>
                <c:pt idx="1207">
                  <c:v>8.3992275458395902</c:v>
                </c:pt>
                <c:pt idx="1208">
                  <c:v>8.3960278077275401</c:v>
                </c:pt>
                <c:pt idx="1209">
                  <c:v>8.4639169686693698</c:v>
                </c:pt>
                <c:pt idx="1210">
                  <c:v>8.4549177836293108</c:v>
                </c:pt>
                <c:pt idx="1211">
                  <c:v>8.4389115440368201</c:v>
                </c:pt>
                <c:pt idx="1212">
                  <c:v>8.4628378333040892</c:v>
                </c:pt>
                <c:pt idx="1213">
                  <c:v>8.4785306880312898</c:v>
                </c:pt>
                <c:pt idx="1214">
                  <c:v>8.3404600352366298</c:v>
                </c:pt>
                <c:pt idx="1215">
                  <c:v>8.37295534378657</c:v>
                </c:pt>
                <c:pt idx="1216">
                  <c:v>8.4105976208142206</c:v>
                </c:pt>
                <c:pt idx="1217">
                  <c:v>8.4248360971540404</c:v>
                </c:pt>
                <c:pt idx="1218">
                  <c:v>8.3483236606334295</c:v>
                </c:pt>
                <c:pt idx="1219">
                  <c:v>8.3792850892598807</c:v>
                </c:pt>
                <c:pt idx="1220">
                  <c:v>8.4542650378468096</c:v>
                </c:pt>
                <c:pt idx="1221">
                  <c:v>8.3906090615670408</c:v>
                </c:pt>
                <c:pt idx="1222">
                  <c:v>8.3672907545998303</c:v>
                </c:pt>
                <c:pt idx="1223">
                  <c:v>8.4721320561162496</c:v>
                </c:pt>
                <c:pt idx="1224">
                  <c:v>8.6779498807631992</c:v>
                </c:pt>
                <c:pt idx="1225">
                  <c:v>8.3292670017837303</c:v>
                </c:pt>
                <c:pt idx="1226">
                  <c:v>8.4389197325054592</c:v>
                </c:pt>
                <c:pt idx="1227">
                  <c:v>8.3566885994231708</c:v>
                </c:pt>
                <c:pt idx="1228">
                  <c:v>8.3240279535230801</c:v>
                </c:pt>
                <c:pt idx="1229">
                  <c:v>8.4107743208003001</c:v>
                </c:pt>
                <c:pt idx="1230">
                  <c:v>8.4754018505614308</c:v>
                </c:pt>
                <c:pt idx="1231">
                  <c:v>8.4121260703285401</c:v>
                </c:pt>
                <c:pt idx="1232">
                  <c:v>8.4721320561162496</c:v>
                </c:pt>
                <c:pt idx="1233">
                  <c:v>8.3784182188556393</c:v>
                </c:pt>
                <c:pt idx="1234">
                  <c:v>8.4754018505614308</c:v>
                </c:pt>
                <c:pt idx="1235">
                  <c:v>8.3642820135333107</c:v>
                </c:pt>
                <c:pt idx="1236">
                  <c:v>8.4100458081123008</c:v>
                </c:pt>
                <c:pt idx="1237">
                  <c:v>8.4389139029379194</c:v>
                </c:pt>
                <c:pt idx="1238">
                  <c:v>8.3992275458395902</c:v>
                </c:pt>
                <c:pt idx="1239">
                  <c:v>8.3477134423114698</c:v>
                </c:pt>
                <c:pt idx="1240">
                  <c:v>8.4389113597855605</c:v>
                </c:pt>
                <c:pt idx="1241">
                  <c:v>8.5044170096435003</c:v>
                </c:pt>
                <c:pt idx="1242">
                  <c:v>8.4282747885373208</c:v>
                </c:pt>
                <c:pt idx="1243">
                  <c:v>8.3877344163929592</c:v>
                </c:pt>
                <c:pt idx="1244">
                  <c:v>8.4175413564807595</c:v>
                </c:pt>
                <c:pt idx="1245">
                  <c:v>8.4721389553935609</c:v>
                </c:pt>
                <c:pt idx="1246">
                  <c:v>8.3279953761180394</c:v>
                </c:pt>
                <c:pt idx="1247">
                  <c:v>8.4605217838021201</c:v>
                </c:pt>
                <c:pt idx="1248">
                  <c:v>8.4954486712314292</c:v>
                </c:pt>
                <c:pt idx="1249">
                  <c:v>8.4389105039086498</c:v>
                </c:pt>
                <c:pt idx="1250">
                  <c:v>8.3170541137063498</c:v>
                </c:pt>
                <c:pt idx="1251">
                  <c:v>8.3084947530108408</c:v>
                </c:pt>
                <c:pt idx="1252">
                  <c:v>8.5157437675043894</c:v>
                </c:pt>
                <c:pt idx="1253">
                  <c:v>8.4520739741160007</c:v>
                </c:pt>
                <c:pt idx="1254">
                  <c:v>8.4389025587155402</c:v>
                </c:pt>
                <c:pt idx="1255">
                  <c:v>8.4857945949101996</c:v>
                </c:pt>
                <c:pt idx="1256">
                  <c:v>8.3575503953434698</c:v>
                </c:pt>
                <c:pt idx="1257">
                  <c:v>8.3221855929737494</c:v>
                </c:pt>
                <c:pt idx="1258">
                  <c:v>8.3264627804547509</c:v>
                </c:pt>
                <c:pt idx="1259">
                  <c:v>8.4197437763695095</c:v>
                </c:pt>
                <c:pt idx="1260">
                  <c:v>8.4197437763695095</c:v>
                </c:pt>
                <c:pt idx="1261">
                  <c:v>8.4012478222497293</c:v>
                </c:pt>
                <c:pt idx="1262">
                  <c:v>8.3477134423114698</c:v>
                </c:pt>
                <c:pt idx="1263">
                  <c:v>8.4298345780305706</c:v>
                </c:pt>
                <c:pt idx="1264">
                  <c:v>8.4021866869957496</c:v>
                </c:pt>
                <c:pt idx="1265">
                  <c:v>8.3950062493752604</c:v>
                </c:pt>
                <c:pt idx="1266">
                  <c:v>8.3515340199681098</c:v>
                </c:pt>
                <c:pt idx="1267">
                  <c:v>8.4021866869957496</c:v>
                </c:pt>
                <c:pt idx="1268">
                  <c:v>8.4300571686403494</c:v>
                </c:pt>
                <c:pt idx="1269">
                  <c:v>8.4479129435769806</c:v>
                </c:pt>
                <c:pt idx="1270">
                  <c:v>8.3605618819612708</c:v>
                </c:pt>
                <c:pt idx="1271">
                  <c:v>8.3672907545998303</c:v>
                </c:pt>
                <c:pt idx="1272">
                  <c:v>8.3554579654989798</c:v>
                </c:pt>
                <c:pt idx="1273">
                  <c:v>8.4389163740520807</c:v>
                </c:pt>
                <c:pt idx="1274">
                  <c:v>8.3672907545998303</c:v>
                </c:pt>
                <c:pt idx="1275">
                  <c:v>8.42267670696552</c:v>
                </c:pt>
                <c:pt idx="1276">
                  <c:v>8.3939350976936602</c:v>
                </c:pt>
                <c:pt idx="1277">
                  <c:v>8.4475067871082192</c:v>
                </c:pt>
                <c:pt idx="1278">
                  <c:v>8.4568633806955997</c:v>
                </c:pt>
                <c:pt idx="1279">
                  <c:v>8.3969822842859205</c:v>
                </c:pt>
                <c:pt idx="1280">
                  <c:v>8.3316911308369992</c:v>
                </c:pt>
                <c:pt idx="1281">
                  <c:v>8.3380621578022307</c:v>
                </c:pt>
                <c:pt idx="1282">
                  <c:v>8.3332605421917894</c:v>
                </c:pt>
                <c:pt idx="1283">
                  <c:v>8.48123576542433</c:v>
                </c:pt>
                <c:pt idx="1284">
                  <c:v>8.4549177836293108</c:v>
                </c:pt>
                <c:pt idx="1285">
                  <c:v>8.3526371552129302</c:v>
                </c:pt>
                <c:pt idx="1286">
                  <c:v>8.4707042348431596</c:v>
                </c:pt>
                <c:pt idx="1287">
                  <c:v>8.3726150847983707</c:v>
                </c:pt>
                <c:pt idx="1288">
                  <c:v>8.4311652053037704</c:v>
                </c:pt>
                <c:pt idx="1289">
                  <c:v>8.4236917369757602</c:v>
                </c:pt>
                <c:pt idx="1290">
                  <c:v>8.4239842682838404</c:v>
                </c:pt>
                <c:pt idx="1291">
                  <c:v>8.3464484063034607</c:v>
                </c:pt>
                <c:pt idx="1292">
                  <c:v>8.3526371552129302</c:v>
                </c:pt>
                <c:pt idx="1293">
                  <c:v>8.4714092391084606</c:v>
                </c:pt>
                <c:pt idx="1294">
                  <c:v>8.4549177836293108</c:v>
                </c:pt>
                <c:pt idx="1295">
                  <c:v>8.4639169686693698</c:v>
                </c:pt>
                <c:pt idx="1296">
                  <c:v>8.4389094087692502</c:v>
                </c:pt>
                <c:pt idx="1297">
                  <c:v>8.3969822842859205</c:v>
                </c:pt>
                <c:pt idx="1298">
                  <c:v>8.4127615088371108</c:v>
                </c:pt>
                <c:pt idx="1299">
                  <c:v>8.4114744576125702</c:v>
                </c:pt>
                <c:pt idx="1300">
                  <c:v>8.4832647204054403</c:v>
                </c:pt>
                <c:pt idx="1301">
                  <c:v>8.3212165257863404</c:v>
                </c:pt>
                <c:pt idx="1302">
                  <c:v>8.4197437763695095</c:v>
                </c:pt>
                <c:pt idx="1303">
                  <c:v>8.4773025913717195</c:v>
                </c:pt>
                <c:pt idx="1304">
                  <c:v>8.4483762987774291</c:v>
                </c:pt>
                <c:pt idx="1305">
                  <c:v>8.3916446007121301</c:v>
                </c:pt>
                <c:pt idx="1306">
                  <c:v>8.4293787403730391</c:v>
                </c:pt>
                <c:pt idx="1307">
                  <c:v>8.38194796230737</c:v>
                </c:pt>
                <c:pt idx="1308">
                  <c:v>8.4486261825670894</c:v>
                </c:pt>
                <c:pt idx="1309">
                  <c:v>8.4892855610421805</c:v>
                </c:pt>
                <c:pt idx="1310">
                  <c:v>8.3190333834927408</c:v>
                </c:pt>
                <c:pt idx="1311">
                  <c:v>8.4582584164436305</c:v>
                </c:pt>
                <c:pt idx="1312">
                  <c:v>8.3916446007121301</c:v>
                </c:pt>
                <c:pt idx="1313">
                  <c:v>8.3376347866151708</c:v>
                </c:pt>
                <c:pt idx="1314">
                  <c:v>8.34719889927789</c:v>
                </c:pt>
                <c:pt idx="1315">
                  <c:v>8.4197437763695095</c:v>
                </c:pt>
                <c:pt idx="1316">
                  <c:v>8.4843462892191699</c:v>
                </c:pt>
                <c:pt idx="1317">
                  <c:v>8.3332605421917894</c:v>
                </c:pt>
                <c:pt idx="1318">
                  <c:v>8.4219437016804903</c:v>
                </c:pt>
                <c:pt idx="1319">
                  <c:v>8.4133677345518194</c:v>
                </c:pt>
                <c:pt idx="1320">
                  <c:v>8.3895453194243608</c:v>
                </c:pt>
                <c:pt idx="1321">
                  <c:v>8.4737010735643103</c:v>
                </c:pt>
                <c:pt idx="1322">
                  <c:v>8.4945907463282406</c:v>
                </c:pt>
                <c:pt idx="1323">
                  <c:v>8.3642820135333107</c:v>
                </c:pt>
                <c:pt idx="1324">
                  <c:v>8.4389025640895206</c:v>
                </c:pt>
                <c:pt idx="1325">
                  <c:v>8.4475067871082192</c:v>
                </c:pt>
                <c:pt idx="1326">
                  <c:v>8.3661198189585804</c:v>
                </c:pt>
                <c:pt idx="1327">
                  <c:v>8.3448820226193305</c:v>
                </c:pt>
                <c:pt idx="1328">
                  <c:v>8.4783164693744908</c:v>
                </c:pt>
                <c:pt idx="1329">
                  <c:v>8.3704457592659001</c:v>
                </c:pt>
                <c:pt idx="1330">
                  <c:v>8.37721379737917</c:v>
                </c:pt>
                <c:pt idx="1331">
                  <c:v>8.3232846648768497</c:v>
                </c:pt>
                <c:pt idx="1332">
                  <c:v>8.3877344163929592</c:v>
                </c:pt>
                <c:pt idx="1333">
                  <c:v>8.4907036234203304</c:v>
                </c:pt>
                <c:pt idx="1334">
                  <c:v>8.4685928803370505</c:v>
                </c:pt>
                <c:pt idx="1335">
                  <c:v>8.3559280593775096</c:v>
                </c:pt>
                <c:pt idx="1336">
                  <c:v>8.4494523935747203</c:v>
                </c:pt>
                <c:pt idx="1337">
                  <c:v>8.3735942586859409</c:v>
                </c:pt>
                <c:pt idx="1338">
                  <c:v>8.3735942586859409</c:v>
                </c:pt>
                <c:pt idx="1339">
                  <c:v>8.3199030590606498</c:v>
                </c:pt>
                <c:pt idx="1340">
                  <c:v>8.4169090355145499</c:v>
                </c:pt>
                <c:pt idx="1341">
                  <c:v>8.37721379737917</c:v>
                </c:pt>
                <c:pt idx="1342">
                  <c:v>8.3890995950954892</c:v>
                </c:pt>
                <c:pt idx="1343">
                  <c:v>8.3581933877343708</c:v>
                </c:pt>
                <c:pt idx="1344">
                  <c:v>8.4389199109336008</c:v>
                </c:pt>
                <c:pt idx="1345">
                  <c:v>8.4577645397959795</c:v>
                </c:pt>
                <c:pt idx="1346">
                  <c:v>8.3323528346428706</c:v>
                </c:pt>
                <c:pt idx="1347">
                  <c:v>8.3704457592659001</c:v>
                </c:pt>
                <c:pt idx="1348">
                  <c:v>8.4488977936676104</c:v>
                </c:pt>
                <c:pt idx="1349">
                  <c:v>8.4892855610421805</c:v>
                </c:pt>
                <c:pt idx="1350">
                  <c:v>8.4587870047586797</c:v>
                </c:pt>
                <c:pt idx="1351">
                  <c:v>8.3323528346428706</c:v>
                </c:pt>
                <c:pt idx="1352">
                  <c:v>8.3581933877343708</c:v>
                </c:pt>
                <c:pt idx="1353">
                  <c:v>8.4805322289623604</c:v>
                </c:pt>
                <c:pt idx="1354">
                  <c:v>8.4389179390909899</c:v>
                </c:pt>
                <c:pt idx="1355">
                  <c:v>8.4793857205279206</c:v>
                </c:pt>
                <c:pt idx="1356">
                  <c:v>8.3157065613702503</c:v>
                </c:pt>
                <c:pt idx="1357">
                  <c:v>8.3685836337713795</c:v>
                </c:pt>
                <c:pt idx="1358">
                  <c:v>8.3603223397927202</c:v>
                </c:pt>
                <c:pt idx="1359">
                  <c:v>8.4754018505614308</c:v>
                </c:pt>
                <c:pt idx="1360">
                  <c:v>8.4114744576125702</c:v>
                </c:pt>
                <c:pt idx="1361">
                  <c:v>8.3494187896774292</c:v>
                </c:pt>
                <c:pt idx="1362">
                  <c:v>8.3960278077275401</c:v>
                </c:pt>
                <c:pt idx="1363">
                  <c:v>8.3357170390472106</c:v>
                </c:pt>
                <c:pt idx="1364">
                  <c:v>8.3711149514378196</c:v>
                </c:pt>
                <c:pt idx="1365">
                  <c:v>8.4223218417865802</c:v>
                </c:pt>
                <c:pt idx="1366">
                  <c:v>8.4300571686403494</c:v>
                </c:pt>
                <c:pt idx="1367">
                  <c:v>8.3605618819612708</c:v>
                </c:pt>
                <c:pt idx="1368">
                  <c:v>8.3738668382714696</c:v>
                </c:pt>
                <c:pt idx="1369">
                  <c:v>8.3376347866151708</c:v>
                </c:pt>
                <c:pt idx="1370">
                  <c:v>8.4960142579962703</c:v>
                </c:pt>
                <c:pt idx="1371">
                  <c:v>8.4389179390909899</c:v>
                </c:pt>
                <c:pt idx="1372">
                  <c:v>8.4593277844400898</c:v>
                </c:pt>
                <c:pt idx="1373">
                  <c:v>8.3350493170556401</c:v>
                </c:pt>
                <c:pt idx="1374">
                  <c:v>8.4670776753597803</c:v>
                </c:pt>
                <c:pt idx="1375">
                  <c:v>8.3448820226193305</c:v>
                </c:pt>
                <c:pt idx="1376">
                  <c:v>8.4843462892191699</c:v>
                </c:pt>
                <c:pt idx="1377">
                  <c:v>8.3279953664585502</c:v>
                </c:pt>
                <c:pt idx="1378">
                  <c:v>8.4202250121496292</c:v>
                </c:pt>
                <c:pt idx="1379">
                  <c:v>8.3350493170556401</c:v>
                </c:pt>
                <c:pt idx="1380">
                  <c:v>8.4293787403730391</c:v>
                </c:pt>
                <c:pt idx="1381">
                  <c:v>8.4854976604385595</c:v>
                </c:pt>
                <c:pt idx="1382">
                  <c:v>8.3721884222184801</c:v>
                </c:pt>
                <c:pt idx="1383">
                  <c:v>8.3566885994231708</c:v>
                </c:pt>
                <c:pt idx="1384">
                  <c:v>8.4479129435769806</c:v>
                </c:pt>
                <c:pt idx="1385">
                  <c:v>8.3769686297048906</c:v>
                </c:pt>
                <c:pt idx="1386">
                  <c:v>8.3872481562445795</c:v>
                </c:pt>
                <c:pt idx="1387">
                  <c:v>8.3535376245669699</c:v>
                </c:pt>
                <c:pt idx="1388">
                  <c:v>8.3661198189585804</c:v>
                </c:pt>
                <c:pt idx="1389">
                  <c:v>8.3738668382714696</c:v>
                </c:pt>
                <c:pt idx="1390">
                  <c:v>8.4663876088618508</c:v>
                </c:pt>
                <c:pt idx="1391">
                  <c:v>8.3488281543098495</c:v>
                </c:pt>
                <c:pt idx="1392">
                  <c:v>8.3884263114095496</c:v>
                </c:pt>
                <c:pt idx="1393">
                  <c:v>8.48028922321922</c:v>
                </c:pt>
                <c:pt idx="1394">
                  <c:v>8.4707042348431596</c:v>
                </c:pt>
                <c:pt idx="1395">
                  <c:v>8.4069363345090196</c:v>
                </c:pt>
                <c:pt idx="1396">
                  <c:v>8.4793907531800201</c:v>
                </c:pt>
                <c:pt idx="1397">
                  <c:v>8.3316911308369992</c:v>
                </c:pt>
                <c:pt idx="1398">
                  <c:v>8.4560312390414705</c:v>
                </c:pt>
                <c:pt idx="1399">
                  <c:v>8.3340298363094103</c:v>
                </c:pt>
                <c:pt idx="1400">
                  <c:v>8.4309947810723607</c:v>
                </c:pt>
                <c:pt idx="1401">
                  <c:v>8.3996487217233806</c:v>
                </c:pt>
                <c:pt idx="1402">
                  <c:v>8.4155181439016609</c:v>
                </c:pt>
                <c:pt idx="1403">
                  <c:v>8.3623588482794897</c:v>
                </c:pt>
                <c:pt idx="1404">
                  <c:v>8.3444804723851007</c:v>
                </c:pt>
                <c:pt idx="1405">
                  <c:v>8.3726150847983707</c:v>
                </c:pt>
                <c:pt idx="1406">
                  <c:v>8.3640669022274992</c:v>
                </c:pt>
                <c:pt idx="1407">
                  <c:v>8.45564334178151</c:v>
                </c:pt>
                <c:pt idx="1408">
                  <c:v>8.3340298363094103</c:v>
                </c:pt>
                <c:pt idx="1409">
                  <c:v>8.46337229821237</c:v>
                </c:pt>
                <c:pt idx="1410">
                  <c:v>8.4389115440368201</c:v>
                </c:pt>
                <c:pt idx="1411">
                  <c:v>8.4314670474796092</c:v>
                </c:pt>
                <c:pt idx="1412">
                  <c:v>8.3953448735401803</c:v>
                </c:pt>
                <c:pt idx="1413">
                  <c:v>8.4111326059273104</c:v>
                </c:pt>
                <c:pt idx="1414">
                  <c:v>8.3766501670935192</c:v>
                </c:pt>
                <c:pt idx="1415">
                  <c:v>8.4019903993312308</c:v>
                </c:pt>
                <c:pt idx="1416">
                  <c:v>8.4040853798325301</c:v>
                </c:pt>
                <c:pt idx="1417">
                  <c:v>8.4655660371104098</c:v>
                </c:pt>
                <c:pt idx="1418">
                  <c:v>8.4389124537774691</c:v>
                </c:pt>
                <c:pt idx="1419">
                  <c:v>8.3495896790763204</c:v>
                </c:pt>
                <c:pt idx="1420">
                  <c:v>8.4253539303271108</c:v>
                </c:pt>
                <c:pt idx="1421">
                  <c:v>8.46655690877936</c:v>
                </c:pt>
                <c:pt idx="1422">
                  <c:v>8.3777783568302304</c:v>
                </c:pt>
                <c:pt idx="1423">
                  <c:v>8.4670893608483198</c:v>
                </c:pt>
                <c:pt idx="1424">
                  <c:v>8.4597080167940906</c:v>
                </c:pt>
                <c:pt idx="1425">
                  <c:v>8.3458881066369894</c:v>
                </c:pt>
                <c:pt idx="1426">
                  <c:v>8.3596225881441306</c:v>
                </c:pt>
                <c:pt idx="1427">
                  <c:v>8.3992357869119605</c:v>
                </c:pt>
                <c:pt idx="1428">
                  <c:v>8.4523076352392099</c:v>
                </c:pt>
                <c:pt idx="1429">
                  <c:v>8.4528185590740694</c:v>
                </c:pt>
                <c:pt idx="1430">
                  <c:v>8.4601115387689596</c:v>
                </c:pt>
                <c:pt idx="1431">
                  <c:v>8.3826788365261091</c:v>
                </c:pt>
                <c:pt idx="1432">
                  <c:v>8.3826788365261091</c:v>
                </c:pt>
                <c:pt idx="1433">
                  <c:v>8.3682006985836601</c:v>
                </c:pt>
                <c:pt idx="1434">
                  <c:v>8.3969846046109708</c:v>
                </c:pt>
                <c:pt idx="1435">
                  <c:v>8.3847365345572697</c:v>
                </c:pt>
                <c:pt idx="1436">
                  <c:v>8.3809705569702295</c:v>
                </c:pt>
                <c:pt idx="1437">
                  <c:v>8.4389219865573306</c:v>
                </c:pt>
                <c:pt idx="1438">
                  <c:v>1.09830070192906</c:v>
                </c:pt>
                <c:pt idx="1439">
                  <c:v>1.0633892840107899</c:v>
                </c:pt>
                <c:pt idx="1440">
                  <c:v>1.0607191049394</c:v>
                </c:pt>
                <c:pt idx="1441">
                  <c:v>1.1218515725210401</c:v>
                </c:pt>
                <c:pt idx="1442">
                  <c:v>1.0946397805065999</c:v>
                </c:pt>
                <c:pt idx="1443">
                  <c:v>1.04115867073583</c:v>
                </c:pt>
                <c:pt idx="1444">
                  <c:v>1.1376750173250401</c:v>
                </c:pt>
                <c:pt idx="1445">
                  <c:v>1.0642964195900599</c:v>
                </c:pt>
                <c:pt idx="1446">
                  <c:v>1.07388259980739</c:v>
                </c:pt>
                <c:pt idx="1447">
                  <c:v>1.1002373152460001</c:v>
                </c:pt>
                <c:pt idx="1448">
                  <c:v>1.0290768158494601</c:v>
                </c:pt>
                <c:pt idx="1449">
                  <c:v>1.0496127090996601</c:v>
                </c:pt>
                <c:pt idx="1450">
                  <c:v>1.0709102755466999</c:v>
                </c:pt>
                <c:pt idx="1451">
                  <c:v>1.1002373152460001</c:v>
                </c:pt>
                <c:pt idx="1452">
                  <c:v>1.1256207781041101</c:v>
                </c:pt>
                <c:pt idx="1453">
                  <c:v>1.04873016687053</c:v>
                </c:pt>
                <c:pt idx="1454">
                  <c:v>1.0790595129460301</c:v>
                </c:pt>
                <c:pt idx="1455">
                  <c:v>1.0570143205136799</c:v>
                </c:pt>
                <c:pt idx="1456">
                  <c:v>1.1218515725210401</c:v>
                </c:pt>
                <c:pt idx="1457">
                  <c:v>1.1194009711436801</c:v>
                </c:pt>
                <c:pt idx="1458">
                  <c:v>1.0452755969663501</c:v>
                </c:pt>
                <c:pt idx="1459">
                  <c:v>1.0990975816791499</c:v>
                </c:pt>
                <c:pt idx="1460">
                  <c:v>1.1218515725210401</c:v>
                </c:pt>
                <c:pt idx="1461">
                  <c:v>1.1218515725210401</c:v>
                </c:pt>
                <c:pt idx="1462">
                  <c:v>1.0315417301546499</c:v>
                </c:pt>
                <c:pt idx="1463">
                  <c:v>1.0822912680491801</c:v>
                </c:pt>
                <c:pt idx="1464">
                  <c:v>1.05324006615154</c:v>
                </c:pt>
                <c:pt idx="1465">
                  <c:v>1.0968522480132199</c:v>
                </c:pt>
                <c:pt idx="1466">
                  <c:v>0.84964332197661596</c:v>
                </c:pt>
                <c:pt idx="1467">
                  <c:v>1.1158033276922901</c:v>
                </c:pt>
                <c:pt idx="1468">
                  <c:v>1.0822871796411</c:v>
                </c:pt>
                <c:pt idx="1469">
                  <c:v>1.12435384005747</c:v>
                </c:pt>
                <c:pt idx="1470">
                  <c:v>1.1003566734955299</c:v>
                </c:pt>
                <c:pt idx="1471">
                  <c:v>1.0694989864591999</c:v>
                </c:pt>
                <c:pt idx="1472">
                  <c:v>1.0686577109276301</c:v>
                </c:pt>
                <c:pt idx="1473">
                  <c:v>1.09047676857848</c:v>
                </c:pt>
                <c:pt idx="1474">
                  <c:v>1.0686577109276301</c:v>
                </c:pt>
                <c:pt idx="1475">
                  <c:v>1.0840560360763001</c:v>
                </c:pt>
                <c:pt idx="1476">
                  <c:v>1.08583848965798</c:v>
                </c:pt>
                <c:pt idx="1477">
                  <c:v>1.1264779956839599</c:v>
                </c:pt>
                <c:pt idx="1478">
                  <c:v>1.05820850009759</c:v>
                </c:pt>
                <c:pt idx="1479">
                  <c:v>1.0636906970139499</c:v>
                </c:pt>
                <c:pt idx="1480">
                  <c:v>1.0822838986147101</c:v>
                </c:pt>
                <c:pt idx="1481">
                  <c:v>1.0958358475646499</c:v>
                </c:pt>
                <c:pt idx="1482">
                  <c:v>1.12338953485946</c:v>
                </c:pt>
                <c:pt idx="1483">
                  <c:v>1.1123169550638099</c:v>
                </c:pt>
                <c:pt idx="1484">
                  <c:v>1.0424790060395299</c:v>
                </c:pt>
                <c:pt idx="1485">
                  <c:v>1.1181880224865099</c:v>
                </c:pt>
                <c:pt idx="1486">
                  <c:v>1.07969539214767</c:v>
                </c:pt>
                <c:pt idx="1487">
                  <c:v>1.0933458337922799</c:v>
                </c:pt>
                <c:pt idx="1488">
                  <c:v>1.08583848965798</c:v>
                </c:pt>
                <c:pt idx="1489">
                  <c:v>1.0653146223799901</c:v>
                </c:pt>
                <c:pt idx="1490">
                  <c:v>1.0431863424982</c:v>
                </c:pt>
                <c:pt idx="1491">
                  <c:v>1.1308427894098501</c:v>
                </c:pt>
                <c:pt idx="1492">
                  <c:v>1.0953012348409099</c:v>
                </c:pt>
                <c:pt idx="1493">
                  <c:v>1.1154856194745999</c:v>
                </c:pt>
                <c:pt idx="1494">
                  <c:v>1.1003566734955299</c:v>
                </c:pt>
                <c:pt idx="1495">
                  <c:v>1.1255070310289801</c:v>
                </c:pt>
                <c:pt idx="1496">
                  <c:v>1.10242899359506</c:v>
                </c:pt>
                <c:pt idx="1497">
                  <c:v>1.03130685050721</c:v>
                </c:pt>
                <c:pt idx="1498">
                  <c:v>1.03420558310624</c:v>
                </c:pt>
                <c:pt idx="1499">
                  <c:v>1.09931869550985</c:v>
                </c:pt>
                <c:pt idx="1500">
                  <c:v>1.0483941600831099</c:v>
                </c:pt>
                <c:pt idx="1501">
                  <c:v>1.03965991139636</c:v>
                </c:pt>
                <c:pt idx="1502">
                  <c:v>1.1222589375719101</c:v>
                </c:pt>
                <c:pt idx="1503">
                  <c:v>1.0636906970139499</c:v>
                </c:pt>
                <c:pt idx="1504">
                  <c:v>1.0686577109276301</c:v>
                </c:pt>
                <c:pt idx="1505">
                  <c:v>1.0923707480526701</c:v>
                </c:pt>
                <c:pt idx="1506">
                  <c:v>1.1062324491287501</c:v>
                </c:pt>
                <c:pt idx="1507">
                  <c:v>1.06209415664492</c:v>
                </c:pt>
                <c:pt idx="1508">
                  <c:v>1.1297299854534799</c:v>
                </c:pt>
                <c:pt idx="1509">
                  <c:v>1.0476321007859299</c:v>
                </c:pt>
                <c:pt idx="1510">
                  <c:v>1.1319551190350099</c:v>
                </c:pt>
                <c:pt idx="1511">
                  <c:v>1.07477930579294</c:v>
                </c:pt>
                <c:pt idx="1512">
                  <c:v>1.0515315419437301</c:v>
                </c:pt>
                <c:pt idx="1513">
                  <c:v>1.1198344885199101</c:v>
                </c:pt>
                <c:pt idx="1514">
                  <c:v>1.0822871796411</c:v>
                </c:pt>
                <c:pt idx="1515">
                  <c:v>1.1100430823998</c:v>
                </c:pt>
                <c:pt idx="1516">
                  <c:v>1.13389837879119</c:v>
                </c:pt>
                <c:pt idx="1517">
                  <c:v>1.1351414648661999</c:v>
                </c:pt>
                <c:pt idx="1518">
                  <c:v>1.0669767599051501</c:v>
                </c:pt>
                <c:pt idx="1519">
                  <c:v>1.1297299854534799</c:v>
                </c:pt>
                <c:pt idx="1520">
                  <c:v>1.0923707480526701</c:v>
                </c:pt>
                <c:pt idx="1521">
                  <c:v>1.07569602506175</c:v>
                </c:pt>
                <c:pt idx="1522">
                  <c:v>1.0468868833702401</c:v>
                </c:pt>
                <c:pt idx="1523">
                  <c:v>1.0476321007859299</c:v>
                </c:pt>
                <c:pt idx="1524">
                  <c:v>1.32112406405414</c:v>
                </c:pt>
                <c:pt idx="1525">
                  <c:v>1.02646897157155</c:v>
                </c:pt>
                <c:pt idx="1526">
                  <c:v>1.0476321007859299</c:v>
                </c:pt>
                <c:pt idx="1527">
                  <c:v>1.0581124448263499</c:v>
                </c:pt>
                <c:pt idx="1528">
                  <c:v>1.0607191049394</c:v>
                </c:pt>
                <c:pt idx="1529">
                  <c:v>1.09931869550985</c:v>
                </c:pt>
                <c:pt idx="1530">
                  <c:v>1.03202163637537</c:v>
                </c:pt>
                <c:pt idx="1531">
                  <c:v>1.0334816584669499</c:v>
                </c:pt>
                <c:pt idx="1532">
                  <c:v>1.1067233269529</c:v>
                </c:pt>
                <c:pt idx="1533">
                  <c:v>1.03646181879126</c:v>
                </c:pt>
                <c:pt idx="1534">
                  <c:v>1.10563742188509</c:v>
                </c:pt>
                <c:pt idx="1535">
                  <c:v>1.0624796426776399</c:v>
                </c:pt>
                <c:pt idx="1536">
                  <c:v>1.10563742188509</c:v>
                </c:pt>
                <c:pt idx="1537">
                  <c:v>1.12435384005747</c:v>
                </c:pt>
                <c:pt idx="1538">
                  <c:v>1.0327536540003801</c:v>
                </c:pt>
                <c:pt idx="1539">
                  <c:v>1.05558810653351</c:v>
                </c:pt>
                <c:pt idx="1540">
                  <c:v>1.05642181537249</c:v>
                </c:pt>
                <c:pt idx="1541">
                  <c:v>1.0305985157948001</c:v>
                </c:pt>
                <c:pt idx="1542">
                  <c:v>1.0933458337922799</c:v>
                </c:pt>
                <c:pt idx="1543">
                  <c:v>1.0953012348409099</c:v>
                </c:pt>
                <c:pt idx="1544">
                  <c:v>1.11873263734135</c:v>
                </c:pt>
                <c:pt idx="1545">
                  <c:v>1.12667092097817</c:v>
                </c:pt>
                <c:pt idx="1546">
                  <c:v>1.0852409671972501</c:v>
                </c:pt>
                <c:pt idx="1547">
                  <c:v>1.06993907734412</c:v>
                </c:pt>
                <c:pt idx="1548">
                  <c:v>1.1256207781041101</c:v>
                </c:pt>
                <c:pt idx="1549">
                  <c:v>1.11347034497789</c:v>
                </c:pt>
                <c:pt idx="1550">
                  <c:v>1.1194009711436801</c:v>
                </c:pt>
                <c:pt idx="1551">
                  <c:v>1.09795754101604</c:v>
                </c:pt>
                <c:pt idx="1552">
                  <c:v>1.1269147511503701</c:v>
                </c:pt>
                <c:pt idx="1553">
                  <c:v>1.13627553184695</c:v>
                </c:pt>
                <c:pt idx="1554">
                  <c:v>1.0514168125505301</c:v>
                </c:pt>
                <c:pt idx="1555">
                  <c:v>1.1243516935259299</c:v>
                </c:pt>
                <c:pt idx="1556">
                  <c:v>1.0228694686170601</c:v>
                </c:pt>
                <c:pt idx="1557">
                  <c:v>1.1230953512930599</c:v>
                </c:pt>
                <c:pt idx="1558">
                  <c:v>1.0496127090996601</c:v>
                </c:pt>
                <c:pt idx="1559">
                  <c:v>1.07489344283403</c:v>
                </c:pt>
                <c:pt idx="1560">
                  <c:v>1.07189115414247</c:v>
                </c:pt>
                <c:pt idx="1561">
                  <c:v>1.06993907734412</c:v>
                </c:pt>
                <c:pt idx="1562">
                  <c:v>1.0192318565253</c:v>
                </c:pt>
                <c:pt idx="1563">
                  <c:v>1.03646181879126</c:v>
                </c:pt>
                <c:pt idx="1564">
                  <c:v>1.07847513880448</c:v>
                </c:pt>
                <c:pt idx="1565">
                  <c:v>1.05558810653351</c:v>
                </c:pt>
                <c:pt idx="1566">
                  <c:v>1.0803527159316999</c:v>
                </c:pt>
                <c:pt idx="1567">
                  <c:v>1.0953012348409099</c:v>
                </c:pt>
                <c:pt idx="1568">
                  <c:v>1.0923707480526701</c:v>
                </c:pt>
                <c:pt idx="1569">
                  <c:v>1.0292008645892099</c:v>
                </c:pt>
                <c:pt idx="1570">
                  <c:v>1.1278456479252701</c:v>
                </c:pt>
                <c:pt idx="1571">
                  <c:v>1.12435384005747</c:v>
                </c:pt>
                <c:pt idx="1572">
                  <c:v>1.09931869550985</c:v>
                </c:pt>
                <c:pt idx="1573">
                  <c:v>1.1144223655188701</c:v>
                </c:pt>
                <c:pt idx="1574">
                  <c:v>1.1297299854534799</c:v>
                </c:pt>
                <c:pt idx="1575">
                  <c:v>1.1330771273012099</c:v>
                </c:pt>
                <c:pt idx="1576">
                  <c:v>1.1144223655188701</c:v>
                </c:pt>
                <c:pt idx="1577">
                  <c:v>1.09931869550985</c:v>
                </c:pt>
                <c:pt idx="1578">
                  <c:v>1.09047676857848</c:v>
                </c:pt>
                <c:pt idx="1579">
                  <c:v>1.0278176228109801</c:v>
                </c:pt>
                <c:pt idx="1580">
                  <c:v>1.0953012348409099</c:v>
                </c:pt>
                <c:pt idx="1581">
                  <c:v>1.07753320626115</c:v>
                </c:pt>
                <c:pt idx="1582">
                  <c:v>1.0292008645892099</c:v>
                </c:pt>
                <c:pt idx="1583">
                  <c:v>1.05558810653351</c:v>
                </c:pt>
                <c:pt idx="1584">
                  <c:v>1.10563742188509</c:v>
                </c:pt>
                <c:pt idx="1585">
                  <c:v>1.0661484050469101</c:v>
                </c:pt>
                <c:pt idx="1586">
                  <c:v>1.1067233269529</c:v>
                </c:pt>
                <c:pt idx="1587">
                  <c:v>1.07569602506175</c:v>
                </c:pt>
                <c:pt idx="1588">
                  <c:v>1.1232111789705099</c:v>
                </c:pt>
                <c:pt idx="1589">
                  <c:v>1.03130685050721</c:v>
                </c:pt>
                <c:pt idx="1590">
                  <c:v>1.03202163637537</c:v>
                </c:pt>
                <c:pt idx="1591">
                  <c:v>1.12435384005747</c:v>
                </c:pt>
                <c:pt idx="1592">
                  <c:v>1.0372243868034301</c:v>
                </c:pt>
                <c:pt idx="1593">
                  <c:v>1.12667092097817</c:v>
                </c:pt>
                <c:pt idx="1594">
                  <c:v>1.13023919659169</c:v>
                </c:pt>
                <c:pt idx="1595">
                  <c:v>1.03877123683493</c:v>
                </c:pt>
                <c:pt idx="1596">
                  <c:v>1.08829109843811</c:v>
                </c:pt>
                <c:pt idx="1597">
                  <c:v>1.1146425222936001</c:v>
                </c:pt>
                <c:pt idx="1598">
                  <c:v>1.08829109843811</c:v>
                </c:pt>
                <c:pt idx="1599">
                  <c:v>1.0380052076633499</c:v>
                </c:pt>
                <c:pt idx="1600">
                  <c:v>1.13389837879119</c:v>
                </c:pt>
                <c:pt idx="1601">
                  <c:v>1.13639652702365</c:v>
                </c:pt>
                <c:pt idx="1602">
                  <c:v>1.12435384005747</c:v>
                </c:pt>
                <c:pt idx="1603">
                  <c:v>1.0953012348409099</c:v>
                </c:pt>
                <c:pt idx="1604">
                  <c:v>1.09931869550985</c:v>
                </c:pt>
                <c:pt idx="1605">
                  <c:v>1.04994893196109</c:v>
                </c:pt>
                <c:pt idx="1606">
                  <c:v>1.0953012348409099</c:v>
                </c:pt>
                <c:pt idx="1607">
                  <c:v>1.03494706397307</c:v>
                </c:pt>
                <c:pt idx="1608">
                  <c:v>1.05984572487494</c:v>
                </c:pt>
                <c:pt idx="1609">
                  <c:v>1.11232068984836</c:v>
                </c:pt>
                <c:pt idx="1610">
                  <c:v>1.0935556385277401</c:v>
                </c:pt>
                <c:pt idx="1611">
                  <c:v>1.1326670751153201</c:v>
                </c:pt>
                <c:pt idx="1612">
                  <c:v>1.1158033276922901</c:v>
                </c:pt>
                <c:pt idx="1613">
                  <c:v>1.06801375899121</c:v>
                </c:pt>
                <c:pt idx="1614">
                  <c:v>1.04279278891213</c:v>
                </c:pt>
                <c:pt idx="1615">
                  <c:v>1.04115867073583</c:v>
                </c:pt>
                <c:pt idx="1616">
                  <c:v>1.0444360303246401</c:v>
                </c:pt>
                <c:pt idx="1617">
                  <c:v>1.1405065754138399</c:v>
                </c:pt>
                <c:pt idx="1618">
                  <c:v>1.1243516935259299</c:v>
                </c:pt>
                <c:pt idx="1619">
                  <c:v>1.1158033276922901</c:v>
                </c:pt>
                <c:pt idx="1620">
                  <c:v>1.04279278891213</c:v>
                </c:pt>
                <c:pt idx="1621">
                  <c:v>1.0478447597140499</c:v>
                </c:pt>
                <c:pt idx="1622">
                  <c:v>1.13639652702365</c:v>
                </c:pt>
                <c:pt idx="1623">
                  <c:v>1.0633892840107899</c:v>
                </c:pt>
                <c:pt idx="1624">
                  <c:v>1.1351414648661999</c:v>
                </c:pt>
                <c:pt idx="1625">
                  <c:v>1.0661484050469101</c:v>
                </c:pt>
                <c:pt idx="1626">
                  <c:v>1.03877123683493</c:v>
                </c:pt>
                <c:pt idx="1627">
                  <c:v>1.0572632294923801</c:v>
                </c:pt>
                <c:pt idx="1628">
                  <c:v>1.08131001403039</c:v>
                </c:pt>
                <c:pt idx="1629">
                  <c:v>1.0372243868034301</c:v>
                </c:pt>
                <c:pt idx="1630">
                  <c:v>1.0395557377501501</c:v>
                </c:pt>
                <c:pt idx="1631">
                  <c:v>1.0832625314409401</c:v>
                </c:pt>
                <c:pt idx="1632">
                  <c:v>1.0842470875805901</c:v>
                </c:pt>
                <c:pt idx="1633">
                  <c:v>1.10456161829076</c:v>
                </c:pt>
                <c:pt idx="1634">
                  <c:v>1.0633892840107899</c:v>
                </c:pt>
                <c:pt idx="1635">
                  <c:v>1.0419661071799899</c:v>
                </c:pt>
                <c:pt idx="1636">
                  <c:v>1.0419661071799899</c:v>
                </c:pt>
                <c:pt idx="1637">
                  <c:v>1.1158033276922901</c:v>
                </c:pt>
                <c:pt idx="1638">
                  <c:v>1.03877123683493</c:v>
                </c:pt>
                <c:pt idx="1639">
                  <c:v>1.0803527159316999</c:v>
                </c:pt>
                <c:pt idx="1640">
                  <c:v>1.09431918352093</c:v>
                </c:pt>
                <c:pt idx="1641">
                  <c:v>0.89668932600137696</c:v>
                </c:pt>
                <c:pt idx="1642">
                  <c:v>1.05984572487494</c:v>
                </c:pt>
                <c:pt idx="1643">
                  <c:v>1.1158033276922901</c:v>
                </c:pt>
                <c:pt idx="1644">
                  <c:v>1.09795754101604</c:v>
                </c:pt>
                <c:pt idx="1645">
                  <c:v>1.05606203856576</c:v>
                </c:pt>
                <c:pt idx="1646">
                  <c:v>0.15852594566157799</c:v>
                </c:pt>
                <c:pt idx="1647">
                  <c:v>1.0496127090996601</c:v>
                </c:pt>
                <c:pt idx="1648">
                  <c:v>0.48883934465172002</c:v>
                </c:pt>
                <c:pt idx="1649">
                  <c:v>1.13627553184695</c:v>
                </c:pt>
                <c:pt idx="1650">
                  <c:v>1.08119258638642</c:v>
                </c:pt>
                <c:pt idx="1651">
                  <c:v>1.5094624440431399</c:v>
                </c:pt>
                <c:pt idx="1652">
                  <c:v>1.1269147511503701</c:v>
                </c:pt>
                <c:pt idx="1653">
                  <c:v>1.02748598025535</c:v>
                </c:pt>
                <c:pt idx="1654">
                  <c:v>0.84838315192596903</c:v>
                </c:pt>
                <c:pt idx="1655">
                  <c:v>1.0844926152863399</c:v>
                </c:pt>
                <c:pt idx="1656">
                  <c:v>1.0672049901118901</c:v>
                </c:pt>
                <c:pt idx="1657">
                  <c:v>1.1175193138938599</c:v>
                </c:pt>
                <c:pt idx="1658">
                  <c:v>1.0856140158082701</c:v>
                </c:pt>
                <c:pt idx="1659">
                  <c:v>1.1405065754138399</c:v>
                </c:pt>
                <c:pt idx="1660">
                  <c:v>1.13766880832192</c:v>
                </c:pt>
                <c:pt idx="1661">
                  <c:v>1.13766880832192</c:v>
                </c:pt>
                <c:pt idx="1662">
                  <c:v>1.1073383565014501</c:v>
                </c:pt>
                <c:pt idx="1663">
                  <c:v>1.5288343308866601</c:v>
                </c:pt>
                <c:pt idx="1664">
                  <c:v>1.1455552215945599</c:v>
                </c:pt>
                <c:pt idx="1665">
                  <c:v>1.1181937844373899</c:v>
                </c:pt>
                <c:pt idx="1666">
                  <c:v>1.02361658693536</c:v>
                </c:pt>
                <c:pt idx="1667">
                  <c:v>1.0779944101471901</c:v>
                </c:pt>
                <c:pt idx="1668">
                  <c:v>0.87403893815079603</c:v>
                </c:pt>
                <c:pt idx="1669">
                  <c:v>1.03323734581074</c:v>
                </c:pt>
                <c:pt idx="1670">
                  <c:v>1.02748598025535</c:v>
                </c:pt>
                <c:pt idx="1671">
                  <c:v>1.10492032358982</c:v>
                </c:pt>
                <c:pt idx="1672">
                  <c:v>1.03495068509102</c:v>
                </c:pt>
                <c:pt idx="1673">
                  <c:v>1.0650873771444</c:v>
                </c:pt>
                <c:pt idx="1674">
                  <c:v>0.92917023635737195</c:v>
                </c:pt>
                <c:pt idx="1675">
                  <c:v>1.6874690979943701</c:v>
                </c:pt>
                <c:pt idx="1676">
                  <c:v>0.93822851042538202</c:v>
                </c:pt>
                <c:pt idx="1677">
                  <c:v>1.0295580637288699</c:v>
                </c:pt>
                <c:pt idx="1678">
                  <c:v>1.0032915566876099</c:v>
                </c:pt>
                <c:pt idx="1679">
                  <c:v>1.05393986584768</c:v>
                </c:pt>
                <c:pt idx="1680">
                  <c:v>1.0342042356921299</c:v>
                </c:pt>
                <c:pt idx="1681">
                  <c:v>0.94008124308431795</c:v>
                </c:pt>
                <c:pt idx="1682">
                  <c:v>0.93653816865004802</c:v>
                </c:pt>
                <c:pt idx="1683">
                  <c:v>0.991864726543078</c:v>
                </c:pt>
                <c:pt idx="1684">
                  <c:v>1.0261785295541399</c:v>
                </c:pt>
                <c:pt idx="1685">
                  <c:v>1.0567053867688301</c:v>
                </c:pt>
                <c:pt idx="1686">
                  <c:v>1.1188869587827599</c:v>
                </c:pt>
                <c:pt idx="1687">
                  <c:v>1.01622568264779</c:v>
                </c:pt>
                <c:pt idx="1688">
                  <c:v>1.05105747523266</c:v>
                </c:pt>
                <c:pt idx="1689">
                  <c:v>2.4681640171402499</c:v>
                </c:pt>
                <c:pt idx="1690">
                  <c:v>1.15241627395847</c:v>
                </c:pt>
                <c:pt idx="1691">
                  <c:v>0.98623849241658101</c:v>
                </c:pt>
                <c:pt idx="1692">
                  <c:v>1.0014198193602899</c:v>
                </c:pt>
                <c:pt idx="1693">
                  <c:v>1.04702835264526</c:v>
                </c:pt>
                <c:pt idx="1694">
                  <c:v>0.995980591942075</c:v>
                </c:pt>
                <c:pt idx="1695">
                  <c:v>1.1764290935867701</c:v>
                </c:pt>
                <c:pt idx="1696">
                  <c:v>0.188222157338819</c:v>
                </c:pt>
                <c:pt idx="1697">
                  <c:v>0.92241424600206701</c:v>
                </c:pt>
                <c:pt idx="1698">
                  <c:v>1.00539829245413</c:v>
                </c:pt>
                <c:pt idx="1699">
                  <c:v>0.95364990153100304</c:v>
                </c:pt>
                <c:pt idx="1700">
                  <c:v>0.96373161329351098</c:v>
                </c:pt>
                <c:pt idx="1701">
                  <c:v>0.95724962953059001</c:v>
                </c:pt>
                <c:pt idx="1702">
                  <c:v>1.01378664840493</c:v>
                </c:pt>
                <c:pt idx="1703">
                  <c:v>0.96702058998096496</c:v>
                </c:pt>
                <c:pt idx="1704">
                  <c:v>0.98827292347225404</c:v>
                </c:pt>
                <c:pt idx="1705">
                  <c:v>0.94211095704473502</c:v>
                </c:pt>
                <c:pt idx="1706">
                  <c:v>0.92241424600206701</c:v>
                </c:pt>
                <c:pt idx="1707">
                  <c:v>0.92654203160724102</c:v>
                </c:pt>
                <c:pt idx="1708">
                  <c:v>0.94007329284379804</c:v>
                </c:pt>
                <c:pt idx="1709">
                  <c:v>0.95364990153100304</c:v>
                </c:pt>
                <c:pt idx="1710">
                  <c:v>0.92654203160724102</c:v>
                </c:pt>
                <c:pt idx="1711">
                  <c:v>0.92654203160724102</c:v>
                </c:pt>
                <c:pt idx="1712">
                  <c:v>1.2620293405690299</c:v>
                </c:pt>
                <c:pt idx="1713">
                  <c:v>0.34204267860797699</c:v>
                </c:pt>
                <c:pt idx="1714">
                  <c:v>1.53716426870057</c:v>
                </c:pt>
                <c:pt idx="1715">
                  <c:v>1.01937463252492</c:v>
                </c:pt>
                <c:pt idx="1716">
                  <c:v>1.0024360638832599</c:v>
                </c:pt>
                <c:pt idx="1717">
                  <c:v>0.96010022432837905</c:v>
                </c:pt>
                <c:pt idx="1718">
                  <c:v>0.96373161329351098</c:v>
                </c:pt>
                <c:pt idx="1719">
                  <c:v>0.96373161329351098</c:v>
                </c:pt>
                <c:pt idx="1720">
                  <c:v>0.94758337188304398</c:v>
                </c:pt>
                <c:pt idx="1721">
                  <c:v>1.01641398256697</c:v>
                </c:pt>
                <c:pt idx="1722">
                  <c:v>1.05795567669611</c:v>
                </c:pt>
                <c:pt idx="1723">
                  <c:v>0.95464896149170198</c:v>
                </c:pt>
                <c:pt idx="1724">
                  <c:v>0.95117530098007097</c:v>
                </c:pt>
                <c:pt idx="1725">
                  <c:v>0.93291364828371903</c:v>
                </c:pt>
                <c:pt idx="1726">
                  <c:v>1.04907834889767</c:v>
                </c:pt>
                <c:pt idx="1727">
                  <c:v>1.06173505771804</c:v>
                </c:pt>
                <c:pt idx="1728">
                  <c:v>1.0214340205597801</c:v>
                </c:pt>
                <c:pt idx="1729">
                  <c:v>0.95464896149170198</c:v>
                </c:pt>
                <c:pt idx="1730">
                  <c:v>1.0319221104242799</c:v>
                </c:pt>
                <c:pt idx="1731">
                  <c:v>0.89119007996336597</c:v>
                </c:pt>
                <c:pt idx="1732">
                  <c:v>1.00828275321648</c:v>
                </c:pt>
                <c:pt idx="1733">
                  <c:v>0.94007329284379804</c:v>
                </c:pt>
                <c:pt idx="1734">
                  <c:v>1.00828275321648</c:v>
                </c:pt>
                <c:pt idx="1735">
                  <c:v>0.94758337188304398</c:v>
                </c:pt>
                <c:pt idx="1736">
                  <c:v>0.995980591942075</c:v>
                </c:pt>
                <c:pt idx="1737">
                  <c:v>1.0086838689997699</c:v>
                </c:pt>
                <c:pt idx="1738">
                  <c:v>1.0598795502973599</c:v>
                </c:pt>
                <c:pt idx="1739">
                  <c:v>0.97715973150537405</c:v>
                </c:pt>
                <c:pt idx="1740">
                  <c:v>0.97715973150537405</c:v>
                </c:pt>
                <c:pt idx="1741">
                  <c:v>0.96744582159027903</c:v>
                </c:pt>
                <c:pt idx="1742">
                  <c:v>0.983297133165835</c:v>
                </c:pt>
                <c:pt idx="1743">
                  <c:v>0.98623849241658101</c:v>
                </c:pt>
                <c:pt idx="1744">
                  <c:v>0.93822851042538202</c:v>
                </c:pt>
                <c:pt idx="1745">
                  <c:v>0.92917023635737195</c:v>
                </c:pt>
                <c:pt idx="1746">
                  <c:v>1.0004592710953</c:v>
                </c:pt>
                <c:pt idx="1747">
                  <c:v>1.0246263733004299</c:v>
                </c:pt>
                <c:pt idx="1748">
                  <c:v>0.95364990153100304</c:v>
                </c:pt>
                <c:pt idx="1749">
                  <c:v>0.98408217081591098</c:v>
                </c:pt>
                <c:pt idx="1750">
                  <c:v>1.0518355504986501</c:v>
                </c:pt>
                <c:pt idx="1751">
                  <c:v>1.01895397281842</c:v>
                </c:pt>
                <c:pt idx="1752">
                  <c:v>0.983297133165835</c:v>
                </c:pt>
                <c:pt idx="1753">
                  <c:v>0.99313481497051903</c:v>
                </c:pt>
                <c:pt idx="1754">
                  <c:v>1.05795567669611</c:v>
                </c:pt>
                <c:pt idx="1755">
                  <c:v>0.96075518429710605</c:v>
                </c:pt>
                <c:pt idx="1756">
                  <c:v>1.0220451133720401</c:v>
                </c:pt>
                <c:pt idx="1757">
                  <c:v>1.0518355504986501</c:v>
                </c:pt>
                <c:pt idx="1758">
                  <c:v>0.91813996099777495</c:v>
                </c:pt>
                <c:pt idx="1759">
                  <c:v>1.0474336632993999</c:v>
                </c:pt>
                <c:pt idx="1760">
                  <c:v>0.93209108502438598</c:v>
                </c:pt>
                <c:pt idx="1761">
                  <c:v>1.0333913069532401</c:v>
                </c:pt>
                <c:pt idx="1762">
                  <c:v>0.99147686331047502</c:v>
                </c:pt>
                <c:pt idx="1763">
                  <c:v>0.99756163306842704</c:v>
                </c:pt>
                <c:pt idx="1764">
                  <c:v>1.0382191100106599</c:v>
                </c:pt>
                <c:pt idx="1765">
                  <c:v>0.93446144355052696</c:v>
                </c:pt>
                <c:pt idx="1766">
                  <c:v>1.0358319935181599</c:v>
                </c:pt>
                <c:pt idx="1767">
                  <c:v>1.06550457637195</c:v>
                </c:pt>
                <c:pt idx="1768">
                  <c:v>0.99455932342520403</c:v>
                </c:pt>
                <c:pt idx="1769">
                  <c:v>1.01641398256697</c:v>
                </c:pt>
                <c:pt idx="1770">
                  <c:v>0.95117530098007097</c:v>
                </c:pt>
                <c:pt idx="1771">
                  <c:v>0.92917023635737195</c:v>
                </c:pt>
                <c:pt idx="1772">
                  <c:v>1.0214340205597801</c:v>
                </c:pt>
                <c:pt idx="1773">
                  <c:v>1.0137801116498599</c:v>
                </c:pt>
                <c:pt idx="1774">
                  <c:v>0.95555488373803199</c:v>
                </c:pt>
                <c:pt idx="1775">
                  <c:v>1.0209067137036301</c:v>
                </c:pt>
                <c:pt idx="1776">
                  <c:v>1.0231601389385101</c:v>
                </c:pt>
                <c:pt idx="1777">
                  <c:v>0.95874194702969395</c:v>
                </c:pt>
                <c:pt idx="1778">
                  <c:v>0.99456295163962405</c:v>
                </c:pt>
                <c:pt idx="1779">
                  <c:v>0.991864726543078</c:v>
                </c:pt>
                <c:pt idx="1780">
                  <c:v>0.97972682272326705</c:v>
                </c:pt>
                <c:pt idx="1781">
                  <c:v>0.98537622482013898</c:v>
                </c:pt>
                <c:pt idx="1782">
                  <c:v>1.04474112356935</c:v>
                </c:pt>
                <c:pt idx="1783">
                  <c:v>0.97064647382467995</c:v>
                </c:pt>
                <c:pt idx="1784">
                  <c:v>1.04086373415747</c:v>
                </c:pt>
                <c:pt idx="1785">
                  <c:v>0.97615614493542602</c:v>
                </c:pt>
                <c:pt idx="1786">
                  <c:v>0.96778644742920505</c:v>
                </c:pt>
                <c:pt idx="1787">
                  <c:v>0.95009852770379299</c:v>
                </c:pt>
                <c:pt idx="1788">
                  <c:v>1.0090300774572301</c:v>
                </c:pt>
                <c:pt idx="1789">
                  <c:v>1.03490404424664</c:v>
                </c:pt>
                <c:pt idx="1790">
                  <c:v>1.04474112356935</c:v>
                </c:pt>
                <c:pt idx="1791">
                  <c:v>1.0567053867688301</c:v>
                </c:pt>
                <c:pt idx="1792">
                  <c:v>0.991864726543078</c:v>
                </c:pt>
                <c:pt idx="1793">
                  <c:v>1.0090300774572301</c:v>
                </c:pt>
                <c:pt idx="1794">
                  <c:v>0.99974485748531405</c:v>
                </c:pt>
                <c:pt idx="1795">
                  <c:v>1.0231601389385101</c:v>
                </c:pt>
                <c:pt idx="1796">
                  <c:v>1.0485607807098101</c:v>
                </c:pt>
                <c:pt idx="1797">
                  <c:v>1.03490404424664</c:v>
                </c:pt>
                <c:pt idx="1798">
                  <c:v>0.97064647382467995</c:v>
                </c:pt>
                <c:pt idx="1799">
                  <c:v>1.0407030477999</c:v>
                </c:pt>
                <c:pt idx="1800">
                  <c:v>0.976793469881305</c:v>
                </c:pt>
                <c:pt idx="1801">
                  <c:v>1.03065732376647</c:v>
                </c:pt>
                <c:pt idx="1802">
                  <c:v>0.95874194702969395</c:v>
                </c:pt>
                <c:pt idx="1803">
                  <c:v>1.03281244516034</c:v>
                </c:pt>
                <c:pt idx="1804">
                  <c:v>0.98537622482013898</c:v>
                </c:pt>
                <c:pt idx="1805">
                  <c:v>0.98537622482013898</c:v>
                </c:pt>
                <c:pt idx="1806">
                  <c:v>0.95874194702969395</c:v>
                </c:pt>
                <c:pt idx="1807">
                  <c:v>0.98537622482013898</c:v>
                </c:pt>
                <c:pt idx="1808">
                  <c:v>1.0231601389385101</c:v>
                </c:pt>
                <c:pt idx="1809">
                  <c:v>0.96485740548559695</c:v>
                </c:pt>
                <c:pt idx="1810">
                  <c:v>0.99974485748531405</c:v>
                </c:pt>
                <c:pt idx="1811">
                  <c:v>0.98809183571235404</c:v>
                </c:pt>
                <c:pt idx="1812">
                  <c:v>0.95636431712901904</c:v>
                </c:pt>
                <c:pt idx="1813">
                  <c:v>0.93357065483539103</c:v>
                </c:pt>
                <c:pt idx="1814">
                  <c:v>1.0389246195362101</c:v>
                </c:pt>
                <c:pt idx="1815">
                  <c:v>1.01378970956383</c:v>
                </c:pt>
                <c:pt idx="1816">
                  <c:v>0.99456295163962405</c:v>
                </c:pt>
                <c:pt idx="1817">
                  <c:v>1.0529945670371801</c:v>
                </c:pt>
                <c:pt idx="1818">
                  <c:v>1.0014198193602899</c:v>
                </c:pt>
                <c:pt idx="1819">
                  <c:v>0.95227895402311402</c:v>
                </c:pt>
                <c:pt idx="1820">
                  <c:v>0.927894894698855</c:v>
                </c:pt>
                <c:pt idx="1821">
                  <c:v>0.92420425843903298</c:v>
                </c:pt>
                <c:pt idx="1822">
                  <c:v>0.989084447858808</c:v>
                </c:pt>
                <c:pt idx="1823">
                  <c:v>1.04907834889767</c:v>
                </c:pt>
                <c:pt idx="1824">
                  <c:v>0.927894894698855</c:v>
                </c:pt>
                <c:pt idx="1825">
                  <c:v>0.95874194702969395</c:v>
                </c:pt>
                <c:pt idx="1826">
                  <c:v>0.927894894698855</c:v>
                </c:pt>
                <c:pt idx="1827">
                  <c:v>0.94008124308431795</c:v>
                </c:pt>
                <c:pt idx="1828">
                  <c:v>1.0261785295541399</c:v>
                </c:pt>
                <c:pt idx="1829">
                  <c:v>0.93291364828371903</c:v>
                </c:pt>
                <c:pt idx="1830">
                  <c:v>1.05105747523266</c:v>
                </c:pt>
                <c:pt idx="1831">
                  <c:v>1.03065732376647</c:v>
                </c:pt>
                <c:pt idx="1832">
                  <c:v>1.0209067137036301</c:v>
                </c:pt>
                <c:pt idx="1833">
                  <c:v>0.97359875611072899</c:v>
                </c:pt>
                <c:pt idx="1834">
                  <c:v>0.99824804325923</c:v>
                </c:pt>
                <c:pt idx="1835">
                  <c:v>1.0006468555169701</c:v>
                </c:pt>
                <c:pt idx="1836">
                  <c:v>0.970640135274496</c:v>
                </c:pt>
                <c:pt idx="1837">
                  <c:v>1.02045292257622</c:v>
                </c:pt>
                <c:pt idx="1838">
                  <c:v>0.93855382011048205</c:v>
                </c:pt>
                <c:pt idx="1839">
                  <c:v>0.99217677447998698</c:v>
                </c:pt>
                <c:pt idx="1840">
                  <c:v>1.0266363885929199</c:v>
                </c:pt>
                <c:pt idx="1841">
                  <c:v>1.0463887113677399</c:v>
                </c:pt>
                <c:pt idx="1842">
                  <c:v>0.98139076139786996</c:v>
                </c:pt>
                <c:pt idx="1843">
                  <c:v>0.99690881490599803</c:v>
                </c:pt>
                <c:pt idx="1844">
                  <c:v>0.96269490107238098</c:v>
                </c:pt>
                <c:pt idx="1845">
                  <c:v>1.0392055755869001</c:v>
                </c:pt>
                <c:pt idx="1846">
                  <c:v>0.94157511101367897</c:v>
                </c:pt>
                <c:pt idx="1847">
                  <c:v>1.0115898648136099</c:v>
                </c:pt>
                <c:pt idx="1848">
                  <c:v>1.0029639456922901</c:v>
                </c:pt>
                <c:pt idx="1849">
                  <c:v>1.0006468555169701</c:v>
                </c:pt>
                <c:pt idx="1850">
                  <c:v>0.95707458888165298</c:v>
                </c:pt>
                <c:pt idx="1851">
                  <c:v>0.994565773584</c:v>
                </c:pt>
                <c:pt idx="1852">
                  <c:v>0.99113815845520503</c:v>
                </c:pt>
                <c:pt idx="1853">
                  <c:v>0.96269490107238098</c:v>
                </c:pt>
                <c:pt idx="1854">
                  <c:v>0.98638645801130198</c:v>
                </c:pt>
                <c:pt idx="1855">
                  <c:v>1.0266363885929199</c:v>
                </c:pt>
                <c:pt idx="1856">
                  <c:v>0.95707458888165298</c:v>
                </c:pt>
                <c:pt idx="1857">
                  <c:v>0.94320074793812803</c:v>
                </c:pt>
                <c:pt idx="1858">
                  <c:v>0.994565773584</c:v>
                </c:pt>
                <c:pt idx="1859">
                  <c:v>1.02256924356451</c:v>
                </c:pt>
                <c:pt idx="1860">
                  <c:v>1.0115898648136099</c:v>
                </c:pt>
                <c:pt idx="1861">
                  <c:v>0.97615614493542602</c:v>
                </c:pt>
                <c:pt idx="1862">
                  <c:v>1.0093495245450801</c:v>
                </c:pt>
                <c:pt idx="1863">
                  <c:v>0.93687097161622701</c:v>
                </c:pt>
                <c:pt idx="1864">
                  <c:v>1.02748598025535</c:v>
                </c:pt>
                <c:pt idx="1865">
                  <c:v>0.95936143719957201</c:v>
                </c:pt>
                <c:pt idx="1866">
                  <c:v>1.0521847988611399</c:v>
                </c:pt>
                <c:pt idx="1867">
                  <c:v>1.0160621648464601</c:v>
                </c:pt>
                <c:pt idx="1868">
                  <c:v>0.95636431712901904</c:v>
                </c:pt>
                <c:pt idx="1869">
                  <c:v>1.0231601389385101</c:v>
                </c:pt>
                <c:pt idx="1870">
                  <c:v>1.01143837609483</c:v>
                </c:pt>
                <c:pt idx="1871">
                  <c:v>1.0369468425302399</c:v>
                </c:pt>
                <c:pt idx="1872">
                  <c:v>0.95636431712901904</c:v>
                </c:pt>
                <c:pt idx="1873">
                  <c:v>0.926730898067194</c:v>
                </c:pt>
                <c:pt idx="1874">
                  <c:v>1.0485607807098101</c:v>
                </c:pt>
                <c:pt idx="1875">
                  <c:v>1.0504023378759999</c:v>
                </c:pt>
                <c:pt idx="1876">
                  <c:v>0.95936143719957201</c:v>
                </c:pt>
                <c:pt idx="1877">
                  <c:v>0.97924785815541204</c:v>
                </c:pt>
                <c:pt idx="1878">
                  <c:v>0.95636431712901904</c:v>
                </c:pt>
                <c:pt idx="1879">
                  <c:v>1.0022402407255</c:v>
                </c:pt>
                <c:pt idx="1880">
                  <c:v>0.93357065483539103</c:v>
                </c:pt>
                <c:pt idx="1881">
                  <c:v>1.0070342315821701</c:v>
                </c:pt>
                <c:pt idx="1882">
                  <c:v>1.04086373415747</c:v>
                </c:pt>
                <c:pt idx="1883">
                  <c:v>1.0295570746354401</c:v>
                </c:pt>
                <c:pt idx="1884">
                  <c:v>1.0046772130076</c:v>
                </c:pt>
                <c:pt idx="1885">
                  <c:v>0.976454486779325</c:v>
                </c:pt>
                <c:pt idx="1886">
                  <c:v>0.99719497741336904</c:v>
                </c:pt>
                <c:pt idx="1887">
                  <c:v>0.95874194702969395</c:v>
                </c:pt>
                <c:pt idx="1888">
                  <c:v>1.0090300774572301</c:v>
                </c:pt>
                <c:pt idx="1889">
                  <c:v>1.00656883114976</c:v>
                </c:pt>
                <c:pt idx="1890">
                  <c:v>0.93840676613876495</c:v>
                </c:pt>
                <c:pt idx="1891">
                  <c:v>0.97064647382467995</c:v>
                </c:pt>
                <c:pt idx="1892">
                  <c:v>1.03281244516034</c:v>
                </c:pt>
                <c:pt idx="1893">
                  <c:v>0.94810907484853102</c:v>
                </c:pt>
                <c:pt idx="1894">
                  <c:v>0.95936143719957201</c:v>
                </c:pt>
                <c:pt idx="1895">
                  <c:v>1.0160621648464601</c:v>
                </c:pt>
                <c:pt idx="1896">
                  <c:v>1.0295570746354401</c:v>
                </c:pt>
                <c:pt idx="1897">
                  <c:v>1.04274799185478</c:v>
                </c:pt>
                <c:pt idx="1898">
                  <c:v>0.98460960750617699</c:v>
                </c:pt>
                <c:pt idx="1899">
                  <c:v>0.96793089730892901</c:v>
                </c:pt>
                <c:pt idx="1900">
                  <c:v>1.0052362001878901</c:v>
                </c:pt>
                <c:pt idx="1901">
                  <c:v>0.94922175517948004</c:v>
                </c:pt>
                <c:pt idx="1902">
                  <c:v>1.0373776226845499</c:v>
                </c:pt>
                <c:pt idx="1903">
                  <c:v>0.93227326465458704</c:v>
                </c:pt>
                <c:pt idx="1904">
                  <c:v>0.99824804325923</c:v>
                </c:pt>
                <c:pt idx="1905">
                  <c:v>1.0315935573750701</c:v>
                </c:pt>
                <c:pt idx="1906">
                  <c:v>0.94922175517948004</c:v>
                </c:pt>
                <c:pt idx="1907">
                  <c:v>1.02462207622719</c:v>
                </c:pt>
                <c:pt idx="1908">
                  <c:v>1.0354932204863601</c:v>
                </c:pt>
                <c:pt idx="1909">
                  <c:v>0.93855382011048205</c:v>
                </c:pt>
                <c:pt idx="1910">
                  <c:v>1.0305107067578301</c:v>
                </c:pt>
                <c:pt idx="1911">
                  <c:v>1.0096084265082901</c:v>
                </c:pt>
                <c:pt idx="1912">
                  <c:v>1.0285911953003699</c:v>
                </c:pt>
                <c:pt idx="1913">
                  <c:v>1.0305107067578301</c:v>
                </c:pt>
                <c:pt idx="1914">
                  <c:v>0.94157511101367897</c:v>
                </c:pt>
                <c:pt idx="1915">
                  <c:v>1.00744290123324</c:v>
                </c:pt>
                <c:pt idx="1916">
                  <c:v>0.98638645801130198</c:v>
                </c:pt>
                <c:pt idx="1917">
                  <c:v>0.98638645801130198</c:v>
                </c:pt>
                <c:pt idx="1918">
                  <c:v>1.0096084265082901</c:v>
                </c:pt>
                <c:pt idx="1919">
                  <c:v>1.04445676941334</c:v>
                </c:pt>
                <c:pt idx="1920">
                  <c:v>1.0035918382055899</c:v>
                </c:pt>
                <c:pt idx="1921">
                  <c:v>0.97564276248036996</c:v>
                </c:pt>
                <c:pt idx="1922">
                  <c:v>0.95300929140577695</c:v>
                </c:pt>
                <c:pt idx="1923">
                  <c:v>1.0360055821682701</c:v>
                </c:pt>
                <c:pt idx="1924">
                  <c:v>1.00780989018095</c:v>
                </c:pt>
                <c:pt idx="1925">
                  <c:v>0.94574667029321602</c:v>
                </c:pt>
                <c:pt idx="1926">
                  <c:v>0.97065098996999699</c:v>
                </c:pt>
                <c:pt idx="1927">
                  <c:v>0.97564821501016796</c:v>
                </c:pt>
                <c:pt idx="1928">
                  <c:v>0.99067408688613701</c:v>
                </c:pt>
                <c:pt idx="1929">
                  <c:v>1.0251281378433801</c:v>
                </c:pt>
                <c:pt idx="1930">
                  <c:v>0.995462557662254</c:v>
                </c:pt>
                <c:pt idx="1931">
                  <c:v>0.96617165432102703</c:v>
                </c:pt>
                <c:pt idx="1932">
                  <c:v>0.98075878942669203</c:v>
                </c:pt>
                <c:pt idx="1933">
                  <c:v>0.99522148882295103</c:v>
                </c:pt>
                <c:pt idx="1934">
                  <c:v>0.98565163516473397</c:v>
                </c:pt>
                <c:pt idx="1935">
                  <c:v>1.0144733207968799</c:v>
                </c:pt>
                <c:pt idx="1936">
                  <c:v>0.96131974444812296</c:v>
                </c:pt>
                <c:pt idx="1937">
                  <c:v>0.96131974444812296</c:v>
                </c:pt>
                <c:pt idx="1938">
                  <c:v>1.0201585814429499</c:v>
                </c:pt>
                <c:pt idx="1939">
                  <c:v>1.0251281378433801</c:v>
                </c:pt>
                <c:pt idx="1940">
                  <c:v>0.995462557662254</c:v>
                </c:pt>
                <c:pt idx="1941">
                  <c:v>0.98565428748022299</c:v>
                </c:pt>
                <c:pt idx="1942">
                  <c:v>0.98565428748022299</c:v>
                </c:pt>
                <c:pt idx="1943">
                  <c:v>0.96004911045642605</c:v>
                </c:pt>
                <c:pt idx="1944">
                  <c:v>1.0210516758508601</c:v>
                </c:pt>
                <c:pt idx="1945">
                  <c:v>0.995462557662254</c:v>
                </c:pt>
                <c:pt idx="1946">
                  <c:v>1.0000164860851199</c:v>
                </c:pt>
                <c:pt idx="1947">
                  <c:v>0.94684778805638004</c:v>
                </c:pt>
                <c:pt idx="1948">
                  <c:v>1.00964757491698</c:v>
                </c:pt>
                <c:pt idx="1949">
                  <c:v>1.01930938935088</c:v>
                </c:pt>
                <c:pt idx="1950">
                  <c:v>0.97589646212183301</c:v>
                </c:pt>
                <c:pt idx="1951">
                  <c:v>0.93725870785832899</c:v>
                </c:pt>
                <c:pt idx="1952">
                  <c:v>1.00964757491698</c:v>
                </c:pt>
                <c:pt idx="1953">
                  <c:v>1.03876788674929</c:v>
                </c:pt>
                <c:pt idx="1954">
                  <c:v>0.98075878942669203</c:v>
                </c:pt>
                <c:pt idx="1955">
                  <c:v>0.965675711352593</c:v>
                </c:pt>
                <c:pt idx="1956">
                  <c:v>1.01155700256727</c:v>
                </c:pt>
                <c:pt idx="1957">
                  <c:v>0.94373500573069902</c:v>
                </c:pt>
                <c:pt idx="1958">
                  <c:v>1.0219921547108299</c:v>
                </c:pt>
                <c:pt idx="1959">
                  <c:v>0.94373500573069902</c:v>
                </c:pt>
                <c:pt idx="1960">
                  <c:v>1.0483145345839999</c:v>
                </c:pt>
                <c:pt idx="1961">
                  <c:v>1.0261508080217701</c:v>
                </c:pt>
                <c:pt idx="1962">
                  <c:v>1.0058118553558699</c:v>
                </c:pt>
                <c:pt idx="1963">
                  <c:v>1.03248685016798</c:v>
                </c:pt>
                <c:pt idx="1964">
                  <c:v>0.95936258817579001</c:v>
                </c:pt>
                <c:pt idx="1965">
                  <c:v>0.985657238576364</c:v>
                </c:pt>
                <c:pt idx="1966">
                  <c:v>0.94893964565255395</c:v>
                </c:pt>
                <c:pt idx="1967">
                  <c:v>1.03248685016798</c:v>
                </c:pt>
                <c:pt idx="1968">
                  <c:v>1.03773545073677</c:v>
                </c:pt>
                <c:pt idx="1969">
                  <c:v>0.93855382011048205</c:v>
                </c:pt>
                <c:pt idx="1970">
                  <c:v>0.98036673265174401</c:v>
                </c:pt>
                <c:pt idx="1971">
                  <c:v>0.93726104298827295</c:v>
                </c:pt>
                <c:pt idx="1972">
                  <c:v>1.01225115462017</c:v>
                </c:pt>
                <c:pt idx="1973">
                  <c:v>1.00749843338179</c:v>
                </c:pt>
                <c:pt idx="1974">
                  <c:v>0.93726104298827295</c:v>
                </c:pt>
                <c:pt idx="1975">
                  <c:v>1.0283635604888</c:v>
                </c:pt>
                <c:pt idx="1976">
                  <c:v>0.93726104298827295</c:v>
                </c:pt>
                <c:pt idx="1977">
                  <c:v>1.02403118278522</c:v>
                </c:pt>
                <c:pt idx="1978">
                  <c:v>1.0130018966693699</c:v>
                </c:pt>
                <c:pt idx="1979">
                  <c:v>0.97480914208352998</c:v>
                </c:pt>
                <c:pt idx="1980">
                  <c:v>1.00749843338179</c:v>
                </c:pt>
                <c:pt idx="1981">
                  <c:v>1.0462517651926599</c:v>
                </c:pt>
                <c:pt idx="1982">
                  <c:v>1.0130018966693699</c:v>
                </c:pt>
                <c:pt idx="1983">
                  <c:v>1.0130018966693699</c:v>
                </c:pt>
                <c:pt idx="1984">
                  <c:v>0.99654923547552798</c:v>
                </c:pt>
                <c:pt idx="1985">
                  <c:v>0.99654923547552798</c:v>
                </c:pt>
                <c:pt idx="1986">
                  <c:v>0.96339181103921001</c:v>
                </c:pt>
                <c:pt idx="1987">
                  <c:v>1.0130018966693699</c:v>
                </c:pt>
                <c:pt idx="1988">
                  <c:v>0.94258321441902004</c:v>
                </c:pt>
                <c:pt idx="1989">
                  <c:v>1.04459105457934</c:v>
                </c:pt>
                <c:pt idx="1990">
                  <c:v>0.99625260488996203</c:v>
                </c:pt>
                <c:pt idx="1991">
                  <c:v>1.01225115462017</c:v>
                </c:pt>
                <c:pt idx="1992">
                  <c:v>1.0069095516249</c:v>
                </c:pt>
                <c:pt idx="1993">
                  <c:v>1.00201423597987</c:v>
                </c:pt>
                <c:pt idx="1994">
                  <c:v>0.96939799424471995</c:v>
                </c:pt>
                <c:pt idx="1995">
                  <c:v>0.99654923547552798</c:v>
                </c:pt>
                <c:pt idx="1996">
                  <c:v>0.93589520970713003</c:v>
                </c:pt>
                <c:pt idx="1997">
                  <c:v>1.0480025346542401</c:v>
                </c:pt>
                <c:pt idx="1998">
                  <c:v>1.02513273253852</c:v>
                </c:pt>
                <c:pt idx="1999">
                  <c:v>1.01378970956383</c:v>
                </c:pt>
                <c:pt idx="2000">
                  <c:v>0.95137833962045903</c:v>
                </c:pt>
                <c:pt idx="2001">
                  <c:v>0.99719497741336904</c:v>
                </c:pt>
                <c:pt idx="2002">
                  <c:v>0.985654453652548</c:v>
                </c:pt>
                <c:pt idx="2003">
                  <c:v>1.0185009123161199</c:v>
                </c:pt>
                <c:pt idx="2004">
                  <c:v>0.98022154808350104</c:v>
                </c:pt>
                <c:pt idx="2005">
                  <c:v>1.04459105457934</c:v>
                </c:pt>
                <c:pt idx="2006">
                  <c:v>0.95863814241347001</c:v>
                </c:pt>
                <c:pt idx="2007">
                  <c:v>0.98022154808350104</c:v>
                </c:pt>
                <c:pt idx="2008">
                  <c:v>1.03375600779763</c:v>
                </c:pt>
                <c:pt idx="2009">
                  <c:v>0.99654923547552798</c:v>
                </c:pt>
                <c:pt idx="2010">
                  <c:v>0.94136025053394601</c:v>
                </c:pt>
                <c:pt idx="2011">
                  <c:v>0.99124864543651603</c:v>
                </c:pt>
                <c:pt idx="2012">
                  <c:v>0.99124864543651603</c:v>
                </c:pt>
                <c:pt idx="2013">
                  <c:v>1.0537529511516099</c:v>
                </c:pt>
                <c:pt idx="2014">
                  <c:v>1.0480025346542401</c:v>
                </c:pt>
                <c:pt idx="2015">
                  <c:v>0.93444994748325005</c:v>
                </c:pt>
                <c:pt idx="2016">
                  <c:v>0.98565605117673505</c:v>
                </c:pt>
                <c:pt idx="2017">
                  <c:v>0.95619673364983704</c:v>
                </c:pt>
                <c:pt idx="2018">
                  <c:v>0.99719497741336904</c:v>
                </c:pt>
                <c:pt idx="2019">
                  <c:v>1.0365388961158899</c:v>
                </c:pt>
                <c:pt idx="2020">
                  <c:v>0.95706224586469502</c:v>
                </c:pt>
                <c:pt idx="2021">
                  <c:v>1.0321695142966001</c:v>
                </c:pt>
                <c:pt idx="2022">
                  <c:v>1.0321695142966001</c:v>
                </c:pt>
                <c:pt idx="2023">
                  <c:v>1.01944800577328</c:v>
                </c:pt>
                <c:pt idx="2024">
                  <c:v>0.96894284659339003</c:v>
                </c:pt>
                <c:pt idx="2025">
                  <c:v>0.985654453652548</c:v>
                </c:pt>
                <c:pt idx="2026">
                  <c:v>1.04459105457934</c:v>
                </c:pt>
                <c:pt idx="2027">
                  <c:v>0.975100094626695</c:v>
                </c:pt>
                <c:pt idx="2028">
                  <c:v>0.95413362845993399</c:v>
                </c:pt>
                <c:pt idx="2029">
                  <c:v>0.93855382011048205</c:v>
                </c:pt>
                <c:pt idx="2030">
                  <c:v>1.0430188638356099</c:v>
                </c:pt>
                <c:pt idx="2031">
                  <c:v>1.0312724312468</c:v>
                </c:pt>
                <c:pt idx="2032">
                  <c:v>1.0363835773732</c:v>
                </c:pt>
                <c:pt idx="2033">
                  <c:v>0.93474321659373505</c:v>
                </c:pt>
                <c:pt idx="2034">
                  <c:v>0.96004911045642605</c:v>
                </c:pt>
                <c:pt idx="2035">
                  <c:v>1.0363835773732</c:v>
                </c:pt>
                <c:pt idx="2036">
                  <c:v>0.96515378505484495</c:v>
                </c:pt>
                <c:pt idx="2037">
                  <c:v>0.965675711352593</c:v>
                </c:pt>
                <c:pt idx="2038">
                  <c:v>1.0251281378433801</c:v>
                </c:pt>
                <c:pt idx="2039">
                  <c:v>1.0003780848616599</c:v>
                </c:pt>
                <c:pt idx="2040">
                  <c:v>0.971377892928591</c:v>
                </c:pt>
                <c:pt idx="2041">
                  <c:v>0.96191912063051299</c:v>
                </c:pt>
                <c:pt idx="2042">
                  <c:v>1.00482169663591</c:v>
                </c:pt>
                <c:pt idx="2043">
                  <c:v>0.94204808683591801</c:v>
                </c:pt>
                <c:pt idx="2044">
                  <c:v>0.93725870785832899</c:v>
                </c:pt>
                <c:pt idx="2045">
                  <c:v>1.02323012385791</c:v>
                </c:pt>
                <c:pt idx="2046">
                  <c:v>1.03626713439814</c:v>
                </c:pt>
                <c:pt idx="2047">
                  <c:v>0.967092994029215</c:v>
                </c:pt>
                <c:pt idx="2048">
                  <c:v>1.00392403010486</c:v>
                </c:pt>
                <c:pt idx="2049">
                  <c:v>0.96301501192235905</c:v>
                </c:pt>
                <c:pt idx="2050">
                  <c:v>0.98110606274995504</c:v>
                </c:pt>
                <c:pt idx="2051">
                  <c:v>1.02234786133983</c:v>
                </c:pt>
                <c:pt idx="2052">
                  <c:v>1.0316312089778801</c:v>
                </c:pt>
                <c:pt idx="2053">
                  <c:v>1.01312217534552</c:v>
                </c:pt>
                <c:pt idx="2054">
                  <c:v>1.01312217534552</c:v>
                </c:pt>
                <c:pt idx="2055">
                  <c:v>2.5099982096628701</c:v>
                </c:pt>
                <c:pt idx="2056">
                  <c:v>0.95786653680244405</c:v>
                </c:pt>
                <c:pt idx="2057">
                  <c:v>0.967092994029215</c:v>
                </c:pt>
                <c:pt idx="2058">
                  <c:v>1.0185009194388699</c:v>
                </c:pt>
                <c:pt idx="2059">
                  <c:v>0.97171545868551101</c:v>
                </c:pt>
                <c:pt idx="2060">
                  <c:v>0.98564922957614498</c:v>
                </c:pt>
                <c:pt idx="2061">
                  <c:v>1.00392403010486</c:v>
                </c:pt>
                <c:pt idx="2062">
                  <c:v>0.99904030039319003</c:v>
                </c:pt>
                <c:pt idx="2063">
                  <c:v>0.99020158299406502</c:v>
                </c:pt>
                <c:pt idx="2064">
                  <c:v>0.99020158299406502</c:v>
                </c:pt>
                <c:pt idx="2065">
                  <c:v>0.98564922957614498</c:v>
                </c:pt>
                <c:pt idx="2066">
                  <c:v>0.97657207539019197</c:v>
                </c:pt>
                <c:pt idx="2067">
                  <c:v>0.99456416865468</c:v>
                </c:pt>
                <c:pt idx="2068">
                  <c:v>0.95912931201148899</c:v>
                </c:pt>
                <c:pt idx="2069">
                  <c:v>0.98565647525253097</c:v>
                </c:pt>
                <c:pt idx="2070">
                  <c:v>0.98982769585594099</c:v>
                </c:pt>
                <c:pt idx="2071">
                  <c:v>1.0309451127745799</c:v>
                </c:pt>
                <c:pt idx="2072">
                  <c:v>0.97291940769438701</c:v>
                </c:pt>
                <c:pt idx="2073">
                  <c:v>0.99818004022923701</c:v>
                </c:pt>
                <c:pt idx="2074">
                  <c:v>0.946854864337344</c:v>
                </c:pt>
                <c:pt idx="2075">
                  <c:v>0.96833145576663104</c:v>
                </c:pt>
                <c:pt idx="2076">
                  <c:v>0.990096891163885</c:v>
                </c:pt>
                <c:pt idx="2077">
                  <c:v>1.27062294651868</c:v>
                </c:pt>
                <c:pt idx="2078">
                  <c:v>0.94598201241567803</c:v>
                </c:pt>
                <c:pt idx="2079">
                  <c:v>0.99477306718327996</c:v>
                </c:pt>
                <c:pt idx="2080">
                  <c:v>1.01774027480577</c:v>
                </c:pt>
                <c:pt idx="2081">
                  <c:v>1.0215060313948101</c:v>
                </c:pt>
                <c:pt idx="2082">
                  <c:v>1.01774027480577</c:v>
                </c:pt>
                <c:pt idx="2083">
                  <c:v>1.02860047056732</c:v>
                </c:pt>
                <c:pt idx="2084">
                  <c:v>0.981488136184546</c:v>
                </c:pt>
                <c:pt idx="2085">
                  <c:v>0.97319740943057698</c:v>
                </c:pt>
                <c:pt idx="2086">
                  <c:v>0.98982769585594099</c:v>
                </c:pt>
                <c:pt idx="2087">
                  <c:v>1.03617966792107</c:v>
                </c:pt>
                <c:pt idx="2088">
                  <c:v>0.964013998464893</c:v>
                </c:pt>
                <c:pt idx="2089">
                  <c:v>1.0163020783405601</c:v>
                </c:pt>
                <c:pt idx="2090">
                  <c:v>1.00702126428755</c:v>
                </c:pt>
                <c:pt idx="2091">
                  <c:v>0.95971419137286795</c:v>
                </c:pt>
                <c:pt idx="2092">
                  <c:v>1.0416359382290401</c:v>
                </c:pt>
                <c:pt idx="2093">
                  <c:v>0.97697256830354096</c:v>
                </c:pt>
                <c:pt idx="2094">
                  <c:v>1.0295654055085399</c:v>
                </c:pt>
                <c:pt idx="2095">
                  <c:v>0.96752164844608601</c:v>
                </c:pt>
                <c:pt idx="2096">
                  <c:v>1.01249293400267</c:v>
                </c:pt>
                <c:pt idx="2097">
                  <c:v>1.0351127112967899</c:v>
                </c:pt>
                <c:pt idx="2098">
                  <c:v>0.96794052102311201</c:v>
                </c:pt>
                <c:pt idx="2099">
                  <c:v>0.945068980235373</c:v>
                </c:pt>
                <c:pt idx="2100">
                  <c:v>0.99904030039319003</c:v>
                </c:pt>
                <c:pt idx="2101">
                  <c:v>0.98110606274995504</c:v>
                </c:pt>
                <c:pt idx="2102">
                  <c:v>0.98564922957614498</c:v>
                </c:pt>
                <c:pt idx="2103">
                  <c:v>0.98564922957614498</c:v>
                </c:pt>
                <c:pt idx="2104">
                  <c:v>1.03057459793589</c:v>
                </c:pt>
                <c:pt idx="2105">
                  <c:v>0.95327255794078503</c:v>
                </c:pt>
                <c:pt idx="2106">
                  <c:v>1.0170047196082099</c:v>
                </c:pt>
                <c:pt idx="2107">
                  <c:v>0.95851743423160096</c:v>
                </c:pt>
                <c:pt idx="2108">
                  <c:v>1.02698479908486</c:v>
                </c:pt>
                <c:pt idx="2109">
                  <c:v>0.97171545868551101</c:v>
                </c:pt>
                <c:pt idx="2110">
                  <c:v>0.97613263610126699</c:v>
                </c:pt>
                <c:pt idx="2111">
                  <c:v>1.00482169663591</c:v>
                </c:pt>
                <c:pt idx="2112">
                  <c:v>1.0000164860851199</c:v>
                </c:pt>
                <c:pt idx="2113">
                  <c:v>0.99499192326216501</c:v>
                </c:pt>
                <c:pt idx="2114">
                  <c:v>1.00907202757953</c:v>
                </c:pt>
                <c:pt idx="2115">
                  <c:v>1.03626713439814</c:v>
                </c:pt>
                <c:pt idx="2116">
                  <c:v>0.95851743423160096</c:v>
                </c:pt>
                <c:pt idx="2117">
                  <c:v>1.0137815678200099</c:v>
                </c:pt>
                <c:pt idx="2118">
                  <c:v>1.02323012385791</c:v>
                </c:pt>
                <c:pt idx="2119">
                  <c:v>0.96191912063051299</c:v>
                </c:pt>
                <c:pt idx="2120">
                  <c:v>0.95719439533517203</c:v>
                </c:pt>
                <c:pt idx="2121">
                  <c:v>0.95248989063251699</c:v>
                </c:pt>
                <c:pt idx="2122">
                  <c:v>0.95248989063251699</c:v>
                </c:pt>
                <c:pt idx="2123">
                  <c:v>0.99968231217273495</c:v>
                </c:pt>
                <c:pt idx="2124">
                  <c:v>0.99968231217273495</c:v>
                </c:pt>
                <c:pt idx="2125">
                  <c:v>1.03273866110561</c:v>
                </c:pt>
                <c:pt idx="2126">
                  <c:v>0.99477306718327996</c:v>
                </c:pt>
                <c:pt idx="2127">
                  <c:v>1.0170047196082099</c:v>
                </c:pt>
                <c:pt idx="2128">
                  <c:v>1.01249293400267</c:v>
                </c:pt>
                <c:pt idx="2129">
                  <c:v>0.99874075212888402</c:v>
                </c:pt>
                <c:pt idx="2130">
                  <c:v>0.98130563620383504</c:v>
                </c:pt>
                <c:pt idx="2131">
                  <c:v>1.02860047056732</c:v>
                </c:pt>
                <c:pt idx="2132">
                  <c:v>0.99845423558764701</c:v>
                </c:pt>
                <c:pt idx="2133">
                  <c:v>0.95112987601769305</c:v>
                </c:pt>
                <c:pt idx="2134">
                  <c:v>1.0329373260080501</c:v>
                </c:pt>
                <c:pt idx="2135">
                  <c:v>0.94598201241567803</c:v>
                </c:pt>
                <c:pt idx="2136">
                  <c:v>0.96833145576663104</c:v>
                </c:pt>
                <c:pt idx="2137">
                  <c:v>0.99845423558764701</c:v>
                </c:pt>
                <c:pt idx="2138">
                  <c:v>1.0319198556370801</c:v>
                </c:pt>
                <c:pt idx="2139">
                  <c:v>1.03927331204722</c:v>
                </c:pt>
                <c:pt idx="2140">
                  <c:v>0.96906350822472898</c:v>
                </c:pt>
                <c:pt idx="2141">
                  <c:v>0.95669844838088003</c:v>
                </c:pt>
                <c:pt idx="2142">
                  <c:v>0.98982769585594099</c:v>
                </c:pt>
                <c:pt idx="2143">
                  <c:v>1.04042923284446</c:v>
                </c:pt>
                <c:pt idx="2144">
                  <c:v>1.03729187583343</c:v>
                </c:pt>
                <c:pt idx="2145">
                  <c:v>0.97291940769438701</c:v>
                </c:pt>
                <c:pt idx="2146">
                  <c:v>1.04042923284446</c:v>
                </c:pt>
                <c:pt idx="2147">
                  <c:v>1.02860047056732</c:v>
                </c:pt>
                <c:pt idx="2148">
                  <c:v>1.02860047056732</c:v>
                </c:pt>
                <c:pt idx="2149">
                  <c:v>1.0113169943426501</c:v>
                </c:pt>
                <c:pt idx="2150">
                  <c:v>1.0192061984991501</c:v>
                </c:pt>
                <c:pt idx="2151">
                  <c:v>1.02264733704197</c:v>
                </c:pt>
                <c:pt idx="2152">
                  <c:v>0.98965491650472104</c:v>
                </c:pt>
                <c:pt idx="2153">
                  <c:v>1.03001054746459</c:v>
                </c:pt>
                <c:pt idx="2154">
                  <c:v>1.02343315121709</c:v>
                </c:pt>
                <c:pt idx="2155">
                  <c:v>1.0329373260080501</c:v>
                </c:pt>
                <c:pt idx="2156">
                  <c:v>0.97697256830354096</c:v>
                </c:pt>
                <c:pt idx="2157">
                  <c:v>0.96794052102311201</c:v>
                </c:pt>
                <c:pt idx="2158">
                  <c:v>1.0215060313948101</c:v>
                </c:pt>
                <c:pt idx="2159">
                  <c:v>0.945068980235373</c:v>
                </c:pt>
                <c:pt idx="2160">
                  <c:v>0.99020158299406502</c:v>
                </c:pt>
                <c:pt idx="2161">
                  <c:v>1.0316312089778801</c:v>
                </c:pt>
                <c:pt idx="2162">
                  <c:v>1.00392403010486</c:v>
                </c:pt>
                <c:pt idx="2163">
                  <c:v>0.971377892928591</c:v>
                </c:pt>
                <c:pt idx="2164">
                  <c:v>0.94311055387937404</c:v>
                </c:pt>
                <c:pt idx="2165">
                  <c:v>0.971377892928591</c:v>
                </c:pt>
                <c:pt idx="2166">
                  <c:v>0.96191912063051299</c:v>
                </c:pt>
                <c:pt idx="2167">
                  <c:v>1.01930938935088</c:v>
                </c:pt>
                <c:pt idx="2168">
                  <c:v>0.94204808683591801</c:v>
                </c:pt>
                <c:pt idx="2169">
                  <c:v>0.96664351797301196</c:v>
                </c:pt>
                <c:pt idx="2170">
                  <c:v>0.97635757635412401</c:v>
                </c:pt>
                <c:pt idx="2171">
                  <c:v>1.0316312089778801</c:v>
                </c:pt>
                <c:pt idx="2172">
                  <c:v>0.94684778805638004</c:v>
                </c:pt>
                <c:pt idx="2173">
                  <c:v>1.0436665094233</c:v>
                </c:pt>
                <c:pt idx="2174">
                  <c:v>1.0151892048331299</c:v>
                </c:pt>
                <c:pt idx="2175">
                  <c:v>0.965675711352593</c:v>
                </c:pt>
                <c:pt idx="2176">
                  <c:v>0.96515378505484495</c:v>
                </c:pt>
                <c:pt idx="2177">
                  <c:v>1.0483145345839999</c:v>
                </c:pt>
                <c:pt idx="2178">
                  <c:v>1.0069095516249</c:v>
                </c:pt>
                <c:pt idx="2179">
                  <c:v>1.0210516758508601</c:v>
                </c:pt>
                <c:pt idx="2180">
                  <c:v>1.0251281378433801</c:v>
                </c:pt>
                <c:pt idx="2181">
                  <c:v>1.0401131759198301</c:v>
                </c:pt>
                <c:pt idx="2182">
                  <c:v>0.96070062164035896</c:v>
                </c:pt>
                <c:pt idx="2183">
                  <c:v>1.0425090277240101</c:v>
                </c:pt>
                <c:pt idx="2184">
                  <c:v>1.0086527664682601</c:v>
                </c:pt>
                <c:pt idx="2185">
                  <c:v>1.00692809609394</c:v>
                </c:pt>
                <c:pt idx="2186">
                  <c:v>1.0000036363460301</c:v>
                </c:pt>
                <c:pt idx="2187">
                  <c:v>0.99827700478535097</c:v>
                </c:pt>
                <c:pt idx="2188">
                  <c:v>1.0209594320387101</c:v>
                </c:pt>
                <c:pt idx="2189">
                  <c:v>1.0280791150339399</c:v>
                </c:pt>
                <c:pt idx="2190">
                  <c:v>0.94364854971569501</c:v>
                </c:pt>
                <c:pt idx="2191">
                  <c:v>1.0326746440087999</c:v>
                </c:pt>
                <c:pt idx="2192">
                  <c:v>1.0194361002822201</c:v>
                </c:pt>
                <c:pt idx="2193">
                  <c:v>0.958152958468242</c:v>
                </c:pt>
                <c:pt idx="2194">
                  <c:v>0.954892892765551</c:v>
                </c:pt>
                <c:pt idx="2195">
                  <c:v>0.99144239483193997</c:v>
                </c:pt>
                <c:pt idx="2196">
                  <c:v>0.97128665829291605</c:v>
                </c:pt>
                <c:pt idx="2197">
                  <c:v>0.958152958468242</c:v>
                </c:pt>
                <c:pt idx="2198">
                  <c:v>0.97295171713462103</c:v>
                </c:pt>
                <c:pt idx="2199">
                  <c:v>1.0244998930310101</c:v>
                </c:pt>
                <c:pt idx="2200">
                  <c:v>1.03705621672906</c:v>
                </c:pt>
                <c:pt idx="2201">
                  <c:v>0.963594067526923</c:v>
                </c:pt>
                <c:pt idx="2202">
                  <c:v>0.94952405043205501</c:v>
                </c:pt>
                <c:pt idx="2203">
                  <c:v>1.0244998930310101</c:v>
                </c:pt>
                <c:pt idx="2204">
                  <c:v>1.0443165340032901</c:v>
                </c:pt>
                <c:pt idx="2205">
                  <c:v>1.00749843338179</c:v>
                </c:pt>
                <c:pt idx="2206">
                  <c:v>0.93571073921274295</c:v>
                </c:pt>
                <c:pt idx="2207">
                  <c:v>0.93571073921274295</c:v>
                </c:pt>
                <c:pt idx="2208">
                  <c:v>1.0461507743687299</c:v>
                </c:pt>
                <c:pt idx="2209">
                  <c:v>0.94085412575669203</c:v>
                </c:pt>
                <c:pt idx="2210">
                  <c:v>1.00518553074076</c:v>
                </c:pt>
                <c:pt idx="2211">
                  <c:v>1.00692809609394</c:v>
                </c:pt>
                <c:pt idx="2212">
                  <c:v>1.0174243975794299</c:v>
                </c:pt>
                <c:pt idx="2213">
                  <c:v>1.01215802396155</c:v>
                </c:pt>
                <c:pt idx="2214">
                  <c:v>1.01040336916949</c:v>
                </c:pt>
                <c:pt idx="2215">
                  <c:v>1.0280791150339399</c:v>
                </c:pt>
                <c:pt idx="2216">
                  <c:v>1.05165710103993</c:v>
                </c:pt>
                <c:pt idx="2217">
                  <c:v>1.0352545894021301</c:v>
                </c:pt>
                <c:pt idx="2218">
                  <c:v>1.0461507743687299</c:v>
                </c:pt>
                <c:pt idx="2219">
                  <c:v>0.98465914210451699</c:v>
                </c:pt>
                <c:pt idx="2220">
                  <c:v>1.01040336916949</c:v>
                </c:pt>
                <c:pt idx="2221">
                  <c:v>0.97295171713462103</c:v>
                </c:pt>
                <c:pt idx="2222">
                  <c:v>1.0194361002822201</c:v>
                </c:pt>
                <c:pt idx="2223">
                  <c:v>0.98574784874862598</c:v>
                </c:pt>
                <c:pt idx="2224">
                  <c:v>0.96715559681479801</c:v>
                </c:pt>
                <c:pt idx="2225">
                  <c:v>0.98417467602931097</c:v>
                </c:pt>
                <c:pt idx="2226">
                  <c:v>1.01616979858469</c:v>
                </c:pt>
                <c:pt idx="2227">
                  <c:v>1.0032036100955899</c:v>
                </c:pt>
                <c:pt idx="2228">
                  <c:v>0.93729201637272697</c:v>
                </c:pt>
                <c:pt idx="2229">
                  <c:v>0.95005098228590801</c:v>
                </c:pt>
                <c:pt idx="2230">
                  <c:v>0.96140638925451005</c:v>
                </c:pt>
                <c:pt idx="2231">
                  <c:v>0.95328940885309099</c:v>
                </c:pt>
                <c:pt idx="2232">
                  <c:v>0.95005098228590801</c:v>
                </c:pt>
                <c:pt idx="2233">
                  <c:v>1.02602150898227</c:v>
                </c:pt>
                <c:pt idx="2234">
                  <c:v>1.0112864550920899</c:v>
                </c:pt>
                <c:pt idx="2235">
                  <c:v>1.00642434174759</c:v>
                </c:pt>
                <c:pt idx="2236">
                  <c:v>0.99999662339272999</c:v>
                </c:pt>
                <c:pt idx="2237">
                  <c:v>0.93888112931586098</c:v>
                </c:pt>
                <c:pt idx="2238">
                  <c:v>0.94364854971569501</c:v>
                </c:pt>
                <c:pt idx="2239">
                  <c:v>0.958152958468242</c:v>
                </c:pt>
                <c:pt idx="2240">
                  <c:v>0.95005098228590801</c:v>
                </c:pt>
                <c:pt idx="2241">
                  <c:v>1.0112864550920899</c:v>
                </c:pt>
                <c:pt idx="2242">
                  <c:v>0.98417467602931097</c:v>
                </c:pt>
                <c:pt idx="2243">
                  <c:v>0.98104825916262595</c:v>
                </c:pt>
                <c:pt idx="2244">
                  <c:v>0.97949497342004999</c:v>
                </c:pt>
                <c:pt idx="2245">
                  <c:v>1.0196639147914599</c:v>
                </c:pt>
                <c:pt idx="2246">
                  <c:v>0.95502039869185795</c:v>
                </c:pt>
                <c:pt idx="2247">
                  <c:v>1.02889743605753</c:v>
                </c:pt>
                <c:pt idx="2248">
                  <c:v>0.95954626341301597</c:v>
                </c:pt>
                <c:pt idx="2249">
                  <c:v>0.98104825916262595</c:v>
                </c:pt>
                <c:pt idx="2250">
                  <c:v>1.0398403740514399</c:v>
                </c:pt>
                <c:pt idx="2251">
                  <c:v>0.947536107405196</c:v>
                </c:pt>
                <c:pt idx="2252">
                  <c:v>0.97022357791319103</c:v>
                </c:pt>
                <c:pt idx="2253">
                  <c:v>0.95652262006373301</c:v>
                </c:pt>
                <c:pt idx="2254">
                  <c:v>0.96563134531767203</c:v>
                </c:pt>
                <c:pt idx="2255">
                  <c:v>0.95502039869185795</c:v>
                </c:pt>
                <c:pt idx="2256">
                  <c:v>0.98731431230111599</c:v>
                </c:pt>
                <c:pt idx="2257">
                  <c:v>0.97022357791319103</c:v>
                </c:pt>
                <c:pt idx="2258">
                  <c:v>1.0304553191658601</c:v>
                </c:pt>
                <c:pt idx="2259">
                  <c:v>0.94902289546940199</c:v>
                </c:pt>
                <c:pt idx="2260">
                  <c:v>0.947536107405196</c:v>
                </c:pt>
                <c:pt idx="2261">
                  <c:v>1.03826337692398</c:v>
                </c:pt>
                <c:pt idx="2262">
                  <c:v>1.03669926676961</c:v>
                </c:pt>
                <c:pt idx="2263">
                  <c:v>0.99405001731189502</c:v>
                </c:pt>
                <c:pt idx="2264">
                  <c:v>0.96359407960599597</c:v>
                </c:pt>
                <c:pt idx="2265">
                  <c:v>0.95934562388095102</c:v>
                </c:pt>
                <c:pt idx="2266">
                  <c:v>1.0044888957848701</c:v>
                </c:pt>
                <c:pt idx="2267">
                  <c:v>1.04141089465867</c:v>
                </c:pt>
                <c:pt idx="2268">
                  <c:v>0.94902289546940199</c:v>
                </c:pt>
                <c:pt idx="2269">
                  <c:v>0.94455221984418203</c:v>
                </c:pt>
                <c:pt idx="2270">
                  <c:v>1.0242714733206799</c:v>
                </c:pt>
                <c:pt idx="2271">
                  <c:v>1.0196639147914599</c:v>
                </c:pt>
                <c:pt idx="2272">
                  <c:v>1.01203359430863</c:v>
                </c:pt>
                <c:pt idx="2273">
                  <c:v>1.0105224106781601</c:v>
                </c:pt>
                <c:pt idx="2274">
                  <c:v>0.95051273893337895</c:v>
                </c:pt>
                <c:pt idx="2275">
                  <c:v>0.95502039869185795</c:v>
                </c:pt>
                <c:pt idx="2276">
                  <c:v>0.95051273893337895</c:v>
                </c:pt>
                <c:pt idx="2277">
                  <c:v>0.98731431230111599</c:v>
                </c:pt>
                <c:pt idx="2278">
                  <c:v>0.98104825916262595</c:v>
                </c:pt>
                <c:pt idx="2279">
                  <c:v>0.97330440908008597</c:v>
                </c:pt>
                <c:pt idx="2280">
                  <c:v>0.97330440908008597</c:v>
                </c:pt>
                <c:pt idx="2281">
                  <c:v>0.964100385556242</c:v>
                </c:pt>
                <c:pt idx="2282">
                  <c:v>0.96106772496568105</c:v>
                </c:pt>
                <c:pt idx="2283">
                  <c:v>0.98417467602931097</c:v>
                </c:pt>
                <c:pt idx="2284">
                  <c:v>0.98417467602931097</c:v>
                </c:pt>
                <c:pt idx="2285">
                  <c:v>0.96868303058988203</c:v>
                </c:pt>
                <c:pt idx="2286">
                  <c:v>1.02889743605753</c:v>
                </c:pt>
                <c:pt idx="2287">
                  <c:v>1.0227261307394799</c:v>
                </c:pt>
                <c:pt idx="2288">
                  <c:v>1.0059974948156101</c:v>
                </c:pt>
                <c:pt idx="2289">
                  <c:v>1.0105224106781601</c:v>
                </c:pt>
                <c:pt idx="2290">
                  <c:v>1.0059974948156101</c:v>
                </c:pt>
                <c:pt idx="2291">
                  <c:v>0.99553782402365298</c:v>
                </c:pt>
                <c:pt idx="2292">
                  <c:v>0.96216900195841704</c:v>
                </c:pt>
                <c:pt idx="2293">
                  <c:v>1.0343560182462299</c:v>
                </c:pt>
                <c:pt idx="2294">
                  <c:v>0.96786735608753705</c:v>
                </c:pt>
                <c:pt idx="2295">
                  <c:v>0.96786735608753705</c:v>
                </c:pt>
                <c:pt idx="2296">
                  <c:v>1.0358087556532201</c:v>
                </c:pt>
                <c:pt idx="2297">
                  <c:v>0.99581003890874398</c:v>
                </c:pt>
                <c:pt idx="2298">
                  <c:v>1.01412655032767</c:v>
                </c:pt>
                <c:pt idx="2299">
                  <c:v>0.95126370060351495</c:v>
                </c:pt>
                <c:pt idx="2300">
                  <c:v>1.02817611864366</c:v>
                </c:pt>
                <c:pt idx="2301">
                  <c:v>0.95784208498937995</c:v>
                </c:pt>
                <c:pt idx="2302">
                  <c:v>0.96182468007300503</c:v>
                </c:pt>
                <c:pt idx="2303">
                  <c:v>0.97253173968637696</c:v>
                </c:pt>
                <c:pt idx="2304">
                  <c:v>0.97929608554014502</c:v>
                </c:pt>
                <c:pt idx="2305">
                  <c:v>1.00421046861352</c:v>
                </c:pt>
                <c:pt idx="2306">
                  <c:v>1.0212885865582799</c:v>
                </c:pt>
                <c:pt idx="2307">
                  <c:v>1.0013999293506499</c:v>
                </c:pt>
                <c:pt idx="2308">
                  <c:v>0.99720805482859098</c:v>
                </c:pt>
                <c:pt idx="2309">
                  <c:v>0.98476295348117504</c:v>
                </c:pt>
                <c:pt idx="2310">
                  <c:v>1.01412655032767</c:v>
                </c:pt>
                <c:pt idx="2311">
                  <c:v>1.0198453481248999</c:v>
                </c:pt>
                <c:pt idx="2312">
                  <c:v>0.99442349876138303</c:v>
                </c:pt>
                <c:pt idx="2313">
                  <c:v>0.99581003890874398</c:v>
                </c:pt>
                <c:pt idx="2314">
                  <c:v>0.97253173968637696</c:v>
                </c:pt>
                <c:pt idx="2315">
                  <c:v>0.96049190428057696</c:v>
                </c:pt>
                <c:pt idx="2316">
                  <c:v>0.96314267362328798</c:v>
                </c:pt>
                <c:pt idx="2317">
                  <c:v>0.971179413392251</c:v>
                </c:pt>
                <c:pt idx="2318">
                  <c:v>0.965820438047162</c:v>
                </c:pt>
                <c:pt idx="2319">
                  <c:v>0.965820438047162</c:v>
                </c:pt>
                <c:pt idx="2320">
                  <c:v>1.00421046861352</c:v>
                </c:pt>
                <c:pt idx="2321">
                  <c:v>0.99581003890874398</c:v>
                </c:pt>
                <c:pt idx="2322">
                  <c:v>1.01412655032767</c:v>
                </c:pt>
                <c:pt idx="2323">
                  <c:v>1.00562420360695</c:v>
                </c:pt>
                <c:pt idx="2324">
                  <c:v>0.97387787897989098</c:v>
                </c:pt>
                <c:pt idx="2325">
                  <c:v>1.01866630637461</c:v>
                </c:pt>
                <c:pt idx="2326">
                  <c:v>1.0106050368930199</c:v>
                </c:pt>
                <c:pt idx="2327">
                  <c:v>0.98694308345856996</c:v>
                </c:pt>
                <c:pt idx="2328">
                  <c:v>1.01866630637461</c:v>
                </c:pt>
                <c:pt idx="2329">
                  <c:v>1.0132910655813501</c:v>
                </c:pt>
                <c:pt idx="2330">
                  <c:v>0.95388964488835803</c:v>
                </c:pt>
                <c:pt idx="2331">
                  <c:v>1.01866630637461</c:v>
                </c:pt>
                <c:pt idx="2332">
                  <c:v>0.98824317328446498</c:v>
                </c:pt>
                <c:pt idx="2333">
                  <c:v>0.99442349876138303</c:v>
                </c:pt>
                <c:pt idx="2334">
                  <c:v>0.971179413392251</c:v>
                </c:pt>
                <c:pt idx="2335">
                  <c:v>0.99303953353437702</c:v>
                </c:pt>
                <c:pt idx="2336">
                  <c:v>0.97387787897989098</c:v>
                </c:pt>
                <c:pt idx="2337">
                  <c:v>0.97387787897989098</c:v>
                </c:pt>
                <c:pt idx="2338">
                  <c:v>0.96049190428057696</c:v>
                </c:pt>
                <c:pt idx="2339">
                  <c:v>0.96983811075519599</c:v>
                </c:pt>
                <c:pt idx="2340">
                  <c:v>0.98202443510766901</c:v>
                </c:pt>
                <c:pt idx="2341">
                  <c:v>0.965820438047162</c:v>
                </c:pt>
                <c:pt idx="2342">
                  <c:v>1.0309163675870101</c:v>
                </c:pt>
                <c:pt idx="2343">
                  <c:v>1.0364264362400899</c:v>
                </c:pt>
                <c:pt idx="2344">
                  <c:v>0.96849071423849897</c:v>
                </c:pt>
                <c:pt idx="2345">
                  <c:v>1.00562420360695</c:v>
                </c:pt>
                <c:pt idx="2346">
                  <c:v>0.99859977458570004</c:v>
                </c:pt>
                <c:pt idx="2347">
                  <c:v>1.0322858966634001</c:v>
                </c:pt>
                <c:pt idx="2348">
                  <c:v>1.02954083131427</c:v>
                </c:pt>
                <c:pt idx="2349">
                  <c:v>1.02136403473068</c:v>
                </c:pt>
                <c:pt idx="2350">
                  <c:v>1.00528662140807</c:v>
                </c:pt>
                <c:pt idx="2351">
                  <c:v>0.98824317328446498</c:v>
                </c:pt>
                <c:pt idx="2352">
                  <c:v>0.97921411525047797</c:v>
                </c:pt>
                <c:pt idx="2353">
                  <c:v>0.99999726294109104</c:v>
                </c:pt>
                <c:pt idx="2354">
                  <c:v>0.99999726294109104</c:v>
                </c:pt>
                <c:pt idx="2355">
                  <c:v>0.96983811075519599</c:v>
                </c:pt>
                <c:pt idx="2356">
                  <c:v>0.94864721909670402</c:v>
                </c:pt>
                <c:pt idx="2357">
                  <c:v>0.971179413392251</c:v>
                </c:pt>
                <c:pt idx="2358">
                  <c:v>1.0112787881185701</c:v>
                </c:pt>
                <c:pt idx="2359">
                  <c:v>0.99109277996758305</c:v>
                </c:pt>
                <c:pt idx="2360">
                  <c:v>1.0155499569698101</c:v>
                </c:pt>
                <c:pt idx="2361">
                  <c:v>1.0314227549039101</c:v>
                </c:pt>
                <c:pt idx="2362">
                  <c:v>0.99164927490671195</c:v>
                </c:pt>
                <c:pt idx="2363">
                  <c:v>0.99581003890874398</c:v>
                </c:pt>
                <c:pt idx="2364">
                  <c:v>1.0364264362400899</c:v>
                </c:pt>
                <c:pt idx="2365">
                  <c:v>0.96715440330896396</c:v>
                </c:pt>
                <c:pt idx="2366">
                  <c:v>0.95388964488835803</c:v>
                </c:pt>
                <c:pt idx="2367">
                  <c:v>1.0322858966634001</c:v>
                </c:pt>
                <c:pt idx="2368">
                  <c:v>0.95916145686016396</c:v>
                </c:pt>
                <c:pt idx="2369">
                  <c:v>0.95652510337889696</c:v>
                </c:pt>
                <c:pt idx="2370">
                  <c:v>1.0106050368930199</c:v>
                </c:pt>
                <c:pt idx="2371">
                  <c:v>0.97921411525047797</c:v>
                </c:pt>
                <c:pt idx="2372">
                  <c:v>1.00661060218155</c:v>
                </c:pt>
                <c:pt idx="2373">
                  <c:v>1.00263724643242</c:v>
                </c:pt>
                <c:pt idx="2374">
                  <c:v>0.99474483798514302</c:v>
                </c:pt>
                <c:pt idx="2375">
                  <c:v>1.0364264362400899</c:v>
                </c:pt>
                <c:pt idx="2376">
                  <c:v>0.98613159465673295</c:v>
                </c:pt>
                <c:pt idx="2377">
                  <c:v>0.98889417085634301</c:v>
                </c:pt>
                <c:pt idx="2378">
                  <c:v>0.99581003890874398</c:v>
                </c:pt>
                <c:pt idx="2379">
                  <c:v>1.2713338814747699</c:v>
                </c:pt>
                <c:pt idx="2380">
                  <c:v>0.97522657965360404</c:v>
                </c:pt>
                <c:pt idx="2381">
                  <c:v>0.99164927490671195</c:v>
                </c:pt>
                <c:pt idx="2382">
                  <c:v>0.965820438047162</c:v>
                </c:pt>
                <c:pt idx="2383">
                  <c:v>0.97929608554014502</c:v>
                </c:pt>
                <c:pt idx="2384">
                  <c:v>0.98751160504225</c:v>
                </c:pt>
                <c:pt idx="2385">
                  <c:v>0.99303953353437702</c:v>
                </c:pt>
                <c:pt idx="2386">
                  <c:v>0.98889417085634301</c:v>
                </c:pt>
                <c:pt idx="2387">
                  <c:v>1.0027994689478501</c:v>
                </c:pt>
                <c:pt idx="2388">
                  <c:v>0.99303953353437702</c:v>
                </c:pt>
                <c:pt idx="2389">
                  <c:v>1.0084418049280801</c:v>
                </c:pt>
                <c:pt idx="2390">
                  <c:v>1.00702277938136</c:v>
                </c:pt>
                <c:pt idx="2391">
                  <c:v>1.0241651682210999</c:v>
                </c:pt>
                <c:pt idx="2392">
                  <c:v>1.0285187030296401</c:v>
                </c:pt>
                <c:pt idx="2393">
                  <c:v>1.0198453481248999</c:v>
                </c:pt>
                <c:pt idx="2394">
                  <c:v>0.99026159307099004</c:v>
                </c:pt>
                <c:pt idx="2395">
                  <c:v>0.96849071423849897</c:v>
                </c:pt>
                <c:pt idx="2396">
                  <c:v>0.95784208498937995</c:v>
                </c:pt>
                <c:pt idx="2397">
                  <c:v>1.00421046861352</c:v>
                </c:pt>
                <c:pt idx="2398">
                  <c:v>1.02561661283994</c:v>
                </c:pt>
                <c:pt idx="2399">
                  <c:v>1.00421046861352</c:v>
                </c:pt>
                <c:pt idx="2400">
                  <c:v>1.01412655032767</c:v>
                </c:pt>
                <c:pt idx="2401">
                  <c:v>1.0013999293506499</c:v>
                </c:pt>
                <c:pt idx="2402">
                  <c:v>1.0027994689478501</c:v>
                </c:pt>
                <c:pt idx="2403">
                  <c:v>1.0027994689478501</c:v>
                </c:pt>
                <c:pt idx="2404">
                  <c:v>1.0314227549039101</c:v>
                </c:pt>
                <c:pt idx="2405">
                  <c:v>1.0270617457917399</c:v>
                </c:pt>
                <c:pt idx="2406">
                  <c:v>0.94673786594572995</c:v>
                </c:pt>
                <c:pt idx="2407">
                  <c:v>0.94812397803155402</c:v>
                </c:pt>
                <c:pt idx="2408">
                  <c:v>0.97360093246322998</c:v>
                </c:pt>
                <c:pt idx="2409">
                  <c:v>0.96644325748843296</c:v>
                </c:pt>
                <c:pt idx="2410">
                  <c:v>1.0314227549039101</c:v>
                </c:pt>
                <c:pt idx="2411">
                  <c:v>1.00562420360695</c:v>
                </c:pt>
                <c:pt idx="2412">
                  <c:v>1.0270617457917399</c:v>
                </c:pt>
                <c:pt idx="2413">
                  <c:v>1.02996934734636</c:v>
                </c:pt>
                <c:pt idx="2414">
                  <c:v>1.0084418049280801</c:v>
                </c:pt>
                <c:pt idx="2415">
                  <c:v>1.0270617457917399</c:v>
                </c:pt>
                <c:pt idx="2416">
                  <c:v>0.94673786594572995</c:v>
                </c:pt>
                <c:pt idx="2417">
                  <c:v>1.0358087556532201</c:v>
                </c:pt>
                <c:pt idx="2418">
                  <c:v>1.01269693118589</c:v>
                </c:pt>
                <c:pt idx="2419">
                  <c:v>1.0084418049280801</c:v>
                </c:pt>
                <c:pt idx="2420">
                  <c:v>0.97387787897989098</c:v>
                </c:pt>
                <c:pt idx="2421">
                  <c:v>0.95126370060351495</c:v>
                </c:pt>
                <c:pt idx="2422">
                  <c:v>0.96314267362328798</c:v>
                </c:pt>
                <c:pt idx="2423">
                  <c:v>0.98476295348117504</c:v>
                </c:pt>
                <c:pt idx="2424">
                  <c:v>0.99164927490671195</c:v>
                </c:pt>
                <c:pt idx="2425">
                  <c:v>1.0013999293506499</c:v>
                </c:pt>
                <c:pt idx="2426">
                  <c:v>0.45080610002546401</c:v>
                </c:pt>
                <c:pt idx="2427">
                  <c:v>0.46080058221284997</c:v>
                </c:pt>
                <c:pt idx="2428">
                  <c:v>0.47857816318282398</c:v>
                </c:pt>
                <c:pt idx="2429">
                  <c:v>0.46820318781175102</c:v>
                </c:pt>
                <c:pt idx="2430">
                  <c:v>0.54292847374514297</c:v>
                </c:pt>
                <c:pt idx="2431">
                  <c:v>0.52171382540089495</c:v>
                </c:pt>
                <c:pt idx="2432">
                  <c:v>0.53607617033940003</c:v>
                </c:pt>
                <c:pt idx="2433">
                  <c:v>0.53317328047036106</c:v>
                </c:pt>
                <c:pt idx="2434">
                  <c:v>0.52361641789985003</c:v>
                </c:pt>
                <c:pt idx="2435">
                  <c:v>0.48440940924098702</c:v>
                </c:pt>
                <c:pt idx="2436">
                  <c:v>0.50683010634544601</c:v>
                </c:pt>
                <c:pt idx="2437">
                  <c:v>0.50590879861692595</c:v>
                </c:pt>
                <c:pt idx="2438">
                  <c:v>0.50408864116665597</c:v>
                </c:pt>
                <c:pt idx="2439">
                  <c:v>0.492365310108131</c:v>
                </c:pt>
                <c:pt idx="2440">
                  <c:v>0.48970196312143199</c:v>
                </c:pt>
                <c:pt idx="2441">
                  <c:v>0.49326194367187298</c:v>
                </c:pt>
                <c:pt idx="2442">
                  <c:v>0.48005472531404397</c:v>
                </c:pt>
                <c:pt idx="2443">
                  <c:v>0.47058548359854102</c:v>
                </c:pt>
                <c:pt idx="2444">
                  <c:v>0.47058548359854102</c:v>
                </c:pt>
                <c:pt idx="2445">
                  <c:v>0.46298186385892898</c:v>
                </c:pt>
                <c:pt idx="2446">
                  <c:v>0.52813732991115403</c:v>
                </c:pt>
                <c:pt idx="2447">
                  <c:v>0.46550309312534399</c:v>
                </c:pt>
                <c:pt idx="2448">
                  <c:v>0.46973743797723799</c:v>
                </c:pt>
                <c:pt idx="2449">
                  <c:v>0.53165024815750095</c:v>
                </c:pt>
                <c:pt idx="2450">
                  <c:v>0.53430274750932605</c:v>
                </c:pt>
                <c:pt idx="2451">
                  <c:v>0.53253829255059704</c:v>
                </c:pt>
                <c:pt idx="2452">
                  <c:v>0.52725681613196096</c:v>
                </c:pt>
                <c:pt idx="2453">
                  <c:v>0.47315513238428603</c:v>
                </c:pt>
                <c:pt idx="2454">
                  <c:v>0.48440940924098702</c:v>
                </c:pt>
                <c:pt idx="2455">
                  <c:v>0.51421739240805298</c:v>
                </c:pt>
                <c:pt idx="2456">
                  <c:v>0.50317232912931098</c:v>
                </c:pt>
                <c:pt idx="2457">
                  <c:v>0.51421739240805298</c:v>
                </c:pt>
                <c:pt idx="2458">
                  <c:v>0.51421739240805298</c:v>
                </c:pt>
                <c:pt idx="2459">
                  <c:v>0.48336537314982297</c:v>
                </c:pt>
                <c:pt idx="2460">
                  <c:v>0.49504986356240099</c:v>
                </c:pt>
                <c:pt idx="2461">
                  <c:v>0.47763004553132798</c:v>
                </c:pt>
                <c:pt idx="2462">
                  <c:v>0.49013913667765702</c:v>
                </c:pt>
                <c:pt idx="2463">
                  <c:v>0.51106172416180096</c:v>
                </c:pt>
                <c:pt idx="2464">
                  <c:v>0.49504986356240099</c:v>
                </c:pt>
                <c:pt idx="2465">
                  <c:v>0.536079737841059</c:v>
                </c:pt>
                <c:pt idx="2466">
                  <c:v>0.50299187904618203</c:v>
                </c:pt>
                <c:pt idx="2467">
                  <c:v>0.51618251784491898</c:v>
                </c:pt>
                <c:pt idx="2468">
                  <c:v>0.47857816318282398</c:v>
                </c:pt>
                <c:pt idx="2469">
                  <c:v>0.52760721290716805</c:v>
                </c:pt>
                <c:pt idx="2470">
                  <c:v>0.51515036730736696</c:v>
                </c:pt>
                <c:pt idx="2471">
                  <c:v>0.50199576774207499</c:v>
                </c:pt>
                <c:pt idx="2472">
                  <c:v>0.54688137214777699</c:v>
                </c:pt>
                <c:pt idx="2473">
                  <c:v>0.484221099281957</c:v>
                </c:pt>
                <c:pt idx="2474">
                  <c:v>0.49287180146590298</c:v>
                </c:pt>
                <c:pt idx="2475">
                  <c:v>0.536079737841059</c:v>
                </c:pt>
                <c:pt idx="2476">
                  <c:v>0.53395588238393199</c:v>
                </c:pt>
                <c:pt idx="2477">
                  <c:v>0.53930170151951595</c:v>
                </c:pt>
                <c:pt idx="2478">
                  <c:v>0.51720710367893297</c:v>
                </c:pt>
                <c:pt idx="2479">
                  <c:v>0.51005906986465899</c:v>
                </c:pt>
                <c:pt idx="2480">
                  <c:v>0.501001640800946</c:v>
                </c:pt>
                <c:pt idx="2481">
                  <c:v>0.53395588238393199</c:v>
                </c:pt>
                <c:pt idx="2482">
                  <c:v>0.46223893954629902</c:v>
                </c:pt>
                <c:pt idx="2483">
                  <c:v>0.53288744313894798</c:v>
                </c:pt>
                <c:pt idx="2484">
                  <c:v>0.44910594149315403</c:v>
                </c:pt>
                <c:pt idx="2485">
                  <c:v>0.51311152950379202</c:v>
                </c:pt>
                <c:pt idx="2486">
                  <c:v>0.49308160770925502</c:v>
                </c:pt>
                <c:pt idx="2487">
                  <c:v>0.50802154539982103</c:v>
                </c:pt>
                <c:pt idx="2488">
                  <c:v>0.49308160770925502</c:v>
                </c:pt>
                <c:pt idx="2489">
                  <c:v>0.53395588238393199</c:v>
                </c:pt>
                <c:pt idx="2490">
                  <c:v>0.53288744313894798</c:v>
                </c:pt>
                <c:pt idx="2491">
                  <c:v>0.52550826488732305</c:v>
                </c:pt>
                <c:pt idx="2492">
                  <c:v>0.52030302699659903</c:v>
                </c:pt>
                <c:pt idx="2493">
                  <c:v>0.501001640800946</c:v>
                </c:pt>
                <c:pt idx="2494">
                  <c:v>0.50701540361141095</c:v>
                </c:pt>
                <c:pt idx="2495">
                  <c:v>0.52341786647881205</c:v>
                </c:pt>
                <c:pt idx="2496">
                  <c:v>0.48239855613615601</c:v>
                </c:pt>
                <c:pt idx="2497">
                  <c:v>0.49406011320036203</c:v>
                </c:pt>
                <c:pt idx="2498">
                  <c:v>0.49702592988479199</c:v>
                </c:pt>
                <c:pt idx="2499">
                  <c:v>0.48048931611822199</c:v>
                </c:pt>
                <c:pt idx="2500">
                  <c:v>0.47857816318282398</c:v>
                </c:pt>
                <c:pt idx="2501">
                  <c:v>0.49308160770925502</c:v>
                </c:pt>
                <c:pt idx="2502">
                  <c:v>0.49900031065889699</c:v>
                </c:pt>
                <c:pt idx="2503">
                  <c:v>0.47763004553132798</c:v>
                </c:pt>
                <c:pt idx="2504">
                  <c:v>0.49308160770925502</c:v>
                </c:pt>
                <c:pt idx="2505">
                  <c:v>0.463562100693997</c:v>
                </c:pt>
                <c:pt idx="2506">
                  <c:v>0.45532479590432501</c:v>
                </c:pt>
                <c:pt idx="2507">
                  <c:v>0.46820318781175102</c:v>
                </c:pt>
                <c:pt idx="2508">
                  <c:v>0.46541503055606798</c:v>
                </c:pt>
                <c:pt idx="2509">
                  <c:v>0.53414499125650405</c:v>
                </c:pt>
                <c:pt idx="2510">
                  <c:v>0.54194014815147196</c:v>
                </c:pt>
                <c:pt idx="2511">
                  <c:v>0.53317328047036106</c:v>
                </c:pt>
                <c:pt idx="2512">
                  <c:v>0.52550826395993899</c:v>
                </c:pt>
                <c:pt idx="2513">
                  <c:v>0.484324680125783</c:v>
                </c:pt>
                <c:pt idx="2514">
                  <c:v>0.501001640800946</c:v>
                </c:pt>
                <c:pt idx="2515">
                  <c:v>0.50499961783969205</c:v>
                </c:pt>
                <c:pt idx="2516">
                  <c:v>0.50802154539982103</c:v>
                </c:pt>
                <c:pt idx="2517">
                  <c:v>0.48722334086945401</c:v>
                </c:pt>
                <c:pt idx="2518">
                  <c:v>0.49504986356240099</c:v>
                </c:pt>
                <c:pt idx="2519">
                  <c:v>0.53182118742685702</c:v>
                </c:pt>
                <c:pt idx="2520">
                  <c:v>0.535016721573776</c:v>
                </c:pt>
                <c:pt idx="2521">
                  <c:v>0.50299187904618203</c:v>
                </c:pt>
                <c:pt idx="2522">
                  <c:v>0.52865503889670096</c:v>
                </c:pt>
                <c:pt idx="2523">
                  <c:v>0.52760721290716805</c:v>
                </c:pt>
                <c:pt idx="2524">
                  <c:v>0.51412992473299901</c:v>
                </c:pt>
                <c:pt idx="2525">
                  <c:v>0.45623003921502497</c:v>
                </c:pt>
                <c:pt idx="2526">
                  <c:v>0.46634868860456402</c:v>
                </c:pt>
                <c:pt idx="2527">
                  <c:v>0.53803243607258999</c:v>
                </c:pt>
                <c:pt idx="2528">
                  <c:v>0.45713700686659797</c:v>
                </c:pt>
                <c:pt idx="2529">
                  <c:v>0.46727499759142099</c:v>
                </c:pt>
                <c:pt idx="2530">
                  <c:v>0.48529528109102799</c:v>
                </c:pt>
                <c:pt idx="2531">
                  <c:v>0.463562100693997</c:v>
                </c:pt>
                <c:pt idx="2532">
                  <c:v>0.48917779252393501</c:v>
                </c:pt>
                <c:pt idx="2533">
                  <c:v>0.51515036730736696</c:v>
                </c:pt>
                <c:pt idx="2534">
                  <c:v>0.52446686131810205</c:v>
                </c:pt>
                <c:pt idx="2535">
                  <c:v>0.54796895383834299</c:v>
                </c:pt>
                <c:pt idx="2536">
                  <c:v>0.50601127619960096</c:v>
                </c:pt>
                <c:pt idx="2537">
                  <c:v>0.52134565835063096</c:v>
                </c:pt>
                <c:pt idx="2538">
                  <c:v>0.54144763091062897</c:v>
                </c:pt>
                <c:pt idx="2539">
                  <c:v>0.53077667122015904</c:v>
                </c:pt>
                <c:pt idx="2540">
                  <c:v>0.44910594149315403</c:v>
                </c:pt>
                <c:pt idx="2541">
                  <c:v>0.54037355544214205</c:v>
                </c:pt>
                <c:pt idx="2542">
                  <c:v>0.47573000024279</c:v>
                </c:pt>
                <c:pt idx="2543">
                  <c:v>0.45311008866187202</c:v>
                </c:pt>
                <c:pt idx="2544">
                  <c:v>0.45311008866187202</c:v>
                </c:pt>
                <c:pt idx="2545">
                  <c:v>0.459180001539569</c:v>
                </c:pt>
                <c:pt idx="2546">
                  <c:v>0.53077667122015904</c:v>
                </c:pt>
                <c:pt idx="2547">
                  <c:v>0.53077667122015904</c:v>
                </c:pt>
                <c:pt idx="2548">
                  <c:v>0.51311152950379202</c:v>
                </c:pt>
                <c:pt idx="2549">
                  <c:v>0.52865503889670096</c:v>
                </c:pt>
                <c:pt idx="2550">
                  <c:v>0.536079737841059</c:v>
                </c:pt>
                <c:pt idx="2551">
                  <c:v>0.50399951050939795</c:v>
                </c:pt>
                <c:pt idx="2552">
                  <c:v>0.47952812908963899</c:v>
                </c:pt>
                <c:pt idx="2553">
                  <c:v>0.47573001103263701</c:v>
                </c:pt>
                <c:pt idx="2554">
                  <c:v>0.49210513291048702</c:v>
                </c:pt>
                <c:pt idx="2555">
                  <c:v>0.51208559979829105</c:v>
                </c:pt>
                <c:pt idx="2556">
                  <c:v>0.50499961783969205</c:v>
                </c:pt>
                <c:pt idx="2557">
                  <c:v>0.51926251039356797</c:v>
                </c:pt>
                <c:pt idx="2558">
                  <c:v>0.54144763091062897</c:v>
                </c:pt>
                <c:pt idx="2559">
                  <c:v>0.46223893954629902</c:v>
                </c:pt>
                <c:pt idx="2560">
                  <c:v>0.54362227807408003</c:v>
                </c:pt>
                <c:pt idx="2561">
                  <c:v>0.53822221091869604</c:v>
                </c:pt>
                <c:pt idx="2562">
                  <c:v>0.53930170151951595</c:v>
                </c:pt>
                <c:pt idx="2563">
                  <c:v>0.52446686131810205</c:v>
                </c:pt>
                <c:pt idx="2564">
                  <c:v>0.52341786647881205</c:v>
                </c:pt>
                <c:pt idx="2565">
                  <c:v>0.51106172416180096</c:v>
                </c:pt>
                <c:pt idx="2566">
                  <c:v>0.52550826488732305</c:v>
                </c:pt>
                <c:pt idx="2567">
                  <c:v>0.51515036730736696</c:v>
                </c:pt>
                <c:pt idx="2568">
                  <c:v>0.50903928483668104</c:v>
                </c:pt>
                <c:pt idx="2569">
                  <c:v>0.44514522996998701</c:v>
                </c:pt>
                <c:pt idx="2570">
                  <c:v>0.45815793614952299</c:v>
                </c:pt>
                <c:pt idx="2571">
                  <c:v>0.51288122789646595</c:v>
                </c:pt>
                <c:pt idx="2572">
                  <c:v>0.53371390080818004</c:v>
                </c:pt>
                <c:pt idx="2573">
                  <c:v>0.53253830396210899</c:v>
                </c:pt>
                <c:pt idx="2574">
                  <c:v>0.49834028552704801</c:v>
                </c:pt>
                <c:pt idx="2575">
                  <c:v>0.49614987179323999</c:v>
                </c:pt>
                <c:pt idx="2576">
                  <c:v>0.51743185357824995</c:v>
                </c:pt>
                <c:pt idx="2577">
                  <c:v>0.49944966428840099</c:v>
                </c:pt>
                <c:pt idx="2578">
                  <c:v>0.53135451387883004</c:v>
                </c:pt>
                <c:pt idx="2579">
                  <c:v>0.44811264979832999</c:v>
                </c:pt>
                <c:pt idx="2580">
                  <c:v>0.458286837151552</c:v>
                </c:pt>
                <c:pt idx="2581">
                  <c:v>0.54688027084267898</c:v>
                </c:pt>
                <c:pt idx="2582">
                  <c:v>0.50626331342308895</c:v>
                </c:pt>
                <c:pt idx="2583">
                  <c:v>0.43925471724144199</c:v>
                </c:pt>
                <c:pt idx="2584">
                  <c:v>0.54084626060035901</c:v>
                </c:pt>
                <c:pt idx="2585">
                  <c:v>0.53965435769637904</c:v>
                </c:pt>
                <c:pt idx="2586">
                  <c:v>0.53965435769637904</c:v>
                </c:pt>
                <c:pt idx="2587">
                  <c:v>0.51629304438079804</c:v>
                </c:pt>
                <c:pt idx="2588">
                  <c:v>0.51743185357824995</c:v>
                </c:pt>
                <c:pt idx="2589">
                  <c:v>0.47784158449741998</c:v>
                </c:pt>
                <c:pt idx="2590">
                  <c:v>0.53077667122015904</c:v>
                </c:pt>
                <c:pt idx="2591">
                  <c:v>0.52865503889670096</c:v>
                </c:pt>
                <c:pt idx="2592">
                  <c:v>0.48960483376944802</c:v>
                </c:pt>
                <c:pt idx="2593">
                  <c:v>0.49287180146590298</c:v>
                </c:pt>
                <c:pt idx="2594">
                  <c:v>0.47784158449741998</c:v>
                </c:pt>
                <c:pt idx="2595">
                  <c:v>0.47889564118758698</c:v>
                </c:pt>
                <c:pt idx="2596">
                  <c:v>0.460183974423366</c:v>
                </c:pt>
                <c:pt idx="2597">
                  <c:v>0.44810514869606799</c:v>
                </c:pt>
                <c:pt idx="2598">
                  <c:v>0.535016721573776</c:v>
                </c:pt>
                <c:pt idx="2599">
                  <c:v>0.536079737841059</c:v>
                </c:pt>
                <c:pt idx="2600">
                  <c:v>0.535016721573776</c:v>
                </c:pt>
                <c:pt idx="2601">
                  <c:v>0.52446686131810205</c:v>
                </c:pt>
                <c:pt idx="2602">
                  <c:v>0.52865503889670096</c:v>
                </c:pt>
                <c:pt idx="2603">
                  <c:v>0.54688137214777699</c:v>
                </c:pt>
                <c:pt idx="2604">
                  <c:v>0.53822221091869604</c:v>
                </c:pt>
                <c:pt idx="2605">
                  <c:v>0.51824342939602497</c:v>
                </c:pt>
                <c:pt idx="2606">
                  <c:v>0.49210513291048702</c:v>
                </c:pt>
                <c:pt idx="2607">
                  <c:v>0.48145228268578399</c:v>
                </c:pt>
                <c:pt idx="2608">
                  <c:v>0.50199576774207499</c:v>
                </c:pt>
                <c:pt idx="2609">
                  <c:v>0.53182118742685702</c:v>
                </c:pt>
                <c:pt idx="2610">
                  <c:v>0.54362227807408003</c:v>
                </c:pt>
                <c:pt idx="2611">
                  <c:v>0.50299187904618203</c:v>
                </c:pt>
                <c:pt idx="2612">
                  <c:v>0.47573001103263701</c:v>
                </c:pt>
                <c:pt idx="2613">
                  <c:v>0.488199655029247</c:v>
                </c:pt>
                <c:pt idx="2614">
                  <c:v>0.49801213990519</c:v>
                </c:pt>
                <c:pt idx="2615">
                  <c:v>0.51106172416180096</c:v>
                </c:pt>
                <c:pt idx="2616">
                  <c:v>0.45532479590432501</c:v>
                </c:pt>
                <c:pt idx="2617">
                  <c:v>0.47763004553132798</c:v>
                </c:pt>
                <c:pt idx="2618">
                  <c:v>0.48625836488816998</c:v>
                </c:pt>
                <c:pt idx="2619">
                  <c:v>0.51720710367893297</c:v>
                </c:pt>
                <c:pt idx="2620">
                  <c:v>0.536079737841059</c:v>
                </c:pt>
                <c:pt idx="2621">
                  <c:v>0.49013913667765702</c:v>
                </c:pt>
                <c:pt idx="2622">
                  <c:v>0.52656153781727599</c:v>
                </c:pt>
                <c:pt idx="2623">
                  <c:v>0.47383734094302898</c:v>
                </c:pt>
                <c:pt idx="2624">
                  <c:v>0.49594450986039401</c:v>
                </c:pt>
                <c:pt idx="2625">
                  <c:v>0.50958659335915202</c:v>
                </c:pt>
                <c:pt idx="2626">
                  <c:v>0.53028662309368402</c:v>
                </c:pt>
                <c:pt idx="2627">
                  <c:v>0.47383734094302898</c:v>
                </c:pt>
                <c:pt idx="2628">
                  <c:v>0.488199655029247</c:v>
                </c:pt>
                <c:pt idx="2629">
                  <c:v>0.47857816318282398</c:v>
                </c:pt>
                <c:pt idx="2630">
                  <c:v>0.54292847374514297</c:v>
                </c:pt>
                <c:pt idx="2631">
                  <c:v>0.45987747780058402</c:v>
                </c:pt>
                <c:pt idx="2632">
                  <c:v>0.53705343257059102</c:v>
                </c:pt>
                <c:pt idx="2633">
                  <c:v>0.463562100693997</c:v>
                </c:pt>
                <c:pt idx="2634">
                  <c:v>0.45805485899346998</c:v>
                </c:pt>
                <c:pt idx="2635">
                  <c:v>0.47195199252940401</c:v>
                </c:pt>
                <c:pt idx="2636">
                  <c:v>0.48625836488816998</c:v>
                </c:pt>
                <c:pt idx="2637">
                  <c:v>0.45623003921502497</c:v>
                </c:pt>
                <c:pt idx="2638">
                  <c:v>0.47763004553132798</c:v>
                </c:pt>
                <c:pt idx="2639">
                  <c:v>0.48529528109102799</c:v>
                </c:pt>
                <c:pt idx="2640">
                  <c:v>0.47008319235259299</c:v>
                </c:pt>
                <c:pt idx="2641">
                  <c:v>0.508669007027997</c:v>
                </c:pt>
                <c:pt idx="2642">
                  <c:v>0.51236692435034004</c:v>
                </c:pt>
                <c:pt idx="2643">
                  <c:v>0.498641615807634</c:v>
                </c:pt>
                <c:pt idx="2644">
                  <c:v>0.498641615807634</c:v>
                </c:pt>
                <c:pt idx="2645">
                  <c:v>0.52741606243477901</c:v>
                </c:pt>
                <c:pt idx="2646">
                  <c:v>0.53705343257059102</c:v>
                </c:pt>
                <c:pt idx="2647">
                  <c:v>0.53028662309368402</c:v>
                </c:pt>
                <c:pt idx="2648">
                  <c:v>0.53028662309368402</c:v>
                </c:pt>
                <c:pt idx="2649">
                  <c:v>0.51329126446351203</c:v>
                </c:pt>
                <c:pt idx="2650">
                  <c:v>0.52077402636533499</c:v>
                </c:pt>
                <c:pt idx="2651">
                  <c:v>0.48354553454325599</c:v>
                </c:pt>
                <c:pt idx="2652">
                  <c:v>0.47659697989156702</c:v>
                </c:pt>
                <c:pt idx="2653">
                  <c:v>0.479190118093474</c:v>
                </c:pt>
                <c:pt idx="2654">
                  <c:v>0.492365310108131</c:v>
                </c:pt>
                <c:pt idx="2655">
                  <c:v>0.46213889485498899</c:v>
                </c:pt>
                <c:pt idx="2656">
                  <c:v>0.492365310108131</c:v>
                </c:pt>
                <c:pt idx="2657">
                  <c:v>0.50136207536134703</c:v>
                </c:pt>
                <c:pt idx="2658">
                  <c:v>0.508669007027997</c:v>
                </c:pt>
                <c:pt idx="2659">
                  <c:v>0.48354553454325599</c:v>
                </c:pt>
                <c:pt idx="2660">
                  <c:v>0.46889096657582402</c:v>
                </c:pt>
                <c:pt idx="2661">
                  <c:v>0.47831854399791701</c:v>
                </c:pt>
                <c:pt idx="2662">
                  <c:v>0.46550309312534399</c:v>
                </c:pt>
                <c:pt idx="2663">
                  <c:v>0.53519535542392804</c:v>
                </c:pt>
                <c:pt idx="2664">
                  <c:v>0.45631987932657198</c:v>
                </c:pt>
                <c:pt idx="2665">
                  <c:v>0.48179707418178502</c:v>
                </c:pt>
                <c:pt idx="2666">
                  <c:v>0.49147871577086299</c:v>
                </c:pt>
                <c:pt idx="2667">
                  <c:v>0.48705288416727599</c:v>
                </c:pt>
                <c:pt idx="2668">
                  <c:v>0.51515385153805204</c:v>
                </c:pt>
                <c:pt idx="2669">
                  <c:v>0.48005472531404397</c:v>
                </c:pt>
                <c:pt idx="2670">
                  <c:v>0.45797049603158801</c:v>
                </c:pt>
                <c:pt idx="2671">
                  <c:v>0.45713615803739899</c:v>
                </c:pt>
                <c:pt idx="2672">
                  <c:v>0.46550309312534399</c:v>
                </c:pt>
                <c:pt idx="2673">
                  <c:v>0.46550309312534399</c:v>
                </c:pt>
                <c:pt idx="2674">
                  <c:v>0.47573000220456202</c:v>
                </c:pt>
                <c:pt idx="2675">
                  <c:v>0.45466667073294897</c:v>
                </c:pt>
                <c:pt idx="2676">
                  <c:v>0.51344915989423701</c:v>
                </c:pt>
                <c:pt idx="2677">
                  <c:v>0.539657092169889</c:v>
                </c:pt>
                <c:pt idx="2678">
                  <c:v>0.48354553454325599</c:v>
                </c:pt>
                <c:pt idx="2679">
                  <c:v>0.51051453984032502</c:v>
                </c:pt>
                <c:pt idx="2680">
                  <c:v>0.51236692435034004</c:v>
                </c:pt>
                <c:pt idx="2681">
                  <c:v>0.50136207536134703</c:v>
                </c:pt>
                <c:pt idx="2682">
                  <c:v>0.48440940924098702</c:v>
                </c:pt>
                <c:pt idx="2683">
                  <c:v>0.48092086694675601</c:v>
                </c:pt>
                <c:pt idx="2684">
                  <c:v>0.49059379998511499</c:v>
                </c:pt>
                <c:pt idx="2685">
                  <c:v>0.49954968913097503</c:v>
                </c:pt>
                <c:pt idx="2686">
                  <c:v>0.49326194367187298</c:v>
                </c:pt>
                <c:pt idx="2687">
                  <c:v>0.52361641789985003</c:v>
                </c:pt>
                <c:pt idx="2688">
                  <c:v>0.51609212389808301</c:v>
                </c:pt>
                <c:pt idx="2689">
                  <c:v>0.51143558522786303</c:v>
                </c:pt>
                <c:pt idx="2690">
                  <c:v>0.47058548359854102</c:v>
                </c:pt>
                <c:pt idx="2691">
                  <c:v>0.52646573303264699</c:v>
                </c:pt>
                <c:pt idx="2692">
                  <c:v>0.51701455466032298</c:v>
                </c:pt>
                <c:pt idx="2693">
                  <c:v>0.51329126446351203</c:v>
                </c:pt>
                <c:pt idx="2694">
                  <c:v>0.51329126446351203</c:v>
                </c:pt>
                <c:pt idx="2695">
                  <c:v>0.54292847374514297</c:v>
                </c:pt>
                <c:pt idx="2696">
                  <c:v>0.48048931611822199</c:v>
                </c:pt>
                <c:pt idx="2697">
                  <c:v>0.48917779252393501</c:v>
                </c:pt>
                <c:pt idx="2698">
                  <c:v>0.48722334086945401</c:v>
                </c:pt>
                <c:pt idx="2699">
                  <c:v>0.51106172416180096</c:v>
                </c:pt>
                <c:pt idx="2700">
                  <c:v>0.49013913667765702</c:v>
                </c:pt>
                <c:pt idx="2701">
                  <c:v>0.47573001103263701</c:v>
                </c:pt>
                <c:pt idx="2702">
                  <c:v>0.50000000000000699</c:v>
                </c:pt>
                <c:pt idx="2703">
                  <c:v>0.52656153781727599</c:v>
                </c:pt>
                <c:pt idx="2704">
                  <c:v>9.6275847295935798E-3</c:v>
                </c:pt>
                <c:pt idx="2705">
                  <c:v>1.49553885813684E-2</c:v>
                </c:pt>
                <c:pt idx="2706">
                  <c:v>9.2703391944530707E-3</c:v>
                </c:pt>
                <c:pt idx="2707">
                  <c:v>1.5900882286448301E-2</c:v>
                </c:pt>
                <c:pt idx="2708">
                  <c:v>6.5591442161437004E-3</c:v>
                </c:pt>
                <c:pt idx="2709">
                  <c:v>4.4409306092855899E-3</c:v>
                </c:pt>
                <c:pt idx="2710">
                  <c:v>8.6038680126622798E-3</c:v>
                </c:pt>
                <c:pt idx="2711">
                  <c:v>1.4948623074962199E-3</c:v>
                </c:pt>
                <c:pt idx="2712">
                  <c:v>1.4325437236387401E-2</c:v>
                </c:pt>
                <c:pt idx="2713">
                  <c:v>1.0674948177904301E-2</c:v>
                </c:pt>
                <c:pt idx="2714">
                  <c:v>1.27531528506528E-2</c:v>
                </c:pt>
                <c:pt idx="2715">
                  <c:v>2.8942953962267998E-2</c:v>
                </c:pt>
                <c:pt idx="2716">
                  <c:v>2.67214667857767E-2</c:v>
                </c:pt>
                <c:pt idx="2717">
                  <c:v>3.5144528647014901E-2</c:v>
                </c:pt>
                <c:pt idx="2718">
                  <c:v>1.3282701583095699E-2</c:v>
                </c:pt>
                <c:pt idx="2719">
                  <c:v>9.7545788762588605E-3</c:v>
                </c:pt>
                <c:pt idx="2720">
                  <c:v>1.4024804382063501E-2</c:v>
                </c:pt>
                <c:pt idx="2721">
                  <c:v>2.18860508944199E-2</c:v>
                </c:pt>
                <c:pt idx="2722">
                  <c:v>2.9059760510931999E-2</c:v>
                </c:pt>
                <c:pt idx="2723">
                  <c:v>2.7284285391905898E-2</c:v>
                </c:pt>
                <c:pt idx="2724">
                  <c:v>1.6824376013850499E-2</c:v>
                </c:pt>
                <c:pt idx="2725">
                  <c:v>2.0972788460834699E-2</c:v>
                </c:pt>
                <c:pt idx="2726">
                  <c:v>2.45959720851965E-2</c:v>
                </c:pt>
                <c:pt idx="2727">
                  <c:v>1.44997720320001E-2</c:v>
                </c:pt>
                <c:pt idx="2728">
                  <c:v>7.3517719728847103E-3</c:v>
                </c:pt>
                <c:pt idx="2729">
                  <c:v>8.3176042555698701E-3</c:v>
                </c:pt>
                <c:pt idx="2730">
                  <c:v>7.3517719728847103E-3</c:v>
                </c:pt>
                <c:pt idx="2731">
                  <c:v>9.2703391944530707E-3</c:v>
                </c:pt>
                <c:pt idx="2732">
                  <c:v>2.47488711979438E-3</c:v>
                </c:pt>
                <c:pt idx="2733">
                  <c:v>5.0269982975294095E-4</c:v>
                </c:pt>
                <c:pt idx="2734">
                  <c:v>4.4409306092855899E-3</c:v>
                </c:pt>
                <c:pt idx="2735">
                  <c:v>5.0269982975294095E-4</c:v>
                </c:pt>
                <c:pt idx="2736">
                  <c:v>1.75090042042257E-2</c:v>
                </c:pt>
                <c:pt idx="2737">
                  <c:v>3.6857441430578501E-2</c:v>
                </c:pt>
                <c:pt idx="2738">
                  <c:v>5.4024467415926501E-2</c:v>
                </c:pt>
                <c:pt idx="2739">
                  <c:v>3.5261383973082698E-2</c:v>
                </c:pt>
                <c:pt idx="2740">
                  <c:v>5.4813154054303502E-2</c:v>
                </c:pt>
                <c:pt idx="2741">
                  <c:v>3.7437688622966099E-2</c:v>
                </c:pt>
                <c:pt idx="2742">
                  <c:v>4.2150081462777801E-2</c:v>
                </c:pt>
                <c:pt idx="2743">
                  <c:v>5.2828418822214701E-2</c:v>
                </c:pt>
                <c:pt idx="2744">
                  <c:v>4.3181766454950102E-2</c:v>
                </c:pt>
                <c:pt idx="2745">
                  <c:v>5.2803552233216998E-2</c:v>
                </c:pt>
                <c:pt idx="2746">
                  <c:v>4.3181766454950102E-2</c:v>
                </c:pt>
                <c:pt idx="2747">
                  <c:v>5.4323938086838601E-2</c:v>
                </c:pt>
                <c:pt idx="2748">
                  <c:v>4.6281318993236301E-2</c:v>
                </c:pt>
                <c:pt idx="2749">
                  <c:v>3.6288661314082503E-2</c:v>
                </c:pt>
                <c:pt idx="2750">
                  <c:v>3.5083965446774399E-3</c:v>
                </c:pt>
                <c:pt idx="2751">
                  <c:v>2.2343867424152598E-2</c:v>
                </c:pt>
                <c:pt idx="2752">
                  <c:v>3.9750553342720603E-2</c:v>
                </c:pt>
                <c:pt idx="2753">
                  <c:v>3.2880986556858699E-2</c:v>
                </c:pt>
                <c:pt idx="2754">
                  <c:v>2.5627710226660001E-2</c:v>
                </c:pt>
                <c:pt idx="2755">
                  <c:v>4.3247006263793103E-2</c:v>
                </c:pt>
                <c:pt idx="2756">
                  <c:v>3.7931853931409E-2</c:v>
                </c:pt>
                <c:pt idx="2757">
                  <c:v>3.6288661314082503E-2</c:v>
                </c:pt>
                <c:pt idx="2758">
                  <c:v>3.9165345146513798E-2</c:v>
                </c:pt>
                <c:pt idx="2759">
                  <c:v>4.2150081462777801E-2</c:v>
                </c:pt>
                <c:pt idx="2760">
                  <c:v>2.4263460043150501E-2</c:v>
                </c:pt>
                <c:pt idx="2761">
                  <c:v>2.3693064664357201E-2</c:v>
                </c:pt>
                <c:pt idx="2762">
                  <c:v>2.49841747703953E-3</c:v>
                </c:pt>
                <c:pt idx="2763">
                  <c:v>9.1561143411634602E-3</c:v>
                </c:pt>
                <c:pt idx="2764">
                  <c:v>3.3164144413119503E-2</c:v>
                </c:pt>
                <c:pt idx="2765">
                  <c:v>1.27323030040364E-2</c:v>
                </c:pt>
                <c:pt idx="2766">
                  <c:v>3.7931853931409E-2</c:v>
                </c:pt>
                <c:pt idx="2767">
                  <c:v>1.85554520362048E-2</c:v>
                </c:pt>
                <c:pt idx="2768">
                  <c:v>3.2450451616515698E-2</c:v>
                </c:pt>
                <c:pt idx="2769">
                  <c:v>3.5291115272094199E-2</c:v>
                </c:pt>
                <c:pt idx="2770">
                  <c:v>1.9383073405115098E-2</c:v>
                </c:pt>
                <c:pt idx="2771">
                  <c:v>6.3022989877644497E-3</c:v>
                </c:pt>
                <c:pt idx="2772">
                  <c:v>4.3241823249429101E-2</c:v>
                </c:pt>
                <c:pt idx="2773">
                  <c:v>6.1777761793600297E-2</c:v>
                </c:pt>
                <c:pt idx="2774">
                  <c:v>6.55533349839484E-2</c:v>
                </c:pt>
                <c:pt idx="2775">
                  <c:v>3.3273680448193399E-2</c:v>
                </c:pt>
                <c:pt idx="2776">
                  <c:v>2.59439645341999E-2</c:v>
                </c:pt>
                <c:pt idx="2777">
                  <c:v>2.20857477517734E-2</c:v>
                </c:pt>
                <c:pt idx="2778">
                  <c:v>4.7689698130438697E-2</c:v>
                </c:pt>
                <c:pt idx="2779">
                  <c:v>8.2198325471935403E-3</c:v>
                </c:pt>
                <c:pt idx="2780">
                  <c:v>1.3317478912408099E-2</c:v>
                </c:pt>
                <c:pt idx="2781">
                  <c:v>6.2816873993467204E-4</c:v>
                </c:pt>
                <c:pt idx="2782">
                  <c:v>2.0287880133928099E-2</c:v>
                </c:pt>
                <c:pt idx="2783">
                  <c:v>1.8042184622835501E-2</c:v>
                </c:pt>
                <c:pt idx="2784">
                  <c:v>4.5450206518405901E-2</c:v>
                </c:pt>
                <c:pt idx="2785">
                  <c:v>1.67143505406761E-2</c:v>
                </c:pt>
                <c:pt idx="2786">
                  <c:v>2.4810404590427701E-2</c:v>
                </c:pt>
                <c:pt idx="2787">
                  <c:v>4.3241823249429101E-2</c:v>
                </c:pt>
                <c:pt idx="2788">
                  <c:v>6.6199235401065898E-2</c:v>
                </c:pt>
                <c:pt idx="2789">
                  <c:v>3.6006012234458699E-2</c:v>
                </c:pt>
                <c:pt idx="2790">
                  <c:v>6.6811173182374506E-2</c:v>
                </c:pt>
                <c:pt idx="2791">
                  <c:v>5.1344286048212499E-2</c:v>
                </c:pt>
                <c:pt idx="2792">
                  <c:v>3.6151271531118398E-2</c:v>
                </c:pt>
                <c:pt idx="2793">
                  <c:v>8.1631745164996803E-3</c:v>
                </c:pt>
                <c:pt idx="2794">
                  <c:v>1.53953785991158E-2</c:v>
                </c:pt>
                <c:pt idx="2795">
                  <c:v>3.6865144022143699E-2</c:v>
                </c:pt>
                <c:pt idx="2796">
                  <c:v>4.9995222612727201E-2</c:v>
                </c:pt>
                <c:pt idx="2797">
                  <c:v>4.6619518229269803E-2</c:v>
                </c:pt>
                <c:pt idx="2798">
                  <c:v>5.9114181319225099E-2</c:v>
                </c:pt>
                <c:pt idx="2799">
                  <c:v>6.2240323090437401E-2</c:v>
                </c:pt>
                <c:pt idx="2800">
                  <c:v>4.1102758986402498E-2</c:v>
                </c:pt>
                <c:pt idx="2801">
                  <c:v>2.44457367620384E-2</c:v>
                </c:pt>
                <c:pt idx="2802">
                  <c:v>3.8986345501716799E-2</c:v>
                </c:pt>
                <c:pt idx="2803">
                  <c:v>3.0367701176221298E-2</c:v>
                </c:pt>
                <c:pt idx="2804">
                  <c:v>5.1344286048212499E-2</c:v>
                </c:pt>
                <c:pt idx="2805">
                  <c:v>6.55533349839484E-2</c:v>
                </c:pt>
                <c:pt idx="2806">
                  <c:v>6.3806482772296003E-2</c:v>
                </c:pt>
                <c:pt idx="2807">
                  <c:v>3.6006012234458699E-2</c:v>
                </c:pt>
                <c:pt idx="2808">
                  <c:v>5.0689017722209101E-2</c:v>
                </c:pt>
                <c:pt idx="2809">
                  <c:v>1.9383073405115098E-2</c:v>
                </c:pt>
                <c:pt idx="2810">
                  <c:v>2.4125017225215001E-2</c:v>
                </c:pt>
                <c:pt idx="2811">
                  <c:v>2.08549831268896E-2</c:v>
                </c:pt>
                <c:pt idx="2812">
                  <c:v>9.1561143411634602E-3</c:v>
                </c:pt>
                <c:pt idx="2813">
                  <c:v>1.1458392784239799E-2</c:v>
                </c:pt>
                <c:pt idx="2814">
                  <c:v>1.6049913911704499E-2</c:v>
                </c:pt>
                <c:pt idx="2815">
                  <c:v>3.3860653508284898E-2</c:v>
                </c:pt>
                <c:pt idx="2816">
                  <c:v>3.3860653508284898E-2</c:v>
                </c:pt>
                <c:pt idx="2817">
                  <c:v>3.6006012234458699E-2</c:v>
                </c:pt>
                <c:pt idx="2818">
                  <c:v>3.1744985847999202E-2</c:v>
                </c:pt>
                <c:pt idx="2819">
                  <c:v>2.4125017225215001E-2</c:v>
                </c:pt>
                <c:pt idx="2820">
                  <c:v>5.6643314741195499E-3</c:v>
                </c:pt>
                <c:pt idx="2821">
                  <c:v>8.8642650689691096E-3</c:v>
                </c:pt>
                <c:pt idx="2822">
                  <c:v>1.0956567080260901E-2</c:v>
                </c:pt>
                <c:pt idx="2823">
                  <c:v>1.2428832778175001E-3</c:v>
                </c:pt>
                <c:pt idx="2824">
                  <c:v>2.14321521958309E-2</c:v>
                </c:pt>
                <c:pt idx="2825">
                  <c:v>2.1401246786860201E-2</c:v>
                </c:pt>
                <c:pt idx="2826">
                  <c:v>3.3164144413119503E-2</c:v>
                </c:pt>
                <c:pt idx="2827">
                  <c:v>3.6710022149481103E-2</c:v>
                </c:pt>
                <c:pt idx="2828">
                  <c:v>4.7689698130438697E-2</c:v>
                </c:pt>
                <c:pt idx="2829">
                  <c:v>2.4125017225215001E-2</c:v>
                </c:pt>
                <c:pt idx="2830">
                  <c:v>4.5450206518405901E-2</c:v>
                </c:pt>
                <c:pt idx="2831">
                  <c:v>4.5450206518405901E-2</c:v>
                </c:pt>
                <c:pt idx="2832">
                  <c:v>3.9589988136917997E-2</c:v>
                </c:pt>
                <c:pt idx="2833">
                  <c:v>6.8667277640422103E-2</c:v>
                </c:pt>
                <c:pt idx="2834">
                  <c:v>6.2240323090437401E-2</c:v>
                </c:pt>
                <c:pt idx="2835">
                  <c:v>3.9589988136917997E-2</c:v>
                </c:pt>
                <c:pt idx="2836">
                  <c:v>2.0724714388467201E-2</c:v>
                </c:pt>
                <c:pt idx="2837">
                  <c:v>2.54850540558752E-2</c:v>
                </c:pt>
                <c:pt idx="2838">
                  <c:v>8.8642650689691096E-3</c:v>
                </c:pt>
                <c:pt idx="2839">
                  <c:v>4.9229898711155096E-3</c:v>
                </c:pt>
                <c:pt idx="2840">
                  <c:v>2.34351741780062E-2</c:v>
                </c:pt>
                <c:pt idx="2841">
                  <c:v>3.3164144413119503E-2</c:v>
                </c:pt>
                <c:pt idx="2842">
                  <c:v>3.5291115272094199E-2</c:v>
                </c:pt>
                <c:pt idx="2843">
                  <c:v>1.53871809513275E-2</c:v>
                </c:pt>
                <c:pt idx="2844">
                  <c:v>6.9297985796068998E-3</c:v>
                </c:pt>
                <c:pt idx="2845">
                  <c:v>4.3173611092082497E-3</c:v>
                </c:pt>
                <c:pt idx="2846">
                  <c:v>3.74046332333677E-2</c:v>
                </c:pt>
                <c:pt idx="2847">
                  <c:v>2.6509013581304801E-2</c:v>
                </c:pt>
                <c:pt idx="2848">
                  <c:v>4.9229898711155096E-3</c:v>
                </c:pt>
                <c:pt idx="2849">
                  <c:v>1.6245310982174799E-2</c:v>
                </c:pt>
                <c:pt idx="2850">
                  <c:v>2.08549831268896E-2</c:v>
                </c:pt>
                <c:pt idx="2851">
                  <c:v>1.50761028491866E-2</c:v>
                </c:pt>
                <c:pt idx="2852">
                  <c:v>2.0724714388467201E-2</c:v>
                </c:pt>
                <c:pt idx="2853">
                  <c:v>4.3871845668540096E-3</c:v>
                </c:pt>
                <c:pt idx="2854">
                  <c:v>2.6871064738064901E-2</c:v>
                </c:pt>
                <c:pt idx="2855">
                  <c:v>3.6006012234458699E-2</c:v>
                </c:pt>
                <c:pt idx="2856">
                  <c:v>4.7689698130438697E-2</c:v>
                </c:pt>
                <c:pt idx="2857">
                  <c:v>2.61802888667035E-2</c:v>
                </c:pt>
                <c:pt idx="2858">
                  <c:v>2.6871064738064901E-2</c:v>
                </c:pt>
                <c:pt idx="2859">
                  <c:v>2.34351741780062E-2</c:v>
                </c:pt>
                <c:pt idx="2860">
                  <c:v>3.3164144413119503E-2</c:v>
                </c:pt>
                <c:pt idx="2861">
                  <c:v>3.9589988136917997E-2</c:v>
                </c:pt>
                <c:pt idx="2862">
                  <c:v>1.67143505406761E-2</c:v>
                </c:pt>
                <c:pt idx="2863">
                  <c:v>0</c:v>
                </c:pt>
                <c:pt idx="2864">
                  <c:v>3.08976005949504E-3</c:v>
                </c:pt>
                <c:pt idx="2865">
                  <c:v>1.27323030040364E-2</c:v>
                </c:pt>
                <c:pt idx="2866">
                  <c:v>1.9383073405115098E-2</c:v>
                </c:pt>
                <c:pt idx="2867">
                  <c:v>1.85554520362048E-2</c:v>
                </c:pt>
                <c:pt idx="2868">
                  <c:v>3.5804590040280297E-2</c:v>
                </c:pt>
                <c:pt idx="2869">
                  <c:v>4.6281318993236301E-2</c:v>
                </c:pt>
                <c:pt idx="2870">
                  <c:v>4.4219636235682203E-2</c:v>
                </c:pt>
                <c:pt idx="2871">
                  <c:v>3.95172555358273E-2</c:v>
                </c:pt>
                <c:pt idx="2872">
                  <c:v>5.2345484596153499E-2</c:v>
                </c:pt>
                <c:pt idx="2873">
                  <c:v>5.3418614270638799E-2</c:v>
                </c:pt>
                <c:pt idx="2874">
                  <c:v>4.2150081462777801E-2</c:v>
                </c:pt>
                <c:pt idx="2875">
                  <c:v>2.8173713647617199E-2</c:v>
                </c:pt>
                <c:pt idx="2876">
                  <c:v>4.1493133581691502E-2</c:v>
                </c:pt>
                <c:pt idx="2877">
                  <c:v>5.1598505685253503E-2</c:v>
                </c:pt>
                <c:pt idx="2878">
                  <c:v>5.3833636136868798E-2</c:v>
                </c:pt>
                <c:pt idx="2879">
                  <c:v>3.9165345146513798E-2</c:v>
                </c:pt>
                <c:pt idx="2880">
                  <c:v>4.3247006263793103E-2</c:v>
                </c:pt>
                <c:pt idx="2881">
                  <c:v>4.78100108900429E-2</c:v>
                </c:pt>
                <c:pt idx="2882">
                  <c:v>5.0836661057195399E-2</c:v>
                </c:pt>
                <c:pt idx="2883">
                  <c:v>3.5710876217985799E-2</c:v>
                </c:pt>
                <c:pt idx="2884">
                  <c:v>9.2703391944530707E-3</c:v>
                </c:pt>
                <c:pt idx="2885">
                  <c:v>1.16637626186692E-2</c:v>
                </c:pt>
                <c:pt idx="2886">
                  <c:v>1.27531528506528E-2</c:v>
                </c:pt>
                <c:pt idx="2887">
                  <c:v>3.23104834699387E-2</c:v>
                </c:pt>
                <c:pt idx="2888">
                  <c:v>2.3985650117797599E-2</c:v>
                </c:pt>
                <c:pt idx="2889">
                  <c:v>1.17070530347836E-2</c:v>
                </c:pt>
                <c:pt idx="2890">
                  <c:v>3.5083965446774399E-3</c:v>
                </c:pt>
                <c:pt idx="2891">
                  <c:v>1.48582142517245E-2</c:v>
                </c:pt>
                <c:pt idx="2892">
                  <c:v>2.3985650117797599E-2</c:v>
                </c:pt>
                <c:pt idx="2893">
                  <c:v>2.3985650117797599E-2</c:v>
                </c:pt>
                <c:pt idx="2894">
                  <c:v>2.3443905685389201E-2</c:v>
                </c:pt>
                <c:pt idx="2895">
                  <c:v>4.6199018226804799E-2</c:v>
                </c:pt>
                <c:pt idx="2896">
                  <c:v>4.7380475641612303E-2</c:v>
                </c:pt>
                <c:pt idx="2897">
                  <c:v>4.2654219692881003E-2</c:v>
                </c:pt>
                <c:pt idx="2898">
                  <c:v>4.7983587507153702E-2</c:v>
                </c:pt>
                <c:pt idx="2899">
                  <c:v>5.4024467415926501E-2</c:v>
                </c:pt>
                <c:pt idx="2900">
                  <c:v>4.97798827584933E-2</c:v>
                </c:pt>
                <c:pt idx="2901">
                  <c:v>4.2073050352770397E-2</c:v>
                </c:pt>
                <c:pt idx="2902">
                  <c:v>1.4859642540506501E-3</c:v>
                </c:pt>
                <c:pt idx="2903">
                  <c:v>2.45959720851965E-2</c:v>
                </c:pt>
                <c:pt idx="2904">
                  <c:v>3.3860949176186102E-2</c:v>
                </c:pt>
                <c:pt idx="2905">
                  <c:v>9.2907326679697103E-3</c:v>
                </c:pt>
                <c:pt idx="2906">
                  <c:v>4.0324993650215697E-2</c:v>
                </c:pt>
                <c:pt idx="2907">
                  <c:v>4.5250648768891899E-2</c:v>
                </c:pt>
                <c:pt idx="2908">
                  <c:v>1.63631219538177E-2</c:v>
                </c:pt>
                <c:pt idx="2909">
                  <c:v>1.8678945548838002E-2</c:v>
                </c:pt>
                <c:pt idx="2910">
                  <c:v>1.5428639751953899E-2</c:v>
                </c:pt>
                <c:pt idx="2911">
                  <c:v>4.9347979657270403E-3</c:v>
                </c:pt>
                <c:pt idx="2912">
                  <c:v>2.0015262031823499E-3</c:v>
                </c:pt>
                <c:pt idx="2913">
                  <c:v>1.21340575407395E-2</c:v>
                </c:pt>
                <c:pt idx="2914">
                  <c:v>1.4948623074962199E-3</c:v>
                </c:pt>
                <c:pt idx="2915">
                  <c:v>2.3702188034494202E-2</c:v>
                </c:pt>
                <c:pt idx="2916">
                  <c:v>2.7724965059571501E-2</c:v>
                </c:pt>
                <c:pt idx="2917">
                  <c:v>2.2336793366774601E-2</c:v>
                </c:pt>
                <c:pt idx="2918">
                  <c:v>1.7293916919401998E-2</c:v>
                </c:pt>
                <c:pt idx="2919">
                  <c:v>2.2795844175767101E-2</c:v>
                </c:pt>
                <c:pt idx="2920">
                  <c:v>3.2992861157142298E-2</c:v>
                </c:pt>
                <c:pt idx="2921">
                  <c:v>3.98308540528838E-2</c:v>
                </c:pt>
                <c:pt idx="2922">
                  <c:v>4.1288090299004203E-2</c:v>
                </c:pt>
                <c:pt idx="2923">
                  <c:v>4.0673745257517102E-2</c:v>
                </c:pt>
                <c:pt idx="2924">
                  <c:v>2.4802071018684799E-2</c:v>
                </c:pt>
                <c:pt idx="2925">
                  <c:v>3.8135775133130302E-2</c:v>
                </c:pt>
                <c:pt idx="2926">
                  <c:v>1.5900882286448301E-2</c:v>
                </c:pt>
                <c:pt idx="2927">
                  <c:v>1.16637626186692E-2</c:v>
                </c:pt>
                <c:pt idx="2928">
                  <c:v>9.2703391944530707E-3</c:v>
                </c:pt>
                <c:pt idx="2929">
                  <c:v>7.8398862435324901E-3</c:v>
                </c:pt>
                <c:pt idx="2930">
                  <c:v>2.2336793366774601E-2</c:v>
                </c:pt>
                <c:pt idx="2931">
                  <c:v>1.8678945548838002E-2</c:v>
                </c:pt>
                <c:pt idx="2932">
                  <c:v>2.2795844175767101E-2</c:v>
                </c:pt>
                <c:pt idx="2933">
                  <c:v>5.0366112689941402E-4</c:v>
                </c:pt>
                <c:pt idx="2934">
                  <c:v>3.1183227334068201E-2</c:v>
                </c:pt>
                <c:pt idx="2935">
                  <c:v>5.0987473526574303E-2</c:v>
                </c:pt>
                <c:pt idx="2936">
                  <c:v>4.5001898388481197E-2</c:v>
                </c:pt>
                <c:pt idx="2937">
                  <c:v>4.0316431189909803E-2</c:v>
                </c:pt>
                <c:pt idx="2938">
                  <c:v>4.4426049695901901E-2</c:v>
                </c:pt>
                <c:pt idx="2939">
                  <c:v>5.3418614270638799E-2</c:v>
                </c:pt>
                <c:pt idx="2940">
                  <c:v>4.3830704099891503E-2</c:v>
                </c:pt>
                <c:pt idx="2941">
                  <c:v>2.67214667857767E-2</c:v>
                </c:pt>
                <c:pt idx="2942">
                  <c:v>2.2343867424152598E-2</c:v>
                </c:pt>
                <c:pt idx="2943">
                  <c:v>2.5082551615438702E-2</c:v>
                </c:pt>
                <c:pt idx="2944">
                  <c:v>2.61840474241051E-2</c:v>
                </c:pt>
                <c:pt idx="2945">
                  <c:v>3.40052594128449E-2</c:v>
                </c:pt>
                <c:pt idx="2946">
                  <c:v>3.23104834699387E-2</c:v>
                </c:pt>
                <c:pt idx="2947">
                  <c:v>3.6288661314082503E-2</c:v>
                </c:pt>
                <c:pt idx="2948">
                  <c:v>3.7437688622966099E-2</c:v>
                </c:pt>
                <c:pt idx="2949">
                  <c:v>4.6199018226804799E-2</c:v>
                </c:pt>
                <c:pt idx="2950">
                  <c:v>4.7380475641612303E-2</c:v>
                </c:pt>
                <c:pt idx="2951">
                  <c:v>3.1183227334068201E-2</c:v>
                </c:pt>
                <c:pt idx="2952">
                  <c:v>1.9110635819099199E-2</c:v>
                </c:pt>
                <c:pt idx="2953">
                  <c:v>1.85789542221712E-2</c:v>
                </c:pt>
                <c:pt idx="2954">
                  <c:v>1.17070530347836E-2</c:v>
                </c:pt>
                <c:pt idx="2955">
                  <c:v>3.8815117200120401E-7</c:v>
                </c:pt>
                <c:pt idx="2956">
                  <c:v>3.86802015038073E-6</c:v>
                </c:pt>
                <c:pt idx="2957">
                  <c:v>3.0715004128775498E-6</c:v>
                </c:pt>
                <c:pt idx="2958">
                  <c:v>4.17495011619313E-6</c:v>
                </c:pt>
                <c:pt idx="2959">
                  <c:v>1.15501519849016E-6</c:v>
                </c:pt>
                <c:pt idx="2960">
                  <c:v>3.0038760667881298E-6</c:v>
                </c:pt>
                <c:pt idx="2961">
                  <c:v>3.0038760667881298E-6</c:v>
                </c:pt>
                <c:pt idx="2962">
                  <c:v>3.8872691848777399E-7</c:v>
                </c:pt>
                <c:pt idx="2963">
                  <c:v>3.8872691848777399E-7</c:v>
                </c:pt>
                <c:pt idx="2964">
                  <c:v>2.2460937954724199E-6</c:v>
                </c:pt>
                <c:pt idx="2965">
                  <c:v>3.7623761083786698E-6</c:v>
                </c:pt>
                <c:pt idx="2966">
                  <c:v>4.2711233157837499E-6</c:v>
                </c:pt>
                <c:pt idx="2967">
                  <c:v>2.5787964879131899E-6</c:v>
                </c:pt>
                <c:pt idx="2968">
                  <c:v>7.5614366841887797E-7</c:v>
                </c:pt>
                <c:pt idx="2969">
                  <c:v>2.5787964879131899E-6</c:v>
                </c:pt>
                <c:pt idx="2970">
                  <c:v>2.6264592056293898E-6</c:v>
                </c:pt>
                <c:pt idx="2971">
                  <c:v>1.4763779743220901E-6</c:v>
                </c:pt>
                <c:pt idx="2972">
                  <c:v>4.49657889971984E-6</c:v>
                </c:pt>
                <c:pt idx="2973">
                  <c:v>3.9177276787651398E-7</c:v>
                </c:pt>
                <c:pt idx="2974">
                  <c:v>2.6418785921153501E-6</c:v>
                </c:pt>
                <c:pt idx="2975">
                  <c:v>7.6775430805757096E-7</c:v>
                </c:pt>
                <c:pt idx="2976">
                  <c:v>1.73515984502523E-6</c:v>
                </c:pt>
                <c:pt idx="2977">
                  <c:v>3.9772725617355498E-6</c:v>
                </c:pt>
                <c:pt idx="2978">
                  <c:v>3.6714974617544399E-6</c:v>
                </c:pt>
                <c:pt idx="2979">
                  <c:v>3.6538462993066399E-6</c:v>
                </c:pt>
                <c:pt idx="2980">
                  <c:v>4.0737146664812597E-6</c:v>
                </c:pt>
                <c:pt idx="2981">
                  <c:v>4.0229886601568097E-6</c:v>
                </c:pt>
                <c:pt idx="2982">
                  <c:v>4.0229886601568097E-6</c:v>
                </c:pt>
                <c:pt idx="2983">
                  <c:v>2.50463827467333E-6</c:v>
                </c:pt>
                <c:pt idx="2984">
                  <c:v>2.13754641797401E-6</c:v>
                </c:pt>
                <c:pt idx="2985">
                  <c:v>2.5641026227002698E-6</c:v>
                </c:pt>
                <c:pt idx="2986">
                  <c:v>3.7950664050003598E-7</c:v>
                </c:pt>
                <c:pt idx="2987">
                  <c:v>2.50463827467333E-6</c:v>
                </c:pt>
                <c:pt idx="2988">
                  <c:v>1.77570096361954E-6</c:v>
                </c:pt>
                <c:pt idx="2989">
                  <c:v>3.9772725617355498E-6</c:v>
                </c:pt>
                <c:pt idx="2990">
                  <c:v>3.2045241338868898E-6</c:v>
                </c:pt>
                <c:pt idx="2991">
                  <c:v>2.5186566459597801E-6</c:v>
                </c:pt>
                <c:pt idx="2992">
                  <c:v>3.8852912387196702E-6</c:v>
                </c:pt>
                <c:pt idx="2993">
                  <c:v>3.7974682032048198E-6</c:v>
                </c:pt>
                <c:pt idx="2994">
                  <c:v>3.4234233174258199E-6</c:v>
                </c:pt>
                <c:pt idx="2995">
                  <c:v>9.8831983249009906E-7</c:v>
                </c:pt>
                <c:pt idx="2996">
                  <c:v>2.8362304847960201E-6</c:v>
                </c:pt>
                <c:pt idx="2997">
                  <c:v>3.70713622846957E-7</c:v>
                </c:pt>
                <c:pt idx="2998">
                  <c:v>1.37488544490271E-6</c:v>
                </c:pt>
                <c:pt idx="2999">
                  <c:v>0</c:v>
                </c:pt>
                <c:pt idx="3000">
                  <c:v>3.12213029471785E-6</c:v>
                </c:pt>
                <c:pt idx="3001">
                  <c:v>1.0119595175386901E-6</c:v>
                </c:pt>
                <c:pt idx="3002">
                  <c:v>4.2711233157837499E-6</c:v>
                </c:pt>
                <c:pt idx="3003">
                  <c:v>1.0110293872350001E-6</c:v>
                </c:pt>
                <c:pt idx="3004">
                  <c:v>4.2711233157837499E-6</c:v>
                </c:pt>
                <c:pt idx="3005">
                  <c:v>7.6775430805757096E-7</c:v>
                </c:pt>
                <c:pt idx="3006">
                  <c:v>1.8181818486890399E-6</c:v>
                </c:pt>
                <c:pt idx="3007">
                  <c:v>1.77570096361954E-6</c:v>
                </c:pt>
                <c:pt idx="3008">
                  <c:v>3.70713622846957E-7</c:v>
                </c:pt>
                <c:pt idx="3009">
                  <c:v>3.6496350009959598E-7</c:v>
                </c:pt>
                <c:pt idx="3010">
                  <c:v>1.8009478323379899E-6</c:v>
                </c:pt>
                <c:pt idx="3011">
                  <c:v>3.6714974617544399E-6</c:v>
                </c:pt>
                <c:pt idx="3012">
                  <c:v>7.6775430805757096E-7</c:v>
                </c:pt>
                <c:pt idx="3013">
                  <c:v>1.0607521659607301E-6</c:v>
                </c:pt>
                <c:pt idx="3014">
                  <c:v>7.8662732433137097E-7</c:v>
                </c:pt>
                <c:pt idx="3015">
                  <c:v>7.6612903605785896E-7</c:v>
                </c:pt>
                <c:pt idx="3016">
                  <c:v>1.8905472252877501E-6</c:v>
                </c:pt>
                <c:pt idx="3017">
                  <c:v>1.5438950816038199E-6</c:v>
                </c:pt>
                <c:pt idx="3018">
                  <c:v>1.8627451301242599E-6</c:v>
                </c:pt>
                <c:pt idx="3019">
                  <c:v>3.6714974617544399E-6</c:v>
                </c:pt>
                <c:pt idx="3020">
                  <c:v>4.17495011619313E-6</c:v>
                </c:pt>
                <c:pt idx="3021">
                  <c:v>7.7314345418908098E-7</c:v>
                </c:pt>
                <c:pt idx="3022">
                  <c:v>3.0715004128775498E-6</c:v>
                </c:pt>
                <c:pt idx="3023">
                  <c:v>3.0715004128775498E-6</c:v>
                </c:pt>
                <c:pt idx="3024">
                  <c:v>1.8627451301242599E-6</c:v>
                </c:pt>
                <c:pt idx="3025">
                  <c:v>3.0451865554070799E-6</c:v>
                </c:pt>
                <c:pt idx="3026">
                  <c:v>2.2977022398166302E-6</c:v>
                </c:pt>
                <c:pt idx="3027">
                  <c:v>4.5908181600729896E-6</c:v>
                </c:pt>
                <c:pt idx="3028">
                  <c:v>1.15501519849016E-6</c:v>
                </c:pt>
                <c:pt idx="3029">
                  <c:v>1.1850311863326101E-6</c:v>
                </c:pt>
                <c:pt idx="3030">
                  <c:v>1.5438950816038199E-6</c:v>
                </c:pt>
                <c:pt idx="3031">
                  <c:v>3.9832284845684599E-7</c:v>
                </c:pt>
                <c:pt idx="3032">
                  <c:v>7.9331943175491098E-7</c:v>
                </c:pt>
                <c:pt idx="3033">
                  <c:v>2.4079915235890601E-6</c:v>
                </c:pt>
                <c:pt idx="3034">
                  <c:v>3.1508263507933599E-6</c:v>
                </c:pt>
                <c:pt idx="3035">
                  <c:v>3.8815117200120401E-7</c:v>
                </c:pt>
                <c:pt idx="3036">
                  <c:v>3.8815117200120401E-7</c:v>
                </c:pt>
                <c:pt idx="3037">
                  <c:v>1.91959802495107E-6</c:v>
                </c:pt>
                <c:pt idx="3038">
                  <c:v>4.5908181600729896E-6</c:v>
                </c:pt>
                <c:pt idx="3039">
                  <c:v>1.8181818486890399E-6</c:v>
                </c:pt>
                <c:pt idx="3040">
                  <c:v>1.8181818486890399E-6</c:v>
                </c:pt>
                <c:pt idx="3041">
                  <c:v>1.41643057461673E-6</c:v>
                </c:pt>
                <c:pt idx="3042">
                  <c:v>1.75925922584136E-6</c:v>
                </c:pt>
                <c:pt idx="3043">
                  <c:v>3.9289056662789802E-6</c:v>
                </c:pt>
                <c:pt idx="3044">
                  <c:v>2.50463827467333E-6</c:v>
                </c:pt>
                <c:pt idx="3045">
                  <c:v>7.6775430805757096E-7</c:v>
                </c:pt>
                <c:pt idx="3046">
                  <c:v>3.27237717597627E-6</c:v>
                </c:pt>
                <c:pt idx="3047">
                  <c:v>2.1883919548721101E-6</c:v>
                </c:pt>
                <c:pt idx="3048">
                  <c:v>1.4409222107391101E-6</c:v>
                </c:pt>
                <c:pt idx="3049">
                  <c:v>4.3893131769839499E-6</c:v>
                </c:pt>
                <c:pt idx="3050">
                  <c:v>4.0737146664812597E-6</c:v>
                </c:pt>
                <c:pt idx="3051">
                  <c:v>3.27237717597627E-6</c:v>
                </c:pt>
                <c:pt idx="3052">
                  <c:v>2.1883919548721101E-6</c:v>
                </c:pt>
                <c:pt idx="3053">
                  <c:v>3.1307551598027999E-6</c:v>
                </c:pt>
                <c:pt idx="3054">
                  <c:v>1.41643057461673E-6</c:v>
                </c:pt>
                <c:pt idx="3055">
                  <c:v>1.75925922584136E-6</c:v>
                </c:pt>
                <c:pt idx="3056">
                  <c:v>1.0110293872350001E-6</c:v>
                </c:pt>
                <c:pt idx="3057">
                  <c:v>1.3837638182741001E-6</c:v>
                </c:pt>
                <c:pt idx="3058">
                  <c:v>3.4862386650548798E-6</c:v>
                </c:pt>
                <c:pt idx="3059">
                  <c:v>2.8362304847960201E-6</c:v>
                </c:pt>
                <c:pt idx="3060">
                  <c:v>4.2870458571993301E-6</c:v>
                </c:pt>
                <c:pt idx="3061">
                  <c:v>7.3868882829873903E-7</c:v>
                </c:pt>
                <c:pt idx="3062">
                  <c:v>1.75925922584136E-6</c:v>
                </c:pt>
                <c:pt idx="3063">
                  <c:v>1.3837638182741001E-6</c:v>
                </c:pt>
                <c:pt idx="3064">
                  <c:v>1.75925922584136E-6</c:v>
                </c:pt>
                <c:pt idx="3065">
                  <c:v>3.0603061216476802E-6</c:v>
                </c:pt>
                <c:pt idx="3066">
                  <c:v>3.40807187617891E-6</c:v>
                </c:pt>
                <c:pt idx="3067">
                  <c:v>3.54295836125948E-7</c:v>
                </c:pt>
                <c:pt idx="3068">
                  <c:v>3.40807187617891E-6</c:v>
                </c:pt>
                <c:pt idx="3069">
                  <c:v>4.0816324931816098E-6</c:v>
                </c:pt>
                <c:pt idx="3070">
                  <c:v>1.34408603936099E-6</c:v>
                </c:pt>
                <c:pt idx="3071">
                  <c:v>2.0462633825335E-6</c:v>
                </c:pt>
                <c:pt idx="3072">
                  <c:v>2.3936170718974098E-6</c:v>
                </c:pt>
                <c:pt idx="3073">
                  <c:v>3.6713287993304198E-6</c:v>
                </c:pt>
                <c:pt idx="3074">
                  <c:v>6.9084628727529704E-7</c:v>
                </c:pt>
                <c:pt idx="3075">
                  <c:v>2.3417173076313798E-6</c:v>
                </c:pt>
                <c:pt idx="3076">
                  <c:v>2.0017406796724401E-6</c:v>
                </c:pt>
                <c:pt idx="3077">
                  <c:v>3.0603061216476802E-6</c:v>
                </c:pt>
                <c:pt idx="3078">
                  <c:v>3.4234233174258199E-6</c:v>
                </c:pt>
                <c:pt idx="3079">
                  <c:v>3.6231883969047701E-7</c:v>
                </c:pt>
                <c:pt idx="3080">
                  <c:v>1.77570096361954E-6</c:v>
                </c:pt>
                <c:pt idx="3081">
                  <c:v>4.1894355193850703E-6</c:v>
                </c:pt>
                <c:pt idx="3082">
                  <c:v>1.0119595175386901E-6</c:v>
                </c:pt>
                <c:pt idx="3083">
                  <c:v>3.5849055435908801E-6</c:v>
                </c:pt>
                <c:pt idx="3084">
                  <c:v>3.6496350009959598E-7</c:v>
                </c:pt>
                <c:pt idx="3085">
                  <c:v>1.75925922584136E-6</c:v>
                </c:pt>
                <c:pt idx="3086">
                  <c:v>1.41643057461673E-6</c:v>
                </c:pt>
                <c:pt idx="3087">
                  <c:v>1.48662039392098E-6</c:v>
                </c:pt>
                <c:pt idx="3088">
                  <c:v>3.7438425169445901E-6</c:v>
                </c:pt>
                <c:pt idx="3089">
                  <c:v>0</c:v>
                </c:pt>
                <c:pt idx="3090">
                  <c:v>2.2922923389086E-6</c:v>
                </c:pt>
                <c:pt idx="3091">
                  <c:v>1.8905472252877501E-6</c:v>
                </c:pt>
                <c:pt idx="3092">
                  <c:v>1.4763779743220901E-6</c:v>
                </c:pt>
                <c:pt idx="3093">
                  <c:v>7.9365079512622002E-7</c:v>
                </c:pt>
                <c:pt idx="3094">
                  <c:v>3.8152609885984399E-7</c:v>
                </c:pt>
                <c:pt idx="3095">
                  <c:v>4.17495011619313E-6</c:v>
                </c:pt>
                <c:pt idx="3096">
                  <c:v>3.1508263507933599E-6</c:v>
                </c:pt>
                <c:pt idx="3097">
                  <c:v>4.3933052382001798E-6</c:v>
                </c:pt>
                <c:pt idx="3098">
                  <c:v>3.5691988782579601E-6</c:v>
                </c:pt>
                <c:pt idx="3099">
                  <c:v>3.9687498377991799E-6</c:v>
                </c:pt>
                <c:pt idx="3100">
                  <c:v>1.96907220182605E-6</c:v>
                </c:pt>
                <c:pt idx="3101">
                  <c:v>3.4681495254043001E-6</c:v>
                </c:pt>
                <c:pt idx="3102">
                  <c:v>3.91349118874436E-7</c:v>
                </c:pt>
                <c:pt idx="3103">
                  <c:v>1.5438950816038199E-6</c:v>
                </c:pt>
                <c:pt idx="3104">
                  <c:v>4.5908181600729896E-6</c:v>
                </c:pt>
                <c:pt idx="3105">
                  <c:v>4.17495011619313E-6</c:v>
                </c:pt>
                <c:pt idx="3106">
                  <c:v>4.5908181600729896E-6</c:v>
                </c:pt>
                <c:pt idx="3107">
                  <c:v>0</c:v>
                </c:pt>
                <c:pt idx="3108">
                  <c:v>3.86802015038073E-6</c:v>
                </c:pt>
                <c:pt idx="3109">
                  <c:v>3.1059064138475802E-6</c:v>
                </c:pt>
                <c:pt idx="3110">
                  <c:v>0</c:v>
                </c:pt>
                <c:pt idx="3111">
                  <c:v>0</c:v>
                </c:pt>
                <c:pt idx="3112">
                  <c:v>1.91959802495107E-6</c:v>
                </c:pt>
                <c:pt idx="3113">
                  <c:v>1.91959802495107E-6</c:v>
                </c:pt>
                <c:pt idx="3114">
                  <c:v>3.47870194614793E-6</c:v>
                </c:pt>
                <c:pt idx="3115">
                  <c:v>1.15501519849016E-6</c:v>
                </c:pt>
                <c:pt idx="3116">
                  <c:v>1.0858834871552601E-6</c:v>
                </c:pt>
                <c:pt idx="3117">
                  <c:v>4.49657889971984E-6</c:v>
                </c:pt>
                <c:pt idx="3118">
                  <c:v>0</c:v>
                </c:pt>
                <c:pt idx="3119">
                  <c:v>1.4506769613205301E-6</c:v>
                </c:pt>
                <c:pt idx="3120">
                  <c:v>0</c:v>
                </c:pt>
                <c:pt idx="3121">
                  <c:v>7.7444337011962301E-7</c:v>
                </c:pt>
                <c:pt idx="3122">
                  <c:v>3.35305708392133E-6</c:v>
                </c:pt>
                <c:pt idx="3123">
                  <c:v>3.8872691848777399E-7</c:v>
                </c:pt>
                <c:pt idx="3124">
                  <c:v>7.6775430805757096E-7</c:v>
                </c:pt>
                <c:pt idx="3125">
                  <c:v>1.4506769613205301E-6</c:v>
                </c:pt>
                <c:pt idx="3126">
                  <c:v>1.48662039392098E-6</c:v>
                </c:pt>
                <c:pt idx="3127">
                  <c:v>3.0451865554070799E-6</c:v>
                </c:pt>
                <c:pt idx="3128">
                  <c:v>4.4790650453103996E-6</c:v>
                </c:pt>
                <c:pt idx="3129">
                  <c:v>7.7444337011962301E-7</c:v>
                </c:pt>
                <c:pt idx="3130">
                  <c:v>7.6775430805757096E-7</c:v>
                </c:pt>
                <c:pt idx="3131">
                  <c:v>3.28185338675983E-6</c:v>
                </c:pt>
                <c:pt idx="3132">
                  <c:v>3.7950664050003598E-7</c:v>
                </c:pt>
                <c:pt idx="3133">
                  <c:v>1.8009478323379899E-6</c:v>
                </c:pt>
                <c:pt idx="3134">
                  <c:v>2.19256439021219E-6</c:v>
                </c:pt>
                <c:pt idx="3135">
                  <c:v>3.5849055435908801E-6</c:v>
                </c:pt>
                <c:pt idx="3136">
                  <c:v>4.2870458571993301E-6</c:v>
                </c:pt>
                <c:pt idx="3137">
                  <c:v>7.3868882829873903E-7</c:v>
                </c:pt>
                <c:pt idx="3138">
                  <c:v>3.5023040362628501E-6</c:v>
                </c:pt>
                <c:pt idx="3139">
                  <c:v>1.0357815403263599E-6</c:v>
                </c:pt>
                <c:pt idx="3140">
                  <c:v>1.0357815403263599E-6</c:v>
                </c:pt>
                <c:pt idx="3141">
                  <c:v>1.41643057461673E-6</c:v>
                </c:pt>
                <c:pt idx="3142">
                  <c:v>7.4976568804114097E-7</c:v>
                </c:pt>
                <c:pt idx="3143">
                  <c:v>0</c:v>
                </c:pt>
                <c:pt idx="3144">
                  <c:v>9.8831983249009906E-7</c:v>
                </c:pt>
                <c:pt idx="3145">
                  <c:v>3.5023040362628501E-6</c:v>
                </c:pt>
                <c:pt idx="3146">
                  <c:v>1.3837638182741001E-6</c:v>
                </c:pt>
                <c:pt idx="3147">
                  <c:v>3.4862386650548798E-6</c:v>
                </c:pt>
                <c:pt idx="3148">
                  <c:v>1.3837638182741001E-6</c:v>
                </c:pt>
                <c:pt idx="3149">
                  <c:v>2.4612579088592999E-6</c:v>
                </c:pt>
                <c:pt idx="3150">
                  <c:v>3.6496350009959598E-7</c:v>
                </c:pt>
                <c:pt idx="3151">
                  <c:v>2.0928116861130801E-6</c:v>
                </c:pt>
                <c:pt idx="3152">
                  <c:v>3.5849055435908801E-6</c:v>
                </c:pt>
                <c:pt idx="3153">
                  <c:v>0</c:v>
                </c:pt>
                <c:pt idx="3154">
                  <c:v>3.9772725617355498E-6</c:v>
                </c:pt>
                <c:pt idx="3155">
                  <c:v>1.41643057461673E-6</c:v>
                </c:pt>
                <c:pt idx="3156">
                  <c:v>1.4071294754901701E-6</c:v>
                </c:pt>
                <c:pt idx="3157">
                  <c:v>1.48662039392098E-6</c:v>
                </c:pt>
                <c:pt idx="3158">
                  <c:v>3.8152609885984399E-7</c:v>
                </c:pt>
                <c:pt idx="3159">
                  <c:v>4.6878196430028897E-6</c:v>
                </c:pt>
                <c:pt idx="3160">
                  <c:v>3.4681495254043001E-6</c:v>
                </c:pt>
                <c:pt idx="3161">
                  <c:v>1.8446601575592699E-6</c:v>
                </c:pt>
                <c:pt idx="3162">
                  <c:v>7.8662732433137097E-7</c:v>
                </c:pt>
                <c:pt idx="3163">
                  <c:v>4.49657889971984E-6</c:v>
                </c:pt>
                <c:pt idx="3164">
                  <c:v>0</c:v>
                </c:pt>
                <c:pt idx="3165">
                  <c:v>1.15501519849016E-6</c:v>
                </c:pt>
                <c:pt idx="3166">
                  <c:v>2.67803402054854E-6</c:v>
                </c:pt>
                <c:pt idx="3167">
                  <c:v>4.7070916973286404E-6</c:v>
                </c:pt>
                <c:pt idx="3168">
                  <c:v>3.1059064138475802E-6</c:v>
                </c:pt>
                <c:pt idx="3169">
                  <c:v>1.18380059631079E-6</c:v>
                </c:pt>
                <c:pt idx="3170">
                  <c:v>3.8815117200120401E-7</c:v>
                </c:pt>
                <c:pt idx="3171">
                  <c:v>3.9687498377991799E-6</c:v>
                </c:pt>
                <c:pt idx="3172">
                  <c:v>3.1870429476206699E-6</c:v>
                </c:pt>
                <c:pt idx="3173">
                  <c:v>4.01691325991308E-7</c:v>
                </c:pt>
                <c:pt idx="3174">
                  <c:v>3.4681495254043001E-6</c:v>
                </c:pt>
                <c:pt idx="3175">
                  <c:v>0</c:v>
                </c:pt>
                <c:pt idx="3176">
                  <c:v>3.86802015038073E-6</c:v>
                </c:pt>
                <c:pt idx="3177">
                  <c:v>7.9365079512622002E-7</c:v>
                </c:pt>
                <c:pt idx="3178">
                  <c:v>1.5438950816038199E-6</c:v>
                </c:pt>
                <c:pt idx="3179">
                  <c:v>1.1850311863326101E-6</c:v>
                </c:pt>
                <c:pt idx="3180">
                  <c:v>3.2343583298199798E-6</c:v>
                </c:pt>
                <c:pt idx="3181">
                  <c:v>2.4079915235890601E-6</c:v>
                </c:pt>
                <c:pt idx="3182">
                  <c:v>4.3933052382001798E-6</c:v>
                </c:pt>
                <c:pt idx="3183">
                  <c:v>3.8815117200120401E-7</c:v>
                </c:pt>
                <c:pt idx="3184">
                  <c:v>1.948979551976E-6</c:v>
                </c:pt>
                <c:pt idx="3185">
                  <c:v>3.86802015038073E-6</c:v>
                </c:pt>
                <c:pt idx="3186">
                  <c:v>4.4790650453103996E-6</c:v>
                </c:pt>
                <c:pt idx="3187">
                  <c:v>4.0737146664812597E-6</c:v>
                </c:pt>
                <c:pt idx="3188">
                  <c:v>3.8872691848777399E-7</c:v>
                </c:pt>
                <c:pt idx="3189">
                  <c:v>1.8627451301242599E-6</c:v>
                </c:pt>
                <c:pt idx="3190">
                  <c:v>3.28185338675983E-6</c:v>
                </c:pt>
                <c:pt idx="3191">
                  <c:v>1.48662039392098E-6</c:v>
                </c:pt>
                <c:pt idx="3192">
                  <c:v>3.7438425169445901E-6</c:v>
                </c:pt>
                <c:pt idx="3193">
                  <c:v>4.2253522834034096E-6</c:v>
                </c:pt>
                <c:pt idx="3194">
                  <c:v>4.5908181600729896E-6</c:v>
                </c:pt>
                <c:pt idx="3195">
                  <c:v>3.98406373667965E-7</c:v>
                </c:pt>
                <c:pt idx="3196">
                  <c:v>4.2813453745379096E-6</c:v>
                </c:pt>
                <c:pt idx="3197">
                  <c:v>2.34631141428859E-6</c:v>
                </c:pt>
                <c:pt idx="3198">
                  <c:v>3.8815117200120401E-7</c:v>
                </c:pt>
                <c:pt idx="3199">
                  <c:v>3.4681495254043001E-6</c:v>
                </c:pt>
                <c:pt idx="3200">
                  <c:v>1.5548780268883699E-6</c:v>
                </c:pt>
                <c:pt idx="3201">
                  <c:v>0</c:v>
                </c:pt>
                <c:pt idx="3202">
                  <c:v>1.48662039392098E-6</c:v>
                </c:pt>
                <c:pt idx="3203">
                  <c:v>3.7438425169445901E-6</c:v>
                </c:pt>
                <c:pt idx="3204">
                  <c:v>3.0784509466109E-6</c:v>
                </c:pt>
                <c:pt idx="3205">
                  <c:v>3.35305708392133E-6</c:v>
                </c:pt>
                <c:pt idx="3206">
                  <c:v>3.7438425169445901E-6</c:v>
                </c:pt>
                <c:pt idx="3207">
                  <c:v>3.7438425169445901E-6</c:v>
                </c:pt>
                <c:pt idx="3208">
                  <c:v>7.6612903605785896E-7</c:v>
                </c:pt>
                <c:pt idx="3209">
                  <c:v>1.0858834871552601E-6</c:v>
                </c:pt>
                <c:pt idx="3210">
                  <c:v>1.8446601575592699E-6</c:v>
                </c:pt>
                <c:pt idx="3211">
                  <c:v>3.7623761083786698E-6</c:v>
                </c:pt>
                <c:pt idx="3212">
                  <c:v>1.0597302242543E-6</c:v>
                </c:pt>
                <c:pt idx="3213">
                  <c:v>3.8240917403381902E-7</c:v>
                </c:pt>
                <c:pt idx="3214">
                  <c:v>2.9328288540424702E-6</c:v>
                </c:pt>
                <c:pt idx="3215">
                  <c:v>4.0229886601568097E-6</c:v>
                </c:pt>
                <c:pt idx="3216">
                  <c:v>3.8240917403381902E-7</c:v>
                </c:pt>
                <c:pt idx="3217">
                  <c:v>3.0451865554070799E-6</c:v>
                </c:pt>
                <c:pt idx="3218">
                  <c:v>3.7623761083786698E-6</c:v>
                </c:pt>
                <c:pt idx="3219">
                  <c:v>2.2417153443900098E-6</c:v>
                </c:pt>
                <c:pt idx="3220">
                  <c:v>4.49657889971984E-6</c:v>
                </c:pt>
                <c:pt idx="3221">
                  <c:v>2.6418785921153501E-6</c:v>
                </c:pt>
                <c:pt idx="3222">
                  <c:v>1.08695651817146E-6</c:v>
                </c:pt>
                <c:pt idx="3223">
                  <c:v>3.8152609885984399E-7</c:v>
                </c:pt>
                <c:pt idx="3224">
                  <c:v>1.91959802495107E-6</c:v>
                </c:pt>
                <c:pt idx="3225">
                  <c:v>3.0715004128775498E-6</c:v>
                </c:pt>
                <c:pt idx="3226">
                  <c:v>4.7070916973286404E-6</c:v>
                </c:pt>
                <c:pt idx="3227">
                  <c:v>4.6878196430028897E-6</c:v>
                </c:pt>
                <c:pt idx="3228">
                  <c:v>1.96907220182605E-6</c:v>
                </c:pt>
                <c:pt idx="3229">
                  <c:v>4.6878196430028897E-6</c:v>
                </c:pt>
                <c:pt idx="3230">
                  <c:v>1.15384612812628E-6</c:v>
                </c:pt>
                <c:pt idx="3231">
                  <c:v>4.6878196430028897E-6</c:v>
                </c:pt>
                <c:pt idx="3232">
                  <c:v>3.5580911592737099E-6</c:v>
                </c:pt>
                <c:pt idx="3233">
                  <c:v>3.1508263507933599E-6</c:v>
                </c:pt>
                <c:pt idx="3234">
                  <c:v>4.33436550493451E-6</c:v>
                </c:pt>
                <c:pt idx="3235">
                  <c:v>3.9832284845684599E-7</c:v>
                </c:pt>
                <c:pt idx="3236">
                  <c:v>2.8194296881854602E-6</c:v>
                </c:pt>
                <c:pt idx="3237">
                  <c:v>3.2343583298199798E-6</c:v>
                </c:pt>
                <c:pt idx="3238">
                  <c:v>3.9481866797124303E-6</c:v>
                </c:pt>
                <c:pt idx="3239">
                  <c:v>8.06794058875098E-7</c:v>
                </c:pt>
                <c:pt idx="3240">
                  <c:v>4.0531916488544502E-6</c:v>
                </c:pt>
                <c:pt idx="3241">
                  <c:v>7.9331943175491098E-7</c:v>
                </c:pt>
                <c:pt idx="3242">
                  <c:v>2.8194296881854602E-6</c:v>
                </c:pt>
                <c:pt idx="3243">
                  <c:v>4.6878196430028897E-6</c:v>
                </c:pt>
                <c:pt idx="3244">
                  <c:v>0</c:v>
                </c:pt>
                <c:pt idx="3245">
                  <c:v>4.8109241445122198E-6</c:v>
                </c:pt>
                <c:pt idx="3246">
                  <c:v>2.4079915235890601E-6</c:v>
                </c:pt>
                <c:pt idx="3247">
                  <c:v>4.8312238683396799E-6</c:v>
                </c:pt>
                <c:pt idx="3248">
                  <c:v>3.47870194614793E-6</c:v>
                </c:pt>
                <c:pt idx="3249">
                  <c:v>3.0715004128775498E-6</c:v>
                </c:pt>
                <c:pt idx="3250">
                  <c:v>1.15384612812628E-6</c:v>
                </c:pt>
                <c:pt idx="3251">
                  <c:v>3.8152609885984399E-7</c:v>
                </c:pt>
                <c:pt idx="3252">
                  <c:v>1.5438950816038199E-6</c:v>
                </c:pt>
                <c:pt idx="3253">
                  <c:v>3.0784509466109E-6</c:v>
                </c:pt>
                <c:pt idx="3254">
                  <c:v>3.8484849920443001E-6</c:v>
                </c:pt>
                <c:pt idx="3255">
                  <c:v>1.948979551976E-6</c:v>
                </c:pt>
                <c:pt idx="3256">
                  <c:v>1.5838509590897599E-6</c:v>
                </c:pt>
                <c:pt idx="3257">
                  <c:v>4.5891785732468399E-6</c:v>
                </c:pt>
                <c:pt idx="3258">
                  <c:v>3.4681495254043001E-6</c:v>
                </c:pt>
                <c:pt idx="3259">
                  <c:v>1.48662039392098E-6</c:v>
                </c:pt>
                <c:pt idx="3260">
                  <c:v>2.6264592056293898E-6</c:v>
                </c:pt>
                <c:pt idx="3261">
                  <c:v>3.35305708392133E-6</c:v>
                </c:pt>
                <c:pt idx="3262">
                  <c:v>0</c:v>
                </c:pt>
                <c:pt idx="3263">
                  <c:v>3.9177276787651398E-7</c:v>
                </c:pt>
                <c:pt idx="3264">
                  <c:v>1.4409222107391101E-6</c:v>
                </c:pt>
                <c:pt idx="3265">
                  <c:v>0.19417659835986001</c:v>
                </c:pt>
                <c:pt idx="3266">
                  <c:v>2.6264592056293898E-6</c:v>
                </c:pt>
                <c:pt idx="3267">
                  <c:v>3.28185338675983E-6</c:v>
                </c:pt>
                <c:pt idx="3268">
                  <c:v>1.4506769613205301E-6</c:v>
                </c:pt>
                <c:pt idx="3269">
                  <c:v>4.4790650453103996E-6</c:v>
                </c:pt>
                <c:pt idx="3270">
                  <c:v>2.9721955087892E-6</c:v>
                </c:pt>
                <c:pt idx="3271">
                  <c:v>1.0607521659607301E-6</c:v>
                </c:pt>
                <c:pt idx="3272">
                  <c:v>1.4506769613205301E-6</c:v>
                </c:pt>
                <c:pt idx="3273">
                  <c:v>1.8446601575592699E-6</c:v>
                </c:pt>
                <c:pt idx="3274">
                  <c:v>1.8627451301242599E-6</c:v>
                </c:pt>
                <c:pt idx="3275">
                  <c:v>7.7444337011962301E-7</c:v>
                </c:pt>
                <c:pt idx="3276">
                  <c:v>1.4409222107391101E-6</c:v>
                </c:pt>
                <c:pt idx="3277">
                  <c:v>3.5849055435908801E-6</c:v>
                </c:pt>
                <c:pt idx="3278">
                  <c:v>2.90262164590255E-6</c:v>
                </c:pt>
                <c:pt idx="3279">
                  <c:v>1.0357815403263599E-6</c:v>
                </c:pt>
                <c:pt idx="3280">
                  <c:v>3.5680752563564402E-6</c:v>
                </c:pt>
                <c:pt idx="3281">
                  <c:v>2.13754641797401E-6</c:v>
                </c:pt>
                <c:pt idx="3282">
                  <c:v>1.37488544490271E-6</c:v>
                </c:pt>
                <c:pt idx="3283">
                  <c:v>3.12213029471785E-6</c:v>
                </c:pt>
                <c:pt idx="3284">
                  <c:v>1.3837638182741001E-6</c:v>
                </c:pt>
                <c:pt idx="3285">
                  <c:v>2.8362304847960201E-6</c:v>
                </c:pt>
                <c:pt idx="3286">
                  <c:v>2.0426287281733001E-6</c:v>
                </c:pt>
                <c:pt idx="3287">
                  <c:v>2.7728085168587901E-6</c:v>
                </c:pt>
                <c:pt idx="3288">
                  <c:v>0</c:v>
                </c:pt>
                <c:pt idx="3289">
                  <c:v>3.0520645362028501E-6</c:v>
                </c:pt>
                <c:pt idx="3290">
                  <c:v>0</c:v>
                </c:pt>
                <c:pt idx="3291">
                  <c:v>3.7974682032048198E-6</c:v>
                </c:pt>
                <c:pt idx="3292">
                  <c:v>1.7194569815972001E-6</c:v>
                </c:pt>
                <c:pt idx="3293">
                  <c:v>3.7974682032048198E-6</c:v>
                </c:pt>
                <c:pt idx="3294">
                  <c:v>3.1307551598027999E-6</c:v>
                </c:pt>
                <c:pt idx="3295">
                  <c:v>3.12213029471785E-6</c:v>
                </c:pt>
                <c:pt idx="3296">
                  <c:v>3.6231883969047701E-7</c:v>
                </c:pt>
                <c:pt idx="3297">
                  <c:v>7.2202166147490696E-7</c:v>
                </c:pt>
                <c:pt idx="3298">
                  <c:v>9.8831983249009906E-7</c:v>
                </c:pt>
                <c:pt idx="3299">
                  <c:v>2.14152704297833E-6</c:v>
                </c:pt>
                <c:pt idx="3300">
                  <c:v>0</c:v>
                </c:pt>
                <c:pt idx="3301">
                  <c:v>0</c:v>
                </c:pt>
                <c:pt idx="3302">
                  <c:v>3.8852912387196702E-6</c:v>
                </c:pt>
                <c:pt idx="3303">
                  <c:v>0</c:v>
                </c:pt>
                <c:pt idx="3304">
                  <c:v>3.0603061216476802E-6</c:v>
                </c:pt>
                <c:pt idx="3305">
                  <c:v>3.4662044970146801E-7</c:v>
                </c:pt>
                <c:pt idx="3306">
                  <c:v>2.2556390405767399E-6</c:v>
                </c:pt>
                <c:pt idx="3307">
                  <c:v>2.8595457526287702E-6</c:v>
                </c:pt>
                <c:pt idx="3308">
                  <c:v>6.7624683055621099E-7</c:v>
                </c:pt>
                <c:pt idx="3309">
                  <c:v>1.2594458594939301E-6</c:v>
                </c:pt>
                <c:pt idx="3310">
                  <c:v>2.2443890715470599E-6</c:v>
                </c:pt>
                <c:pt idx="3311">
                  <c:v>6.6225165599009603E-7</c:v>
                </c:pt>
                <c:pt idx="3312">
                  <c:v>3.1932774233422601E-6</c:v>
                </c:pt>
                <c:pt idx="3313">
                  <c:v>1.2594458594939301E-6</c:v>
                </c:pt>
                <c:pt idx="3314">
                  <c:v>9.0759075446905595E-7</c:v>
                </c:pt>
                <c:pt idx="3315">
                  <c:v>2.5162338358834801E-6</c:v>
                </c:pt>
                <c:pt idx="3316">
                  <c:v>3.3096927748189802E-6</c:v>
                </c:pt>
                <c:pt idx="3317">
                  <c:v>6.4882400675475695E-7</c:v>
                </c:pt>
                <c:pt idx="3318">
                  <c:v>2.7441484292163999E-6</c:v>
                </c:pt>
                <c:pt idx="3319">
                  <c:v>1.5447154211260101E-6</c:v>
                </c:pt>
                <c:pt idx="3320">
                  <c:v>3.7612429931217899E-6</c:v>
                </c:pt>
                <c:pt idx="3321">
                  <c:v>3.41186015348502E-6</c:v>
                </c:pt>
                <c:pt idx="3322">
                  <c:v>1.87908499846614E-6</c:v>
                </c:pt>
                <c:pt idx="3323">
                  <c:v>3.41186015348502E-6</c:v>
                </c:pt>
                <c:pt idx="3324">
                  <c:v>3.0645162329712601E-6</c:v>
                </c:pt>
                <c:pt idx="3325">
                  <c:v>3.1897926542657802E-7</c:v>
                </c:pt>
                <c:pt idx="3326">
                  <c:v>1.1914217489231499E-6</c:v>
                </c:pt>
                <c:pt idx="3327">
                  <c:v>8.7094218119765102E-7</c:v>
                </c:pt>
                <c:pt idx="3328">
                  <c:v>2.7508091348120402E-6</c:v>
                </c:pt>
                <c:pt idx="3329">
                  <c:v>8.5470084991041701E-7</c:v>
                </c:pt>
                <c:pt idx="3330">
                  <c:v>2.3718439795962899E-6</c:v>
                </c:pt>
                <c:pt idx="3331">
                  <c:v>2.0423600131080901E-6</c:v>
                </c:pt>
                <c:pt idx="3332">
                  <c:v>5.9612517911253496E-7</c:v>
                </c:pt>
                <c:pt idx="3333">
                  <c:v>1.7024426023296999E-6</c:v>
                </c:pt>
                <c:pt idx="3334">
                  <c:v>8.2273746707786799E-7</c:v>
                </c:pt>
                <c:pt idx="3335">
                  <c:v>2.2660818256993098E-6</c:v>
                </c:pt>
                <c:pt idx="3336">
                  <c:v>1.40221400051109E-6</c:v>
                </c:pt>
                <c:pt idx="3337">
                  <c:v>1.9955654444588899E-6</c:v>
                </c:pt>
                <c:pt idx="3338">
                  <c:v>1.7345399359043599E-6</c:v>
                </c:pt>
                <c:pt idx="3339">
                  <c:v>3.4664655976739699E-6</c:v>
                </c:pt>
                <c:pt idx="3340">
                  <c:v>1.4126394231782401E-6</c:v>
                </c:pt>
                <c:pt idx="3341">
                  <c:v>2.0423600131080901E-6</c:v>
                </c:pt>
                <c:pt idx="3342">
                  <c:v>1.73716014717393E-6</c:v>
                </c:pt>
                <c:pt idx="3343">
                  <c:v>3.1555220583818699E-6</c:v>
                </c:pt>
                <c:pt idx="3344">
                  <c:v>2.5934401870916399E-6</c:v>
                </c:pt>
                <c:pt idx="3345">
                  <c:v>2.3718439795962899E-6</c:v>
                </c:pt>
                <c:pt idx="3346">
                  <c:v>3.02800905645578E-7</c:v>
                </c:pt>
                <c:pt idx="3347">
                  <c:v>1.12443776829011E-6</c:v>
                </c:pt>
                <c:pt idx="3348">
                  <c:v>2.5449102422358699E-6</c:v>
                </c:pt>
                <c:pt idx="3349">
                  <c:v>8.0763582475550102E-7</c:v>
                </c:pt>
                <c:pt idx="3350">
                  <c:v>1.0980966443902101E-6</c:v>
                </c:pt>
                <c:pt idx="3351">
                  <c:v>5.9612517911253496E-7</c:v>
                </c:pt>
                <c:pt idx="3352">
                  <c:v>1.14591289730854E-6</c:v>
                </c:pt>
                <c:pt idx="3353">
                  <c:v>1.1682242852353699E-6</c:v>
                </c:pt>
                <c:pt idx="3354">
                  <c:v>3.2457497129518402E-6</c:v>
                </c:pt>
                <c:pt idx="3355">
                  <c:v>2.6377035744129101E-6</c:v>
                </c:pt>
                <c:pt idx="3356">
                  <c:v>2.41809678842917E-6</c:v>
                </c:pt>
                <c:pt idx="3357">
                  <c:v>2.6377035744129101E-6</c:v>
                </c:pt>
                <c:pt idx="3358">
                  <c:v>2.3718439795962899E-6</c:v>
                </c:pt>
                <c:pt idx="3359">
                  <c:v>3.278688411033E-6</c:v>
                </c:pt>
                <c:pt idx="3360">
                  <c:v>1.20870267356657E-6</c:v>
                </c:pt>
                <c:pt idx="3361">
                  <c:v>2.1986971106168002E-6</c:v>
                </c:pt>
                <c:pt idx="3362">
                  <c:v>9.0759075446905595E-7</c:v>
                </c:pt>
                <c:pt idx="3363">
                  <c:v>3.2546785913009201E-7</c:v>
                </c:pt>
                <c:pt idx="3364">
                  <c:v>3.2546785913009201E-7</c:v>
                </c:pt>
                <c:pt idx="3365">
                  <c:v>2.54515593506187E-6</c:v>
                </c:pt>
                <c:pt idx="3366">
                  <c:v>3.2760032453612602E-7</c:v>
                </c:pt>
                <c:pt idx="3367">
                  <c:v>1.8760195365050199E-6</c:v>
                </c:pt>
                <c:pt idx="3368">
                  <c:v>1.20870267356657E-6</c:v>
                </c:pt>
                <c:pt idx="3369">
                  <c:v>1.5573770712498E-6</c:v>
                </c:pt>
                <c:pt idx="3370">
                  <c:v>3.07692299231553E-6</c:v>
                </c:pt>
                <c:pt idx="3371">
                  <c:v>3.6741212768060601E-6</c:v>
                </c:pt>
                <c:pt idx="3372">
                  <c:v>2.8075971036816398E-6</c:v>
                </c:pt>
                <c:pt idx="3373">
                  <c:v>3.2760032453612602E-7</c:v>
                </c:pt>
                <c:pt idx="3374">
                  <c:v>1.2335526466026901E-6</c:v>
                </c:pt>
                <c:pt idx="3375">
                  <c:v>1.2594458594939301E-6</c:v>
                </c:pt>
                <c:pt idx="3376">
                  <c:v>2.7121609131480398E-6</c:v>
                </c:pt>
                <c:pt idx="3377">
                  <c:v>2.9285099885180901E-6</c:v>
                </c:pt>
                <c:pt idx="3378">
                  <c:v>0</c:v>
                </c:pt>
                <c:pt idx="3379">
                  <c:v>3.5175880569320698E-6</c:v>
                </c:pt>
                <c:pt idx="3380">
                  <c:v>2.6226735102437199E-6</c:v>
                </c:pt>
                <c:pt idx="3381">
                  <c:v>3.3222591270591E-7</c:v>
                </c:pt>
                <c:pt idx="3382">
                  <c:v>2.1986971106168002E-6</c:v>
                </c:pt>
                <c:pt idx="3383">
                  <c:v>1.87908499846614E-6</c:v>
                </c:pt>
                <c:pt idx="3384">
                  <c:v>6.5735414123187403E-7</c:v>
                </c:pt>
                <c:pt idx="3385">
                  <c:v>3.4825869369565001E-6</c:v>
                </c:pt>
                <c:pt idx="3386">
                  <c:v>2.8075971036816398E-6</c:v>
                </c:pt>
                <c:pt idx="3387">
                  <c:v>2.54515593506187E-6</c:v>
                </c:pt>
                <c:pt idx="3388">
                  <c:v>3.2760032453612602E-7</c:v>
                </c:pt>
                <c:pt idx="3389">
                  <c:v>2.54515593506187E-6</c:v>
                </c:pt>
                <c:pt idx="3390">
                  <c:v>3.2102728433780299E-7</c:v>
                </c:pt>
                <c:pt idx="3391">
                  <c:v>3.6021925151683E-6</c:v>
                </c:pt>
                <c:pt idx="3392">
                  <c:v>2.1226414584601401E-6</c:v>
                </c:pt>
                <c:pt idx="3393">
                  <c:v>3.0039526692355299E-6</c:v>
                </c:pt>
                <c:pt idx="3394">
                  <c:v>1.8385291387829201E-6</c:v>
                </c:pt>
                <c:pt idx="3395">
                  <c:v>3.7612429931217899E-6</c:v>
                </c:pt>
                <c:pt idx="3396">
                  <c:v>1.8760195365050199E-6</c:v>
                </c:pt>
                <c:pt idx="3397">
                  <c:v>3.41186015348502E-6</c:v>
                </c:pt>
                <c:pt idx="3398">
                  <c:v>3.2760032453612602E-7</c:v>
                </c:pt>
                <c:pt idx="3399">
                  <c:v>1.58995818204502E-6</c:v>
                </c:pt>
                <c:pt idx="3400">
                  <c:v>3.3444815738396201E-7</c:v>
                </c:pt>
                <c:pt idx="3401">
                  <c:v>1.5261044388197399E-6</c:v>
                </c:pt>
                <c:pt idx="3402">
                  <c:v>3.3439489265862498E-6</c:v>
                </c:pt>
                <c:pt idx="3403">
                  <c:v>2.1986971106168002E-6</c:v>
                </c:pt>
                <c:pt idx="3404">
                  <c:v>3.3439489265862498E-6</c:v>
                </c:pt>
                <c:pt idx="3405">
                  <c:v>3.0097817815870898E-7</c:v>
                </c:pt>
                <c:pt idx="3406">
                  <c:v>1.1185682449993301E-6</c:v>
                </c:pt>
                <c:pt idx="3407">
                  <c:v>0</c:v>
                </c:pt>
                <c:pt idx="3408">
                  <c:v>1.7024426023296999E-6</c:v>
                </c:pt>
                <c:pt idx="3409">
                  <c:v>2.9717681751880002E-7</c:v>
                </c:pt>
                <c:pt idx="3410">
                  <c:v>3.1250000918810999E-6</c:v>
                </c:pt>
                <c:pt idx="3411">
                  <c:v>1.40221400051109E-6</c:v>
                </c:pt>
                <c:pt idx="3412">
                  <c:v>0</c:v>
                </c:pt>
                <c:pt idx="3413">
                  <c:v>5.8522310933155696E-7</c:v>
                </c:pt>
                <c:pt idx="3414">
                  <c:v>0</c:v>
                </c:pt>
                <c:pt idx="3415">
                  <c:v>0</c:v>
                </c:pt>
                <c:pt idx="3416">
                  <c:v>2.2431259604501399E-6</c:v>
                </c:pt>
                <c:pt idx="3417">
                  <c:v>1.1037527470267001E-6</c:v>
                </c:pt>
                <c:pt idx="3418">
                  <c:v>2.00445429721778E-6</c:v>
                </c:pt>
                <c:pt idx="3419">
                  <c:v>2.53920829780962E-6</c:v>
                </c:pt>
                <c:pt idx="3420">
                  <c:v>1.9955654444588899E-6</c:v>
                </c:pt>
                <c:pt idx="3421">
                  <c:v>1.4126394231782401E-6</c:v>
                </c:pt>
                <c:pt idx="3422">
                  <c:v>1.1185682449993301E-6</c:v>
                </c:pt>
                <c:pt idx="3423">
                  <c:v>8.3841462931063897E-7</c:v>
                </c:pt>
                <c:pt idx="3424">
                  <c:v>2.88973393326436E-6</c:v>
                </c:pt>
                <c:pt idx="3425">
                  <c:v>6.0744114675663904E-7</c:v>
                </c:pt>
                <c:pt idx="3426">
                  <c:v>1.12443776829011E-6</c:v>
                </c:pt>
                <c:pt idx="3427">
                  <c:v>1.7345399359043599E-6</c:v>
                </c:pt>
                <c:pt idx="3428">
                  <c:v>1.0980966443902101E-6</c:v>
                </c:pt>
                <c:pt idx="3429">
                  <c:v>2.2660818256993098E-6</c:v>
                </c:pt>
                <c:pt idx="3430">
                  <c:v>1.3868613311569E-6</c:v>
                </c:pt>
                <c:pt idx="3431">
                  <c:v>2.49266855744094E-6</c:v>
                </c:pt>
                <c:pt idx="3432">
                  <c:v>2.2660818256993098E-6</c:v>
                </c:pt>
                <c:pt idx="3433">
                  <c:v>7.9250718711485497E-7</c:v>
                </c:pt>
                <c:pt idx="3434">
                  <c:v>1.9679299849406002E-6</c:v>
                </c:pt>
                <c:pt idx="3435">
                  <c:v>3.0973450310838499E-6</c:v>
                </c:pt>
                <c:pt idx="3436">
                  <c:v>1.45593867407797E-6</c:v>
                </c:pt>
                <c:pt idx="3437">
                  <c:v>1.7705927910910201E-6</c:v>
                </c:pt>
                <c:pt idx="3438">
                  <c:v>6.0015003746378401E-7</c:v>
                </c:pt>
                <c:pt idx="3439">
                  <c:v>8.3841462931063897E-7</c:v>
                </c:pt>
                <c:pt idx="3440">
                  <c:v>0</c:v>
                </c:pt>
                <c:pt idx="3441">
                  <c:v>2.1226414584601401E-6</c:v>
                </c:pt>
                <c:pt idx="3442">
                  <c:v>2.9457365305199501E-6</c:v>
                </c:pt>
                <c:pt idx="3443">
                  <c:v>3.4664655976739699E-6</c:v>
                </c:pt>
                <c:pt idx="3444">
                  <c:v>6.1919503884246398E-7</c:v>
                </c:pt>
                <c:pt idx="3445">
                  <c:v>1.1682242852353699E-6</c:v>
                </c:pt>
                <c:pt idx="3446">
                  <c:v>3.0645162329712601E-6</c:v>
                </c:pt>
                <c:pt idx="3447">
                  <c:v>2.1548284522370201E-6</c:v>
                </c:pt>
                <c:pt idx="3448">
                  <c:v>2.41809678842917E-6</c:v>
                </c:pt>
                <c:pt idx="3449">
                  <c:v>3.07692299231553E-6</c:v>
                </c:pt>
                <c:pt idx="3450">
                  <c:v>2.6962728697648302E-6</c:v>
                </c:pt>
                <c:pt idx="3451">
                  <c:v>1.16189002106424E-6</c:v>
                </c:pt>
                <c:pt idx="3452">
                  <c:v>2.1226414584601401E-6</c:v>
                </c:pt>
                <c:pt idx="3453">
                  <c:v>2.1548284522370201E-6</c:v>
                </c:pt>
                <c:pt idx="3454">
                  <c:v>1.80250780050621E-6</c:v>
                </c:pt>
                <c:pt idx="3455">
                  <c:v>8.7163232489774395E-7</c:v>
                </c:pt>
                <c:pt idx="3456">
                  <c:v>8.89248176406409E-7</c:v>
                </c:pt>
                <c:pt idx="3457">
                  <c:v>1.87908499846614E-6</c:v>
                </c:pt>
                <c:pt idx="3458">
                  <c:v>3.3762058955296102E-6</c:v>
                </c:pt>
                <c:pt idx="3459">
                  <c:v>3.1275721245106902E-6</c:v>
                </c:pt>
                <c:pt idx="3460">
                  <c:v>2.2094925800460798E-6</c:v>
                </c:pt>
                <c:pt idx="3461">
                  <c:v>2.8006588977576299E-6</c:v>
                </c:pt>
                <c:pt idx="3462">
                  <c:v>2.2094925800460798E-6</c:v>
                </c:pt>
                <c:pt idx="3463">
                  <c:v>2.1651964186145198E-6</c:v>
                </c:pt>
                <c:pt idx="3464">
                  <c:v>2.46618940672798E-6</c:v>
                </c:pt>
                <c:pt idx="3465">
                  <c:v>3.5439138448311298E-6</c:v>
                </c:pt>
                <c:pt idx="3466">
                  <c:v>0</c:v>
                </c:pt>
                <c:pt idx="3467">
                  <c:v>2.9457365305199501E-6</c:v>
                </c:pt>
                <c:pt idx="3468">
                  <c:v>3.3439489265862498E-6</c:v>
                </c:pt>
                <c:pt idx="3469">
                  <c:v>3.41186015348502E-6</c:v>
                </c:pt>
                <c:pt idx="3470">
                  <c:v>2.7508091348120402E-6</c:v>
                </c:pt>
                <c:pt idx="3471">
                  <c:v>2.1548284522370201E-6</c:v>
                </c:pt>
                <c:pt idx="3472">
                  <c:v>3.4454472001205698E-6</c:v>
                </c:pt>
                <c:pt idx="3473">
                  <c:v>1.2335526466026901E-6</c:v>
                </c:pt>
                <c:pt idx="3474">
                  <c:v>6.9084628727529704E-7</c:v>
                </c:pt>
                <c:pt idx="3475">
                  <c:v>3.6332178543624898E-6</c:v>
                </c:pt>
                <c:pt idx="3476">
                  <c:v>3.8391226265825799E-6</c:v>
                </c:pt>
                <c:pt idx="3477">
                  <c:v>0</c:v>
                </c:pt>
                <c:pt idx="3478">
                  <c:v>2.8003614224176998E-6</c:v>
                </c:pt>
                <c:pt idx="3479">
                  <c:v>3.9930554026824897E-6</c:v>
                </c:pt>
                <c:pt idx="3480">
                  <c:v>3.4904013627648402E-7</c:v>
                </c:pt>
                <c:pt idx="3481">
                  <c:v>6.8551841444205297E-7</c:v>
                </c:pt>
                <c:pt idx="3482">
                  <c:v>3.9930554026824897E-6</c:v>
                </c:pt>
                <c:pt idx="3483">
                  <c:v>1.9982623361803398E-6</c:v>
                </c:pt>
                <c:pt idx="3484">
                  <c:v>1.7194569815972001E-6</c:v>
                </c:pt>
                <c:pt idx="3485">
                  <c:v>3.8391226265825799E-6</c:v>
                </c:pt>
                <c:pt idx="3486">
                  <c:v>2.0462633825335E-6</c:v>
                </c:pt>
                <c:pt idx="3487">
                  <c:v>1.2668918756437501E-6</c:v>
                </c:pt>
                <c:pt idx="3488">
                  <c:v>1.9591141737335802E-6</c:v>
                </c:pt>
                <c:pt idx="3489">
                  <c:v>3.3480175200071201E-6</c:v>
                </c:pt>
                <c:pt idx="3490">
                  <c:v>3.5563080803329799E-6</c:v>
                </c:pt>
                <c:pt idx="3491">
                  <c:v>9.06842518102003E-7</c:v>
                </c:pt>
                <c:pt idx="3492">
                  <c:v>2.2556390405767399E-6</c:v>
                </c:pt>
                <c:pt idx="3493">
                  <c:v>2.2556390405767399E-6</c:v>
                </c:pt>
                <c:pt idx="3494">
                  <c:v>2.8595457526287702E-6</c:v>
                </c:pt>
                <c:pt idx="3495">
                  <c:v>1.2864494160054199E-6</c:v>
                </c:pt>
                <c:pt idx="3496">
                  <c:v>3.9930554026824897E-6</c:v>
                </c:pt>
                <c:pt idx="3497">
                  <c:v>1.57676345840339E-6</c:v>
                </c:pt>
                <c:pt idx="3498">
                  <c:v>0</c:v>
                </c:pt>
                <c:pt idx="3499">
                  <c:v>9.2592590424900095E-7</c:v>
                </c:pt>
                <c:pt idx="3500">
                  <c:v>3.5175880569320698E-6</c:v>
                </c:pt>
                <c:pt idx="3501">
                  <c:v>3.3444815738396201E-7</c:v>
                </c:pt>
                <c:pt idx="3502">
                  <c:v>2.6226735102437199E-6</c:v>
                </c:pt>
                <c:pt idx="3503">
                  <c:v>2.8075971036816398E-6</c:v>
                </c:pt>
                <c:pt idx="3504">
                  <c:v>1.20870267356657E-6</c:v>
                </c:pt>
                <c:pt idx="3505">
                  <c:v>2.2094925800460798E-6</c:v>
                </c:pt>
                <c:pt idx="3506">
                  <c:v>9.0759075446905595E-7</c:v>
                </c:pt>
                <c:pt idx="3507">
                  <c:v>6.7114093101417399E-7</c:v>
                </c:pt>
                <c:pt idx="3508">
                  <c:v>3.9930554026824897E-6</c:v>
                </c:pt>
                <c:pt idx="3509">
                  <c:v>3.4158838275205597E-7</c:v>
                </c:pt>
                <c:pt idx="3510">
                  <c:v>3.6332178543624898E-6</c:v>
                </c:pt>
                <c:pt idx="3511">
                  <c:v>3.8269549347178403E-6</c:v>
                </c:pt>
                <c:pt idx="3512">
                  <c:v>3.9082411451076297E-6</c:v>
                </c:pt>
                <c:pt idx="3513">
                  <c:v>3.5563080803329799E-6</c:v>
                </c:pt>
                <c:pt idx="3514">
                  <c:v>2.7121609131480398E-6</c:v>
                </c:pt>
                <c:pt idx="3515">
                  <c:v>3.7135277066932198E-6</c:v>
                </c:pt>
                <c:pt idx="3516">
                  <c:v>1.9591141737335802E-6</c:v>
                </c:pt>
                <c:pt idx="3517">
                  <c:v>2.6226735102437199E-6</c:v>
                </c:pt>
                <c:pt idx="3518">
                  <c:v>6.7624683055621099E-7</c:v>
                </c:pt>
                <c:pt idx="3519">
                  <c:v>1.61016946334014E-6</c:v>
                </c:pt>
                <c:pt idx="3520">
                  <c:v>3.8269549347178403E-6</c:v>
                </c:pt>
                <c:pt idx="3521">
                  <c:v>2.8667791691152299E-6</c:v>
                </c:pt>
                <c:pt idx="3522">
                  <c:v>1.2335526466026901E-6</c:v>
                </c:pt>
                <c:pt idx="3523">
                  <c:v>6.5735414123187403E-7</c:v>
                </c:pt>
                <c:pt idx="3524">
                  <c:v>1.5447154211260101E-6</c:v>
                </c:pt>
                <c:pt idx="3525">
                  <c:v>1.9150707334362801E-6</c:v>
                </c:pt>
                <c:pt idx="3526">
                  <c:v>3.2760032453612602E-7</c:v>
                </c:pt>
                <c:pt idx="3527">
                  <c:v>2.8075971036816398E-6</c:v>
                </c:pt>
                <c:pt idx="3528">
                  <c:v>3.5563080803329799E-6</c:v>
                </c:pt>
                <c:pt idx="3529">
                  <c:v>2.54515593506187E-6</c:v>
                </c:pt>
                <c:pt idx="3530">
                  <c:v>3.68589757782216E-6</c:v>
                </c:pt>
                <c:pt idx="3531">
                  <c:v>3.4454472001205698E-6</c:v>
                </c:pt>
                <c:pt idx="3532">
                  <c:v>0</c:v>
                </c:pt>
                <c:pt idx="3533">
                  <c:v>0.231658767877616</c:v>
                </c:pt>
                <c:pt idx="3534">
                  <c:v>1.80533754821536E-6</c:v>
                </c:pt>
                <c:pt idx="3535">
                  <c:v>8.7163232489774395E-7</c:v>
                </c:pt>
                <c:pt idx="3536">
                  <c:v>1.5261044388197399E-6</c:v>
                </c:pt>
                <c:pt idx="3537">
                  <c:v>2.1226414584601401E-6</c:v>
                </c:pt>
                <c:pt idx="3538">
                  <c:v>2.9457365305199501E-6</c:v>
                </c:pt>
                <c:pt idx="3539">
                  <c:v>3.5439138448311298E-6</c:v>
                </c:pt>
                <c:pt idx="3540">
                  <c:v>0</c:v>
                </c:pt>
                <c:pt idx="3541">
                  <c:v>2.3975250838993901E-6</c:v>
                </c:pt>
                <c:pt idx="3542">
                  <c:v>3.68589757782216E-6</c:v>
                </c:pt>
                <c:pt idx="3543">
                  <c:v>7.8927229178038794E-2</c:v>
                </c:pt>
                <c:pt idx="3544">
                  <c:v>1.4671814866494501E-6</c:v>
                </c:pt>
                <c:pt idx="3545">
                  <c:v>3.5439138448311298E-6</c:v>
                </c:pt>
                <c:pt idx="3546">
                  <c:v>6.1162079513072603E-7</c:v>
                </c:pt>
                <c:pt idx="3547">
                  <c:v>1.80533754821536E-6</c:v>
                </c:pt>
                <c:pt idx="3548">
                  <c:v>3.1471282164450102E-7</c:v>
                </c:pt>
                <c:pt idx="3549">
                  <c:v>1.1848341370759E-6</c:v>
                </c:pt>
                <c:pt idx="3550">
                  <c:v>3.3439489265862498E-6</c:v>
                </c:pt>
                <c:pt idx="3551">
                  <c:v>3.3439489265862498E-6</c:v>
                </c:pt>
                <c:pt idx="3552">
                  <c:v>1.5573770712498E-6</c:v>
                </c:pt>
                <c:pt idx="3553">
                  <c:v>2.5683513566065298E-6</c:v>
                </c:pt>
                <c:pt idx="3554">
                  <c:v>1.5139441980634699E-6</c:v>
                </c:pt>
                <c:pt idx="3555">
                  <c:v>3.0645162329712601E-6</c:v>
                </c:pt>
                <c:pt idx="3556">
                  <c:v>6.1919503884246398E-7</c:v>
                </c:pt>
                <c:pt idx="3557">
                  <c:v>3.02800905645578E-7</c:v>
                </c:pt>
                <c:pt idx="3558">
                  <c:v>8.3841462931063897E-7</c:v>
                </c:pt>
                <c:pt idx="3559">
                  <c:v>2.0423600131080901E-6</c:v>
                </c:pt>
                <c:pt idx="3560">
                  <c:v>3.2457497129518402E-6</c:v>
                </c:pt>
                <c:pt idx="3561">
                  <c:v>2.0423600131080901E-6</c:v>
                </c:pt>
                <c:pt idx="3562">
                  <c:v>3.2457497129518402E-6</c:v>
                </c:pt>
                <c:pt idx="3563">
                  <c:v>6.1162079513072603E-7</c:v>
                </c:pt>
                <c:pt idx="3564">
                  <c:v>2.3975250838993901E-6</c:v>
                </c:pt>
                <c:pt idx="3565">
                  <c:v>2.1226414584601401E-6</c:v>
                </c:pt>
                <c:pt idx="3566">
                  <c:v>1.5139441980634699E-6</c:v>
                </c:pt>
                <c:pt idx="3567">
                  <c:v>0</c:v>
                </c:pt>
                <c:pt idx="3568">
                  <c:v>1.80250780050621E-6</c:v>
                </c:pt>
                <c:pt idx="3569">
                  <c:v>2.5162338358834801E-6</c:v>
                </c:pt>
                <c:pt idx="3570">
                  <c:v>1.1848341370759E-6</c:v>
                </c:pt>
                <c:pt idx="3571">
                  <c:v>3.1471282164450102E-7</c:v>
                </c:pt>
                <c:pt idx="3572">
                  <c:v>1.16189002106424E-6</c:v>
                </c:pt>
                <c:pt idx="3573">
                  <c:v>6.1919503884246398E-7</c:v>
                </c:pt>
                <c:pt idx="3574">
                  <c:v>3.5330259946632699E-6</c:v>
                </c:pt>
                <c:pt idx="3575">
                  <c:v>6.1919503884246398E-7</c:v>
                </c:pt>
                <c:pt idx="3576">
                  <c:v>3.5330259946632699E-6</c:v>
                </c:pt>
                <c:pt idx="3577">
                  <c:v>1.16189002106424E-6</c:v>
                </c:pt>
                <c:pt idx="3578">
                  <c:v>1.7345399359043599E-6</c:v>
                </c:pt>
                <c:pt idx="3579">
                  <c:v>2.5875189567157699E-6</c:v>
                </c:pt>
                <c:pt idx="3580">
                  <c:v>1.7345399359043599E-6</c:v>
                </c:pt>
                <c:pt idx="3581">
                  <c:v>2.88973393326436E-6</c:v>
                </c:pt>
                <c:pt idx="3582">
                  <c:v>8.2212255260810899E-7</c:v>
                </c:pt>
                <c:pt idx="3583">
                  <c:v>3.34059539136048E-6</c:v>
                </c:pt>
                <c:pt idx="3584">
                  <c:v>1.0980966443902101E-6</c:v>
                </c:pt>
                <c:pt idx="3585">
                  <c:v>5.7845263902071195E-7</c:v>
                </c:pt>
                <c:pt idx="3586">
                  <c:v>0</c:v>
                </c:pt>
                <c:pt idx="3587">
                  <c:v>2.9717681751880002E-7</c:v>
                </c:pt>
                <c:pt idx="3588">
                  <c:v>5.7845263902071195E-7</c:v>
                </c:pt>
                <c:pt idx="3589">
                  <c:v>1.6129031962179699E-6</c:v>
                </c:pt>
                <c:pt idx="3590">
                  <c:v>1.9327129135929602E-6</c:v>
                </c:pt>
                <c:pt idx="3591">
                  <c:v>1.6416844804745601E-6</c:v>
                </c:pt>
                <c:pt idx="3592">
                  <c:v>2.2254127342551299E-6</c:v>
                </c:pt>
                <c:pt idx="3593">
                  <c:v>1.0593220449543801E-6</c:v>
                </c:pt>
                <c:pt idx="3594">
                  <c:v>3.2326072777728102E-6</c:v>
                </c:pt>
                <c:pt idx="3595">
                  <c:v>2.4096386102252899E-6</c:v>
                </c:pt>
                <c:pt idx="3596">
                  <c:v>3.2904149920814499E-6</c:v>
                </c:pt>
                <c:pt idx="3597">
                  <c:v>5.6818181795701501E-7</c:v>
                </c:pt>
                <c:pt idx="3598">
                  <c:v>2.95983094894369E-6</c:v>
                </c:pt>
                <c:pt idx="3599">
                  <c:v>1.0783609029051E-6</c:v>
                </c:pt>
                <c:pt idx="3600">
                  <c:v>1.3523131470751899E-6</c:v>
                </c:pt>
                <c:pt idx="3601">
                  <c:v>1.6440314744219599E-6</c:v>
                </c:pt>
                <c:pt idx="3602">
                  <c:v>1.3523131470751899E-6</c:v>
                </c:pt>
                <c:pt idx="3603">
                  <c:v>2.95983094894369E-6</c:v>
                </c:pt>
                <c:pt idx="3604">
                  <c:v>1.8907563329993199E-6</c:v>
                </c:pt>
                <c:pt idx="3605">
                  <c:v>1.0838150169858E-6</c:v>
                </c:pt>
                <c:pt idx="3606">
                  <c:v>2.4096386102252899E-6</c:v>
                </c:pt>
                <c:pt idx="3607">
                  <c:v>2.18617767280232E-6</c:v>
                </c:pt>
                <c:pt idx="3608">
                  <c:v>2.1648045215880799E-6</c:v>
                </c:pt>
                <c:pt idx="3609">
                  <c:v>1.85822439273549E-6</c:v>
                </c:pt>
                <c:pt idx="3610">
                  <c:v>7.5239397586137602E-7</c:v>
                </c:pt>
                <c:pt idx="3611">
                  <c:v>7.6495130460259602E-7</c:v>
                </c:pt>
                <c:pt idx="3612">
                  <c:v>3.17679568625924E-6</c:v>
                </c:pt>
                <c:pt idx="3613">
                  <c:v>2.40452610703414E-6</c:v>
                </c:pt>
                <c:pt idx="3614">
                  <c:v>7.65483641512399E-7</c:v>
                </c:pt>
                <c:pt idx="3615">
                  <c:v>2.3627518532082001E-6</c:v>
                </c:pt>
                <c:pt idx="3616">
                  <c:v>2.85908789130012E-6</c:v>
                </c:pt>
                <c:pt idx="3617">
                  <c:v>3.1680439819839899E-6</c:v>
                </c:pt>
                <c:pt idx="3618">
                  <c:v>2.3224043156683201E-6</c:v>
                </c:pt>
                <c:pt idx="3619">
                  <c:v>1.02810142861142E-6</c:v>
                </c:pt>
                <c:pt idx="3620">
                  <c:v>5.5826936469237802E-7</c:v>
                </c:pt>
                <c:pt idx="3621">
                  <c:v>1.0593220449543801E-6</c:v>
                </c:pt>
                <c:pt idx="3622">
                  <c:v>2.6388889671600898E-6</c:v>
                </c:pt>
                <c:pt idx="3623">
                  <c:v>2.3271732212348099E-6</c:v>
                </c:pt>
                <c:pt idx="3624">
                  <c:v>2.60273966680044E-6</c:v>
                </c:pt>
                <c:pt idx="3625">
                  <c:v>2.6388889671600898E-6</c:v>
                </c:pt>
                <c:pt idx="3626">
                  <c:v>7.3974444692009903E-7</c:v>
                </c:pt>
                <c:pt idx="3627">
                  <c:v>2.8359215888787901E-6</c:v>
                </c:pt>
                <c:pt idx="3628">
                  <c:v>2.8112450537553401E-6</c:v>
                </c:pt>
                <c:pt idx="3629">
                  <c:v>2.7045300787750098E-7</c:v>
                </c:pt>
                <c:pt idx="3630">
                  <c:v>9.8944591992563806E-7</c:v>
                </c:pt>
                <c:pt idx="3631">
                  <c:v>2.8112450537553401E-6</c:v>
                </c:pt>
                <c:pt idx="3632">
                  <c:v>2.6298487607960002E-7</c:v>
                </c:pt>
                <c:pt idx="3633">
                  <c:v>1.79640721289129E-6</c:v>
                </c:pt>
                <c:pt idx="3634">
                  <c:v>1.5343562576342899E-6</c:v>
                </c:pt>
                <c:pt idx="3635">
                  <c:v>7.1521454913240395E-7</c:v>
                </c:pt>
                <c:pt idx="3636">
                  <c:v>7.1567989089490999E-7</c:v>
                </c:pt>
                <c:pt idx="3637">
                  <c:v>2.0421607012504699E-6</c:v>
                </c:pt>
                <c:pt idx="3638">
                  <c:v>5.3050397837006295E-7</c:v>
                </c:pt>
                <c:pt idx="3639">
                  <c:v>1.7670157331034299E-6</c:v>
                </c:pt>
                <c:pt idx="3640">
                  <c:v>2.4675325364928499E-6</c:v>
                </c:pt>
                <c:pt idx="3641">
                  <c:v>1.77398156673792E-6</c:v>
                </c:pt>
                <c:pt idx="3642">
                  <c:v>0</c:v>
                </c:pt>
                <c:pt idx="3643">
                  <c:v>1.5091863711383801E-6</c:v>
                </c:pt>
                <c:pt idx="3644">
                  <c:v>2.28802158471931E-6</c:v>
                </c:pt>
                <c:pt idx="3645">
                  <c:v>7.5239397586137602E-7</c:v>
                </c:pt>
                <c:pt idx="3646">
                  <c:v>2.7045300787750098E-7</c:v>
                </c:pt>
                <c:pt idx="3647">
                  <c:v>5.3619302335688901E-7</c:v>
                </c:pt>
                <c:pt idx="3648">
                  <c:v>2.5165562362937801E-6</c:v>
                </c:pt>
                <c:pt idx="3649">
                  <c:v>2.5165562362937801E-6</c:v>
                </c:pt>
                <c:pt idx="3650">
                  <c:v>2.6298487607960002E-7</c:v>
                </c:pt>
                <c:pt idx="3651">
                  <c:v>1.7670157331034299E-6</c:v>
                </c:pt>
                <c:pt idx="3652">
                  <c:v>0</c:v>
                </c:pt>
                <c:pt idx="3653">
                  <c:v>2.25016550205546E-6</c:v>
                </c:pt>
                <c:pt idx="3654">
                  <c:v>2.28341163160791E-6</c:v>
                </c:pt>
                <c:pt idx="3655">
                  <c:v>2.28802158471931E-6</c:v>
                </c:pt>
                <c:pt idx="3656">
                  <c:v>1.0060362272676899E-6</c:v>
                </c:pt>
                <c:pt idx="3657">
                  <c:v>1.9595449232307801E-6</c:v>
                </c:pt>
                <c:pt idx="3658">
                  <c:v>2.3529412285330899E-6</c:v>
                </c:pt>
                <c:pt idx="3659">
                  <c:v>5.1347881851466904E-7</c:v>
                </c:pt>
                <c:pt idx="3660">
                  <c:v>1.73857053407213E-6</c:v>
                </c:pt>
                <c:pt idx="3661">
                  <c:v>2.3602483881861699E-6</c:v>
                </c:pt>
                <c:pt idx="3662">
                  <c:v>1.21019109575046E-6</c:v>
                </c:pt>
                <c:pt idx="3663">
                  <c:v>2.7202073228542102E-6</c:v>
                </c:pt>
                <c:pt idx="3664">
                  <c:v>5.1880673864304105E-7</c:v>
                </c:pt>
                <c:pt idx="3665">
                  <c:v>9.8944591992563806E-7</c:v>
                </c:pt>
                <c:pt idx="3666">
                  <c:v>7.2703237041351099E-7</c:v>
                </c:pt>
                <c:pt idx="3667">
                  <c:v>2.2092267199392202E-6</c:v>
                </c:pt>
                <c:pt idx="3668">
                  <c:v>2.2092267199392202E-6</c:v>
                </c:pt>
                <c:pt idx="3669">
                  <c:v>5.3050397837006295E-7</c:v>
                </c:pt>
                <c:pt idx="3670">
                  <c:v>2.7045300787750098E-7</c:v>
                </c:pt>
                <c:pt idx="3671">
                  <c:v>5.3619302335688901E-7</c:v>
                </c:pt>
                <c:pt idx="3672">
                  <c:v>1.2925170216955201E-6</c:v>
                </c:pt>
                <c:pt idx="3673">
                  <c:v>1.8907563329993199E-6</c:v>
                </c:pt>
                <c:pt idx="3674">
                  <c:v>5.5478501435488396E-7</c:v>
                </c:pt>
                <c:pt idx="3675">
                  <c:v>2.6388889671600898E-6</c:v>
                </c:pt>
                <c:pt idx="3676">
                  <c:v>5.6818181795701501E-7</c:v>
                </c:pt>
                <c:pt idx="3677">
                  <c:v>2.8653294872699097E-7</c:v>
                </c:pt>
                <c:pt idx="3678">
                  <c:v>3.2904149920814499E-6</c:v>
                </c:pt>
                <c:pt idx="3679">
                  <c:v>2.6855124483973298E-6</c:v>
                </c:pt>
                <c:pt idx="3680">
                  <c:v>2.2254127342551299E-6</c:v>
                </c:pt>
                <c:pt idx="3681">
                  <c:v>3.3503278672147499E-6</c:v>
                </c:pt>
                <c:pt idx="3682">
                  <c:v>3.2159263837437098E-6</c:v>
                </c:pt>
                <c:pt idx="3683">
                  <c:v>3.5330259946632699E-6</c:v>
                </c:pt>
                <c:pt idx="3684">
                  <c:v>3.02800905645578E-7</c:v>
                </c:pt>
                <c:pt idx="3685">
                  <c:v>0</c:v>
                </c:pt>
                <c:pt idx="3686">
                  <c:v>2.9542097396654E-7</c:v>
                </c:pt>
                <c:pt idx="3687">
                  <c:v>2.9717681751880002E-7</c:v>
                </c:pt>
                <c:pt idx="3688">
                  <c:v>1.1185682449993301E-6</c:v>
                </c:pt>
                <c:pt idx="3689">
                  <c:v>1.3868613311569E-6</c:v>
                </c:pt>
                <c:pt idx="3690">
                  <c:v>1.40221400051109E-6</c:v>
                </c:pt>
                <c:pt idx="3691">
                  <c:v>2.00445429721778E-6</c:v>
                </c:pt>
                <c:pt idx="3692">
                  <c:v>5.8522310933155696E-7</c:v>
                </c:pt>
                <c:pt idx="3693">
                  <c:v>2.8653294872699097E-7</c:v>
                </c:pt>
                <c:pt idx="3694">
                  <c:v>2.4096386102252899E-6</c:v>
                </c:pt>
                <c:pt idx="3695">
                  <c:v>7.7848547478390504E-7</c:v>
                </c:pt>
                <c:pt idx="3696">
                  <c:v>5.8910161991961398E-7</c:v>
                </c:pt>
                <c:pt idx="3697">
                  <c:v>5.7845263902071195E-7</c:v>
                </c:pt>
                <c:pt idx="3698">
                  <c:v>8.2212255260810899E-7</c:v>
                </c:pt>
                <c:pt idx="3699">
                  <c:v>3.1555220583818699E-6</c:v>
                </c:pt>
                <c:pt idx="3700">
                  <c:v>2.9542097396654E-7</c:v>
                </c:pt>
                <c:pt idx="3701">
                  <c:v>3.1250000918810999E-6</c:v>
                </c:pt>
                <c:pt idx="3702">
                  <c:v>2.8653294872699097E-7</c:v>
                </c:pt>
                <c:pt idx="3703">
                  <c:v>3.2235458018834399E-6</c:v>
                </c:pt>
                <c:pt idx="3704">
                  <c:v>2.9085873368413199E-6</c:v>
                </c:pt>
                <c:pt idx="3705">
                  <c:v>2.7838828704910602E-6</c:v>
                </c:pt>
                <c:pt idx="3706">
                  <c:v>0</c:v>
                </c:pt>
                <c:pt idx="3707">
                  <c:v>0</c:v>
                </c:pt>
                <c:pt idx="3708">
                  <c:v>2.0331325657885499E-6</c:v>
                </c:pt>
                <c:pt idx="3709">
                  <c:v>2.88973393326436E-6</c:v>
                </c:pt>
                <c:pt idx="3710">
                  <c:v>1.4843749758839601E-6</c:v>
                </c:pt>
                <c:pt idx="3711">
                  <c:v>2.6377035744129101E-6</c:v>
                </c:pt>
                <c:pt idx="3712">
                  <c:v>6.3141277828470501E-7</c:v>
                </c:pt>
                <c:pt idx="3713">
                  <c:v>3.3096927748189802E-6</c:v>
                </c:pt>
                <c:pt idx="3714">
                  <c:v>2.5875189567157699E-6</c:v>
                </c:pt>
                <c:pt idx="3715">
                  <c:v>2.64385698832916E-6</c:v>
                </c:pt>
                <c:pt idx="3716">
                  <c:v>3.0039526692355299E-6</c:v>
                </c:pt>
                <c:pt idx="3717">
                  <c:v>2.11267609508206E-6</c:v>
                </c:pt>
                <c:pt idx="3718">
                  <c:v>1.16189002106424E-6</c:v>
                </c:pt>
                <c:pt idx="3719">
                  <c:v>1.7678708333916799E-6</c:v>
                </c:pt>
                <c:pt idx="3720">
                  <c:v>2.5449102422358699E-6</c:v>
                </c:pt>
                <c:pt idx="3721">
                  <c:v>2.2660818256993098E-6</c:v>
                </c:pt>
                <c:pt idx="3722">
                  <c:v>1.70496666724821E-6</c:v>
                </c:pt>
                <c:pt idx="3723">
                  <c:v>1.9327129135929602E-6</c:v>
                </c:pt>
                <c:pt idx="3724">
                  <c:v>7.9250718711485497E-7</c:v>
                </c:pt>
                <c:pt idx="3725">
                  <c:v>7.9307858194438498E-7</c:v>
                </c:pt>
                <c:pt idx="3726">
                  <c:v>2.18617767280232E-6</c:v>
                </c:pt>
                <c:pt idx="3727">
                  <c:v>1.6151685618346099E-6</c:v>
                </c:pt>
                <c:pt idx="3728">
                  <c:v>5.64573035018658E-7</c:v>
                </c:pt>
                <c:pt idx="3729">
                  <c:v>1.0645848004235699E-6</c:v>
                </c:pt>
                <c:pt idx="3730">
                  <c:v>5.5826936469237802E-7</c:v>
                </c:pt>
                <c:pt idx="3731">
                  <c:v>1.58730160897967E-6</c:v>
                </c:pt>
                <c:pt idx="3732">
                  <c:v>2.93501039061339E-6</c:v>
                </c:pt>
                <c:pt idx="3733">
                  <c:v>2.6388889671600898E-6</c:v>
                </c:pt>
                <c:pt idx="3734">
                  <c:v>5.5478501435488396E-7</c:v>
                </c:pt>
                <c:pt idx="3735">
                  <c:v>1.31487890817805E-6</c:v>
                </c:pt>
                <c:pt idx="3736">
                  <c:v>2.6388889671600898E-6</c:v>
                </c:pt>
                <c:pt idx="3737">
                  <c:v>0</c:v>
                </c:pt>
                <c:pt idx="3738">
                  <c:v>2.5938567310575501E-6</c:v>
                </c:pt>
                <c:pt idx="3739">
                  <c:v>2.6388889671600898E-6</c:v>
                </c:pt>
                <c:pt idx="3740">
                  <c:v>5.5826936469237802E-7</c:v>
                </c:pt>
                <c:pt idx="3741">
                  <c:v>7.65483641512399E-7</c:v>
                </c:pt>
                <c:pt idx="3742">
                  <c:v>7.6495130460259602E-7</c:v>
                </c:pt>
                <c:pt idx="3743">
                  <c:v>2.93501039061339E-6</c:v>
                </c:pt>
                <c:pt idx="3744">
                  <c:v>2.6480835622338501E-6</c:v>
                </c:pt>
                <c:pt idx="3745">
                  <c:v>0</c:v>
                </c:pt>
                <c:pt idx="3746">
                  <c:v>1.2925170216955201E-6</c:v>
                </c:pt>
                <c:pt idx="3747">
                  <c:v>7.6495130460259602E-7</c:v>
                </c:pt>
                <c:pt idx="3748">
                  <c:v>2.18617767280232E-6</c:v>
                </c:pt>
                <c:pt idx="3749">
                  <c:v>1.04094379970835E-6</c:v>
                </c:pt>
                <c:pt idx="3750">
                  <c:v>1.58511368604134E-6</c:v>
                </c:pt>
                <c:pt idx="3751">
                  <c:v>1.2925170216955201E-6</c:v>
                </c:pt>
                <c:pt idx="3752">
                  <c:v>5.3619302335688901E-7</c:v>
                </c:pt>
                <c:pt idx="3753">
                  <c:v>1.8036071768705499E-6</c:v>
                </c:pt>
                <c:pt idx="3754">
                  <c:v>1.79640721289129E-6</c:v>
                </c:pt>
                <c:pt idx="3755">
                  <c:v>2.2135417137764201E-6</c:v>
                </c:pt>
                <c:pt idx="3756">
                  <c:v>1.5343562576342899E-6</c:v>
                </c:pt>
                <c:pt idx="3757">
                  <c:v>9.9403577525185E-7</c:v>
                </c:pt>
                <c:pt idx="3758">
                  <c:v>2.6595744589949597E-7</c:v>
                </c:pt>
                <c:pt idx="3759">
                  <c:v>1.28378376550182E-6</c:v>
                </c:pt>
                <c:pt idx="3760">
                  <c:v>1.28378376550182E-6</c:v>
                </c:pt>
                <c:pt idx="3761">
                  <c:v>5.3944706638813202E-7</c:v>
                </c:pt>
                <c:pt idx="3762">
                  <c:v>1.28378376550182E-6</c:v>
                </c:pt>
                <c:pt idx="3763">
                  <c:v>1.5343562576342899E-6</c:v>
                </c:pt>
                <c:pt idx="3764">
                  <c:v>2.43589738453118E-6</c:v>
                </c:pt>
                <c:pt idx="3765">
                  <c:v>1.9595449232307801E-6</c:v>
                </c:pt>
                <c:pt idx="3766">
                  <c:v>2.3899371718555698E-6</c:v>
                </c:pt>
                <c:pt idx="3767">
                  <c:v>0</c:v>
                </c:pt>
                <c:pt idx="3768">
                  <c:v>4.7352027319258001E-6</c:v>
                </c:pt>
                <c:pt idx="3769">
                  <c:v>9.2821784124530602E-7</c:v>
                </c:pt>
                <c:pt idx="3770">
                  <c:v>1.9290604029907101E-6</c:v>
                </c:pt>
                <c:pt idx="3771">
                  <c:v>1.73857053407213E-6</c:v>
                </c:pt>
                <c:pt idx="3772">
                  <c:v>2.2135417137764201E-6</c:v>
                </c:pt>
                <c:pt idx="3773">
                  <c:v>7.2751322251034595E-7</c:v>
                </c:pt>
                <c:pt idx="3774">
                  <c:v>1.79640721289129E-6</c:v>
                </c:pt>
                <c:pt idx="3775">
                  <c:v>7.2751322251034595E-7</c:v>
                </c:pt>
                <c:pt idx="3776">
                  <c:v>2.6160889379689202E-7</c:v>
                </c:pt>
                <c:pt idx="3777">
                  <c:v>1.22977347618142E-6</c:v>
                </c:pt>
                <c:pt idx="3778">
                  <c:v>2.43589738453118E-6</c:v>
                </c:pt>
                <c:pt idx="3779">
                  <c:v>1.2218649351248599E-6</c:v>
                </c:pt>
                <c:pt idx="3780">
                  <c:v>1.77398156673792E-6</c:v>
                </c:pt>
                <c:pt idx="3781">
                  <c:v>5.2185257619885396E-7</c:v>
                </c:pt>
                <c:pt idx="3782">
                  <c:v>1.77398156673792E-6</c:v>
                </c:pt>
                <c:pt idx="3783">
                  <c:v>2.5082508962021702E-6</c:v>
                </c:pt>
                <c:pt idx="3784">
                  <c:v>7.1521454913240395E-7</c:v>
                </c:pt>
                <c:pt idx="3785">
                  <c:v>0</c:v>
                </c:pt>
                <c:pt idx="3786">
                  <c:v>2.3899371718555698E-6</c:v>
                </c:pt>
                <c:pt idx="3787">
                  <c:v>3.7864678934586001E-6</c:v>
                </c:pt>
                <c:pt idx="3788">
                  <c:v>2.9169308011363098E-6</c:v>
                </c:pt>
                <c:pt idx="3789">
                  <c:v>6.9269519950462899E-7</c:v>
                </c:pt>
                <c:pt idx="3790">
                  <c:v>4.6913578199520397E-6</c:v>
                </c:pt>
                <c:pt idx="3791">
                  <c:v>4.94743346431711E-7</c:v>
                </c:pt>
                <c:pt idx="3792">
                  <c:v>5.2076878003237198E-6</c:v>
                </c:pt>
                <c:pt idx="3793">
                  <c:v>3.72860622242749E-6</c:v>
                </c:pt>
                <c:pt idx="3794">
                  <c:v>4.6200605919397499E-6</c:v>
                </c:pt>
                <c:pt idx="3795">
                  <c:v>1.915945579982E-6</c:v>
                </c:pt>
                <c:pt idx="3796">
                  <c:v>5.0251255723487597E-7</c:v>
                </c:pt>
                <c:pt idx="3797">
                  <c:v>4.7352027319258001E-6</c:v>
                </c:pt>
                <c:pt idx="3798">
                  <c:v>3.2736255732977399E-6</c:v>
                </c:pt>
                <c:pt idx="3799">
                  <c:v>9.1799265835939797E-7</c:v>
                </c:pt>
                <c:pt idx="3800">
                  <c:v>0</c:v>
                </c:pt>
                <c:pt idx="3801">
                  <c:v>1.4145141110739299E-6</c:v>
                </c:pt>
                <c:pt idx="3802">
                  <c:v>8.9073634451787501E-7</c:v>
                </c:pt>
                <c:pt idx="3803">
                  <c:v>5.05415135976394E-6</c:v>
                </c:pt>
                <c:pt idx="3804">
                  <c:v>4.75341651182862E-7</c:v>
                </c:pt>
                <c:pt idx="3805">
                  <c:v>2.2485207574632901E-6</c:v>
                </c:pt>
                <c:pt idx="3806">
                  <c:v>4.9036779897170598E-6</c:v>
                </c:pt>
                <c:pt idx="3807">
                  <c:v>2.6635783829082801E-6</c:v>
                </c:pt>
                <c:pt idx="3808">
                  <c:v>4.6838407428869802E-7</c:v>
                </c:pt>
                <c:pt idx="3809">
                  <c:v>0</c:v>
                </c:pt>
                <c:pt idx="3810">
                  <c:v>5.4245286050696801E-6</c:v>
                </c:pt>
                <c:pt idx="3811">
                  <c:v>4.4574782191400797E-6</c:v>
                </c:pt>
                <c:pt idx="3812">
                  <c:v>4.0516733546147496E-6</c:v>
                </c:pt>
                <c:pt idx="3813">
                  <c:v>4.9763035559750497E-6</c:v>
                </c:pt>
                <c:pt idx="3814">
                  <c:v>3.0831877913101998E-6</c:v>
                </c:pt>
                <c:pt idx="3815">
                  <c:v>3.1066823806127499E-6</c:v>
                </c:pt>
                <c:pt idx="3816">
                  <c:v>3.5651664464413802E-6</c:v>
                </c:pt>
                <c:pt idx="3817">
                  <c:v>4.4837756248368997E-6</c:v>
                </c:pt>
                <c:pt idx="3818">
                  <c:v>3.1286893806674402E-6</c:v>
                </c:pt>
                <c:pt idx="3819">
                  <c:v>2.7090695609095399E-6</c:v>
                </c:pt>
                <c:pt idx="3820">
                  <c:v>8.7770626352460598E-7</c:v>
                </c:pt>
                <c:pt idx="3821">
                  <c:v>2.2222221697220701E-6</c:v>
                </c:pt>
                <c:pt idx="3822">
                  <c:v>4.4837756248368997E-6</c:v>
                </c:pt>
                <c:pt idx="3823">
                  <c:v>1.8310690791742801E-6</c:v>
                </c:pt>
                <c:pt idx="3824">
                  <c:v>4.72813233661653E-7</c:v>
                </c:pt>
                <c:pt idx="3825">
                  <c:v>2.7090695609095399E-6</c:v>
                </c:pt>
                <c:pt idx="3826">
                  <c:v>4.9036779897170598E-6</c:v>
                </c:pt>
                <c:pt idx="3827">
                  <c:v>8.7412589198195495E-7</c:v>
                </c:pt>
                <c:pt idx="3828">
                  <c:v>2.0994474667901498E-6</c:v>
                </c:pt>
                <c:pt idx="3829">
                  <c:v>8.2918739916602297E-7</c:v>
                </c:pt>
                <c:pt idx="3830">
                  <c:v>5.1224947029014804E-6</c:v>
                </c:pt>
                <c:pt idx="3831">
                  <c:v>4.2937851404168497E-6</c:v>
                </c:pt>
                <c:pt idx="3832">
                  <c:v>5.24515366738164E-6</c:v>
                </c:pt>
                <c:pt idx="3833">
                  <c:v>5.24515366738164E-6</c:v>
                </c:pt>
                <c:pt idx="3834">
                  <c:v>1.7051704922689301E-6</c:v>
                </c:pt>
                <c:pt idx="3835">
                  <c:v>2.0936639527429301E-6</c:v>
                </c:pt>
                <c:pt idx="3836">
                  <c:v>1.27706826638949E-6</c:v>
                </c:pt>
                <c:pt idx="3837">
                  <c:v>3.4097262243318298E-6</c:v>
                </c:pt>
                <c:pt idx="3838">
                  <c:v>4.2696631176179197E-6</c:v>
                </c:pt>
                <c:pt idx="3839">
                  <c:v>1.2595837613196099E-6</c:v>
                </c:pt>
                <c:pt idx="3840">
                  <c:v>3.3627344059884999E-6</c:v>
                </c:pt>
                <c:pt idx="3841">
                  <c:v>8.2599120590254101E-7</c:v>
                </c:pt>
                <c:pt idx="3842">
                  <c:v>2.5177886557137001E-6</c:v>
                </c:pt>
                <c:pt idx="3843">
                  <c:v>2.9758563359862901E-6</c:v>
                </c:pt>
                <c:pt idx="3844">
                  <c:v>0</c:v>
                </c:pt>
                <c:pt idx="3845">
                  <c:v>2.6255707015016801E-6</c:v>
                </c:pt>
                <c:pt idx="3846">
                  <c:v>1.29504501540203E-6</c:v>
                </c:pt>
                <c:pt idx="3847">
                  <c:v>4.2696631176179197E-6</c:v>
                </c:pt>
                <c:pt idx="3848">
                  <c:v>1.29650507720386E-6</c:v>
                </c:pt>
                <c:pt idx="3849">
                  <c:v>1.71555067016451E-6</c:v>
                </c:pt>
                <c:pt idx="3850">
                  <c:v>2.1229050700221101E-6</c:v>
                </c:pt>
                <c:pt idx="3851">
                  <c:v>1.7051704922689301E-6</c:v>
                </c:pt>
                <c:pt idx="3852">
                  <c:v>5.0997780188259202E-6</c:v>
                </c:pt>
                <c:pt idx="3853">
                  <c:v>4.1530056505431301E-6</c:v>
                </c:pt>
                <c:pt idx="3854">
                  <c:v>4.1192410362076803E-6</c:v>
                </c:pt>
                <c:pt idx="3855">
                  <c:v>2.48917754562195E-6</c:v>
                </c:pt>
                <c:pt idx="3856">
                  <c:v>0</c:v>
                </c:pt>
                <c:pt idx="3857">
                  <c:v>8.1477459519324599E-7</c:v>
                </c:pt>
                <c:pt idx="3858">
                  <c:v>1.66935921354622E-6</c:v>
                </c:pt>
                <c:pt idx="3859">
                  <c:v>3.7236911740635101E-6</c:v>
                </c:pt>
                <c:pt idx="3860">
                  <c:v>1.9843342402474602E-6</c:v>
                </c:pt>
                <c:pt idx="3861">
                  <c:v>3.2292219186441999E-6</c:v>
                </c:pt>
                <c:pt idx="3862">
                  <c:v>2.8357409450919801E-6</c:v>
                </c:pt>
                <c:pt idx="3863">
                  <c:v>2.0105820481858699E-6</c:v>
                </c:pt>
                <c:pt idx="3864">
                  <c:v>0</c:v>
                </c:pt>
                <c:pt idx="3865">
                  <c:v>2.9758563359862901E-6</c:v>
                </c:pt>
                <c:pt idx="3866">
                  <c:v>1.7051704922689301E-6</c:v>
                </c:pt>
                <c:pt idx="3867">
                  <c:v>0</c:v>
                </c:pt>
                <c:pt idx="3868">
                  <c:v>0</c:v>
                </c:pt>
                <c:pt idx="3869">
                  <c:v>3.3627344059884999E-6</c:v>
                </c:pt>
                <c:pt idx="3870">
                  <c:v>4.3644298888683402E-7</c:v>
                </c:pt>
                <c:pt idx="3871">
                  <c:v>4.6357613659340098E-6</c:v>
                </c:pt>
                <c:pt idx="3872">
                  <c:v>4.2105265068506997E-6</c:v>
                </c:pt>
                <c:pt idx="3873">
                  <c:v>8.3752095482521498E-7</c:v>
                </c:pt>
                <c:pt idx="3874">
                  <c:v>3.8939053448949403E-6</c:v>
                </c:pt>
                <c:pt idx="3875">
                  <c:v>2.5944727067980501E-6</c:v>
                </c:pt>
                <c:pt idx="3876">
                  <c:v>0</c:v>
                </c:pt>
                <c:pt idx="3877">
                  <c:v>4.2105265068506997E-6</c:v>
                </c:pt>
                <c:pt idx="3878">
                  <c:v>3.4580500103613401E-6</c:v>
                </c:pt>
                <c:pt idx="3879">
                  <c:v>1.3341067330768501E-6</c:v>
                </c:pt>
                <c:pt idx="3880">
                  <c:v>4.6838407428869802E-7</c:v>
                </c:pt>
                <c:pt idx="3881">
                  <c:v>0</c:v>
                </c:pt>
                <c:pt idx="3882">
                  <c:v>3.6116046344844498E-6</c:v>
                </c:pt>
                <c:pt idx="3883">
                  <c:v>1.8160515899840599E-6</c:v>
                </c:pt>
                <c:pt idx="3884">
                  <c:v>4.4837756248368997E-6</c:v>
                </c:pt>
                <c:pt idx="3885">
                  <c:v>1.8160515899840599E-6</c:v>
                </c:pt>
                <c:pt idx="3886">
                  <c:v>4.6592894083319302E-7</c:v>
                </c:pt>
                <c:pt idx="3887">
                  <c:v>3.0831877913101998E-6</c:v>
                </c:pt>
                <c:pt idx="3888">
                  <c:v>4.6838407428869802E-7</c:v>
                </c:pt>
                <c:pt idx="3889">
                  <c:v>3.5651664464413802E-6</c:v>
                </c:pt>
                <c:pt idx="3890">
                  <c:v>1.37395460498267E-6</c:v>
                </c:pt>
                <c:pt idx="3891">
                  <c:v>4.75341651182862E-7</c:v>
                </c:pt>
                <c:pt idx="3892">
                  <c:v>2.7495517730344198E-6</c:v>
                </c:pt>
                <c:pt idx="3893">
                  <c:v>8.9073634451787501E-7</c:v>
                </c:pt>
                <c:pt idx="3894">
                  <c:v>4.4837756248368997E-6</c:v>
                </c:pt>
                <c:pt idx="3895">
                  <c:v>3.0831877913101998E-6</c:v>
                </c:pt>
                <c:pt idx="3896">
                  <c:v>8.6505190574012003E-7</c:v>
                </c:pt>
                <c:pt idx="3897">
                  <c:v>3.0618140606281501E-6</c:v>
                </c:pt>
                <c:pt idx="3898">
                  <c:v>3.6116046344844498E-6</c:v>
                </c:pt>
                <c:pt idx="3899">
                  <c:v>1.3341067330768501E-6</c:v>
                </c:pt>
                <c:pt idx="3900">
                  <c:v>4.6838407428869802E-7</c:v>
                </c:pt>
                <c:pt idx="3901">
                  <c:v>2.9542919844446601E-6</c:v>
                </c:pt>
                <c:pt idx="3902">
                  <c:v>4.0425533681380599E-6</c:v>
                </c:pt>
                <c:pt idx="3903">
                  <c:v>0</c:v>
                </c:pt>
                <c:pt idx="3904">
                  <c:v>3.7746169267099602E-6</c:v>
                </c:pt>
                <c:pt idx="3905">
                  <c:v>2.87418645571546E-6</c:v>
                </c:pt>
                <c:pt idx="3906">
                  <c:v>2.8357409450919801E-6</c:v>
                </c:pt>
                <c:pt idx="3907">
                  <c:v>3.7236911740635101E-6</c:v>
                </c:pt>
                <c:pt idx="3908">
                  <c:v>4.2485395567544101E-7</c:v>
                </c:pt>
                <c:pt idx="3909">
                  <c:v>4.1928721094985399E-7</c:v>
                </c:pt>
                <c:pt idx="3910">
                  <c:v>3.1920459511363401E-6</c:v>
                </c:pt>
                <c:pt idx="3911">
                  <c:v>3.5330259901155001E-6</c:v>
                </c:pt>
                <c:pt idx="3912">
                  <c:v>7.7279754205106096E-7</c:v>
                </c:pt>
                <c:pt idx="3913">
                  <c:v>3.8874681945335402E-6</c:v>
                </c:pt>
                <c:pt idx="3914">
                  <c:v>3.54391384026935E-6</c:v>
                </c:pt>
                <c:pt idx="3915">
                  <c:v>4.5522020949748303E-6</c:v>
                </c:pt>
                <c:pt idx="3916">
                  <c:v>4.5522020949748303E-6</c:v>
                </c:pt>
                <c:pt idx="3917">
                  <c:v>3.9662865243678398E-7</c:v>
                </c:pt>
                <c:pt idx="3918">
                  <c:v>1.5554440339119101E-6</c:v>
                </c:pt>
                <c:pt idx="3919">
                  <c:v>3.0668678704953698E-6</c:v>
                </c:pt>
                <c:pt idx="3920">
                  <c:v>3.8383839982740797E-6</c:v>
                </c:pt>
                <c:pt idx="3921">
                  <c:v>3.9074548729557497E-6</c:v>
                </c:pt>
                <c:pt idx="3922">
                  <c:v>1.17888259868054E-6</c:v>
                </c:pt>
                <c:pt idx="3923">
                  <c:v>4.3366027982456102E-6</c:v>
                </c:pt>
                <c:pt idx="3924">
                  <c:v>2.3920957357481099E-6</c:v>
                </c:pt>
                <c:pt idx="3925">
                  <c:v>3.2292219186441999E-6</c:v>
                </c:pt>
                <c:pt idx="3926">
                  <c:v>0</c:v>
                </c:pt>
                <c:pt idx="3927">
                  <c:v>3.2343583298199798E-6</c:v>
                </c:pt>
                <c:pt idx="3928">
                  <c:v>3.9895014845499298E-6</c:v>
                </c:pt>
                <c:pt idx="3929">
                  <c:v>1.19542619783515E-6</c:v>
                </c:pt>
                <c:pt idx="3930">
                  <c:v>3.63732222111207E-6</c:v>
                </c:pt>
                <c:pt idx="3931">
                  <c:v>8.0385853675617605E-7</c:v>
                </c:pt>
                <c:pt idx="3932">
                  <c:v>4.9171568506253196E-6</c:v>
                </c:pt>
                <c:pt idx="3933">
                  <c:v>2.7983103634428398E-6</c:v>
                </c:pt>
                <c:pt idx="3934">
                  <c:v>8.0385853675617605E-7</c:v>
                </c:pt>
                <c:pt idx="3935">
                  <c:v>2.04301070808321E-6</c:v>
                </c:pt>
                <c:pt idx="3936">
                  <c:v>2.8357409450919801E-6</c:v>
                </c:pt>
                <c:pt idx="3937">
                  <c:v>2.8176502530604201E-6</c:v>
                </c:pt>
                <c:pt idx="3938">
                  <c:v>2.4838012286999699E-6</c:v>
                </c:pt>
                <c:pt idx="3939">
                  <c:v>3.3224399807557202E-6</c:v>
                </c:pt>
                <c:pt idx="3940">
                  <c:v>2.5177886557137001E-6</c:v>
                </c:pt>
                <c:pt idx="3941">
                  <c:v>1.2784880525543401E-6</c:v>
                </c:pt>
                <c:pt idx="3942">
                  <c:v>4.6357613659340098E-6</c:v>
                </c:pt>
                <c:pt idx="3943">
                  <c:v>1.68204012786866E-6</c:v>
                </c:pt>
                <c:pt idx="3944">
                  <c:v>1.2784880525543401E-6</c:v>
                </c:pt>
                <c:pt idx="3945">
                  <c:v>8.6157382564776205E-7</c:v>
                </c:pt>
                <c:pt idx="3946">
                  <c:v>1.8044237205285601E-6</c:v>
                </c:pt>
                <c:pt idx="3947">
                  <c:v>1.8310690791742801E-6</c:v>
                </c:pt>
                <c:pt idx="3948">
                  <c:v>3.9361093730078896E-6</c:v>
                </c:pt>
                <c:pt idx="3949">
                  <c:v>3.4580500103613401E-6</c:v>
                </c:pt>
                <c:pt idx="3950">
                  <c:v>1.7289458751856501E-6</c:v>
                </c:pt>
                <c:pt idx="3951">
                  <c:v>1.69213977088511E-6</c:v>
                </c:pt>
                <c:pt idx="3952">
                  <c:v>4.1192410362076803E-6</c:v>
                </c:pt>
                <c:pt idx="3953">
                  <c:v>0</c:v>
                </c:pt>
                <c:pt idx="3954">
                  <c:v>4.6357613659340098E-6</c:v>
                </c:pt>
                <c:pt idx="3955">
                  <c:v>5.0521694013954602E-6</c:v>
                </c:pt>
                <c:pt idx="3956">
                  <c:v>2.1590908594452998E-6</c:v>
                </c:pt>
                <c:pt idx="3957">
                  <c:v>8.4080717764407999E-7</c:v>
                </c:pt>
                <c:pt idx="3958">
                  <c:v>8.4080717764407999E-7</c:v>
                </c:pt>
                <c:pt idx="3959">
                  <c:v>4.9622435591235904E-6</c:v>
                </c:pt>
                <c:pt idx="3960">
                  <c:v>2.87418645571546E-6</c:v>
                </c:pt>
                <c:pt idx="3961">
                  <c:v>2.0652174310583902E-6</c:v>
                </c:pt>
                <c:pt idx="3962">
                  <c:v>1.68204012786866E-6</c:v>
                </c:pt>
                <c:pt idx="3963">
                  <c:v>4.1192410362076803E-6</c:v>
                </c:pt>
                <c:pt idx="3964">
                  <c:v>3.1528852729173802E-6</c:v>
                </c:pt>
                <c:pt idx="3965">
                  <c:v>1.39478472360223E-6</c:v>
                </c:pt>
                <c:pt idx="3966">
                  <c:v>5.05415135976394E-6</c:v>
                </c:pt>
                <c:pt idx="3967">
                  <c:v>1.37395460498267E-6</c:v>
                </c:pt>
                <c:pt idx="3968">
                  <c:v>2.70270262366797E-6</c:v>
                </c:pt>
                <c:pt idx="3969">
                  <c:v>1.8044237205285601E-6</c:v>
                </c:pt>
                <c:pt idx="3970">
                  <c:v>2.2485207574632901E-6</c:v>
                </c:pt>
                <c:pt idx="3971">
                  <c:v>4.5508980113756002E-6</c:v>
                </c:pt>
                <c:pt idx="3972">
                  <c:v>4.0659989882311704E-6</c:v>
                </c:pt>
                <c:pt idx="3973">
                  <c:v>2.7090695609095399E-6</c:v>
                </c:pt>
                <c:pt idx="3974">
                  <c:v>0</c:v>
                </c:pt>
                <c:pt idx="3975">
                  <c:v>4.5238097432589499E-6</c:v>
                </c:pt>
                <c:pt idx="3976">
                  <c:v>1.84304403385229E-6</c:v>
                </c:pt>
                <c:pt idx="3977">
                  <c:v>9.0415913439828797E-7</c:v>
                </c:pt>
                <c:pt idx="3978">
                  <c:v>4.94743346431711E-7</c:v>
                </c:pt>
                <c:pt idx="3979">
                  <c:v>4.2540075807650404E-6</c:v>
                </c:pt>
                <c:pt idx="3980">
                  <c:v>5.6755092765505201E-6</c:v>
                </c:pt>
                <c:pt idx="3981">
                  <c:v>4.7352027319258001E-6</c:v>
                </c:pt>
                <c:pt idx="3982">
                  <c:v>2.8272894036581999E-6</c:v>
                </c:pt>
                <c:pt idx="3983">
                  <c:v>3.3001246273834298E-6</c:v>
                </c:pt>
                <c:pt idx="3984">
                  <c:v>0</c:v>
                </c:pt>
                <c:pt idx="3985">
                  <c:v>1.69066997296464E-6</c:v>
                </c:pt>
                <c:pt idx="3986">
                  <c:v>2.65654641408175E-6</c:v>
                </c:pt>
                <c:pt idx="3987">
                  <c:v>5.0536955096713802E-7</c:v>
                </c:pt>
                <c:pt idx="3988">
                  <c:v>0</c:v>
                </c:pt>
                <c:pt idx="3989">
                  <c:v>3.3001246273834298E-6</c:v>
                </c:pt>
                <c:pt idx="3990">
                  <c:v>4.2540075807650404E-6</c:v>
                </c:pt>
                <c:pt idx="3991">
                  <c:v>1.4145141110739299E-6</c:v>
                </c:pt>
                <c:pt idx="3992">
                  <c:v>2.8785983354106999E-6</c:v>
                </c:pt>
                <c:pt idx="3993">
                  <c:v>1.4145141110739299E-6</c:v>
                </c:pt>
                <c:pt idx="3994">
                  <c:v>4.7990401397647896E-7</c:v>
                </c:pt>
                <c:pt idx="3995">
                  <c:v>3.20048318013092E-6</c:v>
                </c:pt>
                <c:pt idx="3996">
                  <c:v>2.2485207574632901E-6</c:v>
                </c:pt>
                <c:pt idx="3997">
                  <c:v>3.6180307156799998E-6</c:v>
                </c:pt>
                <c:pt idx="3998">
                  <c:v>1.8044237205285601E-6</c:v>
                </c:pt>
                <c:pt idx="3999">
                  <c:v>1.3521457648681299E-6</c:v>
                </c:pt>
                <c:pt idx="4000">
                  <c:v>4.3930637911782301E-6</c:v>
                </c:pt>
                <c:pt idx="4001">
                  <c:v>2.6315790107893799E-6</c:v>
                </c:pt>
                <c:pt idx="4002">
                  <c:v>3.03899071995681E-6</c:v>
                </c:pt>
                <c:pt idx="4003">
                  <c:v>3.99305539754256E-6</c:v>
                </c:pt>
                <c:pt idx="4004">
                  <c:v>4.6162723533239501E-7</c:v>
                </c:pt>
                <c:pt idx="4005">
                  <c:v>4.7673096390592398E-6</c:v>
                </c:pt>
                <c:pt idx="4006">
                  <c:v>1.7533936388291801E-6</c:v>
                </c:pt>
                <c:pt idx="4007">
                  <c:v>3.4639408268233699E-6</c:v>
                </c:pt>
                <c:pt idx="4008">
                  <c:v>2.1590908594452998E-6</c:v>
                </c:pt>
                <c:pt idx="4009">
                  <c:v>3.0618140606281501E-6</c:v>
                </c:pt>
                <c:pt idx="4010">
                  <c:v>2.1529745475819901E-6</c:v>
                </c:pt>
                <c:pt idx="4011">
                  <c:v>3.01822331243566E-6</c:v>
                </c:pt>
                <c:pt idx="4012">
                  <c:v>1.78983837372412E-6</c:v>
                </c:pt>
                <c:pt idx="4013">
                  <c:v>1.78983837372412E-6</c:v>
                </c:pt>
                <c:pt idx="4014">
                  <c:v>1.8160515899840599E-6</c:v>
                </c:pt>
                <c:pt idx="4015">
                  <c:v>5.4245286050696801E-6</c:v>
                </c:pt>
                <c:pt idx="4016">
                  <c:v>4.5924224538696099E-7</c:v>
                </c:pt>
                <c:pt idx="4017">
                  <c:v>3.94962809101243E-6</c:v>
                </c:pt>
                <c:pt idx="4018">
                  <c:v>4.2937851404168497E-6</c:v>
                </c:pt>
                <c:pt idx="4019">
                  <c:v>1.7533936388291801E-6</c:v>
                </c:pt>
                <c:pt idx="4020">
                  <c:v>4.7673096390592398E-6</c:v>
                </c:pt>
                <c:pt idx="4021">
                  <c:v>5.2691869988011101E-6</c:v>
                </c:pt>
                <c:pt idx="4022">
                  <c:v>1.3325608032973001E-6</c:v>
                </c:pt>
                <c:pt idx="4023">
                  <c:v>4.5274476033733201E-7</c:v>
                </c:pt>
                <c:pt idx="4024">
                  <c:v>8.2918739916602297E-7</c:v>
                </c:pt>
                <c:pt idx="4025">
                  <c:v>1.27706826638949E-6</c:v>
                </c:pt>
                <c:pt idx="4026">
                  <c:v>2.0936639527429301E-6</c:v>
                </c:pt>
                <c:pt idx="4027">
                  <c:v>3.7746169267099602E-6</c:v>
                </c:pt>
                <c:pt idx="4028">
                  <c:v>2.03753355072142E-6</c:v>
                </c:pt>
                <c:pt idx="4029">
                  <c:v>4.1928721094985399E-7</c:v>
                </c:pt>
                <c:pt idx="4030">
                  <c:v>2.4236038468350802E-6</c:v>
                </c:pt>
                <c:pt idx="4031">
                  <c:v>7.8288101736553296E-7</c:v>
                </c:pt>
                <c:pt idx="4032">
                  <c:v>3.6858975730776201E-6</c:v>
                </c:pt>
                <c:pt idx="4033">
                  <c:v>1.6595288845609199E-6</c:v>
                </c:pt>
                <c:pt idx="4034">
                  <c:v>3.7357879048423099E-6</c:v>
                </c:pt>
                <c:pt idx="4035">
                  <c:v>3.27780752680822E-6</c:v>
                </c:pt>
                <c:pt idx="4036">
                  <c:v>2.4507191673277199E-6</c:v>
                </c:pt>
                <c:pt idx="4037">
                  <c:v>4.3057050515747402E-7</c:v>
                </c:pt>
                <c:pt idx="4038">
                  <c:v>8.1477459519324599E-7</c:v>
                </c:pt>
                <c:pt idx="4039">
                  <c:v>3.7357879048423099E-6</c:v>
                </c:pt>
                <c:pt idx="4040">
                  <c:v>8.1788440853919303E-7</c:v>
                </c:pt>
                <c:pt idx="4041">
                  <c:v>4.4247787537491499E-7</c:v>
                </c:pt>
                <c:pt idx="4042">
                  <c:v>2.5177886557137001E-6</c:v>
                </c:pt>
                <c:pt idx="4043">
                  <c:v>4.6332048393081E-6</c:v>
                </c:pt>
                <c:pt idx="4044">
                  <c:v>1.27706826638949E-6</c:v>
                </c:pt>
                <c:pt idx="4045">
                  <c:v>2.5944727067980501E-6</c:v>
                </c:pt>
                <c:pt idx="4046">
                  <c:v>2.9758563359862901E-6</c:v>
                </c:pt>
                <c:pt idx="4047">
                  <c:v>3.4639408268233699E-6</c:v>
                </c:pt>
                <c:pt idx="4048">
                  <c:v>0</c:v>
                </c:pt>
                <c:pt idx="4049">
                  <c:v>8.4937714058312803E-7</c:v>
                </c:pt>
                <c:pt idx="4050">
                  <c:v>4.2937851404168497E-6</c:v>
                </c:pt>
                <c:pt idx="4051">
                  <c:v>1.76437112265265E-6</c:v>
                </c:pt>
                <c:pt idx="4052">
                  <c:v>4.3304845321836601E-6</c:v>
                </c:pt>
                <c:pt idx="4053">
                  <c:v>2.70270262366797E-6</c:v>
                </c:pt>
                <c:pt idx="4054">
                  <c:v>4.9036779897170598E-6</c:v>
                </c:pt>
                <c:pt idx="4055">
                  <c:v>4.6592894083319302E-7</c:v>
                </c:pt>
                <c:pt idx="4056">
                  <c:v>5.2691869988011101E-6</c:v>
                </c:pt>
                <c:pt idx="4057">
                  <c:v>4.5506257040871701E-7</c:v>
                </c:pt>
                <c:pt idx="4058">
                  <c:v>2.5944727067980501E-6</c:v>
                </c:pt>
                <c:pt idx="4059">
                  <c:v>2.1839080906078701E-6</c:v>
                </c:pt>
                <c:pt idx="4060">
                  <c:v>3.9361093730078896E-6</c:v>
                </c:pt>
                <c:pt idx="4061">
                  <c:v>5.24515366738164E-6</c:v>
                </c:pt>
                <c:pt idx="4062">
                  <c:v>2.1839080906078701E-6</c:v>
                </c:pt>
                <c:pt idx="4063">
                  <c:v>4.7673096390592398E-6</c:v>
                </c:pt>
                <c:pt idx="4064">
                  <c:v>1.76437112265265E-6</c:v>
                </c:pt>
                <c:pt idx="4065">
                  <c:v>4.8359237641098398E-6</c:v>
                </c:pt>
                <c:pt idx="4066">
                  <c:v>2.6315790107893799E-6</c:v>
                </c:pt>
                <c:pt idx="4067">
                  <c:v>4.9065418062656996E-6</c:v>
                </c:pt>
                <c:pt idx="4068">
                  <c:v>4.6838407428869802E-7</c:v>
                </c:pt>
                <c:pt idx="4069">
                  <c:v>3.5651664464413802E-6</c:v>
                </c:pt>
                <c:pt idx="4070">
                  <c:v>4.6838407428869802E-7</c:v>
                </c:pt>
                <c:pt idx="4071">
                  <c:v>0</c:v>
                </c:pt>
                <c:pt idx="4072">
                  <c:v>4.4574782191400797E-6</c:v>
                </c:pt>
                <c:pt idx="4073">
                  <c:v>1.3537374975138299E-6</c:v>
                </c:pt>
                <c:pt idx="4074">
                  <c:v>3.55892661868779E-6</c:v>
                </c:pt>
                <c:pt idx="4075">
                  <c:v>3.0831877913101998E-6</c:v>
                </c:pt>
                <c:pt idx="4076">
                  <c:v>1.8044237205285601E-6</c:v>
                </c:pt>
                <c:pt idx="4077">
                  <c:v>1.3325608032973001E-6</c:v>
                </c:pt>
                <c:pt idx="4078">
                  <c:v>4.5506257040871701E-7</c:v>
                </c:pt>
                <c:pt idx="4079">
                  <c:v>3.03899071995681E-6</c:v>
                </c:pt>
                <c:pt idx="4080">
                  <c:v>2.2157434862200801E-6</c:v>
                </c:pt>
                <c:pt idx="4081">
                  <c:v>4.4837756248368997E-6</c:v>
                </c:pt>
                <c:pt idx="4082">
                  <c:v>2.2485207574632901E-6</c:v>
                </c:pt>
                <c:pt idx="4083">
                  <c:v>8.8704910161731704E-7</c:v>
                </c:pt>
                <c:pt idx="4084">
                  <c:v>8.7770626352460598E-7</c:v>
                </c:pt>
                <c:pt idx="4085">
                  <c:v>1.3723150033274399E-6</c:v>
                </c:pt>
                <c:pt idx="4086">
                  <c:v>2.2485207574632901E-6</c:v>
                </c:pt>
                <c:pt idx="4087">
                  <c:v>8.8704910161731704E-7</c:v>
                </c:pt>
                <c:pt idx="4088">
                  <c:v>4.8331417666630003E-6</c:v>
                </c:pt>
                <c:pt idx="4089">
                  <c:v>3.01822331243566E-6</c:v>
                </c:pt>
                <c:pt idx="4090">
                  <c:v>2.0936639527429301E-6</c:v>
                </c:pt>
                <c:pt idx="4091">
                  <c:v>2.5886324539843098E-6</c:v>
                </c:pt>
                <c:pt idx="4092">
                  <c:v>2.9960428591751901E-6</c:v>
                </c:pt>
                <c:pt idx="4093">
                  <c:v>5.1224947029014804E-6</c:v>
                </c:pt>
                <c:pt idx="4094">
                  <c:v>4.2937851404168497E-6</c:v>
                </c:pt>
                <c:pt idx="4095">
                  <c:v>1.76437112265265E-6</c:v>
                </c:pt>
                <c:pt idx="4096">
                  <c:v>2.2157434862200801E-6</c:v>
                </c:pt>
                <c:pt idx="4097">
                  <c:v>8.7412589198195495E-7</c:v>
                </c:pt>
                <c:pt idx="4098">
                  <c:v>1.3521457648681299E-6</c:v>
                </c:pt>
                <c:pt idx="4099">
                  <c:v>3.55892661868779E-6</c:v>
                </c:pt>
                <c:pt idx="4100">
                  <c:v>4.72813233661653E-7</c:v>
                </c:pt>
                <c:pt idx="4101">
                  <c:v>2.7429933593497399E-6</c:v>
                </c:pt>
                <c:pt idx="4102">
                  <c:v>1.37395460498267E-6</c:v>
                </c:pt>
                <c:pt idx="4103">
                  <c:v>5.5893077335102399E-6</c:v>
                </c:pt>
                <c:pt idx="4104">
                  <c:v>1.3537374975138299E-6</c:v>
                </c:pt>
                <c:pt idx="4105">
                  <c:v>8.7412589198195495E-7</c:v>
                </c:pt>
                <c:pt idx="4106">
                  <c:v>1.3325608032973001E-6</c:v>
                </c:pt>
                <c:pt idx="4107">
                  <c:v>3.5077632094939099E-6</c:v>
                </c:pt>
                <c:pt idx="4108">
                  <c:v>4.8331417666630003E-6</c:v>
                </c:pt>
                <c:pt idx="4109">
                  <c:v>4.3553006841619696E-6</c:v>
                </c:pt>
                <c:pt idx="4110">
                  <c:v>3.4097262243318298E-6</c:v>
                </c:pt>
                <c:pt idx="4111">
                  <c:v>5.1714443728885102E-6</c:v>
                </c:pt>
                <c:pt idx="4112">
                  <c:v>1.29504501540203E-6</c:v>
                </c:pt>
                <c:pt idx="4113">
                  <c:v>2.9960428591751901E-6</c:v>
                </c:pt>
                <c:pt idx="4114">
                  <c:v>1.29650507720386E-6</c:v>
                </c:pt>
                <c:pt idx="4115">
                  <c:v>2.9960428591751901E-6</c:v>
                </c:pt>
                <c:pt idx="4116">
                  <c:v>4.7673096390592398E-6</c:v>
                </c:pt>
                <c:pt idx="4117">
                  <c:v>4.4868199592118899E-7</c:v>
                </c:pt>
                <c:pt idx="4118">
                  <c:v>1.27706826638949E-6</c:v>
                </c:pt>
                <c:pt idx="4119">
                  <c:v>1.71555067016451E-6</c:v>
                </c:pt>
                <c:pt idx="4120">
                  <c:v>3.8269549297917304E-6</c:v>
                </c:pt>
                <c:pt idx="4121">
                  <c:v>5.0997780188259202E-6</c:v>
                </c:pt>
                <c:pt idx="4122">
                  <c:v>3.3170202336457798E-6</c:v>
                </c:pt>
                <c:pt idx="4123">
                  <c:v>4.4515101274772299E-6</c:v>
                </c:pt>
                <c:pt idx="4124">
                  <c:v>2.4507191673277199E-6</c:v>
                </c:pt>
                <c:pt idx="4125">
                  <c:v>4.8523209185417004E-6</c:v>
                </c:pt>
                <c:pt idx="4126">
                  <c:v>2.4507191673277199E-6</c:v>
                </c:pt>
                <c:pt idx="4127">
                  <c:v>1.5954708998176E-6</c:v>
                </c:pt>
                <c:pt idx="4128">
                  <c:v>2.3871301920079001E-6</c:v>
                </c:pt>
                <c:pt idx="4129">
                  <c:v>2.0105820481858699E-6</c:v>
                </c:pt>
                <c:pt idx="4130">
                  <c:v>3.1920459511363401E-6</c:v>
                </c:pt>
                <c:pt idx="4131">
                  <c:v>1.61626692268035E-6</c:v>
                </c:pt>
                <c:pt idx="4132">
                  <c:v>4.4491527321002198E-6</c:v>
                </c:pt>
                <c:pt idx="4133">
                  <c:v>2.0159150758962398E-6</c:v>
                </c:pt>
                <c:pt idx="4134">
                  <c:v>3.7236911740635101E-6</c:v>
                </c:pt>
                <c:pt idx="4135">
                  <c:v>3.2725322998716799E-6</c:v>
                </c:pt>
                <c:pt idx="4136">
                  <c:v>4.3933052382001798E-6</c:v>
                </c:pt>
                <c:pt idx="4137">
                  <c:v>7.85751705470336E-7</c:v>
                </c:pt>
                <c:pt idx="4138">
                  <c:v>4.1194644276130399E-7</c:v>
                </c:pt>
                <c:pt idx="4139">
                  <c:v>3.1059064138475802E-6</c:v>
                </c:pt>
                <c:pt idx="4140">
                  <c:v>2.2977022398166302E-6</c:v>
                </c:pt>
                <c:pt idx="4141">
                  <c:v>1.52559057829651E-6</c:v>
                </c:pt>
                <c:pt idx="4142">
                  <c:v>4.5908181600729896E-6</c:v>
                </c:pt>
                <c:pt idx="4143">
                  <c:v>2.6579738394175401E-6</c:v>
                </c:pt>
                <c:pt idx="4144">
                  <c:v>2.3267576544139402E-6</c:v>
                </c:pt>
                <c:pt idx="4145">
                  <c:v>1.1651469118229E-6</c:v>
                </c:pt>
                <c:pt idx="4146">
                  <c:v>2.3023023502067601E-6</c:v>
                </c:pt>
                <c:pt idx="4147">
                  <c:v>1.8858561123234301E-6</c:v>
                </c:pt>
                <c:pt idx="4148">
                  <c:v>1.5640767186133099E-6</c:v>
                </c:pt>
                <c:pt idx="4149">
                  <c:v>3.0668678704953698E-6</c:v>
                </c:pt>
                <c:pt idx="4150">
                  <c:v>1.1352418317026E-6</c:v>
                </c:pt>
                <c:pt idx="4151">
                  <c:v>1.1214041693553099E-6</c:v>
                </c:pt>
                <c:pt idx="4152">
                  <c:v>1.8858561123234301E-6</c:v>
                </c:pt>
                <c:pt idx="4153">
                  <c:v>3.3301159422067401E-6</c:v>
                </c:pt>
                <c:pt idx="4154">
                  <c:v>2.5778210667780702E-6</c:v>
                </c:pt>
                <c:pt idx="4155">
                  <c:v>2.5778210667780702E-6</c:v>
                </c:pt>
                <c:pt idx="4156">
                  <c:v>7.3493386994275104E-7</c:v>
                </c:pt>
                <c:pt idx="4157">
                  <c:v>2.5778210667780702E-6</c:v>
                </c:pt>
                <c:pt idx="4158">
                  <c:v>7.5339027063284799E-7</c:v>
                </c:pt>
                <c:pt idx="4159">
                  <c:v>3.7438425169445901E-6</c:v>
                </c:pt>
                <c:pt idx="4160">
                  <c:v>1.8905472252877501E-6</c:v>
                </c:pt>
                <c:pt idx="4161">
                  <c:v>1.8905472252877501E-6</c:v>
                </c:pt>
                <c:pt idx="4162">
                  <c:v>2.3267576544139402E-6</c:v>
                </c:pt>
                <c:pt idx="4163">
                  <c:v>4.2813453745379096E-6</c:v>
                </c:pt>
                <c:pt idx="4164">
                  <c:v>7.6297051321144697E-7</c:v>
                </c:pt>
                <c:pt idx="4165">
                  <c:v>0</c:v>
                </c:pt>
                <c:pt idx="4166">
                  <c:v>3.9350713147372398E-7</c:v>
                </c:pt>
                <c:pt idx="4167">
                  <c:v>1.1214041693553099E-6</c:v>
                </c:pt>
                <c:pt idx="4168">
                  <c:v>7.3493386994275104E-7</c:v>
                </c:pt>
                <c:pt idx="4169">
                  <c:v>7.2850898815032102E-7</c:v>
                </c:pt>
                <c:pt idx="4170">
                  <c:v>2.9554264474890298E-6</c:v>
                </c:pt>
                <c:pt idx="4171">
                  <c:v>3.8872691848777399E-7</c:v>
                </c:pt>
                <c:pt idx="4172">
                  <c:v>7.2604067203279601E-7</c:v>
                </c:pt>
                <c:pt idx="4173">
                  <c:v>2.21473273371666E-6</c:v>
                </c:pt>
                <c:pt idx="4174">
                  <c:v>7.2604067203279601E-7</c:v>
                </c:pt>
                <c:pt idx="4175">
                  <c:v>1.1214041693553099E-6</c:v>
                </c:pt>
                <c:pt idx="4176">
                  <c:v>0</c:v>
                </c:pt>
                <c:pt idx="4177">
                  <c:v>2.9554264474890298E-6</c:v>
                </c:pt>
                <c:pt idx="4178">
                  <c:v>7.2604067203279601E-7</c:v>
                </c:pt>
                <c:pt idx="4179">
                  <c:v>2.9200575325322398E-6</c:v>
                </c:pt>
                <c:pt idx="4180">
                  <c:v>2.9242568691067501E-6</c:v>
                </c:pt>
                <c:pt idx="4181">
                  <c:v>3.6714974617544399E-6</c:v>
                </c:pt>
                <c:pt idx="4182">
                  <c:v>2.5778210667780702E-6</c:v>
                </c:pt>
                <c:pt idx="4183">
                  <c:v>7.2604067203279601E-7</c:v>
                </c:pt>
                <c:pt idx="4184">
                  <c:v>1.08286252450371E-6</c:v>
                </c:pt>
                <c:pt idx="4185">
                  <c:v>1.8009478323379899E-6</c:v>
                </c:pt>
                <c:pt idx="4186">
                  <c:v>3.5849055435908801E-6</c:v>
                </c:pt>
                <c:pt idx="4187">
                  <c:v>7.11237556595819E-7</c:v>
                </c:pt>
                <c:pt idx="4188">
                  <c:v>4.33757681008892E-6</c:v>
                </c:pt>
                <c:pt idx="4189">
                  <c:v>3.5680752563564402E-6</c:v>
                </c:pt>
                <c:pt idx="4190">
                  <c:v>3.9753905908230899E-6</c:v>
                </c:pt>
                <c:pt idx="4191">
                  <c:v>2.8896256897532801E-6</c:v>
                </c:pt>
                <c:pt idx="4192">
                  <c:v>7.11237556595819E-7</c:v>
                </c:pt>
                <c:pt idx="4193">
                  <c:v>4.33757681008892E-6</c:v>
                </c:pt>
                <c:pt idx="4194">
                  <c:v>1.0818438157373599E-6</c:v>
                </c:pt>
                <c:pt idx="4195">
                  <c:v>1.77985945060165E-6</c:v>
                </c:pt>
                <c:pt idx="4196">
                  <c:v>2.4435222900712301E-6</c:v>
                </c:pt>
                <c:pt idx="4197">
                  <c:v>1.79669033708908E-6</c:v>
                </c:pt>
                <c:pt idx="4198">
                  <c:v>1.82254193065352E-6</c:v>
                </c:pt>
                <c:pt idx="4199">
                  <c:v>3.3205003721654699E-6</c:v>
                </c:pt>
                <c:pt idx="4200">
                  <c:v>3.2810269976621498E-6</c:v>
                </c:pt>
                <c:pt idx="4201">
                  <c:v>2.1883919548721101E-6</c:v>
                </c:pt>
                <c:pt idx="4202">
                  <c:v>3.2424810990334502E-6</c:v>
                </c:pt>
                <c:pt idx="4203">
                  <c:v>2.8517999912558002E-6</c:v>
                </c:pt>
                <c:pt idx="4204">
                  <c:v>3.1406464356754601E-6</c:v>
                </c:pt>
                <c:pt idx="4205">
                  <c:v>3.7533513403743899E-6</c:v>
                </c:pt>
                <c:pt idx="4206">
                  <c:v>4.0510789906828698E-6</c:v>
                </c:pt>
                <c:pt idx="4207">
                  <c:v>3.5288927759810701E-7</c:v>
                </c:pt>
                <c:pt idx="4208">
                  <c:v>1.37350467451654E-6</c:v>
                </c:pt>
                <c:pt idx="4209">
                  <c:v>3.5682426060813099E-7</c:v>
                </c:pt>
                <c:pt idx="4210">
                  <c:v>3.31154674212982E-6</c:v>
                </c:pt>
                <c:pt idx="4211">
                  <c:v>2.3235423497671798E-6</c:v>
                </c:pt>
                <c:pt idx="4212">
                  <c:v>6.61959411941102E-7</c:v>
                </c:pt>
                <c:pt idx="4213">
                  <c:v>3.0707611100831698E-6</c:v>
                </c:pt>
                <c:pt idx="4214">
                  <c:v>1.4811275498758901E-6</c:v>
                </c:pt>
                <c:pt idx="4215">
                  <c:v>3.7623761083786698E-6</c:v>
                </c:pt>
                <c:pt idx="4216">
                  <c:v>2.2460937954724199E-6</c:v>
                </c:pt>
                <c:pt idx="4217">
                  <c:v>1.5173763880403901E-6</c:v>
                </c:pt>
                <c:pt idx="4218">
                  <c:v>4.44229861121826E-6</c:v>
                </c:pt>
                <c:pt idx="4219">
                  <c:v>1.4990328633148799E-6</c:v>
                </c:pt>
                <c:pt idx="4220">
                  <c:v>2.9200575325322398E-6</c:v>
                </c:pt>
                <c:pt idx="4221">
                  <c:v>1.86732182983339E-6</c:v>
                </c:pt>
                <c:pt idx="4222">
                  <c:v>4.1237111625354202E-6</c:v>
                </c:pt>
                <c:pt idx="4223">
                  <c:v>4.4790650453103996E-6</c:v>
                </c:pt>
                <c:pt idx="4224">
                  <c:v>3.3301159422067401E-6</c:v>
                </c:pt>
                <c:pt idx="4225">
                  <c:v>0</c:v>
                </c:pt>
                <c:pt idx="4226">
                  <c:v>3.7623761083786698E-6</c:v>
                </c:pt>
                <c:pt idx="4227">
                  <c:v>1.1214041693553099E-6</c:v>
                </c:pt>
                <c:pt idx="4228">
                  <c:v>3.8383839982740797E-6</c:v>
                </c:pt>
                <c:pt idx="4229">
                  <c:v>4.5908181600729896E-6</c:v>
                </c:pt>
                <c:pt idx="4230">
                  <c:v>7.5339027063284799E-7</c:v>
                </c:pt>
                <c:pt idx="4231">
                  <c:v>4.6488123231181401E-6</c:v>
                </c:pt>
                <c:pt idx="4232">
                  <c:v>3.7905238468555201E-6</c:v>
                </c:pt>
                <c:pt idx="4233">
                  <c:v>1.15057528944636E-6</c:v>
                </c:pt>
                <c:pt idx="4234">
                  <c:v>3.9350713147372398E-7</c:v>
                </c:pt>
                <c:pt idx="4235">
                  <c:v>3.3609351050023599E-6</c:v>
                </c:pt>
                <c:pt idx="4236">
                  <c:v>3.7163812921371698E-6</c:v>
                </c:pt>
                <c:pt idx="4237">
                  <c:v>3.3707866316847299E-6</c:v>
                </c:pt>
                <c:pt idx="4238">
                  <c:v>1.10896817871085E-6</c:v>
                </c:pt>
                <c:pt idx="4239">
                  <c:v>7.1976967693502896E-7</c:v>
                </c:pt>
                <c:pt idx="4240">
                  <c:v>4.0737146664812597E-6</c:v>
                </c:pt>
                <c:pt idx="4241">
                  <c:v>3.8406144897288301E-7</c:v>
                </c:pt>
                <c:pt idx="4242">
                  <c:v>1.4990328633148799E-6</c:v>
                </c:pt>
                <c:pt idx="4243">
                  <c:v>3.6538462993066399E-6</c:v>
                </c:pt>
                <c:pt idx="4244">
                  <c:v>7.1736012830681397E-7</c:v>
                </c:pt>
                <c:pt idx="4245">
                  <c:v>7.1736012830681397E-7</c:v>
                </c:pt>
                <c:pt idx="4246">
                  <c:v>2.5310409945205401E-6</c:v>
                </c:pt>
                <c:pt idx="4247">
                  <c:v>3.7950664050003598E-7</c:v>
                </c:pt>
                <c:pt idx="4248">
                  <c:v>1.77985945060165E-6</c:v>
                </c:pt>
                <c:pt idx="4249">
                  <c:v>2.50117972822495E-6</c:v>
                </c:pt>
                <c:pt idx="4250">
                  <c:v>1.46364493032682E-6</c:v>
                </c:pt>
                <c:pt idx="4251">
                  <c:v>1.4712862142454E-6</c:v>
                </c:pt>
                <c:pt idx="4252">
                  <c:v>3.6104514485794799E-6</c:v>
                </c:pt>
                <c:pt idx="4253">
                  <c:v>3.2810269976621498E-6</c:v>
                </c:pt>
                <c:pt idx="4254">
                  <c:v>1.8181818486890399E-6</c:v>
                </c:pt>
                <c:pt idx="4255">
                  <c:v>7.3746313002320501E-7</c:v>
                </c:pt>
                <c:pt idx="4256">
                  <c:v>1.1363636379824099E-6</c:v>
                </c:pt>
                <c:pt idx="4257">
                  <c:v>2.2460937954724199E-6</c:v>
                </c:pt>
                <c:pt idx="4258">
                  <c:v>4.0737146664812597E-6</c:v>
                </c:pt>
                <c:pt idx="4259">
                  <c:v>3.8240917403381902E-7</c:v>
                </c:pt>
                <c:pt idx="4260">
                  <c:v>2.2417153443900098E-6</c:v>
                </c:pt>
                <c:pt idx="4261">
                  <c:v>2.9960706407544402E-6</c:v>
                </c:pt>
                <c:pt idx="4262">
                  <c:v>7.3746313002320501E-7</c:v>
                </c:pt>
                <c:pt idx="4263">
                  <c:v>7.2850898815032102E-7</c:v>
                </c:pt>
                <c:pt idx="4264">
                  <c:v>3.0333166694699301E-6</c:v>
                </c:pt>
                <c:pt idx="4265">
                  <c:v>3.02879850650102E-6</c:v>
                </c:pt>
                <c:pt idx="4266">
                  <c:v>3.809523676863E-6</c:v>
                </c:pt>
                <c:pt idx="4267">
                  <c:v>1.53617441039831E-6</c:v>
                </c:pt>
                <c:pt idx="4268">
                  <c:v>1.8905472252877501E-6</c:v>
                </c:pt>
                <c:pt idx="4269">
                  <c:v>4.5342531286299902E-6</c:v>
                </c:pt>
                <c:pt idx="4270">
                  <c:v>3.8406144897288301E-7</c:v>
                </c:pt>
                <c:pt idx="4271">
                  <c:v>1.48895295579382E-6</c:v>
                </c:pt>
                <c:pt idx="4272">
                  <c:v>4.1216880916085296E-6</c:v>
                </c:pt>
                <c:pt idx="4273">
                  <c:v>1.8446601575592699E-6</c:v>
                </c:pt>
                <c:pt idx="4274">
                  <c:v>3.3707866316847299E-6</c:v>
                </c:pt>
                <c:pt idx="4275">
                  <c:v>2.7263373622301002E-6</c:v>
                </c:pt>
                <c:pt idx="4276">
                  <c:v>4.06710722869516E-7</c:v>
                </c:pt>
                <c:pt idx="4277">
                  <c:v>3.02879850650102E-6</c:v>
                </c:pt>
                <c:pt idx="4278">
                  <c:v>1.5445939490222299E-6</c:v>
                </c:pt>
                <c:pt idx="4279">
                  <c:v>3.3301159422067401E-6</c:v>
                </c:pt>
                <c:pt idx="4280">
                  <c:v>3.3301159422067401E-6</c:v>
                </c:pt>
                <c:pt idx="4281">
                  <c:v>4.0249159781425196E-6</c:v>
                </c:pt>
                <c:pt idx="4282">
                  <c:v>2.8517999912558002E-6</c:v>
                </c:pt>
                <c:pt idx="4283">
                  <c:v>1.08286252450371E-6</c:v>
                </c:pt>
                <c:pt idx="4284">
                  <c:v>3.5680752563564402E-6</c:v>
                </c:pt>
                <c:pt idx="4285">
                  <c:v>1.46364493032682E-6</c:v>
                </c:pt>
                <c:pt idx="4286">
                  <c:v>2.8558051653240801E-6</c:v>
                </c:pt>
                <c:pt idx="4287">
                  <c:v>6.9476609870664904E-7</c:v>
                </c:pt>
                <c:pt idx="4288">
                  <c:v>6.9476609870664904E-7</c:v>
                </c:pt>
                <c:pt idx="4289">
                  <c:v>2.8896256897532801E-6</c:v>
                </c:pt>
                <c:pt idx="4290">
                  <c:v>2.08900994264884E-6</c:v>
                </c:pt>
                <c:pt idx="4291">
                  <c:v>1.73515984502523E-6</c:v>
                </c:pt>
                <c:pt idx="4292">
                  <c:v>3.4624144700327999E-6</c:v>
                </c:pt>
                <c:pt idx="4293">
                  <c:v>3.1320925040217801E-6</c:v>
                </c:pt>
                <c:pt idx="4294">
                  <c:v>3.4862386650548798E-6</c:v>
                </c:pt>
                <c:pt idx="4295">
                  <c:v>1.42071496418302E-6</c:v>
                </c:pt>
                <c:pt idx="4296">
                  <c:v>1.0332434651282299E-6</c:v>
                </c:pt>
                <c:pt idx="4297">
                  <c:v>3.4234233174258199E-6</c:v>
                </c:pt>
                <c:pt idx="4298">
                  <c:v>3.4467121482156999E-6</c:v>
                </c:pt>
                <c:pt idx="4299">
                  <c:v>6.7144136412601897E-7</c:v>
                </c:pt>
                <c:pt idx="4300">
                  <c:v>1.6964285978274401E-6</c:v>
                </c:pt>
                <c:pt idx="4301">
                  <c:v>6.84618908169069E-7</c:v>
                </c:pt>
                <c:pt idx="4302">
                  <c:v>3.4467121482156999E-6</c:v>
                </c:pt>
                <c:pt idx="4303">
                  <c:v>3.0625831296742698E-6</c:v>
                </c:pt>
                <c:pt idx="4304">
                  <c:v>1.0105447952098E-6</c:v>
                </c:pt>
                <c:pt idx="4305">
                  <c:v>2.2983521675992399E-6</c:v>
                </c:pt>
                <c:pt idx="4306">
                  <c:v>2.3103748274722401E-6</c:v>
                </c:pt>
                <c:pt idx="4307">
                  <c:v>6.5473593511575105E-7</c:v>
                </c:pt>
                <c:pt idx="4308">
                  <c:v>1.33735977840683E-6</c:v>
                </c:pt>
                <c:pt idx="4309">
                  <c:v>2.9399233938342898E-6</c:v>
                </c:pt>
                <c:pt idx="4310">
                  <c:v>2.3103748274722401E-6</c:v>
                </c:pt>
                <c:pt idx="4311">
                  <c:v>1.37350467451654E-6</c:v>
                </c:pt>
                <c:pt idx="4312">
                  <c:v>1.3519406741801299E-6</c:v>
                </c:pt>
                <c:pt idx="4313">
                  <c:v>1.3584575153012201E-6</c:v>
                </c:pt>
                <c:pt idx="4314">
                  <c:v>1.0114335973628001E-6</c:v>
                </c:pt>
                <c:pt idx="4315">
                  <c:v>0</c:v>
                </c:pt>
                <c:pt idx="4316">
                  <c:v>3.54295836125948E-7</c:v>
                </c:pt>
                <c:pt idx="4317">
                  <c:v>2.3884632041832501E-6</c:v>
                </c:pt>
                <c:pt idx="4318">
                  <c:v>2.7551942978334201E-6</c:v>
                </c:pt>
                <c:pt idx="4319">
                  <c:v>3.1406464356754601E-6</c:v>
                </c:pt>
                <c:pt idx="4320">
                  <c:v>2.41567905589799E-6</c:v>
                </c:pt>
                <c:pt idx="4321">
                  <c:v>2.4720148533835799E-6</c:v>
                </c:pt>
                <c:pt idx="4322">
                  <c:v>2.8188540569715599E-6</c:v>
                </c:pt>
                <c:pt idx="4323">
                  <c:v>4.2221200673274399E-6</c:v>
                </c:pt>
                <c:pt idx="4324">
                  <c:v>3.4234233174258199E-6</c:v>
                </c:pt>
                <c:pt idx="4325">
                  <c:v>3.7550289088305602E-6</c:v>
                </c:pt>
                <c:pt idx="4326">
                  <c:v>4.1422784314413096E-6</c:v>
                </c:pt>
                <c:pt idx="4327">
                  <c:v>1.7002236823537701E-6</c:v>
                </c:pt>
                <c:pt idx="4328">
                  <c:v>2.3756163615324298E-6</c:v>
                </c:pt>
                <c:pt idx="4329">
                  <c:v>3.7533513403743899E-6</c:v>
                </c:pt>
                <c:pt idx="4330">
                  <c:v>2.3618537662624502E-6</c:v>
                </c:pt>
                <c:pt idx="4331">
                  <c:v>3.7533513403743899E-6</c:v>
                </c:pt>
                <c:pt idx="4332">
                  <c:v>3.0969478405677601E-6</c:v>
                </c:pt>
                <c:pt idx="4333">
                  <c:v>1.05795768237031E-6</c:v>
                </c:pt>
                <c:pt idx="4334">
                  <c:v>2.8558051653240801E-6</c:v>
                </c:pt>
                <c:pt idx="4335">
                  <c:v>3.6917396962834901E-7</c:v>
                </c:pt>
                <c:pt idx="4336">
                  <c:v>2.4300779942527799E-6</c:v>
                </c:pt>
                <c:pt idx="4337">
                  <c:v>3.5849055435908801E-6</c:v>
                </c:pt>
                <c:pt idx="4338">
                  <c:v>4.4252042366631803E-6</c:v>
                </c:pt>
                <c:pt idx="4339">
                  <c:v>3.6104514485794799E-6</c:v>
                </c:pt>
                <c:pt idx="4340">
                  <c:v>2.5166192355422601E-6</c:v>
                </c:pt>
                <c:pt idx="4341">
                  <c:v>2.6649192529036398E-6</c:v>
                </c:pt>
                <c:pt idx="4342">
                  <c:v>1.68141589857317E-6</c:v>
                </c:pt>
                <c:pt idx="4343">
                  <c:v>6.4963187864212595E-7</c:v>
                </c:pt>
                <c:pt idx="4344">
                  <c:v>3.9638088667867096E-6</c:v>
                </c:pt>
                <c:pt idx="4345">
                  <c:v>3.8802194736911598E-6</c:v>
                </c:pt>
                <c:pt idx="4346">
                  <c:v>9.5873280499828594E-7</c:v>
                </c:pt>
                <c:pt idx="4347">
                  <c:v>6.2086093826244197E-7</c:v>
                </c:pt>
                <c:pt idx="4348">
                  <c:v>2.19098795392676E-6</c:v>
                </c:pt>
                <c:pt idx="4349">
                  <c:v>1.2954450345367301E-6</c:v>
                </c:pt>
                <c:pt idx="4350">
                  <c:v>3.9501930664335698E-6</c:v>
                </c:pt>
                <c:pt idx="4351">
                  <c:v>4.0510789906828698E-6</c:v>
                </c:pt>
                <c:pt idx="4352">
                  <c:v>2.3103748274722401E-6</c:v>
                </c:pt>
                <c:pt idx="4353">
                  <c:v>1.64146870714686E-6</c:v>
                </c:pt>
                <c:pt idx="4354">
                  <c:v>3.3927056736734002E-7</c:v>
                </c:pt>
                <c:pt idx="4355">
                  <c:v>6.3398141464026502E-7</c:v>
                </c:pt>
                <c:pt idx="4356">
                  <c:v>1.6450216156529699E-6</c:v>
                </c:pt>
                <c:pt idx="4357">
                  <c:v>3.5288927759810701E-7</c:v>
                </c:pt>
                <c:pt idx="4358">
                  <c:v>2.55657998800711E-6</c:v>
                </c:pt>
                <c:pt idx="4359">
                  <c:v>3.7875667627358602E-6</c:v>
                </c:pt>
                <c:pt idx="4360">
                  <c:v>2.8197794021410502E-6</c:v>
                </c:pt>
                <c:pt idx="4361">
                  <c:v>6.0386473770981301E-7</c:v>
                </c:pt>
                <c:pt idx="4362">
                  <c:v>1.85708514508732E-6</c:v>
                </c:pt>
                <c:pt idx="4363">
                  <c:v>3.7231891370598701E-6</c:v>
                </c:pt>
                <c:pt idx="4364">
                  <c:v>1.8760195365050199E-6</c:v>
                </c:pt>
                <c:pt idx="4365">
                  <c:v>2.1685760481737601E-6</c:v>
                </c:pt>
                <c:pt idx="4366">
                  <c:v>2.8488853010105099E-6</c:v>
                </c:pt>
                <c:pt idx="4367">
                  <c:v>3.6741212768060601E-6</c:v>
                </c:pt>
                <c:pt idx="4368">
                  <c:v>3.6741212768060601E-6</c:v>
                </c:pt>
                <c:pt idx="4369">
                  <c:v>1.25607778317131E-6</c:v>
                </c:pt>
                <c:pt idx="4370">
                  <c:v>2.8128821069651499E-6</c:v>
                </c:pt>
                <c:pt idx="4371">
                  <c:v>3.4104751404613499E-6</c:v>
                </c:pt>
                <c:pt idx="4372">
                  <c:v>0</c:v>
                </c:pt>
                <c:pt idx="4373">
                  <c:v>3.2881216513297201E-7</c:v>
                </c:pt>
                <c:pt idx="4374">
                  <c:v>3.7612429931217899E-6</c:v>
                </c:pt>
                <c:pt idx="4375">
                  <c:v>6.2266500962605698E-7</c:v>
                </c:pt>
                <c:pt idx="4376">
                  <c:v>3.2409380718781198E-6</c:v>
                </c:pt>
                <c:pt idx="4377">
                  <c:v>3.2971801628855499E-6</c:v>
                </c:pt>
                <c:pt idx="4378">
                  <c:v>9.791400594551951E-7</c:v>
                </c:pt>
                <c:pt idx="4379">
                  <c:v>2.9324266043930898E-6</c:v>
                </c:pt>
                <c:pt idx="4380">
                  <c:v>3.5175880569320698E-6</c:v>
                </c:pt>
                <c:pt idx="4381">
                  <c:v>2.84184506029121E-6</c:v>
                </c:pt>
                <c:pt idx="4382">
                  <c:v>2.1801728063432098E-6</c:v>
                </c:pt>
                <c:pt idx="4383">
                  <c:v>3.7231891370598701E-6</c:v>
                </c:pt>
                <c:pt idx="4384">
                  <c:v>6.08272516891011E-7</c:v>
                </c:pt>
                <c:pt idx="4385">
                  <c:v>1.85708514508732E-6</c:v>
                </c:pt>
                <c:pt idx="4386">
                  <c:v>3.0645162329712601E-6</c:v>
                </c:pt>
                <c:pt idx="4387">
                  <c:v>0</c:v>
                </c:pt>
                <c:pt idx="4388">
                  <c:v>1.33735977840683E-6</c:v>
                </c:pt>
                <c:pt idx="4389">
                  <c:v>3.2758619723706798E-6</c:v>
                </c:pt>
                <c:pt idx="4390">
                  <c:v>2.3103748274722401E-6</c:v>
                </c:pt>
                <c:pt idx="4391">
                  <c:v>0</c:v>
                </c:pt>
                <c:pt idx="4392">
                  <c:v>1.9591141737335802E-6</c:v>
                </c:pt>
                <c:pt idx="4393">
                  <c:v>1.9801980546260501E-6</c:v>
                </c:pt>
                <c:pt idx="4394">
                  <c:v>2.237230839214E-6</c:v>
                </c:pt>
                <c:pt idx="4395">
                  <c:v>3.9082411451076297E-6</c:v>
                </c:pt>
                <c:pt idx="4396">
                  <c:v>2.6079521874396899E-6</c:v>
                </c:pt>
                <c:pt idx="4397">
                  <c:v>3.2758619723706798E-6</c:v>
                </c:pt>
                <c:pt idx="4398">
                  <c:v>2.2610920890927101E-6</c:v>
                </c:pt>
                <c:pt idx="4399">
                  <c:v>0</c:v>
                </c:pt>
                <c:pt idx="4400">
                  <c:v>3.4290612853890801E-7</c:v>
                </c:pt>
                <c:pt idx="4401">
                  <c:v>1.33735977840683E-6</c:v>
                </c:pt>
                <c:pt idx="4402">
                  <c:v>9.7830708406591599E-7</c:v>
                </c:pt>
                <c:pt idx="4403">
                  <c:v>9.896729775828359E-7</c:v>
                </c:pt>
                <c:pt idx="4404">
                  <c:v>2.9715763167584601E-6</c:v>
                </c:pt>
                <c:pt idx="4405">
                  <c:v>1.9767941121077198E-6</c:v>
                </c:pt>
                <c:pt idx="4406">
                  <c:v>3.4290612853890801E-7</c:v>
                </c:pt>
                <c:pt idx="4407">
                  <c:v>6.2919463426645397E-7</c:v>
                </c:pt>
                <c:pt idx="4408">
                  <c:v>3.1275721245106902E-6</c:v>
                </c:pt>
                <c:pt idx="4409">
                  <c:v>6.0216781475779301E-7</c:v>
                </c:pt>
                <c:pt idx="4410">
                  <c:v>5.9031878252023899E-7</c:v>
                </c:pt>
                <c:pt idx="4411">
                  <c:v>9.1963212954358004E-7</c:v>
                </c:pt>
                <c:pt idx="4412">
                  <c:v>3.7111737288074102E-6</c:v>
                </c:pt>
                <c:pt idx="4413">
                  <c:v>2.1685760481737601E-6</c:v>
                </c:pt>
                <c:pt idx="4414">
                  <c:v>9.2966855235343998E-7</c:v>
                </c:pt>
                <c:pt idx="4415">
                  <c:v>1.2746710720888101E-6</c:v>
                </c:pt>
                <c:pt idx="4416">
                  <c:v>3.7875667627358602E-6</c:v>
                </c:pt>
                <c:pt idx="4417">
                  <c:v>3.1083843716271101E-6</c:v>
                </c:pt>
                <c:pt idx="4418">
                  <c:v>3.446860769364E-6</c:v>
                </c:pt>
                <c:pt idx="4419">
                  <c:v>3.0957231202201399E-6</c:v>
                </c:pt>
                <c:pt idx="4420">
                  <c:v>3.446860769364E-6</c:v>
                </c:pt>
                <c:pt idx="4421">
                  <c:v>3.4454472001205698E-6</c:v>
                </c:pt>
                <c:pt idx="4422">
                  <c:v>2.1685760481737601E-6</c:v>
                </c:pt>
                <c:pt idx="4423">
                  <c:v>6.1450226413219205E-7</c:v>
                </c:pt>
                <c:pt idx="4424">
                  <c:v>2.1579804930961499E-6</c:v>
                </c:pt>
                <c:pt idx="4425">
                  <c:v>6.1450226413219205E-7</c:v>
                </c:pt>
                <c:pt idx="4426">
                  <c:v>6.1000407010129501E-7</c:v>
                </c:pt>
                <c:pt idx="4427">
                  <c:v>3.2546785913009201E-7</c:v>
                </c:pt>
                <c:pt idx="4428">
                  <c:v>9.4884488406083497E-7</c:v>
                </c:pt>
                <c:pt idx="4429">
                  <c:v>3.14049577941645E-6</c:v>
                </c:pt>
                <c:pt idx="4430">
                  <c:v>9.480626361643E-7</c:v>
                </c:pt>
                <c:pt idx="4431">
                  <c:v>1.5447154211260101E-6</c:v>
                </c:pt>
                <c:pt idx="4432">
                  <c:v>3.1083843716271101E-6</c:v>
                </c:pt>
                <c:pt idx="4433">
                  <c:v>2.84184506029121E-6</c:v>
                </c:pt>
                <c:pt idx="4434">
                  <c:v>2.52692633035578E-6</c:v>
                </c:pt>
                <c:pt idx="4435">
                  <c:v>3.3798056292107298E-7</c:v>
                </c:pt>
                <c:pt idx="4436">
                  <c:v>6.3398141464026502E-7</c:v>
                </c:pt>
                <c:pt idx="4437">
                  <c:v>2.0017406796724401E-6</c:v>
                </c:pt>
                <c:pt idx="4438">
                  <c:v>2.6684163799488001E-6</c:v>
                </c:pt>
                <c:pt idx="4439">
                  <c:v>1.6777042200538401E-6</c:v>
                </c:pt>
                <c:pt idx="4440">
                  <c:v>3.5041611823975102E-7</c:v>
                </c:pt>
                <c:pt idx="4441">
                  <c:v>3.4290612853890801E-7</c:v>
                </c:pt>
                <c:pt idx="4442">
                  <c:v>9.7830708406591599E-7</c:v>
                </c:pt>
                <c:pt idx="4443">
                  <c:v>3.3798056292107298E-7</c:v>
                </c:pt>
                <c:pt idx="4444">
                  <c:v>9.888219924321271E-7</c:v>
                </c:pt>
                <c:pt idx="4445">
                  <c:v>3.3927056736734002E-7</c:v>
                </c:pt>
                <c:pt idx="4446">
                  <c:v>1.61016946334014E-6</c:v>
                </c:pt>
                <c:pt idx="4447">
                  <c:v>9.6801344902176903E-7</c:v>
                </c:pt>
                <c:pt idx="4448">
                  <c:v>1.62393164802504E-6</c:v>
                </c:pt>
                <c:pt idx="4449">
                  <c:v>6.2919463426645397E-7</c:v>
                </c:pt>
                <c:pt idx="4450">
                  <c:v>1.2954450345367301E-6</c:v>
                </c:pt>
                <c:pt idx="4451">
                  <c:v>1.58995818204502E-6</c:v>
                </c:pt>
                <c:pt idx="4452">
                  <c:v>3.3222591270591E-7</c:v>
                </c:pt>
                <c:pt idx="4453">
                  <c:v>3.5548033360473399E-6</c:v>
                </c:pt>
                <c:pt idx="4454">
                  <c:v>3.7533513403743899E-6</c:v>
                </c:pt>
                <c:pt idx="4455">
                  <c:v>4.0510789906828698E-6</c:v>
                </c:pt>
                <c:pt idx="4456">
                  <c:v>1.3519406741801299E-6</c:v>
                </c:pt>
                <c:pt idx="4457">
                  <c:v>1.64146870714686E-6</c:v>
                </c:pt>
                <c:pt idx="4458">
                  <c:v>2.3103748274722401E-6</c:v>
                </c:pt>
                <c:pt idx="4459">
                  <c:v>4.0069688082677101E-6</c:v>
                </c:pt>
                <c:pt idx="4460">
                  <c:v>2.0692757917201502E-6</c:v>
                </c:pt>
                <c:pt idx="4461">
                  <c:v>3.1053106285962199E-6</c:v>
                </c:pt>
                <c:pt idx="4462">
                  <c:v>1.37350467451654E-6</c:v>
                </c:pt>
                <c:pt idx="4463">
                  <c:v>2.6684163799488001E-6</c:v>
                </c:pt>
                <c:pt idx="4464">
                  <c:v>3.3333334553503699E-6</c:v>
                </c:pt>
                <c:pt idx="4465">
                  <c:v>2.3492908249927301E-6</c:v>
                </c:pt>
                <c:pt idx="4466">
                  <c:v>2.0237571856137402E-6</c:v>
                </c:pt>
                <c:pt idx="4467">
                  <c:v>2.9960919651515498E-6</c:v>
                </c:pt>
                <c:pt idx="4468">
                  <c:v>1.6593886714960501E-6</c:v>
                </c:pt>
                <c:pt idx="4469">
                  <c:v>3.6713287993304198E-6</c:v>
                </c:pt>
                <c:pt idx="4470">
                  <c:v>3.1053106285962199E-6</c:v>
                </c:pt>
                <c:pt idx="4471">
                  <c:v>2.3756163615324298E-6</c:v>
                </c:pt>
                <c:pt idx="4472">
                  <c:v>2.8188540569715599E-6</c:v>
                </c:pt>
                <c:pt idx="4473">
                  <c:v>3.8834952892695296E-6</c:v>
                </c:pt>
                <c:pt idx="4474">
                  <c:v>3.8391226265825799E-6</c:v>
                </c:pt>
                <c:pt idx="4475">
                  <c:v>2.7589325368799002E-6</c:v>
                </c:pt>
                <c:pt idx="4476">
                  <c:v>3.3480175200071201E-6</c:v>
                </c:pt>
                <c:pt idx="4477">
                  <c:v>2.7589325368799002E-6</c:v>
                </c:pt>
                <c:pt idx="4478">
                  <c:v>3.1767956821700199E-6</c:v>
                </c:pt>
                <c:pt idx="4479">
                  <c:v>3.5431234291786098E-6</c:v>
                </c:pt>
                <c:pt idx="4480">
                  <c:v>2.8227671611048399E-6</c:v>
                </c:pt>
                <c:pt idx="4481">
                  <c:v>3.2424810990334502E-6</c:v>
                </c:pt>
                <c:pt idx="4482">
                  <c:v>3.2810269976621498E-6</c:v>
                </c:pt>
                <c:pt idx="4483">
                  <c:v>2.8227671611048399E-6</c:v>
                </c:pt>
                <c:pt idx="4484">
                  <c:v>3.8406144897288301E-7</c:v>
                </c:pt>
                <c:pt idx="4485">
                  <c:v>0</c:v>
                </c:pt>
                <c:pt idx="4486">
                  <c:v>4.4790650453103996E-6</c:v>
                </c:pt>
                <c:pt idx="4487">
                  <c:v>4.1216880916085296E-6</c:v>
                </c:pt>
                <c:pt idx="4488">
                  <c:v>3.4023667493644298E-6</c:v>
                </c:pt>
                <c:pt idx="4489">
                  <c:v>3.4448326334403002E-6</c:v>
                </c:pt>
                <c:pt idx="4490">
                  <c:v>7.5339027063284799E-7</c:v>
                </c:pt>
                <c:pt idx="4491">
                  <c:v>3.1106577346181701E-6</c:v>
                </c:pt>
                <c:pt idx="4492">
                  <c:v>4.4491527321002198E-6</c:v>
                </c:pt>
                <c:pt idx="4493">
                  <c:v>1.22601276596042E-6</c:v>
                </c:pt>
                <c:pt idx="4494">
                  <c:v>1.22601276596042E-6</c:v>
                </c:pt>
                <c:pt idx="4495">
                  <c:v>3.9074548729557497E-6</c:v>
                </c:pt>
                <c:pt idx="4496">
                  <c:v>2.6579738394175401E-6</c:v>
                </c:pt>
                <c:pt idx="4497">
                  <c:v>0</c:v>
                </c:pt>
                <c:pt idx="4498">
                  <c:v>4.2253522834034096E-6</c:v>
                </c:pt>
                <c:pt idx="4499">
                  <c:v>7.7279754205106096E-7</c:v>
                </c:pt>
                <c:pt idx="4500">
                  <c:v>2.6579738394175401E-6</c:v>
                </c:pt>
                <c:pt idx="4501">
                  <c:v>1.5445939490222299E-6</c:v>
                </c:pt>
                <c:pt idx="4502">
                  <c:v>4.06710722869516E-7</c:v>
                </c:pt>
                <c:pt idx="4503">
                  <c:v>3.7905238468555201E-6</c:v>
                </c:pt>
                <c:pt idx="4504">
                  <c:v>4.2253522834034096E-6</c:v>
                </c:pt>
                <c:pt idx="4505">
                  <c:v>3.8578678840951996E-6</c:v>
                </c:pt>
                <c:pt idx="4506">
                  <c:v>1.90954777247839E-6</c:v>
                </c:pt>
                <c:pt idx="4507">
                  <c:v>4.5908181600729896E-6</c:v>
                </c:pt>
                <c:pt idx="4508">
                  <c:v>2.9916626727943998E-6</c:v>
                </c:pt>
                <c:pt idx="4509">
                  <c:v>3.87034345448354E-7</c:v>
                </c:pt>
                <c:pt idx="4510">
                  <c:v>7.2604067203279601E-7</c:v>
                </c:pt>
                <c:pt idx="4511">
                  <c:v>2.9597282031989E-6</c:v>
                </c:pt>
                <c:pt idx="4512">
                  <c:v>3.3609351050023599E-6</c:v>
                </c:pt>
                <c:pt idx="4513">
                  <c:v>3.809523676863E-6</c:v>
                </c:pt>
                <c:pt idx="4514">
                  <c:v>1.1494252627202699E-6</c:v>
                </c:pt>
                <c:pt idx="4515">
                  <c:v>1.15057528944636E-6</c:v>
                </c:pt>
                <c:pt idx="4516">
                  <c:v>3.7905238468555201E-6</c:v>
                </c:pt>
                <c:pt idx="4517">
                  <c:v>4.2791647192695996E-6</c:v>
                </c:pt>
                <c:pt idx="4518">
                  <c:v>3.0668678704953698E-6</c:v>
                </c:pt>
                <c:pt idx="4519">
                  <c:v>0</c:v>
                </c:pt>
                <c:pt idx="4520">
                  <c:v>2.9242568691067501E-6</c:v>
                </c:pt>
                <c:pt idx="4521">
                  <c:v>1.1078997840358101E-6</c:v>
                </c:pt>
                <c:pt idx="4522">
                  <c:v>1.77570096361954E-6</c:v>
                </c:pt>
                <c:pt idx="4523">
                  <c:v>2.1667452140732398E-6</c:v>
                </c:pt>
                <c:pt idx="4524">
                  <c:v>1.4135886748672799E-6</c:v>
                </c:pt>
                <c:pt idx="4525">
                  <c:v>0</c:v>
                </c:pt>
                <c:pt idx="4526">
                  <c:v>3.4624144700327999E-6</c:v>
                </c:pt>
                <c:pt idx="4527">
                  <c:v>6.7904029304823104E-7</c:v>
                </c:pt>
                <c:pt idx="4528">
                  <c:v>2.41567905589799E-6</c:v>
                </c:pt>
                <c:pt idx="4529">
                  <c:v>6.7144136412601897E-7</c:v>
                </c:pt>
                <c:pt idx="4530">
                  <c:v>3.4624144700327999E-6</c:v>
                </c:pt>
                <c:pt idx="4531">
                  <c:v>6.7689531935134301E-7</c:v>
                </c:pt>
                <c:pt idx="4532">
                  <c:v>2.0692757917201502E-6</c:v>
                </c:pt>
                <c:pt idx="4533">
                  <c:v>2.3756163615324298E-6</c:v>
                </c:pt>
                <c:pt idx="4534">
                  <c:v>3.1053106285962199E-6</c:v>
                </c:pt>
                <c:pt idx="4535">
                  <c:v>1.0217680824697299E-6</c:v>
                </c:pt>
                <c:pt idx="4536">
                  <c:v>3.0707611100831698E-6</c:v>
                </c:pt>
                <c:pt idx="4537">
                  <c:v>6.7689531935134301E-7</c:v>
                </c:pt>
                <c:pt idx="4538">
                  <c:v>3.4234233174258199E-6</c:v>
                </c:pt>
                <c:pt idx="4539">
                  <c:v>3.6231883969047701E-7</c:v>
                </c:pt>
                <c:pt idx="4540">
                  <c:v>1.42071496418302E-6</c:v>
                </c:pt>
                <c:pt idx="4541">
                  <c:v>4.1894355193850703E-6</c:v>
                </c:pt>
                <c:pt idx="4542">
                  <c:v>1.7194569815972001E-6</c:v>
                </c:pt>
                <c:pt idx="4543">
                  <c:v>2.0202019749134398E-6</c:v>
                </c:pt>
                <c:pt idx="4544">
                  <c:v>3.2271763355120598E-6</c:v>
                </c:pt>
                <c:pt idx="4545">
                  <c:v>2.0017406796724401E-6</c:v>
                </c:pt>
                <c:pt idx="4546">
                  <c:v>1.3584575153012201E-6</c:v>
                </c:pt>
                <c:pt idx="4547">
                  <c:v>4.0069688082677101E-6</c:v>
                </c:pt>
                <c:pt idx="4548">
                  <c:v>1.0217680824697299E-6</c:v>
                </c:pt>
                <c:pt idx="4549">
                  <c:v>3.54295836125948E-7</c:v>
                </c:pt>
                <c:pt idx="4550">
                  <c:v>1.0341726622868701E-6</c:v>
                </c:pt>
                <c:pt idx="4551">
                  <c:v>2.7866606566115302E-6</c:v>
                </c:pt>
                <c:pt idx="4552">
                  <c:v>1.7002236823537701E-6</c:v>
                </c:pt>
                <c:pt idx="4553">
                  <c:v>2.0426287281733001E-6</c:v>
                </c:pt>
                <c:pt idx="4554">
                  <c:v>2.0426287281733001E-6</c:v>
                </c:pt>
                <c:pt idx="4555">
                  <c:v>3.5288927759810701E-7</c:v>
                </c:pt>
                <c:pt idx="4556">
                  <c:v>3.5041611823975102E-7</c:v>
                </c:pt>
                <c:pt idx="4557">
                  <c:v>1.37350467451654E-6</c:v>
                </c:pt>
                <c:pt idx="4558">
                  <c:v>0</c:v>
                </c:pt>
                <c:pt idx="4559">
                  <c:v>2.3492908249927301E-6</c:v>
                </c:pt>
                <c:pt idx="4560">
                  <c:v>3.3853005646247901E-6</c:v>
                </c:pt>
                <c:pt idx="4561">
                  <c:v>1.0105447952098E-6</c:v>
                </c:pt>
                <c:pt idx="4562">
                  <c:v>2.963917438988E-6</c:v>
                </c:pt>
                <c:pt idx="4563">
                  <c:v>2.2854678117901701E-6</c:v>
                </c:pt>
                <c:pt idx="4564">
                  <c:v>1.3519406741801299E-6</c:v>
                </c:pt>
                <c:pt idx="4565">
                  <c:v>2.2737023153914198E-6</c:v>
                </c:pt>
                <c:pt idx="4566">
                  <c:v>9.896729775828359E-7</c:v>
                </c:pt>
                <c:pt idx="4567">
                  <c:v>3.4662044970146801E-7</c:v>
                </c:pt>
                <c:pt idx="4568">
                  <c:v>2.0237571856137402E-6</c:v>
                </c:pt>
                <c:pt idx="4569">
                  <c:v>1.6777042200538401E-6</c:v>
                </c:pt>
                <c:pt idx="4570">
                  <c:v>1.3976555295211299E-6</c:v>
                </c:pt>
                <c:pt idx="4571">
                  <c:v>3.1053106285962199E-6</c:v>
                </c:pt>
                <c:pt idx="4572">
                  <c:v>1.3584575153012201E-6</c:v>
                </c:pt>
                <c:pt idx="4573">
                  <c:v>6.4766840554584297E-7</c:v>
                </c:pt>
                <c:pt idx="4574">
                  <c:v>4.0069688082677101E-6</c:v>
                </c:pt>
                <c:pt idx="4575">
                  <c:v>1.3519406741801299E-6</c:v>
                </c:pt>
                <c:pt idx="4576">
                  <c:v>3.31154674212982E-6</c:v>
                </c:pt>
                <c:pt idx="4577">
                  <c:v>2.2983521675992399E-6</c:v>
                </c:pt>
                <c:pt idx="4578">
                  <c:v>3.4662044970146801E-7</c:v>
                </c:pt>
                <c:pt idx="4579">
                  <c:v>1.64146870714686E-6</c:v>
                </c:pt>
                <c:pt idx="4580">
                  <c:v>9.9956538641896107E-7</c:v>
                </c:pt>
                <c:pt idx="4581">
                  <c:v>3.4662044970146801E-7</c:v>
                </c:pt>
                <c:pt idx="4582">
                  <c:v>3.6713287993304198E-6</c:v>
                </c:pt>
                <c:pt idx="4583">
                  <c:v>0</c:v>
                </c:pt>
                <c:pt idx="4584">
                  <c:v>6.7904029304823104E-7</c:v>
                </c:pt>
                <c:pt idx="4585">
                  <c:v>3.4624144700327999E-6</c:v>
                </c:pt>
                <c:pt idx="4586">
                  <c:v>7.0290534535406103E-7</c:v>
                </c:pt>
                <c:pt idx="4587">
                  <c:v>1.8009478323379899E-6</c:v>
                </c:pt>
                <c:pt idx="4588">
                  <c:v>2.5468525284259401E-6</c:v>
                </c:pt>
                <c:pt idx="4589">
                  <c:v>1.4811275498758901E-6</c:v>
                </c:pt>
                <c:pt idx="4590">
                  <c:v>0</c:v>
                </c:pt>
                <c:pt idx="4591">
                  <c:v>2.2460937954724199E-6</c:v>
                </c:pt>
                <c:pt idx="4592">
                  <c:v>1.42071496418302E-6</c:v>
                </c:pt>
                <c:pt idx="4593">
                  <c:v>1.8009478323379899E-6</c:v>
                </c:pt>
                <c:pt idx="4594">
                  <c:v>6.9252078851198405E-7</c:v>
                </c:pt>
                <c:pt idx="4595">
                  <c:v>7.11237556595819E-7</c:v>
                </c:pt>
                <c:pt idx="4596">
                  <c:v>3.7505860203398601E-7</c:v>
                </c:pt>
                <c:pt idx="4597">
                  <c:v>1.4135886748672799E-6</c:v>
                </c:pt>
                <c:pt idx="4598">
                  <c:v>4.2221200673274399E-6</c:v>
                </c:pt>
                <c:pt idx="4599">
                  <c:v>6.9476609870664904E-7</c:v>
                </c:pt>
                <c:pt idx="4600">
                  <c:v>1.42988928204734E-6</c:v>
                </c:pt>
                <c:pt idx="4601">
                  <c:v>3.8834952892695296E-6</c:v>
                </c:pt>
                <c:pt idx="4602">
                  <c:v>1.7002236823537701E-6</c:v>
                </c:pt>
                <c:pt idx="4603">
                  <c:v>4.0961711451421598E-6</c:v>
                </c:pt>
                <c:pt idx="4604">
                  <c:v>2.3492908249927301E-6</c:v>
                </c:pt>
                <c:pt idx="4605">
                  <c:v>3.4904013627648402E-7</c:v>
                </c:pt>
                <c:pt idx="4606">
                  <c:v>1.9801980546260501E-6</c:v>
                </c:pt>
                <c:pt idx="4607">
                  <c:v>0</c:v>
                </c:pt>
                <c:pt idx="4608">
                  <c:v>3.3333334553503699E-6</c:v>
                </c:pt>
                <c:pt idx="4609">
                  <c:v>2.3492908249927301E-6</c:v>
                </c:pt>
                <c:pt idx="4610">
                  <c:v>3.40807187617891E-6</c:v>
                </c:pt>
                <c:pt idx="4611">
                  <c:v>0</c:v>
                </c:pt>
                <c:pt idx="4612">
                  <c:v>1.0341726622868701E-6</c:v>
                </c:pt>
                <c:pt idx="4613">
                  <c:v>6.4267352523095296E-7</c:v>
                </c:pt>
                <c:pt idx="4614">
                  <c:v>2.5803723201095898E-6</c:v>
                </c:pt>
                <c:pt idx="4615">
                  <c:v>3.1932774233422601E-6</c:v>
                </c:pt>
                <c:pt idx="4616">
                  <c:v>2.9015978983448801E-6</c:v>
                </c:pt>
                <c:pt idx="4617">
                  <c:v>3.8397330419019103E-6</c:v>
                </c:pt>
                <c:pt idx="4618">
                  <c:v>1.62393164802504E-6</c:v>
                </c:pt>
                <c:pt idx="4619">
                  <c:v>3.4158838275205597E-7</c:v>
                </c:pt>
                <c:pt idx="4620">
                  <c:v>2.237230839214E-6</c:v>
                </c:pt>
                <c:pt idx="4621">
                  <c:v>1.93521241093287E-6</c:v>
                </c:pt>
                <c:pt idx="4622">
                  <c:v>3.2271763355120598E-6</c:v>
                </c:pt>
                <c:pt idx="4623">
                  <c:v>3.2546785913009201E-7</c:v>
                </c:pt>
                <c:pt idx="4624">
                  <c:v>3.41186015348502E-6</c:v>
                </c:pt>
                <c:pt idx="4625">
                  <c:v>2.1579804930961499E-6</c:v>
                </c:pt>
                <c:pt idx="4626">
                  <c:v>1.5415821717035699E-6</c:v>
                </c:pt>
                <c:pt idx="4627">
                  <c:v>3.07692299231553E-6</c:v>
                </c:pt>
                <c:pt idx="4628">
                  <c:v>1.5415821717035699E-6</c:v>
                </c:pt>
                <c:pt idx="4629">
                  <c:v>9.2966855235343998E-7</c:v>
                </c:pt>
                <c:pt idx="4630">
                  <c:v>9.2966855235343998E-7</c:v>
                </c:pt>
                <c:pt idx="4631">
                  <c:v>1.4990137821327999E-6</c:v>
                </c:pt>
                <c:pt idx="4632">
                  <c:v>2.7359239457783998E-6</c:v>
                </c:pt>
                <c:pt idx="4633">
                  <c:v>3.3762058955296102E-6</c:v>
                </c:pt>
                <c:pt idx="4634">
                  <c:v>2.67649333506452E-6</c:v>
                </c:pt>
                <c:pt idx="4635">
                  <c:v>1.78502130682818E-6</c:v>
                </c:pt>
                <c:pt idx="4636">
                  <c:v>3.5330259946632699E-6</c:v>
                </c:pt>
                <c:pt idx="4637">
                  <c:v>1.1955264059945501E-6</c:v>
                </c:pt>
                <c:pt idx="4638">
                  <c:v>2.0534676813269999E-6</c:v>
                </c:pt>
                <c:pt idx="4639">
                  <c:v>1.2071650975012E-6</c:v>
                </c:pt>
                <c:pt idx="4640">
                  <c:v>1.7877963746777399E-6</c:v>
                </c:pt>
                <c:pt idx="4641">
                  <c:v>3.2774093873502799E-6</c:v>
                </c:pt>
                <c:pt idx="4642">
                  <c:v>2.6569118928768899E-6</c:v>
                </c:pt>
                <c:pt idx="4643">
                  <c:v>3.4769464607031802E-6</c:v>
                </c:pt>
                <c:pt idx="4644">
                  <c:v>2.9007632841249899E-6</c:v>
                </c:pt>
                <c:pt idx="4645">
                  <c:v>3.2159263837437098E-6</c:v>
                </c:pt>
                <c:pt idx="4646">
                  <c:v>1.4700193186879899E-6</c:v>
                </c:pt>
                <c:pt idx="4647">
                  <c:v>9.01607195767569E-7</c:v>
                </c:pt>
                <c:pt idx="4648">
                  <c:v>3.278688411033E-6</c:v>
                </c:pt>
                <c:pt idx="4649">
                  <c:v>3.31099712508972E-6</c:v>
                </c:pt>
                <c:pt idx="4650">
                  <c:v>2.7294303062277198E-6</c:v>
                </c:pt>
                <c:pt idx="4651">
                  <c:v>9.01607195767569E-7</c:v>
                </c:pt>
                <c:pt idx="4652">
                  <c:v>1.21235825005409E-6</c:v>
                </c:pt>
                <c:pt idx="4653">
                  <c:v>3.0569353943159199E-7</c:v>
                </c:pt>
                <c:pt idx="4654">
                  <c:v>3.0039526692355299E-6</c:v>
                </c:pt>
                <c:pt idx="4655">
                  <c:v>3.6135115269381799E-6</c:v>
                </c:pt>
                <c:pt idx="4656">
                  <c:v>0</c:v>
                </c:pt>
                <c:pt idx="4657">
                  <c:v>5.9618443023525902E-7</c:v>
                </c:pt>
                <c:pt idx="4658">
                  <c:v>3.3439489265862498E-6</c:v>
                </c:pt>
                <c:pt idx="4659">
                  <c:v>5.9618443023525902E-7</c:v>
                </c:pt>
                <c:pt idx="4660">
                  <c:v>1.23653771285914E-6</c:v>
                </c:pt>
                <c:pt idx="4661">
                  <c:v>9.1963212954358004E-7</c:v>
                </c:pt>
                <c:pt idx="4662">
                  <c:v>9.1963212954358004E-7</c:v>
                </c:pt>
                <c:pt idx="4663">
                  <c:v>0</c:v>
                </c:pt>
                <c:pt idx="4664">
                  <c:v>6.2086093826244197E-7</c:v>
                </c:pt>
                <c:pt idx="4665">
                  <c:v>6.3586265705434805E-7</c:v>
                </c:pt>
                <c:pt idx="4666">
                  <c:v>2.237230839214E-6</c:v>
                </c:pt>
                <c:pt idx="4667">
                  <c:v>1.32933106733038E-6</c:v>
                </c:pt>
                <c:pt idx="4668">
                  <c:v>3.4158838275205597E-7</c:v>
                </c:pt>
                <c:pt idx="4669">
                  <c:v>0</c:v>
                </c:pt>
                <c:pt idx="4670">
                  <c:v>6.4075182705699402E-7</c:v>
                </c:pt>
                <c:pt idx="4671">
                  <c:v>3.5943515971548299E-6</c:v>
                </c:pt>
                <c:pt idx="4672">
                  <c:v>2.6079521874396899E-6</c:v>
                </c:pt>
                <c:pt idx="4673">
                  <c:v>2.9715763167584601E-6</c:v>
                </c:pt>
                <c:pt idx="4674">
                  <c:v>1.0004349717921E-6</c:v>
                </c:pt>
                <c:pt idx="4675">
                  <c:v>1.3584575153012201E-6</c:v>
                </c:pt>
                <c:pt idx="4676">
                  <c:v>2.6395499118666398E-6</c:v>
                </c:pt>
                <c:pt idx="4677">
                  <c:v>3.31154674212982E-6</c:v>
                </c:pt>
                <c:pt idx="4678">
                  <c:v>1.9557822703406498E-6</c:v>
                </c:pt>
                <c:pt idx="4679">
                  <c:v>0</c:v>
                </c:pt>
                <c:pt idx="4680">
                  <c:v>6.2735258341256197E-7</c:v>
                </c:pt>
                <c:pt idx="4681">
                  <c:v>1.89534400602447E-6</c:v>
                </c:pt>
                <c:pt idx="4682">
                  <c:v>2.8197794021410502E-6</c:v>
                </c:pt>
                <c:pt idx="4683">
                  <c:v>3.41186015348502E-6</c:v>
                </c:pt>
                <c:pt idx="4684">
                  <c:v>3.7111737288074102E-6</c:v>
                </c:pt>
                <c:pt idx="4685">
                  <c:v>3.0645162329712601E-6</c:v>
                </c:pt>
                <c:pt idx="4686">
                  <c:v>2.7912622148347402E-6</c:v>
                </c:pt>
                <c:pt idx="4687">
                  <c:v>0</c:v>
                </c:pt>
                <c:pt idx="4688">
                  <c:v>1.2311358100238201E-6</c:v>
                </c:pt>
                <c:pt idx="4689">
                  <c:v>2.70270263062589E-6</c:v>
                </c:pt>
                <c:pt idx="4690">
                  <c:v>2.7090695678838499E-6</c:v>
                </c:pt>
                <c:pt idx="4691">
                  <c:v>2.0337682595782398E-6</c:v>
                </c:pt>
                <c:pt idx="4692">
                  <c:v>3.0383592767516599E-7</c:v>
                </c:pt>
                <c:pt idx="4693">
                  <c:v>1.7537171446733501E-6</c:v>
                </c:pt>
                <c:pt idx="4694">
                  <c:v>2.3588553222916401E-6</c:v>
                </c:pt>
                <c:pt idx="4695">
                  <c:v>3.2774093873502799E-6</c:v>
                </c:pt>
                <c:pt idx="4696">
                  <c:v>1.21235825005409E-6</c:v>
                </c:pt>
                <c:pt idx="4697">
                  <c:v>5.8049535945112804E-7</c:v>
                </c:pt>
                <c:pt idx="4698">
                  <c:v>2.3588553222916401E-6</c:v>
                </c:pt>
                <c:pt idx="4699">
                  <c:v>1.4700193186879899E-6</c:v>
                </c:pt>
                <c:pt idx="4700">
                  <c:v>3.1854378903676898E-6</c:v>
                </c:pt>
                <c:pt idx="4701">
                  <c:v>5.6412185372971697E-7</c:v>
                </c:pt>
                <c:pt idx="4702">
                  <c:v>3.4664655976739699E-6</c:v>
                </c:pt>
                <c:pt idx="4703">
                  <c:v>1.9768743310128798E-6</c:v>
                </c:pt>
                <c:pt idx="4704">
                  <c:v>1.2071650975012E-6</c:v>
                </c:pt>
                <c:pt idx="4705">
                  <c:v>1.5261044388197399E-6</c:v>
                </c:pt>
                <c:pt idx="4706">
                  <c:v>9.1053046563651295E-7</c:v>
                </c:pt>
                <c:pt idx="4707">
                  <c:v>2.9457365305199501E-6</c:v>
                </c:pt>
                <c:pt idx="4708">
                  <c:v>1.7537171446733501E-6</c:v>
                </c:pt>
                <c:pt idx="4709">
                  <c:v>2.6008291831953099E-6</c:v>
                </c:pt>
                <c:pt idx="4710">
                  <c:v>8.7585680007438203E-7</c:v>
                </c:pt>
                <c:pt idx="4711">
                  <c:v>1.4531548947950501E-6</c:v>
                </c:pt>
                <c:pt idx="4712">
                  <c:v>2.0144432092119599E-6</c:v>
                </c:pt>
                <c:pt idx="4713">
                  <c:v>1.72091285782611E-6</c:v>
                </c:pt>
                <c:pt idx="4714">
                  <c:v>2.7941175781296198E-6</c:v>
                </c:pt>
                <c:pt idx="4715">
                  <c:v>2.5583982866161901E-6</c:v>
                </c:pt>
                <c:pt idx="4716">
                  <c:v>2.2685013557883699E-6</c:v>
                </c:pt>
                <c:pt idx="4717">
                  <c:v>2.2500921689711299E-6</c:v>
                </c:pt>
                <c:pt idx="4718">
                  <c:v>8.5153645226016099E-7</c:v>
                </c:pt>
                <c:pt idx="4719">
                  <c:v>2.2069465057742699E-6</c:v>
                </c:pt>
                <c:pt idx="4720">
                  <c:v>1.68683531800982E-6</c:v>
                </c:pt>
                <c:pt idx="4721">
                  <c:v>2.7586207747806399E-6</c:v>
                </c:pt>
                <c:pt idx="4722">
                  <c:v>1.6739447113568599E-6</c:v>
                </c:pt>
                <c:pt idx="4723">
                  <c:v>8.2912761218816396E-7</c:v>
                </c:pt>
                <c:pt idx="4724">
                  <c:v>2.1895189783832299E-6</c:v>
                </c:pt>
                <c:pt idx="4725">
                  <c:v>2.8238616215923502E-7</c:v>
                </c:pt>
                <c:pt idx="4726">
                  <c:v>1.3523131470751899E-6</c:v>
                </c:pt>
                <c:pt idx="4727">
                  <c:v>2.16773281434543E-6</c:v>
                </c:pt>
                <c:pt idx="4728">
                  <c:v>2.4838012350943402E-6</c:v>
                </c:pt>
                <c:pt idx="4729">
                  <c:v>2.93501039061339E-6</c:v>
                </c:pt>
                <c:pt idx="4730">
                  <c:v>5.3267046360767203E-7</c:v>
                </c:pt>
                <c:pt idx="4731">
                  <c:v>5.3267046360767203E-7</c:v>
                </c:pt>
                <c:pt idx="4732">
                  <c:v>1.33802818504023E-6</c:v>
                </c:pt>
                <c:pt idx="4733">
                  <c:v>3.19555391495331E-6</c:v>
                </c:pt>
                <c:pt idx="4734">
                  <c:v>5.1564111715178E-7</c:v>
                </c:pt>
                <c:pt idx="4735">
                  <c:v>1.2925170216955201E-6</c:v>
                </c:pt>
                <c:pt idx="4736">
                  <c:v>2.3613963605101699E-6</c:v>
                </c:pt>
                <c:pt idx="4737">
                  <c:v>2.09334253089576E-6</c:v>
                </c:pt>
                <c:pt idx="4738">
                  <c:v>7.8659370561959205E-7</c:v>
                </c:pt>
                <c:pt idx="4739">
                  <c:v>2.07553594213816E-6</c:v>
                </c:pt>
                <c:pt idx="4740">
                  <c:v>2.7510316277126802E-7</c:v>
                </c:pt>
                <c:pt idx="4741">
                  <c:v>1.58730160897967E-6</c:v>
                </c:pt>
                <c:pt idx="4742">
                  <c:v>5.1440330083854505E-7</c:v>
                </c:pt>
                <c:pt idx="4743">
                  <c:v>2.1298883160822398E-6</c:v>
                </c:pt>
                <c:pt idx="4744">
                  <c:v>1.33802818504023E-6</c:v>
                </c:pt>
                <c:pt idx="4745">
                  <c:v>0</c:v>
                </c:pt>
                <c:pt idx="4746">
                  <c:v>2.1486439374440402E-6</c:v>
                </c:pt>
                <c:pt idx="4747">
                  <c:v>1.32867130915373E-6</c:v>
                </c:pt>
                <c:pt idx="4748">
                  <c:v>2.1298883160822398E-6</c:v>
                </c:pt>
                <c:pt idx="4749">
                  <c:v>2.6480835622338501E-6</c:v>
                </c:pt>
                <c:pt idx="4750">
                  <c:v>2.93501039061339E-6</c:v>
                </c:pt>
                <c:pt idx="4751">
                  <c:v>8.0027835614002602E-7</c:v>
                </c:pt>
                <c:pt idx="4752">
                  <c:v>3.17679568625924E-6</c:v>
                </c:pt>
                <c:pt idx="4753">
                  <c:v>2.09334253089576E-6</c:v>
                </c:pt>
                <c:pt idx="4754">
                  <c:v>7.7992539677121603E-7</c:v>
                </c:pt>
                <c:pt idx="4755">
                  <c:v>1.03957077130513E-6</c:v>
                </c:pt>
                <c:pt idx="4756">
                  <c:v>3.0882845689893799E-6</c:v>
                </c:pt>
                <c:pt idx="4757">
                  <c:v>5.2465897504696096E-7</c:v>
                </c:pt>
                <c:pt idx="4758">
                  <c:v>7.9337702496988796E-7</c:v>
                </c:pt>
                <c:pt idx="4759">
                  <c:v>8.0730080579429704E-7</c:v>
                </c:pt>
                <c:pt idx="4760">
                  <c:v>2.93501039061339E-6</c:v>
                </c:pt>
                <c:pt idx="4761">
                  <c:v>1.0623714787085899E-6</c:v>
                </c:pt>
                <c:pt idx="4762">
                  <c:v>5.1885161719540696E-7</c:v>
                </c:pt>
                <c:pt idx="4763">
                  <c:v>1.03575007540827E-6</c:v>
                </c:pt>
                <c:pt idx="4764">
                  <c:v>1.27090302440251E-6</c:v>
                </c:pt>
                <c:pt idx="4765">
                  <c:v>0</c:v>
                </c:pt>
                <c:pt idx="4766">
                  <c:v>4.8923679871744896E-7</c:v>
                </c:pt>
                <c:pt idx="4767">
                  <c:v>2.7888445385834802E-6</c:v>
                </c:pt>
                <c:pt idx="4768">
                  <c:v>5.0268096849495001E-7</c:v>
                </c:pt>
                <c:pt idx="4769">
                  <c:v>1.25000001387144E-6</c:v>
                </c:pt>
                <c:pt idx="4770">
                  <c:v>2.6376524802114899E-7</c:v>
                </c:pt>
                <c:pt idx="4771">
                  <c:v>1.25000001387144E-6</c:v>
                </c:pt>
                <c:pt idx="4772">
                  <c:v>4.9035632892245898E-7</c:v>
                </c:pt>
                <c:pt idx="4773">
                  <c:v>2.2460938012548301E-6</c:v>
                </c:pt>
                <c:pt idx="4774">
                  <c:v>2.0072392661329202E-6</c:v>
                </c:pt>
                <c:pt idx="4775">
                  <c:v>2.2600720099998002E-6</c:v>
                </c:pt>
                <c:pt idx="4776">
                  <c:v>1.4949626002726399E-6</c:v>
                </c:pt>
                <c:pt idx="4777">
                  <c:v>9.9422706125213392E-7</c:v>
                </c:pt>
                <c:pt idx="4778">
                  <c:v>2.2058823050730498E-6</c:v>
                </c:pt>
                <c:pt idx="4779">
                  <c:v>1.4969085775024399E-6</c:v>
                </c:pt>
                <c:pt idx="4780">
                  <c:v>1.2121211957284099E-6</c:v>
                </c:pt>
                <c:pt idx="4781">
                  <c:v>2.2600720099998002E-6</c:v>
                </c:pt>
                <c:pt idx="4782">
                  <c:v>4.8923679871744896E-7</c:v>
                </c:pt>
                <c:pt idx="4783">
                  <c:v>1.01406609069063E-6</c:v>
                </c:pt>
                <c:pt idx="4784">
                  <c:v>1.97666879026557E-6</c:v>
                </c:pt>
                <c:pt idx="4785">
                  <c:v>1.48482894064214E-6</c:v>
                </c:pt>
                <c:pt idx="4786">
                  <c:v>1.7063747801381399E-6</c:v>
                </c:pt>
                <c:pt idx="4787">
                  <c:v>2.57400256498464E-7</c:v>
                </c:pt>
                <c:pt idx="4788">
                  <c:v>4.7755492667700396E-7</c:v>
                </c:pt>
                <c:pt idx="4789">
                  <c:v>2.4088748678098202E-6</c:v>
                </c:pt>
                <c:pt idx="4790">
                  <c:v>2.9477732413766999E-6</c:v>
                </c:pt>
                <c:pt idx="4791">
                  <c:v>1.4949626002726399E-6</c:v>
                </c:pt>
                <c:pt idx="4792">
                  <c:v>1.4949626002726399E-6</c:v>
                </c:pt>
                <c:pt idx="4793">
                  <c:v>1.2218649351248599E-6</c:v>
                </c:pt>
                <c:pt idx="4794">
                  <c:v>2.99576694586522E-6</c:v>
                </c:pt>
                <c:pt idx="4795">
                  <c:v>2.0072392661329202E-6</c:v>
                </c:pt>
                <c:pt idx="4796">
                  <c:v>2.27873178508649E-6</c:v>
                </c:pt>
                <c:pt idx="4797">
                  <c:v>7.60582008807348E-7</c:v>
                </c:pt>
                <c:pt idx="4798">
                  <c:v>1.2121211957284099E-6</c:v>
                </c:pt>
                <c:pt idx="4799">
                  <c:v>4.7862157318118095E-7</c:v>
                </c:pt>
                <c:pt idx="4800">
                  <c:v>4.9035632892245898E-7</c:v>
                </c:pt>
                <c:pt idx="4801">
                  <c:v>1.80027169879646E-6</c:v>
                </c:pt>
                <c:pt idx="4802">
                  <c:v>1.03575007540827E-6</c:v>
                </c:pt>
                <c:pt idx="4803">
                  <c:v>1.31715769310821E-6</c:v>
                </c:pt>
                <c:pt idx="4804">
                  <c:v>2.60273966680044E-6</c:v>
                </c:pt>
                <c:pt idx="4805">
                  <c:v>2.0428666720433598E-6</c:v>
                </c:pt>
                <c:pt idx="4806">
                  <c:v>2.3413641547433001E-6</c:v>
                </c:pt>
                <c:pt idx="4807">
                  <c:v>2.3413641547433001E-6</c:v>
                </c:pt>
                <c:pt idx="4808">
                  <c:v>1.2816189016427301E-6</c:v>
                </c:pt>
                <c:pt idx="4809">
                  <c:v>5.0150452191632E-7</c:v>
                </c:pt>
                <c:pt idx="4810">
                  <c:v>2.0408163706343801E-6</c:v>
                </c:pt>
                <c:pt idx="4811">
                  <c:v>5.0573163355196199E-7</c:v>
                </c:pt>
                <c:pt idx="4812">
                  <c:v>5.0573163355196199E-7</c:v>
                </c:pt>
                <c:pt idx="4813">
                  <c:v>2.5719120880984101E-6</c:v>
                </c:pt>
                <c:pt idx="4814">
                  <c:v>1.7851127928798299E-6</c:v>
                </c:pt>
                <c:pt idx="4815">
                  <c:v>2.6619965769447398E-6</c:v>
                </c:pt>
                <c:pt idx="4816">
                  <c:v>2.1136520715189098E-6</c:v>
                </c:pt>
                <c:pt idx="4817">
                  <c:v>1.58511368604134E-6</c:v>
                </c:pt>
                <c:pt idx="4818">
                  <c:v>7.7939680081799596E-7</c:v>
                </c:pt>
                <c:pt idx="4819">
                  <c:v>1.03575007540827E-6</c:v>
                </c:pt>
                <c:pt idx="4820">
                  <c:v>3.0625831336164801E-6</c:v>
                </c:pt>
                <c:pt idx="4821">
                  <c:v>2.7888445385834802E-6</c:v>
                </c:pt>
                <c:pt idx="4822">
                  <c:v>1.27090302440251E-6</c:v>
                </c:pt>
                <c:pt idx="4823">
                  <c:v>2.0092226234432699E-6</c:v>
                </c:pt>
                <c:pt idx="4824">
                  <c:v>2.81218605565877E-6</c:v>
                </c:pt>
                <c:pt idx="4825">
                  <c:v>4.9734748839169703E-7</c:v>
                </c:pt>
                <c:pt idx="4826">
                  <c:v>1.5603799394792001E-6</c:v>
                </c:pt>
                <c:pt idx="4827">
                  <c:v>1.57157496327802E-6</c:v>
                </c:pt>
                <c:pt idx="4828">
                  <c:v>1.8082565924629101E-6</c:v>
                </c:pt>
                <c:pt idx="4829">
                  <c:v>2.09334253089576E-6</c:v>
                </c:pt>
                <c:pt idx="4830">
                  <c:v>8.0027835614002602E-7</c:v>
                </c:pt>
                <c:pt idx="4831">
                  <c:v>2.61617907872465E-6</c:v>
                </c:pt>
                <c:pt idx="4832">
                  <c:v>1.3058419055145E-6</c:v>
                </c:pt>
                <c:pt idx="4833">
                  <c:v>2.8846152960744202E-6</c:v>
                </c:pt>
                <c:pt idx="4834">
                  <c:v>2.8836252065571198E-6</c:v>
                </c:pt>
                <c:pt idx="4835">
                  <c:v>0</c:v>
                </c:pt>
                <c:pt idx="4836">
                  <c:v>1.8082565924629101E-6</c:v>
                </c:pt>
                <c:pt idx="4837">
                  <c:v>2.5938567310575501E-6</c:v>
                </c:pt>
                <c:pt idx="4838">
                  <c:v>2.5503356438560401E-6</c:v>
                </c:pt>
                <c:pt idx="4839">
                  <c:v>2.83496463807405E-6</c:v>
                </c:pt>
                <c:pt idx="4840">
                  <c:v>3.0625831336164801E-6</c:v>
                </c:pt>
                <c:pt idx="4841">
                  <c:v>1.0309278482753401E-6</c:v>
                </c:pt>
                <c:pt idx="4842">
                  <c:v>2.6516406795383201E-7</c:v>
                </c:pt>
                <c:pt idx="4843">
                  <c:v>3.14100366205845E-6</c:v>
                </c:pt>
                <c:pt idx="4844">
                  <c:v>1.80027169879646E-6</c:v>
                </c:pt>
                <c:pt idx="4845">
                  <c:v>2.8359215888787901E-6</c:v>
                </c:pt>
                <c:pt idx="4846">
                  <c:v>7.7992539677121603E-7</c:v>
                </c:pt>
                <c:pt idx="4847">
                  <c:v>2.83496463807405E-6</c:v>
                </c:pt>
                <c:pt idx="4848">
                  <c:v>1.0309278482753401E-6</c:v>
                </c:pt>
                <c:pt idx="4849">
                  <c:v>2.6376524802114899E-7</c:v>
                </c:pt>
                <c:pt idx="4850">
                  <c:v>1.00584037605005E-6</c:v>
                </c:pt>
                <c:pt idx="4851">
                  <c:v>1.6927499413564199E-6</c:v>
                </c:pt>
                <c:pt idx="4852">
                  <c:v>1.9607842776369399E-6</c:v>
                </c:pt>
                <c:pt idx="4853">
                  <c:v>0</c:v>
                </c:pt>
                <c:pt idx="4854">
                  <c:v>1.6992625478070801E-6</c:v>
                </c:pt>
                <c:pt idx="4855">
                  <c:v>4.8527985273644296E-7</c:v>
                </c:pt>
                <c:pt idx="4856">
                  <c:v>2.57400256498464E-7</c:v>
                </c:pt>
                <c:pt idx="4857">
                  <c:v>2.2417153501611502E-6</c:v>
                </c:pt>
                <c:pt idx="4858">
                  <c:v>2.2279625948349298E-6</c:v>
                </c:pt>
                <c:pt idx="4859">
                  <c:v>2.7210883563022199E-6</c:v>
                </c:pt>
                <c:pt idx="4860">
                  <c:v>1.50720836188585E-6</c:v>
                </c:pt>
                <c:pt idx="4861">
                  <c:v>2.6376524802114899E-7</c:v>
                </c:pt>
                <c:pt idx="4862">
                  <c:v>3.0453493198655001E-6</c:v>
                </c:pt>
                <c:pt idx="4863">
                  <c:v>2.99576694586522E-6</c:v>
                </c:pt>
                <c:pt idx="4864">
                  <c:v>1.6724518422313801E-6</c:v>
                </c:pt>
                <c:pt idx="4865">
                  <c:v>2.5534631253775701E-7</c:v>
                </c:pt>
                <c:pt idx="4866">
                  <c:v>0</c:v>
                </c:pt>
                <c:pt idx="4867">
                  <c:v>9.5915841646409908E-7</c:v>
                </c:pt>
                <c:pt idx="4868">
                  <c:v>4.63821884676772E-7</c:v>
                </c:pt>
                <c:pt idx="4869">
                  <c:v>5.6603770448994899E-6</c:v>
                </c:pt>
                <c:pt idx="4870">
                  <c:v>9.6663548557647502E-7</c:v>
                </c:pt>
                <c:pt idx="4871">
                  <c:v>0</c:v>
                </c:pt>
                <c:pt idx="4872">
                  <c:v>2.5062656426472802E-7</c:v>
                </c:pt>
                <c:pt idx="4873">
                  <c:v>2.1883919605059702E-6</c:v>
                </c:pt>
                <c:pt idx="4874">
                  <c:v>2.19256439585679E-6</c:v>
                </c:pt>
                <c:pt idx="4875">
                  <c:v>2.5332488827252098E-7</c:v>
                </c:pt>
                <c:pt idx="4876">
                  <c:v>2.7210883563022199E-6</c:v>
                </c:pt>
                <c:pt idx="4877">
                  <c:v>1.23176659574135E-6</c:v>
                </c:pt>
                <c:pt idx="4878">
                  <c:v>1.23176659574135E-6</c:v>
                </c:pt>
                <c:pt idx="4879">
                  <c:v>1.6927499413564199E-6</c:v>
                </c:pt>
                <c:pt idx="4880">
                  <c:v>2.21012176648712E-6</c:v>
                </c:pt>
                <c:pt idx="4881">
                  <c:v>1.48482894064214E-6</c:v>
                </c:pt>
                <c:pt idx="4882">
                  <c:v>1.7063747801381399E-6</c:v>
                </c:pt>
                <c:pt idx="4883">
                  <c:v>0</c:v>
                </c:pt>
                <c:pt idx="4884">
                  <c:v>2.9477732413766999E-6</c:v>
                </c:pt>
                <c:pt idx="4885">
                  <c:v>4.7007208542156901E-7</c:v>
                </c:pt>
                <c:pt idx="4886">
                  <c:v>4.62820113836566E-7</c:v>
                </c:pt>
                <c:pt idx="4887">
                  <c:v>4.6026387698620798E-7</c:v>
                </c:pt>
                <c:pt idx="4888">
                  <c:v>4.65753445952923E-6</c:v>
                </c:pt>
                <c:pt idx="4889">
                  <c:v>1.41625616361695E-6</c:v>
                </c:pt>
                <c:pt idx="4890">
                  <c:v>4.1908842370222798E-6</c:v>
                </c:pt>
                <c:pt idx="4891">
                  <c:v>4.20761652955505E-6</c:v>
                </c:pt>
                <c:pt idx="4892">
                  <c:v>4.1755560574896499E-6</c:v>
                </c:pt>
                <c:pt idx="4893">
                  <c:v>5.5170337749852998E-6</c:v>
                </c:pt>
                <c:pt idx="4894">
                  <c:v>4.5877063534842002E-6</c:v>
                </c:pt>
                <c:pt idx="4895">
                  <c:v>9.4139081175066497E-7</c:v>
                </c:pt>
                <c:pt idx="4896">
                  <c:v>9.3740550388195502E-7</c:v>
                </c:pt>
                <c:pt idx="4897">
                  <c:v>4.5676004115426599E-7</c:v>
                </c:pt>
                <c:pt idx="4898">
                  <c:v>1.85466710868685E-6</c:v>
                </c:pt>
                <c:pt idx="4899">
                  <c:v>1.85636028426609E-6</c:v>
                </c:pt>
                <c:pt idx="4900">
                  <c:v>4.6504557068179397E-6</c:v>
                </c:pt>
                <c:pt idx="4901">
                  <c:v>1.85636028426609E-6</c:v>
                </c:pt>
                <c:pt idx="4902">
                  <c:v>3.2552480407447401E-6</c:v>
                </c:pt>
                <c:pt idx="4903">
                  <c:v>1.4145141110739299E-6</c:v>
                </c:pt>
                <c:pt idx="4904">
                  <c:v>4.72222199520086E-6</c:v>
                </c:pt>
                <c:pt idx="4905">
                  <c:v>3.7794301349947898E-6</c:v>
                </c:pt>
                <c:pt idx="4906">
                  <c:v>2.51335217451682E-7</c:v>
                </c:pt>
                <c:pt idx="4907">
                  <c:v>3.8089292786019598E-6</c:v>
                </c:pt>
                <c:pt idx="4908">
                  <c:v>2.8939917423385701E-6</c:v>
                </c:pt>
                <c:pt idx="4909">
                  <c:v>1.9297690255047299E-6</c:v>
                </c:pt>
                <c:pt idx="4910">
                  <c:v>2.8939917423385701E-6</c:v>
                </c:pt>
                <c:pt idx="4911">
                  <c:v>5.7044884595036296E-6</c:v>
                </c:pt>
                <c:pt idx="4912">
                  <c:v>2.3241589641291398E-6</c:v>
                </c:pt>
                <c:pt idx="4913">
                  <c:v>9.3740550388195502E-7</c:v>
                </c:pt>
                <c:pt idx="4914">
                  <c:v>0</c:v>
                </c:pt>
                <c:pt idx="4915">
                  <c:v>1.39309506062922E-6</c:v>
                </c:pt>
                <c:pt idx="4916">
                  <c:v>9.3740550388195502E-7</c:v>
                </c:pt>
                <c:pt idx="4917">
                  <c:v>4.5808381096055501E-6</c:v>
                </c:pt>
                <c:pt idx="4918">
                  <c:v>9.1364572471412901E-7</c:v>
                </c:pt>
                <c:pt idx="4919">
                  <c:v>2.6829978806586798E-6</c:v>
                </c:pt>
                <c:pt idx="4920">
                  <c:v>1.7867604324337201E-6</c:v>
                </c:pt>
                <c:pt idx="4921">
                  <c:v>5.3166766400234902E-6</c:v>
                </c:pt>
                <c:pt idx="4922">
                  <c:v>1.31503716831669E-6</c:v>
                </c:pt>
                <c:pt idx="4923">
                  <c:v>4.2360914666934401E-7</c:v>
                </c:pt>
                <c:pt idx="4924">
                  <c:v>4.2360914666934401E-7</c:v>
                </c:pt>
                <c:pt idx="4925">
                  <c:v>3.8526432702088197E-6</c:v>
                </c:pt>
                <c:pt idx="4926">
                  <c:v>3.0251626478113699E-6</c:v>
                </c:pt>
                <c:pt idx="4927">
                  <c:v>3.90758684008423E-6</c:v>
                </c:pt>
                <c:pt idx="4928">
                  <c:v>3.4827292148346201E-6</c:v>
                </c:pt>
                <c:pt idx="4929">
                  <c:v>5.3166766400234902E-6</c:v>
                </c:pt>
                <c:pt idx="4930">
                  <c:v>4.3839539587982201E-6</c:v>
                </c:pt>
                <c:pt idx="4931">
                  <c:v>2.1590908594452998E-6</c:v>
                </c:pt>
                <c:pt idx="4932">
                  <c:v>4.32203370781909E-6</c:v>
                </c:pt>
                <c:pt idx="4933">
                  <c:v>4.32203370781909E-6</c:v>
                </c:pt>
                <c:pt idx="4934">
                  <c:v>1.29504501540203E-6</c:v>
                </c:pt>
                <c:pt idx="4935">
                  <c:v>8.71520944418107E-7</c:v>
                </c:pt>
                <c:pt idx="4936">
                  <c:v>4.7310618878544502E-6</c:v>
                </c:pt>
                <c:pt idx="4937">
                  <c:v>3.4097262243318298E-6</c:v>
                </c:pt>
                <c:pt idx="4938">
                  <c:v>1.72511309448655E-6</c:v>
                </c:pt>
                <c:pt idx="4939">
                  <c:v>1.69963781304382E-6</c:v>
                </c:pt>
                <c:pt idx="4940">
                  <c:v>8.5682696122620795E-7</c:v>
                </c:pt>
                <c:pt idx="4941">
                  <c:v>1.67628472371248E-6</c:v>
                </c:pt>
                <c:pt idx="4942">
                  <c:v>8.5094700683466904E-7</c:v>
                </c:pt>
                <c:pt idx="4943">
                  <c:v>2.5233132780469601E-6</c:v>
                </c:pt>
                <c:pt idx="4944">
                  <c:v>4.9687752138808503E-6</c:v>
                </c:pt>
                <c:pt idx="4945">
                  <c:v>2.5705503613086798E-6</c:v>
                </c:pt>
                <c:pt idx="4946">
                  <c:v>4.7673096390592398E-6</c:v>
                </c:pt>
                <c:pt idx="4947">
                  <c:v>3.8526432702088197E-6</c:v>
                </c:pt>
                <c:pt idx="4948">
                  <c:v>4.29172491733993E-6</c:v>
                </c:pt>
                <c:pt idx="4949">
                  <c:v>3.8656886360818403E-6</c:v>
                </c:pt>
                <c:pt idx="4950">
                  <c:v>2.9829942238072999E-6</c:v>
                </c:pt>
                <c:pt idx="4951">
                  <c:v>2.5407346626241399E-6</c:v>
                </c:pt>
                <c:pt idx="4952">
                  <c:v>2.961527717889E-6</c:v>
                </c:pt>
                <c:pt idx="4953">
                  <c:v>2.5061291773844402E-6</c:v>
                </c:pt>
                <c:pt idx="4954">
                  <c:v>2.5061291773844402E-6</c:v>
                </c:pt>
                <c:pt idx="4955">
                  <c:v>1.25238225207995E-6</c:v>
                </c:pt>
                <c:pt idx="4956">
                  <c:v>2.961527717889E-6</c:v>
                </c:pt>
                <c:pt idx="4957">
                  <c:v>4.2747220734965098E-7</c:v>
                </c:pt>
                <c:pt idx="4958">
                  <c:v>4.3281472840614701E-6</c:v>
                </c:pt>
                <c:pt idx="4959">
                  <c:v>3.9356505192446401E-6</c:v>
                </c:pt>
                <c:pt idx="4960">
                  <c:v>2.6315790107893799E-6</c:v>
                </c:pt>
                <c:pt idx="4961">
                  <c:v>3.0676604453488402E-6</c:v>
                </c:pt>
                <c:pt idx="4962">
                  <c:v>8.9029293505948804E-7</c:v>
                </c:pt>
                <c:pt idx="4963">
                  <c:v>0</c:v>
                </c:pt>
                <c:pt idx="4964">
                  <c:v>3.08980641958046E-6</c:v>
                </c:pt>
                <c:pt idx="4965">
                  <c:v>0</c:v>
                </c:pt>
                <c:pt idx="4966">
                  <c:v>3.0243074160586598E-6</c:v>
                </c:pt>
                <c:pt idx="4967">
                  <c:v>3.8386104013909598E-6</c:v>
                </c:pt>
                <c:pt idx="4968">
                  <c:v>4.2323649624893302E-6</c:v>
                </c:pt>
                <c:pt idx="4969">
                  <c:v>0</c:v>
                </c:pt>
                <c:pt idx="4970">
                  <c:v>4.1771094075958598E-7</c:v>
                </c:pt>
                <c:pt idx="4971">
                  <c:v>2.9829942238072999E-6</c:v>
                </c:pt>
                <c:pt idx="4972">
                  <c:v>4.1197472897051098E-7</c:v>
                </c:pt>
                <c:pt idx="4973">
                  <c:v>4.2382273228253601E-6</c:v>
                </c:pt>
                <c:pt idx="4974">
                  <c:v>4.2677826052779601E-6</c:v>
                </c:pt>
                <c:pt idx="4975">
                  <c:v>3.3683046945719301E-6</c:v>
                </c:pt>
                <c:pt idx="4976">
                  <c:v>4.2382273228253601E-6</c:v>
                </c:pt>
                <c:pt idx="4977">
                  <c:v>3.3683046945719301E-6</c:v>
                </c:pt>
                <c:pt idx="4978">
                  <c:v>8.5682696122620795E-7</c:v>
                </c:pt>
                <c:pt idx="4979">
                  <c:v>1.70105964962959E-6</c:v>
                </c:pt>
                <c:pt idx="4980">
                  <c:v>2.5583982800297699E-6</c:v>
                </c:pt>
                <c:pt idx="4981">
                  <c:v>4.1852677894087799E-7</c:v>
                </c:pt>
                <c:pt idx="4982">
                  <c:v>8.5943997752167896E-7</c:v>
                </c:pt>
                <c:pt idx="4983">
                  <c:v>2.5705503613086798E-6</c:v>
                </c:pt>
                <c:pt idx="4984">
                  <c:v>3.3860672849772202E-6</c:v>
                </c:pt>
                <c:pt idx="4985">
                  <c:v>2.5006794644066E-6</c:v>
                </c:pt>
                <c:pt idx="4986">
                  <c:v>2.0708446408594499E-6</c:v>
                </c:pt>
                <c:pt idx="4987">
                  <c:v>2.5233132780469601E-6</c:v>
                </c:pt>
                <c:pt idx="4988">
                  <c:v>4.2444821042311401E-7</c:v>
                </c:pt>
                <c:pt idx="4989">
                  <c:v>1.6878804953782699E-6</c:v>
                </c:pt>
                <c:pt idx="4990">
                  <c:v>2.1081831205437699E-6</c:v>
                </c:pt>
                <c:pt idx="4991">
                  <c:v>5.0247119553902601E-6</c:v>
                </c:pt>
                <c:pt idx="4992">
                  <c:v>4.1276829273816302E-7</c:v>
                </c:pt>
                <c:pt idx="4993">
                  <c:v>2.5705503613086798E-6</c:v>
                </c:pt>
                <c:pt idx="4994">
                  <c:v>1.70105964962959E-6</c:v>
                </c:pt>
                <c:pt idx="4995">
                  <c:v>1.2784880525543401E-6</c:v>
                </c:pt>
                <c:pt idx="4996">
                  <c:v>1.2595837613196099E-6</c:v>
                </c:pt>
                <c:pt idx="4997">
                  <c:v>5.0027334900242799E-6</c:v>
                </c:pt>
                <c:pt idx="4998">
                  <c:v>4.9687752138808503E-6</c:v>
                </c:pt>
                <c:pt idx="4999">
                  <c:v>4.1519676043966901E-6</c:v>
                </c:pt>
                <c:pt idx="5000">
                  <c:v>1.25101982505661E-6</c:v>
                </c:pt>
                <c:pt idx="5001">
                  <c:v>2.9013014238549801E-6</c:v>
                </c:pt>
                <c:pt idx="5002">
                  <c:v>8.3942592641642404E-7</c:v>
                </c:pt>
                <c:pt idx="5003">
                  <c:v>3.2999728461119902E-6</c:v>
                </c:pt>
                <c:pt idx="5004">
                  <c:v>3.27780752680822E-6</c:v>
                </c:pt>
                <c:pt idx="5005">
                  <c:v>4.1519676043966901E-6</c:v>
                </c:pt>
                <c:pt idx="5006">
                  <c:v>1.2342366239616801E-6</c:v>
                </c:pt>
                <c:pt idx="5007">
                  <c:v>2.4507191673277199E-6</c:v>
                </c:pt>
                <c:pt idx="5008">
                  <c:v>0</c:v>
                </c:pt>
                <c:pt idx="5009">
                  <c:v>3.96405913334017E-7</c:v>
                </c:pt>
                <c:pt idx="5010">
                  <c:v>1.6111991307589E-6</c:v>
                </c:pt>
                <c:pt idx="5011">
                  <c:v>3.2507328567178501E-6</c:v>
                </c:pt>
                <c:pt idx="5012">
                  <c:v>2.8624932197243599E-6</c:v>
                </c:pt>
                <c:pt idx="5013">
                  <c:v>4.06374485131415E-6</c:v>
                </c:pt>
                <c:pt idx="5014">
                  <c:v>8.1428946612057502E-7</c:v>
                </c:pt>
                <c:pt idx="5015">
                  <c:v>1.9843342402474602E-6</c:v>
                </c:pt>
                <c:pt idx="5016">
                  <c:v>8.1967213053619597E-7</c:v>
                </c:pt>
                <c:pt idx="5017">
                  <c:v>4.3933052382001798E-6</c:v>
                </c:pt>
                <c:pt idx="5018">
                  <c:v>1.2178977755511699E-6</c:v>
                </c:pt>
                <c:pt idx="5019">
                  <c:v>8.3625573191313304E-7</c:v>
                </c:pt>
                <c:pt idx="5020">
                  <c:v>1.6424340623384001E-6</c:v>
                </c:pt>
                <c:pt idx="5021">
                  <c:v>0</c:v>
                </c:pt>
                <c:pt idx="5022">
                  <c:v>2.0512820904820001E-6</c:v>
                </c:pt>
                <c:pt idx="5023">
                  <c:v>2.023968080735E-6</c:v>
                </c:pt>
                <c:pt idx="5024">
                  <c:v>2.80618926340261E-6</c:v>
                </c:pt>
                <c:pt idx="5025">
                  <c:v>3.5639959638247E-6</c:v>
                </c:pt>
                <c:pt idx="5026">
                  <c:v>1.20198586333648E-6</c:v>
                </c:pt>
                <c:pt idx="5027">
                  <c:v>2.3920957357481099E-6</c:v>
                </c:pt>
                <c:pt idx="5028">
                  <c:v>2.3920957357481099E-6</c:v>
                </c:pt>
                <c:pt idx="5029">
                  <c:v>1.1864843692808299E-6</c:v>
                </c:pt>
                <c:pt idx="5030">
                  <c:v>3.1306131980338402E-6</c:v>
                </c:pt>
                <c:pt idx="5031">
                  <c:v>3.7918217018833898E-6</c:v>
                </c:pt>
                <c:pt idx="5032">
                  <c:v>3.38773502987003E-6</c:v>
                </c:pt>
                <c:pt idx="5033">
                  <c:v>7.5943165012749595E-7</c:v>
                </c:pt>
                <c:pt idx="5034">
                  <c:v>1.4918073118945E-6</c:v>
                </c:pt>
                <c:pt idx="5035">
                  <c:v>0</c:v>
                </c:pt>
                <c:pt idx="5036">
                  <c:v>0</c:v>
                </c:pt>
                <c:pt idx="5037">
                  <c:v>7.5480886186440995E-7</c:v>
                </c:pt>
                <c:pt idx="5038">
                  <c:v>2.6021401361978101E-6</c:v>
                </c:pt>
                <c:pt idx="5039">
                  <c:v>2.2324678925021701E-6</c:v>
                </c:pt>
                <c:pt idx="5040">
                  <c:v>7.5024201247230395E-7</c:v>
                </c:pt>
                <c:pt idx="5041">
                  <c:v>3.6443148383587998E-7</c:v>
                </c:pt>
                <c:pt idx="5042">
                  <c:v>1.8446601575592699E-6</c:v>
                </c:pt>
                <c:pt idx="5043">
                  <c:v>3.6298931035770101E-6</c:v>
                </c:pt>
                <c:pt idx="5044">
                  <c:v>2.53975781862386E-6</c:v>
                </c:pt>
                <c:pt idx="5045">
                  <c:v>4.3231748714547698E-6</c:v>
                </c:pt>
                <c:pt idx="5046">
                  <c:v>3.6342044045092698E-6</c:v>
                </c:pt>
                <c:pt idx="5047">
                  <c:v>3.6298931035770101E-6</c:v>
                </c:pt>
                <c:pt idx="5048">
                  <c:v>3.2472150845089301E-6</c:v>
                </c:pt>
                <c:pt idx="5049">
                  <c:v>7.3061511893212105E-7</c:v>
                </c:pt>
                <c:pt idx="5050">
                  <c:v>3.9520114403412599E-6</c:v>
                </c:pt>
                <c:pt idx="5051">
                  <c:v>7.3061511893212105E-7</c:v>
                </c:pt>
                <c:pt idx="5052">
                  <c:v>1.4649375832607E-6</c:v>
                </c:pt>
                <c:pt idx="5053">
                  <c:v>2.9242568691067501E-6</c:v>
                </c:pt>
                <c:pt idx="5054">
                  <c:v>3.9990479982844099E-6</c:v>
                </c:pt>
                <c:pt idx="5055">
                  <c:v>1.4572383942773101E-6</c:v>
                </c:pt>
                <c:pt idx="5056">
                  <c:v>2.21473273371666E-6</c:v>
                </c:pt>
                <c:pt idx="5057">
                  <c:v>3.6342044045092698E-6</c:v>
                </c:pt>
                <c:pt idx="5058">
                  <c:v>7.3686712505845899E-7</c:v>
                </c:pt>
                <c:pt idx="5059">
                  <c:v>2.1795783416573399E-6</c:v>
                </c:pt>
                <c:pt idx="5060">
                  <c:v>4.2977922112524797E-6</c:v>
                </c:pt>
                <c:pt idx="5061">
                  <c:v>3.5369016442050501E-7</c:v>
                </c:pt>
                <c:pt idx="5062">
                  <c:v>3.9078853948425298E-6</c:v>
                </c:pt>
                <c:pt idx="5063">
                  <c:v>3.6505231845369302E-7</c:v>
                </c:pt>
                <c:pt idx="5064">
                  <c:v>7.5739065448300701E-7</c:v>
                </c:pt>
                <c:pt idx="5065">
                  <c:v>3.8061405422766298E-7</c:v>
                </c:pt>
                <c:pt idx="5066">
                  <c:v>3.8636365096179596E-6</c:v>
                </c:pt>
                <c:pt idx="5067">
                  <c:v>1.9143576432864399E-6</c:v>
                </c:pt>
                <c:pt idx="5068">
                  <c:v>1.54861642594617E-6</c:v>
                </c:pt>
                <c:pt idx="5069">
                  <c:v>1.9387754698957702E-6</c:v>
                </c:pt>
                <c:pt idx="5070">
                  <c:v>8.01447763038567E-7</c:v>
                </c:pt>
                <c:pt idx="5071">
                  <c:v>4.3065882318532601E-6</c:v>
                </c:pt>
                <c:pt idx="5072">
                  <c:v>0</c:v>
                </c:pt>
                <c:pt idx="5073">
                  <c:v>2.71780549972609E-6</c:v>
                </c:pt>
                <c:pt idx="5074">
                  <c:v>1.9338422738703199E-6</c:v>
                </c:pt>
                <c:pt idx="5075">
                  <c:v>2.3415626785926801E-6</c:v>
                </c:pt>
                <c:pt idx="5076">
                  <c:v>3.8832485768562702E-6</c:v>
                </c:pt>
                <c:pt idx="5077">
                  <c:v>0</c:v>
                </c:pt>
                <c:pt idx="5078">
                  <c:v>3.8832485768562702E-6</c:v>
                </c:pt>
                <c:pt idx="5079">
                  <c:v>3.8129130052939501E-7</c:v>
                </c:pt>
                <c:pt idx="5080">
                  <c:v>3.4736309514609899E-6</c:v>
                </c:pt>
                <c:pt idx="5081">
                  <c:v>1.17257201331083E-6</c:v>
                </c:pt>
                <c:pt idx="5082">
                  <c:v>2.6999746840068398E-6</c:v>
                </c:pt>
                <c:pt idx="5083">
                  <c:v>1.9512194713852802E-6</c:v>
                </c:pt>
                <c:pt idx="5084">
                  <c:v>4.6827019357918598E-6</c:v>
                </c:pt>
                <c:pt idx="5085">
                  <c:v>4.2274784244429799E-6</c:v>
                </c:pt>
                <c:pt idx="5086">
                  <c:v>3.8587640344413304E-6</c:v>
                </c:pt>
                <c:pt idx="5087">
                  <c:v>1.1214041693553099E-6</c:v>
                </c:pt>
                <c:pt idx="5088">
                  <c:v>2.2057061094556101E-6</c:v>
                </c:pt>
                <c:pt idx="5089">
                  <c:v>4.0491683028904499E-6</c:v>
                </c:pt>
                <c:pt idx="5090">
                  <c:v>2.1667452140732398E-6</c:v>
                </c:pt>
                <c:pt idx="5091">
                  <c:v>3.2280868140722399E-6</c:v>
                </c:pt>
                <c:pt idx="5092">
                  <c:v>7.3494545981383295E-7</c:v>
                </c:pt>
                <c:pt idx="5093">
                  <c:v>1.8401937358820999E-6</c:v>
                </c:pt>
                <c:pt idx="5094">
                  <c:v>2.9734341646189799E-6</c:v>
                </c:pt>
                <c:pt idx="5095">
                  <c:v>3.32605012195765E-6</c:v>
                </c:pt>
                <c:pt idx="5096">
                  <c:v>1.0892730296913599E-6</c:v>
                </c:pt>
                <c:pt idx="5097">
                  <c:v>2.4808717125349298E-6</c:v>
                </c:pt>
                <c:pt idx="5098">
                  <c:v>6.9553511192273805E-7</c:v>
                </c:pt>
                <c:pt idx="5099">
                  <c:v>4.0967093735632101E-6</c:v>
                </c:pt>
                <c:pt idx="5100">
                  <c:v>2.3070288302639798E-6</c:v>
                </c:pt>
                <c:pt idx="5101">
                  <c:v>2.6361279896889201E-6</c:v>
                </c:pt>
                <c:pt idx="5102">
                  <c:v>4.0370613905199196E-6</c:v>
                </c:pt>
                <c:pt idx="5103">
                  <c:v>3.3924613095337801E-6</c:v>
                </c:pt>
                <c:pt idx="5104">
                  <c:v>2.6684163799488001E-6</c:v>
                </c:pt>
                <c:pt idx="5105">
                  <c:v>3.37004393641719E-6</c:v>
                </c:pt>
                <c:pt idx="5106">
                  <c:v>2.3841354069772601E-6</c:v>
                </c:pt>
                <c:pt idx="5107">
                  <c:v>3.0236150038489202E-6</c:v>
                </c:pt>
                <c:pt idx="5108">
                  <c:v>1.6721671864144501E-6</c:v>
                </c:pt>
                <c:pt idx="5109">
                  <c:v>3.7744328472382598E-6</c:v>
                </c:pt>
                <c:pt idx="5110">
                  <c:v>1.7694993841341999E-6</c:v>
                </c:pt>
                <c:pt idx="5111">
                  <c:v>3.4411561753619501E-7</c:v>
                </c:pt>
                <c:pt idx="5112">
                  <c:v>2.5549187412225702E-6</c:v>
                </c:pt>
                <c:pt idx="5113">
                  <c:v>1.5113974021657899E-6</c:v>
                </c:pt>
                <c:pt idx="5114">
                  <c:v>2.9418856174976301E-6</c:v>
                </c:pt>
                <c:pt idx="5115">
                  <c:v>2.8685634527715601E-6</c:v>
                </c:pt>
                <c:pt idx="5116">
                  <c:v>2.5247757648573402E-6</c:v>
                </c:pt>
                <c:pt idx="5117">
                  <c:v>1.76538911115167E-6</c:v>
                </c:pt>
                <c:pt idx="5118">
                  <c:v>1.05698527243997E-6</c:v>
                </c:pt>
                <c:pt idx="5119">
                  <c:v>1.05795768237031E-6</c:v>
                </c:pt>
                <c:pt idx="5120">
                  <c:v>3.8408777603304298E-6</c:v>
                </c:pt>
                <c:pt idx="5121">
                  <c:v>1.42224296901216E-6</c:v>
                </c:pt>
                <c:pt idx="5122">
                  <c:v>1.4390186589092899E-6</c:v>
                </c:pt>
                <c:pt idx="5123">
                  <c:v>3.48519349742965E-6</c:v>
                </c:pt>
                <c:pt idx="5124">
                  <c:v>3.3776176245630201E-7</c:v>
                </c:pt>
                <c:pt idx="5125">
                  <c:v>2.4530032609096198E-6</c:v>
                </c:pt>
                <c:pt idx="5126">
                  <c:v>3.52941188626315E-6</c:v>
                </c:pt>
                <c:pt idx="5127">
                  <c:v>2.8558051653240801E-6</c:v>
                </c:pt>
                <c:pt idx="5128">
                  <c:v>3.9060685015513301E-6</c:v>
                </c:pt>
                <c:pt idx="5129">
                  <c:v>3.8629568452462699E-6</c:v>
                </c:pt>
                <c:pt idx="5130">
                  <c:v>2.1129994913225699E-6</c:v>
                </c:pt>
                <c:pt idx="5131">
                  <c:v>1.7194569815972001E-6</c:v>
                </c:pt>
                <c:pt idx="5132">
                  <c:v>1.73515984502523E-6</c:v>
                </c:pt>
                <c:pt idx="5133">
                  <c:v>3.3639829041400198E-7</c:v>
                </c:pt>
                <c:pt idx="5134">
                  <c:v>2.6979212042296102E-6</c:v>
                </c:pt>
                <c:pt idx="5135">
                  <c:v>3.73416300102542E-6</c:v>
                </c:pt>
                <c:pt idx="5136">
                  <c:v>3.3887042012135101E-6</c:v>
                </c:pt>
                <c:pt idx="5137">
                  <c:v>3.0236150038489202E-6</c:v>
                </c:pt>
                <c:pt idx="5138">
                  <c:v>2.7129196539240599E-6</c:v>
                </c:pt>
                <c:pt idx="5139">
                  <c:v>3.4304933882996101E-6</c:v>
                </c:pt>
                <c:pt idx="5140">
                  <c:v>4.08208772585032E-6</c:v>
                </c:pt>
                <c:pt idx="5141">
                  <c:v>1.7002236823537701E-6</c:v>
                </c:pt>
                <c:pt idx="5142">
                  <c:v>3.1357290973379698E-6</c:v>
                </c:pt>
                <c:pt idx="5143">
                  <c:v>4.2977922112524797E-6</c:v>
                </c:pt>
                <c:pt idx="5144">
                  <c:v>1.03907836152755E-6</c:v>
                </c:pt>
                <c:pt idx="5145">
                  <c:v>2.12520207532821E-6</c:v>
                </c:pt>
                <c:pt idx="5146">
                  <c:v>3.20918258054175E-6</c:v>
                </c:pt>
                <c:pt idx="5147">
                  <c:v>3.8391226265825799E-6</c:v>
                </c:pt>
                <c:pt idx="5148">
                  <c:v>0</c:v>
                </c:pt>
                <c:pt idx="5149">
                  <c:v>1.05795768237031E-6</c:v>
                </c:pt>
                <c:pt idx="5150">
                  <c:v>3.1178881255861098E-6</c:v>
                </c:pt>
                <c:pt idx="5151">
                  <c:v>7.1560480019893905E-7</c:v>
                </c:pt>
                <c:pt idx="5152">
                  <c:v>4.3140030201488898E-6</c:v>
                </c:pt>
                <c:pt idx="5153">
                  <c:v>7.1975853136535199E-7</c:v>
                </c:pt>
                <c:pt idx="5154">
                  <c:v>4.1991737617164403E-6</c:v>
                </c:pt>
                <c:pt idx="5155">
                  <c:v>2.4665743885875898E-6</c:v>
                </c:pt>
                <c:pt idx="5156">
                  <c:v>3.48916773564274E-6</c:v>
                </c:pt>
                <c:pt idx="5157">
                  <c:v>3.5873386724707898E-6</c:v>
                </c:pt>
                <c:pt idx="5158">
                  <c:v>2.4959179446418599E-6</c:v>
                </c:pt>
                <c:pt idx="5159">
                  <c:v>3.2380050940836701E-6</c:v>
                </c:pt>
                <c:pt idx="5160">
                  <c:v>4.3654582110896704E-6</c:v>
                </c:pt>
                <c:pt idx="5161">
                  <c:v>3.0862636962299199E-6</c:v>
                </c:pt>
                <c:pt idx="5162">
                  <c:v>1.9512194713852802E-6</c:v>
                </c:pt>
                <c:pt idx="5163">
                  <c:v>0</c:v>
                </c:pt>
                <c:pt idx="5164">
                  <c:v>0</c:v>
                </c:pt>
                <c:pt idx="5165">
                  <c:v>4.7943413412034301E-6</c:v>
                </c:pt>
                <c:pt idx="5166">
                  <c:v>4.7943413412034301E-6</c:v>
                </c:pt>
                <c:pt idx="5167">
                  <c:v>4.7943413412034301E-6</c:v>
                </c:pt>
                <c:pt idx="5168">
                  <c:v>1.9765929360513099E-6</c:v>
                </c:pt>
                <c:pt idx="5169">
                  <c:v>7.9630103971043498E-7</c:v>
                </c:pt>
                <c:pt idx="5170">
                  <c:v>0</c:v>
                </c:pt>
                <c:pt idx="5171">
                  <c:v>4.0157481893333902E-6</c:v>
                </c:pt>
                <c:pt idx="5172">
                  <c:v>3.88701730026298E-7</c:v>
                </c:pt>
                <c:pt idx="5173">
                  <c:v>1.9765929360513099E-6</c:v>
                </c:pt>
                <c:pt idx="5174">
                  <c:v>7.9121999687346498E-7</c:v>
                </c:pt>
                <c:pt idx="5175">
                  <c:v>3.8881831211798704E-6</c:v>
                </c:pt>
                <c:pt idx="5176">
                  <c:v>1.1566507168906501E-6</c:v>
                </c:pt>
                <c:pt idx="5177">
                  <c:v>3.7584564962157201E-7</c:v>
                </c:pt>
                <c:pt idx="5178">
                  <c:v>1.90237793360642E-6</c:v>
                </c:pt>
                <c:pt idx="5179">
                  <c:v>1.9338422738703199E-6</c:v>
                </c:pt>
                <c:pt idx="5180">
                  <c:v>2.3121386697405502E-6</c:v>
                </c:pt>
                <c:pt idx="5181">
                  <c:v>2.36139635443092E-6</c:v>
                </c:pt>
                <c:pt idx="5182">
                  <c:v>1.40552278948742</c:v>
                </c:pt>
                <c:pt idx="5183">
                  <c:v>3.0909550639919398E-6</c:v>
                </c:pt>
                <c:pt idx="5184">
                  <c:v>1.5388496723527199E-6</c:v>
                </c:pt>
                <c:pt idx="5185">
                  <c:v>3.8587640344413304E-6</c:v>
                </c:pt>
                <c:pt idx="5186">
                  <c:v>1.17137761660216E-6</c:v>
                </c:pt>
                <c:pt idx="5187">
                  <c:v>1.9338422738703199E-6</c:v>
                </c:pt>
                <c:pt idx="5188">
                  <c:v>3.9308175783496701E-7</c:v>
                </c:pt>
                <c:pt idx="5189">
                  <c:v>3.9123630050429401E-7</c:v>
                </c:pt>
                <c:pt idx="5190">
                  <c:v>1.96382424808468E-6</c:v>
                </c:pt>
                <c:pt idx="5191">
                  <c:v>1.9387754698957702E-6</c:v>
                </c:pt>
                <c:pt idx="5192">
                  <c:v>3.0522891274189201E-6</c:v>
                </c:pt>
                <c:pt idx="5193">
                  <c:v>2.3267576544139402E-6</c:v>
                </c:pt>
                <c:pt idx="5194">
                  <c:v>3.4630939136073902E-6</c:v>
                </c:pt>
                <c:pt idx="5195">
                  <c:v>1.16396758621902E-6</c:v>
                </c:pt>
                <c:pt idx="5196">
                  <c:v>7.9630103971043498E-7</c:v>
                </c:pt>
                <c:pt idx="5197">
                  <c:v>4.33436550493451E-6</c:v>
                </c:pt>
                <c:pt idx="5198">
                  <c:v>1.9387754698957702E-6</c:v>
                </c:pt>
                <c:pt idx="5199">
                  <c:v>1.9462228264407901E-6</c:v>
                </c:pt>
                <c:pt idx="5200">
                  <c:v>3.9637307236791599E-6</c:v>
                </c:pt>
                <c:pt idx="5201">
                  <c:v>3.5409667825761599E-6</c:v>
                </c:pt>
                <c:pt idx="5202">
                  <c:v>0</c:v>
                </c:pt>
                <c:pt idx="5203">
                  <c:v>3.64749720366549E-6</c:v>
                </c:pt>
                <c:pt idx="5204">
                  <c:v>3.9895699080456199E-6</c:v>
                </c:pt>
                <c:pt idx="5205">
                  <c:v>2.84423186229379E-6</c:v>
                </c:pt>
                <c:pt idx="5206">
                  <c:v>2.8069255671451902E-6</c:v>
                </c:pt>
                <c:pt idx="5207">
                  <c:v>4.6014792500688204E-6</c:v>
                </c:pt>
                <c:pt idx="5208">
                  <c:v>2.5233132780469601E-6</c:v>
                </c:pt>
                <c:pt idx="5209">
                  <c:v>4.7310618878544502E-6</c:v>
                </c:pt>
                <c:pt idx="5210">
                  <c:v>3.8119088811647799E-6</c:v>
                </c:pt>
                <c:pt idx="5211">
                  <c:v>3.7472646289112301E-6</c:v>
                </c:pt>
                <c:pt idx="5212">
                  <c:v>2.5177886557137001E-6</c:v>
                </c:pt>
                <c:pt idx="5213">
                  <c:v>1.67628472371248E-6</c:v>
                </c:pt>
                <c:pt idx="5214">
                  <c:v>4.0994806664465403E-7</c:v>
                </c:pt>
                <c:pt idx="5215">
                  <c:v>1.2342366239616801E-6</c:v>
                </c:pt>
                <c:pt idx="5216">
                  <c:v>4.83743038243703E-6</c:v>
                </c:pt>
                <c:pt idx="5217">
                  <c:v>8.1729500314840798E-7</c:v>
                </c:pt>
                <c:pt idx="5218">
                  <c:v>3.2999728461119902E-6</c:v>
                </c:pt>
                <c:pt idx="5219">
                  <c:v>3.6719376825567501E-6</c:v>
                </c:pt>
                <c:pt idx="5220">
                  <c:v>1.2178977755511699E-6</c:v>
                </c:pt>
                <c:pt idx="5221">
                  <c:v>2.4345064185339602E-6</c:v>
                </c:pt>
                <c:pt idx="5222">
                  <c:v>2.41850677105988E-6</c:v>
                </c:pt>
                <c:pt idx="5223">
                  <c:v>3.9052329806296798E-7</c:v>
                </c:pt>
                <c:pt idx="5224">
                  <c:v>3.4413462761141099E-6</c:v>
                </c:pt>
                <c:pt idx="5225">
                  <c:v>1.1293886585396399E-6</c:v>
                </c:pt>
                <c:pt idx="5226">
                  <c:v>4.1237111625354202E-6</c:v>
                </c:pt>
                <c:pt idx="5227">
                  <c:v>1.5102748451257999E-6</c:v>
                </c:pt>
                <c:pt idx="5228">
                  <c:v>1.4918073118945E-6</c:v>
                </c:pt>
                <c:pt idx="5229">
                  <c:v>7.5943165012749595E-7</c:v>
                </c:pt>
                <c:pt idx="5230">
                  <c:v>1.8335343425789499E-6</c:v>
                </c:pt>
                <c:pt idx="5231">
                  <c:v>3.6505231845369302E-7</c:v>
                </c:pt>
                <c:pt idx="5232">
                  <c:v>2.2324678925021701E-6</c:v>
                </c:pt>
                <c:pt idx="5233">
                  <c:v>2.2057061094556101E-6</c:v>
                </c:pt>
                <c:pt idx="5234">
                  <c:v>1.82912157120375E-6</c:v>
                </c:pt>
                <c:pt idx="5235">
                  <c:v>3.28615985773054E-6</c:v>
                </c:pt>
                <c:pt idx="5236">
                  <c:v>7.5480886186440995E-7</c:v>
                </c:pt>
                <c:pt idx="5237">
                  <c:v>4.0737146664812597E-6</c:v>
                </c:pt>
                <c:pt idx="5238">
                  <c:v>2.9068381367735199E-6</c:v>
                </c:pt>
                <c:pt idx="5239">
                  <c:v>3.5850859861959401E-7</c:v>
                </c:pt>
                <c:pt idx="5240">
                  <c:v>2.9734341646189799E-6</c:v>
                </c:pt>
                <c:pt idx="5241">
                  <c:v>2.2598870517131E-6</c:v>
                </c:pt>
                <c:pt idx="5242">
                  <c:v>3.6665851564455802E-7</c:v>
                </c:pt>
                <c:pt idx="5243">
                  <c:v>1.8788627556352999E-6</c:v>
                </c:pt>
                <c:pt idx="5244">
                  <c:v>3.7119524562483E-7</c:v>
                </c:pt>
                <c:pt idx="5245">
                  <c:v>2.6663343324990399E-6</c:v>
                </c:pt>
                <c:pt idx="5246">
                  <c:v>3.8154614889567002E-6</c:v>
                </c:pt>
                <c:pt idx="5247">
                  <c:v>1.4918073118945E-6</c:v>
                </c:pt>
                <c:pt idx="5248">
                  <c:v>3.74083115271481E-6</c:v>
                </c:pt>
                <c:pt idx="5249">
                  <c:v>7.6204521845001398E-7</c:v>
                </c:pt>
                <c:pt idx="5250">
                  <c:v>4.0737146664812597E-6</c:v>
                </c:pt>
                <c:pt idx="5251">
                  <c:v>2.9376355340872198E-6</c:v>
                </c:pt>
                <c:pt idx="5252">
                  <c:v>3.6127510129165698E-6</c:v>
                </c:pt>
                <c:pt idx="5253">
                  <c:v>2.4246543626055702E-6</c:v>
                </c:pt>
                <c:pt idx="5254">
                  <c:v>2.1168891335407698E-6</c:v>
                </c:pt>
                <c:pt idx="5255">
                  <c:v>3.5091744320767101E-6</c:v>
                </c:pt>
                <c:pt idx="5256">
                  <c:v>1.38290635297644E-6</c:v>
                </c:pt>
                <c:pt idx="5257">
                  <c:v>2.7589325368799002E-6</c:v>
                </c:pt>
                <c:pt idx="5258">
                  <c:v>1.72531217263611E-6</c:v>
                </c:pt>
                <c:pt idx="5259">
                  <c:v>2.3841354069772601E-6</c:v>
                </c:pt>
                <c:pt idx="5260">
                  <c:v>2.39802783913164E-6</c:v>
                </c:pt>
                <c:pt idx="5261">
                  <c:v>1.70594839932445E-6</c:v>
                </c:pt>
                <c:pt idx="5262">
                  <c:v>3.1178881255861098E-6</c:v>
                </c:pt>
                <c:pt idx="5263">
                  <c:v>7.1379229798537795E-7</c:v>
                </c:pt>
                <c:pt idx="5264">
                  <c:v>3.3776176245630201E-7</c:v>
                </c:pt>
                <c:pt idx="5265">
                  <c:v>3.8391226265825799E-6</c:v>
                </c:pt>
                <c:pt idx="5266">
                  <c:v>3.1450871363172101E-6</c:v>
                </c:pt>
                <c:pt idx="5267">
                  <c:v>1.04497953344185E-6</c:v>
                </c:pt>
                <c:pt idx="5268">
                  <c:v>4.1430837174990696E-6</c:v>
                </c:pt>
                <c:pt idx="5269">
                  <c:v>3.1093961803648302E-6</c:v>
                </c:pt>
                <c:pt idx="5270">
                  <c:v>1.35887727561325E-6</c:v>
                </c:pt>
                <c:pt idx="5271">
                  <c:v>4.1430837174990696E-6</c:v>
                </c:pt>
                <c:pt idx="5272">
                  <c:v>1.03907836152755E-6</c:v>
                </c:pt>
                <c:pt idx="5273">
                  <c:v>3.7533513403743899E-6</c:v>
                </c:pt>
                <c:pt idx="5274">
                  <c:v>3.3967391012162998E-7</c:v>
                </c:pt>
                <c:pt idx="5275">
                  <c:v>3.3587102262428901E-7</c:v>
                </c:pt>
                <c:pt idx="5276">
                  <c:v>2.4530032609096198E-6</c:v>
                </c:pt>
                <c:pt idx="5277">
                  <c:v>2.0928116861130801E-6</c:v>
                </c:pt>
                <c:pt idx="5278">
                  <c:v>7.3061511893212105E-7</c:v>
                </c:pt>
                <c:pt idx="5279">
                  <c:v>2.5702617551281299E-6</c:v>
                </c:pt>
                <c:pt idx="5280">
                  <c:v>2.2460937954724199E-6</c:v>
                </c:pt>
                <c:pt idx="5281">
                  <c:v>3.74083115271481E-6</c:v>
                </c:pt>
                <c:pt idx="5282">
                  <c:v>3.8881831211798704E-6</c:v>
                </c:pt>
                <c:pt idx="5283">
                  <c:v>3.51823330217583E-6</c:v>
                </c:pt>
                <c:pt idx="5284">
                  <c:v>3.7821482291357302E-7</c:v>
                </c:pt>
                <c:pt idx="5285">
                  <c:v>0</c:v>
                </c:pt>
                <c:pt idx="5286">
                  <c:v>4.1989504309863596E-6</c:v>
                </c:pt>
                <c:pt idx="5287">
                  <c:v>7.8342178331163297E-7</c:v>
                </c:pt>
                <c:pt idx="5288">
                  <c:v>2.3871301920079001E-6</c:v>
                </c:pt>
                <c:pt idx="5289">
                  <c:v>1.9765929360513099E-6</c:v>
                </c:pt>
                <c:pt idx="5290">
                  <c:v>3.1508263507933599E-6</c:v>
                </c:pt>
                <c:pt idx="5291">
                  <c:v>0</c:v>
                </c:pt>
                <c:pt idx="5292">
                  <c:v>1.26096491564815E-6</c:v>
                </c:pt>
                <c:pt idx="5293">
                  <c:v>1.6314522885410401E-6</c:v>
                </c:pt>
                <c:pt idx="5294">
                  <c:v>4.9904556681926496E-6</c:v>
                </c:pt>
                <c:pt idx="5295">
                  <c:v>5.0371591247478498E-6</c:v>
                </c:pt>
                <c:pt idx="5296">
                  <c:v>3.2292219186441999E-6</c:v>
                </c:pt>
                <c:pt idx="5297">
                  <c:v>4.0157481893333902E-6</c:v>
                </c:pt>
                <c:pt idx="5298">
                  <c:v>1.9462228264407901E-6</c:v>
                </c:pt>
                <c:pt idx="5299">
                  <c:v>3.1459516241564702E-6</c:v>
                </c:pt>
                <c:pt idx="5300">
                  <c:v>1.19542619783515E-6</c:v>
                </c:pt>
                <c:pt idx="5301">
                  <c:v>1.1877097879975999E-6</c:v>
                </c:pt>
                <c:pt idx="5302">
                  <c:v>7.9121999687346498E-7</c:v>
                </c:pt>
                <c:pt idx="5303">
                  <c:v>1.96382424808468E-6</c:v>
                </c:pt>
                <c:pt idx="5304">
                  <c:v>8.1428946612057502E-7</c:v>
                </c:pt>
                <c:pt idx="5305">
                  <c:v>3.6967079034608E-6</c:v>
                </c:pt>
                <c:pt idx="5306">
                  <c:v>4.0909089200646204E-6</c:v>
                </c:pt>
                <c:pt idx="5307">
                  <c:v>3.96405913334017E-7</c:v>
                </c:pt>
                <c:pt idx="5308">
                  <c:v>1.19418481291474E-6</c:v>
                </c:pt>
                <c:pt idx="5309">
                  <c:v>2.9020884925793001E-6</c:v>
                </c:pt>
                <c:pt idx="5310">
                  <c:v>2.1081831205437699E-6</c:v>
                </c:pt>
                <c:pt idx="5311">
                  <c:v>1.7115600762462201E-6</c:v>
                </c:pt>
                <c:pt idx="5312">
                  <c:v>5.0594417881910099E-6</c:v>
                </c:pt>
                <c:pt idx="5313">
                  <c:v>2.5583982800297699E-6</c:v>
                </c:pt>
                <c:pt idx="5314">
                  <c:v>4.07166117235211E-7</c:v>
                </c:pt>
                <c:pt idx="5315">
                  <c:v>2.0652174310583902E-6</c:v>
                </c:pt>
                <c:pt idx="5316">
                  <c:v>4.4198896899484999E-6</c:v>
                </c:pt>
                <c:pt idx="5317">
                  <c:v>8.1729500314840798E-7</c:v>
                </c:pt>
                <c:pt idx="5318">
                  <c:v>3.9904229210331902E-7</c:v>
                </c:pt>
                <c:pt idx="5319">
                  <c:v>1.1877097879975999E-6</c:v>
                </c:pt>
                <c:pt idx="5320">
                  <c:v>3.6591881671964401E-6</c:v>
                </c:pt>
                <c:pt idx="5321">
                  <c:v>1.65491044665947E-6</c:v>
                </c:pt>
                <c:pt idx="5322">
                  <c:v>1.2595837613196099E-6</c:v>
                </c:pt>
                <c:pt idx="5323">
                  <c:v>8.5094700683466904E-7</c:v>
                </c:pt>
                <c:pt idx="5324">
                  <c:v>2.0708446408594499E-6</c:v>
                </c:pt>
                <c:pt idx="5325">
                  <c:v>2.8624932197243599E-6</c:v>
                </c:pt>
                <c:pt idx="5326">
                  <c:v>4.9022231783825898E-6</c:v>
                </c:pt>
                <c:pt idx="5327">
                  <c:v>3.3397208929971699E-6</c:v>
                </c:pt>
                <c:pt idx="5328">
                  <c:v>3.3683046945719301E-6</c:v>
                </c:pt>
                <c:pt idx="5329">
                  <c:v>4.5701851840979004E-6</c:v>
                </c:pt>
                <c:pt idx="5330">
                  <c:v>1.26966602613434E-6</c:v>
                </c:pt>
                <c:pt idx="5331">
                  <c:v>2.9821626651407502E-6</c:v>
                </c:pt>
                <c:pt idx="5332">
                  <c:v>2.57630921776389E-6</c:v>
                </c:pt>
                <c:pt idx="5333">
                  <c:v>2.60697073952199E-6</c:v>
                </c:pt>
                <c:pt idx="5334">
                  <c:v>4.5701851840979004E-6</c:v>
                </c:pt>
                <c:pt idx="5335">
                  <c:v>3.3170202336457798E-6</c:v>
                </c:pt>
                <c:pt idx="5336">
                  <c:v>1.6424340623384001E-6</c:v>
                </c:pt>
                <c:pt idx="5337">
                  <c:v>4.0639392795933801E-7</c:v>
                </c:pt>
                <c:pt idx="5338">
                  <c:v>1.2595837613196099E-6</c:v>
                </c:pt>
                <c:pt idx="5339">
                  <c:v>1.7753201103148501E-6</c:v>
                </c:pt>
                <c:pt idx="5340">
                  <c:v>3.4887044864314402E-6</c:v>
                </c:pt>
                <c:pt idx="5341">
                  <c:v>1.3057053688170601E-6</c:v>
                </c:pt>
                <c:pt idx="5342">
                  <c:v>3.9210075941192796E-6</c:v>
                </c:pt>
                <c:pt idx="5343">
                  <c:v>1.7130019384564E-6</c:v>
                </c:pt>
                <c:pt idx="5344">
                  <c:v>5.0247119553902601E-6</c:v>
                </c:pt>
                <c:pt idx="5345">
                  <c:v>1.66621139188677E-6</c:v>
                </c:pt>
                <c:pt idx="5346">
                  <c:v>4.6979867892098804E-6</c:v>
                </c:pt>
                <c:pt idx="5347">
                  <c:v>2.5527191300677701E-6</c:v>
                </c:pt>
                <c:pt idx="5348">
                  <c:v>1.7115600762462201E-6</c:v>
                </c:pt>
                <c:pt idx="5349">
                  <c:v>2.5351335757459701E-6</c:v>
                </c:pt>
                <c:pt idx="5350">
                  <c:v>4.07166117235211E-7</c:v>
                </c:pt>
                <c:pt idx="5351">
                  <c:v>2.9419852285974201E-6</c:v>
                </c:pt>
                <c:pt idx="5352">
                  <c:v>4.60400087571406E-6</c:v>
                </c:pt>
                <c:pt idx="5353">
                  <c:v>1.6206163937815999E-6</c:v>
                </c:pt>
                <c:pt idx="5354">
                  <c:v>1.5993707668846299E-6</c:v>
                </c:pt>
                <c:pt idx="5355">
                  <c:v>3.6591881671964401E-6</c:v>
                </c:pt>
                <c:pt idx="5356">
                  <c:v>5.0371591247478498E-6</c:v>
                </c:pt>
                <c:pt idx="5357">
                  <c:v>2.8624932197243599E-6</c:v>
                </c:pt>
                <c:pt idx="5358">
                  <c:v>2.84423186229379E-6</c:v>
                </c:pt>
                <c:pt idx="5359">
                  <c:v>8.2512643009235401E-7</c:v>
                </c:pt>
                <c:pt idx="5360">
                  <c:v>3.6109648105895898E-6</c:v>
                </c:pt>
                <c:pt idx="5361">
                  <c:v>0</c:v>
                </c:pt>
                <c:pt idx="5362">
                  <c:v>4.3366027982456102E-6</c:v>
                </c:pt>
                <c:pt idx="5363">
                  <c:v>2.8069255671451902E-6</c:v>
                </c:pt>
                <c:pt idx="5364">
                  <c:v>2.4345064185339602E-6</c:v>
                </c:pt>
                <c:pt idx="5365">
                  <c:v>2.4027160508134098E-6</c:v>
                </c:pt>
                <c:pt idx="5366">
                  <c:v>1.5786749750609499E-6</c:v>
                </c:pt>
                <c:pt idx="5367">
                  <c:v>2.80618926340261E-6</c:v>
                </c:pt>
                <c:pt idx="5368">
                  <c:v>3.5995794806968802E-6</c:v>
                </c:pt>
                <c:pt idx="5369">
                  <c:v>3.9380414179442E-7</c:v>
                </c:pt>
                <c:pt idx="5370">
                  <c:v>2.3920957357481099E-6</c:v>
                </c:pt>
                <c:pt idx="5371">
                  <c:v>0</c:v>
                </c:pt>
                <c:pt idx="5372">
                  <c:v>1.1800923572509799E-6</c:v>
                </c:pt>
                <c:pt idx="5373">
                  <c:v>1.54861642594617E-6</c:v>
                </c:pt>
                <c:pt idx="5374">
                  <c:v>4.6235470378726499E-6</c:v>
                </c:pt>
                <c:pt idx="5375">
                  <c:v>3.8636365096179596E-6</c:v>
                </c:pt>
                <c:pt idx="5376">
                  <c:v>1.92648918705328E-6</c:v>
                </c:pt>
                <c:pt idx="5377">
                  <c:v>1.9462228264407901E-6</c:v>
                </c:pt>
                <c:pt idx="5378">
                  <c:v>1.54861642594617E-6</c:v>
                </c:pt>
                <c:pt idx="5379">
                  <c:v>3.9080458209501299E-6</c:v>
                </c:pt>
                <c:pt idx="5380">
                  <c:v>1.17888259868054E-6</c:v>
                </c:pt>
                <c:pt idx="5381">
                  <c:v>2.3717452336720399E-6</c:v>
                </c:pt>
                <c:pt idx="5382">
                  <c:v>2.7698678915973501E-6</c:v>
                </c:pt>
                <c:pt idx="5383">
                  <c:v>1.9895287534382699E-6</c:v>
                </c:pt>
                <c:pt idx="5384">
                  <c:v>1.5786749750609499E-6</c:v>
                </c:pt>
                <c:pt idx="5385">
                  <c:v>3.9331617956753202E-6</c:v>
                </c:pt>
                <c:pt idx="5386">
                  <c:v>2.3463402691858502E-6</c:v>
                </c:pt>
                <c:pt idx="5387">
                  <c:v>7.9855744385196698E-7</c:v>
                </c:pt>
                <c:pt idx="5388">
                  <c:v>3.8587640344413304E-6</c:v>
                </c:pt>
                <c:pt idx="5389">
                  <c:v>3.8393978856658999E-6</c:v>
                </c:pt>
                <c:pt idx="5390">
                  <c:v>4.2253522834034096E-6</c:v>
                </c:pt>
                <c:pt idx="5391">
                  <c:v>3.8393978856658999E-6</c:v>
                </c:pt>
                <c:pt idx="5392">
                  <c:v>2.2417153443900098E-6</c:v>
                </c:pt>
                <c:pt idx="5393">
                  <c:v>7.66757345661286E-7</c:v>
                </c:pt>
                <c:pt idx="5394">
                  <c:v>4.5841685523326404E-6</c:v>
                </c:pt>
                <c:pt idx="5395">
                  <c:v>3.7871285662178401E-6</c:v>
                </c:pt>
                <c:pt idx="5396">
                  <c:v>1.8905472252877501E-6</c:v>
                </c:pt>
                <c:pt idx="5397">
                  <c:v>3.7183935954992998E-7</c:v>
                </c:pt>
                <c:pt idx="5398">
                  <c:v>2.2460937954724199E-6</c:v>
                </c:pt>
                <c:pt idx="5399">
                  <c:v>2.5864153343879299E-6</c:v>
                </c:pt>
                <c:pt idx="5400">
                  <c:v>1.1146110741478001E-6</c:v>
                </c:pt>
                <c:pt idx="5401">
                  <c:v>2.20148355517538E-6</c:v>
                </c:pt>
                <c:pt idx="5402">
                  <c:v>2.1883919548721101E-6</c:v>
                </c:pt>
                <c:pt idx="5403">
                  <c:v>1.0892730296913599E-6</c:v>
                </c:pt>
                <c:pt idx="5404">
                  <c:v>1.4390186589092899E-6</c:v>
                </c:pt>
                <c:pt idx="5405">
                  <c:v>2.1795783416573399E-6</c:v>
                </c:pt>
                <c:pt idx="5406">
                  <c:v>2.5253717799932001E-6</c:v>
                </c:pt>
                <c:pt idx="5407">
                  <c:v>3.6342044045092698E-6</c:v>
                </c:pt>
                <c:pt idx="5408">
                  <c:v>4.2977922112524797E-6</c:v>
                </c:pt>
                <c:pt idx="5409">
                  <c:v>1.4315888101406799E-6</c:v>
                </c:pt>
                <c:pt idx="5410">
                  <c:v>3.9060685015513301E-6</c:v>
                </c:pt>
                <c:pt idx="5411">
                  <c:v>1.3741833951704299E-6</c:v>
                </c:pt>
                <c:pt idx="5412">
                  <c:v>3.37004393641719E-6</c:v>
                </c:pt>
                <c:pt idx="5413">
                  <c:v>3.3887042012135101E-6</c:v>
                </c:pt>
                <c:pt idx="5414">
                  <c:v>4.0290622543653496E-6</c:v>
                </c:pt>
                <c:pt idx="5415">
                  <c:v>3.30323714370594E-7</c:v>
                </c:pt>
                <c:pt idx="5416">
                  <c:v>1.0341726622868701E-6</c:v>
                </c:pt>
                <c:pt idx="5417">
                  <c:v>3.1178881255861098E-6</c:v>
                </c:pt>
                <c:pt idx="5418">
                  <c:v>4.1752222810730897E-6</c:v>
                </c:pt>
                <c:pt idx="5419">
                  <c:v>7.0743952400928402E-7</c:v>
                </c:pt>
                <c:pt idx="5420">
                  <c:v>7.0743952400928402E-7</c:v>
                </c:pt>
                <c:pt idx="5421">
                  <c:v>3.4459458242614999E-6</c:v>
                </c:pt>
                <c:pt idx="5422">
                  <c:v>2.0577052491440999E-6</c:v>
                </c:pt>
                <c:pt idx="5423">
                  <c:v>3.8391226265825799E-6</c:v>
                </c:pt>
                <c:pt idx="5424">
                  <c:v>3.8391226265825799E-6</c:v>
                </c:pt>
                <c:pt idx="5425">
                  <c:v>1.7391304020971301E-6</c:v>
                </c:pt>
                <c:pt idx="5426">
                  <c:v>0</c:v>
                </c:pt>
                <c:pt idx="5427">
                  <c:v>4.2727058697417397E-6</c:v>
                </c:pt>
                <c:pt idx="5428">
                  <c:v>4.09856044898624E-6</c:v>
                </c:pt>
                <c:pt idx="5429">
                  <c:v>2.9068381367735199E-6</c:v>
                </c:pt>
                <c:pt idx="5430">
                  <c:v>2.9068381367735199E-6</c:v>
                </c:pt>
                <c:pt idx="5431">
                  <c:v>2.9376355340872198E-6</c:v>
                </c:pt>
                <c:pt idx="5432">
                  <c:v>0</c:v>
                </c:pt>
                <c:pt idx="5433">
                  <c:v>3.8799792752767202E-7</c:v>
                </c:pt>
                <c:pt idx="5434">
                  <c:v>1.9338422738703199E-6</c:v>
                </c:pt>
                <c:pt idx="5435">
                  <c:v>3.9331617956753202E-6</c:v>
                </c:pt>
                <c:pt idx="5436">
                  <c:v>8.1428946612057502E-7</c:v>
                </c:pt>
                <c:pt idx="5437">
                  <c:v>1.9895287534382699E-6</c:v>
                </c:pt>
                <c:pt idx="5438">
                  <c:v>4.06374485131415E-6</c:v>
                </c:pt>
                <c:pt idx="5439">
                  <c:v>3.6349165546984001E-6</c:v>
                </c:pt>
                <c:pt idx="5440">
                  <c:v>2.41850677105988E-6</c:v>
                </c:pt>
                <c:pt idx="5441">
                  <c:v>3.9895699080456199E-6</c:v>
                </c:pt>
                <c:pt idx="5442">
                  <c:v>7.9855744385196698E-7</c:v>
                </c:pt>
                <c:pt idx="5443">
                  <c:v>3.50742435129482E-6</c:v>
                </c:pt>
                <c:pt idx="5444">
                  <c:v>1.2032435285454499E-6</c:v>
                </c:pt>
                <c:pt idx="5445">
                  <c:v>3.5639959638247E-6</c:v>
                </c:pt>
                <c:pt idx="5446">
                  <c:v>7.9855744385196698E-7</c:v>
                </c:pt>
                <c:pt idx="5447">
                  <c:v>2.7006562974726499E-6</c:v>
                </c:pt>
                <c:pt idx="5448">
                  <c:v>2.3023023502067601E-6</c:v>
                </c:pt>
                <c:pt idx="5449">
                  <c:v>2.3314749604941999E-6</c:v>
                </c:pt>
                <c:pt idx="5450">
                  <c:v>1.92648918705328E-6</c:v>
                </c:pt>
                <c:pt idx="5451">
                  <c:v>3.96405913334017E-7</c:v>
                </c:pt>
                <c:pt idx="5452">
                  <c:v>3.9830058098154998E-7</c:v>
                </c:pt>
                <c:pt idx="5453">
                  <c:v>2.3463402691858502E-6</c:v>
                </c:pt>
                <c:pt idx="5454">
                  <c:v>3.8832485768562702E-6</c:v>
                </c:pt>
                <c:pt idx="5455">
                  <c:v>4.1471243311946803E-6</c:v>
                </c:pt>
                <c:pt idx="5456">
                  <c:v>1.1352418317026E-6</c:v>
                </c:pt>
                <c:pt idx="5457">
                  <c:v>1.15057528944636E-6</c:v>
                </c:pt>
                <c:pt idx="5458">
                  <c:v>4.7019529502740099E-6</c:v>
                </c:pt>
                <c:pt idx="5459">
                  <c:v>4.6827019357918598E-6</c:v>
                </c:pt>
                <c:pt idx="5460">
                  <c:v>3.7888355047202698E-7</c:v>
                </c:pt>
                <c:pt idx="5461">
                  <c:v>4.6719430372669402E-6</c:v>
                </c:pt>
                <c:pt idx="5462">
                  <c:v>2.5857901606903998E-6</c:v>
                </c:pt>
                <c:pt idx="5463">
                  <c:v>1.8627451301242599E-6</c:v>
                </c:pt>
                <c:pt idx="5464">
                  <c:v>4.5375648875860796E-6</c:v>
                </c:pt>
                <c:pt idx="5465">
                  <c:v>7.7635861462833402E-7</c:v>
                </c:pt>
                <c:pt idx="5466">
                  <c:v>7.88402847588643E-7</c:v>
                </c:pt>
                <c:pt idx="5467">
                  <c:v>4.6130579445925502E-6</c:v>
                </c:pt>
                <c:pt idx="5468">
                  <c:v>2.2598870517131E-6</c:v>
                </c:pt>
                <c:pt idx="5469">
                  <c:v>3.74083115271481E-6</c:v>
                </c:pt>
                <c:pt idx="5470">
                  <c:v>1.1156924583075201E-6</c:v>
                </c:pt>
                <c:pt idx="5471">
                  <c:v>7.4127211746951001E-7</c:v>
                </c:pt>
                <c:pt idx="5472">
                  <c:v>1.1012688301703899E-6</c:v>
                </c:pt>
                <c:pt idx="5473">
                  <c:v>2.5702617551281299E-6</c:v>
                </c:pt>
                <c:pt idx="5474">
                  <c:v>3.1720306624781E-6</c:v>
                </c:pt>
                <c:pt idx="5475">
                  <c:v>4.1752222810730897E-6</c:v>
                </c:pt>
                <c:pt idx="5476">
                  <c:v>3.4304933882996101E-6</c:v>
                </c:pt>
                <c:pt idx="5477">
                  <c:v>4.1197660459086498E-6</c:v>
                </c:pt>
                <c:pt idx="5478">
                  <c:v>2.06555900080444E-6</c:v>
                </c:pt>
                <c:pt idx="5479">
                  <c:v>2.4530032609096198E-6</c:v>
                </c:pt>
                <c:pt idx="5480">
                  <c:v>2.1168891335407698E-6</c:v>
                </c:pt>
                <c:pt idx="5481">
                  <c:v>3.1178881255861098E-6</c:v>
                </c:pt>
                <c:pt idx="5482">
                  <c:v>1.41498490397176E-6</c:v>
                </c:pt>
                <c:pt idx="5483">
                  <c:v>2.5099694330400402E-6</c:v>
                </c:pt>
                <c:pt idx="5484">
                  <c:v>2.5555290745302199E-6</c:v>
                </c:pt>
                <c:pt idx="5485">
                  <c:v>3.6734692496782602E-6</c:v>
                </c:pt>
                <c:pt idx="5486">
                  <c:v>2.6837221592111101E-6</c:v>
                </c:pt>
                <c:pt idx="5487">
                  <c:v>4.0717403424636797E-6</c:v>
                </c:pt>
                <c:pt idx="5488">
                  <c:v>4.0717403424636797E-6</c:v>
                </c:pt>
                <c:pt idx="5489">
                  <c:v>3.6515511761965199E-6</c:v>
                </c:pt>
                <c:pt idx="5490">
                  <c:v>3.62231342051553E-7</c:v>
                </c:pt>
                <c:pt idx="5491">
                  <c:v>2.2460937954724199E-6</c:v>
                </c:pt>
                <c:pt idx="5492">
                  <c:v>3.5850859861959401E-7</c:v>
                </c:pt>
                <c:pt idx="5493">
                  <c:v>7.66757345661286E-7</c:v>
                </c:pt>
                <c:pt idx="5494">
                  <c:v>1.49290257373208E-6</c:v>
                </c:pt>
                <c:pt idx="5495">
                  <c:v>2.21473273371666E-6</c:v>
                </c:pt>
                <c:pt idx="5496">
                  <c:v>2.9200575325322398E-6</c:v>
                </c:pt>
                <c:pt idx="5497">
                  <c:v>3.2665713982343799E-6</c:v>
                </c:pt>
                <c:pt idx="5498">
                  <c:v>4.2977922112524797E-6</c:v>
                </c:pt>
                <c:pt idx="5499">
                  <c:v>2.53975781862386E-6</c:v>
                </c:pt>
                <c:pt idx="5500">
                  <c:v>1.85592181887382E-6</c:v>
                </c:pt>
                <c:pt idx="5501">
                  <c:v>3.6284469679713098E-7</c:v>
                </c:pt>
                <c:pt idx="5502">
                  <c:v>3.7001210527374299E-6</c:v>
                </c:pt>
                <c:pt idx="5503">
                  <c:v>3.6734692496782602E-6</c:v>
                </c:pt>
                <c:pt idx="5504">
                  <c:v>2.88552515768845E-6</c:v>
                </c:pt>
                <c:pt idx="5505">
                  <c:v>2.5099694330400402E-6</c:v>
                </c:pt>
                <c:pt idx="5506">
                  <c:v>2.9242568691067501E-6</c:v>
                </c:pt>
                <c:pt idx="5507">
                  <c:v>3.5457704390377502E-6</c:v>
                </c:pt>
                <c:pt idx="5508">
                  <c:v>3.7974682032048198E-6</c:v>
                </c:pt>
                <c:pt idx="5509">
                  <c:v>2.1047815541647902E-6</c:v>
                </c:pt>
                <c:pt idx="5510">
                  <c:v>3.48916773564274E-6</c:v>
                </c:pt>
                <c:pt idx="5511">
                  <c:v>3.4693878725095499E-6</c:v>
                </c:pt>
                <c:pt idx="5512">
                  <c:v>2.7589325368799002E-6</c:v>
                </c:pt>
                <c:pt idx="5513">
                  <c:v>7.0342636580083295E-7</c:v>
                </c:pt>
                <c:pt idx="5514">
                  <c:v>3.7550289088305602E-6</c:v>
                </c:pt>
                <c:pt idx="5515">
                  <c:v>3.4304933882996101E-6</c:v>
                </c:pt>
                <c:pt idx="5516">
                  <c:v>2.37092836426481E-6</c:v>
                </c:pt>
                <c:pt idx="5517">
                  <c:v>2.0426287281733001E-6</c:v>
                </c:pt>
                <c:pt idx="5518">
                  <c:v>3.4075722640517101E-6</c:v>
                </c:pt>
                <c:pt idx="5519">
                  <c:v>2.4390244409829102E-6</c:v>
                </c:pt>
                <c:pt idx="5520">
                  <c:v>7.0342636580083295E-7</c:v>
                </c:pt>
                <c:pt idx="5521">
                  <c:v>2.4252040392369101E-6</c:v>
                </c:pt>
                <c:pt idx="5522">
                  <c:v>3.7325040204428898E-6</c:v>
                </c:pt>
                <c:pt idx="5523">
                  <c:v>1.9801980546260501E-6</c:v>
                </c:pt>
                <c:pt idx="5524">
                  <c:v>3.6914965038725899E-6</c:v>
                </c:pt>
                <c:pt idx="5525">
                  <c:v>9.896729775828359E-7</c:v>
                </c:pt>
                <c:pt idx="5526">
                  <c:v>2.9031575321905698E-6</c:v>
                </c:pt>
                <c:pt idx="5527">
                  <c:v>6.6767175351717301E-7</c:v>
                </c:pt>
                <c:pt idx="5528">
                  <c:v>2.2703160871403802E-6</c:v>
                </c:pt>
                <c:pt idx="5529">
                  <c:v>3.8591313218536699E-6</c:v>
                </c:pt>
                <c:pt idx="5530">
                  <c:v>1.5849843313617399E-6</c:v>
                </c:pt>
                <c:pt idx="5531">
                  <c:v>1.2745507583762501E-6</c:v>
                </c:pt>
                <c:pt idx="5532">
                  <c:v>6.36811822624669E-7</c:v>
                </c:pt>
                <c:pt idx="5533">
                  <c:v>6.3355813460816502E-7</c:v>
                </c:pt>
                <c:pt idx="5534">
                  <c:v>3.7029544110986902E-6</c:v>
                </c:pt>
                <c:pt idx="5535">
                  <c:v>3.0054097104991501E-7</c:v>
                </c:pt>
                <c:pt idx="5536">
                  <c:v>1.21055766643786E-6</c:v>
                </c:pt>
                <c:pt idx="5537">
                  <c:v>2.1344503756693002E-6</c:v>
                </c:pt>
                <c:pt idx="5538">
                  <c:v>0</c:v>
                </c:pt>
                <c:pt idx="5539">
                  <c:v>2.4756494149151602E-6</c:v>
                </c:pt>
                <c:pt idx="5540">
                  <c:v>0</c:v>
                </c:pt>
                <c:pt idx="5541">
                  <c:v>1.20458137456868E-6</c:v>
                </c:pt>
                <c:pt idx="5542">
                  <c:v>3.6475983036714201E-6</c:v>
                </c:pt>
                <c:pt idx="5543">
                  <c:v>1.4916584643714099E-6</c:v>
                </c:pt>
                <c:pt idx="5544">
                  <c:v>2.0927048186381798E-6</c:v>
                </c:pt>
                <c:pt idx="5545">
                  <c:v>2.6700447536305901E-6</c:v>
                </c:pt>
                <c:pt idx="5546">
                  <c:v>2.3703127502417998E-6</c:v>
                </c:pt>
                <c:pt idx="5547">
                  <c:v>2.88961661787023E-7</c:v>
                </c:pt>
                <c:pt idx="5548">
                  <c:v>2.0724384543609298E-6</c:v>
                </c:pt>
                <c:pt idx="5549">
                  <c:v>2.9366603524491002E-6</c:v>
                </c:pt>
                <c:pt idx="5550">
                  <c:v>3.1407738719952801E-6</c:v>
                </c:pt>
                <c:pt idx="5551">
                  <c:v>1.41923437856212E-6</c:v>
                </c:pt>
                <c:pt idx="5552">
                  <c:v>1.13721105084009E-6</c:v>
                </c:pt>
                <c:pt idx="5553">
                  <c:v>3.4097262243318298E-6</c:v>
                </c:pt>
                <c:pt idx="5554">
                  <c:v>3.4639408268233699E-6</c:v>
                </c:pt>
                <c:pt idx="5555">
                  <c:v>2.9087453292754401E-6</c:v>
                </c:pt>
                <c:pt idx="5556">
                  <c:v>2.9338445902344299E-6</c:v>
                </c:pt>
                <c:pt idx="5557">
                  <c:v>2.0234492710112199E-6</c:v>
                </c:pt>
                <c:pt idx="5558">
                  <c:v>8.7652438921497501E-7</c:v>
                </c:pt>
                <c:pt idx="5559">
                  <c:v>1.72640266856546E-6</c:v>
                </c:pt>
                <c:pt idx="5560">
                  <c:v>3.42568338616793E-6</c:v>
                </c:pt>
                <c:pt idx="5561">
                  <c:v>3.1250000918810999E-6</c:v>
                </c:pt>
                <c:pt idx="5562">
                  <c:v>0</c:v>
                </c:pt>
                <c:pt idx="5563">
                  <c:v>8.6825216953938596E-7</c:v>
                </c:pt>
                <c:pt idx="5564">
                  <c:v>1.74275427529476E-6</c:v>
                </c:pt>
                <c:pt idx="5565">
                  <c:v>3.1250000918810999E-6</c:v>
                </c:pt>
                <c:pt idx="5566">
                  <c:v>1.9951519202191199E-6</c:v>
                </c:pt>
                <c:pt idx="5567">
                  <c:v>1.1319354381860101E-6</c:v>
                </c:pt>
                <c:pt idx="5568">
                  <c:v>2.8253908038499202E-7</c:v>
                </c:pt>
                <c:pt idx="5569">
                  <c:v>8.6825216953938596E-7</c:v>
                </c:pt>
                <c:pt idx="5570">
                  <c:v>2.3114816780358998E-6</c:v>
                </c:pt>
                <c:pt idx="5571">
                  <c:v>5.8292590338611405E-7</c:v>
                </c:pt>
                <c:pt idx="5572">
                  <c:v>2.8124999184996801E-6</c:v>
                </c:pt>
                <c:pt idx="5573">
                  <c:v>2.4936294754827E-6</c:v>
                </c:pt>
                <c:pt idx="5574">
                  <c:v>1.6893132822312201E-6</c:v>
                </c:pt>
                <c:pt idx="5575">
                  <c:v>8.4372705712924099E-7</c:v>
                </c:pt>
                <c:pt idx="5576">
                  <c:v>2.7370303342012702E-6</c:v>
                </c:pt>
                <c:pt idx="5577">
                  <c:v>1.04077801464748E-6</c:v>
                </c:pt>
                <c:pt idx="5578">
                  <c:v>0</c:v>
                </c:pt>
                <c:pt idx="5579">
                  <c:v>1.57157496327802E-6</c:v>
                </c:pt>
                <c:pt idx="5580">
                  <c:v>7.76633461084789E-7</c:v>
                </c:pt>
                <c:pt idx="5581">
                  <c:v>2.58883255212219E-6</c:v>
                </c:pt>
                <c:pt idx="5582">
                  <c:v>1.58730160897967E-6</c:v>
                </c:pt>
                <c:pt idx="5583">
                  <c:v>5.3512859583791997E-7</c:v>
                </c:pt>
                <c:pt idx="5584">
                  <c:v>2.0954997868467398E-6</c:v>
                </c:pt>
                <c:pt idx="5585">
                  <c:v>2.9085873368413199E-6</c:v>
                </c:pt>
                <c:pt idx="5586">
                  <c:v>0</c:v>
                </c:pt>
                <c:pt idx="5587">
                  <c:v>1.57372564563756E-6</c:v>
                </c:pt>
                <c:pt idx="5588">
                  <c:v>2.6447710270701302E-6</c:v>
                </c:pt>
                <c:pt idx="5589">
                  <c:v>2.6333907727813299E-6</c:v>
                </c:pt>
                <c:pt idx="5590">
                  <c:v>1.53231176526345E-6</c:v>
                </c:pt>
                <c:pt idx="5591">
                  <c:v>2.3596279148132398E-6</c:v>
                </c:pt>
                <c:pt idx="5592">
                  <c:v>1.06290295733986E-6</c:v>
                </c:pt>
                <c:pt idx="5593">
                  <c:v>5.3155006665914097E-7</c:v>
                </c:pt>
                <c:pt idx="5594">
                  <c:v>0</c:v>
                </c:pt>
                <c:pt idx="5595">
                  <c:v>7.76633461084789E-7</c:v>
                </c:pt>
                <c:pt idx="5596">
                  <c:v>1.03635744888185E-6</c:v>
                </c:pt>
                <c:pt idx="5597">
                  <c:v>2.28105222846663E-6</c:v>
                </c:pt>
                <c:pt idx="5598">
                  <c:v>5.1392572748835399E-7</c:v>
                </c:pt>
                <c:pt idx="5599">
                  <c:v>1.0446994470051399E-6</c:v>
                </c:pt>
                <c:pt idx="5600">
                  <c:v>0</c:v>
                </c:pt>
                <c:pt idx="5601">
                  <c:v>3.1239329891309801E-6</c:v>
                </c:pt>
                <c:pt idx="5602">
                  <c:v>2.8846152960744202E-6</c:v>
                </c:pt>
                <c:pt idx="5603">
                  <c:v>2.6221080356698001E-6</c:v>
                </c:pt>
                <c:pt idx="5604">
                  <c:v>8.0027835614002602E-7</c:v>
                </c:pt>
                <c:pt idx="5605">
                  <c:v>7.9681274743347505E-7</c:v>
                </c:pt>
                <c:pt idx="5606">
                  <c:v>3.0401738110209798E-6</c:v>
                </c:pt>
                <c:pt idx="5607">
                  <c:v>2.6274303346660798E-7</c:v>
                </c:pt>
                <c:pt idx="5608">
                  <c:v>2.39552374975721E-6</c:v>
                </c:pt>
                <c:pt idx="5609">
                  <c:v>1.3620071850987299E-6</c:v>
                </c:pt>
                <c:pt idx="5610">
                  <c:v>2.5398591665990801E-6</c:v>
                </c:pt>
                <c:pt idx="5611">
                  <c:v>8.3987582903884904E-7</c:v>
                </c:pt>
                <c:pt idx="5612">
                  <c:v>7.9972182153909296E-7</c:v>
                </c:pt>
                <c:pt idx="5613">
                  <c:v>3.1595304903665601E-6</c:v>
                </c:pt>
                <c:pt idx="5614">
                  <c:v>7.9283004443465801E-7</c:v>
                </c:pt>
                <c:pt idx="5615">
                  <c:v>1.3523131470751899E-6</c:v>
                </c:pt>
                <c:pt idx="5616">
                  <c:v>8.0673446460369702E-7</c:v>
                </c:pt>
                <c:pt idx="5617">
                  <c:v>2.5571087382162899E-7</c:v>
                </c:pt>
                <c:pt idx="5618">
                  <c:v>1.79439875391846E-6</c:v>
                </c:pt>
                <c:pt idx="5619">
                  <c:v>3.0844428548046498E-6</c:v>
                </c:pt>
                <c:pt idx="5620">
                  <c:v>2.35435647348712E-6</c:v>
                </c:pt>
                <c:pt idx="5621">
                  <c:v>5.5179778482953501E-7</c:v>
                </c:pt>
                <c:pt idx="5622">
                  <c:v>1.0582928646586101E-6</c:v>
                </c:pt>
                <c:pt idx="5623">
                  <c:v>8.1444759060634804E-7</c:v>
                </c:pt>
                <c:pt idx="5624">
                  <c:v>2.6983269975796301E-7</c:v>
                </c:pt>
                <c:pt idx="5625">
                  <c:v>1.9770879846941699E-6</c:v>
                </c:pt>
                <c:pt idx="5626">
                  <c:v>1.1325659001577901E-6</c:v>
                </c:pt>
                <c:pt idx="5627">
                  <c:v>2.2169726122375702E-6</c:v>
                </c:pt>
                <c:pt idx="5628">
                  <c:v>1.72640266856546E-6</c:v>
                </c:pt>
                <c:pt idx="5629">
                  <c:v>2.7860326482595898E-7</c:v>
                </c:pt>
                <c:pt idx="5630">
                  <c:v>8.2172204217207604E-7</c:v>
                </c:pt>
                <c:pt idx="5631">
                  <c:v>1.94970840980277E-6</c:v>
                </c:pt>
                <c:pt idx="5632">
                  <c:v>3.2060265303619801E-6</c:v>
                </c:pt>
                <c:pt idx="5633">
                  <c:v>8.2540821680402698E-7</c:v>
                </c:pt>
                <c:pt idx="5634">
                  <c:v>5.6291991823653001E-7</c:v>
                </c:pt>
                <c:pt idx="5635">
                  <c:v>3.5307735627778301E-6</c:v>
                </c:pt>
                <c:pt idx="5636">
                  <c:v>3.0820033914381498E-6</c:v>
                </c:pt>
                <c:pt idx="5637">
                  <c:v>3.2159263837437098E-6</c:v>
                </c:pt>
                <c:pt idx="5638">
                  <c:v>2.8137195280661901E-6</c:v>
                </c:pt>
                <c:pt idx="5639">
                  <c:v>8.8071989178502404E-7</c:v>
                </c:pt>
                <c:pt idx="5640">
                  <c:v>3.4075722640517101E-6</c:v>
                </c:pt>
                <c:pt idx="5641">
                  <c:v>1.89534400602447E-6</c:v>
                </c:pt>
                <c:pt idx="5642">
                  <c:v>2.4115393778794499E-6</c:v>
                </c:pt>
                <c:pt idx="5643">
                  <c:v>1.3898382529315301E-6</c:v>
                </c:pt>
                <c:pt idx="5644">
                  <c:v>2.73972610575326E-6</c:v>
                </c:pt>
                <c:pt idx="5645">
                  <c:v>3.7118870067498398E-6</c:v>
                </c:pt>
                <c:pt idx="5646">
                  <c:v>2.18948234006364E-6</c:v>
                </c:pt>
                <c:pt idx="5647">
                  <c:v>0</c:v>
                </c:pt>
                <c:pt idx="5648">
                  <c:v>2.1455785424490301E-6</c:v>
                </c:pt>
                <c:pt idx="5649">
                  <c:v>3.1976124212287997E-7</c:v>
                </c:pt>
                <c:pt idx="5650">
                  <c:v>6.4826432295571899E-7</c:v>
                </c:pt>
                <c:pt idx="5651">
                  <c:v>1.92508888941331E-6</c:v>
                </c:pt>
                <c:pt idx="5652">
                  <c:v>3.6121265482240401E-6</c:v>
                </c:pt>
                <c:pt idx="5653">
                  <c:v>2.2231455898067401E-6</c:v>
                </c:pt>
                <c:pt idx="5654">
                  <c:v>2.9111771351133499E-6</c:v>
                </c:pt>
                <c:pt idx="5655">
                  <c:v>2.4414648222561499E-6</c:v>
                </c:pt>
                <c:pt idx="5656">
                  <c:v>2.45374089205879E-6</c:v>
                </c:pt>
                <c:pt idx="5657">
                  <c:v>9.1505866564300104E-7</c:v>
                </c:pt>
                <c:pt idx="5658">
                  <c:v>3.7864678934586001E-6</c:v>
                </c:pt>
                <c:pt idx="5659">
                  <c:v>0</c:v>
                </c:pt>
                <c:pt idx="5660">
                  <c:v>2.11337146661775E-6</c:v>
                </c:pt>
                <c:pt idx="5661">
                  <c:v>3.0205396426355601E-7</c:v>
                </c:pt>
                <c:pt idx="5662">
                  <c:v>2.9198472404988802E-6</c:v>
                </c:pt>
                <c:pt idx="5663">
                  <c:v>2.5516856670247099E-6</c:v>
                </c:pt>
                <c:pt idx="5664">
                  <c:v>2.8522532377327098E-7</c:v>
                </c:pt>
                <c:pt idx="5665">
                  <c:v>2.08292781477315E-6</c:v>
                </c:pt>
                <c:pt idx="5666">
                  <c:v>1.4353163135513399E-6</c:v>
                </c:pt>
                <c:pt idx="5667">
                  <c:v>1.15881460448785E-6</c:v>
                </c:pt>
                <c:pt idx="5668">
                  <c:v>8.72368669525701E-7</c:v>
                </c:pt>
                <c:pt idx="5669">
                  <c:v>3.1396001675211301E-6</c:v>
                </c:pt>
                <c:pt idx="5670">
                  <c:v>3.1842305731432E-6</c:v>
                </c:pt>
                <c:pt idx="5671">
                  <c:v>8.44346547929517E-7</c:v>
                </c:pt>
                <c:pt idx="5672">
                  <c:v>2.0139280531010899E-6</c:v>
                </c:pt>
                <c:pt idx="5673">
                  <c:v>2.9941292456071502E-6</c:v>
                </c:pt>
                <c:pt idx="5674">
                  <c:v>2.9338445902344299E-6</c:v>
                </c:pt>
                <c:pt idx="5675">
                  <c:v>1.77915299618961E-6</c:v>
                </c:pt>
                <c:pt idx="5676">
                  <c:v>2.0525608559356199E-6</c:v>
                </c:pt>
                <c:pt idx="5677">
                  <c:v>3.4970379098129402E-6</c:v>
                </c:pt>
                <c:pt idx="5678">
                  <c:v>2.8350028090238398E-7</c:v>
                </c:pt>
                <c:pt idx="5679">
                  <c:v>2.9198472404988802E-6</c:v>
                </c:pt>
                <c:pt idx="5680">
                  <c:v>2.9941292456071502E-6</c:v>
                </c:pt>
                <c:pt idx="5681">
                  <c:v>3.5938728750368798E-6</c:v>
                </c:pt>
                <c:pt idx="5682">
                  <c:v>2.9366603524491002E-6</c:v>
                </c:pt>
                <c:pt idx="5683">
                  <c:v>1.5261044388197399E-6</c:v>
                </c:pt>
                <c:pt idx="5684">
                  <c:v>2.0628494664240002E-6</c:v>
                </c:pt>
                <c:pt idx="5685">
                  <c:v>2.6963195487657801E-6</c:v>
                </c:pt>
                <c:pt idx="5686">
                  <c:v>2.89351847542772E-7</c:v>
                </c:pt>
                <c:pt idx="5687">
                  <c:v>0</c:v>
                </c:pt>
                <c:pt idx="5688">
                  <c:v>1.5261044388197399E-6</c:v>
                </c:pt>
                <c:pt idx="5689">
                  <c:v>6.0999606280754299E-7</c:v>
                </c:pt>
                <c:pt idx="5690">
                  <c:v>3.24700414059839E-6</c:v>
                </c:pt>
                <c:pt idx="5691">
                  <c:v>2.4264121540761699E-6</c:v>
                </c:pt>
                <c:pt idx="5692">
                  <c:v>3.6360022564316799E-6</c:v>
                </c:pt>
                <c:pt idx="5693">
                  <c:v>2.3907505989308801E-6</c:v>
                </c:pt>
                <c:pt idx="5694">
                  <c:v>3.23014814682131E-6</c:v>
                </c:pt>
                <c:pt idx="5695">
                  <c:v>2.58198259384529E-6</c:v>
                </c:pt>
                <c:pt idx="5696">
                  <c:v>2.2476050642742299E-6</c:v>
                </c:pt>
                <c:pt idx="5697">
                  <c:v>1.37681157331534E-6</c:v>
                </c:pt>
                <c:pt idx="5698">
                  <c:v>5.5785495583436404E-7</c:v>
                </c:pt>
                <c:pt idx="5699">
                  <c:v>1.07754812605651E-6</c:v>
                </c:pt>
                <c:pt idx="5700">
                  <c:v>1.32059080620387E-6</c:v>
                </c:pt>
                <c:pt idx="5701">
                  <c:v>1.67151159626369E-6</c:v>
                </c:pt>
                <c:pt idx="5702">
                  <c:v>0</c:v>
                </c:pt>
                <c:pt idx="5703">
                  <c:v>8.2113529391428798E-7</c:v>
                </c:pt>
                <c:pt idx="5704">
                  <c:v>1.3620071850987299E-6</c:v>
                </c:pt>
                <c:pt idx="5705">
                  <c:v>2.7031802827804499E-6</c:v>
                </c:pt>
                <c:pt idx="5706">
                  <c:v>2.72484409083697E-6</c:v>
                </c:pt>
                <c:pt idx="5707">
                  <c:v>2.4769480486951398E-6</c:v>
                </c:pt>
                <c:pt idx="5708">
                  <c:v>0</c:v>
                </c:pt>
                <c:pt idx="5709">
                  <c:v>2.95983094894369E-6</c:v>
                </c:pt>
                <c:pt idx="5710">
                  <c:v>3.2343583298199798E-6</c:v>
                </c:pt>
                <c:pt idx="5711">
                  <c:v>1.6129031962179699E-6</c:v>
                </c:pt>
                <c:pt idx="5712">
                  <c:v>3.2487128399599899E-6</c:v>
                </c:pt>
                <c:pt idx="5713">
                  <c:v>1.08175209670566E-6</c:v>
                </c:pt>
                <c:pt idx="5714">
                  <c:v>8.10287108861522E-7</c:v>
                </c:pt>
                <c:pt idx="5715">
                  <c:v>5.4558253945637404E-7</c:v>
                </c:pt>
                <c:pt idx="5716">
                  <c:v>1.82531561871805E-6</c:v>
                </c:pt>
                <c:pt idx="5717">
                  <c:v>1.7291531636388199E-6</c:v>
                </c:pt>
                <c:pt idx="5718">
                  <c:v>1.5154011067421001E-6</c:v>
                </c:pt>
                <c:pt idx="5719">
                  <c:v>2.39654893498512E-7</c:v>
                </c:pt>
                <c:pt idx="5720">
                  <c:v>1.8832973517188901E-6</c:v>
                </c:pt>
                <c:pt idx="5721">
                  <c:v>2.3962412456657298E-6</c:v>
                </c:pt>
                <c:pt idx="5722">
                  <c:v>4.7641000706815602E-7</c:v>
                </c:pt>
                <c:pt idx="5723">
                  <c:v>1.37395460498267E-6</c:v>
                </c:pt>
                <c:pt idx="5724">
                  <c:v>3.6936120088687098E-6</c:v>
                </c:pt>
                <c:pt idx="5725">
                  <c:v>5.4963210775899698E-6</c:v>
                </c:pt>
                <c:pt idx="5726">
                  <c:v>2.30421680170953E-6</c:v>
                </c:pt>
                <c:pt idx="5727">
                  <c:v>9.1194499371580103E-7</c:v>
                </c:pt>
                <c:pt idx="5728">
                  <c:v>3.5982894716602299E-6</c:v>
                </c:pt>
                <c:pt idx="5729">
                  <c:v>1.78024226351412E-6</c:v>
                </c:pt>
                <c:pt idx="5730">
                  <c:v>4.0819354027069804E-6</c:v>
                </c:pt>
                <c:pt idx="5731">
                  <c:v>2.0703653043478498E-6</c:v>
                </c:pt>
                <c:pt idx="5732">
                  <c:v>0</c:v>
                </c:pt>
                <c:pt idx="5733">
                  <c:v>2.37909522326878E-6</c:v>
                </c:pt>
                <c:pt idx="5734">
                  <c:v>2.2136204701949402E-6</c:v>
                </c:pt>
                <c:pt idx="5735">
                  <c:v>3.87839345577476E-7</c:v>
                </c:pt>
                <c:pt idx="5736">
                  <c:v>7.7322855298558603E-7</c:v>
                </c:pt>
                <c:pt idx="5737">
                  <c:v>3.86320471373771E-6</c:v>
                </c:pt>
                <c:pt idx="5738">
                  <c:v>3.0427733242185702E-6</c:v>
                </c:pt>
                <c:pt idx="5739">
                  <c:v>3.3688595929199502E-6</c:v>
                </c:pt>
                <c:pt idx="5740">
                  <c:v>4.1728764704411397E-6</c:v>
                </c:pt>
                <c:pt idx="5741">
                  <c:v>1.5244283644449499E-6</c:v>
                </c:pt>
                <c:pt idx="5742">
                  <c:v>3.4430949021808001E-6</c:v>
                </c:pt>
                <c:pt idx="5743">
                  <c:v>3.1306131980338402E-6</c:v>
                </c:pt>
                <c:pt idx="5744">
                  <c:v>7.6835874218493903E-7</c:v>
                </c:pt>
                <c:pt idx="5745">
                  <c:v>3.8952744378828897E-6</c:v>
                </c:pt>
                <c:pt idx="5746">
                  <c:v>4.66777175559414E-6</c:v>
                </c:pt>
                <c:pt idx="5747">
                  <c:v>3.0427733242185702E-6</c:v>
                </c:pt>
                <c:pt idx="5748">
                  <c:v>4.6089911040331598E-6</c:v>
                </c:pt>
                <c:pt idx="5749">
                  <c:v>1.17137761660216E-6</c:v>
                </c:pt>
                <c:pt idx="5750">
                  <c:v>3.17666980919839E-6</c:v>
                </c:pt>
                <c:pt idx="5751">
                  <c:v>4.6719430372669402E-6</c:v>
                </c:pt>
                <c:pt idx="5752">
                  <c:v>1.9391634498357999E-6</c:v>
                </c:pt>
                <c:pt idx="5753">
                  <c:v>1.1494252627202699E-6</c:v>
                </c:pt>
                <c:pt idx="5754">
                  <c:v>0</c:v>
                </c:pt>
                <c:pt idx="5755">
                  <c:v>1.89826305289463E-6</c:v>
                </c:pt>
                <c:pt idx="5756">
                  <c:v>3.0333166694699301E-6</c:v>
                </c:pt>
                <c:pt idx="5757">
                  <c:v>0</c:v>
                </c:pt>
                <c:pt idx="5758">
                  <c:v>3.7400366518664099E-6</c:v>
                </c:pt>
                <c:pt idx="5759">
                  <c:v>2.2270902311751902E-6</c:v>
                </c:pt>
                <c:pt idx="5760">
                  <c:v>3.8186744141240398E-7</c:v>
                </c:pt>
                <c:pt idx="5761">
                  <c:v>4.6381952029449602E-6</c:v>
                </c:pt>
                <c:pt idx="5762">
                  <c:v>4.0093118386609498E-7</c:v>
                </c:pt>
                <c:pt idx="5763">
                  <c:v>1.9269520933341101E-6</c:v>
                </c:pt>
                <c:pt idx="5764">
                  <c:v>1.9391634498357999E-6</c:v>
                </c:pt>
                <c:pt idx="5765">
                  <c:v>3.9330118160569902E-7</c:v>
                </c:pt>
                <c:pt idx="5766">
                  <c:v>0</c:v>
                </c:pt>
                <c:pt idx="5767">
                  <c:v>1.78217823978681E-6</c:v>
                </c:pt>
                <c:pt idx="5768">
                  <c:v>3.3080717960169499E-6</c:v>
                </c:pt>
                <c:pt idx="5769">
                  <c:v>4.4683186922980697E-6</c:v>
                </c:pt>
                <c:pt idx="5770">
                  <c:v>4.1879594329740902E-6</c:v>
                </c:pt>
                <c:pt idx="5771">
                  <c:v>4.54150660208581E-6</c:v>
                </c:pt>
                <c:pt idx="5772">
                  <c:v>4.17495011619313E-6</c:v>
                </c:pt>
                <c:pt idx="5773">
                  <c:v>2.34856268631879E-6</c:v>
                </c:pt>
                <c:pt idx="5774">
                  <c:v>3.5085482132457198E-6</c:v>
                </c:pt>
                <c:pt idx="5775">
                  <c:v>3.4863084291714E-6</c:v>
                </c:pt>
                <c:pt idx="5776">
                  <c:v>4.2121099853547001E-6</c:v>
                </c:pt>
                <c:pt idx="5777">
                  <c:v>2.6580548198247502E-6</c:v>
                </c:pt>
                <c:pt idx="5778">
                  <c:v>3.8238558197579099E-7</c:v>
                </c:pt>
                <c:pt idx="5779">
                  <c:v>3.32849177139118E-6</c:v>
                </c:pt>
                <c:pt idx="5780">
                  <c:v>3.77475233729979E-6</c:v>
                </c:pt>
                <c:pt idx="5781">
                  <c:v>1.0882422295294401E-6</c:v>
                </c:pt>
                <c:pt idx="5782">
                  <c:v>3.3084695645741201E-6</c:v>
                </c:pt>
                <c:pt idx="5783">
                  <c:v>2.10538430824832E-6</c:v>
                </c:pt>
                <c:pt idx="5784">
                  <c:v>3.4738039837325198E-6</c:v>
                </c:pt>
                <c:pt idx="5785">
                  <c:v>1.3741833951704299E-6</c:v>
                </c:pt>
                <c:pt idx="5786">
                  <c:v>4.02595958316103E-6</c:v>
                </c:pt>
                <c:pt idx="5787">
                  <c:v>6.8049978233454195E-7</c:v>
                </c:pt>
                <c:pt idx="5788">
                  <c:v>1.7268623228111099E-6</c:v>
                </c:pt>
                <c:pt idx="5789">
                  <c:v>1.73567778222777E-6</c:v>
                </c:pt>
                <c:pt idx="5790">
                  <c:v>3.5178778673165499E-6</c:v>
                </c:pt>
                <c:pt idx="5791">
                  <c:v>2.7866606566115302E-6</c:v>
                </c:pt>
                <c:pt idx="5792">
                  <c:v>2.4246543626055702E-6</c:v>
                </c:pt>
                <c:pt idx="5793">
                  <c:v>6.9602921608787404E-7</c:v>
                </c:pt>
                <c:pt idx="5794">
                  <c:v>1.0429656506646599E-6</c:v>
                </c:pt>
                <c:pt idx="5795">
                  <c:v>2.7629940780790298E-6</c:v>
                </c:pt>
                <c:pt idx="5796">
                  <c:v>3.8740918524398299E-6</c:v>
                </c:pt>
                <c:pt idx="5797">
                  <c:v>1.0610079582715801E-6</c:v>
                </c:pt>
                <c:pt idx="5798">
                  <c:v>1.8246869642306001E-6</c:v>
                </c:pt>
                <c:pt idx="5799">
                  <c:v>7.1857698800442305E-7</c:v>
                </c:pt>
                <c:pt idx="5800">
                  <c:v>3.27888387133374E-6</c:v>
                </c:pt>
                <c:pt idx="5801">
                  <c:v>1.07338700353655E-6</c:v>
                </c:pt>
                <c:pt idx="5802">
                  <c:v>2.7825292907296399E-6</c:v>
                </c:pt>
                <c:pt idx="5803">
                  <c:v>3.4097262243318298E-6</c:v>
                </c:pt>
                <c:pt idx="5804">
                  <c:v>3.4280657863505201E-7</c:v>
                </c:pt>
                <c:pt idx="5805">
                  <c:v>4.0039381444674201E-6</c:v>
                </c:pt>
                <c:pt idx="5806">
                  <c:v>1.3703246301080901E-6</c:v>
                </c:pt>
                <c:pt idx="5807">
                  <c:v>4.1752222810730897E-6</c:v>
                </c:pt>
                <c:pt idx="5808">
                  <c:v>3.0259683937841602E-6</c:v>
                </c:pt>
                <c:pt idx="5809">
                  <c:v>3.4513470406623902E-7</c:v>
                </c:pt>
                <c:pt idx="5810">
                  <c:v>1.30873201619903E-6</c:v>
                </c:pt>
                <c:pt idx="5811">
                  <c:v>3.3847084794165E-6</c:v>
                </c:pt>
                <c:pt idx="5812">
                  <c:v>9.6123707000250109E-7</c:v>
                </c:pt>
                <c:pt idx="5813">
                  <c:v>3.1981841445470002E-7</c:v>
                </c:pt>
                <c:pt idx="5814">
                  <c:v>6.3140461327198705E-7</c:v>
                </c:pt>
                <c:pt idx="5815">
                  <c:v>1.91964750558204E-6</c:v>
                </c:pt>
                <c:pt idx="5816">
                  <c:v>2.8024050444543499E-6</c:v>
                </c:pt>
                <c:pt idx="5817">
                  <c:v>6.3120861401490799E-7</c:v>
                </c:pt>
                <c:pt idx="5818">
                  <c:v>2.19509697332891E-6</c:v>
                </c:pt>
                <c:pt idx="5819">
                  <c:v>2.16730812102864E-6</c:v>
                </c:pt>
                <c:pt idx="5820">
                  <c:v>3.4632035767410801E-6</c:v>
                </c:pt>
                <c:pt idx="5821">
                  <c:v>5.9488400103346701E-7</c:v>
                </c:pt>
                <c:pt idx="5822">
                  <c:v>9.2425153943429704E-7</c:v>
                </c:pt>
                <c:pt idx="5823">
                  <c:v>0</c:v>
                </c:pt>
                <c:pt idx="5824">
                  <c:v>3.2777401770529302E-6</c:v>
                </c:pt>
                <c:pt idx="5825">
                  <c:v>5.6396278822768598E-7</c:v>
                </c:pt>
                <c:pt idx="5826">
                  <c:v>5.67966689151324E-7</c:v>
                </c:pt>
                <c:pt idx="5827">
                  <c:v>1.7238077359247901E-6</c:v>
                </c:pt>
                <c:pt idx="5828">
                  <c:v>3.26201658466047E-6</c:v>
                </c:pt>
                <c:pt idx="5829">
                  <c:v>1.1535134227190499E-6</c:v>
                </c:pt>
                <c:pt idx="5830">
                  <c:v>2.3174971564743699E-6</c:v>
                </c:pt>
                <c:pt idx="5831">
                  <c:v>3.5207918336480401E-6</c:v>
                </c:pt>
                <c:pt idx="5832">
                  <c:v>2.9467681483361001E-6</c:v>
                </c:pt>
                <c:pt idx="5833">
                  <c:v>1.4436958369176401E-6</c:v>
                </c:pt>
                <c:pt idx="5834">
                  <c:v>1.1507479992533899E-6</c:v>
                </c:pt>
                <c:pt idx="5835">
                  <c:v>1.71706570248682E-6</c:v>
                </c:pt>
                <c:pt idx="5836">
                  <c:v>2.3090243834984999E-6</c:v>
                </c:pt>
                <c:pt idx="5837">
                  <c:v>2.0239012591670601E-6</c:v>
                </c:pt>
                <c:pt idx="5838">
                  <c:v>1.1323959481208901E-6</c:v>
                </c:pt>
                <c:pt idx="5839">
                  <c:v>1.4130946538073E-6</c:v>
                </c:pt>
                <c:pt idx="5840">
                  <c:v>2.2735885318217602E-6</c:v>
                </c:pt>
                <c:pt idx="5841">
                  <c:v>1.37741044586934E-6</c:v>
                </c:pt>
                <c:pt idx="5842">
                  <c:v>8.2538516303442695E-7</c:v>
                </c:pt>
                <c:pt idx="5843">
                  <c:v>2.7752910355718799E-6</c:v>
                </c:pt>
                <c:pt idx="5844">
                  <c:v>3.0149863435396901E-6</c:v>
                </c:pt>
                <c:pt idx="5845">
                  <c:v>5.18986250235915E-7</c:v>
                </c:pt>
                <c:pt idx="5846">
                  <c:v>2.4705591341450599E-7</c:v>
                </c:pt>
                <c:pt idx="5847">
                  <c:v>2.0220742700270802E-6</c:v>
                </c:pt>
                <c:pt idx="5848">
                  <c:v>1.22349103961275E-6</c:v>
                </c:pt>
                <c:pt idx="5849">
                  <c:v>0</c:v>
                </c:pt>
                <c:pt idx="5850">
                  <c:v>2.8516312170969599E-6</c:v>
                </c:pt>
                <c:pt idx="5851">
                  <c:v>2.4515619428218199E-6</c:v>
                </c:pt>
                <c:pt idx="5852">
                  <c:v>2.71500431589078E-6</c:v>
                </c:pt>
                <c:pt idx="5853">
                  <c:v>2.3610052652686601E-6</c:v>
                </c:pt>
                <c:pt idx="5854">
                  <c:v>4.5927740015038902E-7</c:v>
                </c:pt>
                <c:pt idx="5855">
                  <c:v>2.7579009434027201E-6</c:v>
                </c:pt>
                <c:pt idx="5856">
                  <c:v>4.6461204552305702E-7</c:v>
                </c:pt>
                <c:pt idx="5857">
                  <c:v>3.2945141425437598E-6</c:v>
                </c:pt>
                <c:pt idx="5858">
                  <c:v>1.18436634697779E-6</c:v>
                </c:pt>
                <c:pt idx="5859">
                  <c:v>1.72498769939084E-6</c:v>
                </c:pt>
                <c:pt idx="5860">
                  <c:v>1.43050145519756E-6</c:v>
                </c:pt>
                <c:pt idx="5861">
                  <c:v>2.7978934267845198E-6</c:v>
                </c:pt>
                <c:pt idx="5862">
                  <c:v>2.92120630003694E-6</c:v>
                </c:pt>
                <c:pt idx="5863">
                  <c:v>1.8685767321543801E-6</c:v>
                </c:pt>
                <c:pt idx="5864">
                  <c:v>0</c:v>
                </c:pt>
                <c:pt idx="5865">
                  <c:v>4.7600470524379399E-6</c:v>
                </c:pt>
                <c:pt idx="5866">
                  <c:v>9.3911411103602397E-7</c:v>
                </c:pt>
                <c:pt idx="5867">
                  <c:v>2.3387400331859398E-6</c:v>
                </c:pt>
                <c:pt idx="5868">
                  <c:v>5.5019598994430401E-6</c:v>
                </c:pt>
                <c:pt idx="5869">
                  <c:v>1.7951978132546799E-6</c:v>
                </c:pt>
                <c:pt idx="5870">
                  <c:v>2.6588099377230898E-6</c:v>
                </c:pt>
                <c:pt idx="5871">
                  <c:v>1.73837464967834E-6</c:v>
                </c:pt>
                <c:pt idx="5872">
                  <c:v>2.2134951216498098E-6</c:v>
                </c:pt>
                <c:pt idx="5873">
                  <c:v>3.1555000108796699E-6</c:v>
                </c:pt>
                <c:pt idx="5874">
                  <c:v>3.63960470546862E-6</c:v>
                </c:pt>
                <c:pt idx="5875">
                  <c:v>2.7074490762006501E-6</c:v>
                </c:pt>
                <c:pt idx="5876">
                  <c:v>5.4652987901258903E-6</c:v>
                </c:pt>
                <c:pt idx="5877">
                  <c:v>4.7250191472580797E-6</c:v>
                </c:pt>
                <c:pt idx="5878">
                  <c:v>2.3431594209002E-6</c:v>
                </c:pt>
                <c:pt idx="5879">
                  <c:v>0</c:v>
                </c:pt>
                <c:pt idx="5880">
                  <c:v>1.90566932975136E-6</c:v>
                </c:pt>
                <c:pt idx="5881">
                  <c:v>3.79462542195957E-6</c:v>
                </c:pt>
                <c:pt idx="5882">
                  <c:v>0</c:v>
                </c:pt>
                <c:pt idx="5883">
                  <c:v>4.8824152489308105E-7</c:v>
                </c:pt>
                <c:pt idx="5884">
                  <c:v>3.2009690510833798E-6</c:v>
                </c:pt>
                <c:pt idx="5885">
                  <c:v>2.5662251002870799E-6</c:v>
                </c:pt>
                <c:pt idx="5886">
                  <c:v>2.63319578346742E-7</c:v>
                </c:pt>
                <c:pt idx="5887">
                  <c:v>2.31998630234143E-6</c:v>
                </c:pt>
                <c:pt idx="5888">
                  <c:v>1.58130543649356E-6</c:v>
                </c:pt>
                <c:pt idx="5889">
                  <c:v>1.4927848564886301E-6</c:v>
                </c:pt>
                <c:pt idx="5890">
                  <c:v>2.62045639853391E-6</c:v>
                </c:pt>
                <c:pt idx="5891">
                  <c:v>1.51158883071508E-6</c:v>
                </c:pt>
                <c:pt idx="5892">
                  <c:v>1.25680772104313E-6</c:v>
                </c:pt>
                <c:pt idx="5893">
                  <c:v>1.7682721049848E-6</c:v>
                </c:pt>
                <c:pt idx="5894">
                  <c:v>0</c:v>
                </c:pt>
                <c:pt idx="5895">
                  <c:v>2.3761331164137301E-6</c:v>
                </c:pt>
                <c:pt idx="5896">
                  <c:v>2.5601638132134602E-7</c:v>
                </c:pt>
                <c:pt idx="5897">
                  <c:v>5.2223867189928699E-7</c:v>
                </c:pt>
                <c:pt idx="5898">
                  <c:v>8.2599118633913898E-7</c:v>
                </c:pt>
                <c:pt idx="5899">
                  <c:v>2.8066999436011402E-6</c:v>
                </c:pt>
                <c:pt idx="5900">
                  <c:v>2.0590254367206002E-6</c:v>
                </c:pt>
                <c:pt idx="5901">
                  <c:v>5.2452138312683501E-7</c:v>
                </c:pt>
                <c:pt idx="5902">
                  <c:v>2.6071086919486801E-7</c:v>
                </c:pt>
                <c:pt idx="5903">
                  <c:v>1.0145417754370701E-6</c:v>
                </c:pt>
                <c:pt idx="5904">
                  <c:v>2.4839742978337799E-6</c:v>
                </c:pt>
                <c:pt idx="5905">
                  <c:v>0</c:v>
                </c:pt>
                <c:pt idx="5906">
                  <c:v>1.96014370514658E-6</c:v>
                </c:pt>
                <c:pt idx="5907">
                  <c:v>5.0045876221070202E-7</c:v>
                </c:pt>
                <c:pt idx="5908">
                  <c:v>2.4305273893805699E-7</c:v>
                </c:pt>
                <c:pt idx="5909">
                  <c:v>2.5244299042690901E-6</c:v>
                </c:pt>
                <c:pt idx="5910">
                  <c:v>1.2406947705562001E-6</c:v>
                </c:pt>
                <c:pt idx="5911">
                  <c:v>2.8036613279662299E-6</c:v>
                </c:pt>
                <c:pt idx="5912">
                  <c:v>3.0619001332354601E-6</c:v>
                </c:pt>
                <c:pt idx="5913">
                  <c:v>1.2674271358042E-6</c:v>
                </c:pt>
                <c:pt idx="5914">
                  <c:v>3.1134299250322501E-6</c:v>
                </c:pt>
                <c:pt idx="5915">
                  <c:v>1.2998266695974601E-6</c:v>
                </c:pt>
                <c:pt idx="5916">
                  <c:v>2.6968247797314798E-6</c:v>
                </c:pt>
                <c:pt idx="5917">
                  <c:v>1.27768311503204E-6</c:v>
                </c:pt>
                <c:pt idx="5918">
                  <c:v>2.6014567913704401E-7</c:v>
                </c:pt>
                <c:pt idx="5919">
                  <c:v>5.0573163355196199E-7</c:v>
                </c:pt>
                <c:pt idx="5920">
                  <c:v>2.7978934267845198E-6</c:v>
                </c:pt>
                <c:pt idx="5921">
                  <c:v>2.8036613279662299E-6</c:v>
                </c:pt>
                <c:pt idx="5922">
                  <c:v>3.0920941779240701E-6</c:v>
                </c:pt>
                <c:pt idx="5923">
                  <c:v>1.25944585651096E-6</c:v>
                </c:pt>
                <c:pt idx="5924">
                  <c:v>1.7988693051138601E-6</c:v>
                </c:pt>
                <c:pt idx="5925">
                  <c:v>2.07003618245994E-6</c:v>
                </c:pt>
                <c:pt idx="5926">
                  <c:v>5.2011096037707403E-7</c:v>
                </c:pt>
                <c:pt idx="5927">
                  <c:v>2.34009365505968E-6</c:v>
                </c:pt>
                <c:pt idx="5928">
                  <c:v>0</c:v>
                </c:pt>
                <c:pt idx="5929">
                  <c:v>1.5407001447329601E-6</c:v>
                </c:pt>
                <c:pt idx="5930">
                  <c:v>2.1369424369259599E-6</c:v>
                </c:pt>
                <c:pt idx="5931">
                  <c:v>1.3291980648213E-6</c:v>
                </c:pt>
                <c:pt idx="5932">
                  <c:v>8.3171610450665402E-7</c:v>
                </c:pt>
                <c:pt idx="5933">
                  <c:v>0</c:v>
                </c:pt>
                <c:pt idx="5934">
                  <c:v>8.0028454241842996E-7</c:v>
                </c:pt>
                <c:pt idx="5935">
                  <c:v>2.8233150393233101E-6</c:v>
                </c:pt>
                <c:pt idx="5936">
                  <c:v>3.3381451923699E-6</c:v>
                </c:pt>
                <c:pt idx="5937">
                  <c:v>1.3345195517749699E-6</c:v>
                </c:pt>
                <c:pt idx="5938">
                  <c:v>1.0593220449543801E-6</c:v>
                </c:pt>
                <c:pt idx="5939">
                  <c:v>1.3410818205892599E-6</c:v>
                </c:pt>
                <c:pt idx="5940">
                  <c:v>2.3761331164137301E-6</c:v>
                </c:pt>
                <c:pt idx="5941">
                  <c:v>1.05005251348713E-6</c:v>
                </c:pt>
                <c:pt idx="5942">
                  <c:v>0</c:v>
                </c:pt>
                <c:pt idx="5943">
                  <c:v>2.9368576461547301E-6</c:v>
                </c:pt>
                <c:pt idx="5944">
                  <c:v>5.1124744712352899E-7</c:v>
                </c:pt>
                <c:pt idx="5945">
                  <c:v>1.7720023219995101E-6</c:v>
                </c:pt>
                <c:pt idx="5946">
                  <c:v>2.6061371008743301E-6</c:v>
                </c:pt>
                <c:pt idx="5947">
                  <c:v>2.5680533912927402E-7</c:v>
                </c:pt>
                <c:pt idx="5948">
                  <c:v>1.75717509171868E-6</c:v>
                </c:pt>
                <c:pt idx="5949">
                  <c:v>1.0150566635356E-6</c:v>
                </c:pt>
                <c:pt idx="5950">
                  <c:v>1.5527950610545499E-6</c:v>
                </c:pt>
                <c:pt idx="5951">
                  <c:v>2.3051311007119201E-6</c:v>
                </c:pt>
                <c:pt idx="5952">
                  <c:v>1.77604873673096E-6</c:v>
                </c:pt>
                <c:pt idx="5953">
                  <c:v>0</c:v>
                </c:pt>
                <c:pt idx="5954">
                  <c:v>1.73568065580871E-6</c:v>
                </c:pt>
                <c:pt idx="5955">
                  <c:v>2.5952281968621499E-6</c:v>
                </c:pt>
                <c:pt idx="5956">
                  <c:v>2.8808677300878401E-6</c:v>
                </c:pt>
                <c:pt idx="5957">
                  <c:v>2.2666218391760699E-6</c:v>
                </c:pt>
                <c:pt idx="5958">
                  <c:v>7.7726917886327201E-7</c:v>
                </c:pt>
                <c:pt idx="5959">
                  <c:v>5.2567023844899198E-7</c:v>
                </c:pt>
                <c:pt idx="5960">
                  <c:v>1.5743899050862401E-6</c:v>
                </c:pt>
                <c:pt idx="5961">
                  <c:v>2.67126231614876E-6</c:v>
                </c:pt>
                <c:pt idx="5962">
                  <c:v>1.7911975662135899E-6</c:v>
                </c:pt>
                <c:pt idx="5963">
                  <c:v>1.0297777500813499E-6</c:v>
                </c:pt>
                <c:pt idx="5964">
                  <c:v>5.0163030181579904E-7</c:v>
                </c:pt>
                <c:pt idx="5965">
                  <c:v>2.8279130840481802E-6</c:v>
                </c:pt>
                <c:pt idx="5966">
                  <c:v>3.0792276080059901E-6</c:v>
                </c:pt>
                <c:pt idx="5967">
                  <c:v>1.5200135400982601E-6</c:v>
                </c:pt>
                <c:pt idx="5968">
                  <c:v>3.1115969158038299E-6</c:v>
                </c:pt>
                <c:pt idx="5969">
                  <c:v>2.5822573266553801E-6</c:v>
                </c:pt>
                <c:pt idx="5970">
                  <c:v>0</c:v>
                </c:pt>
                <c:pt idx="5971">
                  <c:v>2.29065914497118E-6</c:v>
                </c:pt>
                <c:pt idx="5972">
                  <c:v>1.9907100592252498E-6</c:v>
                </c:pt>
                <c:pt idx="5973">
                  <c:v>2.20174513208224E-6</c:v>
                </c:pt>
                <c:pt idx="5974">
                  <c:v>1.2106537353132001E-6</c:v>
                </c:pt>
                <c:pt idx="5975">
                  <c:v>4.8235389493189301E-7</c:v>
                </c:pt>
                <c:pt idx="5976">
                  <c:v>1.02101592109645E-6</c:v>
                </c:pt>
                <c:pt idx="5977">
                  <c:v>1.8144116356629601E-6</c:v>
                </c:pt>
                <c:pt idx="5978">
                  <c:v>1.3003901306620899E-6</c:v>
                </c:pt>
                <c:pt idx="5979">
                  <c:v>1.28865977395444E-6</c:v>
                </c:pt>
                <c:pt idx="5980">
                  <c:v>2.29065914497118E-6</c:v>
                </c:pt>
                <c:pt idx="5981">
                  <c:v>2.0590254367206002E-6</c:v>
                </c:pt>
                <c:pt idx="5982">
                  <c:v>7.7061390724007203E-7</c:v>
                </c:pt>
                <c:pt idx="5983">
                  <c:v>1.29701684112202E-6</c:v>
                </c:pt>
                <c:pt idx="5984">
                  <c:v>7.92672170219444E-7</c:v>
                </c:pt>
                <c:pt idx="5985">
                  <c:v>2.6071086919486801E-7</c:v>
                </c:pt>
                <c:pt idx="5986">
                  <c:v>1.2914334712366401E-6</c:v>
                </c:pt>
                <c:pt idx="5987">
                  <c:v>5.1440330083854505E-7</c:v>
                </c:pt>
                <c:pt idx="5988">
                  <c:v>5.1343488270669996E-7</c:v>
                </c:pt>
                <c:pt idx="5989">
                  <c:v>3.1247359953519102E-6</c:v>
                </c:pt>
                <c:pt idx="5990">
                  <c:v>1.7685700068668001E-6</c:v>
                </c:pt>
                <c:pt idx="5991">
                  <c:v>1.00654251613316E-6</c:v>
                </c:pt>
                <c:pt idx="5992">
                  <c:v>7.6135690386043298E-7</c:v>
                </c:pt>
                <c:pt idx="5993">
                  <c:v>1.0150566635356E-6</c:v>
                </c:pt>
                <c:pt idx="5994">
                  <c:v>5.1564111715178E-7</c:v>
                </c:pt>
                <c:pt idx="5995">
                  <c:v>1.8105009285578E-6</c:v>
                </c:pt>
                <c:pt idx="5996">
                  <c:v>2.6793432011749401E-6</c:v>
                </c:pt>
                <c:pt idx="5997">
                  <c:v>0</c:v>
                </c:pt>
                <c:pt idx="5998">
                  <c:v>2.3554043964243599E-6</c:v>
                </c:pt>
                <c:pt idx="5999">
                  <c:v>5.4000540344849805E-7</c:v>
                </c:pt>
                <c:pt idx="6000">
                  <c:v>2.8066999436011402E-6</c:v>
                </c:pt>
                <c:pt idx="6001">
                  <c:v>3.0763663605651699E-6</c:v>
                </c:pt>
                <c:pt idx="6002">
                  <c:v>2.4972252391789198E-6</c:v>
                </c:pt>
                <c:pt idx="6003">
                  <c:v>8.1110309706302599E-7</c:v>
                </c:pt>
                <c:pt idx="6004">
                  <c:v>5.3518865739053303E-7</c:v>
                </c:pt>
                <c:pt idx="6005">
                  <c:v>1.02537811853115E-6</c:v>
                </c:pt>
                <c:pt idx="6006">
                  <c:v>1.2701100891316799E-6</c:v>
                </c:pt>
                <c:pt idx="6007">
                  <c:v>1.7723014821774001E-6</c:v>
                </c:pt>
                <c:pt idx="6008">
                  <c:v>1.7648542113418001E-6</c:v>
                </c:pt>
                <c:pt idx="6009">
                  <c:v>1.76455755983359E-6</c:v>
                </c:pt>
                <c:pt idx="6010">
                  <c:v>7.4713597536562301E-7</c:v>
                </c:pt>
                <c:pt idx="6011">
                  <c:v>7.4509477812348097E-7</c:v>
                </c:pt>
                <c:pt idx="6012">
                  <c:v>9.679761137345719E-7</c:v>
                </c:pt>
                <c:pt idx="6013">
                  <c:v>2.4859663815274401E-6</c:v>
                </c:pt>
                <c:pt idx="6014">
                  <c:v>4.9224711622376E-7</c:v>
                </c:pt>
                <c:pt idx="6015">
                  <c:v>2.4453863357253499E-7</c:v>
                </c:pt>
                <c:pt idx="6016">
                  <c:v>9.7584775807293596E-7</c:v>
                </c:pt>
                <c:pt idx="6017">
                  <c:v>2.1841125522199399E-6</c:v>
                </c:pt>
                <c:pt idx="6018">
                  <c:v>3.0059307164926999E-6</c:v>
                </c:pt>
                <c:pt idx="6019">
                  <c:v>0</c:v>
                </c:pt>
                <c:pt idx="6020">
                  <c:v>7.4509477812348097E-7</c:v>
                </c:pt>
                <c:pt idx="6021">
                  <c:v>0</c:v>
                </c:pt>
                <c:pt idx="6022">
                  <c:v>2.7027027763588098E-6</c:v>
                </c:pt>
                <c:pt idx="6023">
                  <c:v>7.8288099882318595E-7</c:v>
                </c:pt>
                <c:pt idx="6024">
                  <c:v>2.3301975775524198E-6</c:v>
                </c:pt>
                <c:pt idx="6025">
                  <c:v>2.0655821930036599E-6</c:v>
                </c:pt>
                <c:pt idx="6026">
                  <c:v>5.1885161719540696E-7</c:v>
                </c:pt>
                <c:pt idx="6027">
                  <c:v>1.2914334712366401E-6</c:v>
                </c:pt>
                <c:pt idx="6028">
                  <c:v>1.3404825523732101E-6</c:v>
                </c:pt>
                <c:pt idx="6029">
                  <c:v>2.4189212781888999E-6</c:v>
                </c:pt>
                <c:pt idx="6030">
                  <c:v>1.3434840806633299E-6</c:v>
                </c:pt>
                <c:pt idx="6031">
                  <c:v>2.1513087587453702E-6</c:v>
                </c:pt>
                <c:pt idx="6032">
                  <c:v>3.1186939122507398E-6</c:v>
                </c:pt>
                <c:pt idx="6033">
                  <c:v>1.9220208206582798E-6</c:v>
                </c:pt>
                <c:pt idx="6034">
                  <c:v>3.38394012522152E-6</c:v>
                </c:pt>
                <c:pt idx="6035">
                  <c:v>1.62410897553926E-6</c:v>
                </c:pt>
                <c:pt idx="6036">
                  <c:v>8.1788438916779898E-7</c:v>
                </c:pt>
                <c:pt idx="6037">
                  <c:v>1.9045891066726799E-6</c:v>
                </c:pt>
                <c:pt idx="6038">
                  <c:v>2.8388279200580898E-6</c:v>
                </c:pt>
                <c:pt idx="6039">
                  <c:v>3.0914710783689302E-6</c:v>
                </c:pt>
                <c:pt idx="6040">
                  <c:v>2.13219620717629E-6</c:v>
                </c:pt>
                <c:pt idx="6041">
                  <c:v>5.22375068672652E-7</c:v>
                </c:pt>
                <c:pt idx="6042">
                  <c:v>3.2079071669880298E-6</c:v>
                </c:pt>
                <c:pt idx="6043">
                  <c:v>7.6949384073755997E-7</c:v>
                </c:pt>
                <c:pt idx="6044">
                  <c:v>3.2009690510833798E-6</c:v>
                </c:pt>
                <c:pt idx="6045">
                  <c:v>7.7392723556269703E-7</c:v>
                </c:pt>
                <c:pt idx="6046">
                  <c:v>2.97645092874099E-6</c:v>
                </c:pt>
                <c:pt idx="6047">
                  <c:v>5.27983113498378E-7</c:v>
                </c:pt>
                <c:pt idx="6048">
                  <c:v>2.6274303346660798E-7</c:v>
                </c:pt>
                <c:pt idx="6049">
                  <c:v>0</c:v>
                </c:pt>
                <c:pt idx="6050">
                  <c:v>1.8101887345915901E-6</c:v>
                </c:pt>
                <c:pt idx="6051">
                  <c:v>2.7264732499740001E-6</c:v>
                </c:pt>
                <c:pt idx="6052">
                  <c:v>2.3659305399099201E-6</c:v>
                </c:pt>
                <c:pt idx="6053">
                  <c:v>5.2580843384173899E-7</c:v>
                </c:pt>
                <c:pt idx="6054">
                  <c:v>1.84194364558622E-6</c:v>
                </c:pt>
                <c:pt idx="6055">
                  <c:v>7.64071637935785E-7</c:v>
                </c:pt>
                <c:pt idx="6056">
                  <c:v>2.6315788787103699E-6</c:v>
                </c:pt>
                <c:pt idx="6057">
                  <c:v>3.0601272801974298E-6</c:v>
                </c:pt>
                <c:pt idx="6058">
                  <c:v>9.8538348795948806E-7</c:v>
                </c:pt>
                <c:pt idx="6059">
                  <c:v>2.6226735042323601E-6</c:v>
                </c:pt>
                <c:pt idx="6060">
                  <c:v>2.0306286072339799E-6</c:v>
                </c:pt>
                <c:pt idx="6061">
                  <c:v>2.0220742700270802E-6</c:v>
                </c:pt>
                <c:pt idx="6062">
                  <c:v>2.2858109840064601E-6</c:v>
                </c:pt>
                <c:pt idx="6063">
                  <c:v>1.5243902264440201E-6</c:v>
                </c:pt>
                <c:pt idx="6064">
                  <c:v>2.0157903981218702E-6</c:v>
                </c:pt>
                <c:pt idx="6065">
                  <c:v>4.8626307636699598E-7</c:v>
                </c:pt>
                <c:pt idx="6066">
                  <c:v>1.6900047911826599E-6</c:v>
                </c:pt>
                <c:pt idx="6067">
                  <c:v>0</c:v>
                </c:pt>
                <c:pt idx="6068">
                  <c:v>4.9439683919353798E-7</c:v>
                </c:pt>
                <c:pt idx="6069">
                  <c:v>7.4558859739168502E-7</c:v>
                </c:pt>
                <c:pt idx="6070">
                  <c:v>3.1599625285080201E-6</c:v>
                </c:pt>
                <c:pt idx="6071">
                  <c:v>1.0060362272676899E-6</c:v>
                </c:pt>
                <c:pt idx="6072">
                  <c:v>1.2804097114867401E-6</c:v>
                </c:pt>
                <c:pt idx="6073">
                  <c:v>2.2382492385460098E-6</c:v>
                </c:pt>
                <c:pt idx="6074">
                  <c:v>2.5472473949584501E-6</c:v>
                </c:pt>
                <c:pt idx="6075">
                  <c:v>1.50842200592686E-6</c:v>
                </c:pt>
                <c:pt idx="6076">
                  <c:v>5.0360920768282203E-7</c:v>
                </c:pt>
                <c:pt idx="6077">
                  <c:v>2.4525833644226403E-7</c:v>
                </c:pt>
                <c:pt idx="6078">
                  <c:v>2.5451559292281902E-6</c:v>
                </c:pt>
                <c:pt idx="6079">
                  <c:v>0</c:v>
                </c:pt>
                <c:pt idx="6080">
                  <c:v>2.2664316773432199E-6</c:v>
                </c:pt>
                <c:pt idx="6081">
                  <c:v>1.54612612493935E-6</c:v>
                </c:pt>
                <c:pt idx="6082">
                  <c:v>7.7392723556269703E-7</c:v>
                </c:pt>
                <c:pt idx="6083">
                  <c:v>1.2458471574129199E-6</c:v>
                </c:pt>
                <c:pt idx="6084">
                  <c:v>2.5735609262457799E-7</c:v>
                </c:pt>
                <c:pt idx="6085">
                  <c:v>2.5790921352659002E-7</c:v>
                </c:pt>
                <c:pt idx="6086">
                  <c:v>2.08804589308493E-6</c:v>
                </c:pt>
                <c:pt idx="6087">
                  <c:v>2.0435966881629798E-6</c:v>
                </c:pt>
                <c:pt idx="6088">
                  <c:v>2.5556470910756002E-6</c:v>
                </c:pt>
                <c:pt idx="6089">
                  <c:v>2.4859131227596002E-7</c:v>
                </c:pt>
                <c:pt idx="6090">
                  <c:v>2.5264874319648498E-6</c:v>
                </c:pt>
                <c:pt idx="6091">
                  <c:v>1.9662461468251899E-6</c:v>
                </c:pt>
                <c:pt idx="6092">
                  <c:v>3.0475248290528E-6</c:v>
                </c:pt>
                <c:pt idx="6093">
                  <c:v>1.4947683389220701E-6</c:v>
                </c:pt>
                <c:pt idx="6094">
                  <c:v>1.9948466856464498E-6</c:v>
                </c:pt>
                <c:pt idx="6095">
                  <c:v>2.40683222971825E-6</c:v>
                </c:pt>
                <c:pt idx="6096">
                  <c:v>4.5727138577750301E-6</c:v>
                </c:pt>
                <c:pt idx="6097">
                  <c:v>1.88887143472205E-6</c:v>
                </c:pt>
                <c:pt idx="6098">
                  <c:v>9.3407021313495303E-7</c:v>
                </c:pt>
                <c:pt idx="6099">
                  <c:v>0</c:v>
                </c:pt>
                <c:pt idx="6100">
                  <c:v>1.67986557374329E-6</c:v>
                </c:pt>
                <c:pt idx="6101">
                  <c:v>1.3935124281842799E-6</c:v>
                </c:pt>
                <c:pt idx="6102">
                  <c:v>3.2519096576755201E-6</c:v>
                </c:pt>
                <c:pt idx="6103">
                  <c:v>1.7242617704164399E-6</c:v>
                </c:pt>
                <c:pt idx="6104">
                  <c:v>2.6304563560248398E-6</c:v>
                </c:pt>
                <c:pt idx="6105">
                  <c:v>1.3449898783476E-6</c:v>
                </c:pt>
                <c:pt idx="6106">
                  <c:v>4.1981529784079499E-6</c:v>
                </c:pt>
                <c:pt idx="6107">
                  <c:v>1.4026337981415099E-6</c:v>
                </c:pt>
                <c:pt idx="6108">
                  <c:v>9.6362323245478297E-7</c:v>
                </c:pt>
                <c:pt idx="6109">
                  <c:v>7.1451254019674401E-7</c:v>
                </c:pt>
                <c:pt idx="6110">
                  <c:v>2.77596334317228E-6</c:v>
                </c:pt>
                <c:pt idx="6111">
                  <c:v>1.46246342257051E-6</c:v>
                </c:pt>
                <c:pt idx="6112">
                  <c:v>2.31998630234143E-6</c:v>
                </c:pt>
                <c:pt idx="6113">
                  <c:v>5.1016070397984397E-7</c:v>
                </c:pt>
                <c:pt idx="6114">
                  <c:v>2.20174513208224E-6</c:v>
                </c:pt>
                <c:pt idx="6115">
                  <c:v>2.5193010342149002E-6</c:v>
                </c:pt>
                <c:pt idx="6116">
                  <c:v>1.20821585025342E-6</c:v>
                </c:pt>
                <c:pt idx="6117">
                  <c:v>3.0874500350025701E-6</c:v>
                </c:pt>
                <c:pt idx="6118">
                  <c:v>2.80945305951212E-6</c:v>
                </c:pt>
                <c:pt idx="6119">
                  <c:v>1.9622271659867398E-6</c:v>
                </c:pt>
                <c:pt idx="6120">
                  <c:v>7.2750787789893797E-7</c:v>
                </c:pt>
                <c:pt idx="6121">
                  <c:v>2.70873174728892E-6</c:v>
                </c:pt>
                <c:pt idx="6122">
                  <c:v>7.2167428088868102E-7</c:v>
                </c:pt>
                <c:pt idx="6123">
                  <c:v>1.7353937299152099E-6</c:v>
                </c:pt>
                <c:pt idx="6124">
                  <c:v>2.83877439560699E-6</c:v>
                </c:pt>
                <c:pt idx="6125">
                  <c:v>2.7304851348672199E-6</c:v>
                </c:pt>
                <c:pt idx="6126">
                  <c:v>1.2135922446737399E-6</c:v>
                </c:pt>
                <c:pt idx="6127">
                  <c:v>1.75350697410656E-6</c:v>
                </c:pt>
                <c:pt idx="6128">
                  <c:v>2.0115665475672798E-6</c:v>
                </c:pt>
                <c:pt idx="6129">
                  <c:v>3.1648275516318602E-6</c:v>
                </c:pt>
                <c:pt idx="6130">
                  <c:v>1.29421913442586E-6</c:v>
                </c:pt>
                <c:pt idx="6131">
                  <c:v>2.41330001893495E-6</c:v>
                </c:pt>
                <c:pt idx="6132">
                  <c:v>3.0567292036063799E-6</c:v>
                </c:pt>
                <c:pt idx="6133">
                  <c:v>1.9624333686595299E-6</c:v>
                </c:pt>
                <c:pt idx="6134">
                  <c:v>2.8690420284678002E-6</c:v>
                </c:pt>
                <c:pt idx="6135">
                  <c:v>5.4739531404733695E-7</c:v>
                </c:pt>
                <c:pt idx="6136">
                  <c:v>8.2728190252382402E-7</c:v>
                </c:pt>
                <c:pt idx="6137">
                  <c:v>2.2844089610229799E-6</c:v>
                </c:pt>
                <c:pt idx="6138">
                  <c:v>9.2657869103785797E-7</c:v>
                </c:pt>
                <c:pt idx="6139">
                  <c:v>0</c:v>
                </c:pt>
                <c:pt idx="6140">
                  <c:v>2.9537876057810201E-6</c:v>
                </c:pt>
                <c:pt idx="6141">
                  <c:v>8.6571758079325097E-7</c:v>
                </c:pt>
                <c:pt idx="6142">
                  <c:v>3.6485552437776199E-6</c:v>
                </c:pt>
                <c:pt idx="6143">
                  <c:v>3.0715004128775498E-6</c:v>
                </c:pt>
                <c:pt idx="6144">
                  <c:v>3.6242532489066501E-6</c:v>
                </c:pt>
                <c:pt idx="6145">
                  <c:v>2.2707918867687802E-6</c:v>
                </c:pt>
                <c:pt idx="6146">
                  <c:v>1.9720161803230399E-6</c:v>
                </c:pt>
                <c:pt idx="6147">
                  <c:v>1.12443776829011E-6</c:v>
                </c:pt>
                <c:pt idx="6148">
                  <c:v>1.6835017182259199E-6</c:v>
                </c:pt>
                <c:pt idx="6149">
                  <c:v>8.4080715772976598E-7</c:v>
                </c:pt>
                <c:pt idx="6150">
                  <c:v>1.4238253607690999E-6</c:v>
                </c:pt>
                <c:pt idx="6151">
                  <c:v>1.6679021838828399E-6</c:v>
                </c:pt>
                <c:pt idx="6152">
                  <c:v>3.1856084407284599E-6</c:v>
                </c:pt>
                <c:pt idx="6153">
                  <c:v>1.69284301359254E-6</c:v>
                </c:pt>
                <c:pt idx="6154">
                  <c:v>0</c:v>
                </c:pt>
                <c:pt idx="6155">
                  <c:v>3.1856084407284599E-6</c:v>
                </c:pt>
                <c:pt idx="6156">
                  <c:v>2.01419522992094E-6</c:v>
                </c:pt>
                <c:pt idx="6157">
                  <c:v>8.7557153548113801E-7</c:v>
                </c:pt>
                <c:pt idx="6158">
                  <c:v>8.5886056061786503E-7</c:v>
                </c:pt>
                <c:pt idx="6159">
                  <c:v>0</c:v>
                </c:pt>
                <c:pt idx="6160">
                  <c:v>2.96501280402153E-7</c:v>
                </c:pt>
                <c:pt idx="6161">
                  <c:v>3.3824115719281302E-6</c:v>
                </c:pt>
                <c:pt idx="6162">
                  <c:v>9.2657869103785797E-7</c:v>
                </c:pt>
                <c:pt idx="6163">
                  <c:v>3.1772060172933499E-7</c:v>
                </c:pt>
                <c:pt idx="6164">
                  <c:v>2.5041050306181999E-6</c:v>
                </c:pt>
                <c:pt idx="6165">
                  <c:v>0</c:v>
                </c:pt>
                <c:pt idx="6166">
                  <c:v>6.2017079803842296E-7</c:v>
                </c:pt>
                <c:pt idx="6167">
                  <c:v>3.4018427742153201E-6</c:v>
                </c:pt>
                <c:pt idx="6168">
                  <c:v>3.0668678704953698E-6</c:v>
                </c:pt>
                <c:pt idx="6169">
                  <c:v>2.16139778413228E-6</c:v>
                </c:pt>
                <c:pt idx="6170">
                  <c:v>3.7476959525252302E-6</c:v>
                </c:pt>
                <c:pt idx="6171">
                  <c:v>3.2399664414505502E-7</c:v>
                </c:pt>
                <c:pt idx="6172">
                  <c:v>2.2236076890154698E-6</c:v>
                </c:pt>
                <c:pt idx="6173">
                  <c:v>3.6218606397381401E-6</c:v>
                </c:pt>
                <c:pt idx="6174">
                  <c:v>2.37092836426481E-6</c:v>
                </c:pt>
                <c:pt idx="6175">
                  <c:v>1.28124342137797E-6</c:v>
                </c:pt>
                <c:pt idx="6176">
                  <c:v>3.3358440663754099E-7</c:v>
                </c:pt>
                <c:pt idx="6177">
                  <c:v>2.28242314790895E-6</c:v>
                </c:pt>
                <c:pt idx="6178">
                  <c:v>2.93709289098256E-6</c:v>
                </c:pt>
                <c:pt idx="6179">
                  <c:v>2.22939893742309E-6</c:v>
                </c:pt>
                <c:pt idx="6180">
                  <c:v>1.6603363713364101E-6</c:v>
                </c:pt>
                <c:pt idx="6181">
                  <c:v>3.0012005626868199E-6</c:v>
                </c:pt>
                <c:pt idx="6182">
                  <c:v>3.4936997675948799E-6</c:v>
                </c:pt>
                <c:pt idx="6183">
                  <c:v>3.4902048097764202E-7</c:v>
                </c:pt>
                <c:pt idx="6184">
                  <c:v>2.0835704930793198E-6</c:v>
                </c:pt>
                <c:pt idx="6185">
                  <c:v>2.7825292907296399E-6</c:v>
                </c:pt>
                <c:pt idx="6186">
                  <c:v>1.0114335973628001E-6</c:v>
                </c:pt>
                <c:pt idx="6187">
                  <c:v>4.04822459488639E-6</c:v>
                </c:pt>
                <c:pt idx="6188">
                  <c:v>3.3219030342066901E-7</c:v>
                </c:pt>
                <c:pt idx="6189">
                  <c:v>1.3476195934035401E-6</c:v>
                </c:pt>
                <c:pt idx="6190">
                  <c:v>1.01984258977781E-6</c:v>
                </c:pt>
                <c:pt idx="6191">
                  <c:v>1.34390836953399E-6</c:v>
                </c:pt>
                <c:pt idx="6192">
                  <c:v>0</c:v>
                </c:pt>
                <c:pt idx="6193">
                  <c:v>1.37511269690137E-6</c:v>
                </c:pt>
                <c:pt idx="6194">
                  <c:v>4.04822459488639E-6</c:v>
                </c:pt>
                <c:pt idx="6195">
                  <c:v>0</c:v>
                </c:pt>
                <c:pt idx="6196">
                  <c:v>3.5832356981841398E-6</c:v>
                </c:pt>
                <c:pt idx="6197">
                  <c:v>3.2004196285995502E-6</c:v>
                </c:pt>
                <c:pt idx="6198">
                  <c:v>0</c:v>
                </c:pt>
                <c:pt idx="6199">
                  <c:v>3.79904519768203E-6</c:v>
                </c:pt>
                <c:pt idx="6200">
                  <c:v>3.5832356981841398E-6</c:v>
                </c:pt>
                <c:pt idx="6201">
                  <c:v>6.5513907930113501E-7</c:v>
                </c:pt>
                <c:pt idx="6202">
                  <c:v>3.9002559112864204E-6</c:v>
                </c:pt>
                <c:pt idx="6203">
                  <c:v>1.30523160965384E-6</c:v>
                </c:pt>
                <c:pt idx="6204">
                  <c:v>1.6840946806343401E-6</c:v>
                </c:pt>
                <c:pt idx="6205">
                  <c:v>3.4957148064806803E-7</c:v>
                </c:pt>
                <c:pt idx="6206">
                  <c:v>3.5651664464413802E-6</c:v>
                </c:pt>
                <c:pt idx="6207">
                  <c:v>2.79848598996614E-6</c:v>
                </c:pt>
                <c:pt idx="6208">
                  <c:v>3.0853809917030101E-6</c:v>
                </c:pt>
                <c:pt idx="6209">
                  <c:v>3.9753905908230899E-6</c:v>
                </c:pt>
                <c:pt idx="6210">
                  <c:v>0</c:v>
                </c:pt>
                <c:pt idx="6211">
                  <c:v>3.5077632094939099E-6</c:v>
                </c:pt>
                <c:pt idx="6212">
                  <c:v>4.3104461743487E-6</c:v>
                </c:pt>
                <c:pt idx="6213">
                  <c:v>3.26913920964763E-6</c:v>
                </c:pt>
                <c:pt idx="6214">
                  <c:v>2.1298883160822398E-6</c:v>
                </c:pt>
                <c:pt idx="6215">
                  <c:v>7.1045888236645201E-7</c:v>
                </c:pt>
                <c:pt idx="6216">
                  <c:v>4.3395780925188099E-6</c:v>
                </c:pt>
                <c:pt idx="6217">
                  <c:v>1.82904956796795E-6</c:v>
                </c:pt>
                <c:pt idx="6218">
                  <c:v>0</c:v>
                </c:pt>
                <c:pt idx="6219">
                  <c:v>0</c:v>
                </c:pt>
                <c:pt idx="6220">
                  <c:v>8.0147154886960796E-7</c:v>
                </c:pt>
                <c:pt idx="6221">
                  <c:v>3.2292219186441999E-6</c:v>
                </c:pt>
                <c:pt idx="6222">
                  <c:v>1.89708612841194E-6</c:v>
                </c:pt>
                <c:pt idx="6223">
                  <c:v>2.6254446523601602E-6</c:v>
                </c:pt>
                <c:pt idx="6224">
                  <c:v>7.7107824046271998E-7</c:v>
                </c:pt>
                <c:pt idx="6225">
                  <c:v>1.9342604566167302E-6</c:v>
                </c:pt>
                <c:pt idx="6226">
                  <c:v>1.1317504987623399E-6</c:v>
                </c:pt>
                <c:pt idx="6227">
                  <c:v>2.1871639084809402E-6</c:v>
                </c:pt>
                <c:pt idx="6228">
                  <c:v>3.2114913948066498E-6</c:v>
                </c:pt>
                <c:pt idx="6229">
                  <c:v>2.1895189783832299E-6</c:v>
                </c:pt>
                <c:pt idx="6230">
                  <c:v>1.77597210031024E-6</c:v>
                </c:pt>
                <c:pt idx="6231">
                  <c:v>2.8188540569715599E-6</c:v>
                </c:pt>
                <c:pt idx="6232">
                  <c:v>1.04795532659167E-6</c:v>
                </c:pt>
                <c:pt idx="6233">
                  <c:v>3.5912881283095202E-7</c:v>
                </c:pt>
                <c:pt idx="6234">
                  <c:v>3.5341829616171401E-6</c:v>
                </c:pt>
                <c:pt idx="6235">
                  <c:v>2.16773281434543E-6</c:v>
                </c:pt>
                <c:pt idx="6236">
                  <c:v>3.1381947727459501E-6</c:v>
                </c:pt>
                <c:pt idx="6237">
                  <c:v>6.8840988210623498E-7</c:v>
                </c:pt>
                <c:pt idx="6238">
                  <c:v>3.7974682032048198E-6</c:v>
                </c:pt>
                <c:pt idx="6239">
                  <c:v>2.8270189687334098E-6</c:v>
                </c:pt>
                <c:pt idx="6240">
                  <c:v>3.5444507792706901E-6</c:v>
                </c:pt>
                <c:pt idx="6241">
                  <c:v>2.4737023920772798E-6</c:v>
                </c:pt>
                <c:pt idx="6242">
                  <c:v>2.0696675413660001E-6</c:v>
                </c:pt>
                <c:pt idx="6243">
                  <c:v>3.7428986516118399E-6</c:v>
                </c:pt>
                <c:pt idx="6244">
                  <c:v>2.7746189848008098E-6</c:v>
                </c:pt>
                <c:pt idx="6245">
                  <c:v>1.0796854838506301E-6</c:v>
                </c:pt>
                <c:pt idx="6246">
                  <c:v>2.0638322318360598E-6</c:v>
                </c:pt>
                <c:pt idx="6247">
                  <c:v>3.7533513403743899E-6</c:v>
                </c:pt>
                <c:pt idx="6248">
                  <c:v>6.7136253206947298E-7</c:v>
                </c:pt>
                <c:pt idx="6249">
                  <c:v>3.3853881311766801E-7</c:v>
                </c:pt>
                <c:pt idx="6250">
                  <c:v>3.3907727705244501E-6</c:v>
                </c:pt>
                <c:pt idx="6251">
                  <c:v>3.4192826322379999E-6</c:v>
                </c:pt>
                <c:pt idx="6252">
                  <c:v>3.7638625745002099E-6</c:v>
                </c:pt>
                <c:pt idx="6253">
                  <c:v>3.4977065485644801E-6</c:v>
                </c:pt>
                <c:pt idx="6254">
                  <c:v>2.5105584772984899E-6</c:v>
                </c:pt>
                <c:pt idx="6255">
                  <c:v>1.41810998345718E-6</c:v>
                </c:pt>
                <c:pt idx="6256">
                  <c:v>2.8517999912558002E-6</c:v>
                </c:pt>
                <c:pt idx="6257">
                  <c:v>3.5400250224938401E-7</c:v>
                </c:pt>
                <c:pt idx="6258">
                  <c:v>2.5253717799932001E-6</c:v>
                </c:pt>
                <c:pt idx="6259">
                  <c:v>1.84671094730757E-6</c:v>
                </c:pt>
                <c:pt idx="6260">
                  <c:v>1.11124529608957E-6</c:v>
                </c:pt>
                <c:pt idx="6261">
                  <c:v>1.8356328970303899E-6</c:v>
                </c:pt>
                <c:pt idx="6262">
                  <c:v>7.4718276003362303E-7</c:v>
                </c:pt>
                <c:pt idx="6263">
                  <c:v>1.89122368684045E-6</c:v>
                </c:pt>
                <c:pt idx="6264">
                  <c:v>1.5244283644449499E-6</c:v>
                </c:pt>
                <c:pt idx="6265">
                  <c:v>3.8148844528106898E-6</c:v>
                </c:pt>
                <c:pt idx="6266">
                  <c:v>2.66699906455267E-6</c:v>
                </c:pt>
                <c:pt idx="6267">
                  <c:v>1.4963817241789901E-6</c:v>
                </c:pt>
                <c:pt idx="6268">
                  <c:v>1.8624466988365401E-6</c:v>
                </c:pt>
                <c:pt idx="6269">
                  <c:v>3.09605389985821E-6</c:v>
                </c:pt>
                <c:pt idx="6270">
                  <c:v>4.5945265330682101E-6</c:v>
                </c:pt>
                <c:pt idx="6271">
                  <c:v>4.3087969338483898E-6</c:v>
                </c:pt>
                <c:pt idx="6272">
                  <c:v>7.83155739518404E-7</c:v>
                </c:pt>
                <c:pt idx="6273">
                  <c:v>4.2950272906527397E-6</c:v>
                </c:pt>
                <c:pt idx="6274">
                  <c:v>1.9577734633854302E-6</c:v>
                </c:pt>
                <c:pt idx="6275">
                  <c:v>7.9077003572379002E-7</c:v>
                </c:pt>
                <c:pt idx="6276">
                  <c:v>3.63612335455548E-6</c:v>
                </c:pt>
                <c:pt idx="6277">
                  <c:v>3.7227560453243902E-6</c:v>
                </c:pt>
                <c:pt idx="6278">
                  <c:v>2.9311052316088602E-6</c:v>
                </c:pt>
                <c:pt idx="6279">
                  <c:v>1.6705463807311199E-6</c:v>
                </c:pt>
                <c:pt idx="6280">
                  <c:v>3.8125607901044502E-6</c:v>
                </c:pt>
                <c:pt idx="6281">
                  <c:v>1.76097001003335E-6</c:v>
                </c:pt>
                <c:pt idx="6282">
                  <c:v>3.55892661868779E-6</c:v>
                </c:pt>
                <c:pt idx="6283">
                  <c:v>0</c:v>
                </c:pt>
                <c:pt idx="6284">
                  <c:v>3.3511881399581502E-6</c:v>
                </c:pt>
                <c:pt idx="6285">
                  <c:v>4.5112779836353499E-6</c:v>
                </c:pt>
                <c:pt idx="6286">
                  <c:v>2.0578345972757499E-6</c:v>
                </c:pt>
                <c:pt idx="6287">
                  <c:v>0</c:v>
                </c:pt>
                <c:pt idx="6288">
                  <c:v>3.6180307156799998E-6</c:v>
                </c:pt>
                <c:pt idx="6289">
                  <c:v>1.19779352219166E-6</c:v>
                </c:pt>
                <c:pt idx="6290">
                  <c:v>9.5148961929425697E-7</c:v>
                </c:pt>
                <c:pt idx="6291">
                  <c:v>4.1278893418492404E-6</c:v>
                </c:pt>
                <c:pt idx="6292">
                  <c:v>2.8629537775234002E-6</c:v>
                </c:pt>
                <c:pt idx="6293">
                  <c:v>9.4005240633064296E-7</c:v>
                </c:pt>
                <c:pt idx="6294">
                  <c:v>1.4440433389524999E-6</c:v>
                </c:pt>
                <c:pt idx="6295">
                  <c:v>2.35626764928748E-7</c:v>
                </c:pt>
                <c:pt idx="6296">
                  <c:v>2.8782635255248201E-6</c:v>
                </c:pt>
                <c:pt idx="6297">
                  <c:v>0</c:v>
                </c:pt>
                <c:pt idx="6298">
                  <c:v>1.50106050603962E-6</c:v>
                </c:pt>
                <c:pt idx="6299">
                  <c:v>9.9771018452677009E-7</c:v>
                </c:pt>
                <c:pt idx="6300">
                  <c:v>2.4654831990529E-7</c:v>
                </c:pt>
                <c:pt idx="6301">
                  <c:v>1.2469236906599101E-6</c:v>
                </c:pt>
                <c:pt idx="6302">
                  <c:v>2.7092405134825298E-6</c:v>
                </c:pt>
                <c:pt idx="6303">
                  <c:v>1.23476849442417E-6</c:v>
                </c:pt>
                <c:pt idx="6304">
                  <c:v>2.97174398801233E-6</c:v>
                </c:pt>
                <c:pt idx="6305">
                  <c:v>7.6007929929220404E-7</c:v>
                </c:pt>
                <c:pt idx="6306">
                  <c:v>2.0238885636342201E-6</c:v>
                </c:pt>
                <c:pt idx="6307">
                  <c:v>7.3623559349342198E-7</c:v>
                </c:pt>
                <c:pt idx="6308">
                  <c:v>2.6768643114509201E-6</c:v>
                </c:pt>
                <c:pt idx="6309">
                  <c:v>5.1676409834255498E-6</c:v>
                </c:pt>
                <c:pt idx="6310">
                  <c:v>0</c:v>
                </c:pt>
                <c:pt idx="6311">
                  <c:v>5.1665728310253704E-6</c:v>
                </c:pt>
                <c:pt idx="6312">
                  <c:v>2.4786671499949802E-6</c:v>
                </c:pt>
                <c:pt idx="6313">
                  <c:v>4.1895602690749796E-6</c:v>
                </c:pt>
                <c:pt idx="6314">
                  <c:v>1.14342530620871E-6</c:v>
                </c:pt>
                <c:pt idx="6315">
                  <c:v>3.8388925371357998E-6</c:v>
                </c:pt>
                <c:pt idx="6316">
                  <c:v>4.1237111625354202E-6</c:v>
                </c:pt>
                <c:pt idx="6317">
                  <c:v>4.0841134447754498E-6</c:v>
                </c:pt>
                <c:pt idx="6318">
                  <c:v>3.87839345577476E-7</c:v>
                </c:pt>
                <c:pt idx="6319">
                  <c:v>1.1146110741478001E-6</c:v>
                </c:pt>
                <c:pt idx="6320">
                  <c:v>1.4883493757587E-6</c:v>
                </c:pt>
                <c:pt idx="6321">
                  <c:v>1.87960683394553E-6</c:v>
                </c:pt>
                <c:pt idx="6322">
                  <c:v>1.54001512582566E-6</c:v>
                </c:pt>
                <c:pt idx="6323">
                  <c:v>2.3068195638297099E-6</c:v>
                </c:pt>
                <c:pt idx="6324">
                  <c:v>4.0491683028904499E-6</c:v>
                </c:pt>
                <c:pt idx="6325">
                  <c:v>3.7493951253031698E-7</c:v>
                </c:pt>
                <c:pt idx="6326">
                  <c:v>0</c:v>
                </c:pt>
                <c:pt idx="6327">
                  <c:v>3.36927211517022E-6</c:v>
                </c:pt>
                <c:pt idx="6328">
                  <c:v>3.0668678704953698E-6</c:v>
                </c:pt>
                <c:pt idx="6329">
                  <c:v>2.7006562974726499E-6</c:v>
                </c:pt>
                <c:pt idx="6330">
                  <c:v>3.77475233729979E-6</c:v>
                </c:pt>
                <c:pt idx="6331">
                  <c:v>3.0239186133981E-6</c:v>
                </c:pt>
                <c:pt idx="6332">
                  <c:v>3.8542830899857099E-7</c:v>
                </c:pt>
                <c:pt idx="6333">
                  <c:v>2.6580548198247502E-6</c:v>
                </c:pt>
                <c:pt idx="6334">
                  <c:v>4.1989504309863596E-6</c:v>
                </c:pt>
                <c:pt idx="6335">
                  <c:v>7.8598118275885798E-7</c:v>
                </c:pt>
                <c:pt idx="6336">
                  <c:v>3.9973786130381701E-6</c:v>
                </c:pt>
                <c:pt idx="6337">
                  <c:v>2.0105125129441399E-6</c:v>
                </c:pt>
                <c:pt idx="6338">
                  <c:v>3.6366039315661302E-6</c:v>
                </c:pt>
                <c:pt idx="6339">
                  <c:v>7.9077003572379002E-7</c:v>
                </c:pt>
                <c:pt idx="6340">
                  <c:v>1.6206163937815999E-6</c:v>
                </c:pt>
                <c:pt idx="6341">
                  <c:v>8.1452798197657304E-7</c:v>
                </c:pt>
                <c:pt idx="6342">
                  <c:v>4.1711516605952001E-7</c:v>
                </c:pt>
                <c:pt idx="6343">
                  <c:v>3.3397208929971699E-6</c:v>
                </c:pt>
                <c:pt idx="6344">
                  <c:v>0</c:v>
                </c:pt>
                <c:pt idx="6345">
                  <c:v>2.8728689136832801E-6</c:v>
                </c:pt>
                <c:pt idx="6346">
                  <c:v>1.64798057756671E-6</c:v>
                </c:pt>
                <c:pt idx="6347">
                  <c:v>4.0618447508064699E-7</c:v>
                </c:pt>
                <c:pt idx="6348">
                  <c:v>4.43681479560752E-6</c:v>
                </c:pt>
                <c:pt idx="6349">
                  <c:v>3.97079532923434E-7</c:v>
                </c:pt>
                <c:pt idx="6350">
                  <c:v>3.0382269668376001E-6</c:v>
                </c:pt>
                <c:pt idx="6351">
                  <c:v>4.1343670883539901E-6</c:v>
                </c:pt>
                <c:pt idx="6352">
                  <c:v>1.4918073118945E-6</c:v>
                </c:pt>
                <c:pt idx="6353">
                  <c:v>0</c:v>
                </c:pt>
                <c:pt idx="6354">
                  <c:v>3.5138247655489901E-6</c:v>
                </c:pt>
                <c:pt idx="6355">
                  <c:v>2.4047646294923499E-6</c:v>
                </c:pt>
                <c:pt idx="6356">
                  <c:v>1.3635855424516901E-6</c:v>
                </c:pt>
                <c:pt idx="6357">
                  <c:v>1.73076919129964E-6</c:v>
                </c:pt>
                <c:pt idx="6358">
                  <c:v>1.34021753028444E-6</c:v>
                </c:pt>
                <c:pt idx="6359">
                  <c:v>3.8260504540752298E-6</c:v>
                </c:pt>
                <c:pt idx="6360">
                  <c:v>2.5803723201095898E-6</c:v>
                </c:pt>
                <c:pt idx="6361">
                  <c:v>3.9606101714570704E-6</c:v>
                </c:pt>
                <c:pt idx="6362">
                  <c:v>3.2637775315285099E-6</c:v>
                </c:pt>
                <c:pt idx="6363">
                  <c:v>3.2690245487276801E-6</c:v>
                </c:pt>
                <c:pt idx="6364">
                  <c:v>2.95286167106262E-6</c:v>
                </c:pt>
                <c:pt idx="6365">
                  <c:v>3.6234227025164998E-6</c:v>
                </c:pt>
                <c:pt idx="6366">
                  <c:v>2.2588136380218399E-6</c:v>
                </c:pt>
                <c:pt idx="6367">
                  <c:v>1.58303152340328E-6</c:v>
                </c:pt>
                <c:pt idx="6368">
                  <c:v>3.8664693248352298E-6</c:v>
                </c:pt>
                <c:pt idx="6369">
                  <c:v>1.9928127689561498E-6</c:v>
                </c:pt>
                <c:pt idx="6370">
                  <c:v>3.22580635143425E-6</c:v>
                </c:pt>
                <c:pt idx="6371">
                  <c:v>1.2940178375628799E-6</c:v>
                </c:pt>
                <c:pt idx="6372">
                  <c:v>2.5235287427453101E-6</c:v>
                </c:pt>
                <c:pt idx="6373">
                  <c:v>2.8835062532877199E-6</c:v>
                </c:pt>
                <c:pt idx="6374">
                  <c:v>6.3468941510980096E-7</c:v>
                </c:pt>
                <c:pt idx="6375">
                  <c:v>9.39158839828781E-7</c:v>
                </c:pt>
                <c:pt idx="6376">
                  <c:v>2.3070288302639798E-6</c:v>
                </c:pt>
                <c:pt idx="6377">
                  <c:v>3.4133449810671102E-7</c:v>
                </c:pt>
                <c:pt idx="6378">
                  <c:v>1.6981132270485899E-6</c:v>
                </c:pt>
                <c:pt idx="6379">
                  <c:v>6.9602921608787404E-7</c:v>
                </c:pt>
                <c:pt idx="6380">
                  <c:v>2.1075664673873498E-6</c:v>
                </c:pt>
                <c:pt idx="6381">
                  <c:v>2.0315274922557198E-6</c:v>
                </c:pt>
                <c:pt idx="6382">
                  <c:v>6.9231641869311602E-7</c:v>
                </c:pt>
                <c:pt idx="6383">
                  <c:v>3.4936997675948799E-6</c:v>
                </c:pt>
                <c:pt idx="6384">
                  <c:v>3.5603536376029399E-7</c:v>
                </c:pt>
                <c:pt idx="6385">
                  <c:v>2.0696675413660001E-6</c:v>
                </c:pt>
                <c:pt idx="6386">
                  <c:v>1.3703246301080901E-6</c:v>
                </c:pt>
                <c:pt idx="6387">
                  <c:v>1.0246129651738201E-6</c:v>
                </c:pt>
                <c:pt idx="6388">
                  <c:v>2.0428666720433598E-6</c:v>
                </c:pt>
                <c:pt idx="6389">
                  <c:v>1.7220033966643801E-6</c:v>
                </c:pt>
                <c:pt idx="6390">
                  <c:v>2.0147527967972402E-6</c:v>
                </c:pt>
                <c:pt idx="6391">
                  <c:v>3.0940594938608799E-6</c:v>
                </c:pt>
                <c:pt idx="6392">
                  <c:v>0</c:v>
                </c:pt>
                <c:pt idx="6393">
                  <c:v>2.4390244409829102E-6</c:v>
                </c:pt>
                <c:pt idx="6394">
                  <c:v>1.0303505223169301E-6</c:v>
                </c:pt>
                <c:pt idx="6395">
                  <c:v>3.5178778673165499E-6</c:v>
                </c:pt>
                <c:pt idx="6396">
                  <c:v>3.41545341489008E-6</c:v>
                </c:pt>
                <c:pt idx="6397">
                  <c:v>1.3635855424516901E-6</c:v>
                </c:pt>
                <c:pt idx="6398">
                  <c:v>1.0217680824697299E-6</c:v>
                </c:pt>
                <c:pt idx="6399">
                  <c:v>0</c:v>
                </c:pt>
                <c:pt idx="6400">
                  <c:v>2.9691210444894099E-6</c:v>
                </c:pt>
                <c:pt idx="6401">
                  <c:v>3.8693309504380204E-6</c:v>
                </c:pt>
                <c:pt idx="6402">
                  <c:v>9.9148613184000505E-7</c:v>
                </c:pt>
                <c:pt idx="6403">
                  <c:v>4.0370613905199196E-6</c:v>
                </c:pt>
                <c:pt idx="6404">
                  <c:v>2.6869288277674302E-6</c:v>
                </c:pt>
                <c:pt idx="6405">
                  <c:v>2.3070288302639798E-6</c:v>
                </c:pt>
                <c:pt idx="6406">
                  <c:v>1.3193467993632999E-6</c:v>
                </c:pt>
                <c:pt idx="6407">
                  <c:v>3.6121265482240401E-6</c:v>
                </c:pt>
                <c:pt idx="6408">
                  <c:v>3.9422664246970697E-6</c:v>
                </c:pt>
                <c:pt idx="6409">
                  <c:v>1.98546168876517E-6</c:v>
                </c:pt>
                <c:pt idx="6410">
                  <c:v>3.3813748412418E-6</c:v>
                </c:pt>
                <c:pt idx="6411">
                  <c:v>2.3714539484401601E-6</c:v>
                </c:pt>
                <c:pt idx="6412">
                  <c:v>3.7744328472382598E-6</c:v>
                </c:pt>
                <c:pt idx="6413">
                  <c:v>2.39802783913164E-6</c:v>
                </c:pt>
                <c:pt idx="6414">
                  <c:v>3.1656497133665798E-6</c:v>
                </c:pt>
                <c:pt idx="6415">
                  <c:v>3.5037333679543999E-6</c:v>
                </c:pt>
                <c:pt idx="6416">
                  <c:v>3.4977065485644801E-6</c:v>
                </c:pt>
                <c:pt idx="6417">
                  <c:v>2.4320946066258799E-6</c:v>
                </c:pt>
                <c:pt idx="6418">
                  <c:v>6.9208078619846605E-7</c:v>
                </c:pt>
                <c:pt idx="6419">
                  <c:v>3.85188566361022E-6</c:v>
                </c:pt>
                <c:pt idx="6420">
                  <c:v>1.0303505223169301E-6</c:v>
                </c:pt>
                <c:pt idx="6421">
                  <c:v>3.2212719977415201E-6</c:v>
                </c:pt>
                <c:pt idx="6422">
                  <c:v>7.2069943895309705E-7</c:v>
                </c:pt>
                <c:pt idx="6423">
                  <c:v>1.1179973029170501E-6</c:v>
                </c:pt>
                <c:pt idx="6424">
                  <c:v>0</c:v>
                </c:pt>
                <c:pt idx="6425">
                  <c:v>2.1871639084809402E-6</c:v>
                </c:pt>
                <c:pt idx="6426">
                  <c:v>3.6180307156799998E-6</c:v>
                </c:pt>
                <c:pt idx="6427">
                  <c:v>4.0009524402935797E-6</c:v>
                </c:pt>
                <c:pt idx="6428">
                  <c:v>1.10896817871085E-6</c:v>
                </c:pt>
                <c:pt idx="6429">
                  <c:v>3.6880291610073301E-6</c:v>
                </c:pt>
                <c:pt idx="6430">
                  <c:v>2.5631812758119101E-6</c:v>
                </c:pt>
                <c:pt idx="6431">
                  <c:v>1.4358008520071801E-6</c:v>
                </c:pt>
                <c:pt idx="6432">
                  <c:v>1.0755202021992401E-6</c:v>
                </c:pt>
                <c:pt idx="6433">
                  <c:v>2.8685634527715601E-6</c:v>
                </c:pt>
                <c:pt idx="6434">
                  <c:v>1.8021200989602001E-6</c:v>
                </c:pt>
                <c:pt idx="6435">
                  <c:v>3.7156896676317202E-7</c:v>
                </c:pt>
                <c:pt idx="6436">
                  <c:v>3.7156896676317202E-7</c:v>
                </c:pt>
                <c:pt idx="6437">
                  <c:v>4.2727058697417397E-6</c:v>
                </c:pt>
                <c:pt idx="6438">
                  <c:v>3.2021426189052601E-6</c:v>
                </c:pt>
                <c:pt idx="6439">
                  <c:v>3.0259683937841602E-6</c:v>
                </c:pt>
                <c:pt idx="6440">
                  <c:v>1.65137611044101E-6</c:v>
                </c:pt>
                <c:pt idx="6441">
                  <c:v>1.97666879026557E-6</c:v>
                </c:pt>
                <c:pt idx="6442">
                  <c:v>1.3301351779760401E-6</c:v>
                </c:pt>
                <c:pt idx="6443">
                  <c:v>2.6979212042296102E-6</c:v>
                </c:pt>
                <c:pt idx="6444">
                  <c:v>3.0511484266764702E-6</c:v>
                </c:pt>
                <c:pt idx="6445">
                  <c:v>3.0708272371425602E-6</c:v>
                </c:pt>
                <c:pt idx="6446">
                  <c:v>8.72008523446645E-7</c:v>
                </c:pt>
                <c:pt idx="6447">
                  <c:v>3.33398694228732E-6</c:v>
                </c:pt>
                <c:pt idx="6448">
                  <c:v>3.7123441934005502E-6</c:v>
                </c:pt>
                <c:pt idx="6449">
                  <c:v>3.7029544110986902E-6</c:v>
                </c:pt>
                <c:pt idx="6450">
                  <c:v>2.4661410377609601E-6</c:v>
                </c:pt>
                <c:pt idx="6451">
                  <c:v>3.1106577346181701E-6</c:v>
                </c:pt>
                <c:pt idx="6452">
                  <c:v>3.1055899728021598E-7</c:v>
                </c:pt>
                <c:pt idx="6453">
                  <c:v>8.9739752829258001E-7</c:v>
                </c:pt>
                <c:pt idx="6454">
                  <c:v>2.4414648222561499E-6</c:v>
                </c:pt>
                <c:pt idx="6455">
                  <c:v>3.0155641120790602E-6</c:v>
                </c:pt>
                <c:pt idx="6456">
                  <c:v>2.2417336572263502E-6</c:v>
                </c:pt>
                <c:pt idx="6457">
                  <c:v>2.9026216392495302E-6</c:v>
                </c:pt>
                <c:pt idx="6458">
                  <c:v>3.4447443257200301E-6</c:v>
                </c:pt>
                <c:pt idx="6459">
                  <c:v>2.8522532377327098E-7</c:v>
                </c:pt>
                <c:pt idx="6460">
                  <c:v>2.8688916253329801E-7</c:v>
                </c:pt>
                <c:pt idx="6461">
                  <c:v>3.26985947867373E-6</c:v>
                </c:pt>
                <c:pt idx="6462">
                  <c:v>5.9031878252023899E-7</c:v>
                </c:pt>
                <c:pt idx="6463">
                  <c:v>2.6180549468756002E-6</c:v>
                </c:pt>
                <c:pt idx="6464">
                  <c:v>3.6306543748181802E-6</c:v>
                </c:pt>
                <c:pt idx="6465">
                  <c:v>5.9934072861413802E-7</c:v>
                </c:pt>
                <c:pt idx="6466">
                  <c:v>1.7633228596045401E-6</c:v>
                </c:pt>
                <c:pt idx="6467">
                  <c:v>1.783591001713E-6</c:v>
                </c:pt>
                <c:pt idx="6468">
                  <c:v>5.9618443023525902E-7</c:v>
                </c:pt>
                <c:pt idx="6469">
                  <c:v>1.783591001713E-6</c:v>
                </c:pt>
                <c:pt idx="6470">
                  <c:v>1.4541928981095199E-6</c:v>
                </c:pt>
                <c:pt idx="6471">
                  <c:v>2.07941383570785E-6</c:v>
                </c:pt>
                <c:pt idx="6472">
                  <c:v>3.6817220296255698E-6</c:v>
                </c:pt>
                <c:pt idx="6473">
                  <c:v>3.39219782676388E-6</c:v>
                </c:pt>
                <c:pt idx="6474">
                  <c:v>3.3677459225687198E-6</c:v>
                </c:pt>
                <c:pt idx="6475">
                  <c:v>2.0738691936227701E-6</c:v>
                </c:pt>
                <c:pt idx="6476">
                  <c:v>1.4436958369176401E-6</c:v>
                </c:pt>
                <c:pt idx="6477">
                  <c:v>2.8417163706821701E-7</c:v>
                </c:pt>
                <c:pt idx="6478">
                  <c:v>5.7066769111248301E-7</c:v>
                </c:pt>
                <c:pt idx="6479">
                  <c:v>8.5886056061786503E-7</c:v>
                </c:pt>
                <c:pt idx="6480">
                  <c:v>1.4541928981095199E-6</c:v>
                </c:pt>
                <c:pt idx="6481">
                  <c:v>2.3287405933579502E-6</c:v>
                </c:pt>
                <c:pt idx="6482">
                  <c:v>6.2333946140533801E-7</c:v>
                </c:pt>
                <c:pt idx="6483">
                  <c:v>0</c:v>
                </c:pt>
                <c:pt idx="6484">
                  <c:v>0</c:v>
                </c:pt>
                <c:pt idx="6485">
                  <c:v>2.9904305950710803E-7</c:v>
                </c:pt>
                <c:pt idx="6486">
                  <c:v>3.6817220296255698E-6</c:v>
                </c:pt>
                <c:pt idx="6487">
                  <c:v>1.5400100806762E-6</c:v>
                </c:pt>
                <c:pt idx="6488">
                  <c:v>5.9488400103346701E-7</c:v>
                </c:pt>
                <c:pt idx="6489">
                  <c:v>1.54311645787188E-6</c:v>
                </c:pt>
                <c:pt idx="6490">
                  <c:v>1.5548780160569299E-6</c:v>
                </c:pt>
                <c:pt idx="6491">
                  <c:v>3.1870429476206699E-6</c:v>
                </c:pt>
                <c:pt idx="6492">
                  <c:v>3.53758672870882E-6</c:v>
                </c:pt>
                <c:pt idx="6493">
                  <c:v>3.8061562656993402E-6</c:v>
                </c:pt>
                <c:pt idx="6494">
                  <c:v>1.5879605769439001E-6</c:v>
                </c:pt>
                <c:pt idx="6495">
                  <c:v>2.2647899680281401E-6</c:v>
                </c:pt>
                <c:pt idx="6496">
                  <c:v>3.5752286376493601E-6</c:v>
                </c:pt>
                <c:pt idx="6497">
                  <c:v>3.21729947841829E-6</c:v>
                </c:pt>
                <c:pt idx="6498">
                  <c:v>2.3263398653190101E-6</c:v>
                </c:pt>
                <c:pt idx="6499">
                  <c:v>3.3308261647677502E-7</c:v>
                </c:pt>
                <c:pt idx="6500">
                  <c:v>3.3813262333569701E-7</c:v>
                </c:pt>
                <c:pt idx="6501">
                  <c:v>1.3292656544827999E-6</c:v>
                </c:pt>
                <c:pt idx="6502">
                  <c:v>6.6564819379538304E-7</c:v>
                </c:pt>
                <c:pt idx="6503">
                  <c:v>1.6794731254507001E-6</c:v>
                </c:pt>
                <c:pt idx="6504">
                  <c:v>2.6361279896889201E-6</c:v>
                </c:pt>
                <c:pt idx="6505">
                  <c:v>2.3200347376106099E-6</c:v>
                </c:pt>
                <c:pt idx="6506">
                  <c:v>1.29484184426894E-6</c:v>
                </c:pt>
                <c:pt idx="6507">
                  <c:v>1.3184913190888001E-6</c:v>
                </c:pt>
                <c:pt idx="6508">
                  <c:v>1.6433942177589501E-6</c:v>
                </c:pt>
                <c:pt idx="6509">
                  <c:v>0</c:v>
                </c:pt>
                <c:pt idx="6510">
                  <c:v>1.92469495895981E-6</c:v>
                </c:pt>
                <c:pt idx="6511">
                  <c:v>1.2871914087054299E-6</c:v>
                </c:pt>
                <c:pt idx="6512">
                  <c:v>3.31302758522408E-7</c:v>
                </c:pt>
                <c:pt idx="6513">
                  <c:v>2.61830661986035E-6</c:v>
                </c:pt>
                <c:pt idx="6514">
                  <c:v>1.6173361694872E-6</c:v>
                </c:pt>
                <c:pt idx="6515">
                  <c:v>2.3195316959519899E-6</c:v>
                </c:pt>
                <c:pt idx="6516">
                  <c:v>3.3870071075674202E-6</c:v>
                </c:pt>
                <c:pt idx="6517">
                  <c:v>6.8049978233454195E-7</c:v>
                </c:pt>
                <c:pt idx="6518">
                  <c:v>1.7075893054863401E-6</c:v>
                </c:pt>
                <c:pt idx="6519">
                  <c:v>3.7135277066932198E-6</c:v>
                </c:pt>
                <c:pt idx="6520">
                  <c:v>1.3374259867909199E-6</c:v>
                </c:pt>
                <c:pt idx="6521">
                  <c:v>1.33377061899559E-6</c:v>
                </c:pt>
                <c:pt idx="6522">
                  <c:v>0</c:v>
                </c:pt>
                <c:pt idx="6523">
                  <c:v>2.0601147861092E-6</c:v>
                </c:pt>
                <c:pt idx="6524">
                  <c:v>2.07553594213816E-6</c:v>
                </c:pt>
                <c:pt idx="6525">
                  <c:v>1.0539580492148001E-6</c:v>
                </c:pt>
                <c:pt idx="6526">
                  <c:v>7.1462042686791304E-7</c:v>
                </c:pt>
                <c:pt idx="6527">
                  <c:v>7.1228398537899004E-7</c:v>
                </c:pt>
                <c:pt idx="6528">
                  <c:v>2.48144717697849E-6</c:v>
                </c:pt>
                <c:pt idx="6529">
                  <c:v>1.0914699024967299E-6</c:v>
                </c:pt>
                <c:pt idx="6530">
                  <c:v>2.8558051653240801E-6</c:v>
                </c:pt>
                <c:pt idx="6531">
                  <c:v>4.2356207029025497E-6</c:v>
                </c:pt>
                <c:pt idx="6532">
                  <c:v>1.76064437819538E-6</c:v>
                </c:pt>
                <c:pt idx="6533">
                  <c:v>1.74557896735002E-6</c:v>
                </c:pt>
                <c:pt idx="6534">
                  <c:v>4.2852123259138704E-6</c:v>
                </c:pt>
                <c:pt idx="6535">
                  <c:v>2.11145729876609E-6</c:v>
                </c:pt>
                <c:pt idx="6536">
                  <c:v>1.40181548726809E-6</c:v>
                </c:pt>
                <c:pt idx="6537">
                  <c:v>1.0303505223169301E-6</c:v>
                </c:pt>
                <c:pt idx="6538">
                  <c:v>2.4047646294923499E-6</c:v>
                </c:pt>
                <c:pt idx="6539">
                  <c:v>6.7321487322262898E-7</c:v>
                </c:pt>
                <c:pt idx="6540">
                  <c:v>0</c:v>
                </c:pt>
                <c:pt idx="6541">
                  <c:v>1.9800909310068899E-6</c:v>
                </c:pt>
                <c:pt idx="6542">
                  <c:v>1.01702409928436E-6</c:v>
                </c:pt>
                <c:pt idx="6543">
                  <c:v>1.3374259867909199E-6</c:v>
                </c:pt>
                <c:pt idx="6544">
                  <c:v>0</c:v>
                </c:pt>
                <c:pt idx="6545">
                  <c:v>1.7075893054863401E-6</c:v>
                </c:pt>
                <c:pt idx="6546">
                  <c:v>3.9392959425503999E-6</c:v>
                </c:pt>
                <c:pt idx="6547">
                  <c:v>2.6722156041360198E-6</c:v>
                </c:pt>
                <c:pt idx="6548">
                  <c:v>6.6952035632703396E-7</c:v>
                </c:pt>
                <c:pt idx="6549">
                  <c:v>6.6564819379538304E-7</c:v>
                </c:pt>
                <c:pt idx="6550">
                  <c:v>6.9602921608787404E-7</c:v>
                </c:pt>
                <c:pt idx="6551">
                  <c:v>3.48770738712779E-6</c:v>
                </c:pt>
                <c:pt idx="6552">
                  <c:v>2.4886615252711201E-6</c:v>
                </c:pt>
                <c:pt idx="6553">
                  <c:v>2.8352313178180102E-6</c:v>
                </c:pt>
                <c:pt idx="6554">
                  <c:v>2.8270189687334098E-6</c:v>
                </c:pt>
                <c:pt idx="6555">
                  <c:v>3.4738039837325198E-6</c:v>
                </c:pt>
                <c:pt idx="6556">
                  <c:v>3.7135277066932198E-6</c:v>
                </c:pt>
                <c:pt idx="6557">
                  <c:v>1.0022878109107399E-6</c:v>
                </c:pt>
                <c:pt idx="6558">
                  <c:v>1.65226783679195E-6</c:v>
                </c:pt>
                <c:pt idx="6559">
                  <c:v>3.9606101714570704E-6</c:v>
                </c:pt>
                <c:pt idx="6560">
                  <c:v>0</c:v>
                </c:pt>
                <c:pt idx="6561">
                  <c:v>3.00152795297413E-6</c:v>
                </c:pt>
                <c:pt idx="6562">
                  <c:v>2.5041050306181999E-6</c:v>
                </c:pt>
                <c:pt idx="6563">
                  <c:v>1.89794652243655E-6</c:v>
                </c:pt>
                <c:pt idx="6564">
                  <c:v>3.7003335041649998E-6</c:v>
                </c:pt>
                <c:pt idx="6565">
                  <c:v>3.08704444282725E-6</c:v>
                </c:pt>
                <c:pt idx="6566">
                  <c:v>9.3363099479054997E-7</c:v>
                </c:pt>
                <c:pt idx="6567">
                  <c:v>1.83771838579098E-6</c:v>
                </c:pt>
                <c:pt idx="6568">
                  <c:v>9.2036814658203305E-7</c:v>
                </c:pt>
                <c:pt idx="6569">
                  <c:v>3.7191341004791201E-6</c:v>
                </c:pt>
                <c:pt idx="6570">
                  <c:v>1.55093762580872E-6</c:v>
                </c:pt>
                <c:pt idx="6571">
                  <c:v>1.8705918102515299E-6</c:v>
                </c:pt>
                <c:pt idx="6572">
                  <c:v>9.4640469042581704E-7</c:v>
                </c:pt>
                <c:pt idx="6573">
                  <c:v>3.42927115591656E-6</c:v>
                </c:pt>
                <c:pt idx="6574">
                  <c:v>2.7811489376400798E-6</c:v>
                </c:pt>
                <c:pt idx="6575">
                  <c:v>2.5074504820843999E-6</c:v>
                </c:pt>
                <c:pt idx="6576">
                  <c:v>3.0948756055550202E-6</c:v>
                </c:pt>
                <c:pt idx="6577">
                  <c:v>2.2059580920686302E-6</c:v>
                </c:pt>
                <c:pt idx="6578">
                  <c:v>2.5235287427453101E-6</c:v>
                </c:pt>
                <c:pt idx="6579">
                  <c:v>1.5636177981737399E-6</c:v>
                </c:pt>
                <c:pt idx="6580">
                  <c:v>9.2657869103785797E-7</c:v>
                </c:pt>
                <c:pt idx="6581">
                  <c:v>1.4947683294812101E-6</c:v>
                </c:pt>
                <c:pt idx="6582">
                  <c:v>3.0708272371425602E-6</c:v>
                </c:pt>
                <c:pt idx="6583">
                  <c:v>1.4763779708253299E-6</c:v>
                </c:pt>
                <c:pt idx="6584">
                  <c:v>2.6439482223254301E-6</c:v>
                </c:pt>
                <c:pt idx="6585">
                  <c:v>2.9966168135281701E-6</c:v>
                </c:pt>
                <c:pt idx="6586">
                  <c:v>8.7770624273634603E-7</c:v>
                </c:pt>
                <c:pt idx="6587">
                  <c:v>2.9146021133393698E-7</c:v>
                </c:pt>
                <c:pt idx="6588">
                  <c:v>2.5994030286333401E-6</c:v>
                </c:pt>
                <c:pt idx="6589">
                  <c:v>8.9964012505442304E-7</c:v>
                </c:pt>
                <c:pt idx="6590">
                  <c:v>3.0229155602041798E-6</c:v>
                </c:pt>
                <c:pt idx="6591">
                  <c:v>1.4541928981095199E-6</c:v>
                </c:pt>
                <c:pt idx="6592">
                  <c:v>2.9679273266687501E-6</c:v>
                </c:pt>
                <c:pt idx="6593">
                  <c:v>1.4333492352724601E-6</c:v>
                </c:pt>
                <c:pt idx="6594">
                  <c:v>2.9608405849912398E-6</c:v>
                </c:pt>
                <c:pt idx="6595">
                  <c:v>0</c:v>
                </c:pt>
                <c:pt idx="6596">
                  <c:v>1.18191668865898E-6</c:v>
                </c:pt>
                <c:pt idx="6597">
                  <c:v>1.79694523227427E-6</c:v>
                </c:pt>
                <c:pt idx="6598">
                  <c:v>2.7741350442304399E-6</c:v>
                </c:pt>
                <c:pt idx="6599">
                  <c:v>6.1238831141257504E-7</c:v>
                </c:pt>
                <c:pt idx="6600">
                  <c:v>2.05399064177178E-6</c:v>
                </c:pt>
                <c:pt idx="6601">
                  <c:v>5.8887036072713801E-7</c:v>
                </c:pt>
                <c:pt idx="6602">
                  <c:v>3.07539673151038E-6</c:v>
                </c:pt>
                <c:pt idx="6603">
                  <c:v>1.1855364410057599E-6</c:v>
                </c:pt>
                <c:pt idx="6604">
                  <c:v>2.0742789733045499E-6</c:v>
                </c:pt>
                <c:pt idx="6605">
                  <c:v>1.7704337943266699E-6</c:v>
                </c:pt>
                <c:pt idx="6606">
                  <c:v>3.0111705624536698E-6</c:v>
                </c:pt>
                <c:pt idx="6607">
                  <c:v>1.0616650557838101E-6</c:v>
                </c:pt>
                <c:pt idx="6608">
                  <c:v>2.7145359762262502E-6</c:v>
                </c:pt>
                <c:pt idx="6609">
                  <c:v>1.0616650557838101E-6</c:v>
                </c:pt>
                <c:pt idx="6610">
                  <c:v>2.3657233504773999E-6</c:v>
                </c:pt>
                <c:pt idx="6611">
                  <c:v>2.9179540819692802E-6</c:v>
                </c:pt>
                <c:pt idx="6612">
                  <c:v>2.0590254367206002E-6</c:v>
                </c:pt>
                <c:pt idx="6613">
                  <c:v>1.7908919933523301E-6</c:v>
                </c:pt>
                <c:pt idx="6614">
                  <c:v>2.9064796531713601E-6</c:v>
                </c:pt>
                <c:pt idx="6615">
                  <c:v>2.06789595834433E-6</c:v>
                </c:pt>
                <c:pt idx="6616">
                  <c:v>7.9674220641987003E-7</c:v>
                </c:pt>
                <c:pt idx="6617">
                  <c:v>5.29147200093961E-7</c:v>
                </c:pt>
                <c:pt idx="6618">
                  <c:v>0</c:v>
                </c:pt>
                <c:pt idx="6619">
                  <c:v>7.5763951711629799E-7</c:v>
                </c:pt>
                <c:pt idx="6620">
                  <c:v>2.2616854222573601E-6</c:v>
                </c:pt>
                <c:pt idx="6621">
                  <c:v>2.72043519331523E-6</c:v>
                </c:pt>
                <c:pt idx="6622">
                  <c:v>3.2154341873744798E-6</c:v>
                </c:pt>
                <c:pt idx="6623">
                  <c:v>4.5075500720928102E-7</c:v>
                </c:pt>
                <c:pt idx="6624">
                  <c:v>5.1356735060915397E-6</c:v>
                </c:pt>
                <c:pt idx="6625">
                  <c:v>2.4304193848347798E-6</c:v>
                </c:pt>
                <c:pt idx="6626">
                  <c:v>3.3263710508844098E-6</c:v>
                </c:pt>
                <c:pt idx="6627">
                  <c:v>9.3001629480238099E-7</c:v>
                </c:pt>
                <c:pt idx="6628">
                  <c:v>1.8943878397344799E-6</c:v>
                </c:pt>
                <c:pt idx="6629">
                  <c:v>1.43620839461611E-6</c:v>
                </c:pt>
                <c:pt idx="6630">
                  <c:v>2.9519707331533001E-6</c:v>
                </c:pt>
                <c:pt idx="6631">
                  <c:v>5.6558453397855802E-6</c:v>
                </c:pt>
                <c:pt idx="6632">
                  <c:v>9.2642632991618402E-7</c:v>
                </c:pt>
                <c:pt idx="6633">
                  <c:v>4.5927740015038902E-7</c:v>
                </c:pt>
                <c:pt idx="6634">
                  <c:v>2.8773622475883302E-6</c:v>
                </c:pt>
                <c:pt idx="6635">
                  <c:v>2.1196420578235701E-6</c:v>
                </c:pt>
                <c:pt idx="6636">
                  <c:v>1.39892749170988E-6</c:v>
                </c:pt>
                <c:pt idx="6637">
                  <c:v>4.5556387492384702E-6</c:v>
                </c:pt>
                <c:pt idx="6638">
                  <c:v>3.97801258853213E-6</c:v>
                </c:pt>
                <c:pt idx="6639">
                  <c:v>8.8908646614379403E-7</c:v>
                </c:pt>
                <c:pt idx="6640">
                  <c:v>5.1564594310351201E-6</c:v>
                </c:pt>
                <c:pt idx="6641">
                  <c:v>2.07774802339082E-6</c:v>
                </c:pt>
                <c:pt idx="6642">
                  <c:v>3.34768064313E-6</c:v>
                </c:pt>
                <c:pt idx="6643">
                  <c:v>3.0930800370520701E-6</c:v>
                </c:pt>
                <c:pt idx="6644">
                  <c:v>4.2243769148361101E-6</c:v>
                </c:pt>
                <c:pt idx="6645">
                  <c:v>4.2211903428557601E-7</c:v>
                </c:pt>
                <c:pt idx="6646">
                  <c:v>3.5095259742728899E-6</c:v>
                </c:pt>
                <c:pt idx="6647">
                  <c:v>3.1391444995586499E-6</c:v>
                </c:pt>
                <c:pt idx="6648">
                  <c:v>4.3911006691705498E-7</c:v>
                </c:pt>
                <c:pt idx="6649">
                  <c:v>3.6331283245616699E-6</c:v>
                </c:pt>
                <c:pt idx="6650">
                  <c:v>0</c:v>
                </c:pt>
                <c:pt idx="6651">
                  <c:v>2.2230190429562599E-6</c:v>
                </c:pt>
                <c:pt idx="6652">
                  <c:v>4.7673262555486098E-6</c:v>
                </c:pt>
                <c:pt idx="6653">
                  <c:v>3.0663910235805798E-6</c:v>
                </c:pt>
                <c:pt idx="6654">
                  <c:v>2.6649381347696198E-6</c:v>
                </c:pt>
                <c:pt idx="6655">
                  <c:v>1.75579775951846E-6</c:v>
                </c:pt>
                <c:pt idx="6656">
                  <c:v>2.2785739918067801E-6</c:v>
                </c:pt>
                <c:pt idx="6657">
                  <c:v>3.8872003479523796E-6</c:v>
                </c:pt>
                <c:pt idx="6658">
                  <c:v>8.5579803434156401E-7</c:v>
                </c:pt>
                <c:pt idx="6659">
                  <c:v>0</c:v>
                </c:pt>
                <c:pt idx="6660">
                  <c:v>2.6492910709492001E-6</c:v>
                </c:pt>
                <c:pt idx="6661">
                  <c:v>4.2444821042311401E-7</c:v>
                </c:pt>
                <c:pt idx="6662">
                  <c:v>4.6922055567721298E-6</c:v>
                </c:pt>
                <c:pt idx="6663">
                  <c:v>4.1953234272703397E-6</c:v>
                </c:pt>
                <c:pt idx="6664">
                  <c:v>8.2068116822263903E-7</c:v>
                </c:pt>
                <c:pt idx="6665">
                  <c:v>2.1059782960422799E-6</c:v>
                </c:pt>
                <c:pt idx="6666">
                  <c:v>3.0171203134830601E-6</c:v>
                </c:pt>
                <c:pt idx="6667">
                  <c:v>4.2814328198206298E-7</c:v>
                </c:pt>
                <c:pt idx="6668">
                  <c:v>2.2174534461715702E-6</c:v>
                </c:pt>
                <c:pt idx="6669">
                  <c:v>8.63123084500319E-7</c:v>
                </c:pt>
                <c:pt idx="6670">
                  <c:v>3.2509260306361301E-6</c:v>
                </c:pt>
                <c:pt idx="6671">
                  <c:v>2.4275646640205702E-6</c:v>
                </c:pt>
                <c:pt idx="6672">
                  <c:v>0</c:v>
                </c:pt>
                <c:pt idx="6673">
                  <c:v>5.4710337947413802E-6</c:v>
                </c:pt>
                <c:pt idx="6674">
                  <c:v>9.0245920372550698E-7</c:v>
                </c:pt>
                <c:pt idx="6675">
                  <c:v>1.31790888466836E-6</c:v>
                </c:pt>
                <c:pt idx="6676">
                  <c:v>2.2415039168490898E-6</c:v>
                </c:pt>
                <c:pt idx="6677">
                  <c:v>0</c:v>
                </c:pt>
                <c:pt idx="6678">
                  <c:v>2.6940440566412201E-6</c:v>
                </c:pt>
                <c:pt idx="6679">
                  <c:v>1.77856822064569E-6</c:v>
                </c:pt>
                <c:pt idx="6680">
                  <c:v>3.1564267314384298E-6</c:v>
                </c:pt>
                <c:pt idx="6681">
                  <c:v>1.69539420762531E-6</c:v>
                </c:pt>
                <c:pt idx="6682">
                  <c:v>1.2602394144914299E-6</c:v>
                </c:pt>
                <c:pt idx="6683">
                  <c:v>4.2520019151697399E-7</c:v>
                </c:pt>
                <c:pt idx="6684">
                  <c:v>4.2479106881711704E-6</c:v>
                </c:pt>
                <c:pt idx="6685">
                  <c:v>4.6922055567721298E-6</c:v>
                </c:pt>
                <c:pt idx="6686">
                  <c:v>3.6848453629775801E-6</c:v>
                </c:pt>
                <c:pt idx="6687">
                  <c:v>2.5271497262529101E-6</c:v>
                </c:pt>
                <c:pt idx="6688">
                  <c:v>2.0401448171986801E-6</c:v>
                </c:pt>
                <c:pt idx="6689">
                  <c:v>1.15696102171045E-6</c:v>
                </c:pt>
                <c:pt idx="6690">
                  <c:v>2.82467327200498E-6</c:v>
                </c:pt>
                <c:pt idx="6691">
                  <c:v>4.8127639400512404E-6</c:v>
                </c:pt>
                <c:pt idx="6692">
                  <c:v>2.0188863066775899E-6</c:v>
                </c:pt>
                <c:pt idx="6693">
                  <c:v>1.17134118532345E-6</c:v>
                </c:pt>
                <c:pt idx="6694">
                  <c:v>3.9065003174081801E-6</c:v>
                </c:pt>
                <c:pt idx="6695">
                  <c:v>2.35533776488568E-6</c:v>
                </c:pt>
                <c:pt idx="6696">
                  <c:v>0</c:v>
                </c:pt>
                <c:pt idx="6697">
                  <c:v>2.3210588556754601E-6</c:v>
                </c:pt>
                <c:pt idx="6698">
                  <c:v>2.3973047145339499E-6</c:v>
                </c:pt>
                <c:pt idx="6699">
                  <c:v>4.3802299337485299E-6</c:v>
                </c:pt>
                <c:pt idx="6700">
                  <c:v>4.4359112138130297E-6</c:v>
                </c:pt>
                <c:pt idx="6701">
                  <c:v>2.0006454007801998E-6</c:v>
                </c:pt>
                <c:pt idx="6702">
                  <c:v>7.8704007646018003E-7</c:v>
                </c:pt>
                <c:pt idx="6703">
                  <c:v>1.10483672863336E-6</c:v>
                </c:pt>
                <c:pt idx="6704">
                  <c:v>4.5042263615286199E-6</c:v>
                </c:pt>
                <c:pt idx="6705">
                  <c:v>3.6498570167937099E-7</c:v>
                </c:pt>
                <c:pt idx="6706">
                  <c:v>2.2002853986089799E-6</c:v>
                </c:pt>
                <c:pt idx="6707">
                  <c:v>4.0432078506078198E-6</c:v>
                </c:pt>
                <c:pt idx="6708">
                  <c:v>2.48583657498162E-6</c:v>
                </c:pt>
                <c:pt idx="6709">
                  <c:v>2.1398414947298E-6</c:v>
                </c:pt>
                <c:pt idx="6710">
                  <c:v>3.1882210662952801E-6</c:v>
                </c:pt>
                <c:pt idx="6711">
                  <c:v>3.10313688526366E-6</c:v>
                </c:pt>
                <c:pt idx="6712">
                  <c:v>1.3356335731369101E-6</c:v>
                </c:pt>
                <c:pt idx="6713">
                  <c:v>2.79393309180654E-6</c:v>
                </c:pt>
                <c:pt idx="6714">
                  <c:v>3.8514599575128401E-6</c:v>
                </c:pt>
                <c:pt idx="6715">
                  <c:v>1.43018892434864E-6</c:v>
                </c:pt>
                <c:pt idx="6716">
                  <c:v>3.5341829616171401E-6</c:v>
                </c:pt>
                <c:pt idx="6717">
                  <c:v>4.2424592800827697E-6</c:v>
                </c:pt>
                <c:pt idx="6718">
                  <c:v>2.85497864791649E-6</c:v>
                </c:pt>
                <c:pt idx="6719">
                  <c:v>1.38081815359563E-6</c:v>
                </c:pt>
                <c:pt idx="6720">
                  <c:v>1.04450760726587E-6</c:v>
                </c:pt>
                <c:pt idx="6721">
                  <c:v>1.7643711105204399E-6</c:v>
                </c:pt>
                <c:pt idx="6722">
                  <c:v>3.0138636749144201E-6</c:v>
                </c:pt>
                <c:pt idx="6723">
                  <c:v>2.9892927994471099E-6</c:v>
                </c:pt>
                <c:pt idx="6724">
                  <c:v>2.6255156537870499E-6</c:v>
                </c:pt>
                <c:pt idx="6725">
                  <c:v>2.3303706374952799E-6</c:v>
                </c:pt>
                <c:pt idx="6726">
                  <c:v>1.6226118483056501E-6</c:v>
                </c:pt>
                <c:pt idx="6727">
                  <c:v>0</c:v>
                </c:pt>
                <c:pt idx="6728">
                  <c:v>3.2559379817049E-6</c:v>
                </c:pt>
                <c:pt idx="6729">
                  <c:v>6.4787820227231304E-7</c:v>
                </c:pt>
                <c:pt idx="6730">
                  <c:v>3.6013761779345101E-6</c:v>
                </c:pt>
                <c:pt idx="6731">
                  <c:v>1.81074768844748E-6</c:v>
                </c:pt>
                <c:pt idx="6732">
                  <c:v>2.8509921062498699E-6</c:v>
                </c:pt>
                <c:pt idx="6733">
                  <c:v>2.5939554135079602E-6</c:v>
                </c:pt>
                <c:pt idx="6734">
                  <c:v>3.6020075509972801E-6</c:v>
                </c:pt>
                <c:pt idx="6735">
                  <c:v>4.2986689901867398E-6</c:v>
                </c:pt>
                <c:pt idx="6736">
                  <c:v>1.93992486004458E-6</c:v>
                </c:pt>
                <c:pt idx="6737">
                  <c:v>7.4868980721711699E-7</c:v>
                </c:pt>
                <c:pt idx="6738">
                  <c:v>1.4820303594270701E-6</c:v>
                </c:pt>
                <c:pt idx="6739">
                  <c:v>3.4372852791478798E-6</c:v>
                </c:pt>
                <c:pt idx="6740">
                  <c:v>4.3354473214780104E-6</c:v>
                </c:pt>
                <c:pt idx="6741">
                  <c:v>1.8697225141902999E-6</c:v>
                </c:pt>
                <c:pt idx="6742">
                  <c:v>4.6149957831790699E-6</c:v>
                </c:pt>
                <c:pt idx="6743">
                  <c:v>4.0037367569635798E-7</c:v>
                </c:pt>
                <c:pt idx="6744">
                  <c:v>2.0953025018203998E-6</c:v>
                </c:pt>
                <c:pt idx="6745">
                  <c:v>3.8612523014193698E-7</c:v>
                </c:pt>
                <c:pt idx="6746">
                  <c:v>4.3214656151156796E-6</c:v>
                </c:pt>
                <c:pt idx="6747">
                  <c:v>1.8839258146990001E-6</c:v>
                </c:pt>
                <c:pt idx="6748">
                  <c:v>2.9320249742593702E-6</c:v>
                </c:pt>
                <c:pt idx="6749">
                  <c:v>2.9231043668084002E-6</c:v>
                </c:pt>
                <c:pt idx="6750">
                  <c:v>2.1469189318483398E-6</c:v>
                </c:pt>
                <c:pt idx="6751">
                  <c:v>7.0600694566760796E-7</c:v>
                </c:pt>
                <c:pt idx="6752">
                  <c:v>3.8514599575128401E-6</c:v>
                </c:pt>
                <c:pt idx="6753">
                  <c:v>3.83866177227426E-6</c:v>
                </c:pt>
                <c:pt idx="6754">
                  <c:v>1.7668851759831E-6</c:v>
                </c:pt>
                <c:pt idx="6755">
                  <c:v>3.8944433045017797E-6</c:v>
                </c:pt>
                <c:pt idx="6756">
                  <c:v>1.39990665307231E-6</c:v>
                </c:pt>
                <c:pt idx="6757">
                  <c:v>1.44196104603332E-6</c:v>
                </c:pt>
                <c:pt idx="6758">
                  <c:v>7.0060720599638201E-7</c:v>
                </c:pt>
                <c:pt idx="6759">
                  <c:v>4.3177380243349397E-6</c:v>
                </c:pt>
                <c:pt idx="6760">
                  <c:v>1.81764874238745E-6</c:v>
                </c:pt>
                <c:pt idx="6761">
                  <c:v>1.8321513258189099E-6</c:v>
                </c:pt>
                <c:pt idx="6762">
                  <c:v>3.6062667616426999E-6</c:v>
                </c:pt>
                <c:pt idx="6763">
                  <c:v>1.80547468984195E-6</c:v>
                </c:pt>
                <c:pt idx="6764">
                  <c:v>3.4270046717107501E-6</c:v>
                </c:pt>
                <c:pt idx="6765">
                  <c:v>3.04593780230247E-6</c:v>
                </c:pt>
                <c:pt idx="6766">
                  <c:v>1.8937080300512299E-6</c:v>
                </c:pt>
                <c:pt idx="6767">
                  <c:v>4.6550182713439803E-6</c:v>
                </c:pt>
                <c:pt idx="6768">
                  <c:v>7.3719131519204604E-7</c:v>
                </c:pt>
                <c:pt idx="6769">
                  <c:v>4.4942438718326398E-6</c:v>
                </c:pt>
                <c:pt idx="6770">
                  <c:v>2.5259943071902599E-6</c:v>
                </c:pt>
                <c:pt idx="6771">
                  <c:v>4.2582980247294597E-6</c:v>
                </c:pt>
                <c:pt idx="6772">
                  <c:v>0</c:v>
                </c:pt>
                <c:pt idx="6773">
                  <c:v>1.0645847878163499E-6</c:v>
                </c:pt>
                <c:pt idx="6774">
                  <c:v>3.64505514489871E-6</c:v>
                </c:pt>
                <c:pt idx="6775">
                  <c:v>7.1736012830681397E-7</c:v>
                </c:pt>
                <c:pt idx="6776">
                  <c:v>6.8096697642249101E-7</c:v>
                </c:pt>
                <c:pt idx="6777">
                  <c:v>1.0340073298427601E-6</c:v>
                </c:pt>
                <c:pt idx="6778">
                  <c:v>3.1471733572947898E-6</c:v>
                </c:pt>
                <c:pt idx="6779">
                  <c:v>6.5944936314223495E-7</c:v>
                </c:pt>
                <c:pt idx="6780">
                  <c:v>3.34521513752576E-6</c:v>
                </c:pt>
                <c:pt idx="6781">
                  <c:v>9.6344268107929297E-7</c:v>
                </c:pt>
                <c:pt idx="6782">
                  <c:v>6.7427094787439805E-7</c:v>
                </c:pt>
                <c:pt idx="6783">
                  <c:v>1.0364484349965401E-6</c:v>
                </c:pt>
                <c:pt idx="6784">
                  <c:v>4.2424592800827697E-6</c:v>
                </c:pt>
                <c:pt idx="6785">
                  <c:v>1.76336742424603E-6</c:v>
                </c:pt>
                <c:pt idx="6786">
                  <c:v>2.3958101758034698E-6</c:v>
                </c:pt>
                <c:pt idx="6787">
                  <c:v>2.0423934268838998E-6</c:v>
                </c:pt>
                <c:pt idx="6788">
                  <c:v>2.9808683269533299E-6</c:v>
                </c:pt>
                <c:pt idx="6789">
                  <c:v>1.6662187233733599E-6</c:v>
                </c:pt>
                <c:pt idx="6790">
                  <c:v>3.2061557909826702E-7</c:v>
                </c:pt>
                <c:pt idx="6791">
                  <c:v>6.4592529969556504E-7</c:v>
                </c:pt>
                <c:pt idx="6792">
                  <c:v>1.2577957286368801E-6</c:v>
                </c:pt>
                <c:pt idx="6793">
                  <c:v>3.4857706501173299E-6</c:v>
                </c:pt>
                <c:pt idx="6794">
                  <c:v>2.6185004355295798E-6</c:v>
                </c:pt>
                <c:pt idx="6795">
                  <c:v>2.2935780345295901E-6</c:v>
                </c:pt>
                <c:pt idx="6796">
                  <c:v>1.79751266722668E-6</c:v>
                </c:pt>
                <c:pt idx="6797">
                  <c:v>5.9766910110337005E-7</c:v>
                </c:pt>
                <c:pt idx="6798">
                  <c:v>1.53503344098784E-6</c:v>
                </c:pt>
                <c:pt idx="6799">
                  <c:v>2.1664651822199902E-6</c:v>
                </c:pt>
                <c:pt idx="6800">
                  <c:v>2.9871551877352897E-7</c:v>
                </c:pt>
                <c:pt idx="6801">
                  <c:v>3.6881727187261E-6</c:v>
                </c:pt>
                <c:pt idx="6802">
                  <c:v>1.1797089910105699E-6</c:v>
                </c:pt>
                <c:pt idx="6803">
                  <c:v>3.7497433052543798E-6</c:v>
                </c:pt>
                <c:pt idx="6804">
                  <c:v>1.2186452576304699E-6</c:v>
                </c:pt>
                <c:pt idx="6805">
                  <c:v>2.2110243189974698E-6</c:v>
                </c:pt>
                <c:pt idx="6806">
                  <c:v>3.5163221558364299E-6</c:v>
                </c:pt>
                <c:pt idx="6807">
                  <c:v>1.60663386177484E-6</c:v>
                </c:pt>
                <c:pt idx="6808">
                  <c:v>1.2528711785831201E-6</c:v>
                </c:pt>
                <c:pt idx="6809">
                  <c:v>2.8095628017162801E-6</c:v>
                </c:pt>
                <c:pt idx="6810">
                  <c:v>6.2105372454749597E-7</c:v>
                </c:pt>
                <c:pt idx="6811">
                  <c:v>1.1929022173046701E-6</c:v>
                </c:pt>
                <c:pt idx="6812">
                  <c:v>1.5407554842208399E-6</c:v>
                </c:pt>
                <c:pt idx="6813">
                  <c:v>1.5975263782353E-6</c:v>
                </c:pt>
                <c:pt idx="6814">
                  <c:v>2.24226933519041E-6</c:v>
                </c:pt>
                <c:pt idx="6815">
                  <c:v>1.9822136153270799E-6</c:v>
                </c:pt>
                <c:pt idx="6816">
                  <c:v>0</c:v>
                </c:pt>
                <c:pt idx="6817">
                  <c:v>2.95683035790522E-6</c:v>
                </c:pt>
                <c:pt idx="6818">
                  <c:v>2.2935780345295901E-6</c:v>
                </c:pt>
                <c:pt idx="6819">
                  <c:v>9.4901671085818105E-7</c:v>
                </c:pt>
                <c:pt idx="6820">
                  <c:v>3.1853896309703201E-7</c:v>
                </c:pt>
                <c:pt idx="6821">
                  <c:v>2.8759672808699202E-6</c:v>
                </c:pt>
                <c:pt idx="6822">
                  <c:v>9.4696967663981301E-7</c:v>
                </c:pt>
                <c:pt idx="6823">
                  <c:v>9.7255238864084108E-7</c:v>
                </c:pt>
                <c:pt idx="6824">
                  <c:v>2.0126197139786498E-6</c:v>
                </c:pt>
                <c:pt idx="6825">
                  <c:v>1.3245763937497099E-6</c:v>
                </c:pt>
                <c:pt idx="6826">
                  <c:v>2.0036824074380899E-6</c:v>
                </c:pt>
                <c:pt idx="6827">
                  <c:v>3.1378601845400301E-6</c:v>
                </c:pt>
                <c:pt idx="6828">
                  <c:v>3.01674289612776E-7</c:v>
                </c:pt>
                <c:pt idx="6829">
                  <c:v>1.1958742194050201E-6</c:v>
                </c:pt>
                <c:pt idx="6830">
                  <c:v>1.51737637760658E-6</c:v>
                </c:pt>
                <c:pt idx="6831">
                  <c:v>2.11801788466036E-6</c:v>
                </c:pt>
                <c:pt idx="6832">
                  <c:v>9.0375056216795801E-7</c:v>
                </c:pt>
                <c:pt idx="6833">
                  <c:v>1.25039073127829E-6</c:v>
                </c:pt>
                <c:pt idx="6834">
                  <c:v>3.1346350545342299E-6</c:v>
                </c:pt>
                <c:pt idx="6835">
                  <c:v>3.4994253450724199E-6</c:v>
                </c:pt>
                <c:pt idx="6836">
                  <c:v>2.7364544681868902E-6</c:v>
                </c:pt>
                <c:pt idx="6837">
                  <c:v>5.9341311784312097E-7</c:v>
                </c:pt>
                <c:pt idx="6838">
                  <c:v>1.8439150500780299E-6</c:v>
                </c:pt>
                <c:pt idx="6839">
                  <c:v>1.2272448502141599E-6</c:v>
                </c:pt>
                <c:pt idx="6840">
                  <c:v>3.08261402923537E-7</c:v>
                </c:pt>
                <c:pt idx="6841">
                  <c:v>3.3973935259428002E-6</c:v>
                </c:pt>
                <c:pt idx="6842">
                  <c:v>2.89351847542772E-7</c:v>
                </c:pt>
                <c:pt idx="6843">
                  <c:v>8.7238887350332602E-7</c:v>
                </c:pt>
                <c:pt idx="6844">
                  <c:v>1.18191668865898E-6</c:v>
                </c:pt>
                <c:pt idx="6845">
                  <c:v>2.43019385718074E-6</c:v>
                </c:pt>
                <c:pt idx="6846">
                  <c:v>2.99416135833774E-7</c:v>
                </c:pt>
                <c:pt idx="6847">
                  <c:v>2.7849510521755699E-6</c:v>
                </c:pt>
                <c:pt idx="6848">
                  <c:v>8.9294571005525796E-7</c:v>
                </c:pt>
                <c:pt idx="6849">
                  <c:v>2.8761803896030699E-7</c:v>
                </c:pt>
                <c:pt idx="6850">
                  <c:v>2.4998864249841302E-6</c:v>
                </c:pt>
                <c:pt idx="6851">
                  <c:v>8.5138586402769701E-7</c:v>
                </c:pt>
                <c:pt idx="6852">
                  <c:v>2.3657783455176599E-6</c:v>
                </c:pt>
                <c:pt idx="6853">
                  <c:v>2.3515861729331299E-6</c:v>
                </c:pt>
                <c:pt idx="6854">
                  <c:v>2.97973773844339E-7</c:v>
                </c:pt>
                <c:pt idx="6855">
                  <c:v>1.53884340242892E-6</c:v>
                </c:pt>
                <c:pt idx="6856">
                  <c:v>1.4990328530072E-6</c:v>
                </c:pt>
                <c:pt idx="6857">
                  <c:v>3.1193259505246902E-6</c:v>
                </c:pt>
                <c:pt idx="6858">
                  <c:v>0</c:v>
                </c:pt>
                <c:pt idx="6859">
                  <c:v>1.4174668634798299E-6</c:v>
                </c:pt>
                <c:pt idx="6860">
                  <c:v>1.38888890212566E-6</c:v>
                </c:pt>
                <c:pt idx="6861">
                  <c:v>2.1814620693636699E-6</c:v>
                </c:pt>
                <c:pt idx="6862">
                  <c:v>2.2084008856595401E-6</c:v>
                </c:pt>
                <c:pt idx="6863">
                  <c:v>1.2479850395593399E-6</c:v>
                </c:pt>
                <c:pt idx="6864">
                  <c:v>3.0138340865514998E-6</c:v>
                </c:pt>
                <c:pt idx="6865">
                  <c:v>8.8963572499825503E-7</c:v>
                </c:pt>
                <c:pt idx="6866">
                  <c:v>2.93057899884779E-6</c:v>
                </c:pt>
                <c:pt idx="6867">
                  <c:v>3.4874831541905601E-6</c:v>
                </c:pt>
                <c:pt idx="6868">
                  <c:v>1.55155152071612E-6</c:v>
                </c:pt>
                <c:pt idx="6869">
                  <c:v>1.5192354517974099E-6</c:v>
                </c:pt>
                <c:pt idx="6870">
                  <c:v>3.5000238468793302E-6</c:v>
                </c:pt>
                <c:pt idx="6871">
                  <c:v>0</c:v>
                </c:pt>
                <c:pt idx="6872">
                  <c:v>2.3772560206668798E-6</c:v>
                </c:pt>
                <c:pt idx="6873">
                  <c:v>1.4907429827852599E-6</c:v>
                </c:pt>
                <c:pt idx="6874">
                  <c:v>2.6348566835281802E-6</c:v>
                </c:pt>
                <c:pt idx="6875">
                  <c:v>2.3742610121980002E-6</c:v>
                </c:pt>
                <c:pt idx="6876">
                  <c:v>8.9183964839186298E-7</c:v>
                </c:pt>
                <c:pt idx="6877">
                  <c:v>2.9916626727943998E-6</c:v>
                </c:pt>
                <c:pt idx="6878">
                  <c:v>2.7128340914017801E-6</c:v>
                </c:pt>
                <c:pt idx="6879">
                  <c:v>1.54267232361869E-6</c:v>
                </c:pt>
                <c:pt idx="6880">
                  <c:v>3.04847567285324E-6</c:v>
                </c:pt>
                <c:pt idx="6881">
                  <c:v>2.7744147667075398E-6</c:v>
                </c:pt>
                <c:pt idx="6882">
                  <c:v>3.1828855734371898E-6</c:v>
                </c:pt>
                <c:pt idx="6883">
                  <c:v>2.5875271268426201E-6</c:v>
                </c:pt>
                <c:pt idx="6884">
                  <c:v>2.5177269122811898E-6</c:v>
                </c:pt>
                <c:pt idx="6885">
                  <c:v>2.0431829937098702E-6</c:v>
                </c:pt>
                <c:pt idx="6886">
                  <c:v>6.647094787569E-7</c:v>
                </c:pt>
                <c:pt idx="6887">
                  <c:v>6.9376192732738299E-7</c:v>
                </c:pt>
                <c:pt idx="6888">
                  <c:v>0</c:v>
                </c:pt>
                <c:pt idx="6889">
                  <c:v>6.5118299426824003E-7</c:v>
                </c:pt>
                <c:pt idx="6890">
                  <c:v>3.4688653942198199E-6</c:v>
                </c:pt>
                <c:pt idx="6891">
                  <c:v>3.4443815907561098E-6</c:v>
                </c:pt>
                <c:pt idx="6892">
                  <c:v>3.5745679609639602E-6</c:v>
                </c:pt>
                <c:pt idx="6893">
                  <c:v>7.0187752564823495E-7</c:v>
                </c:pt>
                <c:pt idx="6894">
                  <c:v>1.01597335705251E-6</c:v>
                </c:pt>
                <c:pt idx="6895">
                  <c:v>2.1563028658398701E-6</c:v>
                </c:pt>
                <c:pt idx="6896">
                  <c:v>2.12533751872532E-6</c:v>
                </c:pt>
                <c:pt idx="6897">
                  <c:v>3.1207443341312398E-6</c:v>
                </c:pt>
                <c:pt idx="6898">
                  <c:v>2.83024308590719E-6</c:v>
                </c:pt>
                <c:pt idx="6899">
                  <c:v>3.1652855433958E-6</c:v>
                </c:pt>
                <c:pt idx="6900">
                  <c:v>6.7617062371627301E-7</c:v>
                </c:pt>
                <c:pt idx="6901">
                  <c:v>2.4330900838200098E-6</c:v>
                </c:pt>
                <c:pt idx="6902">
                  <c:v>2.0423934268838998E-6</c:v>
                </c:pt>
                <c:pt idx="6903">
                  <c:v>3.3720288629243302E-6</c:v>
                </c:pt>
                <c:pt idx="6904">
                  <c:v>0</c:v>
                </c:pt>
                <c:pt idx="6905">
                  <c:v>3.26913920964763E-6</c:v>
                </c:pt>
                <c:pt idx="6906">
                  <c:v>0</c:v>
                </c:pt>
                <c:pt idx="6907">
                  <c:v>0</c:v>
                </c:pt>
                <c:pt idx="6908">
                  <c:v>3.5578747327770899E-7</c:v>
                </c:pt>
                <c:pt idx="6909">
                  <c:v>3.5213333817336901E-7</c:v>
                </c:pt>
                <c:pt idx="6910">
                  <c:v>3.11348318766829E-6</c:v>
                </c:pt>
                <c:pt idx="6911">
                  <c:v>2.1117165674562002E-6</c:v>
                </c:pt>
                <c:pt idx="6912">
                  <c:v>1.2314428409169999E-6</c:v>
                </c:pt>
                <c:pt idx="6913">
                  <c:v>3.4660820281184501E-6</c:v>
                </c:pt>
                <c:pt idx="6914">
                  <c:v>0</c:v>
                </c:pt>
                <c:pt idx="6915">
                  <c:v>3.24224166905524E-6</c:v>
                </c:pt>
                <c:pt idx="6916">
                  <c:v>1.1459128837382099E-6</c:v>
                </c:pt>
                <c:pt idx="6917">
                  <c:v>2.3742300407840999E-6</c:v>
                </c:pt>
                <c:pt idx="6918">
                  <c:v>1.14409200903118E-6</c:v>
                </c:pt>
                <c:pt idx="6919">
                  <c:v>1.1867871034249199E-6</c:v>
                </c:pt>
                <c:pt idx="6920">
                  <c:v>3.6246209218134201E-6</c:v>
                </c:pt>
                <c:pt idx="6921">
                  <c:v>4.0578925359533899E-7</c:v>
                </c:pt>
                <c:pt idx="6922">
                  <c:v>4.0290622543653496E-6</c:v>
                </c:pt>
                <c:pt idx="6923">
                  <c:v>1.52081619423643E-6</c:v>
                </c:pt>
                <c:pt idx="6924">
                  <c:v>4.4463395770013104E-6</c:v>
                </c:pt>
                <c:pt idx="6925">
                  <c:v>3.6947303343172601E-6</c:v>
                </c:pt>
                <c:pt idx="6926">
                  <c:v>3.7331702784943302E-6</c:v>
                </c:pt>
                <c:pt idx="6927">
                  <c:v>2.6142996795519901E-6</c:v>
                </c:pt>
                <c:pt idx="6928">
                  <c:v>1.4397984072648401E-6</c:v>
                </c:pt>
                <c:pt idx="6929">
                  <c:v>6.9476609870664904E-7</c:v>
                </c:pt>
                <c:pt idx="6930">
                  <c:v>6.6934405514025301E-7</c:v>
                </c:pt>
                <c:pt idx="6931">
                  <c:v>3.4580500103613401E-6</c:v>
                </c:pt>
                <c:pt idx="6932">
                  <c:v>6.9654052843150905E-7</c:v>
                </c:pt>
                <c:pt idx="6933">
                  <c:v>3.83866177227426E-6</c:v>
                </c:pt>
                <c:pt idx="6934">
                  <c:v>6.8485333055876996E-7</c:v>
                </c:pt>
                <c:pt idx="6935">
                  <c:v>2.43598453193117E-6</c:v>
                </c:pt>
                <c:pt idx="6936">
                  <c:v>2.2997112522193899E-6</c:v>
                </c:pt>
                <c:pt idx="6937">
                  <c:v>2.8351976030609701E-6</c:v>
                </c:pt>
                <c:pt idx="6938">
                  <c:v>2.82398857128425E-6</c:v>
                </c:pt>
                <c:pt idx="6939">
                  <c:v>6.1785604294565103E-7</c:v>
                </c:pt>
                <c:pt idx="6940">
                  <c:v>6.1785604294565103E-7</c:v>
                </c:pt>
                <c:pt idx="6941">
                  <c:v>0</c:v>
                </c:pt>
                <c:pt idx="6942">
                  <c:v>1.6024812800030099E-6</c:v>
                </c:pt>
                <c:pt idx="6943">
                  <c:v>2.86816861903583E-6</c:v>
                </c:pt>
                <c:pt idx="6944">
                  <c:v>1.2233039249022E-6</c:v>
                </c:pt>
                <c:pt idx="6945">
                  <c:v>2.2398166980020599E-6</c:v>
                </c:pt>
                <c:pt idx="6946">
                  <c:v>3.6928370409323501E-6</c:v>
                </c:pt>
                <c:pt idx="6947">
                  <c:v>3.0590394342624002E-7</c:v>
                </c:pt>
                <c:pt idx="6948">
                  <c:v>3.0940908932670001E-6</c:v>
                </c:pt>
                <c:pt idx="6949">
                  <c:v>3.7761223449622501E-6</c:v>
                </c:pt>
                <c:pt idx="6950">
                  <c:v>1.8989940864166501E-6</c:v>
                </c:pt>
                <c:pt idx="6951">
                  <c:v>3.03628354323685E-7</c:v>
                </c:pt>
                <c:pt idx="6952">
                  <c:v>3.0138340865514998E-6</c:v>
                </c:pt>
                <c:pt idx="6953">
                  <c:v>1.8196125086245099E-6</c:v>
                </c:pt>
                <c:pt idx="6954">
                  <c:v>3.5578517656014901E-6</c:v>
                </c:pt>
                <c:pt idx="6955">
                  <c:v>0</c:v>
                </c:pt>
                <c:pt idx="6956">
                  <c:v>3.15353468363472E-6</c:v>
                </c:pt>
                <c:pt idx="6957">
                  <c:v>2.84913584004627E-6</c:v>
                </c:pt>
                <c:pt idx="6958">
                  <c:v>3.3885718053677302E-6</c:v>
                </c:pt>
                <c:pt idx="6959">
                  <c:v>2.8896256897532801E-6</c:v>
                </c:pt>
                <c:pt idx="6960">
                  <c:v>3.3846440281977799E-6</c:v>
                </c:pt>
                <c:pt idx="6961">
                  <c:v>2.8517999912558002E-6</c:v>
                </c:pt>
                <c:pt idx="6962">
                  <c:v>0</c:v>
                </c:pt>
                <c:pt idx="6963">
                  <c:v>2.6251730850548199E-6</c:v>
                </c:pt>
                <c:pt idx="6964">
                  <c:v>3.4709013596244598E-6</c:v>
                </c:pt>
                <c:pt idx="6965">
                  <c:v>1.6811304784012199E-6</c:v>
                </c:pt>
                <c:pt idx="6966">
                  <c:v>2.4692465880871301E-6</c:v>
                </c:pt>
                <c:pt idx="6967">
                  <c:v>2.4552475876757499E-6</c:v>
                </c:pt>
                <c:pt idx="6968">
                  <c:v>3.19376985597093E-6</c:v>
                </c:pt>
                <c:pt idx="6969">
                  <c:v>2.42836321804665E-6</c:v>
                </c:pt>
                <c:pt idx="6970">
                  <c:v>3.2490654397897998E-6</c:v>
                </c:pt>
                <c:pt idx="6971">
                  <c:v>2.6113013048146301E-6</c:v>
                </c:pt>
                <c:pt idx="6972">
                  <c:v>1.32027254921655E-6</c:v>
                </c:pt>
                <c:pt idx="6973">
                  <c:v>7.8544311757227701E-7</c:v>
                </c:pt>
                <c:pt idx="6974">
                  <c:v>2.63319578346742E-7</c:v>
                </c:pt>
                <c:pt idx="6975">
                  <c:v>1.59592825515906E-6</c:v>
                </c:pt>
                <c:pt idx="6976">
                  <c:v>2.3938022796713801E-6</c:v>
                </c:pt>
                <c:pt idx="6977">
                  <c:v>2.6475695177248702E-6</c:v>
                </c:pt>
                <c:pt idx="6978">
                  <c:v>7.8716053376975595E-7</c:v>
                </c:pt>
                <c:pt idx="6979">
                  <c:v>1.30829290020932E-6</c:v>
                </c:pt>
                <c:pt idx="6980">
                  <c:v>1.0102710994575801E-6</c:v>
                </c:pt>
                <c:pt idx="6981">
                  <c:v>2.4837132963476498E-6</c:v>
                </c:pt>
                <c:pt idx="6982">
                  <c:v>2.53743767143097E-6</c:v>
                </c:pt>
                <c:pt idx="6983">
                  <c:v>2.5539040617744198E-6</c:v>
                </c:pt>
                <c:pt idx="6984">
                  <c:v>2.6001704385021099E-6</c:v>
                </c:pt>
                <c:pt idx="6985">
                  <c:v>7.4897015142551799E-7</c:v>
                </c:pt>
                <c:pt idx="6986">
                  <c:v>2.5248343763747699E-6</c:v>
                </c:pt>
                <c:pt idx="6987">
                  <c:v>2.4837132963476498E-6</c:v>
                </c:pt>
                <c:pt idx="6988">
                  <c:v>0</c:v>
                </c:pt>
                <c:pt idx="6989">
                  <c:v>7.4586664110421897E-7</c:v>
                </c:pt>
                <c:pt idx="6990">
                  <c:v>1.5231978721967399E-6</c:v>
                </c:pt>
                <c:pt idx="6991">
                  <c:v>2.0279778547653102E-6</c:v>
                </c:pt>
                <c:pt idx="6992">
                  <c:v>2.8485182642261901E-6</c:v>
                </c:pt>
                <c:pt idx="6993">
                  <c:v>0</c:v>
                </c:pt>
                <c:pt idx="6994">
                  <c:v>5.1619564151459104E-7</c:v>
                </c:pt>
                <c:pt idx="6995">
                  <c:v>2.1178199840455601E-6</c:v>
                </c:pt>
                <c:pt idx="6996">
                  <c:v>2.0196191955627602E-6</c:v>
                </c:pt>
                <c:pt idx="6997">
                  <c:v>7.4432451102202803E-7</c:v>
                </c:pt>
                <c:pt idx="6998">
                  <c:v>1.52835724906466E-6</c:v>
                </c:pt>
                <c:pt idx="6999">
                  <c:v>2.7426420172312299E-6</c:v>
                </c:pt>
                <c:pt idx="7000">
                  <c:v>9.9403577525185E-7</c:v>
                </c:pt>
                <c:pt idx="7001">
                  <c:v>0</c:v>
                </c:pt>
                <c:pt idx="7002">
                  <c:v>2.0512390709989602E-6</c:v>
                </c:pt>
                <c:pt idx="7003">
                  <c:v>1.53266225550015E-6</c:v>
                </c:pt>
                <c:pt idx="7004">
                  <c:v>1.33218737764792E-6</c:v>
                </c:pt>
                <c:pt idx="7005">
                  <c:v>2.6684163799488001E-6</c:v>
                </c:pt>
                <c:pt idx="7006">
                  <c:v>7.9180045051247201E-7</c:v>
                </c:pt>
                <c:pt idx="7007">
                  <c:v>2.3606162737799699E-6</c:v>
                </c:pt>
                <c:pt idx="7008">
                  <c:v>1.5705250926698301E-6</c:v>
                </c:pt>
                <c:pt idx="7009">
                  <c:v>5.0268096849495001E-7</c:v>
                </c:pt>
                <c:pt idx="7010">
                  <c:v>2.7999499300989599E-6</c:v>
                </c:pt>
                <c:pt idx="7011">
                  <c:v>1.80467533592613E-6</c:v>
                </c:pt>
                <c:pt idx="7012">
                  <c:v>2.1224065912898802E-6</c:v>
                </c:pt>
                <c:pt idx="7013">
                  <c:v>2.6270852242963998E-7</c:v>
                </c:pt>
                <c:pt idx="7014">
                  <c:v>2.5930247389974399E-7</c:v>
                </c:pt>
                <c:pt idx="7015">
                  <c:v>2.8485182642261901E-6</c:v>
                </c:pt>
                <c:pt idx="7016">
                  <c:v>1.5200689994120499E-6</c:v>
                </c:pt>
                <c:pt idx="7017">
                  <c:v>9.7091305324770898E-7</c:v>
                </c:pt>
                <c:pt idx="7018">
                  <c:v>7.1736011131631296E-7</c:v>
                </c:pt>
                <c:pt idx="7019">
                  <c:v>9.2151743431508802E-7</c:v>
                </c:pt>
                <c:pt idx="7020">
                  <c:v>1.4290679874914801E-6</c:v>
                </c:pt>
                <c:pt idx="7021">
                  <c:v>5.1671617987405998E-6</c:v>
                </c:pt>
                <c:pt idx="7022">
                  <c:v>1.87466521152198E-6</c:v>
                </c:pt>
                <c:pt idx="7023">
                  <c:v>9.1582082348558898E-7</c:v>
                </c:pt>
                <c:pt idx="7024">
                  <c:v>3.2345217487747698E-6</c:v>
                </c:pt>
                <c:pt idx="7025">
                  <c:v>5.4347823080694201E-6</c:v>
                </c:pt>
                <c:pt idx="7026">
                  <c:v>1.84996417577792E-6</c:v>
                </c:pt>
                <c:pt idx="7027">
                  <c:v>1.7973076820843899E-6</c:v>
                </c:pt>
                <c:pt idx="7028">
                  <c:v>3.0066146348207699E-6</c:v>
                </c:pt>
                <c:pt idx="7029">
                  <c:v>3.0280361354859601E-6</c:v>
                </c:pt>
                <c:pt idx="7030">
                  <c:v>1.33738159828186E-6</c:v>
                </c:pt>
                <c:pt idx="7031">
                  <c:v>5.3409426271779097E-6</c:v>
                </c:pt>
                <c:pt idx="7032">
                  <c:v>4.0259120628691403E-6</c:v>
                </c:pt>
                <c:pt idx="7033">
                  <c:v>3.0434314582863301E-6</c:v>
                </c:pt>
                <c:pt idx="7034">
                  <c:v>4.15987790969513E-7</c:v>
                </c:pt>
                <c:pt idx="7035">
                  <c:v>5.0675091894527302E-6</c:v>
                </c:pt>
                <c:pt idx="7036">
                  <c:v>8.2138334930470998E-7</c:v>
                </c:pt>
                <c:pt idx="7037">
                  <c:v>2.0171957915151701E-6</c:v>
                </c:pt>
                <c:pt idx="7038">
                  <c:v>4.0812161701155201E-7</c:v>
                </c:pt>
                <c:pt idx="7039">
                  <c:v>3.6122423386228601E-6</c:v>
                </c:pt>
                <c:pt idx="7040">
                  <c:v>1.6339869086532601E-6</c:v>
                </c:pt>
                <c:pt idx="7041">
                  <c:v>1.31832107550482E-6</c:v>
                </c:pt>
                <c:pt idx="7042">
                  <c:v>4.8202315302988297E-6</c:v>
                </c:pt>
                <c:pt idx="7043">
                  <c:v>8.1097520057553197E-7</c:v>
                </c:pt>
                <c:pt idx="7044">
                  <c:v>2.78953766389363E-6</c:v>
                </c:pt>
                <c:pt idx="7045">
                  <c:v>1.23399147043336E-6</c:v>
                </c:pt>
                <c:pt idx="7046">
                  <c:v>4.54114159169963E-6</c:v>
                </c:pt>
                <c:pt idx="7047">
                  <c:v>4.0980851577783996E-6</c:v>
                </c:pt>
                <c:pt idx="7048">
                  <c:v>3.3275609183135E-6</c:v>
                </c:pt>
                <c:pt idx="7049">
                  <c:v>1.69620601586148E-6</c:v>
                </c:pt>
                <c:pt idx="7050">
                  <c:v>3.7835791132782901E-6</c:v>
                </c:pt>
                <c:pt idx="7051">
                  <c:v>2.8817467532845302E-6</c:v>
                </c:pt>
                <c:pt idx="7052">
                  <c:v>0</c:v>
                </c:pt>
                <c:pt idx="7053">
                  <c:v>3.9797034801752802E-7</c:v>
                </c:pt>
                <c:pt idx="7054">
                  <c:v>1.21275689932863E-6</c:v>
                </c:pt>
                <c:pt idx="7055">
                  <c:v>3.9575225277111698E-7</c:v>
                </c:pt>
                <c:pt idx="7056">
                  <c:v>2.4298506042396101E-6</c:v>
                </c:pt>
                <c:pt idx="7057">
                  <c:v>4.7890837384642601E-6</c:v>
                </c:pt>
                <c:pt idx="7058">
                  <c:v>4.1489544366077697E-6</c:v>
                </c:pt>
                <c:pt idx="7059">
                  <c:v>4.9720743972051001E-6</c:v>
                </c:pt>
                <c:pt idx="7060">
                  <c:v>3.3881898487998401E-6</c:v>
                </c:pt>
                <c:pt idx="7061">
                  <c:v>0</c:v>
                </c:pt>
                <c:pt idx="7062">
                  <c:v>3.7254039970271702E-6</c:v>
                </c:pt>
                <c:pt idx="7063">
                  <c:v>4.6021222597073597E-6</c:v>
                </c:pt>
                <c:pt idx="7064">
                  <c:v>1.68605054860341E-6</c:v>
                </c:pt>
                <c:pt idx="7065">
                  <c:v>4.3231748714547698E-6</c:v>
                </c:pt>
                <c:pt idx="7066">
                  <c:v>2.5630221915024701E-6</c:v>
                </c:pt>
                <c:pt idx="7067">
                  <c:v>3.47505395059423E-6</c:v>
                </c:pt>
                <c:pt idx="7068">
                  <c:v>1.33136624447813E-6</c:v>
                </c:pt>
                <c:pt idx="7069">
                  <c:v>1.7353118627209099E-6</c:v>
                </c:pt>
                <c:pt idx="7070">
                  <c:v>0</c:v>
                </c:pt>
                <c:pt idx="7071">
                  <c:v>8.7253691884953105E-7</c:v>
                </c:pt>
                <c:pt idx="7072">
                  <c:v>5.1292858477375601E-6</c:v>
                </c:pt>
                <c:pt idx="7073">
                  <c:v>2.56428276666102E-6</c:v>
                </c:pt>
                <c:pt idx="7074">
                  <c:v>2.9314388976796401E-6</c:v>
                </c:pt>
                <c:pt idx="7075">
                  <c:v>3.3618056523512399E-6</c:v>
                </c:pt>
                <c:pt idx="7076">
                  <c:v>2.5375417749508199E-6</c:v>
                </c:pt>
                <c:pt idx="7077">
                  <c:v>1.2667328652671499E-6</c:v>
                </c:pt>
                <c:pt idx="7078">
                  <c:v>4.1292941312908504E-6</c:v>
                </c:pt>
                <c:pt idx="7079">
                  <c:v>2.4920630098858298E-6</c:v>
                </c:pt>
                <c:pt idx="7080">
                  <c:v>4.07166117235211E-7</c:v>
                </c:pt>
                <c:pt idx="7081">
                  <c:v>1.6232153248988901E-6</c:v>
                </c:pt>
                <c:pt idx="7082">
                  <c:v>1.2194719798850601E-6</c:v>
                </c:pt>
                <c:pt idx="7083">
                  <c:v>4.7075512022226903E-6</c:v>
                </c:pt>
                <c:pt idx="7084">
                  <c:v>2.00098403425714E-6</c:v>
                </c:pt>
                <c:pt idx="7085">
                  <c:v>2.9105601051711902E-6</c:v>
                </c:pt>
                <c:pt idx="7086">
                  <c:v>3.40585261708474E-6</c:v>
                </c:pt>
                <c:pt idx="7087">
                  <c:v>1.70809080957618E-6</c:v>
                </c:pt>
                <c:pt idx="7088">
                  <c:v>3.06903532618702E-6</c:v>
                </c:pt>
                <c:pt idx="7089">
                  <c:v>2.56428276666102E-6</c:v>
                </c:pt>
                <c:pt idx="7090">
                  <c:v>4.2221835956277199E-6</c:v>
                </c:pt>
                <c:pt idx="7091">
                  <c:v>4.0916529954705099E-7</c:v>
                </c:pt>
                <c:pt idx="7092">
                  <c:v>4.1084355997452598E-6</c:v>
                </c:pt>
                <c:pt idx="7093">
                  <c:v>4.0829988329312396E-6</c:v>
                </c:pt>
                <c:pt idx="7094">
                  <c:v>1.2217672779339299E-6</c:v>
                </c:pt>
                <c:pt idx="7095">
                  <c:v>4.45301056877937E-6</c:v>
                </c:pt>
                <c:pt idx="7096">
                  <c:v>4.4729289671028702E-6</c:v>
                </c:pt>
                <c:pt idx="7097">
                  <c:v>4.8043697668360003E-6</c:v>
                </c:pt>
                <c:pt idx="7098">
                  <c:v>4.5680675363141903E-6</c:v>
                </c:pt>
                <c:pt idx="7099">
                  <c:v>0</c:v>
                </c:pt>
                <c:pt idx="7100">
                  <c:v>2.22948421210344E-6</c:v>
                </c:pt>
                <c:pt idx="7101">
                  <c:v>2.2906991841844498E-6</c:v>
                </c:pt>
                <c:pt idx="7102">
                  <c:v>3.0816639994412102E-6</c:v>
                </c:pt>
                <c:pt idx="7103">
                  <c:v>1.51407469874396E-6</c:v>
                </c:pt>
                <c:pt idx="7104">
                  <c:v>3.3155500307255598E-6</c:v>
                </c:pt>
                <c:pt idx="7105">
                  <c:v>2.5663476938133299E-6</c:v>
                </c:pt>
                <c:pt idx="7106">
                  <c:v>4.4633305730556E-6</c:v>
                </c:pt>
                <c:pt idx="7107">
                  <c:v>4.2735040867416896E-6</c:v>
                </c:pt>
                <c:pt idx="7108">
                  <c:v>1.7815420733548499E-6</c:v>
                </c:pt>
                <c:pt idx="7109">
                  <c:v>1.13094508419267E-6</c:v>
                </c:pt>
                <c:pt idx="7110">
                  <c:v>1.50251444111307E-6</c:v>
                </c:pt>
                <c:pt idx="7111">
                  <c:v>1.4967773757756799E-6</c:v>
                </c:pt>
                <c:pt idx="7112">
                  <c:v>1.46325442513041E-6</c:v>
                </c:pt>
                <c:pt idx="7113">
                  <c:v>2.5547774926198898E-6</c:v>
                </c:pt>
                <c:pt idx="7114">
                  <c:v>1.09357451668498E-6</c:v>
                </c:pt>
                <c:pt idx="7115">
                  <c:v>3.5641251678340499E-6</c:v>
                </c:pt>
                <c:pt idx="7116">
                  <c:v>3.5929908564328E-6</c:v>
                </c:pt>
                <c:pt idx="7117">
                  <c:v>7.2604067203279601E-7</c:v>
                </c:pt>
                <c:pt idx="7118">
                  <c:v>4.2770097874148504E-6</c:v>
                </c:pt>
                <c:pt idx="7119">
                  <c:v>0</c:v>
                </c:pt>
                <c:pt idx="7120">
                  <c:v>3.0085345003568599E-6</c:v>
                </c:pt>
                <c:pt idx="7121">
                  <c:v>3.3259757525384302E-6</c:v>
                </c:pt>
                <c:pt idx="7122">
                  <c:v>1.7486025064721699E-6</c:v>
                </c:pt>
                <c:pt idx="7123">
                  <c:v>1.0410511636619201E-6</c:v>
                </c:pt>
                <c:pt idx="7124">
                  <c:v>1.0223536076545601E-6</c:v>
                </c:pt>
                <c:pt idx="7125">
                  <c:v>9.8906680635279903E-7</c:v>
                </c:pt>
                <c:pt idx="7126">
                  <c:v>1.65715833996367E-6</c:v>
                </c:pt>
                <c:pt idx="7127">
                  <c:v>3.9851513723408704E-6</c:v>
                </c:pt>
                <c:pt idx="7128">
                  <c:v>3.3498076897298598E-6</c:v>
                </c:pt>
                <c:pt idx="7129">
                  <c:v>2.7052392539923299E-6</c:v>
                </c:pt>
                <c:pt idx="7130">
                  <c:v>4.0511666234927699E-6</c:v>
                </c:pt>
                <c:pt idx="7131">
                  <c:v>2.2939493127742998E-6</c:v>
                </c:pt>
                <c:pt idx="7132">
                  <c:v>2.2970489091153401E-6</c:v>
                </c:pt>
                <c:pt idx="7133">
                  <c:v>0</c:v>
                </c:pt>
                <c:pt idx="7134">
                  <c:v>2.8370256777022301E-6</c:v>
                </c:pt>
                <c:pt idx="7135">
                  <c:v>6.3692578310895504E-7</c:v>
                </c:pt>
                <c:pt idx="7136">
                  <c:v>3.5773400821287498E-6</c:v>
                </c:pt>
                <c:pt idx="7137">
                  <c:v>3.9554605844797398E-6</c:v>
                </c:pt>
                <c:pt idx="7138">
                  <c:v>1.38759095906402E-6</c:v>
                </c:pt>
                <c:pt idx="7139">
                  <c:v>6.7144136412601897E-7</c:v>
                </c:pt>
                <c:pt idx="7140">
                  <c:v>4.1259256735039397E-6</c:v>
                </c:pt>
                <c:pt idx="7141">
                  <c:v>4.3081824063505196E-6</c:v>
                </c:pt>
                <c:pt idx="7142">
                  <c:v>3.4987093741985E-6</c:v>
                </c:pt>
                <c:pt idx="7143">
                  <c:v>1.0660059404569201E-6</c:v>
                </c:pt>
                <c:pt idx="7144">
                  <c:v>6.7689531935134301E-7</c:v>
                </c:pt>
                <c:pt idx="7145">
                  <c:v>2.52442760628313E-6</c:v>
                </c:pt>
                <c:pt idx="7146">
                  <c:v>7.0940854396040302E-7</c:v>
                </c:pt>
                <c:pt idx="7147">
                  <c:v>3.2331069031496099E-6</c:v>
                </c:pt>
                <c:pt idx="7148">
                  <c:v>3.1793744212083001E-6</c:v>
                </c:pt>
                <c:pt idx="7149">
                  <c:v>2.1497776116866002E-6</c:v>
                </c:pt>
                <c:pt idx="7150">
                  <c:v>2.50892876568984E-6</c:v>
                </c:pt>
                <c:pt idx="7151">
                  <c:v>2.9765521438246202E-6</c:v>
                </c:pt>
                <c:pt idx="7152">
                  <c:v>3.6046682153651E-6</c:v>
                </c:pt>
                <c:pt idx="7153">
                  <c:v>0</c:v>
                </c:pt>
                <c:pt idx="7154">
                  <c:v>0</c:v>
                </c:pt>
                <c:pt idx="7155">
                  <c:v>4.4770171535740702E-6</c:v>
                </c:pt>
                <c:pt idx="7156">
                  <c:v>2.9993267676317799E-6</c:v>
                </c:pt>
                <c:pt idx="7157">
                  <c:v>0</c:v>
                </c:pt>
                <c:pt idx="7158">
                  <c:v>3.6100013535293798E-6</c:v>
                </c:pt>
                <c:pt idx="7159">
                  <c:v>2.86977664583565E-6</c:v>
                </c:pt>
                <c:pt idx="7160">
                  <c:v>2.5070787415755902E-6</c:v>
                </c:pt>
                <c:pt idx="7161">
                  <c:v>2.8675092771565302E-6</c:v>
                </c:pt>
                <c:pt idx="7162">
                  <c:v>2.1139811880624699E-6</c:v>
                </c:pt>
                <c:pt idx="7163">
                  <c:v>1.66712217878857E-6</c:v>
                </c:pt>
                <c:pt idx="7164">
                  <c:v>2.6813319788220199E-6</c:v>
                </c:pt>
                <c:pt idx="7165">
                  <c:v>1.6459794522634101E-6</c:v>
                </c:pt>
                <c:pt idx="7166">
                  <c:v>1.9752685144203701E-6</c:v>
                </c:pt>
                <c:pt idx="7167">
                  <c:v>3.8432176221448702E-6</c:v>
                </c:pt>
                <c:pt idx="7168">
                  <c:v>1.62623296488742E-6</c:v>
                </c:pt>
                <c:pt idx="7169">
                  <c:v>1.6788220305723899E-6</c:v>
                </c:pt>
                <c:pt idx="7170">
                  <c:v>0</c:v>
                </c:pt>
                <c:pt idx="7171">
                  <c:v>2.67584104654284E-6</c:v>
                </c:pt>
                <c:pt idx="7172">
                  <c:v>3.64051306457918E-6</c:v>
                </c:pt>
                <c:pt idx="7173">
                  <c:v>6.1945075706685297E-7</c:v>
                </c:pt>
                <c:pt idx="7174">
                  <c:v>9.6691578516537703E-7</c:v>
                </c:pt>
                <c:pt idx="7175">
                  <c:v>2.1120111708146199E-6</c:v>
                </c:pt>
                <c:pt idx="7176">
                  <c:v>2.7161834346010899E-6</c:v>
                </c:pt>
                <c:pt idx="7177">
                  <c:v>9.4305959478588001E-7</c:v>
                </c:pt>
                <c:pt idx="7178">
                  <c:v>3.40248342081789E-6</c:v>
                </c:pt>
                <c:pt idx="7179">
                  <c:v>6.0596880336057305E-7</c:v>
                </c:pt>
                <c:pt idx="7180">
                  <c:v>3.36962797011194E-6</c:v>
                </c:pt>
                <c:pt idx="7181">
                  <c:v>3.6353677738700801E-6</c:v>
                </c:pt>
                <c:pt idx="7182">
                  <c:v>9.3811007443514103E-7</c:v>
                </c:pt>
                <c:pt idx="7183">
                  <c:v>0</c:v>
                </c:pt>
                <c:pt idx="7184">
                  <c:v>1.4728963033537601E-6</c:v>
                </c:pt>
                <c:pt idx="7185">
                  <c:v>1.7732219496655601E-6</c:v>
                </c:pt>
                <c:pt idx="7186">
                  <c:v>2.10115187619065E-6</c:v>
                </c:pt>
                <c:pt idx="7187">
                  <c:v>3.0205396426355601E-7</c:v>
                </c:pt>
                <c:pt idx="7188">
                  <c:v>3.0515258596695501E-6</c:v>
                </c:pt>
                <c:pt idx="7189">
                  <c:v>2.87273767632463E-7</c:v>
                </c:pt>
                <c:pt idx="7190">
                  <c:v>1.50859400481481E-6</c:v>
                </c:pt>
                <c:pt idx="7191">
                  <c:v>3.0811970296165298E-6</c:v>
                </c:pt>
                <c:pt idx="7192">
                  <c:v>3.7187031733289E-6</c:v>
                </c:pt>
                <c:pt idx="7193">
                  <c:v>1.2200587823110499E-6</c:v>
                </c:pt>
                <c:pt idx="7194">
                  <c:v>1.49821933977264E-6</c:v>
                </c:pt>
                <c:pt idx="7195">
                  <c:v>2.7192722909491801E-6</c:v>
                </c:pt>
                <c:pt idx="7196">
                  <c:v>1.77046950516436E-6</c:v>
                </c:pt>
                <c:pt idx="7197">
                  <c:v>2.6021336753939799E-6</c:v>
                </c:pt>
                <c:pt idx="7198">
                  <c:v>3.4364262316043299E-6</c:v>
                </c:pt>
                <c:pt idx="7199">
                  <c:v>2.9155214861940702E-6</c:v>
                </c:pt>
                <c:pt idx="7200">
                  <c:v>1.1248077420331799E-6</c:v>
                </c:pt>
                <c:pt idx="7201">
                  <c:v>5.3728536908186499E-7</c:v>
                </c:pt>
                <c:pt idx="7202">
                  <c:v>5.4958895666410905E-7</c:v>
                </c:pt>
                <c:pt idx="7203">
                  <c:v>3.0117773075375699E-6</c:v>
                </c:pt>
                <c:pt idx="7204">
                  <c:v>3.2275934118016199E-6</c:v>
                </c:pt>
                <c:pt idx="7205">
                  <c:v>2.8584818096081301E-6</c:v>
                </c:pt>
                <c:pt idx="7206">
                  <c:v>3.1314263368534302E-6</c:v>
                </c:pt>
                <c:pt idx="7207">
                  <c:v>0</c:v>
                </c:pt>
                <c:pt idx="7208">
                  <c:v>1.73367845402889E-6</c:v>
                </c:pt>
                <c:pt idx="7209">
                  <c:v>1.72198243074156E-6</c:v>
                </c:pt>
                <c:pt idx="7210">
                  <c:v>1.3819664782041E-6</c:v>
                </c:pt>
                <c:pt idx="7211">
                  <c:v>3.1467957687210698E-6</c:v>
                </c:pt>
                <c:pt idx="7212">
                  <c:v>1.41154692504855E-6</c:v>
                </c:pt>
                <c:pt idx="7213">
                  <c:v>1.06033066599389E-6</c:v>
                </c:pt>
                <c:pt idx="7214">
                  <c:v>2.8652681626634998E-6</c:v>
                </c:pt>
                <c:pt idx="7215">
                  <c:v>3.3456310862791902E-6</c:v>
                </c:pt>
                <c:pt idx="7216">
                  <c:v>3.0397206196485899E-6</c:v>
                </c:pt>
                <c:pt idx="7217">
                  <c:v>2.25292540228804E-6</c:v>
                </c:pt>
                <c:pt idx="7218">
                  <c:v>1.4108939203026299E-6</c:v>
                </c:pt>
                <c:pt idx="7219">
                  <c:v>1.34036472615484E-6</c:v>
                </c:pt>
                <c:pt idx="7220">
                  <c:v>1.52857170286078E-6</c:v>
                </c:pt>
                <c:pt idx="7221">
                  <c:v>2.4761946964064199E-6</c:v>
                </c:pt>
                <c:pt idx="7222">
                  <c:v>8.5222036755057104E-7</c:v>
                </c:pt>
                <c:pt idx="7223">
                  <c:v>1.88140503743335E-6</c:v>
                </c:pt>
                <c:pt idx="7224">
                  <c:v>1.68758810591211E-6</c:v>
                </c:pt>
                <c:pt idx="7225">
                  <c:v>2.5172776088899099E-6</c:v>
                </c:pt>
                <c:pt idx="7226">
                  <c:v>1.94525818012782E-6</c:v>
                </c:pt>
                <c:pt idx="7227">
                  <c:v>3.3632029847051499E-6</c:v>
                </c:pt>
                <c:pt idx="7228">
                  <c:v>3.1785190061662902E-6</c:v>
                </c:pt>
                <c:pt idx="7229">
                  <c:v>3.4729654556062098E-6</c:v>
                </c:pt>
                <c:pt idx="7230">
                  <c:v>2.62229419371014E-6</c:v>
                </c:pt>
                <c:pt idx="7231">
                  <c:v>2.3917606826325498E-6</c:v>
                </c:pt>
                <c:pt idx="7232">
                  <c:v>1.23001232070822E-6</c:v>
                </c:pt>
                <c:pt idx="7233">
                  <c:v>3.03256285971796E-6</c:v>
                </c:pt>
                <c:pt idx="7234">
                  <c:v>3.4384495155294402E-6</c:v>
                </c:pt>
                <c:pt idx="7235">
                  <c:v>2.01799580970756E-6</c:v>
                </c:pt>
                <c:pt idx="7236">
                  <c:v>3.2244093633825402E-6</c:v>
                </c:pt>
                <c:pt idx="7237">
                  <c:v>9.1718101815870099E-7</c:v>
                </c:pt>
                <c:pt idx="7238">
                  <c:v>9.2710917677535196E-7</c:v>
                </c:pt>
                <c:pt idx="7239">
                  <c:v>6.1176111817922095E-7</c:v>
                </c:pt>
                <c:pt idx="7240">
                  <c:v>3.5764805084543502E-6</c:v>
                </c:pt>
                <c:pt idx="7241">
                  <c:v>5.9507575867904405E-7</c:v>
                </c:pt>
                <c:pt idx="7242">
                  <c:v>0</c:v>
                </c:pt>
                <c:pt idx="7243">
                  <c:v>3.59508520124064E-6</c:v>
                </c:pt>
                <c:pt idx="7244">
                  <c:v>3.21211965621935E-6</c:v>
                </c:pt>
                <c:pt idx="7245">
                  <c:v>0</c:v>
                </c:pt>
                <c:pt idx="7246">
                  <c:v>2.9172643851665299E-6</c:v>
                </c:pt>
                <c:pt idx="7247">
                  <c:v>2.0236167523407599E-6</c:v>
                </c:pt>
                <c:pt idx="7248">
                  <c:v>2.8675890318553298E-7</c:v>
                </c:pt>
                <c:pt idx="7249">
                  <c:v>5.6863953980334099E-7</c:v>
                </c:pt>
                <c:pt idx="7250">
                  <c:v>1.4214144325292299E-6</c:v>
                </c:pt>
                <c:pt idx="7251">
                  <c:v>2.2764756927502798E-6</c:v>
                </c:pt>
                <c:pt idx="7252">
                  <c:v>1.4307493522263901E-6</c:v>
                </c:pt>
                <c:pt idx="7253">
                  <c:v>2.7844165075534401E-7</c:v>
                </c:pt>
                <c:pt idx="7254">
                  <c:v>8.94995270113178E-7</c:v>
                </c:pt>
                <c:pt idx="7255">
                  <c:v>8.9786212053449805E-7</c:v>
                </c:pt>
                <c:pt idx="7256">
                  <c:v>0</c:v>
                </c:pt>
                <c:pt idx="7257">
                  <c:v>2.91204192848874E-6</c:v>
                </c:pt>
                <c:pt idx="7258">
                  <c:v>1.19477228135145E-6</c:v>
                </c:pt>
                <c:pt idx="7259">
                  <c:v>8.8641861634657198E-7</c:v>
                </c:pt>
                <c:pt idx="7260">
                  <c:v>5.7458881329610498E-7</c:v>
                </c:pt>
                <c:pt idx="7261">
                  <c:v>2.85513699110681E-6</c:v>
                </c:pt>
                <c:pt idx="7262">
                  <c:v>2.63460439309115E-6</c:v>
                </c:pt>
                <c:pt idx="7263">
                  <c:v>1.7576807918297399E-6</c:v>
                </c:pt>
                <c:pt idx="7264">
                  <c:v>0</c:v>
                </c:pt>
                <c:pt idx="7265">
                  <c:v>0</c:v>
                </c:pt>
                <c:pt idx="7266">
                  <c:v>2.3500634892016601E-6</c:v>
                </c:pt>
                <c:pt idx="7267">
                  <c:v>8.6265182611074497E-7</c:v>
                </c:pt>
                <c:pt idx="7268">
                  <c:v>0</c:v>
                </c:pt>
                <c:pt idx="7269">
                  <c:v>3.3535465994794502E-6</c:v>
                </c:pt>
                <c:pt idx="7270">
                  <c:v>2.8035417820383102E-7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97-4E13-9F17-FCF273572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9724829"/>
        <c:axId val="98852697"/>
      </c:lineChart>
      <c:dateAx>
        <c:axId val="197248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852697"/>
        <c:crosses val="autoZero"/>
        <c:auto val="1"/>
        <c:lblOffset val="100"/>
        <c:baseTimeUnit val="days"/>
      </c:dateAx>
      <c:valAx>
        <c:axId val="988526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 Difference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7248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Trading Volume — Google vs Yahoo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Charts!$E$3</c:f>
              <c:strCache>
                <c:ptCount val="1"/>
                <c:pt idx="0">
                  <c:v>Volume (Google)</c:v>
                </c:pt>
              </c:strCache>
            </c:strRef>
          </c:tx>
          <c:spPr>
            <a:ln w="79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Charts!$A$4:$A$7274</c:f>
              <c:numCache>
                <c:formatCode>dd\-mmm\-yyyy</c:formatCode>
                <c:ptCount val="7271"/>
                <c:pt idx="0">
                  <c:v>35712</c:v>
                </c:pt>
                <c:pt idx="1">
                  <c:v>35713</c:v>
                </c:pt>
                <c:pt idx="2">
                  <c:v>35716</c:v>
                </c:pt>
                <c:pt idx="3">
                  <c:v>35717</c:v>
                </c:pt>
                <c:pt idx="4">
                  <c:v>35718</c:v>
                </c:pt>
                <c:pt idx="5">
                  <c:v>35719</c:v>
                </c:pt>
                <c:pt idx="6">
                  <c:v>35720</c:v>
                </c:pt>
                <c:pt idx="7">
                  <c:v>35723</c:v>
                </c:pt>
                <c:pt idx="8">
                  <c:v>35724</c:v>
                </c:pt>
                <c:pt idx="9">
                  <c:v>35725</c:v>
                </c:pt>
                <c:pt idx="10">
                  <c:v>35726</c:v>
                </c:pt>
                <c:pt idx="11">
                  <c:v>35727</c:v>
                </c:pt>
                <c:pt idx="12">
                  <c:v>35730</c:v>
                </c:pt>
                <c:pt idx="13">
                  <c:v>35731</c:v>
                </c:pt>
                <c:pt idx="14">
                  <c:v>35732</c:v>
                </c:pt>
                <c:pt idx="15">
                  <c:v>35733</c:v>
                </c:pt>
                <c:pt idx="16">
                  <c:v>35734</c:v>
                </c:pt>
                <c:pt idx="17">
                  <c:v>35737</c:v>
                </c:pt>
                <c:pt idx="18">
                  <c:v>35738</c:v>
                </c:pt>
                <c:pt idx="19">
                  <c:v>35739</c:v>
                </c:pt>
                <c:pt idx="20">
                  <c:v>35740</c:v>
                </c:pt>
                <c:pt idx="21">
                  <c:v>35741</c:v>
                </c:pt>
                <c:pt idx="22">
                  <c:v>35744</c:v>
                </c:pt>
                <c:pt idx="23">
                  <c:v>35745</c:v>
                </c:pt>
                <c:pt idx="24">
                  <c:v>35746</c:v>
                </c:pt>
                <c:pt idx="25">
                  <c:v>35747</c:v>
                </c:pt>
                <c:pt idx="26">
                  <c:v>35748</c:v>
                </c:pt>
                <c:pt idx="27">
                  <c:v>35751</c:v>
                </c:pt>
                <c:pt idx="28">
                  <c:v>35752</c:v>
                </c:pt>
                <c:pt idx="29">
                  <c:v>35753</c:v>
                </c:pt>
                <c:pt idx="30">
                  <c:v>35754</c:v>
                </c:pt>
                <c:pt idx="31">
                  <c:v>35755</c:v>
                </c:pt>
                <c:pt idx="32">
                  <c:v>35758</c:v>
                </c:pt>
                <c:pt idx="33">
                  <c:v>35760</c:v>
                </c:pt>
                <c:pt idx="34">
                  <c:v>35762</c:v>
                </c:pt>
                <c:pt idx="35">
                  <c:v>35765</c:v>
                </c:pt>
                <c:pt idx="36">
                  <c:v>35766</c:v>
                </c:pt>
                <c:pt idx="37">
                  <c:v>35767</c:v>
                </c:pt>
                <c:pt idx="38">
                  <c:v>35768</c:v>
                </c:pt>
                <c:pt idx="39">
                  <c:v>35769</c:v>
                </c:pt>
                <c:pt idx="40">
                  <c:v>35772</c:v>
                </c:pt>
                <c:pt idx="41">
                  <c:v>35773</c:v>
                </c:pt>
                <c:pt idx="42">
                  <c:v>35774</c:v>
                </c:pt>
                <c:pt idx="43">
                  <c:v>35775</c:v>
                </c:pt>
                <c:pt idx="44">
                  <c:v>35776</c:v>
                </c:pt>
                <c:pt idx="45">
                  <c:v>35779</c:v>
                </c:pt>
                <c:pt idx="46">
                  <c:v>35780</c:v>
                </c:pt>
                <c:pt idx="47">
                  <c:v>35782</c:v>
                </c:pt>
                <c:pt idx="48">
                  <c:v>35783</c:v>
                </c:pt>
                <c:pt idx="49">
                  <c:v>35786</c:v>
                </c:pt>
                <c:pt idx="50">
                  <c:v>35787</c:v>
                </c:pt>
                <c:pt idx="51">
                  <c:v>35788</c:v>
                </c:pt>
                <c:pt idx="52">
                  <c:v>35790</c:v>
                </c:pt>
                <c:pt idx="53">
                  <c:v>35793</c:v>
                </c:pt>
                <c:pt idx="54">
                  <c:v>35794</c:v>
                </c:pt>
                <c:pt idx="55">
                  <c:v>35795</c:v>
                </c:pt>
                <c:pt idx="56">
                  <c:v>35797</c:v>
                </c:pt>
                <c:pt idx="57">
                  <c:v>35800</c:v>
                </c:pt>
                <c:pt idx="58">
                  <c:v>35801</c:v>
                </c:pt>
                <c:pt idx="59">
                  <c:v>35802</c:v>
                </c:pt>
                <c:pt idx="60">
                  <c:v>35803</c:v>
                </c:pt>
                <c:pt idx="61">
                  <c:v>35804</c:v>
                </c:pt>
                <c:pt idx="62">
                  <c:v>35807</c:v>
                </c:pt>
                <c:pt idx="63">
                  <c:v>35808</c:v>
                </c:pt>
                <c:pt idx="64">
                  <c:v>35810</c:v>
                </c:pt>
                <c:pt idx="65">
                  <c:v>35811</c:v>
                </c:pt>
                <c:pt idx="66">
                  <c:v>35815</c:v>
                </c:pt>
                <c:pt idx="67">
                  <c:v>35816</c:v>
                </c:pt>
                <c:pt idx="68">
                  <c:v>35817</c:v>
                </c:pt>
                <c:pt idx="69">
                  <c:v>35818</c:v>
                </c:pt>
                <c:pt idx="70">
                  <c:v>35821</c:v>
                </c:pt>
                <c:pt idx="71">
                  <c:v>35822</c:v>
                </c:pt>
                <c:pt idx="72">
                  <c:v>35823</c:v>
                </c:pt>
                <c:pt idx="73">
                  <c:v>35824</c:v>
                </c:pt>
                <c:pt idx="74">
                  <c:v>35825</c:v>
                </c:pt>
                <c:pt idx="75">
                  <c:v>35828</c:v>
                </c:pt>
                <c:pt idx="76">
                  <c:v>35829</c:v>
                </c:pt>
                <c:pt idx="77">
                  <c:v>35830</c:v>
                </c:pt>
                <c:pt idx="78">
                  <c:v>35831</c:v>
                </c:pt>
                <c:pt idx="79">
                  <c:v>35832</c:v>
                </c:pt>
                <c:pt idx="80">
                  <c:v>35835</c:v>
                </c:pt>
                <c:pt idx="81">
                  <c:v>35836</c:v>
                </c:pt>
                <c:pt idx="82">
                  <c:v>35837</c:v>
                </c:pt>
                <c:pt idx="83">
                  <c:v>35838</c:v>
                </c:pt>
                <c:pt idx="84">
                  <c:v>35839</c:v>
                </c:pt>
                <c:pt idx="85">
                  <c:v>35843</c:v>
                </c:pt>
                <c:pt idx="86">
                  <c:v>35844</c:v>
                </c:pt>
                <c:pt idx="87">
                  <c:v>35845</c:v>
                </c:pt>
                <c:pt idx="88">
                  <c:v>35846</c:v>
                </c:pt>
                <c:pt idx="89">
                  <c:v>35849</c:v>
                </c:pt>
                <c:pt idx="90">
                  <c:v>35850</c:v>
                </c:pt>
                <c:pt idx="91">
                  <c:v>35851</c:v>
                </c:pt>
                <c:pt idx="92">
                  <c:v>35852</c:v>
                </c:pt>
                <c:pt idx="93">
                  <c:v>35853</c:v>
                </c:pt>
                <c:pt idx="94">
                  <c:v>35856</c:v>
                </c:pt>
                <c:pt idx="95">
                  <c:v>35857</c:v>
                </c:pt>
                <c:pt idx="96">
                  <c:v>35858</c:v>
                </c:pt>
                <c:pt idx="97">
                  <c:v>35859</c:v>
                </c:pt>
                <c:pt idx="98">
                  <c:v>35860</c:v>
                </c:pt>
                <c:pt idx="99">
                  <c:v>35863</c:v>
                </c:pt>
                <c:pt idx="100">
                  <c:v>35864</c:v>
                </c:pt>
                <c:pt idx="101">
                  <c:v>35865</c:v>
                </c:pt>
                <c:pt idx="102">
                  <c:v>35866</c:v>
                </c:pt>
                <c:pt idx="103">
                  <c:v>35867</c:v>
                </c:pt>
                <c:pt idx="104">
                  <c:v>35870</c:v>
                </c:pt>
                <c:pt idx="105">
                  <c:v>35871</c:v>
                </c:pt>
                <c:pt idx="106">
                  <c:v>35872</c:v>
                </c:pt>
                <c:pt idx="107">
                  <c:v>35873</c:v>
                </c:pt>
                <c:pt idx="108">
                  <c:v>35874</c:v>
                </c:pt>
                <c:pt idx="109">
                  <c:v>35877</c:v>
                </c:pt>
                <c:pt idx="110">
                  <c:v>35878</c:v>
                </c:pt>
                <c:pt idx="111">
                  <c:v>35879</c:v>
                </c:pt>
                <c:pt idx="112">
                  <c:v>35880</c:v>
                </c:pt>
                <c:pt idx="113">
                  <c:v>35881</c:v>
                </c:pt>
                <c:pt idx="114">
                  <c:v>35884</c:v>
                </c:pt>
                <c:pt idx="115">
                  <c:v>35885</c:v>
                </c:pt>
                <c:pt idx="116">
                  <c:v>35886</c:v>
                </c:pt>
                <c:pt idx="117">
                  <c:v>35887</c:v>
                </c:pt>
                <c:pt idx="118">
                  <c:v>35888</c:v>
                </c:pt>
                <c:pt idx="119">
                  <c:v>35891</c:v>
                </c:pt>
                <c:pt idx="120">
                  <c:v>35892</c:v>
                </c:pt>
                <c:pt idx="121">
                  <c:v>35893</c:v>
                </c:pt>
                <c:pt idx="122">
                  <c:v>35894</c:v>
                </c:pt>
                <c:pt idx="123">
                  <c:v>35898</c:v>
                </c:pt>
                <c:pt idx="124">
                  <c:v>35899</c:v>
                </c:pt>
                <c:pt idx="125">
                  <c:v>35900</c:v>
                </c:pt>
                <c:pt idx="126">
                  <c:v>35901</c:v>
                </c:pt>
                <c:pt idx="127">
                  <c:v>35902</c:v>
                </c:pt>
                <c:pt idx="128">
                  <c:v>35905</c:v>
                </c:pt>
                <c:pt idx="129">
                  <c:v>35906</c:v>
                </c:pt>
                <c:pt idx="130">
                  <c:v>35907</c:v>
                </c:pt>
                <c:pt idx="131">
                  <c:v>35908</c:v>
                </c:pt>
                <c:pt idx="132">
                  <c:v>35909</c:v>
                </c:pt>
                <c:pt idx="133">
                  <c:v>35912</c:v>
                </c:pt>
                <c:pt idx="134">
                  <c:v>35913</c:v>
                </c:pt>
                <c:pt idx="135">
                  <c:v>35914</c:v>
                </c:pt>
                <c:pt idx="136">
                  <c:v>35915</c:v>
                </c:pt>
                <c:pt idx="137">
                  <c:v>35916</c:v>
                </c:pt>
                <c:pt idx="138">
                  <c:v>35919</c:v>
                </c:pt>
                <c:pt idx="139">
                  <c:v>35920</c:v>
                </c:pt>
                <c:pt idx="140">
                  <c:v>35921</c:v>
                </c:pt>
                <c:pt idx="141">
                  <c:v>35922</c:v>
                </c:pt>
                <c:pt idx="142">
                  <c:v>35923</c:v>
                </c:pt>
                <c:pt idx="143">
                  <c:v>35926</c:v>
                </c:pt>
                <c:pt idx="144">
                  <c:v>35927</c:v>
                </c:pt>
                <c:pt idx="145">
                  <c:v>35928</c:v>
                </c:pt>
                <c:pt idx="146">
                  <c:v>35929</c:v>
                </c:pt>
                <c:pt idx="147">
                  <c:v>35930</c:v>
                </c:pt>
                <c:pt idx="148">
                  <c:v>35933</c:v>
                </c:pt>
                <c:pt idx="149">
                  <c:v>35934</c:v>
                </c:pt>
                <c:pt idx="150">
                  <c:v>35935</c:v>
                </c:pt>
                <c:pt idx="151">
                  <c:v>35936</c:v>
                </c:pt>
                <c:pt idx="152">
                  <c:v>35937</c:v>
                </c:pt>
                <c:pt idx="153">
                  <c:v>35941</c:v>
                </c:pt>
                <c:pt idx="154">
                  <c:v>35942</c:v>
                </c:pt>
                <c:pt idx="155">
                  <c:v>35943</c:v>
                </c:pt>
                <c:pt idx="156">
                  <c:v>35944</c:v>
                </c:pt>
                <c:pt idx="157">
                  <c:v>35947</c:v>
                </c:pt>
                <c:pt idx="158">
                  <c:v>35948</c:v>
                </c:pt>
                <c:pt idx="159">
                  <c:v>35949</c:v>
                </c:pt>
                <c:pt idx="160">
                  <c:v>35950</c:v>
                </c:pt>
                <c:pt idx="161">
                  <c:v>35951</c:v>
                </c:pt>
                <c:pt idx="162">
                  <c:v>35954</c:v>
                </c:pt>
                <c:pt idx="163">
                  <c:v>35955</c:v>
                </c:pt>
                <c:pt idx="164">
                  <c:v>35956</c:v>
                </c:pt>
                <c:pt idx="165">
                  <c:v>35957</c:v>
                </c:pt>
                <c:pt idx="166">
                  <c:v>35958</c:v>
                </c:pt>
                <c:pt idx="167">
                  <c:v>35961</c:v>
                </c:pt>
                <c:pt idx="168">
                  <c:v>35962</c:v>
                </c:pt>
                <c:pt idx="169">
                  <c:v>35963</c:v>
                </c:pt>
                <c:pt idx="170">
                  <c:v>35964</c:v>
                </c:pt>
                <c:pt idx="171">
                  <c:v>35965</c:v>
                </c:pt>
                <c:pt idx="172">
                  <c:v>35968</c:v>
                </c:pt>
                <c:pt idx="173">
                  <c:v>35969</c:v>
                </c:pt>
                <c:pt idx="174">
                  <c:v>35970</c:v>
                </c:pt>
                <c:pt idx="175">
                  <c:v>35971</c:v>
                </c:pt>
                <c:pt idx="176">
                  <c:v>35972</c:v>
                </c:pt>
                <c:pt idx="177">
                  <c:v>35975</c:v>
                </c:pt>
                <c:pt idx="178">
                  <c:v>35976</c:v>
                </c:pt>
                <c:pt idx="179">
                  <c:v>35977</c:v>
                </c:pt>
                <c:pt idx="180">
                  <c:v>35978</c:v>
                </c:pt>
                <c:pt idx="181">
                  <c:v>35982</c:v>
                </c:pt>
                <c:pt idx="182">
                  <c:v>35983</c:v>
                </c:pt>
                <c:pt idx="183">
                  <c:v>35984</c:v>
                </c:pt>
                <c:pt idx="184">
                  <c:v>35985</c:v>
                </c:pt>
                <c:pt idx="185">
                  <c:v>35986</c:v>
                </c:pt>
                <c:pt idx="186">
                  <c:v>35989</c:v>
                </c:pt>
                <c:pt idx="187">
                  <c:v>35990</c:v>
                </c:pt>
                <c:pt idx="188">
                  <c:v>35991</c:v>
                </c:pt>
                <c:pt idx="189">
                  <c:v>35992</c:v>
                </c:pt>
                <c:pt idx="190">
                  <c:v>35993</c:v>
                </c:pt>
                <c:pt idx="191">
                  <c:v>35996</c:v>
                </c:pt>
                <c:pt idx="192">
                  <c:v>35997</c:v>
                </c:pt>
                <c:pt idx="193">
                  <c:v>35998</c:v>
                </c:pt>
                <c:pt idx="194">
                  <c:v>35999</c:v>
                </c:pt>
                <c:pt idx="195">
                  <c:v>36000</c:v>
                </c:pt>
                <c:pt idx="196">
                  <c:v>36003</c:v>
                </c:pt>
                <c:pt idx="197">
                  <c:v>36004</c:v>
                </c:pt>
                <c:pt idx="198">
                  <c:v>36005</c:v>
                </c:pt>
                <c:pt idx="199">
                  <c:v>36006</c:v>
                </c:pt>
                <c:pt idx="200">
                  <c:v>36007</c:v>
                </c:pt>
                <c:pt idx="201">
                  <c:v>36010</c:v>
                </c:pt>
                <c:pt idx="202">
                  <c:v>36011</c:v>
                </c:pt>
                <c:pt idx="203">
                  <c:v>36012</c:v>
                </c:pt>
                <c:pt idx="204">
                  <c:v>36013</c:v>
                </c:pt>
                <c:pt idx="205">
                  <c:v>36014</c:v>
                </c:pt>
                <c:pt idx="206">
                  <c:v>36017</c:v>
                </c:pt>
                <c:pt idx="207">
                  <c:v>36018</c:v>
                </c:pt>
                <c:pt idx="208">
                  <c:v>36019</c:v>
                </c:pt>
                <c:pt idx="209">
                  <c:v>36020</c:v>
                </c:pt>
                <c:pt idx="210">
                  <c:v>36021</c:v>
                </c:pt>
                <c:pt idx="211">
                  <c:v>36024</c:v>
                </c:pt>
                <c:pt idx="212">
                  <c:v>36025</c:v>
                </c:pt>
                <c:pt idx="213">
                  <c:v>36026</c:v>
                </c:pt>
                <c:pt idx="214">
                  <c:v>36027</c:v>
                </c:pt>
                <c:pt idx="215">
                  <c:v>36028</c:v>
                </c:pt>
                <c:pt idx="216">
                  <c:v>36031</c:v>
                </c:pt>
                <c:pt idx="217">
                  <c:v>36032</c:v>
                </c:pt>
                <c:pt idx="218">
                  <c:v>36033</c:v>
                </c:pt>
                <c:pt idx="219">
                  <c:v>36034</c:v>
                </c:pt>
                <c:pt idx="220">
                  <c:v>36035</c:v>
                </c:pt>
                <c:pt idx="221">
                  <c:v>36038</c:v>
                </c:pt>
                <c:pt idx="222">
                  <c:v>36039</c:v>
                </c:pt>
                <c:pt idx="223">
                  <c:v>36040</c:v>
                </c:pt>
                <c:pt idx="224">
                  <c:v>36041</c:v>
                </c:pt>
                <c:pt idx="225">
                  <c:v>36042</c:v>
                </c:pt>
                <c:pt idx="226">
                  <c:v>36046</c:v>
                </c:pt>
                <c:pt idx="227">
                  <c:v>36047</c:v>
                </c:pt>
                <c:pt idx="228">
                  <c:v>36048</c:v>
                </c:pt>
                <c:pt idx="229">
                  <c:v>36049</c:v>
                </c:pt>
                <c:pt idx="230">
                  <c:v>36052</c:v>
                </c:pt>
                <c:pt idx="231">
                  <c:v>36053</c:v>
                </c:pt>
                <c:pt idx="232">
                  <c:v>36054</c:v>
                </c:pt>
                <c:pt idx="233">
                  <c:v>36055</c:v>
                </c:pt>
                <c:pt idx="234">
                  <c:v>36056</c:v>
                </c:pt>
                <c:pt idx="235">
                  <c:v>36059</c:v>
                </c:pt>
                <c:pt idx="236">
                  <c:v>36060</c:v>
                </c:pt>
                <c:pt idx="237">
                  <c:v>36061</c:v>
                </c:pt>
                <c:pt idx="238">
                  <c:v>36062</c:v>
                </c:pt>
                <c:pt idx="239">
                  <c:v>36063</c:v>
                </c:pt>
                <c:pt idx="240">
                  <c:v>36066</c:v>
                </c:pt>
                <c:pt idx="241">
                  <c:v>36067</c:v>
                </c:pt>
                <c:pt idx="242">
                  <c:v>36068</c:v>
                </c:pt>
                <c:pt idx="243">
                  <c:v>36069</c:v>
                </c:pt>
                <c:pt idx="244">
                  <c:v>36070</c:v>
                </c:pt>
                <c:pt idx="245">
                  <c:v>36073</c:v>
                </c:pt>
                <c:pt idx="246">
                  <c:v>36074</c:v>
                </c:pt>
                <c:pt idx="247">
                  <c:v>36075</c:v>
                </c:pt>
                <c:pt idx="248">
                  <c:v>36076</c:v>
                </c:pt>
                <c:pt idx="249">
                  <c:v>36077</c:v>
                </c:pt>
                <c:pt idx="250">
                  <c:v>36080</c:v>
                </c:pt>
                <c:pt idx="251">
                  <c:v>36081</c:v>
                </c:pt>
                <c:pt idx="252">
                  <c:v>36082</c:v>
                </c:pt>
                <c:pt idx="253">
                  <c:v>36083</c:v>
                </c:pt>
                <c:pt idx="254">
                  <c:v>36084</c:v>
                </c:pt>
                <c:pt idx="255">
                  <c:v>36087</c:v>
                </c:pt>
                <c:pt idx="256">
                  <c:v>36088</c:v>
                </c:pt>
                <c:pt idx="257">
                  <c:v>36089</c:v>
                </c:pt>
                <c:pt idx="258">
                  <c:v>36090</c:v>
                </c:pt>
                <c:pt idx="259">
                  <c:v>36091</c:v>
                </c:pt>
                <c:pt idx="260">
                  <c:v>36094</c:v>
                </c:pt>
                <c:pt idx="261">
                  <c:v>36095</c:v>
                </c:pt>
                <c:pt idx="262">
                  <c:v>36096</c:v>
                </c:pt>
                <c:pt idx="263">
                  <c:v>36097</c:v>
                </c:pt>
                <c:pt idx="264">
                  <c:v>36098</c:v>
                </c:pt>
                <c:pt idx="265">
                  <c:v>36101</c:v>
                </c:pt>
                <c:pt idx="266">
                  <c:v>36102</c:v>
                </c:pt>
                <c:pt idx="267">
                  <c:v>36103</c:v>
                </c:pt>
                <c:pt idx="268">
                  <c:v>36104</c:v>
                </c:pt>
                <c:pt idx="269">
                  <c:v>36105</c:v>
                </c:pt>
                <c:pt idx="270">
                  <c:v>36108</c:v>
                </c:pt>
                <c:pt idx="271">
                  <c:v>36109</c:v>
                </c:pt>
                <c:pt idx="272">
                  <c:v>36110</c:v>
                </c:pt>
                <c:pt idx="273">
                  <c:v>36111</c:v>
                </c:pt>
                <c:pt idx="274">
                  <c:v>36112</c:v>
                </c:pt>
                <c:pt idx="275">
                  <c:v>36115</c:v>
                </c:pt>
                <c:pt idx="276">
                  <c:v>36116</c:v>
                </c:pt>
                <c:pt idx="277">
                  <c:v>36117</c:v>
                </c:pt>
                <c:pt idx="278">
                  <c:v>36118</c:v>
                </c:pt>
                <c:pt idx="279">
                  <c:v>36119</c:v>
                </c:pt>
                <c:pt idx="280">
                  <c:v>36122</c:v>
                </c:pt>
                <c:pt idx="281">
                  <c:v>36123</c:v>
                </c:pt>
                <c:pt idx="282">
                  <c:v>36124</c:v>
                </c:pt>
                <c:pt idx="283">
                  <c:v>36126</c:v>
                </c:pt>
                <c:pt idx="284">
                  <c:v>36129</c:v>
                </c:pt>
                <c:pt idx="285">
                  <c:v>36130</c:v>
                </c:pt>
                <c:pt idx="286">
                  <c:v>36131</c:v>
                </c:pt>
                <c:pt idx="287">
                  <c:v>36132</c:v>
                </c:pt>
                <c:pt idx="288">
                  <c:v>36133</c:v>
                </c:pt>
                <c:pt idx="289">
                  <c:v>36136</c:v>
                </c:pt>
                <c:pt idx="290">
                  <c:v>36137</c:v>
                </c:pt>
                <c:pt idx="291">
                  <c:v>36138</c:v>
                </c:pt>
                <c:pt idx="292">
                  <c:v>36139</c:v>
                </c:pt>
                <c:pt idx="293">
                  <c:v>36140</c:v>
                </c:pt>
                <c:pt idx="294">
                  <c:v>36143</c:v>
                </c:pt>
                <c:pt idx="295">
                  <c:v>36144</c:v>
                </c:pt>
                <c:pt idx="296">
                  <c:v>36145</c:v>
                </c:pt>
                <c:pt idx="297">
                  <c:v>36146</c:v>
                </c:pt>
                <c:pt idx="298">
                  <c:v>36147</c:v>
                </c:pt>
                <c:pt idx="299">
                  <c:v>36150</c:v>
                </c:pt>
                <c:pt idx="300">
                  <c:v>36151</c:v>
                </c:pt>
                <c:pt idx="301">
                  <c:v>36152</c:v>
                </c:pt>
                <c:pt idx="302">
                  <c:v>36153</c:v>
                </c:pt>
                <c:pt idx="303">
                  <c:v>36157</c:v>
                </c:pt>
                <c:pt idx="304">
                  <c:v>36158</c:v>
                </c:pt>
                <c:pt idx="305">
                  <c:v>36159</c:v>
                </c:pt>
                <c:pt idx="306">
                  <c:v>36160</c:v>
                </c:pt>
                <c:pt idx="307">
                  <c:v>36164</c:v>
                </c:pt>
                <c:pt idx="308">
                  <c:v>36165</c:v>
                </c:pt>
                <c:pt idx="309">
                  <c:v>36166</c:v>
                </c:pt>
                <c:pt idx="310">
                  <c:v>36167</c:v>
                </c:pt>
                <c:pt idx="311">
                  <c:v>36168</c:v>
                </c:pt>
                <c:pt idx="312">
                  <c:v>36171</c:v>
                </c:pt>
                <c:pt idx="313">
                  <c:v>36172</c:v>
                </c:pt>
                <c:pt idx="314">
                  <c:v>36173</c:v>
                </c:pt>
                <c:pt idx="315">
                  <c:v>36174</c:v>
                </c:pt>
                <c:pt idx="316">
                  <c:v>36175</c:v>
                </c:pt>
                <c:pt idx="317">
                  <c:v>36179</c:v>
                </c:pt>
                <c:pt idx="318">
                  <c:v>36180</c:v>
                </c:pt>
                <c:pt idx="319">
                  <c:v>36181</c:v>
                </c:pt>
                <c:pt idx="320">
                  <c:v>36182</c:v>
                </c:pt>
                <c:pt idx="321">
                  <c:v>36185</c:v>
                </c:pt>
                <c:pt idx="322">
                  <c:v>36186</c:v>
                </c:pt>
                <c:pt idx="323">
                  <c:v>36187</c:v>
                </c:pt>
                <c:pt idx="324">
                  <c:v>36188</c:v>
                </c:pt>
                <c:pt idx="325">
                  <c:v>36189</c:v>
                </c:pt>
                <c:pt idx="326">
                  <c:v>36192</c:v>
                </c:pt>
                <c:pt idx="327">
                  <c:v>36193</c:v>
                </c:pt>
                <c:pt idx="328">
                  <c:v>36194</c:v>
                </c:pt>
                <c:pt idx="329">
                  <c:v>36195</c:v>
                </c:pt>
                <c:pt idx="330">
                  <c:v>36196</c:v>
                </c:pt>
                <c:pt idx="331">
                  <c:v>36199</c:v>
                </c:pt>
                <c:pt idx="332">
                  <c:v>36200</c:v>
                </c:pt>
                <c:pt idx="333">
                  <c:v>36201</c:v>
                </c:pt>
                <c:pt idx="334">
                  <c:v>36202</c:v>
                </c:pt>
                <c:pt idx="335">
                  <c:v>36203</c:v>
                </c:pt>
                <c:pt idx="336">
                  <c:v>36207</c:v>
                </c:pt>
                <c:pt idx="337">
                  <c:v>36208</c:v>
                </c:pt>
                <c:pt idx="338">
                  <c:v>36209</c:v>
                </c:pt>
                <c:pt idx="339">
                  <c:v>36210</c:v>
                </c:pt>
                <c:pt idx="340">
                  <c:v>36213</c:v>
                </c:pt>
                <c:pt idx="341">
                  <c:v>36214</c:v>
                </c:pt>
                <c:pt idx="342">
                  <c:v>36215</c:v>
                </c:pt>
                <c:pt idx="343">
                  <c:v>36216</c:v>
                </c:pt>
                <c:pt idx="344">
                  <c:v>36217</c:v>
                </c:pt>
                <c:pt idx="345">
                  <c:v>36220</c:v>
                </c:pt>
                <c:pt idx="346">
                  <c:v>36221</c:v>
                </c:pt>
                <c:pt idx="347">
                  <c:v>36222</c:v>
                </c:pt>
                <c:pt idx="348">
                  <c:v>36223</c:v>
                </c:pt>
                <c:pt idx="349">
                  <c:v>36224</c:v>
                </c:pt>
                <c:pt idx="350">
                  <c:v>36227</c:v>
                </c:pt>
                <c:pt idx="351">
                  <c:v>36228</c:v>
                </c:pt>
                <c:pt idx="352">
                  <c:v>36229</c:v>
                </c:pt>
                <c:pt idx="353">
                  <c:v>36230</c:v>
                </c:pt>
                <c:pt idx="354">
                  <c:v>36231</c:v>
                </c:pt>
                <c:pt idx="355">
                  <c:v>36234</c:v>
                </c:pt>
                <c:pt idx="356">
                  <c:v>36235</c:v>
                </c:pt>
                <c:pt idx="357">
                  <c:v>36236</c:v>
                </c:pt>
                <c:pt idx="358">
                  <c:v>36237</c:v>
                </c:pt>
                <c:pt idx="359">
                  <c:v>36238</c:v>
                </c:pt>
                <c:pt idx="360">
                  <c:v>36241</c:v>
                </c:pt>
                <c:pt idx="361">
                  <c:v>36242</c:v>
                </c:pt>
                <c:pt idx="362">
                  <c:v>36243</c:v>
                </c:pt>
                <c:pt idx="363">
                  <c:v>36244</c:v>
                </c:pt>
                <c:pt idx="364">
                  <c:v>36245</c:v>
                </c:pt>
                <c:pt idx="365">
                  <c:v>36248</c:v>
                </c:pt>
                <c:pt idx="366">
                  <c:v>36249</c:v>
                </c:pt>
                <c:pt idx="367">
                  <c:v>36250</c:v>
                </c:pt>
                <c:pt idx="368">
                  <c:v>36251</c:v>
                </c:pt>
                <c:pt idx="369">
                  <c:v>36255</c:v>
                </c:pt>
                <c:pt idx="370">
                  <c:v>36256</c:v>
                </c:pt>
                <c:pt idx="371">
                  <c:v>36257</c:v>
                </c:pt>
                <c:pt idx="372">
                  <c:v>36258</c:v>
                </c:pt>
                <c:pt idx="373">
                  <c:v>36259</c:v>
                </c:pt>
                <c:pt idx="374">
                  <c:v>36262</c:v>
                </c:pt>
                <c:pt idx="375">
                  <c:v>36263</c:v>
                </c:pt>
                <c:pt idx="376">
                  <c:v>36264</c:v>
                </c:pt>
                <c:pt idx="377">
                  <c:v>36265</c:v>
                </c:pt>
                <c:pt idx="378">
                  <c:v>36266</c:v>
                </c:pt>
                <c:pt idx="379">
                  <c:v>36269</c:v>
                </c:pt>
                <c:pt idx="380">
                  <c:v>36270</c:v>
                </c:pt>
                <c:pt idx="381">
                  <c:v>36271</c:v>
                </c:pt>
                <c:pt idx="382">
                  <c:v>36272</c:v>
                </c:pt>
                <c:pt idx="383">
                  <c:v>36273</c:v>
                </c:pt>
                <c:pt idx="384">
                  <c:v>36276</c:v>
                </c:pt>
                <c:pt idx="385">
                  <c:v>36277</c:v>
                </c:pt>
                <c:pt idx="386">
                  <c:v>36278</c:v>
                </c:pt>
                <c:pt idx="387">
                  <c:v>36279</c:v>
                </c:pt>
                <c:pt idx="388">
                  <c:v>36280</c:v>
                </c:pt>
                <c:pt idx="389">
                  <c:v>36283</c:v>
                </c:pt>
                <c:pt idx="390">
                  <c:v>36284</c:v>
                </c:pt>
                <c:pt idx="391">
                  <c:v>36285</c:v>
                </c:pt>
                <c:pt idx="392">
                  <c:v>36286</c:v>
                </c:pt>
                <c:pt idx="393">
                  <c:v>36287</c:v>
                </c:pt>
                <c:pt idx="394">
                  <c:v>36290</c:v>
                </c:pt>
                <c:pt idx="395">
                  <c:v>36291</c:v>
                </c:pt>
                <c:pt idx="396">
                  <c:v>36292</c:v>
                </c:pt>
                <c:pt idx="397">
                  <c:v>36293</c:v>
                </c:pt>
                <c:pt idx="398">
                  <c:v>36294</c:v>
                </c:pt>
                <c:pt idx="399">
                  <c:v>36297</c:v>
                </c:pt>
                <c:pt idx="400">
                  <c:v>36298</c:v>
                </c:pt>
                <c:pt idx="401">
                  <c:v>36299</c:v>
                </c:pt>
                <c:pt idx="402">
                  <c:v>36300</c:v>
                </c:pt>
                <c:pt idx="403">
                  <c:v>36301</c:v>
                </c:pt>
                <c:pt idx="404">
                  <c:v>36304</c:v>
                </c:pt>
                <c:pt idx="405">
                  <c:v>36305</c:v>
                </c:pt>
                <c:pt idx="406">
                  <c:v>36306</c:v>
                </c:pt>
                <c:pt idx="407">
                  <c:v>36307</c:v>
                </c:pt>
                <c:pt idx="408">
                  <c:v>36308</c:v>
                </c:pt>
                <c:pt idx="409">
                  <c:v>36312</c:v>
                </c:pt>
                <c:pt idx="410">
                  <c:v>36313</c:v>
                </c:pt>
                <c:pt idx="411">
                  <c:v>36314</c:v>
                </c:pt>
                <c:pt idx="412">
                  <c:v>36315</c:v>
                </c:pt>
                <c:pt idx="413">
                  <c:v>36318</c:v>
                </c:pt>
                <c:pt idx="414">
                  <c:v>36319</c:v>
                </c:pt>
                <c:pt idx="415">
                  <c:v>36320</c:v>
                </c:pt>
                <c:pt idx="416">
                  <c:v>36321</c:v>
                </c:pt>
                <c:pt idx="417">
                  <c:v>36322</c:v>
                </c:pt>
                <c:pt idx="418">
                  <c:v>36325</c:v>
                </c:pt>
                <c:pt idx="419">
                  <c:v>36326</c:v>
                </c:pt>
                <c:pt idx="420">
                  <c:v>36327</c:v>
                </c:pt>
                <c:pt idx="421">
                  <c:v>36328</c:v>
                </c:pt>
                <c:pt idx="422">
                  <c:v>36329</c:v>
                </c:pt>
                <c:pt idx="423">
                  <c:v>36332</c:v>
                </c:pt>
                <c:pt idx="424">
                  <c:v>36333</c:v>
                </c:pt>
                <c:pt idx="425">
                  <c:v>36334</c:v>
                </c:pt>
                <c:pt idx="426">
                  <c:v>36335</c:v>
                </c:pt>
                <c:pt idx="427">
                  <c:v>36336</c:v>
                </c:pt>
                <c:pt idx="428">
                  <c:v>36339</c:v>
                </c:pt>
                <c:pt idx="429">
                  <c:v>36340</c:v>
                </c:pt>
                <c:pt idx="430">
                  <c:v>36341</c:v>
                </c:pt>
                <c:pt idx="431">
                  <c:v>36342</c:v>
                </c:pt>
                <c:pt idx="432">
                  <c:v>36343</c:v>
                </c:pt>
                <c:pt idx="433">
                  <c:v>36347</c:v>
                </c:pt>
                <c:pt idx="434">
                  <c:v>36348</c:v>
                </c:pt>
                <c:pt idx="435">
                  <c:v>36349</c:v>
                </c:pt>
                <c:pt idx="436">
                  <c:v>36350</c:v>
                </c:pt>
                <c:pt idx="437">
                  <c:v>36353</c:v>
                </c:pt>
                <c:pt idx="438">
                  <c:v>36354</c:v>
                </c:pt>
                <c:pt idx="439">
                  <c:v>36355</c:v>
                </c:pt>
                <c:pt idx="440">
                  <c:v>36356</c:v>
                </c:pt>
                <c:pt idx="441">
                  <c:v>36357</c:v>
                </c:pt>
                <c:pt idx="442">
                  <c:v>36360</c:v>
                </c:pt>
                <c:pt idx="443">
                  <c:v>36361</c:v>
                </c:pt>
                <c:pt idx="444">
                  <c:v>36362</c:v>
                </c:pt>
                <c:pt idx="445">
                  <c:v>36363</c:v>
                </c:pt>
                <c:pt idx="446">
                  <c:v>36364</c:v>
                </c:pt>
                <c:pt idx="447">
                  <c:v>36367</c:v>
                </c:pt>
                <c:pt idx="448">
                  <c:v>36368</c:v>
                </c:pt>
                <c:pt idx="449">
                  <c:v>36369</c:v>
                </c:pt>
                <c:pt idx="450">
                  <c:v>36370</c:v>
                </c:pt>
                <c:pt idx="451">
                  <c:v>36371</c:v>
                </c:pt>
                <c:pt idx="452">
                  <c:v>36374</c:v>
                </c:pt>
                <c:pt idx="453">
                  <c:v>36375</c:v>
                </c:pt>
                <c:pt idx="454">
                  <c:v>36376</c:v>
                </c:pt>
                <c:pt idx="455">
                  <c:v>36377</c:v>
                </c:pt>
                <c:pt idx="456">
                  <c:v>36378</c:v>
                </c:pt>
                <c:pt idx="457">
                  <c:v>36381</c:v>
                </c:pt>
                <c:pt idx="458">
                  <c:v>36382</c:v>
                </c:pt>
                <c:pt idx="459">
                  <c:v>36383</c:v>
                </c:pt>
                <c:pt idx="460">
                  <c:v>36384</c:v>
                </c:pt>
                <c:pt idx="461">
                  <c:v>36385</c:v>
                </c:pt>
                <c:pt idx="462">
                  <c:v>36388</c:v>
                </c:pt>
                <c:pt idx="463">
                  <c:v>36389</c:v>
                </c:pt>
                <c:pt idx="464">
                  <c:v>36390</c:v>
                </c:pt>
                <c:pt idx="465">
                  <c:v>36391</c:v>
                </c:pt>
                <c:pt idx="466">
                  <c:v>36392</c:v>
                </c:pt>
                <c:pt idx="467">
                  <c:v>36395</c:v>
                </c:pt>
                <c:pt idx="468">
                  <c:v>36396</c:v>
                </c:pt>
                <c:pt idx="469">
                  <c:v>36397</c:v>
                </c:pt>
                <c:pt idx="470">
                  <c:v>36398</c:v>
                </c:pt>
                <c:pt idx="471">
                  <c:v>36399</c:v>
                </c:pt>
                <c:pt idx="472">
                  <c:v>36402</c:v>
                </c:pt>
                <c:pt idx="473">
                  <c:v>36403</c:v>
                </c:pt>
                <c:pt idx="474">
                  <c:v>36404</c:v>
                </c:pt>
                <c:pt idx="475">
                  <c:v>36405</c:v>
                </c:pt>
                <c:pt idx="476">
                  <c:v>36406</c:v>
                </c:pt>
                <c:pt idx="477">
                  <c:v>36410</c:v>
                </c:pt>
                <c:pt idx="478">
                  <c:v>36411</c:v>
                </c:pt>
                <c:pt idx="479">
                  <c:v>36412</c:v>
                </c:pt>
                <c:pt idx="480">
                  <c:v>36413</c:v>
                </c:pt>
                <c:pt idx="481">
                  <c:v>36416</c:v>
                </c:pt>
                <c:pt idx="482">
                  <c:v>36417</c:v>
                </c:pt>
                <c:pt idx="483">
                  <c:v>36418</c:v>
                </c:pt>
                <c:pt idx="484">
                  <c:v>36419</c:v>
                </c:pt>
                <c:pt idx="485">
                  <c:v>36420</c:v>
                </c:pt>
                <c:pt idx="486">
                  <c:v>36423</c:v>
                </c:pt>
                <c:pt idx="487">
                  <c:v>36424</c:v>
                </c:pt>
                <c:pt idx="488">
                  <c:v>36425</c:v>
                </c:pt>
                <c:pt idx="489">
                  <c:v>36426</c:v>
                </c:pt>
                <c:pt idx="490">
                  <c:v>36427</c:v>
                </c:pt>
                <c:pt idx="491">
                  <c:v>36430</c:v>
                </c:pt>
                <c:pt idx="492">
                  <c:v>36431</c:v>
                </c:pt>
                <c:pt idx="493">
                  <c:v>36432</c:v>
                </c:pt>
                <c:pt idx="494">
                  <c:v>36433</c:v>
                </c:pt>
                <c:pt idx="495">
                  <c:v>36434</c:v>
                </c:pt>
                <c:pt idx="496">
                  <c:v>36437</c:v>
                </c:pt>
                <c:pt idx="497">
                  <c:v>36438</c:v>
                </c:pt>
                <c:pt idx="498">
                  <c:v>36439</c:v>
                </c:pt>
                <c:pt idx="499">
                  <c:v>36440</c:v>
                </c:pt>
                <c:pt idx="500">
                  <c:v>36441</c:v>
                </c:pt>
                <c:pt idx="501">
                  <c:v>36444</c:v>
                </c:pt>
                <c:pt idx="502">
                  <c:v>36445</c:v>
                </c:pt>
                <c:pt idx="503">
                  <c:v>36446</c:v>
                </c:pt>
                <c:pt idx="504">
                  <c:v>36447</c:v>
                </c:pt>
                <c:pt idx="505">
                  <c:v>36448</c:v>
                </c:pt>
                <c:pt idx="506">
                  <c:v>36451</c:v>
                </c:pt>
                <c:pt idx="507">
                  <c:v>36452</c:v>
                </c:pt>
                <c:pt idx="508">
                  <c:v>36453</c:v>
                </c:pt>
                <c:pt idx="509">
                  <c:v>36454</c:v>
                </c:pt>
                <c:pt idx="510">
                  <c:v>36455</c:v>
                </c:pt>
                <c:pt idx="511">
                  <c:v>36458</c:v>
                </c:pt>
                <c:pt idx="512">
                  <c:v>36459</c:v>
                </c:pt>
                <c:pt idx="513">
                  <c:v>36460</c:v>
                </c:pt>
                <c:pt idx="514">
                  <c:v>36461</c:v>
                </c:pt>
                <c:pt idx="515">
                  <c:v>36462</c:v>
                </c:pt>
                <c:pt idx="516">
                  <c:v>36465</c:v>
                </c:pt>
                <c:pt idx="517">
                  <c:v>36466</c:v>
                </c:pt>
                <c:pt idx="518">
                  <c:v>36467</c:v>
                </c:pt>
                <c:pt idx="519">
                  <c:v>36468</c:v>
                </c:pt>
                <c:pt idx="520">
                  <c:v>36469</c:v>
                </c:pt>
                <c:pt idx="521">
                  <c:v>36472</c:v>
                </c:pt>
                <c:pt idx="522">
                  <c:v>36473</c:v>
                </c:pt>
                <c:pt idx="523">
                  <c:v>36474</c:v>
                </c:pt>
                <c:pt idx="524">
                  <c:v>36475</c:v>
                </c:pt>
                <c:pt idx="525">
                  <c:v>36476</c:v>
                </c:pt>
                <c:pt idx="526">
                  <c:v>36479</c:v>
                </c:pt>
                <c:pt idx="527">
                  <c:v>36480</c:v>
                </c:pt>
                <c:pt idx="528">
                  <c:v>36481</c:v>
                </c:pt>
                <c:pt idx="529">
                  <c:v>36482</c:v>
                </c:pt>
                <c:pt idx="530">
                  <c:v>36483</c:v>
                </c:pt>
                <c:pt idx="531">
                  <c:v>36486</c:v>
                </c:pt>
                <c:pt idx="532">
                  <c:v>36487</c:v>
                </c:pt>
                <c:pt idx="533">
                  <c:v>36488</c:v>
                </c:pt>
                <c:pt idx="534">
                  <c:v>36490</c:v>
                </c:pt>
                <c:pt idx="535">
                  <c:v>36493</c:v>
                </c:pt>
                <c:pt idx="536">
                  <c:v>36494</c:v>
                </c:pt>
                <c:pt idx="537">
                  <c:v>36495</c:v>
                </c:pt>
                <c:pt idx="538">
                  <c:v>36496</c:v>
                </c:pt>
                <c:pt idx="539">
                  <c:v>36497</c:v>
                </c:pt>
                <c:pt idx="540">
                  <c:v>36500</c:v>
                </c:pt>
                <c:pt idx="541">
                  <c:v>36501</c:v>
                </c:pt>
                <c:pt idx="542">
                  <c:v>36502</c:v>
                </c:pt>
                <c:pt idx="543">
                  <c:v>36503</c:v>
                </c:pt>
                <c:pt idx="544">
                  <c:v>36504</c:v>
                </c:pt>
                <c:pt idx="545">
                  <c:v>36507</c:v>
                </c:pt>
                <c:pt idx="546">
                  <c:v>36508</c:v>
                </c:pt>
                <c:pt idx="547">
                  <c:v>36509</c:v>
                </c:pt>
                <c:pt idx="548">
                  <c:v>36510</c:v>
                </c:pt>
                <c:pt idx="549">
                  <c:v>36511</c:v>
                </c:pt>
                <c:pt idx="550">
                  <c:v>36514</c:v>
                </c:pt>
                <c:pt idx="551">
                  <c:v>36515</c:v>
                </c:pt>
                <c:pt idx="552">
                  <c:v>36516</c:v>
                </c:pt>
                <c:pt idx="553">
                  <c:v>36517</c:v>
                </c:pt>
                <c:pt idx="554">
                  <c:v>36521</c:v>
                </c:pt>
                <c:pt idx="555">
                  <c:v>36522</c:v>
                </c:pt>
                <c:pt idx="556">
                  <c:v>36523</c:v>
                </c:pt>
                <c:pt idx="557">
                  <c:v>36524</c:v>
                </c:pt>
                <c:pt idx="558">
                  <c:v>36525</c:v>
                </c:pt>
                <c:pt idx="559">
                  <c:v>36528</c:v>
                </c:pt>
                <c:pt idx="560">
                  <c:v>36529</c:v>
                </c:pt>
                <c:pt idx="561">
                  <c:v>36530</c:v>
                </c:pt>
                <c:pt idx="562">
                  <c:v>36531</c:v>
                </c:pt>
                <c:pt idx="563">
                  <c:v>36532</c:v>
                </c:pt>
                <c:pt idx="564">
                  <c:v>36535</c:v>
                </c:pt>
                <c:pt idx="565">
                  <c:v>36536</c:v>
                </c:pt>
                <c:pt idx="566">
                  <c:v>36537</c:v>
                </c:pt>
                <c:pt idx="567">
                  <c:v>36538</c:v>
                </c:pt>
                <c:pt idx="568">
                  <c:v>36539</c:v>
                </c:pt>
                <c:pt idx="569">
                  <c:v>36543</c:v>
                </c:pt>
                <c:pt idx="570">
                  <c:v>36544</c:v>
                </c:pt>
                <c:pt idx="571">
                  <c:v>36545</c:v>
                </c:pt>
                <c:pt idx="572">
                  <c:v>36546</c:v>
                </c:pt>
                <c:pt idx="573">
                  <c:v>36549</c:v>
                </c:pt>
                <c:pt idx="574">
                  <c:v>36550</c:v>
                </c:pt>
                <c:pt idx="575">
                  <c:v>36551</c:v>
                </c:pt>
                <c:pt idx="576">
                  <c:v>36552</c:v>
                </c:pt>
                <c:pt idx="577">
                  <c:v>36553</c:v>
                </c:pt>
                <c:pt idx="578">
                  <c:v>36556</c:v>
                </c:pt>
                <c:pt idx="579">
                  <c:v>36557</c:v>
                </c:pt>
                <c:pt idx="580">
                  <c:v>36558</c:v>
                </c:pt>
                <c:pt idx="581">
                  <c:v>36559</c:v>
                </c:pt>
                <c:pt idx="582">
                  <c:v>36560</c:v>
                </c:pt>
                <c:pt idx="583">
                  <c:v>36563</c:v>
                </c:pt>
                <c:pt idx="584">
                  <c:v>36564</c:v>
                </c:pt>
                <c:pt idx="585">
                  <c:v>36565</c:v>
                </c:pt>
                <c:pt idx="586">
                  <c:v>36566</c:v>
                </c:pt>
                <c:pt idx="587">
                  <c:v>36567</c:v>
                </c:pt>
                <c:pt idx="588">
                  <c:v>36570</c:v>
                </c:pt>
                <c:pt idx="589">
                  <c:v>36571</c:v>
                </c:pt>
                <c:pt idx="590">
                  <c:v>36572</c:v>
                </c:pt>
                <c:pt idx="591">
                  <c:v>36573</c:v>
                </c:pt>
                <c:pt idx="592">
                  <c:v>36574</c:v>
                </c:pt>
                <c:pt idx="593">
                  <c:v>36578</c:v>
                </c:pt>
                <c:pt idx="594">
                  <c:v>36579</c:v>
                </c:pt>
                <c:pt idx="595">
                  <c:v>36580</c:v>
                </c:pt>
                <c:pt idx="596">
                  <c:v>36581</c:v>
                </c:pt>
                <c:pt idx="597">
                  <c:v>36584</c:v>
                </c:pt>
                <c:pt idx="598">
                  <c:v>36585</c:v>
                </c:pt>
                <c:pt idx="599">
                  <c:v>36586</c:v>
                </c:pt>
                <c:pt idx="600">
                  <c:v>36587</c:v>
                </c:pt>
                <c:pt idx="601">
                  <c:v>36588</c:v>
                </c:pt>
                <c:pt idx="602">
                  <c:v>36591</c:v>
                </c:pt>
                <c:pt idx="603">
                  <c:v>36592</c:v>
                </c:pt>
                <c:pt idx="604">
                  <c:v>36593</c:v>
                </c:pt>
                <c:pt idx="605">
                  <c:v>36594</c:v>
                </c:pt>
                <c:pt idx="606">
                  <c:v>36595</c:v>
                </c:pt>
                <c:pt idx="607">
                  <c:v>36598</c:v>
                </c:pt>
                <c:pt idx="608">
                  <c:v>36599</c:v>
                </c:pt>
                <c:pt idx="609">
                  <c:v>36600</c:v>
                </c:pt>
                <c:pt idx="610">
                  <c:v>36601</c:v>
                </c:pt>
                <c:pt idx="611">
                  <c:v>36602</c:v>
                </c:pt>
                <c:pt idx="612">
                  <c:v>36605</c:v>
                </c:pt>
                <c:pt idx="613">
                  <c:v>36606</c:v>
                </c:pt>
                <c:pt idx="614">
                  <c:v>36607</c:v>
                </c:pt>
                <c:pt idx="615">
                  <c:v>36608</c:v>
                </c:pt>
                <c:pt idx="616">
                  <c:v>36609</c:v>
                </c:pt>
                <c:pt idx="617">
                  <c:v>36612</c:v>
                </c:pt>
                <c:pt idx="618">
                  <c:v>36613</c:v>
                </c:pt>
                <c:pt idx="619">
                  <c:v>36614</c:v>
                </c:pt>
                <c:pt idx="620">
                  <c:v>36615</c:v>
                </c:pt>
                <c:pt idx="621">
                  <c:v>36616</c:v>
                </c:pt>
                <c:pt idx="622">
                  <c:v>36619</c:v>
                </c:pt>
                <c:pt idx="623">
                  <c:v>36620</c:v>
                </c:pt>
                <c:pt idx="624">
                  <c:v>36621</c:v>
                </c:pt>
                <c:pt idx="625">
                  <c:v>36622</c:v>
                </c:pt>
                <c:pt idx="626">
                  <c:v>36623</c:v>
                </c:pt>
                <c:pt idx="627">
                  <c:v>36626</c:v>
                </c:pt>
                <c:pt idx="628">
                  <c:v>36627</c:v>
                </c:pt>
                <c:pt idx="629">
                  <c:v>36628</c:v>
                </c:pt>
                <c:pt idx="630">
                  <c:v>36629</c:v>
                </c:pt>
                <c:pt idx="631">
                  <c:v>36630</c:v>
                </c:pt>
                <c:pt idx="632">
                  <c:v>36633</c:v>
                </c:pt>
                <c:pt idx="633">
                  <c:v>36634</c:v>
                </c:pt>
                <c:pt idx="634">
                  <c:v>36635</c:v>
                </c:pt>
                <c:pt idx="635">
                  <c:v>36636</c:v>
                </c:pt>
                <c:pt idx="636">
                  <c:v>36640</c:v>
                </c:pt>
                <c:pt idx="637">
                  <c:v>36641</c:v>
                </c:pt>
                <c:pt idx="638">
                  <c:v>36642</c:v>
                </c:pt>
                <c:pt idx="639">
                  <c:v>36643</c:v>
                </c:pt>
                <c:pt idx="640">
                  <c:v>36644</c:v>
                </c:pt>
                <c:pt idx="641">
                  <c:v>36647</c:v>
                </c:pt>
                <c:pt idx="642">
                  <c:v>36648</c:v>
                </c:pt>
                <c:pt idx="643">
                  <c:v>36649</c:v>
                </c:pt>
                <c:pt idx="644">
                  <c:v>36650</c:v>
                </c:pt>
                <c:pt idx="645">
                  <c:v>36651</c:v>
                </c:pt>
                <c:pt idx="646">
                  <c:v>36654</c:v>
                </c:pt>
                <c:pt idx="647">
                  <c:v>36655</c:v>
                </c:pt>
                <c:pt idx="648">
                  <c:v>36656</c:v>
                </c:pt>
                <c:pt idx="649">
                  <c:v>36657</c:v>
                </c:pt>
                <c:pt idx="650">
                  <c:v>36658</c:v>
                </c:pt>
                <c:pt idx="651">
                  <c:v>36661</c:v>
                </c:pt>
                <c:pt idx="652">
                  <c:v>36662</c:v>
                </c:pt>
                <c:pt idx="653">
                  <c:v>36663</c:v>
                </c:pt>
                <c:pt idx="654">
                  <c:v>36664</c:v>
                </c:pt>
                <c:pt idx="655">
                  <c:v>36665</c:v>
                </c:pt>
                <c:pt idx="656">
                  <c:v>36668</c:v>
                </c:pt>
                <c:pt idx="657">
                  <c:v>36669</c:v>
                </c:pt>
                <c:pt idx="658">
                  <c:v>36670</c:v>
                </c:pt>
                <c:pt idx="659">
                  <c:v>36671</c:v>
                </c:pt>
                <c:pt idx="660">
                  <c:v>36672</c:v>
                </c:pt>
                <c:pt idx="661">
                  <c:v>36676</c:v>
                </c:pt>
                <c:pt idx="662">
                  <c:v>36677</c:v>
                </c:pt>
                <c:pt idx="663">
                  <c:v>36678</c:v>
                </c:pt>
                <c:pt idx="664">
                  <c:v>36679</c:v>
                </c:pt>
                <c:pt idx="665">
                  <c:v>36682</c:v>
                </c:pt>
                <c:pt idx="666">
                  <c:v>36683</c:v>
                </c:pt>
                <c:pt idx="667">
                  <c:v>36684</c:v>
                </c:pt>
                <c:pt idx="668">
                  <c:v>36685</c:v>
                </c:pt>
                <c:pt idx="669">
                  <c:v>36686</c:v>
                </c:pt>
                <c:pt idx="670">
                  <c:v>36689</c:v>
                </c:pt>
                <c:pt idx="671">
                  <c:v>36690</c:v>
                </c:pt>
                <c:pt idx="672">
                  <c:v>36691</c:v>
                </c:pt>
                <c:pt idx="673">
                  <c:v>36692</c:v>
                </c:pt>
                <c:pt idx="674">
                  <c:v>36693</c:v>
                </c:pt>
                <c:pt idx="675">
                  <c:v>36696</c:v>
                </c:pt>
                <c:pt idx="676">
                  <c:v>36697</c:v>
                </c:pt>
                <c:pt idx="677">
                  <c:v>36698</c:v>
                </c:pt>
                <c:pt idx="678">
                  <c:v>36699</c:v>
                </c:pt>
                <c:pt idx="679">
                  <c:v>36700</c:v>
                </c:pt>
                <c:pt idx="680">
                  <c:v>36703</c:v>
                </c:pt>
                <c:pt idx="681">
                  <c:v>36704</c:v>
                </c:pt>
                <c:pt idx="682">
                  <c:v>36705</c:v>
                </c:pt>
                <c:pt idx="683">
                  <c:v>36706</c:v>
                </c:pt>
                <c:pt idx="684">
                  <c:v>36707</c:v>
                </c:pt>
                <c:pt idx="685">
                  <c:v>36710</c:v>
                </c:pt>
                <c:pt idx="686">
                  <c:v>36712</c:v>
                </c:pt>
                <c:pt idx="687">
                  <c:v>36713</c:v>
                </c:pt>
                <c:pt idx="688">
                  <c:v>36714</c:v>
                </c:pt>
                <c:pt idx="689">
                  <c:v>36717</c:v>
                </c:pt>
                <c:pt idx="690">
                  <c:v>36718</c:v>
                </c:pt>
                <c:pt idx="691">
                  <c:v>36719</c:v>
                </c:pt>
                <c:pt idx="692">
                  <c:v>36720</c:v>
                </c:pt>
                <c:pt idx="693">
                  <c:v>36721</c:v>
                </c:pt>
                <c:pt idx="694">
                  <c:v>36724</c:v>
                </c:pt>
                <c:pt idx="695">
                  <c:v>36725</c:v>
                </c:pt>
                <c:pt idx="696">
                  <c:v>36726</c:v>
                </c:pt>
                <c:pt idx="697">
                  <c:v>36727</c:v>
                </c:pt>
                <c:pt idx="698">
                  <c:v>36728</c:v>
                </c:pt>
                <c:pt idx="699">
                  <c:v>36731</c:v>
                </c:pt>
                <c:pt idx="700">
                  <c:v>36732</c:v>
                </c:pt>
                <c:pt idx="701">
                  <c:v>36733</c:v>
                </c:pt>
                <c:pt idx="702">
                  <c:v>36734</c:v>
                </c:pt>
                <c:pt idx="703">
                  <c:v>36735</c:v>
                </c:pt>
                <c:pt idx="704">
                  <c:v>36738</c:v>
                </c:pt>
                <c:pt idx="705">
                  <c:v>36739</c:v>
                </c:pt>
                <c:pt idx="706">
                  <c:v>36740</c:v>
                </c:pt>
                <c:pt idx="707">
                  <c:v>36741</c:v>
                </c:pt>
                <c:pt idx="708">
                  <c:v>36742</c:v>
                </c:pt>
                <c:pt idx="709">
                  <c:v>36745</c:v>
                </c:pt>
                <c:pt idx="710">
                  <c:v>36746</c:v>
                </c:pt>
                <c:pt idx="711">
                  <c:v>36747</c:v>
                </c:pt>
                <c:pt idx="712">
                  <c:v>36748</c:v>
                </c:pt>
                <c:pt idx="713">
                  <c:v>36749</c:v>
                </c:pt>
                <c:pt idx="714">
                  <c:v>36752</c:v>
                </c:pt>
                <c:pt idx="715">
                  <c:v>36753</c:v>
                </c:pt>
                <c:pt idx="716">
                  <c:v>36754</c:v>
                </c:pt>
                <c:pt idx="717">
                  <c:v>36755</c:v>
                </c:pt>
                <c:pt idx="718">
                  <c:v>36756</c:v>
                </c:pt>
                <c:pt idx="719">
                  <c:v>36759</c:v>
                </c:pt>
                <c:pt idx="720">
                  <c:v>36760</c:v>
                </c:pt>
                <c:pt idx="721">
                  <c:v>36761</c:v>
                </c:pt>
                <c:pt idx="722">
                  <c:v>36762</c:v>
                </c:pt>
                <c:pt idx="723">
                  <c:v>36763</c:v>
                </c:pt>
                <c:pt idx="724">
                  <c:v>36766</c:v>
                </c:pt>
                <c:pt idx="725">
                  <c:v>36767</c:v>
                </c:pt>
                <c:pt idx="726">
                  <c:v>36768</c:v>
                </c:pt>
                <c:pt idx="727">
                  <c:v>36769</c:v>
                </c:pt>
                <c:pt idx="728">
                  <c:v>36770</c:v>
                </c:pt>
                <c:pt idx="729">
                  <c:v>36774</c:v>
                </c:pt>
                <c:pt idx="730">
                  <c:v>36775</c:v>
                </c:pt>
                <c:pt idx="731">
                  <c:v>36776</c:v>
                </c:pt>
                <c:pt idx="732">
                  <c:v>36777</c:v>
                </c:pt>
                <c:pt idx="733">
                  <c:v>36780</c:v>
                </c:pt>
                <c:pt idx="734">
                  <c:v>36781</c:v>
                </c:pt>
                <c:pt idx="735">
                  <c:v>36782</c:v>
                </c:pt>
                <c:pt idx="736">
                  <c:v>36783</c:v>
                </c:pt>
                <c:pt idx="737">
                  <c:v>36784</c:v>
                </c:pt>
                <c:pt idx="738">
                  <c:v>36787</c:v>
                </c:pt>
                <c:pt idx="739">
                  <c:v>36788</c:v>
                </c:pt>
                <c:pt idx="740">
                  <c:v>36789</c:v>
                </c:pt>
                <c:pt idx="741">
                  <c:v>36790</c:v>
                </c:pt>
                <c:pt idx="742">
                  <c:v>36791</c:v>
                </c:pt>
                <c:pt idx="743">
                  <c:v>36794</c:v>
                </c:pt>
                <c:pt idx="744">
                  <c:v>36795</c:v>
                </c:pt>
                <c:pt idx="745">
                  <c:v>36796</c:v>
                </c:pt>
                <c:pt idx="746">
                  <c:v>36797</c:v>
                </c:pt>
                <c:pt idx="747">
                  <c:v>36798</c:v>
                </c:pt>
                <c:pt idx="748">
                  <c:v>36801</c:v>
                </c:pt>
                <c:pt idx="749">
                  <c:v>36802</c:v>
                </c:pt>
                <c:pt idx="750">
                  <c:v>36803</c:v>
                </c:pt>
                <c:pt idx="751">
                  <c:v>36804</c:v>
                </c:pt>
                <c:pt idx="752">
                  <c:v>36805</c:v>
                </c:pt>
                <c:pt idx="753">
                  <c:v>36808</c:v>
                </c:pt>
                <c:pt idx="754">
                  <c:v>36809</c:v>
                </c:pt>
                <c:pt idx="755">
                  <c:v>36810</c:v>
                </c:pt>
                <c:pt idx="756">
                  <c:v>36811</c:v>
                </c:pt>
                <c:pt idx="757">
                  <c:v>36812</c:v>
                </c:pt>
                <c:pt idx="758">
                  <c:v>36815</c:v>
                </c:pt>
                <c:pt idx="759">
                  <c:v>36816</c:v>
                </c:pt>
                <c:pt idx="760">
                  <c:v>36817</c:v>
                </c:pt>
                <c:pt idx="761">
                  <c:v>36818</c:v>
                </c:pt>
                <c:pt idx="762">
                  <c:v>36819</c:v>
                </c:pt>
                <c:pt idx="763">
                  <c:v>36822</c:v>
                </c:pt>
                <c:pt idx="764">
                  <c:v>36823</c:v>
                </c:pt>
                <c:pt idx="765">
                  <c:v>36824</c:v>
                </c:pt>
                <c:pt idx="766">
                  <c:v>36825</c:v>
                </c:pt>
                <c:pt idx="767">
                  <c:v>36826</c:v>
                </c:pt>
                <c:pt idx="768">
                  <c:v>36829</c:v>
                </c:pt>
                <c:pt idx="769">
                  <c:v>36830</c:v>
                </c:pt>
                <c:pt idx="770">
                  <c:v>36831</c:v>
                </c:pt>
                <c:pt idx="771">
                  <c:v>36832</c:v>
                </c:pt>
                <c:pt idx="772">
                  <c:v>36833</c:v>
                </c:pt>
                <c:pt idx="773">
                  <c:v>36836</c:v>
                </c:pt>
                <c:pt idx="774">
                  <c:v>36837</c:v>
                </c:pt>
                <c:pt idx="775">
                  <c:v>36838</c:v>
                </c:pt>
                <c:pt idx="776">
                  <c:v>36839</c:v>
                </c:pt>
                <c:pt idx="777">
                  <c:v>36840</c:v>
                </c:pt>
                <c:pt idx="778">
                  <c:v>36843</c:v>
                </c:pt>
                <c:pt idx="779">
                  <c:v>36844</c:v>
                </c:pt>
                <c:pt idx="780">
                  <c:v>36845</c:v>
                </c:pt>
                <c:pt idx="781">
                  <c:v>36846</c:v>
                </c:pt>
                <c:pt idx="782">
                  <c:v>36847</c:v>
                </c:pt>
                <c:pt idx="783">
                  <c:v>36850</c:v>
                </c:pt>
                <c:pt idx="784">
                  <c:v>36851</c:v>
                </c:pt>
                <c:pt idx="785">
                  <c:v>36852</c:v>
                </c:pt>
                <c:pt idx="786">
                  <c:v>36854</c:v>
                </c:pt>
                <c:pt idx="787">
                  <c:v>36857</c:v>
                </c:pt>
                <c:pt idx="788">
                  <c:v>36858</c:v>
                </c:pt>
                <c:pt idx="789">
                  <c:v>36859</c:v>
                </c:pt>
                <c:pt idx="790">
                  <c:v>36860</c:v>
                </c:pt>
                <c:pt idx="791">
                  <c:v>36861</c:v>
                </c:pt>
                <c:pt idx="792">
                  <c:v>36864</c:v>
                </c:pt>
                <c:pt idx="793">
                  <c:v>36865</c:v>
                </c:pt>
                <c:pt idx="794">
                  <c:v>36866</c:v>
                </c:pt>
                <c:pt idx="795">
                  <c:v>36867</c:v>
                </c:pt>
                <c:pt idx="796">
                  <c:v>36868</c:v>
                </c:pt>
                <c:pt idx="797">
                  <c:v>36871</c:v>
                </c:pt>
                <c:pt idx="798">
                  <c:v>36872</c:v>
                </c:pt>
                <c:pt idx="799">
                  <c:v>36873</c:v>
                </c:pt>
                <c:pt idx="800">
                  <c:v>36874</c:v>
                </c:pt>
                <c:pt idx="801">
                  <c:v>36875</c:v>
                </c:pt>
                <c:pt idx="802">
                  <c:v>36878</c:v>
                </c:pt>
                <c:pt idx="803">
                  <c:v>36879</c:v>
                </c:pt>
                <c:pt idx="804">
                  <c:v>36880</c:v>
                </c:pt>
                <c:pt idx="805">
                  <c:v>36881</c:v>
                </c:pt>
                <c:pt idx="806">
                  <c:v>36882</c:v>
                </c:pt>
                <c:pt idx="807">
                  <c:v>36886</c:v>
                </c:pt>
                <c:pt idx="808">
                  <c:v>36887</c:v>
                </c:pt>
                <c:pt idx="809">
                  <c:v>36888</c:v>
                </c:pt>
                <c:pt idx="810">
                  <c:v>36889</c:v>
                </c:pt>
                <c:pt idx="811">
                  <c:v>36893</c:v>
                </c:pt>
                <c:pt idx="812">
                  <c:v>36894</c:v>
                </c:pt>
                <c:pt idx="813">
                  <c:v>36895</c:v>
                </c:pt>
                <c:pt idx="814">
                  <c:v>36896</c:v>
                </c:pt>
                <c:pt idx="815">
                  <c:v>36899</c:v>
                </c:pt>
                <c:pt idx="816">
                  <c:v>36900</c:v>
                </c:pt>
                <c:pt idx="817">
                  <c:v>36901</c:v>
                </c:pt>
                <c:pt idx="818">
                  <c:v>36902</c:v>
                </c:pt>
                <c:pt idx="819">
                  <c:v>36903</c:v>
                </c:pt>
                <c:pt idx="820">
                  <c:v>36907</c:v>
                </c:pt>
                <c:pt idx="821">
                  <c:v>36908</c:v>
                </c:pt>
                <c:pt idx="822">
                  <c:v>36909</c:v>
                </c:pt>
                <c:pt idx="823">
                  <c:v>36910</c:v>
                </c:pt>
                <c:pt idx="824">
                  <c:v>36913</c:v>
                </c:pt>
                <c:pt idx="825">
                  <c:v>36914</c:v>
                </c:pt>
                <c:pt idx="826">
                  <c:v>36915</c:v>
                </c:pt>
                <c:pt idx="827">
                  <c:v>36916</c:v>
                </c:pt>
                <c:pt idx="828">
                  <c:v>36917</c:v>
                </c:pt>
                <c:pt idx="829">
                  <c:v>36920</c:v>
                </c:pt>
                <c:pt idx="830">
                  <c:v>36921</c:v>
                </c:pt>
                <c:pt idx="831">
                  <c:v>36922</c:v>
                </c:pt>
                <c:pt idx="832">
                  <c:v>36923</c:v>
                </c:pt>
                <c:pt idx="833">
                  <c:v>36924</c:v>
                </c:pt>
                <c:pt idx="834">
                  <c:v>36927</c:v>
                </c:pt>
                <c:pt idx="835">
                  <c:v>36928</c:v>
                </c:pt>
                <c:pt idx="836">
                  <c:v>36929</c:v>
                </c:pt>
                <c:pt idx="837">
                  <c:v>36930</c:v>
                </c:pt>
                <c:pt idx="838">
                  <c:v>36931</c:v>
                </c:pt>
                <c:pt idx="839">
                  <c:v>36934</c:v>
                </c:pt>
                <c:pt idx="840">
                  <c:v>36935</c:v>
                </c:pt>
                <c:pt idx="841">
                  <c:v>36936</c:v>
                </c:pt>
                <c:pt idx="842">
                  <c:v>36937</c:v>
                </c:pt>
                <c:pt idx="843">
                  <c:v>36938</c:v>
                </c:pt>
                <c:pt idx="844">
                  <c:v>36942</c:v>
                </c:pt>
                <c:pt idx="845">
                  <c:v>36943</c:v>
                </c:pt>
                <c:pt idx="846">
                  <c:v>36944</c:v>
                </c:pt>
                <c:pt idx="847">
                  <c:v>36945</c:v>
                </c:pt>
                <c:pt idx="848">
                  <c:v>36948</c:v>
                </c:pt>
                <c:pt idx="849">
                  <c:v>36949</c:v>
                </c:pt>
                <c:pt idx="850">
                  <c:v>36950</c:v>
                </c:pt>
                <c:pt idx="851">
                  <c:v>36951</c:v>
                </c:pt>
                <c:pt idx="852">
                  <c:v>36952</c:v>
                </c:pt>
                <c:pt idx="853">
                  <c:v>36955</c:v>
                </c:pt>
                <c:pt idx="854">
                  <c:v>36956</c:v>
                </c:pt>
                <c:pt idx="855">
                  <c:v>36957</c:v>
                </c:pt>
                <c:pt idx="856">
                  <c:v>36958</c:v>
                </c:pt>
                <c:pt idx="857">
                  <c:v>36959</c:v>
                </c:pt>
                <c:pt idx="858">
                  <c:v>36962</c:v>
                </c:pt>
                <c:pt idx="859">
                  <c:v>36963</c:v>
                </c:pt>
                <c:pt idx="860">
                  <c:v>36964</c:v>
                </c:pt>
                <c:pt idx="861">
                  <c:v>36965</c:v>
                </c:pt>
                <c:pt idx="862">
                  <c:v>36966</c:v>
                </c:pt>
                <c:pt idx="863">
                  <c:v>36969</c:v>
                </c:pt>
                <c:pt idx="864">
                  <c:v>36970</c:v>
                </c:pt>
                <c:pt idx="865">
                  <c:v>36971</c:v>
                </c:pt>
                <c:pt idx="866">
                  <c:v>36972</c:v>
                </c:pt>
                <c:pt idx="867">
                  <c:v>36973</c:v>
                </c:pt>
                <c:pt idx="868">
                  <c:v>36976</c:v>
                </c:pt>
                <c:pt idx="869">
                  <c:v>36977</c:v>
                </c:pt>
                <c:pt idx="870">
                  <c:v>36978</c:v>
                </c:pt>
                <c:pt idx="871">
                  <c:v>36979</c:v>
                </c:pt>
                <c:pt idx="872">
                  <c:v>36980</c:v>
                </c:pt>
                <c:pt idx="873">
                  <c:v>36983</c:v>
                </c:pt>
                <c:pt idx="874">
                  <c:v>36984</c:v>
                </c:pt>
                <c:pt idx="875">
                  <c:v>36985</c:v>
                </c:pt>
                <c:pt idx="876">
                  <c:v>36986</c:v>
                </c:pt>
                <c:pt idx="877">
                  <c:v>36987</c:v>
                </c:pt>
                <c:pt idx="878">
                  <c:v>36990</c:v>
                </c:pt>
                <c:pt idx="879">
                  <c:v>36991</c:v>
                </c:pt>
                <c:pt idx="880">
                  <c:v>36992</c:v>
                </c:pt>
                <c:pt idx="881">
                  <c:v>36993</c:v>
                </c:pt>
                <c:pt idx="882">
                  <c:v>36997</c:v>
                </c:pt>
                <c:pt idx="883">
                  <c:v>36998</c:v>
                </c:pt>
                <c:pt idx="884">
                  <c:v>36999</c:v>
                </c:pt>
                <c:pt idx="885">
                  <c:v>37000</c:v>
                </c:pt>
                <c:pt idx="886">
                  <c:v>37001</c:v>
                </c:pt>
                <c:pt idx="887">
                  <c:v>37004</c:v>
                </c:pt>
                <c:pt idx="888">
                  <c:v>37005</c:v>
                </c:pt>
                <c:pt idx="889">
                  <c:v>37006</c:v>
                </c:pt>
                <c:pt idx="890">
                  <c:v>37007</c:v>
                </c:pt>
                <c:pt idx="891">
                  <c:v>37008</c:v>
                </c:pt>
                <c:pt idx="892">
                  <c:v>37011</c:v>
                </c:pt>
                <c:pt idx="893">
                  <c:v>37012</c:v>
                </c:pt>
                <c:pt idx="894">
                  <c:v>37013</c:v>
                </c:pt>
                <c:pt idx="895">
                  <c:v>37014</c:v>
                </c:pt>
                <c:pt idx="896">
                  <c:v>37015</c:v>
                </c:pt>
                <c:pt idx="897">
                  <c:v>37018</c:v>
                </c:pt>
                <c:pt idx="898">
                  <c:v>37019</c:v>
                </c:pt>
                <c:pt idx="899">
                  <c:v>37020</c:v>
                </c:pt>
                <c:pt idx="900">
                  <c:v>37021</c:v>
                </c:pt>
                <c:pt idx="901">
                  <c:v>37022</c:v>
                </c:pt>
                <c:pt idx="902">
                  <c:v>37025</c:v>
                </c:pt>
                <c:pt idx="903">
                  <c:v>37026</c:v>
                </c:pt>
                <c:pt idx="904">
                  <c:v>37027</c:v>
                </c:pt>
                <c:pt idx="905">
                  <c:v>37028</c:v>
                </c:pt>
                <c:pt idx="906">
                  <c:v>37029</c:v>
                </c:pt>
                <c:pt idx="907">
                  <c:v>37032</c:v>
                </c:pt>
                <c:pt idx="908">
                  <c:v>37033</c:v>
                </c:pt>
                <c:pt idx="909">
                  <c:v>37034</c:v>
                </c:pt>
                <c:pt idx="910">
                  <c:v>37035</c:v>
                </c:pt>
                <c:pt idx="911">
                  <c:v>37036</c:v>
                </c:pt>
                <c:pt idx="912">
                  <c:v>37040</c:v>
                </c:pt>
                <c:pt idx="913">
                  <c:v>37041</c:v>
                </c:pt>
                <c:pt idx="914">
                  <c:v>37042</c:v>
                </c:pt>
                <c:pt idx="915">
                  <c:v>37043</c:v>
                </c:pt>
                <c:pt idx="916">
                  <c:v>37046</c:v>
                </c:pt>
                <c:pt idx="917">
                  <c:v>37047</c:v>
                </c:pt>
                <c:pt idx="918">
                  <c:v>37048</c:v>
                </c:pt>
                <c:pt idx="919">
                  <c:v>37049</c:v>
                </c:pt>
                <c:pt idx="920">
                  <c:v>37050</c:v>
                </c:pt>
                <c:pt idx="921">
                  <c:v>37053</c:v>
                </c:pt>
                <c:pt idx="922">
                  <c:v>37054</c:v>
                </c:pt>
                <c:pt idx="923">
                  <c:v>37055</c:v>
                </c:pt>
                <c:pt idx="924">
                  <c:v>37056</c:v>
                </c:pt>
                <c:pt idx="925">
                  <c:v>37057</c:v>
                </c:pt>
                <c:pt idx="926">
                  <c:v>37060</c:v>
                </c:pt>
                <c:pt idx="927">
                  <c:v>37061</c:v>
                </c:pt>
                <c:pt idx="928">
                  <c:v>37062</c:v>
                </c:pt>
                <c:pt idx="929">
                  <c:v>37063</c:v>
                </c:pt>
                <c:pt idx="930">
                  <c:v>37064</c:v>
                </c:pt>
                <c:pt idx="931">
                  <c:v>37067</c:v>
                </c:pt>
                <c:pt idx="932">
                  <c:v>37068</c:v>
                </c:pt>
                <c:pt idx="933">
                  <c:v>37069</c:v>
                </c:pt>
                <c:pt idx="934">
                  <c:v>37070</c:v>
                </c:pt>
                <c:pt idx="935">
                  <c:v>37071</c:v>
                </c:pt>
                <c:pt idx="936">
                  <c:v>37074</c:v>
                </c:pt>
                <c:pt idx="937">
                  <c:v>37075</c:v>
                </c:pt>
                <c:pt idx="938">
                  <c:v>37077</c:v>
                </c:pt>
                <c:pt idx="939">
                  <c:v>37078</c:v>
                </c:pt>
                <c:pt idx="940">
                  <c:v>37081</c:v>
                </c:pt>
                <c:pt idx="941">
                  <c:v>37082</c:v>
                </c:pt>
                <c:pt idx="942">
                  <c:v>37083</c:v>
                </c:pt>
                <c:pt idx="943">
                  <c:v>37084</c:v>
                </c:pt>
                <c:pt idx="944">
                  <c:v>37085</c:v>
                </c:pt>
                <c:pt idx="945">
                  <c:v>37088</c:v>
                </c:pt>
                <c:pt idx="946">
                  <c:v>37089</c:v>
                </c:pt>
                <c:pt idx="947">
                  <c:v>37090</c:v>
                </c:pt>
                <c:pt idx="948">
                  <c:v>37091</c:v>
                </c:pt>
                <c:pt idx="949">
                  <c:v>37092</c:v>
                </c:pt>
                <c:pt idx="950">
                  <c:v>37095</c:v>
                </c:pt>
                <c:pt idx="951">
                  <c:v>37096</c:v>
                </c:pt>
                <c:pt idx="952">
                  <c:v>37097</c:v>
                </c:pt>
                <c:pt idx="953">
                  <c:v>37098</c:v>
                </c:pt>
                <c:pt idx="954">
                  <c:v>37099</c:v>
                </c:pt>
                <c:pt idx="955">
                  <c:v>37102</c:v>
                </c:pt>
                <c:pt idx="956">
                  <c:v>37103</c:v>
                </c:pt>
                <c:pt idx="957">
                  <c:v>37104</c:v>
                </c:pt>
                <c:pt idx="958">
                  <c:v>37105</c:v>
                </c:pt>
                <c:pt idx="959">
                  <c:v>37106</c:v>
                </c:pt>
                <c:pt idx="960">
                  <c:v>37109</c:v>
                </c:pt>
                <c:pt idx="961">
                  <c:v>37110</c:v>
                </c:pt>
                <c:pt idx="962">
                  <c:v>37111</c:v>
                </c:pt>
                <c:pt idx="963">
                  <c:v>37112</c:v>
                </c:pt>
                <c:pt idx="964">
                  <c:v>37113</c:v>
                </c:pt>
                <c:pt idx="965">
                  <c:v>37116</c:v>
                </c:pt>
                <c:pt idx="966">
                  <c:v>37117</c:v>
                </c:pt>
                <c:pt idx="967">
                  <c:v>37118</c:v>
                </c:pt>
                <c:pt idx="968">
                  <c:v>37119</c:v>
                </c:pt>
                <c:pt idx="969">
                  <c:v>37120</c:v>
                </c:pt>
                <c:pt idx="970">
                  <c:v>37123</c:v>
                </c:pt>
                <c:pt idx="971">
                  <c:v>37124</c:v>
                </c:pt>
                <c:pt idx="972">
                  <c:v>37125</c:v>
                </c:pt>
                <c:pt idx="973">
                  <c:v>37126</c:v>
                </c:pt>
                <c:pt idx="974">
                  <c:v>37127</c:v>
                </c:pt>
                <c:pt idx="975">
                  <c:v>37130</c:v>
                </c:pt>
                <c:pt idx="976">
                  <c:v>37131</c:v>
                </c:pt>
                <c:pt idx="977">
                  <c:v>37132</c:v>
                </c:pt>
                <c:pt idx="978">
                  <c:v>37133</c:v>
                </c:pt>
                <c:pt idx="979">
                  <c:v>37134</c:v>
                </c:pt>
                <c:pt idx="980">
                  <c:v>37138</c:v>
                </c:pt>
                <c:pt idx="981">
                  <c:v>37139</c:v>
                </c:pt>
                <c:pt idx="982">
                  <c:v>37140</c:v>
                </c:pt>
                <c:pt idx="983">
                  <c:v>37141</c:v>
                </c:pt>
                <c:pt idx="984">
                  <c:v>37144</c:v>
                </c:pt>
                <c:pt idx="985">
                  <c:v>37151</c:v>
                </c:pt>
                <c:pt idx="986">
                  <c:v>37152</c:v>
                </c:pt>
                <c:pt idx="987">
                  <c:v>37153</c:v>
                </c:pt>
                <c:pt idx="988">
                  <c:v>37154</c:v>
                </c:pt>
                <c:pt idx="989">
                  <c:v>37155</c:v>
                </c:pt>
                <c:pt idx="990">
                  <c:v>37158</c:v>
                </c:pt>
                <c:pt idx="991">
                  <c:v>37159</c:v>
                </c:pt>
                <c:pt idx="992">
                  <c:v>37160</c:v>
                </c:pt>
                <c:pt idx="993">
                  <c:v>37161</c:v>
                </c:pt>
                <c:pt idx="994">
                  <c:v>37162</c:v>
                </c:pt>
                <c:pt idx="995">
                  <c:v>37165</c:v>
                </c:pt>
                <c:pt idx="996">
                  <c:v>37166</c:v>
                </c:pt>
                <c:pt idx="997">
                  <c:v>37167</c:v>
                </c:pt>
                <c:pt idx="998">
                  <c:v>37168</c:v>
                </c:pt>
                <c:pt idx="999">
                  <c:v>37169</c:v>
                </c:pt>
                <c:pt idx="1000">
                  <c:v>37172</c:v>
                </c:pt>
                <c:pt idx="1001">
                  <c:v>37173</c:v>
                </c:pt>
                <c:pt idx="1002">
                  <c:v>37174</c:v>
                </c:pt>
                <c:pt idx="1003">
                  <c:v>37175</c:v>
                </c:pt>
                <c:pt idx="1004">
                  <c:v>37176</c:v>
                </c:pt>
                <c:pt idx="1005">
                  <c:v>37179</c:v>
                </c:pt>
                <c:pt idx="1006">
                  <c:v>37180</c:v>
                </c:pt>
                <c:pt idx="1007">
                  <c:v>37181</c:v>
                </c:pt>
                <c:pt idx="1008">
                  <c:v>37182</c:v>
                </c:pt>
                <c:pt idx="1009">
                  <c:v>37183</c:v>
                </c:pt>
                <c:pt idx="1010">
                  <c:v>37186</c:v>
                </c:pt>
                <c:pt idx="1011">
                  <c:v>37187</c:v>
                </c:pt>
                <c:pt idx="1012">
                  <c:v>37188</c:v>
                </c:pt>
                <c:pt idx="1013">
                  <c:v>37189</c:v>
                </c:pt>
                <c:pt idx="1014">
                  <c:v>37190</c:v>
                </c:pt>
                <c:pt idx="1015">
                  <c:v>37193</c:v>
                </c:pt>
                <c:pt idx="1016">
                  <c:v>37194</c:v>
                </c:pt>
                <c:pt idx="1017">
                  <c:v>37195</c:v>
                </c:pt>
                <c:pt idx="1018">
                  <c:v>37196</c:v>
                </c:pt>
                <c:pt idx="1019">
                  <c:v>37197</c:v>
                </c:pt>
                <c:pt idx="1020">
                  <c:v>37200</c:v>
                </c:pt>
                <c:pt idx="1021">
                  <c:v>37201</c:v>
                </c:pt>
                <c:pt idx="1022">
                  <c:v>37202</c:v>
                </c:pt>
                <c:pt idx="1023">
                  <c:v>37203</c:v>
                </c:pt>
                <c:pt idx="1024">
                  <c:v>37204</c:v>
                </c:pt>
                <c:pt idx="1025">
                  <c:v>37207</c:v>
                </c:pt>
                <c:pt idx="1026">
                  <c:v>37208</c:v>
                </c:pt>
                <c:pt idx="1027">
                  <c:v>37209</c:v>
                </c:pt>
                <c:pt idx="1028">
                  <c:v>37210</c:v>
                </c:pt>
                <c:pt idx="1029">
                  <c:v>37211</c:v>
                </c:pt>
                <c:pt idx="1030">
                  <c:v>37214</c:v>
                </c:pt>
                <c:pt idx="1031">
                  <c:v>37215</c:v>
                </c:pt>
                <c:pt idx="1032">
                  <c:v>37216</c:v>
                </c:pt>
                <c:pt idx="1033">
                  <c:v>37218</c:v>
                </c:pt>
                <c:pt idx="1034">
                  <c:v>37221</c:v>
                </c:pt>
                <c:pt idx="1035">
                  <c:v>37222</c:v>
                </c:pt>
                <c:pt idx="1036">
                  <c:v>37223</c:v>
                </c:pt>
                <c:pt idx="1037">
                  <c:v>37224</c:v>
                </c:pt>
                <c:pt idx="1038">
                  <c:v>37225</c:v>
                </c:pt>
                <c:pt idx="1039">
                  <c:v>37228</c:v>
                </c:pt>
                <c:pt idx="1040">
                  <c:v>37229</c:v>
                </c:pt>
                <c:pt idx="1041">
                  <c:v>37230</c:v>
                </c:pt>
                <c:pt idx="1042">
                  <c:v>37231</c:v>
                </c:pt>
                <c:pt idx="1043">
                  <c:v>37232</c:v>
                </c:pt>
                <c:pt idx="1044">
                  <c:v>37235</c:v>
                </c:pt>
                <c:pt idx="1045">
                  <c:v>37236</c:v>
                </c:pt>
                <c:pt idx="1046">
                  <c:v>37237</c:v>
                </c:pt>
                <c:pt idx="1047">
                  <c:v>37238</c:v>
                </c:pt>
                <c:pt idx="1048">
                  <c:v>37239</c:v>
                </c:pt>
                <c:pt idx="1049">
                  <c:v>37242</c:v>
                </c:pt>
                <c:pt idx="1050">
                  <c:v>37243</c:v>
                </c:pt>
                <c:pt idx="1051">
                  <c:v>37244</c:v>
                </c:pt>
                <c:pt idx="1052">
                  <c:v>37245</c:v>
                </c:pt>
                <c:pt idx="1053">
                  <c:v>37246</c:v>
                </c:pt>
                <c:pt idx="1054">
                  <c:v>37249</c:v>
                </c:pt>
                <c:pt idx="1055">
                  <c:v>37251</c:v>
                </c:pt>
                <c:pt idx="1056">
                  <c:v>37252</c:v>
                </c:pt>
                <c:pt idx="1057">
                  <c:v>37253</c:v>
                </c:pt>
                <c:pt idx="1058">
                  <c:v>37256</c:v>
                </c:pt>
                <c:pt idx="1059">
                  <c:v>37258</c:v>
                </c:pt>
                <c:pt idx="1060">
                  <c:v>37259</c:v>
                </c:pt>
                <c:pt idx="1061">
                  <c:v>37260</c:v>
                </c:pt>
                <c:pt idx="1062">
                  <c:v>37263</c:v>
                </c:pt>
                <c:pt idx="1063">
                  <c:v>37264</c:v>
                </c:pt>
                <c:pt idx="1064">
                  <c:v>37265</c:v>
                </c:pt>
                <c:pt idx="1065">
                  <c:v>37266</c:v>
                </c:pt>
                <c:pt idx="1066">
                  <c:v>37267</c:v>
                </c:pt>
                <c:pt idx="1067">
                  <c:v>37270</c:v>
                </c:pt>
                <c:pt idx="1068">
                  <c:v>37271</c:v>
                </c:pt>
                <c:pt idx="1069">
                  <c:v>37272</c:v>
                </c:pt>
                <c:pt idx="1070">
                  <c:v>37273</c:v>
                </c:pt>
                <c:pt idx="1071">
                  <c:v>37274</c:v>
                </c:pt>
                <c:pt idx="1072">
                  <c:v>37278</c:v>
                </c:pt>
                <c:pt idx="1073">
                  <c:v>37279</c:v>
                </c:pt>
                <c:pt idx="1074">
                  <c:v>37280</c:v>
                </c:pt>
                <c:pt idx="1075">
                  <c:v>37281</c:v>
                </c:pt>
                <c:pt idx="1076">
                  <c:v>37284</c:v>
                </c:pt>
                <c:pt idx="1077">
                  <c:v>37285</c:v>
                </c:pt>
                <c:pt idx="1078">
                  <c:v>37286</c:v>
                </c:pt>
                <c:pt idx="1079">
                  <c:v>37287</c:v>
                </c:pt>
                <c:pt idx="1080">
                  <c:v>37288</c:v>
                </c:pt>
                <c:pt idx="1081">
                  <c:v>37291</c:v>
                </c:pt>
                <c:pt idx="1082">
                  <c:v>37292</c:v>
                </c:pt>
                <c:pt idx="1083">
                  <c:v>37293</c:v>
                </c:pt>
                <c:pt idx="1084">
                  <c:v>37294</c:v>
                </c:pt>
                <c:pt idx="1085">
                  <c:v>37295</c:v>
                </c:pt>
                <c:pt idx="1086">
                  <c:v>37298</c:v>
                </c:pt>
                <c:pt idx="1087">
                  <c:v>37299</c:v>
                </c:pt>
                <c:pt idx="1088">
                  <c:v>37300</c:v>
                </c:pt>
                <c:pt idx="1089">
                  <c:v>37301</c:v>
                </c:pt>
                <c:pt idx="1090">
                  <c:v>37302</c:v>
                </c:pt>
                <c:pt idx="1091">
                  <c:v>37306</c:v>
                </c:pt>
                <c:pt idx="1092">
                  <c:v>37307</c:v>
                </c:pt>
                <c:pt idx="1093">
                  <c:v>37308</c:v>
                </c:pt>
                <c:pt idx="1094">
                  <c:v>37309</c:v>
                </c:pt>
                <c:pt idx="1095">
                  <c:v>37312</c:v>
                </c:pt>
                <c:pt idx="1096">
                  <c:v>37313</c:v>
                </c:pt>
                <c:pt idx="1097">
                  <c:v>37314</c:v>
                </c:pt>
                <c:pt idx="1098">
                  <c:v>37315</c:v>
                </c:pt>
                <c:pt idx="1099">
                  <c:v>37316</c:v>
                </c:pt>
                <c:pt idx="1100">
                  <c:v>37319</c:v>
                </c:pt>
                <c:pt idx="1101">
                  <c:v>37320</c:v>
                </c:pt>
                <c:pt idx="1102">
                  <c:v>37321</c:v>
                </c:pt>
                <c:pt idx="1103">
                  <c:v>37322</c:v>
                </c:pt>
                <c:pt idx="1104">
                  <c:v>37323</c:v>
                </c:pt>
                <c:pt idx="1105">
                  <c:v>37326</c:v>
                </c:pt>
                <c:pt idx="1106">
                  <c:v>37327</c:v>
                </c:pt>
                <c:pt idx="1107">
                  <c:v>37328</c:v>
                </c:pt>
                <c:pt idx="1108">
                  <c:v>37329</c:v>
                </c:pt>
                <c:pt idx="1109">
                  <c:v>37330</c:v>
                </c:pt>
                <c:pt idx="1110">
                  <c:v>37333</c:v>
                </c:pt>
                <c:pt idx="1111">
                  <c:v>37334</c:v>
                </c:pt>
                <c:pt idx="1112">
                  <c:v>37335</c:v>
                </c:pt>
                <c:pt idx="1113">
                  <c:v>37336</c:v>
                </c:pt>
                <c:pt idx="1114">
                  <c:v>37337</c:v>
                </c:pt>
                <c:pt idx="1115">
                  <c:v>37340</c:v>
                </c:pt>
                <c:pt idx="1116">
                  <c:v>37341</c:v>
                </c:pt>
                <c:pt idx="1117">
                  <c:v>37342</c:v>
                </c:pt>
                <c:pt idx="1118">
                  <c:v>37343</c:v>
                </c:pt>
                <c:pt idx="1119">
                  <c:v>37347</c:v>
                </c:pt>
                <c:pt idx="1120">
                  <c:v>37348</c:v>
                </c:pt>
                <c:pt idx="1121">
                  <c:v>37349</c:v>
                </c:pt>
                <c:pt idx="1122">
                  <c:v>37350</c:v>
                </c:pt>
                <c:pt idx="1123">
                  <c:v>37351</c:v>
                </c:pt>
                <c:pt idx="1124">
                  <c:v>37354</c:v>
                </c:pt>
                <c:pt idx="1125">
                  <c:v>37355</c:v>
                </c:pt>
                <c:pt idx="1126">
                  <c:v>37356</c:v>
                </c:pt>
                <c:pt idx="1127">
                  <c:v>37357</c:v>
                </c:pt>
                <c:pt idx="1128">
                  <c:v>37358</c:v>
                </c:pt>
                <c:pt idx="1129">
                  <c:v>37361</c:v>
                </c:pt>
                <c:pt idx="1130">
                  <c:v>37362</c:v>
                </c:pt>
                <c:pt idx="1131">
                  <c:v>37363</c:v>
                </c:pt>
                <c:pt idx="1132">
                  <c:v>37364</c:v>
                </c:pt>
                <c:pt idx="1133">
                  <c:v>37365</c:v>
                </c:pt>
                <c:pt idx="1134">
                  <c:v>37368</c:v>
                </c:pt>
                <c:pt idx="1135">
                  <c:v>37369</c:v>
                </c:pt>
                <c:pt idx="1136">
                  <c:v>37370</c:v>
                </c:pt>
                <c:pt idx="1137">
                  <c:v>37371</c:v>
                </c:pt>
                <c:pt idx="1138">
                  <c:v>37372</c:v>
                </c:pt>
                <c:pt idx="1139">
                  <c:v>37375</c:v>
                </c:pt>
                <c:pt idx="1140">
                  <c:v>37376</c:v>
                </c:pt>
                <c:pt idx="1141">
                  <c:v>37377</c:v>
                </c:pt>
                <c:pt idx="1142">
                  <c:v>37378</c:v>
                </c:pt>
                <c:pt idx="1143">
                  <c:v>37379</c:v>
                </c:pt>
                <c:pt idx="1144">
                  <c:v>37382</c:v>
                </c:pt>
                <c:pt idx="1145">
                  <c:v>37383</c:v>
                </c:pt>
                <c:pt idx="1146">
                  <c:v>37384</c:v>
                </c:pt>
                <c:pt idx="1147">
                  <c:v>37385</c:v>
                </c:pt>
                <c:pt idx="1148">
                  <c:v>37386</c:v>
                </c:pt>
                <c:pt idx="1149">
                  <c:v>37389</c:v>
                </c:pt>
                <c:pt idx="1150">
                  <c:v>37390</c:v>
                </c:pt>
                <c:pt idx="1151">
                  <c:v>37391</c:v>
                </c:pt>
                <c:pt idx="1152">
                  <c:v>37392</c:v>
                </c:pt>
                <c:pt idx="1153">
                  <c:v>37393</c:v>
                </c:pt>
                <c:pt idx="1154">
                  <c:v>37396</c:v>
                </c:pt>
                <c:pt idx="1155">
                  <c:v>37397</c:v>
                </c:pt>
                <c:pt idx="1156">
                  <c:v>37398</c:v>
                </c:pt>
                <c:pt idx="1157">
                  <c:v>37399</c:v>
                </c:pt>
                <c:pt idx="1158">
                  <c:v>37400</c:v>
                </c:pt>
                <c:pt idx="1159">
                  <c:v>37404</c:v>
                </c:pt>
                <c:pt idx="1160">
                  <c:v>37405</c:v>
                </c:pt>
                <c:pt idx="1161">
                  <c:v>37406</c:v>
                </c:pt>
                <c:pt idx="1162">
                  <c:v>37407</c:v>
                </c:pt>
                <c:pt idx="1163">
                  <c:v>37410</c:v>
                </c:pt>
                <c:pt idx="1164">
                  <c:v>37411</c:v>
                </c:pt>
                <c:pt idx="1165">
                  <c:v>37412</c:v>
                </c:pt>
                <c:pt idx="1166">
                  <c:v>37413</c:v>
                </c:pt>
                <c:pt idx="1167">
                  <c:v>37414</c:v>
                </c:pt>
                <c:pt idx="1168">
                  <c:v>37417</c:v>
                </c:pt>
                <c:pt idx="1169">
                  <c:v>37418</c:v>
                </c:pt>
                <c:pt idx="1170">
                  <c:v>37419</c:v>
                </c:pt>
                <c:pt idx="1171">
                  <c:v>37420</c:v>
                </c:pt>
                <c:pt idx="1172">
                  <c:v>37421</c:v>
                </c:pt>
                <c:pt idx="1173">
                  <c:v>37424</c:v>
                </c:pt>
                <c:pt idx="1174">
                  <c:v>37425</c:v>
                </c:pt>
                <c:pt idx="1175">
                  <c:v>37426</c:v>
                </c:pt>
                <c:pt idx="1176">
                  <c:v>37427</c:v>
                </c:pt>
                <c:pt idx="1177">
                  <c:v>37428</c:v>
                </c:pt>
                <c:pt idx="1178">
                  <c:v>37431</c:v>
                </c:pt>
                <c:pt idx="1179">
                  <c:v>37432</c:v>
                </c:pt>
                <c:pt idx="1180">
                  <c:v>37433</c:v>
                </c:pt>
                <c:pt idx="1181">
                  <c:v>37434</c:v>
                </c:pt>
                <c:pt idx="1182">
                  <c:v>37435</c:v>
                </c:pt>
                <c:pt idx="1183">
                  <c:v>37438</c:v>
                </c:pt>
                <c:pt idx="1184">
                  <c:v>37439</c:v>
                </c:pt>
                <c:pt idx="1185">
                  <c:v>37440</c:v>
                </c:pt>
                <c:pt idx="1186">
                  <c:v>37442</c:v>
                </c:pt>
                <c:pt idx="1187">
                  <c:v>37445</c:v>
                </c:pt>
                <c:pt idx="1188">
                  <c:v>37446</c:v>
                </c:pt>
                <c:pt idx="1189">
                  <c:v>37447</c:v>
                </c:pt>
                <c:pt idx="1190">
                  <c:v>37448</c:v>
                </c:pt>
                <c:pt idx="1191">
                  <c:v>37449</c:v>
                </c:pt>
                <c:pt idx="1192">
                  <c:v>37452</c:v>
                </c:pt>
                <c:pt idx="1193">
                  <c:v>37453</c:v>
                </c:pt>
                <c:pt idx="1194">
                  <c:v>37454</c:v>
                </c:pt>
                <c:pt idx="1195">
                  <c:v>37455</c:v>
                </c:pt>
                <c:pt idx="1196">
                  <c:v>37456</c:v>
                </c:pt>
                <c:pt idx="1197">
                  <c:v>37459</c:v>
                </c:pt>
                <c:pt idx="1198">
                  <c:v>37460</c:v>
                </c:pt>
                <c:pt idx="1199">
                  <c:v>37461</c:v>
                </c:pt>
                <c:pt idx="1200">
                  <c:v>37462</c:v>
                </c:pt>
                <c:pt idx="1201">
                  <c:v>37463</c:v>
                </c:pt>
                <c:pt idx="1202">
                  <c:v>37466</c:v>
                </c:pt>
                <c:pt idx="1203">
                  <c:v>37467</c:v>
                </c:pt>
                <c:pt idx="1204">
                  <c:v>37468</c:v>
                </c:pt>
                <c:pt idx="1205">
                  <c:v>37469</c:v>
                </c:pt>
                <c:pt idx="1206">
                  <c:v>37470</c:v>
                </c:pt>
                <c:pt idx="1207">
                  <c:v>37473</c:v>
                </c:pt>
                <c:pt idx="1208">
                  <c:v>37474</c:v>
                </c:pt>
                <c:pt idx="1209">
                  <c:v>37475</c:v>
                </c:pt>
                <c:pt idx="1210">
                  <c:v>37476</c:v>
                </c:pt>
                <c:pt idx="1211">
                  <c:v>37477</c:v>
                </c:pt>
                <c:pt idx="1212">
                  <c:v>37480</c:v>
                </c:pt>
                <c:pt idx="1213">
                  <c:v>37481</c:v>
                </c:pt>
                <c:pt idx="1214">
                  <c:v>37482</c:v>
                </c:pt>
                <c:pt idx="1215">
                  <c:v>37483</c:v>
                </c:pt>
                <c:pt idx="1216">
                  <c:v>37484</c:v>
                </c:pt>
                <c:pt idx="1217">
                  <c:v>37487</c:v>
                </c:pt>
                <c:pt idx="1218">
                  <c:v>37488</c:v>
                </c:pt>
                <c:pt idx="1219">
                  <c:v>37489</c:v>
                </c:pt>
                <c:pt idx="1220">
                  <c:v>37490</c:v>
                </c:pt>
                <c:pt idx="1221">
                  <c:v>37491</c:v>
                </c:pt>
                <c:pt idx="1222">
                  <c:v>37494</c:v>
                </c:pt>
                <c:pt idx="1223">
                  <c:v>37495</c:v>
                </c:pt>
                <c:pt idx="1224">
                  <c:v>37496</c:v>
                </c:pt>
                <c:pt idx="1225">
                  <c:v>37497</c:v>
                </c:pt>
                <c:pt idx="1226">
                  <c:v>37498</c:v>
                </c:pt>
                <c:pt idx="1227">
                  <c:v>37502</c:v>
                </c:pt>
                <c:pt idx="1228">
                  <c:v>37503</c:v>
                </c:pt>
                <c:pt idx="1229">
                  <c:v>37504</c:v>
                </c:pt>
                <c:pt idx="1230">
                  <c:v>37505</c:v>
                </c:pt>
                <c:pt idx="1231">
                  <c:v>37508</c:v>
                </c:pt>
                <c:pt idx="1232">
                  <c:v>37509</c:v>
                </c:pt>
                <c:pt idx="1233">
                  <c:v>37510</c:v>
                </c:pt>
                <c:pt idx="1234">
                  <c:v>37511</c:v>
                </c:pt>
                <c:pt idx="1235">
                  <c:v>37512</c:v>
                </c:pt>
                <c:pt idx="1236">
                  <c:v>37515</c:v>
                </c:pt>
                <c:pt idx="1237">
                  <c:v>37516</c:v>
                </c:pt>
                <c:pt idx="1238">
                  <c:v>37517</c:v>
                </c:pt>
                <c:pt idx="1239">
                  <c:v>37518</c:v>
                </c:pt>
                <c:pt idx="1240">
                  <c:v>37519</c:v>
                </c:pt>
                <c:pt idx="1241">
                  <c:v>37522</c:v>
                </c:pt>
                <c:pt idx="1242">
                  <c:v>37523</c:v>
                </c:pt>
                <c:pt idx="1243">
                  <c:v>37524</c:v>
                </c:pt>
                <c:pt idx="1244">
                  <c:v>37525</c:v>
                </c:pt>
                <c:pt idx="1245">
                  <c:v>37526</c:v>
                </c:pt>
                <c:pt idx="1246">
                  <c:v>37529</c:v>
                </c:pt>
                <c:pt idx="1247">
                  <c:v>37530</c:v>
                </c:pt>
                <c:pt idx="1248">
                  <c:v>37531</c:v>
                </c:pt>
                <c:pt idx="1249">
                  <c:v>37532</c:v>
                </c:pt>
                <c:pt idx="1250">
                  <c:v>37533</c:v>
                </c:pt>
                <c:pt idx="1251">
                  <c:v>37536</c:v>
                </c:pt>
                <c:pt idx="1252">
                  <c:v>37537</c:v>
                </c:pt>
                <c:pt idx="1253">
                  <c:v>37538</c:v>
                </c:pt>
                <c:pt idx="1254">
                  <c:v>37539</c:v>
                </c:pt>
                <c:pt idx="1255">
                  <c:v>37540</c:v>
                </c:pt>
                <c:pt idx="1256">
                  <c:v>37543</c:v>
                </c:pt>
                <c:pt idx="1257">
                  <c:v>37544</c:v>
                </c:pt>
                <c:pt idx="1258">
                  <c:v>37545</c:v>
                </c:pt>
                <c:pt idx="1259">
                  <c:v>37546</c:v>
                </c:pt>
                <c:pt idx="1260">
                  <c:v>37547</c:v>
                </c:pt>
                <c:pt idx="1261">
                  <c:v>37550</c:v>
                </c:pt>
                <c:pt idx="1262">
                  <c:v>37551</c:v>
                </c:pt>
                <c:pt idx="1263">
                  <c:v>37552</c:v>
                </c:pt>
                <c:pt idx="1264">
                  <c:v>37553</c:v>
                </c:pt>
                <c:pt idx="1265">
                  <c:v>37554</c:v>
                </c:pt>
                <c:pt idx="1266">
                  <c:v>37557</c:v>
                </c:pt>
                <c:pt idx="1267">
                  <c:v>37558</c:v>
                </c:pt>
                <c:pt idx="1268">
                  <c:v>37559</c:v>
                </c:pt>
                <c:pt idx="1269">
                  <c:v>37560</c:v>
                </c:pt>
                <c:pt idx="1270">
                  <c:v>37561</c:v>
                </c:pt>
                <c:pt idx="1271">
                  <c:v>37564</c:v>
                </c:pt>
                <c:pt idx="1272">
                  <c:v>37565</c:v>
                </c:pt>
                <c:pt idx="1273">
                  <c:v>37566</c:v>
                </c:pt>
                <c:pt idx="1274">
                  <c:v>37567</c:v>
                </c:pt>
                <c:pt idx="1275">
                  <c:v>37568</c:v>
                </c:pt>
                <c:pt idx="1276">
                  <c:v>37571</c:v>
                </c:pt>
                <c:pt idx="1277">
                  <c:v>37572</c:v>
                </c:pt>
                <c:pt idx="1278">
                  <c:v>37573</c:v>
                </c:pt>
                <c:pt idx="1279">
                  <c:v>37574</c:v>
                </c:pt>
                <c:pt idx="1280">
                  <c:v>37575</c:v>
                </c:pt>
                <c:pt idx="1281">
                  <c:v>37578</c:v>
                </c:pt>
                <c:pt idx="1282">
                  <c:v>37579</c:v>
                </c:pt>
                <c:pt idx="1283">
                  <c:v>37580</c:v>
                </c:pt>
                <c:pt idx="1284">
                  <c:v>37581</c:v>
                </c:pt>
                <c:pt idx="1285">
                  <c:v>37582</c:v>
                </c:pt>
                <c:pt idx="1286">
                  <c:v>37585</c:v>
                </c:pt>
                <c:pt idx="1287">
                  <c:v>37586</c:v>
                </c:pt>
                <c:pt idx="1288">
                  <c:v>37587</c:v>
                </c:pt>
                <c:pt idx="1289">
                  <c:v>37589</c:v>
                </c:pt>
                <c:pt idx="1290">
                  <c:v>37592</c:v>
                </c:pt>
                <c:pt idx="1291">
                  <c:v>37593</c:v>
                </c:pt>
                <c:pt idx="1292">
                  <c:v>37594</c:v>
                </c:pt>
                <c:pt idx="1293">
                  <c:v>37595</c:v>
                </c:pt>
                <c:pt idx="1294">
                  <c:v>37596</c:v>
                </c:pt>
                <c:pt idx="1295">
                  <c:v>37599</c:v>
                </c:pt>
                <c:pt idx="1296">
                  <c:v>37600</c:v>
                </c:pt>
                <c:pt idx="1297">
                  <c:v>37601</c:v>
                </c:pt>
                <c:pt idx="1298">
                  <c:v>37602</c:v>
                </c:pt>
                <c:pt idx="1299">
                  <c:v>37603</c:v>
                </c:pt>
                <c:pt idx="1300">
                  <c:v>37606</c:v>
                </c:pt>
                <c:pt idx="1301">
                  <c:v>37607</c:v>
                </c:pt>
                <c:pt idx="1302">
                  <c:v>37608</c:v>
                </c:pt>
                <c:pt idx="1303">
                  <c:v>37609</c:v>
                </c:pt>
                <c:pt idx="1304">
                  <c:v>37610</c:v>
                </c:pt>
                <c:pt idx="1305">
                  <c:v>37613</c:v>
                </c:pt>
                <c:pt idx="1306">
                  <c:v>37614</c:v>
                </c:pt>
                <c:pt idx="1307">
                  <c:v>37616</c:v>
                </c:pt>
                <c:pt idx="1308">
                  <c:v>37617</c:v>
                </c:pt>
                <c:pt idx="1309">
                  <c:v>37620</c:v>
                </c:pt>
                <c:pt idx="1310">
                  <c:v>37621</c:v>
                </c:pt>
                <c:pt idx="1311">
                  <c:v>37623</c:v>
                </c:pt>
                <c:pt idx="1312">
                  <c:v>37624</c:v>
                </c:pt>
                <c:pt idx="1313">
                  <c:v>37627</c:v>
                </c:pt>
                <c:pt idx="1314">
                  <c:v>37628</c:v>
                </c:pt>
                <c:pt idx="1315">
                  <c:v>37629</c:v>
                </c:pt>
                <c:pt idx="1316">
                  <c:v>37630</c:v>
                </c:pt>
                <c:pt idx="1317">
                  <c:v>37631</c:v>
                </c:pt>
                <c:pt idx="1318">
                  <c:v>37634</c:v>
                </c:pt>
                <c:pt idx="1319">
                  <c:v>37635</c:v>
                </c:pt>
                <c:pt idx="1320">
                  <c:v>37636</c:v>
                </c:pt>
                <c:pt idx="1321">
                  <c:v>37637</c:v>
                </c:pt>
                <c:pt idx="1322">
                  <c:v>37638</c:v>
                </c:pt>
                <c:pt idx="1323">
                  <c:v>37642</c:v>
                </c:pt>
                <c:pt idx="1324">
                  <c:v>37643</c:v>
                </c:pt>
                <c:pt idx="1325">
                  <c:v>37644</c:v>
                </c:pt>
                <c:pt idx="1326">
                  <c:v>37645</c:v>
                </c:pt>
                <c:pt idx="1327">
                  <c:v>37648</c:v>
                </c:pt>
                <c:pt idx="1328">
                  <c:v>37649</c:v>
                </c:pt>
                <c:pt idx="1329">
                  <c:v>37650</c:v>
                </c:pt>
                <c:pt idx="1330">
                  <c:v>37651</c:v>
                </c:pt>
                <c:pt idx="1331">
                  <c:v>37652</c:v>
                </c:pt>
                <c:pt idx="1332">
                  <c:v>37655</c:v>
                </c:pt>
                <c:pt idx="1333">
                  <c:v>37656</c:v>
                </c:pt>
                <c:pt idx="1334">
                  <c:v>37657</c:v>
                </c:pt>
                <c:pt idx="1335">
                  <c:v>37658</c:v>
                </c:pt>
                <c:pt idx="1336">
                  <c:v>37659</c:v>
                </c:pt>
                <c:pt idx="1337">
                  <c:v>37662</c:v>
                </c:pt>
                <c:pt idx="1338">
                  <c:v>37663</c:v>
                </c:pt>
                <c:pt idx="1339">
                  <c:v>37664</c:v>
                </c:pt>
                <c:pt idx="1340">
                  <c:v>37665</c:v>
                </c:pt>
                <c:pt idx="1341">
                  <c:v>37666</c:v>
                </c:pt>
                <c:pt idx="1342">
                  <c:v>37670</c:v>
                </c:pt>
                <c:pt idx="1343">
                  <c:v>37671</c:v>
                </c:pt>
                <c:pt idx="1344">
                  <c:v>37672</c:v>
                </c:pt>
                <c:pt idx="1345">
                  <c:v>37673</c:v>
                </c:pt>
                <c:pt idx="1346">
                  <c:v>37676</c:v>
                </c:pt>
                <c:pt idx="1347">
                  <c:v>37677</c:v>
                </c:pt>
                <c:pt idx="1348">
                  <c:v>37678</c:v>
                </c:pt>
                <c:pt idx="1349">
                  <c:v>37679</c:v>
                </c:pt>
                <c:pt idx="1350">
                  <c:v>37680</c:v>
                </c:pt>
                <c:pt idx="1351">
                  <c:v>37683</c:v>
                </c:pt>
                <c:pt idx="1352">
                  <c:v>37684</c:v>
                </c:pt>
                <c:pt idx="1353">
                  <c:v>37685</c:v>
                </c:pt>
                <c:pt idx="1354">
                  <c:v>37686</c:v>
                </c:pt>
                <c:pt idx="1355">
                  <c:v>37687</c:v>
                </c:pt>
                <c:pt idx="1356">
                  <c:v>37690</c:v>
                </c:pt>
                <c:pt idx="1357">
                  <c:v>37691</c:v>
                </c:pt>
                <c:pt idx="1358">
                  <c:v>37692</c:v>
                </c:pt>
                <c:pt idx="1359">
                  <c:v>37693</c:v>
                </c:pt>
                <c:pt idx="1360">
                  <c:v>37694</c:v>
                </c:pt>
                <c:pt idx="1361">
                  <c:v>37697</c:v>
                </c:pt>
                <c:pt idx="1362">
                  <c:v>37698</c:v>
                </c:pt>
                <c:pt idx="1363">
                  <c:v>37699</c:v>
                </c:pt>
                <c:pt idx="1364">
                  <c:v>37700</c:v>
                </c:pt>
                <c:pt idx="1365">
                  <c:v>37701</c:v>
                </c:pt>
                <c:pt idx="1366">
                  <c:v>37704</c:v>
                </c:pt>
                <c:pt idx="1367">
                  <c:v>37705</c:v>
                </c:pt>
                <c:pt idx="1368">
                  <c:v>37706</c:v>
                </c:pt>
                <c:pt idx="1369">
                  <c:v>37707</c:v>
                </c:pt>
                <c:pt idx="1370">
                  <c:v>37708</c:v>
                </c:pt>
                <c:pt idx="1371">
                  <c:v>37711</c:v>
                </c:pt>
                <c:pt idx="1372">
                  <c:v>37712</c:v>
                </c:pt>
                <c:pt idx="1373">
                  <c:v>37713</c:v>
                </c:pt>
                <c:pt idx="1374">
                  <c:v>37714</c:v>
                </c:pt>
                <c:pt idx="1375">
                  <c:v>37715</c:v>
                </c:pt>
                <c:pt idx="1376">
                  <c:v>37718</c:v>
                </c:pt>
                <c:pt idx="1377">
                  <c:v>37719</c:v>
                </c:pt>
                <c:pt idx="1378">
                  <c:v>37720</c:v>
                </c:pt>
                <c:pt idx="1379">
                  <c:v>37721</c:v>
                </c:pt>
                <c:pt idx="1380">
                  <c:v>37722</c:v>
                </c:pt>
                <c:pt idx="1381">
                  <c:v>37725</c:v>
                </c:pt>
                <c:pt idx="1382">
                  <c:v>37726</c:v>
                </c:pt>
                <c:pt idx="1383">
                  <c:v>37727</c:v>
                </c:pt>
                <c:pt idx="1384">
                  <c:v>37728</c:v>
                </c:pt>
                <c:pt idx="1385">
                  <c:v>37732</c:v>
                </c:pt>
                <c:pt idx="1386">
                  <c:v>37733</c:v>
                </c:pt>
                <c:pt idx="1387">
                  <c:v>37734</c:v>
                </c:pt>
                <c:pt idx="1388">
                  <c:v>37735</c:v>
                </c:pt>
                <c:pt idx="1389">
                  <c:v>37736</c:v>
                </c:pt>
                <c:pt idx="1390">
                  <c:v>37739</c:v>
                </c:pt>
                <c:pt idx="1391">
                  <c:v>37740</c:v>
                </c:pt>
                <c:pt idx="1392">
                  <c:v>37741</c:v>
                </c:pt>
                <c:pt idx="1393">
                  <c:v>37742</c:v>
                </c:pt>
                <c:pt idx="1394">
                  <c:v>37743</c:v>
                </c:pt>
                <c:pt idx="1395">
                  <c:v>37746</c:v>
                </c:pt>
                <c:pt idx="1396">
                  <c:v>37747</c:v>
                </c:pt>
                <c:pt idx="1397">
                  <c:v>37748</c:v>
                </c:pt>
                <c:pt idx="1398">
                  <c:v>37749</c:v>
                </c:pt>
                <c:pt idx="1399">
                  <c:v>37750</c:v>
                </c:pt>
                <c:pt idx="1400">
                  <c:v>37753</c:v>
                </c:pt>
                <c:pt idx="1401">
                  <c:v>37754</c:v>
                </c:pt>
                <c:pt idx="1402">
                  <c:v>37755</c:v>
                </c:pt>
                <c:pt idx="1403">
                  <c:v>37756</c:v>
                </c:pt>
                <c:pt idx="1404">
                  <c:v>37757</c:v>
                </c:pt>
                <c:pt idx="1405">
                  <c:v>37760</c:v>
                </c:pt>
                <c:pt idx="1406">
                  <c:v>37761</c:v>
                </c:pt>
                <c:pt idx="1407">
                  <c:v>37762</c:v>
                </c:pt>
                <c:pt idx="1408">
                  <c:v>37763</c:v>
                </c:pt>
                <c:pt idx="1409">
                  <c:v>37764</c:v>
                </c:pt>
                <c:pt idx="1410">
                  <c:v>37768</c:v>
                </c:pt>
                <c:pt idx="1411">
                  <c:v>37769</c:v>
                </c:pt>
                <c:pt idx="1412">
                  <c:v>37770</c:v>
                </c:pt>
                <c:pt idx="1413">
                  <c:v>37771</c:v>
                </c:pt>
                <c:pt idx="1414">
                  <c:v>37774</c:v>
                </c:pt>
                <c:pt idx="1415">
                  <c:v>37775</c:v>
                </c:pt>
                <c:pt idx="1416">
                  <c:v>37776</c:v>
                </c:pt>
                <c:pt idx="1417">
                  <c:v>37777</c:v>
                </c:pt>
                <c:pt idx="1418">
                  <c:v>37778</c:v>
                </c:pt>
                <c:pt idx="1419">
                  <c:v>37781</c:v>
                </c:pt>
                <c:pt idx="1420">
                  <c:v>37782</c:v>
                </c:pt>
                <c:pt idx="1421">
                  <c:v>37783</c:v>
                </c:pt>
                <c:pt idx="1422">
                  <c:v>37784</c:v>
                </c:pt>
                <c:pt idx="1423">
                  <c:v>37785</c:v>
                </c:pt>
                <c:pt idx="1424">
                  <c:v>37788</c:v>
                </c:pt>
                <c:pt idx="1425">
                  <c:v>37789</c:v>
                </c:pt>
                <c:pt idx="1426">
                  <c:v>37790</c:v>
                </c:pt>
                <c:pt idx="1427">
                  <c:v>37791</c:v>
                </c:pt>
                <c:pt idx="1428">
                  <c:v>37792</c:v>
                </c:pt>
                <c:pt idx="1429">
                  <c:v>37795</c:v>
                </c:pt>
                <c:pt idx="1430">
                  <c:v>37796</c:v>
                </c:pt>
                <c:pt idx="1431">
                  <c:v>37797</c:v>
                </c:pt>
                <c:pt idx="1432">
                  <c:v>37798</c:v>
                </c:pt>
                <c:pt idx="1433">
                  <c:v>37799</c:v>
                </c:pt>
                <c:pt idx="1434">
                  <c:v>37802</c:v>
                </c:pt>
                <c:pt idx="1435">
                  <c:v>37803</c:v>
                </c:pt>
                <c:pt idx="1436">
                  <c:v>37804</c:v>
                </c:pt>
                <c:pt idx="1437">
                  <c:v>37805</c:v>
                </c:pt>
                <c:pt idx="1438">
                  <c:v>37809</c:v>
                </c:pt>
                <c:pt idx="1439">
                  <c:v>37810</c:v>
                </c:pt>
                <c:pt idx="1440">
                  <c:v>37811</c:v>
                </c:pt>
                <c:pt idx="1441">
                  <c:v>37812</c:v>
                </c:pt>
                <c:pt idx="1442">
                  <c:v>37813</c:v>
                </c:pt>
                <c:pt idx="1443">
                  <c:v>37816</c:v>
                </c:pt>
                <c:pt idx="1444">
                  <c:v>37817</c:v>
                </c:pt>
                <c:pt idx="1445">
                  <c:v>37818</c:v>
                </c:pt>
                <c:pt idx="1446">
                  <c:v>37819</c:v>
                </c:pt>
                <c:pt idx="1447">
                  <c:v>37820</c:v>
                </c:pt>
                <c:pt idx="1448">
                  <c:v>37823</c:v>
                </c:pt>
                <c:pt idx="1449">
                  <c:v>37824</c:v>
                </c:pt>
                <c:pt idx="1450">
                  <c:v>37825</c:v>
                </c:pt>
                <c:pt idx="1451">
                  <c:v>37826</c:v>
                </c:pt>
                <c:pt idx="1452">
                  <c:v>37827</c:v>
                </c:pt>
                <c:pt idx="1453">
                  <c:v>37830</c:v>
                </c:pt>
                <c:pt idx="1454">
                  <c:v>37831</c:v>
                </c:pt>
                <c:pt idx="1455">
                  <c:v>37832</c:v>
                </c:pt>
                <c:pt idx="1456">
                  <c:v>37833</c:v>
                </c:pt>
                <c:pt idx="1457">
                  <c:v>37834</c:v>
                </c:pt>
                <c:pt idx="1458">
                  <c:v>37837</c:v>
                </c:pt>
                <c:pt idx="1459">
                  <c:v>37838</c:v>
                </c:pt>
                <c:pt idx="1460">
                  <c:v>37839</c:v>
                </c:pt>
                <c:pt idx="1461">
                  <c:v>37840</c:v>
                </c:pt>
                <c:pt idx="1462">
                  <c:v>37841</c:v>
                </c:pt>
                <c:pt idx="1463">
                  <c:v>37844</c:v>
                </c:pt>
                <c:pt idx="1464">
                  <c:v>37845</c:v>
                </c:pt>
                <c:pt idx="1465">
                  <c:v>37846</c:v>
                </c:pt>
                <c:pt idx="1466">
                  <c:v>37847</c:v>
                </c:pt>
                <c:pt idx="1467">
                  <c:v>37848</c:v>
                </c:pt>
                <c:pt idx="1468">
                  <c:v>37851</c:v>
                </c:pt>
                <c:pt idx="1469">
                  <c:v>37852</c:v>
                </c:pt>
                <c:pt idx="1470">
                  <c:v>37853</c:v>
                </c:pt>
                <c:pt idx="1471">
                  <c:v>37854</c:v>
                </c:pt>
                <c:pt idx="1472">
                  <c:v>37855</c:v>
                </c:pt>
                <c:pt idx="1473">
                  <c:v>37858</c:v>
                </c:pt>
                <c:pt idx="1474">
                  <c:v>37859</c:v>
                </c:pt>
                <c:pt idx="1475">
                  <c:v>37860</c:v>
                </c:pt>
                <c:pt idx="1476">
                  <c:v>37861</c:v>
                </c:pt>
                <c:pt idx="1477">
                  <c:v>37862</c:v>
                </c:pt>
                <c:pt idx="1478">
                  <c:v>37866</c:v>
                </c:pt>
                <c:pt idx="1479">
                  <c:v>37867</c:v>
                </c:pt>
                <c:pt idx="1480">
                  <c:v>37868</c:v>
                </c:pt>
                <c:pt idx="1481">
                  <c:v>37869</c:v>
                </c:pt>
                <c:pt idx="1482">
                  <c:v>37872</c:v>
                </c:pt>
                <c:pt idx="1483">
                  <c:v>37873</c:v>
                </c:pt>
                <c:pt idx="1484">
                  <c:v>37874</c:v>
                </c:pt>
                <c:pt idx="1485">
                  <c:v>37875</c:v>
                </c:pt>
                <c:pt idx="1486">
                  <c:v>37876</c:v>
                </c:pt>
                <c:pt idx="1487">
                  <c:v>37879</c:v>
                </c:pt>
                <c:pt idx="1488">
                  <c:v>37880</c:v>
                </c:pt>
                <c:pt idx="1489">
                  <c:v>37881</c:v>
                </c:pt>
                <c:pt idx="1490">
                  <c:v>37882</c:v>
                </c:pt>
                <c:pt idx="1491">
                  <c:v>37883</c:v>
                </c:pt>
                <c:pt idx="1492">
                  <c:v>37886</c:v>
                </c:pt>
                <c:pt idx="1493">
                  <c:v>37887</c:v>
                </c:pt>
                <c:pt idx="1494">
                  <c:v>37888</c:v>
                </c:pt>
                <c:pt idx="1495">
                  <c:v>37889</c:v>
                </c:pt>
                <c:pt idx="1496">
                  <c:v>37890</c:v>
                </c:pt>
                <c:pt idx="1497">
                  <c:v>37893</c:v>
                </c:pt>
                <c:pt idx="1498">
                  <c:v>37894</c:v>
                </c:pt>
                <c:pt idx="1499">
                  <c:v>37895</c:v>
                </c:pt>
                <c:pt idx="1500">
                  <c:v>37896</c:v>
                </c:pt>
                <c:pt idx="1501">
                  <c:v>37897</c:v>
                </c:pt>
                <c:pt idx="1502">
                  <c:v>37900</c:v>
                </c:pt>
                <c:pt idx="1503">
                  <c:v>37901</c:v>
                </c:pt>
                <c:pt idx="1504">
                  <c:v>37902</c:v>
                </c:pt>
                <c:pt idx="1505">
                  <c:v>37903</c:v>
                </c:pt>
                <c:pt idx="1506">
                  <c:v>37904</c:v>
                </c:pt>
                <c:pt idx="1507">
                  <c:v>37907</c:v>
                </c:pt>
                <c:pt idx="1508">
                  <c:v>37908</c:v>
                </c:pt>
                <c:pt idx="1509">
                  <c:v>37909</c:v>
                </c:pt>
                <c:pt idx="1510">
                  <c:v>37910</c:v>
                </c:pt>
                <c:pt idx="1511">
                  <c:v>37911</c:v>
                </c:pt>
                <c:pt idx="1512">
                  <c:v>37914</c:v>
                </c:pt>
                <c:pt idx="1513">
                  <c:v>37915</c:v>
                </c:pt>
                <c:pt idx="1514">
                  <c:v>37916</c:v>
                </c:pt>
                <c:pt idx="1515">
                  <c:v>37917</c:v>
                </c:pt>
                <c:pt idx="1516">
                  <c:v>37918</c:v>
                </c:pt>
                <c:pt idx="1517">
                  <c:v>37921</c:v>
                </c:pt>
                <c:pt idx="1518">
                  <c:v>37922</c:v>
                </c:pt>
                <c:pt idx="1519">
                  <c:v>37923</c:v>
                </c:pt>
                <c:pt idx="1520">
                  <c:v>37924</c:v>
                </c:pt>
                <c:pt idx="1521">
                  <c:v>37925</c:v>
                </c:pt>
                <c:pt idx="1522">
                  <c:v>37928</c:v>
                </c:pt>
                <c:pt idx="1523">
                  <c:v>37929</c:v>
                </c:pt>
                <c:pt idx="1524">
                  <c:v>37930</c:v>
                </c:pt>
                <c:pt idx="1525">
                  <c:v>37931</c:v>
                </c:pt>
                <c:pt idx="1526">
                  <c:v>37932</c:v>
                </c:pt>
                <c:pt idx="1527">
                  <c:v>37935</c:v>
                </c:pt>
                <c:pt idx="1528">
                  <c:v>37936</c:v>
                </c:pt>
                <c:pt idx="1529">
                  <c:v>37937</c:v>
                </c:pt>
                <c:pt idx="1530">
                  <c:v>37938</c:v>
                </c:pt>
                <c:pt idx="1531">
                  <c:v>37939</c:v>
                </c:pt>
                <c:pt idx="1532">
                  <c:v>37942</c:v>
                </c:pt>
                <c:pt idx="1533">
                  <c:v>37943</c:v>
                </c:pt>
                <c:pt idx="1534">
                  <c:v>37944</c:v>
                </c:pt>
                <c:pt idx="1535">
                  <c:v>37945</c:v>
                </c:pt>
                <c:pt idx="1536">
                  <c:v>37946</c:v>
                </c:pt>
                <c:pt idx="1537">
                  <c:v>37949</c:v>
                </c:pt>
                <c:pt idx="1538">
                  <c:v>37950</c:v>
                </c:pt>
                <c:pt idx="1539">
                  <c:v>37951</c:v>
                </c:pt>
                <c:pt idx="1540">
                  <c:v>37953</c:v>
                </c:pt>
                <c:pt idx="1541">
                  <c:v>37956</c:v>
                </c:pt>
                <c:pt idx="1542">
                  <c:v>37957</c:v>
                </c:pt>
                <c:pt idx="1543">
                  <c:v>37958</c:v>
                </c:pt>
                <c:pt idx="1544">
                  <c:v>37959</c:v>
                </c:pt>
                <c:pt idx="1545">
                  <c:v>37960</c:v>
                </c:pt>
                <c:pt idx="1546">
                  <c:v>37963</c:v>
                </c:pt>
                <c:pt idx="1547">
                  <c:v>37964</c:v>
                </c:pt>
                <c:pt idx="1548">
                  <c:v>37965</c:v>
                </c:pt>
                <c:pt idx="1549">
                  <c:v>37966</c:v>
                </c:pt>
                <c:pt idx="1550">
                  <c:v>37967</c:v>
                </c:pt>
                <c:pt idx="1551">
                  <c:v>37970</c:v>
                </c:pt>
                <c:pt idx="1552">
                  <c:v>37971</c:v>
                </c:pt>
                <c:pt idx="1553">
                  <c:v>37972</c:v>
                </c:pt>
                <c:pt idx="1554">
                  <c:v>37973</c:v>
                </c:pt>
                <c:pt idx="1555">
                  <c:v>37974</c:v>
                </c:pt>
                <c:pt idx="1556">
                  <c:v>37977</c:v>
                </c:pt>
                <c:pt idx="1557">
                  <c:v>37978</c:v>
                </c:pt>
                <c:pt idx="1558">
                  <c:v>37979</c:v>
                </c:pt>
                <c:pt idx="1559">
                  <c:v>37981</c:v>
                </c:pt>
                <c:pt idx="1560">
                  <c:v>37984</c:v>
                </c:pt>
                <c:pt idx="1561">
                  <c:v>37985</c:v>
                </c:pt>
                <c:pt idx="1562">
                  <c:v>37986</c:v>
                </c:pt>
                <c:pt idx="1563">
                  <c:v>37988</c:v>
                </c:pt>
                <c:pt idx="1564">
                  <c:v>37991</c:v>
                </c:pt>
                <c:pt idx="1565">
                  <c:v>37992</c:v>
                </c:pt>
                <c:pt idx="1566">
                  <c:v>37993</c:v>
                </c:pt>
                <c:pt idx="1567">
                  <c:v>37994</c:v>
                </c:pt>
                <c:pt idx="1568">
                  <c:v>37995</c:v>
                </c:pt>
                <c:pt idx="1569">
                  <c:v>37998</c:v>
                </c:pt>
                <c:pt idx="1570">
                  <c:v>37999</c:v>
                </c:pt>
                <c:pt idx="1571">
                  <c:v>38000</c:v>
                </c:pt>
                <c:pt idx="1572">
                  <c:v>38001</c:v>
                </c:pt>
                <c:pt idx="1573">
                  <c:v>38002</c:v>
                </c:pt>
                <c:pt idx="1574">
                  <c:v>38006</c:v>
                </c:pt>
                <c:pt idx="1575">
                  <c:v>38007</c:v>
                </c:pt>
                <c:pt idx="1576">
                  <c:v>38008</c:v>
                </c:pt>
                <c:pt idx="1577">
                  <c:v>38009</c:v>
                </c:pt>
                <c:pt idx="1578">
                  <c:v>38012</c:v>
                </c:pt>
                <c:pt idx="1579">
                  <c:v>38013</c:v>
                </c:pt>
                <c:pt idx="1580">
                  <c:v>38014</c:v>
                </c:pt>
                <c:pt idx="1581">
                  <c:v>38015</c:v>
                </c:pt>
                <c:pt idx="1582">
                  <c:v>38016</c:v>
                </c:pt>
                <c:pt idx="1583">
                  <c:v>38019</c:v>
                </c:pt>
                <c:pt idx="1584">
                  <c:v>38020</c:v>
                </c:pt>
                <c:pt idx="1585">
                  <c:v>38021</c:v>
                </c:pt>
                <c:pt idx="1586">
                  <c:v>38022</c:v>
                </c:pt>
                <c:pt idx="1587">
                  <c:v>38023</c:v>
                </c:pt>
                <c:pt idx="1588">
                  <c:v>38026</c:v>
                </c:pt>
                <c:pt idx="1589">
                  <c:v>38027</c:v>
                </c:pt>
                <c:pt idx="1590">
                  <c:v>38028</c:v>
                </c:pt>
                <c:pt idx="1591">
                  <c:v>38029</c:v>
                </c:pt>
                <c:pt idx="1592">
                  <c:v>38030</c:v>
                </c:pt>
                <c:pt idx="1593">
                  <c:v>38034</c:v>
                </c:pt>
                <c:pt idx="1594">
                  <c:v>38035</c:v>
                </c:pt>
                <c:pt idx="1595">
                  <c:v>38036</c:v>
                </c:pt>
                <c:pt idx="1596">
                  <c:v>38037</c:v>
                </c:pt>
                <c:pt idx="1597">
                  <c:v>38040</c:v>
                </c:pt>
                <c:pt idx="1598">
                  <c:v>38041</c:v>
                </c:pt>
                <c:pt idx="1599">
                  <c:v>38042</c:v>
                </c:pt>
                <c:pt idx="1600">
                  <c:v>38043</c:v>
                </c:pt>
                <c:pt idx="1601">
                  <c:v>38044</c:v>
                </c:pt>
                <c:pt idx="1602">
                  <c:v>38047</c:v>
                </c:pt>
                <c:pt idx="1603">
                  <c:v>38048</c:v>
                </c:pt>
                <c:pt idx="1604">
                  <c:v>38049</c:v>
                </c:pt>
                <c:pt idx="1605">
                  <c:v>38050</c:v>
                </c:pt>
                <c:pt idx="1606">
                  <c:v>38051</c:v>
                </c:pt>
                <c:pt idx="1607">
                  <c:v>38054</c:v>
                </c:pt>
                <c:pt idx="1608">
                  <c:v>38055</c:v>
                </c:pt>
                <c:pt idx="1609">
                  <c:v>38056</c:v>
                </c:pt>
                <c:pt idx="1610">
                  <c:v>38057</c:v>
                </c:pt>
                <c:pt idx="1611">
                  <c:v>38058</c:v>
                </c:pt>
                <c:pt idx="1612">
                  <c:v>38061</c:v>
                </c:pt>
                <c:pt idx="1613">
                  <c:v>38062</c:v>
                </c:pt>
                <c:pt idx="1614">
                  <c:v>38063</c:v>
                </c:pt>
                <c:pt idx="1615">
                  <c:v>38064</c:v>
                </c:pt>
                <c:pt idx="1616">
                  <c:v>38065</c:v>
                </c:pt>
                <c:pt idx="1617">
                  <c:v>38068</c:v>
                </c:pt>
                <c:pt idx="1618">
                  <c:v>38069</c:v>
                </c:pt>
                <c:pt idx="1619">
                  <c:v>38070</c:v>
                </c:pt>
                <c:pt idx="1620">
                  <c:v>38071</c:v>
                </c:pt>
                <c:pt idx="1621">
                  <c:v>38072</c:v>
                </c:pt>
                <c:pt idx="1622">
                  <c:v>38075</c:v>
                </c:pt>
                <c:pt idx="1623">
                  <c:v>38076</c:v>
                </c:pt>
                <c:pt idx="1624">
                  <c:v>38077</c:v>
                </c:pt>
                <c:pt idx="1625">
                  <c:v>38078</c:v>
                </c:pt>
                <c:pt idx="1626">
                  <c:v>38079</c:v>
                </c:pt>
                <c:pt idx="1627">
                  <c:v>38082</c:v>
                </c:pt>
                <c:pt idx="1628">
                  <c:v>38083</c:v>
                </c:pt>
                <c:pt idx="1629">
                  <c:v>38084</c:v>
                </c:pt>
                <c:pt idx="1630">
                  <c:v>38085</c:v>
                </c:pt>
                <c:pt idx="1631">
                  <c:v>38089</c:v>
                </c:pt>
                <c:pt idx="1632">
                  <c:v>38090</c:v>
                </c:pt>
                <c:pt idx="1633">
                  <c:v>38091</c:v>
                </c:pt>
                <c:pt idx="1634">
                  <c:v>38092</c:v>
                </c:pt>
                <c:pt idx="1635">
                  <c:v>38093</c:v>
                </c:pt>
                <c:pt idx="1636">
                  <c:v>38096</c:v>
                </c:pt>
                <c:pt idx="1637">
                  <c:v>38097</c:v>
                </c:pt>
                <c:pt idx="1638">
                  <c:v>38098</c:v>
                </c:pt>
                <c:pt idx="1639">
                  <c:v>38099</c:v>
                </c:pt>
                <c:pt idx="1640">
                  <c:v>38100</c:v>
                </c:pt>
                <c:pt idx="1641">
                  <c:v>38103</c:v>
                </c:pt>
                <c:pt idx="1642">
                  <c:v>38104</c:v>
                </c:pt>
                <c:pt idx="1643">
                  <c:v>38105</c:v>
                </c:pt>
                <c:pt idx="1644">
                  <c:v>38106</c:v>
                </c:pt>
                <c:pt idx="1645">
                  <c:v>38107</c:v>
                </c:pt>
                <c:pt idx="1646">
                  <c:v>38110</c:v>
                </c:pt>
                <c:pt idx="1647">
                  <c:v>38111</c:v>
                </c:pt>
                <c:pt idx="1648">
                  <c:v>38112</c:v>
                </c:pt>
                <c:pt idx="1649">
                  <c:v>38113</c:v>
                </c:pt>
                <c:pt idx="1650">
                  <c:v>38114</c:v>
                </c:pt>
                <c:pt idx="1651">
                  <c:v>38117</c:v>
                </c:pt>
                <c:pt idx="1652">
                  <c:v>38118</c:v>
                </c:pt>
                <c:pt idx="1653">
                  <c:v>38119</c:v>
                </c:pt>
                <c:pt idx="1654">
                  <c:v>38120</c:v>
                </c:pt>
                <c:pt idx="1655">
                  <c:v>38121</c:v>
                </c:pt>
                <c:pt idx="1656">
                  <c:v>38124</c:v>
                </c:pt>
                <c:pt idx="1657">
                  <c:v>38125</c:v>
                </c:pt>
                <c:pt idx="1658">
                  <c:v>38126</c:v>
                </c:pt>
                <c:pt idx="1659">
                  <c:v>38127</c:v>
                </c:pt>
                <c:pt idx="1660">
                  <c:v>38128</c:v>
                </c:pt>
                <c:pt idx="1661">
                  <c:v>38131</c:v>
                </c:pt>
                <c:pt idx="1662">
                  <c:v>38132</c:v>
                </c:pt>
                <c:pt idx="1663">
                  <c:v>38133</c:v>
                </c:pt>
                <c:pt idx="1664">
                  <c:v>38134</c:v>
                </c:pt>
                <c:pt idx="1665">
                  <c:v>38135</c:v>
                </c:pt>
                <c:pt idx="1666">
                  <c:v>38139</c:v>
                </c:pt>
                <c:pt idx="1667">
                  <c:v>38140</c:v>
                </c:pt>
                <c:pt idx="1668">
                  <c:v>38141</c:v>
                </c:pt>
                <c:pt idx="1669">
                  <c:v>38142</c:v>
                </c:pt>
                <c:pt idx="1670">
                  <c:v>38145</c:v>
                </c:pt>
                <c:pt idx="1671">
                  <c:v>38146</c:v>
                </c:pt>
                <c:pt idx="1672">
                  <c:v>38147</c:v>
                </c:pt>
                <c:pt idx="1673">
                  <c:v>38148</c:v>
                </c:pt>
                <c:pt idx="1674">
                  <c:v>38152</c:v>
                </c:pt>
                <c:pt idx="1675">
                  <c:v>38153</c:v>
                </c:pt>
                <c:pt idx="1676">
                  <c:v>38154</c:v>
                </c:pt>
                <c:pt idx="1677">
                  <c:v>38155</c:v>
                </c:pt>
                <c:pt idx="1678">
                  <c:v>38156</c:v>
                </c:pt>
                <c:pt idx="1679">
                  <c:v>38159</c:v>
                </c:pt>
                <c:pt idx="1680">
                  <c:v>38160</c:v>
                </c:pt>
                <c:pt idx="1681">
                  <c:v>38161</c:v>
                </c:pt>
                <c:pt idx="1682">
                  <c:v>38162</c:v>
                </c:pt>
                <c:pt idx="1683">
                  <c:v>38163</c:v>
                </c:pt>
                <c:pt idx="1684">
                  <c:v>38166</c:v>
                </c:pt>
                <c:pt idx="1685">
                  <c:v>38167</c:v>
                </c:pt>
                <c:pt idx="1686">
                  <c:v>38168</c:v>
                </c:pt>
                <c:pt idx="1687">
                  <c:v>38169</c:v>
                </c:pt>
                <c:pt idx="1688">
                  <c:v>38170</c:v>
                </c:pt>
                <c:pt idx="1689">
                  <c:v>38174</c:v>
                </c:pt>
                <c:pt idx="1690">
                  <c:v>38175</c:v>
                </c:pt>
                <c:pt idx="1691">
                  <c:v>38176</c:v>
                </c:pt>
                <c:pt idx="1692">
                  <c:v>38177</c:v>
                </c:pt>
                <c:pt idx="1693">
                  <c:v>38180</c:v>
                </c:pt>
                <c:pt idx="1694">
                  <c:v>38181</c:v>
                </c:pt>
                <c:pt idx="1695">
                  <c:v>38182</c:v>
                </c:pt>
                <c:pt idx="1696">
                  <c:v>38183</c:v>
                </c:pt>
                <c:pt idx="1697">
                  <c:v>38184</c:v>
                </c:pt>
                <c:pt idx="1698">
                  <c:v>38187</c:v>
                </c:pt>
                <c:pt idx="1699">
                  <c:v>38188</c:v>
                </c:pt>
                <c:pt idx="1700">
                  <c:v>38189</c:v>
                </c:pt>
                <c:pt idx="1701">
                  <c:v>38190</c:v>
                </c:pt>
                <c:pt idx="1702">
                  <c:v>38191</c:v>
                </c:pt>
                <c:pt idx="1703">
                  <c:v>38194</c:v>
                </c:pt>
                <c:pt idx="1704">
                  <c:v>38195</c:v>
                </c:pt>
                <c:pt idx="1705">
                  <c:v>38196</c:v>
                </c:pt>
                <c:pt idx="1706">
                  <c:v>38197</c:v>
                </c:pt>
                <c:pt idx="1707">
                  <c:v>38198</c:v>
                </c:pt>
                <c:pt idx="1708">
                  <c:v>38201</c:v>
                </c:pt>
                <c:pt idx="1709">
                  <c:v>38202</c:v>
                </c:pt>
                <c:pt idx="1710">
                  <c:v>38203</c:v>
                </c:pt>
                <c:pt idx="1711">
                  <c:v>38204</c:v>
                </c:pt>
                <c:pt idx="1712">
                  <c:v>38205</c:v>
                </c:pt>
                <c:pt idx="1713">
                  <c:v>38208</c:v>
                </c:pt>
                <c:pt idx="1714">
                  <c:v>38209</c:v>
                </c:pt>
                <c:pt idx="1715">
                  <c:v>38210</c:v>
                </c:pt>
                <c:pt idx="1716">
                  <c:v>38211</c:v>
                </c:pt>
                <c:pt idx="1717">
                  <c:v>38212</c:v>
                </c:pt>
                <c:pt idx="1718">
                  <c:v>38215</c:v>
                </c:pt>
                <c:pt idx="1719">
                  <c:v>38216</c:v>
                </c:pt>
                <c:pt idx="1720">
                  <c:v>38217</c:v>
                </c:pt>
                <c:pt idx="1721">
                  <c:v>38218</c:v>
                </c:pt>
                <c:pt idx="1722">
                  <c:v>38219</c:v>
                </c:pt>
                <c:pt idx="1723">
                  <c:v>38222</c:v>
                </c:pt>
                <c:pt idx="1724">
                  <c:v>38223</c:v>
                </c:pt>
                <c:pt idx="1725">
                  <c:v>38224</c:v>
                </c:pt>
                <c:pt idx="1726">
                  <c:v>38225</c:v>
                </c:pt>
                <c:pt idx="1727">
                  <c:v>38226</c:v>
                </c:pt>
                <c:pt idx="1728">
                  <c:v>38229</c:v>
                </c:pt>
                <c:pt idx="1729">
                  <c:v>38230</c:v>
                </c:pt>
                <c:pt idx="1730">
                  <c:v>38231</c:v>
                </c:pt>
                <c:pt idx="1731">
                  <c:v>38232</c:v>
                </c:pt>
                <c:pt idx="1732">
                  <c:v>38233</c:v>
                </c:pt>
                <c:pt idx="1733">
                  <c:v>38237</c:v>
                </c:pt>
                <c:pt idx="1734">
                  <c:v>38238</c:v>
                </c:pt>
                <c:pt idx="1735">
                  <c:v>38239</c:v>
                </c:pt>
                <c:pt idx="1736">
                  <c:v>38240</c:v>
                </c:pt>
                <c:pt idx="1737">
                  <c:v>38243</c:v>
                </c:pt>
                <c:pt idx="1738">
                  <c:v>38244</c:v>
                </c:pt>
                <c:pt idx="1739">
                  <c:v>38245</c:v>
                </c:pt>
                <c:pt idx="1740">
                  <c:v>38246</c:v>
                </c:pt>
                <c:pt idx="1741">
                  <c:v>38247</c:v>
                </c:pt>
                <c:pt idx="1742">
                  <c:v>38250</c:v>
                </c:pt>
                <c:pt idx="1743">
                  <c:v>38251</c:v>
                </c:pt>
                <c:pt idx="1744">
                  <c:v>38252</c:v>
                </c:pt>
                <c:pt idx="1745">
                  <c:v>38253</c:v>
                </c:pt>
                <c:pt idx="1746">
                  <c:v>38254</c:v>
                </c:pt>
                <c:pt idx="1747">
                  <c:v>38257</c:v>
                </c:pt>
                <c:pt idx="1748">
                  <c:v>38258</c:v>
                </c:pt>
                <c:pt idx="1749">
                  <c:v>38259</c:v>
                </c:pt>
                <c:pt idx="1750">
                  <c:v>38260</c:v>
                </c:pt>
                <c:pt idx="1751">
                  <c:v>38261</c:v>
                </c:pt>
                <c:pt idx="1752">
                  <c:v>38264</c:v>
                </c:pt>
                <c:pt idx="1753">
                  <c:v>38265</c:v>
                </c:pt>
                <c:pt idx="1754">
                  <c:v>38266</c:v>
                </c:pt>
                <c:pt idx="1755">
                  <c:v>38267</c:v>
                </c:pt>
                <c:pt idx="1756">
                  <c:v>38268</c:v>
                </c:pt>
                <c:pt idx="1757">
                  <c:v>38271</c:v>
                </c:pt>
                <c:pt idx="1758">
                  <c:v>38272</c:v>
                </c:pt>
                <c:pt idx="1759">
                  <c:v>38273</c:v>
                </c:pt>
                <c:pt idx="1760">
                  <c:v>38274</c:v>
                </c:pt>
                <c:pt idx="1761">
                  <c:v>38275</c:v>
                </c:pt>
                <c:pt idx="1762">
                  <c:v>38278</c:v>
                </c:pt>
                <c:pt idx="1763">
                  <c:v>38279</c:v>
                </c:pt>
                <c:pt idx="1764">
                  <c:v>38280</c:v>
                </c:pt>
                <c:pt idx="1765">
                  <c:v>38281</c:v>
                </c:pt>
                <c:pt idx="1766">
                  <c:v>38282</c:v>
                </c:pt>
                <c:pt idx="1767">
                  <c:v>38285</c:v>
                </c:pt>
                <c:pt idx="1768">
                  <c:v>38286</c:v>
                </c:pt>
                <c:pt idx="1769">
                  <c:v>38287</c:v>
                </c:pt>
                <c:pt idx="1770">
                  <c:v>38288</c:v>
                </c:pt>
                <c:pt idx="1771">
                  <c:v>38289</c:v>
                </c:pt>
                <c:pt idx="1772">
                  <c:v>38292</c:v>
                </c:pt>
                <c:pt idx="1773">
                  <c:v>38293</c:v>
                </c:pt>
                <c:pt idx="1774">
                  <c:v>38294</c:v>
                </c:pt>
                <c:pt idx="1775">
                  <c:v>38295</c:v>
                </c:pt>
                <c:pt idx="1776">
                  <c:v>38296</c:v>
                </c:pt>
                <c:pt idx="1777">
                  <c:v>38299</c:v>
                </c:pt>
                <c:pt idx="1778">
                  <c:v>38300</c:v>
                </c:pt>
                <c:pt idx="1779">
                  <c:v>38301</c:v>
                </c:pt>
                <c:pt idx="1780">
                  <c:v>38302</c:v>
                </c:pt>
                <c:pt idx="1781">
                  <c:v>38303</c:v>
                </c:pt>
                <c:pt idx="1782">
                  <c:v>38306</c:v>
                </c:pt>
                <c:pt idx="1783">
                  <c:v>38307</c:v>
                </c:pt>
                <c:pt idx="1784">
                  <c:v>38308</c:v>
                </c:pt>
                <c:pt idx="1785">
                  <c:v>38309</c:v>
                </c:pt>
                <c:pt idx="1786">
                  <c:v>38310</c:v>
                </c:pt>
                <c:pt idx="1787">
                  <c:v>38313</c:v>
                </c:pt>
                <c:pt idx="1788">
                  <c:v>38314</c:v>
                </c:pt>
                <c:pt idx="1789">
                  <c:v>38315</c:v>
                </c:pt>
                <c:pt idx="1790">
                  <c:v>38317</c:v>
                </c:pt>
                <c:pt idx="1791">
                  <c:v>38320</c:v>
                </c:pt>
                <c:pt idx="1792">
                  <c:v>38321</c:v>
                </c:pt>
                <c:pt idx="1793">
                  <c:v>38322</c:v>
                </c:pt>
                <c:pt idx="1794">
                  <c:v>38323</c:v>
                </c:pt>
                <c:pt idx="1795">
                  <c:v>38324</c:v>
                </c:pt>
                <c:pt idx="1796">
                  <c:v>38327</c:v>
                </c:pt>
                <c:pt idx="1797">
                  <c:v>38328</c:v>
                </c:pt>
                <c:pt idx="1798">
                  <c:v>38329</c:v>
                </c:pt>
                <c:pt idx="1799">
                  <c:v>38330</c:v>
                </c:pt>
                <c:pt idx="1800">
                  <c:v>38331</c:v>
                </c:pt>
                <c:pt idx="1801">
                  <c:v>38334</c:v>
                </c:pt>
                <c:pt idx="1802">
                  <c:v>38335</c:v>
                </c:pt>
                <c:pt idx="1803">
                  <c:v>38336</c:v>
                </c:pt>
                <c:pt idx="1804">
                  <c:v>38337</c:v>
                </c:pt>
                <c:pt idx="1805">
                  <c:v>38338</c:v>
                </c:pt>
                <c:pt idx="1806">
                  <c:v>38341</c:v>
                </c:pt>
                <c:pt idx="1807">
                  <c:v>38342</c:v>
                </c:pt>
                <c:pt idx="1808">
                  <c:v>38343</c:v>
                </c:pt>
                <c:pt idx="1809">
                  <c:v>38344</c:v>
                </c:pt>
                <c:pt idx="1810">
                  <c:v>38348</c:v>
                </c:pt>
                <c:pt idx="1811">
                  <c:v>38349</c:v>
                </c:pt>
                <c:pt idx="1812">
                  <c:v>38350</c:v>
                </c:pt>
                <c:pt idx="1813">
                  <c:v>38351</c:v>
                </c:pt>
                <c:pt idx="1814">
                  <c:v>38352</c:v>
                </c:pt>
                <c:pt idx="1815">
                  <c:v>38355</c:v>
                </c:pt>
                <c:pt idx="1816">
                  <c:v>38356</c:v>
                </c:pt>
                <c:pt idx="1817">
                  <c:v>38357</c:v>
                </c:pt>
                <c:pt idx="1818">
                  <c:v>38358</c:v>
                </c:pt>
                <c:pt idx="1819">
                  <c:v>38359</c:v>
                </c:pt>
                <c:pt idx="1820">
                  <c:v>38362</c:v>
                </c:pt>
                <c:pt idx="1821">
                  <c:v>38363</c:v>
                </c:pt>
                <c:pt idx="1822">
                  <c:v>38364</c:v>
                </c:pt>
                <c:pt idx="1823">
                  <c:v>38365</c:v>
                </c:pt>
                <c:pt idx="1824">
                  <c:v>38366</c:v>
                </c:pt>
                <c:pt idx="1825">
                  <c:v>38370</c:v>
                </c:pt>
                <c:pt idx="1826">
                  <c:v>38371</c:v>
                </c:pt>
                <c:pt idx="1827">
                  <c:v>38372</c:v>
                </c:pt>
                <c:pt idx="1828">
                  <c:v>38373</c:v>
                </c:pt>
                <c:pt idx="1829">
                  <c:v>38376</c:v>
                </c:pt>
                <c:pt idx="1830">
                  <c:v>38377</c:v>
                </c:pt>
                <c:pt idx="1831">
                  <c:v>38378</c:v>
                </c:pt>
                <c:pt idx="1832">
                  <c:v>38379</c:v>
                </c:pt>
                <c:pt idx="1833">
                  <c:v>38380</c:v>
                </c:pt>
                <c:pt idx="1834">
                  <c:v>38383</c:v>
                </c:pt>
                <c:pt idx="1835">
                  <c:v>38384</c:v>
                </c:pt>
                <c:pt idx="1836">
                  <c:v>38385</c:v>
                </c:pt>
                <c:pt idx="1837">
                  <c:v>38386</c:v>
                </c:pt>
                <c:pt idx="1838">
                  <c:v>38387</c:v>
                </c:pt>
                <c:pt idx="1839">
                  <c:v>38390</c:v>
                </c:pt>
                <c:pt idx="1840">
                  <c:v>38391</c:v>
                </c:pt>
                <c:pt idx="1841">
                  <c:v>38392</c:v>
                </c:pt>
                <c:pt idx="1842">
                  <c:v>38393</c:v>
                </c:pt>
                <c:pt idx="1843">
                  <c:v>38394</c:v>
                </c:pt>
                <c:pt idx="1844">
                  <c:v>38397</c:v>
                </c:pt>
                <c:pt idx="1845">
                  <c:v>38398</c:v>
                </c:pt>
                <c:pt idx="1846">
                  <c:v>38399</c:v>
                </c:pt>
                <c:pt idx="1847">
                  <c:v>38400</c:v>
                </c:pt>
                <c:pt idx="1848">
                  <c:v>38401</c:v>
                </c:pt>
                <c:pt idx="1849">
                  <c:v>38405</c:v>
                </c:pt>
                <c:pt idx="1850">
                  <c:v>38406</c:v>
                </c:pt>
                <c:pt idx="1851">
                  <c:v>38407</c:v>
                </c:pt>
                <c:pt idx="1852">
                  <c:v>38408</c:v>
                </c:pt>
                <c:pt idx="1853">
                  <c:v>38411</c:v>
                </c:pt>
                <c:pt idx="1854">
                  <c:v>38412</c:v>
                </c:pt>
                <c:pt idx="1855">
                  <c:v>38413</c:v>
                </c:pt>
                <c:pt idx="1856">
                  <c:v>38414</c:v>
                </c:pt>
                <c:pt idx="1857">
                  <c:v>38415</c:v>
                </c:pt>
                <c:pt idx="1858">
                  <c:v>38418</c:v>
                </c:pt>
                <c:pt idx="1859">
                  <c:v>38419</c:v>
                </c:pt>
                <c:pt idx="1860">
                  <c:v>38420</c:v>
                </c:pt>
                <c:pt idx="1861">
                  <c:v>38421</c:v>
                </c:pt>
                <c:pt idx="1862">
                  <c:v>38422</c:v>
                </c:pt>
                <c:pt idx="1863">
                  <c:v>38425</c:v>
                </c:pt>
                <c:pt idx="1864">
                  <c:v>38426</c:v>
                </c:pt>
                <c:pt idx="1865">
                  <c:v>38427</c:v>
                </c:pt>
                <c:pt idx="1866">
                  <c:v>38428</c:v>
                </c:pt>
                <c:pt idx="1867">
                  <c:v>38429</c:v>
                </c:pt>
                <c:pt idx="1868">
                  <c:v>38432</c:v>
                </c:pt>
                <c:pt idx="1869">
                  <c:v>38433</c:v>
                </c:pt>
                <c:pt idx="1870">
                  <c:v>38434</c:v>
                </c:pt>
                <c:pt idx="1871">
                  <c:v>38435</c:v>
                </c:pt>
                <c:pt idx="1872">
                  <c:v>38439</c:v>
                </c:pt>
                <c:pt idx="1873">
                  <c:v>38440</c:v>
                </c:pt>
                <c:pt idx="1874">
                  <c:v>38441</c:v>
                </c:pt>
                <c:pt idx="1875">
                  <c:v>38442</c:v>
                </c:pt>
                <c:pt idx="1876">
                  <c:v>38443</c:v>
                </c:pt>
                <c:pt idx="1877">
                  <c:v>38446</c:v>
                </c:pt>
                <c:pt idx="1878">
                  <c:v>38447</c:v>
                </c:pt>
                <c:pt idx="1879">
                  <c:v>38448</c:v>
                </c:pt>
                <c:pt idx="1880">
                  <c:v>38449</c:v>
                </c:pt>
                <c:pt idx="1881">
                  <c:v>38450</c:v>
                </c:pt>
                <c:pt idx="1882">
                  <c:v>38453</c:v>
                </c:pt>
                <c:pt idx="1883">
                  <c:v>38454</c:v>
                </c:pt>
                <c:pt idx="1884">
                  <c:v>38455</c:v>
                </c:pt>
                <c:pt idx="1885">
                  <c:v>38456</c:v>
                </c:pt>
                <c:pt idx="1886">
                  <c:v>38457</c:v>
                </c:pt>
                <c:pt idx="1887">
                  <c:v>38460</c:v>
                </c:pt>
                <c:pt idx="1888">
                  <c:v>38461</c:v>
                </c:pt>
                <c:pt idx="1889">
                  <c:v>38462</c:v>
                </c:pt>
                <c:pt idx="1890">
                  <c:v>38463</c:v>
                </c:pt>
                <c:pt idx="1891">
                  <c:v>38464</c:v>
                </c:pt>
                <c:pt idx="1892">
                  <c:v>38467</c:v>
                </c:pt>
                <c:pt idx="1893">
                  <c:v>38468</c:v>
                </c:pt>
                <c:pt idx="1894">
                  <c:v>38469</c:v>
                </c:pt>
                <c:pt idx="1895">
                  <c:v>38470</c:v>
                </c:pt>
                <c:pt idx="1896">
                  <c:v>38471</c:v>
                </c:pt>
                <c:pt idx="1897">
                  <c:v>38474</c:v>
                </c:pt>
                <c:pt idx="1898">
                  <c:v>38475</c:v>
                </c:pt>
                <c:pt idx="1899">
                  <c:v>38476</c:v>
                </c:pt>
                <c:pt idx="1900">
                  <c:v>38477</c:v>
                </c:pt>
                <c:pt idx="1901">
                  <c:v>38478</c:v>
                </c:pt>
                <c:pt idx="1902">
                  <c:v>38481</c:v>
                </c:pt>
                <c:pt idx="1903">
                  <c:v>38482</c:v>
                </c:pt>
                <c:pt idx="1904">
                  <c:v>38483</c:v>
                </c:pt>
                <c:pt idx="1905">
                  <c:v>38484</c:v>
                </c:pt>
                <c:pt idx="1906">
                  <c:v>38485</c:v>
                </c:pt>
                <c:pt idx="1907">
                  <c:v>38488</c:v>
                </c:pt>
                <c:pt idx="1908">
                  <c:v>38489</c:v>
                </c:pt>
                <c:pt idx="1909">
                  <c:v>38490</c:v>
                </c:pt>
                <c:pt idx="1910">
                  <c:v>38491</c:v>
                </c:pt>
                <c:pt idx="1911">
                  <c:v>38492</c:v>
                </c:pt>
                <c:pt idx="1912">
                  <c:v>38495</c:v>
                </c:pt>
                <c:pt idx="1913">
                  <c:v>38496</c:v>
                </c:pt>
                <c:pt idx="1914">
                  <c:v>38497</c:v>
                </c:pt>
                <c:pt idx="1915">
                  <c:v>38498</c:v>
                </c:pt>
                <c:pt idx="1916">
                  <c:v>38499</c:v>
                </c:pt>
                <c:pt idx="1917">
                  <c:v>38503</c:v>
                </c:pt>
                <c:pt idx="1918">
                  <c:v>38504</c:v>
                </c:pt>
                <c:pt idx="1919">
                  <c:v>38505</c:v>
                </c:pt>
                <c:pt idx="1920">
                  <c:v>38506</c:v>
                </c:pt>
                <c:pt idx="1921">
                  <c:v>38509</c:v>
                </c:pt>
                <c:pt idx="1922">
                  <c:v>38510</c:v>
                </c:pt>
                <c:pt idx="1923">
                  <c:v>38511</c:v>
                </c:pt>
                <c:pt idx="1924">
                  <c:v>38512</c:v>
                </c:pt>
                <c:pt idx="1925">
                  <c:v>38513</c:v>
                </c:pt>
                <c:pt idx="1926">
                  <c:v>38516</c:v>
                </c:pt>
                <c:pt idx="1927">
                  <c:v>38517</c:v>
                </c:pt>
                <c:pt idx="1928">
                  <c:v>38518</c:v>
                </c:pt>
                <c:pt idx="1929">
                  <c:v>38519</c:v>
                </c:pt>
                <c:pt idx="1930">
                  <c:v>38520</c:v>
                </c:pt>
                <c:pt idx="1931">
                  <c:v>38523</c:v>
                </c:pt>
                <c:pt idx="1932">
                  <c:v>38524</c:v>
                </c:pt>
                <c:pt idx="1933">
                  <c:v>38525</c:v>
                </c:pt>
                <c:pt idx="1934">
                  <c:v>38526</c:v>
                </c:pt>
                <c:pt idx="1935">
                  <c:v>38527</c:v>
                </c:pt>
                <c:pt idx="1936">
                  <c:v>38530</c:v>
                </c:pt>
                <c:pt idx="1937">
                  <c:v>38531</c:v>
                </c:pt>
                <c:pt idx="1938">
                  <c:v>38532</c:v>
                </c:pt>
                <c:pt idx="1939">
                  <c:v>38533</c:v>
                </c:pt>
                <c:pt idx="1940">
                  <c:v>38534</c:v>
                </c:pt>
                <c:pt idx="1941">
                  <c:v>38538</c:v>
                </c:pt>
                <c:pt idx="1942">
                  <c:v>38539</c:v>
                </c:pt>
                <c:pt idx="1943">
                  <c:v>38540</c:v>
                </c:pt>
                <c:pt idx="1944">
                  <c:v>38541</c:v>
                </c:pt>
                <c:pt idx="1945">
                  <c:v>38544</c:v>
                </c:pt>
                <c:pt idx="1946">
                  <c:v>38545</c:v>
                </c:pt>
                <c:pt idx="1947">
                  <c:v>38546</c:v>
                </c:pt>
                <c:pt idx="1948">
                  <c:v>38547</c:v>
                </c:pt>
                <c:pt idx="1949">
                  <c:v>38548</c:v>
                </c:pt>
                <c:pt idx="1950">
                  <c:v>38551</c:v>
                </c:pt>
                <c:pt idx="1951">
                  <c:v>38552</c:v>
                </c:pt>
                <c:pt idx="1952">
                  <c:v>38553</c:v>
                </c:pt>
                <c:pt idx="1953">
                  <c:v>38554</c:v>
                </c:pt>
                <c:pt idx="1954">
                  <c:v>38555</c:v>
                </c:pt>
                <c:pt idx="1955">
                  <c:v>38558</c:v>
                </c:pt>
                <c:pt idx="1956">
                  <c:v>38559</c:v>
                </c:pt>
                <c:pt idx="1957">
                  <c:v>38560</c:v>
                </c:pt>
                <c:pt idx="1958">
                  <c:v>38561</c:v>
                </c:pt>
                <c:pt idx="1959">
                  <c:v>38562</c:v>
                </c:pt>
                <c:pt idx="1960">
                  <c:v>38565</c:v>
                </c:pt>
                <c:pt idx="1961">
                  <c:v>38566</c:v>
                </c:pt>
                <c:pt idx="1962">
                  <c:v>38567</c:v>
                </c:pt>
                <c:pt idx="1963">
                  <c:v>38568</c:v>
                </c:pt>
                <c:pt idx="1964">
                  <c:v>38569</c:v>
                </c:pt>
                <c:pt idx="1965">
                  <c:v>38572</c:v>
                </c:pt>
                <c:pt idx="1966">
                  <c:v>38573</c:v>
                </c:pt>
                <c:pt idx="1967">
                  <c:v>38574</c:v>
                </c:pt>
                <c:pt idx="1968">
                  <c:v>38575</c:v>
                </c:pt>
                <c:pt idx="1969">
                  <c:v>38576</c:v>
                </c:pt>
                <c:pt idx="1970">
                  <c:v>38579</c:v>
                </c:pt>
                <c:pt idx="1971">
                  <c:v>38580</c:v>
                </c:pt>
                <c:pt idx="1972">
                  <c:v>38581</c:v>
                </c:pt>
                <c:pt idx="1973">
                  <c:v>38582</c:v>
                </c:pt>
                <c:pt idx="1974">
                  <c:v>38583</c:v>
                </c:pt>
                <c:pt idx="1975">
                  <c:v>38586</c:v>
                </c:pt>
                <c:pt idx="1976">
                  <c:v>38587</c:v>
                </c:pt>
                <c:pt idx="1977">
                  <c:v>38588</c:v>
                </c:pt>
                <c:pt idx="1978">
                  <c:v>38589</c:v>
                </c:pt>
                <c:pt idx="1979">
                  <c:v>38590</c:v>
                </c:pt>
                <c:pt idx="1980">
                  <c:v>38593</c:v>
                </c:pt>
                <c:pt idx="1981">
                  <c:v>38594</c:v>
                </c:pt>
                <c:pt idx="1982">
                  <c:v>38595</c:v>
                </c:pt>
                <c:pt idx="1983">
                  <c:v>38596</c:v>
                </c:pt>
                <c:pt idx="1984">
                  <c:v>38597</c:v>
                </c:pt>
                <c:pt idx="1985">
                  <c:v>38601</c:v>
                </c:pt>
                <c:pt idx="1986">
                  <c:v>38602</c:v>
                </c:pt>
                <c:pt idx="1987">
                  <c:v>38603</c:v>
                </c:pt>
                <c:pt idx="1988">
                  <c:v>38604</c:v>
                </c:pt>
                <c:pt idx="1989">
                  <c:v>38607</c:v>
                </c:pt>
                <c:pt idx="1990">
                  <c:v>38608</c:v>
                </c:pt>
                <c:pt idx="1991">
                  <c:v>38609</c:v>
                </c:pt>
                <c:pt idx="1992">
                  <c:v>38610</c:v>
                </c:pt>
                <c:pt idx="1993">
                  <c:v>38611</c:v>
                </c:pt>
                <c:pt idx="1994">
                  <c:v>38614</c:v>
                </c:pt>
                <c:pt idx="1995">
                  <c:v>38615</c:v>
                </c:pt>
                <c:pt idx="1996">
                  <c:v>38616</c:v>
                </c:pt>
                <c:pt idx="1997">
                  <c:v>38617</c:v>
                </c:pt>
                <c:pt idx="1998">
                  <c:v>38618</c:v>
                </c:pt>
                <c:pt idx="1999">
                  <c:v>38621</c:v>
                </c:pt>
                <c:pt idx="2000">
                  <c:v>38622</c:v>
                </c:pt>
                <c:pt idx="2001">
                  <c:v>38623</c:v>
                </c:pt>
                <c:pt idx="2002">
                  <c:v>38624</c:v>
                </c:pt>
                <c:pt idx="2003">
                  <c:v>38625</c:v>
                </c:pt>
                <c:pt idx="2004">
                  <c:v>38628</c:v>
                </c:pt>
                <c:pt idx="2005">
                  <c:v>38629</c:v>
                </c:pt>
                <c:pt idx="2006">
                  <c:v>38630</c:v>
                </c:pt>
                <c:pt idx="2007">
                  <c:v>38631</c:v>
                </c:pt>
                <c:pt idx="2008">
                  <c:v>38632</c:v>
                </c:pt>
                <c:pt idx="2009">
                  <c:v>38635</c:v>
                </c:pt>
                <c:pt idx="2010">
                  <c:v>38636</c:v>
                </c:pt>
                <c:pt idx="2011">
                  <c:v>38637</c:v>
                </c:pt>
                <c:pt idx="2012">
                  <c:v>38638</c:v>
                </c:pt>
                <c:pt idx="2013">
                  <c:v>38639</c:v>
                </c:pt>
                <c:pt idx="2014">
                  <c:v>38642</c:v>
                </c:pt>
                <c:pt idx="2015">
                  <c:v>38643</c:v>
                </c:pt>
                <c:pt idx="2016">
                  <c:v>38644</c:v>
                </c:pt>
                <c:pt idx="2017">
                  <c:v>38645</c:v>
                </c:pt>
                <c:pt idx="2018">
                  <c:v>38646</c:v>
                </c:pt>
                <c:pt idx="2019">
                  <c:v>38649</c:v>
                </c:pt>
                <c:pt idx="2020">
                  <c:v>38650</c:v>
                </c:pt>
                <c:pt idx="2021">
                  <c:v>38651</c:v>
                </c:pt>
                <c:pt idx="2022">
                  <c:v>38652</c:v>
                </c:pt>
                <c:pt idx="2023">
                  <c:v>38653</c:v>
                </c:pt>
                <c:pt idx="2024">
                  <c:v>38656</c:v>
                </c:pt>
                <c:pt idx="2025">
                  <c:v>38657</c:v>
                </c:pt>
                <c:pt idx="2026">
                  <c:v>38658</c:v>
                </c:pt>
                <c:pt idx="2027">
                  <c:v>38659</c:v>
                </c:pt>
                <c:pt idx="2028">
                  <c:v>38660</c:v>
                </c:pt>
                <c:pt idx="2029">
                  <c:v>38663</c:v>
                </c:pt>
                <c:pt idx="2030">
                  <c:v>38664</c:v>
                </c:pt>
                <c:pt idx="2031">
                  <c:v>38665</c:v>
                </c:pt>
                <c:pt idx="2032">
                  <c:v>38666</c:v>
                </c:pt>
                <c:pt idx="2033">
                  <c:v>38667</c:v>
                </c:pt>
                <c:pt idx="2034">
                  <c:v>38670</c:v>
                </c:pt>
                <c:pt idx="2035">
                  <c:v>38671</c:v>
                </c:pt>
                <c:pt idx="2036">
                  <c:v>38672</c:v>
                </c:pt>
                <c:pt idx="2037">
                  <c:v>38673</c:v>
                </c:pt>
                <c:pt idx="2038">
                  <c:v>38674</c:v>
                </c:pt>
                <c:pt idx="2039">
                  <c:v>38677</c:v>
                </c:pt>
                <c:pt idx="2040">
                  <c:v>38678</c:v>
                </c:pt>
                <c:pt idx="2041">
                  <c:v>38679</c:v>
                </c:pt>
                <c:pt idx="2042">
                  <c:v>38681</c:v>
                </c:pt>
                <c:pt idx="2043">
                  <c:v>38684</c:v>
                </c:pt>
                <c:pt idx="2044">
                  <c:v>38685</c:v>
                </c:pt>
                <c:pt idx="2045">
                  <c:v>38686</c:v>
                </c:pt>
                <c:pt idx="2046">
                  <c:v>38687</c:v>
                </c:pt>
                <c:pt idx="2047">
                  <c:v>38688</c:v>
                </c:pt>
                <c:pt idx="2048">
                  <c:v>38691</c:v>
                </c:pt>
                <c:pt idx="2049">
                  <c:v>38692</c:v>
                </c:pt>
                <c:pt idx="2050">
                  <c:v>38693</c:v>
                </c:pt>
                <c:pt idx="2051">
                  <c:v>38694</c:v>
                </c:pt>
                <c:pt idx="2052">
                  <c:v>38695</c:v>
                </c:pt>
                <c:pt idx="2053">
                  <c:v>38698</c:v>
                </c:pt>
                <c:pt idx="2054">
                  <c:v>38699</c:v>
                </c:pt>
                <c:pt idx="2055">
                  <c:v>38700</c:v>
                </c:pt>
                <c:pt idx="2056">
                  <c:v>38701</c:v>
                </c:pt>
                <c:pt idx="2057">
                  <c:v>38702</c:v>
                </c:pt>
                <c:pt idx="2058">
                  <c:v>38705</c:v>
                </c:pt>
                <c:pt idx="2059">
                  <c:v>38706</c:v>
                </c:pt>
                <c:pt idx="2060">
                  <c:v>38707</c:v>
                </c:pt>
                <c:pt idx="2061">
                  <c:v>38708</c:v>
                </c:pt>
                <c:pt idx="2062">
                  <c:v>38709</c:v>
                </c:pt>
                <c:pt idx="2063">
                  <c:v>38713</c:v>
                </c:pt>
                <c:pt idx="2064">
                  <c:v>38714</c:v>
                </c:pt>
                <c:pt idx="2065">
                  <c:v>38715</c:v>
                </c:pt>
                <c:pt idx="2066">
                  <c:v>38716</c:v>
                </c:pt>
                <c:pt idx="2067">
                  <c:v>38720</c:v>
                </c:pt>
                <c:pt idx="2068">
                  <c:v>38721</c:v>
                </c:pt>
                <c:pt idx="2069">
                  <c:v>38722</c:v>
                </c:pt>
                <c:pt idx="2070">
                  <c:v>38723</c:v>
                </c:pt>
                <c:pt idx="2071">
                  <c:v>38726</c:v>
                </c:pt>
                <c:pt idx="2072">
                  <c:v>38727</c:v>
                </c:pt>
                <c:pt idx="2073">
                  <c:v>38728</c:v>
                </c:pt>
                <c:pt idx="2074">
                  <c:v>38729</c:v>
                </c:pt>
                <c:pt idx="2075">
                  <c:v>38730</c:v>
                </c:pt>
                <c:pt idx="2076">
                  <c:v>38734</c:v>
                </c:pt>
                <c:pt idx="2077">
                  <c:v>38735</c:v>
                </c:pt>
                <c:pt idx="2078">
                  <c:v>38736</c:v>
                </c:pt>
                <c:pt idx="2079">
                  <c:v>38737</c:v>
                </c:pt>
                <c:pt idx="2080">
                  <c:v>38740</c:v>
                </c:pt>
                <c:pt idx="2081">
                  <c:v>38741</c:v>
                </c:pt>
                <c:pt idx="2082">
                  <c:v>38742</c:v>
                </c:pt>
                <c:pt idx="2083">
                  <c:v>38743</c:v>
                </c:pt>
                <c:pt idx="2084">
                  <c:v>38744</c:v>
                </c:pt>
                <c:pt idx="2085">
                  <c:v>38747</c:v>
                </c:pt>
                <c:pt idx="2086">
                  <c:v>38748</c:v>
                </c:pt>
                <c:pt idx="2087">
                  <c:v>38749</c:v>
                </c:pt>
                <c:pt idx="2088">
                  <c:v>38750</c:v>
                </c:pt>
                <c:pt idx="2089">
                  <c:v>38751</c:v>
                </c:pt>
                <c:pt idx="2090">
                  <c:v>38754</c:v>
                </c:pt>
                <c:pt idx="2091">
                  <c:v>38755</c:v>
                </c:pt>
                <c:pt idx="2092">
                  <c:v>38756</c:v>
                </c:pt>
                <c:pt idx="2093">
                  <c:v>38757</c:v>
                </c:pt>
                <c:pt idx="2094">
                  <c:v>38758</c:v>
                </c:pt>
                <c:pt idx="2095">
                  <c:v>38761</c:v>
                </c:pt>
                <c:pt idx="2096">
                  <c:v>38762</c:v>
                </c:pt>
                <c:pt idx="2097">
                  <c:v>38763</c:v>
                </c:pt>
                <c:pt idx="2098">
                  <c:v>38764</c:v>
                </c:pt>
                <c:pt idx="2099">
                  <c:v>38765</c:v>
                </c:pt>
                <c:pt idx="2100">
                  <c:v>38769</c:v>
                </c:pt>
                <c:pt idx="2101">
                  <c:v>38770</c:v>
                </c:pt>
                <c:pt idx="2102">
                  <c:v>38771</c:v>
                </c:pt>
                <c:pt idx="2103">
                  <c:v>38772</c:v>
                </c:pt>
                <c:pt idx="2104">
                  <c:v>38775</c:v>
                </c:pt>
                <c:pt idx="2105">
                  <c:v>38776</c:v>
                </c:pt>
                <c:pt idx="2106">
                  <c:v>38777</c:v>
                </c:pt>
                <c:pt idx="2107">
                  <c:v>38778</c:v>
                </c:pt>
                <c:pt idx="2108">
                  <c:v>38779</c:v>
                </c:pt>
                <c:pt idx="2109">
                  <c:v>38782</c:v>
                </c:pt>
                <c:pt idx="2110">
                  <c:v>38783</c:v>
                </c:pt>
                <c:pt idx="2111">
                  <c:v>38784</c:v>
                </c:pt>
                <c:pt idx="2112">
                  <c:v>38785</c:v>
                </c:pt>
                <c:pt idx="2113">
                  <c:v>38786</c:v>
                </c:pt>
                <c:pt idx="2114">
                  <c:v>38789</c:v>
                </c:pt>
                <c:pt idx="2115">
                  <c:v>38790</c:v>
                </c:pt>
                <c:pt idx="2116">
                  <c:v>38791</c:v>
                </c:pt>
                <c:pt idx="2117">
                  <c:v>38792</c:v>
                </c:pt>
                <c:pt idx="2118">
                  <c:v>38793</c:v>
                </c:pt>
                <c:pt idx="2119">
                  <c:v>38796</c:v>
                </c:pt>
                <c:pt idx="2120">
                  <c:v>38797</c:v>
                </c:pt>
                <c:pt idx="2121">
                  <c:v>38798</c:v>
                </c:pt>
                <c:pt idx="2122">
                  <c:v>38799</c:v>
                </c:pt>
                <c:pt idx="2123">
                  <c:v>38800</c:v>
                </c:pt>
                <c:pt idx="2124">
                  <c:v>38803</c:v>
                </c:pt>
                <c:pt idx="2125">
                  <c:v>38804</c:v>
                </c:pt>
                <c:pt idx="2126">
                  <c:v>38805</c:v>
                </c:pt>
                <c:pt idx="2127">
                  <c:v>38806</c:v>
                </c:pt>
                <c:pt idx="2128">
                  <c:v>38807</c:v>
                </c:pt>
                <c:pt idx="2129">
                  <c:v>38810</c:v>
                </c:pt>
                <c:pt idx="2130">
                  <c:v>38811</c:v>
                </c:pt>
                <c:pt idx="2131">
                  <c:v>38812</c:v>
                </c:pt>
                <c:pt idx="2132">
                  <c:v>38813</c:v>
                </c:pt>
                <c:pt idx="2133">
                  <c:v>38814</c:v>
                </c:pt>
                <c:pt idx="2134">
                  <c:v>38817</c:v>
                </c:pt>
                <c:pt idx="2135">
                  <c:v>38818</c:v>
                </c:pt>
                <c:pt idx="2136">
                  <c:v>38819</c:v>
                </c:pt>
                <c:pt idx="2137">
                  <c:v>38820</c:v>
                </c:pt>
                <c:pt idx="2138">
                  <c:v>38824</c:v>
                </c:pt>
                <c:pt idx="2139">
                  <c:v>38825</c:v>
                </c:pt>
                <c:pt idx="2140">
                  <c:v>38826</c:v>
                </c:pt>
                <c:pt idx="2141">
                  <c:v>38827</c:v>
                </c:pt>
                <c:pt idx="2142">
                  <c:v>38828</c:v>
                </c:pt>
                <c:pt idx="2143">
                  <c:v>38831</c:v>
                </c:pt>
                <c:pt idx="2144">
                  <c:v>38832</c:v>
                </c:pt>
                <c:pt idx="2145">
                  <c:v>38833</c:v>
                </c:pt>
                <c:pt idx="2146">
                  <c:v>38834</c:v>
                </c:pt>
                <c:pt idx="2147">
                  <c:v>38835</c:v>
                </c:pt>
                <c:pt idx="2148">
                  <c:v>38838</c:v>
                </c:pt>
                <c:pt idx="2149">
                  <c:v>38839</c:v>
                </c:pt>
                <c:pt idx="2150">
                  <c:v>38840</c:v>
                </c:pt>
                <c:pt idx="2151">
                  <c:v>38841</c:v>
                </c:pt>
                <c:pt idx="2152">
                  <c:v>38842</c:v>
                </c:pt>
                <c:pt idx="2153">
                  <c:v>38845</c:v>
                </c:pt>
                <c:pt idx="2154">
                  <c:v>38846</c:v>
                </c:pt>
                <c:pt idx="2155">
                  <c:v>38847</c:v>
                </c:pt>
                <c:pt idx="2156">
                  <c:v>38848</c:v>
                </c:pt>
                <c:pt idx="2157">
                  <c:v>38849</c:v>
                </c:pt>
                <c:pt idx="2158">
                  <c:v>38852</c:v>
                </c:pt>
                <c:pt idx="2159">
                  <c:v>38853</c:v>
                </c:pt>
                <c:pt idx="2160">
                  <c:v>38854</c:v>
                </c:pt>
                <c:pt idx="2161">
                  <c:v>38855</c:v>
                </c:pt>
                <c:pt idx="2162">
                  <c:v>38856</c:v>
                </c:pt>
                <c:pt idx="2163">
                  <c:v>38859</c:v>
                </c:pt>
                <c:pt idx="2164">
                  <c:v>38860</c:v>
                </c:pt>
                <c:pt idx="2165">
                  <c:v>38861</c:v>
                </c:pt>
                <c:pt idx="2166">
                  <c:v>38862</c:v>
                </c:pt>
                <c:pt idx="2167">
                  <c:v>38863</c:v>
                </c:pt>
                <c:pt idx="2168">
                  <c:v>38867</c:v>
                </c:pt>
                <c:pt idx="2169">
                  <c:v>38868</c:v>
                </c:pt>
                <c:pt idx="2170">
                  <c:v>38869</c:v>
                </c:pt>
                <c:pt idx="2171">
                  <c:v>38870</c:v>
                </c:pt>
                <c:pt idx="2172">
                  <c:v>38873</c:v>
                </c:pt>
                <c:pt idx="2173">
                  <c:v>38874</c:v>
                </c:pt>
                <c:pt idx="2174">
                  <c:v>38875</c:v>
                </c:pt>
                <c:pt idx="2175">
                  <c:v>38876</c:v>
                </c:pt>
                <c:pt idx="2176">
                  <c:v>38877</c:v>
                </c:pt>
                <c:pt idx="2177">
                  <c:v>38880</c:v>
                </c:pt>
                <c:pt idx="2178">
                  <c:v>38881</c:v>
                </c:pt>
                <c:pt idx="2179">
                  <c:v>38882</c:v>
                </c:pt>
                <c:pt idx="2180">
                  <c:v>38883</c:v>
                </c:pt>
                <c:pt idx="2181">
                  <c:v>38884</c:v>
                </c:pt>
                <c:pt idx="2182">
                  <c:v>38887</c:v>
                </c:pt>
                <c:pt idx="2183">
                  <c:v>38888</c:v>
                </c:pt>
                <c:pt idx="2184">
                  <c:v>38889</c:v>
                </c:pt>
                <c:pt idx="2185">
                  <c:v>38890</c:v>
                </c:pt>
                <c:pt idx="2186">
                  <c:v>38891</c:v>
                </c:pt>
                <c:pt idx="2187">
                  <c:v>38894</c:v>
                </c:pt>
                <c:pt idx="2188">
                  <c:v>38895</c:v>
                </c:pt>
                <c:pt idx="2189">
                  <c:v>38896</c:v>
                </c:pt>
                <c:pt idx="2190">
                  <c:v>38897</c:v>
                </c:pt>
                <c:pt idx="2191">
                  <c:v>38898</c:v>
                </c:pt>
                <c:pt idx="2192">
                  <c:v>38901</c:v>
                </c:pt>
                <c:pt idx="2193">
                  <c:v>38903</c:v>
                </c:pt>
                <c:pt idx="2194">
                  <c:v>38904</c:v>
                </c:pt>
                <c:pt idx="2195">
                  <c:v>38905</c:v>
                </c:pt>
                <c:pt idx="2196">
                  <c:v>38908</c:v>
                </c:pt>
                <c:pt idx="2197">
                  <c:v>38909</c:v>
                </c:pt>
                <c:pt idx="2198">
                  <c:v>38910</c:v>
                </c:pt>
                <c:pt idx="2199">
                  <c:v>38911</c:v>
                </c:pt>
                <c:pt idx="2200">
                  <c:v>38912</c:v>
                </c:pt>
                <c:pt idx="2201">
                  <c:v>38915</c:v>
                </c:pt>
                <c:pt idx="2202">
                  <c:v>38916</c:v>
                </c:pt>
                <c:pt idx="2203">
                  <c:v>38917</c:v>
                </c:pt>
                <c:pt idx="2204">
                  <c:v>38918</c:v>
                </c:pt>
                <c:pt idx="2205">
                  <c:v>38919</c:v>
                </c:pt>
                <c:pt idx="2206">
                  <c:v>38922</c:v>
                </c:pt>
                <c:pt idx="2207">
                  <c:v>38923</c:v>
                </c:pt>
                <c:pt idx="2208">
                  <c:v>38924</c:v>
                </c:pt>
                <c:pt idx="2209">
                  <c:v>38925</c:v>
                </c:pt>
                <c:pt idx="2210">
                  <c:v>38926</c:v>
                </c:pt>
                <c:pt idx="2211">
                  <c:v>38929</c:v>
                </c:pt>
                <c:pt idx="2212">
                  <c:v>38930</c:v>
                </c:pt>
                <c:pt idx="2213">
                  <c:v>38931</c:v>
                </c:pt>
                <c:pt idx="2214">
                  <c:v>38932</c:v>
                </c:pt>
                <c:pt idx="2215">
                  <c:v>38933</c:v>
                </c:pt>
                <c:pt idx="2216">
                  <c:v>38936</c:v>
                </c:pt>
                <c:pt idx="2217">
                  <c:v>38937</c:v>
                </c:pt>
                <c:pt idx="2218">
                  <c:v>38938</c:v>
                </c:pt>
                <c:pt idx="2219">
                  <c:v>38939</c:v>
                </c:pt>
                <c:pt idx="2220">
                  <c:v>38940</c:v>
                </c:pt>
                <c:pt idx="2221">
                  <c:v>38943</c:v>
                </c:pt>
                <c:pt idx="2222">
                  <c:v>38944</c:v>
                </c:pt>
                <c:pt idx="2223">
                  <c:v>38945</c:v>
                </c:pt>
                <c:pt idx="2224">
                  <c:v>38946</c:v>
                </c:pt>
                <c:pt idx="2225">
                  <c:v>38947</c:v>
                </c:pt>
                <c:pt idx="2226">
                  <c:v>38950</c:v>
                </c:pt>
                <c:pt idx="2227">
                  <c:v>38951</c:v>
                </c:pt>
                <c:pt idx="2228">
                  <c:v>38952</c:v>
                </c:pt>
                <c:pt idx="2229">
                  <c:v>38953</c:v>
                </c:pt>
                <c:pt idx="2230">
                  <c:v>38954</c:v>
                </c:pt>
                <c:pt idx="2231">
                  <c:v>38957</c:v>
                </c:pt>
                <c:pt idx="2232">
                  <c:v>38958</c:v>
                </c:pt>
                <c:pt idx="2233">
                  <c:v>38959</c:v>
                </c:pt>
                <c:pt idx="2234">
                  <c:v>38960</c:v>
                </c:pt>
                <c:pt idx="2235">
                  <c:v>38961</c:v>
                </c:pt>
                <c:pt idx="2236">
                  <c:v>38965</c:v>
                </c:pt>
                <c:pt idx="2237">
                  <c:v>38966</c:v>
                </c:pt>
                <c:pt idx="2238">
                  <c:v>38967</c:v>
                </c:pt>
                <c:pt idx="2239">
                  <c:v>38968</c:v>
                </c:pt>
                <c:pt idx="2240">
                  <c:v>38971</c:v>
                </c:pt>
                <c:pt idx="2241">
                  <c:v>38972</c:v>
                </c:pt>
                <c:pt idx="2242">
                  <c:v>38973</c:v>
                </c:pt>
                <c:pt idx="2243">
                  <c:v>38974</c:v>
                </c:pt>
                <c:pt idx="2244">
                  <c:v>38975</c:v>
                </c:pt>
                <c:pt idx="2245">
                  <c:v>38978</c:v>
                </c:pt>
                <c:pt idx="2246">
                  <c:v>38979</c:v>
                </c:pt>
                <c:pt idx="2247">
                  <c:v>38980</c:v>
                </c:pt>
                <c:pt idx="2248">
                  <c:v>38981</c:v>
                </c:pt>
                <c:pt idx="2249">
                  <c:v>38982</c:v>
                </c:pt>
                <c:pt idx="2250">
                  <c:v>38985</c:v>
                </c:pt>
                <c:pt idx="2251">
                  <c:v>38986</c:v>
                </c:pt>
                <c:pt idx="2252">
                  <c:v>38987</c:v>
                </c:pt>
                <c:pt idx="2253">
                  <c:v>38988</c:v>
                </c:pt>
                <c:pt idx="2254">
                  <c:v>38989</c:v>
                </c:pt>
                <c:pt idx="2255">
                  <c:v>38992</c:v>
                </c:pt>
                <c:pt idx="2256">
                  <c:v>38993</c:v>
                </c:pt>
                <c:pt idx="2257">
                  <c:v>38994</c:v>
                </c:pt>
                <c:pt idx="2258">
                  <c:v>38995</c:v>
                </c:pt>
                <c:pt idx="2259">
                  <c:v>38996</c:v>
                </c:pt>
                <c:pt idx="2260">
                  <c:v>38999</c:v>
                </c:pt>
                <c:pt idx="2261">
                  <c:v>39000</c:v>
                </c:pt>
                <c:pt idx="2262">
                  <c:v>39001</c:v>
                </c:pt>
                <c:pt idx="2263">
                  <c:v>39002</c:v>
                </c:pt>
                <c:pt idx="2264">
                  <c:v>39003</c:v>
                </c:pt>
                <c:pt idx="2265">
                  <c:v>39006</c:v>
                </c:pt>
                <c:pt idx="2266">
                  <c:v>39007</c:v>
                </c:pt>
                <c:pt idx="2267">
                  <c:v>39008</c:v>
                </c:pt>
                <c:pt idx="2268">
                  <c:v>39009</c:v>
                </c:pt>
                <c:pt idx="2269">
                  <c:v>39010</c:v>
                </c:pt>
                <c:pt idx="2270">
                  <c:v>39013</c:v>
                </c:pt>
                <c:pt idx="2271">
                  <c:v>39014</c:v>
                </c:pt>
                <c:pt idx="2272">
                  <c:v>39015</c:v>
                </c:pt>
                <c:pt idx="2273">
                  <c:v>39016</c:v>
                </c:pt>
                <c:pt idx="2274">
                  <c:v>39017</c:v>
                </c:pt>
                <c:pt idx="2275">
                  <c:v>39020</c:v>
                </c:pt>
                <c:pt idx="2276">
                  <c:v>39021</c:v>
                </c:pt>
                <c:pt idx="2277">
                  <c:v>39022</c:v>
                </c:pt>
                <c:pt idx="2278">
                  <c:v>39023</c:v>
                </c:pt>
                <c:pt idx="2279">
                  <c:v>39024</c:v>
                </c:pt>
                <c:pt idx="2280">
                  <c:v>39027</c:v>
                </c:pt>
                <c:pt idx="2281">
                  <c:v>39028</c:v>
                </c:pt>
                <c:pt idx="2282">
                  <c:v>39029</c:v>
                </c:pt>
                <c:pt idx="2283">
                  <c:v>39030</c:v>
                </c:pt>
                <c:pt idx="2284">
                  <c:v>39031</c:v>
                </c:pt>
                <c:pt idx="2285">
                  <c:v>39034</c:v>
                </c:pt>
                <c:pt idx="2286">
                  <c:v>39035</c:v>
                </c:pt>
                <c:pt idx="2287">
                  <c:v>39036</c:v>
                </c:pt>
                <c:pt idx="2288">
                  <c:v>39037</c:v>
                </c:pt>
                <c:pt idx="2289">
                  <c:v>39038</c:v>
                </c:pt>
                <c:pt idx="2290">
                  <c:v>39041</c:v>
                </c:pt>
                <c:pt idx="2291">
                  <c:v>39042</c:v>
                </c:pt>
                <c:pt idx="2292">
                  <c:v>39043</c:v>
                </c:pt>
                <c:pt idx="2293">
                  <c:v>39045</c:v>
                </c:pt>
                <c:pt idx="2294">
                  <c:v>39048</c:v>
                </c:pt>
                <c:pt idx="2295">
                  <c:v>39049</c:v>
                </c:pt>
                <c:pt idx="2296">
                  <c:v>39050</c:v>
                </c:pt>
                <c:pt idx="2297">
                  <c:v>39051</c:v>
                </c:pt>
                <c:pt idx="2298">
                  <c:v>39052</c:v>
                </c:pt>
                <c:pt idx="2299">
                  <c:v>39055</c:v>
                </c:pt>
                <c:pt idx="2300">
                  <c:v>39056</c:v>
                </c:pt>
                <c:pt idx="2301">
                  <c:v>39057</c:v>
                </c:pt>
                <c:pt idx="2302">
                  <c:v>39058</c:v>
                </c:pt>
                <c:pt idx="2303">
                  <c:v>39059</c:v>
                </c:pt>
                <c:pt idx="2304">
                  <c:v>39062</c:v>
                </c:pt>
                <c:pt idx="2305">
                  <c:v>39063</c:v>
                </c:pt>
                <c:pt idx="2306">
                  <c:v>39064</c:v>
                </c:pt>
                <c:pt idx="2307">
                  <c:v>39065</c:v>
                </c:pt>
                <c:pt idx="2308">
                  <c:v>39066</c:v>
                </c:pt>
                <c:pt idx="2309">
                  <c:v>39069</c:v>
                </c:pt>
                <c:pt idx="2310">
                  <c:v>39070</c:v>
                </c:pt>
                <c:pt idx="2311">
                  <c:v>39071</c:v>
                </c:pt>
                <c:pt idx="2312">
                  <c:v>39072</c:v>
                </c:pt>
                <c:pt idx="2313">
                  <c:v>39073</c:v>
                </c:pt>
                <c:pt idx="2314">
                  <c:v>39077</c:v>
                </c:pt>
                <c:pt idx="2315">
                  <c:v>39078</c:v>
                </c:pt>
                <c:pt idx="2316">
                  <c:v>39079</c:v>
                </c:pt>
                <c:pt idx="2317">
                  <c:v>39080</c:v>
                </c:pt>
                <c:pt idx="2318">
                  <c:v>39085</c:v>
                </c:pt>
                <c:pt idx="2319">
                  <c:v>39086</c:v>
                </c:pt>
                <c:pt idx="2320">
                  <c:v>39087</c:v>
                </c:pt>
                <c:pt idx="2321">
                  <c:v>39090</c:v>
                </c:pt>
                <c:pt idx="2322">
                  <c:v>39091</c:v>
                </c:pt>
                <c:pt idx="2323">
                  <c:v>39092</c:v>
                </c:pt>
                <c:pt idx="2324">
                  <c:v>39093</c:v>
                </c:pt>
                <c:pt idx="2325">
                  <c:v>39094</c:v>
                </c:pt>
                <c:pt idx="2326">
                  <c:v>39098</c:v>
                </c:pt>
                <c:pt idx="2327">
                  <c:v>39099</c:v>
                </c:pt>
                <c:pt idx="2328">
                  <c:v>39100</c:v>
                </c:pt>
                <c:pt idx="2329">
                  <c:v>39101</c:v>
                </c:pt>
                <c:pt idx="2330">
                  <c:v>39104</c:v>
                </c:pt>
                <c:pt idx="2331">
                  <c:v>39105</c:v>
                </c:pt>
                <c:pt idx="2332">
                  <c:v>39106</c:v>
                </c:pt>
                <c:pt idx="2333">
                  <c:v>39107</c:v>
                </c:pt>
                <c:pt idx="2334">
                  <c:v>39108</c:v>
                </c:pt>
                <c:pt idx="2335">
                  <c:v>39111</c:v>
                </c:pt>
                <c:pt idx="2336">
                  <c:v>39112</c:v>
                </c:pt>
                <c:pt idx="2337">
                  <c:v>39113</c:v>
                </c:pt>
                <c:pt idx="2338">
                  <c:v>39114</c:v>
                </c:pt>
                <c:pt idx="2339">
                  <c:v>39115</c:v>
                </c:pt>
                <c:pt idx="2340">
                  <c:v>39118</c:v>
                </c:pt>
                <c:pt idx="2341">
                  <c:v>39119</c:v>
                </c:pt>
                <c:pt idx="2342">
                  <c:v>39120</c:v>
                </c:pt>
                <c:pt idx="2343">
                  <c:v>39121</c:v>
                </c:pt>
                <c:pt idx="2344">
                  <c:v>39122</c:v>
                </c:pt>
                <c:pt idx="2345">
                  <c:v>39125</c:v>
                </c:pt>
                <c:pt idx="2346">
                  <c:v>39126</c:v>
                </c:pt>
                <c:pt idx="2347">
                  <c:v>39127</c:v>
                </c:pt>
                <c:pt idx="2348">
                  <c:v>39128</c:v>
                </c:pt>
                <c:pt idx="2349">
                  <c:v>39129</c:v>
                </c:pt>
                <c:pt idx="2350">
                  <c:v>39133</c:v>
                </c:pt>
                <c:pt idx="2351">
                  <c:v>39134</c:v>
                </c:pt>
                <c:pt idx="2352">
                  <c:v>39135</c:v>
                </c:pt>
                <c:pt idx="2353">
                  <c:v>39136</c:v>
                </c:pt>
                <c:pt idx="2354">
                  <c:v>39139</c:v>
                </c:pt>
                <c:pt idx="2355">
                  <c:v>39140</c:v>
                </c:pt>
                <c:pt idx="2356">
                  <c:v>39141</c:v>
                </c:pt>
                <c:pt idx="2357">
                  <c:v>39142</c:v>
                </c:pt>
                <c:pt idx="2358">
                  <c:v>39143</c:v>
                </c:pt>
                <c:pt idx="2359">
                  <c:v>39146</c:v>
                </c:pt>
                <c:pt idx="2360">
                  <c:v>39147</c:v>
                </c:pt>
                <c:pt idx="2361">
                  <c:v>39148</c:v>
                </c:pt>
                <c:pt idx="2362">
                  <c:v>39149</c:v>
                </c:pt>
                <c:pt idx="2363">
                  <c:v>39150</c:v>
                </c:pt>
                <c:pt idx="2364">
                  <c:v>39153</c:v>
                </c:pt>
                <c:pt idx="2365">
                  <c:v>39154</c:v>
                </c:pt>
                <c:pt idx="2366">
                  <c:v>39155</c:v>
                </c:pt>
                <c:pt idx="2367">
                  <c:v>39156</c:v>
                </c:pt>
                <c:pt idx="2368">
                  <c:v>39157</c:v>
                </c:pt>
                <c:pt idx="2369">
                  <c:v>39160</c:v>
                </c:pt>
                <c:pt idx="2370">
                  <c:v>39161</c:v>
                </c:pt>
                <c:pt idx="2371">
                  <c:v>39162</c:v>
                </c:pt>
                <c:pt idx="2372">
                  <c:v>39163</c:v>
                </c:pt>
                <c:pt idx="2373">
                  <c:v>39164</c:v>
                </c:pt>
                <c:pt idx="2374">
                  <c:v>39167</c:v>
                </c:pt>
                <c:pt idx="2375">
                  <c:v>39168</c:v>
                </c:pt>
                <c:pt idx="2376">
                  <c:v>39169</c:v>
                </c:pt>
                <c:pt idx="2377">
                  <c:v>39170</c:v>
                </c:pt>
                <c:pt idx="2378">
                  <c:v>39171</c:v>
                </c:pt>
                <c:pt idx="2379">
                  <c:v>39174</c:v>
                </c:pt>
                <c:pt idx="2380">
                  <c:v>39175</c:v>
                </c:pt>
                <c:pt idx="2381">
                  <c:v>39176</c:v>
                </c:pt>
                <c:pt idx="2382">
                  <c:v>39177</c:v>
                </c:pt>
                <c:pt idx="2383">
                  <c:v>39181</c:v>
                </c:pt>
                <c:pt idx="2384">
                  <c:v>39182</c:v>
                </c:pt>
                <c:pt idx="2385">
                  <c:v>39183</c:v>
                </c:pt>
                <c:pt idx="2386">
                  <c:v>39184</c:v>
                </c:pt>
                <c:pt idx="2387">
                  <c:v>39185</c:v>
                </c:pt>
                <c:pt idx="2388">
                  <c:v>39188</c:v>
                </c:pt>
                <c:pt idx="2389">
                  <c:v>39189</c:v>
                </c:pt>
                <c:pt idx="2390">
                  <c:v>39190</c:v>
                </c:pt>
                <c:pt idx="2391">
                  <c:v>39191</c:v>
                </c:pt>
                <c:pt idx="2392">
                  <c:v>39192</c:v>
                </c:pt>
                <c:pt idx="2393">
                  <c:v>39195</c:v>
                </c:pt>
                <c:pt idx="2394">
                  <c:v>39196</c:v>
                </c:pt>
                <c:pt idx="2395">
                  <c:v>39197</c:v>
                </c:pt>
                <c:pt idx="2396">
                  <c:v>39198</c:v>
                </c:pt>
                <c:pt idx="2397">
                  <c:v>39199</c:v>
                </c:pt>
                <c:pt idx="2398">
                  <c:v>39202</c:v>
                </c:pt>
                <c:pt idx="2399">
                  <c:v>39203</c:v>
                </c:pt>
                <c:pt idx="2400">
                  <c:v>39204</c:v>
                </c:pt>
                <c:pt idx="2401">
                  <c:v>39205</c:v>
                </c:pt>
                <c:pt idx="2402">
                  <c:v>39206</c:v>
                </c:pt>
                <c:pt idx="2403">
                  <c:v>39209</c:v>
                </c:pt>
                <c:pt idx="2404">
                  <c:v>39210</c:v>
                </c:pt>
                <c:pt idx="2405">
                  <c:v>39211</c:v>
                </c:pt>
                <c:pt idx="2406">
                  <c:v>39212</c:v>
                </c:pt>
                <c:pt idx="2407">
                  <c:v>39213</c:v>
                </c:pt>
                <c:pt idx="2408">
                  <c:v>39216</c:v>
                </c:pt>
                <c:pt idx="2409">
                  <c:v>39217</c:v>
                </c:pt>
                <c:pt idx="2410">
                  <c:v>39218</c:v>
                </c:pt>
                <c:pt idx="2411">
                  <c:v>39219</c:v>
                </c:pt>
                <c:pt idx="2412">
                  <c:v>39220</c:v>
                </c:pt>
                <c:pt idx="2413">
                  <c:v>39223</c:v>
                </c:pt>
                <c:pt idx="2414">
                  <c:v>39224</c:v>
                </c:pt>
                <c:pt idx="2415">
                  <c:v>39225</c:v>
                </c:pt>
                <c:pt idx="2416">
                  <c:v>39226</c:v>
                </c:pt>
                <c:pt idx="2417">
                  <c:v>39227</c:v>
                </c:pt>
                <c:pt idx="2418">
                  <c:v>39231</c:v>
                </c:pt>
                <c:pt idx="2419">
                  <c:v>39232</c:v>
                </c:pt>
                <c:pt idx="2420">
                  <c:v>39233</c:v>
                </c:pt>
                <c:pt idx="2421">
                  <c:v>39234</c:v>
                </c:pt>
                <c:pt idx="2422">
                  <c:v>39237</c:v>
                </c:pt>
                <c:pt idx="2423">
                  <c:v>39238</c:v>
                </c:pt>
                <c:pt idx="2424">
                  <c:v>39239</c:v>
                </c:pt>
                <c:pt idx="2425">
                  <c:v>39240</c:v>
                </c:pt>
                <c:pt idx="2426">
                  <c:v>39241</c:v>
                </c:pt>
                <c:pt idx="2427">
                  <c:v>39244</c:v>
                </c:pt>
                <c:pt idx="2428">
                  <c:v>39245</c:v>
                </c:pt>
                <c:pt idx="2429">
                  <c:v>39246</c:v>
                </c:pt>
                <c:pt idx="2430">
                  <c:v>39247</c:v>
                </c:pt>
                <c:pt idx="2431">
                  <c:v>39248</c:v>
                </c:pt>
                <c:pt idx="2432">
                  <c:v>39251</c:v>
                </c:pt>
                <c:pt idx="2433">
                  <c:v>39252</c:v>
                </c:pt>
                <c:pt idx="2434">
                  <c:v>39253</c:v>
                </c:pt>
                <c:pt idx="2435">
                  <c:v>39254</c:v>
                </c:pt>
                <c:pt idx="2436">
                  <c:v>39255</c:v>
                </c:pt>
                <c:pt idx="2437">
                  <c:v>39258</c:v>
                </c:pt>
                <c:pt idx="2438">
                  <c:v>39259</c:v>
                </c:pt>
                <c:pt idx="2439">
                  <c:v>39260</c:v>
                </c:pt>
                <c:pt idx="2440">
                  <c:v>39261</c:v>
                </c:pt>
                <c:pt idx="2441">
                  <c:v>39262</c:v>
                </c:pt>
                <c:pt idx="2442">
                  <c:v>39265</c:v>
                </c:pt>
                <c:pt idx="2443">
                  <c:v>39266</c:v>
                </c:pt>
                <c:pt idx="2444">
                  <c:v>39268</c:v>
                </c:pt>
                <c:pt idx="2445">
                  <c:v>39269</c:v>
                </c:pt>
                <c:pt idx="2446">
                  <c:v>39272</c:v>
                </c:pt>
                <c:pt idx="2447">
                  <c:v>39273</c:v>
                </c:pt>
                <c:pt idx="2448">
                  <c:v>39274</c:v>
                </c:pt>
                <c:pt idx="2449">
                  <c:v>39275</c:v>
                </c:pt>
                <c:pt idx="2450">
                  <c:v>39276</c:v>
                </c:pt>
                <c:pt idx="2451">
                  <c:v>39279</c:v>
                </c:pt>
                <c:pt idx="2452">
                  <c:v>39280</c:v>
                </c:pt>
                <c:pt idx="2453">
                  <c:v>39281</c:v>
                </c:pt>
                <c:pt idx="2454">
                  <c:v>39282</c:v>
                </c:pt>
                <c:pt idx="2455">
                  <c:v>39283</c:v>
                </c:pt>
                <c:pt idx="2456">
                  <c:v>39286</c:v>
                </c:pt>
                <c:pt idx="2457">
                  <c:v>39287</c:v>
                </c:pt>
                <c:pt idx="2458">
                  <c:v>39288</c:v>
                </c:pt>
                <c:pt idx="2459">
                  <c:v>39289</c:v>
                </c:pt>
                <c:pt idx="2460">
                  <c:v>39290</c:v>
                </c:pt>
                <c:pt idx="2461">
                  <c:v>39293</c:v>
                </c:pt>
                <c:pt idx="2462">
                  <c:v>39294</c:v>
                </c:pt>
                <c:pt idx="2463">
                  <c:v>39295</c:v>
                </c:pt>
                <c:pt idx="2464">
                  <c:v>39296</c:v>
                </c:pt>
                <c:pt idx="2465">
                  <c:v>39297</c:v>
                </c:pt>
                <c:pt idx="2466">
                  <c:v>39300</c:v>
                </c:pt>
                <c:pt idx="2467">
                  <c:v>39301</c:v>
                </c:pt>
                <c:pt idx="2468">
                  <c:v>39302</c:v>
                </c:pt>
                <c:pt idx="2469">
                  <c:v>39303</c:v>
                </c:pt>
                <c:pt idx="2470">
                  <c:v>39304</c:v>
                </c:pt>
                <c:pt idx="2471">
                  <c:v>39307</c:v>
                </c:pt>
                <c:pt idx="2472">
                  <c:v>39308</c:v>
                </c:pt>
                <c:pt idx="2473">
                  <c:v>39309</c:v>
                </c:pt>
                <c:pt idx="2474">
                  <c:v>39310</c:v>
                </c:pt>
                <c:pt idx="2475">
                  <c:v>39311</c:v>
                </c:pt>
                <c:pt idx="2476">
                  <c:v>39314</c:v>
                </c:pt>
                <c:pt idx="2477">
                  <c:v>39315</c:v>
                </c:pt>
                <c:pt idx="2478">
                  <c:v>39316</c:v>
                </c:pt>
                <c:pt idx="2479">
                  <c:v>39317</c:v>
                </c:pt>
                <c:pt idx="2480">
                  <c:v>39318</c:v>
                </c:pt>
                <c:pt idx="2481">
                  <c:v>39321</c:v>
                </c:pt>
                <c:pt idx="2482">
                  <c:v>39322</c:v>
                </c:pt>
                <c:pt idx="2483">
                  <c:v>39323</c:v>
                </c:pt>
                <c:pt idx="2484">
                  <c:v>39324</c:v>
                </c:pt>
                <c:pt idx="2485">
                  <c:v>39325</c:v>
                </c:pt>
                <c:pt idx="2486">
                  <c:v>39329</c:v>
                </c:pt>
                <c:pt idx="2487">
                  <c:v>39330</c:v>
                </c:pt>
                <c:pt idx="2488">
                  <c:v>39331</c:v>
                </c:pt>
                <c:pt idx="2489">
                  <c:v>39332</c:v>
                </c:pt>
                <c:pt idx="2490">
                  <c:v>39335</c:v>
                </c:pt>
                <c:pt idx="2491">
                  <c:v>39336</c:v>
                </c:pt>
                <c:pt idx="2492">
                  <c:v>39337</c:v>
                </c:pt>
                <c:pt idx="2493">
                  <c:v>39338</c:v>
                </c:pt>
                <c:pt idx="2494">
                  <c:v>39339</c:v>
                </c:pt>
                <c:pt idx="2495">
                  <c:v>39342</c:v>
                </c:pt>
                <c:pt idx="2496">
                  <c:v>39343</c:v>
                </c:pt>
                <c:pt idx="2497">
                  <c:v>39344</c:v>
                </c:pt>
                <c:pt idx="2498">
                  <c:v>39345</c:v>
                </c:pt>
                <c:pt idx="2499">
                  <c:v>39346</c:v>
                </c:pt>
                <c:pt idx="2500">
                  <c:v>39349</c:v>
                </c:pt>
                <c:pt idx="2501">
                  <c:v>39350</c:v>
                </c:pt>
                <c:pt idx="2502">
                  <c:v>39351</c:v>
                </c:pt>
                <c:pt idx="2503">
                  <c:v>39352</c:v>
                </c:pt>
                <c:pt idx="2504">
                  <c:v>39353</c:v>
                </c:pt>
                <c:pt idx="2505">
                  <c:v>39356</c:v>
                </c:pt>
                <c:pt idx="2506">
                  <c:v>39357</c:v>
                </c:pt>
                <c:pt idx="2507">
                  <c:v>39358</c:v>
                </c:pt>
                <c:pt idx="2508">
                  <c:v>39359</c:v>
                </c:pt>
                <c:pt idx="2509">
                  <c:v>39360</c:v>
                </c:pt>
                <c:pt idx="2510">
                  <c:v>39363</c:v>
                </c:pt>
                <c:pt idx="2511">
                  <c:v>39364</c:v>
                </c:pt>
                <c:pt idx="2512">
                  <c:v>39365</c:v>
                </c:pt>
                <c:pt idx="2513">
                  <c:v>39366</c:v>
                </c:pt>
                <c:pt idx="2514">
                  <c:v>39367</c:v>
                </c:pt>
                <c:pt idx="2515">
                  <c:v>39370</c:v>
                </c:pt>
                <c:pt idx="2516">
                  <c:v>39371</c:v>
                </c:pt>
                <c:pt idx="2517">
                  <c:v>39372</c:v>
                </c:pt>
                <c:pt idx="2518">
                  <c:v>39373</c:v>
                </c:pt>
                <c:pt idx="2519">
                  <c:v>39374</c:v>
                </c:pt>
                <c:pt idx="2520">
                  <c:v>39377</c:v>
                </c:pt>
                <c:pt idx="2521">
                  <c:v>39378</c:v>
                </c:pt>
                <c:pt idx="2522">
                  <c:v>39379</c:v>
                </c:pt>
                <c:pt idx="2523">
                  <c:v>39380</c:v>
                </c:pt>
                <c:pt idx="2524">
                  <c:v>39381</c:v>
                </c:pt>
                <c:pt idx="2525">
                  <c:v>39384</c:v>
                </c:pt>
                <c:pt idx="2526">
                  <c:v>39385</c:v>
                </c:pt>
                <c:pt idx="2527">
                  <c:v>39386</c:v>
                </c:pt>
                <c:pt idx="2528">
                  <c:v>39387</c:v>
                </c:pt>
                <c:pt idx="2529">
                  <c:v>39388</c:v>
                </c:pt>
                <c:pt idx="2530">
                  <c:v>39391</c:v>
                </c:pt>
                <c:pt idx="2531">
                  <c:v>39392</c:v>
                </c:pt>
                <c:pt idx="2532">
                  <c:v>39393</c:v>
                </c:pt>
                <c:pt idx="2533">
                  <c:v>39394</c:v>
                </c:pt>
                <c:pt idx="2534">
                  <c:v>39395</c:v>
                </c:pt>
                <c:pt idx="2535">
                  <c:v>39398</c:v>
                </c:pt>
                <c:pt idx="2536">
                  <c:v>39399</c:v>
                </c:pt>
                <c:pt idx="2537">
                  <c:v>39400</c:v>
                </c:pt>
                <c:pt idx="2538">
                  <c:v>39401</c:v>
                </c:pt>
                <c:pt idx="2539">
                  <c:v>39402</c:v>
                </c:pt>
                <c:pt idx="2540">
                  <c:v>39405</c:v>
                </c:pt>
                <c:pt idx="2541">
                  <c:v>39406</c:v>
                </c:pt>
                <c:pt idx="2542">
                  <c:v>39407</c:v>
                </c:pt>
                <c:pt idx="2543">
                  <c:v>39409</c:v>
                </c:pt>
                <c:pt idx="2544">
                  <c:v>39412</c:v>
                </c:pt>
                <c:pt idx="2545">
                  <c:v>39413</c:v>
                </c:pt>
                <c:pt idx="2546">
                  <c:v>39414</c:v>
                </c:pt>
                <c:pt idx="2547">
                  <c:v>39415</c:v>
                </c:pt>
                <c:pt idx="2548">
                  <c:v>39416</c:v>
                </c:pt>
                <c:pt idx="2549">
                  <c:v>39419</c:v>
                </c:pt>
                <c:pt idx="2550">
                  <c:v>39420</c:v>
                </c:pt>
                <c:pt idx="2551">
                  <c:v>39421</c:v>
                </c:pt>
                <c:pt idx="2552">
                  <c:v>39422</c:v>
                </c:pt>
                <c:pt idx="2553">
                  <c:v>39423</c:v>
                </c:pt>
                <c:pt idx="2554">
                  <c:v>39426</c:v>
                </c:pt>
                <c:pt idx="2555">
                  <c:v>39427</c:v>
                </c:pt>
                <c:pt idx="2556">
                  <c:v>39428</c:v>
                </c:pt>
                <c:pt idx="2557">
                  <c:v>39429</c:v>
                </c:pt>
                <c:pt idx="2558">
                  <c:v>39430</c:v>
                </c:pt>
                <c:pt idx="2559">
                  <c:v>39433</c:v>
                </c:pt>
                <c:pt idx="2560">
                  <c:v>39434</c:v>
                </c:pt>
                <c:pt idx="2561">
                  <c:v>39435</c:v>
                </c:pt>
                <c:pt idx="2562">
                  <c:v>39436</c:v>
                </c:pt>
                <c:pt idx="2563">
                  <c:v>39437</c:v>
                </c:pt>
                <c:pt idx="2564">
                  <c:v>39440</c:v>
                </c:pt>
                <c:pt idx="2565">
                  <c:v>39442</c:v>
                </c:pt>
                <c:pt idx="2566">
                  <c:v>39443</c:v>
                </c:pt>
                <c:pt idx="2567">
                  <c:v>39444</c:v>
                </c:pt>
                <c:pt idx="2568">
                  <c:v>39447</c:v>
                </c:pt>
                <c:pt idx="2569">
                  <c:v>39449</c:v>
                </c:pt>
                <c:pt idx="2570">
                  <c:v>39450</c:v>
                </c:pt>
                <c:pt idx="2571">
                  <c:v>39451</c:v>
                </c:pt>
                <c:pt idx="2572">
                  <c:v>39454</c:v>
                </c:pt>
                <c:pt idx="2573">
                  <c:v>39455</c:v>
                </c:pt>
                <c:pt idx="2574">
                  <c:v>39456</c:v>
                </c:pt>
                <c:pt idx="2575">
                  <c:v>39457</c:v>
                </c:pt>
                <c:pt idx="2576">
                  <c:v>39458</c:v>
                </c:pt>
                <c:pt idx="2577">
                  <c:v>39461</c:v>
                </c:pt>
                <c:pt idx="2578">
                  <c:v>39462</c:v>
                </c:pt>
                <c:pt idx="2579">
                  <c:v>39463</c:v>
                </c:pt>
                <c:pt idx="2580">
                  <c:v>39464</c:v>
                </c:pt>
                <c:pt idx="2581">
                  <c:v>39465</c:v>
                </c:pt>
                <c:pt idx="2582">
                  <c:v>39469</c:v>
                </c:pt>
                <c:pt idx="2583">
                  <c:v>39470</c:v>
                </c:pt>
                <c:pt idx="2584">
                  <c:v>39471</c:v>
                </c:pt>
                <c:pt idx="2585">
                  <c:v>39472</c:v>
                </c:pt>
                <c:pt idx="2586">
                  <c:v>39475</c:v>
                </c:pt>
                <c:pt idx="2587">
                  <c:v>39476</c:v>
                </c:pt>
                <c:pt idx="2588">
                  <c:v>39477</c:v>
                </c:pt>
                <c:pt idx="2589">
                  <c:v>39478</c:v>
                </c:pt>
                <c:pt idx="2590">
                  <c:v>39479</c:v>
                </c:pt>
                <c:pt idx="2591">
                  <c:v>39482</c:v>
                </c:pt>
                <c:pt idx="2592">
                  <c:v>39483</c:v>
                </c:pt>
                <c:pt idx="2593">
                  <c:v>39484</c:v>
                </c:pt>
                <c:pt idx="2594">
                  <c:v>39485</c:v>
                </c:pt>
                <c:pt idx="2595">
                  <c:v>39486</c:v>
                </c:pt>
                <c:pt idx="2596">
                  <c:v>39489</c:v>
                </c:pt>
                <c:pt idx="2597">
                  <c:v>39490</c:v>
                </c:pt>
                <c:pt idx="2598">
                  <c:v>39491</c:v>
                </c:pt>
                <c:pt idx="2599">
                  <c:v>39492</c:v>
                </c:pt>
                <c:pt idx="2600">
                  <c:v>39493</c:v>
                </c:pt>
                <c:pt idx="2601">
                  <c:v>39497</c:v>
                </c:pt>
                <c:pt idx="2602">
                  <c:v>39498</c:v>
                </c:pt>
                <c:pt idx="2603">
                  <c:v>39499</c:v>
                </c:pt>
                <c:pt idx="2604">
                  <c:v>39500</c:v>
                </c:pt>
                <c:pt idx="2605">
                  <c:v>39503</c:v>
                </c:pt>
                <c:pt idx="2606">
                  <c:v>39504</c:v>
                </c:pt>
                <c:pt idx="2607">
                  <c:v>39505</c:v>
                </c:pt>
                <c:pt idx="2608">
                  <c:v>39506</c:v>
                </c:pt>
                <c:pt idx="2609">
                  <c:v>39507</c:v>
                </c:pt>
                <c:pt idx="2610">
                  <c:v>39510</c:v>
                </c:pt>
                <c:pt idx="2611">
                  <c:v>39511</c:v>
                </c:pt>
                <c:pt idx="2612">
                  <c:v>39512</c:v>
                </c:pt>
                <c:pt idx="2613">
                  <c:v>39513</c:v>
                </c:pt>
                <c:pt idx="2614">
                  <c:v>39514</c:v>
                </c:pt>
                <c:pt idx="2615">
                  <c:v>39517</c:v>
                </c:pt>
                <c:pt idx="2616">
                  <c:v>39518</c:v>
                </c:pt>
                <c:pt idx="2617">
                  <c:v>39519</c:v>
                </c:pt>
                <c:pt idx="2618">
                  <c:v>39520</c:v>
                </c:pt>
                <c:pt idx="2619">
                  <c:v>39521</c:v>
                </c:pt>
                <c:pt idx="2620">
                  <c:v>39524</c:v>
                </c:pt>
                <c:pt idx="2621">
                  <c:v>39525</c:v>
                </c:pt>
                <c:pt idx="2622">
                  <c:v>39526</c:v>
                </c:pt>
                <c:pt idx="2623">
                  <c:v>39527</c:v>
                </c:pt>
                <c:pt idx="2624">
                  <c:v>39531</c:v>
                </c:pt>
                <c:pt idx="2625">
                  <c:v>39532</c:v>
                </c:pt>
                <c:pt idx="2626">
                  <c:v>39533</c:v>
                </c:pt>
                <c:pt idx="2627">
                  <c:v>39534</c:v>
                </c:pt>
                <c:pt idx="2628">
                  <c:v>39535</c:v>
                </c:pt>
                <c:pt idx="2629">
                  <c:v>39538</c:v>
                </c:pt>
                <c:pt idx="2630">
                  <c:v>39539</c:v>
                </c:pt>
                <c:pt idx="2631">
                  <c:v>39540</c:v>
                </c:pt>
                <c:pt idx="2632">
                  <c:v>39541</c:v>
                </c:pt>
                <c:pt idx="2633">
                  <c:v>39542</c:v>
                </c:pt>
                <c:pt idx="2634">
                  <c:v>39545</c:v>
                </c:pt>
                <c:pt idx="2635">
                  <c:v>39546</c:v>
                </c:pt>
                <c:pt idx="2636">
                  <c:v>39547</c:v>
                </c:pt>
                <c:pt idx="2637">
                  <c:v>39548</c:v>
                </c:pt>
                <c:pt idx="2638">
                  <c:v>39549</c:v>
                </c:pt>
                <c:pt idx="2639">
                  <c:v>39552</c:v>
                </c:pt>
                <c:pt idx="2640">
                  <c:v>39553</c:v>
                </c:pt>
                <c:pt idx="2641">
                  <c:v>39554</c:v>
                </c:pt>
                <c:pt idx="2642">
                  <c:v>39555</c:v>
                </c:pt>
                <c:pt idx="2643">
                  <c:v>39556</c:v>
                </c:pt>
                <c:pt idx="2644">
                  <c:v>39559</c:v>
                </c:pt>
                <c:pt idx="2645">
                  <c:v>39560</c:v>
                </c:pt>
                <c:pt idx="2646">
                  <c:v>39561</c:v>
                </c:pt>
                <c:pt idx="2647">
                  <c:v>39562</c:v>
                </c:pt>
                <c:pt idx="2648">
                  <c:v>39563</c:v>
                </c:pt>
                <c:pt idx="2649">
                  <c:v>39566</c:v>
                </c:pt>
                <c:pt idx="2650">
                  <c:v>39567</c:v>
                </c:pt>
                <c:pt idx="2651">
                  <c:v>39568</c:v>
                </c:pt>
                <c:pt idx="2652">
                  <c:v>39569</c:v>
                </c:pt>
                <c:pt idx="2653">
                  <c:v>39570</c:v>
                </c:pt>
                <c:pt idx="2654">
                  <c:v>39573</c:v>
                </c:pt>
                <c:pt idx="2655">
                  <c:v>39574</c:v>
                </c:pt>
                <c:pt idx="2656">
                  <c:v>39575</c:v>
                </c:pt>
                <c:pt idx="2657">
                  <c:v>39576</c:v>
                </c:pt>
                <c:pt idx="2658">
                  <c:v>39577</c:v>
                </c:pt>
                <c:pt idx="2659">
                  <c:v>39580</c:v>
                </c:pt>
                <c:pt idx="2660">
                  <c:v>39581</c:v>
                </c:pt>
                <c:pt idx="2661">
                  <c:v>39582</c:v>
                </c:pt>
                <c:pt idx="2662">
                  <c:v>39583</c:v>
                </c:pt>
                <c:pt idx="2663">
                  <c:v>39584</c:v>
                </c:pt>
                <c:pt idx="2664">
                  <c:v>39587</c:v>
                </c:pt>
                <c:pt idx="2665">
                  <c:v>39588</c:v>
                </c:pt>
                <c:pt idx="2666">
                  <c:v>39589</c:v>
                </c:pt>
                <c:pt idx="2667">
                  <c:v>39590</c:v>
                </c:pt>
                <c:pt idx="2668">
                  <c:v>39591</c:v>
                </c:pt>
                <c:pt idx="2669">
                  <c:v>39595</c:v>
                </c:pt>
                <c:pt idx="2670">
                  <c:v>39596</c:v>
                </c:pt>
                <c:pt idx="2671">
                  <c:v>39597</c:v>
                </c:pt>
                <c:pt idx="2672">
                  <c:v>39598</c:v>
                </c:pt>
                <c:pt idx="2673">
                  <c:v>39601</c:v>
                </c:pt>
                <c:pt idx="2674">
                  <c:v>39602</c:v>
                </c:pt>
                <c:pt idx="2675">
                  <c:v>39603</c:v>
                </c:pt>
                <c:pt idx="2676">
                  <c:v>39604</c:v>
                </c:pt>
                <c:pt idx="2677">
                  <c:v>39605</c:v>
                </c:pt>
                <c:pt idx="2678">
                  <c:v>39608</c:v>
                </c:pt>
                <c:pt idx="2679">
                  <c:v>39609</c:v>
                </c:pt>
                <c:pt idx="2680">
                  <c:v>39610</c:v>
                </c:pt>
                <c:pt idx="2681">
                  <c:v>39611</c:v>
                </c:pt>
                <c:pt idx="2682">
                  <c:v>39612</c:v>
                </c:pt>
                <c:pt idx="2683">
                  <c:v>39615</c:v>
                </c:pt>
                <c:pt idx="2684">
                  <c:v>39616</c:v>
                </c:pt>
                <c:pt idx="2685">
                  <c:v>39617</c:v>
                </c:pt>
                <c:pt idx="2686">
                  <c:v>39618</c:v>
                </c:pt>
                <c:pt idx="2687">
                  <c:v>39619</c:v>
                </c:pt>
                <c:pt idx="2688">
                  <c:v>39622</c:v>
                </c:pt>
                <c:pt idx="2689">
                  <c:v>39623</c:v>
                </c:pt>
                <c:pt idx="2690">
                  <c:v>39624</c:v>
                </c:pt>
                <c:pt idx="2691">
                  <c:v>39625</c:v>
                </c:pt>
                <c:pt idx="2692">
                  <c:v>39626</c:v>
                </c:pt>
                <c:pt idx="2693">
                  <c:v>39629</c:v>
                </c:pt>
                <c:pt idx="2694">
                  <c:v>39630</c:v>
                </c:pt>
                <c:pt idx="2695">
                  <c:v>39631</c:v>
                </c:pt>
                <c:pt idx="2696">
                  <c:v>39632</c:v>
                </c:pt>
                <c:pt idx="2697">
                  <c:v>39636</c:v>
                </c:pt>
                <c:pt idx="2698">
                  <c:v>39637</c:v>
                </c:pt>
                <c:pt idx="2699">
                  <c:v>39638</c:v>
                </c:pt>
                <c:pt idx="2700">
                  <c:v>39639</c:v>
                </c:pt>
                <c:pt idx="2701">
                  <c:v>39640</c:v>
                </c:pt>
                <c:pt idx="2702">
                  <c:v>39643</c:v>
                </c:pt>
                <c:pt idx="2703">
                  <c:v>39644</c:v>
                </c:pt>
                <c:pt idx="2704">
                  <c:v>39645</c:v>
                </c:pt>
                <c:pt idx="2705">
                  <c:v>39646</c:v>
                </c:pt>
                <c:pt idx="2706">
                  <c:v>39647</c:v>
                </c:pt>
                <c:pt idx="2707">
                  <c:v>39650</c:v>
                </c:pt>
                <c:pt idx="2708">
                  <c:v>39651</c:v>
                </c:pt>
                <c:pt idx="2709">
                  <c:v>39652</c:v>
                </c:pt>
                <c:pt idx="2710">
                  <c:v>39653</c:v>
                </c:pt>
                <c:pt idx="2711">
                  <c:v>39654</c:v>
                </c:pt>
                <c:pt idx="2712">
                  <c:v>39657</c:v>
                </c:pt>
                <c:pt idx="2713">
                  <c:v>39658</c:v>
                </c:pt>
                <c:pt idx="2714">
                  <c:v>39659</c:v>
                </c:pt>
                <c:pt idx="2715">
                  <c:v>39660</c:v>
                </c:pt>
                <c:pt idx="2716">
                  <c:v>39661</c:v>
                </c:pt>
                <c:pt idx="2717">
                  <c:v>39664</c:v>
                </c:pt>
                <c:pt idx="2718">
                  <c:v>39665</c:v>
                </c:pt>
                <c:pt idx="2719">
                  <c:v>39666</c:v>
                </c:pt>
                <c:pt idx="2720">
                  <c:v>39667</c:v>
                </c:pt>
                <c:pt idx="2721">
                  <c:v>39668</c:v>
                </c:pt>
                <c:pt idx="2722">
                  <c:v>39671</c:v>
                </c:pt>
                <c:pt idx="2723">
                  <c:v>39672</c:v>
                </c:pt>
                <c:pt idx="2724">
                  <c:v>39673</c:v>
                </c:pt>
                <c:pt idx="2725">
                  <c:v>39674</c:v>
                </c:pt>
                <c:pt idx="2726">
                  <c:v>39675</c:v>
                </c:pt>
                <c:pt idx="2727">
                  <c:v>39678</c:v>
                </c:pt>
                <c:pt idx="2728">
                  <c:v>39679</c:v>
                </c:pt>
                <c:pt idx="2729">
                  <c:v>39680</c:v>
                </c:pt>
                <c:pt idx="2730">
                  <c:v>39681</c:v>
                </c:pt>
                <c:pt idx="2731">
                  <c:v>39682</c:v>
                </c:pt>
                <c:pt idx="2732">
                  <c:v>39685</c:v>
                </c:pt>
                <c:pt idx="2733">
                  <c:v>39686</c:v>
                </c:pt>
                <c:pt idx="2734">
                  <c:v>39687</c:v>
                </c:pt>
                <c:pt idx="2735">
                  <c:v>39688</c:v>
                </c:pt>
                <c:pt idx="2736">
                  <c:v>39689</c:v>
                </c:pt>
                <c:pt idx="2737">
                  <c:v>39693</c:v>
                </c:pt>
                <c:pt idx="2738">
                  <c:v>39694</c:v>
                </c:pt>
                <c:pt idx="2739">
                  <c:v>39695</c:v>
                </c:pt>
                <c:pt idx="2740">
                  <c:v>39696</c:v>
                </c:pt>
                <c:pt idx="2741">
                  <c:v>39699</c:v>
                </c:pt>
                <c:pt idx="2742">
                  <c:v>39700</c:v>
                </c:pt>
                <c:pt idx="2743">
                  <c:v>39701</c:v>
                </c:pt>
                <c:pt idx="2744">
                  <c:v>39702</c:v>
                </c:pt>
                <c:pt idx="2745">
                  <c:v>39703</c:v>
                </c:pt>
                <c:pt idx="2746">
                  <c:v>39706</c:v>
                </c:pt>
                <c:pt idx="2747">
                  <c:v>39707</c:v>
                </c:pt>
                <c:pt idx="2748">
                  <c:v>39708</c:v>
                </c:pt>
                <c:pt idx="2749">
                  <c:v>39709</c:v>
                </c:pt>
                <c:pt idx="2750">
                  <c:v>39710</c:v>
                </c:pt>
                <c:pt idx="2751">
                  <c:v>39713</c:v>
                </c:pt>
                <c:pt idx="2752">
                  <c:v>39714</c:v>
                </c:pt>
                <c:pt idx="2753">
                  <c:v>39715</c:v>
                </c:pt>
                <c:pt idx="2754">
                  <c:v>39716</c:v>
                </c:pt>
                <c:pt idx="2755">
                  <c:v>39717</c:v>
                </c:pt>
                <c:pt idx="2756">
                  <c:v>39720</c:v>
                </c:pt>
                <c:pt idx="2757">
                  <c:v>39721</c:v>
                </c:pt>
                <c:pt idx="2758">
                  <c:v>39722</c:v>
                </c:pt>
                <c:pt idx="2759">
                  <c:v>39723</c:v>
                </c:pt>
                <c:pt idx="2760">
                  <c:v>39724</c:v>
                </c:pt>
                <c:pt idx="2761">
                  <c:v>39727</c:v>
                </c:pt>
                <c:pt idx="2762">
                  <c:v>39728</c:v>
                </c:pt>
                <c:pt idx="2763">
                  <c:v>39729</c:v>
                </c:pt>
                <c:pt idx="2764">
                  <c:v>39730</c:v>
                </c:pt>
                <c:pt idx="2765">
                  <c:v>39731</c:v>
                </c:pt>
                <c:pt idx="2766">
                  <c:v>39734</c:v>
                </c:pt>
                <c:pt idx="2767">
                  <c:v>39735</c:v>
                </c:pt>
                <c:pt idx="2768">
                  <c:v>39736</c:v>
                </c:pt>
                <c:pt idx="2769">
                  <c:v>39737</c:v>
                </c:pt>
                <c:pt idx="2770">
                  <c:v>39738</c:v>
                </c:pt>
                <c:pt idx="2771">
                  <c:v>39741</c:v>
                </c:pt>
                <c:pt idx="2772">
                  <c:v>39742</c:v>
                </c:pt>
                <c:pt idx="2773">
                  <c:v>39743</c:v>
                </c:pt>
                <c:pt idx="2774">
                  <c:v>39744</c:v>
                </c:pt>
                <c:pt idx="2775">
                  <c:v>39745</c:v>
                </c:pt>
                <c:pt idx="2776">
                  <c:v>39748</c:v>
                </c:pt>
                <c:pt idx="2777">
                  <c:v>39749</c:v>
                </c:pt>
                <c:pt idx="2778">
                  <c:v>39750</c:v>
                </c:pt>
                <c:pt idx="2779">
                  <c:v>39751</c:v>
                </c:pt>
                <c:pt idx="2780">
                  <c:v>39752</c:v>
                </c:pt>
                <c:pt idx="2781">
                  <c:v>39755</c:v>
                </c:pt>
                <c:pt idx="2782">
                  <c:v>39756</c:v>
                </c:pt>
                <c:pt idx="2783">
                  <c:v>39757</c:v>
                </c:pt>
                <c:pt idx="2784">
                  <c:v>39758</c:v>
                </c:pt>
                <c:pt idx="2785">
                  <c:v>39759</c:v>
                </c:pt>
                <c:pt idx="2786">
                  <c:v>39762</c:v>
                </c:pt>
                <c:pt idx="2787">
                  <c:v>39763</c:v>
                </c:pt>
                <c:pt idx="2788">
                  <c:v>39764</c:v>
                </c:pt>
                <c:pt idx="2789">
                  <c:v>39765</c:v>
                </c:pt>
                <c:pt idx="2790">
                  <c:v>39766</c:v>
                </c:pt>
                <c:pt idx="2791">
                  <c:v>39769</c:v>
                </c:pt>
                <c:pt idx="2792">
                  <c:v>39770</c:v>
                </c:pt>
                <c:pt idx="2793">
                  <c:v>39771</c:v>
                </c:pt>
                <c:pt idx="2794">
                  <c:v>39772</c:v>
                </c:pt>
                <c:pt idx="2795">
                  <c:v>39773</c:v>
                </c:pt>
                <c:pt idx="2796">
                  <c:v>39776</c:v>
                </c:pt>
                <c:pt idx="2797">
                  <c:v>39777</c:v>
                </c:pt>
                <c:pt idx="2798">
                  <c:v>39778</c:v>
                </c:pt>
                <c:pt idx="2799">
                  <c:v>39780</c:v>
                </c:pt>
                <c:pt idx="2800">
                  <c:v>39783</c:v>
                </c:pt>
                <c:pt idx="2801">
                  <c:v>39784</c:v>
                </c:pt>
                <c:pt idx="2802">
                  <c:v>39785</c:v>
                </c:pt>
                <c:pt idx="2803">
                  <c:v>39786</c:v>
                </c:pt>
                <c:pt idx="2804">
                  <c:v>39787</c:v>
                </c:pt>
                <c:pt idx="2805">
                  <c:v>39790</c:v>
                </c:pt>
                <c:pt idx="2806">
                  <c:v>39791</c:v>
                </c:pt>
                <c:pt idx="2807">
                  <c:v>39792</c:v>
                </c:pt>
                <c:pt idx="2808">
                  <c:v>39793</c:v>
                </c:pt>
                <c:pt idx="2809">
                  <c:v>39794</c:v>
                </c:pt>
                <c:pt idx="2810">
                  <c:v>39797</c:v>
                </c:pt>
                <c:pt idx="2811">
                  <c:v>39798</c:v>
                </c:pt>
                <c:pt idx="2812">
                  <c:v>39799</c:v>
                </c:pt>
                <c:pt idx="2813">
                  <c:v>39800</c:v>
                </c:pt>
                <c:pt idx="2814">
                  <c:v>39801</c:v>
                </c:pt>
                <c:pt idx="2815">
                  <c:v>39804</c:v>
                </c:pt>
                <c:pt idx="2816">
                  <c:v>39805</c:v>
                </c:pt>
                <c:pt idx="2817">
                  <c:v>39806</c:v>
                </c:pt>
                <c:pt idx="2818">
                  <c:v>39808</c:v>
                </c:pt>
                <c:pt idx="2819">
                  <c:v>39811</c:v>
                </c:pt>
                <c:pt idx="2820">
                  <c:v>39812</c:v>
                </c:pt>
                <c:pt idx="2821">
                  <c:v>39813</c:v>
                </c:pt>
                <c:pt idx="2822">
                  <c:v>39815</c:v>
                </c:pt>
                <c:pt idx="2823">
                  <c:v>39818</c:v>
                </c:pt>
                <c:pt idx="2824">
                  <c:v>39819</c:v>
                </c:pt>
                <c:pt idx="2825">
                  <c:v>39820</c:v>
                </c:pt>
                <c:pt idx="2826">
                  <c:v>39821</c:v>
                </c:pt>
                <c:pt idx="2827">
                  <c:v>39822</c:v>
                </c:pt>
                <c:pt idx="2828">
                  <c:v>39825</c:v>
                </c:pt>
                <c:pt idx="2829">
                  <c:v>39826</c:v>
                </c:pt>
                <c:pt idx="2830">
                  <c:v>39827</c:v>
                </c:pt>
                <c:pt idx="2831">
                  <c:v>39828</c:v>
                </c:pt>
                <c:pt idx="2832">
                  <c:v>39829</c:v>
                </c:pt>
                <c:pt idx="2833">
                  <c:v>39833</c:v>
                </c:pt>
                <c:pt idx="2834">
                  <c:v>39834</c:v>
                </c:pt>
                <c:pt idx="2835">
                  <c:v>39835</c:v>
                </c:pt>
                <c:pt idx="2836">
                  <c:v>39836</c:v>
                </c:pt>
                <c:pt idx="2837">
                  <c:v>39839</c:v>
                </c:pt>
                <c:pt idx="2838">
                  <c:v>39840</c:v>
                </c:pt>
                <c:pt idx="2839">
                  <c:v>39841</c:v>
                </c:pt>
                <c:pt idx="2840">
                  <c:v>39842</c:v>
                </c:pt>
                <c:pt idx="2841">
                  <c:v>39843</c:v>
                </c:pt>
                <c:pt idx="2842">
                  <c:v>39846</c:v>
                </c:pt>
                <c:pt idx="2843">
                  <c:v>39847</c:v>
                </c:pt>
                <c:pt idx="2844">
                  <c:v>39848</c:v>
                </c:pt>
                <c:pt idx="2845">
                  <c:v>39849</c:v>
                </c:pt>
                <c:pt idx="2846">
                  <c:v>39850</c:v>
                </c:pt>
                <c:pt idx="2847">
                  <c:v>39853</c:v>
                </c:pt>
                <c:pt idx="2848">
                  <c:v>39854</c:v>
                </c:pt>
                <c:pt idx="2849">
                  <c:v>39855</c:v>
                </c:pt>
                <c:pt idx="2850">
                  <c:v>39856</c:v>
                </c:pt>
                <c:pt idx="2851">
                  <c:v>39857</c:v>
                </c:pt>
                <c:pt idx="2852">
                  <c:v>39861</c:v>
                </c:pt>
                <c:pt idx="2853">
                  <c:v>39862</c:v>
                </c:pt>
                <c:pt idx="2854">
                  <c:v>39863</c:v>
                </c:pt>
                <c:pt idx="2855">
                  <c:v>39864</c:v>
                </c:pt>
                <c:pt idx="2856">
                  <c:v>39867</c:v>
                </c:pt>
                <c:pt idx="2857">
                  <c:v>39868</c:v>
                </c:pt>
                <c:pt idx="2858">
                  <c:v>39869</c:v>
                </c:pt>
                <c:pt idx="2859">
                  <c:v>39870</c:v>
                </c:pt>
                <c:pt idx="2860">
                  <c:v>39871</c:v>
                </c:pt>
                <c:pt idx="2861">
                  <c:v>39874</c:v>
                </c:pt>
                <c:pt idx="2862">
                  <c:v>39875</c:v>
                </c:pt>
                <c:pt idx="2863">
                  <c:v>39876</c:v>
                </c:pt>
                <c:pt idx="2864">
                  <c:v>39877</c:v>
                </c:pt>
                <c:pt idx="2865">
                  <c:v>39878</c:v>
                </c:pt>
                <c:pt idx="2866">
                  <c:v>39881</c:v>
                </c:pt>
                <c:pt idx="2867">
                  <c:v>39882</c:v>
                </c:pt>
                <c:pt idx="2868">
                  <c:v>39883</c:v>
                </c:pt>
                <c:pt idx="2869">
                  <c:v>39884</c:v>
                </c:pt>
                <c:pt idx="2870">
                  <c:v>39885</c:v>
                </c:pt>
                <c:pt idx="2871">
                  <c:v>39888</c:v>
                </c:pt>
                <c:pt idx="2872">
                  <c:v>39889</c:v>
                </c:pt>
                <c:pt idx="2873">
                  <c:v>39890</c:v>
                </c:pt>
                <c:pt idx="2874">
                  <c:v>39891</c:v>
                </c:pt>
                <c:pt idx="2875">
                  <c:v>39892</c:v>
                </c:pt>
                <c:pt idx="2876">
                  <c:v>39895</c:v>
                </c:pt>
                <c:pt idx="2877">
                  <c:v>39896</c:v>
                </c:pt>
                <c:pt idx="2878">
                  <c:v>39897</c:v>
                </c:pt>
                <c:pt idx="2879">
                  <c:v>39898</c:v>
                </c:pt>
                <c:pt idx="2880">
                  <c:v>39899</c:v>
                </c:pt>
                <c:pt idx="2881">
                  <c:v>39902</c:v>
                </c:pt>
                <c:pt idx="2882">
                  <c:v>39903</c:v>
                </c:pt>
                <c:pt idx="2883">
                  <c:v>39904</c:v>
                </c:pt>
                <c:pt idx="2884">
                  <c:v>39905</c:v>
                </c:pt>
                <c:pt idx="2885">
                  <c:v>39906</c:v>
                </c:pt>
                <c:pt idx="2886">
                  <c:v>39909</c:v>
                </c:pt>
                <c:pt idx="2887">
                  <c:v>39910</c:v>
                </c:pt>
                <c:pt idx="2888">
                  <c:v>39911</c:v>
                </c:pt>
                <c:pt idx="2889">
                  <c:v>39912</c:v>
                </c:pt>
                <c:pt idx="2890">
                  <c:v>39916</c:v>
                </c:pt>
                <c:pt idx="2891">
                  <c:v>39917</c:v>
                </c:pt>
                <c:pt idx="2892">
                  <c:v>39918</c:v>
                </c:pt>
                <c:pt idx="2893">
                  <c:v>39919</c:v>
                </c:pt>
                <c:pt idx="2894">
                  <c:v>39920</c:v>
                </c:pt>
                <c:pt idx="2895">
                  <c:v>39923</c:v>
                </c:pt>
                <c:pt idx="2896">
                  <c:v>39924</c:v>
                </c:pt>
                <c:pt idx="2897">
                  <c:v>39925</c:v>
                </c:pt>
                <c:pt idx="2898">
                  <c:v>39926</c:v>
                </c:pt>
                <c:pt idx="2899">
                  <c:v>39927</c:v>
                </c:pt>
                <c:pt idx="2900">
                  <c:v>39930</c:v>
                </c:pt>
                <c:pt idx="2901">
                  <c:v>39931</c:v>
                </c:pt>
                <c:pt idx="2902">
                  <c:v>39932</c:v>
                </c:pt>
                <c:pt idx="2903">
                  <c:v>39933</c:v>
                </c:pt>
                <c:pt idx="2904">
                  <c:v>39934</c:v>
                </c:pt>
                <c:pt idx="2905">
                  <c:v>39937</c:v>
                </c:pt>
                <c:pt idx="2906">
                  <c:v>39938</c:v>
                </c:pt>
                <c:pt idx="2907">
                  <c:v>39939</c:v>
                </c:pt>
                <c:pt idx="2908">
                  <c:v>39940</c:v>
                </c:pt>
                <c:pt idx="2909">
                  <c:v>39941</c:v>
                </c:pt>
                <c:pt idx="2910">
                  <c:v>39944</c:v>
                </c:pt>
                <c:pt idx="2911">
                  <c:v>39945</c:v>
                </c:pt>
                <c:pt idx="2912">
                  <c:v>39946</c:v>
                </c:pt>
                <c:pt idx="2913">
                  <c:v>39947</c:v>
                </c:pt>
                <c:pt idx="2914">
                  <c:v>39948</c:v>
                </c:pt>
                <c:pt idx="2915">
                  <c:v>39951</c:v>
                </c:pt>
                <c:pt idx="2916">
                  <c:v>39952</c:v>
                </c:pt>
                <c:pt idx="2917">
                  <c:v>39953</c:v>
                </c:pt>
                <c:pt idx="2918">
                  <c:v>39954</c:v>
                </c:pt>
                <c:pt idx="2919">
                  <c:v>39955</c:v>
                </c:pt>
                <c:pt idx="2920">
                  <c:v>39959</c:v>
                </c:pt>
                <c:pt idx="2921">
                  <c:v>39960</c:v>
                </c:pt>
                <c:pt idx="2922">
                  <c:v>39961</c:v>
                </c:pt>
                <c:pt idx="2923">
                  <c:v>39962</c:v>
                </c:pt>
                <c:pt idx="2924">
                  <c:v>39965</c:v>
                </c:pt>
                <c:pt idx="2925">
                  <c:v>39966</c:v>
                </c:pt>
                <c:pt idx="2926">
                  <c:v>39967</c:v>
                </c:pt>
                <c:pt idx="2927">
                  <c:v>39968</c:v>
                </c:pt>
                <c:pt idx="2928">
                  <c:v>39969</c:v>
                </c:pt>
                <c:pt idx="2929">
                  <c:v>39972</c:v>
                </c:pt>
                <c:pt idx="2930">
                  <c:v>39973</c:v>
                </c:pt>
                <c:pt idx="2931">
                  <c:v>39974</c:v>
                </c:pt>
                <c:pt idx="2932">
                  <c:v>39975</c:v>
                </c:pt>
                <c:pt idx="2933">
                  <c:v>39976</c:v>
                </c:pt>
                <c:pt idx="2934">
                  <c:v>39979</c:v>
                </c:pt>
                <c:pt idx="2935">
                  <c:v>39980</c:v>
                </c:pt>
                <c:pt idx="2936">
                  <c:v>39981</c:v>
                </c:pt>
                <c:pt idx="2937">
                  <c:v>39982</c:v>
                </c:pt>
                <c:pt idx="2938">
                  <c:v>39983</c:v>
                </c:pt>
                <c:pt idx="2939">
                  <c:v>39986</c:v>
                </c:pt>
                <c:pt idx="2940">
                  <c:v>39987</c:v>
                </c:pt>
                <c:pt idx="2941">
                  <c:v>39988</c:v>
                </c:pt>
                <c:pt idx="2942">
                  <c:v>39989</c:v>
                </c:pt>
                <c:pt idx="2943">
                  <c:v>39990</c:v>
                </c:pt>
                <c:pt idx="2944">
                  <c:v>39993</c:v>
                </c:pt>
                <c:pt idx="2945">
                  <c:v>39994</c:v>
                </c:pt>
                <c:pt idx="2946">
                  <c:v>39995</c:v>
                </c:pt>
                <c:pt idx="2947">
                  <c:v>39996</c:v>
                </c:pt>
                <c:pt idx="2948">
                  <c:v>40000</c:v>
                </c:pt>
                <c:pt idx="2949">
                  <c:v>40001</c:v>
                </c:pt>
                <c:pt idx="2950">
                  <c:v>40002</c:v>
                </c:pt>
                <c:pt idx="2951">
                  <c:v>40003</c:v>
                </c:pt>
                <c:pt idx="2952">
                  <c:v>40004</c:v>
                </c:pt>
                <c:pt idx="2953">
                  <c:v>40007</c:v>
                </c:pt>
                <c:pt idx="2954">
                  <c:v>40008</c:v>
                </c:pt>
                <c:pt idx="2955">
                  <c:v>40009</c:v>
                </c:pt>
                <c:pt idx="2956">
                  <c:v>40010</c:v>
                </c:pt>
                <c:pt idx="2957">
                  <c:v>40011</c:v>
                </c:pt>
                <c:pt idx="2958">
                  <c:v>40014</c:v>
                </c:pt>
                <c:pt idx="2959">
                  <c:v>40015</c:v>
                </c:pt>
                <c:pt idx="2960">
                  <c:v>40016</c:v>
                </c:pt>
                <c:pt idx="2961">
                  <c:v>40017</c:v>
                </c:pt>
                <c:pt idx="2962">
                  <c:v>40018</c:v>
                </c:pt>
                <c:pt idx="2963">
                  <c:v>40021</c:v>
                </c:pt>
                <c:pt idx="2964">
                  <c:v>40022</c:v>
                </c:pt>
                <c:pt idx="2965">
                  <c:v>40023</c:v>
                </c:pt>
                <c:pt idx="2966">
                  <c:v>40024</c:v>
                </c:pt>
                <c:pt idx="2967">
                  <c:v>40025</c:v>
                </c:pt>
                <c:pt idx="2968">
                  <c:v>40028</c:v>
                </c:pt>
                <c:pt idx="2969">
                  <c:v>40029</c:v>
                </c:pt>
                <c:pt idx="2970">
                  <c:v>40030</c:v>
                </c:pt>
                <c:pt idx="2971">
                  <c:v>40031</c:v>
                </c:pt>
                <c:pt idx="2972">
                  <c:v>40032</c:v>
                </c:pt>
                <c:pt idx="2973">
                  <c:v>40035</c:v>
                </c:pt>
                <c:pt idx="2974">
                  <c:v>40036</c:v>
                </c:pt>
                <c:pt idx="2975">
                  <c:v>40037</c:v>
                </c:pt>
                <c:pt idx="2976">
                  <c:v>40038</c:v>
                </c:pt>
                <c:pt idx="2977">
                  <c:v>40039</c:v>
                </c:pt>
                <c:pt idx="2978">
                  <c:v>40042</c:v>
                </c:pt>
                <c:pt idx="2979">
                  <c:v>40043</c:v>
                </c:pt>
                <c:pt idx="2980">
                  <c:v>40044</c:v>
                </c:pt>
                <c:pt idx="2981">
                  <c:v>40045</c:v>
                </c:pt>
                <c:pt idx="2982">
                  <c:v>40046</c:v>
                </c:pt>
                <c:pt idx="2983">
                  <c:v>40049</c:v>
                </c:pt>
                <c:pt idx="2984">
                  <c:v>40050</c:v>
                </c:pt>
                <c:pt idx="2985">
                  <c:v>40051</c:v>
                </c:pt>
                <c:pt idx="2986">
                  <c:v>40052</c:v>
                </c:pt>
                <c:pt idx="2987">
                  <c:v>40053</c:v>
                </c:pt>
                <c:pt idx="2988">
                  <c:v>40056</c:v>
                </c:pt>
                <c:pt idx="2989">
                  <c:v>40057</c:v>
                </c:pt>
                <c:pt idx="2990">
                  <c:v>40058</c:v>
                </c:pt>
                <c:pt idx="2991">
                  <c:v>40059</c:v>
                </c:pt>
                <c:pt idx="2992">
                  <c:v>40060</c:v>
                </c:pt>
                <c:pt idx="2993">
                  <c:v>40064</c:v>
                </c:pt>
                <c:pt idx="2994">
                  <c:v>40065</c:v>
                </c:pt>
                <c:pt idx="2995">
                  <c:v>40066</c:v>
                </c:pt>
                <c:pt idx="2996">
                  <c:v>40067</c:v>
                </c:pt>
                <c:pt idx="2997">
                  <c:v>40070</c:v>
                </c:pt>
                <c:pt idx="2998">
                  <c:v>40071</c:v>
                </c:pt>
                <c:pt idx="2999">
                  <c:v>40072</c:v>
                </c:pt>
                <c:pt idx="3000">
                  <c:v>40073</c:v>
                </c:pt>
                <c:pt idx="3001">
                  <c:v>40074</c:v>
                </c:pt>
                <c:pt idx="3002">
                  <c:v>40077</c:v>
                </c:pt>
                <c:pt idx="3003">
                  <c:v>40078</c:v>
                </c:pt>
                <c:pt idx="3004">
                  <c:v>40079</c:v>
                </c:pt>
                <c:pt idx="3005">
                  <c:v>40080</c:v>
                </c:pt>
                <c:pt idx="3006">
                  <c:v>40081</c:v>
                </c:pt>
                <c:pt idx="3007">
                  <c:v>40084</c:v>
                </c:pt>
                <c:pt idx="3008">
                  <c:v>40085</c:v>
                </c:pt>
                <c:pt idx="3009">
                  <c:v>40086</c:v>
                </c:pt>
                <c:pt idx="3010">
                  <c:v>40087</c:v>
                </c:pt>
                <c:pt idx="3011">
                  <c:v>40088</c:v>
                </c:pt>
                <c:pt idx="3012">
                  <c:v>40091</c:v>
                </c:pt>
                <c:pt idx="3013">
                  <c:v>40092</c:v>
                </c:pt>
                <c:pt idx="3014">
                  <c:v>40093</c:v>
                </c:pt>
                <c:pt idx="3015">
                  <c:v>40094</c:v>
                </c:pt>
                <c:pt idx="3016">
                  <c:v>40095</c:v>
                </c:pt>
                <c:pt idx="3017">
                  <c:v>40098</c:v>
                </c:pt>
                <c:pt idx="3018">
                  <c:v>40099</c:v>
                </c:pt>
                <c:pt idx="3019">
                  <c:v>40100</c:v>
                </c:pt>
                <c:pt idx="3020">
                  <c:v>40101</c:v>
                </c:pt>
                <c:pt idx="3021">
                  <c:v>40102</c:v>
                </c:pt>
                <c:pt idx="3022">
                  <c:v>40105</c:v>
                </c:pt>
                <c:pt idx="3023">
                  <c:v>40106</c:v>
                </c:pt>
                <c:pt idx="3024">
                  <c:v>40107</c:v>
                </c:pt>
                <c:pt idx="3025">
                  <c:v>40108</c:v>
                </c:pt>
                <c:pt idx="3026">
                  <c:v>40109</c:v>
                </c:pt>
                <c:pt idx="3027">
                  <c:v>40112</c:v>
                </c:pt>
                <c:pt idx="3028">
                  <c:v>40113</c:v>
                </c:pt>
                <c:pt idx="3029">
                  <c:v>40114</c:v>
                </c:pt>
                <c:pt idx="3030">
                  <c:v>40115</c:v>
                </c:pt>
                <c:pt idx="3031">
                  <c:v>40116</c:v>
                </c:pt>
                <c:pt idx="3032">
                  <c:v>40119</c:v>
                </c:pt>
                <c:pt idx="3033">
                  <c:v>40120</c:v>
                </c:pt>
                <c:pt idx="3034">
                  <c:v>40121</c:v>
                </c:pt>
                <c:pt idx="3035">
                  <c:v>40122</c:v>
                </c:pt>
                <c:pt idx="3036">
                  <c:v>40123</c:v>
                </c:pt>
                <c:pt idx="3037">
                  <c:v>40126</c:v>
                </c:pt>
                <c:pt idx="3038">
                  <c:v>40127</c:v>
                </c:pt>
                <c:pt idx="3039">
                  <c:v>40128</c:v>
                </c:pt>
                <c:pt idx="3040">
                  <c:v>40129</c:v>
                </c:pt>
                <c:pt idx="3041">
                  <c:v>40130</c:v>
                </c:pt>
                <c:pt idx="3042">
                  <c:v>40133</c:v>
                </c:pt>
                <c:pt idx="3043">
                  <c:v>40134</c:v>
                </c:pt>
                <c:pt idx="3044">
                  <c:v>40135</c:v>
                </c:pt>
                <c:pt idx="3045">
                  <c:v>40136</c:v>
                </c:pt>
                <c:pt idx="3046">
                  <c:v>40137</c:v>
                </c:pt>
                <c:pt idx="3047">
                  <c:v>40140</c:v>
                </c:pt>
                <c:pt idx="3048">
                  <c:v>40141</c:v>
                </c:pt>
                <c:pt idx="3049">
                  <c:v>40142</c:v>
                </c:pt>
                <c:pt idx="3050">
                  <c:v>40144</c:v>
                </c:pt>
                <c:pt idx="3051">
                  <c:v>40147</c:v>
                </c:pt>
                <c:pt idx="3052">
                  <c:v>40148</c:v>
                </c:pt>
                <c:pt idx="3053">
                  <c:v>40149</c:v>
                </c:pt>
                <c:pt idx="3054">
                  <c:v>40150</c:v>
                </c:pt>
                <c:pt idx="3055">
                  <c:v>40151</c:v>
                </c:pt>
                <c:pt idx="3056">
                  <c:v>40154</c:v>
                </c:pt>
                <c:pt idx="3057">
                  <c:v>40155</c:v>
                </c:pt>
                <c:pt idx="3058">
                  <c:v>40156</c:v>
                </c:pt>
                <c:pt idx="3059">
                  <c:v>40157</c:v>
                </c:pt>
                <c:pt idx="3060">
                  <c:v>40158</c:v>
                </c:pt>
                <c:pt idx="3061">
                  <c:v>40161</c:v>
                </c:pt>
                <c:pt idx="3062">
                  <c:v>40162</c:v>
                </c:pt>
                <c:pt idx="3063">
                  <c:v>40163</c:v>
                </c:pt>
                <c:pt idx="3064">
                  <c:v>40164</c:v>
                </c:pt>
                <c:pt idx="3065">
                  <c:v>40165</c:v>
                </c:pt>
                <c:pt idx="3066">
                  <c:v>40168</c:v>
                </c:pt>
                <c:pt idx="3067">
                  <c:v>40169</c:v>
                </c:pt>
                <c:pt idx="3068">
                  <c:v>40170</c:v>
                </c:pt>
                <c:pt idx="3069">
                  <c:v>40171</c:v>
                </c:pt>
                <c:pt idx="3070">
                  <c:v>40175</c:v>
                </c:pt>
                <c:pt idx="3071">
                  <c:v>40176</c:v>
                </c:pt>
                <c:pt idx="3072">
                  <c:v>40177</c:v>
                </c:pt>
                <c:pt idx="3073">
                  <c:v>40178</c:v>
                </c:pt>
                <c:pt idx="3074">
                  <c:v>40182</c:v>
                </c:pt>
                <c:pt idx="3075">
                  <c:v>40183</c:v>
                </c:pt>
                <c:pt idx="3076">
                  <c:v>40184</c:v>
                </c:pt>
                <c:pt idx="3077">
                  <c:v>40185</c:v>
                </c:pt>
                <c:pt idx="3078">
                  <c:v>40186</c:v>
                </c:pt>
                <c:pt idx="3079">
                  <c:v>40189</c:v>
                </c:pt>
                <c:pt idx="3080">
                  <c:v>40190</c:v>
                </c:pt>
                <c:pt idx="3081">
                  <c:v>40191</c:v>
                </c:pt>
                <c:pt idx="3082">
                  <c:v>40192</c:v>
                </c:pt>
                <c:pt idx="3083">
                  <c:v>40193</c:v>
                </c:pt>
                <c:pt idx="3084">
                  <c:v>40197</c:v>
                </c:pt>
                <c:pt idx="3085">
                  <c:v>40198</c:v>
                </c:pt>
                <c:pt idx="3086">
                  <c:v>40199</c:v>
                </c:pt>
                <c:pt idx="3087">
                  <c:v>40200</c:v>
                </c:pt>
                <c:pt idx="3088">
                  <c:v>40203</c:v>
                </c:pt>
                <c:pt idx="3089">
                  <c:v>40204</c:v>
                </c:pt>
                <c:pt idx="3090">
                  <c:v>40205</c:v>
                </c:pt>
                <c:pt idx="3091">
                  <c:v>40206</c:v>
                </c:pt>
                <c:pt idx="3092">
                  <c:v>40207</c:v>
                </c:pt>
                <c:pt idx="3093">
                  <c:v>40210</c:v>
                </c:pt>
                <c:pt idx="3094">
                  <c:v>40211</c:v>
                </c:pt>
                <c:pt idx="3095">
                  <c:v>40212</c:v>
                </c:pt>
                <c:pt idx="3096">
                  <c:v>40213</c:v>
                </c:pt>
                <c:pt idx="3097">
                  <c:v>40214</c:v>
                </c:pt>
                <c:pt idx="3098">
                  <c:v>40217</c:v>
                </c:pt>
                <c:pt idx="3099">
                  <c:v>40218</c:v>
                </c:pt>
                <c:pt idx="3100">
                  <c:v>40219</c:v>
                </c:pt>
                <c:pt idx="3101">
                  <c:v>40220</c:v>
                </c:pt>
                <c:pt idx="3102">
                  <c:v>40221</c:v>
                </c:pt>
                <c:pt idx="3103">
                  <c:v>40225</c:v>
                </c:pt>
                <c:pt idx="3104">
                  <c:v>40226</c:v>
                </c:pt>
                <c:pt idx="3105">
                  <c:v>40227</c:v>
                </c:pt>
                <c:pt idx="3106">
                  <c:v>40228</c:v>
                </c:pt>
                <c:pt idx="3107">
                  <c:v>40231</c:v>
                </c:pt>
                <c:pt idx="3108">
                  <c:v>40232</c:v>
                </c:pt>
                <c:pt idx="3109">
                  <c:v>40233</c:v>
                </c:pt>
                <c:pt idx="3110">
                  <c:v>40234</c:v>
                </c:pt>
                <c:pt idx="3111">
                  <c:v>40235</c:v>
                </c:pt>
                <c:pt idx="3112">
                  <c:v>40238</c:v>
                </c:pt>
                <c:pt idx="3113">
                  <c:v>40239</c:v>
                </c:pt>
                <c:pt idx="3114">
                  <c:v>40240</c:v>
                </c:pt>
                <c:pt idx="3115">
                  <c:v>40241</c:v>
                </c:pt>
                <c:pt idx="3116">
                  <c:v>40242</c:v>
                </c:pt>
                <c:pt idx="3117">
                  <c:v>40245</c:v>
                </c:pt>
                <c:pt idx="3118">
                  <c:v>40246</c:v>
                </c:pt>
                <c:pt idx="3119">
                  <c:v>40247</c:v>
                </c:pt>
                <c:pt idx="3120">
                  <c:v>40248</c:v>
                </c:pt>
                <c:pt idx="3121">
                  <c:v>40249</c:v>
                </c:pt>
                <c:pt idx="3122">
                  <c:v>40252</c:v>
                </c:pt>
                <c:pt idx="3123">
                  <c:v>40253</c:v>
                </c:pt>
                <c:pt idx="3124">
                  <c:v>40254</c:v>
                </c:pt>
                <c:pt idx="3125">
                  <c:v>40255</c:v>
                </c:pt>
                <c:pt idx="3126">
                  <c:v>40256</c:v>
                </c:pt>
                <c:pt idx="3127">
                  <c:v>40259</c:v>
                </c:pt>
                <c:pt idx="3128">
                  <c:v>40260</c:v>
                </c:pt>
                <c:pt idx="3129">
                  <c:v>40261</c:v>
                </c:pt>
                <c:pt idx="3130">
                  <c:v>40262</c:v>
                </c:pt>
                <c:pt idx="3131">
                  <c:v>40263</c:v>
                </c:pt>
                <c:pt idx="3132">
                  <c:v>40266</c:v>
                </c:pt>
                <c:pt idx="3133">
                  <c:v>40267</c:v>
                </c:pt>
                <c:pt idx="3134">
                  <c:v>40268</c:v>
                </c:pt>
                <c:pt idx="3135">
                  <c:v>40269</c:v>
                </c:pt>
                <c:pt idx="3136">
                  <c:v>40273</c:v>
                </c:pt>
                <c:pt idx="3137">
                  <c:v>40274</c:v>
                </c:pt>
                <c:pt idx="3138">
                  <c:v>40275</c:v>
                </c:pt>
                <c:pt idx="3139">
                  <c:v>40276</c:v>
                </c:pt>
                <c:pt idx="3140">
                  <c:v>40277</c:v>
                </c:pt>
                <c:pt idx="3141">
                  <c:v>40280</c:v>
                </c:pt>
                <c:pt idx="3142">
                  <c:v>40281</c:v>
                </c:pt>
                <c:pt idx="3143">
                  <c:v>40282</c:v>
                </c:pt>
                <c:pt idx="3144">
                  <c:v>40283</c:v>
                </c:pt>
                <c:pt idx="3145">
                  <c:v>40284</c:v>
                </c:pt>
                <c:pt idx="3146">
                  <c:v>40287</c:v>
                </c:pt>
                <c:pt idx="3147">
                  <c:v>40288</c:v>
                </c:pt>
                <c:pt idx="3148">
                  <c:v>40289</c:v>
                </c:pt>
                <c:pt idx="3149">
                  <c:v>40290</c:v>
                </c:pt>
                <c:pt idx="3150">
                  <c:v>40291</c:v>
                </c:pt>
                <c:pt idx="3151">
                  <c:v>40294</c:v>
                </c:pt>
                <c:pt idx="3152">
                  <c:v>40295</c:v>
                </c:pt>
                <c:pt idx="3153">
                  <c:v>40296</c:v>
                </c:pt>
                <c:pt idx="3154">
                  <c:v>40297</c:v>
                </c:pt>
                <c:pt idx="3155">
                  <c:v>40298</c:v>
                </c:pt>
                <c:pt idx="3156">
                  <c:v>40301</c:v>
                </c:pt>
                <c:pt idx="3157">
                  <c:v>40302</c:v>
                </c:pt>
                <c:pt idx="3158">
                  <c:v>40303</c:v>
                </c:pt>
                <c:pt idx="3159">
                  <c:v>40304</c:v>
                </c:pt>
                <c:pt idx="3160">
                  <c:v>40305</c:v>
                </c:pt>
                <c:pt idx="3161">
                  <c:v>40308</c:v>
                </c:pt>
                <c:pt idx="3162">
                  <c:v>40309</c:v>
                </c:pt>
                <c:pt idx="3163">
                  <c:v>40310</c:v>
                </c:pt>
                <c:pt idx="3164">
                  <c:v>40311</c:v>
                </c:pt>
                <c:pt idx="3165">
                  <c:v>40312</c:v>
                </c:pt>
                <c:pt idx="3166">
                  <c:v>40315</c:v>
                </c:pt>
                <c:pt idx="3167">
                  <c:v>40316</c:v>
                </c:pt>
                <c:pt idx="3168">
                  <c:v>40317</c:v>
                </c:pt>
                <c:pt idx="3169">
                  <c:v>40318</c:v>
                </c:pt>
                <c:pt idx="3170">
                  <c:v>40319</c:v>
                </c:pt>
                <c:pt idx="3171">
                  <c:v>40322</c:v>
                </c:pt>
                <c:pt idx="3172">
                  <c:v>40323</c:v>
                </c:pt>
                <c:pt idx="3173">
                  <c:v>40324</c:v>
                </c:pt>
                <c:pt idx="3174">
                  <c:v>40325</c:v>
                </c:pt>
                <c:pt idx="3175">
                  <c:v>40326</c:v>
                </c:pt>
                <c:pt idx="3176">
                  <c:v>40330</c:v>
                </c:pt>
                <c:pt idx="3177">
                  <c:v>40331</c:v>
                </c:pt>
                <c:pt idx="3178">
                  <c:v>40332</c:v>
                </c:pt>
                <c:pt idx="3179">
                  <c:v>40333</c:v>
                </c:pt>
                <c:pt idx="3180">
                  <c:v>40336</c:v>
                </c:pt>
                <c:pt idx="3181">
                  <c:v>40337</c:v>
                </c:pt>
                <c:pt idx="3182">
                  <c:v>40338</c:v>
                </c:pt>
                <c:pt idx="3183">
                  <c:v>40339</c:v>
                </c:pt>
                <c:pt idx="3184">
                  <c:v>40340</c:v>
                </c:pt>
                <c:pt idx="3185">
                  <c:v>40343</c:v>
                </c:pt>
                <c:pt idx="3186">
                  <c:v>40344</c:v>
                </c:pt>
                <c:pt idx="3187">
                  <c:v>40345</c:v>
                </c:pt>
                <c:pt idx="3188">
                  <c:v>40346</c:v>
                </c:pt>
                <c:pt idx="3189">
                  <c:v>40347</c:v>
                </c:pt>
                <c:pt idx="3190">
                  <c:v>40350</c:v>
                </c:pt>
                <c:pt idx="3191">
                  <c:v>40351</c:v>
                </c:pt>
                <c:pt idx="3192">
                  <c:v>40352</c:v>
                </c:pt>
                <c:pt idx="3193">
                  <c:v>40353</c:v>
                </c:pt>
                <c:pt idx="3194">
                  <c:v>40354</c:v>
                </c:pt>
                <c:pt idx="3195">
                  <c:v>40357</c:v>
                </c:pt>
                <c:pt idx="3196">
                  <c:v>40358</c:v>
                </c:pt>
                <c:pt idx="3197">
                  <c:v>40359</c:v>
                </c:pt>
                <c:pt idx="3198">
                  <c:v>40360</c:v>
                </c:pt>
                <c:pt idx="3199">
                  <c:v>40361</c:v>
                </c:pt>
                <c:pt idx="3200">
                  <c:v>40365</c:v>
                </c:pt>
                <c:pt idx="3201">
                  <c:v>40366</c:v>
                </c:pt>
                <c:pt idx="3202">
                  <c:v>40367</c:v>
                </c:pt>
                <c:pt idx="3203">
                  <c:v>40368</c:v>
                </c:pt>
                <c:pt idx="3204">
                  <c:v>40371</c:v>
                </c:pt>
                <c:pt idx="3205">
                  <c:v>40372</c:v>
                </c:pt>
                <c:pt idx="3206">
                  <c:v>40373</c:v>
                </c:pt>
                <c:pt idx="3207">
                  <c:v>40374</c:v>
                </c:pt>
                <c:pt idx="3208">
                  <c:v>40375</c:v>
                </c:pt>
                <c:pt idx="3209">
                  <c:v>40378</c:v>
                </c:pt>
                <c:pt idx="3210">
                  <c:v>40379</c:v>
                </c:pt>
                <c:pt idx="3211">
                  <c:v>40380</c:v>
                </c:pt>
                <c:pt idx="3212">
                  <c:v>40381</c:v>
                </c:pt>
                <c:pt idx="3213">
                  <c:v>40382</c:v>
                </c:pt>
                <c:pt idx="3214">
                  <c:v>40385</c:v>
                </c:pt>
                <c:pt idx="3215">
                  <c:v>40386</c:v>
                </c:pt>
                <c:pt idx="3216">
                  <c:v>40387</c:v>
                </c:pt>
                <c:pt idx="3217">
                  <c:v>40388</c:v>
                </c:pt>
                <c:pt idx="3218">
                  <c:v>40389</c:v>
                </c:pt>
                <c:pt idx="3219">
                  <c:v>40392</c:v>
                </c:pt>
                <c:pt idx="3220">
                  <c:v>40393</c:v>
                </c:pt>
                <c:pt idx="3221">
                  <c:v>40394</c:v>
                </c:pt>
                <c:pt idx="3222">
                  <c:v>40395</c:v>
                </c:pt>
                <c:pt idx="3223">
                  <c:v>40396</c:v>
                </c:pt>
                <c:pt idx="3224">
                  <c:v>40399</c:v>
                </c:pt>
                <c:pt idx="3225">
                  <c:v>40400</c:v>
                </c:pt>
                <c:pt idx="3226">
                  <c:v>40401</c:v>
                </c:pt>
                <c:pt idx="3227">
                  <c:v>40402</c:v>
                </c:pt>
                <c:pt idx="3228">
                  <c:v>40403</c:v>
                </c:pt>
                <c:pt idx="3229">
                  <c:v>40406</c:v>
                </c:pt>
                <c:pt idx="3230">
                  <c:v>40407</c:v>
                </c:pt>
                <c:pt idx="3231">
                  <c:v>40408</c:v>
                </c:pt>
                <c:pt idx="3232">
                  <c:v>40409</c:v>
                </c:pt>
                <c:pt idx="3233">
                  <c:v>40410</c:v>
                </c:pt>
                <c:pt idx="3234">
                  <c:v>40413</c:v>
                </c:pt>
                <c:pt idx="3235">
                  <c:v>40414</c:v>
                </c:pt>
                <c:pt idx="3236">
                  <c:v>40415</c:v>
                </c:pt>
                <c:pt idx="3237">
                  <c:v>40416</c:v>
                </c:pt>
                <c:pt idx="3238">
                  <c:v>40417</c:v>
                </c:pt>
                <c:pt idx="3239">
                  <c:v>40420</c:v>
                </c:pt>
                <c:pt idx="3240">
                  <c:v>40421</c:v>
                </c:pt>
                <c:pt idx="3241">
                  <c:v>40422</c:v>
                </c:pt>
                <c:pt idx="3242">
                  <c:v>40423</c:v>
                </c:pt>
                <c:pt idx="3243">
                  <c:v>40424</c:v>
                </c:pt>
                <c:pt idx="3244">
                  <c:v>40428</c:v>
                </c:pt>
                <c:pt idx="3245">
                  <c:v>40429</c:v>
                </c:pt>
                <c:pt idx="3246">
                  <c:v>40430</c:v>
                </c:pt>
                <c:pt idx="3247">
                  <c:v>40431</c:v>
                </c:pt>
                <c:pt idx="3248">
                  <c:v>40434</c:v>
                </c:pt>
                <c:pt idx="3249">
                  <c:v>40435</c:v>
                </c:pt>
                <c:pt idx="3250">
                  <c:v>40436</c:v>
                </c:pt>
                <c:pt idx="3251">
                  <c:v>40437</c:v>
                </c:pt>
                <c:pt idx="3252">
                  <c:v>40438</c:v>
                </c:pt>
                <c:pt idx="3253">
                  <c:v>40441</c:v>
                </c:pt>
                <c:pt idx="3254">
                  <c:v>40442</c:v>
                </c:pt>
                <c:pt idx="3255">
                  <c:v>40443</c:v>
                </c:pt>
                <c:pt idx="3256">
                  <c:v>40444</c:v>
                </c:pt>
                <c:pt idx="3257">
                  <c:v>40445</c:v>
                </c:pt>
                <c:pt idx="3258">
                  <c:v>40448</c:v>
                </c:pt>
                <c:pt idx="3259">
                  <c:v>40449</c:v>
                </c:pt>
                <c:pt idx="3260">
                  <c:v>40450</c:v>
                </c:pt>
                <c:pt idx="3261">
                  <c:v>40451</c:v>
                </c:pt>
                <c:pt idx="3262">
                  <c:v>40452</c:v>
                </c:pt>
                <c:pt idx="3263">
                  <c:v>40455</c:v>
                </c:pt>
                <c:pt idx="3264">
                  <c:v>40456</c:v>
                </c:pt>
                <c:pt idx="3265">
                  <c:v>40457</c:v>
                </c:pt>
                <c:pt idx="3266">
                  <c:v>40458</c:v>
                </c:pt>
                <c:pt idx="3267">
                  <c:v>40459</c:v>
                </c:pt>
                <c:pt idx="3268">
                  <c:v>40462</c:v>
                </c:pt>
                <c:pt idx="3269">
                  <c:v>40463</c:v>
                </c:pt>
                <c:pt idx="3270">
                  <c:v>40464</c:v>
                </c:pt>
                <c:pt idx="3271">
                  <c:v>40465</c:v>
                </c:pt>
                <c:pt idx="3272">
                  <c:v>40466</c:v>
                </c:pt>
                <c:pt idx="3273">
                  <c:v>40469</c:v>
                </c:pt>
                <c:pt idx="3274">
                  <c:v>40470</c:v>
                </c:pt>
                <c:pt idx="3275">
                  <c:v>40471</c:v>
                </c:pt>
                <c:pt idx="3276">
                  <c:v>40472</c:v>
                </c:pt>
                <c:pt idx="3277">
                  <c:v>40473</c:v>
                </c:pt>
                <c:pt idx="3278">
                  <c:v>40476</c:v>
                </c:pt>
                <c:pt idx="3279">
                  <c:v>40477</c:v>
                </c:pt>
                <c:pt idx="3280">
                  <c:v>40478</c:v>
                </c:pt>
                <c:pt idx="3281">
                  <c:v>40479</c:v>
                </c:pt>
                <c:pt idx="3282">
                  <c:v>40480</c:v>
                </c:pt>
                <c:pt idx="3283">
                  <c:v>40483</c:v>
                </c:pt>
                <c:pt idx="3284">
                  <c:v>40484</c:v>
                </c:pt>
                <c:pt idx="3285">
                  <c:v>40485</c:v>
                </c:pt>
                <c:pt idx="3286">
                  <c:v>40486</c:v>
                </c:pt>
                <c:pt idx="3287">
                  <c:v>40487</c:v>
                </c:pt>
                <c:pt idx="3288">
                  <c:v>40490</c:v>
                </c:pt>
                <c:pt idx="3289">
                  <c:v>40491</c:v>
                </c:pt>
                <c:pt idx="3290">
                  <c:v>40492</c:v>
                </c:pt>
                <c:pt idx="3291">
                  <c:v>40493</c:v>
                </c:pt>
                <c:pt idx="3292">
                  <c:v>40494</c:v>
                </c:pt>
                <c:pt idx="3293">
                  <c:v>40497</c:v>
                </c:pt>
                <c:pt idx="3294">
                  <c:v>40498</c:v>
                </c:pt>
                <c:pt idx="3295">
                  <c:v>40499</c:v>
                </c:pt>
                <c:pt idx="3296">
                  <c:v>40500</c:v>
                </c:pt>
                <c:pt idx="3297">
                  <c:v>40501</c:v>
                </c:pt>
                <c:pt idx="3298">
                  <c:v>40504</c:v>
                </c:pt>
                <c:pt idx="3299">
                  <c:v>40505</c:v>
                </c:pt>
                <c:pt idx="3300">
                  <c:v>40506</c:v>
                </c:pt>
                <c:pt idx="3301">
                  <c:v>40508</c:v>
                </c:pt>
                <c:pt idx="3302">
                  <c:v>40511</c:v>
                </c:pt>
                <c:pt idx="3303">
                  <c:v>40512</c:v>
                </c:pt>
                <c:pt idx="3304">
                  <c:v>40513</c:v>
                </c:pt>
                <c:pt idx="3305">
                  <c:v>40514</c:v>
                </c:pt>
                <c:pt idx="3306">
                  <c:v>40515</c:v>
                </c:pt>
                <c:pt idx="3307">
                  <c:v>40518</c:v>
                </c:pt>
                <c:pt idx="3308">
                  <c:v>40519</c:v>
                </c:pt>
                <c:pt idx="3309">
                  <c:v>40520</c:v>
                </c:pt>
                <c:pt idx="3310">
                  <c:v>40521</c:v>
                </c:pt>
                <c:pt idx="3311">
                  <c:v>40522</c:v>
                </c:pt>
                <c:pt idx="3312">
                  <c:v>40525</c:v>
                </c:pt>
                <c:pt idx="3313">
                  <c:v>40526</c:v>
                </c:pt>
                <c:pt idx="3314">
                  <c:v>40527</c:v>
                </c:pt>
                <c:pt idx="3315">
                  <c:v>40528</c:v>
                </c:pt>
                <c:pt idx="3316">
                  <c:v>40529</c:v>
                </c:pt>
                <c:pt idx="3317">
                  <c:v>40532</c:v>
                </c:pt>
                <c:pt idx="3318">
                  <c:v>40533</c:v>
                </c:pt>
                <c:pt idx="3319">
                  <c:v>40534</c:v>
                </c:pt>
                <c:pt idx="3320">
                  <c:v>40535</c:v>
                </c:pt>
                <c:pt idx="3321">
                  <c:v>40539</c:v>
                </c:pt>
                <c:pt idx="3322">
                  <c:v>40540</c:v>
                </c:pt>
                <c:pt idx="3323">
                  <c:v>40541</c:v>
                </c:pt>
                <c:pt idx="3324">
                  <c:v>40542</c:v>
                </c:pt>
                <c:pt idx="3325">
                  <c:v>40543</c:v>
                </c:pt>
                <c:pt idx="3326">
                  <c:v>40546</c:v>
                </c:pt>
                <c:pt idx="3327">
                  <c:v>40547</c:v>
                </c:pt>
                <c:pt idx="3328">
                  <c:v>40548</c:v>
                </c:pt>
                <c:pt idx="3329">
                  <c:v>40549</c:v>
                </c:pt>
                <c:pt idx="3330">
                  <c:v>40550</c:v>
                </c:pt>
                <c:pt idx="3331">
                  <c:v>40553</c:v>
                </c:pt>
                <c:pt idx="3332">
                  <c:v>40554</c:v>
                </c:pt>
                <c:pt idx="3333">
                  <c:v>40555</c:v>
                </c:pt>
                <c:pt idx="3334">
                  <c:v>40556</c:v>
                </c:pt>
                <c:pt idx="3335">
                  <c:v>40557</c:v>
                </c:pt>
                <c:pt idx="3336">
                  <c:v>40561</c:v>
                </c:pt>
                <c:pt idx="3337">
                  <c:v>40562</c:v>
                </c:pt>
                <c:pt idx="3338">
                  <c:v>40563</c:v>
                </c:pt>
                <c:pt idx="3339">
                  <c:v>40564</c:v>
                </c:pt>
                <c:pt idx="3340">
                  <c:v>40567</c:v>
                </c:pt>
                <c:pt idx="3341">
                  <c:v>40568</c:v>
                </c:pt>
                <c:pt idx="3342">
                  <c:v>40569</c:v>
                </c:pt>
                <c:pt idx="3343">
                  <c:v>40570</c:v>
                </c:pt>
                <c:pt idx="3344">
                  <c:v>40571</c:v>
                </c:pt>
                <c:pt idx="3345">
                  <c:v>40574</c:v>
                </c:pt>
                <c:pt idx="3346">
                  <c:v>40575</c:v>
                </c:pt>
                <c:pt idx="3347">
                  <c:v>40576</c:v>
                </c:pt>
                <c:pt idx="3348">
                  <c:v>40577</c:v>
                </c:pt>
                <c:pt idx="3349">
                  <c:v>40578</c:v>
                </c:pt>
                <c:pt idx="3350">
                  <c:v>40581</c:v>
                </c:pt>
                <c:pt idx="3351">
                  <c:v>40582</c:v>
                </c:pt>
                <c:pt idx="3352">
                  <c:v>40583</c:v>
                </c:pt>
                <c:pt idx="3353">
                  <c:v>40584</c:v>
                </c:pt>
                <c:pt idx="3354">
                  <c:v>40585</c:v>
                </c:pt>
                <c:pt idx="3355">
                  <c:v>40588</c:v>
                </c:pt>
                <c:pt idx="3356">
                  <c:v>40589</c:v>
                </c:pt>
                <c:pt idx="3357">
                  <c:v>40590</c:v>
                </c:pt>
                <c:pt idx="3358">
                  <c:v>40591</c:v>
                </c:pt>
                <c:pt idx="3359">
                  <c:v>40592</c:v>
                </c:pt>
                <c:pt idx="3360">
                  <c:v>40596</c:v>
                </c:pt>
                <c:pt idx="3361">
                  <c:v>40597</c:v>
                </c:pt>
                <c:pt idx="3362">
                  <c:v>40598</c:v>
                </c:pt>
                <c:pt idx="3363">
                  <c:v>40599</c:v>
                </c:pt>
                <c:pt idx="3364">
                  <c:v>40602</c:v>
                </c:pt>
                <c:pt idx="3365">
                  <c:v>40603</c:v>
                </c:pt>
                <c:pt idx="3366">
                  <c:v>40604</c:v>
                </c:pt>
                <c:pt idx="3367">
                  <c:v>40605</c:v>
                </c:pt>
                <c:pt idx="3368">
                  <c:v>40606</c:v>
                </c:pt>
                <c:pt idx="3369">
                  <c:v>40609</c:v>
                </c:pt>
                <c:pt idx="3370">
                  <c:v>40610</c:v>
                </c:pt>
                <c:pt idx="3371">
                  <c:v>40611</c:v>
                </c:pt>
                <c:pt idx="3372">
                  <c:v>40612</c:v>
                </c:pt>
                <c:pt idx="3373">
                  <c:v>40613</c:v>
                </c:pt>
                <c:pt idx="3374">
                  <c:v>40616</c:v>
                </c:pt>
                <c:pt idx="3375">
                  <c:v>40617</c:v>
                </c:pt>
                <c:pt idx="3376">
                  <c:v>40618</c:v>
                </c:pt>
                <c:pt idx="3377">
                  <c:v>40619</c:v>
                </c:pt>
                <c:pt idx="3378">
                  <c:v>40620</c:v>
                </c:pt>
                <c:pt idx="3379">
                  <c:v>40623</c:v>
                </c:pt>
                <c:pt idx="3380">
                  <c:v>40624</c:v>
                </c:pt>
                <c:pt idx="3381">
                  <c:v>40625</c:v>
                </c:pt>
                <c:pt idx="3382">
                  <c:v>40626</c:v>
                </c:pt>
                <c:pt idx="3383">
                  <c:v>40627</c:v>
                </c:pt>
                <c:pt idx="3384">
                  <c:v>40630</c:v>
                </c:pt>
                <c:pt idx="3385">
                  <c:v>40631</c:v>
                </c:pt>
                <c:pt idx="3386">
                  <c:v>40632</c:v>
                </c:pt>
                <c:pt idx="3387">
                  <c:v>40633</c:v>
                </c:pt>
                <c:pt idx="3388">
                  <c:v>40634</c:v>
                </c:pt>
                <c:pt idx="3389">
                  <c:v>40637</c:v>
                </c:pt>
                <c:pt idx="3390">
                  <c:v>40638</c:v>
                </c:pt>
                <c:pt idx="3391">
                  <c:v>40639</c:v>
                </c:pt>
                <c:pt idx="3392">
                  <c:v>40640</c:v>
                </c:pt>
                <c:pt idx="3393">
                  <c:v>40641</c:v>
                </c:pt>
                <c:pt idx="3394">
                  <c:v>40644</c:v>
                </c:pt>
                <c:pt idx="3395">
                  <c:v>40645</c:v>
                </c:pt>
                <c:pt idx="3396">
                  <c:v>40646</c:v>
                </c:pt>
                <c:pt idx="3397">
                  <c:v>40647</c:v>
                </c:pt>
                <c:pt idx="3398">
                  <c:v>40648</c:v>
                </c:pt>
                <c:pt idx="3399">
                  <c:v>40651</c:v>
                </c:pt>
                <c:pt idx="3400">
                  <c:v>40652</c:v>
                </c:pt>
                <c:pt idx="3401">
                  <c:v>40653</c:v>
                </c:pt>
                <c:pt idx="3402">
                  <c:v>40654</c:v>
                </c:pt>
                <c:pt idx="3403">
                  <c:v>40658</c:v>
                </c:pt>
                <c:pt idx="3404">
                  <c:v>40659</c:v>
                </c:pt>
                <c:pt idx="3405">
                  <c:v>40660</c:v>
                </c:pt>
                <c:pt idx="3406">
                  <c:v>40661</c:v>
                </c:pt>
                <c:pt idx="3407">
                  <c:v>40662</c:v>
                </c:pt>
                <c:pt idx="3408">
                  <c:v>40665</c:v>
                </c:pt>
                <c:pt idx="3409">
                  <c:v>40666</c:v>
                </c:pt>
                <c:pt idx="3410">
                  <c:v>40667</c:v>
                </c:pt>
                <c:pt idx="3411">
                  <c:v>40668</c:v>
                </c:pt>
                <c:pt idx="3412">
                  <c:v>40669</c:v>
                </c:pt>
                <c:pt idx="3413">
                  <c:v>40672</c:v>
                </c:pt>
                <c:pt idx="3414">
                  <c:v>40673</c:v>
                </c:pt>
                <c:pt idx="3415">
                  <c:v>40674</c:v>
                </c:pt>
                <c:pt idx="3416">
                  <c:v>40675</c:v>
                </c:pt>
                <c:pt idx="3417">
                  <c:v>40676</c:v>
                </c:pt>
                <c:pt idx="3418">
                  <c:v>40679</c:v>
                </c:pt>
                <c:pt idx="3419">
                  <c:v>40680</c:v>
                </c:pt>
                <c:pt idx="3420">
                  <c:v>40681</c:v>
                </c:pt>
                <c:pt idx="3421">
                  <c:v>40682</c:v>
                </c:pt>
                <c:pt idx="3422">
                  <c:v>40683</c:v>
                </c:pt>
                <c:pt idx="3423">
                  <c:v>40686</c:v>
                </c:pt>
                <c:pt idx="3424">
                  <c:v>40687</c:v>
                </c:pt>
                <c:pt idx="3425">
                  <c:v>40688</c:v>
                </c:pt>
                <c:pt idx="3426">
                  <c:v>40689</c:v>
                </c:pt>
                <c:pt idx="3427">
                  <c:v>40690</c:v>
                </c:pt>
                <c:pt idx="3428">
                  <c:v>40694</c:v>
                </c:pt>
                <c:pt idx="3429">
                  <c:v>40695</c:v>
                </c:pt>
                <c:pt idx="3430">
                  <c:v>40696</c:v>
                </c:pt>
                <c:pt idx="3431">
                  <c:v>40697</c:v>
                </c:pt>
                <c:pt idx="3432">
                  <c:v>40700</c:v>
                </c:pt>
                <c:pt idx="3433">
                  <c:v>40701</c:v>
                </c:pt>
                <c:pt idx="3434">
                  <c:v>40702</c:v>
                </c:pt>
                <c:pt idx="3435">
                  <c:v>40703</c:v>
                </c:pt>
                <c:pt idx="3436">
                  <c:v>40704</c:v>
                </c:pt>
                <c:pt idx="3437">
                  <c:v>40707</c:v>
                </c:pt>
                <c:pt idx="3438">
                  <c:v>40708</c:v>
                </c:pt>
                <c:pt idx="3439">
                  <c:v>40709</c:v>
                </c:pt>
                <c:pt idx="3440">
                  <c:v>40710</c:v>
                </c:pt>
                <c:pt idx="3441">
                  <c:v>40711</c:v>
                </c:pt>
                <c:pt idx="3442">
                  <c:v>40714</c:v>
                </c:pt>
                <c:pt idx="3443">
                  <c:v>40715</c:v>
                </c:pt>
                <c:pt idx="3444">
                  <c:v>40716</c:v>
                </c:pt>
                <c:pt idx="3445">
                  <c:v>40717</c:v>
                </c:pt>
                <c:pt idx="3446">
                  <c:v>40718</c:v>
                </c:pt>
                <c:pt idx="3447">
                  <c:v>40721</c:v>
                </c:pt>
                <c:pt idx="3448">
                  <c:v>40722</c:v>
                </c:pt>
                <c:pt idx="3449">
                  <c:v>40723</c:v>
                </c:pt>
                <c:pt idx="3450">
                  <c:v>40724</c:v>
                </c:pt>
                <c:pt idx="3451">
                  <c:v>40725</c:v>
                </c:pt>
                <c:pt idx="3452">
                  <c:v>40729</c:v>
                </c:pt>
                <c:pt idx="3453">
                  <c:v>40730</c:v>
                </c:pt>
                <c:pt idx="3454">
                  <c:v>40731</c:v>
                </c:pt>
                <c:pt idx="3455">
                  <c:v>40732</c:v>
                </c:pt>
                <c:pt idx="3456">
                  <c:v>40735</c:v>
                </c:pt>
                <c:pt idx="3457">
                  <c:v>40736</c:v>
                </c:pt>
                <c:pt idx="3458">
                  <c:v>40737</c:v>
                </c:pt>
                <c:pt idx="3459">
                  <c:v>40738</c:v>
                </c:pt>
                <c:pt idx="3460">
                  <c:v>40739</c:v>
                </c:pt>
                <c:pt idx="3461">
                  <c:v>40742</c:v>
                </c:pt>
                <c:pt idx="3462">
                  <c:v>40743</c:v>
                </c:pt>
                <c:pt idx="3463">
                  <c:v>40744</c:v>
                </c:pt>
                <c:pt idx="3464">
                  <c:v>40745</c:v>
                </c:pt>
                <c:pt idx="3465">
                  <c:v>40746</c:v>
                </c:pt>
                <c:pt idx="3466">
                  <c:v>40749</c:v>
                </c:pt>
                <c:pt idx="3467">
                  <c:v>40750</c:v>
                </c:pt>
                <c:pt idx="3468">
                  <c:v>40751</c:v>
                </c:pt>
                <c:pt idx="3469">
                  <c:v>40752</c:v>
                </c:pt>
                <c:pt idx="3470">
                  <c:v>40753</c:v>
                </c:pt>
                <c:pt idx="3471">
                  <c:v>40756</c:v>
                </c:pt>
                <c:pt idx="3472">
                  <c:v>40757</c:v>
                </c:pt>
                <c:pt idx="3473">
                  <c:v>40758</c:v>
                </c:pt>
                <c:pt idx="3474">
                  <c:v>40759</c:v>
                </c:pt>
                <c:pt idx="3475">
                  <c:v>40760</c:v>
                </c:pt>
                <c:pt idx="3476">
                  <c:v>40763</c:v>
                </c:pt>
                <c:pt idx="3477">
                  <c:v>40764</c:v>
                </c:pt>
                <c:pt idx="3478">
                  <c:v>40765</c:v>
                </c:pt>
                <c:pt idx="3479">
                  <c:v>40766</c:v>
                </c:pt>
                <c:pt idx="3480">
                  <c:v>40767</c:v>
                </c:pt>
                <c:pt idx="3481">
                  <c:v>40770</c:v>
                </c:pt>
                <c:pt idx="3482">
                  <c:v>40771</c:v>
                </c:pt>
                <c:pt idx="3483">
                  <c:v>40772</c:v>
                </c:pt>
                <c:pt idx="3484">
                  <c:v>40773</c:v>
                </c:pt>
                <c:pt idx="3485">
                  <c:v>40774</c:v>
                </c:pt>
                <c:pt idx="3486">
                  <c:v>40777</c:v>
                </c:pt>
                <c:pt idx="3487">
                  <c:v>40778</c:v>
                </c:pt>
                <c:pt idx="3488">
                  <c:v>40779</c:v>
                </c:pt>
                <c:pt idx="3489">
                  <c:v>40780</c:v>
                </c:pt>
                <c:pt idx="3490">
                  <c:v>40781</c:v>
                </c:pt>
                <c:pt idx="3491">
                  <c:v>40784</c:v>
                </c:pt>
                <c:pt idx="3492">
                  <c:v>40785</c:v>
                </c:pt>
                <c:pt idx="3493">
                  <c:v>40786</c:v>
                </c:pt>
                <c:pt idx="3494">
                  <c:v>40787</c:v>
                </c:pt>
                <c:pt idx="3495">
                  <c:v>40788</c:v>
                </c:pt>
                <c:pt idx="3496">
                  <c:v>40792</c:v>
                </c:pt>
                <c:pt idx="3497">
                  <c:v>40793</c:v>
                </c:pt>
                <c:pt idx="3498">
                  <c:v>40794</c:v>
                </c:pt>
                <c:pt idx="3499">
                  <c:v>40795</c:v>
                </c:pt>
                <c:pt idx="3500">
                  <c:v>40798</c:v>
                </c:pt>
                <c:pt idx="3501">
                  <c:v>40799</c:v>
                </c:pt>
                <c:pt idx="3502">
                  <c:v>40800</c:v>
                </c:pt>
                <c:pt idx="3503">
                  <c:v>40801</c:v>
                </c:pt>
                <c:pt idx="3504">
                  <c:v>40802</c:v>
                </c:pt>
                <c:pt idx="3505">
                  <c:v>40805</c:v>
                </c:pt>
                <c:pt idx="3506">
                  <c:v>40806</c:v>
                </c:pt>
                <c:pt idx="3507">
                  <c:v>40807</c:v>
                </c:pt>
                <c:pt idx="3508">
                  <c:v>40808</c:v>
                </c:pt>
                <c:pt idx="3509">
                  <c:v>40809</c:v>
                </c:pt>
                <c:pt idx="3510">
                  <c:v>40812</c:v>
                </c:pt>
                <c:pt idx="3511">
                  <c:v>40813</c:v>
                </c:pt>
                <c:pt idx="3512">
                  <c:v>40814</c:v>
                </c:pt>
                <c:pt idx="3513">
                  <c:v>40815</c:v>
                </c:pt>
                <c:pt idx="3514">
                  <c:v>40816</c:v>
                </c:pt>
                <c:pt idx="3515">
                  <c:v>40819</c:v>
                </c:pt>
                <c:pt idx="3516">
                  <c:v>40820</c:v>
                </c:pt>
                <c:pt idx="3517">
                  <c:v>40821</c:v>
                </c:pt>
                <c:pt idx="3518">
                  <c:v>40822</c:v>
                </c:pt>
                <c:pt idx="3519">
                  <c:v>40823</c:v>
                </c:pt>
                <c:pt idx="3520">
                  <c:v>40826</c:v>
                </c:pt>
                <c:pt idx="3521">
                  <c:v>40827</c:v>
                </c:pt>
                <c:pt idx="3522">
                  <c:v>40828</c:v>
                </c:pt>
                <c:pt idx="3523">
                  <c:v>40829</c:v>
                </c:pt>
                <c:pt idx="3524">
                  <c:v>40830</c:v>
                </c:pt>
                <c:pt idx="3525">
                  <c:v>40833</c:v>
                </c:pt>
                <c:pt idx="3526">
                  <c:v>40834</c:v>
                </c:pt>
                <c:pt idx="3527">
                  <c:v>40835</c:v>
                </c:pt>
                <c:pt idx="3528">
                  <c:v>40836</c:v>
                </c:pt>
                <c:pt idx="3529">
                  <c:v>40837</c:v>
                </c:pt>
                <c:pt idx="3530">
                  <c:v>40840</c:v>
                </c:pt>
                <c:pt idx="3531">
                  <c:v>40841</c:v>
                </c:pt>
                <c:pt idx="3532">
                  <c:v>40842</c:v>
                </c:pt>
                <c:pt idx="3533">
                  <c:v>40843</c:v>
                </c:pt>
                <c:pt idx="3534">
                  <c:v>40844</c:v>
                </c:pt>
                <c:pt idx="3535">
                  <c:v>40847</c:v>
                </c:pt>
                <c:pt idx="3536">
                  <c:v>40848</c:v>
                </c:pt>
                <c:pt idx="3537">
                  <c:v>40849</c:v>
                </c:pt>
                <c:pt idx="3538">
                  <c:v>40850</c:v>
                </c:pt>
                <c:pt idx="3539">
                  <c:v>40851</c:v>
                </c:pt>
                <c:pt idx="3540">
                  <c:v>40854</c:v>
                </c:pt>
                <c:pt idx="3541">
                  <c:v>40855</c:v>
                </c:pt>
                <c:pt idx="3542">
                  <c:v>40856</c:v>
                </c:pt>
                <c:pt idx="3543">
                  <c:v>40857</c:v>
                </c:pt>
                <c:pt idx="3544">
                  <c:v>40858</c:v>
                </c:pt>
                <c:pt idx="3545">
                  <c:v>40861</c:v>
                </c:pt>
                <c:pt idx="3546">
                  <c:v>40862</c:v>
                </c:pt>
                <c:pt idx="3547">
                  <c:v>40863</c:v>
                </c:pt>
                <c:pt idx="3548">
                  <c:v>40864</c:v>
                </c:pt>
                <c:pt idx="3549">
                  <c:v>40865</c:v>
                </c:pt>
                <c:pt idx="3550">
                  <c:v>40868</c:v>
                </c:pt>
                <c:pt idx="3551">
                  <c:v>40869</c:v>
                </c:pt>
                <c:pt idx="3552">
                  <c:v>40870</c:v>
                </c:pt>
                <c:pt idx="3553">
                  <c:v>40872</c:v>
                </c:pt>
                <c:pt idx="3554">
                  <c:v>40875</c:v>
                </c:pt>
                <c:pt idx="3555">
                  <c:v>40876</c:v>
                </c:pt>
                <c:pt idx="3556">
                  <c:v>40877</c:v>
                </c:pt>
                <c:pt idx="3557">
                  <c:v>40878</c:v>
                </c:pt>
                <c:pt idx="3558">
                  <c:v>40879</c:v>
                </c:pt>
                <c:pt idx="3559">
                  <c:v>40882</c:v>
                </c:pt>
                <c:pt idx="3560">
                  <c:v>40883</c:v>
                </c:pt>
                <c:pt idx="3561">
                  <c:v>40884</c:v>
                </c:pt>
                <c:pt idx="3562">
                  <c:v>40885</c:v>
                </c:pt>
                <c:pt idx="3563">
                  <c:v>40886</c:v>
                </c:pt>
                <c:pt idx="3564">
                  <c:v>40889</c:v>
                </c:pt>
                <c:pt idx="3565">
                  <c:v>40890</c:v>
                </c:pt>
                <c:pt idx="3566">
                  <c:v>40891</c:v>
                </c:pt>
                <c:pt idx="3567">
                  <c:v>40892</c:v>
                </c:pt>
                <c:pt idx="3568">
                  <c:v>40893</c:v>
                </c:pt>
                <c:pt idx="3569">
                  <c:v>40896</c:v>
                </c:pt>
                <c:pt idx="3570">
                  <c:v>40897</c:v>
                </c:pt>
                <c:pt idx="3571">
                  <c:v>40898</c:v>
                </c:pt>
                <c:pt idx="3572">
                  <c:v>40899</c:v>
                </c:pt>
                <c:pt idx="3573">
                  <c:v>40900</c:v>
                </c:pt>
                <c:pt idx="3574">
                  <c:v>40904</c:v>
                </c:pt>
                <c:pt idx="3575">
                  <c:v>40905</c:v>
                </c:pt>
                <c:pt idx="3576">
                  <c:v>40906</c:v>
                </c:pt>
                <c:pt idx="3577">
                  <c:v>40907</c:v>
                </c:pt>
                <c:pt idx="3578">
                  <c:v>40911</c:v>
                </c:pt>
                <c:pt idx="3579">
                  <c:v>40912</c:v>
                </c:pt>
                <c:pt idx="3580">
                  <c:v>40913</c:v>
                </c:pt>
                <c:pt idx="3581">
                  <c:v>40914</c:v>
                </c:pt>
                <c:pt idx="3582">
                  <c:v>40917</c:v>
                </c:pt>
                <c:pt idx="3583">
                  <c:v>40918</c:v>
                </c:pt>
                <c:pt idx="3584">
                  <c:v>40919</c:v>
                </c:pt>
                <c:pt idx="3585">
                  <c:v>40920</c:v>
                </c:pt>
                <c:pt idx="3586">
                  <c:v>40921</c:v>
                </c:pt>
                <c:pt idx="3587">
                  <c:v>40925</c:v>
                </c:pt>
                <c:pt idx="3588">
                  <c:v>40926</c:v>
                </c:pt>
                <c:pt idx="3589">
                  <c:v>40927</c:v>
                </c:pt>
                <c:pt idx="3590">
                  <c:v>40928</c:v>
                </c:pt>
                <c:pt idx="3591">
                  <c:v>40931</c:v>
                </c:pt>
                <c:pt idx="3592">
                  <c:v>40932</c:v>
                </c:pt>
                <c:pt idx="3593">
                  <c:v>40933</c:v>
                </c:pt>
                <c:pt idx="3594">
                  <c:v>40934</c:v>
                </c:pt>
                <c:pt idx="3595">
                  <c:v>40935</c:v>
                </c:pt>
                <c:pt idx="3596">
                  <c:v>40938</c:v>
                </c:pt>
                <c:pt idx="3597">
                  <c:v>40939</c:v>
                </c:pt>
                <c:pt idx="3598">
                  <c:v>40940</c:v>
                </c:pt>
                <c:pt idx="3599">
                  <c:v>40941</c:v>
                </c:pt>
                <c:pt idx="3600">
                  <c:v>40942</c:v>
                </c:pt>
                <c:pt idx="3601">
                  <c:v>40945</c:v>
                </c:pt>
                <c:pt idx="3602">
                  <c:v>40946</c:v>
                </c:pt>
                <c:pt idx="3603">
                  <c:v>40947</c:v>
                </c:pt>
                <c:pt idx="3604">
                  <c:v>40948</c:v>
                </c:pt>
                <c:pt idx="3605">
                  <c:v>40949</c:v>
                </c:pt>
                <c:pt idx="3606">
                  <c:v>40952</c:v>
                </c:pt>
                <c:pt idx="3607">
                  <c:v>40953</c:v>
                </c:pt>
                <c:pt idx="3608">
                  <c:v>40954</c:v>
                </c:pt>
                <c:pt idx="3609">
                  <c:v>40955</c:v>
                </c:pt>
                <c:pt idx="3610">
                  <c:v>40956</c:v>
                </c:pt>
                <c:pt idx="3611">
                  <c:v>40960</c:v>
                </c:pt>
                <c:pt idx="3612">
                  <c:v>40961</c:v>
                </c:pt>
                <c:pt idx="3613">
                  <c:v>40962</c:v>
                </c:pt>
                <c:pt idx="3614">
                  <c:v>40963</c:v>
                </c:pt>
                <c:pt idx="3615">
                  <c:v>40966</c:v>
                </c:pt>
                <c:pt idx="3616">
                  <c:v>40967</c:v>
                </c:pt>
                <c:pt idx="3617">
                  <c:v>40968</c:v>
                </c:pt>
                <c:pt idx="3618">
                  <c:v>40969</c:v>
                </c:pt>
                <c:pt idx="3619">
                  <c:v>40970</c:v>
                </c:pt>
                <c:pt idx="3620">
                  <c:v>40973</c:v>
                </c:pt>
                <c:pt idx="3621">
                  <c:v>40974</c:v>
                </c:pt>
                <c:pt idx="3622">
                  <c:v>40975</c:v>
                </c:pt>
                <c:pt idx="3623">
                  <c:v>40976</c:v>
                </c:pt>
                <c:pt idx="3624">
                  <c:v>40977</c:v>
                </c:pt>
                <c:pt idx="3625">
                  <c:v>40980</c:v>
                </c:pt>
                <c:pt idx="3626">
                  <c:v>40981</c:v>
                </c:pt>
                <c:pt idx="3627">
                  <c:v>40982</c:v>
                </c:pt>
                <c:pt idx="3628">
                  <c:v>40983</c:v>
                </c:pt>
                <c:pt idx="3629">
                  <c:v>40984</c:v>
                </c:pt>
                <c:pt idx="3630">
                  <c:v>40987</c:v>
                </c:pt>
                <c:pt idx="3631">
                  <c:v>40988</c:v>
                </c:pt>
                <c:pt idx="3632">
                  <c:v>40989</c:v>
                </c:pt>
                <c:pt idx="3633">
                  <c:v>40990</c:v>
                </c:pt>
                <c:pt idx="3634">
                  <c:v>40991</c:v>
                </c:pt>
                <c:pt idx="3635">
                  <c:v>40994</c:v>
                </c:pt>
                <c:pt idx="3636">
                  <c:v>40995</c:v>
                </c:pt>
                <c:pt idx="3637">
                  <c:v>40996</c:v>
                </c:pt>
                <c:pt idx="3638">
                  <c:v>40997</c:v>
                </c:pt>
                <c:pt idx="3639">
                  <c:v>40998</c:v>
                </c:pt>
                <c:pt idx="3640">
                  <c:v>41001</c:v>
                </c:pt>
                <c:pt idx="3641">
                  <c:v>41002</c:v>
                </c:pt>
                <c:pt idx="3642">
                  <c:v>41003</c:v>
                </c:pt>
                <c:pt idx="3643">
                  <c:v>41004</c:v>
                </c:pt>
                <c:pt idx="3644">
                  <c:v>41008</c:v>
                </c:pt>
                <c:pt idx="3645">
                  <c:v>41009</c:v>
                </c:pt>
                <c:pt idx="3646">
                  <c:v>41010</c:v>
                </c:pt>
                <c:pt idx="3647">
                  <c:v>41011</c:v>
                </c:pt>
                <c:pt idx="3648">
                  <c:v>41012</c:v>
                </c:pt>
                <c:pt idx="3649">
                  <c:v>41015</c:v>
                </c:pt>
                <c:pt idx="3650">
                  <c:v>41016</c:v>
                </c:pt>
                <c:pt idx="3651">
                  <c:v>41017</c:v>
                </c:pt>
                <c:pt idx="3652">
                  <c:v>41018</c:v>
                </c:pt>
                <c:pt idx="3653">
                  <c:v>41019</c:v>
                </c:pt>
                <c:pt idx="3654">
                  <c:v>41022</c:v>
                </c:pt>
                <c:pt idx="3655">
                  <c:v>41023</c:v>
                </c:pt>
                <c:pt idx="3656">
                  <c:v>41024</c:v>
                </c:pt>
                <c:pt idx="3657">
                  <c:v>41025</c:v>
                </c:pt>
                <c:pt idx="3658">
                  <c:v>41026</c:v>
                </c:pt>
                <c:pt idx="3659">
                  <c:v>41029</c:v>
                </c:pt>
                <c:pt idx="3660">
                  <c:v>41030</c:v>
                </c:pt>
                <c:pt idx="3661">
                  <c:v>41031</c:v>
                </c:pt>
                <c:pt idx="3662">
                  <c:v>41032</c:v>
                </c:pt>
                <c:pt idx="3663">
                  <c:v>41033</c:v>
                </c:pt>
                <c:pt idx="3664">
                  <c:v>41036</c:v>
                </c:pt>
                <c:pt idx="3665">
                  <c:v>41037</c:v>
                </c:pt>
                <c:pt idx="3666">
                  <c:v>41038</c:v>
                </c:pt>
                <c:pt idx="3667">
                  <c:v>41039</c:v>
                </c:pt>
                <c:pt idx="3668">
                  <c:v>41040</c:v>
                </c:pt>
                <c:pt idx="3669">
                  <c:v>41043</c:v>
                </c:pt>
                <c:pt idx="3670">
                  <c:v>41044</c:v>
                </c:pt>
                <c:pt idx="3671">
                  <c:v>41045</c:v>
                </c:pt>
                <c:pt idx="3672">
                  <c:v>41046</c:v>
                </c:pt>
                <c:pt idx="3673">
                  <c:v>41047</c:v>
                </c:pt>
                <c:pt idx="3674">
                  <c:v>41050</c:v>
                </c:pt>
                <c:pt idx="3675">
                  <c:v>41051</c:v>
                </c:pt>
                <c:pt idx="3676">
                  <c:v>41052</c:v>
                </c:pt>
                <c:pt idx="3677">
                  <c:v>41053</c:v>
                </c:pt>
                <c:pt idx="3678">
                  <c:v>41054</c:v>
                </c:pt>
                <c:pt idx="3679">
                  <c:v>41058</c:v>
                </c:pt>
                <c:pt idx="3680">
                  <c:v>41059</c:v>
                </c:pt>
                <c:pt idx="3681">
                  <c:v>41060</c:v>
                </c:pt>
                <c:pt idx="3682">
                  <c:v>41061</c:v>
                </c:pt>
                <c:pt idx="3683">
                  <c:v>41064</c:v>
                </c:pt>
                <c:pt idx="3684">
                  <c:v>41065</c:v>
                </c:pt>
                <c:pt idx="3685">
                  <c:v>41066</c:v>
                </c:pt>
                <c:pt idx="3686">
                  <c:v>41067</c:v>
                </c:pt>
                <c:pt idx="3687">
                  <c:v>41068</c:v>
                </c:pt>
                <c:pt idx="3688">
                  <c:v>41071</c:v>
                </c:pt>
                <c:pt idx="3689">
                  <c:v>41072</c:v>
                </c:pt>
                <c:pt idx="3690">
                  <c:v>41073</c:v>
                </c:pt>
                <c:pt idx="3691">
                  <c:v>41074</c:v>
                </c:pt>
                <c:pt idx="3692">
                  <c:v>41075</c:v>
                </c:pt>
                <c:pt idx="3693">
                  <c:v>41078</c:v>
                </c:pt>
                <c:pt idx="3694">
                  <c:v>41079</c:v>
                </c:pt>
                <c:pt idx="3695">
                  <c:v>41080</c:v>
                </c:pt>
                <c:pt idx="3696">
                  <c:v>41081</c:v>
                </c:pt>
                <c:pt idx="3697">
                  <c:v>41082</c:v>
                </c:pt>
                <c:pt idx="3698">
                  <c:v>41085</c:v>
                </c:pt>
                <c:pt idx="3699">
                  <c:v>41086</c:v>
                </c:pt>
                <c:pt idx="3700">
                  <c:v>41087</c:v>
                </c:pt>
                <c:pt idx="3701">
                  <c:v>41088</c:v>
                </c:pt>
                <c:pt idx="3702">
                  <c:v>41089</c:v>
                </c:pt>
                <c:pt idx="3703">
                  <c:v>41092</c:v>
                </c:pt>
                <c:pt idx="3704">
                  <c:v>41093</c:v>
                </c:pt>
                <c:pt idx="3705">
                  <c:v>41095</c:v>
                </c:pt>
                <c:pt idx="3706">
                  <c:v>41096</c:v>
                </c:pt>
                <c:pt idx="3707">
                  <c:v>41099</c:v>
                </c:pt>
                <c:pt idx="3708">
                  <c:v>41100</c:v>
                </c:pt>
                <c:pt idx="3709">
                  <c:v>41101</c:v>
                </c:pt>
                <c:pt idx="3710">
                  <c:v>41102</c:v>
                </c:pt>
                <c:pt idx="3711">
                  <c:v>41103</c:v>
                </c:pt>
                <c:pt idx="3712">
                  <c:v>41106</c:v>
                </c:pt>
                <c:pt idx="3713">
                  <c:v>41107</c:v>
                </c:pt>
                <c:pt idx="3714">
                  <c:v>41108</c:v>
                </c:pt>
                <c:pt idx="3715">
                  <c:v>41109</c:v>
                </c:pt>
                <c:pt idx="3716">
                  <c:v>41110</c:v>
                </c:pt>
                <c:pt idx="3717">
                  <c:v>41113</c:v>
                </c:pt>
                <c:pt idx="3718">
                  <c:v>41114</c:v>
                </c:pt>
                <c:pt idx="3719">
                  <c:v>41115</c:v>
                </c:pt>
                <c:pt idx="3720">
                  <c:v>41116</c:v>
                </c:pt>
                <c:pt idx="3721">
                  <c:v>41117</c:v>
                </c:pt>
                <c:pt idx="3722">
                  <c:v>41120</c:v>
                </c:pt>
                <c:pt idx="3723">
                  <c:v>41121</c:v>
                </c:pt>
                <c:pt idx="3724">
                  <c:v>41122</c:v>
                </c:pt>
                <c:pt idx="3725">
                  <c:v>41123</c:v>
                </c:pt>
                <c:pt idx="3726">
                  <c:v>41124</c:v>
                </c:pt>
                <c:pt idx="3727">
                  <c:v>41127</c:v>
                </c:pt>
                <c:pt idx="3728">
                  <c:v>41128</c:v>
                </c:pt>
                <c:pt idx="3729">
                  <c:v>41129</c:v>
                </c:pt>
                <c:pt idx="3730">
                  <c:v>41130</c:v>
                </c:pt>
                <c:pt idx="3731">
                  <c:v>41131</c:v>
                </c:pt>
                <c:pt idx="3732">
                  <c:v>41134</c:v>
                </c:pt>
                <c:pt idx="3733">
                  <c:v>41135</c:v>
                </c:pt>
                <c:pt idx="3734">
                  <c:v>41136</c:v>
                </c:pt>
                <c:pt idx="3735">
                  <c:v>41137</c:v>
                </c:pt>
                <c:pt idx="3736">
                  <c:v>41138</c:v>
                </c:pt>
                <c:pt idx="3737">
                  <c:v>41141</c:v>
                </c:pt>
                <c:pt idx="3738">
                  <c:v>41142</c:v>
                </c:pt>
                <c:pt idx="3739">
                  <c:v>41143</c:v>
                </c:pt>
                <c:pt idx="3740">
                  <c:v>41144</c:v>
                </c:pt>
                <c:pt idx="3741">
                  <c:v>41145</c:v>
                </c:pt>
                <c:pt idx="3742">
                  <c:v>41148</c:v>
                </c:pt>
                <c:pt idx="3743">
                  <c:v>41149</c:v>
                </c:pt>
                <c:pt idx="3744">
                  <c:v>41150</c:v>
                </c:pt>
                <c:pt idx="3745">
                  <c:v>41151</c:v>
                </c:pt>
                <c:pt idx="3746">
                  <c:v>41152</c:v>
                </c:pt>
                <c:pt idx="3747">
                  <c:v>41156</c:v>
                </c:pt>
                <c:pt idx="3748">
                  <c:v>41157</c:v>
                </c:pt>
                <c:pt idx="3749">
                  <c:v>41158</c:v>
                </c:pt>
                <c:pt idx="3750">
                  <c:v>41159</c:v>
                </c:pt>
                <c:pt idx="3751">
                  <c:v>41162</c:v>
                </c:pt>
                <c:pt idx="3752">
                  <c:v>41163</c:v>
                </c:pt>
                <c:pt idx="3753">
                  <c:v>41164</c:v>
                </c:pt>
                <c:pt idx="3754">
                  <c:v>41165</c:v>
                </c:pt>
                <c:pt idx="3755">
                  <c:v>41166</c:v>
                </c:pt>
                <c:pt idx="3756">
                  <c:v>41169</c:v>
                </c:pt>
                <c:pt idx="3757">
                  <c:v>41170</c:v>
                </c:pt>
                <c:pt idx="3758">
                  <c:v>41171</c:v>
                </c:pt>
                <c:pt idx="3759">
                  <c:v>41172</c:v>
                </c:pt>
                <c:pt idx="3760">
                  <c:v>41173</c:v>
                </c:pt>
                <c:pt idx="3761">
                  <c:v>41176</c:v>
                </c:pt>
                <c:pt idx="3762">
                  <c:v>41177</c:v>
                </c:pt>
                <c:pt idx="3763">
                  <c:v>41178</c:v>
                </c:pt>
                <c:pt idx="3764">
                  <c:v>41179</c:v>
                </c:pt>
                <c:pt idx="3765">
                  <c:v>41180</c:v>
                </c:pt>
                <c:pt idx="3766">
                  <c:v>41183</c:v>
                </c:pt>
                <c:pt idx="3767">
                  <c:v>41184</c:v>
                </c:pt>
                <c:pt idx="3768">
                  <c:v>41185</c:v>
                </c:pt>
                <c:pt idx="3769">
                  <c:v>41186</c:v>
                </c:pt>
                <c:pt idx="3770">
                  <c:v>41187</c:v>
                </c:pt>
                <c:pt idx="3771">
                  <c:v>41190</c:v>
                </c:pt>
                <c:pt idx="3772">
                  <c:v>41191</c:v>
                </c:pt>
                <c:pt idx="3773">
                  <c:v>41192</c:v>
                </c:pt>
                <c:pt idx="3774">
                  <c:v>41193</c:v>
                </c:pt>
                <c:pt idx="3775">
                  <c:v>41194</c:v>
                </c:pt>
                <c:pt idx="3776">
                  <c:v>41197</c:v>
                </c:pt>
                <c:pt idx="3777">
                  <c:v>41198</c:v>
                </c:pt>
                <c:pt idx="3778">
                  <c:v>41199</c:v>
                </c:pt>
                <c:pt idx="3779">
                  <c:v>41200</c:v>
                </c:pt>
                <c:pt idx="3780">
                  <c:v>41201</c:v>
                </c:pt>
                <c:pt idx="3781">
                  <c:v>41204</c:v>
                </c:pt>
                <c:pt idx="3782">
                  <c:v>41205</c:v>
                </c:pt>
                <c:pt idx="3783">
                  <c:v>41206</c:v>
                </c:pt>
                <c:pt idx="3784">
                  <c:v>41207</c:v>
                </c:pt>
                <c:pt idx="3785">
                  <c:v>41208</c:v>
                </c:pt>
                <c:pt idx="3786">
                  <c:v>41213</c:v>
                </c:pt>
                <c:pt idx="3787">
                  <c:v>41214</c:v>
                </c:pt>
                <c:pt idx="3788">
                  <c:v>41215</c:v>
                </c:pt>
                <c:pt idx="3789">
                  <c:v>41218</c:v>
                </c:pt>
                <c:pt idx="3790">
                  <c:v>41219</c:v>
                </c:pt>
                <c:pt idx="3791">
                  <c:v>41220</c:v>
                </c:pt>
                <c:pt idx="3792">
                  <c:v>41221</c:v>
                </c:pt>
                <c:pt idx="3793">
                  <c:v>41222</c:v>
                </c:pt>
                <c:pt idx="3794">
                  <c:v>41225</c:v>
                </c:pt>
                <c:pt idx="3795">
                  <c:v>41226</c:v>
                </c:pt>
                <c:pt idx="3796">
                  <c:v>41227</c:v>
                </c:pt>
                <c:pt idx="3797">
                  <c:v>41228</c:v>
                </c:pt>
                <c:pt idx="3798">
                  <c:v>41229</c:v>
                </c:pt>
                <c:pt idx="3799">
                  <c:v>41232</c:v>
                </c:pt>
                <c:pt idx="3800">
                  <c:v>41233</c:v>
                </c:pt>
                <c:pt idx="3801">
                  <c:v>41234</c:v>
                </c:pt>
                <c:pt idx="3802">
                  <c:v>41236</c:v>
                </c:pt>
                <c:pt idx="3803">
                  <c:v>41239</c:v>
                </c:pt>
                <c:pt idx="3804">
                  <c:v>41240</c:v>
                </c:pt>
                <c:pt idx="3805">
                  <c:v>41241</c:v>
                </c:pt>
                <c:pt idx="3806">
                  <c:v>41242</c:v>
                </c:pt>
                <c:pt idx="3807">
                  <c:v>41243</c:v>
                </c:pt>
                <c:pt idx="3808">
                  <c:v>41246</c:v>
                </c:pt>
                <c:pt idx="3809">
                  <c:v>41247</c:v>
                </c:pt>
                <c:pt idx="3810">
                  <c:v>41248</c:v>
                </c:pt>
                <c:pt idx="3811">
                  <c:v>41249</c:v>
                </c:pt>
                <c:pt idx="3812">
                  <c:v>41250</c:v>
                </c:pt>
                <c:pt idx="3813">
                  <c:v>41253</c:v>
                </c:pt>
                <c:pt idx="3814">
                  <c:v>41254</c:v>
                </c:pt>
                <c:pt idx="3815">
                  <c:v>41255</c:v>
                </c:pt>
                <c:pt idx="3816">
                  <c:v>41256</c:v>
                </c:pt>
                <c:pt idx="3817">
                  <c:v>41257</c:v>
                </c:pt>
                <c:pt idx="3818">
                  <c:v>41260</c:v>
                </c:pt>
                <c:pt idx="3819">
                  <c:v>41261</c:v>
                </c:pt>
                <c:pt idx="3820">
                  <c:v>41262</c:v>
                </c:pt>
                <c:pt idx="3821">
                  <c:v>41263</c:v>
                </c:pt>
                <c:pt idx="3822">
                  <c:v>41264</c:v>
                </c:pt>
                <c:pt idx="3823">
                  <c:v>41267</c:v>
                </c:pt>
                <c:pt idx="3824">
                  <c:v>41269</c:v>
                </c:pt>
                <c:pt idx="3825">
                  <c:v>41270</c:v>
                </c:pt>
                <c:pt idx="3826">
                  <c:v>41271</c:v>
                </c:pt>
                <c:pt idx="3827">
                  <c:v>41274</c:v>
                </c:pt>
                <c:pt idx="3828">
                  <c:v>41276</c:v>
                </c:pt>
                <c:pt idx="3829">
                  <c:v>41277</c:v>
                </c:pt>
                <c:pt idx="3830">
                  <c:v>41278</c:v>
                </c:pt>
                <c:pt idx="3831">
                  <c:v>41281</c:v>
                </c:pt>
                <c:pt idx="3832">
                  <c:v>41282</c:v>
                </c:pt>
                <c:pt idx="3833">
                  <c:v>41283</c:v>
                </c:pt>
                <c:pt idx="3834">
                  <c:v>41284</c:v>
                </c:pt>
                <c:pt idx="3835">
                  <c:v>41285</c:v>
                </c:pt>
                <c:pt idx="3836">
                  <c:v>41288</c:v>
                </c:pt>
                <c:pt idx="3837">
                  <c:v>41289</c:v>
                </c:pt>
                <c:pt idx="3838">
                  <c:v>41290</c:v>
                </c:pt>
                <c:pt idx="3839">
                  <c:v>41291</c:v>
                </c:pt>
                <c:pt idx="3840">
                  <c:v>41292</c:v>
                </c:pt>
                <c:pt idx="3841">
                  <c:v>41296</c:v>
                </c:pt>
                <c:pt idx="3842">
                  <c:v>41297</c:v>
                </c:pt>
                <c:pt idx="3843">
                  <c:v>41298</c:v>
                </c:pt>
                <c:pt idx="3844">
                  <c:v>41299</c:v>
                </c:pt>
                <c:pt idx="3845">
                  <c:v>41302</c:v>
                </c:pt>
                <c:pt idx="3846">
                  <c:v>41303</c:v>
                </c:pt>
                <c:pt idx="3847">
                  <c:v>41304</c:v>
                </c:pt>
                <c:pt idx="3848">
                  <c:v>41305</c:v>
                </c:pt>
                <c:pt idx="3849">
                  <c:v>41306</c:v>
                </c:pt>
                <c:pt idx="3850">
                  <c:v>41309</c:v>
                </c:pt>
                <c:pt idx="3851">
                  <c:v>41310</c:v>
                </c:pt>
                <c:pt idx="3852">
                  <c:v>41311</c:v>
                </c:pt>
                <c:pt idx="3853">
                  <c:v>41312</c:v>
                </c:pt>
                <c:pt idx="3854">
                  <c:v>41313</c:v>
                </c:pt>
                <c:pt idx="3855">
                  <c:v>41316</c:v>
                </c:pt>
                <c:pt idx="3856">
                  <c:v>41317</c:v>
                </c:pt>
                <c:pt idx="3857">
                  <c:v>41318</c:v>
                </c:pt>
                <c:pt idx="3858">
                  <c:v>41319</c:v>
                </c:pt>
                <c:pt idx="3859">
                  <c:v>41320</c:v>
                </c:pt>
                <c:pt idx="3860">
                  <c:v>41324</c:v>
                </c:pt>
                <c:pt idx="3861">
                  <c:v>41325</c:v>
                </c:pt>
                <c:pt idx="3862">
                  <c:v>41326</c:v>
                </c:pt>
                <c:pt idx="3863">
                  <c:v>41327</c:v>
                </c:pt>
                <c:pt idx="3864">
                  <c:v>41330</c:v>
                </c:pt>
                <c:pt idx="3865">
                  <c:v>41331</c:v>
                </c:pt>
                <c:pt idx="3866">
                  <c:v>41332</c:v>
                </c:pt>
                <c:pt idx="3867">
                  <c:v>41333</c:v>
                </c:pt>
                <c:pt idx="3868">
                  <c:v>41334</c:v>
                </c:pt>
                <c:pt idx="3869">
                  <c:v>41337</c:v>
                </c:pt>
                <c:pt idx="3870">
                  <c:v>41338</c:v>
                </c:pt>
                <c:pt idx="3871">
                  <c:v>41339</c:v>
                </c:pt>
                <c:pt idx="3872">
                  <c:v>41340</c:v>
                </c:pt>
                <c:pt idx="3873">
                  <c:v>41341</c:v>
                </c:pt>
                <c:pt idx="3874">
                  <c:v>41344</c:v>
                </c:pt>
                <c:pt idx="3875">
                  <c:v>41345</c:v>
                </c:pt>
                <c:pt idx="3876">
                  <c:v>41346</c:v>
                </c:pt>
                <c:pt idx="3877">
                  <c:v>41347</c:v>
                </c:pt>
                <c:pt idx="3878">
                  <c:v>41348</c:v>
                </c:pt>
                <c:pt idx="3879">
                  <c:v>41351</c:v>
                </c:pt>
                <c:pt idx="3880">
                  <c:v>41352</c:v>
                </c:pt>
                <c:pt idx="3881">
                  <c:v>41353</c:v>
                </c:pt>
                <c:pt idx="3882">
                  <c:v>41354</c:v>
                </c:pt>
                <c:pt idx="3883">
                  <c:v>41355</c:v>
                </c:pt>
                <c:pt idx="3884">
                  <c:v>41358</c:v>
                </c:pt>
                <c:pt idx="3885">
                  <c:v>41359</c:v>
                </c:pt>
                <c:pt idx="3886">
                  <c:v>41360</c:v>
                </c:pt>
                <c:pt idx="3887">
                  <c:v>41361</c:v>
                </c:pt>
                <c:pt idx="3888">
                  <c:v>41365</c:v>
                </c:pt>
                <c:pt idx="3889">
                  <c:v>41366</c:v>
                </c:pt>
                <c:pt idx="3890">
                  <c:v>41367</c:v>
                </c:pt>
                <c:pt idx="3891">
                  <c:v>41368</c:v>
                </c:pt>
                <c:pt idx="3892">
                  <c:v>41369</c:v>
                </c:pt>
                <c:pt idx="3893">
                  <c:v>41372</c:v>
                </c:pt>
                <c:pt idx="3894">
                  <c:v>41373</c:v>
                </c:pt>
                <c:pt idx="3895">
                  <c:v>41374</c:v>
                </c:pt>
                <c:pt idx="3896">
                  <c:v>41375</c:v>
                </c:pt>
                <c:pt idx="3897">
                  <c:v>41376</c:v>
                </c:pt>
                <c:pt idx="3898">
                  <c:v>41379</c:v>
                </c:pt>
                <c:pt idx="3899">
                  <c:v>41380</c:v>
                </c:pt>
                <c:pt idx="3900">
                  <c:v>41381</c:v>
                </c:pt>
                <c:pt idx="3901">
                  <c:v>41382</c:v>
                </c:pt>
                <c:pt idx="3902">
                  <c:v>41383</c:v>
                </c:pt>
                <c:pt idx="3903">
                  <c:v>41386</c:v>
                </c:pt>
                <c:pt idx="3904">
                  <c:v>41387</c:v>
                </c:pt>
                <c:pt idx="3905">
                  <c:v>41388</c:v>
                </c:pt>
                <c:pt idx="3906">
                  <c:v>41389</c:v>
                </c:pt>
                <c:pt idx="3907">
                  <c:v>41390</c:v>
                </c:pt>
                <c:pt idx="3908">
                  <c:v>41393</c:v>
                </c:pt>
                <c:pt idx="3909">
                  <c:v>41394</c:v>
                </c:pt>
                <c:pt idx="3910">
                  <c:v>41395</c:v>
                </c:pt>
                <c:pt idx="3911">
                  <c:v>41396</c:v>
                </c:pt>
                <c:pt idx="3912">
                  <c:v>41397</c:v>
                </c:pt>
                <c:pt idx="3913">
                  <c:v>41400</c:v>
                </c:pt>
                <c:pt idx="3914">
                  <c:v>41401</c:v>
                </c:pt>
                <c:pt idx="3915">
                  <c:v>41402</c:v>
                </c:pt>
                <c:pt idx="3916">
                  <c:v>41403</c:v>
                </c:pt>
                <c:pt idx="3917">
                  <c:v>41404</c:v>
                </c:pt>
                <c:pt idx="3918">
                  <c:v>41407</c:v>
                </c:pt>
                <c:pt idx="3919">
                  <c:v>41408</c:v>
                </c:pt>
                <c:pt idx="3920">
                  <c:v>41409</c:v>
                </c:pt>
                <c:pt idx="3921">
                  <c:v>41410</c:v>
                </c:pt>
                <c:pt idx="3922">
                  <c:v>41411</c:v>
                </c:pt>
                <c:pt idx="3923">
                  <c:v>41414</c:v>
                </c:pt>
                <c:pt idx="3924">
                  <c:v>41415</c:v>
                </c:pt>
                <c:pt idx="3925">
                  <c:v>41416</c:v>
                </c:pt>
                <c:pt idx="3926">
                  <c:v>41417</c:v>
                </c:pt>
                <c:pt idx="3927">
                  <c:v>41418</c:v>
                </c:pt>
                <c:pt idx="3928">
                  <c:v>41422</c:v>
                </c:pt>
                <c:pt idx="3929">
                  <c:v>41423</c:v>
                </c:pt>
                <c:pt idx="3930">
                  <c:v>41424</c:v>
                </c:pt>
                <c:pt idx="3931">
                  <c:v>41425</c:v>
                </c:pt>
                <c:pt idx="3932">
                  <c:v>41428</c:v>
                </c:pt>
                <c:pt idx="3933">
                  <c:v>41429</c:v>
                </c:pt>
                <c:pt idx="3934">
                  <c:v>41430</c:v>
                </c:pt>
                <c:pt idx="3935">
                  <c:v>41431</c:v>
                </c:pt>
                <c:pt idx="3936">
                  <c:v>41432</c:v>
                </c:pt>
                <c:pt idx="3937">
                  <c:v>41435</c:v>
                </c:pt>
                <c:pt idx="3938">
                  <c:v>41436</c:v>
                </c:pt>
                <c:pt idx="3939">
                  <c:v>41437</c:v>
                </c:pt>
                <c:pt idx="3940">
                  <c:v>41438</c:v>
                </c:pt>
                <c:pt idx="3941">
                  <c:v>41439</c:v>
                </c:pt>
                <c:pt idx="3942">
                  <c:v>41442</c:v>
                </c:pt>
                <c:pt idx="3943">
                  <c:v>41443</c:v>
                </c:pt>
                <c:pt idx="3944">
                  <c:v>41444</c:v>
                </c:pt>
                <c:pt idx="3945">
                  <c:v>41445</c:v>
                </c:pt>
                <c:pt idx="3946">
                  <c:v>41446</c:v>
                </c:pt>
                <c:pt idx="3947">
                  <c:v>41449</c:v>
                </c:pt>
                <c:pt idx="3948">
                  <c:v>41450</c:v>
                </c:pt>
                <c:pt idx="3949">
                  <c:v>41451</c:v>
                </c:pt>
                <c:pt idx="3950">
                  <c:v>41452</c:v>
                </c:pt>
                <c:pt idx="3951">
                  <c:v>41453</c:v>
                </c:pt>
                <c:pt idx="3952">
                  <c:v>41456</c:v>
                </c:pt>
                <c:pt idx="3953">
                  <c:v>41457</c:v>
                </c:pt>
                <c:pt idx="3954">
                  <c:v>41458</c:v>
                </c:pt>
                <c:pt idx="3955">
                  <c:v>41460</c:v>
                </c:pt>
                <c:pt idx="3956">
                  <c:v>41463</c:v>
                </c:pt>
                <c:pt idx="3957">
                  <c:v>41464</c:v>
                </c:pt>
                <c:pt idx="3958">
                  <c:v>41465</c:v>
                </c:pt>
                <c:pt idx="3959">
                  <c:v>41466</c:v>
                </c:pt>
                <c:pt idx="3960">
                  <c:v>41467</c:v>
                </c:pt>
                <c:pt idx="3961">
                  <c:v>41470</c:v>
                </c:pt>
                <c:pt idx="3962">
                  <c:v>41471</c:v>
                </c:pt>
                <c:pt idx="3963">
                  <c:v>41472</c:v>
                </c:pt>
                <c:pt idx="3964">
                  <c:v>41473</c:v>
                </c:pt>
                <c:pt idx="3965">
                  <c:v>41474</c:v>
                </c:pt>
                <c:pt idx="3966">
                  <c:v>41477</c:v>
                </c:pt>
                <c:pt idx="3967">
                  <c:v>41478</c:v>
                </c:pt>
                <c:pt idx="3968">
                  <c:v>41479</c:v>
                </c:pt>
                <c:pt idx="3969">
                  <c:v>41480</c:v>
                </c:pt>
                <c:pt idx="3970">
                  <c:v>41481</c:v>
                </c:pt>
                <c:pt idx="3971">
                  <c:v>41484</c:v>
                </c:pt>
                <c:pt idx="3972">
                  <c:v>41485</c:v>
                </c:pt>
                <c:pt idx="3973">
                  <c:v>41486</c:v>
                </c:pt>
                <c:pt idx="3974">
                  <c:v>41487</c:v>
                </c:pt>
                <c:pt idx="3975">
                  <c:v>41488</c:v>
                </c:pt>
                <c:pt idx="3976">
                  <c:v>41491</c:v>
                </c:pt>
                <c:pt idx="3977">
                  <c:v>41492</c:v>
                </c:pt>
                <c:pt idx="3978">
                  <c:v>41493</c:v>
                </c:pt>
                <c:pt idx="3979">
                  <c:v>41494</c:v>
                </c:pt>
                <c:pt idx="3980">
                  <c:v>41495</c:v>
                </c:pt>
                <c:pt idx="3981">
                  <c:v>41498</c:v>
                </c:pt>
                <c:pt idx="3982">
                  <c:v>41499</c:v>
                </c:pt>
                <c:pt idx="3983">
                  <c:v>41500</c:v>
                </c:pt>
                <c:pt idx="3984">
                  <c:v>41501</c:v>
                </c:pt>
                <c:pt idx="3985">
                  <c:v>41502</c:v>
                </c:pt>
                <c:pt idx="3986">
                  <c:v>41505</c:v>
                </c:pt>
                <c:pt idx="3987">
                  <c:v>41506</c:v>
                </c:pt>
                <c:pt idx="3988">
                  <c:v>41507</c:v>
                </c:pt>
                <c:pt idx="3989">
                  <c:v>41508</c:v>
                </c:pt>
                <c:pt idx="3990">
                  <c:v>41509</c:v>
                </c:pt>
                <c:pt idx="3991">
                  <c:v>41512</c:v>
                </c:pt>
                <c:pt idx="3992">
                  <c:v>41513</c:v>
                </c:pt>
                <c:pt idx="3993">
                  <c:v>41514</c:v>
                </c:pt>
                <c:pt idx="3994">
                  <c:v>41515</c:v>
                </c:pt>
                <c:pt idx="3995">
                  <c:v>41516</c:v>
                </c:pt>
                <c:pt idx="3996">
                  <c:v>41520</c:v>
                </c:pt>
                <c:pt idx="3997">
                  <c:v>41521</c:v>
                </c:pt>
                <c:pt idx="3998">
                  <c:v>41522</c:v>
                </c:pt>
                <c:pt idx="3999">
                  <c:v>41523</c:v>
                </c:pt>
                <c:pt idx="4000">
                  <c:v>41526</c:v>
                </c:pt>
                <c:pt idx="4001">
                  <c:v>41527</c:v>
                </c:pt>
                <c:pt idx="4002">
                  <c:v>41528</c:v>
                </c:pt>
                <c:pt idx="4003">
                  <c:v>41529</c:v>
                </c:pt>
                <c:pt idx="4004">
                  <c:v>41530</c:v>
                </c:pt>
                <c:pt idx="4005">
                  <c:v>41533</c:v>
                </c:pt>
                <c:pt idx="4006">
                  <c:v>41534</c:v>
                </c:pt>
                <c:pt idx="4007">
                  <c:v>41535</c:v>
                </c:pt>
                <c:pt idx="4008">
                  <c:v>41536</c:v>
                </c:pt>
                <c:pt idx="4009">
                  <c:v>41537</c:v>
                </c:pt>
                <c:pt idx="4010">
                  <c:v>41540</c:v>
                </c:pt>
                <c:pt idx="4011">
                  <c:v>41541</c:v>
                </c:pt>
                <c:pt idx="4012">
                  <c:v>41542</c:v>
                </c:pt>
                <c:pt idx="4013">
                  <c:v>41543</c:v>
                </c:pt>
                <c:pt idx="4014">
                  <c:v>41544</c:v>
                </c:pt>
                <c:pt idx="4015">
                  <c:v>41547</c:v>
                </c:pt>
                <c:pt idx="4016">
                  <c:v>41548</c:v>
                </c:pt>
                <c:pt idx="4017">
                  <c:v>41549</c:v>
                </c:pt>
                <c:pt idx="4018">
                  <c:v>41550</c:v>
                </c:pt>
                <c:pt idx="4019">
                  <c:v>41551</c:v>
                </c:pt>
                <c:pt idx="4020">
                  <c:v>41554</c:v>
                </c:pt>
                <c:pt idx="4021">
                  <c:v>41555</c:v>
                </c:pt>
                <c:pt idx="4022">
                  <c:v>41556</c:v>
                </c:pt>
                <c:pt idx="4023">
                  <c:v>41557</c:v>
                </c:pt>
                <c:pt idx="4024">
                  <c:v>41558</c:v>
                </c:pt>
                <c:pt idx="4025">
                  <c:v>41561</c:v>
                </c:pt>
                <c:pt idx="4026">
                  <c:v>41562</c:v>
                </c:pt>
                <c:pt idx="4027">
                  <c:v>41563</c:v>
                </c:pt>
                <c:pt idx="4028">
                  <c:v>41564</c:v>
                </c:pt>
                <c:pt idx="4029">
                  <c:v>41565</c:v>
                </c:pt>
                <c:pt idx="4030">
                  <c:v>41568</c:v>
                </c:pt>
                <c:pt idx="4031">
                  <c:v>41569</c:v>
                </c:pt>
                <c:pt idx="4032">
                  <c:v>41570</c:v>
                </c:pt>
                <c:pt idx="4033">
                  <c:v>41571</c:v>
                </c:pt>
                <c:pt idx="4034">
                  <c:v>41572</c:v>
                </c:pt>
                <c:pt idx="4035">
                  <c:v>41575</c:v>
                </c:pt>
                <c:pt idx="4036">
                  <c:v>41576</c:v>
                </c:pt>
                <c:pt idx="4037">
                  <c:v>41577</c:v>
                </c:pt>
                <c:pt idx="4038">
                  <c:v>41578</c:v>
                </c:pt>
                <c:pt idx="4039">
                  <c:v>41579</c:v>
                </c:pt>
                <c:pt idx="4040">
                  <c:v>41582</c:v>
                </c:pt>
                <c:pt idx="4041">
                  <c:v>41583</c:v>
                </c:pt>
                <c:pt idx="4042">
                  <c:v>41584</c:v>
                </c:pt>
                <c:pt idx="4043">
                  <c:v>41585</c:v>
                </c:pt>
                <c:pt idx="4044">
                  <c:v>41586</c:v>
                </c:pt>
                <c:pt idx="4045">
                  <c:v>41589</c:v>
                </c:pt>
                <c:pt idx="4046">
                  <c:v>41590</c:v>
                </c:pt>
                <c:pt idx="4047">
                  <c:v>41591</c:v>
                </c:pt>
                <c:pt idx="4048">
                  <c:v>41592</c:v>
                </c:pt>
                <c:pt idx="4049">
                  <c:v>41593</c:v>
                </c:pt>
                <c:pt idx="4050">
                  <c:v>41596</c:v>
                </c:pt>
                <c:pt idx="4051">
                  <c:v>41597</c:v>
                </c:pt>
                <c:pt idx="4052">
                  <c:v>41598</c:v>
                </c:pt>
                <c:pt idx="4053">
                  <c:v>41599</c:v>
                </c:pt>
                <c:pt idx="4054">
                  <c:v>41600</c:v>
                </c:pt>
                <c:pt idx="4055">
                  <c:v>41603</c:v>
                </c:pt>
                <c:pt idx="4056">
                  <c:v>41604</c:v>
                </c:pt>
                <c:pt idx="4057">
                  <c:v>41605</c:v>
                </c:pt>
                <c:pt idx="4058">
                  <c:v>41607</c:v>
                </c:pt>
                <c:pt idx="4059">
                  <c:v>41610</c:v>
                </c:pt>
                <c:pt idx="4060">
                  <c:v>41611</c:v>
                </c:pt>
                <c:pt idx="4061">
                  <c:v>41612</c:v>
                </c:pt>
                <c:pt idx="4062">
                  <c:v>41613</c:v>
                </c:pt>
                <c:pt idx="4063">
                  <c:v>41614</c:v>
                </c:pt>
                <c:pt idx="4064">
                  <c:v>41617</c:v>
                </c:pt>
                <c:pt idx="4065">
                  <c:v>41618</c:v>
                </c:pt>
                <c:pt idx="4066">
                  <c:v>41619</c:v>
                </c:pt>
                <c:pt idx="4067">
                  <c:v>41620</c:v>
                </c:pt>
                <c:pt idx="4068">
                  <c:v>41621</c:v>
                </c:pt>
                <c:pt idx="4069">
                  <c:v>41624</c:v>
                </c:pt>
                <c:pt idx="4070">
                  <c:v>41625</c:v>
                </c:pt>
                <c:pt idx="4071">
                  <c:v>41626</c:v>
                </c:pt>
                <c:pt idx="4072">
                  <c:v>41627</c:v>
                </c:pt>
                <c:pt idx="4073">
                  <c:v>41628</c:v>
                </c:pt>
                <c:pt idx="4074">
                  <c:v>41631</c:v>
                </c:pt>
                <c:pt idx="4075">
                  <c:v>41632</c:v>
                </c:pt>
                <c:pt idx="4076">
                  <c:v>41634</c:v>
                </c:pt>
                <c:pt idx="4077">
                  <c:v>41635</c:v>
                </c:pt>
                <c:pt idx="4078">
                  <c:v>41638</c:v>
                </c:pt>
                <c:pt idx="4079">
                  <c:v>41639</c:v>
                </c:pt>
                <c:pt idx="4080">
                  <c:v>41641</c:v>
                </c:pt>
                <c:pt idx="4081">
                  <c:v>41642</c:v>
                </c:pt>
                <c:pt idx="4082">
                  <c:v>41645</c:v>
                </c:pt>
                <c:pt idx="4083">
                  <c:v>41646</c:v>
                </c:pt>
                <c:pt idx="4084">
                  <c:v>41647</c:v>
                </c:pt>
                <c:pt idx="4085">
                  <c:v>41648</c:v>
                </c:pt>
                <c:pt idx="4086">
                  <c:v>41649</c:v>
                </c:pt>
                <c:pt idx="4087">
                  <c:v>41652</c:v>
                </c:pt>
                <c:pt idx="4088">
                  <c:v>41653</c:v>
                </c:pt>
                <c:pt idx="4089">
                  <c:v>41654</c:v>
                </c:pt>
                <c:pt idx="4090">
                  <c:v>41655</c:v>
                </c:pt>
                <c:pt idx="4091">
                  <c:v>41656</c:v>
                </c:pt>
                <c:pt idx="4092">
                  <c:v>41660</c:v>
                </c:pt>
                <c:pt idx="4093">
                  <c:v>41661</c:v>
                </c:pt>
                <c:pt idx="4094">
                  <c:v>41662</c:v>
                </c:pt>
                <c:pt idx="4095">
                  <c:v>41663</c:v>
                </c:pt>
                <c:pt idx="4096">
                  <c:v>41666</c:v>
                </c:pt>
                <c:pt idx="4097">
                  <c:v>41667</c:v>
                </c:pt>
                <c:pt idx="4098">
                  <c:v>41668</c:v>
                </c:pt>
                <c:pt idx="4099">
                  <c:v>41669</c:v>
                </c:pt>
                <c:pt idx="4100">
                  <c:v>41670</c:v>
                </c:pt>
                <c:pt idx="4101">
                  <c:v>41673</c:v>
                </c:pt>
                <c:pt idx="4102">
                  <c:v>41674</c:v>
                </c:pt>
                <c:pt idx="4103">
                  <c:v>41675</c:v>
                </c:pt>
                <c:pt idx="4104">
                  <c:v>41676</c:v>
                </c:pt>
                <c:pt idx="4105">
                  <c:v>41677</c:v>
                </c:pt>
                <c:pt idx="4106">
                  <c:v>41680</c:v>
                </c:pt>
                <c:pt idx="4107">
                  <c:v>41681</c:v>
                </c:pt>
                <c:pt idx="4108">
                  <c:v>41682</c:v>
                </c:pt>
                <c:pt idx="4109">
                  <c:v>41683</c:v>
                </c:pt>
                <c:pt idx="4110">
                  <c:v>41684</c:v>
                </c:pt>
                <c:pt idx="4111">
                  <c:v>41688</c:v>
                </c:pt>
                <c:pt idx="4112">
                  <c:v>41689</c:v>
                </c:pt>
                <c:pt idx="4113">
                  <c:v>41690</c:v>
                </c:pt>
                <c:pt idx="4114">
                  <c:v>41691</c:v>
                </c:pt>
                <c:pt idx="4115">
                  <c:v>41694</c:v>
                </c:pt>
                <c:pt idx="4116">
                  <c:v>41695</c:v>
                </c:pt>
                <c:pt idx="4117">
                  <c:v>41696</c:v>
                </c:pt>
                <c:pt idx="4118">
                  <c:v>41697</c:v>
                </c:pt>
                <c:pt idx="4119">
                  <c:v>41698</c:v>
                </c:pt>
                <c:pt idx="4120">
                  <c:v>41701</c:v>
                </c:pt>
                <c:pt idx="4121">
                  <c:v>41702</c:v>
                </c:pt>
                <c:pt idx="4122">
                  <c:v>41703</c:v>
                </c:pt>
                <c:pt idx="4123">
                  <c:v>41704</c:v>
                </c:pt>
                <c:pt idx="4124">
                  <c:v>41705</c:v>
                </c:pt>
                <c:pt idx="4125">
                  <c:v>41708</c:v>
                </c:pt>
                <c:pt idx="4126">
                  <c:v>41709</c:v>
                </c:pt>
                <c:pt idx="4127">
                  <c:v>41710</c:v>
                </c:pt>
                <c:pt idx="4128">
                  <c:v>41711</c:v>
                </c:pt>
                <c:pt idx="4129">
                  <c:v>41712</c:v>
                </c:pt>
                <c:pt idx="4130">
                  <c:v>41715</c:v>
                </c:pt>
                <c:pt idx="4131">
                  <c:v>41716</c:v>
                </c:pt>
                <c:pt idx="4132">
                  <c:v>41717</c:v>
                </c:pt>
                <c:pt idx="4133">
                  <c:v>41718</c:v>
                </c:pt>
                <c:pt idx="4134">
                  <c:v>41719</c:v>
                </c:pt>
                <c:pt idx="4135">
                  <c:v>41722</c:v>
                </c:pt>
                <c:pt idx="4136">
                  <c:v>41723</c:v>
                </c:pt>
                <c:pt idx="4137">
                  <c:v>41724</c:v>
                </c:pt>
                <c:pt idx="4138">
                  <c:v>41725</c:v>
                </c:pt>
                <c:pt idx="4139">
                  <c:v>41726</c:v>
                </c:pt>
                <c:pt idx="4140">
                  <c:v>41729</c:v>
                </c:pt>
                <c:pt idx="4141">
                  <c:v>41730</c:v>
                </c:pt>
                <c:pt idx="4142">
                  <c:v>41731</c:v>
                </c:pt>
                <c:pt idx="4143">
                  <c:v>41732</c:v>
                </c:pt>
                <c:pt idx="4144">
                  <c:v>41733</c:v>
                </c:pt>
                <c:pt idx="4145">
                  <c:v>41736</c:v>
                </c:pt>
                <c:pt idx="4146">
                  <c:v>41737</c:v>
                </c:pt>
                <c:pt idx="4147">
                  <c:v>41738</c:v>
                </c:pt>
                <c:pt idx="4148">
                  <c:v>41739</c:v>
                </c:pt>
                <c:pt idx="4149">
                  <c:v>41740</c:v>
                </c:pt>
                <c:pt idx="4150">
                  <c:v>41743</c:v>
                </c:pt>
                <c:pt idx="4151">
                  <c:v>41744</c:v>
                </c:pt>
                <c:pt idx="4152">
                  <c:v>41745</c:v>
                </c:pt>
                <c:pt idx="4153">
                  <c:v>41746</c:v>
                </c:pt>
                <c:pt idx="4154">
                  <c:v>41750</c:v>
                </c:pt>
                <c:pt idx="4155">
                  <c:v>41751</c:v>
                </c:pt>
                <c:pt idx="4156">
                  <c:v>41752</c:v>
                </c:pt>
                <c:pt idx="4157">
                  <c:v>41753</c:v>
                </c:pt>
                <c:pt idx="4158">
                  <c:v>41754</c:v>
                </c:pt>
                <c:pt idx="4159">
                  <c:v>41757</c:v>
                </c:pt>
                <c:pt idx="4160">
                  <c:v>41758</c:v>
                </c:pt>
                <c:pt idx="4161">
                  <c:v>41759</c:v>
                </c:pt>
                <c:pt idx="4162">
                  <c:v>41760</c:v>
                </c:pt>
                <c:pt idx="4163">
                  <c:v>41761</c:v>
                </c:pt>
                <c:pt idx="4164">
                  <c:v>41764</c:v>
                </c:pt>
                <c:pt idx="4165">
                  <c:v>41765</c:v>
                </c:pt>
                <c:pt idx="4166">
                  <c:v>41766</c:v>
                </c:pt>
                <c:pt idx="4167">
                  <c:v>41767</c:v>
                </c:pt>
                <c:pt idx="4168">
                  <c:v>41768</c:v>
                </c:pt>
                <c:pt idx="4169">
                  <c:v>41771</c:v>
                </c:pt>
                <c:pt idx="4170">
                  <c:v>41772</c:v>
                </c:pt>
                <c:pt idx="4171">
                  <c:v>41773</c:v>
                </c:pt>
                <c:pt idx="4172">
                  <c:v>41774</c:v>
                </c:pt>
                <c:pt idx="4173">
                  <c:v>41775</c:v>
                </c:pt>
                <c:pt idx="4174">
                  <c:v>41778</c:v>
                </c:pt>
                <c:pt idx="4175">
                  <c:v>41779</c:v>
                </c:pt>
                <c:pt idx="4176">
                  <c:v>41780</c:v>
                </c:pt>
                <c:pt idx="4177">
                  <c:v>41781</c:v>
                </c:pt>
                <c:pt idx="4178">
                  <c:v>41782</c:v>
                </c:pt>
                <c:pt idx="4179">
                  <c:v>41786</c:v>
                </c:pt>
                <c:pt idx="4180">
                  <c:v>41787</c:v>
                </c:pt>
                <c:pt idx="4181">
                  <c:v>41788</c:v>
                </c:pt>
                <c:pt idx="4182">
                  <c:v>41789</c:v>
                </c:pt>
                <c:pt idx="4183">
                  <c:v>41792</c:v>
                </c:pt>
                <c:pt idx="4184">
                  <c:v>41793</c:v>
                </c:pt>
                <c:pt idx="4185">
                  <c:v>41794</c:v>
                </c:pt>
                <c:pt idx="4186">
                  <c:v>41795</c:v>
                </c:pt>
                <c:pt idx="4187">
                  <c:v>41796</c:v>
                </c:pt>
                <c:pt idx="4188">
                  <c:v>41799</c:v>
                </c:pt>
                <c:pt idx="4189">
                  <c:v>41800</c:v>
                </c:pt>
                <c:pt idx="4190">
                  <c:v>41801</c:v>
                </c:pt>
                <c:pt idx="4191">
                  <c:v>41802</c:v>
                </c:pt>
                <c:pt idx="4192">
                  <c:v>41803</c:v>
                </c:pt>
                <c:pt idx="4193">
                  <c:v>41806</c:v>
                </c:pt>
                <c:pt idx="4194">
                  <c:v>41807</c:v>
                </c:pt>
                <c:pt idx="4195">
                  <c:v>41808</c:v>
                </c:pt>
                <c:pt idx="4196">
                  <c:v>41809</c:v>
                </c:pt>
                <c:pt idx="4197">
                  <c:v>41810</c:v>
                </c:pt>
                <c:pt idx="4198">
                  <c:v>41813</c:v>
                </c:pt>
                <c:pt idx="4199">
                  <c:v>41814</c:v>
                </c:pt>
                <c:pt idx="4200">
                  <c:v>41815</c:v>
                </c:pt>
                <c:pt idx="4201">
                  <c:v>41816</c:v>
                </c:pt>
                <c:pt idx="4202">
                  <c:v>41817</c:v>
                </c:pt>
                <c:pt idx="4203">
                  <c:v>41820</c:v>
                </c:pt>
                <c:pt idx="4204">
                  <c:v>41821</c:v>
                </c:pt>
                <c:pt idx="4205">
                  <c:v>41822</c:v>
                </c:pt>
                <c:pt idx="4206">
                  <c:v>41823</c:v>
                </c:pt>
                <c:pt idx="4207">
                  <c:v>41827</c:v>
                </c:pt>
                <c:pt idx="4208">
                  <c:v>41828</c:v>
                </c:pt>
                <c:pt idx="4209">
                  <c:v>41829</c:v>
                </c:pt>
                <c:pt idx="4210">
                  <c:v>41830</c:v>
                </c:pt>
                <c:pt idx="4211">
                  <c:v>41831</c:v>
                </c:pt>
                <c:pt idx="4212">
                  <c:v>41834</c:v>
                </c:pt>
                <c:pt idx="4213">
                  <c:v>41835</c:v>
                </c:pt>
                <c:pt idx="4214">
                  <c:v>41836</c:v>
                </c:pt>
                <c:pt idx="4215">
                  <c:v>41837</c:v>
                </c:pt>
                <c:pt idx="4216">
                  <c:v>41838</c:v>
                </c:pt>
                <c:pt idx="4217">
                  <c:v>41841</c:v>
                </c:pt>
                <c:pt idx="4218">
                  <c:v>41842</c:v>
                </c:pt>
                <c:pt idx="4219">
                  <c:v>41843</c:v>
                </c:pt>
                <c:pt idx="4220">
                  <c:v>41844</c:v>
                </c:pt>
                <c:pt idx="4221">
                  <c:v>41845</c:v>
                </c:pt>
                <c:pt idx="4222">
                  <c:v>41848</c:v>
                </c:pt>
                <c:pt idx="4223">
                  <c:v>41849</c:v>
                </c:pt>
                <c:pt idx="4224">
                  <c:v>41850</c:v>
                </c:pt>
                <c:pt idx="4225">
                  <c:v>41851</c:v>
                </c:pt>
                <c:pt idx="4226">
                  <c:v>41852</c:v>
                </c:pt>
                <c:pt idx="4227">
                  <c:v>41855</c:v>
                </c:pt>
                <c:pt idx="4228">
                  <c:v>41856</c:v>
                </c:pt>
                <c:pt idx="4229">
                  <c:v>41857</c:v>
                </c:pt>
                <c:pt idx="4230">
                  <c:v>41858</c:v>
                </c:pt>
                <c:pt idx="4231">
                  <c:v>41859</c:v>
                </c:pt>
                <c:pt idx="4232">
                  <c:v>41862</c:v>
                </c:pt>
                <c:pt idx="4233">
                  <c:v>41863</c:v>
                </c:pt>
                <c:pt idx="4234">
                  <c:v>41864</c:v>
                </c:pt>
                <c:pt idx="4235">
                  <c:v>41865</c:v>
                </c:pt>
                <c:pt idx="4236">
                  <c:v>41866</c:v>
                </c:pt>
                <c:pt idx="4237">
                  <c:v>41869</c:v>
                </c:pt>
                <c:pt idx="4238">
                  <c:v>41870</c:v>
                </c:pt>
                <c:pt idx="4239">
                  <c:v>41871</c:v>
                </c:pt>
                <c:pt idx="4240">
                  <c:v>41872</c:v>
                </c:pt>
                <c:pt idx="4241">
                  <c:v>41873</c:v>
                </c:pt>
                <c:pt idx="4242">
                  <c:v>41876</c:v>
                </c:pt>
                <c:pt idx="4243">
                  <c:v>41877</c:v>
                </c:pt>
                <c:pt idx="4244">
                  <c:v>41878</c:v>
                </c:pt>
                <c:pt idx="4245">
                  <c:v>41879</c:v>
                </c:pt>
                <c:pt idx="4246">
                  <c:v>41880</c:v>
                </c:pt>
                <c:pt idx="4247">
                  <c:v>41884</c:v>
                </c:pt>
                <c:pt idx="4248">
                  <c:v>41885</c:v>
                </c:pt>
                <c:pt idx="4249">
                  <c:v>41886</c:v>
                </c:pt>
                <c:pt idx="4250">
                  <c:v>41887</c:v>
                </c:pt>
                <c:pt idx="4251">
                  <c:v>41890</c:v>
                </c:pt>
                <c:pt idx="4252">
                  <c:v>41891</c:v>
                </c:pt>
                <c:pt idx="4253">
                  <c:v>41892</c:v>
                </c:pt>
                <c:pt idx="4254">
                  <c:v>41893</c:v>
                </c:pt>
                <c:pt idx="4255">
                  <c:v>41894</c:v>
                </c:pt>
                <c:pt idx="4256">
                  <c:v>41897</c:v>
                </c:pt>
                <c:pt idx="4257">
                  <c:v>41898</c:v>
                </c:pt>
                <c:pt idx="4258">
                  <c:v>41899</c:v>
                </c:pt>
                <c:pt idx="4259">
                  <c:v>41900</c:v>
                </c:pt>
                <c:pt idx="4260">
                  <c:v>41901</c:v>
                </c:pt>
                <c:pt idx="4261">
                  <c:v>41904</c:v>
                </c:pt>
                <c:pt idx="4262">
                  <c:v>41905</c:v>
                </c:pt>
                <c:pt idx="4263">
                  <c:v>41906</c:v>
                </c:pt>
                <c:pt idx="4264">
                  <c:v>41907</c:v>
                </c:pt>
                <c:pt idx="4265">
                  <c:v>41908</c:v>
                </c:pt>
                <c:pt idx="4266">
                  <c:v>41911</c:v>
                </c:pt>
                <c:pt idx="4267">
                  <c:v>41912</c:v>
                </c:pt>
                <c:pt idx="4268">
                  <c:v>41913</c:v>
                </c:pt>
                <c:pt idx="4269">
                  <c:v>41914</c:v>
                </c:pt>
                <c:pt idx="4270">
                  <c:v>41915</c:v>
                </c:pt>
                <c:pt idx="4271">
                  <c:v>41918</c:v>
                </c:pt>
                <c:pt idx="4272">
                  <c:v>41919</c:v>
                </c:pt>
                <c:pt idx="4273">
                  <c:v>41920</c:v>
                </c:pt>
                <c:pt idx="4274">
                  <c:v>41921</c:v>
                </c:pt>
                <c:pt idx="4275">
                  <c:v>41922</c:v>
                </c:pt>
                <c:pt idx="4276">
                  <c:v>41925</c:v>
                </c:pt>
                <c:pt idx="4277">
                  <c:v>41926</c:v>
                </c:pt>
                <c:pt idx="4278">
                  <c:v>41927</c:v>
                </c:pt>
                <c:pt idx="4279">
                  <c:v>41928</c:v>
                </c:pt>
                <c:pt idx="4280">
                  <c:v>41929</c:v>
                </c:pt>
                <c:pt idx="4281">
                  <c:v>41932</c:v>
                </c:pt>
                <c:pt idx="4282">
                  <c:v>41933</c:v>
                </c:pt>
                <c:pt idx="4283">
                  <c:v>41934</c:v>
                </c:pt>
                <c:pt idx="4284">
                  <c:v>41935</c:v>
                </c:pt>
                <c:pt idx="4285">
                  <c:v>41936</c:v>
                </c:pt>
                <c:pt idx="4286">
                  <c:v>41939</c:v>
                </c:pt>
                <c:pt idx="4287">
                  <c:v>41940</c:v>
                </c:pt>
                <c:pt idx="4288">
                  <c:v>41941</c:v>
                </c:pt>
                <c:pt idx="4289">
                  <c:v>41942</c:v>
                </c:pt>
                <c:pt idx="4290">
                  <c:v>41943</c:v>
                </c:pt>
                <c:pt idx="4291">
                  <c:v>41946</c:v>
                </c:pt>
                <c:pt idx="4292">
                  <c:v>41947</c:v>
                </c:pt>
                <c:pt idx="4293">
                  <c:v>41948</c:v>
                </c:pt>
                <c:pt idx="4294">
                  <c:v>41949</c:v>
                </c:pt>
                <c:pt idx="4295">
                  <c:v>41950</c:v>
                </c:pt>
                <c:pt idx="4296">
                  <c:v>41953</c:v>
                </c:pt>
                <c:pt idx="4297">
                  <c:v>41954</c:v>
                </c:pt>
                <c:pt idx="4298">
                  <c:v>41955</c:v>
                </c:pt>
                <c:pt idx="4299">
                  <c:v>41956</c:v>
                </c:pt>
                <c:pt idx="4300">
                  <c:v>41957</c:v>
                </c:pt>
                <c:pt idx="4301">
                  <c:v>41960</c:v>
                </c:pt>
                <c:pt idx="4302">
                  <c:v>41961</c:v>
                </c:pt>
                <c:pt idx="4303">
                  <c:v>41962</c:v>
                </c:pt>
                <c:pt idx="4304">
                  <c:v>41963</c:v>
                </c:pt>
                <c:pt idx="4305">
                  <c:v>41964</c:v>
                </c:pt>
                <c:pt idx="4306">
                  <c:v>41967</c:v>
                </c:pt>
                <c:pt idx="4307">
                  <c:v>41968</c:v>
                </c:pt>
                <c:pt idx="4308">
                  <c:v>41969</c:v>
                </c:pt>
                <c:pt idx="4309">
                  <c:v>41971</c:v>
                </c:pt>
                <c:pt idx="4310">
                  <c:v>41974</c:v>
                </c:pt>
                <c:pt idx="4311">
                  <c:v>41975</c:v>
                </c:pt>
                <c:pt idx="4312">
                  <c:v>41976</c:v>
                </c:pt>
                <c:pt idx="4313">
                  <c:v>41977</c:v>
                </c:pt>
                <c:pt idx="4314">
                  <c:v>41978</c:v>
                </c:pt>
                <c:pt idx="4315">
                  <c:v>41981</c:v>
                </c:pt>
                <c:pt idx="4316">
                  <c:v>41982</c:v>
                </c:pt>
                <c:pt idx="4317">
                  <c:v>41983</c:v>
                </c:pt>
                <c:pt idx="4318">
                  <c:v>41984</c:v>
                </c:pt>
                <c:pt idx="4319">
                  <c:v>41985</c:v>
                </c:pt>
                <c:pt idx="4320">
                  <c:v>41988</c:v>
                </c:pt>
                <c:pt idx="4321">
                  <c:v>41989</c:v>
                </c:pt>
                <c:pt idx="4322">
                  <c:v>41990</c:v>
                </c:pt>
                <c:pt idx="4323">
                  <c:v>41991</c:v>
                </c:pt>
                <c:pt idx="4324">
                  <c:v>41992</c:v>
                </c:pt>
                <c:pt idx="4325">
                  <c:v>41995</c:v>
                </c:pt>
                <c:pt idx="4326">
                  <c:v>41996</c:v>
                </c:pt>
                <c:pt idx="4327">
                  <c:v>41997</c:v>
                </c:pt>
                <c:pt idx="4328">
                  <c:v>41999</c:v>
                </c:pt>
                <c:pt idx="4329">
                  <c:v>42002</c:v>
                </c:pt>
                <c:pt idx="4330">
                  <c:v>42003</c:v>
                </c:pt>
                <c:pt idx="4331">
                  <c:v>42004</c:v>
                </c:pt>
                <c:pt idx="4332">
                  <c:v>42006</c:v>
                </c:pt>
                <c:pt idx="4333">
                  <c:v>42009</c:v>
                </c:pt>
                <c:pt idx="4334">
                  <c:v>42010</c:v>
                </c:pt>
                <c:pt idx="4335">
                  <c:v>42011</c:v>
                </c:pt>
                <c:pt idx="4336">
                  <c:v>42012</c:v>
                </c:pt>
                <c:pt idx="4337">
                  <c:v>42013</c:v>
                </c:pt>
                <c:pt idx="4338">
                  <c:v>42016</c:v>
                </c:pt>
                <c:pt idx="4339">
                  <c:v>42017</c:v>
                </c:pt>
                <c:pt idx="4340">
                  <c:v>42018</c:v>
                </c:pt>
                <c:pt idx="4341">
                  <c:v>42019</c:v>
                </c:pt>
                <c:pt idx="4342">
                  <c:v>42020</c:v>
                </c:pt>
                <c:pt idx="4343">
                  <c:v>42024</c:v>
                </c:pt>
                <c:pt idx="4344">
                  <c:v>42025</c:v>
                </c:pt>
                <c:pt idx="4345">
                  <c:v>42026</c:v>
                </c:pt>
                <c:pt idx="4346">
                  <c:v>42027</c:v>
                </c:pt>
                <c:pt idx="4347">
                  <c:v>42030</c:v>
                </c:pt>
                <c:pt idx="4348">
                  <c:v>42031</c:v>
                </c:pt>
                <c:pt idx="4349">
                  <c:v>42032</c:v>
                </c:pt>
                <c:pt idx="4350">
                  <c:v>42033</c:v>
                </c:pt>
                <c:pt idx="4351">
                  <c:v>42034</c:v>
                </c:pt>
                <c:pt idx="4352">
                  <c:v>42037</c:v>
                </c:pt>
                <c:pt idx="4353">
                  <c:v>42038</c:v>
                </c:pt>
                <c:pt idx="4354">
                  <c:v>42039</c:v>
                </c:pt>
                <c:pt idx="4355">
                  <c:v>42040</c:v>
                </c:pt>
                <c:pt idx="4356">
                  <c:v>42041</c:v>
                </c:pt>
                <c:pt idx="4357">
                  <c:v>42044</c:v>
                </c:pt>
                <c:pt idx="4358">
                  <c:v>42045</c:v>
                </c:pt>
                <c:pt idx="4359">
                  <c:v>42046</c:v>
                </c:pt>
                <c:pt idx="4360">
                  <c:v>42047</c:v>
                </c:pt>
                <c:pt idx="4361">
                  <c:v>42048</c:v>
                </c:pt>
                <c:pt idx="4362">
                  <c:v>42052</c:v>
                </c:pt>
                <c:pt idx="4363">
                  <c:v>42053</c:v>
                </c:pt>
                <c:pt idx="4364">
                  <c:v>42054</c:v>
                </c:pt>
                <c:pt idx="4365">
                  <c:v>42055</c:v>
                </c:pt>
                <c:pt idx="4366">
                  <c:v>42058</c:v>
                </c:pt>
                <c:pt idx="4367">
                  <c:v>42059</c:v>
                </c:pt>
                <c:pt idx="4368">
                  <c:v>42060</c:v>
                </c:pt>
                <c:pt idx="4369">
                  <c:v>42061</c:v>
                </c:pt>
                <c:pt idx="4370">
                  <c:v>42062</c:v>
                </c:pt>
                <c:pt idx="4371">
                  <c:v>42065</c:v>
                </c:pt>
                <c:pt idx="4372">
                  <c:v>42066</c:v>
                </c:pt>
                <c:pt idx="4373">
                  <c:v>42067</c:v>
                </c:pt>
                <c:pt idx="4374">
                  <c:v>42068</c:v>
                </c:pt>
                <c:pt idx="4375">
                  <c:v>42069</c:v>
                </c:pt>
                <c:pt idx="4376">
                  <c:v>42072</c:v>
                </c:pt>
                <c:pt idx="4377">
                  <c:v>42073</c:v>
                </c:pt>
                <c:pt idx="4378">
                  <c:v>42074</c:v>
                </c:pt>
                <c:pt idx="4379">
                  <c:v>42075</c:v>
                </c:pt>
                <c:pt idx="4380">
                  <c:v>42076</c:v>
                </c:pt>
                <c:pt idx="4381">
                  <c:v>42079</c:v>
                </c:pt>
                <c:pt idx="4382">
                  <c:v>42080</c:v>
                </c:pt>
                <c:pt idx="4383">
                  <c:v>42081</c:v>
                </c:pt>
                <c:pt idx="4384">
                  <c:v>42082</c:v>
                </c:pt>
                <c:pt idx="4385">
                  <c:v>42083</c:v>
                </c:pt>
                <c:pt idx="4386">
                  <c:v>42086</c:v>
                </c:pt>
                <c:pt idx="4387">
                  <c:v>42087</c:v>
                </c:pt>
                <c:pt idx="4388">
                  <c:v>42088</c:v>
                </c:pt>
                <c:pt idx="4389">
                  <c:v>42089</c:v>
                </c:pt>
                <c:pt idx="4390">
                  <c:v>42090</c:v>
                </c:pt>
                <c:pt idx="4391">
                  <c:v>42093</c:v>
                </c:pt>
                <c:pt idx="4392">
                  <c:v>42094</c:v>
                </c:pt>
                <c:pt idx="4393">
                  <c:v>42095</c:v>
                </c:pt>
                <c:pt idx="4394">
                  <c:v>42096</c:v>
                </c:pt>
                <c:pt idx="4395">
                  <c:v>42100</c:v>
                </c:pt>
                <c:pt idx="4396">
                  <c:v>42101</c:v>
                </c:pt>
                <c:pt idx="4397">
                  <c:v>42102</c:v>
                </c:pt>
                <c:pt idx="4398">
                  <c:v>42103</c:v>
                </c:pt>
                <c:pt idx="4399">
                  <c:v>42104</c:v>
                </c:pt>
                <c:pt idx="4400">
                  <c:v>42107</c:v>
                </c:pt>
                <c:pt idx="4401">
                  <c:v>42108</c:v>
                </c:pt>
                <c:pt idx="4402">
                  <c:v>42109</c:v>
                </c:pt>
                <c:pt idx="4403">
                  <c:v>42110</c:v>
                </c:pt>
                <c:pt idx="4404">
                  <c:v>42111</c:v>
                </c:pt>
                <c:pt idx="4405">
                  <c:v>42114</c:v>
                </c:pt>
                <c:pt idx="4406">
                  <c:v>42115</c:v>
                </c:pt>
                <c:pt idx="4407">
                  <c:v>42116</c:v>
                </c:pt>
                <c:pt idx="4408">
                  <c:v>42117</c:v>
                </c:pt>
                <c:pt idx="4409">
                  <c:v>42118</c:v>
                </c:pt>
                <c:pt idx="4410">
                  <c:v>42121</c:v>
                </c:pt>
                <c:pt idx="4411">
                  <c:v>42122</c:v>
                </c:pt>
                <c:pt idx="4412">
                  <c:v>42123</c:v>
                </c:pt>
                <c:pt idx="4413">
                  <c:v>42124</c:v>
                </c:pt>
                <c:pt idx="4414">
                  <c:v>42125</c:v>
                </c:pt>
                <c:pt idx="4415">
                  <c:v>42128</c:v>
                </c:pt>
                <c:pt idx="4416">
                  <c:v>42129</c:v>
                </c:pt>
                <c:pt idx="4417">
                  <c:v>42130</c:v>
                </c:pt>
                <c:pt idx="4418">
                  <c:v>42131</c:v>
                </c:pt>
                <c:pt idx="4419">
                  <c:v>42132</c:v>
                </c:pt>
                <c:pt idx="4420">
                  <c:v>42135</c:v>
                </c:pt>
                <c:pt idx="4421">
                  <c:v>42136</c:v>
                </c:pt>
                <c:pt idx="4422">
                  <c:v>42137</c:v>
                </c:pt>
                <c:pt idx="4423">
                  <c:v>42138</c:v>
                </c:pt>
                <c:pt idx="4424">
                  <c:v>42139</c:v>
                </c:pt>
                <c:pt idx="4425">
                  <c:v>42142</c:v>
                </c:pt>
                <c:pt idx="4426">
                  <c:v>42143</c:v>
                </c:pt>
                <c:pt idx="4427">
                  <c:v>42144</c:v>
                </c:pt>
                <c:pt idx="4428">
                  <c:v>42145</c:v>
                </c:pt>
                <c:pt idx="4429">
                  <c:v>42146</c:v>
                </c:pt>
                <c:pt idx="4430">
                  <c:v>42150</c:v>
                </c:pt>
                <c:pt idx="4431">
                  <c:v>42151</c:v>
                </c:pt>
                <c:pt idx="4432">
                  <c:v>42152</c:v>
                </c:pt>
                <c:pt idx="4433">
                  <c:v>42153</c:v>
                </c:pt>
                <c:pt idx="4434">
                  <c:v>42156</c:v>
                </c:pt>
                <c:pt idx="4435">
                  <c:v>42157</c:v>
                </c:pt>
                <c:pt idx="4436">
                  <c:v>42158</c:v>
                </c:pt>
                <c:pt idx="4437">
                  <c:v>42159</c:v>
                </c:pt>
                <c:pt idx="4438">
                  <c:v>42160</c:v>
                </c:pt>
                <c:pt idx="4439">
                  <c:v>42163</c:v>
                </c:pt>
                <c:pt idx="4440">
                  <c:v>42164</c:v>
                </c:pt>
                <c:pt idx="4441">
                  <c:v>42165</c:v>
                </c:pt>
                <c:pt idx="4442">
                  <c:v>42166</c:v>
                </c:pt>
                <c:pt idx="4443">
                  <c:v>42167</c:v>
                </c:pt>
                <c:pt idx="4444">
                  <c:v>42170</c:v>
                </c:pt>
                <c:pt idx="4445">
                  <c:v>42171</c:v>
                </c:pt>
                <c:pt idx="4446">
                  <c:v>42172</c:v>
                </c:pt>
                <c:pt idx="4447">
                  <c:v>42173</c:v>
                </c:pt>
                <c:pt idx="4448">
                  <c:v>42174</c:v>
                </c:pt>
                <c:pt idx="4449">
                  <c:v>42177</c:v>
                </c:pt>
                <c:pt idx="4450">
                  <c:v>42178</c:v>
                </c:pt>
                <c:pt idx="4451">
                  <c:v>42179</c:v>
                </c:pt>
                <c:pt idx="4452">
                  <c:v>42180</c:v>
                </c:pt>
                <c:pt idx="4453">
                  <c:v>42181</c:v>
                </c:pt>
                <c:pt idx="4454">
                  <c:v>42184</c:v>
                </c:pt>
                <c:pt idx="4455">
                  <c:v>42185</c:v>
                </c:pt>
                <c:pt idx="4456">
                  <c:v>42186</c:v>
                </c:pt>
                <c:pt idx="4457">
                  <c:v>42187</c:v>
                </c:pt>
                <c:pt idx="4458">
                  <c:v>42191</c:v>
                </c:pt>
                <c:pt idx="4459">
                  <c:v>42192</c:v>
                </c:pt>
                <c:pt idx="4460">
                  <c:v>42193</c:v>
                </c:pt>
                <c:pt idx="4461">
                  <c:v>42194</c:v>
                </c:pt>
                <c:pt idx="4462">
                  <c:v>42195</c:v>
                </c:pt>
                <c:pt idx="4463">
                  <c:v>42198</c:v>
                </c:pt>
                <c:pt idx="4464">
                  <c:v>42199</c:v>
                </c:pt>
                <c:pt idx="4465">
                  <c:v>42200</c:v>
                </c:pt>
                <c:pt idx="4466">
                  <c:v>42201</c:v>
                </c:pt>
                <c:pt idx="4467">
                  <c:v>42202</c:v>
                </c:pt>
                <c:pt idx="4468">
                  <c:v>42205</c:v>
                </c:pt>
                <c:pt idx="4469">
                  <c:v>42206</c:v>
                </c:pt>
                <c:pt idx="4470">
                  <c:v>42207</c:v>
                </c:pt>
                <c:pt idx="4471">
                  <c:v>42208</c:v>
                </c:pt>
                <c:pt idx="4472">
                  <c:v>42209</c:v>
                </c:pt>
                <c:pt idx="4473">
                  <c:v>42212</c:v>
                </c:pt>
                <c:pt idx="4474">
                  <c:v>42213</c:v>
                </c:pt>
                <c:pt idx="4475">
                  <c:v>42214</c:v>
                </c:pt>
                <c:pt idx="4476">
                  <c:v>42215</c:v>
                </c:pt>
                <c:pt idx="4477">
                  <c:v>42216</c:v>
                </c:pt>
                <c:pt idx="4478">
                  <c:v>42219</c:v>
                </c:pt>
                <c:pt idx="4479">
                  <c:v>42220</c:v>
                </c:pt>
                <c:pt idx="4480">
                  <c:v>42221</c:v>
                </c:pt>
                <c:pt idx="4481">
                  <c:v>42222</c:v>
                </c:pt>
                <c:pt idx="4482">
                  <c:v>42223</c:v>
                </c:pt>
                <c:pt idx="4483">
                  <c:v>42226</c:v>
                </c:pt>
                <c:pt idx="4484">
                  <c:v>42227</c:v>
                </c:pt>
                <c:pt idx="4485">
                  <c:v>42228</c:v>
                </c:pt>
                <c:pt idx="4486">
                  <c:v>42229</c:v>
                </c:pt>
                <c:pt idx="4487">
                  <c:v>42230</c:v>
                </c:pt>
                <c:pt idx="4488">
                  <c:v>42233</c:v>
                </c:pt>
                <c:pt idx="4489">
                  <c:v>42234</c:v>
                </c:pt>
                <c:pt idx="4490">
                  <c:v>42235</c:v>
                </c:pt>
                <c:pt idx="4491">
                  <c:v>42236</c:v>
                </c:pt>
                <c:pt idx="4492">
                  <c:v>42237</c:v>
                </c:pt>
                <c:pt idx="4493">
                  <c:v>42240</c:v>
                </c:pt>
                <c:pt idx="4494">
                  <c:v>42241</c:v>
                </c:pt>
                <c:pt idx="4495">
                  <c:v>42242</c:v>
                </c:pt>
                <c:pt idx="4496">
                  <c:v>42243</c:v>
                </c:pt>
                <c:pt idx="4497">
                  <c:v>42244</c:v>
                </c:pt>
                <c:pt idx="4498">
                  <c:v>42247</c:v>
                </c:pt>
                <c:pt idx="4499">
                  <c:v>42248</c:v>
                </c:pt>
                <c:pt idx="4500">
                  <c:v>42249</c:v>
                </c:pt>
                <c:pt idx="4501">
                  <c:v>42250</c:v>
                </c:pt>
                <c:pt idx="4502">
                  <c:v>42251</c:v>
                </c:pt>
                <c:pt idx="4503">
                  <c:v>42255</c:v>
                </c:pt>
                <c:pt idx="4504">
                  <c:v>42256</c:v>
                </c:pt>
                <c:pt idx="4505">
                  <c:v>42257</c:v>
                </c:pt>
                <c:pt idx="4506">
                  <c:v>42258</c:v>
                </c:pt>
                <c:pt idx="4507">
                  <c:v>42261</c:v>
                </c:pt>
                <c:pt idx="4508">
                  <c:v>42262</c:v>
                </c:pt>
                <c:pt idx="4509">
                  <c:v>42263</c:v>
                </c:pt>
                <c:pt idx="4510">
                  <c:v>42264</c:v>
                </c:pt>
                <c:pt idx="4511">
                  <c:v>42265</c:v>
                </c:pt>
                <c:pt idx="4512">
                  <c:v>42268</c:v>
                </c:pt>
                <c:pt idx="4513">
                  <c:v>42269</c:v>
                </c:pt>
                <c:pt idx="4514">
                  <c:v>42270</c:v>
                </c:pt>
                <c:pt idx="4515">
                  <c:v>42271</c:v>
                </c:pt>
                <c:pt idx="4516">
                  <c:v>42272</c:v>
                </c:pt>
                <c:pt idx="4517">
                  <c:v>42275</c:v>
                </c:pt>
                <c:pt idx="4518">
                  <c:v>42276</c:v>
                </c:pt>
                <c:pt idx="4519">
                  <c:v>42277</c:v>
                </c:pt>
                <c:pt idx="4520">
                  <c:v>42278</c:v>
                </c:pt>
                <c:pt idx="4521">
                  <c:v>42279</c:v>
                </c:pt>
                <c:pt idx="4522">
                  <c:v>42282</c:v>
                </c:pt>
                <c:pt idx="4523">
                  <c:v>42283</c:v>
                </c:pt>
                <c:pt idx="4524">
                  <c:v>42284</c:v>
                </c:pt>
                <c:pt idx="4525">
                  <c:v>42285</c:v>
                </c:pt>
                <c:pt idx="4526">
                  <c:v>42286</c:v>
                </c:pt>
                <c:pt idx="4527">
                  <c:v>42289</c:v>
                </c:pt>
                <c:pt idx="4528">
                  <c:v>42290</c:v>
                </c:pt>
                <c:pt idx="4529">
                  <c:v>42291</c:v>
                </c:pt>
                <c:pt idx="4530">
                  <c:v>42292</c:v>
                </c:pt>
                <c:pt idx="4531">
                  <c:v>42293</c:v>
                </c:pt>
                <c:pt idx="4532">
                  <c:v>42296</c:v>
                </c:pt>
                <c:pt idx="4533">
                  <c:v>42297</c:v>
                </c:pt>
                <c:pt idx="4534">
                  <c:v>42298</c:v>
                </c:pt>
                <c:pt idx="4535">
                  <c:v>42299</c:v>
                </c:pt>
                <c:pt idx="4536">
                  <c:v>42300</c:v>
                </c:pt>
                <c:pt idx="4537">
                  <c:v>42303</c:v>
                </c:pt>
                <c:pt idx="4538">
                  <c:v>42304</c:v>
                </c:pt>
                <c:pt idx="4539">
                  <c:v>42305</c:v>
                </c:pt>
                <c:pt idx="4540">
                  <c:v>42306</c:v>
                </c:pt>
                <c:pt idx="4541">
                  <c:v>42307</c:v>
                </c:pt>
                <c:pt idx="4542">
                  <c:v>42310</c:v>
                </c:pt>
                <c:pt idx="4543">
                  <c:v>42311</c:v>
                </c:pt>
                <c:pt idx="4544">
                  <c:v>42312</c:v>
                </c:pt>
                <c:pt idx="4545">
                  <c:v>42313</c:v>
                </c:pt>
                <c:pt idx="4546">
                  <c:v>42314</c:v>
                </c:pt>
                <c:pt idx="4547">
                  <c:v>42317</c:v>
                </c:pt>
                <c:pt idx="4548">
                  <c:v>42318</c:v>
                </c:pt>
                <c:pt idx="4549">
                  <c:v>42319</c:v>
                </c:pt>
                <c:pt idx="4550">
                  <c:v>42320</c:v>
                </c:pt>
                <c:pt idx="4551">
                  <c:v>42321</c:v>
                </c:pt>
                <c:pt idx="4552">
                  <c:v>42324</c:v>
                </c:pt>
                <c:pt idx="4553">
                  <c:v>42325</c:v>
                </c:pt>
                <c:pt idx="4554">
                  <c:v>42326</c:v>
                </c:pt>
                <c:pt idx="4555">
                  <c:v>42327</c:v>
                </c:pt>
                <c:pt idx="4556">
                  <c:v>42328</c:v>
                </c:pt>
                <c:pt idx="4557">
                  <c:v>42331</c:v>
                </c:pt>
                <c:pt idx="4558">
                  <c:v>42332</c:v>
                </c:pt>
                <c:pt idx="4559">
                  <c:v>42333</c:v>
                </c:pt>
                <c:pt idx="4560">
                  <c:v>42335</c:v>
                </c:pt>
                <c:pt idx="4561">
                  <c:v>42338</c:v>
                </c:pt>
                <c:pt idx="4562">
                  <c:v>42339</c:v>
                </c:pt>
                <c:pt idx="4563">
                  <c:v>42340</c:v>
                </c:pt>
                <c:pt idx="4564">
                  <c:v>42341</c:v>
                </c:pt>
                <c:pt idx="4565">
                  <c:v>42342</c:v>
                </c:pt>
                <c:pt idx="4566">
                  <c:v>42345</c:v>
                </c:pt>
                <c:pt idx="4567">
                  <c:v>42346</c:v>
                </c:pt>
                <c:pt idx="4568">
                  <c:v>42347</c:v>
                </c:pt>
                <c:pt idx="4569">
                  <c:v>42348</c:v>
                </c:pt>
                <c:pt idx="4570">
                  <c:v>42349</c:v>
                </c:pt>
                <c:pt idx="4571">
                  <c:v>42352</c:v>
                </c:pt>
                <c:pt idx="4572">
                  <c:v>42353</c:v>
                </c:pt>
                <c:pt idx="4573">
                  <c:v>42354</c:v>
                </c:pt>
                <c:pt idx="4574">
                  <c:v>42355</c:v>
                </c:pt>
                <c:pt idx="4575">
                  <c:v>42356</c:v>
                </c:pt>
                <c:pt idx="4576">
                  <c:v>42359</c:v>
                </c:pt>
                <c:pt idx="4577">
                  <c:v>42360</c:v>
                </c:pt>
                <c:pt idx="4578">
                  <c:v>42361</c:v>
                </c:pt>
                <c:pt idx="4579">
                  <c:v>42362</c:v>
                </c:pt>
                <c:pt idx="4580">
                  <c:v>42366</c:v>
                </c:pt>
                <c:pt idx="4581">
                  <c:v>42367</c:v>
                </c:pt>
                <c:pt idx="4582">
                  <c:v>42368</c:v>
                </c:pt>
                <c:pt idx="4583">
                  <c:v>42369</c:v>
                </c:pt>
                <c:pt idx="4584">
                  <c:v>42373</c:v>
                </c:pt>
                <c:pt idx="4585">
                  <c:v>42374</c:v>
                </c:pt>
                <c:pt idx="4586">
                  <c:v>42375</c:v>
                </c:pt>
                <c:pt idx="4587">
                  <c:v>42376</c:v>
                </c:pt>
                <c:pt idx="4588">
                  <c:v>42377</c:v>
                </c:pt>
                <c:pt idx="4589">
                  <c:v>42380</c:v>
                </c:pt>
                <c:pt idx="4590">
                  <c:v>42381</c:v>
                </c:pt>
                <c:pt idx="4591">
                  <c:v>42382</c:v>
                </c:pt>
                <c:pt idx="4592">
                  <c:v>42383</c:v>
                </c:pt>
                <c:pt idx="4593">
                  <c:v>42384</c:v>
                </c:pt>
                <c:pt idx="4594">
                  <c:v>42388</c:v>
                </c:pt>
                <c:pt idx="4595">
                  <c:v>42389</c:v>
                </c:pt>
                <c:pt idx="4596">
                  <c:v>42390</c:v>
                </c:pt>
                <c:pt idx="4597">
                  <c:v>42391</c:v>
                </c:pt>
                <c:pt idx="4598">
                  <c:v>42394</c:v>
                </c:pt>
                <c:pt idx="4599">
                  <c:v>42395</c:v>
                </c:pt>
                <c:pt idx="4600">
                  <c:v>42396</c:v>
                </c:pt>
                <c:pt idx="4601">
                  <c:v>42397</c:v>
                </c:pt>
                <c:pt idx="4602">
                  <c:v>42398</c:v>
                </c:pt>
                <c:pt idx="4603">
                  <c:v>42401</c:v>
                </c:pt>
                <c:pt idx="4604">
                  <c:v>42402</c:v>
                </c:pt>
                <c:pt idx="4605">
                  <c:v>42403</c:v>
                </c:pt>
                <c:pt idx="4606">
                  <c:v>42404</c:v>
                </c:pt>
                <c:pt idx="4607">
                  <c:v>42405</c:v>
                </c:pt>
                <c:pt idx="4608">
                  <c:v>42408</c:v>
                </c:pt>
                <c:pt idx="4609">
                  <c:v>42409</c:v>
                </c:pt>
                <c:pt idx="4610">
                  <c:v>42410</c:v>
                </c:pt>
                <c:pt idx="4611">
                  <c:v>42411</c:v>
                </c:pt>
                <c:pt idx="4612">
                  <c:v>42412</c:v>
                </c:pt>
                <c:pt idx="4613">
                  <c:v>42416</c:v>
                </c:pt>
                <c:pt idx="4614">
                  <c:v>42417</c:v>
                </c:pt>
                <c:pt idx="4615">
                  <c:v>42418</c:v>
                </c:pt>
                <c:pt idx="4616">
                  <c:v>42419</c:v>
                </c:pt>
                <c:pt idx="4617">
                  <c:v>42422</c:v>
                </c:pt>
                <c:pt idx="4618">
                  <c:v>42423</c:v>
                </c:pt>
                <c:pt idx="4619">
                  <c:v>42424</c:v>
                </c:pt>
                <c:pt idx="4620">
                  <c:v>42425</c:v>
                </c:pt>
                <c:pt idx="4621">
                  <c:v>42426</c:v>
                </c:pt>
                <c:pt idx="4622">
                  <c:v>42429</c:v>
                </c:pt>
                <c:pt idx="4623">
                  <c:v>42430</c:v>
                </c:pt>
                <c:pt idx="4624">
                  <c:v>42431</c:v>
                </c:pt>
                <c:pt idx="4625">
                  <c:v>42432</c:v>
                </c:pt>
                <c:pt idx="4626">
                  <c:v>42433</c:v>
                </c:pt>
                <c:pt idx="4627">
                  <c:v>42436</c:v>
                </c:pt>
                <c:pt idx="4628">
                  <c:v>42437</c:v>
                </c:pt>
                <c:pt idx="4629">
                  <c:v>42438</c:v>
                </c:pt>
                <c:pt idx="4630">
                  <c:v>42439</c:v>
                </c:pt>
                <c:pt idx="4631">
                  <c:v>42440</c:v>
                </c:pt>
                <c:pt idx="4632">
                  <c:v>42443</c:v>
                </c:pt>
                <c:pt idx="4633">
                  <c:v>42444</c:v>
                </c:pt>
                <c:pt idx="4634">
                  <c:v>42445</c:v>
                </c:pt>
                <c:pt idx="4635">
                  <c:v>42446</c:v>
                </c:pt>
                <c:pt idx="4636">
                  <c:v>42447</c:v>
                </c:pt>
                <c:pt idx="4637">
                  <c:v>42450</c:v>
                </c:pt>
                <c:pt idx="4638">
                  <c:v>42451</c:v>
                </c:pt>
                <c:pt idx="4639">
                  <c:v>42452</c:v>
                </c:pt>
                <c:pt idx="4640">
                  <c:v>42453</c:v>
                </c:pt>
                <c:pt idx="4641">
                  <c:v>42457</c:v>
                </c:pt>
                <c:pt idx="4642">
                  <c:v>42458</c:v>
                </c:pt>
                <c:pt idx="4643">
                  <c:v>42459</c:v>
                </c:pt>
                <c:pt idx="4644">
                  <c:v>42460</c:v>
                </c:pt>
                <c:pt idx="4645">
                  <c:v>42461</c:v>
                </c:pt>
                <c:pt idx="4646">
                  <c:v>42464</c:v>
                </c:pt>
                <c:pt idx="4647">
                  <c:v>42465</c:v>
                </c:pt>
                <c:pt idx="4648">
                  <c:v>42466</c:v>
                </c:pt>
                <c:pt idx="4649">
                  <c:v>42467</c:v>
                </c:pt>
                <c:pt idx="4650">
                  <c:v>42468</c:v>
                </c:pt>
                <c:pt idx="4651">
                  <c:v>42471</c:v>
                </c:pt>
                <c:pt idx="4652">
                  <c:v>42472</c:v>
                </c:pt>
                <c:pt idx="4653">
                  <c:v>42473</c:v>
                </c:pt>
                <c:pt idx="4654">
                  <c:v>42474</c:v>
                </c:pt>
                <c:pt idx="4655">
                  <c:v>42475</c:v>
                </c:pt>
                <c:pt idx="4656">
                  <c:v>42478</c:v>
                </c:pt>
                <c:pt idx="4657">
                  <c:v>42479</c:v>
                </c:pt>
                <c:pt idx="4658">
                  <c:v>42480</c:v>
                </c:pt>
                <c:pt idx="4659">
                  <c:v>42481</c:v>
                </c:pt>
                <c:pt idx="4660">
                  <c:v>42482</c:v>
                </c:pt>
                <c:pt idx="4661">
                  <c:v>42485</c:v>
                </c:pt>
                <c:pt idx="4662">
                  <c:v>42486</c:v>
                </c:pt>
                <c:pt idx="4663">
                  <c:v>42487</c:v>
                </c:pt>
                <c:pt idx="4664">
                  <c:v>42488</c:v>
                </c:pt>
                <c:pt idx="4665">
                  <c:v>42489</c:v>
                </c:pt>
                <c:pt idx="4666">
                  <c:v>42492</c:v>
                </c:pt>
                <c:pt idx="4667">
                  <c:v>42493</c:v>
                </c:pt>
                <c:pt idx="4668">
                  <c:v>42494</c:v>
                </c:pt>
                <c:pt idx="4669">
                  <c:v>42495</c:v>
                </c:pt>
                <c:pt idx="4670">
                  <c:v>42496</c:v>
                </c:pt>
                <c:pt idx="4671">
                  <c:v>42499</c:v>
                </c:pt>
                <c:pt idx="4672">
                  <c:v>42500</c:v>
                </c:pt>
                <c:pt idx="4673">
                  <c:v>42501</c:v>
                </c:pt>
                <c:pt idx="4674">
                  <c:v>42502</c:v>
                </c:pt>
                <c:pt idx="4675">
                  <c:v>42503</c:v>
                </c:pt>
                <c:pt idx="4676">
                  <c:v>42506</c:v>
                </c:pt>
                <c:pt idx="4677">
                  <c:v>42507</c:v>
                </c:pt>
                <c:pt idx="4678">
                  <c:v>42508</c:v>
                </c:pt>
                <c:pt idx="4679">
                  <c:v>42509</c:v>
                </c:pt>
                <c:pt idx="4680">
                  <c:v>42510</c:v>
                </c:pt>
                <c:pt idx="4681">
                  <c:v>42513</c:v>
                </c:pt>
                <c:pt idx="4682">
                  <c:v>42514</c:v>
                </c:pt>
                <c:pt idx="4683">
                  <c:v>42515</c:v>
                </c:pt>
                <c:pt idx="4684">
                  <c:v>42516</c:v>
                </c:pt>
                <c:pt idx="4685">
                  <c:v>42517</c:v>
                </c:pt>
                <c:pt idx="4686">
                  <c:v>42521</c:v>
                </c:pt>
                <c:pt idx="4687">
                  <c:v>42522</c:v>
                </c:pt>
                <c:pt idx="4688">
                  <c:v>42523</c:v>
                </c:pt>
                <c:pt idx="4689">
                  <c:v>42524</c:v>
                </c:pt>
                <c:pt idx="4690">
                  <c:v>42527</c:v>
                </c:pt>
                <c:pt idx="4691">
                  <c:v>42528</c:v>
                </c:pt>
                <c:pt idx="4692">
                  <c:v>42529</c:v>
                </c:pt>
                <c:pt idx="4693">
                  <c:v>42530</c:v>
                </c:pt>
                <c:pt idx="4694">
                  <c:v>42531</c:v>
                </c:pt>
                <c:pt idx="4695">
                  <c:v>42534</c:v>
                </c:pt>
                <c:pt idx="4696">
                  <c:v>42535</c:v>
                </c:pt>
                <c:pt idx="4697">
                  <c:v>42536</c:v>
                </c:pt>
                <c:pt idx="4698">
                  <c:v>42537</c:v>
                </c:pt>
                <c:pt idx="4699">
                  <c:v>42538</c:v>
                </c:pt>
                <c:pt idx="4700">
                  <c:v>42541</c:v>
                </c:pt>
                <c:pt idx="4701">
                  <c:v>42542</c:v>
                </c:pt>
                <c:pt idx="4702">
                  <c:v>42543</c:v>
                </c:pt>
                <c:pt idx="4703">
                  <c:v>42544</c:v>
                </c:pt>
                <c:pt idx="4704">
                  <c:v>42545</c:v>
                </c:pt>
                <c:pt idx="4705">
                  <c:v>42548</c:v>
                </c:pt>
                <c:pt idx="4706">
                  <c:v>42549</c:v>
                </c:pt>
                <c:pt idx="4707">
                  <c:v>42550</c:v>
                </c:pt>
                <c:pt idx="4708">
                  <c:v>42551</c:v>
                </c:pt>
                <c:pt idx="4709">
                  <c:v>42552</c:v>
                </c:pt>
                <c:pt idx="4710">
                  <c:v>42556</c:v>
                </c:pt>
                <c:pt idx="4711">
                  <c:v>42557</c:v>
                </c:pt>
                <c:pt idx="4712">
                  <c:v>42558</c:v>
                </c:pt>
                <c:pt idx="4713">
                  <c:v>42559</c:v>
                </c:pt>
                <c:pt idx="4714">
                  <c:v>42562</c:v>
                </c:pt>
                <c:pt idx="4715">
                  <c:v>42563</c:v>
                </c:pt>
                <c:pt idx="4716">
                  <c:v>42564</c:v>
                </c:pt>
                <c:pt idx="4717">
                  <c:v>42565</c:v>
                </c:pt>
                <c:pt idx="4718">
                  <c:v>42566</c:v>
                </c:pt>
                <c:pt idx="4719">
                  <c:v>42569</c:v>
                </c:pt>
                <c:pt idx="4720">
                  <c:v>42570</c:v>
                </c:pt>
                <c:pt idx="4721">
                  <c:v>42571</c:v>
                </c:pt>
                <c:pt idx="4722">
                  <c:v>42572</c:v>
                </c:pt>
                <c:pt idx="4723">
                  <c:v>42573</c:v>
                </c:pt>
                <c:pt idx="4724">
                  <c:v>42576</c:v>
                </c:pt>
                <c:pt idx="4725">
                  <c:v>42577</c:v>
                </c:pt>
                <c:pt idx="4726">
                  <c:v>42578</c:v>
                </c:pt>
                <c:pt idx="4727">
                  <c:v>42579</c:v>
                </c:pt>
                <c:pt idx="4728">
                  <c:v>42580</c:v>
                </c:pt>
                <c:pt idx="4729">
                  <c:v>42583</c:v>
                </c:pt>
                <c:pt idx="4730">
                  <c:v>42584</c:v>
                </c:pt>
                <c:pt idx="4731">
                  <c:v>42585</c:v>
                </c:pt>
                <c:pt idx="4732">
                  <c:v>42586</c:v>
                </c:pt>
                <c:pt idx="4733">
                  <c:v>42587</c:v>
                </c:pt>
                <c:pt idx="4734">
                  <c:v>42590</c:v>
                </c:pt>
                <c:pt idx="4735">
                  <c:v>42591</c:v>
                </c:pt>
                <c:pt idx="4736">
                  <c:v>42592</c:v>
                </c:pt>
                <c:pt idx="4737">
                  <c:v>42593</c:v>
                </c:pt>
                <c:pt idx="4738">
                  <c:v>42594</c:v>
                </c:pt>
                <c:pt idx="4739">
                  <c:v>42597</c:v>
                </c:pt>
                <c:pt idx="4740">
                  <c:v>42598</c:v>
                </c:pt>
                <c:pt idx="4741">
                  <c:v>42599</c:v>
                </c:pt>
                <c:pt idx="4742">
                  <c:v>42600</c:v>
                </c:pt>
                <c:pt idx="4743">
                  <c:v>42601</c:v>
                </c:pt>
                <c:pt idx="4744">
                  <c:v>42604</c:v>
                </c:pt>
                <c:pt idx="4745">
                  <c:v>42605</c:v>
                </c:pt>
                <c:pt idx="4746">
                  <c:v>42606</c:v>
                </c:pt>
                <c:pt idx="4747">
                  <c:v>42607</c:v>
                </c:pt>
                <c:pt idx="4748">
                  <c:v>42608</c:v>
                </c:pt>
                <c:pt idx="4749">
                  <c:v>42611</c:v>
                </c:pt>
                <c:pt idx="4750">
                  <c:v>42612</c:v>
                </c:pt>
                <c:pt idx="4751">
                  <c:v>42613</c:v>
                </c:pt>
                <c:pt idx="4752">
                  <c:v>42614</c:v>
                </c:pt>
                <c:pt idx="4753">
                  <c:v>42615</c:v>
                </c:pt>
                <c:pt idx="4754">
                  <c:v>42619</c:v>
                </c:pt>
                <c:pt idx="4755">
                  <c:v>42620</c:v>
                </c:pt>
                <c:pt idx="4756">
                  <c:v>42621</c:v>
                </c:pt>
                <c:pt idx="4757">
                  <c:v>42622</c:v>
                </c:pt>
                <c:pt idx="4758">
                  <c:v>42625</c:v>
                </c:pt>
                <c:pt idx="4759">
                  <c:v>42626</c:v>
                </c:pt>
                <c:pt idx="4760">
                  <c:v>42627</c:v>
                </c:pt>
                <c:pt idx="4761">
                  <c:v>42628</c:v>
                </c:pt>
                <c:pt idx="4762">
                  <c:v>42629</c:v>
                </c:pt>
                <c:pt idx="4763">
                  <c:v>42632</c:v>
                </c:pt>
                <c:pt idx="4764">
                  <c:v>42633</c:v>
                </c:pt>
                <c:pt idx="4765">
                  <c:v>42634</c:v>
                </c:pt>
                <c:pt idx="4766">
                  <c:v>42635</c:v>
                </c:pt>
                <c:pt idx="4767">
                  <c:v>42636</c:v>
                </c:pt>
                <c:pt idx="4768">
                  <c:v>42639</c:v>
                </c:pt>
                <c:pt idx="4769">
                  <c:v>42640</c:v>
                </c:pt>
                <c:pt idx="4770">
                  <c:v>42641</c:v>
                </c:pt>
                <c:pt idx="4771">
                  <c:v>42642</c:v>
                </c:pt>
                <c:pt idx="4772">
                  <c:v>42643</c:v>
                </c:pt>
                <c:pt idx="4773">
                  <c:v>42646</c:v>
                </c:pt>
                <c:pt idx="4774">
                  <c:v>42647</c:v>
                </c:pt>
                <c:pt idx="4775">
                  <c:v>42648</c:v>
                </c:pt>
                <c:pt idx="4776">
                  <c:v>42649</c:v>
                </c:pt>
                <c:pt idx="4777">
                  <c:v>42650</c:v>
                </c:pt>
                <c:pt idx="4778">
                  <c:v>42653</c:v>
                </c:pt>
                <c:pt idx="4779">
                  <c:v>42654</c:v>
                </c:pt>
                <c:pt idx="4780">
                  <c:v>42655</c:v>
                </c:pt>
                <c:pt idx="4781">
                  <c:v>42656</c:v>
                </c:pt>
                <c:pt idx="4782">
                  <c:v>42657</c:v>
                </c:pt>
                <c:pt idx="4783">
                  <c:v>42660</c:v>
                </c:pt>
                <c:pt idx="4784">
                  <c:v>42661</c:v>
                </c:pt>
                <c:pt idx="4785">
                  <c:v>42662</c:v>
                </c:pt>
                <c:pt idx="4786">
                  <c:v>42663</c:v>
                </c:pt>
                <c:pt idx="4787">
                  <c:v>42664</c:v>
                </c:pt>
                <c:pt idx="4788">
                  <c:v>42667</c:v>
                </c:pt>
                <c:pt idx="4789">
                  <c:v>42668</c:v>
                </c:pt>
                <c:pt idx="4790">
                  <c:v>42669</c:v>
                </c:pt>
                <c:pt idx="4791">
                  <c:v>42670</c:v>
                </c:pt>
                <c:pt idx="4792">
                  <c:v>42671</c:v>
                </c:pt>
                <c:pt idx="4793">
                  <c:v>42674</c:v>
                </c:pt>
                <c:pt idx="4794">
                  <c:v>42675</c:v>
                </c:pt>
                <c:pt idx="4795">
                  <c:v>42676</c:v>
                </c:pt>
                <c:pt idx="4796">
                  <c:v>42677</c:v>
                </c:pt>
                <c:pt idx="4797">
                  <c:v>42678</c:v>
                </c:pt>
                <c:pt idx="4798">
                  <c:v>42681</c:v>
                </c:pt>
                <c:pt idx="4799">
                  <c:v>42682</c:v>
                </c:pt>
                <c:pt idx="4800">
                  <c:v>42683</c:v>
                </c:pt>
                <c:pt idx="4801">
                  <c:v>42684</c:v>
                </c:pt>
                <c:pt idx="4802">
                  <c:v>42685</c:v>
                </c:pt>
                <c:pt idx="4803">
                  <c:v>42688</c:v>
                </c:pt>
                <c:pt idx="4804">
                  <c:v>42689</c:v>
                </c:pt>
                <c:pt idx="4805">
                  <c:v>42690</c:v>
                </c:pt>
                <c:pt idx="4806">
                  <c:v>42691</c:v>
                </c:pt>
                <c:pt idx="4807">
                  <c:v>42692</c:v>
                </c:pt>
                <c:pt idx="4808">
                  <c:v>42695</c:v>
                </c:pt>
                <c:pt idx="4809">
                  <c:v>42696</c:v>
                </c:pt>
                <c:pt idx="4810">
                  <c:v>42697</c:v>
                </c:pt>
                <c:pt idx="4811">
                  <c:v>42699</c:v>
                </c:pt>
                <c:pt idx="4812">
                  <c:v>42702</c:v>
                </c:pt>
                <c:pt idx="4813">
                  <c:v>42703</c:v>
                </c:pt>
                <c:pt idx="4814">
                  <c:v>42704</c:v>
                </c:pt>
                <c:pt idx="4815">
                  <c:v>42705</c:v>
                </c:pt>
                <c:pt idx="4816">
                  <c:v>42706</c:v>
                </c:pt>
                <c:pt idx="4817">
                  <c:v>42709</c:v>
                </c:pt>
                <c:pt idx="4818">
                  <c:v>42710</c:v>
                </c:pt>
                <c:pt idx="4819">
                  <c:v>42711</c:v>
                </c:pt>
                <c:pt idx="4820">
                  <c:v>42712</c:v>
                </c:pt>
                <c:pt idx="4821">
                  <c:v>42713</c:v>
                </c:pt>
                <c:pt idx="4822">
                  <c:v>42716</c:v>
                </c:pt>
                <c:pt idx="4823">
                  <c:v>42717</c:v>
                </c:pt>
                <c:pt idx="4824">
                  <c:v>42718</c:v>
                </c:pt>
                <c:pt idx="4825">
                  <c:v>42719</c:v>
                </c:pt>
                <c:pt idx="4826">
                  <c:v>42720</c:v>
                </c:pt>
                <c:pt idx="4827">
                  <c:v>42723</c:v>
                </c:pt>
                <c:pt idx="4828">
                  <c:v>42724</c:v>
                </c:pt>
                <c:pt idx="4829">
                  <c:v>42725</c:v>
                </c:pt>
                <c:pt idx="4830">
                  <c:v>42726</c:v>
                </c:pt>
                <c:pt idx="4831">
                  <c:v>42727</c:v>
                </c:pt>
                <c:pt idx="4832">
                  <c:v>42731</c:v>
                </c:pt>
                <c:pt idx="4833">
                  <c:v>42732</c:v>
                </c:pt>
                <c:pt idx="4834">
                  <c:v>42733</c:v>
                </c:pt>
                <c:pt idx="4835">
                  <c:v>42734</c:v>
                </c:pt>
                <c:pt idx="4836">
                  <c:v>42738</c:v>
                </c:pt>
                <c:pt idx="4837">
                  <c:v>42739</c:v>
                </c:pt>
                <c:pt idx="4838">
                  <c:v>42740</c:v>
                </c:pt>
                <c:pt idx="4839">
                  <c:v>42741</c:v>
                </c:pt>
                <c:pt idx="4840">
                  <c:v>42744</c:v>
                </c:pt>
                <c:pt idx="4841">
                  <c:v>42745</c:v>
                </c:pt>
                <c:pt idx="4842">
                  <c:v>42746</c:v>
                </c:pt>
                <c:pt idx="4843">
                  <c:v>42747</c:v>
                </c:pt>
                <c:pt idx="4844">
                  <c:v>42748</c:v>
                </c:pt>
                <c:pt idx="4845">
                  <c:v>42752</c:v>
                </c:pt>
                <c:pt idx="4846">
                  <c:v>42753</c:v>
                </c:pt>
                <c:pt idx="4847">
                  <c:v>42754</c:v>
                </c:pt>
                <c:pt idx="4848">
                  <c:v>42755</c:v>
                </c:pt>
                <c:pt idx="4849">
                  <c:v>42758</c:v>
                </c:pt>
                <c:pt idx="4850">
                  <c:v>42759</c:v>
                </c:pt>
                <c:pt idx="4851">
                  <c:v>42760</c:v>
                </c:pt>
                <c:pt idx="4852">
                  <c:v>42761</c:v>
                </c:pt>
                <c:pt idx="4853">
                  <c:v>42762</c:v>
                </c:pt>
                <c:pt idx="4854">
                  <c:v>42765</c:v>
                </c:pt>
                <c:pt idx="4855">
                  <c:v>42766</c:v>
                </c:pt>
                <c:pt idx="4856">
                  <c:v>42767</c:v>
                </c:pt>
                <c:pt idx="4857">
                  <c:v>42768</c:v>
                </c:pt>
                <c:pt idx="4858">
                  <c:v>42769</c:v>
                </c:pt>
                <c:pt idx="4859">
                  <c:v>42772</c:v>
                </c:pt>
                <c:pt idx="4860">
                  <c:v>42773</c:v>
                </c:pt>
                <c:pt idx="4861">
                  <c:v>42774</c:v>
                </c:pt>
                <c:pt idx="4862">
                  <c:v>42775</c:v>
                </c:pt>
                <c:pt idx="4863">
                  <c:v>42776</c:v>
                </c:pt>
                <c:pt idx="4864">
                  <c:v>42779</c:v>
                </c:pt>
                <c:pt idx="4865">
                  <c:v>42780</c:v>
                </c:pt>
                <c:pt idx="4866">
                  <c:v>42781</c:v>
                </c:pt>
                <c:pt idx="4867">
                  <c:v>42782</c:v>
                </c:pt>
                <c:pt idx="4868">
                  <c:v>42783</c:v>
                </c:pt>
                <c:pt idx="4869">
                  <c:v>42787</c:v>
                </c:pt>
                <c:pt idx="4870">
                  <c:v>42788</c:v>
                </c:pt>
                <c:pt idx="4871">
                  <c:v>42789</c:v>
                </c:pt>
                <c:pt idx="4872">
                  <c:v>42790</c:v>
                </c:pt>
                <c:pt idx="4873">
                  <c:v>42793</c:v>
                </c:pt>
                <c:pt idx="4874">
                  <c:v>42794</c:v>
                </c:pt>
                <c:pt idx="4875">
                  <c:v>42795</c:v>
                </c:pt>
                <c:pt idx="4876">
                  <c:v>42796</c:v>
                </c:pt>
                <c:pt idx="4877">
                  <c:v>42797</c:v>
                </c:pt>
                <c:pt idx="4878">
                  <c:v>42800</c:v>
                </c:pt>
                <c:pt idx="4879">
                  <c:v>42801</c:v>
                </c:pt>
                <c:pt idx="4880">
                  <c:v>42802</c:v>
                </c:pt>
                <c:pt idx="4881">
                  <c:v>42803</c:v>
                </c:pt>
                <c:pt idx="4882">
                  <c:v>42804</c:v>
                </c:pt>
                <c:pt idx="4883">
                  <c:v>42807</c:v>
                </c:pt>
                <c:pt idx="4884">
                  <c:v>42808</c:v>
                </c:pt>
                <c:pt idx="4885">
                  <c:v>42809</c:v>
                </c:pt>
                <c:pt idx="4886">
                  <c:v>42810</c:v>
                </c:pt>
                <c:pt idx="4887">
                  <c:v>42811</c:v>
                </c:pt>
                <c:pt idx="4888">
                  <c:v>42814</c:v>
                </c:pt>
                <c:pt idx="4889">
                  <c:v>42815</c:v>
                </c:pt>
                <c:pt idx="4890">
                  <c:v>42816</c:v>
                </c:pt>
                <c:pt idx="4891">
                  <c:v>42817</c:v>
                </c:pt>
                <c:pt idx="4892">
                  <c:v>42818</c:v>
                </c:pt>
                <c:pt idx="4893">
                  <c:v>42821</c:v>
                </c:pt>
                <c:pt idx="4894">
                  <c:v>42822</c:v>
                </c:pt>
                <c:pt idx="4895">
                  <c:v>42823</c:v>
                </c:pt>
                <c:pt idx="4896">
                  <c:v>42824</c:v>
                </c:pt>
                <c:pt idx="4897">
                  <c:v>42825</c:v>
                </c:pt>
                <c:pt idx="4898">
                  <c:v>42828</c:v>
                </c:pt>
                <c:pt idx="4899">
                  <c:v>42829</c:v>
                </c:pt>
                <c:pt idx="4900">
                  <c:v>42830</c:v>
                </c:pt>
                <c:pt idx="4901">
                  <c:v>42831</c:v>
                </c:pt>
                <c:pt idx="4902">
                  <c:v>42832</c:v>
                </c:pt>
                <c:pt idx="4903">
                  <c:v>42835</c:v>
                </c:pt>
                <c:pt idx="4904">
                  <c:v>42836</c:v>
                </c:pt>
                <c:pt idx="4905">
                  <c:v>42837</c:v>
                </c:pt>
                <c:pt idx="4906">
                  <c:v>42838</c:v>
                </c:pt>
                <c:pt idx="4907">
                  <c:v>42842</c:v>
                </c:pt>
                <c:pt idx="4908">
                  <c:v>42843</c:v>
                </c:pt>
                <c:pt idx="4909">
                  <c:v>42844</c:v>
                </c:pt>
                <c:pt idx="4910">
                  <c:v>42845</c:v>
                </c:pt>
                <c:pt idx="4911">
                  <c:v>42846</c:v>
                </c:pt>
                <c:pt idx="4912">
                  <c:v>42849</c:v>
                </c:pt>
                <c:pt idx="4913">
                  <c:v>42850</c:v>
                </c:pt>
                <c:pt idx="4914">
                  <c:v>42851</c:v>
                </c:pt>
                <c:pt idx="4915">
                  <c:v>42852</c:v>
                </c:pt>
                <c:pt idx="4916">
                  <c:v>42853</c:v>
                </c:pt>
                <c:pt idx="4917">
                  <c:v>42856</c:v>
                </c:pt>
                <c:pt idx="4918">
                  <c:v>42857</c:v>
                </c:pt>
                <c:pt idx="4919">
                  <c:v>42858</c:v>
                </c:pt>
                <c:pt idx="4920">
                  <c:v>42859</c:v>
                </c:pt>
                <c:pt idx="4921">
                  <c:v>42860</c:v>
                </c:pt>
                <c:pt idx="4922">
                  <c:v>42863</c:v>
                </c:pt>
                <c:pt idx="4923">
                  <c:v>42864</c:v>
                </c:pt>
                <c:pt idx="4924">
                  <c:v>42865</c:v>
                </c:pt>
                <c:pt idx="4925">
                  <c:v>42866</c:v>
                </c:pt>
                <c:pt idx="4926">
                  <c:v>42867</c:v>
                </c:pt>
                <c:pt idx="4927">
                  <c:v>42870</c:v>
                </c:pt>
                <c:pt idx="4928">
                  <c:v>42871</c:v>
                </c:pt>
                <c:pt idx="4929">
                  <c:v>42872</c:v>
                </c:pt>
                <c:pt idx="4930">
                  <c:v>42873</c:v>
                </c:pt>
                <c:pt idx="4931">
                  <c:v>42874</c:v>
                </c:pt>
                <c:pt idx="4932">
                  <c:v>42877</c:v>
                </c:pt>
                <c:pt idx="4933">
                  <c:v>42878</c:v>
                </c:pt>
                <c:pt idx="4934">
                  <c:v>42879</c:v>
                </c:pt>
                <c:pt idx="4935">
                  <c:v>42880</c:v>
                </c:pt>
                <c:pt idx="4936">
                  <c:v>42881</c:v>
                </c:pt>
                <c:pt idx="4937">
                  <c:v>42885</c:v>
                </c:pt>
                <c:pt idx="4938">
                  <c:v>42886</c:v>
                </c:pt>
                <c:pt idx="4939">
                  <c:v>42887</c:v>
                </c:pt>
                <c:pt idx="4940">
                  <c:v>42888</c:v>
                </c:pt>
                <c:pt idx="4941">
                  <c:v>42891</c:v>
                </c:pt>
                <c:pt idx="4942">
                  <c:v>42892</c:v>
                </c:pt>
                <c:pt idx="4943">
                  <c:v>42893</c:v>
                </c:pt>
                <c:pt idx="4944">
                  <c:v>42894</c:v>
                </c:pt>
                <c:pt idx="4945">
                  <c:v>42895</c:v>
                </c:pt>
                <c:pt idx="4946">
                  <c:v>42898</c:v>
                </c:pt>
                <c:pt idx="4947">
                  <c:v>42899</c:v>
                </c:pt>
                <c:pt idx="4948">
                  <c:v>42900</c:v>
                </c:pt>
                <c:pt idx="4949">
                  <c:v>42901</c:v>
                </c:pt>
                <c:pt idx="4950">
                  <c:v>42902</c:v>
                </c:pt>
                <c:pt idx="4951">
                  <c:v>42905</c:v>
                </c:pt>
                <c:pt idx="4952">
                  <c:v>42906</c:v>
                </c:pt>
                <c:pt idx="4953">
                  <c:v>42907</c:v>
                </c:pt>
                <c:pt idx="4954">
                  <c:v>42908</c:v>
                </c:pt>
                <c:pt idx="4955">
                  <c:v>42909</c:v>
                </c:pt>
                <c:pt idx="4956">
                  <c:v>42912</c:v>
                </c:pt>
                <c:pt idx="4957">
                  <c:v>42913</c:v>
                </c:pt>
                <c:pt idx="4958">
                  <c:v>42914</c:v>
                </c:pt>
                <c:pt idx="4959">
                  <c:v>42915</c:v>
                </c:pt>
                <c:pt idx="4960">
                  <c:v>42916</c:v>
                </c:pt>
                <c:pt idx="4961">
                  <c:v>42919</c:v>
                </c:pt>
                <c:pt idx="4962">
                  <c:v>42921</c:v>
                </c:pt>
                <c:pt idx="4963">
                  <c:v>42922</c:v>
                </c:pt>
                <c:pt idx="4964">
                  <c:v>42923</c:v>
                </c:pt>
                <c:pt idx="4965">
                  <c:v>42926</c:v>
                </c:pt>
                <c:pt idx="4966">
                  <c:v>42927</c:v>
                </c:pt>
                <c:pt idx="4967">
                  <c:v>42928</c:v>
                </c:pt>
                <c:pt idx="4968">
                  <c:v>42929</c:v>
                </c:pt>
                <c:pt idx="4969">
                  <c:v>42930</c:v>
                </c:pt>
                <c:pt idx="4970">
                  <c:v>42933</c:v>
                </c:pt>
                <c:pt idx="4971">
                  <c:v>42934</c:v>
                </c:pt>
                <c:pt idx="4972">
                  <c:v>42935</c:v>
                </c:pt>
                <c:pt idx="4973">
                  <c:v>42936</c:v>
                </c:pt>
                <c:pt idx="4974">
                  <c:v>42937</c:v>
                </c:pt>
                <c:pt idx="4975">
                  <c:v>42940</c:v>
                </c:pt>
                <c:pt idx="4976">
                  <c:v>42941</c:v>
                </c:pt>
                <c:pt idx="4977">
                  <c:v>42942</c:v>
                </c:pt>
                <c:pt idx="4978">
                  <c:v>42943</c:v>
                </c:pt>
                <c:pt idx="4979">
                  <c:v>42944</c:v>
                </c:pt>
                <c:pt idx="4980">
                  <c:v>42947</c:v>
                </c:pt>
                <c:pt idx="4981">
                  <c:v>42948</c:v>
                </c:pt>
                <c:pt idx="4982">
                  <c:v>42949</c:v>
                </c:pt>
                <c:pt idx="4983">
                  <c:v>42950</c:v>
                </c:pt>
                <c:pt idx="4984">
                  <c:v>42951</c:v>
                </c:pt>
                <c:pt idx="4985">
                  <c:v>42954</c:v>
                </c:pt>
                <c:pt idx="4986">
                  <c:v>42955</c:v>
                </c:pt>
                <c:pt idx="4987">
                  <c:v>42956</c:v>
                </c:pt>
                <c:pt idx="4988">
                  <c:v>42957</c:v>
                </c:pt>
                <c:pt idx="4989">
                  <c:v>42958</c:v>
                </c:pt>
                <c:pt idx="4990">
                  <c:v>42961</c:v>
                </c:pt>
                <c:pt idx="4991">
                  <c:v>42962</c:v>
                </c:pt>
                <c:pt idx="4992">
                  <c:v>42963</c:v>
                </c:pt>
                <c:pt idx="4993">
                  <c:v>42964</c:v>
                </c:pt>
                <c:pt idx="4994">
                  <c:v>42965</c:v>
                </c:pt>
                <c:pt idx="4995">
                  <c:v>42968</c:v>
                </c:pt>
                <c:pt idx="4996">
                  <c:v>42969</c:v>
                </c:pt>
                <c:pt idx="4997">
                  <c:v>42970</c:v>
                </c:pt>
                <c:pt idx="4998">
                  <c:v>42971</c:v>
                </c:pt>
                <c:pt idx="4999">
                  <c:v>42972</c:v>
                </c:pt>
                <c:pt idx="5000">
                  <c:v>42975</c:v>
                </c:pt>
                <c:pt idx="5001">
                  <c:v>42976</c:v>
                </c:pt>
                <c:pt idx="5002">
                  <c:v>42977</c:v>
                </c:pt>
                <c:pt idx="5003">
                  <c:v>42978</c:v>
                </c:pt>
                <c:pt idx="5004">
                  <c:v>42979</c:v>
                </c:pt>
                <c:pt idx="5005">
                  <c:v>42983</c:v>
                </c:pt>
                <c:pt idx="5006">
                  <c:v>42984</c:v>
                </c:pt>
                <c:pt idx="5007">
                  <c:v>42985</c:v>
                </c:pt>
                <c:pt idx="5008">
                  <c:v>42986</c:v>
                </c:pt>
                <c:pt idx="5009">
                  <c:v>42989</c:v>
                </c:pt>
                <c:pt idx="5010">
                  <c:v>42990</c:v>
                </c:pt>
                <c:pt idx="5011">
                  <c:v>42991</c:v>
                </c:pt>
                <c:pt idx="5012">
                  <c:v>42992</c:v>
                </c:pt>
                <c:pt idx="5013">
                  <c:v>42993</c:v>
                </c:pt>
                <c:pt idx="5014">
                  <c:v>42996</c:v>
                </c:pt>
                <c:pt idx="5015">
                  <c:v>42997</c:v>
                </c:pt>
                <c:pt idx="5016">
                  <c:v>42998</c:v>
                </c:pt>
                <c:pt idx="5017">
                  <c:v>42999</c:v>
                </c:pt>
                <c:pt idx="5018">
                  <c:v>43000</c:v>
                </c:pt>
                <c:pt idx="5019">
                  <c:v>43003</c:v>
                </c:pt>
                <c:pt idx="5020">
                  <c:v>43004</c:v>
                </c:pt>
                <c:pt idx="5021">
                  <c:v>43005</c:v>
                </c:pt>
                <c:pt idx="5022">
                  <c:v>43006</c:v>
                </c:pt>
                <c:pt idx="5023">
                  <c:v>43007</c:v>
                </c:pt>
                <c:pt idx="5024">
                  <c:v>43010</c:v>
                </c:pt>
                <c:pt idx="5025">
                  <c:v>43011</c:v>
                </c:pt>
                <c:pt idx="5026">
                  <c:v>43012</c:v>
                </c:pt>
                <c:pt idx="5027">
                  <c:v>43013</c:v>
                </c:pt>
                <c:pt idx="5028">
                  <c:v>43014</c:v>
                </c:pt>
                <c:pt idx="5029">
                  <c:v>43017</c:v>
                </c:pt>
                <c:pt idx="5030">
                  <c:v>43018</c:v>
                </c:pt>
                <c:pt idx="5031">
                  <c:v>43019</c:v>
                </c:pt>
                <c:pt idx="5032">
                  <c:v>43020</c:v>
                </c:pt>
                <c:pt idx="5033">
                  <c:v>43021</c:v>
                </c:pt>
                <c:pt idx="5034">
                  <c:v>43024</c:v>
                </c:pt>
                <c:pt idx="5035">
                  <c:v>43025</c:v>
                </c:pt>
                <c:pt idx="5036">
                  <c:v>43026</c:v>
                </c:pt>
                <c:pt idx="5037">
                  <c:v>43027</c:v>
                </c:pt>
                <c:pt idx="5038">
                  <c:v>43028</c:v>
                </c:pt>
                <c:pt idx="5039">
                  <c:v>43031</c:v>
                </c:pt>
                <c:pt idx="5040">
                  <c:v>43032</c:v>
                </c:pt>
                <c:pt idx="5041">
                  <c:v>43033</c:v>
                </c:pt>
                <c:pt idx="5042">
                  <c:v>43034</c:v>
                </c:pt>
                <c:pt idx="5043">
                  <c:v>43035</c:v>
                </c:pt>
                <c:pt idx="5044">
                  <c:v>43038</c:v>
                </c:pt>
                <c:pt idx="5045">
                  <c:v>43039</c:v>
                </c:pt>
                <c:pt idx="5046">
                  <c:v>43040</c:v>
                </c:pt>
                <c:pt idx="5047">
                  <c:v>43041</c:v>
                </c:pt>
                <c:pt idx="5048">
                  <c:v>43042</c:v>
                </c:pt>
                <c:pt idx="5049">
                  <c:v>43045</c:v>
                </c:pt>
                <c:pt idx="5050">
                  <c:v>43046</c:v>
                </c:pt>
                <c:pt idx="5051">
                  <c:v>43047</c:v>
                </c:pt>
                <c:pt idx="5052">
                  <c:v>43048</c:v>
                </c:pt>
                <c:pt idx="5053">
                  <c:v>43049</c:v>
                </c:pt>
                <c:pt idx="5054">
                  <c:v>43052</c:v>
                </c:pt>
                <c:pt idx="5055">
                  <c:v>43053</c:v>
                </c:pt>
                <c:pt idx="5056">
                  <c:v>43054</c:v>
                </c:pt>
                <c:pt idx="5057">
                  <c:v>43055</c:v>
                </c:pt>
                <c:pt idx="5058">
                  <c:v>43056</c:v>
                </c:pt>
                <c:pt idx="5059">
                  <c:v>43059</c:v>
                </c:pt>
                <c:pt idx="5060">
                  <c:v>43060</c:v>
                </c:pt>
                <c:pt idx="5061">
                  <c:v>43061</c:v>
                </c:pt>
                <c:pt idx="5062">
                  <c:v>43063</c:v>
                </c:pt>
                <c:pt idx="5063">
                  <c:v>43066</c:v>
                </c:pt>
                <c:pt idx="5064">
                  <c:v>43067</c:v>
                </c:pt>
                <c:pt idx="5065">
                  <c:v>43068</c:v>
                </c:pt>
                <c:pt idx="5066">
                  <c:v>43069</c:v>
                </c:pt>
                <c:pt idx="5067">
                  <c:v>43070</c:v>
                </c:pt>
                <c:pt idx="5068">
                  <c:v>43073</c:v>
                </c:pt>
                <c:pt idx="5069">
                  <c:v>43074</c:v>
                </c:pt>
                <c:pt idx="5070">
                  <c:v>43075</c:v>
                </c:pt>
                <c:pt idx="5071">
                  <c:v>43076</c:v>
                </c:pt>
                <c:pt idx="5072">
                  <c:v>43077</c:v>
                </c:pt>
                <c:pt idx="5073">
                  <c:v>43080</c:v>
                </c:pt>
                <c:pt idx="5074">
                  <c:v>43081</c:v>
                </c:pt>
                <c:pt idx="5075">
                  <c:v>43082</c:v>
                </c:pt>
                <c:pt idx="5076">
                  <c:v>43083</c:v>
                </c:pt>
                <c:pt idx="5077">
                  <c:v>43084</c:v>
                </c:pt>
                <c:pt idx="5078">
                  <c:v>43087</c:v>
                </c:pt>
                <c:pt idx="5079">
                  <c:v>43088</c:v>
                </c:pt>
                <c:pt idx="5080">
                  <c:v>43089</c:v>
                </c:pt>
                <c:pt idx="5081">
                  <c:v>43090</c:v>
                </c:pt>
                <c:pt idx="5082">
                  <c:v>43091</c:v>
                </c:pt>
                <c:pt idx="5083">
                  <c:v>43095</c:v>
                </c:pt>
                <c:pt idx="5084">
                  <c:v>43096</c:v>
                </c:pt>
                <c:pt idx="5085">
                  <c:v>43097</c:v>
                </c:pt>
                <c:pt idx="5086">
                  <c:v>43098</c:v>
                </c:pt>
                <c:pt idx="5087">
                  <c:v>43102</c:v>
                </c:pt>
                <c:pt idx="5088">
                  <c:v>43103</c:v>
                </c:pt>
                <c:pt idx="5089">
                  <c:v>43104</c:v>
                </c:pt>
                <c:pt idx="5090">
                  <c:v>43105</c:v>
                </c:pt>
                <c:pt idx="5091">
                  <c:v>43108</c:v>
                </c:pt>
                <c:pt idx="5092">
                  <c:v>43109</c:v>
                </c:pt>
                <c:pt idx="5093">
                  <c:v>43110</c:v>
                </c:pt>
                <c:pt idx="5094">
                  <c:v>43111</c:v>
                </c:pt>
                <c:pt idx="5095">
                  <c:v>43112</c:v>
                </c:pt>
                <c:pt idx="5096">
                  <c:v>43116</c:v>
                </c:pt>
                <c:pt idx="5097">
                  <c:v>43117</c:v>
                </c:pt>
                <c:pt idx="5098">
                  <c:v>43118</c:v>
                </c:pt>
                <c:pt idx="5099">
                  <c:v>43119</c:v>
                </c:pt>
                <c:pt idx="5100">
                  <c:v>43122</c:v>
                </c:pt>
                <c:pt idx="5101">
                  <c:v>43123</c:v>
                </c:pt>
                <c:pt idx="5102">
                  <c:v>43124</c:v>
                </c:pt>
                <c:pt idx="5103">
                  <c:v>43125</c:v>
                </c:pt>
                <c:pt idx="5104">
                  <c:v>43126</c:v>
                </c:pt>
                <c:pt idx="5105">
                  <c:v>43129</c:v>
                </c:pt>
                <c:pt idx="5106">
                  <c:v>43130</c:v>
                </c:pt>
                <c:pt idx="5107">
                  <c:v>43131</c:v>
                </c:pt>
                <c:pt idx="5108">
                  <c:v>43132</c:v>
                </c:pt>
                <c:pt idx="5109">
                  <c:v>43133</c:v>
                </c:pt>
                <c:pt idx="5110">
                  <c:v>43136</c:v>
                </c:pt>
                <c:pt idx="5111">
                  <c:v>43137</c:v>
                </c:pt>
                <c:pt idx="5112">
                  <c:v>43138</c:v>
                </c:pt>
                <c:pt idx="5113">
                  <c:v>43139</c:v>
                </c:pt>
                <c:pt idx="5114">
                  <c:v>43140</c:v>
                </c:pt>
                <c:pt idx="5115">
                  <c:v>43143</c:v>
                </c:pt>
                <c:pt idx="5116">
                  <c:v>43144</c:v>
                </c:pt>
                <c:pt idx="5117">
                  <c:v>43145</c:v>
                </c:pt>
                <c:pt idx="5118">
                  <c:v>43146</c:v>
                </c:pt>
                <c:pt idx="5119">
                  <c:v>43147</c:v>
                </c:pt>
                <c:pt idx="5120">
                  <c:v>43151</c:v>
                </c:pt>
                <c:pt idx="5121">
                  <c:v>43152</c:v>
                </c:pt>
                <c:pt idx="5122">
                  <c:v>43153</c:v>
                </c:pt>
                <c:pt idx="5123">
                  <c:v>43154</c:v>
                </c:pt>
                <c:pt idx="5124">
                  <c:v>43157</c:v>
                </c:pt>
                <c:pt idx="5125">
                  <c:v>43158</c:v>
                </c:pt>
                <c:pt idx="5126">
                  <c:v>43159</c:v>
                </c:pt>
                <c:pt idx="5127">
                  <c:v>43160</c:v>
                </c:pt>
                <c:pt idx="5128">
                  <c:v>43161</c:v>
                </c:pt>
                <c:pt idx="5129">
                  <c:v>43164</c:v>
                </c:pt>
                <c:pt idx="5130">
                  <c:v>43165</c:v>
                </c:pt>
                <c:pt idx="5131">
                  <c:v>43166</c:v>
                </c:pt>
                <c:pt idx="5132">
                  <c:v>43167</c:v>
                </c:pt>
                <c:pt idx="5133">
                  <c:v>43168</c:v>
                </c:pt>
                <c:pt idx="5134">
                  <c:v>43171</c:v>
                </c:pt>
                <c:pt idx="5135">
                  <c:v>43172</c:v>
                </c:pt>
                <c:pt idx="5136">
                  <c:v>43173</c:v>
                </c:pt>
                <c:pt idx="5137">
                  <c:v>43174</c:v>
                </c:pt>
                <c:pt idx="5138">
                  <c:v>43175</c:v>
                </c:pt>
                <c:pt idx="5139">
                  <c:v>43178</c:v>
                </c:pt>
                <c:pt idx="5140">
                  <c:v>43179</c:v>
                </c:pt>
                <c:pt idx="5141">
                  <c:v>43180</c:v>
                </c:pt>
                <c:pt idx="5142">
                  <c:v>43181</c:v>
                </c:pt>
                <c:pt idx="5143">
                  <c:v>43182</c:v>
                </c:pt>
                <c:pt idx="5144">
                  <c:v>43185</c:v>
                </c:pt>
                <c:pt idx="5145">
                  <c:v>43186</c:v>
                </c:pt>
                <c:pt idx="5146">
                  <c:v>43187</c:v>
                </c:pt>
                <c:pt idx="5147">
                  <c:v>43188</c:v>
                </c:pt>
                <c:pt idx="5148">
                  <c:v>43192</c:v>
                </c:pt>
                <c:pt idx="5149">
                  <c:v>43193</c:v>
                </c:pt>
                <c:pt idx="5150">
                  <c:v>43194</c:v>
                </c:pt>
                <c:pt idx="5151">
                  <c:v>43195</c:v>
                </c:pt>
                <c:pt idx="5152">
                  <c:v>43196</c:v>
                </c:pt>
                <c:pt idx="5153">
                  <c:v>43199</c:v>
                </c:pt>
                <c:pt idx="5154">
                  <c:v>43200</c:v>
                </c:pt>
                <c:pt idx="5155">
                  <c:v>43201</c:v>
                </c:pt>
                <c:pt idx="5156">
                  <c:v>43202</c:v>
                </c:pt>
                <c:pt idx="5157">
                  <c:v>43203</c:v>
                </c:pt>
                <c:pt idx="5158">
                  <c:v>43206</c:v>
                </c:pt>
                <c:pt idx="5159">
                  <c:v>43207</c:v>
                </c:pt>
                <c:pt idx="5160">
                  <c:v>43208</c:v>
                </c:pt>
                <c:pt idx="5161">
                  <c:v>43209</c:v>
                </c:pt>
                <c:pt idx="5162">
                  <c:v>43210</c:v>
                </c:pt>
                <c:pt idx="5163">
                  <c:v>43213</c:v>
                </c:pt>
                <c:pt idx="5164">
                  <c:v>43214</c:v>
                </c:pt>
                <c:pt idx="5165">
                  <c:v>43215</c:v>
                </c:pt>
                <c:pt idx="5166">
                  <c:v>43216</c:v>
                </c:pt>
                <c:pt idx="5167">
                  <c:v>43217</c:v>
                </c:pt>
                <c:pt idx="5168">
                  <c:v>43220</c:v>
                </c:pt>
                <c:pt idx="5169">
                  <c:v>43221</c:v>
                </c:pt>
                <c:pt idx="5170">
                  <c:v>43222</c:v>
                </c:pt>
                <c:pt idx="5171">
                  <c:v>43223</c:v>
                </c:pt>
                <c:pt idx="5172">
                  <c:v>43224</c:v>
                </c:pt>
                <c:pt idx="5173">
                  <c:v>43227</c:v>
                </c:pt>
                <c:pt idx="5174">
                  <c:v>43228</c:v>
                </c:pt>
                <c:pt idx="5175">
                  <c:v>43229</c:v>
                </c:pt>
                <c:pt idx="5176">
                  <c:v>43230</c:v>
                </c:pt>
                <c:pt idx="5177">
                  <c:v>43231</c:v>
                </c:pt>
                <c:pt idx="5178">
                  <c:v>43234</c:v>
                </c:pt>
                <c:pt idx="5179">
                  <c:v>43235</c:v>
                </c:pt>
                <c:pt idx="5180">
                  <c:v>43236</c:v>
                </c:pt>
                <c:pt idx="5181">
                  <c:v>43237</c:v>
                </c:pt>
                <c:pt idx="5182">
                  <c:v>43238</c:v>
                </c:pt>
                <c:pt idx="5183">
                  <c:v>43241</c:v>
                </c:pt>
                <c:pt idx="5184">
                  <c:v>43242</c:v>
                </c:pt>
                <c:pt idx="5185">
                  <c:v>43243</c:v>
                </c:pt>
                <c:pt idx="5186">
                  <c:v>43244</c:v>
                </c:pt>
                <c:pt idx="5187">
                  <c:v>43245</c:v>
                </c:pt>
                <c:pt idx="5188">
                  <c:v>43249</c:v>
                </c:pt>
                <c:pt idx="5189">
                  <c:v>43250</c:v>
                </c:pt>
                <c:pt idx="5190">
                  <c:v>43251</c:v>
                </c:pt>
                <c:pt idx="5191">
                  <c:v>43252</c:v>
                </c:pt>
                <c:pt idx="5192">
                  <c:v>43255</c:v>
                </c:pt>
                <c:pt idx="5193">
                  <c:v>43256</c:v>
                </c:pt>
                <c:pt idx="5194">
                  <c:v>43257</c:v>
                </c:pt>
                <c:pt idx="5195">
                  <c:v>43258</c:v>
                </c:pt>
                <c:pt idx="5196">
                  <c:v>43259</c:v>
                </c:pt>
                <c:pt idx="5197">
                  <c:v>43262</c:v>
                </c:pt>
                <c:pt idx="5198">
                  <c:v>43263</c:v>
                </c:pt>
                <c:pt idx="5199">
                  <c:v>43264</c:v>
                </c:pt>
                <c:pt idx="5200">
                  <c:v>43265</c:v>
                </c:pt>
                <c:pt idx="5201">
                  <c:v>43266</c:v>
                </c:pt>
                <c:pt idx="5202">
                  <c:v>43269</c:v>
                </c:pt>
                <c:pt idx="5203">
                  <c:v>43270</c:v>
                </c:pt>
                <c:pt idx="5204">
                  <c:v>43271</c:v>
                </c:pt>
                <c:pt idx="5205">
                  <c:v>43272</c:v>
                </c:pt>
                <c:pt idx="5206">
                  <c:v>43273</c:v>
                </c:pt>
                <c:pt idx="5207">
                  <c:v>43276</c:v>
                </c:pt>
                <c:pt idx="5208">
                  <c:v>43277</c:v>
                </c:pt>
                <c:pt idx="5209">
                  <c:v>43278</c:v>
                </c:pt>
                <c:pt idx="5210">
                  <c:v>43279</c:v>
                </c:pt>
                <c:pt idx="5211">
                  <c:v>43280</c:v>
                </c:pt>
                <c:pt idx="5212">
                  <c:v>43283</c:v>
                </c:pt>
                <c:pt idx="5213">
                  <c:v>43284</c:v>
                </c:pt>
                <c:pt idx="5214">
                  <c:v>43286</c:v>
                </c:pt>
                <c:pt idx="5215">
                  <c:v>43287</c:v>
                </c:pt>
                <c:pt idx="5216">
                  <c:v>43290</c:v>
                </c:pt>
                <c:pt idx="5217">
                  <c:v>43291</c:v>
                </c:pt>
                <c:pt idx="5218">
                  <c:v>43292</c:v>
                </c:pt>
                <c:pt idx="5219">
                  <c:v>43293</c:v>
                </c:pt>
                <c:pt idx="5220">
                  <c:v>43294</c:v>
                </c:pt>
                <c:pt idx="5221">
                  <c:v>43297</c:v>
                </c:pt>
                <c:pt idx="5222">
                  <c:v>43298</c:v>
                </c:pt>
                <c:pt idx="5223">
                  <c:v>43299</c:v>
                </c:pt>
                <c:pt idx="5224">
                  <c:v>43300</c:v>
                </c:pt>
                <c:pt idx="5225">
                  <c:v>43301</c:v>
                </c:pt>
                <c:pt idx="5226">
                  <c:v>43304</c:v>
                </c:pt>
                <c:pt idx="5227">
                  <c:v>43305</c:v>
                </c:pt>
                <c:pt idx="5228">
                  <c:v>43306</c:v>
                </c:pt>
                <c:pt idx="5229">
                  <c:v>43307</c:v>
                </c:pt>
                <c:pt idx="5230">
                  <c:v>43308</c:v>
                </c:pt>
                <c:pt idx="5231">
                  <c:v>43311</c:v>
                </c:pt>
                <c:pt idx="5232">
                  <c:v>43312</c:v>
                </c:pt>
                <c:pt idx="5233">
                  <c:v>43313</c:v>
                </c:pt>
                <c:pt idx="5234">
                  <c:v>43314</c:v>
                </c:pt>
                <c:pt idx="5235">
                  <c:v>43315</c:v>
                </c:pt>
                <c:pt idx="5236">
                  <c:v>43318</c:v>
                </c:pt>
                <c:pt idx="5237">
                  <c:v>43319</c:v>
                </c:pt>
                <c:pt idx="5238">
                  <c:v>43320</c:v>
                </c:pt>
                <c:pt idx="5239">
                  <c:v>43321</c:v>
                </c:pt>
                <c:pt idx="5240">
                  <c:v>43322</c:v>
                </c:pt>
                <c:pt idx="5241">
                  <c:v>43325</c:v>
                </c:pt>
                <c:pt idx="5242">
                  <c:v>43326</c:v>
                </c:pt>
                <c:pt idx="5243">
                  <c:v>43327</c:v>
                </c:pt>
                <c:pt idx="5244">
                  <c:v>43328</c:v>
                </c:pt>
                <c:pt idx="5245">
                  <c:v>43329</c:v>
                </c:pt>
                <c:pt idx="5246">
                  <c:v>43332</c:v>
                </c:pt>
                <c:pt idx="5247">
                  <c:v>43333</c:v>
                </c:pt>
                <c:pt idx="5248">
                  <c:v>43334</c:v>
                </c:pt>
                <c:pt idx="5249">
                  <c:v>43335</c:v>
                </c:pt>
                <c:pt idx="5250">
                  <c:v>43336</c:v>
                </c:pt>
                <c:pt idx="5251">
                  <c:v>43339</c:v>
                </c:pt>
                <c:pt idx="5252">
                  <c:v>43340</c:v>
                </c:pt>
                <c:pt idx="5253">
                  <c:v>43341</c:v>
                </c:pt>
                <c:pt idx="5254">
                  <c:v>43342</c:v>
                </c:pt>
                <c:pt idx="5255">
                  <c:v>43343</c:v>
                </c:pt>
                <c:pt idx="5256">
                  <c:v>43347</c:v>
                </c:pt>
                <c:pt idx="5257">
                  <c:v>43348</c:v>
                </c:pt>
                <c:pt idx="5258">
                  <c:v>43349</c:v>
                </c:pt>
                <c:pt idx="5259">
                  <c:v>43350</c:v>
                </c:pt>
                <c:pt idx="5260">
                  <c:v>43353</c:v>
                </c:pt>
                <c:pt idx="5261">
                  <c:v>43354</c:v>
                </c:pt>
                <c:pt idx="5262">
                  <c:v>43355</c:v>
                </c:pt>
                <c:pt idx="5263">
                  <c:v>43356</c:v>
                </c:pt>
                <c:pt idx="5264">
                  <c:v>43357</c:v>
                </c:pt>
                <c:pt idx="5265">
                  <c:v>43360</c:v>
                </c:pt>
                <c:pt idx="5266">
                  <c:v>43361</c:v>
                </c:pt>
                <c:pt idx="5267">
                  <c:v>43362</c:v>
                </c:pt>
                <c:pt idx="5268">
                  <c:v>43363</c:v>
                </c:pt>
                <c:pt idx="5269">
                  <c:v>43364</c:v>
                </c:pt>
                <c:pt idx="5270">
                  <c:v>43367</c:v>
                </c:pt>
                <c:pt idx="5271">
                  <c:v>43368</c:v>
                </c:pt>
                <c:pt idx="5272">
                  <c:v>43369</c:v>
                </c:pt>
                <c:pt idx="5273">
                  <c:v>43370</c:v>
                </c:pt>
                <c:pt idx="5274">
                  <c:v>43371</c:v>
                </c:pt>
                <c:pt idx="5275">
                  <c:v>43374</c:v>
                </c:pt>
                <c:pt idx="5276">
                  <c:v>43375</c:v>
                </c:pt>
                <c:pt idx="5277">
                  <c:v>43376</c:v>
                </c:pt>
                <c:pt idx="5278">
                  <c:v>43377</c:v>
                </c:pt>
                <c:pt idx="5279">
                  <c:v>43378</c:v>
                </c:pt>
                <c:pt idx="5280">
                  <c:v>43381</c:v>
                </c:pt>
                <c:pt idx="5281">
                  <c:v>43382</c:v>
                </c:pt>
                <c:pt idx="5282">
                  <c:v>43383</c:v>
                </c:pt>
                <c:pt idx="5283">
                  <c:v>43384</c:v>
                </c:pt>
                <c:pt idx="5284">
                  <c:v>43385</c:v>
                </c:pt>
                <c:pt idx="5285">
                  <c:v>43388</c:v>
                </c:pt>
                <c:pt idx="5286">
                  <c:v>43389</c:v>
                </c:pt>
                <c:pt idx="5287">
                  <c:v>43390</c:v>
                </c:pt>
                <c:pt idx="5288">
                  <c:v>43391</c:v>
                </c:pt>
                <c:pt idx="5289">
                  <c:v>43392</c:v>
                </c:pt>
                <c:pt idx="5290">
                  <c:v>43395</c:v>
                </c:pt>
                <c:pt idx="5291">
                  <c:v>43396</c:v>
                </c:pt>
                <c:pt idx="5292">
                  <c:v>43397</c:v>
                </c:pt>
                <c:pt idx="5293">
                  <c:v>43398</c:v>
                </c:pt>
                <c:pt idx="5294">
                  <c:v>43399</c:v>
                </c:pt>
                <c:pt idx="5295">
                  <c:v>43402</c:v>
                </c:pt>
                <c:pt idx="5296">
                  <c:v>43403</c:v>
                </c:pt>
                <c:pt idx="5297">
                  <c:v>43404</c:v>
                </c:pt>
                <c:pt idx="5298">
                  <c:v>43405</c:v>
                </c:pt>
                <c:pt idx="5299">
                  <c:v>43406</c:v>
                </c:pt>
                <c:pt idx="5300">
                  <c:v>43409</c:v>
                </c:pt>
                <c:pt idx="5301">
                  <c:v>43410</c:v>
                </c:pt>
                <c:pt idx="5302">
                  <c:v>43411</c:v>
                </c:pt>
                <c:pt idx="5303">
                  <c:v>43412</c:v>
                </c:pt>
                <c:pt idx="5304">
                  <c:v>43413</c:v>
                </c:pt>
                <c:pt idx="5305">
                  <c:v>43416</c:v>
                </c:pt>
                <c:pt idx="5306">
                  <c:v>43417</c:v>
                </c:pt>
                <c:pt idx="5307">
                  <c:v>43418</c:v>
                </c:pt>
                <c:pt idx="5308">
                  <c:v>43419</c:v>
                </c:pt>
                <c:pt idx="5309">
                  <c:v>43420</c:v>
                </c:pt>
                <c:pt idx="5310">
                  <c:v>43423</c:v>
                </c:pt>
                <c:pt idx="5311">
                  <c:v>43424</c:v>
                </c:pt>
                <c:pt idx="5312">
                  <c:v>43425</c:v>
                </c:pt>
                <c:pt idx="5313">
                  <c:v>43427</c:v>
                </c:pt>
                <c:pt idx="5314">
                  <c:v>43430</c:v>
                </c:pt>
                <c:pt idx="5315">
                  <c:v>43431</c:v>
                </c:pt>
                <c:pt idx="5316">
                  <c:v>43432</c:v>
                </c:pt>
                <c:pt idx="5317">
                  <c:v>43433</c:v>
                </c:pt>
                <c:pt idx="5318">
                  <c:v>43434</c:v>
                </c:pt>
                <c:pt idx="5319">
                  <c:v>43437</c:v>
                </c:pt>
                <c:pt idx="5320">
                  <c:v>43438</c:v>
                </c:pt>
                <c:pt idx="5321">
                  <c:v>43440</c:v>
                </c:pt>
                <c:pt idx="5322">
                  <c:v>43441</c:v>
                </c:pt>
                <c:pt idx="5323">
                  <c:v>43444</c:v>
                </c:pt>
                <c:pt idx="5324">
                  <c:v>43445</c:v>
                </c:pt>
                <c:pt idx="5325">
                  <c:v>43446</c:v>
                </c:pt>
                <c:pt idx="5326">
                  <c:v>43447</c:v>
                </c:pt>
                <c:pt idx="5327">
                  <c:v>43448</c:v>
                </c:pt>
                <c:pt idx="5328">
                  <c:v>43451</c:v>
                </c:pt>
                <c:pt idx="5329">
                  <c:v>43452</c:v>
                </c:pt>
                <c:pt idx="5330">
                  <c:v>43453</c:v>
                </c:pt>
                <c:pt idx="5331">
                  <c:v>43454</c:v>
                </c:pt>
                <c:pt idx="5332">
                  <c:v>43455</c:v>
                </c:pt>
                <c:pt idx="5333">
                  <c:v>43458</c:v>
                </c:pt>
                <c:pt idx="5334">
                  <c:v>43460</c:v>
                </c:pt>
                <c:pt idx="5335">
                  <c:v>43461</c:v>
                </c:pt>
                <c:pt idx="5336">
                  <c:v>43462</c:v>
                </c:pt>
                <c:pt idx="5337">
                  <c:v>43465</c:v>
                </c:pt>
                <c:pt idx="5338">
                  <c:v>43467</c:v>
                </c:pt>
                <c:pt idx="5339">
                  <c:v>43468</c:v>
                </c:pt>
                <c:pt idx="5340">
                  <c:v>43469</c:v>
                </c:pt>
                <c:pt idx="5341">
                  <c:v>43472</c:v>
                </c:pt>
                <c:pt idx="5342">
                  <c:v>43473</c:v>
                </c:pt>
                <c:pt idx="5343">
                  <c:v>43474</c:v>
                </c:pt>
                <c:pt idx="5344">
                  <c:v>43475</c:v>
                </c:pt>
                <c:pt idx="5345">
                  <c:v>43476</c:v>
                </c:pt>
                <c:pt idx="5346">
                  <c:v>43479</c:v>
                </c:pt>
                <c:pt idx="5347">
                  <c:v>43480</c:v>
                </c:pt>
                <c:pt idx="5348">
                  <c:v>43481</c:v>
                </c:pt>
                <c:pt idx="5349">
                  <c:v>43482</c:v>
                </c:pt>
                <c:pt idx="5350">
                  <c:v>43483</c:v>
                </c:pt>
                <c:pt idx="5351">
                  <c:v>43487</c:v>
                </c:pt>
                <c:pt idx="5352">
                  <c:v>43488</c:v>
                </c:pt>
                <c:pt idx="5353">
                  <c:v>43489</c:v>
                </c:pt>
                <c:pt idx="5354">
                  <c:v>43490</c:v>
                </c:pt>
                <c:pt idx="5355">
                  <c:v>43493</c:v>
                </c:pt>
                <c:pt idx="5356">
                  <c:v>43494</c:v>
                </c:pt>
                <c:pt idx="5357">
                  <c:v>43495</c:v>
                </c:pt>
                <c:pt idx="5358">
                  <c:v>43496</c:v>
                </c:pt>
                <c:pt idx="5359">
                  <c:v>43497</c:v>
                </c:pt>
                <c:pt idx="5360">
                  <c:v>43500</c:v>
                </c:pt>
                <c:pt idx="5361">
                  <c:v>43501</c:v>
                </c:pt>
                <c:pt idx="5362">
                  <c:v>43502</c:v>
                </c:pt>
                <c:pt idx="5363">
                  <c:v>43503</c:v>
                </c:pt>
                <c:pt idx="5364">
                  <c:v>43504</c:v>
                </c:pt>
                <c:pt idx="5365">
                  <c:v>43507</c:v>
                </c:pt>
                <c:pt idx="5366">
                  <c:v>43508</c:v>
                </c:pt>
                <c:pt idx="5367">
                  <c:v>43509</c:v>
                </c:pt>
                <c:pt idx="5368">
                  <c:v>43510</c:v>
                </c:pt>
                <c:pt idx="5369">
                  <c:v>43511</c:v>
                </c:pt>
                <c:pt idx="5370">
                  <c:v>43515</c:v>
                </c:pt>
                <c:pt idx="5371">
                  <c:v>43516</c:v>
                </c:pt>
                <c:pt idx="5372">
                  <c:v>43517</c:v>
                </c:pt>
                <c:pt idx="5373">
                  <c:v>43518</c:v>
                </c:pt>
                <c:pt idx="5374">
                  <c:v>43521</c:v>
                </c:pt>
                <c:pt idx="5375">
                  <c:v>43522</c:v>
                </c:pt>
                <c:pt idx="5376">
                  <c:v>43523</c:v>
                </c:pt>
                <c:pt idx="5377">
                  <c:v>43524</c:v>
                </c:pt>
                <c:pt idx="5378">
                  <c:v>43525</c:v>
                </c:pt>
                <c:pt idx="5379">
                  <c:v>43528</c:v>
                </c:pt>
                <c:pt idx="5380">
                  <c:v>43529</c:v>
                </c:pt>
                <c:pt idx="5381">
                  <c:v>43530</c:v>
                </c:pt>
                <c:pt idx="5382">
                  <c:v>43531</c:v>
                </c:pt>
                <c:pt idx="5383">
                  <c:v>43532</c:v>
                </c:pt>
                <c:pt idx="5384">
                  <c:v>43535</c:v>
                </c:pt>
                <c:pt idx="5385">
                  <c:v>43536</c:v>
                </c:pt>
                <c:pt idx="5386">
                  <c:v>43537</c:v>
                </c:pt>
                <c:pt idx="5387">
                  <c:v>43538</c:v>
                </c:pt>
                <c:pt idx="5388">
                  <c:v>43539</c:v>
                </c:pt>
                <c:pt idx="5389">
                  <c:v>43542</c:v>
                </c:pt>
                <c:pt idx="5390">
                  <c:v>43543</c:v>
                </c:pt>
                <c:pt idx="5391">
                  <c:v>43544</c:v>
                </c:pt>
                <c:pt idx="5392">
                  <c:v>43545</c:v>
                </c:pt>
                <c:pt idx="5393">
                  <c:v>43546</c:v>
                </c:pt>
                <c:pt idx="5394">
                  <c:v>43549</c:v>
                </c:pt>
                <c:pt idx="5395">
                  <c:v>43550</c:v>
                </c:pt>
                <c:pt idx="5396">
                  <c:v>43551</c:v>
                </c:pt>
                <c:pt idx="5397">
                  <c:v>43552</c:v>
                </c:pt>
                <c:pt idx="5398">
                  <c:v>43553</c:v>
                </c:pt>
                <c:pt idx="5399">
                  <c:v>43556</c:v>
                </c:pt>
                <c:pt idx="5400">
                  <c:v>43557</c:v>
                </c:pt>
                <c:pt idx="5401">
                  <c:v>43558</c:v>
                </c:pt>
                <c:pt idx="5402">
                  <c:v>43559</c:v>
                </c:pt>
                <c:pt idx="5403">
                  <c:v>43560</c:v>
                </c:pt>
                <c:pt idx="5404">
                  <c:v>43563</c:v>
                </c:pt>
                <c:pt idx="5405">
                  <c:v>43564</c:v>
                </c:pt>
                <c:pt idx="5406">
                  <c:v>43565</c:v>
                </c:pt>
                <c:pt idx="5407">
                  <c:v>43566</c:v>
                </c:pt>
                <c:pt idx="5408">
                  <c:v>43567</c:v>
                </c:pt>
                <c:pt idx="5409">
                  <c:v>43570</c:v>
                </c:pt>
                <c:pt idx="5410">
                  <c:v>43571</c:v>
                </c:pt>
                <c:pt idx="5411">
                  <c:v>43572</c:v>
                </c:pt>
                <c:pt idx="5412">
                  <c:v>43573</c:v>
                </c:pt>
                <c:pt idx="5413">
                  <c:v>43577</c:v>
                </c:pt>
                <c:pt idx="5414">
                  <c:v>43578</c:v>
                </c:pt>
                <c:pt idx="5415">
                  <c:v>43579</c:v>
                </c:pt>
                <c:pt idx="5416">
                  <c:v>43580</c:v>
                </c:pt>
                <c:pt idx="5417">
                  <c:v>43581</c:v>
                </c:pt>
                <c:pt idx="5418">
                  <c:v>43584</c:v>
                </c:pt>
                <c:pt idx="5419">
                  <c:v>43585</c:v>
                </c:pt>
                <c:pt idx="5420">
                  <c:v>43586</c:v>
                </c:pt>
                <c:pt idx="5421">
                  <c:v>43587</c:v>
                </c:pt>
                <c:pt idx="5422">
                  <c:v>43588</c:v>
                </c:pt>
                <c:pt idx="5423">
                  <c:v>43591</c:v>
                </c:pt>
                <c:pt idx="5424">
                  <c:v>43592</c:v>
                </c:pt>
                <c:pt idx="5425">
                  <c:v>43593</c:v>
                </c:pt>
                <c:pt idx="5426">
                  <c:v>43594</c:v>
                </c:pt>
                <c:pt idx="5427">
                  <c:v>43595</c:v>
                </c:pt>
                <c:pt idx="5428">
                  <c:v>43598</c:v>
                </c:pt>
                <c:pt idx="5429">
                  <c:v>43599</c:v>
                </c:pt>
                <c:pt idx="5430">
                  <c:v>43600</c:v>
                </c:pt>
                <c:pt idx="5431">
                  <c:v>43601</c:v>
                </c:pt>
                <c:pt idx="5432">
                  <c:v>43602</c:v>
                </c:pt>
                <c:pt idx="5433">
                  <c:v>43605</c:v>
                </c:pt>
                <c:pt idx="5434">
                  <c:v>43606</c:v>
                </c:pt>
                <c:pt idx="5435">
                  <c:v>43607</c:v>
                </c:pt>
                <c:pt idx="5436">
                  <c:v>43608</c:v>
                </c:pt>
                <c:pt idx="5437">
                  <c:v>43609</c:v>
                </c:pt>
                <c:pt idx="5438">
                  <c:v>43613</c:v>
                </c:pt>
                <c:pt idx="5439">
                  <c:v>43614</c:v>
                </c:pt>
                <c:pt idx="5440">
                  <c:v>43615</c:v>
                </c:pt>
                <c:pt idx="5441">
                  <c:v>43616</c:v>
                </c:pt>
                <c:pt idx="5442">
                  <c:v>43619</c:v>
                </c:pt>
                <c:pt idx="5443">
                  <c:v>43620</c:v>
                </c:pt>
                <c:pt idx="5444">
                  <c:v>43621</c:v>
                </c:pt>
                <c:pt idx="5445">
                  <c:v>43622</c:v>
                </c:pt>
                <c:pt idx="5446">
                  <c:v>43623</c:v>
                </c:pt>
                <c:pt idx="5447">
                  <c:v>43626</c:v>
                </c:pt>
                <c:pt idx="5448">
                  <c:v>43627</c:v>
                </c:pt>
                <c:pt idx="5449">
                  <c:v>43628</c:v>
                </c:pt>
                <c:pt idx="5450">
                  <c:v>43629</c:v>
                </c:pt>
                <c:pt idx="5451">
                  <c:v>43630</c:v>
                </c:pt>
                <c:pt idx="5452">
                  <c:v>43633</c:v>
                </c:pt>
                <c:pt idx="5453">
                  <c:v>43634</c:v>
                </c:pt>
                <c:pt idx="5454">
                  <c:v>43635</c:v>
                </c:pt>
                <c:pt idx="5455">
                  <c:v>43636</c:v>
                </c:pt>
                <c:pt idx="5456">
                  <c:v>43637</c:v>
                </c:pt>
                <c:pt idx="5457">
                  <c:v>43640</c:v>
                </c:pt>
                <c:pt idx="5458">
                  <c:v>43641</c:v>
                </c:pt>
                <c:pt idx="5459">
                  <c:v>43642</c:v>
                </c:pt>
                <c:pt idx="5460">
                  <c:v>43643</c:v>
                </c:pt>
                <c:pt idx="5461">
                  <c:v>43644</c:v>
                </c:pt>
                <c:pt idx="5462">
                  <c:v>43647</c:v>
                </c:pt>
                <c:pt idx="5463">
                  <c:v>43648</c:v>
                </c:pt>
                <c:pt idx="5464">
                  <c:v>43649</c:v>
                </c:pt>
                <c:pt idx="5465">
                  <c:v>43651</c:v>
                </c:pt>
                <c:pt idx="5466">
                  <c:v>43654</c:v>
                </c:pt>
                <c:pt idx="5467">
                  <c:v>43655</c:v>
                </c:pt>
                <c:pt idx="5468">
                  <c:v>43656</c:v>
                </c:pt>
                <c:pt idx="5469">
                  <c:v>43657</c:v>
                </c:pt>
                <c:pt idx="5470">
                  <c:v>43658</c:v>
                </c:pt>
                <c:pt idx="5471">
                  <c:v>43661</c:v>
                </c:pt>
                <c:pt idx="5472">
                  <c:v>43662</c:v>
                </c:pt>
                <c:pt idx="5473">
                  <c:v>43663</c:v>
                </c:pt>
                <c:pt idx="5474">
                  <c:v>43664</c:v>
                </c:pt>
                <c:pt idx="5475">
                  <c:v>43665</c:v>
                </c:pt>
                <c:pt idx="5476">
                  <c:v>43668</c:v>
                </c:pt>
                <c:pt idx="5477">
                  <c:v>43669</c:v>
                </c:pt>
                <c:pt idx="5478">
                  <c:v>43670</c:v>
                </c:pt>
                <c:pt idx="5479">
                  <c:v>43671</c:v>
                </c:pt>
                <c:pt idx="5480">
                  <c:v>43672</c:v>
                </c:pt>
                <c:pt idx="5481">
                  <c:v>43675</c:v>
                </c:pt>
                <c:pt idx="5482">
                  <c:v>43676</c:v>
                </c:pt>
                <c:pt idx="5483">
                  <c:v>43677</c:v>
                </c:pt>
                <c:pt idx="5484">
                  <c:v>43678</c:v>
                </c:pt>
                <c:pt idx="5485">
                  <c:v>43679</c:v>
                </c:pt>
                <c:pt idx="5486">
                  <c:v>43682</c:v>
                </c:pt>
                <c:pt idx="5487">
                  <c:v>43683</c:v>
                </c:pt>
                <c:pt idx="5488">
                  <c:v>43684</c:v>
                </c:pt>
                <c:pt idx="5489">
                  <c:v>43685</c:v>
                </c:pt>
                <c:pt idx="5490">
                  <c:v>43686</c:v>
                </c:pt>
                <c:pt idx="5491">
                  <c:v>43689</c:v>
                </c:pt>
                <c:pt idx="5492">
                  <c:v>43690</c:v>
                </c:pt>
                <c:pt idx="5493">
                  <c:v>43691</c:v>
                </c:pt>
                <c:pt idx="5494">
                  <c:v>43692</c:v>
                </c:pt>
                <c:pt idx="5495">
                  <c:v>43693</c:v>
                </c:pt>
                <c:pt idx="5496">
                  <c:v>43696</c:v>
                </c:pt>
                <c:pt idx="5497">
                  <c:v>43697</c:v>
                </c:pt>
                <c:pt idx="5498">
                  <c:v>43698</c:v>
                </c:pt>
                <c:pt idx="5499">
                  <c:v>43699</c:v>
                </c:pt>
                <c:pt idx="5500">
                  <c:v>43700</c:v>
                </c:pt>
                <c:pt idx="5501">
                  <c:v>43703</c:v>
                </c:pt>
                <c:pt idx="5502">
                  <c:v>43704</c:v>
                </c:pt>
                <c:pt idx="5503">
                  <c:v>43705</c:v>
                </c:pt>
                <c:pt idx="5504">
                  <c:v>43706</c:v>
                </c:pt>
                <c:pt idx="5505">
                  <c:v>43707</c:v>
                </c:pt>
                <c:pt idx="5506">
                  <c:v>43711</c:v>
                </c:pt>
                <c:pt idx="5507">
                  <c:v>43712</c:v>
                </c:pt>
                <c:pt idx="5508">
                  <c:v>43713</c:v>
                </c:pt>
                <c:pt idx="5509">
                  <c:v>43714</c:v>
                </c:pt>
                <c:pt idx="5510">
                  <c:v>43717</c:v>
                </c:pt>
                <c:pt idx="5511">
                  <c:v>43718</c:v>
                </c:pt>
                <c:pt idx="5512">
                  <c:v>43719</c:v>
                </c:pt>
                <c:pt idx="5513">
                  <c:v>43720</c:v>
                </c:pt>
                <c:pt idx="5514">
                  <c:v>43721</c:v>
                </c:pt>
                <c:pt idx="5515">
                  <c:v>43724</c:v>
                </c:pt>
                <c:pt idx="5516">
                  <c:v>43725</c:v>
                </c:pt>
                <c:pt idx="5517">
                  <c:v>43726</c:v>
                </c:pt>
                <c:pt idx="5518">
                  <c:v>43727</c:v>
                </c:pt>
                <c:pt idx="5519">
                  <c:v>43728</c:v>
                </c:pt>
                <c:pt idx="5520">
                  <c:v>43731</c:v>
                </c:pt>
                <c:pt idx="5521">
                  <c:v>43732</c:v>
                </c:pt>
                <c:pt idx="5522">
                  <c:v>43733</c:v>
                </c:pt>
                <c:pt idx="5523">
                  <c:v>43734</c:v>
                </c:pt>
                <c:pt idx="5524">
                  <c:v>43735</c:v>
                </c:pt>
                <c:pt idx="5525">
                  <c:v>43738</c:v>
                </c:pt>
                <c:pt idx="5526">
                  <c:v>43739</c:v>
                </c:pt>
                <c:pt idx="5527">
                  <c:v>43740</c:v>
                </c:pt>
                <c:pt idx="5528">
                  <c:v>43741</c:v>
                </c:pt>
                <c:pt idx="5529">
                  <c:v>43742</c:v>
                </c:pt>
                <c:pt idx="5530">
                  <c:v>43745</c:v>
                </c:pt>
                <c:pt idx="5531">
                  <c:v>43746</c:v>
                </c:pt>
                <c:pt idx="5532">
                  <c:v>43747</c:v>
                </c:pt>
                <c:pt idx="5533">
                  <c:v>43748</c:v>
                </c:pt>
                <c:pt idx="5534">
                  <c:v>43749</c:v>
                </c:pt>
                <c:pt idx="5535">
                  <c:v>43752</c:v>
                </c:pt>
                <c:pt idx="5536">
                  <c:v>43753</c:v>
                </c:pt>
                <c:pt idx="5537">
                  <c:v>43754</c:v>
                </c:pt>
                <c:pt idx="5538">
                  <c:v>43755</c:v>
                </c:pt>
                <c:pt idx="5539">
                  <c:v>43756</c:v>
                </c:pt>
                <c:pt idx="5540">
                  <c:v>43759</c:v>
                </c:pt>
                <c:pt idx="5541">
                  <c:v>43760</c:v>
                </c:pt>
                <c:pt idx="5542">
                  <c:v>43761</c:v>
                </c:pt>
                <c:pt idx="5543">
                  <c:v>43762</c:v>
                </c:pt>
                <c:pt idx="5544">
                  <c:v>43763</c:v>
                </c:pt>
                <c:pt idx="5545">
                  <c:v>43766</c:v>
                </c:pt>
                <c:pt idx="5546">
                  <c:v>43767</c:v>
                </c:pt>
                <c:pt idx="5547">
                  <c:v>43768</c:v>
                </c:pt>
                <c:pt idx="5548">
                  <c:v>43769</c:v>
                </c:pt>
                <c:pt idx="5549">
                  <c:v>43770</c:v>
                </c:pt>
                <c:pt idx="5550">
                  <c:v>43773</c:v>
                </c:pt>
                <c:pt idx="5551">
                  <c:v>43774</c:v>
                </c:pt>
                <c:pt idx="5552">
                  <c:v>43775</c:v>
                </c:pt>
                <c:pt idx="5553">
                  <c:v>43776</c:v>
                </c:pt>
                <c:pt idx="5554">
                  <c:v>43777</c:v>
                </c:pt>
                <c:pt idx="5555">
                  <c:v>43780</c:v>
                </c:pt>
                <c:pt idx="5556">
                  <c:v>43781</c:v>
                </c:pt>
                <c:pt idx="5557">
                  <c:v>43782</c:v>
                </c:pt>
                <c:pt idx="5558">
                  <c:v>43783</c:v>
                </c:pt>
                <c:pt idx="5559">
                  <c:v>43784</c:v>
                </c:pt>
                <c:pt idx="5560">
                  <c:v>43787</c:v>
                </c:pt>
                <c:pt idx="5561">
                  <c:v>43788</c:v>
                </c:pt>
                <c:pt idx="5562">
                  <c:v>43789</c:v>
                </c:pt>
                <c:pt idx="5563">
                  <c:v>43790</c:v>
                </c:pt>
                <c:pt idx="5564">
                  <c:v>43791</c:v>
                </c:pt>
                <c:pt idx="5565">
                  <c:v>43794</c:v>
                </c:pt>
                <c:pt idx="5566">
                  <c:v>43795</c:v>
                </c:pt>
                <c:pt idx="5567">
                  <c:v>43796</c:v>
                </c:pt>
                <c:pt idx="5568">
                  <c:v>43798</c:v>
                </c:pt>
                <c:pt idx="5569">
                  <c:v>43801</c:v>
                </c:pt>
                <c:pt idx="5570">
                  <c:v>43802</c:v>
                </c:pt>
                <c:pt idx="5571">
                  <c:v>43803</c:v>
                </c:pt>
                <c:pt idx="5572">
                  <c:v>43804</c:v>
                </c:pt>
                <c:pt idx="5573">
                  <c:v>43805</c:v>
                </c:pt>
                <c:pt idx="5574">
                  <c:v>43808</c:v>
                </c:pt>
                <c:pt idx="5575">
                  <c:v>43809</c:v>
                </c:pt>
                <c:pt idx="5576">
                  <c:v>43810</c:v>
                </c:pt>
                <c:pt idx="5577">
                  <c:v>43811</c:v>
                </c:pt>
                <c:pt idx="5578">
                  <c:v>43812</c:v>
                </c:pt>
                <c:pt idx="5579">
                  <c:v>43815</c:v>
                </c:pt>
                <c:pt idx="5580">
                  <c:v>43816</c:v>
                </c:pt>
                <c:pt idx="5581">
                  <c:v>43817</c:v>
                </c:pt>
                <c:pt idx="5582">
                  <c:v>43818</c:v>
                </c:pt>
                <c:pt idx="5583">
                  <c:v>43819</c:v>
                </c:pt>
                <c:pt idx="5584">
                  <c:v>43822</c:v>
                </c:pt>
                <c:pt idx="5585">
                  <c:v>43823</c:v>
                </c:pt>
                <c:pt idx="5586">
                  <c:v>43825</c:v>
                </c:pt>
                <c:pt idx="5587">
                  <c:v>43826</c:v>
                </c:pt>
                <c:pt idx="5588">
                  <c:v>43829</c:v>
                </c:pt>
                <c:pt idx="5589">
                  <c:v>43830</c:v>
                </c:pt>
                <c:pt idx="5590">
                  <c:v>43832</c:v>
                </c:pt>
                <c:pt idx="5591">
                  <c:v>43833</c:v>
                </c:pt>
                <c:pt idx="5592">
                  <c:v>43836</c:v>
                </c:pt>
                <c:pt idx="5593">
                  <c:v>43837</c:v>
                </c:pt>
                <c:pt idx="5594">
                  <c:v>43838</c:v>
                </c:pt>
                <c:pt idx="5595">
                  <c:v>43839</c:v>
                </c:pt>
                <c:pt idx="5596">
                  <c:v>43840</c:v>
                </c:pt>
                <c:pt idx="5597">
                  <c:v>43843</c:v>
                </c:pt>
                <c:pt idx="5598">
                  <c:v>43844</c:v>
                </c:pt>
                <c:pt idx="5599">
                  <c:v>43845</c:v>
                </c:pt>
                <c:pt idx="5600">
                  <c:v>43846</c:v>
                </c:pt>
                <c:pt idx="5601">
                  <c:v>43847</c:v>
                </c:pt>
                <c:pt idx="5602">
                  <c:v>43851</c:v>
                </c:pt>
                <c:pt idx="5603">
                  <c:v>43852</c:v>
                </c:pt>
                <c:pt idx="5604">
                  <c:v>43853</c:v>
                </c:pt>
                <c:pt idx="5605">
                  <c:v>43854</c:v>
                </c:pt>
                <c:pt idx="5606">
                  <c:v>43857</c:v>
                </c:pt>
                <c:pt idx="5607">
                  <c:v>43858</c:v>
                </c:pt>
                <c:pt idx="5608">
                  <c:v>43859</c:v>
                </c:pt>
                <c:pt idx="5609">
                  <c:v>43860</c:v>
                </c:pt>
                <c:pt idx="5610">
                  <c:v>43861</c:v>
                </c:pt>
                <c:pt idx="5611">
                  <c:v>43864</c:v>
                </c:pt>
                <c:pt idx="5612">
                  <c:v>43865</c:v>
                </c:pt>
                <c:pt idx="5613">
                  <c:v>43866</c:v>
                </c:pt>
                <c:pt idx="5614">
                  <c:v>43867</c:v>
                </c:pt>
                <c:pt idx="5615">
                  <c:v>43868</c:v>
                </c:pt>
                <c:pt idx="5616">
                  <c:v>43871</c:v>
                </c:pt>
                <c:pt idx="5617">
                  <c:v>43872</c:v>
                </c:pt>
                <c:pt idx="5618">
                  <c:v>43873</c:v>
                </c:pt>
                <c:pt idx="5619">
                  <c:v>43874</c:v>
                </c:pt>
                <c:pt idx="5620">
                  <c:v>43875</c:v>
                </c:pt>
                <c:pt idx="5621">
                  <c:v>43879</c:v>
                </c:pt>
                <c:pt idx="5622">
                  <c:v>43880</c:v>
                </c:pt>
                <c:pt idx="5623">
                  <c:v>43881</c:v>
                </c:pt>
                <c:pt idx="5624">
                  <c:v>43882</c:v>
                </c:pt>
                <c:pt idx="5625">
                  <c:v>43885</c:v>
                </c:pt>
                <c:pt idx="5626">
                  <c:v>43886</c:v>
                </c:pt>
                <c:pt idx="5627">
                  <c:v>43887</c:v>
                </c:pt>
                <c:pt idx="5628">
                  <c:v>43888</c:v>
                </c:pt>
                <c:pt idx="5629">
                  <c:v>43889</c:v>
                </c:pt>
                <c:pt idx="5630">
                  <c:v>43892</c:v>
                </c:pt>
                <c:pt idx="5631">
                  <c:v>43893</c:v>
                </c:pt>
                <c:pt idx="5632">
                  <c:v>43894</c:v>
                </c:pt>
                <c:pt idx="5633">
                  <c:v>43895</c:v>
                </c:pt>
                <c:pt idx="5634">
                  <c:v>43896</c:v>
                </c:pt>
                <c:pt idx="5635">
                  <c:v>43899</c:v>
                </c:pt>
                <c:pt idx="5636">
                  <c:v>43900</c:v>
                </c:pt>
                <c:pt idx="5637">
                  <c:v>43901</c:v>
                </c:pt>
                <c:pt idx="5638">
                  <c:v>43902</c:v>
                </c:pt>
                <c:pt idx="5639">
                  <c:v>43903</c:v>
                </c:pt>
                <c:pt idx="5640">
                  <c:v>43906</c:v>
                </c:pt>
                <c:pt idx="5641">
                  <c:v>43907</c:v>
                </c:pt>
                <c:pt idx="5642">
                  <c:v>43908</c:v>
                </c:pt>
                <c:pt idx="5643">
                  <c:v>43909</c:v>
                </c:pt>
                <c:pt idx="5644">
                  <c:v>43910</c:v>
                </c:pt>
                <c:pt idx="5645">
                  <c:v>43913</c:v>
                </c:pt>
                <c:pt idx="5646">
                  <c:v>43914</c:v>
                </c:pt>
                <c:pt idx="5647">
                  <c:v>43915</c:v>
                </c:pt>
                <c:pt idx="5648">
                  <c:v>43916</c:v>
                </c:pt>
                <c:pt idx="5649">
                  <c:v>43917</c:v>
                </c:pt>
                <c:pt idx="5650">
                  <c:v>43920</c:v>
                </c:pt>
                <c:pt idx="5651">
                  <c:v>43921</c:v>
                </c:pt>
                <c:pt idx="5652">
                  <c:v>43922</c:v>
                </c:pt>
                <c:pt idx="5653">
                  <c:v>43923</c:v>
                </c:pt>
                <c:pt idx="5654">
                  <c:v>43924</c:v>
                </c:pt>
                <c:pt idx="5655">
                  <c:v>43927</c:v>
                </c:pt>
                <c:pt idx="5656">
                  <c:v>43928</c:v>
                </c:pt>
                <c:pt idx="5657">
                  <c:v>43929</c:v>
                </c:pt>
                <c:pt idx="5658">
                  <c:v>43930</c:v>
                </c:pt>
                <c:pt idx="5659">
                  <c:v>43934</c:v>
                </c:pt>
                <c:pt idx="5660">
                  <c:v>43935</c:v>
                </c:pt>
                <c:pt idx="5661">
                  <c:v>43936</c:v>
                </c:pt>
                <c:pt idx="5662">
                  <c:v>43937</c:v>
                </c:pt>
                <c:pt idx="5663">
                  <c:v>43938</c:v>
                </c:pt>
                <c:pt idx="5664">
                  <c:v>43941</c:v>
                </c:pt>
                <c:pt idx="5665">
                  <c:v>43942</c:v>
                </c:pt>
                <c:pt idx="5666">
                  <c:v>43943</c:v>
                </c:pt>
                <c:pt idx="5667">
                  <c:v>43944</c:v>
                </c:pt>
                <c:pt idx="5668">
                  <c:v>43945</c:v>
                </c:pt>
                <c:pt idx="5669">
                  <c:v>43948</c:v>
                </c:pt>
                <c:pt idx="5670">
                  <c:v>43949</c:v>
                </c:pt>
                <c:pt idx="5671">
                  <c:v>43950</c:v>
                </c:pt>
                <c:pt idx="5672">
                  <c:v>43951</c:v>
                </c:pt>
                <c:pt idx="5673">
                  <c:v>43952</c:v>
                </c:pt>
                <c:pt idx="5674">
                  <c:v>43955</c:v>
                </c:pt>
                <c:pt idx="5675">
                  <c:v>43956</c:v>
                </c:pt>
                <c:pt idx="5676">
                  <c:v>43957</c:v>
                </c:pt>
                <c:pt idx="5677">
                  <c:v>43958</c:v>
                </c:pt>
                <c:pt idx="5678">
                  <c:v>43959</c:v>
                </c:pt>
                <c:pt idx="5679">
                  <c:v>43962</c:v>
                </c:pt>
                <c:pt idx="5680">
                  <c:v>43963</c:v>
                </c:pt>
                <c:pt idx="5681">
                  <c:v>43964</c:v>
                </c:pt>
                <c:pt idx="5682">
                  <c:v>43965</c:v>
                </c:pt>
                <c:pt idx="5683">
                  <c:v>43966</c:v>
                </c:pt>
                <c:pt idx="5684">
                  <c:v>43969</c:v>
                </c:pt>
                <c:pt idx="5685">
                  <c:v>43970</c:v>
                </c:pt>
                <c:pt idx="5686">
                  <c:v>43971</c:v>
                </c:pt>
                <c:pt idx="5687">
                  <c:v>43972</c:v>
                </c:pt>
                <c:pt idx="5688">
                  <c:v>43973</c:v>
                </c:pt>
                <c:pt idx="5689">
                  <c:v>43977</c:v>
                </c:pt>
                <c:pt idx="5690">
                  <c:v>43978</c:v>
                </c:pt>
                <c:pt idx="5691">
                  <c:v>43979</c:v>
                </c:pt>
                <c:pt idx="5692">
                  <c:v>43980</c:v>
                </c:pt>
                <c:pt idx="5693">
                  <c:v>43983</c:v>
                </c:pt>
                <c:pt idx="5694">
                  <c:v>43984</c:v>
                </c:pt>
                <c:pt idx="5695">
                  <c:v>43985</c:v>
                </c:pt>
                <c:pt idx="5696">
                  <c:v>43986</c:v>
                </c:pt>
                <c:pt idx="5697">
                  <c:v>43987</c:v>
                </c:pt>
                <c:pt idx="5698">
                  <c:v>43990</c:v>
                </c:pt>
                <c:pt idx="5699">
                  <c:v>43991</c:v>
                </c:pt>
                <c:pt idx="5700">
                  <c:v>43992</c:v>
                </c:pt>
                <c:pt idx="5701">
                  <c:v>43993</c:v>
                </c:pt>
                <c:pt idx="5702">
                  <c:v>43994</c:v>
                </c:pt>
                <c:pt idx="5703">
                  <c:v>43997</c:v>
                </c:pt>
                <c:pt idx="5704">
                  <c:v>43998</c:v>
                </c:pt>
                <c:pt idx="5705">
                  <c:v>43999</c:v>
                </c:pt>
                <c:pt idx="5706">
                  <c:v>44000</c:v>
                </c:pt>
                <c:pt idx="5707">
                  <c:v>44001</c:v>
                </c:pt>
                <c:pt idx="5708">
                  <c:v>44004</c:v>
                </c:pt>
                <c:pt idx="5709">
                  <c:v>44005</c:v>
                </c:pt>
                <c:pt idx="5710">
                  <c:v>44006</c:v>
                </c:pt>
                <c:pt idx="5711">
                  <c:v>44007</c:v>
                </c:pt>
                <c:pt idx="5712">
                  <c:v>44008</c:v>
                </c:pt>
                <c:pt idx="5713">
                  <c:v>44011</c:v>
                </c:pt>
                <c:pt idx="5714">
                  <c:v>44012</c:v>
                </c:pt>
                <c:pt idx="5715">
                  <c:v>44013</c:v>
                </c:pt>
                <c:pt idx="5716">
                  <c:v>44014</c:v>
                </c:pt>
                <c:pt idx="5717">
                  <c:v>44018</c:v>
                </c:pt>
                <c:pt idx="5718">
                  <c:v>44019</c:v>
                </c:pt>
                <c:pt idx="5719">
                  <c:v>44020</c:v>
                </c:pt>
                <c:pt idx="5720">
                  <c:v>44021</c:v>
                </c:pt>
                <c:pt idx="5721">
                  <c:v>44022</c:v>
                </c:pt>
                <c:pt idx="5722">
                  <c:v>44025</c:v>
                </c:pt>
                <c:pt idx="5723">
                  <c:v>44026</c:v>
                </c:pt>
                <c:pt idx="5724">
                  <c:v>44027</c:v>
                </c:pt>
                <c:pt idx="5725">
                  <c:v>44028</c:v>
                </c:pt>
                <c:pt idx="5726">
                  <c:v>44029</c:v>
                </c:pt>
                <c:pt idx="5727">
                  <c:v>44032</c:v>
                </c:pt>
                <c:pt idx="5728">
                  <c:v>44033</c:v>
                </c:pt>
                <c:pt idx="5729">
                  <c:v>44034</c:v>
                </c:pt>
                <c:pt idx="5730">
                  <c:v>44035</c:v>
                </c:pt>
                <c:pt idx="5731">
                  <c:v>44036</c:v>
                </c:pt>
                <c:pt idx="5732">
                  <c:v>44039</c:v>
                </c:pt>
                <c:pt idx="5733">
                  <c:v>44040</c:v>
                </c:pt>
                <c:pt idx="5734">
                  <c:v>44041</c:v>
                </c:pt>
                <c:pt idx="5735">
                  <c:v>44042</c:v>
                </c:pt>
                <c:pt idx="5736">
                  <c:v>44043</c:v>
                </c:pt>
                <c:pt idx="5737">
                  <c:v>44046</c:v>
                </c:pt>
                <c:pt idx="5738">
                  <c:v>44047</c:v>
                </c:pt>
                <c:pt idx="5739">
                  <c:v>44048</c:v>
                </c:pt>
                <c:pt idx="5740">
                  <c:v>44049</c:v>
                </c:pt>
                <c:pt idx="5741">
                  <c:v>44050</c:v>
                </c:pt>
                <c:pt idx="5742">
                  <c:v>44053</c:v>
                </c:pt>
                <c:pt idx="5743">
                  <c:v>44054</c:v>
                </c:pt>
                <c:pt idx="5744">
                  <c:v>44055</c:v>
                </c:pt>
                <c:pt idx="5745">
                  <c:v>44056</c:v>
                </c:pt>
                <c:pt idx="5746">
                  <c:v>44057</c:v>
                </c:pt>
                <c:pt idx="5747">
                  <c:v>44060</c:v>
                </c:pt>
                <c:pt idx="5748">
                  <c:v>44061</c:v>
                </c:pt>
                <c:pt idx="5749">
                  <c:v>44062</c:v>
                </c:pt>
                <c:pt idx="5750">
                  <c:v>44063</c:v>
                </c:pt>
                <c:pt idx="5751">
                  <c:v>44064</c:v>
                </c:pt>
                <c:pt idx="5752">
                  <c:v>44067</c:v>
                </c:pt>
                <c:pt idx="5753">
                  <c:v>44068</c:v>
                </c:pt>
                <c:pt idx="5754">
                  <c:v>44069</c:v>
                </c:pt>
                <c:pt idx="5755">
                  <c:v>44070</c:v>
                </c:pt>
                <c:pt idx="5756">
                  <c:v>44071</c:v>
                </c:pt>
                <c:pt idx="5757">
                  <c:v>44074</c:v>
                </c:pt>
                <c:pt idx="5758">
                  <c:v>44075</c:v>
                </c:pt>
                <c:pt idx="5759">
                  <c:v>44076</c:v>
                </c:pt>
                <c:pt idx="5760">
                  <c:v>44077</c:v>
                </c:pt>
                <c:pt idx="5761">
                  <c:v>44078</c:v>
                </c:pt>
                <c:pt idx="5762">
                  <c:v>44082</c:v>
                </c:pt>
                <c:pt idx="5763">
                  <c:v>44083</c:v>
                </c:pt>
                <c:pt idx="5764">
                  <c:v>44084</c:v>
                </c:pt>
                <c:pt idx="5765">
                  <c:v>44085</c:v>
                </c:pt>
                <c:pt idx="5766">
                  <c:v>44088</c:v>
                </c:pt>
                <c:pt idx="5767">
                  <c:v>44089</c:v>
                </c:pt>
                <c:pt idx="5768">
                  <c:v>44090</c:v>
                </c:pt>
                <c:pt idx="5769">
                  <c:v>44091</c:v>
                </c:pt>
                <c:pt idx="5770">
                  <c:v>44092</c:v>
                </c:pt>
                <c:pt idx="5771">
                  <c:v>44095</c:v>
                </c:pt>
                <c:pt idx="5772">
                  <c:v>44096</c:v>
                </c:pt>
                <c:pt idx="5773">
                  <c:v>44097</c:v>
                </c:pt>
                <c:pt idx="5774">
                  <c:v>44098</c:v>
                </c:pt>
                <c:pt idx="5775">
                  <c:v>44099</c:v>
                </c:pt>
                <c:pt idx="5776">
                  <c:v>44102</c:v>
                </c:pt>
                <c:pt idx="5777">
                  <c:v>44103</c:v>
                </c:pt>
                <c:pt idx="5778">
                  <c:v>44104</c:v>
                </c:pt>
                <c:pt idx="5779">
                  <c:v>44105</c:v>
                </c:pt>
                <c:pt idx="5780">
                  <c:v>44106</c:v>
                </c:pt>
                <c:pt idx="5781">
                  <c:v>44109</c:v>
                </c:pt>
                <c:pt idx="5782">
                  <c:v>44110</c:v>
                </c:pt>
                <c:pt idx="5783">
                  <c:v>44111</c:v>
                </c:pt>
                <c:pt idx="5784">
                  <c:v>44112</c:v>
                </c:pt>
                <c:pt idx="5785">
                  <c:v>44113</c:v>
                </c:pt>
                <c:pt idx="5786">
                  <c:v>44116</c:v>
                </c:pt>
                <c:pt idx="5787">
                  <c:v>44117</c:v>
                </c:pt>
                <c:pt idx="5788">
                  <c:v>44118</c:v>
                </c:pt>
                <c:pt idx="5789">
                  <c:v>44119</c:v>
                </c:pt>
                <c:pt idx="5790">
                  <c:v>44120</c:v>
                </c:pt>
                <c:pt idx="5791">
                  <c:v>44123</c:v>
                </c:pt>
                <c:pt idx="5792">
                  <c:v>44124</c:v>
                </c:pt>
                <c:pt idx="5793">
                  <c:v>44125</c:v>
                </c:pt>
                <c:pt idx="5794">
                  <c:v>44126</c:v>
                </c:pt>
                <c:pt idx="5795">
                  <c:v>44127</c:v>
                </c:pt>
                <c:pt idx="5796">
                  <c:v>44130</c:v>
                </c:pt>
                <c:pt idx="5797">
                  <c:v>44131</c:v>
                </c:pt>
                <c:pt idx="5798">
                  <c:v>44132</c:v>
                </c:pt>
                <c:pt idx="5799">
                  <c:v>44133</c:v>
                </c:pt>
                <c:pt idx="5800">
                  <c:v>44134</c:v>
                </c:pt>
                <c:pt idx="5801">
                  <c:v>44137</c:v>
                </c:pt>
                <c:pt idx="5802">
                  <c:v>44138</c:v>
                </c:pt>
                <c:pt idx="5803">
                  <c:v>44139</c:v>
                </c:pt>
                <c:pt idx="5804">
                  <c:v>44140</c:v>
                </c:pt>
                <c:pt idx="5805">
                  <c:v>44141</c:v>
                </c:pt>
                <c:pt idx="5806">
                  <c:v>44144</c:v>
                </c:pt>
                <c:pt idx="5807">
                  <c:v>44145</c:v>
                </c:pt>
                <c:pt idx="5808">
                  <c:v>44146</c:v>
                </c:pt>
                <c:pt idx="5809">
                  <c:v>44147</c:v>
                </c:pt>
                <c:pt idx="5810">
                  <c:v>44148</c:v>
                </c:pt>
                <c:pt idx="5811">
                  <c:v>44151</c:v>
                </c:pt>
                <c:pt idx="5812">
                  <c:v>44152</c:v>
                </c:pt>
                <c:pt idx="5813">
                  <c:v>44153</c:v>
                </c:pt>
                <c:pt idx="5814">
                  <c:v>44154</c:v>
                </c:pt>
                <c:pt idx="5815">
                  <c:v>44155</c:v>
                </c:pt>
                <c:pt idx="5816">
                  <c:v>44158</c:v>
                </c:pt>
                <c:pt idx="5817">
                  <c:v>44159</c:v>
                </c:pt>
                <c:pt idx="5818">
                  <c:v>44160</c:v>
                </c:pt>
                <c:pt idx="5819">
                  <c:v>44162</c:v>
                </c:pt>
                <c:pt idx="5820">
                  <c:v>44165</c:v>
                </c:pt>
                <c:pt idx="5821">
                  <c:v>44166</c:v>
                </c:pt>
                <c:pt idx="5822">
                  <c:v>44167</c:v>
                </c:pt>
                <c:pt idx="5823">
                  <c:v>44168</c:v>
                </c:pt>
                <c:pt idx="5824">
                  <c:v>44169</c:v>
                </c:pt>
                <c:pt idx="5825">
                  <c:v>44172</c:v>
                </c:pt>
                <c:pt idx="5826">
                  <c:v>44173</c:v>
                </c:pt>
                <c:pt idx="5827">
                  <c:v>44174</c:v>
                </c:pt>
                <c:pt idx="5828">
                  <c:v>44175</c:v>
                </c:pt>
                <c:pt idx="5829">
                  <c:v>44176</c:v>
                </c:pt>
                <c:pt idx="5830">
                  <c:v>44179</c:v>
                </c:pt>
                <c:pt idx="5831">
                  <c:v>44180</c:v>
                </c:pt>
                <c:pt idx="5832">
                  <c:v>44181</c:v>
                </c:pt>
                <c:pt idx="5833">
                  <c:v>44182</c:v>
                </c:pt>
                <c:pt idx="5834">
                  <c:v>44183</c:v>
                </c:pt>
                <c:pt idx="5835">
                  <c:v>44186</c:v>
                </c:pt>
                <c:pt idx="5836">
                  <c:v>44187</c:v>
                </c:pt>
                <c:pt idx="5837">
                  <c:v>44188</c:v>
                </c:pt>
                <c:pt idx="5838">
                  <c:v>44189</c:v>
                </c:pt>
                <c:pt idx="5839">
                  <c:v>44193</c:v>
                </c:pt>
                <c:pt idx="5840">
                  <c:v>44194</c:v>
                </c:pt>
                <c:pt idx="5841">
                  <c:v>44195</c:v>
                </c:pt>
                <c:pt idx="5842">
                  <c:v>44196</c:v>
                </c:pt>
                <c:pt idx="5843">
                  <c:v>44200</c:v>
                </c:pt>
                <c:pt idx="5844">
                  <c:v>44201</c:v>
                </c:pt>
                <c:pt idx="5845">
                  <c:v>44202</c:v>
                </c:pt>
                <c:pt idx="5846">
                  <c:v>44203</c:v>
                </c:pt>
                <c:pt idx="5847">
                  <c:v>44204</c:v>
                </c:pt>
                <c:pt idx="5848">
                  <c:v>44207</c:v>
                </c:pt>
                <c:pt idx="5849">
                  <c:v>44208</c:v>
                </c:pt>
                <c:pt idx="5850">
                  <c:v>44209</c:v>
                </c:pt>
                <c:pt idx="5851">
                  <c:v>44210</c:v>
                </c:pt>
                <c:pt idx="5852">
                  <c:v>44211</c:v>
                </c:pt>
                <c:pt idx="5853">
                  <c:v>44215</c:v>
                </c:pt>
                <c:pt idx="5854">
                  <c:v>44216</c:v>
                </c:pt>
                <c:pt idx="5855">
                  <c:v>44217</c:v>
                </c:pt>
                <c:pt idx="5856">
                  <c:v>44218</c:v>
                </c:pt>
                <c:pt idx="5857">
                  <c:v>44221</c:v>
                </c:pt>
                <c:pt idx="5858">
                  <c:v>44222</c:v>
                </c:pt>
                <c:pt idx="5859">
                  <c:v>44223</c:v>
                </c:pt>
                <c:pt idx="5860">
                  <c:v>44224</c:v>
                </c:pt>
                <c:pt idx="5861">
                  <c:v>44225</c:v>
                </c:pt>
                <c:pt idx="5862">
                  <c:v>44228</c:v>
                </c:pt>
                <c:pt idx="5863">
                  <c:v>44229</c:v>
                </c:pt>
                <c:pt idx="5864">
                  <c:v>44230</c:v>
                </c:pt>
                <c:pt idx="5865">
                  <c:v>44231</c:v>
                </c:pt>
                <c:pt idx="5866">
                  <c:v>44232</c:v>
                </c:pt>
                <c:pt idx="5867">
                  <c:v>44235</c:v>
                </c:pt>
                <c:pt idx="5868">
                  <c:v>44236</c:v>
                </c:pt>
                <c:pt idx="5869">
                  <c:v>44237</c:v>
                </c:pt>
                <c:pt idx="5870">
                  <c:v>44238</c:v>
                </c:pt>
                <c:pt idx="5871">
                  <c:v>44239</c:v>
                </c:pt>
                <c:pt idx="5872">
                  <c:v>44243</c:v>
                </c:pt>
                <c:pt idx="5873">
                  <c:v>44244</c:v>
                </c:pt>
                <c:pt idx="5874">
                  <c:v>44245</c:v>
                </c:pt>
                <c:pt idx="5875">
                  <c:v>44246</c:v>
                </c:pt>
                <c:pt idx="5876">
                  <c:v>44249</c:v>
                </c:pt>
                <c:pt idx="5877">
                  <c:v>44250</c:v>
                </c:pt>
                <c:pt idx="5878">
                  <c:v>44251</c:v>
                </c:pt>
                <c:pt idx="5879">
                  <c:v>44252</c:v>
                </c:pt>
                <c:pt idx="5880">
                  <c:v>44253</c:v>
                </c:pt>
                <c:pt idx="5881">
                  <c:v>44256</c:v>
                </c:pt>
                <c:pt idx="5882">
                  <c:v>44257</c:v>
                </c:pt>
                <c:pt idx="5883">
                  <c:v>44258</c:v>
                </c:pt>
                <c:pt idx="5884">
                  <c:v>44259</c:v>
                </c:pt>
                <c:pt idx="5885">
                  <c:v>44260</c:v>
                </c:pt>
                <c:pt idx="5886">
                  <c:v>44263</c:v>
                </c:pt>
                <c:pt idx="5887">
                  <c:v>44264</c:v>
                </c:pt>
                <c:pt idx="5888">
                  <c:v>44265</c:v>
                </c:pt>
                <c:pt idx="5889">
                  <c:v>44266</c:v>
                </c:pt>
                <c:pt idx="5890">
                  <c:v>44267</c:v>
                </c:pt>
                <c:pt idx="5891">
                  <c:v>44270</c:v>
                </c:pt>
                <c:pt idx="5892">
                  <c:v>44271</c:v>
                </c:pt>
                <c:pt idx="5893">
                  <c:v>44272</c:v>
                </c:pt>
                <c:pt idx="5894">
                  <c:v>44273</c:v>
                </c:pt>
                <c:pt idx="5895">
                  <c:v>44274</c:v>
                </c:pt>
                <c:pt idx="5896">
                  <c:v>44277</c:v>
                </c:pt>
                <c:pt idx="5897">
                  <c:v>44278</c:v>
                </c:pt>
                <c:pt idx="5898">
                  <c:v>44279</c:v>
                </c:pt>
                <c:pt idx="5899">
                  <c:v>44280</c:v>
                </c:pt>
                <c:pt idx="5900">
                  <c:v>44281</c:v>
                </c:pt>
                <c:pt idx="5901">
                  <c:v>44284</c:v>
                </c:pt>
                <c:pt idx="5902">
                  <c:v>44285</c:v>
                </c:pt>
                <c:pt idx="5903">
                  <c:v>44286</c:v>
                </c:pt>
                <c:pt idx="5904">
                  <c:v>44287</c:v>
                </c:pt>
                <c:pt idx="5905">
                  <c:v>44291</c:v>
                </c:pt>
                <c:pt idx="5906">
                  <c:v>44292</c:v>
                </c:pt>
                <c:pt idx="5907">
                  <c:v>44293</c:v>
                </c:pt>
                <c:pt idx="5908">
                  <c:v>44294</c:v>
                </c:pt>
                <c:pt idx="5909">
                  <c:v>44295</c:v>
                </c:pt>
                <c:pt idx="5910">
                  <c:v>44298</c:v>
                </c:pt>
                <c:pt idx="5911">
                  <c:v>44299</c:v>
                </c:pt>
                <c:pt idx="5912">
                  <c:v>44300</c:v>
                </c:pt>
                <c:pt idx="5913">
                  <c:v>44301</c:v>
                </c:pt>
                <c:pt idx="5914">
                  <c:v>44302</c:v>
                </c:pt>
                <c:pt idx="5915">
                  <c:v>44305</c:v>
                </c:pt>
                <c:pt idx="5916">
                  <c:v>44306</c:v>
                </c:pt>
                <c:pt idx="5917">
                  <c:v>44307</c:v>
                </c:pt>
                <c:pt idx="5918">
                  <c:v>44308</c:v>
                </c:pt>
                <c:pt idx="5919">
                  <c:v>44309</c:v>
                </c:pt>
                <c:pt idx="5920">
                  <c:v>44312</c:v>
                </c:pt>
                <c:pt idx="5921">
                  <c:v>44313</c:v>
                </c:pt>
                <c:pt idx="5922">
                  <c:v>44314</c:v>
                </c:pt>
                <c:pt idx="5923">
                  <c:v>44315</c:v>
                </c:pt>
                <c:pt idx="5924">
                  <c:v>44316</c:v>
                </c:pt>
                <c:pt idx="5925">
                  <c:v>44319</c:v>
                </c:pt>
                <c:pt idx="5926">
                  <c:v>44320</c:v>
                </c:pt>
                <c:pt idx="5927">
                  <c:v>44321</c:v>
                </c:pt>
                <c:pt idx="5928">
                  <c:v>44322</c:v>
                </c:pt>
                <c:pt idx="5929">
                  <c:v>44323</c:v>
                </c:pt>
                <c:pt idx="5930">
                  <c:v>44326</c:v>
                </c:pt>
                <c:pt idx="5931">
                  <c:v>44327</c:v>
                </c:pt>
                <c:pt idx="5932">
                  <c:v>44328</c:v>
                </c:pt>
                <c:pt idx="5933">
                  <c:v>44329</c:v>
                </c:pt>
                <c:pt idx="5934">
                  <c:v>44330</c:v>
                </c:pt>
                <c:pt idx="5935">
                  <c:v>44333</c:v>
                </c:pt>
                <c:pt idx="5936">
                  <c:v>44334</c:v>
                </c:pt>
                <c:pt idx="5937">
                  <c:v>44335</c:v>
                </c:pt>
                <c:pt idx="5938">
                  <c:v>44336</c:v>
                </c:pt>
                <c:pt idx="5939">
                  <c:v>44337</c:v>
                </c:pt>
                <c:pt idx="5940">
                  <c:v>44340</c:v>
                </c:pt>
                <c:pt idx="5941">
                  <c:v>44341</c:v>
                </c:pt>
                <c:pt idx="5942">
                  <c:v>44342</c:v>
                </c:pt>
                <c:pt idx="5943">
                  <c:v>44343</c:v>
                </c:pt>
                <c:pt idx="5944">
                  <c:v>44344</c:v>
                </c:pt>
                <c:pt idx="5945">
                  <c:v>44348</c:v>
                </c:pt>
                <c:pt idx="5946">
                  <c:v>44349</c:v>
                </c:pt>
                <c:pt idx="5947">
                  <c:v>44350</c:v>
                </c:pt>
                <c:pt idx="5948">
                  <c:v>44351</c:v>
                </c:pt>
                <c:pt idx="5949">
                  <c:v>44354</c:v>
                </c:pt>
                <c:pt idx="5950">
                  <c:v>44355</c:v>
                </c:pt>
                <c:pt idx="5951">
                  <c:v>44356</c:v>
                </c:pt>
                <c:pt idx="5952">
                  <c:v>44357</c:v>
                </c:pt>
                <c:pt idx="5953">
                  <c:v>44358</c:v>
                </c:pt>
                <c:pt idx="5954">
                  <c:v>44361</c:v>
                </c:pt>
                <c:pt idx="5955">
                  <c:v>44362</c:v>
                </c:pt>
                <c:pt idx="5956">
                  <c:v>44363</c:v>
                </c:pt>
                <c:pt idx="5957">
                  <c:v>44364</c:v>
                </c:pt>
                <c:pt idx="5958">
                  <c:v>44365</c:v>
                </c:pt>
                <c:pt idx="5959">
                  <c:v>44368</c:v>
                </c:pt>
                <c:pt idx="5960">
                  <c:v>44369</c:v>
                </c:pt>
                <c:pt idx="5961">
                  <c:v>44370</c:v>
                </c:pt>
                <c:pt idx="5962">
                  <c:v>44371</c:v>
                </c:pt>
                <c:pt idx="5963">
                  <c:v>44372</c:v>
                </c:pt>
                <c:pt idx="5964">
                  <c:v>44375</c:v>
                </c:pt>
                <c:pt idx="5965">
                  <c:v>44376</c:v>
                </c:pt>
                <c:pt idx="5966">
                  <c:v>44377</c:v>
                </c:pt>
                <c:pt idx="5967">
                  <c:v>44378</c:v>
                </c:pt>
                <c:pt idx="5968">
                  <c:v>44379</c:v>
                </c:pt>
                <c:pt idx="5969">
                  <c:v>44383</c:v>
                </c:pt>
                <c:pt idx="5970">
                  <c:v>44384</c:v>
                </c:pt>
                <c:pt idx="5971">
                  <c:v>44385</c:v>
                </c:pt>
                <c:pt idx="5972">
                  <c:v>44386</c:v>
                </c:pt>
                <c:pt idx="5973">
                  <c:v>44389</c:v>
                </c:pt>
                <c:pt idx="5974">
                  <c:v>44390</c:v>
                </c:pt>
                <c:pt idx="5975">
                  <c:v>44391</c:v>
                </c:pt>
                <c:pt idx="5976">
                  <c:v>44392</c:v>
                </c:pt>
                <c:pt idx="5977">
                  <c:v>44393</c:v>
                </c:pt>
                <c:pt idx="5978">
                  <c:v>44396</c:v>
                </c:pt>
                <c:pt idx="5979">
                  <c:v>44397</c:v>
                </c:pt>
                <c:pt idx="5980">
                  <c:v>44398</c:v>
                </c:pt>
                <c:pt idx="5981">
                  <c:v>44399</c:v>
                </c:pt>
                <c:pt idx="5982">
                  <c:v>44400</c:v>
                </c:pt>
                <c:pt idx="5983">
                  <c:v>44403</c:v>
                </c:pt>
                <c:pt idx="5984">
                  <c:v>44404</c:v>
                </c:pt>
                <c:pt idx="5985">
                  <c:v>44405</c:v>
                </c:pt>
                <c:pt idx="5986">
                  <c:v>44406</c:v>
                </c:pt>
                <c:pt idx="5987">
                  <c:v>44407</c:v>
                </c:pt>
                <c:pt idx="5988">
                  <c:v>44410</c:v>
                </c:pt>
                <c:pt idx="5989">
                  <c:v>44411</c:v>
                </c:pt>
                <c:pt idx="5990">
                  <c:v>44412</c:v>
                </c:pt>
                <c:pt idx="5991">
                  <c:v>44413</c:v>
                </c:pt>
                <c:pt idx="5992">
                  <c:v>44414</c:v>
                </c:pt>
                <c:pt idx="5993">
                  <c:v>44417</c:v>
                </c:pt>
                <c:pt idx="5994">
                  <c:v>44418</c:v>
                </c:pt>
                <c:pt idx="5995">
                  <c:v>44419</c:v>
                </c:pt>
                <c:pt idx="5996">
                  <c:v>44420</c:v>
                </c:pt>
                <c:pt idx="5997">
                  <c:v>44421</c:v>
                </c:pt>
                <c:pt idx="5998">
                  <c:v>44424</c:v>
                </c:pt>
                <c:pt idx="5999">
                  <c:v>44425</c:v>
                </c:pt>
                <c:pt idx="6000">
                  <c:v>44426</c:v>
                </c:pt>
                <c:pt idx="6001">
                  <c:v>44427</c:v>
                </c:pt>
                <c:pt idx="6002">
                  <c:v>44428</c:v>
                </c:pt>
                <c:pt idx="6003">
                  <c:v>44431</c:v>
                </c:pt>
                <c:pt idx="6004">
                  <c:v>44432</c:v>
                </c:pt>
                <c:pt idx="6005">
                  <c:v>44433</c:v>
                </c:pt>
                <c:pt idx="6006">
                  <c:v>44434</c:v>
                </c:pt>
                <c:pt idx="6007">
                  <c:v>44435</c:v>
                </c:pt>
                <c:pt idx="6008">
                  <c:v>44438</c:v>
                </c:pt>
                <c:pt idx="6009">
                  <c:v>44439</c:v>
                </c:pt>
                <c:pt idx="6010">
                  <c:v>44440</c:v>
                </c:pt>
                <c:pt idx="6011">
                  <c:v>44441</c:v>
                </c:pt>
                <c:pt idx="6012">
                  <c:v>44442</c:v>
                </c:pt>
                <c:pt idx="6013">
                  <c:v>44446</c:v>
                </c:pt>
                <c:pt idx="6014">
                  <c:v>44447</c:v>
                </c:pt>
                <c:pt idx="6015">
                  <c:v>44448</c:v>
                </c:pt>
                <c:pt idx="6016">
                  <c:v>44449</c:v>
                </c:pt>
                <c:pt idx="6017">
                  <c:v>44452</c:v>
                </c:pt>
                <c:pt idx="6018">
                  <c:v>44453</c:v>
                </c:pt>
                <c:pt idx="6019">
                  <c:v>44454</c:v>
                </c:pt>
                <c:pt idx="6020">
                  <c:v>44455</c:v>
                </c:pt>
                <c:pt idx="6021">
                  <c:v>44456</c:v>
                </c:pt>
                <c:pt idx="6022">
                  <c:v>44459</c:v>
                </c:pt>
                <c:pt idx="6023">
                  <c:v>44460</c:v>
                </c:pt>
                <c:pt idx="6024">
                  <c:v>44461</c:v>
                </c:pt>
                <c:pt idx="6025">
                  <c:v>44462</c:v>
                </c:pt>
                <c:pt idx="6026">
                  <c:v>44463</c:v>
                </c:pt>
                <c:pt idx="6027">
                  <c:v>44466</c:v>
                </c:pt>
                <c:pt idx="6028">
                  <c:v>44467</c:v>
                </c:pt>
                <c:pt idx="6029">
                  <c:v>44468</c:v>
                </c:pt>
                <c:pt idx="6030">
                  <c:v>44469</c:v>
                </c:pt>
                <c:pt idx="6031">
                  <c:v>44470</c:v>
                </c:pt>
                <c:pt idx="6032">
                  <c:v>44473</c:v>
                </c:pt>
                <c:pt idx="6033">
                  <c:v>44474</c:v>
                </c:pt>
                <c:pt idx="6034">
                  <c:v>44475</c:v>
                </c:pt>
                <c:pt idx="6035">
                  <c:v>44476</c:v>
                </c:pt>
                <c:pt idx="6036">
                  <c:v>44477</c:v>
                </c:pt>
                <c:pt idx="6037">
                  <c:v>44480</c:v>
                </c:pt>
                <c:pt idx="6038">
                  <c:v>44481</c:v>
                </c:pt>
                <c:pt idx="6039">
                  <c:v>44482</c:v>
                </c:pt>
                <c:pt idx="6040">
                  <c:v>44483</c:v>
                </c:pt>
                <c:pt idx="6041">
                  <c:v>44484</c:v>
                </c:pt>
                <c:pt idx="6042">
                  <c:v>44487</c:v>
                </c:pt>
                <c:pt idx="6043">
                  <c:v>44488</c:v>
                </c:pt>
                <c:pt idx="6044">
                  <c:v>44489</c:v>
                </c:pt>
                <c:pt idx="6045">
                  <c:v>44490</c:v>
                </c:pt>
                <c:pt idx="6046">
                  <c:v>44491</c:v>
                </c:pt>
                <c:pt idx="6047">
                  <c:v>44494</c:v>
                </c:pt>
                <c:pt idx="6048">
                  <c:v>44495</c:v>
                </c:pt>
                <c:pt idx="6049">
                  <c:v>44496</c:v>
                </c:pt>
                <c:pt idx="6050">
                  <c:v>44497</c:v>
                </c:pt>
                <c:pt idx="6051">
                  <c:v>44498</c:v>
                </c:pt>
                <c:pt idx="6052">
                  <c:v>44501</c:v>
                </c:pt>
                <c:pt idx="6053">
                  <c:v>44502</c:v>
                </c:pt>
                <c:pt idx="6054">
                  <c:v>44503</c:v>
                </c:pt>
                <c:pt idx="6055">
                  <c:v>44504</c:v>
                </c:pt>
                <c:pt idx="6056">
                  <c:v>44505</c:v>
                </c:pt>
                <c:pt idx="6057">
                  <c:v>44508</c:v>
                </c:pt>
                <c:pt idx="6058">
                  <c:v>44509</c:v>
                </c:pt>
                <c:pt idx="6059">
                  <c:v>44510</c:v>
                </c:pt>
                <c:pt idx="6060">
                  <c:v>44511</c:v>
                </c:pt>
                <c:pt idx="6061">
                  <c:v>44512</c:v>
                </c:pt>
                <c:pt idx="6062">
                  <c:v>44515</c:v>
                </c:pt>
                <c:pt idx="6063">
                  <c:v>44516</c:v>
                </c:pt>
                <c:pt idx="6064">
                  <c:v>44517</c:v>
                </c:pt>
                <c:pt idx="6065">
                  <c:v>44518</c:v>
                </c:pt>
                <c:pt idx="6066">
                  <c:v>44519</c:v>
                </c:pt>
                <c:pt idx="6067">
                  <c:v>44522</c:v>
                </c:pt>
                <c:pt idx="6068">
                  <c:v>44523</c:v>
                </c:pt>
                <c:pt idx="6069">
                  <c:v>44524</c:v>
                </c:pt>
                <c:pt idx="6070">
                  <c:v>44526</c:v>
                </c:pt>
                <c:pt idx="6071">
                  <c:v>44529</c:v>
                </c:pt>
                <c:pt idx="6072">
                  <c:v>44530</c:v>
                </c:pt>
                <c:pt idx="6073">
                  <c:v>44531</c:v>
                </c:pt>
                <c:pt idx="6074">
                  <c:v>44532</c:v>
                </c:pt>
                <c:pt idx="6075">
                  <c:v>44533</c:v>
                </c:pt>
                <c:pt idx="6076">
                  <c:v>44536</c:v>
                </c:pt>
                <c:pt idx="6077">
                  <c:v>44537</c:v>
                </c:pt>
                <c:pt idx="6078">
                  <c:v>44538</c:v>
                </c:pt>
                <c:pt idx="6079">
                  <c:v>44539</c:v>
                </c:pt>
                <c:pt idx="6080">
                  <c:v>44540</c:v>
                </c:pt>
                <c:pt idx="6081">
                  <c:v>44543</c:v>
                </c:pt>
                <c:pt idx="6082">
                  <c:v>44544</c:v>
                </c:pt>
                <c:pt idx="6083">
                  <c:v>44545</c:v>
                </c:pt>
                <c:pt idx="6084">
                  <c:v>44546</c:v>
                </c:pt>
                <c:pt idx="6085">
                  <c:v>44547</c:v>
                </c:pt>
                <c:pt idx="6086">
                  <c:v>44550</c:v>
                </c:pt>
                <c:pt idx="6087">
                  <c:v>44551</c:v>
                </c:pt>
                <c:pt idx="6088">
                  <c:v>44552</c:v>
                </c:pt>
                <c:pt idx="6089">
                  <c:v>44553</c:v>
                </c:pt>
                <c:pt idx="6090">
                  <c:v>44557</c:v>
                </c:pt>
                <c:pt idx="6091">
                  <c:v>44558</c:v>
                </c:pt>
                <c:pt idx="6092">
                  <c:v>44559</c:v>
                </c:pt>
                <c:pt idx="6093">
                  <c:v>44560</c:v>
                </c:pt>
                <c:pt idx="6094">
                  <c:v>44561</c:v>
                </c:pt>
                <c:pt idx="6095">
                  <c:v>44564</c:v>
                </c:pt>
                <c:pt idx="6096">
                  <c:v>44565</c:v>
                </c:pt>
                <c:pt idx="6097">
                  <c:v>44566</c:v>
                </c:pt>
                <c:pt idx="6098">
                  <c:v>44567</c:v>
                </c:pt>
                <c:pt idx="6099">
                  <c:v>44568</c:v>
                </c:pt>
                <c:pt idx="6100">
                  <c:v>44571</c:v>
                </c:pt>
                <c:pt idx="6101">
                  <c:v>44572</c:v>
                </c:pt>
                <c:pt idx="6102">
                  <c:v>44573</c:v>
                </c:pt>
                <c:pt idx="6103">
                  <c:v>44574</c:v>
                </c:pt>
                <c:pt idx="6104">
                  <c:v>44575</c:v>
                </c:pt>
                <c:pt idx="6105">
                  <c:v>44579</c:v>
                </c:pt>
                <c:pt idx="6106">
                  <c:v>44580</c:v>
                </c:pt>
                <c:pt idx="6107">
                  <c:v>44581</c:v>
                </c:pt>
                <c:pt idx="6108">
                  <c:v>44582</c:v>
                </c:pt>
                <c:pt idx="6109">
                  <c:v>44585</c:v>
                </c:pt>
                <c:pt idx="6110">
                  <c:v>44586</c:v>
                </c:pt>
                <c:pt idx="6111">
                  <c:v>44587</c:v>
                </c:pt>
                <c:pt idx="6112">
                  <c:v>44588</c:v>
                </c:pt>
                <c:pt idx="6113">
                  <c:v>44589</c:v>
                </c:pt>
                <c:pt idx="6114">
                  <c:v>44592</c:v>
                </c:pt>
                <c:pt idx="6115">
                  <c:v>44593</c:v>
                </c:pt>
                <c:pt idx="6116">
                  <c:v>44594</c:v>
                </c:pt>
                <c:pt idx="6117">
                  <c:v>44595</c:v>
                </c:pt>
                <c:pt idx="6118">
                  <c:v>44596</c:v>
                </c:pt>
                <c:pt idx="6119">
                  <c:v>44599</c:v>
                </c:pt>
                <c:pt idx="6120">
                  <c:v>44600</c:v>
                </c:pt>
                <c:pt idx="6121">
                  <c:v>44601</c:v>
                </c:pt>
                <c:pt idx="6122">
                  <c:v>44602</c:v>
                </c:pt>
                <c:pt idx="6123">
                  <c:v>44603</c:v>
                </c:pt>
                <c:pt idx="6124">
                  <c:v>44606</c:v>
                </c:pt>
                <c:pt idx="6125">
                  <c:v>44607</c:v>
                </c:pt>
                <c:pt idx="6126">
                  <c:v>44608</c:v>
                </c:pt>
                <c:pt idx="6127">
                  <c:v>44609</c:v>
                </c:pt>
                <c:pt idx="6128">
                  <c:v>44610</c:v>
                </c:pt>
                <c:pt idx="6129">
                  <c:v>44614</c:v>
                </c:pt>
                <c:pt idx="6130">
                  <c:v>44615</c:v>
                </c:pt>
                <c:pt idx="6131">
                  <c:v>44616</c:v>
                </c:pt>
                <c:pt idx="6132">
                  <c:v>44617</c:v>
                </c:pt>
                <c:pt idx="6133">
                  <c:v>44620</c:v>
                </c:pt>
                <c:pt idx="6134">
                  <c:v>44621</c:v>
                </c:pt>
                <c:pt idx="6135">
                  <c:v>44622</c:v>
                </c:pt>
                <c:pt idx="6136">
                  <c:v>44623</c:v>
                </c:pt>
                <c:pt idx="6137">
                  <c:v>44624</c:v>
                </c:pt>
                <c:pt idx="6138">
                  <c:v>44627</c:v>
                </c:pt>
                <c:pt idx="6139">
                  <c:v>44628</c:v>
                </c:pt>
                <c:pt idx="6140">
                  <c:v>44629</c:v>
                </c:pt>
                <c:pt idx="6141">
                  <c:v>44630</c:v>
                </c:pt>
                <c:pt idx="6142">
                  <c:v>44631</c:v>
                </c:pt>
                <c:pt idx="6143">
                  <c:v>44634</c:v>
                </c:pt>
                <c:pt idx="6144">
                  <c:v>44635</c:v>
                </c:pt>
                <c:pt idx="6145">
                  <c:v>44636</c:v>
                </c:pt>
                <c:pt idx="6146">
                  <c:v>44637</c:v>
                </c:pt>
                <c:pt idx="6147">
                  <c:v>44638</c:v>
                </c:pt>
                <c:pt idx="6148">
                  <c:v>44641</c:v>
                </c:pt>
                <c:pt idx="6149">
                  <c:v>44642</c:v>
                </c:pt>
                <c:pt idx="6150">
                  <c:v>44643</c:v>
                </c:pt>
                <c:pt idx="6151">
                  <c:v>44644</c:v>
                </c:pt>
                <c:pt idx="6152">
                  <c:v>44645</c:v>
                </c:pt>
                <c:pt idx="6153">
                  <c:v>44648</c:v>
                </c:pt>
                <c:pt idx="6154">
                  <c:v>44649</c:v>
                </c:pt>
                <c:pt idx="6155">
                  <c:v>44650</c:v>
                </c:pt>
                <c:pt idx="6156">
                  <c:v>44651</c:v>
                </c:pt>
                <c:pt idx="6157">
                  <c:v>44652</c:v>
                </c:pt>
                <c:pt idx="6158">
                  <c:v>44655</c:v>
                </c:pt>
                <c:pt idx="6159">
                  <c:v>44656</c:v>
                </c:pt>
                <c:pt idx="6160">
                  <c:v>44657</c:v>
                </c:pt>
                <c:pt idx="6161">
                  <c:v>44658</c:v>
                </c:pt>
                <c:pt idx="6162">
                  <c:v>44659</c:v>
                </c:pt>
                <c:pt idx="6163">
                  <c:v>44662</c:v>
                </c:pt>
                <c:pt idx="6164">
                  <c:v>44663</c:v>
                </c:pt>
                <c:pt idx="6165">
                  <c:v>44664</c:v>
                </c:pt>
                <c:pt idx="6166">
                  <c:v>44665</c:v>
                </c:pt>
                <c:pt idx="6167">
                  <c:v>44669</c:v>
                </c:pt>
                <c:pt idx="6168">
                  <c:v>44670</c:v>
                </c:pt>
                <c:pt idx="6169">
                  <c:v>44671</c:v>
                </c:pt>
                <c:pt idx="6170">
                  <c:v>44672</c:v>
                </c:pt>
                <c:pt idx="6171">
                  <c:v>44673</c:v>
                </c:pt>
                <c:pt idx="6172">
                  <c:v>44676</c:v>
                </c:pt>
                <c:pt idx="6173">
                  <c:v>44677</c:v>
                </c:pt>
                <c:pt idx="6174">
                  <c:v>44678</c:v>
                </c:pt>
                <c:pt idx="6175">
                  <c:v>44679</c:v>
                </c:pt>
                <c:pt idx="6176">
                  <c:v>44680</c:v>
                </c:pt>
                <c:pt idx="6177">
                  <c:v>44683</c:v>
                </c:pt>
                <c:pt idx="6178">
                  <c:v>44684</c:v>
                </c:pt>
                <c:pt idx="6179">
                  <c:v>44685</c:v>
                </c:pt>
                <c:pt idx="6180">
                  <c:v>44686</c:v>
                </c:pt>
                <c:pt idx="6181">
                  <c:v>44687</c:v>
                </c:pt>
                <c:pt idx="6182">
                  <c:v>44690</c:v>
                </c:pt>
                <c:pt idx="6183">
                  <c:v>44691</c:v>
                </c:pt>
                <c:pt idx="6184">
                  <c:v>44692</c:v>
                </c:pt>
                <c:pt idx="6185">
                  <c:v>44693</c:v>
                </c:pt>
                <c:pt idx="6186">
                  <c:v>44694</c:v>
                </c:pt>
                <c:pt idx="6187">
                  <c:v>44697</c:v>
                </c:pt>
                <c:pt idx="6188">
                  <c:v>44698</c:v>
                </c:pt>
                <c:pt idx="6189">
                  <c:v>44699</c:v>
                </c:pt>
                <c:pt idx="6190">
                  <c:v>44700</c:v>
                </c:pt>
                <c:pt idx="6191">
                  <c:v>44701</c:v>
                </c:pt>
                <c:pt idx="6192">
                  <c:v>44704</c:v>
                </c:pt>
                <c:pt idx="6193">
                  <c:v>44705</c:v>
                </c:pt>
                <c:pt idx="6194">
                  <c:v>44706</c:v>
                </c:pt>
                <c:pt idx="6195">
                  <c:v>44707</c:v>
                </c:pt>
                <c:pt idx="6196">
                  <c:v>44708</c:v>
                </c:pt>
                <c:pt idx="6197">
                  <c:v>44712</c:v>
                </c:pt>
                <c:pt idx="6198">
                  <c:v>44713</c:v>
                </c:pt>
                <c:pt idx="6199">
                  <c:v>44714</c:v>
                </c:pt>
                <c:pt idx="6200">
                  <c:v>44715</c:v>
                </c:pt>
                <c:pt idx="6201">
                  <c:v>44718</c:v>
                </c:pt>
                <c:pt idx="6202">
                  <c:v>44719</c:v>
                </c:pt>
                <c:pt idx="6203">
                  <c:v>44720</c:v>
                </c:pt>
                <c:pt idx="6204">
                  <c:v>44721</c:v>
                </c:pt>
                <c:pt idx="6205">
                  <c:v>44722</c:v>
                </c:pt>
                <c:pt idx="6206">
                  <c:v>44725</c:v>
                </c:pt>
                <c:pt idx="6207">
                  <c:v>44726</c:v>
                </c:pt>
                <c:pt idx="6208">
                  <c:v>44727</c:v>
                </c:pt>
                <c:pt idx="6209">
                  <c:v>44728</c:v>
                </c:pt>
                <c:pt idx="6210">
                  <c:v>44729</c:v>
                </c:pt>
                <c:pt idx="6211">
                  <c:v>44733</c:v>
                </c:pt>
                <c:pt idx="6212">
                  <c:v>44734</c:v>
                </c:pt>
                <c:pt idx="6213">
                  <c:v>44735</c:v>
                </c:pt>
                <c:pt idx="6214">
                  <c:v>44736</c:v>
                </c:pt>
                <c:pt idx="6215">
                  <c:v>44739</c:v>
                </c:pt>
                <c:pt idx="6216">
                  <c:v>44740</c:v>
                </c:pt>
                <c:pt idx="6217">
                  <c:v>44741</c:v>
                </c:pt>
                <c:pt idx="6218">
                  <c:v>44742</c:v>
                </c:pt>
                <c:pt idx="6219">
                  <c:v>44743</c:v>
                </c:pt>
                <c:pt idx="6220">
                  <c:v>44747</c:v>
                </c:pt>
                <c:pt idx="6221">
                  <c:v>44748</c:v>
                </c:pt>
                <c:pt idx="6222">
                  <c:v>44749</c:v>
                </c:pt>
                <c:pt idx="6223">
                  <c:v>44750</c:v>
                </c:pt>
                <c:pt idx="6224">
                  <c:v>44753</c:v>
                </c:pt>
                <c:pt idx="6225">
                  <c:v>44754</c:v>
                </c:pt>
                <c:pt idx="6226">
                  <c:v>44755</c:v>
                </c:pt>
                <c:pt idx="6227">
                  <c:v>44756</c:v>
                </c:pt>
                <c:pt idx="6228">
                  <c:v>44757</c:v>
                </c:pt>
                <c:pt idx="6229">
                  <c:v>44760</c:v>
                </c:pt>
                <c:pt idx="6230">
                  <c:v>44761</c:v>
                </c:pt>
                <c:pt idx="6231">
                  <c:v>44762</c:v>
                </c:pt>
                <c:pt idx="6232">
                  <c:v>44763</c:v>
                </c:pt>
                <c:pt idx="6233">
                  <c:v>44764</c:v>
                </c:pt>
                <c:pt idx="6234">
                  <c:v>44767</c:v>
                </c:pt>
                <c:pt idx="6235">
                  <c:v>44768</c:v>
                </c:pt>
                <c:pt idx="6236">
                  <c:v>44769</c:v>
                </c:pt>
                <c:pt idx="6237">
                  <c:v>44770</c:v>
                </c:pt>
                <c:pt idx="6238">
                  <c:v>44771</c:v>
                </c:pt>
                <c:pt idx="6239">
                  <c:v>44774</c:v>
                </c:pt>
                <c:pt idx="6240">
                  <c:v>44775</c:v>
                </c:pt>
                <c:pt idx="6241">
                  <c:v>44776</c:v>
                </c:pt>
                <c:pt idx="6242">
                  <c:v>44777</c:v>
                </c:pt>
                <c:pt idx="6243">
                  <c:v>44778</c:v>
                </c:pt>
                <c:pt idx="6244">
                  <c:v>44781</c:v>
                </c:pt>
                <c:pt idx="6245">
                  <c:v>44782</c:v>
                </c:pt>
                <c:pt idx="6246">
                  <c:v>44783</c:v>
                </c:pt>
                <c:pt idx="6247">
                  <c:v>44784</c:v>
                </c:pt>
                <c:pt idx="6248">
                  <c:v>44785</c:v>
                </c:pt>
                <c:pt idx="6249">
                  <c:v>44788</c:v>
                </c:pt>
                <c:pt idx="6250">
                  <c:v>44789</c:v>
                </c:pt>
                <c:pt idx="6251">
                  <c:v>44790</c:v>
                </c:pt>
                <c:pt idx="6252">
                  <c:v>44791</c:v>
                </c:pt>
                <c:pt idx="6253">
                  <c:v>44792</c:v>
                </c:pt>
                <c:pt idx="6254">
                  <c:v>44795</c:v>
                </c:pt>
                <c:pt idx="6255">
                  <c:v>44796</c:v>
                </c:pt>
                <c:pt idx="6256">
                  <c:v>44797</c:v>
                </c:pt>
                <c:pt idx="6257">
                  <c:v>44798</c:v>
                </c:pt>
                <c:pt idx="6258">
                  <c:v>44799</c:v>
                </c:pt>
                <c:pt idx="6259">
                  <c:v>44802</c:v>
                </c:pt>
                <c:pt idx="6260">
                  <c:v>44803</c:v>
                </c:pt>
                <c:pt idx="6261">
                  <c:v>44804</c:v>
                </c:pt>
                <c:pt idx="6262">
                  <c:v>44805</c:v>
                </c:pt>
                <c:pt idx="6263">
                  <c:v>44806</c:v>
                </c:pt>
                <c:pt idx="6264">
                  <c:v>44810</c:v>
                </c:pt>
                <c:pt idx="6265">
                  <c:v>44811</c:v>
                </c:pt>
                <c:pt idx="6266">
                  <c:v>44812</c:v>
                </c:pt>
                <c:pt idx="6267">
                  <c:v>44813</c:v>
                </c:pt>
                <c:pt idx="6268">
                  <c:v>44816</c:v>
                </c:pt>
                <c:pt idx="6269">
                  <c:v>44817</c:v>
                </c:pt>
                <c:pt idx="6270">
                  <c:v>44818</c:v>
                </c:pt>
                <c:pt idx="6271">
                  <c:v>44819</c:v>
                </c:pt>
                <c:pt idx="6272">
                  <c:v>44820</c:v>
                </c:pt>
                <c:pt idx="6273">
                  <c:v>44823</c:v>
                </c:pt>
                <c:pt idx="6274">
                  <c:v>44824</c:v>
                </c:pt>
                <c:pt idx="6275">
                  <c:v>44825</c:v>
                </c:pt>
                <c:pt idx="6276">
                  <c:v>44826</c:v>
                </c:pt>
                <c:pt idx="6277">
                  <c:v>44827</c:v>
                </c:pt>
                <c:pt idx="6278">
                  <c:v>44830</c:v>
                </c:pt>
                <c:pt idx="6279">
                  <c:v>44831</c:v>
                </c:pt>
                <c:pt idx="6280">
                  <c:v>44832</c:v>
                </c:pt>
                <c:pt idx="6281">
                  <c:v>44833</c:v>
                </c:pt>
                <c:pt idx="6282">
                  <c:v>44834</c:v>
                </c:pt>
                <c:pt idx="6283">
                  <c:v>44837</c:v>
                </c:pt>
                <c:pt idx="6284">
                  <c:v>44838</c:v>
                </c:pt>
                <c:pt idx="6285">
                  <c:v>44839</c:v>
                </c:pt>
                <c:pt idx="6286">
                  <c:v>44840</c:v>
                </c:pt>
                <c:pt idx="6287">
                  <c:v>44841</c:v>
                </c:pt>
                <c:pt idx="6288">
                  <c:v>44844</c:v>
                </c:pt>
                <c:pt idx="6289">
                  <c:v>44845</c:v>
                </c:pt>
                <c:pt idx="6290">
                  <c:v>44846</c:v>
                </c:pt>
                <c:pt idx="6291">
                  <c:v>44847</c:v>
                </c:pt>
                <c:pt idx="6292">
                  <c:v>44848</c:v>
                </c:pt>
                <c:pt idx="6293">
                  <c:v>44851</c:v>
                </c:pt>
                <c:pt idx="6294">
                  <c:v>44852</c:v>
                </c:pt>
                <c:pt idx="6295">
                  <c:v>44853</c:v>
                </c:pt>
                <c:pt idx="6296">
                  <c:v>44854</c:v>
                </c:pt>
                <c:pt idx="6297">
                  <c:v>44855</c:v>
                </c:pt>
                <c:pt idx="6298">
                  <c:v>44858</c:v>
                </c:pt>
                <c:pt idx="6299">
                  <c:v>44859</c:v>
                </c:pt>
                <c:pt idx="6300">
                  <c:v>44860</c:v>
                </c:pt>
                <c:pt idx="6301">
                  <c:v>44861</c:v>
                </c:pt>
                <c:pt idx="6302">
                  <c:v>44862</c:v>
                </c:pt>
                <c:pt idx="6303">
                  <c:v>44865</c:v>
                </c:pt>
                <c:pt idx="6304">
                  <c:v>44866</c:v>
                </c:pt>
                <c:pt idx="6305">
                  <c:v>44867</c:v>
                </c:pt>
                <c:pt idx="6306">
                  <c:v>44868</c:v>
                </c:pt>
                <c:pt idx="6307">
                  <c:v>44869</c:v>
                </c:pt>
                <c:pt idx="6308">
                  <c:v>44872</c:v>
                </c:pt>
                <c:pt idx="6309">
                  <c:v>44873</c:v>
                </c:pt>
                <c:pt idx="6310">
                  <c:v>44874</c:v>
                </c:pt>
                <c:pt idx="6311">
                  <c:v>44875</c:v>
                </c:pt>
                <c:pt idx="6312">
                  <c:v>44876</c:v>
                </c:pt>
                <c:pt idx="6313">
                  <c:v>44879</c:v>
                </c:pt>
                <c:pt idx="6314">
                  <c:v>44880</c:v>
                </c:pt>
                <c:pt idx="6315">
                  <c:v>44881</c:v>
                </c:pt>
                <c:pt idx="6316">
                  <c:v>44882</c:v>
                </c:pt>
                <c:pt idx="6317">
                  <c:v>44883</c:v>
                </c:pt>
                <c:pt idx="6318">
                  <c:v>44886</c:v>
                </c:pt>
                <c:pt idx="6319">
                  <c:v>44887</c:v>
                </c:pt>
                <c:pt idx="6320">
                  <c:v>44888</c:v>
                </c:pt>
                <c:pt idx="6321">
                  <c:v>44890</c:v>
                </c:pt>
                <c:pt idx="6322">
                  <c:v>44893</c:v>
                </c:pt>
                <c:pt idx="6323">
                  <c:v>44894</c:v>
                </c:pt>
                <c:pt idx="6324">
                  <c:v>44895</c:v>
                </c:pt>
                <c:pt idx="6325">
                  <c:v>44896</c:v>
                </c:pt>
                <c:pt idx="6326">
                  <c:v>44897</c:v>
                </c:pt>
                <c:pt idx="6327">
                  <c:v>44900</c:v>
                </c:pt>
                <c:pt idx="6328">
                  <c:v>44901</c:v>
                </c:pt>
                <c:pt idx="6329">
                  <c:v>44902</c:v>
                </c:pt>
                <c:pt idx="6330">
                  <c:v>44903</c:v>
                </c:pt>
                <c:pt idx="6331">
                  <c:v>44904</c:v>
                </c:pt>
                <c:pt idx="6332">
                  <c:v>44907</c:v>
                </c:pt>
                <c:pt idx="6333">
                  <c:v>44908</c:v>
                </c:pt>
                <c:pt idx="6334">
                  <c:v>44909</c:v>
                </c:pt>
                <c:pt idx="6335">
                  <c:v>44910</c:v>
                </c:pt>
                <c:pt idx="6336">
                  <c:v>44911</c:v>
                </c:pt>
                <c:pt idx="6337">
                  <c:v>44914</c:v>
                </c:pt>
                <c:pt idx="6338">
                  <c:v>44915</c:v>
                </c:pt>
                <c:pt idx="6339">
                  <c:v>44916</c:v>
                </c:pt>
                <c:pt idx="6340">
                  <c:v>44917</c:v>
                </c:pt>
                <c:pt idx="6341">
                  <c:v>44918</c:v>
                </c:pt>
                <c:pt idx="6342">
                  <c:v>44922</c:v>
                </c:pt>
                <c:pt idx="6343">
                  <c:v>44923</c:v>
                </c:pt>
                <c:pt idx="6344">
                  <c:v>44924</c:v>
                </c:pt>
                <c:pt idx="6345">
                  <c:v>44925</c:v>
                </c:pt>
                <c:pt idx="6346">
                  <c:v>44929</c:v>
                </c:pt>
                <c:pt idx="6347">
                  <c:v>44930</c:v>
                </c:pt>
                <c:pt idx="6348">
                  <c:v>44931</c:v>
                </c:pt>
                <c:pt idx="6349">
                  <c:v>44932</c:v>
                </c:pt>
                <c:pt idx="6350">
                  <c:v>44935</c:v>
                </c:pt>
                <c:pt idx="6351">
                  <c:v>44936</c:v>
                </c:pt>
                <c:pt idx="6352">
                  <c:v>44937</c:v>
                </c:pt>
                <c:pt idx="6353">
                  <c:v>44938</c:v>
                </c:pt>
                <c:pt idx="6354">
                  <c:v>44939</c:v>
                </c:pt>
                <c:pt idx="6355">
                  <c:v>44943</c:v>
                </c:pt>
                <c:pt idx="6356">
                  <c:v>44944</c:v>
                </c:pt>
                <c:pt idx="6357">
                  <c:v>44945</c:v>
                </c:pt>
                <c:pt idx="6358">
                  <c:v>44946</c:v>
                </c:pt>
                <c:pt idx="6359">
                  <c:v>44949</c:v>
                </c:pt>
                <c:pt idx="6360">
                  <c:v>44950</c:v>
                </c:pt>
                <c:pt idx="6361">
                  <c:v>44951</c:v>
                </c:pt>
                <c:pt idx="6362">
                  <c:v>44952</c:v>
                </c:pt>
                <c:pt idx="6363">
                  <c:v>44953</c:v>
                </c:pt>
                <c:pt idx="6364">
                  <c:v>44956</c:v>
                </c:pt>
                <c:pt idx="6365">
                  <c:v>44957</c:v>
                </c:pt>
                <c:pt idx="6366">
                  <c:v>44958</c:v>
                </c:pt>
                <c:pt idx="6367">
                  <c:v>44959</c:v>
                </c:pt>
                <c:pt idx="6368">
                  <c:v>44960</c:v>
                </c:pt>
                <c:pt idx="6369">
                  <c:v>44963</c:v>
                </c:pt>
                <c:pt idx="6370">
                  <c:v>44964</c:v>
                </c:pt>
                <c:pt idx="6371">
                  <c:v>44965</c:v>
                </c:pt>
                <c:pt idx="6372">
                  <c:v>44966</c:v>
                </c:pt>
                <c:pt idx="6373">
                  <c:v>44967</c:v>
                </c:pt>
                <c:pt idx="6374">
                  <c:v>44970</c:v>
                </c:pt>
                <c:pt idx="6375">
                  <c:v>44971</c:v>
                </c:pt>
                <c:pt idx="6376">
                  <c:v>44972</c:v>
                </c:pt>
                <c:pt idx="6377">
                  <c:v>44973</c:v>
                </c:pt>
                <c:pt idx="6378">
                  <c:v>44974</c:v>
                </c:pt>
                <c:pt idx="6379">
                  <c:v>44978</c:v>
                </c:pt>
                <c:pt idx="6380">
                  <c:v>44979</c:v>
                </c:pt>
                <c:pt idx="6381">
                  <c:v>44980</c:v>
                </c:pt>
                <c:pt idx="6382">
                  <c:v>44981</c:v>
                </c:pt>
                <c:pt idx="6383">
                  <c:v>44984</c:v>
                </c:pt>
                <c:pt idx="6384">
                  <c:v>44985</c:v>
                </c:pt>
                <c:pt idx="6385">
                  <c:v>44986</c:v>
                </c:pt>
                <c:pt idx="6386">
                  <c:v>44987</c:v>
                </c:pt>
                <c:pt idx="6387">
                  <c:v>44988</c:v>
                </c:pt>
                <c:pt idx="6388">
                  <c:v>44991</c:v>
                </c:pt>
                <c:pt idx="6389">
                  <c:v>44992</c:v>
                </c:pt>
                <c:pt idx="6390">
                  <c:v>44993</c:v>
                </c:pt>
                <c:pt idx="6391">
                  <c:v>44994</c:v>
                </c:pt>
                <c:pt idx="6392">
                  <c:v>44995</c:v>
                </c:pt>
                <c:pt idx="6393">
                  <c:v>44998</c:v>
                </c:pt>
                <c:pt idx="6394">
                  <c:v>44999</c:v>
                </c:pt>
                <c:pt idx="6395">
                  <c:v>45000</c:v>
                </c:pt>
                <c:pt idx="6396">
                  <c:v>45001</c:v>
                </c:pt>
                <c:pt idx="6397">
                  <c:v>45002</c:v>
                </c:pt>
                <c:pt idx="6398">
                  <c:v>45005</c:v>
                </c:pt>
                <c:pt idx="6399">
                  <c:v>45006</c:v>
                </c:pt>
                <c:pt idx="6400">
                  <c:v>45007</c:v>
                </c:pt>
                <c:pt idx="6401">
                  <c:v>45008</c:v>
                </c:pt>
                <c:pt idx="6402">
                  <c:v>45009</c:v>
                </c:pt>
                <c:pt idx="6403">
                  <c:v>45012</c:v>
                </c:pt>
                <c:pt idx="6404">
                  <c:v>45013</c:v>
                </c:pt>
                <c:pt idx="6405">
                  <c:v>45014</c:v>
                </c:pt>
                <c:pt idx="6406">
                  <c:v>45015</c:v>
                </c:pt>
                <c:pt idx="6407">
                  <c:v>45016</c:v>
                </c:pt>
                <c:pt idx="6408">
                  <c:v>45019</c:v>
                </c:pt>
                <c:pt idx="6409">
                  <c:v>45020</c:v>
                </c:pt>
                <c:pt idx="6410">
                  <c:v>45021</c:v>
                </c:pt>
                <c:pt idx="6411">
                  <c:v>45022</c:v>
                </c:pt>
                <c:pt idx="6412">
                  <c:v>45026</c:v>
                </c:pt>
                <c:pt idx="6413">
                  <c:v>45027</c:v>
                </c:pt>
                <c:pt idx="6414">
                  <c:v>45028</c:v>
                </c:pt>
                <c:pt idx="6415">
                  <c:v>45029</c:v>
                </c:pt>
                <c:pt idx="6416">
                  <c:v>45030</c:v>
                </c:pt>
                <c:pt idx="6417">
                  <c:v>45033</c:v>
                </c:pt>
                <c:pt idx="6418">
                  <c:v>45034</c:v>
                </c:pt>
                <c:pt idx="6419">
                  <c:v>45035</c:v>
                </c:pt>
                <c:pt idx="6420">
                  <c:v>45036</c:v>
                </c:pt>
                <c:pt idx="6421">
                  <c:v>45037</c:v>
                </c:pt>
                <c:pt idx="6422">
                  <c:v>45040</c:v>
                </c:pt>
                <c:pt idx="6423">
                  <c:v>45041</c:v>
                </c:pt>
                <c:pt idx="6424">
                  <c:v>45042</c:v>
                </c:pt>
                <c:pt idx="6425">
                  <c:v>45043</c:v>
                </c:pt>
                <c:pt idx="6426">
                  <c:v>45044</c:v>
                </c:pt>
                <c:pt idx="6427">
                  <c:v>45047</c:v>
                </c:pt>
                <c:pt idx="6428">
                  <c:v>45048</c:v>
                </c:pt>
                <c:pt idx="6429">
                  <c:v>45049</c:v>
                </c:pt>
                <c:pt idx="6430">
                  <c:v>45050</c:v>
                </c:pt>
                <c:pt idx="6431">
                  <c:v>45051</c:v>
                </c:pt>
                <c:pt idx="6432">
                  <c:v>45054</c:v>
                </c:pt>
                <c:pt idx="6433">
                  <c:v>45055</c:v>
                </c:pt>
                <c:pt idx="6434">
                  <c:v>45056</c:v>
                </c:pt>
                <c:pt idx="6435">
                  <c:v>45057</c:v>
                </c:pt>
                <c:pt idx="6436">
                  <c:v>45058</c:v>
                </c:pt>
                <c:pt idx="6437">
                  <c:v>45061</c:v>
                </c:pt>
                <c:pt idx="6438">
                  <c:v>45062</c:v>
                </c:pt>
                <c:pt idx="6439">
                  <c:v>45063</c:v>
                </c:pt>
                <c:pt idx="6440">
                  <c:v>45064</c:v>
                </c:pt>
                <c:pt idx="6441">
                  <c:v>45065</c:v>
                </c:pt>
                <c:pt idx="6442">
                  <c:v>45068</c:v>
                </c:pt>
                <c:pt idx="6443">
                  <c:v>45069</c:v>
                </c:pt>
                <c:pt idx="6444">
                  <c:v>45070</c:v>
                </c:pt>
                <c:pt idx="6445">
                  <c:v>45071</c:v>
                </c:pt>
                <c:pt idx="6446">
                  <c:v>45072</c:v>
                </c:pt>
                <c:pt idx="6447">
                  <c:v>45076</c:v>
                </c:pt>
                <c:pt idx="6448">
                  <c:v>45077</c:v>
                </c:pt>
                <c:pt idx="6449">
                  <c:v>45078</c:v>
                </c:pt>
                <c:pt idx="6450">
                  <c:v>45079</c:v>
                </c:pt>
                <c:pt idx="6451">
                  <c:v>45082</c:v>
                </c:pt>
                <c:pt idx="6452">
                  <c:v>45083</c:v>
                </c:pt>
                <c:pt idx="6453">
                  <c:v>45084</c:v>
                </c:pt>
                <c:pt idx="6454">
                  <c:v>45085</c:v>
                </c:pt>
                <c:pt idx="6455">
                  <c:v>45086</c:v>
                </c:pt>
                <c:pt idx="6456">
                  <c:v>45089</c:v>
                </c:pt>
                <c:pt idx="6457">
                  <c:v>45090</c:v>
                </c:pt>
                <c:pt idx="6458">
                  <c:v>45091</c:v>
                </c:pt>
                <c:pt idx="6459">
                  <c:v>45092</c:v>
                </c:pt>
                <c:pt idx="6460">
                  <c:v>45093</c:v>
                </c:pt>
                <c:pt idx="6461">
                  <c:v>45097</c:v>
                </c:pt>
                <c:pt idx="6462">
                  <c:v>45098</c:v>
                </c:pt>
                <c:pt idx="6463">
                  <c:v>45099</c:v>
                </c:pt>
                <c:pt idx="6464">
                  <c:v>45100</c:v>
                </c:pt>
                <c:pt idx="6465">
                  <c:v>45103</c:v>
                </c:pt>
                <c:pt idx="6466">
                  <c:v>45104</c:v>
                </c:pt>
                <c:pt idx="6467">
                  <c:v>45105</c:v>
                </c:pt>
                <c:pt idx="6468">
                  <c:v>45106</c:v>
                </c:pt>
                <c:pt idx="6469">
                  <c:v>45107</c:v>
                </c:pt>
                <c:pt idx="6470">
                  <c:v>45110</c:v>
                </c:pt>
                <c:pt idx="6471">
                  <c:v>45112</c:v>
                </c:pt>
                <c:pt idx="6472">
                  <c:v>45113</c:v>
                </c:pt>
                <c:pt idx="6473">
                  <c:v>45114</c:v>
                </c:pt>
                <c:pt idx="6474">
                  <c:v>45117</c:v>
                </c:pt>
                <c:pt idx="6475">
                  <c:v>45118</c:v>
                </c:pt>
                <c:pt idx="6476">
                  <c:v>45119</c:v>
                </c:pt>
                <c:pt idx="6477">
                  <c:v>45120</c:v>
                </c:pt>
                <c:pt idx="6478">
                  <c:v>45121</c:v>
                </c:pt>
                <c:pt idx="6479">
                  <c:v>45124</c:v>
                </c:pt>
                <c:pt idx="6480">
                  <c:v>45125</c:v>
                </c:pt>
                <c:pt idx="6481">
                  <c:v>45126</c:v>
                </c:pt>
                <c:pt idx="6482">
                  <c:v>45127</c:v>
                </c:pt>
                <c:pt idx="6483">
                  <c:v>45128</c:v>
                </c:pt>
                <c:pt idx="6484">
                  <c:v>45131</c:v>
                </c:pt>
                <c:pt idx="6485">
                  <c:v>45132</c:v>
                </c:pt>
                <c:pt idx="6486">
                  <c:v>45133</c:v>
                </c:pt>
                <c:pt idx="6487">
                  <c:v>45134</c:v>
                </c:pt>
                <c:pt idx="6488">
                  <c:v>45135</c:v>
                </c:pt>
                <c:pt idx="6489">
                  <c:v>45138</c:v>
                </c:pt>
                <c:pt idx="6490">
                  <c:v>45139</c:v>
                </c:pt>
                <c:pt idx="6491">
                  <c:v>45140</c:v>
                </c:pt>
                <c:pt idx="6492">
                  <c:v>45141</c:v>
                </c:pt>
                <c:pt idx="6493">
                  <c:v>45142</c:v>
                </c:pt>
                <c:pt idx="6494">
                  <c:v>45145</c:v>
                </c:pt>
                <c:pt idx="6495">
                  <c:v>45146</c:v>
                </c:pt>
                <c:pt idx="6496">
                  <c:v>45147</c:v>
                </c:pt>
                <c:pt idx="6497">
                  <c:v>45148</c:v>
                </c:pt>
                <c:pt idx="6498">
                  <c:v>45149</c:v>
                </c:pt>
                <c:pt idx="6499">
                  <c:v>45152</c:v>
                </c:pt>
                <c:pt idx="6500">
                  <c:v>45153</c:v>
                </c:pt>
                <c:pt idx="6501">
                  <c:v>45154</c:v>
                </c:pt>
                <c:pt idx="6502">
                  <c:v>45155</c:v>
                </c:pt>
                <c:pt idx="6503">
                  <c:v>45156</c:v>
                </c:pt>
                <c:pt idx="6504">
                  <c:v>45159</c:v>
                </c:pt>
                <c:pt idx="6505">
                  <c:v>45160</c:v>
                </c:pt>
                <c:pt idx="6506">
                  <c:v>45161</c:v>
                </c:pt>
                <c:pt idx="6507">
                  <c:v>45162</c:v>
                </c:pt>
                <c:pt idx="6508">
                  <c:v>45163</c:v>
                </c:pt>
                <c:pt idx="6509">
                  <c:v>45166</c:v>
                </c:pt>
                <c:pt idx="6510">
                  <c:v>45167</c:v>
                </c:pt>
                <c:pt idx="6511">
                  <c:v>45168</c:v>
                </c:pt>
                <c:pt idx="6512">
                  <c:v>45169</c:v>
                </c:pt>
                <c:pt idx="6513">
                  <c:v>45170</c:v>
                </c:pt>
                <c:pt idx="6514">
                  <c:v>45174</c:v>
                </c:pt>
                <c:pt idx="6515">
                  <c:v>45175</c:v>
                </c:pt>
                <c:pt idx="6516">
                  <c:v>45176</c:v>
                </c:pt>
                <c:pt idx="6517">
                  <c:v>45177</c:v>
                </c:pt>
                <c:pt idx="6518">
                  <c:v>45180</c:v>
                </c:pt>
                <c:pt idx="6519">
                  <c:v>45181</c:v>
                </c:pt>
                <c:pt idx="6520">
                  <c:v>45182</c:v>
                </c:pt>
                <c:pt idx="6521">
                  <c:v>45183</c:v>
                </c:pt>
                <c:pt idx="6522">
                  <c:v>45184</c:v>
                </c:pt>
                <c:pt idx="6523">
                  <c:v>45187</c:v>
                </c:pt>
                <c:pt idx="6524">
                  <c:v>45188</c:v>
                </c:pt>
                <c:pt idx="6525">
                  <c:v>45189</c:v>
                </c:pt>
                <c:pt idx="6526">
                  <c:v>45190</c:v>
                </c:pt>
                <c:pt idx="6527">
                  <c:v>45191</c:v>
                </c:pt>
                <c:pt idx="6528">
                  <c:v>45194</c:v>
                </c:pt>
                <c:pt idx="6529">
                  <c:v>45195</c:v>
                </c:pt>
                <c:pt idx="6530">
                  <c:v>45196</c:v>
                </c:pt>
                <c:pt idx="6531">
                  <c:v>45197</c:v>
                </c:pt>
                <c:pt idx="6532">
                  <c:v>45198</c:v>
                </c:pt>
                <c:pt idx="6533">
                  <c:v>45201</c:v>
                </c:pt>
                <c:pt idx="6534">
                  <c:v>45202</c:v>
                </c:pt>
                <c:pt idx="6535">
                  <c:v>45203</c:v>
                </c:pt>
                <c:pt idx="6536">
                  <c:v>45204</c:v>
                </c:pt>
                <c:pt idx="6537">
                  <c:v>45205</c:v>
                </c:pt>
                <c:pt idx="6538">
                  <c:v>45208</c:v>
                </c:pt>
                <c:pt idx="6539">
                  <c:v>45209</c:v>
                </c:pt>
                <c:pt idx="6540">
                  <c:v>45210</c:v>
                </c:pt>
                <c:pt idx="6541">
                  <c:v>45211</c:v>
                </c:pt>
                <c:pt idx="6542">
                  <c:v>45212</c:v>
                </c:pt>
                <c:pt idx="6543">
                  <c:v>45215</c:v>
                </c:pt>
                <c:pt idx="6544">
                  <c:v>45216</c:v>
                </c:pt>
                <c:pt idx="6545">
                  <c:v>45217</c:v>
                </c:pt>
                <c:pt idx="6546">
                  <c:v>45218</c:v>
                </c:pt>
                <c:pt idx="6547">
                  <c:v>45219</c:v>
                </c:pt>
                <c:pt idx="6548">
                  <c:v>45222</c:v>
                </c:pt>
                <c:pt idx="6549">
                  <c:v>45223</c:v>
                </c:pt>
                <c:pt idx="6550">
                  <c:v>45224</c:v>
                </c:pt>
                <c:pt idx="6551">
                  <c:v>45225</c:v>
                </c:pt>
                <c:pt idx="6552">
                  <c:v>45226</c:v>
                </c:pt>
                <c:pt idx="6553">
                  <c:v>45229</c:v>
                </c:pt>
                <c:pt idx="6554">
                  <c:v>45230</c:v>
                </c:pt>
                <c:pt idx="6555">
                  <c:v>45231</c:v>
                </c:pt>
                <c:pt idx="6556">
                  <c:v>45232</c:v>
                </c:pt>
                <c:pt idx="6557">
                  <c:v>45233</c:v>
                </c:pt>
                <c:pt idx="6558">
                  <c:v>45236</c:v>
                </c:pt>
                <c:pt idx="6559">
                  <c:v>45237</c:v>
                </c:pt>
                <c:pt idx="6560">
                  <c:v>45238</c:v>
                </c:pt>
                <c:pt idx="6561">
                  <c:v>45239</c:v>
                </c:pt>
                <c:pt idx="6562">
                  <c:v>45240</c:v>
                </c:pt>
                <c:pt idx="6563">
                  <c:v>45243</c:v>
                </c:pt>
                <c:pt idx="6564">
                  <c:v>45244</c:v>
                </c:pt>
                <c:pt idx="6565">
                  <c:v>45245</c:v>
                </c:pt>
                <c:pt idx="6566">
                  <c:v>45246</c:v>
                </c:pt>
                <c:pt idx="6567">
                  <c:v>45247</c:v>
                </c:pt>
                <c:pt idx="6568">
                  <c:v>45250</c:v>
                </c:pt>
                <c:pt idx="6569">
                  <c:v>45251</c:v>
                </c:pt>
                <c:pt idx="6570">
                  <c:v>45252</c:v>
                </c:pt>
                <c:pt idx="6571">
                  <c:v>45254</c:v>
                </c:pt>
                <c:pt idx="6572">
                  <c:v>45257</c:v>
                </c:pt>
                <c:pt idx="6573">
                  <c:v>45258</c:v>
                </c:pt>
                <c:pt idx="6574">
                  <c:v>45259</c:v>
                </c:pt>
                <c:pt idx="6575">
                  <c:v>45260</c:v>
                </c:pt>
                <c:pt idx="6576">
                  <c:v>45261</c:v>
                </c:pt>
                <c:pt idx="6577">
                  <c:v>45264</c:v>
                </c:pt>
                <c:pt idx="6578">
                  <c:v>45265</c:v>
                </c:pt>
                <c:pt idx="6579">
                  <c:v>45266</c:v>
                </c:pt>
                <c:pt idx="6580">
                  <c:v>45267</c:v>
                </c:pt>
                <c:pt idx="6581">
                  <c:v>45268</c:v>
                </c:pt>
                <c:pt idx="6582">
                  <c:v>45271</c:v>
                </c:pt>
                <c:pt idx="6583">
                  <c:v>45272</c:v>
                </c:pt>
                <c:pt idx="6584">
                  <c:v>45273</c:v>
                </c:pt>
                <c:pt idx="6585">
                  <c:v>45274</c:v>
                </c:pt>
                <c:pt idx="6586">
                  <c:v>45275</c:v>
                </c:pt>
                <c:pt idx="6587">
                  <c:v>45278</c:v>
                </c:pt>
                <c:pt idx="6588">
                  <c:v>45279</c:v>
                </c:pt>
                <c:pt idx="6589">
                  <c:v>45280</c:v>
                </c:pt>
                <c:pt idx="6590">
                  <c:v>45281</c:v>
                </c:pt>
                <c:pt idx="6591">
                  <c:v>45282</c:v>
                </c:pt>
                <c:pt idx="6592">
                  <c:v>45286</c:v>
                </c:pt>
                <c:pt idx="6593">
                  <c:v>45287</c:v>
                </c:pt>
                <c:pt idx="6594">
                  <c:v>45288</c:v>
                </c:pt>
                <c:pt idx="6595">
                  <c:v>45289</c:v>
                </c:pt>
                <c:pt idx="6596">
                  <c:v>45293</c:v>
                </c:pt>
                <c:pt idx="6597">
                  <c:v>45294</c:v>
                </c:pt>
                <c:pt idx="6598">
                  <c:v>45295</c:v>
                </c:pt>
                <c:pt idx="6599">
                  <c:v>45296</c:v>
                </c:pt>
                <c:pt idx="6600">
                  <c:v>45299</c:v>
                </c:pt>
                <c:pt idx="6601">
                  <c:v>45300</c:v>
                </c:pt>
                <c:pt idx="6602">
                  <c:v>45301</c:v>
                </c:pt>
                <c:pt idx="6603">
                  <c:v>45302</c:v>
                </c:pt>
                <c:pt idx="6604">
                  <c:v>45303</c:v>
                </c:pt>
                <c:pt idx="6605">
                  <c:v>45307</c:v>
                </c:pt>
                <c:pt idx="6606">
                  <c:v>45308</c:v>
                </c:pt>
                <c:pt idx="6607">
                  <c:v>45309</c:v>
                </c:pt>
                <c:pt idx="6608">
                  <c:v>45310</c:v>
                </c:pt>
                <c:pt idx="6609">
                  <c:v>45313</c:v>
                </c:pt>
                <c:pt idx="6610">
                  <c:v>45314</c:v>
                </c:pt>
                <c:pt idx="6611">
                  <c:v>45315</c:v>
                </c:pt>
                <c:pt idx="6612">
                  <c:v>45316</c:v>
                </c:pt>
                <c:pt idx="6613">
                  <c:v>45317</c:v>
                </c:pt>
                <c:pt idx="6614">
                  <c:v>45320</c:v>
                </c:pt>
                <c:pt idx="6615">
                  <c:v>45321</c:v>
                </c:pt>
                <c:pt idx="6616">
                  <c:v>45322</c:v>
                </c:pt>
                <c:pt idx="6617">
                  <c:v>45323</c:v>
                </c:pt>
                <c:pt idx="6618">
                  <c:v>45324</c:v>
                </c:pt>
                <c:pt idx="6619">
                  <c:v>45327</c:v>
                </c:pt>
                <c:pt idx="6620">
                  <c:v>45328</c:v>
                </c:pt>
                <c:pt idx="6621">
                  <c:v>45329</c:v>
                </c:pt>
                <c:pt idx="6622">
                  <c:v>45330</c:v>
                </c:pt>
                <c:pt idx="6623">
                  <c:v>45331</c:v>
                </c:pt>
                <c:pt idx="6624">
                  <c:v>45334</c:v>
                </c:pt>
                <c:pt idx="6625">
                  <c:v>45335</c:v>
                </c:pt>
                <c:pt idx="6626">
                  <c:v>45336</c:v>
                </c:pt>
                <c:pt idx="6627">
                  <c:v>45337</c:v>
                </c:pt>
                <c:pt idx="6628">
                  <c:v>45338</c:v>
                </c:pt>
                <c:pt idx="6629">
                  <c:v>45342</c:v>
                </c:pt>
                <c:pt idx="6630">
                  <c:v>45343</c:v>
                </c:pt>
                <c:pt idx="6631">
                  <c:v>45344</c:v>
                </c:pt>
                <c:pt idx="6632">
                  <c:v>45345</c:v>
                </c:pt>
                <c:pt idx="6633">
                  <c:v>45348</c:v>
                </c:pt>
                <c:pt idx="6634">
                  <c:v>45349</c:v>
                </c:pt>
                <c:pt idx="6635">
                  <c:v>45350</c:v>
                </c:pt>
                <c:pt idx="6636">
                  <c:v>45351</c:v>
                </c:pt>
                <c:pt idx="6637">
                  <c:v>45352</c:v>
                </c:pt>
                <c:pt idx="6638">
                  <c:v>45355</c:v>
                </c:pt>
                <c:pt idx="6639">
                  <c:v>45356</c:v>
                </c:pt>
                <c:pt idx="6640">
                  <c:v>45357</c:v>
                </c:pt>
                <c:pt idx="6641">
                  <c:v>45358</c:v>
                </c:pt>
                <c:pt idx="6642">
                  <c:v>45359</c:v>
                </c:pt>
                <c:pt idx="6643">
                  <c:v>45362</c:v>
                </c:pt>
                <c:pt idx="6644">
                  <c:v>45363</c:v>
                </c:pt>
                <c:pt idx="6645">
                  <c:v>45364</c:v>
                </c:pt>
                <c:pt idx="6646">
                  <c:v>45365</c:v>
                </c:pt>
                <c:pt idx="6647">
                  <c:v>45366</c:v>
                </c:pt>
                <c:pt idx="6648">
                  <c:v>45369</c:v>
                </c:pt>
                <c:pt idx="6649">
                  <c:v>45370</c:v>
                </c:pt>
                <c:pt idx="6650">
                  <c:v>45371</c:v>
                </c:pt>
                <c:pt idx="6651">
                  <c:v>45372</c:v>
                </c:pt>
                <c:pt idx="6652">
                  <c:v>45373</c:v>
                </c:pt>
                <c:pt idx="6653">
                  <c:v>45376</c:v>
                </c:pt>
                <c:pt idx="6654">
                  <c:v>45377</c:v>
                </c:pt>
                <c:pt idx="6655">
                  <c:v>45378</c:v>
                </c:pt>
                <c:pt idx="6656">
                  <c:v>45379</c:v>
                </c:pt>
                <c:pt idx="6657">
                  <c:v>45383</c:v>
                </c:pt>
                <c:pt idx="6658">
                  <c:v>45384</c:v>
                </c:pt>
                <c:pt idx="6659">
                  <c:v>45385</c:v>
                </c:pt>
                <c:pt idx="6660">
                  <c:v>45386</c:v>
                </c:pt>
                <c:pt idx="6661">
                  <c:v>45387</c:v>
                </c:pt>
                <c:pt idx="6662">
                  <c:v>45390</c:v>
                </c:pt>
                <c:pt idx="6663">
                  <c:v>45391</c:v>
                </c:pt>
                <c:pt idx="6664">
                  <c:v>45392</c:v>
                </c:pt>
                <c:pt idx="6665">
                  <c:v>45393</c:v>
                </c:pt>
                <c:pt idx="6666">
                  <c:v>45394</c:v>
                </c:pt>
                <c:pt idx="6667">
                  <c:v>45397</c:v>
                </c:pt>
                <c:pt idx="6668">
                  <c:v>45398</c:v>
                </c:pt>
                <c:pt idx="6669">
                  <c:v>45399</c:v>
                </c:pt>
                <c:pt idx="6670">
                  <c:v>45400</c:v>
                </c:pt>
                <c:pt idx="6671">
                  <c:v>45401</c:v>
                </c:pt>
                <c:pt idx="6672">
                  <c:v>45404</c:v>
                </c:pt>
                <c:pt idx="6673">
                  <c:v>45405</c:v>
                </c:pt>
                <c:pt idx="6674">
                  <c:v>45406</c:v>
                </c:pt>
                <c:pt idx="6675">
                  <c:v>45407</c:v>
                </c:pt>
                <c:pt idx="6676">
                  <c:v>45408</c:v>
                </c:pt>
                <c:pt idx="6677">
                  <c:v>45411</c:v>
                </c:pt>
                <c:pt idx="6678">
                  <c:v>45412</c:v>
                </c:pt>
                <c:pt idx="6679">
                  <c:v>45413</c:v>
                </c:pt>
                <c:pt idx="6680">
                  <c:v>45414</c:v>
                </c:pt>
                <c:pt idx="6681">
                  <c:v>45415</c:v>
                </c:pt>
                <c:pt idx="6682">
                  <c:v>45418</c:v>
                </c:pt>
                <c:pt idx="6683">
                  <c:v>45419</c:v>
                </c:pt>
                <c:pt idx="6684">
                  <c:v>45420</c:v>
                </c:pt>
                <c:pt idx="6685">
                  <c:v>45421</c:v>
                </c:pt>
                <c:pt idx="6686">
                  <c:v>45422</c:v>
                </c:pt>
                <c:pt idx="6687">
                  <c:v>45425</c:v>
                </c:pt>
                <c:pt idx="6688">
                  <c:v>45426</c:v>
                </c:pt>
                <c:pt idx="6689">
                  <c:v>45427</c:v>
                </c:pt>
                <c:pt idx="6690">
                  <c:v>45428</c:v>
                </c:pt>
                <c:pt idx="6691">
                  <c:v>45429</c:v>
                </c:pt>
                <c:pt idx="6692">
                  <c:v>45432</c:v>
                </c:pt>
                <c:pt idx="6693">
                  <c:v>45433</c:v>
                </c:pt>
                <c:pt idx="6694">
                  <c:v>45434</c:v>
                </c:pt>
                <c:pt idx="6695">
                  <c:v>45435</c:v>
                </c:pt>
                <c:pt idx="6696">
                  <c:v>45436</c:v>
                </c:pt>
                <c:pt idx="6697">
                  <c:v>45440</c:v>
                </c:pt>
                <c:pt idx="6698">
                  <c:v>45441</c:v>
                </c:pt>
                <c:pt idx="6699">
                  <c:v>45442</c:v>
                </c:pt>
                <c:pt idx="6700">
                  <c:v>45443</c:v>
                </c:pt>
                <c:pt idx="6701">
                  <c:v>45446</c:v>
                </c:pt>
                <c:pt idx="6702">
                  <c:v>45447</c:v>
                </c:pt>
                <c:pt idx="6703">
                  <c:v>45448</c:v>
                </c:pt>
                <c:pt idx="6704">
                  <c:v>45449</c:v>
                </c:pt>
                <c:pt idx="6705">
                  <c:v>45450</c:v>
                </c:pt>
                <c:pt idx="6706">
                  <c:v>45453</c:v>
                </c:pt>
                <c:pt idx="6707">
                  <c:v>45454</c:v>
                </c:pt>
                <c:pt idx="6708">
                  <c:v>45455</c:v>
                </c:pt>
                <c:pt idx="6709">
                  <c:v>45456</c:v>
                </c:pt>
                <c:pt idx="6710">
                  <c:v>45457</c:v>
                </c:pt>
                <c:pt idx="6711">
                  <c:v>45460</c:v>
                </c:pt>
                <c:pt idx="6712">
                  <c:v>45461</c:v>
                </c:pt>
                <c:pt idx="6713">
                  <c:v>45463</c:v>
                </c:pt>
                <c:pt idx="6714">
                  <c:v>45464</c:v>
                </c:pt>
                <c:pt idx="6715">
                  <c:v>45467</c:v>
                </c:pt>
                <c:pt idx="6716">
                  <c:v>45468</c:v>
                </c:pt>
                <c:pt idx="6717">
                  <c:v>45469</c:v>
                </c:pt>
                <c:pt idx="6718">
                  <c:v>45470</c:v>
                </c:pt>
                <c:pt idx="6719">
                  <c:v>45471</c:v>
                </c:pt>
                <c:pt idx="6720">
                  <c:v>45474</c:v>
                </c:pt>
                <c:pt idx="6721">
                  <c:v>45475</c:v>
                </c:pt>
                <c:pt idx="6722">
                  <c:v>45476</c:v>
                </c:pt>
                <c:pt idx="6723">
                  <c:v>45478</c:v>
                </c:pt>
                <c:pt idx="6724">
                  <c:v>45481</c:v>
                </c:pt>
                <c:pt idx="6725">
                  <c:v>45482</c:v>
                </c:pt>
                <c:pt idx="6726">
                  <c:v>45483</c:v>
                </c:pt>
                <c:pt idx="6727">
                  <c:v>45484</c:v>
                </c:pt>
                <c:pt idx="6728">
                  <c:v>45485</c:v>
                </c:pt>
                <c:pt idx="6729">
                  <c:v>45488</c:v>
                </c:pt>
                <c:pt idx="6730">
                  <c:v>45489</c:v>
                </c:pt>
                <c:pt idx="6731">
                  <c:v>45490</c:v>
                </c:pt>
                <c:pt idx="6732">
                  <c:v>45491</c:v>
                </c:pt>
                <c:pt idx="6733">
                  <c:v>45492</c:v>
                </c:pt>
                <c:pt idx="6734">
                  <c:v>45495</c:v>
                </c:pt>
                <c:pt idx="6735">
                  <c:v>45496</c:v>
                </c:pt>
                <c:pt idx="6736">
                  <c:v>45497</c:v>
                </c:pt>
                <c:pt idx="6737">
                  <c:v>45498</c:v>
                </c:pt>
                <c:pt idx="6738">
                  <c:v>45499</c:v>
                </c:pt>
                <c:pt idx="6739">
                  <c:v>45502</c:v>
                </c:pt>
                <c:pt idx="6740">
                  <c:v>45503</c:v>
                </c:pt>
                <c:pt idx="6741">
                  <c:v>45504</c:v>
                </c:pt>
                <c:pt idx="6742">
                  <c:v>45505</c:v>
                </c:pt>
                <c:pt idx="6743">
                  <c:v>45506</c:v>
                </c:pt>
                <c:pt idx="6744">
                  <c:v>45509</c:v>
                </c:pt>
                <c:pt idx="6745">
                  <c:v>45510</c:v>
                </c:pt>
                <c:pt idx="6746">
                  <c:v>45511</c:v>
                </c:pt>
                <c:pt idx="6747">
                  <c:v>45512</c:v>
                </c:pt>
                <c:pt idx="6748">
                  <c:v>45513</c:v>
                </c:pt>
                <c:pt idx="6749">
                  <c:v>45516</c:v>
                </c:pt>
                <c:pt idx="6750">
                  <c:v>45517</c:v>
                </c:pt>
                <c:pt idx="6751">
                  <c:v>45518</c:v>
                </c:pt>
                <c:pt idx="6752">
                  <c:v>45519</c:v>
                </c:pt>
                <c:pt idx="6753">
                  <c:v>45520</c:v>
                </c:pt>
                <c:pt idx="6754">
                  <c:v>45523</c:v>
                </c:pt>
                <c:pt idx="6755">
                  <c:v>45524</c:v>
                </c:pt>
                <c:pt idx="6756">
                  <c:v>45525</c:v>
                </c:pt>
                <c:pt idx="6757">
                  <c:v>45526</c:v>
                </c:pt>
                <c:pt idx="6758">
                  <c:v>45527</c:v>
                </c:pt>
                <c:pt idx="6759">
                  <c:v>45530</c:v>
                </c:pt>
                <c:pt idx="6760">
                  <c:v>45531</c:v>
                </c:pt>
                <c:pt idx="6761">
                  <c:v>45532</c:v>
                </c:pt>
                <c:pt idx="6762">
                  <c:v>45533</c:v>
                </c:pt>
                <c:pt idx="6763">
                  <c:v>45534</c:v>
                </c:pt>
                <c:pt idx="6764">
                  <c:v>45538</c:v>
                </c:pt>
                <c:pt idx="6765">
                  <c:v>45539</c:v>
                </c:pt>
                <c:pt idx="6766">
                  <c:v>45540</c:v>
                </c:pt>
                <c:pt idx="6767">
                  <c:v>45541</c:v>
                </c:pt>
                <c:pt idx="6768">
                  <c:v>45544</c:v>
                </c:pt>
                <c:pt idx="6769">
                  <c:v>45545</c:v>
                </c:pt>
                <c:pt idx="6770">
                  <c:v>45546</c:v>
                </c:pt>
                <c:pt idx="6771">
                  <c:v>45547</c:v>
                </c:pt>
                <c:pt idx="6772">
                  <c:v>45548</c:v>
                </c:pt>
                <c:pt idx="6773">
                  <c:v>45551</c:v>
                </c:pt>
                <c:pt idx="6774">
                  <c:v>45552</c:v>
                </c:pt>
                <c:pt idx="6775">
                  <c:v>45553</c:v>
                </c:pt>
                <c:pt idx="6776">
                  <c:v>45554</c:v>
                </c:pt>
                <c:pt idx="6777">
                  <c:v>45555</c:v>
                </c:pt>
                <c:pt idx="6778">
                  <c:v>45558</c:v>
                </c:pt>
                <c:pt idx="6779">
                  <c:v>45559</c:v>
                </c:pt>
                <c:pt idx="6780">
                  <c:v>45560</c:v>
                </c:pt>
                <c:pt idx="6781">
                  <c:v>45561</c:v>
                </c:pt>
                <c:pt idx="6782">
                  <c:v>45562</c:v>
                </c:pt>
                <c:pt idx="6783">
                  <c:v>45565</c:v>
                </c:pt>
                <c:pt idx="6784">
                  <c:v>45566</c:v>
                </c:pt>
                <c:pt idx="6785">
                  <c:v>45567</c:v>
                </c:pt>
                <c:pt idx="6786">
                  <c:v>45568</c:v>
                </c:pt>
                <c:pt idx="6787">
                  <c:v>45569</c:v>
                </c:pt>
                <c:pt idx="6788">
                  <c:v>45572</c:v>
                </c:pt>
                <c:pt idx="6789">
                  <c:v>45573</c:v>
                </c:pt>
                <c:pt idx="6790">
                  <c:v>45574</c:v>
                </c:pt>
                <c:pt idx="6791">
                  <c:v>45575</c:v>
                </c:pt>
                <c:pt idx="6792">
                  <c:v>45576</c:v>
                </c:pt>
                <c:pt idx="6793">
                  <c:v>45579</c:v>
                </c:pt>
                <c:pt idx="6794">
                  <c:v>45580</c:v>
                </c:pt>
                <c:pt idx="6795">
                  <c:v>45581</c:v>
                </c:pt>
                <c:pt idx="6796">
                  <c:v>45582</c:v>
                </c:pt>
                <c:pt idx="6797">
                  <c:v>45583</c:v>
                </c:pt>
                <c:pt idx="6798">
                  <c:v>45586</c:v>
                </c:pt>
                <c:pt idx="6799">
                  <c:v>45587</c:v>
                </c:pt>
                <c:pt idx="6800">
                  <c:v>45588</c:v>
                </c:pt>
                <c:pt idx="6801">
                  <c:v>45589</c:v>
                </c:pt>
                <c:pt idx="6802">
                  <c:v>45590</c:v>
                </c:pt>
                <c:pt idx="6803">
                  <c:v>45593</c:v>
                </c:pt>
                <c:pt idx="6804">
                  <c:v>45594</c:v>
                </c:pt>
                <c:pt idx="6805">
                  <c:v>45595</c:v>
                </c:pt>
                <c:pt idx="6806">
                  <c:v>45596</c:v>
                </c:pt>
                <c:pt idx="6807">
                  <c:v>45597</c:v>
                </c:pt>
                <c:pt idx="6808">
                  <c:v>45600</c:v>
                </c:pt>
                <c:pt idx="6809">
                  <c:v>45601</c:v>
                </c:pt>
                <c:pt idx="6810">
                  <c:v>45602</c:v>
                </c:pt>
                <c:pt idx="6811">
                  <c:v>45603</c:v>
                </c:pt>
                <c:pt idx="6812">
                  <c:v>45604</c:v>
                </c:pt>
                <c:pt idx="6813">
                  <c:v>45607</c:v>
                </c:pt>
                <c:pt idx="6814">
                  <c:v>45608</c:v>
                </c:pt>
                <c:pt idx="6815">
                  <c:v>45609</c:v>
                </c:pt>
                <c:pt idx="6816">
                  <c:v>45610</c:v>
                </c:pt>
                <c:pt idx="6817">
                  <c:v>45611</c:v>
                </c:pt>
                <c:pt idx="6818">
                  <c:v>45614</c:v>
                </c:pt>
                <c:pt idx="6819">
                  <c:v>45615</c:v>
                </c:pt>
                <c:pt idx="6820">
                  <c:v>45616</c:v>
                </c:pt>
                <c:pt idx="6821">
                  <c:v>45617</c:v>
                </c:pt>
                <c:pt idx="6822">
                  <c:v>45618</c:v>
                </c:pt>
                <c:pt idx="6823">
                  <c:v>45621</c:v>
                </c:pt>
                <c:pt idx="6824">
                  <c:v>45622</c:v>
                </c:pt>
                <c:pt idx="6825">
                  <c:v>45623</c:v>
                </c:pt>
                <c:pt idx="6826">
                  <c:v>45625</c:v>
                </c:pt>
                <c:pt idx="6827">
                  <c:v>45628</c:v>
                </c:pt>
                <c:pt idx="6828">
                  <c:v>45629</c:v>
                </c:pt>
                <c:pt idx="6829">
                  <c:v>45630</c:v>
                </c:pt>
                <c:pt idx="6830">
                  <c:v>45631</c:v>
                </c:pt>
                <c:pt idx="6831">
                  <c:v>45632</c:v>
                </c:pt>
                <c:pt idx="6832">
                  <c:v>45635</c:v>
                </c:pt>
                <c:pt idx="6833">
                  <c:v>45636</c:v>
                </c:pt>
                <c:pt idx="6834">
                  <c:v>45637</c:v>
                </c:pt>
                <c:pt idx="6835">
                  <c:v>45638</c:v>
                </c:pt>
                <c:pt idx="6836">
                  <c:v>45639</c:v>
                </c:pt>
                <c:pt idx="6837">
                  <c:v>45642</c:v>
                </c:pt>
                <c:pt idx="6838">
                  <c:v>45643</c:v>
                </c:pt>
                <c:pt idx="6839">
                  <c:v>45644</c:v>
                </c:pt>
                <c:pt idx="6840">
                  <c:v>45645</c:v>
                </c:pt>
                <c:pt idx="6841">
                  <c:v>45646</c:v>
                </c:pt>
                <c:pt idx="6842">
                  <c:v>45649</c:v>
                </c:pt>
                <c:pt idx="6843">
                  <c:v>45650</c:v>
                </c:pt>
                <c:pt idx="6844">
                  <c:v>45652</c:v>
                </c:pt>
                <c:pt idx="6845">
                  <c:v>45653</c:v>
                </c:pt>
                <c:pt idx="6846">
                  <c:v>45656</c:v>
                </c:pt>
                <c:pt idx="6847">
                  <c:v>45657</c:v>
                </c:pt>
                <c:pt idx="6848">
                  <c:v>45659</c:v>
                </c:pt>
                <c:pt idx="6849">
                  <c:v>45660</c:v>
                </c:pt>
                <c:pt idx="6850">
                  <c:v>45663</c:v>
                </c:pt>
                <c:pt idx="6851">
                  <c:v>45664</c:v>
                </c:pt>
                <c:pt idx="6852">
                  <c:v>45665</c:v>
                </c:pt>
                <c:pt idx="6853">
                  <c:v>45667</c:v>
                </c:pt>
                <c:pt idx="6854">
                  <c:v>45670</c:v>
                </c:pt>
                <c:pt idx="6855">
                  <c:v>45671</c:v>
                </c:pt>
                <c:pt idx="6856">
                  <c:v>45672</c:v>
                </c:pt>
                <c:pt idx="6857">
                  <c:v>45673</c:v>
                </c:pt>
                <c:pt idx="6858">
                  <c:v>45674</c:v>
                </c:pt>
                <c:pt idx="6859">
                  <c:v>45678</c:v>
                </c:pt>
                <c:pt idx="6860">
                  <c:v>45679</c:v>
                </c:pt>
                <c:pt idx="6861">
                  <c:v>45680</c:v>
                </c:pt>
                <c:pt idx="6862">
                  <c:v>45681</c:v>
                </c:pt>
                <c:pt idx="6863">
                  <c:v>45684</c:v>
                </c:pt>
                <c:pt idx="6864">
                  <c:v>45685</c:v>
                </c:pt>
                <c:pt idx="6865">
                  <c:v>45686</c:v>
                </c:pt>
                <c:pt idx="6866">
                  <c:v>45687</c:v>
                </c:pt>
                <c:pt idx="6867">
                  <c:v>45688</c:v>
                </c:pt>
                <c:pt idx="6868">
                  <c:v>45691</c:v>
                </c:pt>
                <c:pt idx="6869">
                  <c:v>45692</c:v>
                </c:pt>
                <c:pt idx="6870">
                  <c:v>45693</c:v>
                </c:pt>
                <c:pt idx="6871">
                  <c:v>45694</c:v>
                </c:pt>
                <c:pt idx="6872">
                  <c:v>45695</c:v>
                </c:pt>
                <c:pt idx="6873">
                  <c:v>45698</c:v>
                </c:pt>
                <c:pt idx="6874">
                  <c:v>45699</c:v>
                </c:pt>
                <c:pt idx="6875">
                  <c:v>45700</c:v>
                </c:pt>
                <c:pt idx="6876">
                  <c:v>45701</c:v>
                </c:pt>
                <c:pt idx="6877">
                  <c:v>45702</c:v>
                </c:pt>
                <c:pt idx="6878">
                  <c:v>45706</c:v>
                </c:pt>
                <c:pt idx="6879">
                  <c:v>45707</c:v>
                </c:pt>
                <c:pt idx="6880">
                  <c:v>45708</c:v>
                </c:pt>
                <c:pt idx="6881">
                  <c:v>45709</c:v>
                </c:pt>
                <c:pt idx="6882">
                  <c:v>45712</c:v>
                </c:pt>
                <c:pt idx="6883">
                  <c:v>45713</c:v>
                </c:pt>
                <c:pt idx="6884">
                  <c:v>45714</c:v>
                </c:pt>
                <c:pt idx="6885">
                  <c:v>45715</c:v>
                </c:pt>
                <c:pt idx="6886">
                  <c:v>45716</c:v>
                </c:pt>
                <c:pt idx="6887">
                  <c:v>45719</c:v>
                </c:pt>
                <c:pt idx="6888">
                  <c:v>45720</c:v>
                </c:pt>
                <c:pt idx="6889">
                  <c:v>45721</c:v>
                </c:pt>
                <c:pt idx="6890">
                  <c:v>45722</c:v>
                </c:pt>
                <c:pt idx="6891">
                  <c:v>45723</c:v>
                </c:pt>
                <c:pt idx="6892">
                  <c:v>45726</c:v>
                </c:pt>
                <c:pt idx="6893">
                  <c:v>45727</c:v>
                </c:pt>
                <c:pt idx="6894">
                  <c:v>45728</c:v>
                </c:pt>
                <c:pt idx="6895">
                  <c:v>45729</c:v>
                </c:pt>
                <c:pt idx="6896">
                  <c:v>45730</c:v>
                </c:pt>
                <c:pt idx="6897">
                  <c:v>45733</c:v>
                </c:pt>
                <c:pt idx="6898">
                  <c:v>45734</c:v>
                </c:pt>
                <c:pt idx="6899">
                  <c:v>45735</c:v>
                </c:pt>
                <c:pt idx="6900">
                  <c:v>45736</c:v>
                </c:pt>
                <c:pt idx="6901">
                  <c:v>45737</c:v>
                </c:pt>
                <c:pt idx="6902">
                  <c:v>45740</c:v>
                </c:pt>
                <c:pt idx="6903">
                  <c:v>45741</c:v>
                </c:pt>
                <c:pt idx="6904">
                  <c:v>45742</c:v>
                </c:pt>
                <c:pt idx="6905">
                  <c:v>45743</c:v>
                </c:pt>
                <c:pt idx="6906">
                  <c:v>45744</c:v>
                </c:pt>
                <c:pt idx="6907">
                  <c:v>45747</c:v>
                </c:pt>
                <c:pt idx="6908">
                  <c:v>45748</c:v>
                </c:pt>
                <c:pt idx="6909">
                  <c:v>45749</c:v>
                </c:pt>
                <c:pt idx="6910">
                  <c:v>45750</c:v>
                </c:pt>
                <c:pt idx="6911">
                  <c:v>45751</c:v>
                </c:pt>
                <c:pt idx="6912">
                  <c:v>45754</c:v>
                </c:pt>
                <c:pt idx="6913">
                  <c:v>45755</c:v>
                </c:pt>
                <c:pt idx="6914">
                  <c:v>45756</c:v>
                </c:pt>
                <c:pt idx="6915">
                  <c:v>45757</c:v>
                </c:pt>
                <c:pt idx="6916">
                  <c:v>45758</c:v>
                </c:pt>
                <c:pt idx="6917">
                  <c:v>45761</c:v>
                </c:pt>
                <c:pt idx="6918">
                  <c:v>45762</c:v>
                </c:pt>
                <c:pt idx="6919">
                  <c:v>45763</c:v>
                </c:pt>
                <c:pt idx="6920">
                  <c:v>45764</c:v>
                </c:pt>
                <c:pt idx="6921">
                  <c:v>45768</c:v>
                </c:pt>
                <c:pt idx="6922">
                  <c:v>45769</c:v>
                </c:pt>
                <c:pt idx="6923">
                  <c:v>45770</c:v>
                </c:pt>
                <c:pt idx="6924">
                  <c:v>45771</c:v>
                </c:pt>
                <c:pt idx="6925">
                  <c:v>45772</c:v>
                </c:pt>
                <c:pt idx="6926">
                  <c:v>45775</c:v>
                </c:pt>
                <c:pt idx="6927">
                  <c:v>45776</c:v>
                </c:pt>
                <c:pt idx="6928">
                  <c:v>45777</c:v>
                </c:pt>
                <c:pt idx="6929">
                  <c:v>45778</c:v>
                </c:pt>
                <c:pt idx="6930">
                  <c:v>45779</c:v>
                </c:pt>
                <c:pt idx="6931">
                  <c:v>45782</c:v>
                </c:pt>
                <c:pt idx="6932">
                  <c:v>45783</c:v>
                </c:pt>
                <c:pt idx="6933">
                  <c:v>45784</c:v>
                </c:pt>
                <c:pt idx="6934">
                  <c:v>45785</c:v>
                </c:pt>
                <c:pt idx="6935">
                  <c:v>45786</c:v>
                </c:pt>
                <c:pt idx="6936">
                  <c:v>45789</c:v>
                </c:pt>
                <c:pt idx="6937">
                  <c:v>45790</c:v>
                </c:pt>
                <c:pt idx="6938">
                  <c:v>45791</c:v>
                </c:pt>
                <c:pt idx="6939">
                  <c:v>45792</c:v>
                </c:pt>
                <c:pt idx="6940">
                  <c:v>45793</c:v>
                </c:pt>
                <c:pt idx="6941">
                  <c:v>45796</c:v>
                </c:pt>
                <c:pt idx="6942">
                  <c:v>45797</c:v>
                </c:pt>
                <c:pt idx="6943">
                  <c:v>45798</c:v>
                </c:pt>
                <c:pt idx="6944">
                  <c:v>45799</c:v>
                </c:pt>
                <c:pt idx="6945">
                  <c:v>45800</c:v>
                </c:pt>
                <c:pt idx="6946">
                  <c:v>45804</c:v>
                </c:pt>
                <c:pt idx="6947">
                  <c:v>45805</c:v>
                </c:pt>
                <c:pt idx="6948">
                  <c:v>45806</c:v>
                </c:pt>
                <c:pt idx="6949">
                  <c:v>45807</c:v>
                </c:pt>
                <c:pt idx="6950">
                  <c:v>45810</c:v>
                </c:pt>
                <c:pt idx="6951">
                  <c:v>45811</c:v>
                </c:pt>
                <c:pt idx="6952">
                  <c:v>45812</c:v>
                </c:pt>
                <c:pt idx="6953">
                  <c:v>45813</c:v>
                </c:pt>
                <c:pt idx="6954">
                  <c:v>45814</c:v>
                </c:pt>
                <c:pt idx="6955">
                  <c:v>45817</c:v>
                </c:pt>
                <c:pt idx="6956">
                  <c:v>45818</c:v>
                </c:pt>
                <c:pt idx="6957">
                  <c:v>45819</c:v>
                </c:pt>
                <c:pt idx="6958">
                  <c:v>45820</c:v>
                </c:pt>
                <c:pt idx="6959">
                  <c:v>45821</c:v>
                </c:pt>
                <c:pt idx="6960">
                  <c:v>45824</c:v>
                </c:pt>
                <c:pt idx="6961">
                  <c:v>45825</c:v>
                </c:pt>
                <c:pt idx="6962">
                  <c:v>45826</c:v>
                </c:pt>
                <c:pt idx="6963">
                  <c:v>45828</c:v>
                </c:pt>
                <c:pt idx="6964">
                  <c:v>45831</c:v>
                </c:pt>
                <c:pt idx="6965">
                  <c:v>45832</c:v>
                </c:pt>
                <c:pt idx="6966">
                  <c:v>45833</c:v>
                </c:pt>
                <c:pt idx="6967">
                  <c:v>45834</c:v>
                </c:pt>
                <c:pt idx="6968">
                  <c:v>45835</c:v>
                </c:pt>
                <c:pt idx="6969">
                  <c:v>45838</c:v>
                </c:pt>
                <c:pt idx="6970">
                  <c:v>45839</c:v>
                </c:pt>
                <c:pt idx="6971">
                  <c:v>45840</c:v>
                </c:pt>
                <c:pt idx="6972">
                  <c:v>45841</c:v>
                </c:pt>
                <c:pt idx="6973">
                  <c:v>45845</c:v>
                </c:pt>
                <c:pt idx="6974">
                  <c:v>45846</c:v>
                </c:pt>
                <c:pt idx="6975">
                  <c:v>45847</c:v>
                </c:pt>
                <c:pt idx="6976">
                  <c:v>45848</c:v>
                </c:pt>
                <c:pt idx="6977">
                  <c:v>45849</c:v>
                </c:pt>
                <c:pt idx="6978">
                  <c:v>45852</c:v>
                </c:pt>
                <c:pt idx="6979">
                  <c:v>45853</c:v>
                </c:pt>
                <c:pt idx="6980">
                  <c:v>45854</c:v>
                </c:pt>
                <c:pt idx="6981">
                  <c:v>45855</c:v>
                </c:pt>
                <c:pt idx="6982">
                  <c:v>45856</c:v>
                </c:pt>
                <c:pt idx="6983">
                  <c:v>45859</c:v>
                </c:pt>
                <c:pt idx="6984">
                  <c:v>45860</c:v>
                </c:pt>
                <c:pt idx="6985">
                  <c:v>45861</c:v>
                </c:pt>
                <c:pt idx="6986">
                  <c:v>45862</c:v>
                </c:pt>
                <c:pt idx="6987">
                  <c:v>45863</c:v>
                </c:pt>
                <c:pt idx="6988">
                  <c:v>45866</c:v>
                </c:pt>
                <c:pt idx="6989">
                  <c:v>45867</c:v>
                </c:pt>
                <c:pt idx="6990">
                  <c:v>45868</c:v>
                </c:pt>
                <c:pt idx="6991">
                  <c:v>45869</c:v>
                </c:pt>
                <c:pt idx="6992">
                  <c:v>45870</c:v>
                </c:pt>
                <c:pt idx="6993">
                  <c:v>45873</c:v>
                </c:pt>
                <c:pt idx="6994">
                  <c:v>45874</c:v>
                </c:pt>
                <c:pt idx="6995">
                  <c:v>45875</c:v>
                </c:pt>
                <c:pt idx="6996">
                  <c:v>45876</c:v>
                </c:pt>
                <c:pt idx="6997">
                  <c:v>45877</c:v>
                </c:pt>
                <c:pt idx="6998">
                  <c:v>45880</c:v>
                </c:pt>
                <c:pt idx="6999">
                  <c:v>45881</c:v>
                </c:pt>
                <c:pt idx="7000">
                  <c:v>45882</c:v>
                </c:pt>
                <c:pt idx="7001">
                  <c:v>45883</c:v>
                </c:pt>
                <c:pt idx="7002">
                  <c:v>45884</c:v>
                </c:pt>
                <c:pt idx="7003">
                  <c:v>45887</c:v>
                </c:pt>
                <c:pt idx="7004">
                  <c:v>45888</c:v>
                </c:pt>
                <c:pt idx="7005">
                  <c:v>45889</c:v>
                </c:pt>
                <c:pt idx="7006">
                  <c:v>45890</c:v>
                </c:pt>
                <c:pt idx="7007">
                  <c:v>45891</c:v>
                </c:pt>
                <c:pt idx="7008">
                  <c:v>45894</c:v>
                </c:pt>
                <c:pt idx="7009">
                  <c:v>45895</c:v>
                </c:pt>
                <c:pt idx="7010">
                  <c:v>45896</c:v>
                </c:pt>
                <c:pt idx="7011">
                  <c:v>45897</c:v>
                </c:pt>
                <c:pt idx="7012">
                  <c:v>45898</c:v>
                </c:pt>
                <c:pt idx="7013">
                  <c:v>45902</c:v>
                </c:pt>
                <c:pt idx="7014">
                  <c:v>45903</c:v>
                </c:pt>
                <c:pt idx="7015">
                  <c:v>45904</c:v>
                </c:pt>
                <c:pt idx="7016">
                  <c:v>45905</c:v>
                </c:pt>
                <c:pt idx="7017">
                  <c:v>45908</c:v>
                </c:pt>
                <c:pt idx="7018">
                  <c:v>45909</c:v>
                </c:pt>
                <c:pt idx="7019">
                  <c:v>45910</c:v>
                </c:pt>
                <c:pt idx="7020">
                  <c:v>45911</c:v>
                </c:pt>
                <c:pt idx="7021">
                  <c:v>45912</c:v>
                </c:pt>
                <c:pt idx="7022">
                  <c:v>45915</c:v>
                </c:pt>
                <c:pt idx="7023">
                  <c:v>45916</c:v>
                </c:pt>
                <c:pt idx="7024">
                  <c:v>45917</c:v>
                </c:pt>
                <c:pt idx="7025">
                  <c:v>45918</c:v>
                </c:pt>
                <c:pt idx="7026">
                  <c:v>45919</c:v>
                </c:pt>
                <c:pt idx="7027">
                  <c:v>45922</c:v>
                </c:pt>
                <c:pt idx="7028">
                  <c:v>45923</c:v>
                </c:pt>
                <c:pt idx="7029">
                  <c:v>45924</c:v>
                </c:pt>
                <c:pt idx="7030">
                  <c:v>45925</c:v>
                </c:pt>
                <c:pt idx="7031">
                  <c:v>45926</c:v>
                </c:pt>
                <c:pt idx="7032">
                  <c:v>45929</c:v>
                </c:pt>
                <c:pt idx="7033">
                  <c:v>45930</c:v>
                </c:pt>
                <c:pt idx="7034">
                  <c:v>45931</c:v>
                </c:pt>
                <c:pt idx="7035">
                  <c:v>45932</c:v>
                </c:pt>
                <c:pt idx="7036">
                  <c:v>45933</c:v>
                </c:pt>
                <c:pt idx="7037">
                  <c:v>45936</c:v>
                </c:pt>
                <c:pt idx="7038">
                  <c:v>45937</c:v>
                </c:pt>
                <c:pt idx="7039">
                  <c:v>45938</c:v>
                </c:pt>
                <c:pt idx="7040">
                  <c:v>45939</c:v>
                </c:pt>
                <c:pt idx="7041">
                  <c:v>45940</c:v>
                </c:pt>
                <c:pt idx="7042">
                  <c:v>45943</c:v>
                </c:pt>
                <c:pt idx="7043">
                  <c:v>45944</c:v>
                </c:pt>
                <c:pt idx="7044">
                  <c:v>45945</c:v>
                </c:pt>
                <c:pt idx="7045">
                  <c:v>45946</c:v>
                </c:pt>
                <c:pt idx="7046">
                  <c:v>45947</c:v>
                </c:pt>
                <c:pt idx="7047">
                  <c:v>45950</c:v>
                </c:pt>
                <c:pt idx="7048">
                  <c:v>45951</c:v>
                </c:pt>
                <c:pt idx="7049">
                  <c:v>45952</c:v>
                </c:pt>
                <c:pt idx="7050">
                  <c:v>45953</c:v>
                </c:pt>
                <c:pt idx="7051">
                  <c:v>45954</c:v>
                </c:pt>
                <c:pt idx="7052">
                  <c:v>45957</c:v>
                </c:pt>
                <c:pt idx="7053">
                  <c:v>45958</c:v>
                </c:pt>
                <c:pt idx="7054">
                  <c:v>45959</c:v>
                </c:pt>
                <c:pt idx="7055">
                  <c:v>45960</c:v>
                </c:pt>
                <c:pt idx="7056">
                  <c:v>45961</c:v>
                </c:pt>
                <c:pt idx="7057">
                  <c:v>45964</c:v>
                </c:pt>
                <c:pt idx="7058">
                  <c:v>45965</c:v>
                </c:pt>
                <c:pt idx="7059">
                  <c:v>45966</c:v>
                </c:pt>
                <c:pt idx="7060">
                  <c:v>45967</c:v>
                </c:pt>
                <c:pt idx="7061">
                  <c:v>45968</c:v>
                </c:pt>
                <c:pt idx="7062">
                  <c:v>45971</c:v>
                </c:pt>
                <c:pt idx="7063">
                  <c:v>45972</c:v>
                </c:pt>
                <c:pt idx="7064">
                  <c:v>45973</c:v>
                </c:pt>
                <c:pt idx="7065">
                  <c:v>45974</c:v>
                </c:pt>
                <c:pt idx="7066">
                  <c:v>45975</c:v>
                </c:pt>
                <c:pt idx="7067">
                  <c:v>45978</c:v>
                </c:pt>
                <c:pt idx="7068">
                  <c:v>45979</c:v>
                </c:pt>
                <c:pt idx="7069">
                  <c:v>45980</c:v>
                </c:pt>
                <c:pt idx="7070">
                  <c:v>45981</c:v>
                </c:pt>
                <c:pt idx="7071">
                  <c:v>45982</c:v>
                </c:pt>
                <c:pt idx="7072">
                  <c:v>45985</c:v>
                </c:pt>
                <c:pt idx="7073">
                  <c:v>45986</c:v>
                </c:pt>
                <c:pt idx="7074">
                  <c:v>45987</c:v>
                </c:pt>
                <c:pt idx="7075">
                  <c:v>45989</c:v>
                </c:pt>
                <c:pt idx="7076">
                  <c:v>45992</c:v>
                </c:pt>
                <c:pt idx="7077">
                  <c:v>45993</c:v>
                </c:pt>
                <c:pt idx="7078">
                  <c:v>45994</c:v>
                </c:pt>
                <c:pt idx="7079">
                  <c:v>45995</c:v>
                </c:pt>
                <c:pt idx="7080">
                  <c:v>45996</c:v>
                </c:pt>
                <c:pt idx="7081">
                  <c:v>45999</c:v>
                </c:pt>
                <c:pt idx="7082">
                  <c:v>46000</c:v>
                </c:pt>
                <c:pt idx="7083">
                  <c:v>46001</c:v>
                </c:pt>
                <c:pt idx="7084">
                  <c:v>46002</c:v>
                </c:pt>
                <c:pt idx="7085">
                  <c:v>46003</c:v>
                </c:pt>
                <c:pt idx="7086">
                  <c:v>46006</c:v>
                </c:pt>
                <c:pt idx="7087">
                  <c:v>46007</c:v>
                </c:pt>
                <c:pt idx="7088">
                  <c:v>46008</c:v>
                </c:pt>
                <c:pt idx="7089">
                  <c:v>46009</c:v>
                </c:pt>
                <c:pt idx="7090">
                  <c:v>46010</c:v>
                </c:pt>
                <c:pt idx="7091">
                  <c:v>46013</c:v>
                </c:pt>
                <c:pt idx="7092">
                  <c:v>46014</c:v>
                </c:pt>
                <c:pt idx="7093">
                  <c:v>46015</c:v>
                </c:pt>
                <c:pt idx="7094">
                  <c:v>46017</c:v>
                </c:pt>
                <c:pt idx="7095">
                  <c:v>46020</c:v>
                </c:pt>
                <c:pt idx="7096">
                  <c:v>46021</c:v>
                </c:pt>
                <c:pt idx="7097">
                  <c:v>46022</c:v>
                </c:pt>
                <c:pt idx="7098">
                  <c:v>46024</c:v>
                </c:pt>
                <c:pt idx="7099">
                  <c:v>46027</c:v>
                </c:pt>
                <c:pt idx="7100">
                  <c:v>46028</c:v>
                </c:pt>
                <c:pt idx="7101">
                  <c:v>46029</c:v>
                </c:pt>
                <c:pt idx="7102">
                  <c:v>46030</c:v>
                </c:pt>
                <c:pt idx="7103">
                  <c:v>46031</c:v>
                </c:pt>
                <c:pt idx="7104">
                  <c:v>46034</c:v>
                </c:pt>
                <c:pt idx="7105">
                  <c:v>46035</c:v>
                </c:pt>
                <c:pt idx="7106">
                  <c:v>46036</c:v>
                </c:pt>
                <c:pt idx="7107">
                  <c:v>46037</c:v>
                </c:pt>
                <c:pt idx="7108">
                  <c:v>46038</c:v>
                </c:pt>
                <c:pt idx="7109">
                  <c:v>46042</c:v>
                </c:pt>
                <c:pt idx="7110">
                  <c:v>46043</c:v>
                </c:pt>
                <c:pt idx="7111">
                  <c:v>46044</c:v>
                </c:pt>
                <c:pt idx="7112">
                  <c:v>46045</c:v>
                </c:pt>
                <c:pt idx="7113">
                  <c:v>46048</c:v>
                </c:pt>
                <c:pt idx="7114">
                  <c:v>46049</c:v>
                </c:pt>
                <c:pt idx="7115">
                  <c:v>46050</c:v>
                </c:pt>
                <c:pt idx="7116">
                  <c:v>46051</c:v>
                </c:pt>
                <c:pt idx="7117">
                  <c:v>46052</c:v>
                </c:pt>
                <c:pt idx="7118">
                  <c:v>46055</c:v>
                </c:pt>
                <c:pt idx="7119">
                  <c:v>46056</c:v>
                </c:pt>
                <c:pt idx="7120">
                  <c:v>46057</c:v>
                </c:pt>
                <c:pt idx="7121">
                  <c:v>46058</c:v>
                </c:pt>
                <c:pt idx="7122">
                  <c:v>46059</c:v>
                </c:pt>
                <c:pt idx="7123">
                  <c:v>46062</c:v>
                </c:pt>
                <c:pt idx="7124">
                  <c:v>46063</c:v>
                </c:pt>
                <c:pt idx="7125">
                  <c:v>46064</c:v>
                </c:pt>
                <c:pt idx="7126">
                  <c:v>46065</c:v>
                </c:pt>
                <c:pt idx="7127">
                  <c:v>46066</c:v>
                </c:pt>
                <c:pt idx="7128">
                  <c:v>46070</c:v>
                </c:pt>
                <c:pt idx="7129">
                  <c:v>46071</c:v>
                </c:pt>
                <c:pt idx="7130">
                  <c:v>46072</c:v>
                </c:pt>
                <c:pt idx="7131">
                  <c:v>46073</c:v>
                </c:pt>
                <c:pt idx="7132">
                  <c:v>46076</c:v>
                </c:pt>
                <c:pt idx="7133">
                  <c:v>46077</c:v>
                </c:pt>
                <c:pt idx="7134">
                  <c:v>46078</c:v>
                </c:pt>
                <c:pt idx="7135">
                  <c:v>46079</c:v>
                </c:pt>
                <c:pt idx="7136">
                  <c:v>46080</c:v>
                </c:pt>
                <c:pt idx="7137">
                  <c:v>46083</c:v>
                </c:pt>
                <c:pt idx="7138">
                  <c:v>46084</c:v>
                </c:pt>
                <c:pt idx="7139">
                  <c:v>46085</c:v>
                </c:pt>
                <c:pt idx="7140">
                  <c:v>46086</c:v>
                </c:pt>
                <c:pt idx="7141">
                  <c:v>46087</c:v>
                </c:pt>
                <c:pt idx="7142">
                  <c:v>46090</c:v>
                </c:pt>
                <c:pt idx="7143">
                  <c:v>46091</c:v>
                </c:pt>
                <c:pt idx="7144">
                  <c:v>46092</c:v>
                </c:pt>
                <c:pt idx="7145">
                  <c:v>46093</c:v>
                </c:pt>
                <c:pt idx="7146">
                  <c:v>46094</c:v>
                </c:pt>
                <c:pt idx="7147">
                  <c:v>46097</c:v>
                </c:pt>
                <c:pt idx="7148">
                  <c:v>46098</c:v>
                </c:pt>
                <c:pt idx="7149">
                  <c:v>46099</c:v>
                </c:pt>
                <c:pt idx="7150">
                  <c:v>46100</c:v>
                </c:pt>
                <c:pt idx="7151">
                  <c:v>46101</c:v>
                </c:pt>
                <c:pt idx="7152">
                  <c:v>46104</c:v>
                </c:pt>
                <c:pt idx="7153">
                  <c:v>46105</c:v>
                </c:pt>
                <c:pt idx="7154">
                  <c:v>46106</c:v>
                </c:pt>
                <c:pt idx="7155">
                  <c:v>46107</c:v>
                </c:pt>
                <c:pt idx="7156">
                  <c:v>46108</c:v>
                </c:pt>
                <c:pt idx="7157">
                  <c:v>46111</c:v>
                </c:pt>
                <c:pt idx="7158">
                  <c:v>46112</c:v>
                </c:pt>
                <c:pt idx="7159">
                  <c:v>46113</c:v>
                </c:pt>
                <c:pt idx="7160">
                  <c:v>46114</c:v>
                </c:pt>
                <c:pt idx="7161">
                  <c:v>46118</c:v>
                </c:pt>
                <c:pt idx="7162">
                  <c:v>46119</c:v>
                </c:pt>
                <c:pt idx="7163">
                  <c:v>46120</c:v>
                </c:pt>
                <c:pt idx="7164">
                  <c:v>46121</c:v>
                </c:pt>
                <c:pt idx="7165">
                  <c:v>46122</c:v>
                </c:pt>
                <c:pt idx="7166">
                  <c:v>46125</c:v>
                </c:pt>
                <c:pt idx="7167">
                  <c:v>46126</c:v>
                </c:pt>
                <c:pt idx="7168">
                  <c:v>46127</c:v>
                </c:pt>
                <c:pt idx="7169">
                  <c:v>46128</c:v>
                </c:pt>
                <c:pt idx="7170">
                  <c:v>46129</c:v>
                </c:pt>
                <c:pt idx="7171">
                  <c:v>46132</c:v>
                </c:pt>
                <c:pt idx="7172">
                  <c:v>46133</c:v>
                </c:pt>
                <c:pt idx="7173">
                  <c:v>46134</c:v>
                </c:pt>
                <c:pt idx="7174">
                  <c:v>46135</c:v>
                </c:pt>
                <c:pt idx="7175">
                  <c:v>46136</c:v>
                </c:pt>
                <c:pt idx="7176">
                  <c:v>46139</c:v>
                </c:pt>
                <c:pt idx="7177">
                  <c:v>46140</c:v>
                </c:pt>
                <c:pt idx="7178">
                  <c:v>46141</c:v>
                </c:pt>
                <c:pt idx="7179">
                  <c:v>46142</c:v>
                </c:pt>
                <c:pt idx="7180">
                  <c:v>46143</c:v>
                </c:pt>
                <c:pt idx="7181">
                  <c:v>46146</c:v>
                </c:pt>
                <c:pt idx="7182">
                  <c:v>46147</c:v>
                </c:pt>
                <c:pt idx="7183">
                  <c:v>46148</c:v>
                </c:pt>
                <c:pt idx="7184">
                  <c:v>46149</c:v>
                </c:pt>
                <c:pt idx="7185">
                  <c:v>46150</c:v>
                </c:pt>
                <c:pt idx="7186">
                  <c:v>46153</c:v>
                </c:pt>
                <c:pt idx="7187">
                  <c:v>46154</c:v>
                </c:pt>
                <c:pt idx="7188">
                  <c:v>46155</c:v>
                </c:pt>
                <c:pt idx="7189">
                  <c:v>46156</c:v>
                </c:pt>
                <c:pt idx="7190">
                  <c:v>46157</c:v>
                </c:pt>
                <c:pt idx="7191">
                  <c:v>46160</c:v>
                </c:pt>
                <c:pt idx="7192">
                  <c:v>46161</c:v>
                </c:pt>
                <c:pt idx="7193">
                  <c:v>46162</c:v>
                </c:pt>
                <c:pt idx="7194">
                  <c:v>46163</c:v>
                </c:pt>
                <c:pt idx="7195">
                  <c:v>46164</c:v>
                </c:pt>
                <c:pt idx="7196">
                  <c:v>46168</c:v>
                </c:pt>
                <c:pt idx="7197">
                  <c:v>46169</c:v>
                </c:pt>
                <c:pt idx="7198">
                  <c:v>46170</c:v>
                </c:pt>
                <c:pt idx="7199">
                  <c:v>46171</c:v>
                </c:pt>
                <c:pt idx="7200">
                  <c:v>46174</c:v>
                </c:pt>
                <c:pt idx="7201">
                  <c:v>46175</c:v>
                </c:pt>
                <c:pt idx="7202">
                  <c:v>46176</c:v>
                </c:pt>
                <c:pt idx="7203">
                  <c:v>46177</c:v>
                </c:pt>
                <c:pt idx="7204">
                  <c:v>46178</c:v>
                </c:pt>
                <c:pt idx="7205">
                  <c:v>46181</c:v>
                </c:pt>
                <c:pt idx="7206">
                  <c:v>46182</c:v>
                </c:pt>
                <c:pt idx="7207">
                  <c:v>46183</c:v>
                </c:pt>
                <c:pt idx="7208">
                  <c:v>46184</c:v>
                </c:pt>
                <c:pt idx="7209">
                  <c:v>46185</c:v>
                </c:pt>
                <c:pt idx="7210">
                  <c:v>46188</c:v>
                </c:pt>
                <c:pt idx="7211">
                  <c:v>46189</c:v>
                </c:pt>
                <c:pt idx="7212">
                  <c:v>46190</c:v>
                </c:pt>
                <c:pt idx="7213">
                  <c:v>46191</c:v>
                </c:pt>
                <c:pt idx="7214">
                  <c:v>46195</c:v>
                </c:pt>
                <c:pt idx="7215">
                  <c:v>46196</c:v>
                </c:pt>
                <c:pt idx="7216">
                  <c:v>46197</c:v>
                </c:pt>
                <c:pt idx="7217">
                  <c:v>46198</c:v>
                </c:pt>
                <c:pt idx="7218">
                  <c:v>46199</c:v>
                </c:pt>
                <c:pt idx="7219">
                  <c:v>46202</c:v>
                </c:pt>
                <c:pt idx="7220">
                  <c:v>46203</c:v>
                </c:pt>
                <c:pt idx="7221">
                  <c:v>46204</c:v>
                </c:pt>
                <c:pt idx="7222">
                  <c:v>46205</c:v>
                </c:pt>
                <c:pt idx="7223">
                  <c:v>46209</c:v>
                </c:pt>
                <c:pt idx="7224">
                  <c:v>46210</c:v>
                </c:pt>
                <c:pt idx="7225">
                  <c:v>46211</c:v>
                </c:pt>
                <c:pt idx="7226">
                  <c:v>46212</c:v>
                </c:pt>
                <c:pt idx="7227">
                  <c:v>46213</c:v>
                </c:pt>
                <c:pt idx="7228">
                  <c:v>46216</c:v>
                </c:pt>
                <c:pt idx="7229">
                  <c:v>46217</c:v>
                </c:pt>
                <c:pt idx="7230">
                  <c:v>46218</c:v>
                </c:pt>
                <c:pt idx="7231">
                  <c:v>46219</c:v>
                </c:pt>
                <c:pt idx="7232">
                  <c:v>46220</c:v>
                </c:pt>
                <c:pt idx="7233">
                  <c:v>46223</c:v>
                </c:pt>
                <c:pt idx="7234">
                  <c:v>46224</c:v>
                </c:pt>
                <c:pt idx="7235">
                  <c:v>46225</c:v>
                </c:pt>
                <c:pt idx="7236">
                  <c:v>46226</c:v>
                </c:pt>
                <c:pt idx="7237">
                  <c:v>46227</c:v>
                </c:pt>
                <c:pt idx="7238">
                  <c:v>46230</c:v>
                </c:pt>
                <c:pt idx="7239">
                  <c:v>46231</c:v>
                </c:pt>
                <c:pt idx="7240">
                  <c:v>46232</c:v>
                </c:pt>
                <c:pt idx="7241">
                  <c:v>46233</c:v>
                </c:pt>
                <c:pt idx="7242">
                  <c:v>46234</c:v>
                </c:pt>
                <c:pt idx="7243">
                  <c:v>46237</c:v>
                </c:pt>
                <c:pt idx="7244">
                  <c:v>46238</c:v>
                </c:pt>
                <c:pt idx="7245">
                  <c:v>46239</c:v>
                </c:pt>
                <c:pt idx="7246">
                  <c:v>46240</c:v>
                </c:pt>
                <c:pt idx="7247">
                  <c:v>46241</c:v>
                </c:pt>
                <c:pt idx="7248">
                  <c:v>46244</c:v>
                </c:pt>
                <c:pt idx="7249">
                  <c:v>46245</c:v>
                </c:pt>
                <c:pt idx="7250">
                  <c:v>46246</c:v>
                </c:pt>
                <c:pt idx="7251">
                  <c:v>46247</c:v>
                </c:pt>
                <c:pt idx="7252">
                  <c:v>46248</c:v>
                </c:pt>
                <c:pt idx="7253">
                  <c:v>46251</c:v>
                </c:pt>
                <c:pt idx="7254">
                  <c:v>46252</c:v>
                </c:pt>
                <c:pt idx="7255">
                  <c:v>46253</c:v>
                </c:pt>
                <c:pt idx="7256">
                  <c:v>46254</c:v>
                </c:pt>
                <c:pt idx="7257">
                  <c:v>46255</c:v>
                </c:pt>
                <c:pt idx="7258">
                  <c:v>46258</c:v>
                </c:pt>
                <c:pt idx="7259">
                  <c:v>46259</c:v>
                </c:pt>
                <c:pt idx="7260">
                  <c:v>46260</c:v>
                </c:pt>
                <c:pt idx="7261">
                  <c:v>46261</c:v>
                </c:pt>
                <c:pt idx="7262">
                  <c:v>46262</c:v>
                </c:pt>
                <c:pt idx="7263">
                  <c:v>46265</c:v>
                </c:pt>
                <c:pt idx="7264">
                  <c:v>46266</c:v>
                </c:pt>
                <c:pt idx="7265">
                  <c:v>46267</c:v>
                </c:pt>
                <c:pt idx="7266">
                  <c:v>46268</c:v>
                </c:pt>
                <c:pt idx="7267">
                  <c:v>46269</c:v>
                </c:pt>
                <c:pt idx="7268">
                  <c:v>46273</c:v>
                </c:pt>
                <c:pt idx="7269">
                  <c:v>46274</c:v>
                </c:pt>
                <c:pt idx="7270">
                  <c:v>46275</c:v>
                </c:pt>
              </c:numCache>
            </c:numRef>
          </c:cat>
          <c:val>
            <c:numRef>
              <c:f>Charts!$E$4:$E$7274</c:f>
              <c:numCache>
                <c:formatCode>General</c:formatCode>
                <c:ptCount val="7271"/>
                <c:pt idx="0">
                  <c:v>2167736</c:v>
                </c:pt>
                <c:pt idx="1">
                  <c:v>2267033</c:v>
                </c:pt>
                <c:pt idx="2">
                  <c:v>647081</c:v>
                </c:pt>
                <c:pt idx="3">
                  <c:v>541983</c:v>
                </c:pt>
                <c:pt idx="4">
                  <c:v>673180</c:v>
                </c:pt>
                <c:pt idx="5">
                  <c:v>376388</c:v>
                </c:pt>
                <c:pt idx="6">
                  <c:v>697979</c:v>
                </c:pt>
                <c:pt idx="7">
                  <c:v>2444328</c:v>
                </c:pt>
                <c:pt idx="8">
                  <c:v>1471857</c:v>
                </c:pt>
                <c:pt idx="9">
                  <c:v>946371</c:v>
                </c:pt>
                <c:pt idx="10">
                  <c:v>2644722</c:v>
                </c:pt>
                <c:pt idx="11">
                  <c:v>2018441</c:v>
                </c:pt>
                <c:pt idx="12">
                  <c:v>824275</c:v>
                </c:pt>
                <c:pt idx="13">
                  <c:v>2048940</c:v>
                </c:pt>
                <c:pt idx="14">
                  <c:v>1584753</c:v>
                </c:pt>
                <c:pt idx="15">
                  <c:v>593582</c:v>
                </c:pt>
                <c:pt idx="16">
                  <c:v>767077</c:v>
                </c:pt>
                <c:pt idx="17">
                  <c:v>1313961</c:v>
                </c:pt>
                <c:pt idx="18">
                  <c:v>667680</c:v>
                </c:pt>
                <c:pt idx="19">
                  <c:v>843875</c:v>
                </c:pt>
                <c:pt idx="20">
                  <c:v>775776</c:v>
                </c:pt>
                <c:pt idx="21">
                  <c:v>946772</c:v>
                </c:pt>
                <c:pt idx="22">
                  <c:v>517585</c:v>
                </c:pt>
                <c:pt idx="23">
                  <c:v>466486</c:v>
                </c:pt>
                <c:pt idx="24">
                  <c:v>830075</c:v>
                </c:pt>
                <c:pt idx="25">
                  <c:v>524584</c:v>
                </c:pt>
                <c:pt idx="26">
                  <c:v>468886</c:v>
                </c:pt>
                <c:pt idx="27">
                  <c:v>699379</c:v>
                </c:pt>
                <c:pt idx="28">
                  <c:v>476286</c:v>
                </c:pt>
                <c:pt idx="29">
                  <c:v>306690</c:v>
                </c:pt>
                <c:pt idx="30">
                  <c:v>547983</c:v>
                </c:pt>
                <c:pt idx="31">
                  <c:v>897673</c:v>
                </c:pt>
                <c:pt idx="32">
                  <c:v>479286</c:v>
                </c:pt>
                <c:pt idx="33">
                  <c:v>241592</c:v>
                </c:pt>
                <c:pt idx="34">
                  <c:v>230293</c:v>
                </c:pt>
                <c:pt idx="35">
                  <c:v>497785</c:v>
                </c:pt>
                <c:pt idx="36">
                  <c:v>468286</c:v>
                </c:pt>
                <c:pt idx="37">
                  <c:v>591682</c:v>
                </c:pt>
                <c:pt idx="38">
                  <c:v>578482</c:v>
                </c:pt>
                <c:pt idx="39">
                  <c:v>381788</c:v>
                </c:pt>
                <c:pt idx="40">
                  <c:v>429387</c:v>
                </c:pt>
                <c:pt idx="41">
                  <c:v>306091</c:v>
                </c:pt>
                <c:pt idx="42">
                  <c:v>296291</c:v>
                </c:pt>
                <c:pt idx="43">
                  <c:v>664680</c:v>
                </c:pt>
                <c:pt idx="44">
                  <c:v>482885</c:v>
                </c:pt>
                <c:pt idx="45">
                  <c:v>1097368</c:v>
                </c:pt>
                <c:pt idx="46">
                  <c:v>794076</c:v>
                </c:pt>
                <c:pt idx="47">
                  <c:v>217493</c:v>
                </c:pt>
                <c:pt idx="48">
                  <c:v>649480</c:v>
                </c:pt>
                <c:pt idx="49">
                  <c:v>269191</c:v>
                </c:pt>
                <c:pt idx="50">
                  <c:v>172894</c:v>
                </c:pt>
                <c:pt idx="51">
                  <c:v>153395</c:v>
                </c:pt>
                <c:pt idx="52">
                  <c:v>62198</c:v>
                </c:pt>
                <c:pt idx="53">
                  <c:v>202194</c:v>
                </c:pt>
                <c:pt idx="54">
                  <c:v>311490</c:v>
                </c:pt>
                <c:pt idx="55">
                  <c:v>194994</c:v>
                </c:pt>
                <c:pt idx="56">
                  <c:v>120896</c:v>
                </c:pt>
                <c:pt idx="57">
                  <c:v>371889</c:v>
                </c:pt>
                <c:pt idx="58">
                  <c:v>319690</c:v>
                </c:pt>
                <c:pt idx="59">
                  <c:v>284191</c:v>
                </c:pt>
                <c:pt idx="60">
                  <c:v>974371</c:v>
                </c:pt>
                <c:pt idx="61">
                  <c:v>978971</c:v>
                </c:pt>
                <c:pt idx="62">
                  <c:v>707579</c:v>
                </c:pt>
                <c:pt idx="63">
                  <c:v>450386</c:v>
                </c:pt>
                <c:pt idx="64">
                  <c:v>383788</c:v>
                </c:pt>
                <c:pt idx="65">
                  <c:v>492985</c:v>
                </c:pt>
                <c:pt idx="66">
                  <c:v>692179</c:v>
                </c:pt>
                <c:pt idx="67">
                  <c:v>610082</c:v>
                </c:pt>
                <c:pt idx="68">
                  <c:v>381589</c:v>
                </c:pt>
                <c:pt idx="69">
                  <c:v>254092</c:v>
                </c:pt>
                <c:pt idx="70">
                  <c:v>698879</c:v>
                </c:pt>
                <c:pt idx="71">
                  <c:v>461586</c:v>
                </c:pt>
                <c:pt idx="72">
                  <c:v>674880</c:v>
                </c:pt>
                <c:pt idx="73">
                  <c:v>685479</c:v>
                </c:pt>
                <c:pt idx="74">
                  <c:v>1049969</c:v>
                </c:pt>
                <c:pt idx="75">
                  <c:v>499285</c:v>
                </c:pt>
                <c:pt idx="76">
                  <c:v>1091268</c:v>
                </c:pt>
                <c:pt idx="77">
                  <c:v>511885</c:v>
                </c:pt>
                <c:pt idx="78">
                  <c:v>329890</c:v>
                </c:pt>
                <c:pt idx="79">
                  <c:v>225893</c:v>
                </c:pt>
                <c:pt idx="80">
                  <c:v>393188</c:v>
                </c:pt>
                <c:pt idx="81">
                  <c:v>367489</c:v>
                </c:pt>
                <c:pt idx="82">
                  <c:v>628680</c:v>
                </c:pt>
                <c:pt idx="83">
                  <c:v>731678</c:v>
                </c:pt>
                <c:pt idx="84">
                  <c:v>362589</c:v>
                </c:pt>
                <c:pt idx="85">
                  <c:v>444987</c:v>
                </c:pt>
                <c:pt idx="86">
                  <c:v>345589</c:v>
                </c:pt>
                <c:pt idx="87">
                  <c:v>237293</c:v>
                </c:pt>
                <c:pt idx="88">
                  <c:v>362589</c:v>
                </c:pt>
                <c:pt idx="89">
                  <c:v>216893</c:v>
                </c:pt>
                <c:pt idx="90">
                  <c:v>536383</c:v>
                </c:pt>
                <c:pt idx="91">
                  <c:v>785377</c:v>
                </c:pt>
                <c:pt idx="92">
                  <c:v>328590</c:v>
                </c:pt>
                <c:pt idx="93">
                  <c:v>208294</c:v>
                </c:pt>
                <c:pt idx="94">
                  <c:v>155695</c:v>
                </c:pt>
                <c:pt idx="95">
                  <c:v>498585</c:v>
                </c:pt>
                <c:pt idx="96">
                  <c:v>376688</c:v>
                </c:pt>
                <c:pt idx="97">
                  <c:v>623681</c:v>
                </c:pt>
                <c:pt idx="98">
                  <c:v>629381</c:v>
                </c:pt>
                <c:pt idx="99">
                  <c:v>184194</c:v>
                </c:pt>
                <c:pt idx="100">
                  <c:v>250392</c:v>
                </c:pt>
                <c:pt idx="101">
                  <c:v>193694</c:v>
                </c:pt>
                <c:pt idx="102">
                  <c:v>100296</c:v>
                </c:pt>
                <c:pt idx="103">
                  <c:v>189394</c:v>
                </c:pt>
                <c:pt idx="104">
                  <c:v>264091</c:v>
                </c:pt>
                <c:pt idx="105">
                  <c:v>478285</c:v>
                </c:pt>
                <c:pt idx="106">
                  <c:v>451086</c:v>
                </c:pt>
                <c:pt idx="107">
                  <c:v>278491</c:v>
                </c:pt>
                <c:pt idx="108">
                  <c:v>422587</c:v>
                </c:pt>
                <c:pt idx="109">
                  <c:v>154594</c:v>
                </c:pt>
                <c:pt idx="110">
                  <c:v>197894</c:v>
                </c:pt>
                <c:pt idx="111">
                  <c:v>518584</c:v>
                </c:pt>
                <c:pt idx="112">
                  <c:v>192893</c:v>
                </c:pt>
                <c:pt idx="113">
                  <c:v>149995</c:v>
                </c:pt>
                <c:pt idx="114">
                  <c:v>141595</c:v>
                </c:pt>
                <c:pt idx="115">
                  <c:v>694179</c:v>
                </c:pt>
                <c:pt idx="116">
                  <c:v>247192</c:v>
                </c:pt>
                <c:pt idx="117">
                  <c:v>76197</c:v>
                </c:pt>
                <c:pt idx="118">
                  <c:v>127596</c:v>
                </c:pt>
                <c:pt idx="119">
                  <c:v>70297</c:v>
                </c:pt>
                <c:pt idx="120">
                  <c:v>247692</c:v>
                </c:pt>
                <c:pt idx="121">
                  <c:v>132796</c:v>
                </c:pt>
                <c:pt idx="122">
                  <c:v>176294</c:v>
                </c:pt>
                <c:pt idx="123">
                  <c:v>286991</c:v>
                </c:pt>
                <c:pt idx="124">
                  <c:v>313591</c:v>
                </c:pt>
                <c:pt idx="125">
                  <c:v>246292</c:v>
                </c:pt>
                <c:pt idx="126">
                  <c:v>214994</c:v>
                </c:pt>
                <c:pt idx="127">
                  <c:v>191393</c:v>
                </c:pt>
                <c:pt idx="128">
                  <c:v>226993</c:v>
                </c:pt>
                <c:pt idx="129">
                  <c:v>250593</c:v>
                </c:pt>
                <c:pt idx="130">
                  <c:v>450586</c:v>
                </c:pt>
                <c:pt idx="131">
                  <c:v>487785</c:v>
                </c:pt>
                <c:pt idx="132">
                  <c:v>266592</c:v>
                </c:pt>
                <c:pt idx="133">
                  <c:v>187494</c:v>
                </c:pt>
                <c:pt idx="134">
                  <c:v>342089</c:v>
                </c:pt>
                <c:pt idx="135">
                  <c:v>174094</c:v>
                </c:pt>
                <c:pt idx="136">
                  <c:v>260592</c:v>
                </c:pt>
                <c:pt idx="137">
                  <c:v>76397</c:v>
                </c:pt>
                <c:pt idx="138">
                  <c:v>196994</c:v>
                </c:pt>
                <c:pt idx="139">
                  <c:v>151995</c:v>
                </c:pt>
                <c:pt idx="140">
                  <c:v>180794</c:v>
                </c:pt>
                <c:pt idx="141">
                  <c:v>84896</c:v>
                </c:pt>
                <c:pt idx="142">
                  <c:v>78997</c:v>
                </c:pt>
                <c:pt idx="143">
                  <c:v>246092</c:v>
                </c:pt>
                <c:pt idx="144">
                  <c:v>238692</c:v>
                </c:pt>
                <c:pt idx="145">
                  <c:v>158694</c:v>
                </c:pt>
                <c:pt idx="146">
                  <c:v>450886</c:v>
                </c:pt>
                <c:pt idx="147">
                  <c:v>315090</c:v>
                </c:pt>
                <c:pt idx="148">
                  <c:v>176094</c:v>
                </c:pt>
                <c:pt idx="149">
                  <c:v>190394</c:v>
                </c:pt>
                <c:pt idx="150">
                  <c:v>448486</c:v>
                </c:pt>
                <c:pt idx="151">
                  <c:v>149495</c:v>
                </c:pt>
                <c:pt idx="152">
                  <c:v>243292</c:v>
                </c:pt>
                <c:pt idx="153">
                  <c:v>808576</c:v>
                </c:pt>
                <c:pt idx="154">
                  <c:v>851975</c:v>
                </c:pt>
                <c:pt idx="155">
                  <c:v>295991</c:v>
                </c:pt>
                <c:pt idx="156">
                  <c:v>150695</c:v>
                </c:pt>
                <c:pt idx="157">
                  <c:v>323490</c:v>
                </c:pt>
                <c:pt idx="158">
                  <c:v>236593</c:v>
                </c:pt>
                <c:pt idx="159">
                  <c:v>417487</c:v>
                </c:pt>
                <c:pt idx="160">
                  <c:v>437587</c:v>
                </c:pt>
                <c:pt idx="161">
                  <c:v>303591</c:v>
                </c:pt>
                <c:pt idx="162">
                  <c:v>103097</c:v>
                </c:pt>
                <c:pt idx="163">
                  <c:v>177994</c:v>
                </c:pt>
                <c:pt idx="164">
                  <c:v>437287</c:v>
                </c:pt>
                <c:pt idx="165">
                  <c:v>514384</c:v>
                </c:pt>
                <c:pt idx="166">
                  <c:v>246592</c:v>
                </c:pt>
                <c:pt idx="167">
                  <c:v>172094</c:v>
                </c:pt>
                <c:pt idx="168">
                  <c:v>301891</c:v>
                </c:pt>
                <c:pt idx="169">
                  <c:v>482285</c:v>
                </c:pt>
                <c:pt idx="170">
                  <c:v>118696</c:v>
                </c:pt>
                <c:pt idx="171">
                  <c:v>215893</c:v>
                </c:pt>
                <c:pt idx="172">
                  <c:v>138595</c:v>
                </c:pt>
                <c:pt idx="173">
                  <c:v>328290</c:v>
                </c:pt>
                <c:pt idx="174">
                  <c:v>250993</c:v>
                </c:pt>
                <c:pt idx="175">
                  <c:v>252492</c:v>
                </c:pt>
                <c:pt idx="176">
                  <c:v>188094</c:v>
                </c:pt>
                <c:pt idx="177">
                  <c:v>314390</c:v>
                </c:pt>
                <c:pt idx="178">
                  <c:v>219893</c:v>
                </c:pt>
                <c:pt idx="179">
                  <c:v>464086</c:v>
                </c:pt>
                <c:pt idx="180">
                  <c:v>129296</c:v>
                </c:pt>
                <c:pt idx="181">
                  <c:v>190094</c:v>
                </c:pt>
                <c:pt idx="182">
                  <c:v>258092</c:v>
                </c:pt>
                <c:pt idx="183">
                  <c:v>297091</c:v>
                </c:pt>
                <c:pt idx="184">
                  <c:v>259992</c:v>
                </c:pt>
                <c:pt idx="185">
                  <c:v>490285</c:v>
                </c:pt>
                <c:pt idx="186">
                  <c:v>483585</c:v>
                </c:pt>
                <c:pt idx="187">
                  <c:v>433087</c:v>
                </c:pt>
                <c:pt idx="188">
                  <c:v>698579</c:v>
                </c:pt>
                <c:pt idx="189">
                  <c:v>1348760</c:v>
                </c:pt>
                <c:pt idx="190">
                  <c:v>307091</c:v>
                </c:pt>
                <c:pt idx="191">
                  <c:v>198693</c:v>
                </c:pt>
                <c:pt idx="192">
                  <c:v>158895</c:v>
                </c:pt>
                <c:pt idx="193">
                  <c:v>438086</c:v>
                </c:pt>
                <c:pt idx="194">
                  <c:v>294091</c:v>
                </c:pt>
                <c:pt idx="195">
                  <c:v>94596</c:v>
                </c:pt>
                <c:pt idx="196">
                  <c:v>221193</c:v>
                </c:pt>
                <c:pt idx="197">
                  <c:v>143896</c:v>
                </c:pt>
                <c:pt idx="198">
                  <c:v>233192</c:v>
                </c:pt>
                <c:pt idx="199">
                  <c:v>284191</c:v>
                </c:pt>
                <c:pt idx="200">
                  <c:v>273084</c:v>
                </c:pt>
                <c:pt idx="201">
                  <c:v>644352</c:v>
                </c:pt>
                <c:pt idx="202">
                  <c:v>648005</c:v>
                </c:pt>
                <c:pt idx="203">
                  <c:v>303681</c:v>
                </c:pt>
                <c:pt idx="204">
                  <c:v>651659</c:v>
                </c:pt>
                <c:pt idx="205">
                  <c:v>343639</c:v>
                </c:pt>
                <c:pt idx="206">
                  <c:v>563979</c:v>
                </c:pt>
                <c:pt idx="207">
                  <c:v>556673</c:v>
                </c:pt>
                <c:pt idx="208">
                  <c:v>322861</c:v>
                </c:pt>
                <c:pt idx="209">
                  <c:v>229930</c:v>
                </c:pt>
                <c:pt idx="210">
                  <c:v>866519</c:v>
                </c:pt>
                <c:pt idx="211">
                  <c:v>616267</c:v>
                </c:pt>
                <c:pt idx="212">
                  <c:v>805554</c:v>
                </c:pt>
                <c:pt idx="213">
                  <c:v>327427</c:v>
                </c:pt>
                <c:pt idx="214">
                  <c:v>303224</c:v>
                </c:pt>
                <c:pt idx="215">
                  <c:v>231071</c:v>
                </c:pt>
                <c:pt idx="216">
                  <c:v>230158</c:v>
                </c:pt>
                <c:pt idx="217">
                  <c:v>263038</c:v>
                </c:pt>
                <c:pt idx="218">
                  <c:v>476190</c:v>
                </c:pt>
                <c:pt idx="219">
                  <c:v>218096</c:v>
                </c:pt>
                <c:pt idx="220">
                  <c:v>398084</c:v>
                </c:pt>
                <c:pt idx="221">
                  <c:v>130070</c:v>
                </c:pt>
                <c:pt idx="222">
                  <c:v>367535</c:v>
                </c:pt>
                <c:pt idx="223">
                  <c:v>701529</c:v>
                </c:pt>
                <c:pt idx="224">
                  <c:v>485008</c:v>
                </c:pt>
                <c:pt idx="225">
                  <c:v>346749</c:v>
                </c:pt>
                <c:pt idx="226">
                  <c:v>958048</c:v>
                </c:pt>
                <c:pt idx="227">
                  <c:v>272580</c:v>
                </c:pt>
                <c:pt idx="228">
                  <c:v>179043</c:v>
                </c:pt>
                <c:pt idx="229">
                  <c:v>827978</c:v>
                </c:pt>
                <c:pt idx="230">
                  <c:v>858212</c:v>
                </c:pt>
                <c:pt idx="231">
                  <c:v>852543</c:v>
                </c:pt>
                <c:pt idx="232">
                  <c:v>220143</c:v>
                </c:pt>
                <c:pt idx="233">
                  <c:v>135581</c:v>
                </c:pt>
                <c:pt idx="234">
                  <c:v>257463</c:v>
                </c:pt>
                <c:pt idx="235">
                  <c:v>294784</c:v>
                </c:pt>
                <c:pt idx="236">
                  <c:v>128338</c:v>
                </c:pt>
                <c:pt idx="237">
                  <c:v>506739</c:v>
                </c:pt>
                <c:pt idx="238">
                  <c:v>197782</c:v>
                </c:pt>
                <c:pt idx="239">
                  <c:v>381550</c:v>
                </c:pt>
                <c:pt idx="240">
                  <c:v>407060</c:v>
                </c:pt>
                <c:pt idx="241">
                  <c:v>289587</c:v>
                </c:pt>
                <c:pt idx="242">
                  <c:v>1428727</c:v>
                </c:pt>
                <c:pt idx="243">
                  <c:v>600119</c:v>
                </c:pt>
                <c:pt idx="244">
                  <c:v>3242627</c:v>
                </c:pt>
                <c:pt idx="245">
                  <c:v>713340</c:v>
                </c:pt>
                <c:pt idx="246">
                  <c:v>325018</c:v>
                </c:pt>
                <c:pt idx="247">
                  <c:v>498708</c:v>
                </c:pt>
                <c:pt idx="248">
                  <c:v>211010</c:v>
                </c:pt>
                <c:pt idx="249">
                  <c:v>801523</c:v>
                </c:pt>
                <c:pt idx="250">
                  <c:v>407532</c:v>
                </c:pt>
                <c:pt idx="251">
                  <c:v>205183</c:v>
                </c:pt>
                <c:pt idx="252">
                  <c:v>742787</c:v>
                </c:pt>
                <c:pt idx="253">
                  <c:v>255574</c:v>
                </c:pt>
                <c:pt idx="254">
                  <c:v>606417</c:v>
                </c:pt>
                <c:pt idx="255">
                  <c:v>144557</c:v>
                </c:pt>
                <c:pt idx="256">
                  <c:v>499810</c:v>
                </c:pt>
                <c:pt idx="257">
                  <c:v>658068</c:v>
                </c:pt>
                <c:pt idx="258">
                  <c:v>461072</c:v>
                </c:pt>
                <c:pt idx="259">
                  <c:v>601536</c:v>
                </c:pt>
                <c:pt idx="260">
                  <c:v>535713</c:v>
                </c:pt>
                <c:pt idx="261">
                  <c:v>484850</c:v>
                </c:pt>
                <c:pt idx="262">
                  <c:v>215891</c:v>
                </c:pt>
                <c:pt idx="263">
                  <c:v>1206851</c:v>
                </c:pt>
                <c:pt idx="264">
                  <c:v>2592117</c:v>
                </c:pt>
                <c:pt idx="265">
                  <c:v>933641</c:v>
                </c:pt>
                <c:pt idx="266">
                  <c:v>1191262</c:v>
                </c:pt>
                <c:pt idx="267">
                  <c:v>670350</c:v>
                </c:pt>
                <c:pt idx="268">
                  <c:v>1167484</c:v>
                </c:pt>
                <c:pt idx="269">
                  <c:v>753810</c:v>
                </c:pt>
                <c:pt idx="270">
                  <c:v>372417</c:v>
                </c:pt>
                <c:pt idx="271">
                  <c:v>687672</c:v>
                </c:pt>
                <c:pt idx="272">
                  <c:v>2035302</c:v>
                </c:pt>
                <c:pt idx="273">
                  <c:v>990015</c:v>
                </c:pt>
                <c:pt idx="274">
                  <c:v>530674</c:v>
                </c:pt>
                <c:pt idx="275">
                  <c:v>1554703</c:v>
                </c:pt>
                <c:pt idx="276">
                  <c:v>879943</c:v>
                </c:pt>
                <c:pt idx="277">
                  <c:v>756801</c:v>
                </c:pt>
                <c:pt idx="278">
                  <c:v>1394084</c:v>
                </c:pt>
                <c:pt idx="279">
                  <c:v>5284386</c:v>
                </c:pt>
                <c:pt idx="280">
                  <c:v>1284957</c:v>
                </c:pt>
                <c:pt idx="281">
                  <c:v>1929640</c:v>
                </c:pt>
                <c:pt idx="282">
                  <c:v>1454080</c:v>
                </c:pt>
                <c:pt idx="283">
                  <c:v>185972</c:v>
                </c:pt>
                <c:pt idx="284">
                  <c:v>445168</c:v>
                </c:pt>
                <c:pt idx="285">
                  <c:v>777430</c:v>
                </c:pt>
                <c:pt idx="286">
                  <c:v>1156933</c:v>
                </c:pt>
                <c:pt idx="287">
                  <c:v>2213086</c:v>
                </c:pt>
                <c:pt idx="288">
                  <c:v>1149217</c:v>
                </c:pt>
                <c:pt idx="289">
                  <c:v>661847</c:v>
                </c:pt>
                <c:pt idx="290">
                  <c:v>366748</c:v>
                </c:pt>
                <c:pt idx="291">
                  <c:v>827506</c:v>
                </c:pt>
                <c:pt idx="292">
                  <c:v>821207</c:v>
                </c:pt>
                <c:pt idx="293">
                  <c:v>1035209</c:v>
                </c:pt>
                <c:pt idx="294">
                  <c:v>819002</c:v>
                </c:pt>
                <c:pt idx="295">
                  <c:v>2204583</c:v>
                </c:pt>
                <c:pt idx="296">
                  <c:v>867503</c:v>
                </c:pt>
                <c:pt idx="297">
                  <c:v>1121975</c:v>
                </c:pt>
                <c:pt idx="298">
                  <c:v>1404004</c:v>
                </c:pt>
                <c:pt idx="299">
                  <c:v>678854</c:v>
                </c:pt>
                <c:pt idx="300">
                  <c:v>270691</c:v>
                </c:pt>
                <c:pt idx="301">
                  <c:v>154005</c:v>
                </c:pt>
                <c:pt idx="302">
                  <c:v>48028</c:v>
                </c:pt>
                <c:pt idx="303">
                  <c:v>107394</c:v>
                </c:pt>
                <c:pt idx="304">
                  <c:v>492409</c:v>
                </c:pt>
                <c:pt idx="305">
                  <c:v>135896</c:v>
                </c:pt>
                <c:pt idx="306">
                  <c:v>223292</c:v>
                </c:pt>
                <c:pt idx="307">
                  <c:v>872385</c:v>
                </c:pt>
                <c:pt idx="308">
                  <c:v>1636903</c:v>
                </c:pt>
                <c:pt idx="309">
                  <c:v>3906679</c:v>
                </c:pt>
                <c:pt idx="310">
                  <c:v>960410</c:v>
                </c:pt>
                <c:pt idx="311">
                  <c:v>5558227</c:v>
                </c:pt>
                <c:pt idx="312">
                  <c:v>3203889</c:v>
                </c:pt>
                <c:pt idx="313">
                  <c:v>4020530</c:v>
                </c:pt>
                <c:pt idx="314">
                  <c:v>3390806</c:v>
                </c:pt>
                <c:pt idx="315">
                  <c:v>3025318</c:v>
                </c:pt>
                <c:pt idx="316">
                  <c:v>3666694</c:v>
                </c:pt>
                <c:pt idx="317">
                  <c:v>2480313</c:v>
                </c:pt>
                <c:pt idx="318">
                  <c:v>2601565</c:v>
                </c:pt>
                <c:pt idx="319">
                  <c:v>2091047</c:v>
                </c:pt>
                <c:pt idx="320">
                  <c:v>1497542</c:v>
                </c:pt>
                <c:pt idx="321">
                  <c:v>907186</c:v>
                </c:pt>
                <c:pt idx="322">
                  <c:v>1379439</c:v>
                </c:pt>
                <c:pt idx="323">
                  <c:v>946396</c:v>
                </c:pt>
                <c:pt idx="324">
                  <c:v>1360700</c:v>
                </c:pt>
                <c:pt idx="325">
                  <c:v>1347630</c:v>
                </c:pt>
                <c:pt idx="326">
                  <c:v>1843346</c:v>
                </c:pt>
                <c:pt idx="327">
                  <c:v>1744770</c:v>
                </c:pt>
                <c:pt idx="328">
                  <c:v>2654475</c:v>
                </c:pt>
                <c:pt idx="329">
                  <c:v>830340</c:v>
                </c:pt>
                <c:pt idx="330">
                  <c:v>1216930</c:v>
                </c:pt>
                <c:pt idx="331">
                  <c:v>709718</c:v>
                </c:pt>
                <c:pt idx="332">
                  <c:v>884037</c:v>
                </c:pt>
                <c:pt idx="333">
                  <c:v>801995</c:v>
                </c:pt>
                <c:pt idx="334">
                  <c:v>932223</c:v>
                </c:pt>
                <c:pt idx="335">
                  <c:v>1638005</c:v>
                </c:pt>
                <c:pt idx="336">
                  <c:v>144242</c:v>
                </c:pt>
                <c:pt idx="337">
                  <c:v>518864</c:v>
                </c:pt>
                <c:pt idx="338">
                  <c:v>429421</c:v>
                </c:pt>
                <c:pt idx="339">
                  <c:v>1176932</c:v>
                </c:pt>
                <c:pt idx="340">
                  <c:v>755227</c:v>
                </c:pt>
                <c:pt idx="341">
                  <c:v>1038201</c:v>
                </c:pt>
                <c:pt idx="342">
                  <c:v>1671389</c:v>
                </c:pt>
                <c:pt idx="343">
                  <c:v>1640052</c:v>
                </c:pt>
                <c:pt idx="344">
                  <c:v>2837613</c:v>
                </c:pt>
                <c:pt idx="345">
                  <c:v>1332040</c:v>
                </c:pt>
                <c:pt idx="346">
                  <c:v>601536</c:v>
                </c:pt>
                <c:pt idx="347">
                  <c:v>649722</c:v>
                </c:pt>
                <c:pt idx="348">
                  <c:v>1475181</c:v>
                </c:pt>
                <c:pt idx="349">
                  <c:v>495873</c:v>
                </c:pt>
                <c:pt idx="350">
                  <c:v>488315</c:v>
                </c:pt>
                <c:pt idx="351">
                  <c:v>692554</c:v>
                </c:pt>
                <c:pt idx="352">
                  <c:v>1358495</c:v>
                </c:pt>
                <c:pt idx="353">
                  <c:v>1412035</c:v>
                </c:pt>
                <c:pt idx="354">
                  <c:v>390841</c:v>
                </c:pt>
                <c:pt idx="355">
                  <c:v>1084025</c:v>
                </c:pt>
                <c:pt idx="356">
                  <c:v>1143548</c:v>
                </c:pt>
                <c:pt idx="357">
                  <c:v>2169625</c:v>
                </c:pt>
                <c:pt idx="358">
                  <c:v>1214725</c:v>
                </c:pt>
                <c:pt idx="359">
                  <c:v>901044</c:v>
                </c:pt>
                <c:pt idx="360">
                  <c:v>332104</c:v>
                </c:pt>
                <c:pt idx="361">
                  <c:v>444538</c:v>
                </c:pt>
                <c:pt idx="362">
                  <c:v>976315</c:v>
                </c:pt>
                <c:pt idx="363">
                  <c:v>904351</c:v>
                </c:pt>
                <c:pt idx="364">
                  <c:v>830183</c:v>
                </c:pt>
                <c:pt idx="365">
                  <c:v>410997</c:v>
                </c:pt>
                <c:pt idx="366">
                  <c:v>428476</c:v>
                </c:pt>
                <c:pt idx="367">
                  <c:v>648619</c:v>
                </c:pt>
                <c:pt idx="368">
                  <c:v>1201497</c:v>
                </c:pt>
                <c:pt idx="369">
                  <c:v>94639</c:v>
                </c:pt>
                <c:pt idx="370">
                  <c:v>167233</c:v>
                </c:pt>
                <c:pt idx="371">
                  <c:v>415406</c:v>
                </c:pt>
                <c:pt idx="372">
                  <c:v>682633</c:v>
                </c:pt>
                <c:pt idx="373">
                  <c:v>1030170</c:v>
                </c:pt>
                <c:pt idx="374">
                  <c:v>1337709</c:v>
                </c:pt>
                <c:pt idx="375">
                  <c:v>1669656</c:v>
                </c:pt>
                <c:pt idx="376">
                  <c:v>2141752</c:v>
                </c:pt>
                <c:pt idx="377">
                  <c:v>2092936</c:v>
                </c:pt>
                <c:pt idx="378">
                  <c:v>1844133</c:v>
                </c:pt>
                <c:pt idx="379">
                  <c:v>2770846</c:v>
                </c:pt>
                <c:pt idx="380">
                  <c:v>2306624</c:v>
                </c:pt>
                <c:pt idx="381">
                  <c:v>1076624</c:v>
                </c:pt>
                <c:pt idx="382">
                  <c:v>455718</c:v>
                </c:pt>
                <c:pt idx="383">
                  <c:v>1113787</c:v>
                </c:pt>
                <c:pt idx="384">
                  <c:v>801681</c:v>
                </c:pt>
                <c:pt idx="385">
                  <c:v>1124967</c:v>
                </c:pt>
                <c:pt idx="386">
                  <c:v>669720</c:v>
                </c:pt>
                <c:pt idx="387">
                  <c:v>2907845</c:v>
                </c:pt>
                <c:pt idx="388">
                  <c:v>1305428</c:v>
                </c:pt>
                <c:pt idx="389">
                  <c:v>414934</c:v>
                </c:pt>
                <c:pt idx="390">
                  <c:v>2429765</c:v>
                </c:pt>
                <c:pt idx="391">
                  <c:v>2587078</c:v>
                </c:pt>
                <c:pt idx="392">
                  <c:v>1304011</c:v>
                </c:pt>
                <c:pt idx="393">
                  <c:v>1548089</c:v>
                </c:pt>
                <c:pt idx="394">
                  <c:v>1170318</c:v>
                </c:pt>
                <c:pt idx="395">
                  <c:v>3847155</c:v>
                </c:pt>
                <c:pt idx="396">
                  <c:v>2397641</c:v>
                </c:pt>
                <c:pt idx="397">
                  <c:v>1267477</c:v>
                </c:pt>
                <c:pt idx="398">
                  <c:v>1398335</c:v>
                </c:pt>
                <c:pt idx="399">
                  <c:v>814436</c:v>
                </c:pt>
                <c:pt idx="400">
                  <c:v>949073</c:v>
                </c:pt>
                <c:pt idx="401">
                  <c:v>1618636</c:v>
                </c:pt>
                <c:pt idx="402">
                  <c:v>1271414</c:v>
                </c:pt>
                <c:pt idx="403">
                  <c:v>863724</c:v>
                </c:pt>
                <c:pt idx="404">
                  <c:v>608779</c:v>
                </c:pt>
                <c:pt idx="405">
                  <c:v>1009069</c:v>
                </c:pt>
                <c:pt idx="406">
                  <c:v>467844</c:v>
                </c:pt>
                <c:pt idx="407">
                  <c:v>2158917</c:v>
                </c:pt>
                <c:pt idx="408">
                  <c:v>350843</c:v>
                </c:pt>
                <c:pt idx="409">
                  <c:v>219041</c:v>
                </c:pt>
                <c:pt idx="410">
                  <c:v>1458804</c:v>
                </c:pt>
                <c:pt idx="411">
                  <c:v>1355976</c:v>
                </c:pt>
                <c:pt idx="412">
                  <c:v>742629</c:v>
                </c:pt>
                <c:pt idx="413">
                  <c:v>653501</c:v>
                </c:pt>
                <c:pt idx="414">
                  <c:v>736488</c:v>
                </c:pt>
                <c:pt idx="415">
                  <c:v>819475</c:v>
                </c:pt>
                <c:pt idx="416">
                  <c:v>1583993</c:v>
                </c:pt>
                <c:pt idx="417">
                  <c:v>687987</c:v>
                </c:pt>
                <c:pt idx="418">
                  <c:v>375723</c:v>
                </c:pt>
                <c:pt idx="419">
                  <c:v>351473</c:v>
                </c:pt>
                <c:pt idx="420">
                  <c:v>1004187</c:v>
                </c:pt>
                <c:pt idx="421">
                  <c:v>1012533</c:v>
                </c:pt>
                <c:pt idx="422">
                  <c:v>394305</c:v>
                </c:pt>
                <c:pt idx="423">
                  <c:v>950017</c:v>
                </c:pt>
                <c:pt idx="424">
                  <c:v>397297</c:v>
                </c:pt>
                <c:pt idx="425">
                  <c:v>387534</c:v>
                </c:pt>
                <c:pt idx="426">
                  <c:v>627833</c:v>
                </c:pt>
                <c:pt idx="427">
                  <c:v>553822</c:v>
                </c:pt>
                <c:pt idx="428">
                  <c:v>352418</c:v>
                </c:pt>
                <c:pt idx="429">
                  <c:v>548783</c:v>
                </c:pt>
                <c:pt idx="430">
                  <c:v>696963</c:v>
                </c:pt>
                <c:pt idx="431">
                  <c:v>680743</c:v>
                </c:pt>
                <c:pt idx="432">
                  <c:v>271321</c:v>
                </c:pt>
                <c:pt idx="433">
                  <c:v>835852</c:v>
                </c:pt>
                <c:pt idx="434">
                  <c:v>726882</c:v>
                </c:pt>
                <c:pt idx="435">
                  <c:v>765305</c:v>
                </c:pt>
                <c:pt idx="436">
                  <c:v>737118</c:v>
                </c:pt>
                <c:pt idx="437">
                  <c:v>728457</c:v>
                </c:pt>
                <c:pt idx="438">
                  <c:v>1896256</c:v>
                </c:pt>
                <c:pt idx="439">
                  <c:v>1421326</c:v>
                </c:pt>
                <c:pt idx="440">
                  <c:v>3881011</c:v>
                </c:pt>
                <c:pt idx="441">
                  <c:v>2311820</c:v>
                </c:pt>
                <c:pt idx="442">
                  <c:v>1412193</c:v>
                </c:pt>
                <c:pt idx="443">
                  <c:v>1771382</c:v>
                </c:pt>
                <c:pt idx="444">
                  <c:v>325805</c:v>
                </c:pt>
                <c:pt idx="445">
                  <c:v>731606</c:v>
                </c:pt>
                <c:pt idx="446">
                  <c:v>1090638</c:v>
                </c:pt>
                <c:pt idx="447">
                  <c:v>842938</c:v>
                </c:pt>
                <c:pt idx="448">
                  <c:v>926082</c:v>
                </c:pt>
                <c:pt idx="449">
                  <c:v>975055</c:v>
                </c:pt>
                <c:pt idx="450">
                  <c:v>952065</c:v>
                </c:pt>
                <c:pt idx="451">
                  <c:v>931908</c:v>
                </c:pt>
                <c:pt idx="452">
                  <c:v>388794</c:v>
                </c:pt>
                <c:pt idx="453">
                  <c:v>1184963</c:v>
                </c:pt>
                <c:pt idx="454">
                  <c:v>1130006</c:v>
                </c:pt>
                <c:pt idx="455">
                  <c:v>852701</c:v>
                </c:pt>
                <c:pt idx="456">
                  <c:v>264235</c:v>
                </c:pt>
                <c:pt idx="457">
                  <c:v>690034</c:v>
                </c:pt>
                <c:pt idx="458">
                  <c:v>723890</c:v>
                </c:pt>
                <c:pt idx="459">
                  <c:v>1270154</c:v>
                </c:pt>
                <c:pt idx="460">
                  <c:v>1847913</c:v>
                </c:pt>
                <c:pt idx="461">
                  <c:v>821207</c:v>
                </c:pt>
                <c:pt idx="462">
                  <c:v>1002368</c:v>
                </c:pt>
                <c:pt idx="463">
                  <c:v>414208</c:v>
                </c:pt>
                <c:pt idx="464">
                  <c:v>754432</c:v>
                </c:pt>
                <c:pt idx="465">
                  <c:v>1035008</c:v>
                </c:pt>
                <c:pt idx="466">
                  <c:v>1437568</c:v>
                </c:pt>
                <c:pt idx="467">
                  <c:v>1788544</c:v>
                </c:pt>
                <c:pt idx="468">
                  <c:v>1676544</c:v>
                </c:pt>
                <c:pt idx="469">
                  <c:v>2310016</c:v>
                </c:pt>
                <c:pt idx="470">
                  <c:v>1189632</c:v>
                </c:pt>
                <c:pt idx="471">
                  <c:v>657664</c:v>
                </c:pt>
                <c:pt idx="472">
                  <c:v>438528</c:v>
                </c:pt>
                <c:pt idx="473">
                  <c:v>822656</c:v>
                </c:pt>
                <c:pt idx="474">
                  <c:v>1194880</c:v>
                </c:pt>
                <c:pt idx="475">
                  <c:v>718208</c:v>
                </c:pt>
                <c:pt idx="476">
                  <c:v>855808</c:v>
                </c:pt>
                <c:pt idx="477">
                  <c:v>1162496</c:v>
                </c:pt>
                <c:pt idx="478">
                  <c:v>1399680</c:v>
                </c:pt>
                <c:pt idx="479">
                  <c:v>773632</c:v>
                </c:pt>
                <c:pt idx="480">
                  <c:v>634752</c:v>
                </c:pt>
                <c:pt idx="481">
                  <c:v>705152</c:v>
                </c:pt>
                <c:pt idx="482">
                  <c:v>947584</c:v>
                </c:pt>
                <c:pt idx="483">
                  <c:v>1280128</c:v>
                </c:pt>
                <c:pt idx="484">
                  <c:v>911360</c:v>
                </c:pt>
                <c:pt idx="485">
                  <c:v>338944</c:v>
                </c:pt>
                <c:pt idx="486">
                  <c:v>1229824</c:v>
                </c:pt>
                <c:pt idx="487">
                  <c:v>1247744</c:v>
                </c:pt>
                <c:pt idx="488">
                  <c:v>1361408</c:v>
                </c:pt>
                <c:pt idx="489">
                  <c:v>1069952</c:v>
                </c:pt>
                <c:pt idx="490">
                  <c:v>784896</c:v>
                </c:pt>
                <c:pt idx="491">
                  <c:v>1430656</c:v>
                </c:pt>
                <c:pt idx="492">
                  <c:v>1325312</c:v>
                </c:pt>
                <c:pt idx="493">
                  <c:v>1320704</c:v>
                </c:pt>
                <c:pt idx="494">
                  <c:v>1830912</c:v>
                </c:pt>
                <c:pt idx="495">
                  <c:v>1067520</c:v>
                </c:pt>
                <c:pt idx="496">
                  <c:v>862592</c:v>
                </c:pt>
                <c:pt idx="497">
                  <c:v>1250560</c:v>
                </c:pt>
                <c:pt idx="498">
                  <c:v>1379712</c:v>
                </c:pt>
                <c:pt idx="499">
                  <c:v>1362816</c:v>
                </c:pt>
                <c:pt idx="500">
                  <c:v>1587712</c:v>
                </c:pt>
                <c:pt idx="501">
                  <c:v>609536</c:v>
                </c:pt>
                <c:pt idx="502">
                  <c:v>1318272</c:v>
                </c:pt>
                <c:pt idx="503">
                  <c:v>912256</c:v>
                </c:pt>
                <c:pt idx="504">
                  <c:v>604544</c:v>
                </c:pt>
                <c:pt idx="505">
                  <c:v>725504</c:v>
                </c:pt>
                <c:pt idx="506">
                  <c:v>1436032</c:v>
                </c:pt>
                <c:pt idx="507">
                  <c:v>964736</c:v>
                </c:pt>
                <c:pt idx="508">
                  <c:v>615296</c:v>
                </c:pt>
                <c:pt idx="509">
                  <c:v>479872</c:v>
                </c:pt>
                <c:pt idx="510">
                  <c:v>598016</c:v>
                </c:pt>
                <c:pt idx="511">
                  <c:v>800000</c:v>
                </c:pt>
                <c:pt idx="512">
                  <c:v>667008</c:v>
                </c:pt>
                <c:pt idx="513">
                  <c:v>352512</c:v>
                </c:pt>
                <c:pt idx="514">
                  <c:v>576512</c:v>
                </c:pt>
                <c:pt idx="515">
                  <c:v>1578624</c:v>
                </c:pt>
                <c:pt idx="516">
                  <c:v>1302016</c:v>
                </c:pt>
                <c:pt idx="517">
                  <c:v>1112576</c:v>
                </c:pt>
                <c:pt idx="518">
                  <c:v>714496</c:v>
                </c:pt>
                <c:pt idx="519">
                  <c:v>456832</c:v>
                </c:pt>
                <c:pt idx="520">
                  <c:v>1080960</c:v>
                </c:pt>
                <c:pt idx="521">
                  <c:v>1141888</c:v>
                </c:pt>
                <c:pt idx="522">
                  <c:v>957824</c:v>
                </c:pt>
                <c:pt idx="523">
                  <c:v>1378688</c:v>
                </c:pt>
                <c:pt idx="524">
                  <c:v>1259776</c:v>
                </c:pt>
                <c:pt idx="525">
                  <c:v>1210368</c:v>
                </c:pt>
                <c:pt idx="526">
                  <c:v>772608</c:v>
                </c:pt>
                <c:pt idx="527">
                  <c:v>640384</c:v>
                </c:pt>
                <c:pt idx="528">
                  <c:v>948096</c:v>
                </c:pt>
                <c:pt idx="529">
                  <c:v>810240</c:v>
                </c:pt>
                <c:pt idx="530">
                  <c:v>780800</c:v>
                </c:pt>
                <c:pt idx="531">
                  <c:v>985344</c:v>
                </c:pt>
                <c:pt idx="532">
                  <c:v>599936</c:v>
                </c:pt>
                <c:pt idx="533">
                  <c:v>738432</c:v>
                </c:pt>
                <c:pt idx="534">
                  <c:v>463616</c:v>
                </c:pt>
                <c:pt idx="535">
                  <c:v>462592</c:v>
                </c:pt>
                <c:pt idx="536">
                  <c:v>291712</c:v>
                </c:pt>
                <c:pt idx="537">
                  <c:v>686080</c:v>
                </c:pt>
                <c:pt idx="538">
                  <c:v>1697024</c:v>
                </c:pt>
                <c:pt idx="539">
                  <c:v>1475968</c:v>
                </c:pt>
                <c:pt idx="540">
                  <c:v>1123840</c:v>
                </c:pt>
                <c:pt idx="541">
                  <c:v>468224</c:v>
                </c:pt>
                <c:pt idx="542">
                  <c:v>657536</c:v>
                </c:pt>
                <c:pt idx="543">
                  <c:v>779392</c:v>
                </c:pt>
                <c:pt idx="544">
                  <c:v>476416</c:v>
                </c:pt>
                <c:pt idx="545">
                  <c:v>605568</c:v>
                </c:pt>
                <c:pt idx="546">
                  <c:v>773376</c:v>
                </c:pt>
                <c:pt idx="547">
                  <c:v>826368</c:v>
                </c:pt>
                <c:pt idx="548">
                  <c:v>1792512</c:v>
                </c:pt>
                <c:pt idx="549">
                  <c:v>424704</c:v>
                </c:pt>
                <c:pt idx="550">
                  <c:v>410368</c:v>
                </c:pt>
                <c:pt idx="551">
                  <c:v>749952</c:v>
                </c:pt>
                <c:pt idx="552">
                  <c:v>233984</c:v>
                </c:pt>
                <c:pt idx="553">
                  <c:v>324864</c:v>
                </c:pt>
                <c:pt idx="554">
                  <c:v>291456</c:v>
                </c:pt>
                <c:pt idx="555">
                  <c:v>442624</c:v>
                </c:pt>
                <c:pt idx="556">
                  <c:v>301184</c:v>
                </c:pt>
                <c:pt idx="557">
                  <c:v>168960</c:v>
                </c:pt>
                <c:pt idx="558">
                  <c:v>160640</c:v>
                </c:pt>
                <c:pt idx="559">
                  <c:v>924800</c:v>
                </c:pt>
                <c:pt idx="560">
                  <c:v>1104128</c:v>
                </c:pt>
                <c:pt idx="561">
                  <c:v>935552</c:v>
                </c:pt>
                <c:pt idx="562">
                  <c:v>626816</c:v>
                </c:pt>
                <c:pt idx="563">
                  <c:v>619648</c:v>
                </c:pt>
                <c:pt idx="564">
                  <c:v>418176</c:v>
                </c:pt>
                <c:pt idx="565">
                  <c:v>1093248</c:v>
                </c:pt>
                <c:pt idx="566">
                  <c:v>608128</c:v>
                </c:pt>
                <c:pt idx="567">
                  <c:v>799616</c:v>
                </c:pt>
                <c:pt idx="568">
                  <c:v>1544064</c:v>
                </c:pt>
                <c:pt idx="569">
                  <c:v>875008</c:v>
                </c:pt>
                <c:pt idx="570">
                  <c:v>741888</c:v>
                </c:pt>
                <c:pt idx="571">
                  <c:v>1262848</c:v>
                </c:pt>
                <c:pt idx="572">
                  <c:v>871424</c:v>
                </c:pt>
                <c:pt idx="573">
                  <c:v>1095680</c:v>
                </c:pt>
                <c:pt idx="574">
                  <c:v>1434112</c:v>
                </c:pt>
                <c:pt idx="575">
                  <c:v>2969728</c:v>
                </c:pt>
                <c:pt idx="576">
                  <c:v>2430720</c:v>
                </c:pt>
                <c:pt idx="577">
                  <c:v>1222016</c:v>
                </c:pt>
                <c:pt idx="578">
                  <c:v>2549632</c:v>
                </c:pt>
                <c:pt idx="579">
                  <c:v>1456256</c:v>
                </c:pt>
                <c:pt idx="580">
                  <c:v>930432</c:v>
                </c:pt>
                <c:pt idx="581">
                  <c:v>2286336</c:v>
                </c:pt>
                <c:pt idx="582">
                  <c:v>1029888</c:v>
                </c:pt>
                <c:pt idx="583">
                  <c:v>513920</c:v>
                </c:pt>
                <c:pt idx="584">
                  <c:v>836864</c:v>
                </c:pt>
                <c:pt idx="585">
                  <c:v>981760</c:v>
                </c:pt>
                <c:pt idx="586">
                  <c:v>1290496</c:v>
                </c:pt>
                <c:pt idx="587">
                  <c:v>688128</c:v>
                </c:pt>
                <c:pt idx="588">
                  <c:v>607104</c:v>
                </c:pt>
                <c:pt idx="589">
                  <c:v>668928</c:v>
                </c:pt>
                <c:pt idx="590">
                  <c:v>680448</c:v>
                </c:pt>
                <c:pt idx="591">
                  <c:v>618880</c:v>
                </c:pt>
                <c:pt idx="592">
                  <c:v>906624</c:v>
                </c:pt>
                <c:pt idx="593">
                  <c:v>910848</c:v>
                </c:pt>
                <c:pt idx="594">
                  <c:v>5039232</c:v>
                </c:pt>
                <c:pt idx="595">
                  <c:v>1289472</c:v>
                </c:pt>
                <c:pt idx="596">
                  <c:v>2790144</c:v>
                </c:pt>
                <c:pt idx="597">
                  <c:v>944896</c:v>
                </c:pt>
                <c:pt idx="598">
                  <c:v>1485952</c:v>
                </c:pt>
                <c:pt idx="599">
                  <c:v>1269888</c:v>
                </c:pt>
                <c:pt idx="600">
                  <c:v>921600</c:v>
                </c:pt>
                <c:pt idx="601">
                  <c:v>2924416</c:v>
                </c:pt>
                <c:pt idx="602">
                  <c:v>787968</c:v>
                </c:pt>
                <c:pt idx="603">
                  <c:v>358272</c:v>
                </c:pt>
                <c:pt idx="604">
                  <c:v>495360</c:v>
                </c:pt>
                <c:pt idx="605">
                  <c:v>823168</c:v>
                </c:pt>
                <c:pt idx="606">
                  <c:v>2918272</c:v>
                </c:pt>
                <c:pt idx="607">
                  <c:v>1095552</c:v>
                </c:pt>
                <c:pt idx="608">
                  <c:v>684544</c:v>
                </c:pt>
                <c:pt idx="609">
                  <c:v>1273088</c:v>
                </c:pt>
                <c:pt idx="610">
                  <c:v>1457536</c:v>
                </c:pt>
                <c:pt idx="611">
                  <c:v>1694976</c:v>
                </c:pt>
                <c:pt idx="612">
                  <c:v>4269056</c:v>
                </c:pt>
                <c:pt idx="613">
                  <c:v>3538176</c:v>
                </c:pt>
                <c:pt idx="614">
                  <c:v>1656704</c:v>
                </c:pt>
                <c:pt idx="615">
                  <c:v>1687680</c:v>
                </c:pt>
                <c:pt idx="616">
                  <c:v>1105920</c:v>
                </c:pt>
                <c:pt idx="617">
                  <c:v>815360</c:v>
                </c:pt>
                <c:pt idx="618">
                  <c:v>471552</c:v>
                </c:pt>
                <c:pt idx="619">
                  <c:v>717056</c:v>
                </c:pt>
                <c:pt idx="620">
                  <c:v>698112</c:v>
                </c:pt>
                <c:pt idx="621">
                  <c:v>808832</c:v>
                </c:pt>
                <c:pt idx="622">
                  <c:v>1077504</c:v>
                </c:pt>
                <c:pt idx="623">
                  <c:v>2952704</c:v>
                </c:pt>
                <c:pt idx="624">
                  <c:v>1009152</c:v>
                </c:pt>
                <c:pt idx="625">
                  <c:v>1397376</c:v>
                </c:pt>
                <c:pt idx="626">
                  <c:v>2086272</c:v>
                </c:pt>
                <c:pt idx="627">
                  <c:v>828288</c:v>
                </c:pt>
                <c:pt idx="628">
                  <c:v>1195008</c:v>
                </c:pt>
                <c:pt idx="629">
                  <c:v>5100672</c:v>
                </c:pt>
                <c:pt idx="630">
                  <c:v>3615104</c:v>
                </c:pt>
                <c:pt idx="631">
                  <c:v>2841088</c:v>
                </c:pt>
                <c:pt idx="632">
                  <c:v>2568192</c:v>
                </c:pt>
                <c:pt idx="633">
                  <c:v>2299008</c:v>
                </c:pt>
                <c:pt idx="634">
                  <c:v>1036288</c:v>
                </c:pt>
                <c:pt idx="635">
                  <c:v>542336</c:v>
                </c:pt>
                <c:pt idx="636">
                  <c:v>856832</c:v>
                </c:pt>
                <c:pt idx="637">
                  <c:v>2065408</c:v>
                </c:pt>
                <c:pt idx="638">
                  <c:v>910208</c:v>
                </c:pt>
                <c:pt idx="639">
                  <c:v>874240</c:v>
                </c:pt>
                <c:pt idx="640">
                  <c:v>667136</c:v>
                </c:pt>
                <c:pt idx="641">
                  <c:v>782208</c:v>
                </c:pt>
                <c:pt idx="642">
                  <c:v>680832</c:v>
                </c:pt>
                <c:pt idx="643">
                  <c:v>1429760</c:v>
                </c:pt>
                <c:pt idx="644">
                  <c:v>873216</c:v>
                </c:pt>
                <c:pt idx="645">
                  <c:v>760960</c:v>
                </c:pt>
                <c:pt idx="646">
                  <c:v>654464</c:v>
                </c:pt>
                <c:pt idx="647">
                  <c:v>455680</c:v>
                </c:pt>
                <c:pt idx="648">
                  <c:v>1148160</c:v>
                </c:pt>
                <c:pt idx="649">
                  <c:v>1061504</c:v>
                </c:pt>
                <c:pt idx="650">
                  <c:v>1143808</c:v>
                </c:pt>
                <c:pt idx="651">
                  <c:v>653700</c:v>
                </c:pt>
                <c:pt idx="652">
                  <c:v>1579100</c:v>
                </c:pt>
                <c:pt idx="653">
                  <c:v>887300</c:v>
                </c:pt>
                <c:pt idx="654">
                  <c:v>613000</c:v>
                </c:pt>
                <c:pt idx="655">
                  <c:v>696300</c:v>
                </c:pt>
                <c:pt idx="656">
                  <c:v>1023400</c:v>
                </c:pt>
                <c:pt idx="657">
                  <c:v>1455600</c:v>
                </c:pt>
                <c:pt idx="658">
                  <c:v>1710600</c:v>
                </c:pt>
                <c:pt idx="659">
                  <c:v>638800</c:v>
                </c:pt>
                <c:pt idx="660">
                  <c:v>759600</c:v>
                </c:pt>
                <c:pt idx="661">
                  <c:v>818700</c:v>
                </c:pt>
                <c:pt idx="662">
                  <c:v>708800</c:v>
                </c:pt>
                <c:pt idx="663">
                  <c:v>1983600</c:v>
                </c:pt>
                <c:pt idx="664">
                  <c:v>4965500</c:v>
                </c:pt>
                <c:pt idx="665">
                  <c:v>1796900</c:v>
                </c:pt>
                <c:pt idx="666">
                  <c:v>1098100</c:v>
                </c:pt>
                <c:pt idx="667">
                  <c:v>1065300</c:v>
                </c:pt>
                <c:pt idx="668">
                  <c:v>2280100</c:v>
                </c:pt>
                <c:pt idx="669">
                  <c:v>3049100</c:v>
                </c:pt>
                <c:pt idx="670">
                  <c:v>1726700</c:v>
                </c:pt>
                <c:pt idx="671">
                  <c:v>976800</c:v>
                </c:pt>
                <c:pt idx="672">
                  <c:v>1051500</c:v>
                </c:pt>
                <c:pt idx="673">
                  <c:v>984600</c:v>
                </c:pt>
                <c:pt idx="674">
                  <c:v>538900</c:v>
                </c:pt>
                <c:pt idx="675">
                  <c:v>1219200</c:v>
                </c:pt>
                <c:pt idx="676">
                  <c:v>1476800</c:v>
                </c:pt>
                <c:pt idx="677">
                  <c:v>641800</c:v>
                </c:pt>
                <c:pt idx="678">
                  <c:v>891900</c:v>
                </c:pt>
                <c:pt idx="679">
                  <c:v>2359300</c:v>
                </c:pt>
                <c:pt idx="680">
                  <c:v>1654600</c:v>
                </c:pt>
                <c:pt idx="681">
                  <c:v>1335400</c:v>
                </c:pt>
                <c:pt idx="682">
                  <c:v>844100</c:v>
                </c:pt>
                <c:pt idx="683">
                  <c:v>775300</c:v>
                </c:pt>
                <c:pt idx="684">
                  <c:v>933200</c:v>
                </c:pt>
                <c:pt idx="685">
                  <c:v>380200</c:v>
                </c:pt>
                <c:pt idx="686">
                  <c:v>1377700</c:v>
                </c:pt>
                <c:pt idx="687">
                  <c:v>919900</c:v>
                </c:pt>
                <c:pt idx="688">
                  <c:v>931100</c:v>
                </c:pt>
                <c:pt idx="689">
                  <c:v>1405800</c:v>
                </c:pt>
                <c:pt idx="690">
                  <c:v>913300</c:v>
                </c:pt>
                <c:pt idx="691">
                  <c:v>731400</c:v>
                </c:pt>
                <c:pt idx="692">
                  <c:v>634400</c:v>
                </c:pt>
                <c:pt idx="693">
                  <c:v>747400</c:v>
                </c:pt>
                <c:pt idx="694">
                  <c:v>990200</c:v>
                </c:pt>
                <c:pt idx="695">
                  <c:v>894300</c:v>
                </c:pt>
                <c:pt idx="696">
                  <c:v>1743900</c:v>
                </c:pt>
                <c:pt idx="697">
                  <c:v>1058000</c:v>
                </c:pt>
                <c:pt idx="698">
                  <c:v>915200</c:v>
                </c:pt>
                <c:pt idx="699">
                  <c:v>1873200</c:v>
                </c:pt>
                <c:pt idx="700">
                  <c:v>1254700</c:v>
                </c:pt>
                <c:pt idx="701">
                  <c:v>1011800</c:v>
                </c:pt>
                <c:pt idx="702">
                  <c:v>2304500</c:v>
                </c:pt>
                <c:pt idx="703">
                  <c:v>1814100</c:v>
                </c:pt>
                <c:pt idx="704">
                  <c:v>1665500</c:v>
                </c:pt>
                <c:pt idx="705">
                  <c:v>1170900</c:v>
                </c:pt>
                <c:pt idx="706">
                  <c:v>903200</c:v>
                </c:pt>
                <c:pt idx="707">
                  <c:v>1203700</c:v>
                </c:pt>
                <c:pt idx="708">
                  <c:v>1221000</c:v>
                </c:pt>
                <c:pt idx="709">
                  <c:v>836000</c:v>
                </c:pt>
                <c:pt idx="710">
                  <c:v>798200</c:v>
                </c:pt>
                <c:pt idx="711">
                  <c:v>1654100</c:v>
                </c:pt>
                <c:pt idx="712">
                  <c:v>1713700</c:v>
                </c:pt>
                <c:pt idx="713">
                  <c:v>927000</c:v>
                </c:pt>
                <c:pt idx="714">
                  <c:v>956200</c:v>
                </c:pt>
                <c:pt idx="715">
                  <c:v>768100</c:v>
                </c:pt>
                <c:pt idx="716">
                  <c:v>1559600</c:v>
                </c:pt>
                <c:pt idx="717">
                  <c:v>1332700</c:v>
                </c:pt>
                <c:pt idx="718">
                  <c:v>1447100</c:v>
                </c:pt>
                <c:pt idx="719">
                  <c:v>1283300</c:v>
                </c:pt>
                <c:pt idx="720">
                  <c:v>1065400</c:v>
                </c:pt>
                <c:pt idx="721">
                  <c:v>871500</c:v>
                </c:pt>
                <c:pt idx="722">
                  <c:v>1545700</c:v>
                </c:pt>
                <c:pt idx="723">
                  <c:v>934600</c:v>
                </c:pt>
                <c:pt idx="724">
                  <c:v>1304500</c:v>
                </c:pt>
                <c:pt idx="725">
                  <c:v>694900</c:v>
                </c:pt>
                <c:pt idx="726">
                  <c:v>609800</c:v>
                </c:pt>
                <c:pt idx="727">
                  <c:v>798800</c:v>
                </c:pt>
                <c:pt idx="728">
                  <c:v>1596400</c:v>
                </c:pt>
                <c:pt idx="729">
                  <c:v>1459900</c:v>
                </c:pt>
                <c:pt idx="730">
                  <c:v>1817900</c:v>
                </c:pt>
                <c:pt idx="731">
                  <c:v>1160500</c:v>
                </c:pt>
                <c:pt idx="732">
                  <c:v>685600</c:v>
                </c:pt>
                <c:pt idx="733">
                  <c:v>662400</c:v>
                </c:pt>
                <c:pt idx="734">
                  <c:v>997300</c:v>
                </c:pt>
                <c:pt idx="735">
                  <c:v>949000</c:v>
                </c:pt>
                <c:pt idx="736">
                  <c:v>958300</c:v>
                </c:pt>
                <c:pt idx="737">
                  <c:v>1969000</c:v>
                </c:pt>
                <c:pt idx="738">
                  <c:v>4246900</c:v>
                </c:pt>
                <c:pt idx="739">
                  <c:v>3147800</c:v>
                </c:pt>
                <c:pt idx="740">
                  <c:v>1894400</c:v>
                </c:pt>
                <c:pt idx="741">
                  <c:v>1232100</c:v>
                </c:pt>
                <c:pt idx="742">
                  <c:v>1016700</c:v>
                </c:pt>
                <c:pt idx="743">
                  <c:v>1536200</c:v>
                </c:pt>
                <c:pt idx="744">
                  <c:v>3095100</c:v>
                </c:pt>
                <c:pt idx="745">
                  <c:v>2221900</c:v>
                </c:pt>
                <c:pt idx="746">
                  <c:v>3209000</c:v>
                </c:pt>
                <c:pt idx="747">
                  <c:v>2134800</c:v>
                </c:pt>
                <c:pt idx="748">
                  <c:v>2268900</c:v>
                </c:pt>
                <c:pt idx="749">
                  <c:v>4605800</c:v>
                </c:pt>
                <c:pt idx="750">
                  <c:v>4656300</c:v>
                </c:pt>
                <c:pt idx="751">
                  <c:v>5426600</c:v>
                </c:pt>
                <c:pt idx="752">
                  <c:v>2860900</c:v>
                </c:pt>
                <c:pt idx="753">
                  <c:v>1209700</c:v>
                </c:pt>
                <c:pt idx="754">
                  <c:v>1222800</c:v>
                </c:pt>
                <c:pt idx="755">
                  <c:v>1804800</c:v>
                </c:pt>
                <c:pt idx="756">
                  <c:v>2015800</c:v>
                </c:pt>
                <c:pt idx="757">
                  <c:v>3674600</c:v>
                </c:pt>
                <c:pt idx="758">
                  <c:v>2162200</c:v>
                </c:pt>
                <c:pt idx="759">
                  <c:v>3575500</c:v>
                </c:pt>
                <c:pt idx="760">
                  <c:v>2633400</c:v>
                </c:pt>
                <c:pt idx="761">
                  <c:v>5848100</c:v>
                </c:pt>
                <c:pt idx="762">
                  <c:v>3462100</c:v>
                </c:pt>
                <c:pt idx="763">
                  <c:v>1832400</c:v>
                </c:pt>
                <c:pt idx="764">
                  <c:v>1846500</c:v>
                </c:pt>
                <c:pt idx="765">
                  <c:v>1703100</c:v>
                </c:pt>
                <c:pt idx="766">
                  <c:v>1424800</c:v>
                </c:pt>
                <c:pt idx="767">
                  <c:v>1402200</c:v>
                </c:pt>
                <c:pt idx="768">
                  <c:v>1453900</c:v>
                </c:pt>
                <c:pt idx="769">
                  <c:v>1025800</c:v>
                </c:pt>
                <c:pt idx="770">
                  <c:v>1341200</c:v>
                </c:pt>
                <c:pt idx="771">
                  <c:v>1262200</c:v>
                </c:pt>
                <c:pt idx="772">
                  <c:v>1502700</c:v>
                </c:pt>
                <c:pt idx="773">
                  <c:v>1440900</c:v>
                </c:pt>
                <c:pt idx="774">
                  <c:v>1408400</c:v>
                </c:pt>
                <c:pt idx="775">
                  <c:v>2830700</c:v>
                </c:pt>
                <c:pt idx="776">
                  <c:v>2129400</c:v>
                </c:pt>
                <c:pt idx="777">
                  <c:v>3029000</c:v>
                </c:pt>
                <c:pt idx="778">
                  <c:v>1773200</c:v>
                </c:pt>
                <c:pt idx="779">
                  <c:v>991300</c:v>
                </c:pt>
                <c:pt idx="780">
                  <c:v>1145300</c:v>
                </c:pt>
                <c:pt idx="781">
                  <c:v>1854700</c:v>
                </c:pt>
                <c:pt idx="782">
                  <c:v>819500</c:v>
                </c:pt>
                <c:pt idx="783">
                  <c:v>1637300</c:v>
                </c:pt>
                <c:pt idx="784">
                  <c:v>1557900</c:v>
                </c:pt>
                <c:pt idx="785">
                  <c:v>774000</c:v>
                </c:pt>
                <c:pt idx="786">
                  <c:v>790800</c:v>
                </c:pt>
                <c:pt idx="787">
                  <c:v>932200</c:v>
                </c:pt>
                <c:pt idx="788">
                  <c:v>1422500</c:v>
                </c:pt>
                <c:pt idx="789">
                  <c:v>2715700</c:v>
                </c:pt>
                <c:pt idx="790">
                  <c:v>2030100</c:v>
                </c:pt>
                <c:pt idx="791">
                  <c:v>1422400</c:v>
                </c:pt>
                <c:pt idx="792">
                  <c:v>717000</c:v>
                </c:pt>
                <c:pt idx="793">
                  <c:v>1510800</c:v>
                </c:pt>
                <c:pt idx="794">
                  <c:v>972300</c:v>
                </c:pt>
                <c:pt idx="795">
                  <c:v>1396400</c:v>
                </c:pt>
                <c:pt idx="796">
                  <c:v>1982200</c:v>
                </c:pt>
                <c:pt idx="797">
                  <c:v>1417700</c:v>
                </c:pt>
                <c:pt idx="798">
                  <c:v>1089500</c:v>
                </c:pt>
                <c:pt idx="799">
                  <c:v>584200</c:v>
                </c:pt>
                <c:pt idx="800">
                  <c:v>1630100</c:v>
                </c:pt>
                <c:pt idx="801">
                  <c:v>1501100</c:v>
                </c:pt>
                <c:pt idx="802">
                  <c:v>1158400</c:v>
                </c:pt>
                <c:pt idx="803">
                  <c:v>1409100</c:v>
                </c:pt>
                <c:pt idx="804">
                  <c:v>2041000</c:v>
                </c:pt>
                <c:pt idx="805">
                  <c:v>1415300</c:v>
                </c:pt>
                <c:pt idx="806">
                  <c:v>1071900</c:v>
                </c:pt>
                <c:pt idx="807">
                  <c:v>1072900</c:v>
                </c:pt>
                <c:pt idx="808">
                  <c:v>1420400</c:v>
                </c:pt>
                <c:pt idx="809">
                  <c:v>781700</c:v>
                </c:pt>
                <c:pt idx="810">
                  <c:v>926600</c:v>
                </c:pt>
                <c:pt idx="811">
                  <c:v>1182700</c:v>
                </c:pt>
                <c:pt idx="812">
                  <c:v>2607100</c:v>
                </c:pt>
                <c:pt idx="813">
                  <c:v>2246900</c:v>
                </c:pt>
                <c:pt idx="814">
                  <c:v>2253400</c:v>
                </c:pt>
                <c:pt idx="815">
                  <c:v>1077500</c:v>
                </c:pt>
                <c:pt idx="816">
                  <c:v>1100000</c:v>
                </c:pt>
                <c:pt idx="817">
                  <c:v>2111300</c:v>
                </c:pt>
                <c:pt idx="818">
                  <c:v>1833200</c:v>
                </c:pt>
                <c:pt idx="819">
                  <c:v>1391700</c:v>
                </c:pt>
                <c:pt idx="820">
                  <c:v>1637800</c:v>
                </c:pt>
                <c:pt idx="821">
                  <c:v>1791900</c:v>
                </c:pt>
                <c:pt idx="822">
                  <c:v>2245200</c:v>
                </c:pt>
                <c:pt idx="823">
                  <c:v>2386800</c:v>
                </c:pt>
                <c:pt idx="824">
                  <c:v>932300</c:v>
                </c:pt>
                <c:pt idx="825">
                  <c:v>936900</c:v>
                </c:pt>
                <c:pt idx="826">
                  <c:v>597100</c:v>
                </c:pt>
                <c:pt idx="827">
                  <c:v>1037000</c:v>
                </c:pt>
                <c:pt idx="828">
                  <c:v>3007100</c:v>
                </c:pt>
                <c:pt idx="829">
                  <c:v>2442200</c:v>
                </c:pt>
                <c:pt idx="830">
                  <c:v>3000000</c:v>
                </c:pt>
                <c:pt idx="831">
                  <c:v>1546400</c:v>
                </c:pt>
                <c:pt idx="832">
                  <c:v>1374700</c:v>
                </c:pt>
                <c:pt idx="833">
                  <c:v>1335000</c:v>
                </c:pt>
                <c:pt idx="834">
                  <c:v>1744100</c:v>
                </c:pt>
                <c:pt idx="835">
                  <c:v>3509000</c:v>
                </c:pt>
                <c:pt idx="836">
                  <c:v>1955500</c:v>
                </c:pt>
                <c:pt idx="837">
                  <c:v>1578500</c:v>
                </c:pt>
                <c:pt idx="838">
                  <c:v>716300</c:v>
                </c:pt>
                <c:pt idx="839">
                  <c:v>812000</c:v>
                </c:pt>
                <c:pt idx="840">
                  <c:v>1299500</c:v>
                </c:pt>
                <c:pt idx="841">
                  <c:v>2720600</c:v>
                </c:pt>
                <c:pt idx="842">
                  <c:v>1441400</c:v>
                </c:pt>
                <c:pt idx="843">
                  <c:v>1160000</c:v>
                </c:pt>
                <c:pt idx="844">
                  <c:v>1244600</c:v>
                </c:pt>
                <c:pt idx="845">
                  <c:v>1352000</c:v>
                </c:pt>
                <c:pt idx="846">
                  <c:v>1440200</c:v>
                </c:pt>
                <c:pt idx="847">
                  <c:v>1298600</c:v>
                </c:pt>
                <c:pt idx="848">
                  <c:v>659900</c:v>
                </c:pt>
                <c:pt idx="849">
                  <c:v>872300</c:v>
                </c:pt>
                <c:pt idx="850">
                  <c:v>866700</c:v>
                </c:pt>
                <c:pt idx="851">
                  <c:v>1975300</c:v>
                </c:pt>
                <c:pt idx="852">
                  <c:v>1543100</c:v>
                </c:pt>
                <c:pt idx="853">
                  <c:v>819600</c:v>
                </c:pt>
                <c:pt idx="854">
                  <c:v>3258200</c:v>
                </c:pt>
                <c:pt idx="855">
                  <c:v>2287400</c:v>
                </c:pt>
                <c:pt idx="856">
                  <c:v>974900</c:v>
                </c:pt>
                <c:pt idx="857">
                  <c:v>1035900</c:v>
                </c:pt>
                <c:pt idx="858">
                  <c:v>1196600</c:v>
                </c:pt>
                <c:pt idx="859">
                  <c:v>1019800</c:v>
                </c:pt>
                <c:pt idx="860">
                  <c:v>2551200</c:v>
                </c:pt>
                <c:pt idx="861">
                  <c:v>1851500</c:v>
                </c:pt>
                <c:pt idx="862">
                  <c:v>898500</c:v>
                </c:pt>
                <c:pt idx="863">
                  <c:v>1688200</c:v>
                </c:pt>
                <c:pt idx="864">
                  <c:v>1181500</c:v>
                </c:pt>
                <c:pt idx="865">
                  <c:v>1458700</c:v>
                </c:pt>
                <c:pt idx="866">
                  <c:v>1995400</c:v>
                </c:pt>
                <c:pt idx="867">
                  <c:v>1617000</c:v>
                </c:pt>
                <c:pt idx="868">
                  <c:v>896600</c:v>
                </c:pt>
                <c:pt idx="869">
                  <c:v>1309600</c:v>
                </c:pt>
                <c:pt idx="870">
                  <c:v>1281200</c:v>
                </c:pt>
                <c:pt idx="871">
                  <c:v>1659000</c:v>
                </c:pt>
                <c:pt idx="872">
                  <c:v>1129400</c:v>
                </c:pt>
                <c:pt idx="873">
                  <c:v>1617200</c:v>
                </c:pt>
                <c:pt idx="874">
                  <c:v>1574800</c:v>
                </c:pt>
                <c:pt idx="875">
                  <c:v>1703400</c:v>
                </c:pt>
                <c:pt idx="876">
                  <c:v>2082400</c:v>
                </c:pt>
                <c:pt idx="877">
                  <c:v>1029000</c:v>
                </c:pt>
                <c:pt idx="878">
                  <c:v>788000</c:v>
                </c:pt>
                <c:pt idx="879">
                  <c:v>2182100</c:v>
                </c:pt>
                <c:pt idx="880">
                  <c:v>3557800</c:v>
                </c:pt>
                <c:pt idx="881">
                  <c:v>2356700</c:v>
                </c:pt>
                <c:pt idx="882">
                  <c:v>1356700</c:v>
                </c:pt>
                <c:pt idx="883">
                  <c:v>1586200</c:v>
                </c:pt>
                <c:pt idx="884">
                  <c:v>5809000</c:v>
                </c:pt>
                <c:pt idx="885">
                  <c:v>2611700</c:v>
                </c:pt>
                <c:pt idx="886">
                  <c:v>2447600</c:v>
                </c:pt>
                <c:pt idx="887">
                  <c:v>2087300</c:v>
                </c:pt>
                <c:pt idx="888">
                  <c:v>1496700</c:v>
                </c:pt>
                <c:pt idx="889">
                  <c:v>2095400</c:v>
                </c:pt>
                <c:pt idx="890">
                  <c:v>1471300</c:v>
                </c:pt>
                <c:pt idx="891">
                  <c:v>5364000</c:v>
                </c:pt>
                <c:pt idx="892">
                  <c:v>5819400</c:v>
                </c:pt>
                <c:pt idx="893">
                  <c:v>6625400</c:v>
                </c:pt>
                <c:pt idx="894">
                  <c:v>3946200</c:v>
                </c:pt>
                <c:pt idx="895">
                  <c:v>3048700</c:v>
                </c:pt>
                <c:pt idx="896">
                  <c:v>2498200</c:v>
                </c:pt>
                <c:pt idx="897">
                  <c:v>1201400</c:v>
                </c:pt>
                <c:pt idx="898">
                  <c:v>1659000</c:v>
                </c:pt>
                <c:pt idx="899">
                  <c:v>2060300</c:v>
                </c:pt>
                <c:pt idx="900">
                  <c:v>1921600</c:v>
                </c:pt>
                <c:pt idx="901">
                  <c:v>2386500</c:v>
                </c:pt>
                <c:pt idx="902">
                  <c:v>5219400</c:v>
                </c:pt>
                <c:pt idx="903">
                  <c:v>3291500</c:v>
                </c:pt>
                <c:pt idx="904">
                  <c:v>4383500</c:v>
                </c:pt>
                <c:pt idx="905">
                  <c:v>3404600</c:v>
                </c:pt>
                <c:pt idx="906">
                  <c:v>1685400</c:v>
                </c:pt>
                <c:pt idx="907">
                  <c:v>3916500</c:v>
                </c:pt>
                <c:pt idx="908">
                  <c:v>5070700</c:v>
                </c:pt>
                <c:pt idx="909">
                  <c:v>2473500</c:v>
                </c:pt>
                <c:pt idx="910">
                  <c:v>2221100</c:v>
                </c:pt>
                <c:pt idx="911">
                  <c:v>1932900</c:v>
                </c:pt>
                <c:pt idx="912">
                  <c:v>1344300</c:v>
                </c:pt>
                <c:pt idx="913">
                  <c:v>2218600</c:v>
                </c:pt>
                <c:pt idx="914">
                  <c:v>1565200</c:v>
                </c:pt>
                <c:pt idx="915">
                  <c:v>1689000</c:v>
                </c:pt>
                <c:pt idx="916">
                  <c:v>1709900</c:v>
                </c:pt>
                <c:pt idx="917">
                  <c:v>2943800</c:v>
                </c:pt>
                <c:pt idx="918">
                  <c:v>5833300</c:v>
                </c:pt>
                <c:pt idx="919">
                  <c:v>6043400</c:v>
                </c:pt>
                <c:pt idx="920">
                  <c:v>2450600</c:v>
                </c:pt>
                <c:pt idx="921">
                  <c:v>2206400</c:v>
                </c:pt>
                <c:pt idx="922">
                  <c:v>2309400</c:v>
                </c:pt>
                <c:pt idx="923">
                  <c:v>1073900</c:v>
                </c:pt>
                <c:pt idx="924">
                  <c:v>2087800</c:v>
                </c:pt>
                <c:pt idx="925">
                  <c:v>2621000</c:v>
                </c:pt>
                <c:pt idx="926">
                  <c:v>2057600</c:v>
                </c:pt>
                <c:pt idx="927">
                  <c:v>2843000</c:v>
                </c:pt>
                <c:pt idx="928">
                  <c:v>4573500</c:v>
                </c:pt>
                <c:pt idx="929">
                  <c:v>2575600</c:v>
                </c:pt>
                <c:pt idx="930">
                  <c:v>1953800</c:v>
                </c:pt>
                <c:pt idx="931">
                  <c:v>2449600</c:v>
                </c:pt>
                <c:pt idx="932">
                  <c:v>3053300</c:v>
                </c:pt>
                <c:pt idx="933">
                  <c:v>3169900</c:v>
                </c:pt>
                <c:pt idx="934">
                  <c:v>7856600</c:v>
                </c:pt>
                <c:pt idx="935">
                  <c:v>4037800</c:v>
                </c:pt>
                <c:pt idx="936">
                  <c:v>1605600</c:v>
                </c:pt>
                <c:pt idx="937">
                  <c:v>1662900</c:v>
                </c:pt>
                <c:pt idx="938">
                  <c:v>3445800</c:v>
                </c:pt>
                <c:pt idx="939">
                  <c:v>2310800</c:v>
                </c:pt>
                <c:pt idx="940">
                  <c:v>4427900</c:v>
                </c:pt>
                <c:pt idx="941">
                  <c:v>4194000</c:v>
                </c:pt>
                <c:pt idx="942">
                  <c:v>2859100</c:v>
                </c:pt>
                <c:pt idx="943">
                  <c:v>3954500</c:v>
                </c:pt>
                <c:pt idx="944">
                  <c:v>3463300</c:v>
                </c:pt>
                <c:pt idx="945">
                  <c:v>2814700</c:v>
                </c:pt>
                <c:pt idx="946">
                  <c:v>4265100</c:v>
                </c:pt>
                <c:pt idx="947">
                  <c:v>2522500</c:v>
                </c:pt>
                <c:pt idx="948">
                  <c:v>2930200</c:v>
                </c:pt>
                <c:pt idx="949">
                  <c:v>2624000</c:v>
                </c:pt>
                <c:pt idx="950">
                  <c:v>2746300</c:v>
                </c:pt>
                <c:pt idx="951">
                  <c:v>2358300</c:v>
                </c:pt>
                <c:pt idx="952">
                  <c:v>2859400</c:v>
                </c:pt>
                <c:pt idx="953">
                  <c:v>6226400</c:v>
                </c:pt>
                <c:pt idx="954">
                  <c:v>5255100</c:v>
                </c:pt>
                <c:pt idx="955">
                  <c:v>3770600</c:v>
                </c:pt>
                <c:pt idx="956">
                  <c:v>6335600</c:v>
                </c:pt>
                <c:pt idx="957">
                  <c:v>6626800</c:v>
                </c:pt>
                <c:pt idx="958">
                  <c:v>8007400</c:v>
                </c:pt>
                <c:pt idx="959">
                  <c:v>4249100</c:v>
                </c:pt>
                <c:pt idx="960">
                  <c:v>4515600</c:v>
                </c:pt>
                <c:pt idx="961">
                  <c:v>3269600</c:v>
                </c:pt>
                <c:pt idx="962">
                  <c:v>4028700</c:v>
                </c:pt>
                <c:pt idx="963">
                  <c:v>4451100</c:v>
                </c:pt>
                <c:pt idx="964">
                  <c:v>3006100</c:v>
                </c:pt>
                <c:pt idx="965">
                  <c:v>2708500</c:v>
                </c:pt>
                <c:pt idx="966">
                  <c:v>2720200</c:v>
                </c:pt>
                <c:pt idx="967">
                  <c:v>2209900</c:v>
                </c:pt>
                <c:pt idx="968">
                  <c:v>2693300</c:v>
                </c:pt>
                <c:pt idx="969">
                  <c:v>4040800</c:v>
                </c:pt>
                <c:pt idx="970">
                  <c:v>2349300</c:v>
                </c:pt>
                <c:pt idx="971">
                  <c:v>11565400</c:v>
                </c:pt>
                <c:pt idx="972">
                  <c:v>14823000</c:v>
                </c:pt>
                <c:pt idx="973">
                  <c:v>14794700</c:v>
                </c:pt>
                <c:pt idx="974">
                  <c:v>10921200</c:v>
                </c:pt>
                <c:pt idx="975">
                  <c:v>9742900</c:v>
                </c:pt>
                <c:pt idx="976">
                  <c:v>12146100</c:v>
                </c:pt>
                <c:pt idx="977">
                  <c:v>8158500</c:v>
                </c:pt>
                <c:pt idx="978">
                  <c:v>3960300</c:v>
                </c:pt>
                <c:pt idx="979">
                  <c:v>3269600</c:v>
                </c:pt>
                <c:pt idx="980">
                  <c:v>4102500</c:v>
                </c:pt>
                <c:pt idx="981">
                  <c:v>3574900</c:v>
                </c:pt>
                <c:pt idx="982">
                  <c:v>2992000</c:v>
                </c:pt>
                <c:pt idx="983">
                  <c:v>2532000</c:v>
                </c:pt>
                <c:pt idx="984">
                  <c:v>1737000</c:v>
                </c:pt>
                <c:pt idx="985">
                  <c:v>5061300</c:v>
                </c:pt>
                <c:pt idx="986">
                  <c:v>4469600</c:v>
                </c:pt>
                <c:pt idx="987">
                  <c:v>5962300</c:v>
                </c:pt>
                <c:pt idx="988">
                  <c:v>3843100</c:v>
                </c:pt>
                <c:pt idx="989">
                  <c:v>5961900</c:v>
                </c:pt>
                <c:pt idx="990">
                  <c:v>5838500</c:v>
                </c:pt>
                <c:pt idx="991">
                  <c:v>6304600</c:v>
                </c:pt>
                <c:pt idx="992">
                  <c:v>2348800</c:v>
                </c:pt>
                <c:pt idx="993">
                  <c:v>4174600</c:v>
                </c:pt>
                <c:pt idx="994">
                  <c:v>3836600</c:v>
                </c:pt>
                <c:pt idx="995">
                  <c:v>1676000</c:v>
                </c:pt>
                <c:pt idx="996">
                  <c:v>2159200</c:v>
                </c:pt>
                <c:pt idx="997">
                  <c:v>5839400</c:v>
                </c:pt>
                <c:pt idx="998">
                  <c:v>7240200</c:v>
                </c:pt>
                <c:pt idx="999">
                  <c:v>5284600</c:v>
                </c:pt>
                <c:pt idx="1000">
                  <c:v>4516200</c:v>
                </c:pt>
                <c:pt idx="1001">
                  <c:v>4177200</c:v>
                </c:pt>
                <c:pt idx="1002">
                  <c:v>4514900</c:v>
                </c:pt>
                <c:pt idx="1003">
                  <c:v>6636500</c:v>
                </c:pt>
                <c:pt idx="1004">
                  <c:v>3048000</c:v>
                </c:pt>
                <c:pt idx="1005">
                  <c:v>2576700</c:v>
                </c:pt>
                <c:pt idx="1006">
                  <c:v>4780300</c:v>
                </c:pt>
                <c:pt idx="1007">
                  <c:v>6245300</c:v>
                </c:pt>
                <c:pt idx="1008">
                  <c:v>4925600</c:v>
                </c:pt>
                <c:pt idx="1009">
                  <c:v>2588500</c:v>
                </c:pt>
                <c:pt idx="1010">
                  <c:v>2744900</c:v>
                </c:pt>
                <c:pt idx="1011">
                  <c:v>5160700</c:v>
                </c:pt>
                <c:pt idx="1012">
                  <c:v>4451100</c:v>
                </c:pt>
                <c:pt idx="1013">
                  <c:v>6002300</c:v>
                </c:pt>
                <c:pt idx="1014">
                  <c:v>8620800</c:v>
                </c:pt>
                <c:pt idx="1015">
                  <c:v>4228800</c:v>
                </c:pt>
                <c:pt idx="1016">
                  <c:v>3696600</c:v>
                </c:pt>
                <c:pt idx="1017">
                  <c:v>4110600</c:v>
                </c:pt>
                <c:pt idx="1018">
                  <c:v>5908700</c:v>
                </c:pt>
                <c:pt idx="1019">
                  <c:v>2844600</c:v>
                </c:pt>
                <c:pt idx="1020">
                  <c:v>5023000</c:v>
                </c:pt>
                <c:pt idx="1021">
                  <c:v>5644400</c:v>
                </c:pt>
                <c:pt idx="1022">
                  <c:v>6275600</c:v>
                </c:pt>
                <c:pt idx="1023">
                  <c:v>7246700</c:v>
                </c:pt>
                <c:pt idx="1024">
                  <c:v>4537000</c:v>
                </c:pt>
                <c:pt idx="1025">
                  <c:v>3143700</c:v>
                </c:pt>
                <c:pt idx="1026">
                  <c:v>7272900</c:v>
                </c:pt>
                <c:pt idx="1027">
                  <c:v>6970400</c:v>
                </c:pt>
                <c:pt idx="1028">
                  <c:v>5532500</c:v>
                </c:pt>
                <c:pt idx="1029">
                  <c:v>3905300</c:v>
                </c:pt>
                <c:pt idx="1030">
                  <c:v>3495000</c:v>
                </c:pt>
                <c:pt idx="1031">
                  <c:v>5810900</c:v>
                </c:pt>
                <c:pt idx="1032">
                  <c:v>6976100</c:v>
                </c:pt>
                <c:pt idx="1033">
                  <c:v>1314400</c:v>
                </c:pt>
                <c:pt idx="1034">
                  <c:v>6502700</c:v>
                </c:pt>
                <c:pt idx="1035">
                  <c:v>4639600</c:v>
                </c:pt>
                <c:pt idx="1036">
                  <c:v>5555200</c:v>
                </c:pt>
                <c:pt idx="1037">
                  <c:v>14186100</c:v>
                </c:pt>
                <c:pt idx="1038">
                  <c:v>5260900</c:v>
                </c:pt>
                <c:pt idx="1039">
                  <c:v>4745400</c:v>
                </c:pt>
                <c:pt idx="1040">
                  <c:v>7563800</c:v>
                </c:pt>
                <c:pt idx="1041">
                  <c:v>10260500</c:v>
                </c:pt>
                <c:pt idx="1042">
                  <c:v>5097600</c:v>
                </c:pt>
                <c:pt idx="1043">
                  <c:v>5889900</c:v>
                </c:pt>
                <c:pt idx="1044">
                  <c:v>4671100</c:v>
                </c:pt>
                <c:pt idx="1045">
                  <c:v>3483500</c:v>
                </c:pt>
                <c:pt idx="1046">
                  <c:v>3998900</c:v>
                </c:pt>
                <c:pt idx="1047">
                  <c:v>3752200</c:v>
                </c:pt>
                <c:pt idx="1048">
                  <c:v>2899900</c:v>
                </c:pt>
                <c:pt idx="1049">
                  <c:v>5277200</c:v>
                </c:pt>
                <c:pt idx="1050">
                  <c:v>2830700</c:v>
                </c:pt>
                <c:pt idx="1051">
                  <c:v>6409600</c:v>
                </c:pt>
                <c:pt idx="1052">
                  <c:v>8032900</c:v>
                </c:pt>
                <c:pt idx="1053">
                  <c:v>9378500</c:v>
                </c:pt>
                <c:pt idx="1054">
                  <c:v>2135900</c:v>
                </c:pt>
                <c:pt idx="1055">
                  <c:v>3808600</c:v>
                </c:pt>
                <c:pt idx="1056">
                  <c:v>2736000</c:v>
                </c:pt>
                <c:pt idx="1057">
                  <c:v>4134900</c:v>
                </c:pt>
                <c:pt idx="1058">
                  <c:v>2681700</c:v>
                </c:pt>
                <c:pt idx="1059">
                  <c:v>3603100</c:v>
                </c:pt>
                <c:pt idx="1060">
                  <c:v>9550000</c:v>
                </c:pt>
                <c:pt idx="1061">
                  <c:v>9757500</c:v>
                </c:pt>
                <c:pt idx="1062">
                  <c:v>4937200</c:v>
                </c:pt>
                <c:pt idx="1063">
                  <c:v>6235900</c:v>
                </c:pt>
                <c:pt idx="1064">
                  <c:v>6970600</c:v>
                </c:pt>
                <c:pt idx="1065">
                  <c:v>4847500</c:v>
                </c:pt>
                <c:pt idx="1066">
                  <c:v>4104000</c:v>
                </c:pt>
                <c:pt idx="1067">
                  <c:v>2849000</c:v>
                </c:pt>
                <c:pt idx="1068">
                  <c:v>4469500</c:v>
                </c:pt>
                <c:pt idx="1069">
                  <c:v>6779500</c:v>
                </c:pt>
                <c:pt idx="1070">
                  <c:v>5273400</c:v>
                </c:pt>
                <c:pt idx="1071">
                  <c:v>5317600</c:v>
                </c:pt>
                <c:pt idx="1072">
                  <c:v>5793900</c:v>
                </c:pt>
                <c:pt idx="1073">
                  <c:v>3083300</c:v>
                </c:pt>
                <c:pt idx="1074">
                  <c:v>4497000</c:v>
                </c:pt>
                <c:pt idx="1075">
                  <c:v>5963700</c:v>
                </c:pt>
                <c:pt idx="1076">
                  <c:v>2044800</c:v>
                </c:pt>
                <c:pt idx="1077">
                  <c:v>3550200</c:v>
                </c:pt>
                <c:pt idx="1078">
                  <c:v>6784000</c:v>
                </c:pt>
                <c:pt idx="1079">
                  <c:v>9756800</c:v>
                </c:pt>
                <c:pt idx="1080">
                  <c:v>25793800</c:v>
                </c:pt>
                <c:pt idx="1081">
                  <c:v>6390600</c:v>
                </c:pt>
                <c:pt idx="1082">
                  <c:v>5607600</c:v>
                </c:pt>
                <c:pt idx="1083">
                  <c:v>4964900</c:v>
                </c:pt>
                <c:pt idx="1084">
                  <c:v>3554200</c:v>
                </c:pt>
                <c:pt idx="1085">
                  <c:v>7575600</c:v>
                </c:pt>
                <c:pt idx="1086">
                  <c:v>3300900</c:v>
                </c:pt>
                <c:pt idx="1087">
                  <c:v>5448000</c:v>
                </c:pt>
                <c:pt idx="1088">
                  <c:v>4526700</c:v>
                </c:pt>
                <c:pt idx="1089">
                  <c:v>8058600</c:v>
                </c:pt>
                <c:pt idx="1090">
                  <c:v>4534000</c:v>
                </c:pt>
                <c:pt idx="1091">
                  <c:v>3536300</c:v>
                </c:pt>
                <c:pt idx="1092">
                  <c:v>6328500</c:v>
                </c:pt>
                <c:pt idx="1093">
                  <c:v>4778500</c:v>
                </c:pt>
                <c:pt idx="1094">
                  <c:v>4558400</c:v>
                </c:pt>
                <c:pt idx="1095">
                  <c:v>3715900</c:v>
                </c:pt>
                <c:pt idx="1096">
                  <c:v>3279700</c:v>
                </c:pt>
                <c:pt idx="1097">
                  <c:v>5471900</c:v>
                </c:pt>
                <c:pt idx="1098">
                  <c:v>3865200</c:v>
                </c:pt>
                <c:pt idx="1099">
                  <c:v>4855300</c:v>
                </c:pt>
                <c:pt idx="1100">
                  <c:v>8651200</c:v>
                </c:pt>
                <c:pt idx="1101">
                  <c:v>7321400</c:v>
                </c:pt>
                <c:pt idx="1102">
                  <c:v>4718700</c:v>
                </c:pt>
                <c:pt idx="1103">
                  <c:v>6210200</c:v>
                </c:pt>
                <c:pt idx="1104">
                  <c:v>5804300</c:v>
                </c:pt>
                <c:pt idx="1105">
                  <c:v>4026600</c:v>
                </c:pt>
                <c:pt idx="1106">
                  <c:v>4206100</c:v>
                </c:pt>
                <c:pt idx="1107">
                  <c:v>4235000</c:v>
                </c:pt>
                <c:pt idx="1108">
                  <c:v>4390000</c:v>
                </c:pt>
                <c:pt idx="1109">
                  <c:v>4718700</c:v>
                </c:pt>
                <c:pt idx="1110">
                  <c:v>3219100</c:v>
                </c:pt>
                <c:pt idx="1111">
                  <c:v>2043700</c:v>
                </c:pt>
                <c:pt idx="1112">
                  <c:v>2965000</c:v>
                </c:pt>
                <c:pt idx="1113">
                  <c:v>3422000</c:v>
                </c:pt>
                <c:pt idx="1114">
                  <c:v>2254100</c:v>
                </c:pt>
                <c:pt idx="1115">
                  <c:v>2576600</c:v>
                </c:pt>
                <c:pt idx="1116">
                  <c:v>2676800</c:v>
                </c:pt>
                <c:pt idx="1117">
                  <c:v>3587200</c:v>
                </c:pt>
                <c:pt idx="1118">
                  <c:v>6562400</c:v>
                </c:pt>
                <c:pt idx="1119">
                  <c:v>3855800</c:v>
                </c:pt>
                <c:pt idx="1120">
                  <c:v>3939600</c:v>
                </c:pt>
                <c:pt idx="1121">
                  <c:v>3723200</c:v>
                </c:pt>
                <c:pt idx="1122">
                  <c:v>2822600</c:v>
                </c:pt>
                <c:pt idx="1123">
                  <c:v>3733000</c:v>
                </c:pt>
                <c:pt idx="1124">
                  <c:v>3614600</c:v>
                </c:pt>
                <c:pt idx="1125">
                  <c:v>4921500</c:v>
                </c:pt>
                <c:pt idx="1126">
                  <c:v>7327900</c:v>
                </c:pt>
                <c:pt idx="1127">
                  <c:v>6089500</c:v>
                </c:pt>
                <c:pt idx="1128">
                  <c:v>3073800</c:v>
                </c:pt>
                <c:pt idx="1129">
                  <c:v>1845800</c:v>
                </c:pt>
                <c:pt idx="1130">
                  <c:v>5253500</c:v>
                </c:pt>
                <c:pt idx="1131">
                  <c:v>5709700</c:v>
                </c:pt>
                <c:pt idx="1132">
                  <c:v>4466900</c:v>
                </c:pt>
                <c:pt idx="1133">
                  <c:v>5438800</c:v>
                </c:pt>
                <c:pt idx="1134">
                  <c:v>3486500</c:v>
                </c:pt>
                <c:pt idx="1135">
                  <c:v>2624100</c:v>
                </c:pt>
                <c:pt idx="1136">
                  <c:v>4051000</c:v>
                </c:pt>
                <c:pt idx="1137">
                  <c:v>6738800</c:v>
                </c:pt>
                <c:pt idx="1138">
                  <c:v>7148200</c:v>
                </c:pt>
                <c:pt idx="1139">
                  <c:v>5514500</c:v>
                </c:pt>
                <c:pt idx="1140">
                  <c:v>4686800</c:v>
                </c:pt>
                <c:pt idx="1141">
                  <c:v>5317900</c:v>
                </c:pt>
                <c:pt idx="1142">
                  <c:v>4535900</c:v>
                </c:pt>
                <c:pt idx="1143">
                  <c:v>9607200</c:v>
                </c:pt>
                <c:pt idx="1144">
                  <c:v>4819700</c:v>
                </c:pt>
                <c:pt idx="1145">
                  <c:v>6276200</c:v>
                </c:pt>
                <c:pt idx="1146">
                  <c:v>7611800</c:v>
                </c:pt>
                <c:pt idx="1147">
                  <c:v>7037300</c:v>
                </c:pt>
                <c:pt idx="1148">
                  <c:v>4259100</c:v>
                </c:pt>
                <c:pt idx="1149">
                  <c:v>4898500</c:v>
                </c:pt>
                <c:pt idx="1150">
                  <c:v>6400</c:v>
                </c:pt>
                <c:pt idx="1151">
                  <c:v>4494000</c:v>
                </c:pt>
                <c:pt idx="1152">
                  <c:v>3149400</c:v>
                </c:pt>
                <c:pt idx="1153">
                  <c:v>3164600</c:v>
                </c:pt>
                <c:pt idx="1154">
                  <c:v>2403600</c:v>
                </c:pt>
                <c:pt idx="1155">
                  <c:v>3868600</c:v>
                </c:pt>
                <c:pt idx="1156">
                  <c:v>4567000</c:v>
                </c:pt>
                <c:pt idx="1157">
                  <c:v>3963900</c:v>
                </c:pt>
                <c:pt idx="1158">
                  <c:v>3285100</c:v>
                </c:pt>
                <c:pt idx="1159">
                  <c:v>2513500</c:v>
                </c:pt>
                <c:pt idx="1160">
                  <c:v>3199200</c:v>
                </c:pt>
                <c:pt idx="1161">
                  <c:v>5095100</c:v>
                </c:pt>
                <c:pt idx="1162">
                  <c:v>4804000</c:v>
                </c:pt>
                <c:pt idx="1163">
                  <c:v>7233300</c:v>
                </c:pt>
                <c:pt idx="1164">
                  <c:v>11095600</c:v>
                </c:pt>
                <c:pt idx="1165">
                  <c:v>6778200</c:v>
                </c:pt>
                <c:pt idx="1166">
                  <c:v>11972200</c:v>
                </c:pt>
                <c:pt idx="1167">
                  <c:v>10024000</c:v>
                </c:pt>
                <c:pt idx="1168">
                  <c:v>4008400</c:v>
                </c:pt>
                <c:pt idx="1169">
                  <c:v>3874200</c:v>
                </c:pt>
                <c:pt idx="1170">
                  <c:v>6118800</c:v>
                </c:pt>
                <c:pt idx="1171">
                  <c:v>6734000</c:v>
                </c:pt>
                <c:pt idx="1172">
                  <c:v>4630700</c:v>
                </c:pt>
                <c:pt idx="1173">
                  <c:v>3610200</c:v>
                </c:pt>
                <c:pt idx="1174">
                  <c:v>3651500</c:v>
                </c:pt>
                <c:pt idx="1175">
                  <c:v>4064500</c:v>
                </c:pt>
                <c:pt idx="1176">
                  <c:v>5047400</c:v>
                </c:pt>
                <c:pt idx="1177">
                  <c:v>5687000</c:v>
                </c:pt>
                <c:pt idx="1178">
                  <c:v>6143200</c:v>
                </c:pt>
                <c:pt idx="1179">
                  <c:v>4764300</c:v>
                </c:pt>
                <c:pt idx="1180">
                  <c:v>4220700</c:v>
                </c:pt>
                <c:pt idx="1181">
                  <c:v>6404400</c:v>
                </c:pt>
                <c:pt idx="1182">
                  <c:v>3527200</c:v>
                </c:pt>
                <c:pt idx="1183">
                  <c:v>4867100</c:v>
                </c:pt>
                <c:pt idx="1184">
                  <c:v>11332400</c:v>
                </c:pt>
                <c:pt idx="1185">
                  <c:v>7403200</c:v>
                </c:pt>
                <c:pt idx="1186">
                  <c:v>6659700</c:v>
                </c:pt>
                <c:pt idx="1187">
                  <c:v>3453800</c:v>
                </c:pt>
                <c:pt idx="1188">
                  <c:v>3336600</c:v>
                </c:pt>
                <c:pt idx="1189">
                  <c:v>4255700</c:v>
                </c:pt>
                <c:pt idx="1190">
                  <c:v>5732400</c:v>
                </c:pt>
                <c:pt idx="1191">
                  <c:v>5454300</c:v>
                </c:pt>
                <c:pt idx="1192">
                  <c:v>2841100</c:v>
                </c:pt>
                <c:pt idx="1193">
                  <c:v>5637600</c:v>
                </c:pt>
                <c:pt idx="1194">
                  <c:v>5637900</c:v>
                </c:pt>
                <c:pt idx="1195">
                  <c:v>6444400</c:v>
                </c:pt>
                <c:pt idx="1196">
                  <c:v>6744200</c:v>
                </c:pt>
                <c:pt idx="1197">
                  <c:v>5195300</c:v>
                </c:pt>
                <c:pt idx="1198">
                  <c:v>7703700</c:v>
                </c:pt>
                <c:pt idx="1199">
                  <c:v>9719000</c:v>
                </c:pt>
                <c:pt idx="1200">
                  <c:v>29145800</c:v>
                </c:pt>
                <c:pt idx="1201">
                  <c:v>11556900</c:v>
                </c:pt>
                <c:pt idx="1202">
                  <c:v>9152000</c:v>
                </c:pt>
                <c:pt idx="1203">
                  <c:v>6389700</c:v>
                </c:pt>
                <c:pt idx="1204">
                  <c:v>7869300</c:v>
                </c:pt>
                <c:pt idx="1205">
                  <c:v>4232000</c:v>
                </c:pt>
                <c:pt idx="1206">
                  <c:v>5072100</c:v>
                </c:pt>
                <c:pt idx="1207">
                  <c:v>7827100</c:v>
                </c:pt>
                <c:pt idx="1208">
                  <c:v>7874800</c:v>
                </c:pt>
                <c:pt idx="1209">
                  <c:v>6605000</c:v>
                </c:pt>
                <c:pt idx="1210">
                  <c:v>5410200</c:v>
                </c:pt>
                <c:pt idx="1211">
                  <c:v>3843300</c:v>
                </c:pt>
                <c:pt idx="1212">
                  <c:v>2838800</c:v>
                </c:pt>
                <c:pt idx="1213">
                  <c:v>4915600</c:v>
                </c:pt>
                <c:pt idx="1214">
                  <c:v>8428200</c:v>
                </c:pt>
                <c:pt idx="1215">
                  <c:v>5046700</c:v>
                </c:pt>
                <c:pt idx="1216">
                  <c:v>5285200</c:v>
                </c:pt>
                <c:pt idx="1217">
                  <c:v>4060800</c:v>
                </c:pt>
                <c:pt idx="1218">
                  <c:v>5973800</c:v>
                </c:pt>
                <c:pt idx="1219">
                  <c:v>3609700</c:v>
                </c:pt>
                <c:pt idx="1220">
                  <c:v>4352200</c:v>
                </c:pt>
                <c:pt idx="1221">
                  <c:v>6980100</c:v>
                </c:pt>
                <c:pt idx="1222">
                  <c:v>2745500</c:v>
                </c:pt>
                <c:pt idx="1223">
                  <c:v>3653400</c:v>
                </c:pt>
                <c:pt idx="1224">
                  <c:v>5034400</c:v>
                </c:pt>
                <c:pt idx="1225">
                  <c:v>4350800</c:v>
                </c:pt>
                <c:pt idx="1226">
                  <c:v>1914100</c:v>
                </c:pt>
                <c:pt idx="1227">
                  <c:v>4175600</c:v>
                </c:pt>
                <c:pt idx="1228">
                  <c:v>4058900</c:v>
                </c:pt>
                <c:pt idx="1229">
                  <c:v>2860900</c:v>
                </c:pt>
                <c:pt idx="1230">
                  <c:v>2903800</c:v>
                </c:pt>
                <c:pt idx="1231">
                  <c:v>2495400</c:v>
                </c:pt>
                <c:pt idx="1232">
                  <c:v>4557300</c:v>
                </c:pt>
                <c:pt idx="1233">
                  <c:v>2618900</c:v>
                </c:pt>
                <c:pt idx="1234">
                  <c:v>2935500</c:v>
                </c:pt>
                <c:pt idx="1235">
                  <c:v>2870300</c:v>
                </c:pt>
                <c:pt idx="1236">
                  <c:v>3158300</c:v>
                </c:pt>
                <c:pt idx="1237">
                  <c:v>7123000</c:v>
                </c:pt>
                <c:pt idx="1238">
                  <c:v>4252100</c:v>
                </c:pt>
                <c:pt idx="1239">
                  <c:v>3536100</c:v>
                </c:pt>
                <c:pt idx="1240">
                  <c:v>4775200</c:v>
                </c:pt>
                <c:pt idx="1241">
                  <c:v>6524300</c:v>
                </c:pt>
                <c:pt idx="1242">
                  <c:v>5083300</c:v>
                </c:pt>
                <c:pt idx="1243">
                  <c:v>8307200</c:v>
                </c:pt>
                <c:pt idx="1244">
                  <c:v>10321100</c:v>
                </c:pt>
                <c:pt idx="1245">
                  <c:v>7099500</c:v>
                </c:pt>
                <c:pt idx="1246">
                  <c:v>7955600</c:v>
                </c:pt>
                <c:pt idx="1247">
                  <c:v>5697100</c:v>
                </c:pt>
                <c:pt idx="1248">
                  <c:v>10283400</c:v>
                </c:pt>
                <c:pt idx="1249">
                  <c:v>5315800</c:v>
                </c:pt>
                <c:pt idx="1250">
                  <c:v>3601600</c:v>
                </c:pt>
                <c:pt idx="1251">
                  <c:v>7773400</c:v>
                </c:pt>
                <c:pt idx="1252">
                  <c:v>10126000</c:v>
                </c:pt>
                <c:pt idx="1253">
                  <c:v>13025300</c:v>
                </c:pt>
                <c:pt idx="1254">
                  <c:v>6925700</c:v>
                </c:pt>
                <c:pt idx="1255">
                  <c:v>9222800</c:v>
                </c:pt>
                <c:pt idx="1256">
                  <c:v>3164600</c:v>
                </c:pt>
                <c:pt idx="1257">
                  <c:v>12244800</c:v>
                </c:pt>
                <c:pt idx="1258">
                  <c:v>8603400</c:v>
                </c:pt>
                <c:pt idx="1259">
                  <c:v>7655300</c:v>
                </c:pt>
                <c:pt idx="1260">
                  <c:v>4774000</c:v>
                </c:pt>
                <c:pt idx="1261">
                  <c:v>6215800</c:v>
                </c:pt>
                <c:pt idx="1262">
                  <c:v>7248300</c:v>
                </c:pt>
                <c:pt idx="1263">
                  <c:v>7596400</c:v>
                </c:pt>
                <c:pt idx="1264">
                  <c:v>6948600</c:v>
                </c:pt>
                <c:pt idx="1265">
                  <c:v>5116600</c:v>
                </c:pt>
                <c:pt idx="1266">
                  <c:v>5591300</c:v>
                </c:pt>
                <c:pt idx="1267">
                  <c:v>3560800</c:v>
                </c:pt>
                <c:pt idx="1268">
                  <c:v>4395900</c:v>
                </c:pt>
                <c:pt idx="1269">
                  <c:v>3037700</c:v>
                </c:pt>
                <c:pt idx="1270">
                  <c:v>4985200</c:v>
                </c:pt>
                <c:pt idx="1271">
                  <c:v>11733000</c:v>
                </c:pt>
                <c:pt idx="1272">
                  <c:v>7820200</c:v>
                </c:pt>
                <c:pt idx="1273">
                  <c:v>12491100</c:v>
                </c:pt>
                <c:pt idx="1274">
                  <c:v>6977500</c:v>
                </c:pt>
                <c:pt idx="1275">
                  <c:v>4145700</c:v>
                </c:pt>
                <c:pt idx="1276">
                  <c:v>4809100</c:v>
                </c:pt>
                <c:pt idx="1277">
                  <c:v>3686500</c:v>
                </c:pt>
                <c:pt idx="1278">
                  <c:v>5433600</c:v>
                </c:pt>
                <c:pt idx="1279">
                  <c:v>7008200</c:v>
                </c:pt>
                <c:pt idx="1280">
                  <c:v>6578900</c:v>
                </c:pt>
                <c:pt idx="1281">
                  <c:v>7866700</c:v>
                </c:pt>
                <c:pt idx="1282">
                  <c:v>7588500</c:v>
                </c:pt>
                <c:pt idx="1283">
                  <c:v>7886500</c:v>
                </c:pt>
                <c:pt idx="1284">
                  <c:v>18035400</c:v>
                </c:pt>
                <c:pt idx="1285">
                  <c:v>12021200</c:v>
                </c:pt>
                <c:pt idx="1286">
                  <c:v>12345800</c:v>
                </c:pt>
                <c:pt idx="1287">
                  <c:v>8934200</c:v>
                </c:pt>
                <c:pt idx="1288">
                  <c:v>9363900</c:v>
                </c:pt>
                <c:pt idx="1289">
                  <c:v>5438700</c:v>
                </c:pt>
                <c:pt idx="1290">
                  <c:v>8694400</c:v>
                </c:pt>
                <c:pt idx="1291">
                  <c:v>7311200</c:v>
                </c:pt>
                <c:pt idx="1292">
                  <c:v>9928600</c:v>
                </c:pt>
                <c:pt idx="1293">
                  <c:v>5674300</c:v>
                </c:pt>
                <c:pt idx="1294">
                  <c:v>2954500</c:v>
                </c:pt>
                <c:pt idx="1295">
                  <c:v>4210400</c:v>
                </c:pt>
                <c:pt idx="1296">
                  <c:v>4657900</c:v>
                </c:pt>
                <c:pt idx="1297">
                  <c:v>4095100</c:v>
                </c:pt>
                <c:pt idx="1298">
                  <c:v>5808800</c:v>
                </c:pt>
                <c:pt idx="1299">
                  <c:v>7415000</c:v>
                </c:pt>
                <c:pt idx="1300">
                  <c:v>4980100</c:v>
                </c:pt>
                <c:pt idx="1301">
                  <c:v>3515300</c:v>
                </c:pt>
                <c:pt idx="1302">
                  <c:v>9545100</c:v>
                </c:pt>
                <c:pt idx="1303">
                  <c:v>4331800</c:v>
                </c:pt>
                <c:pt idx="1304">
                  <c:v>3602700</c:v>
                </c:pt>
                <c:pt idx="1305">
                  <c:v>2487200</c:v>
                </c:pt>
                <c:pt idx="1306">
                  <c:v>563800</c:v>
                </c:pt>
                <c:pt idx="1307">
                  <c:v>1208800</c:v>
                </c:pt>
                <c:pt idx="1308">
                  <c:v>2362200</c:v>
                </c:pt>
                <c:pt idx="1309">
                  <c:v>3587400</c:v>
                </c:pt>
                <c:pt idx="1310">
                  <c:v>2301800</c:v>
                </c:pt>
                <c:pt idx="1311">
                  <c:v>5062400</c:v>
                </c:pt>
                <c:pt idx="1312">
                  <c:v>4309200</c:v>
                </c:pt>
                <c:pt idx="1313">
                  <c:v>5917300</c:v>
                </c:pt>
                <c:pt idx="1314">
                  <c:v>5558800</c:v>
                </c:pt>
                <c:pt idx="1315">
                  <c:v>4199600</c:v>
                </c:pt>
                <c:pt idx="1316">
                  <c:v>4474800</c:v>
                </c:pt>
                <c:pt idx="1317">
                  <c:v>9287900</c:v>
                </c:pt>
                <c:pt idx="1318">
                  <c:v>6723100</c:v>
                </c:pt>
                <c:pt idx="1319">
                  <c:v>4599200</c:v>
                </c:pt>
                <c:pt idx="1320">
                  <c:v>6535000</c:v>
                </c:pt>
                <c:pt idx="1321">
                  <c:v>5654400</c:v>
                </c:pt>
                <c:pt idx="1322">
                  <c:v>6284100</c:v>
                </c:pt>
                <c:pt idx="1323">
                  <c:v>3281200</c:v>
                </c:pt>
                <c:pt idx="1324">
                  <c:v>3389400</c:v>
                </c:pt>
                <c:pt idx="1325">
                  <c:v>6198500</c:v>
                </c:pt>
                <c:pt idx="1326">
                  <c:v>2750900</c:v>
                </c:pt>
                <c:pt idx="1327">
                  <c:v>5590700</c:v>
                </c:pt>
                <c:pt idx="1328">
                  <c:v>11250500</c:v>
                </c:pt>
                <c:pt idx="1329">
                  <c:v>7504900</c:v>
                </c:pt>
                <c:pt idx="1330">
                  <c:v>4440800</c:v>
                </c:pt>
                <c:pt idx="1331">
                  <c:v>5604300</c:v>
                </c:pt>
                <c:pt idx="1332">
                  <c:v>3141900</c:v>
                </c:pt>
                <c:pt idx="1333">
                  <c:v>2842600</c:v>
                </c:pt>
                <c:pt idx="1334">
                  <c:v>6120000</c:v>
                </c:pt>
                <c:pt idx="1335">
                  <c:v>4953400</c:v>
                </c:pt>
                <c:pt idx="1336">
                  <c:v>3626700</c:v>
                </c:pt>
                <c:pt idx="1337">
                  <c:v>3802700</c:v>
                </c:pt>
                <c:pt idx="1338">
                  <c:v>6615800</c:v>
                </c:pt>
                <c:pt idx="1339">
                  <c:v>3234200</c:v>
                </c:pt>
                <c:pt idx="1340">
                  <c:v>4056100</c:v>
                </c:pt>
                <c:pt idx="1341">
                  <c:v>6186100</c:v>
                </c:pt>
                <c:pt idx="1342">
                  <c:v>6216500</c:v>
                </c:pt>
                <c:pt idx="1343">
                  <c:v>2686200</c:v>
                </c:pt>
                <c:pt idx="1344">
                  <c:v>7948100</c:v>
                </c:pt>
                <c:pt idx="1345">
                  <c:v>3827900</c:v>
                </c:pt>
                <c:pt idx="1346">
                  <c:v>4115200</c:v>
                </c:pt>
                <c:pt idx="1347">
                  <c:v>3957700</c:v>
                </c:pt>
                <c:pt idx="1348">
                  <c:v>1882800</c:v>
                </c:pt>
                <c:pt idx="1349">
                  <c:v>4063000</c:v>
                </c:pt>
                <c:pt idx="1350">
                  <c:v>2211500</c:v>
                </c:pt>
                <c:pt idx="1351">
                  <c:v>4613100</c:v>
                </c:pt>
                <c:pt idx="1352">
                  <c:v>3661200</c:v>
                </c:pt>
                <c:pt idx="1353">
                  <c:v>4881800</c:v>
                </c:pt>
                <c:pt idx="1354">
                  <c:v>4717300</c:v>
                </c:pt>
                <c:pt idx="1355">
                  <c:v>4304900</c:v>
                </c:pt>
                <c:pt idx="1356">
                  <c:v>2742400</c:v>
                </c:pt>
                <c:pt idx="1357">
                  <c:v>2544600</c:v>
                </c:pt>
                <c:pt idx="1358">
                  <c:v>4262800</c:v>
                </c:pt>
                <c:pt idx="1359">
                  <c:v>8043100</c:v>
                </c:pt>
                <c:pt idx="1360">
                  <c:v>4618200</c:v>
                </c:pt>
                <c:pt idx="1361">
                  <c:v>6318000</c:v>
                </c:pt>
                <c:pt idx="1362">
                  <c:v>8952400</c:v>
                </c:pt>
                <c:pt idx="1363">
                  <c:v>4608600</c:v>
                </c:pt>
                <c:pt idx="1364">
                  <c:v>6140600</c:v>
                </c:pt>
                <c:pt idx="1365">
                  <c:v>6487700</c:v>
                </c:pt>
                <c:pt idx="1366">
                  <c:v>4404100</c:v>
                </c:pt>
                <c:pt idx="1367">
                  <c:v>5954400</c:v>
                </c:pt>
                <c:pt idx="1368">
                  <c:v>12029800</c:v>
                </c:pt>
                <c:pt idx="1369">
                  <c:v>4752200</c:v>
                </c:pt>
                <c:pt idx="1370">
                  <c:v>6005900</c:v>
                </c:pt>
                <c:pt idx="1371">
                  <c:v>9741900</c:v>
                </c:pt>
                <c:pt idx="1372">
                  <c:v>4587100</c:v>
                </c:pt>
                <c:pt idx="1373">
                  <c:v>8036400</c:v>
                </c:pt>
                <c:pt idx="1374">
                  <c:v>4904900</c:v>
                </c:pt>
                <c:pt idx="1375">
                  <c:v>3454200</c:v>
                </c:pt>
                <c:pt idx="1376">
                  <c:v>8330200</c:v>
                </c:pt>
                <c:pt idx="1377">
                  <c:v>4797400</c:v>
                </c:pt>
                <c:pt idx="1378">
                  <c:v>3196400</c:v>
                </c:pt>
                <c:pt idx="1379">
                  <c:v>4012100</c:v>
                </c:pt>
                <c:pt idx="1380">
                  <c:v>2184200</c:v>
                </c:pt>
                <c:pt idx="1381">
                  <c:v>2981000</c:v>
                </c:pt>
                <c:pt idx="1382">
                  <c:v>5769100</c:v>
                </c:pt>
                <c:pt idx="1383">
                  <c:v>8580300</c:v>
                </c:pt>
                <c:pt idx="1384">
                  <c:v>6042300</c:v>
                </c:pt>
                <c:pt idx="1385">
                  <c:v>4049300</c:v>
                </c:pt>
                <c:pt idx="1386">
                  <c:v>10578800</c:v>
                </c:pt>
                <c:pt idx="1387">
                  <c:v>4652600</c:v>
                </c:pt>
                <c:pt idx="1388">
                  <c:v>6165800</c:v>
                </c:pt>
                <c:pt idx="1389">
                  <c:v>6407300</c:v>
                </c:pt>
                <c:pt idx="1390">
                  <c:v>6854300</c:v>
                </c:pt>
                <c:pt idx="1391">
                  <c:v>19632300</c:v>
                </c:pt>
                <c:pt idx="1392">
                  <c:v>11087300</c:v>
                </c:pt>
                <c:pt idx="1393">
                  <c:v>7802300</c:v>
                </c:pt>
                <c:pt idx="1394">
                  <c:v>8830900</c:v>
                </c:pt>
                <c:pt idx="1395">
                  <c:v>4733900</c:v>
                </c:pt>
                <c:pt idx="1396">
                  <c:v>8585200</c:v>
                </c:pt>
                <c:pt idx="1397">
                  <c:v>5287800</c:v>
                </c:pt>
                <c:pt idx="1398">
                  <c:v>5944000</c:v>
                </c:pt>
                <c:pt idx="1399">
                  <c:v>8576400</c:v>
                </c:pt>
                <c:pt idx="1400">
                  <c:v>6257400</c:v>
                </c:pt>
                <c:pt idx="1401">
                  <c:v>7172600</c:v>
                </c:pt>
                <c:pt idx="1402">
                  <c:v>10414400</c:v>
                </c:pt>
                <c:pt idx="1403">
                  <c:v>7608600</c:v>
                </c:pt>
                <c:pt idx="1404">
                  <c:v>4677700</c:v>
                </c:pt>
                <c:pt idx="1405">
                  <c:v>5588500</c:v>
                </c:pt>
                <c:pt idx="1406">
                  <c:v>5871000</c:v>
                </c:pt>
                <c:pt idx="1407">
                  <c:v>5412100</c:v>
                </c:pt>
                <c:pt idx="1408">
                  <c:v>5836300</c:v>
                </c:pt>
                <c:pt idx="1409">
                  <c:v>4082600</c:v>
                </c:pt>
                <c:pt idx="1410">
                  <c:v>6757700</c:v>
                </c:pt>
                <c:pt idx="1411">
                  <c:v>9389100</c:v>
                </c:pt>
                <c:pt idx="1412">
                  <c:v>7745900</c:v>
                </c:pt>
                <c:pt idx="1413">
                  <c:v>14309400</c:v>
                </c:pt>
                <c:pt idx="1414">
                  <c:v>10502500</c:v>
                </c:pt>
                <c:pt idx="1415">
                  <c:v>13082800</c:v>
                </c:pt>
                <c:pt idx="1416">
                  <c:v>10152200</c:v>
                </c:pt>
                <c:pt idx="1417">
                  <c:v>9376700</c:v>
                </c:pt>
                <c:pt idx="1418">
                  <c:v>13348300</c:v>
                </c:pt>
                <c:pt idx="1419">
                  <c:v>8789000</c:v>
                </c:pt>
                <c:pt idx="1420">
                  <c:v>4686800</c:v>
                </c:pt>
                <c:pt idx="1421">
                  <c:v>9140900</c:v>
                </c:pt>
                <c:pt idx="1422">
                  <c:v>6432300</c:v>
                </c:pt>
                <c:pt idx="1423">
                  <c:v>4639400</c:v>
                </c:pt>
                <c:pt idx="1424">
                  <c:v>4757600</c:v>
                </c:pt>
                <c:pt idx="1425">
                  <c:v>6475000</c:v>
                </c:pt>
                <c:pt idx="1426">
                  <c:v>6785400</c:v>
                </c:pt>
                <c:pt idx="1427">
                  <c:v>5094300</c:v>
                </c:pt>
                <c:pt idx="1428">
                  <c:v>3865200</c:v>
                </c:pt>
                <c:pt idx="1429">
                  <c:v>5577100</c:v>
                </c:pt>
                <c:pt idx="1430">
                  <c:v>4755400</c:v>
                </c:pt>
                <c:pt idx="1431">
                  <c:v>4757600</c:v>
                </c:pt>
                <c:pt idx="1432">
                  <c:v>5836900</c:v>
                </c:pt>
                <c:pt idx="1433">
                  <c:v>3829700</c:v>
                </c:pt>
                <c:pt idx="1434">
                  <c:v>4014400</c:v>
                </c:pt>
                <c:pt idx="1435">
                  <c:v>4641400</c:v>
                </c:pt>
                <c:pt idx="1436">
                  <c:v>8507700</c:v>
                </c:pt>
                <c:pt idx="1437">
                  <c:v>4394800</c:v>
                </c:pt>
                <c:pt idx="1438">
                  <c:v>14809200</c:v>
                </c:pt>
                <c:pt idx="1439">
                  <c:v>20516800</c:v>
                </c:pt>
                <c:pt idx="1440">
                  <c:v>31702200</c:v>
                </c:pt>
                <c:pt idx="1441">
                  <c:v>20116800</c:v>
                </c:pt>
                <c:pt idx="1442">
                  <c:v>6310200</c:v>
                </c:pt>
                <c:pt idx="1443">
                  <c:v>10986600</c:v>
                </c:pt>
                <c:pt idx="1444">
                  <c:v>9189300</c:v>
                </c:pt>
                <c:pt idx="1445">
                  <c:v>7496600</c:v>
                </c:pt>
                <c:pt idx="1446">
                  <c:v>7253800</c:v>
                </c:pt>
                <c:pt idx="1447">
                  <c:v>6983300</c:v>
                </c:pt>
                <c:pt idx="1448">
                  <c:v>10299800</c:v>
                </c:pt>
                <c:pt idx="1449">
                  <c:v>6935900</c:v>
                </c:pt>
                <c:pt idx="1450">
                  <c:v>5888400</c:v>
                </c:pt>
                <c:pt idx="1451">
                  <c:v>14307900</c:v>
                </c:pt>
                <c:pt idx="1452">
                  <c:v>6042100</c:v>
                </c:pt>
                <c:pt idx="1453">
                  <c:v>7523100</c:v>
                </c:pt>
                <c:pt idx="1454">
                  <c:v>6848700</c:v>
                </c:pt>
                <c:pt idx="1455">
                  <c:v>7374600</c:v>
                </c:pt>
                <c:pt idx="1456">
                  <c:v>12735700</c:v>
                </c:pt>
                <c:pt idx="1457">
                  <c:v>5797400</c:v>
                </c:pt>
                <c:pt idx="1458">
                  <c:v>6293800</c:v>
                </c:pt>
                <c:pt idx="1459">
                  <c:v>7901300</c:v>
                </c:pt>
                <c:pt idx="1460">
                  <c:v>6735400</c:v>
                </c:pt>
                <c:pt idx="1461">
                  <c:v>7254700</c:v>
                </c:pt>
                <c:pt idx="1462">
                  <c:v>10350600</c:v>
                </c:pt>
                <c:pt idx="1463">
                  <c:v>5126900</c:v>
                </c:pt>
                <c:pt idx="1464">
                  <c:v>5342900</c:v>
                </c:pt>
                <c:pt idx="1465">
                  <c:v>6725900</c:v>
                </c:pt>
                <c:pt idx="1466">
                  <c:v>7072200</c:v>
                </c:pt>
                <c:pt idx="1467">
                  <c:v>4106100</c:v>
                </c:pt>
                <c:pt idx="1468">
                  <c:v>8176000</c:v>
                </c:pt>
                <c:pt idx="1469">
                  <c:v>9320800</c:v>
                </c:pt>
                <c:pt idx="1470">
                  <c:v>5689700</c:v>
                </c:pt>
                <c:pt idx="1471">
                  <c:v>9637400</c:v>
                </c:pt>
                <c:pt idx="1472">
                  <c:v>13922100</c:v>
                </c:pt>
                <c:pt idx="1473">
                  <c:v>4903600</c:v>
                </c:pt>
                <c:pt idx="1474">
                  <c:v>8137200</c:v>
                </c:pt>
                <c:pt idx="1475">
                  <c:v>8118800</c:v>
                </c:pt>
                <c:pt idx="1476">
                  <c:v>5414500</c:v>
                </c:pt>
                <c:pt idx="1477">
                  <c:v>3291100</c:v>
                </c:pt>
                <c:pt idx="1478">
                  <c:v>5468100</c:v>
                </c:pt>
                <c:pt idx="1479">
                  <c:v>4637700</c:v>
                </c:pt>
                <c:pt idx="1480">
                  <c:v>5800900</c:v>
                </c:pt>
                <c:pt idx="1481">
                  <c:v>7068100</c:v>
                </c:pt>
                <c:pt idx="1482">
                  <c:v>6528600</c:v>
                </c:pt>
                <c:pt idx="1483">
                  <c:v>7542700</c:v>
                </c:pt>
                <c:pt idx="1484">
                  <c:v>8912200</c:v>
                </c:pt>
                <c:pt idx="1485">
                  <c:v>7195100</c:v>
                </c:pt>
                <c:pt idx="1486">
                  <c:v>5058100</c:v>
                </c:pt>
                <c:pt idx="1487">
                  <c:v>17497500</c:v>
                </c:pt>
                <c:pt idx="1488">
                  <c:v>15207800</c:v>
                </c:pt>
                <c:pt idx="1489">
                  <c:v>5228500</c:v>
                </c:pt>
                <c:pt idx="1490">
                  <c:v>6718800</c:v>
                </c:pt>
                <c:pt idx="1491">
                  <c:v>5464300</c:v>
                </c:pt>
                <c:pt idx="1492">
                  <c:v>4586100</c:v>
                </c:pt>
                <c:pt idx="1493">
                  <c:v>3778600</c:v>
                </c:pt>
                <c:pt idx="1494">
                  <c:v>5238900</c:v>
                </c:pt>
                <c:pt idx="1495">
                  <c:v>4519700</c:v>
                </c:pt>
                <c:pt idx="1496">
                  <c:v>4490000</c:v>
                </c:pt>
                <c:pt idx="1497">
                  <c:v>5273500</c:v>
                </c:pt>
                <c:pt idx="1498">
                  <c:v>7735200</c:v>
                </c:pt>
                <c:pt idx="1499">
                  <c:v>5646700</c:v>
                </c:pt>
                <c:pt idx="1500">
                  <c:v>6434600</c:v>
                </c:pt>
                <c:pt idx="1501">
                  <c:v>9663600</c:v>
                </c:pt>
                <c:pt idx="1502">
                  <c:v>3947900</c:v>
                </c:pt>
                <c:pt idx="1503">
                  <c:v>5020100</c:v>
                </c:pt>
                <c:pt idx="1504">
                  <c:v>7216100</c:v>
                </c:pt>
                <c:pt idx="1505">
                  <c:v>7340200</c:v>
                </c:pt>
                <c:pt idx="1506">
                  <c:v>6613400</c:v>
                </c:pt>
                <c:pt idx="1507">
                  <c:v>5018700</c:v>
                </c:pt>
                <c:pt idx="1508">
                  <c:v>4852100</c:v>
                </c:pt>
                <c:pt idx="1509">
                  <c:v>6776800</c:v>
                </c:pt>
                <c:pt idx="1510">
                  <c:v>6979200</c:v>
                </c:pt>
                <c:pt idx="1511">
                  <c:v>6361600</c:v>
                </c:pt>
                <c:pt idx="1512">
                  <c:v>7199600</c:v>
                </c:pt>
                <c:pt idx="1513">
                  <c:v>8834500</c:v>
                </c:pt>
                <c:pt idx="1514">
                  <c:v>6726800</c:v>
                </c:pt>
                <c:pt idx="1515">
                  <c:v>6697700</c:v>
                </c:pt>
                <c:pt idx="1516">
                  <c:v>6336600</c:v>
                </c:pt>
                <c:pt idx="1517">
                  <c:v>8194300</c:v>
                </c:pt>
                <c:pt idx="1518">
                  <c:v>14424400</c:v>
                </c:pt>
                <c:pt idx="1519">
                  <c:v>11365600</c:v>
                </c:pt>
                <c:pt idx="1520">
                  <c:v>8874400</c:v>
                </c:pt>
                <c:pt idx="1521">
                  <c:v>6747700</c:v>
                </c:pt>
                <c:pt idx="1522">
                  <c:v>8734397</c:v>
                </c:pt>
                <c:pt idx="1523">
                  <c:v>7307199</c:v>
                </c:pt>
                <c:pt idx="1524">
                  <c:v>6803600</c:v>
                </c:pt>
                <c:pt idx="1525">
                  <c:v>7661500</c:v>
                </c:pt>
                <c:pt idx="1526">
                  <c:v>5037600</c:v>
                </c:pt>
                <c:pt idx="1527">
                  <c:v>18519500</c:v>
                </c:pt>
                <c:pt idx="1528">
                  <c:v>26747900</c:v>
                </c:pt>
                <c:pt idx="1529">
                  <c:v>15314300</c:v>
                </c:pt>
                <c:pt idx="1530">
                  <c:v>7528100</c:v>
                </c:pt>
                <c:pt idx="1531">
                  <c:v>6373900</c:v>
                </c:pt>
                <c:pt idx="1532">
                  <c:v>10565600</c:v>
                </c:pt>
                <c:pt idx="1533">
                  <c:v>5595700</c:v>
                </c:pt>
                <c:pt idx="1534">
                  <c:v>6182600</c:v>
                </c:pt>
                <c:pt idx="1535">
                  <c:v>6092200</c:v>
                </c:pt>
                <c:pt idx="1536">
                  <c:v>4029300</c:v>
                </c:pt>
                <c:pt idx="1537">
                  <c:v>5783800</c:v>
                </c:pt>
                <c:pt idx="1538">
                  <c:v>8622400</c:v>
                </c:pt>
                <c:pt idx="1539">
                  <c:v>7123800</c:v>
                </c:pt>
                <c:pt idx="1540">
                  <c:v>1811000</c:v>
                </c:pt>
                <c:pt idx="1541">
                  <c:v>7711000</c:v>
                </c:pt>
                <c:pt idx="1542">
                  <c:v>11292400</c:v>
                </c:pt>
                <c:pt idx="1543">
                  <c:v>7164800</c:v>
                </c:pt>
                <c:pt idx="1544">
                  <c:v>6211900</c:v>
                </c:pt>
                <c:pt idx="1545">
                  <c:v>3963900</c:v>
                </c:pt>
                <c:pt idx="1546">
                  <c:v>5922400</c:v>
                </c:pt>
                <c:pt idx="1547">
                  <c:v>14438000</c:v>
                </c:pt>
                <c:pt idx="1548">
                  <c:v>15345100</c:v>
                </c:pt>
                <c:pt idx="1549">
                  <c:v>11899400</c:v>
                </c:pt>
                <c:pt idx="1550">
                  <c:v>6514600</c:v>
                </c:pt>
                <c:pt idx="1551">
                  <c:v>7436600</c:v>
                </c:pt>
                <c:pt idx="1552">
                  <c:v>11802300</c:v>
                </c:pt>
                <c:pt idx="1553">
                  <c:v>13562900</c:v>
                </c:pt>
                <c:pt idx="1554">
                  <c:v>9559100</c:v>
                </c:pt>
                <c:pt idx="1555">
                  <c:v>11257400</c:v>
                </c:pt>
                <c:pt idx="1556">
                  <c:v>7007200</c:v>
                </c:pt>
                <c:pt idx="1557">
                  <c:v>4196200</c:v>
                </c:pt>
                <c:pt idx="1558">
                  <c:v>2071100</c:v>
                </c:pt>
                <c:pt idx="1559">
                  <c:v>906700</c:v>
                </c:pt>
                <c:pt idx="1560">
                  <c:v>4280500</c:v>
                </c:pt>
                <c:pt idx="1561">
                  <c:v>4887000</c:v>
                </c:pt>
                <c:pt idx="1562">
                  <c:v>4028700</c:v>
                </c:pt>
                <c:pt idx="1563">
                  <c:v>8139400</c:v>
                </c:pt>
                <c:pt idx="1564">
                  <c:v>6780400</c:v>
                </c:pt>
                <c:pt idx="1565">
                  <c:v>6146000</c:v>
                </c:pt>
                <c:pt idx="1566">
                  <c:v>8424300</c:v>
                </c:pt>
                <c:pt idx="1567">
                  <c:v>8372500</c:v>
                </c:pt>
                <c:pt idx="1568">
                  <c:v>8302200</c:v>
                </c:pt>
                <c:pt idx="1569">
                  <c:v>5947500</c:v>
                </c:pt>
                <c:pt idx="1570">
                  <c:v>11442700</c:v>
                </c:pt>
                <c:pt idx="1571">
                  <c:v>5652700</c:v>
                </c:pt>
                <c:pt idx="1572">
                  <c:v>5950600</c:v>
                </c:pt>
                <c:pt idx="1573">
                  <c:v>9837900</c:v>
                </c:pt>
                <c:pt idx="1574">
                  <c:v>8930700</c:v>
                </c:pt>
                <c:pt idx="1575">
                  <c:v>6556100</c:v>
                </c:pt>
                <c:pt idx="1576">
                  <c:v>6246600</c:v>
                </c:pt>
                <c:pt idx="1577">
                  <c:v>4368200</c:v>
                </c:pt>
                <c:pt idx="1578">
                  <c:v>5435400</c:v>
                </c:pt>
                <c:pt idx="1579">
                  <c:v>5938100</c:v>
                </c:pt>
                <c:pt idx="1580">
                  <c:v>7668800</c:v>
                </c:pt>
                <c:pt idx="1581">
                  <c:v>13033200</c:v>
                </c:pt>
                <c:pt idx="1582">
                  <c:v>7437400</c:v>
                </c:pt>
                <c:pt idx="1583">
                  <c:v>4597000</c:v>
                </c:pt>
                <c:pt idx="1584">
                  <c:v>5291500</c:v>
                </c:pt>
                <c:pt idx="1585">
                  <c:v>6653700</c:v>
                </c:pt>
                <c:pt idx="1586">
                  <c:v>4133900</c:v>
                </c:pt>
                <c:pt idx="1587">
                  <c:v>5699400</c:v>
                </c:pt>
                <c:pt idx="1588">
                  <c:v>3898300</c:v>
                </c:pt>
                <c:pt idx="1589">
                  <c:v>2581200</c:v>
                </c:pt>
                <c:pt idx="1590">
                  <c:v>4213200</c:v>
                </c:pt>
                <c:pt idx="1591">
                  <c:v>2613100</c:v>
                </c:pt>
                <c:pt idx="1592">
                  <c:v>5296000</c:v>
                </c:pt>
                <c:pt idx="1593">
                  <c:v>3710500</c:v>
                </c:pt>
                <c:pt idx="1594">
                  <c:v>5212900</c:v>
                </c:pt>
                <c:pt idx="1595">
                  <c:v>5168500</c:v>
                </c:pt>
                <c:pt idx="1596">
                  <c:v>4825900</c:v>
                </c:pt>
                <c:pt idx="1597">
                  <c:v>9196600</c:v>
                </c:pt>
                <c:pt idx="1598">
                  <c:v>4722200</c:v>
                </c:pt>
                <c:pt idx="1599">
                  <c:v>4121900</c:v>
                </c:pt>
                <c:pt idx="1600">
                  <c:v>4205500</c:v>
                </c:pt>
                <c:pt idx="1601">
                  <c:v>4785400</c:v>
                </c:pt>
                <c:pt idx="1602">
                  <c:v>7119700</c:v>
                </c:pt>
                <c:pt idx="1603">
                  <c:v>10440000</c:v>
                </c:pt>
                <c:pt idx="1604">
                  <c:v>6491800</c:v>
                </c:pt>
                <c:pt idx="1605">
                  <c:v>5124500</c:v>
                </c:pt>
                <c:pt idx="1606">
                  <c:v>6233800</c:v>
                </c:pt>
                <c:pt idx="1607">
                  <c:v>7169200</c:v>
                </c:pt>
                <c:pt idx="1608">
                  <c:v>6842100</c:v>
                </c:pt>
                <c:pt idx="1609">
                  <c:v>6271100</c:v>
                </c:pt>
                <c:pt idx="1610">
                  <c:v>13745200</c:v>
                </c:pt>
                <c:pt idx="1611">
                  <c:v>7163300</c:v>
                </c:pt>
                <c:pt idx="1612">
                  <c:v>8110100</c:v>
                </c:pt>
                <c:pt idx="1613">
                  <c:v>3404200</c:v>
                </c:pt>
                <c:pt idx="1614">
                  <c:v>7352400</c:v>
                </c:pt>
                <c:pt idx="1615">
                  <c:v>5691700</c:v>
                </c:pt>
                <c:pt idx="1616">
                  <c:v>7973400</c:v>
                </c:pt>
                <c:pt idx="1617">
                  <c:v>16021600</c:v>
                </c:pt>
                <c:pt idx="1618">
                  <c:v>17091900</c:v>
                </c:pt>
                <c:pt idx="1619">
                  <c:v>10853000</c:v>
                </c:pt>
                <c:pt idx="1620">
                  <c:v>11925300</c:v>
                </c:pt>
                <c:pt idx="1621">
                  <c:v>10440700</c:v>
                </c:pt>
                <c:pt idx="1622">
                  <c:v>9114800</c:v>
                </c:pt>
                <c:pt idx="1623">
                  <c:v>5006800</c:v>
                </c:pt>
                <c:pt idx="1624">
                  <c:v>3767800</c:v>
                </c:pt>
                <c:pt idx="1625">
                  <c:v>6824600</c:v>
                </c:pt>
                <c:pt idx="1626">
                  <c:v>6588100</c:v>
                </c:pt>
                <c:pt idx="1627">
                  <c:v>4602800</c:v>
                </c:pt>
                <c:pt idx="1628">
                  <c:v>4791800</c:v>
                </c:pt>
                <c:pt idx="1629">
                  <c:v>4360200</c:v>
                </c:pt>
                <c:pt idx="1630">
                  <c:v>3211000</c:v>
                </c:pt>
                <c:pt idx="1631">
                  <c:v>2385800</c:v>
                </c:pt>
                <c:pt idx="1632">
                  <c:v>4611700</c:v>
                </c:pt>
                <c:pt idx="1633">
                  <c:v>6523500</c:v>
                </c:pt>
                <c:pt idx="1634">
                  <c:v>5255100</c:v>
                </c:pt>
                <c:pt idx="1635">
                  <c:v>4031700</c:v>
                </c:pt>
                <c:pt idx="1636">
                  <c:v>4104600</c:v>
                </c:pt>
                <c:pt idx="1637">
                  <c:v>5421300</c:v>
                </c:pt>
                <c:pt idx="1638">
                  <c:v>5915800</c:v>
                </c:pt>
                <c:pt idx="1639">
                  <c:v>7748900</c:v>
                </c:pt>
                <c:pt idx="1640">
                  <c:v>8669800</c:v>
                </c:pt>
                <c:pt idx="1641">
                  <c:v>4760300</c:v>
                </c:pt>
                <c:pt idx="1642">
                  <c:v>4428000</c:v>
                </c:pt>
                <c:pt idx="1643">
                  <c:v>8530900</c:v>
                </c:pt>
                <c:pt idx="1644">
                  <c:v>8716200</c:v>
                </c:pt>
                <c:pt idx="1645">
                  <c:v>9730400</c:v>
                </c:pt>
                <c:pt idx="1646">
                  <c:v>6934600</c:v>
                </c:pt>
                <c:pt idx="1647">
                  <c:v>5350600</c:v>
                </c:pt>
                <c:pt idx="1648">
                  <c:v>9264800</c:v>
                </c:pt>
                <c:pt idx="1649">
                  <c:v>12149000</c:v>
                </c:pt>
                <c:pt idx="1650">
                  <c:v>8856100</c:v>
                </c:pt>
                <c:pt idx="1651">
                  <c:v>8924000</c:v>
                </c:pt>
                <c:pt idx="1652">
                  <c:v>8435100</c:v>
                </c:pt>
                <c:pt idx="1653">
                  <c:v>8785700</c:v>
                </c:pt>
                <c:pt idx="1654">
                  <c:v>5406000</c:v>
                </c:pt>
                <c:pt idx="1655">
                  <c:v>5507600</c:v>
                </c:pt>
                <c:pt idx="1656">
                  <c:v>8873500</c:v>
                </c:pt>
                <c:pt idx="1657">
                  <c:v>6898700</c:v>
                </c:pt>
                <c:pt idx="1658">
                  <c:v>10432100</c:v>
                </c:pt>
                <c:pt idx="1659">
                  <c:v>4236400</c:v>
                </c:pt>
                <c:pt idx="1660">
                  <c:v>4872900</c:v>
                </c:pt>
                <c:pt idx="1661">
                  <c:v>5501800</c:v>
                </c:pt>
                <c:pt idx="1662">
                  <c:v>8157200</c:v>
                </c:pt>
                <c:pt idx="1663">
                  <c:v>7250700</c:v>
                </c:pt>
                <c:pt idx="1664">
                  <c:v>7282300</c:v>
                </c:pt>
                <c:pt idx="1665">
                  <c:v>4150700</c:v>
                </c:pt>
                <c:pt idx="1666">
                  <c:v>5893600</c:v>
                </c:pt>
                <c:pt idx="1667">
                  <c:v>4465500</c:v>
                </c:pt>
                <c:pt idx="1668">
                  <c:v>7680300</c:v>
                </c:pt>
                <c:pt idx="1669">
                  <c:v>7621800</c:v>
                </c:pt>
                <c:pt idx="1670">
                  <c:v>7899800</c:v>
                </c:pt>
                <c:pt idx="1671">
                  <c:v>5614900</c:v>
                </c:pt>
                <c:pt idx="1672">
                  <c:v>12117400</c:v>
                </c:pt>
                <c:pt idx="1673">
                  <c:v>10005000</c:v>
                </c:pt>
                <c:pt idx="1674">
                  <c:v>13546860</c:v>
                </c:pt>
                <c:pt idx="1675">
                  <c:v>10919900</c:v>
                </c:pt>
                <c:pt idx="1676">
                  <c:v>9966700</c:v>
                </c:pt>
                <c:pt idx="1677">
                  <c:v>11705000</c:v>
                </c:pt>
                <c:pt idx="1678">
                  <c:v>6396900</c:v>
                </c:pt>
                <c:pt idx="1679">
                  <c:v>5785100</c:v>
                </c:pt>
                <c:pt idx="1680">
                  <c:v>8051500</c:v>
                </c:pt>
                <c:pt idx="1681">
                  <c:v>8646900</c:v>
                </c:pt>
                <c:pt idx="1682">
                  <c:v>8283700</c:v>
                </c:pt>
                <c:pt idx="1683">
                  <c:v>5891900</c:v>
                </c:pt>
                <c:pt idx="1684">
                  <c:v>3986000</c:v>
                </c:pt>
                <c:pt idx="1685">
                  <c:v>7218200</c:v>
                </c:pt>
                <c:pt idx="1686">
                  <c:v>5952500</c:v>
                </c:pt>
                <c:pt idx="1687">
                  <c:v>8877000</c:v>
                </c:pt>
                <c:pt idx="1688">
                  <c:v>3403500</c:v>
                </c:pt>
                <c:pt idx="1689">
                  <c:v>8100600</c:v>
                </c:pt>
                <c:pt idx="1690">
                  <c:v>7814800</c:v>
                </c:pt>
                <c:pt idx="1691">
                  <c:v>3163200</c:v>
                </c:pt>
                <c:pt idx="1692">
                  <c:v>4251900</c:v>
                </c:pt>
                <c:pt idx="1693">
                  <c:v>5636100</c:v>
                </c:pt>
                <c:pt idx="1694">
                  <c:v>2666300</c:v>
                </c:pt>
                <c:pt idx="1695">
                  <c:v>13092900</c:v>
                </c:pt>
                <c:pt idx="1696">
                  <c:v>9963900</c:v>
                </c:pt>
                <c:pt idx="1697">
                  <c:v>6692000</c:v>
                </c:pt>
                <c:pt idx="1698">
                  <c:v>7579800</c:v>
                </c:pt>
                <c:pt idx="1699">
                  <c:v>7031500</c:v>
                </c:pt>
                <c:pt idx="1700">
                  <c:v>8828100</c:v>
                </c:pt>
                <c:pt idx="1701">
                  <c:v>8817500</c:v>
                </c:pt>
                <c:pt idx="1702">
                  <c:v>16102500</c:v>
                </c:pt>
                <c:pt idx="1703">
                  <c:v>7898200</c:v>
                </c:pt>
                <c:pt idx="1704">
                  <c:v>9659800</c:v>
                </c:pt>
                <c:pt idx="1705">
                  <c:v>8009500</c:v>
                </c:pt>
                <c:pt idx="1706">
                  <c:v>10044600</c:v>
                </c:pt>
                <c:pt idx="1707">
                  <c:v>5810400</c:v>
                </c:pt>
                <c:pt idx="1708">
                  <c:v>4801700</c:v>
                </c:pt>
                <c:pt idx="1709">
                  <c:v>8221600</c:v>
                </c:pt>
                <c:pt idx="1710">
                  <c:v>4793000</c:v>
                </c:pt>
                <c:pt idx="1711">
                  <c:v>8448200</c:v>
                </c:pt>
                <c:pt idx="1712">
                  <c:v>8282200</c:v>
                </c:pt>
                <c:pt idx="1713">
                  <c:v>4767100</c:v>
                </c:pt>
                <c:pt idx="1714">
                  <c:v>4970100</c:v>
                </c:pt>
                <c:pt idx="1715">
                  <c:v>8574900</c:v>
                </c:pt>
                <c:pt idx="1716">
                  <c:v>7163700</c:v>
                </c:pt>
                <c:pt idx="1717">
                  <c:v>5343900</c:v>
                </c:pt>
                <c:pt idx="1718">
                  <c:v>3344500</c:v>
                </c:pt>
                <c:pt idx="1719">
                  <c:v>3012600</c:v>
                </c:pt>
                <c:pt idx="1720">
                  <c:v>8154500</c:v>
                </c:pt>
                <c:pt idx="1721">
                  <c:v>8156500</c:v>
                </c:pt>
                <c:pt idx="1722">
                  <c:v>4499000</c:v>
                </c:pt>
                <c:pt idx="1723">
                  <c:v>4119200</c:v>
                </c:pt>
                <c:pt idx="1724">
                  <c:v>6359000</c:v>
                </c:pt>
                <c:pt idx="1725">
                  <c:v>6054600</c:v>
                </c:pt>
                <c:pt idx="1726">
                  <c:v>5093400</c:v>
                </c:pt>
                <c:pt idx="1727">
                  <c:v>3724700</c:v>
                </c:pt>
                <c:pt idx="1728">
                  <c:v>5114600</c:v>
                </c:pt>
                <c:pt idx="1729">
                  <c:v>4893300</c:v>
                </c:pt>
                <c:pt idx="1730">
                  <c:v>4987200</c:v>
                </c:pt>
                <c:pt idx="1731">
                  <c:v>5465100</c:v>
                </c:pt>
                <c:pt idx="1732">
                  <c:v>10539700</c:v>
                </c:pt>
                <c:pt idx="1733">
                  <c:v>4612300</c:v>
                </c:pt>
                <c:pt idx="1734">
                  <c:v>2604100</c:v>
                </c:pt>
                <c:pt idx="1735">
                  <c:v>6628200</c:v>
                </c:pt>
                <c:pt idx="1736">
                  <c:v>11590800</c:v>
                </c:pt>
                <c:pt idx="1737">
                  <c:v>11964500</c:v>
                </c:pt>
                <c:pt idx="1738">
                  <c:v>6852700</c:v>
                </c:pt>
                <c:pt idx="1739">
                  <c:v>4134800</c:v>
                </c:pt>
                <c:pt idx="1740">
                  <c:v>2791000</c:v>
                </c:pt>
                <c:pt idx="1741">
                  <c:v>2562600</c:v>
                </c:pt>
                <c:pt idx="1742">
                  <c:v>5397500</c:v>
                </c:pt>
                <c:pt idx="1743">
                  <c:v>4032400</c:v>
                </c:pt>
                <c:pt idx="1744">
                  <c:v>5241600</c:v>
                </c:pt>
                <c:pt idx="1745">
                  <c:v>4417400</c:v>
                </c:pt>
                <c:pt idx="1746">
                  <c:v>7286500</c:v>
                </c:pt>
                <c:pt idx="1747">
                  <c:v>4528200</c:v>
                </c:pt>
                <c:pt idx="1748">
                  <c:v>3883300</c:v>
                </c:pt>
                <c:pt idx="1749">
                  <c:v>4375900</c:v>
                </c:pt>
                <c:pt idx="1750">
                  <c:v>3483000</c:v>
                </c:pt>
                <c:pt idx="1751">
                  <c:v>10114500</c:v>
                </c:pt>
                <c:pt idx="1752">
                  <c:v>5460400</c:v>
                </c:pt>
                <c:pt idx="1753">
                  <c:v>4371500</c:v>
                </c:pt>
                <c:pt idx="1754">
                  <c:v>6801700</c:v>
                </c:pt>
                <c:pt idx="1755">
                  <c:v>7932400</c:v>
                </c:pt>
                <c:pt idx="1756">
                  <c:v>11923500</c:v>
                </c:pt>
                <c:pt idx="1757">
                  <c:v>3827200</c:v>
                </c:pt>
                <c:pt idx="1758">
                  <c:v>9532400</c:v>
                </c:pt>
                <c:pt idx="1759">
                  <c:v>7129900</c:v>
                </c:pt>
                <c:pt idx="1760">
                  <c:v>5334600</c:v>
                </c:pt>
                <c:pt idx="1761">
                  <c:v>9574300</c:v>
                </c:pt>
                <c:pt idx="1762">
                  <c:v>6102100</c:v>
                </c:pt>
                <c:pt idx="1763">
                  <c:v>9684600</c:v>
                </c:pt>
                <c:pt idx="1764">
                  <c:v>5992700</c:v>
                </c:pt>
                <c:pt idx="1765">
                  <c:v>6807300</c:v>
                </c:pt>
                <c:pt idx="1766">
                  <c:v>6507700</c:v>
                </c:pt>
                <c:pt idx="1767">
                  <c:v>4521500</c:v>
                </c:pt>
                <c:pt idx="1768">
                  <c:v>6804300</c:v>
                </c:pt>
                <c:pt idx="1769">
                  <c:v>11752500</c:v>
                </c:pt>
                <c:pt idx="1770">
                  <c:v>6319700</c:v>
                </c:pt>
                <c:pt idx="1771">
                  <c:v>7450500</c:v>
                </c:pt>
                <c:pt idx="1772">
                  <c:v>4170900</c:v>
                </c:pt>
                <c:pt idx="1773">
                  <c:v>11034800</c:v>
                </c:pt>
                <c:pt idx="1774">
                  <c:v>15964300</c:v>
                </c:pt>
                <c:pt idx="1775">
                  <c:v>7681700</c:v>
                </c:pt>
                <c:pt idx="1776">
                  <c:v>7393500</c:v>
                </c:pt>
                <c:pt idx="1777">
                  <c:v>5952400</c:v>
                </c:pt>
                <c:pt idx="1778">
                  <c:v>3809800</c:v>
                </c:pt>
                <c:pt idx="1779">
                  <c:v>4854200</c:v>
                </c:pt>
                <c:pt idx="1780">
                  <c:v>3511200</c:v>
                </c:pt>
                <c:pt idx="1781">
                  <c:v>4181600</c:v>
                </c:pt>
                <c:pt idx="1782">
                  <c:v>3480700</c:v>
                </c:pt>
                <c:pt idx="1783">
                  <c:v>7700300</c:v>
                </c:pt>
                <c:pt idx="1784">
                  <c:v>18687400</c:v>
                </c:pt>
                <c:pt idx="1785">
                  <c:v>6558300</c:v>
                </c:pt>
                <c:pt idx="1786">
                  <c:v>7765400</c:v>
                </c:pt>
                <c:pt idx="1787">
                  <c:v>7156500</c:v>
                </c:pt>
                <c:pt idx="1788">
                  <c:v>5342400</c:v>
                </c:pt>
                <c:pt idx="1789">
                  <c:v>3761300</c:v>
                </c:pt>
                <c:pt idx="1790">
                  <c:v>2947000</c:v>
                </c:pt>
                <c:pt idx="1791">
                  <c:v>4460900</c:v>
                </c:pt>
                <c:pt idx="1792">
                  <c:v>6739200</c:v>
                </c:pt>
                <c:pt idx="1793">
                  <c:v>7449200</c:v>
                </c:pt>
                <c:pt idx="1794">
                  <c:v>6451100</c:v>
                </c:pt>
                <c:pt idx="1795">
                  <c:v>6688400</c:v>
                </c:pt>
                <c:pt idx="1796">
                  <c:v>2760600</c:v>
                </c:pt>
                <c:pt idx="1797">
                  <c:v>4205200</c:v>
                </c:pt>
                <c:pt idx="1798">
                  <c:v>5487900</c:v>
                </c:pt>
                <c:pt idx="1799">
                  <c:v>7147200</c:v>
                </c:pt>
                <c:pt idx="1800">
                  <c:v>4314400</c:v>
                </c:pt>
                <c:pt idx="1801">
                  <c:v>4445600</c:v>
                </c:pt>
                <c:pt idx="1802">
                  <c:v>5964800</c:v>
                </c:pt>
                <c:pt idx="1803">
                  <c:v>6025600</c:v>
                </c:pt>
                <c:pt idx="1804">
                  <c:v>4377400</c:v>
                </c:pt>
                <c:pt idx="1805">
                  <c:v>4630900</c:v>
                </c:pt>
                <c:pt idx="1806">
                  <c:v>6868900</c:v>
                </c:pt>
                <c:pt idx="1807">
                  <c:v>4534000</c:v>
                </c:pt>
                <c:pt idx="1808">
                  <c:v>4254600</c:v>
                </c:pt>
                <c:pt idx="1809">
                  <c:v>2612100</c:v>
                </c:pt>
                <c:pt idx="1810">
                  <c:v>1974500</c:v>
                </c:pt>
                <c:pt idx="1811">
                  <c:v>2019800</c:v>
                </c:pt>
                <c:pt idx="1812">
                  <c:v>3902100</c:v>
                </c:pt>
                <c:pt idx="1813">
                  <c:v>3140700</c:v>
                </c:pt>
                <c:pt idx="1814">
                  <c:v>1832600</c:v>
                </c:pt>
                <c:pt idx="1815">
                  <c:v>4471700</c:v>
                </c:pt>
                <c:pt idx="1816">
                  <c:v>7963200</c:v>
                </c:pt>
                <c:pt idx="1817">
                  <c:v>10222600</c:v>
                </c:pt>
                <c:pt idx="1818">
                  <c:v>7976800</c:v>
                </c:pt>
                <c:pt idx="1819">
                  <c:v>5253000</c:v>
                </c:pt>
                <c:pt idx="1820">
                  <c:v>4236700</c:v>
                </c:pt>
                <c:pt idx="1821">
                  <c:v>5523600</c:v>
                </c:pt>
                <c:pt idx="1822">
                  <c:v>3263800</c:v>
                </c:pt>
                <c:pt idx="1823">
                  <c:v>3676600</c:v>
                </c:pt>
                <c:pt idx="1824">
                  <c:v>5894000</c:v>
                </c:pt>
                <c:pt idx="1825">
                  <c:v>5966600</c:v>
                </c:pt>
                <c:pt idx="1826">
                  <c:v>3525600</c:v>
                </c:pt>
                <c:pt idx="1827">
                  <c:v>12723800</c:v>
                </c:pt>
                <c:pt idx="1828">
                  <c:v>7440300</c:v>
                </c:pt>
                <c:pt idx="1829">
                  <c:v>6641200</c:v>
                </c:pt>
                <c:pt idx="1830">
                  <c:v>5803200</c:v>
                </c:pt>
                <c:pt idx="1831">
                  <c:v>10034900</c:v>
                </c:pt>
                <c:pt idx="1832">
                  <c:v>9851900</c:v>
                </c:pt>
                <c:pt idx="1833">
                  <c:v>7072500</c:v>
                </c:pt>
                <c:pt idx="1834">
                  <c:v>13775700</c:v>
                </c:pt>
                <c:pt idx="1835">
                  <c:v>9959500</c:v>
                </c:pt>
                <c:pt idx="1836">
                  <c:v>8161200</c:v>
                </c:pt>
                <c:pt idx="1837">
                  <c:v>6812200</c:v>
                </c:pt>
                <c:pt idx="1838">
                  <c:v>5970300</c:v>
                </c:pt>
                <c:pt idx="1839">
                  <c:v>3589600</c:v>
                </c:pt>
                <c:pt idx="1840">
                  <c:v>4099200</c:v>
                </c:pt>
                <c:pt idx="1841">
                  <c:v>2973300</c:v>
                </c:pt>
                <c:pt idx="1842">
                  <c:v>2448100</c:v>
                </c:pt>
                <c:pt idx="1843">
                  <c:v>5366800</c:v>
                </c:pt>
                <c:pt idx="1844">
                  <c:v>4307100</c:v>
                </c:pt>
                <c:pt idx="1845">
                  <c:v>7825300</c:v>
                </c:pt>
                <c:pt idx="1846">
                  <c:v>5420700</c:v>
                </c:pt>
                <c:pt idx="1847">
                  <c:v>12426100</c:v>
                </c:pt>
                <c:pt idx="1848">
                  <c:v>3831400</c:v>
                </c:pt>
                <c:pt idx="1849">
                  <c:v>7161700</c:v>
                </c:pt>
                <c:pt idx="1850">
                  <c:v>5283800</c:v>
                </c:pt>
                <c:pt idx="1851">
                  <c:v>4819600</c:v>
                </c:pt>
                <c:pt idx="1852">
                  <c:v>6172200</c:v>
                </c:pt>
                <c:pt idx="1853">
                  <c:v>11416100</c:v>
                </c:pt>
                <c:pt idx="1854">
                  <c:v>5117000</c:v>
                </c:pt>
                <c:pt idx="1855">
                  <c:v>7952300</c:v>
                </c:pt>
                <c:pt idx="1856">
                  <c:v>9782800</c:v>
                </c:pt>
                <c:pt idx="1857">
                  <c:v>9764200</c:v>
                </c:pt>
                <c:pt idx="1858">
                  <c:v>8771100</c:v>
                </c:pt>
                <c:pt idx="1859">
                  <c:v>7019300</c:v>
                </c:pt>
                <c:pt idx="1860">
                  <c:v>9582800</c:v>
                </c:pt>
                <c:pt idx="1861">
                  <c:v>6270500</c:v>
                </c:pt>
                <c:pt idx="1862">
                  <c:v>7356800</c:v>
                </c:pt>
                <c:pt idx="1863">
                  <c:v>5751500</c:v>
                </c:pt>
                <c:pt idx="1864">
                  <c:v>5324700</c:v>
                </c:pt>
                <c:pt idx="1865">
                  <c:v>3407300</c:v>
                </c:pt>
                <c:pt idx="1866">
                  <c:v>3826800</c:v>
                </c:pt>
                <c:pt idx="1867">
                  <c:v>4411100</c:v>
                </c:pt>
                <c:pt idx="1868">
                  <c:v>3028100</c:v>
                </c:pt>
                <c:pt idx="1869">
                  <c:v>7020700</c:v>
                </c:pt>
                <c:pt idx="1870">
                  <c:v>5188900</c:v>
                </c:pt>
                <c:pt idx="1871">
                  <c:v>3800000</c:v>
                </c:pt>
                <c:pt idx="1872">
                  <c:v>2881800</c:v>
                </c:pt>
                <c:pt idx="1873">
                  <c:v>4769200</c:v>
                </c:pt>
                <c:pt idx="1874">
                  <c:v>5753100</c:v>
                </c:pt>
                <c:pt idx="1875">
                  <c:v>9144400</c:v>
                </c:pt>
                <c:pt idx="1876">
                  <c:v>5152900</c:v>
                </c:pt>
                <c:pt idx="1877">
                  <c:v>4151500</c:v>
                </c:pt>
                <c:pt idx="1878">
                  <c:v>3473100</c:v>
                </c:pt>
                <c:pt idx="1879">
                  <c:v>3944400</c:v>
                </c:pt>
                <c:pt idx="1880">
                  <c:v>5491400</c:v>
                </c:pt>
                <c:pt idx="1881">
                  <c:v>5561000</c:v>
                </c:pt>
                <c:pt idx="1882">
                  <c:v>2826500</c:v>
                </c:pt>
                <c:pt idx="1883">
                  <c:v>2361900</c:v>
                </c:pt>
                <c:pt idx="1884">
                  <c:v>4411400</c:v>
                </c:pt>
                <c:pt idx="1885">
                  <c:v>6228100</c:v>
                </c:pt>
                <c:pt idx="1886">
                  <c:v>4423200</c:v>
                </c:pt>
                <c:pt idx="1887">
                  <c:v>8112800</c:v>
                </c:pt>
                <c:pt idx="1888">
                  <c:v>3506400</c:v>
                </c:pt>
                <c:pt idx="1889">
                  <c:v>6646500</c:v>
                </c:pt>
                <c:pt idx="1890">
                  <c:v>8152700</c:v>
                </c:pt>
                <c:pt idx="1891">
                  <c:v>6313100</c:v>
                </c:pt>
                <c:pt idx="1892">
                  <c:v>3847000</c:v>
                </c:pt>
                <c:pt idx="1893">
                  <c:v>14604000</c:v>
                </c:pt>
                <c:pt idx="1894">
                  <c:v>6875500</c:v>
                </c:pt>
                <c:pt idx="1895">
                  <c:v>4299500</c:v>
                </c:pt>
                <c:pt idx="1896">
                  <c:v>5679300</c:v>
                </c:pt>
                <c:pt idx="1897">
                  <c:v>3606600</c:v>
                </c:pt>
                <c:pt idx="1898">
                  <c:v>3900800</c:v>
                </c:pt>
                <c:pt idx="1899">
                  <c:v>7607900</c:v>
                </c:pt>
                <c:pt idx="1900">
                  <c:v>7333200</c:v>
                </c:pt>
                <c:pt idx="1901">
                  <c:v>4834300</c:v>
                </c:pt>
                <c:pt idx="1902">
                  <c:v>4018600</c:v>
                </c:pt>
                <c:pt idx="1903">
                  <c:v>8344300</c:v>
                </c:pt>
                <c:pt idx="1904">
                  <c:v>5630900</c:v>
                </c:pt>
                <c:pt idx="1905">
                  <c:v>6413500</c:v>
                </c:pt>
                <c:pt idx="1906">
                  <c:v>9141800</c:v>
                </c:pt>
                <c:pt idx="1907">
                  <c:v>3495100</c:v>
                </c:pt>
                <c:pt idx="1908">
                  <c:v>5375700</c:v>
                </c:pt>
                <c:pt idx="1909">
                  <c:v>6781000</c:v>
                </c:pt>
                <c:pt idx="1910">
                  <c:v>6359800</c:v>
                </c:pt>
                <c:pt idx="1911">
                  <c:v>5915800</c:v>
                </c:pt>
                <c:pt idx="1912">
                  <c:v>5859300</c:v>
                </c:pt>
                <c:pt idx="1913">
                  <c:v>3086200</c:v>
                </c:pt>
                <c:pt idx="1914">
                  <c:v>2359700</c:v>
                </c:pt>
                <c:pt idx="1915">
                  <c:v>6316500</c:v>
                </c:pt>
                <c:pt idx="1916">
                  <c:v>4215900</c:v>
                </c:pt>
                <c:pt idx="1917">
                  <c:v>5933100</c:v>
                </c:pt>
                <c:pt idx="1918">
                  <c:v>6180100</c:v>
                </c:pt>
                <c:pt idx="1919">
                  <c:v>7508800</c:v>
                </c:pt>
                <c:pt idx="1920">
                  <c:v>7246800</c:v>
                </c:pt>
                <c:pt idx="1921">
                  <c:v>6218300</c:v>
                </c:pt>
                <c:pt idx="1922">
                  <c:v>5030200</c:v>
                </c:pt>
                <c:pt idx="1923">
                  <c:v>4226800</c:v>
                </c:pt>
                <c:pt idx="1924">
                  <c:v>8753300</c:v>
                </c:pt>
                <c:pt idx="1925">
                  <c:v>4527800</c:v>
                </c:pt>
                <c:pt idx="1926">
                  <c:v>5054599</c:v>
                </c:pt>
                <c:pt idx="1927">
                  <c:v>5793200</c:v>
                </c:pt>
                <c:pt idx="1928">
                  <c:v>6531500</c:v>
                </c:pt>
                <c:pt idx="1929">
                  <c:v>7345500</c:v>
                </c:pt>
                <c:pt idx="1930">
                  <c:v>5877300</c:v>
                </c:pt>
                <c:pt idx="1931">
                  <c:v>6031800</c:v>
                </c:pt>
                <c:pt idx="1932">
                  <c:v>3903100</c:v>
                </c:pt>
                <c:pt idx="1933">
                  <c:v>6355800</c:v>
                </c:pt>
                <c:pt idx="1934">
                  <c:v>8379600</c:v>
                </c:pt>
                <c:pt idx="1935">
                  <c:v>10402600</c:v>
                </c:pt>
                <c:pt idx="1936">
                  <c:v>10357600</c:v>
                </c:pt>
                <c:pt idx="1937">
                  <c:v>9073300</c:v>
                </c:pt>
                <c:pt idx="1938">
                  <c:v>5502600</c:v>
                </c:pt>
                <c:pt idx="1939">
                  <c:v>7420400</c:v>
                </c:pt>
                <c:pt idx="1940">
                  <c:v>4322100</c:v>
                </c:pt>
                <c:pt idx="1941">
                  <c:v>13350400</c:v>
                </c:pt>
                <c:pt idx="1942">
                  <c:v>6359600</c:v>
                </c:pt>
                <c:pt idx="1943">
                  <c:v>7163000</c:v>
                </c:pt>
                <c:pt idx="1944">
                  <c:v>7348400</c:v>
                </c:pt>
                <c:pt idx="1945">
                  <c:v>7598300</c:v>
                </c:pt>
                <c:pt idx="1946">
                  <c:v>6802800</c:v>
                </c:pt>
                <c:pt idx="1947">
                  <c:v>6365100</c:v>
                </c:pt>
                <c:pt idx="1948">
                  <c:v>5566900</c:v>
                </c:pt>
                <c:pt idx="1949">
                  <c:v>5675000</c:v>
                </c:pt>
                <c:pt idx="1950">
                  <c:v>3370700</c:v>
                </c:pt>
                <c:pt idx="1951">
                  <c:v>6562100</c:v>
                </c:pt>
                <c:pt idx="1952">
                  <c:v>10805500</c:v>
                </c:pt>
                <c:pt idx="1953">
                  <c:v>6327100</c:v>
                </c:pt>
                <c:pt idx="1954">
                  <c:v>7633200</c:v>
                </c:pt>
                <c:pt idx="1955">
                  <c:v>6612800</c:v>
                </c:pt>
                <c:pt idx="1956">
                  <c:v>21113100</c:v>
                </c:pt>
                <c:pt idx="1957">
                  <c:v>15671100</c:v>
                </c:pt>
                <c:pt idx="1958">
                  <c:v>11041200</c:v>
                </c:pt>
                <c:pt idx="1959">
                  <c:v>8132400</c:v>
                </c:pt>
                <c:pt idx="1960">
                  <c:v>5864500</c:v>
                </c:pt>
                <c:pt idx="1961">
                  <c:v>11923000</c:v>
                </c:pt>
                <c:pt idx="1962">
                  <c:v>5246200</c:v>
                </c:pt>
                <c:pt idx="1963">
                  <c:v>8194700</c:v>
                </c:pt>
                <c:pt idx="1964">
                  <c:v>28968500</c:v>
                </c:pt>
                <c:pt idx="1965">
                  <c:v>7293100</c:v>
                </c:pt>
                <c:pt idx="1966">
                  <c:v>8426700</c:v>
                </c:pt>
                <c:pt idx="1967">
                  <c:v>10434600</c:v>
                </c:pt>
                <c:pt idx="1968">
                  <c:v>7522200</c:v>
                </c:pt>
                <c:pt idx="1969">
                  <c:v>6111000</c:v>
                </c:pt>
                <c:pt idx="1970">
                  <c:v>5695600</c:v>
                </c:pt>
                <c:pt idx="1971">
                  <c:v>10315300</c:v>
                </c:pt>
                <c:pt idx="1972">
                  <c:v>6918000</c:v>
                </c:pt>
                <c:pt idx="1973">
                  <c:v>9529700</c:v>
                </c:pt>
                <c:pt idx="1974">
                  <c:v>10170200</c:v>
                </c:pt>
                <c:pt idx="1975">
                  <c:v>12248700</c:v>
                </c:pt>
                <c:pt idx="1976">
                  <c:v>7001800</c:v>
                </c:pt>
                <c:pt idx="1977">
                  <c:v>8486000</c:v>
                </c:pt>
                <c:pt idx="1978">
                  <c:v>7030500</c:v>
                </c:pt>
                <c:pt idx="1979">
                  <c:v>8091800</c:v>
                </c:pt>
                <c:pt idx="1980">
                  <c:v>7387300</c:v>
                </c:pt>
                <c:pt idx="1981">
                  <c:v>5564500</c:v>
                </c:pt>
                <c:pt idx="1982">
                  <c:v>13256200</c:v>
                </c:pt>
                <c:pt idx="1983">
                  <c:v>12690300</c:v>
                </c:pt>
                <c:pt idx="1984">
                  <c:v>4394000</c:v>
                </c:pt>
                <c:pt idx="1985">
                  <c:v>11835600</c:v>
                </c:pt>
                <c:pt idx="1986">
                  <c:v>14179600</c:v>
                </c:pt>
                <c:pt idx="1987">
                  <c:v>16537900</c:v>
                </c:pt>
                <c:pt idx="1988">
                  <c:v>16049500</c:v>
                </c:pt>
                <c:pt idx="1989">
                  <c:v>9229800</c:v>
                </c:pt>
                <c:pt idx="1990">
                  <c:v>12175300</c:v>
                </c:pt>
                <c:pt idx="1991">
                  <c:v>11099400</c:v>
                </c:pt>
                <c:pt idx="1992">
                  <c:v>11027100</c:v>
                </c:pt>
                <c:pt idx="1993">
                  <c:v>13195000</c:v>
                </c:pt>
                <c:pt idx="1994">
                  <c:v>9245300</c:v>
                </c:pt>
                <c:pt idx="1995">
                  <c:v>5905100</c:v>
                </c:pt>
                <c:pt idx="1996">
                  <c:v>9283800</c:v>
                </c:pt>
                <c:pt idx="1997">
                  <c:v>17038400</c:v>
                </c:pt>
                <c:pt idx="1998">
                  <c:v>6272100</c:v>
                </c:pt>
                <c:pt idx="1999">
                  <c:v>6757200</c:v>
                </c:pt>
                <c:pt idx="2000">
                  <c:v>8798400</c:v>
                </c:pt>
                <c:pt idx="2001">
                  <c:v>10600800</c:v>
                </c:pt>
                <c:pt idx="2002">
                  <c:v>13674500</c:v>
                </c:pt>
                <c:pt idx="2003">
                  <c:v>13764600</c:v>
                </c:pt>
                <c:pt idx="2004">
                  <c:v>10734100</c:v>
                </c:pt>
                <c:pt idx="2005">
                  <c:v>13325900</c:v>
                </c:pt>
                <c:pt idx="2006">
                  <c:v>11885900</c:v>
                </c:pt>
                <c:pt idx="2007">
                  <c:v>13792700</c:v>
                </c:pt>
                <c:pt idx="2008">
                  <c:v>16045400</c:v>
                </c:pt>
                <c:pt idx="2009">
                  <c:v>13502700</c:v>
                </c:pt>
                <c:pt idx="2010">
                  <c:v>10560400</c:v>
                </c:pt>
                <c:pt idx="2011">
                  <c:v>9283600</c:v>
                </c:pt>
                <c:pt idx="2012">
                  <c:v>10400000</c:v>
                </c:pt>
                <c:pt idx="2013">
                  <c:v>10247200</c:v>
                </c:pt>
                <c:pt idx="2014">
                  <c:v>6601500</c:v>
                </c:pt>
                <c:pt idx="2015">
                  <c:v>5095200</c:v>
                </c:pt>
                <c:pt idx="2016">
                  <c:v>16101300</c:v>
                </c:pt>
                <c:pt idx="2017">
                  <c:v>8729600</c:v>
                </c:pt>
                <c:pt idx="2018">
                  <c:v>6924100</c:v>
                </c:pt>
                <c:pt idx="2019">
                  <c:v>7004900</c:v>
                </c:pt>
                <c:pt idx="2020">
                  <c:v>5985300</c:v>
                </c:pt>
                <c:pt idx="2021">
                  <c:v>7595600</c:v>
                </c:pt>
                <c:pt idx="2022">
                  <c:v>12697900</c:v>
                </c:pt>
                <c:pt idx="2023">
                  <c:v>11880800</c:v>
                </c:pt>
                <c:pt idx="2024">
                  <c:v>8008800</c:v>
                </c:pt>
                <c:pt idx="2025">
                  <c:v>8636400</c:v>
                </c:pt>
                <c:pt idx="2026">
                  <c:v>12627900</c:v>
                </c:pt>
                <c:pt idx="2027">
                  <c:v>16764600</c:v>
                </c:pt>
                <c:pt idx="2028">
                  <c:v>7388100</c:v>
                </c:pt>
                <c:pt idx="2029">
                  <c:v>8509600</c:v>
                </c:pt>
                <c:pt idx="2030">
                  <c:v>7147100</c:v>
                </c:pt>
                <c:pt idx="2031">
                  <c:v>18133100</c:v>
                </c:pt>
                <c:pt idx="2032">
                  <c:v>11189500</c:v>
                </c:pt>
                <c:pt idx="2033">
                  <c:v>8956500</c:v>
                </c:pt>
                <c:pt idx="2034">
                  <c:v>5918300</c:v>
                </c:pt>
                <c:pt idx="2035">
                  <c:v>9307200</c:v>
                </c:pt>
                <c:pt idx="2036">
                  <c:v>8890800</c:v>
                </c:pt>
                <c:pt idx="2037">
                  <c:v>8849000</c:v>
                </c:pt>
                <c:pt idx="2038">
                  <c:v>6226100</c:v>
                </c:pt>
                <c:pt idx="2039">
                  <c:v>4461400</c:v>
                </c:pt>
                <c:pt idx="2040">
                  <c:v>15479300</c:v>
                </c:pt>
                <c:pt idx="2041">
                  <c:v>14461500</c:v>
                </c:pt>
                <c:pt idx="2042">
                  <c:v>4090099</c:v>
                </c:pt>
                <c:pt idx="2043">
                  <c:v>8104600</c:v>
                </c:pt>
                <c:pt idx="2044">
                  <c:v>10067100</c:v>
                </c:pt>
                <c:pt idx="2045">
                  <c:v>12178000</c:v>
                </c:pt>
                <c:pt idx="2046">
                  <c:v>9808600</c:v>
                </c:pt>
                <c:pt idx="2047">
                  <c:v>5691800</c:v>
                </c:pt>
                <c:pt idx="2048">
                  <c:v>10411400</c:v>
                </c:pt>
                <c:pt idx="2049">
                  <c:v>10836000</c:v>
                </c:pt>
                <c:pt idx="2050">
                  <c:v>7626700</c:v>
                </c:pt>
                <c:pt idx="2051">
                  <c:v>11477700</c:v>
                </c:pt>
                <c:pt idx="2052">
                  <c:v>8958300</c:v>
                </c:pt>
                <c:pt idx="2053">
                  <c:v>5171900</c:v>
                </c:pt>
                <c:pt idx="2054">
                  <c:v>7926600</c:v>
                </c:pt>
                <c:pt idx="2055">
                  <c:v>12618300</c:v>
                </c:pt>
                <c:pt idx="2056">
                  <c:v>6309700</c:v>
                </c:pt>
                <c:pt idx="2057">
                  <c:v>6495200</c:v>
                </c:pt>
                <c:pt idx="2058">
                  <c:v>8723000</c:v>
                </c:pt>
                <c:pt idx="2059">
                  <c:v>8982800</c:v>
                </c:pt>
                <c:pt idx="2060">
                  <c:v>8268600</c:v>
                </c:pt>
                <c:pt idx="2061">
                  <c:v>2447700</c:v>
                </c:pt>
                <c:pt idx="2062">
                  <c:v>5571700</c:v>
                </c:pt>
                <c:pt idx="2063">
                  <c:v>3355800</c:v>
                </c:pt>
                <c:pt idx="2064">
                  <c:v>3946400</c:v>
                </c:pt>
                <c:pt idx="2065">
                  <c:v>3034000</c:v>
                </c:pt>
                <c:pt idx="2066">
                  <c:v>3144200</c:v>
                </c:pt>
                <c:pt idx="2067">
                  <c:v>7834700</c:v>
                </c:pt>
                <c:pt idx="2068">
                  <c:v>4018700</c:v>
                </c:pt>
                <c:pt idx="2069">
                  <c:v>5440200</c:v>
                </c:pt>
                <c:pt idx="2070">
                  <c:v>13058600</c:v>
                </c:pt>
                <c:pt idx="2071">
                  <c:v>11279000</c:v>
                </c:pt>
                <c:pt idx="2072">
                  <c:v>10881400</c:v>
                </c:pt>
                <c:pt idx="2073">
                  <c:v>11684400</c:v>
                </c:pt>
                <c:pt idx="2074">
                  <c:v>9055600</c:v>
                </c:pt>
                <c:pt idx="2075">
                  <c:v>7598300</c:v>
                </c:pt>
                <c:pt idx="2076">
                  <c:v>10060400</c:v>
                </c:pt>
                <c:pt idx="2077">
                  <c:v>11835900</c:v>
                </c:pt>
                <c:pt idx="2078">
                  <c:v>10716200</c:v>
                </c:pt>
                <c:pt idx="2079">
                  <c:v>9405200</c:v>
                </c:pt>
                <c:pt idx="2080">
                  <c:v>9205300</c:v>
                </c:pt>
                <c:pt idx="2081">
                  <c:v>10702700</c:v>
                </c:pt>
                <c:pt idx="2082">
                  <c:v>13001000</c:v>
                </c:pt>
                <c:pt idx="2083">
                  <c:v>22728300</c:v>
                </c:pt>
                <c:pt idx="2084">
                  <c:v>14069500</c:v>
                </c:pt>
                <c:pt idx="2085">
                  <c:v>7497300</c:v>
                </c:pt>
                <c:pt idx="2086">
                  <c:v>10726500</c:v>
                </c:pt>
                <c:pt idx="2087">
                  <c:v>8390500</c:v>
                </c:pt>
                <c:pt idx="2088">
                  <c:v>12989500</c:v>
                </c:pt>
                <c:pt idx="2089">
                  <c:v>8188700</c:v>
                </c:pt>
                <c:pt idx="2090">
                  <c:v>7574900</c:v>
                </c:pt>
                <c:pt idx="2091">
                  <c:v>9128400</c:v>
                </c:pt>
                <c:pt idx="2092">
                  <c:v>6895500</c:v>
                </c:pt>
                <c:pt idx="2093">
                  <c:v>10795200</c:v>
                </c:pt>
                <c:pt idx="2094">
                  <c:v>14190700</c:v>
                </c:pt>
                <c:pt idx="2095">
                  <c:v>8379000</c:v>
                </c:pt>
                <c:pt idx="2096">
                  <c:v>15161800</c:v>
                </c:pt>
                <c:pt idx="2097">
                  <c:v>8359800</c:v>
                </c:pt>
                <c:pt idx="2098">
                  <c:v>6695200</c:v>
                </c:pt>
                <c:pt idx="2099">
                  <c:v>4853600</c:v>
                </c:pt>
                <c:pt idx="2100">
                  <c:v>11533800</c:v>
                </c:pt>
                <c:pt idx="2101">
                  <c:v>14379300</c:v>
                </c:pt>
                <c:pt idx="2102">
                  <c:v>10931100</c:v>
                </c:pt>
                <c:pt idx="2103">
                  <c:v>6789400</c:v>
                </c:pt>
                <c:pt idx="2104">
                  <c:v>5988500</c:v>
                </c:pt>
                <c:pt idx="2105">
                  <c:v>9885500</c:v>
                </c:pt>
                <c:pt idx="2106">
                  <c:v>9120800</c:v>
                </c:pt>
                <c:pt idx="2107">
                  <c:v>11586500</c:v>
                </c:pt>
                <c:pt idx="2108">
                  <c:v>9060800</c:v>
                </c:pt>
                <c:pt idx="2109">
                  <c:v>7604100</c:v>
                </c:pt>
                <c:pt idx="2110">
                  <c:v>12386100</c:v>
                </c:pt>
                <c:pt idx="2111">
                  <c:v>10589200</c:v>
                </c:pt>
                <c:pt idx="2112">
                  <c:v>10838400</c:v>
                </c:pt>
                <c:pt idx="2113">
                  <c:v>9552600</c:v>
                </c:pt>
                <c:pt idx="2114">
                  <c:v>8217000</c:v>
                </c:pt>
                <c:pt idx="2115">
                  <c:v>6272600</c:v>
                </c:pt>
                <c:pt idx="2116">
                  <c:v>8205400</c:v>
                </c:pt>
                <c:pt idx="2117">
                  <c:v>9693600</c:v>
                </c:pt>
                <c:pt idx="2118">
                  <c:v>8756800</c:v>
                </c:pt>
                <c:pt idx="2119">
                  <c:v>8947100</c:v>
                </c:pt>
                <c:pt idx="2120">
                  <c:v>5913900</c:v>
                </c:pt>
                <c:pt idx="2121">
                  <c:v>7139600</c:v>
                </c:pt>
                <c:pt idx="2122">
                  <c:v>5005500</c:v>
                </c:pt>
                <c:pt idx="2123">
                  <c:v>4197700</c:v>
                </c:pt>
                <c:pt idx="2124">
                  <c:v>5458400</c:v>
                </c:pt>
                <c:pt idx="2125">
                  <c:v>7897300</c:v>
                </c:pt>
                <c:pt idx="2126">
                  <c:v>8327300</c:v>
                </c:pt>
                <c:pt idx="2127">
                  <c:v>8272100</c:v>
                </c:pt>
                <c:pt idx="2128">
                  <c:v>6437100</c:v>
                </c:pt>
                <c:pt idx="2129">
                  <c:v>8207300</c:v>
                </c:pt>
                <c:pt idx="2130">
                  <c:v>6684000</c:v>
                </c:pt>
                <c:pt idx="2131">
                  <c:v>5692300</c:v>
                </c:pt>
                <c:pt idx="2132">
                  <c:v>7402600</c:v>
                </c:pt>
                <c:pt idx="2133">
                  <c:v>7860900</c:v>
                </c:pt>
                <c:pt idx="2134">
                  <c:v>7986100</c:v>
                </c:pt>
                <c:pt idx="2135">
                  <c:v>8492500</c:v>
                </c:pt>
                <c:pt idx="2136">
                  <c:v>5867300</c:v>
                </c:pt>
                <c:pt idx="2137">
                  <c:v>5359800</c:v>
                </c:pt>
                <c:pt idx="2138">
                  <c:v>8348500</c:v>
                </c:pt>
                <c:pt idx="2139">
                  <c:v>6351600</c:v>
                </c:pt>
                <c:pt idx="2140">
                  <c:v>6991100</c:v>
                </c:pt>
                <c:pt idx="2141">
                  <c:v>8044000</c:v>
                </c:pt>
                <c:pt idx="2142">
                  <c:v>9272200</c:v>
                </c:pt>
                <c:pt idx="2143">
                  <c:v>10898500</c:v>
                </c:pt>
                <c:pt idx="2144">
                  <c:v>12303000</c:v>
                </c:pt>
                <c:pt idx="2145">
                  <c:v>15936600</c:v>
                </c:pt>
                <c:pt idx="2146">
                  <c:v>17233400</c:v>
                </c:pt>
                <c:pt idx="2147">
                  <c:v>9978400</c:v>
                </c:pt>
                <c:pt idx="2148">
                  <c:v>7152400</c:v>
                </c:pt>
                <c:pt idx="2149">
                  <c:v>5219900</c:v>
                </c:pt>
                <c:pt idx="2150">
                  <c:v>7608600</c:v>
                </c:pt>
                <c:pt idx="2151">
                  <c:v>10087800</c:v>
                </c:pt>
                <c:pt idx="2152">
                  <c:v>13278200</c:v>
                </c:pt>
                <c:pt idx="2153">
                  <c:v>9195300</c:v>
                </c:pt>
                <c:pt idx="2154">
                  <c:v>13526300</c:v>
                </c:pt>
                <c:pt idx="2155">
                  <c:v>9092300</c:v>
                </c:pt>
                <c:pt idx="2156">
                  <c:v>12287000</c:v>
                </c:pt>
                <c:pt idx="2157">
                  <c:v>14020300</c:v>
                </c:pt>
                <c:pt idx="2158">
                  <c:v>13793900</c:v>
                </c:pt>
                <c:pt idx="2159">
                  <c:v>10497600</c:v>
                </c:pt>
                <c:pt idx="2160">
                  <c:v>10040600</c:v>
                </c:pt>
                <c:pt idx="2161">
                  <c:v>8265500</c:v>
                </c:pt>
                <c:pt idx="2162">
                  <c:v>8962700</c:v>
                </c:pt>
                <c:pt idx="2163">
                  <c:v>12563300</c:v>
                </c:pt>
                <c:pt idx="2164">
                  <c:v>9023100</c:v>
                </c:pt>
                <c:pt idx="2165">
                  <c:v>11235300</c:v>
                </c:pt>
                <c:pt idx="2166">
                  <c:v>8078700</c:v>
                </c:pt>
                <c:pt idx="2167">
                  <c:v>7532200</c:v>
                </c:pt>
                <c:pt idx="2168">
                  <c:v>8729700</c:v>
                </c:pt>
                <c:pt idx="2169">
                  <c:v>8329100</c:v>
                </c:pt>
                <c:pt idx="2170">
                  <c:v>6593900</c:v>
                </c:pt>
                <c:pt idx="2171">
                  <c:v>7386800</c:v>
                </c:pt>
                <c:pt idx="2172">
                  <c:v>7940300</c:v>
                </c:pt>
                <c:pt idx="2173">
                  <c:v>9347000</c:v>
                </c:pt>
                <c:pt idx="2174">
                  <c:v>7201800</c:v>
                </c:pt>
                <c:pt idx="2175">
                  <c:v>16909500</c:v>
                </c:pt>
                <c:pt idx="2176">
                  <c:v>13042400</c:v>
                </c:pt>
                <c:pt idx="2177">
                  <c:v>10318700</c:v>
                </c:pt>
                <c:pt idx="2178">
                  <c:v>7779000</c:v>
                </c:pt>
                <c:pt idx="2179">
                  <c:v>9184100</c:v>
                </c:pt>
                <c:pt idx="2180">
                  <c:v>15796900</c:v>
                </c:pt>
                <c:pt idx="2181">
                  <c:v>6454000</c:v>
                </c:pt>
                <c:pt idx="2182">
                  <c:v>6498900</c:v>
                </c:pt>
                <c:pt idx="2183">
                  <c:v>6847800</c:v>
                </c:pt>
                <c:pt idx="2184">
                  <c:v>8119600</c:v>
                </c:pt>
                <c:pt idx="2185">
                  <c:v>5932100</c:v>
                </c:pt>
                <c:pt idx="2186">
                  <c:v>6603800</c:v>
                </c:pt>
                <c:pt idx="2187">
                  <c:v>4906400</c:v>
                </c:pt>
                <c:pt idx="2188">
                  <c:v>6400600</c:v>
                </c:pt>
                <c:pt idx="2189">
                  <c:v>6202400</c:v>
                </c:pt>
                <c:pt idx="2190">
                  <c:v>13974200</c:v>
                </c:pt>
                <c:pt idx="2191">
                  <c:v>10057200</c:v>
                </c:pt>
                <c:pt idx="2192">
                  <c:v>3006200</c:v>
                </c:pt>
                <c:pt idx="2193">
                  <c:v>8583500</c:v>
                </c:pt>
                <c:pt idx="2194">
                  <c:v>8677400</c:v>
                </c:pt>
                <c:pt idx="2195">
                  <c:v>8174300</c:v>
                </c:pt>
                <c:pt idx="2196">
                  <c:v>6629800</c:v>
                </c:pt>
                <c:pt idx="2197">
                  <c:v>5625900</c:v>
                </c:pt>
                <c:pt idx="2198">
                  <c:v>7797500</c:v>
                </c:pt>
                <c:pt idx="2199">
                  <c:v>7775800</c:v>
                </c:pt>
                <c:pt idx="2200">
                  <c:v>8137400</c:v>
                </c:pt>
                <c:pt idx="2201">
                  <c:v>7497000</c:v>
                </c:pt>
                <c:pt idx="2202">
                  <c:v>8169300</c:v>
                </c:pt>
                <c:pt idx="2203">
                  <c:v>13007600</c:v>
                </c:pt>
                <c:pt idx="2204">
                  <c:v>9677700</c:v>
                </c:pt>
                <c:pt idx="2205">
                  <c:v>20954100</c:v>
                </c:pt>
                <c:pt idx="2206">
                  <c:v>12031500</c:v>
                </c:pt>
                <c:pt idx="2207">
                  <c:v>6013800</c:v>
                </c:pt>
                <c:pt idx="2208">
                  <c:v>7171700</c:v>
                </c:pt>
                <c:pt idx="2209">
                  <c:v>11563200</c:v>
                </c:pt>
                <c:pt idx="2210">
                  <c:v>13299000</c:v>
                </c:pt>
                <c:pt idx="2211">
                  <c:v>7215900</c:v>
                </c:pt>
                <c:pt idx="2212">
                  <c:v>9967300</c:v>
                </c:pt>
                <c:pt idx="2213">
                  <c:v>6334400</c:v>
                </c:pt>
                <c:pt idx="2214">
                  <c:v>6969500</c:v>
                </c:pt>
                <c:pt idx="2215">
                  <c:v>5501300</c:v>
                </c:pt>
                <c:pt idx="2216">
                  <c:v>6829100</c:v>
                </c:pt>
                <c:pt idx="2217">
                  <c:v>11009700</c:v>
                </c:pt>
                <c:pt idx="2218">
                  <c:v>10691200</c:v>
                </c:pt>
                <c:pt idx="2219">
                  <c:v>16272300</c:v>
                </c:pt>
                <c:pt idx="2220">
                  <c:v>7301700</c:v>
                </c:pt>
                <c:pt idx="2221">
                  <c:v>10388700</c:v>
                </c:pt>
                <c:pt idx="2222">
                  <c:v>12385300</c:v>
                </c:pt>
                <c:pt idx="2223">
                  <c:v>17877800</c:v>
                </c:pt>
                <c:pt idx="2224">
                  <c:v>13275800</c:v>
                </c:pt>
                <c:pt idx="2225">
                  <c:v>7224000</c:v>
                </c:pt>
                <c:pt idx="2226">
                  <c:v>7265300</c:v>
                </c:pt>
                <c:pt idx="2227">
                  <c:v>5968200</c:v>
                </c:pt>
                <c:pt idx="2228">
                  <c:v>7033400</c:v>
                </c:pt>
                <c:pt idx="2229">
                  <c:v>6880900</c:v>
                </c:pt>
                <c:pt idx="2230">
                  <c:v>4466400</c:v>
                </c:pt>
                <c:pt idx="2231">
                  <c:v>5196600</c:v>
                </c:pt>
                <c:pt idx="2232">
                  <c:v>5155400</c:v>
                </c:pt>
                <c:pt idx="2233">
                  <c:v>7882400</c:v>
                </c:pt>
                <c:pt idx="2234">
                  <c:v>8767500</c:v>
                </c:pt>
                <c:pt idx="2235">
                  <c:v>5612100</c:v>
                </c:pt>
                <c:pt idx="2236">
                  <c:v>4678700</c:v>
                </c:pt>
                <c:pt idx="2237">
                  <c:v>10238700</c:v>
                </c:pt>
                <c:pt idx="2238">
                  <c:v>8632700</c:v>
                </c:pt>
                <c:pt idx="2239">
                  <c:v>8507400</c:v>
                </c:pt>
                <c:pt idx="2240">
                  <c:v>6392000</c:v>
                </c:pt>
                <c:pt idx="2241">
                  <c:v>13583100</c:v>
                </c:pt>
                <c:pt idx="2242">
                  <c:v>13233400</c:v>
                </c:pt>
                <c:pt idx="2243">
                  <c:v>10664100</c:v>
                </c:pt>
                <c:pt idx="2244">
                  <c:v>8947400</c:v>
                </c:pt>
                <c:pt idx="2245">
                  <c:v>17843600</c:v>
                </c:pt>
                <c:pt idx="2246">
                  <c:v>14929000</c:v>
                </c:pt>
                <c:pt idx="2247">
                  <c:v>10186800</c:v>
                </c:pt>
                <c:pt idx="2248">
                  <c:v>8980600</c:v>
                </c:pt>
                <c:pt idx="2249">
                  <c:v>9423500</c:v>
                </c:pt>
                <c:pt idx="2250">
                  <c:v>13240300</c:v>
                </c:pt>
                <c:pt idx="2251">
                  <c:v>9296800</c:v>
                </c:pt>
                <c:pt idx="2252">
                  <c:v>8727800</c:v>
                </c:pt>
                <c:pt idx="2253">
                  <c:v>10514500</c:v>
                </c:pt>
                <c:pt idx="2254">
                  <c:v>10819900</c:v>
                </c:pt>
                <c:pt idx="2255">
                  <c:v>10780500</c:v>
                </c:pt>
                <c:pt idx="2256">
                  <c:v>13719500</c:v>
                </c:pt>
                <c:pt idx="2257">
                  <c:v>13667200</c:v>
                </c:pt>
                <c:pt idx="2258">
                  <c:v>10032900</c:v>
                </c:pt>
                <c:pt idx="2259">
                  <c:v>8094400</c:v>
                </c:pt>
                <c:pt idx="2260">
                  <c:v>6052300</c:v>
                </c:pt>
                <c:pt idx="2261">
                  <c:v>14314700</c:v>
                </c:pt>
                <c:pt idx="2262">
                  <c:v>11546800</c:v>
                </c:pt>
                <c:pt idx="2263">
                  <c:v>16992800</c:v>
                </c:pt>
                <c:pt idx="2264">
                  <c:v>10498000</c:v>
                </c:pt>
                <c:pt idx="2265">
                  <c:v>10099100</c:v>
                </c:pt>
                <c:pt idx="2266">
                  <c:v>11114000</c:v>
                </c:pt>
                <c:pt idx="2267">
                  <c:v>12958700</c:v>
                </c:pt>
                <c:pt idx="2268">
                  <c:v>7689700</c:v>
                </c:pt>
                <c:pt idx="2269">
                  <c:v>7068500</c:v>
                </c:pt>
                <c:pt idx="2270">
                  <c:v>8851300</c:v>
                </c:pt>
                <c:pt idx="2271">
                  <c:v>9604500</c:v>
                </c:pt>
                <c:pt idx="2272">
                  <c:v>11302900</c:v>
                </c:pt>
                <c:pt idx="2273">
                  <c:v>8281600</c:v>
                </c:pt>
                <c:pt idx="2274">
                  <c:v>8346500</c:v>
                </c:pt>
                <c:pt idx="2275">
                  <c:v>12348900</c:v>
                </c:pt>
                <c:pt idx="2276">
                  <c:v>7766900</c:v>
                </c:pt>
                <c:pt idx="2277">
                  <c:v>10788500</c:v>
                </c:pt>
                <c:pt idx="2278">
                  <c:v>13854600</c:v>
                </c:pt>
                <c:pt idx="2279">
                  <c:v>9509500</c:v>
                </c:pt>
                <c:pt idx="2280">
                  <c:v>11219100</c:v>
                </c:pt>
                <c:pt idx="2281">
                  <c:v>15607000</c:v>
                </c:pt>
                <c:pt idx="2282">
                  <c:v>7627600</c:v>
                </c:pt>
                <c:pt idx="2283">
                  <c:v>10754500</c:v>
                </c:pt>
                <c:pt idx="2284">
                  <c:v>8893800</c:v>
                </c:pt>
                <c:pt idx="2285">
                  <c:v>7553100</c:v>
                </c:pt>
                <c:pt idx="2286">
                  <c:v>9014000</c:v>
                </c:pt>
                <c:pt idx="2287">
                  <c:v>10831200</c:v>
                </c:pt>
                <c:pt idx="2288">
                  <c:v>8732900</c:v>
                </c:pt>
                <c:pt idx="2289">
                  <c:v>7529200</c:v>
                </c:pt>
                <c:pt idx="2290">
                  <c:v>12681800</c:v>
                </c:pt>
                <c:pt idx="2291">
                  <c:v>7782600</c:v>
                </c:pt>
                <c:pt idx="2292">
                  <c:v>11818200</c:v>
                </c:pt>
                <c:pt idx="2293">
                  <c:v>7977100</c:v>
                </c:pt>
                <c:pt idx="2294">
                  <c:v>13265600</c:v>
                </c:pt>
                <c:pt idx="2295">
                  <c:v>9319400</c:v>
                </c:pt>
                <c:pt idx="2296">
                  <c:v>11776700</c:v>
                </c:pt>
                <c:pt idx="2297">
                  <c:v>16998800</c:v>
                </c:pt>
                <c:pt idx="2298">
                  <c:v>13844400</c:v>
                </c:pt>
                <c:pt idx="2299">
                  <c:v>17560800</c:v>
                </c:pt>
                <c:pt idx="2300">
                  <c:v>11862000</c:v>
                </c:pt>
                <c:pt idx="2301">
                  <c:v>13218100</c:v>
                </c:pt>
                <c:pt idx="2302">
                  <c:v>7526000</c:v>
                </c:pt>
                <c:pt idx="2303">
                  <c:v>11672800</c:v>
                </c:pt>
                <c:pt idx="2304">
                  <c:v>12470300</c:v>
                </c:pt>
                <c:pt idx="2305">
                  <c:v>12501600</c:v>
                </c:pt>
                <c:pt idx="2306">
                  <c:v>10262600</c:v>
                </c:pt>
                <c:pt idx="2307">
                  <c:v>8321000</c:v>
                </c:pt>
                <c:pt idx="2308">
                  <c:v>7921700</c:v>
                </c:pt>
                <c:pt idx="2309">
                  <c:v>7834300</c:v>
                </c:pt>
                <c:pt idx="2310">
                  <c:v>11187700</c:v>
                </c:pt>
                <c:pt idx="2311">
                  <c:v>7978100</c:v>
                </c:pt>
                <c:pt idx="2312">
                  <c:v>10257900</c:v>
                </c:pt>
                <c:pt idx="2313">
                  <c:v>4530000</c:v>
                </c:pt>
                <c:pt idx="2314">
                  <c:v>4461700</c:v>
                </c:pt>
                <c:pt idx="2315">
                  <c:v>5452700</c:v>
                </c:pt>
                <c:pt idx="2316">
                  <c:v>6154100</c:v>
                </c:pt>
                <c:pt idx="2317">
                  <c:v>4448700</c:v>
                </c:pt>
                <c:pt idx="2318">
                  <c:v>12376900</c:v>
                </c:pt>
                <c:pt idx="2319">
                  <c:v>17590700</c:v>
                </c:pt>
                <c:pt idx="2320">
                  <c:v>12628400</c:v>
                </c:pt>
                <c:pt idx="2321">
                  <c:v>5450100</c:v>
                </c:pt>
                <c:pt idx="2322">
                  <c:v>7360500</c:v>
                </c:pt>
                <c:pt idx="2323">
                  <c:v>11036400</c:v>
                </c:pt>
                <c:pt idx="2324">
                  <c:v>17520600</c:v>
                </c:pt>
                <c:pt idx="2325">
                  <c:v>33353100</c:v>
                </c:pt>
                <c:pt idx="2326">
                  <c:v>14173600</c:v>
                </c:pt>
                <c:pt idx="2327">
                  <c:v>19614100</c:v>
                </c:pt>
                <c:pt idx="2328">
                  <c:v>20810300</c:v>
                </c:pt>
                <c:pt idx="2329">
                  <c:v>12255400</c:v>
                </c:pt>
                <c:pt idx="2330">
                  <c:v>10987800</c:v>
                </c:pt>
                <c:pt idx="2331">
                  <c:v>17295900</c:v>
                </c:pt>
                <c:pt idx="2332">
                  <c:v>11999800</c:v>
                </c:pt>
                <c:pt idx="2333">
                  <c:v>47155400</c:v>
                </c:pt>
                <c:pt idx="2334">
                  <c:v>13704200</c:v>
                </c:pt>
                <c:pt idx="2335">
                  <c:v>7423500</c:v>
                </c:pt>
                <c:pt idx="2336">
                  <c:v>6493400</c:v>
                </c:pt>
                <c:pt idx="2337">
                  <c:v>9165000</c:v>
                </c:pt>
                <c:pt idx="2338">
                  <c:v>8502200</c:v>
                </c:pt>
                <c:pt idx="2339">
                  <c:v>7008600</c:v>
                </c:pt>
                <c:pt idx="2340">
                  <c:v>8499700</c:v>
                </c:pt>
                <c:pt idx="2341">
                  <c:v>9010900</c:v>
                </c:pt>
                <c:pt idx="2342">
                  <c:v>13361700</c:v>
                </c:pt>
                <c:pt idx="2343">
                  <c:v>7466400</c:v>
                </c:pt>
                <c:pt idx="2344">
                  <c:v>9683100</c:v>
                </c:pt>
                <c:pt idx="2345">
                  <c:v>11499365</c:v>
                </c:pt>
                <c:pt idx="2346">
                  <c:v>13801726</c:v>
                </c:pt>
                <c:pt idx="2347">
                  <c:v>12845529</c:v>
                </c:pt>
                <c:pt idx="2348">
                  <c:v>11368400</c:v>
                </c:pt>
                <c:pt idx="2349">
                  <c:v>4925200</c:v>
                </c:pt>
                <c:pt idx="2350">
                  <c:v>8249800</c:v>
                </c:pt>
                <c:pt idx="2351">
                  <c:v>7701900</c:v>
                </c:pt>
                <c:pt idx="2352">
                  <c:v>10192200</c:v>
                </c:pt>
                <c:pt idx="2353">
                  <c:v>6044600</c:v>
                </c:pt>
                <c:pt idx="2354">
                  <c:v>8535071</c:v>
                </c:pt>
                <c:pt idx="2355">
                  <c:v>16107100</c:v>
                </c:pt>
                <c:pt idx="2356">
                  <c:v>9925900</c:v>
                </c:pt>
                <c:pt idx="2357">
                  <c:v>15130877</c:v>
                </c:pt>
                <c:pt idx="2358">
                  <c:v>9493900</c:v>
                </c:pt>
                <c:pt idx="2359">
                  <c:v>19070300</c:v>
                </c:pt>
                <c:pt idx="2360">
                  <c:v>16818700</c:v>
                </c:pt>
                <c:pt idx="2361">
                  <c:v>12700500</c:v>
                </c:pt>
                <c:pt idx="2362">
                  <c:v>7705500</c:v>
                </c:pt>
                <c:pt idx="2363">
                  <c:v>22319200</c:v>
                </c:pt>
                <c:pt idx="2364">
                  <c:v>15729600</c:v>
                </c:pt>
                <c:pt idx="2365">
                  <c:v>17971600</c:v>
                </c:pt>
                <c:pt idx="2366">
                  <c:v>9899700</c:v>
                </c:pt>
                <c:pt idx="2367">
                  <c:v>11005400</c:v>
                </c:pt>
                <c:pt idx="2368">
                  <c:v>8300800</c:v>
                </c:pt>
                <c:pt idx="2369">
                  <c:v>9646800</c:v>
                </c:pt>
                <c:pt idx="2370">
                  <c:v>9828300</c:v>
                </c:pt>
                <c:pt idx="2371">
                  <c:v>9246532</c:v>
                </c:pt>
                <c:pt idx="2372">
                  <c:v>14446792</c:v>
                </c:pt>
                <c:pt idx="2373">
                  <c:v>7051600</c:v>
                </c:pt>
                <c:pt idx="2374">
                  <c:v>9628536</c:v>
                </c:pt>
                <c:pt idx="2375">
                  <c:v>6544100</c:v>
                </c:pt>
                <c:pt idx="2376">
                  <c:v>13690500</c:v>
                </c:pt>
                <c:pt idx="2377">
                  <c:v>22655872</c:v>
                </c:pt>
                <c:pt idx="2378">
                  <c:v>9579972</c:v>
                </c:pt>
                <c:pt idx="2379">
                  <c:v>6317522</c:v>
                </c:pt>
                <c:pt idx="2380">
                  <c:v>16891760</c:v>
                </c:pt>
                <c:pt idx="2381">
                  <c:v>12897024</c:v>
                </c:pt>
                <c:pt idx="2382">
                  <c:v>12020200</c:v>
                </c:pt>
                <c:pt idx="2383">
                  <c:v>8682404</c:v>
                </c:pt>
                <c:pt idx="2384">
                  <c:v>11124270</c:v>
                </c:pt>
                <c:pt idx="2385">
                  <c:v>7418716</c:v>
                </c:pt>
                <c:pt idx="2386">
                  <c:v>8030568</c:v>
                </c:pt>
                <c:pt idx="2387">
                  <c:v>8281623</c:v>
                </c:pt>
                <c:pt idx="2388">
                  <c:v>13518854</c:v>
                </c:pt>
                <c:pt idx="2389">
                  <c:v>10758771</c:v>
                </c:pt>
                <c:pt idx="2390">
                  <c:v>10586645</c:v>
                </c:pt>
                <c:pt idx="2391">
                  <c:v>14910681</c:v>
                </c:pt>
                <c:pt idx="2392">
                  <c:v>16424283</c:v>
                </c:pt>
                <c:pt idx="2393">
                  <c:v>10012198</c:v>
                </c:pt>
                <c:pt idx="2394">
                  <c:v>26918112</c:v>
                </c:pt>
                <c:pt idx="2395">
                  <c:v>27767228</c:v>
                </c:pt>
                <c:pt idx="2396">
                  <c:v>18275478</c:v>
                </c:pt>
                <c:pt idx="2397">
                  <c:v>16327100</c:v>
                </c:pt>
                <c:pt idx="2398">
                  <c:v>13214795</c:v>
                </c:pt>
                <c:pt idx="2399">
                  <c:v>7990810</c:v>
                </c:pt>
                <c:pt idx="2400">
                  <c:v>11560689</c:v>
                </c:pt>
                <c:pt idx="2401">
                  <c:v>9786422</c:v>
                </c:pt>
                <c:pt idx="2402">
                  <c:v>9522000</c:v>
                </c:pt>
                <c:pt idx="2403">
                  <c:v>5281467</c:v>
                </c:pt>
                <c:pt idx="2404">
                  <c:v>7226700</c:v>
                </c:pt>
                <c:pt idx="2405">
                  <c:v>12223380</c:v>
                </c:pt>
                <c:pt idx="2406">
                  <c:v>14004818</c:v>
                </c:pt>
                <c:pt idx="2407">
                  <c:v>10132429</c:v>
                </c:pt>
                <c:pt idx="2408">
                  <c:v>11474800</c:v>
                </c:pt>
                <c:pt idx="2409">
                  <c:v>8554782</c:v>
                </c:pt>
                <c:pt idx="2410">
                  <c:v>12587600</c:v>
                </c:pt>
                <c:pt idx="2411">
                  <c:v>26270298</c:v>
                </c:pt>
                <c:pt idx="2412">
                  <c:v>49996800</c:v>
                </c:pt>
                <c:pt idx="2413">
                  <c:v>24296846</c:v>
                </c:pt>
                <c:pt idx="2414">
                  <c:v>19272144</c:v>
                </c:pt>
                <c:pt idx="2415">
                  <c:v>15463619</c:v>
                </c:pt>
                <c:pt idx="2416">
                  <c:v>30081980</c:v>
                </c:pt>
                <c:pt idx="2417">
                  <c:v>16356999</c:v>
                </c:pt>
                <c:pt idx="2418">
                  <c:v>16755400</c:v>
                </c:pt>
                <c:pt idx="2419">
                  <c:v>13659693</c:v>
                </c:pt>
                <c:pt idx="2420">
                  <c:v>18789950</c:v>
                </c:pt>
                <c:pt idx="2421">
                  <c:v>17655526</c:v>
                </c:pt>
                <c:pt idx="2422">
                  <c:v>12445450</c:v>
                </c:pt>
                <c:pt idx="2423">
                  <c:v>31272932</c:v>
                </c:pt>
                <c:pt idx="2424">
                  <c:v>9863612</c:v>
                </c:pt>
                <c:pt idx="2425">
                  <c:v>20110644</c:v>
                </c:pt>
                <c:pt idx="2426">
                  <c:v>17543452</c:v>
                </c:pt>
                <c:pt idx="2427">
                  <c:v>14507287</c:v>
                </c:pt>
                <c:pt idx="2428">
                  <c:v>11816600</c:v>
                </c:pt>
                <c:pt idx="2429">
                  <c:v>15606400</c:v>
                </c:pt>
                <c:pt idx="2430">
                  <c:v>22259096</c:v>
                </c:pt>
                <c:pt idx="2431">
                  <c:v>20505618</c:v>
                </c:pt>
                <c:pt idx="2432">
                  <c:v>12691000</c:v>
                </c:pt>
                <c:pt idx="2433">
                  <c:v>9719000</c:v>
                </c:pt>
                <c:pt idx="2434">
                  <c:v>20167350</c:v>
                </c:pt>
                <c:pt idx="2435">
                  <c:v>22207688</c:v>
                </c:pt>
                <c:pt idx="2436">
                  <c:v>16117100</c:v>
                </c:pt>
                <c:pt idx="2437">
                  <c:v>13618130</c:v>
                </c:pt>
                <c:pt idx="2438">
                  <c:v>11441871</c:v>
                </c:pt>
                <c:pt idx="2439">
                  <c:v>7862010</c:v>
                </c:pt>
                <c:pt idx="2440">
                  <c:v>9774900</c:v>
                </c:pt>
                <c:pt idx="2441">
                  <c:v>13820315</c:v>
                </c:pt>
                <c:pt idx="2442">
                  <c:v>12796126</c:v>
                </c:pt>
                <c:pt idx="2443">
                  <c:v>5946358</c:v>
                </c:pt>
                <c:pt idx="2444">
                  <c:v>20650656</c:v>
                </c:pt>
                <c:pt idx="2445">
                  <c:v>18344942</c:v>
                </c:pt>
                <c:pt idx="2446">
                  <c:v>20843888</c:v>
                </c:pt>
                <c:pt idx="2447">
                  <c:v>17447832</c:v>
                </c:pt>
                <c:pt idx="2448">
                  <c:v>15845700</c:v>
                </c:pt>
                <c:pt idx="2449">
                  <c:v>10834737</c:v>
                </c:pt>
                <c:pt idx="2450">
                  <c:v>10937299</c:v>
                </c:pt>
                <c:pt idx="2451">
                  <c:v>12906939</c:v>
                </c:pt>
                <c:pt idx="2452">
                  <c:v>12868427</c:v>
                </c:pt>
                <c:pt idx="2453">
                  <c:v>17439228</c:v>
                </c:pt>
                <c:pt idx="2454">
                  <c:v>19928006</c:v>
                </c:pt>
                <c:pt idx="2455">
                  <c:v>21287238</c:v>
                </c:pt>
                <c:pt idx="2456">
                  <c:v>13747455</c:v>
                </c:pt>
                <c:pt idx="2457">
                  <c:v>15905229</c:v>
                </c:pt>
                <c:pt idx="2458">
                  <c:v>13262590</c:v>
                </c:pt>
                <c:pt idx="2459">
                  <c:v>28594012</c:v>
                </c:pt>
                <c:pt idx="2460">
                  <c:v>25463268</c:v>
                </c:pt>
                <c:pt idx="2461">
                  <c:v>18959856</c:v>
                </c:pt>
                <c:pt idx="2462">
                  <c:v>17382456</c:v>
                </c:pt>
                <c:pt idx="2463">
                  <c:v>18181078</c:v>
                </c:pt>
                <c:pt idx="2464">
                  <c:v>14890417</c:v>
                </c:pt>
                <c:pt idx="2465">
                  <c:v>18189760</c:v>
                </c:pt>
                <c:pt idx="2466">
                  <c:v>16238399</c:v>
                </c:pt>
                <c:pt idx="2467">
                  <c:v>12625666</c:v>
                </c:pt>
                <c:pt idx="2468">
                  <c:v>12309388</c:v>
                </c:pt>
                <c:pt idx="2469">
                  <c:v>26855544</c:v>
                </c:pt>
                <c:pt idx="2470">
                  <c:v>18416182</c:v>
                </c:pt>
                <c:pt idx="2471">
                  <c:v>13292100</c:v>
                </c:pt>
                <c:pt idx="2472">
                  <c:v>16799800</c:v>
                </c:pt>
                <c:pt idx="2473">
                  <c:v>30442632</c:v>
                </c:pt>
                <c:pt idx="2474">
                  <c:v>21893600</c:v>
                </c:pt>
                <c:pt idx="2475">
                  <c:v>16754200</c:v>
                </c:pt>
                <c:pt idx="2476">
                  <c:v>8789200</c:v>
                </c:pt>
                <c:pt idx="2477">
                  <c:v>11013000</c:v>
                </c:pt>
                <c:pt idx="2478">
                  <c:v>16791200</c:v>
                </c:pt>
                <c:pt idx="2479">
                  <c:v>10036000</c:v>
                </c:pt>
                <c:pt idx="2480">
                  <c:v>7940600</c:v>
                </c:pt>
                <c:pt idx="2481">
                  <c:v>10011167</c:v>
                </c:pt>
                <c:pt idx="2482">
                  <c:v>8718700</c:v>
                </c:pt>
                <c:pt idx="2483">
                  <c:v>8651600</c:v>
                </c:pt>
                <c:pt idx="2484">
                  <c:v>7610000</c:v>
                </c:pt>
                <c:pt idx="2485">
                  <c:v>10369600</c:v>
                </c:pt>
                <c:pt idx="2486">
                  <c:v>12577600</c:v>
                </c:pt>
                <c:pt idx="2487">
                  <c:v>14204200</c:v>
                </c:pt>
                <c:pt idx="2488">
                  <c:v>12619800</c:v>
                </c:pt>
                <c:pt idx="2489">
                  <c:v>16252100</c:v>
                </c:pt>
                <c:pt idx="2490">
                  <c:v>12056000</c:v>
                </c:pt>
                <c:pt idx="2491">
                  <c:v>12327400</c:v>
                </c:pt>
                <c:pt idx="2492">
                  <c:v>13019800</c:v>
                </c:pt>
                <c:pt idx="2493">
                  <c:v>13155200</c:v>
                </c:pt>
                <c:pt idx="2494">
                  <c:v>11289700</c:v>
                </c:pt>
                <c:pt idx="2495">
                  <c:v>8734700</c:v>
                </c:pt>
                <c:pt idx="2496">
                  <c:v>13350400</c:v>
                </c:pt>
                <c:pt idx="2497">
                  <c:v>16430700</c:v>
                </c:pt>
                <c:pt idx="2498">
                  <c:v>10990825</c:v>
                </c:pt>
                <c:pt idx="2499">
                  <c:v>9325700</c:v>
                </c:pt>
                <c:pt idx="2500">
                  <c:v>11287300</c:v>
                </c:pt>
                <c:pt idx="2501">
                  <c:v>15703200</c:v>
                </c:pt>
                <c:pt idx="2502">
                  <c:v>13828690</c:v>
                </c:pt>
                <c:pt idx="2503">
                  <c:v>11297580</c:v>
                </c:pt>
                <c:pt idx="2504">
                  <c:v>7804600</c:v>
                </c:pt>
                <c:pt idx="2505">
                  <c:v>10654900</c:v>
                </c:pt>
                <c:pt idx="2506">
                  <c:v>10908666</c:v>
                </c:pt>
                <c:pt idx="2507">
                  <c:v>8831900</c:v>
                </c:pt>
                <c:pt idx="2508">
                  <c:v>11726000</c:v>
                </c:pt>
                <c:pt idx="2509">
                  <c:v>11472200</c:v>
                </c:pt>
                <c:pt idx="2510">
                  <c:v>10345800</c:v>
                </c:pt>
                <c:pt idx="2511">
                  <c:v>14170200</c:v>
                </c:pt>
                <c:pt idx="2512">
                  <c:v>15795800</c:v>
                </c:pt>
                <c:pt idx="2513">
                  <c:v>22679400</c:v>
                </c:pt>
                <c:pt idx="2514">
                  <c:v>16838350</c:v>
                </c:pt>
                <c:pt idx="2515">
                  <c:v>11733000</c:v>
                </c:pt>
                <c:pt idx="2516">
                  <c:v>10551800</c:v>
                </c:pt>
                <c:pt idx="2517">
                  <c:v>12206346</c:v>
                </c:pt>
                <c:pt idx="2518">
                  <c:v>13258700</c:v>
                </c:pt>
                <c:pt idx="2519">
                  <c:v>14997800</c:v>
                </c:pt>
                <c:pt idx="2520">
                  <c:v>9303400</c:v>
                </c:pt>
                <c:pt idx="2521">
                  <c:v>16197400</c:v>
                </c:pt>
                <c:pt idx="2522">
                  <c:v>16077000</c:v>
                </c:pt>
                <c:pt idx="2523">
                  <c:v>21078800</c:v>
                </c:pt>
                <c:pt idx="2524">
                  <c:v>22414200</c:v>
                </c:pt>
                <c:pt idx="2525">
                  <c:v>29618500</c:v>
                </c:pt>
                <c:pt idx="2526">
                  <c:v>15599249</c:v>
                </c:pt>
                <c:pt idx="2527">
                  <c:v>21320704</c:v>
                </c:pt>
                <c:pt idx="2528">
                  <c:v>23079100</c:v>
                </c:pt>
                <c:pt idx="2529">
                  <c:v>17284400</c:v>
                </c:pt>
                <c:pt idx="2530">
                  <c:v>11728463</c:v>
                </c:pt>
                <c:pt idx="2531">
                  <c:v>9889289</c:v>
                </c:pt>
                <c:pt idx="2532">
                  <c:v>9882100</c:v>
                </c:pt>
                <c:pt idx="2533">
                  <c:v>17765172</c:v>
                </c:pt>
                <c:pt idx="2534">
                  <c:v>13782843</c:v>
                </c:pt>
                <c:pt idx="2535">
                  <c:v>13562972</c:v>
                </c:pt>
                <c:pt idx="2536">
                  <c:v>20881548</c:v>
                </c:pt>
                <c:pt idx="2537">
                  <c:v>8100001</c:v>
                </c:pt>
                <c:pt idx="2538">
                  <c:v>14895460</c:v>
                </c:pt>
                <c:pt idx="2539">
                  <c:v>9162007</c:v>
                </c:pt>
                <c:pt idx="2540">
                  <c:v>11194816</c:v>
                </c:pt>
                <c:pt idx="2541">
                  <c:v>11192546</c:v>
                </c:pt>
                <c:pt idx="2542">
                  <c:v>15145799</c:v>
                </c:pt>
                <c:pt idx="2543">
                  <c:v>7630240</c:v>
                </c:pt>
                <c:pt idx="2544">
                  <c:v>12389366</c:v>
                </c:pt>
                <c:pt idx="2545">
                  <c:v>13242031</c:v>
                </c:pt>
                <c:pt idx="2546">
                  <c:v>14527177</c:v>
                </c:pt>
                <c:pt idx="2547">
                  <c:v>12453036</c:v>
                </c:pt>
                <c:pt idx="2548">
                  <c:v>16455391</c:v>
                </c:pt>
                <c:pt idx="2549">
                  <c:v>12285677</c:v>
                </c:pt>
                <c:pt idx="2550">
                  <c:v>8662528</c:v>
                </c:pt>
                <c:pt idx="2551">
                  <c:v>16617252</c:v>
                </c:pt>
                <c:pt idx="2552">
                  <c:v>10458666</c:v>
                </c:pt>
                <c:pt idx="2553">
                  <c:v>10259855</c:v>
                </c:pt>
                <c:pt idx="2554">
                  <c:v>8972155</c:v>
                </c:pt>
                <c:pt idx="2555">
                  <c:v>13600750</c:v>
                </c:pt>
                <c:pt idx="2556">
                  <c:v>9918206</c:v>
                </c:pt>
                <c:pt idx="2557">
                  <c:v>12551628</c:v>
                </c:pt>
                <c:pt idx="2558">
                  <c:v>8657275</c:v>
                </c:pt>
                <c:pt idx="2559">
                  <c:v>13019984</c:v>
                </c:pt>
                <c:pt idx="2560">
                  <c:v>10322602</c:v>
                </c:pt>
                <c:pt idx="2561">
                  <c:v>10360058</c:v>
                </c:pt>
                <c:pt idx="2562">
                  <c:v>7773849</c:v>
                </c:pt>
                <c:pt idx="2563">
                  <c:v>8739071</c:v>
                </c:pt>
                <c:pt idx="2564">
                  <c:v>1886923</c:v>
                </c:pt>
                <c:pt idx="2565">
                  <c:v>4798631</c:v>
                </c:pt>
                <c:pt idx="2566">
                  <c:v>4879097</c:v>
                </c:pt>
                <c:pt idx="2567">
                  <c:v>8964278</c:v>
                </c:pt>
                <c:pt idx="2568">
                  <c:v>6704377</c:v>
                </c:pt>
                <c:pt idx="2569">
                  <c:v>12983021</c:v>
                </c:pt>
                <c:pt idx="2570">
                  <c:v>10602191</c:v>
                </c:pt>
                <c:pt idx="2571">
                  <c:v>20424248</c:v>
                </c:pt>
                <c:pt idx="2572">
                  <c:v>17941308</c:v>
                </c:pt>
                <c:pt idx="2573">
                  <c:v>18721212</c:v>
                </c:pt>
                <c:pt idx="2574">
                  <c:v>20289084</c:v>
                </c:pt>
                <c:pt idx="2575">
                  <c:v>15714589</c:v>
                </c:pt>
                <c:pt idx="2576">
                  <c:v>14902882</c:v>
                </c:pt>
                <c:pt idx="2577">
                  <c:v>14789689</c:v>
                </c:pt>
                <c:pt idx="2578">
                  <c:v>17047740</c:v>
                </c:pt>
                <c:pt idx="2579">
                  <c:v>16537954</c:v>
                </c:pt>
                <c:pt idx="2580">
                  <c:v>19013244</c:v>
                </c:pt>
                <c:pt idx="2581">
                  <c:v>16424812</c:v>
                </c:pt>
                <c:pt idx="2582">
                  <c:v>20272560</c:v>
                </c:pt>
                <c:pt idx="2583">
                  <c:v>25837452</c:v>
                </c:pt>
                <c:pt idx="2584">
                  <c:v>17270248</c:v>
                </c:pt>
                <c:pt idx="2585">
                  <c:v>19767332</c:v>
                </c:pt>
                <c:pt idx="2586">
                  <c:v>11632212</c:v>
                </c:pt>
                <c:pt idx="2587">
                  <c:v>11801650</c:v>
                </c:pt>
                <c:pt idx="2588">
                  <c:v>18589272</c:v>
                </c:pt>
                <c:pt idx="2589">
                  <c:v>22151708</c:v>
                </c:pt>
                <c:pt idx="2590">
                  <c:v>23044930</c:v>
                </c:pt>
                <c:pt idx="2591">
                  <c:v>11975381</c:v>
                </c:pt>
                <c:pt idx="2592">
                  <c:v>20428268</c:v>
                </c:pt>
                <c:pt idx="2593">
                  <c:v>11752532</c:v>
                </c:pt>
                <c:pt idx="2594">
                  <c:v>16917360</c:v>
                </c:pt>
                <c:pt idx="2595">
                  <c:v>9312674</c:v>
                </c:pt>
                <c:pt idx="2596">
                  <c:v>11349297</c:v>
                </c:pt>
                <c:pt idx="2597">
                  <c:v>10669862</c:v>
                </c:pt>
                <c:pt idx="2598">
                  <c:v>10389784</c:v>
                </c:pt>
                <c:pt idx="2599">
                  <c:v>19870388</c:v>
                </c:pt>
                <c:pt idx="2600">
                  <c:v>12174362</c:v>
                </c:pt>
                <c:pt idx="2601">
                  <c:v>19531128</c:v>
                </c:pt>
                <c:pt idx="2602">
                  <c:v>12771469</c:v>
                </c:pt>
                <c:pt idx="2603">
                  <c:v>18413928</c:v>
                </c:pt>
                <c:pt idx="2604">
                  <c:v>13097677</c:v>
                </c:pt>
                <c:pt idx="2605">
                  <c:v>13497820</c:v>
                </c:pt>
                <c:pt idx="2606">
                  <c:v>15720375</c:v>
                </c:pt>
                <c:pt idx="2607">
                  <c:v>14179186</c:v>
                </c:pt>
                <c:pt idx="2608">
                  <c:v>13117916</c:v>
                </c:pt>
                <c:pt idx="2609">
                  <c:v>9290713</c:v>
                </c:pt>
                <c:pt idx="2610">
                  <c:v>14746399</c:v>
                </c:pt>
                <c:pt idx="2611">
                  <c:v>28167806</c:v>
                </c:pt>
                <c:pt idx="2612">
                  <c:v>20680418</c:v>
                </c:pt>
                <c:pt idx="2613">
                  <c:v>19506424</c:v>
                </c:pt>
                <c:pt idx="2614">
                  <c:v>22857632</c:v>
                </c:pt>
                <c:pt idx="2615">
                  <c:v>21511028</c:v>
                </c:pt>
                <c:pt idx="2616">
                  <c:v>23692442</c:v>
                </c:pt>
                <c:pt idx="2617">
                  <c:v>12538006</c:v>
                </c:pt>
                <c:pt idx="2618">
                  <c:v>20788758</c:v>
                </c:pt>
                <c:pt idx="2619">
                  <c:v>15358873</c:v>
                </c:pt>
                <c:pt idx="2620">
                  <c:v>16193415</c:v>
                </c:pt>
                <c:pt idx="2621">
                  <c:v>16009379</c:v>
                </c:pt>
                <c:pt idx="2622">
                  <c:v>13660116</c:v>
                </c:pt>
                <c:pt idx="2623">
                  <c:v>17801202</c:v>
                </c:pt>
                <c:pt idx="2624">
                  <c:v>22741932</c:v>
                </c:pt>
                <c:pt idx="2625">
                  <c:v>18234718</c:v>
                </c:pt>
                <c:pt idx="2626">
                  <c:v>25530848</c:v>
                </c:pt>
                <c:pt idx="2627">
                  <c:v>35833064</c:v>
                </c:pt>
                <c:pt idx="2628">
                  <c:v>24191160</c:v>
                </c:pt>
                <c:pt idx="2629">
                  <c:v>22677632</c:v>
                </c:pt>
                <c:pt idx="2630">
                  <c:v>20914486</c:v>
                </c:pt>
                <c:pt idx="2631">
                  <c:v>19933218</c:v>
                </c:pt>
                <c:pt idx="2632">
                  <c:v>15045867</c:v>
                </c:pt>
                <c:pt idx="2633">
                  <c:v>17853846</c:v>
                </c:pt>
                <c:pt idx="2634">
                  <c:v>17051880</c:v>
                </c:pt>
                <c:pt idx="2635">
                  <c:v>15254447</c:v>
                </c:pt>
                <c:pt idx="2636">
                  <c:v>12908382</c:v>
                </c:pt>
                <c:pt idx="2637">
                  <c:v>23468288</c:v>
                </c:pt>
                <c:pt idx="2638">
                  <c:v>16137665</c:v>
                </c:pt>
                <c:pt idx="2639">
                  <c:v>17807134</c:v>
                </c:pt>
                <c:pt idx="2640">
                  <c:v>17336308</c:v>
                </c:pt>
                <c:pt idx="2641">
                  <c:v>16696984</c:v>
                </c:pt>
                <c:pt idx="2642">
                  <c:v>13812060</c:v>
                </c:pt>
                <c:pt idx="2643">
                  <c:v>13276549</c:v>
                </c:pt>
                <c:pt idx="2644">
                  <c:v>8780326</c:v>
                </c:pt>
                <c:pt idx="2645">
                  <c:v>17779412</c:v>
                </c:pt>
                <c:pt idx="2646">
                  <c:v>15628373</c:v>
                </c:pt>
                <c:pt idx="2647">
                  <c:v>12081300</c:v>
                </c:pt>
                <c:pt idx="2648">
                  <c:v>11148533</c:v>
                </c:pt>
                <c:pt idx="2649">
                  <c:v>12004572</c:v>
                </c:pt>
                <c:pt idx="2650">
                  <c:v>14470232</c:v>
                </c:pt>
                <c:pt idx="2651">
                  <c:v>18798152</c:v>
                </c:pt>
                <c:pt idx="2652">
                  <c:v>14217783</c:v>
                </c:pt>
                <c:pt idx="2653">
                  <c:v>12862310</c:v>
                </c:pt>
                <c:pt idx="2654">
                  <c:v>6668597</c:v>
                </c:pt>
                <c:pt idx="2655">
                  <c:v>17990284</c:v>
                </c:pt>
                <c:pt idx="2656">
                  <c:v>13455859</c:v>
                </c:pt>
                <c:pt idx="2657">
                  <c:v>14539365</c:v>
                </c:pt>
                <c:pt idx="2658">
                  <c:v>11174937</c:v>
                </c:pt>
                <c:pt idx="2659">
                  <c:v>9783038</c:v>
                </c:pt>
                <c:pt idx="2660">
                  <c:v>15487388</c:v>
                </c:pt>
                <c:pt idx="2661">
                  <c:v>11334569</c:v>
                </c:pt>
                <c:pt idx="2662">
                  <c:v>9969517</c:v>
                </c:pt>
                <c:pt idx="2663">
                  <c:v>10733285</c:v>
                </c:pt>
                <c:pt idx="2664">
                  <c:v>17262480</c:v>
                </c:pt>
                <c:pt idx="2665">
                  <c:v>14230195</c:v>
                </c:pt>
                <c:pt idx="2666">
                  <c:v>9193839</c:v>
                </c:pt>
                <c:pt idx="2667">
                  <c:v>8902899</c:v>
                </c:pt>
                <c:pt idx="2668">
                  <c:v>12625776</c:v>
                </c:pt>
                <c:pt idx="2669">
                  <c:v>14508810</c:v>
                </c:pt>
                <c:pt idx="2670">
                  <c:v>19243512</c:v>
                </c:pt>
                <c:pt idx="2671">
                  <c:v>16671259</c:v>
                </c:pt>
                <c:pt idx="2672">
                  <c:v>17491622</c:v>
                </c:pt>
                <c:pt idx="2673">
                  <c:v>12052593</c:v>
                </c:pt>
                <c:pt idx="2674">
                  <c:v>15675967</c:v>
                </c:pt>
                <c:pt idx="2675">
                  <c:v>15946763</c:v>
                </c:pt>
                <c:pt idx="2676">
                  <c:v>20471612</c:v>
                </c:pt>
                <c:pt idx="2677">
                  <c:v>17849220</c:v>
                </c:pt>
                <c:pt idx="2678">
                  <c:v>14596897</c:v>
                </c:pt>
                <c:pt idx="2679">
                  <c:v>13067218</c:v>
                </c:pt>
                <c:pt idx="2680">
                  <c:v>21048924</c:v>
                </c:pt>
                <c:pt idx="2681">
                  <c:v>15434530</c:v>
                </c:pt>
                <c:pt idx="2682">
                  <c:v>12273949</c:v>
                </c:pt>
                <c:pt idx="2683">
                  <c:v>8617261</c:v>
                </c:pt>
                <c:pt idx="2684">
                  <c:v>11646245</c:v>
                </c:pt>
                <c:pt idx="2685">
                  <c:v>15601439</c:v>
                </c:pt>
                <c:pt idx="2686">
                  <c:v>16980262</c:v>
                </c:pt>
                <c:pt idx="2687">
                  <c:v>17714796</c:v>
                </c:pt>
                <c:pt idx="2688">
                  <c:v>11569274</c:v>
                </c:pt>
                <c:pt idx="2689">
                  <c:v>14701676</c:v>
                </c:pt>
                <c:pt idx="2690">
                  <c:v>25452248</c:v>
                </c:pt>
                <c:pt idx="2691">
                  <c:v>16627542</c:v>
                </c:pt>
                <c:pt idx="2692">
                  <c:v>17048060</c:v>
                </c:pt>
                <c:pt idx="2693">
                  <c:v>14396010</c:v>
                </c:pt>
                <c:pt idx="2694">
                  <c:v>19961372</c:v>
                </c:pt>
                <c:pt idx="2695">
                  <c:v>30451176</c:v>
                </c:pt>
                <c:pt idx="2696">
                  <c:v>25620674</c:v>
                </c:pt>
                <c:pt idx="2697">
                  <c:v>20016864</c:v>
                </c:pt>
                <c:pt idx="2698">
                  <c:v>23249972</c:v>
                </c:pt>
                <c:pt idx="2699">
                  <c:v>16423549</c:v>
                </c:pt>
                <c:pt idx="2700">
                  <c:v>15484046</c:v>
                </c:pt>
                <c:pt idx="2701">
                  <c:v>25934246</c:v>
                </c:pt>
                <c:pt idx="2702">
                  <c:v>15445700</c:v>
                </c:pt>
                <c:pt idx="2703">
                  <c:v>25677144</c:v>
                </c:pt>
                <c:pt idx="2704">
                  <c:v>30746286</c:v>
                </c:pt>
                <c:pt idx="2705">
                  <c:v>30149102</c:v>
                </c:pt>
                <c:pt idx="2706">
                  <c:v>16215332</c:v>
                </c:pt>
                <c:pt idx="2707">
                  <c:v>11037923</c:v>
                </c:pt>
                <c:pt idx="2708">
                  <c:v>19966484</c:v>
                </c:pt>
                <c:pt idx="2709">
                  <c:v>21365804</c:v>
                </c:pt>
                <c:pt idx="2710">
                  <c:v>16082169</c:v>
                </c:pt>
                <c:pt idx="2711">
                  <c:v>8604880</c:v>
                </c:pt>
                <c:pt idx="2712">
                  <c:v>8690455</c:v>
                </c:pt>
                <c:pt idx="2713">
                  <c:v>19090448</c:v>
                </c:pt>
                <c:pt idx="2714">
                  <c:v>15752854</c:v>
                </c:pt>
                <c:pt idx="2715">
                  <c:v>24129520</c:v>
                </c:pt>
                <c:pt idx="2716">
                  <c:v>8328030</c:v>
                </c:pt>
                <c:pt idx="2717">
                  <c:v>11381641</c:v>
                </c:pt>
                <c:pt idx="2718">
                  <c:v>17560224</c:v>
                </c:pt>
                <c:pt idx="2719">
                  <c:v>21240872</c:v>
                </c:pt>
                <c:pt idx="2720">
                  <c:v>19157808</c:v>
                </c:pt>
                <c:pt idx="2721">
                  <c:v>24132012</c:v>
                </c:pt>
                <c:pt idx="2722">
                  <c:v>13897538</c:v>
                </c:pt>
                <c:pt idx="2723">
                  <c:v>19066244</c:v>
                </c:pt>
                <c:pt idx="2724">
                  <c:v>37796064</c:v>
                </c:pt>
                <c:pt idx="2725">
                  <c:v>10675464</c:v>
                </c:pt>
                <c:pt idx="2726">
                  <c:v>11568241</c:v>
                </c:pt>
                <c:pt idx="2727">
                  <c:v>12837480</c:v>
                </c:pt>
                <c:pt idx="2728">
                  <c:v>13775522</c:v>
                </c:pt>
                <c:pt idx="2729">
                  <c:v>19168520</c:v>
                </c:pt>
                <c:pt idx="2730">
                  <c:v>12563039</c:v>
                </c:pt>
                <c:pt idx="2731">
                  <c:v>10273781</c:v>
                </c:pt>
                <c:pt idx="2732">
                  <c:v>15431416</c:v>
                </c:pt>
                <c:pt idx="2733">
                  <c:v>22638400</c:v>
                </c:pt>
                <c:pt idx="2734">
                  <c:v>13433407</c:v>
                </c:pt>
                <c:pt idx="2735">
                  <c:v>16511442</c:v>
                </c:pt>
                <c:pt idx="2736">
                  <c:v>16784400</c:v>
                </c:pt>
                <c:pt idx="2737">
                  <c:v>25104112</c:v>
                </c:pt>
                <c:pt idx="2738">
                  <c:v>19750330</c:v>
                </c:pt>
                <c:pt idx="2739">
                  <c:v>25025184</c:v>
                </c:pt>
                <c:pt idx="2740">
                  <c:v>25683444</c:v>
                </c:pt>
                <c:pt idx="2741">
                  <c:v>29717864</c:v>
                </c:pt>
                <c:pt idx="2742">
                  <c:v>33756856</c:v>
                </c:pt>
                <c:pt idx="2743">
                  <c:v>17608894</c:v>
                </c:pt>
                <c:pt idx="2744">
                  <c:v>19883320</c:v>
                </c:pt>
                <c:pt idx="2745">
                  <c:v>22268134</c:v>
                </c:pt>
                <c:pt idx="2746">
                  <c:v>19662924</c:v>
                </c:pt>
                <c:pt idx="2747">
                  <c:v>26043788</c:v>
                </c:pt>
                <c:pt idx="2748">
                  <c:v>20620480</c:v>
                </c:pt>
                <c:pt idx="2749">
                  <c:v>20758404</c:v>
                </c:pt>
                <c:pt idx="2750">
                  <c:v>25868616</c:v>
                </c:pt>
                <c:pt idx="2751">
                  <c:v>21615400</c:v>
                </c:pt>
                <c:pt idx="2752">
                  <c:v>27433972</c:v>
                </c:pt>
                <c:pt idx="2753">
                  <c:v>19384352</c:v>
                </c:pt>
                <c:pt idx="2754">
                  <c:v>23766100</c:v>
                </c:pt>
                <c:pt idx="2755">
                  <c:v>21655546</c:v>
                </c:pt>
                <c:pt idx="2756">
                  <c:v>19471392</c:v>
                </c:pt>
                <c:pt idx="2757">
                  <c:v>15366576</c:v>
                </c:pt>
                <c:pt idx="2758">
                  <c:v>18894482</c:v>
                </c:pt>
                <c:pt idx="2759">
                  <c:v>18176192</c:v>
                </c:pt>
                <c:pt idx="2760">
                  <c:v>21219576</c:v>
                </c:pt>
                <c:pt idx="2761">
                  <c:v>20308908</c:v>
                </c:pt>
                <c:pt idx="2762">
                  <c:v>20876896</c:v>
                </c:pt>
                <c:pt idx="2763">
                  <c:v>28528196</c:v>
                </c:pt>
                <c:pt idx="2764">
                  <c:v>18232818</c:v>
                </c:pt>
                <c:pt idx="2765">
                  <c:v>22376836</c:v>
                </c:pt>
                <c:pt idx="2766">
                  <c:v>22098200</c:v>
                </c:pt>
                <c:pt idx="2767">
                  <c:v>24313456</c:v>
                </c:pt>
                <c:pt idx="2768">
                  <c:v>24399240</c:v>
                </c:pt>
                <c:pt idx="2769">
                  <c:v>35075956</c:v>
                </c:pt>
                <c:pt idx="2770">
                  <c:v>28925752</c:v>
                </c:pt>
                <c:pt idx="2771">
                  <c:v>13150904</c:v>
                </c:pt>
                <c:pt idx="2772">
                  <c:v>12945690</c:v>
                </c:pt>
                <c:pt idx="2773">
                  <c:v>20230160</c:v>
                </c:pt>
                <c:pt idx="2774">
                  <c:v>21577572</c:v>
                </c:pt>
                <c:pt idx="2775">
                  <c:v>23286336</c:v>
                </c:pt>
                <c:pt idx="2776">
                  <c:v>26126836</c:v>
                </c:pt>
                <c:pt idx="2777">
                  <c:v>31971878</c:v>
                </c:pt>
                <c:pt idx="2778">
                  <c:v>30655458</c:v>
                </c:pt>
                <c:pt idx="2779">
                  <c:v>23561664</c:v>
                </c:pt>
                <c:pt idx="2780">
                  <c:v>18107336</c:v>
                </c:pt>
                <c:pt idx="2781">
                  <c:v>22718384</c:v>
                </c:pt>
                <c:pt idx="2782">
                  <c:v>15338733</c:v>
                </c:pt>
                <c:pt idx="2783">
                  <c:v>15892709</c:v>
                </c:pt>
                <c:pt idx="2784">
                  <c:v>18774480</c:v>
                </c:pt>
                <c:pt idx="2785">
                  <c:v>13605160</c:v>
                </c:pt>
                <c:pt idx="2786">
                  <c:v>12160603</c:v>
                </c:pt>
                <c:pt idx="2787">
                  <c:v>10521604</c:v>
                </c:pt>
                <c:pt idx="2788">
                  <c:v>13968558</c:v>
                </c:pt>
                <c:pt idx="2789">
                  <c:v>19421246</c:v>
                </c:pt>
                <c:pt idx="2790">
                  <c:v>17319316</c:v>
                </c:pt>
                <c:pt idx="2791">
                  <c:v>16674361</c:v>
                </c:pt>
                <c:pt idx="2792">
                  <c:v>18181052</c:v>
                </c:pt>
                <c:pt idx="2793">
                  <c:v>13910552</c:v>
                </c:pt>
                <c:pt idx="2794">
                  <c:v>15911638</c:v>
                </c:pt>
                <c:pt idx="2795">
                  <c:v>23671268</c:v>
                </c:pt>
                <c:pt idx="2796">
                  <c:v>19840568</c:v>
                </c:pt>
                <c:pt idx="2797">
                  <c:v>12685563</c:v>
                </c:pt>
                <c:pt idx="2798">
                  <c:v>12453923</c:v>
                </c:pt>
                <c:pt idx="2799">
                  <c:v>7160952</c:v>
                </c:pt>
                <c:pt idx="2800">
                  <c:v>15088447</c:v>
                </c:pt>
                <c:pt idx="2801">
                  <c:v>16522192</c:v>
                </c:pt>
                <c:pt idx="2802">
                  <c:v>16403326</c:v>
                </c:pt>
                <c:pt idx="2803">
                  <c:v>14676532</c:v>
                </c:pt>
                <c:pt idx="2804">
                  <c:v>8714566</c:v>
                </c:pt>
                <c:pt idx="2805">
                  <c:v>17492066</c:v>
                </c:pt>
                <c:pt idx="2806">
                  <c:v>19857312</c:v>
                </c:pt>
                <c:pt idx="2807">
                  <c:v>16811914</c:v>
                </c:pt>
                <c:pt idx="2808">
                  <c:v>14313584</c:v>
                </c:pt>
                <c:pt idx="2809">
                  <c:v>22798132</c:v>
                </c:pt>
                <c:pt idx="2810">
                  <c:v>14057009</c:v>
                </c:pt>
                <c:pt idx="2811">
                  <c:v>24637832</c:v>
                </c:pt>
                <c:pt idx="2812">
                  <c:v>18184736</c:v>
                </c:pt>
                <c:pt idx="2813">
                  <c:v>11693544</c:v>
                </c:pt>
                <c:pt idx="2814">
                  <c:v>11175214</c:v>
                </c:pt>
                <c:pt idx="2815">
                  <c:v>11993423</c:v>
                </c:pt>
                <c:pt idx="2816">
                  <c:v>12800709</c:v>
                </c:pt>
                <c:pt idx="2817">
                  <c:v>2899591</c:v>
                </c:pt>
                <c:pt idx="2818">
                  <c:v>2533667</c:v>
                </c:pt>
                <c:pt idx="2819">
                  <c:v>5908831</c:v>
                </c:pt>
                <c:pt idx="2820">
                  <c:v>5796978</c:v>
                </c:pt>
                <c:pt idx="2821">
                  <c:v>4469471</c:v>
                </c:pt>
                <c:pt idx="2822">
                  <c:v>9837987</c:v>
                </c:pt>
                <c:pt idx="2823">
                  <c:v>13437633</c:v>
                </c:pt>
                <c:pt idx="2824">
                  <c:v>17039024</c:v>
                </c:pt>
                <c:pt idx="2825">
                  <c:v>21638420</c:v>
                </c:pt>
                <c:pt idx="2826">
                  <c:v>16390235</c:v>
                </c:pt>
                <c:pt idx="2827">
                  <c:v>17958276</c:v>
                </c:pt>
                <c:pt idx="2828">
                  <c:v>22172216</c:v>
                </c:pt>
                <c:pt idx="2829">
                  <c:v>15805890</c:v>
                </c:pt>
                <c:pt idx="2830">
                  <c:v>9913714</c:v>
                </c:pt>
                <c:pt idx="2831">
                  <c:v>26440492</c:v>
                </c:pt>
                <c:pt idx="2832">
                  <c:v>14725833</c:v>
                </c:pt>
                <c:pt idx="2833">
                  <c:v>16122328</c:v>
                </c:pt>
                <c:pt idx="2834">
                  <c:v>23390100</c:v>
                </c:pt>
                <c:pt idx="2835">
                  <c:v>54720032</c:v>
                </c:pt>
                <c:pt idx="2836">
                  <c:v>28603562</c:v>
                </c:pt>
                <c:pt idx="2837">
                  <c:v>16747053</c:v>
                </c:pt>
                <c:pt idx="2838">
                  <c:v>20359560</c:v>
                </c:pt>
                <c:pt idx="2839">
                  <c:v>26220064</c:v>
                </c:pt>
                <c:pt idx="2840">
                  <c:v>19889380</c:v>
                </c:pt>
                <c:pt idx="2841">
                  <c:v>11788288</c:v>
                </c:pt>
                <c:pt idx="2842">
                  <c:v>17741728</c:v>
                </c:pt>
                <c:pt idx="2843">
                  <c:v>24752426</c:v>
                </c:pt>
                <c:pt idx="2844">
                  <c:v>32435164</c:v>
                </c:pt>
                <c:pt idx="2845">
                  <c:v>27222762</c:v>
                </c:pt>
                <c:pt idx="2846">
                  <c:v>41765372</c:v>
                </c:pt>
                <c:pt idx="2847">
                  <c:v>21950084</c:v>
                </c:pt>
                <c:pt idx="2848">
                  <c:v>21715440</c:v>
                </c:pt>
                <c:pt idx="2849">
                  <c:v>20633178</c:v>
                </c:pt>
                <c:pt idx="2850">
                  <c:v>22161240</c:v>
                </c:pt>
                <c:pt idx="2851">
                  <c:v>11356232</c:v>
                </c:pt>
                <c:pt idx="2852">
                  <c:v>20316916</c:v>
                </c:pt>
                <c:pt idx="2853">
                  <c:v>18422228</c:v>
                </c:pt>
                <c:pt idx="2854">
                  <c:v>19578548</c:v>
                </c:pt>
                <c:pt idx="2855">
                  <c:v>19897276</c:v>
                </c:pt>
                <c:pt idx="2856">
                  <c:v>19286124</c:v>
                </c:pt>
                <c:pt idx="2857">
                  <c:v>24503020</c:v>
                </c:pt>
                <c:pt idx="2858">
                  <c:v>36797248</c:v>
                </c:pt>
                <c:pt idx="2859">
                  <c:v>24715096</c:v>
                </c:pt>
                <c:pt idx="2860">
                  <c:v>22967920</c:v>
                </c:pt>
                <c:pt idx="2861">
                  <c:v>23396676</c:v>
                </c:pt>
                <c:pt idx="2862">
                  <c:v>29769640</c:v>
                </c:pt>
                <c:pt idx="2863">
                  <c:v>23905772</c:v>
                </c:pt>
                <c:pt idx="2864">
                  <c:v>27491588</c:v>
                </c:pt>
                <c:pt idx="2865">
                  <c:v>29245496</c:v>
                </c:pt>
                <c:pt idx="2866">
                  <c:v>31933008</c:v>
                </c:pt>
                <c:pt idx="2867">
                  <c:v>28676680</c:v>
                </c:pt>
                <c:pt idx="2868">
                  <c:v>22056422</c:v>
                </c:pt>
                <c:pt idx="2869">
                  <c:v>22649792</c:v>
                </c:pt>
                <c:pt idx="2870">
                  <c:v>31683142</c:v>
                </c:pt>
                <c:pt idx="2871">
                  <c:v>18936114</c:v>
                </c:pt>
                <c:pt idx="2872">
                  <c:v>19534932</c:v>
                </c:pt>
                <c:pt idx="2873">
                  <c:v>27964128</c:v>
                </c:pt>
                <c:pt idx="2874">
                  <c:v>25007944</c:v>
                </c:pt>
                <c:pt idx="2875">
                  <c:v>17167720</c:v>
                </c:pt>
                <c:pt idx="2876">
                  <c:v>27162280</c:v>
                </c:pt>
                <c:pt idx="2877">
                  <c:v>19112492</c:v>
                </c:pt>
                <c:pt idx="2878">
                  <c:v>19829028</c:v>
                </c:pt>
                <c:pt idx="2879">
                  <c:v>22104282</c:v>
                </c:pt>
                <c:pt idx="2880">
                  <c:v>13545799</c:v>
                </c:pt>
                <c:pt idx="2881">
                  <c:v>15534558</c:v>
                </c:pt>
                <c:pt idx="2882">
                  <c:v>17983102</c:v>
                </c:pt>
                <c:pt idx="2883">
                  <c:v>26801820</c:v>
                </c:pt>
                <c:pt idx="2884">
                  <c:v>44106332</c:v>
                </c:pt>
                <c:pt idx="2885">
                  <c:v>27048426</c:v>
                </c:pt>
                <c:pt idx="2886">
                  <c:v>22495664</c:v>
                </c:pt>
                <c:pt idx="2887">
                  <c:v>28699586</c:v>
                </c:pt>
                <c:pt idx="2888">
                  <c:v>21950738</c:v>
                </c:pt>
                <c:pt idx="2889">
                  <c:v>22176156</c:v>
                </c:pt>
                <c:pt idx="2890">
                  <c:v>15396583</c:v>
                </c:pt>
                <c:pt idx="2891">
                  <c:v>22741700</c:v>
                </c:pt>
                <c:pt idx="2892">
                  <c:v>16961040</c:v>
                </c:pt>
                <c:pt idx="2893">
                  <c:v>23356508</c:v>
                </c:pt>
                <c:pt idx="2894">
                  <c:v>17164456</c:v>
                </c:pt>
                <c:pt idx="2895">
                  <c:v>22470524</c:v>
                </c:pt>
                <c:pt idx="2896">
                  <c:v>24552688</c:v>
                </c:pt>
                <c:pt idx="2897">
                  <c:v>24278568</c:v>
                </c:pt>
                <c:pt idx="2898">
                  <c:v>21553658</c:v>
                </c:pt>
                <c:pt idx="2899">
                  <c:v>22145056</c:v>
                </c:pt>
                <c:pt idx="2900">
                  <c:v>15459714</c:v>
                </c:pt>
                <c:pt idx="2901">
                  <c:v>13446677</c:v>
                </c:pt>
                <c:pt idx="2902">
                  <c:v>42617160</c:v>
                </c:pt>
                <c:pt idx="2903">
                  <c:v>32751706</c:v>
                </c:pt>
                <c:pt idx="2904">
                  <c:v>19485708</c:v>
                </c:pt>
                <c:pt idx="2905">
                  <c:v>47725448</c:v>
                </c:pt>
                <c:pt idx="2906">
                  <c:v>39425528</c:v>
                </c:pt>
                <c:pt idx="2907">
                  <c:v>27007390</c:v>
                </c:pt>
                <c:pt idx="2908">
                  <c:v>31306716</c:v>
                </c:pt>
                <c:pt idx="2909">
                  <c:v>18429564</c:v>
                </c:pt>
                <c:pt idx="2910">
                  <c:v>19952424</c:v>
                </c:pt>
                <c:pt idx="2911">
                  <c:v>22172346</c:v>
                </c:pt>
                <c:pt idx="2912">
                  <c:v>14945594</c:v>
                </c:pt>
                <c:pt idx="2913">
                  <c:v>16386200</c:v>
                </c:pt>
                <c:pt idx="2914">
                  <c:v>14622282</c:v>
                </c:pt>
                <c:pt idx="2915">
                  <c:v>12016917</c:v>
                </c:pt>
                <c:pt idx="2916">
                  <c:v>16906524</c:v>
                </c:pt>
                <c:pt idx="2917">
                  <c:v>15137918</c:v>
                </c:pt>
                <c:pt idx="2918">
                  <c:v>12898477</c:v>
                </c:pt>
                <c:pt idx="2919">
                  <c:v>11104073</c:v>
                </c:pt>
                <c:pt idx="2920">
                  <c:v>13098008</c:v>
                </c:pt>
                <c:pt idx="2921">
                  <c:v>22199692</c:v>
                </c:pt>
                <c:pt idx="2922">
                  <c:v>16176589</c:v>
                </c:pt>
                <c:pt idx="2923">
                  <c:v>17225016</c:v>
                </c:pt>
                <c:pt idx="2924">
                  <c:v>20771876</c:v>
                </c:pt>
                <c:pt idx="2925">
                  <c:v>17476300</c:v>
                </c:pt>
                <c:pt idx="2926">
                  <c:v>28680308</c:v>
                </c:pt>
                <c:pt idx="2927">
                  <c:v>23986224</c:v>
                </c:pt>
                <c:pt idx="2928">
                  <c:v>13455691</c:v>
                </c:pt>
                <c:pt idx="2929">
                  <c:v>17455542</c:v>
                </c:pt>
                <c:pt idx="2930">
                  <c:v>22758112</c:v>
                </c:pt>
                <c:pt idx="2931">
                  <c:v>14926468</c:v>
                </c:pt>
                <c:pt idx="2932">
                  <c:v>20469060</c:v>
                </c:pt>
                <c:pt idx="2933">
                  <c:v>23865884</c:v>
                </c:pt>
                <c:pt idx="2934">
                  <c:v>29978864</c:v>
                </c:pt>
                <c:pt idx="2935">
                  <c:v>35310664</c:v>
                </c:pt>
                <c:pt idx="2936">
                  <c:v>38015448</c:v>
                </c:pt>
                <c:pt idx="2937">
                  <c:v>17555424</c:v>
                </c:pt>
                <c:pt idx="2938">
                  <c:v>21593744</c:v>
                </c:pt>
                <c:pt idx="2939">
                  <c:v>17567384</c:v>
                </c:pt>
                <c:pt idx="2940">
                  <c:v>13572754</c:v>
                </c:pt>
                <c:pt idx="2941">
                  <c:v>22500940</c:v>
                </c:pt>
                <c:pt idx="2942">
                  <c:v>13388729</c:v>
                </c:pt>
                <c:pt idx="2943">
                  <c:v>8762746</c:v>
                </c:pt>
                <c:pt idx="2944">
                  <c:v>10007827</c:v>
                </c:pt>
                <c:pt idx="2945">
                  <c:v>19614528</c:v>
                </c:pt>
                <c:pt idx="2946">
                  <c:v>17277910</c:v>
                </c:pt>
                <c:pt idx="2947">
                  <c:v>14519486</c:v>
                </c:pt>
                <c:pt idx="2948">
                  <c:v>12852066</c:v>
                </c:pt>
                <c:pt idx="2949">
                  <c:v>14735660</c:v>
                </c:pt>
                <c:pt idx="2950">
                  <c:v>19155876</c:v>
                </c:pt>
                <c:pt idx="2951">
                  <c:v>20682084</c:v>
                </c:pt>
                <c:pt idx="2952">
                  <c:v>18711860</c:v>
                </c:pt>
                <c:pt idx="2953">
                  <c:v>14860864</c:v>
                </c:pt>
                <c:pt idx="2954">
                  <c:v>10622169</c:v>
                </c:pt>
                <c:pt idx="2955">
                  <c:v>19878760</c:v>
                </c:pt>
                <c:pt idx="2956">
                  <c:v>11300822</c:v>
                </c:pt>
                <c:pt idx="2957">
                  <c:v>16108785</c:v>
                </c:pt>
                <c:pt idx="2958">
                  <c:v>12871812</c:v>
                </c:pt>
                <c:pt idx="2959">
                  <c:v>15928929</c:v>
                </c:pt>
                <c:pt idx="2960">
                  <c:v>17207608</c:v>
                </c:pt>
                <c:pt idx="2961">
                  <c:v>23724832</c:v>
                </c:pt>
                <c:pt idx="2962">
                  <c:v>9402567</c:v>
                </c:pt>
                <c:pt idx="2963">
                  <c:v>10435452</c:v>
                </c:pt>
                <c:pt idx="2964">
                  <c:v>9445320</c:v>
                </c:pt>
                <c:pt idx="2965">
                  <c:v>13152673</c:v>
                </c:pt>
                <c:pt idx="2966">
                  <c:v>22565108</c:v>
                </c:pt>
                <c:pt idx="2967">
                  <c:v>18821704</c:v>
                </c:pt>
                <c:pt idx="2968">
                  <c:v>12041778</c:v>
                </c:pt>
                <c:pt idx="2969">
                  <c:v>9719952</c:v>
                </c:pt>
                <c:pt idx="2970">
                  <c:v>11247808</c:v>
                </c:pt>
                <c:pt idx="2971">
                  <c:v>13331230</c:v>
                </c:pt>
                <c:pt idx="2972">
                  <c:v>8923756</c:v>
                </c:pt>
                <c:pt idx="2973">
                  <c:v>7013418</c:v>
                </c:pt>
                <c:pt idx="2974">
                  <c:v>13716865</c:v>
                </c:pt>
                <c:pt idx="2975">
                  <c:v>11673055</c:v>
                </c:pt>
                <c:pt idx="2976">
                  <c:v>22142628</c:v>
                </c:pt>
                <c:pt idx="2977">
                  <c:v>13179828</c:v>
                </c:pt>
                <c:pt idx="2978">
                  <c:v>12258116</c:v>
                </c:pt>
                <c:pt idx="2979">
                  <c:v>10690301</c:v>
                </c:pt>
                <c:pt idx="2980">
                  <c:v>12395452</c:v>
                </c:pt>
                <c:pt idx="2981">
                  <c:v>8083226</c:v>
                </c:pt>
                <c:pt idx="2982">
                  <c:v>10717496</c:v>
                </c:pt>
                <c:pt idx="2983">
                  <c:v>15636624</c:v>
                </c:pt>
                <c:pt idx="2984">
                  <c:v>10449107</c:v>
                </c:pt>
                <c:pt idx="2985">
                  <c:v>14305027</c:v>
                </c:pt>
                <c:pt idx="2986">
                  <c:v>7343664</c:v>
                </c:pt>
                <c:pt idx="2987">
                  <c:v>9696434</c:v>
                </c:pt>
                <c:pt idx="2988">
                  <c:v>10937227</c:v>
                </c:pt>
                <c:pt idx="2989">
                  <c:v>20230420</c:v>
                </c:pt>
                <c:pt idx="2990">
                  <c:v>10581965</c:v>
                </c:pt>
                <c:pt idx="2991">
                  <c:v>9850757</c:v>
                </c:pt>
                <c:pt idx="2992">
                  <c:v>10076108</c:v>
                </c:pt>
                <c:pt idx="2993">
                  <c:v>13409414</c:v>
                </c:pt>
                <c:pt idx="2994">
                  <c:v>17603904</c:v>
                </c:pt>
                <c:pt idx="2995">
                  <c:v>22581002</c:v>
                </c:pt>
                <c:pt idx="2996">
                  <c:v>14758251</c:v>
                </c:pt>
                <c:pt idx="2997">
                  <c:v>10951788</c:v>
                </c:pt>
                <c:pt idx="2998">
                  <c:v>8424817</c:v>
                </c:pt>
                <c:pt idx="2999">
                  <c:v>19386488</c:v>
                </c:pt>
                <c:pt idx="3000">
                  <c:v>19546322</c:v>
                </c:pt>
                <c:pt idx="3001">
                  <c:v>15002988</c:v>
                </c:pt>
                <c:pt idx="3002">
                  <c:v>16159017</c:v>
                </c:pt>
                <c:pt idx="3003">
                  <c:v>15338397</c:v>
                </c:pt>
                <c:pt idx="3004">
                  <c:v>16297427</c:v>
                </c:pt>
                <c:pt idx="3005">
                  <c:v>16017227</c:v>
                </c:pt>
                <c:pt idx="3006">
                  <c:v>10537565</c:v>
                </c:pt>
                <c:pt idx="3007">
                  <c:v>18422500</c:v>
                </c:pt>
                <c:pt idx="3008">
                  <c:v>18984638</c:v>
                </c:pt>
                <c:pt idx="3009">
                  <c:v>27449564</c:v>
                </c:pt>
                <c:pt idx="3010">
                  <c:v>24258312</c:v>
                </c:pt>
                <c:pt idx="3011">
                  <c:v>17400184</c:v>
                </c:pt>
                <c:pt idx="3012">
                  <c:v>12091624</c:v>
                </c:pt>
                <c:pt idx="3013">
                  <c:v>23505674</c:v>
                </c:pt>
                <c:pt idx="3014">
                  <c:v>28978096</c:v>
                </c:pt>
                <c:pt idx="3015">
                  <c:v>60276312</c:v>
                </c:pt>
                <c:pt idx="3016">
                  <c:v>28774396</c:v>
                </c:pt>
                <c:pt idx="3017">
                  <c:v>18451082</c:v>
                </c:pt>
                <c:pt idx="3018">
                  <c:v>32480436</c:v>
                </c:pt>
                <c:pt idx="3019">
                  <c:v>29421192</c:v>
                </c:pt>
                <c:pt idx="3020">
                  <c:v>33563080</c:v>
                </c:pt>
                <c:pt idx="3021">
                  <c:v>28068688</c:v>
                </c:pt>
                <c:pt idx="3022">
                  <c:v>24570204</c:v>
                </c:pt>
                <c:pt idx="3023">
                  <c:v>26667246</c:v>
                </c:pt>
                <c:pt idx="3024">
                  <c:v>40128080</c:v>
                </c:pt>
                <c:pt idx="3025">
                  <c:v>16077119</c:v>
                </c:pt>
                <c:pt idx="3026">
                  <c:v>21380108</c:v>
                </c:pt>
                <c:pt idx="3027">
                  <c:v>36695408</c:v>
                </c:pt>
                <c:pt idx="3028">
                  <c:v>30691028</c:v>
                </c:pt>
                <c:pt idx="3029">
                  <c:v>26204792</c:v>
                </c:pt>
                <c:pt idx="3030">
                  <c:v>15227081</c:v>
                </c:pt>
                <c:pt idx="3031">
                  <c:v>37968360</c:v>
                </c:pt>
                <c:pt idx="3032">
                  <c:v>32200416</c:v>
                </c:pt>
                <c:pt idx="3033">
                  <c:v>19443280</c:v>
                </c:pt>
                <c:pt idx="3034">
                  <c:v>22544384</c:v>
                </c:pt>
                <c:pt idx="3035">
                  <c:v>22594184</c:v>
                </c:pt>
                <c:pt idx="3036">
                  <c:v>15231909</c:v>
                </c:pt>
                <c:pt idx="3037">
                  <c:v>9990431</c:v>
                </c:pt>
                <c:pt idx="3038">
                  <c:v>17089736</c:v>
                </c:pt>
                <c:pt idx="3039">
                  <c:v>35230740</c:v>
                </c:pt>
                <c:pt idx="3040">
                  <c:v>20016340</c:v>
                </c:pt>
                <c:pt idx="3041">
                  <c:v>19701756</c:v>
                </c:pt>
                <c:pt idx="3042">
                  <c:v>22942898</c:v>
                </c:pt>
                <c:pt idx="3043">
                  <c:v>17113892</c:v>
                </c:pt>
                <c:pt idx="3044">
                  <c:v>9771402</c:v>
                </c:pt>
                <c:pt idx="3045">
                  <c:v>30733712</c:v>
                </c:pt>
                <c:pt idx="3046">
                  <c:v>9168509</c:v>
                </c:pt>
                <c:pt idx="3047">
                  <c:v>7806314</c:v>
                </c:pt>
                <c:pt idx="3048">
                  <c:v>8481978</c:v>
                </c:pt>
                <c:pt idx="3049">
                  <c:v>5773171</c:v>
                </c:pt>
                <c:pt idx="3050">
                  <c:v>5924823</c:v>
                </c:pt>
                <c:pt idx="3051">
                  <c:v>8545105</c:v>
                </c:pt>
                <c:pt idx="3052">
                  <c:v>10236388</c:v>
                </c:pt>
                <c:pt idx="3053">
                  <c:v>26319148</c:v>
                </c:pt>
                <c:pt idx="3054">
                  <c:v>18637544</c:v>
                </c:pt>
                <c:pt idx="3055">
                  <c:v>16975344</c:v>
                </c:pt>
                <c:pt idx="3056">
                  <c:v>13526192</c:v>
                </c:pt>
                <c:pt idx="3057">
                  <c:v>10102207</c:v>
                </c:pt>
                <c:pt idx="3058">
                  <c:v>11883104</c:v>
                </c:pt>
                <c:pt idx="3059">
                  <c:v>16557181</c:v>
                </c:pt>
                <c:pt idx="3060">
                  <c:v>10867126</c:v>
                </c:pt>
                <c:pt idx="3061">
                  <c:v>11616610</c:v>
                </c:pt>
                <c:pt idx="3062">
                  <c:v>10312519</c:v>
                </c:pt>
                <c:pt idx="3063">
                  <c:v>13210633</c:v>
                </c:pt>
                <c:pt idx="3064">
                  <c:v>15242212</c:v>
                </c:pt>
                <c:pt idx="3065">
                  <c:v>16244589</c:v>
                </c:pt>
                <c:pt idx="3066">
                  <c:v>16776030</c:v>
                </c:pt>
                <c:pt idx="3067">
                  <c:v>17628508</c:v>
                </c:pt>
                <c:pt idx="3068">
                  <c:v>8462603</c:v>
                </c:pt>
                <c:pt idx="3069">
                  <c:v>4289484</c:v>
                </c:pt>
                <c:pt idx="3070">
                  <c:v>3768888</c:v>
                </c:pt>
                <c:pt idx="3071">
                  <c:v>7957170</c:v>
                </c:pt>
                <c:pt idx="3072">
                  <c:v>5800185</c:v>
                </c:pt>
                <c:pt idx="3073">
                  <c:v>7414688</c:v>
                </c:pt>
                <c:pt idx="3074">
                  <c:v>8096389</c:v>
                </c:pt>
                <c:pt idx="3075">
                  <c:v>14379179</c:v>
                </c:pt>
                <c:pt idx="3076">
                  <c:v>13608365</c:v>
                </c:pt>
                <c:pt idx="3077">
                  <c:v>27346512</c:v>
                </c:pt>
                <c:pt idx="3078">
                  <c:v>16895230</c:v>
                </c:pt>
                <c:pt idx="3079">
                  <c:v>22214450</c:v>
                </c:pt>
                <c:pt idx="3080">
                  <c:v>20863990</c:v>
                </c:pt>
                <c:pt idx="3081">
                  <c:v>13482204</c:v>
                </c:pt>
                <c:pt idx="3082">
                  <c:v>8692897</c:v>
                </c:pt>
                <c:pt idx="3083">
                  <c:v>15428860</c:v>
                </c:pt>
                <c:pt idx="3084">
                  <c:v>14898067</c:v>
                </c:pt>
                <c:pt idx="3085">
                  <c:v>13609605</c:v>
                </c:pt>
                <c:pt idx="3086">
                  <c:v>13944218</c:v>
                </c:pt>
                <c:pt idx="3087">
                  <c:v>21018052</c:v>
                </c:pt>
                <c:pt idx="3088">
                  <c:v>20606420</c:v>
                </c:pt>
                <c:pt idx="3089">
                  <c:v>21914212</c:v>
                </c:pt>
                <c:pt idx="3090">
                  <c:v>22965120</c:v>
                </c:pt>
                <c:pt idx="3091">
                  <c:v>40249036</c:v>
                </c:pt>
                <c:pt idx="3092">
                  <c:v>30072912</c:v>
                </c:pt>
                <c:pt idx="3093">
                  <c:v>23074348</c:v>
                </c:pt>
                <c:pt idx="3094">
                  <c:v>18259202</c:v>
                </c:pt>
                <c:pt idx="3095">
                  <c:v>14830277</c:v>
                </c:pt>
                <c:pt idx="3096">
                  <c:v>18370646</c:v>
                </c:pt>
                <c:pt idx="3097">
                  <c:v>33731124</c:v>
                </c:pt>
                <c:pt idx="3098">
                  <c:v>25172986</c:v>
                </c:pt>
                <c:pt idx="3099">
                  <c:v>29316230</c:v>
                </c:pt>
                <c:pt idx="3100">
                  <c:v>17525596</c:v>
                </c:pt>
                <c:pt idx="3101">
                  <c:v>13726034</c:v>
                </c:pt>
                <c:pt idx="3102">
                  <c:v>13563893</c:v>
                </c:pt>
                <c:pt idx="3103">
                  <c:v>9532769</c:v>
                </c:pt>
                <c:pt idx="3104">
                  <c:v>13959305</c:v>
                </c:pt>
                <c:pt idx="3105">
                  <c:v>5163070</c:v>
                </c:pt>
                <c:pt idx="3106">
                  <c:v>8055068</c:v>
                </c:pt>
                <c:pt idx="3107">
                  <c:v>8422845</c:v>
                </c:pt>
                <c:pt idx="3108">
                  <c:v>18118038</c:v>
                </c:pt>
                <c:pt idx="3109">
                  <c:v>13237584</c:v>
                </c:pt>
                <c:pt idx="3110">
                  <c:v>18315776</c:v>
                </c:pt>
                <c:pt idx="3111">
                  <c:v>9389768</c:v>
                </c:pt>
                <c:pt idx="3112">
                  <c:v>13624927</c:v>
                </c:pt>
                <c:pt idx="3113">
                  <c:v>12071010</c:v>
                </c:pt>
                <c:pt idx="3114">
                  <c:v>13229463</c:v>
                </c:pt>
                <c:pt idx="3115">
                  <c:v>21954980</c:v>
                </c:pt>
                <c:pt idx="3116">
                  <c:v>17723640</c:v>
                </c:pt>
                <c:pt idx="3117">
                  <c:v>16149704</c:v>
                </c:pt>
                <c:pt idx="3118">
                  <c:v>14016894</c:v>
                </c:pt>
                <c:pt idx="3119">
                  <c:v>12290998</c:v>
                </c:pt>
                <c:pt idx="3120">
                  <c:v>18745080</c:v>
                </c:pt>
                <c:pt idx="3121">
                  <c:v>12629119</c:v>
                </c:pt>
                <c:pt idx="3122">
                  <c:v>11265693</c:v>
                </c:pt>
                <c:pt idx="3123">
                  <c:v>9673356</c:v>
                </c:pt>
                <c:pt idx="3124">
                  <c:v>12314374</c:v>
                </c:pt>
                <c:pt idx="3125">
                  <c:v>13981824</c:v>
                </c:pt>
                <c:pt idx="3126">
                  <c:v>12898149</c:v>
                </c:pt>
                <c:pt idx="3127">
                  <c:v>9479189</c:v>
                </c:pt>
                <c:pt idx="3128">
                  <c:v>19340122</c:v>
                </c:pt>
                <c:pt idx="3129">
                  <c:v>19698696</c:v>
                </c:pt>
                <c:pt idx="3130">
                  <c:v>19470288</c:v>
                </c:pt>
                <c:pt idx="3131">
                  <c:v>12750453</c:v>
                </c:pt>
                <c:pt idx="3132">
                  <c:v>11553019</c:v>
                </c:pt>
                <c:pt idx="3133">
                  <c:v>12009160</c:v>
                </c:pt>
                <c:pt idx="3134">
                  <c:v>14117761</c:v>
                </c:pt>
                <c:pt idx="3135">
                  <c:v>14763891</c:v>
                </c:pt>
                <c:pt idx="3136">
                  <c:v>7253489</c:v>
                </c:pt>
                <c:pt idx="3137">
                  <c:v>11816457</c:v>
                </c:pt>
                <c:pt idx="3138">
                  <c:v>11936933</c:v>
                </c:pt>
                <c:pt idx="3139">
                  <c:v>12805441</c:v>
                </c:pt>
                <c:pt idx="3140">
                  <c:v>13105866</c:v>
                </c:pt>
                <c:pt idx="3141">
                  <c:v>9899980</c:v>
                </c:pt>
                <c:pt idx="3142">
                  <c:v>10261843</c:v>
                </c:pt>
                <c:pt idx="3143">
                  <c:v>30646702</c:v>
                </c:pt>
                <c:pt idx="3144">
                  <c:v>9173453</c:v>
                </c:pt>
                <c:pt idx="3145">
                  <c:v>18171724</c:v>
                </c:pt>
                <c:pt idx="3146">
                  <c:v>14212382</c:v>
                </c:pt>
                <c:pt idx="3147">
                  <c:v>9802880</c:v>
                </c:pt>
                <c:pt idx="3148">
                  <c:v>15628823</c:v>
                </c:pt>
                <c:pt idx="3149">
                  <c:v>15815824</c:v>
                </c:pt>
                <c:pt idx="3150">
                  <c:v>9076723</c:v>
                </c:pt>
                <c:pt idx="3151">
                  <c:v>10142918</c:v>
                </c:pt>
                <c:pt idx="3152">
                  <c:v>27257338</c:v>
                </c:pt>
                <c:pt idx="3153">
                  <c:v>19735646</c:v>
                </c:pt>
                <c:pt idx="3154">
                  <c:v>13022287</c:v>
                </c:pt>
                <c:pt idx="3155">
                  <c:v>15450584</c:v>
                </c:pt>
                <c:pt idx="3156">
                  <c:v>7652585</c:v>
                </c:pt>
                <c:pt idx="3157">
                  <c:v>24852324</c:v>
                </c:pt>
                <c:pt idx="3158">
                  <c:v>20044044</c:v>
                </c:pt>
                <c:pt idx="3159">
                  <c:v>23946070</c:v>
                </c:pt>
                <c:pt idx="3160">
                  <c:v>26579396</c:v>
                </c:pt>
                <c:pt idx="3161">
                  <c:v>18143760</c:v>
                </c:pt>
                <c:pt idx="3162">
                  <c:v>18171284</c:v>
                </c:pt>
                <c:pt idx="3163">
                  <c:v>13240146</c:v>
                </c:pt>
                <c:pt idx="3164">
                  <c:v>21055096</c:v>
                </c:pt>
                <c:pt idx="3165">
                  <c:v>28096224</c:v>
                </c:pt>
                <c:pt idx="3166">
                  <c:v>12911892</c:v>
                </c:pt>
                <c:pt idx="3167">
                  <c:v>15893130</c:v>
                </c:pt>
                <c:pt idx="3168">
                  <c:v>17018278</c:v>
                </c:pt>
                <c:pt idx="3169">
                  <c:v>21177008</c:v>
                </c:pt>
                <c:pt idx="3170">
                  <c:v>15401165</c:v>
                </c:pt>
                <c:pt idx="3171">
                  <c:v>11426805</c:v>
                </c:pt>
                <c:pt idx="3172">
                  <c:v>24248304</c:v>
                </c:pt>
                <c:pt idx="3173">
                  <c:v>19662980</c:v>
                </c:pt>
                <c:pt idx="3174">
                  <c:v>13810335</c:v>
                </c:pt>
                <c:pt idx="3175">
                  <c:v>13449800</c:v>
                </c:pt>
                <c:pt idx="3176">
                  <c:v>21414744</c:v>
                </c:pt>
                <c:pt idx="3177">
                  <c:v>13858298</c:v>
                </c:pt>
                <c:pt idx="3178">
                  <c:v>26076476</c:v>
                </c:pt>
                <c:pt idx="3179">
                  <c:v>22816212</c:v>
                </c:pt>
                <c:pt idx="3180">
                  <c:v>11634175</c:v>
                </c:pt>
                <c:pt idx="3181">
                  <c:v>14852738</c:v>
                </c:pt>
                <c:pt idx="3182">
                  <c:v>16636049</c:v>
                </c:pt>
                <c:pt idx="3183">
                  <c:v>14853324</c:v>
                </c:pt>
                <c:pt idx="3184">
                  <c:v>11804602</c:v>
                </c:pt>
                <c:pt idx="3185">
                  <c:v>11076073</c:v>
                </c:pt>
                <c:pt idx="3186">
                  <c:v>15911956</c:v>
                </c:pt>
                <c:pt idx="3187">
                  <c:v>10921233</c:v>
                </c:pt>
                <c:pt idx="3188">
                  <c:v>8264924</c:v>
                </c:pt>
                <c:pt idx="3189">
                  <c:v>8883169</c:v>
                </c:pt>
                <c:pt idx="3190">
                  <c:v>15083502</c:v>
                </c:pt>
                <c:pt idx="3191">
                  <c:v>11366773</c:v>
                </c:pt>
                <c:pt idx="3192">
                  <c:v>9204199</c:v>
                </c:pt>
                <c:pt idx="3193">
                  <c:v>16327822</c:v>
                </c:pt>
                <c:pt idx="3194">
                  <c:v>7108394</c:v>
                </c:pt>
                <c:pt idx="3195">
                  <c:v>7603414</c:v>
                </c:pt>
                <c:pt idx="3196">
                  <c:v>15554830</c:v>
                </c:pt>
                <c:pt idx="3197">
                  <c:v>15960287</c:v>
                </c:pt>
                <c:pt idx="3198">
                  <c:v>13232805</c:v>
                </c:pt>
                <c:pt idx="3199">
                  <c:v>12922118</c:v>
                </c:pt>
                <c:pt idx="3200">
                  <c:v>19172148</c:v>
                </c:pt>
                <c:pt idx="3201">
                  <c:v>12953961</c:v>
                </c:pt>
                <c:pt idx="3202">
                  <c:v>13385625</c:v>
                </c:pt>
                <c:pt idx="3203">
                  <c:v>5183697</c:v>
                </c:pt>
                <c:pt idx="3204">
                  <c:v>8052756</c:v>
                </c:pt>
                <c:pt idx="3205">
                  <c:v>9159422</c:v>
                </c:pt>
                <c:pt idx="3206">
                  <c:v>15869286</c:v>
                </c:pt>
                <c:pt idx="3207">
                  <c:v>9778113</c:v>
                </c:pt>
                <c:pt idx="3208">
                  <c:v>16100724</c:v>
                </c:pt>
                <c:pt idx="3209">
                  <c:v>8440733</c:v>
                </c:pt>
                <c:pt idx="3210">
                  <c:v>12519062</c:v>
                </c:pt>
                <c:pt idx="3211">
                  <c:v>12529699</c:v>
                </c:pt>
                <c:pt idx="3212">
                  <c:v>13268584</c:v>
                </c:pt>
                <c:pt idx="3213">
                  <c:v>9313515</c:v>
                </c:pt>
                <c:pt idx="3214">
                  <c:v>7018332</c:v>
                </c:pt>
                <c:pt idx="3215">
                  <c:v>10941406</c:v>
                </c:pt>
                <c:pt idx="3216">
                  <c:v>8375963</c:v>
                </c:pt>
                <c:pt idx="3217">
                  <c:v>21033758</c:v>
                </c:pt>
                <c:pt idx="3218">
                  <c:v>18087108</c:v>
                </c:pt>
                <c:pt idx="3219">
                  <c:v>13442602</c:v>
                </c:pt>
                <c:pt idx="3220">
                  <c:v>12633919</c:v>
                </c:pt>
                <c:pt idx="3221">
                  <c:v>16752791</c:v>
                </c:pt>
                <c:pt idx="3222">
                  <c:v>14171938</c:v>
                </c:pt>
                <c:pt idx="3223">
                  <c:v>16262363</c:v>
                </c:pt>
                <c:pt idx="3224">
                  <c:v>10842961</c:v>
                </c:pt>
                <c:pt idx="3225">
                  <c:v>14168018</c:v>
                </c:pt>
                <c:pt idx="3226">
                  <c:v>18577060</c:v>
                </c:pt>
                <c:pt idx="3227">
                  <c:v>17729592</c:v>
                </c:pt>
                <c:pt idx="3228">
                  <c:v>14237982</c:v>
                </c:pt>
                <c:pt idx="3229">
                  <c:v>7452580</c:v>
                </c:pt>
                <c:pt idx="3230">
                  <c:v>12329115</c:v>
                </c:pt>
                <c:pt idx="3231">
                  <c:v>11861241</c:v>
                </c:pt>
                <c:pt idx="3232">
                  <c:v>19440476</c:v>
                </c:pt>
                <c:pt idx="3233">
                  <c:v>9000426</c:v>
                </c:pt>
                <c:pt idx="3234">
                  <c:v>9888048</c:v>
                </c:pt>
                <c:pt idx="3235">
                  <c:v>17847318</c:v>
                </c:pt>
                <c:pt idx="3236">
                  <c:v>12023450</c:v>
                </c:pt>
                <c:pt idx="3237">
                  <c:v>12120343</c:v>
                </c:pt>
                <c:pt idx="3238">
                  <c:v>9931641</c:v>
                </c:pt>
                <c:pt idx="3239">
                  <c:v>12539778</c:v>
                </c:pt>
                <c:pt idx="3240">
                  <c:v>16359318</c:v>
                </c:pt>
                <c:pt idx="3241">
                  <c:v>14118901</c:v>
                </c:pt>
                <c:pt idx="3242">
                  <c:v>20201736</c:v>
                </c:pt>
                <c:pt idx="3243">
                  <c:v>11390114</c:v>
                </c:pt>
                <c:pt idx="3244">
                  <c:v>18466970</c:v>
                </c:pt>
                <c:pt idx="3245">
                  <c:v>11263497</c:v>
                </c:pt>
                <c:pt idx="3246">
                  <c:v>8783435</c:v>
                </c:pt>
                <c:pt idx="3247">
                  <c:v>9389436</c:v>
                </c:pt>
                <c:pt idx="3248">
                  <c:v>18223312</c:v>
                </c:pt>
                <c:pt idx="3249">
                  <c:v>8323466</c:v>
                </c:pt>
                <c:pt idx="3250">
                  <c:v>6151581</c:v>
                </c:pt>
                <c:pt idx="3251">
                  <c:v>12894237</c:v>
                </c:pt>
                <c:pt idx="3252">
                  <c:v>7967370</c:v>
                </c:pt>
                <c:pt idx="3253">
                  <c:v>12612661</c:v>
                </c:pt>
                <c:pt idx="3254">
                  <c:v>14589905</c:v>
                </c:pt>
                <c:pt idx="3255">
                  <c:v>33047160</c:v>
                </c:pt>
                <c:pt idx="3256">
                  <c:v>29309756</c:v>
                </c:pt>
                <c:pt idx="3257">
                  <c:v>29744412</c:v>
                </c:pt>
                <c:pt idx="3258">
                  <c:v>12822012</c:v>
                </c:pt>
                <c:pt idx="3259">
                  <c:v>12306961</c:v>
                </c:pt>
                <c:pt idx="3260">
                  <c:v>20806160</c:v>
                </c:pt>
                <c:pt idx="3261">
                  <c:v>11830373</c:v>
                </c:pt>
                <c:pt idx="3262">
                  <c:v>11122992</c:v>
                </c:pt>
                <c:pt idx="3263">
                  <c:v>13630603</c:v>
                </c:pt>
                <c:pt idx="3264">
                  <c:v>13253327</c:v>
                </c:pt>
                <c:pt idx="3265">
                  <c:v>8556462</c:v>
                </c:pt>
                <c:pt idx="3266">
                  <c:v>7504587</c:v>
                </c:pt>
                <c:pt idx="3267">
                  <c:v>6281551</c:v>
                </c:pt>
                <c:pt idx="3268">
                  <c:v>5766573</c:v>
                </c:pt>
                <c:pt idx="3269">
                  <c:v>7488771</c:v>
                </c:pt>
                <c:pt idx="3270">
                  <c:v>11061674</c:v>
                </c:pt>
                <c:pt idx="3271">
                  <c:v>12535852</c:v>
                </c:pt>
                <c:pt idx="3272">
                  <c:v>12457112</c:v>
                </c:pt>
                <c:pt idx="3273">
                  <c:v>12978719</c:v>
                </c:pt>
                <c:pt idx="3274">
                  <c:v>12066550</c:v>
                </c:pt>
                <c:pt idx="3275">
                  <c:v>8634065</c:v>
                </c:pt>
                <c:pt idx="3276">
                  <c:v>25213020</c:v>
                </c:pt>
                <c:pt idx="3277">
                  <c:v>10628744</c:v>
                </c:pt>
                <c:pt idx="3278">
                  <c:v>15294653</c:v>
                </c:pt>
                <c:pt idx="3279">
                  <c:v>5179151</c:v>
                </c:pt>
                <c:pt idx="3280">
                  <c:v>11037088</c:v>
                </c:pt>
                <c:pt idx="3281">
                  <c:v>14110926</c:v>
                </c:pt>
                <c:pt idx="3282">
                  <c:v>13152228</c:v>
                </c:pt>
                <c:pt idx="3283">
                  <c:v>6265172</c:v>
                </c:pt>
                <c:pt idx="3284">
                  <c:v>9680135</c:v>
                </c:pt>
                <c:pt idx="3285">
                  <c:v>8804751</c:v>
                </c:pt>
                <c:pt idx="3286">
                  <c:v>13522845</c:v>
                </c:pt>
                <c:pt idx="3287">
                  <c:v>10642863</c:v>
                </c:pt>
                <c:pt idx="3288">
                  <c:v>8276835</c:v>
                </c:pt>
                <c:pt idx="3289">
                  <c:v>16399308</c:v>
                </c:pt>
                <c:pt idx="3290">
                  <c:v>11618469</c:v>
                </c:pt>
                <c:pt idx="3291">
                  <c:v>10706842</c:v>
                </c:pt>
                <c:pt idx="3292">
                  <c:v>8284148</c:v>
                </c:pt>
                <c:pt idx="3293">
                  <c:v>6752567</c:v>
                </c:pt>
                <c:pt idx="3294">
                  <c:v>8230418</c:v>
                </c:pt>
                <c:pt idx="3295">
                  <c:v>10309519</c:v>
                </c:pt>
                <c:pt idx="3296">
                  <c:v>8092728</c:v>
                </c:pt>
                <c:pt idx="3297">
                  <c:v>3746398</c:v>
                </c:pt>
                <c:pt idx="3298">
                  <c:v>7839900</c:v>
                </c:pt>
                <c:pt idx="3299">
                  <c:v>11475376</c:v>
                </c:pt>
                <c:pt idx="3300">
                  <c:v>10323972</c:v>
                </c:pt>
                <c:pt idx="3301">
                  <c:v>4490875</c:v>
                </c:pt>
                <c:pt idx="3302">
                  <c:v>17495824</c:v>
                </c:pt>
                <c:pt idx="3303">
                  <c:v>16522473</c:v>
                </c:pt>
                <c:pt idx="3304">
                  <c:v>22673214</c:v>
                </c:pt>
                <c:pt idx="3305">
                  <c:v>27886208</c:v>
                </c:pt>
                <c:pt idx="3306">
                  <c:v>22780340</c:v>
                </c:pt>
                <c:pt idx="3307">
                  <c:v>7499676</c:v>
                </c:pt>
                <c:pt idx="3308">
                  <c:v>9644820</c:v>
                </c:pt>
                <c:pt idx="3309">
                  <c:v>10947001</c:v>
                </c:pt>
                <c:pt idx="3310">
                  <c:v>14510648</c:v>
                </c:pt>
                <c:pt idx="3311">
                  <c:v>10002395</c:v>
                </c:pt>
                <c:pt idx="3312">
                  <c:v>11830171</c:v>
                </c:pt>
                <c:pt idx="3313">
                  <c:v>12702246</c:v>
                </c:pt>
                <c:pt idx="3314">
                  <c:v>11264022</c:v>
                </c:pt>
                <c:pt idx="3315">
                  <c:v>11049897</c:v>
                </c:pt>
                <c:pt idx="3316">
                  <c:v>21359056</c:v>
                </c:pt>
                <c:pt idx="3317">
                  <c:v>9499482</c:v>
                </c:pt>
                <c:pt idx="3318">
                  <c:v>10978532</c:v>
                </c:pt>
                <c:pt idx="3319">
                  <c:v>7865247</c:v>
                </c:pt>
                <c:pt idx="3320">
                  <c:v>5750599</c:v>
                </c:pt>
                <c:pt idx="3321">
                  <c:v>3890688</c:v>
                </c:pt>
                <c:pt idx="3322">
                  <c:v>5232124</c:v>
                </c:pt>
                <c:pt idx="3323">
                  <c:v>9312353</c:v>
                </c:pt>
                <c:pt idx="3324">
                  <c:v>4270154</c:v>
                </c:pt>
                <c:pt idx="3325">
                  <c:v>4216108</c:v>
                </c:pt>
                <c:pt idx="3326">
                  <c:v>7040512</c:v>
                </c:pt>
                <c:pt idx="3327">
                  <c:v>9709756</c:v>
                </c:pt>
                <c:pt idx="3328">
                  <c:v>9777949</c:v>
                </c:pt>
                <c:pt idx="3329">
                  <c:v>23937030</c:v>
                </c:pt>
                <c:pt idx="3330">
                  <c:v>20593218</c:v>
                </c:pt>
                <c:pt idx="3331">
                  <c:v>16293671</c:v>
                </c:pt>
                <c:pt idx="3332">
                  <c:v>18268856</c:v>
                </c:pt>
                <c:pt idx="3333">
                  <c:v>11785724</c:v>
                </c:pt>
                <c:pt idx="3334">
                  <c:v>12115122</c:v>
                </c:pt>
                <c:pt idx="3335">
                  <c:v>15034036</c:v>
                </c:pt>
                <c:pt idx="3336">
                  <c:v>14698442</c:v>
                </c:pt>
                <c:pt idx="3337">
                  <c:v>20552564</c:v>
                </c:pt>
                <c:pt idx="3338">
                  <c:v>24561124</c:v>
                </c:pt>
                <c:pt idx="3339">
                  <c:v>23532600</c:v>
                </c:pt>
                <c:pt idx="3340">
                  <c:v>12170203</c:v>
                </c:pt>
                <c:pt idx="3341">
                  <c:v>16607261</c:v>
                </c:pt>
                <c:pt idx="3342">
                  <c:v>19606308</c:v>
                </c:pt>
                <c:pt idx="3343">
                  <c:v>23445392</c:v>
                </c:pt>
                <c:pt idx="3344">
                  <c:v>22928616</c:v>
                </c:pt>
                <c:pt idx="3345">
                  <c:v>17718192</c:v>
                </c:pt>
                <c:pt idx="3346">
                  <c:v>17956932</c:v>
                </c:pt>
                <c:pt idx="3347">
                  <c:v>12597966</c:v>
                </c:pt>
                <c:pt idx="3348">
                  <c:v>7536695</c:v>
                </c:pt>
                <c:pt idx="3349">
                  <c:v>13293362</c:v>
                </c:pt>
                <c:pt idx="3350">
                  <c:v>15960524</c:v>
                </c:pt>
                <c:pt idx="3351">
                  <c:v>11827524</c:v>
                </c:pt>
                <c:pt idx="3352">
                  <c:v>13696925</c:v>
                </c:pt>
                <c:pt idx="3353">
                  <c:v>26351378</c:v>
                </c:pt>
                <c:pt idx="3354">
                  <c:v>11393454</c:v>
                </c:pt>
                <c:pt idx="3355">
                  <c:v>8006208</c:v>
                </c:pt>
                <c:pt idx="3356">
                  <c:v>7291095</c:v>
                </c:pt>
                <c:pt idx="3357">
                  <c:v>14544888</c:v>
                </c:pt>
                <c:pt idx="3358">
                  <c:v>16609185</c:v>
                </c:pt>
                <c:pt idx="3359">
                  <c:v>15166968</c:v>
                </c:pt>
                <c:pt idx="3360">
                  <c:v>15166576</c:v>
                </c:pt>
                <c:pt idx="3361">
                  <c:v>16723131</c:v>
                </c:pt>
                <c:pt idx="3362">
                  <c:v>29988284</c:v>
                </c:pt>
                <c:pt idx="3363">
                  <c:v>15380231</c:v>
                </c:pt>
                <c:pt idx="3364">
                  <c:v>18339914</c:v>
                </c:pt>
                <c:pt idx="3365">
                  <c:v>15990710</c:v>
                </c:pt>
                <c:pt idx="3366">
                  <c:v>12592339</c:v>
                </c:pt>
                <c:pt idx="3367">
                  <c:v>15441919</c:v>
                </c:pt>
                <c:pt idx="3368">
                  <c:v>20279338</c:v>
                </c:pt>
                <c:pt idx="3369">
                  <c:v>15430394</c:v>
                </c:pt>
                <c:pt idx="3370">
                  <c:v>19210368</c:v>
                </c:pt>
                <c:pt idx="3371">
                  <c:v>25863288</c:v>
                </c:pt>
                <c:pt idx="3372">
                  <c:v>17435316</c:v>
                </c:pt>
                <c:pt idx="3373">
                  <c:v>13548149</c:v>
                </c:pt>
                <c:pt idx="3374">
                  <c:v>8423364</c:v>
                </c:pt>
                <c:pt idx="3375">
                  <c:v>14212991</c:v>
                </c:pt>
                <c:pt idx="3376">
                  <c:v>39194900</c:v>
                </c:pt>
                <c:pt idx="3377">
                  <c:v>13512687</c:v>
                </c:pt>
                <c:pt idx="3378">
                  <c:v>13019707</c:v>
                </c:pt>
                <c:pt idx="3379">
                  <c:v>15207963</c:v>
                </c:pt>
                <c:pt idx="3380">
                  <c:v>10855992</c:v>
                </c:pt>
                <c:pt idx="3381">
                  <c:v>17840272</c:v>
                </c:pt>
                <c:pt idx="3382">
                  <c:v>16177618</c:v>
                </c:pt>
                <c:pt idx="3383">
                  <c:v>10185224</c:v>
                </c:pt>
                <c:pt idx="3384">
                  <c:v>7658783</c:v>
                </c:pt>
                <c:pt idx="3385">
                  <c:v>25881204</c:v>
                </c:pt>
                <c:pt idx="3386">
                  <c:v>13390267</c:v>
                </c:pt>
                <c:pt idx="3387">
                  <c:v>13348930</c:v>
                </c:pt>
                <c:pt idx="3388">
                  <c:v>10752901</c:v>
                </c:pt>
                <c:pt idx="3389">
                  <c:v>9661556</c:v>
                </c:pt>
                <c:pt idx="3390">
                  <c:v>20716124</c:v>
                </c:pt>
                <c:pt idx="3391">
                  <c:v>12934747</c:v>
                </c:pt>
                <c:pt idx="3392">
                  <c:v>8459954</c:v>
                </c:pt>
                <c:pt idx="3393">
                  <c:v>7512955</c:v>
                </c:pt>
                <c:pt idx="3394">
                  <c:v>9431516</c:v>
                </c:pt>
                <c:pt idx="3395">
                  <c:v>8548817</c:v>
                </c:pt>
                <c:pt idx="3396">
                  <c:v>11613674</c:v>
                </c:pt>
                <c:pt idx="3397">
                  <c:v>11828730</c:v>
                </c:pt>
                <c:pt idx="3398">
                  <c:v>6327250</c:v>
                </c:pt>
                <c:pt idx="3399">
                  <c:v>11477387</c:v>
                </c:pt>
                <c:pt idx="3400">
                  <c:v>17106628</c:v>
                </c:pt>
                <c:pt idx="3401">
                  <c:v>16941124</c:v>
                </c:pt>
                <c:pt idx="3402">
                  <c:v>14929935</c:v>
                </c:pt>
                <c:pt idx="3403">
                  <c:v>11027585</c:v>
                </c:pt>
                <c:pt idx="3404">
                  <c:v>11094040</c:v>
                </c:pt>
                <c:pt idx="3405">
                  <c:v>44478652</c:v>
                </c:pt>
                <c:pt idx="3406">
                  <c:v>31619488</c:v>
                </c:pt>
                <c:pt idx="3407">
                  <c:v>15371528</c:v>
                </c:pt>
                <c:pt idx="3408">
                  <c:v>16884582</c:v>
                </c:pt>
                <c:pt idx="3409">
                  <c:v>18363092</c:v>
                </c:pt>
                <c:pt idx="3410">
                  <c:v>16049851</c:v>
                </c:pt>
                <c:pt idx="3411">
                  <c:v>17853204</c:v>
                </c:pt>
                <c:pt idx="3412">
                  <c:v>19132736</c:v>
                </c:pt>
                <c:pt idx="3413">
                  <c:v>16039728</c:v>
                </c:pt>
                <c:pt idx="3414">
                  <c:v>11120361</c:v>
                </c:pt>
                <c:pt idx="3415">
                  <c:v>12412093</c:v>
                </c:pt>
                <c:pt idx="3416">
                  <c:v>26170672</c:v>
                </c:pt>
                <c:pt idx="3417">
                  <c:v>12842602</c:v>
                </c:pt>
                <c:pt idx="3418">
                  <c:v>13656178</c:v>
                </c:pt>
                <c:pt idx="3419">
                  <c:v>20907108</c:v>
                </c:pt>
                <c:pt idx="3420">
                  <c:v>11029742</c:v>
                </c:pt>
                <c:pt idx="3421">
                  <c:v>8295044</c:v>
                </c:pt>
                <c:pt idx="3422">
                  <c:v>8235002</c:v>
                </c:pt>
                <c:pt idx="3423">
                  <c:v>14641469</c:v>
                </c:pt>
                <c:pt idx="3424">
                  <c:v>15758800</c:v>
                </c:pt>
                <c:pt idx="3425">
                  <c:v>11050395</c:v>
                </c:pt>
                <c:pt idx="3426">
                  <c:v>15106534</c:v>
                </c:pt>
                <c:pt idx="3427">
                  <c:v>10230007</c:v>
                </c:pt>
                <c:pt idx="3428">
                  <c:v>17418450</c:v>
                </c:pt>
                <c:pt idx="3429">
                  <c:v>17616698</c:v>
                </c:pt>
                <c:pt idx="3430">
                  <c:v>12586768</c:v>
                </c:pt>
                <c:pt idx="3431">
                  <c:v>9231947</c:v>
                </c:pt>
                <c:pt idx="3432">
                  <c:v>10591271</c:v>
                </c:pt>
                <c:pt idx="3433">
                  <c:v>14729242</c:v>
                </c:pt>
                <c:pt idx="3434">
                  <c:v>14932877</c:v>
                </c:pt>
                <c:pt idx="3435">
                  <c:v>14243867</c:v>
                </c:pt>
                <c:pt idx="3436">
                  <c:v>30974296</c:v>
                </c:pt>
                <c:pt idx="3437">
                  <c:v>13034194</c:v>
                </c:pt>
                <c:pt idx="3438">
                  <c:v>12413071</c:v>
                </c:pt>
                <c:pt idx="3439">
                  <c:v>18221632</c:v>
                </c:pt>
                <c:pt idx="3440">
                  <c:v>16911884</c:v>
                </c:pt>
                <c:pt idx="3441">
                  <c:v>18469310</c:v>
                </c:pt>
                <c:pt idx="3442">
                  <c:v>10737567</c:v>
                </c:pt>
                <c:pt idx="3443">
                  <c:v>13390311</c:v>
                </c:pt>
                <c:pt idx="3444">
                  <c:v>16823272</c:v>
                </c:pt>
                <c:pt idx="3445">
                  <c:v>18140632</c:v>
                </c:pt>
                <c:pt idx="3446">
                  <c:v>26052192</c:v>
                </c:pt>
                <c:pt idx="3447">
                  <c:v>27859180</c:v>
                </c:pt>
                <c:pt idx="3448">
                  <c:v>32005018</c:v>
                </c:pt>
                <c:pt idx="3449">
                  <c:v>16606106</c:v>
                </c:pt>
                <c:pt idx="3450">
                  <c:v>21042968</c:v>
                </c:pt>
                <c:pt idx="3451">
                  <c:v>17024860</c:v>
                </c:pt>
                <c:pt idx="3452">
                  <c:v>10336605</c:v>
                </c:pt>
                <c:pt idx="3453">
                  <c:v>20919596</c:v>
                </c:pt>
                <c:pt idx="3454">
                  <c:v>20138890</c:v>
                </c:pt>
                <c:pt idx="3455">
                  <c:v>13968668</c:v>
                </c:pt>
                <c:pt idx="3456">
                  <c:v>10239320</c:v>
                </c:pt>
                <c:pt idx="3457">
                  <c:v>16394835</c:v>
                </c:pt>
                <c:pt idx="3458">
                  <c:v>17094268</c:v>
                </c:pt>
                <c:pt idx="3459">
                  <c:v>17777920</c:v>
                </c:pt>
                <c:pt idx="3460">
                  <c:v>11521737</c:v>
                </c:pt>
                <c:pt idx="3461">
                  <c:v>14976004</c:v>
                </c:pt>
                <c:pt idx="3462">
                  <c:v>13348073</c:v>
                </c:pt>
                <c:pt idx="3463">
                  <c:v>8756126</c:v>
                </c:pt>
                <c:pt idx="3464">
                  <c:v>8315908</c:v>
                </c:pt>
                <c:pt idx="3465">
                  <c:v>16438428</c:v>
                </c:pt>
                <c:pt idx="3466">
                  <c:v>24419584</c:v>
                </c:pt>
                <c:pt idx="3467">
                  <c:v>16116489</c:v>
                </c:pt>
                <c:pt idx="3468">
                  <c:v>19118796</c:v>
                </c:pt>
                <c:pt idx="3469">
                  <c:v>27805434</c:v>
                </c:pt>
                <c:pt idx="3470">
                  <c:v>20581796</c:v>
                </c:pt>
                <c:pt idx="3471">
                  <c:v>20125050</c:v>
                </c:pt>
                <c:pt idx="3472">
                  <c:v>12811165</c:v>
                </c:pt>
                <c:pt idx="3473">
                  <c:v>19356476</c:v>
                </c:pt>
                <c:pt idx="3474">
                  <c:v>27060780</c:v>
                </c:pt>
                <c:pt idx="3475">
                  <c:v>22109052</c:v>
                </c:pt>
                <c:pt idx="3476">
                  <c:v>18751812</c:v>
                </c:pt>
                <c:pt idx="3477">
                  <c:v>21818190</c:v>
                </c:pt>
                <c:pt idx="3478">
                  <c:v>19386868</c:v>
                </c:pt>
                <c:pt idx="3479">
                  <c:v>17011832</c:v>
                </c:pt>
                <c:pt idx="3480">
                  <c:v>8694453</c:v>
                </c:pt>
                <c:pt idx="3481">
                  <c:v>5535092</c:v>
                </c:pt>
                <c:pt idx="3482">
                  <c:v>11531677</c:v>
                </c:pt>
                <c:pt idx="3483">
                  <c:v>9363880</c:v>
                </c:pt>
                <c:pt idx="3484">
                  <c:v>21118348</c:v>
                </c:pt>
                <c:pt idx="3485">
                  <c:v>11898089</c:v>
                </c:pt>
                <c:pt idx="3486">
                  <c:v>17618094</c:v>
                </c:pt>
                <c:pt idx="3487">
                  <c:v>16565698</c:v>
                </c:pt>
                <c:pt idx="3488">
                  <c:v>14453855</c:v>
                </c:pt>
                <c:pt idx="3489">
                  <c:v>17994586</c:v>
                </c:pt>
                <c:pt idx="3490">
                  <c:v>9421207</c:v>
                </c:pt>
                <c:pt idx="3491">
                  <c:v>8293204</c:v>
                </c:pt>
                <c:pt idx="3492">
                  <c:v>7907163</c:v>
                </c:pt>
                <c:pt idx="3493">
                  <c:v>10145255</c:v>
                </c:pt>
                <c:pt idx="3494">
                  <c:v>9095857</c:v>
                </c:pt>
                <c:pt idx="3495">
                  <c:v>10719468</c:v>
                </c:pt>
                <c:pt idx="3496">
                  <c:v>12790786</c:v>
                </c:pt>
                <c:pt idx="3497">
                  <c:v>12396578</c:v>
                </c:pt>
                <c:pt idx="3498">
                  <c:v>16278995</c:v>
                </c:pt>
                <c:pt idx="3499">
                  <c:v>15057478</c:v>
                </c:pt>
                <c:pt idx="3500">
                  <c:v>12798120</c:v>
                </c:pt>
                <c:pt idx="3501">
                  <c:v>11612095</c:v>
                </c:pt>
                <c:pt idx="3502">
                  <c:v>18850382</c:v>
                </c:pt>
                <c:pt idx="3503">
                  <c:v>15916145</c:v>
                </c:pt>
                <c:pt idx="3504">
                  <c:v>15644224</c:v>
                </c:pt>
                <c:pt idx="3505">
                  <c:v>7858851</c:v>
                </c:pt>
                <c:pt idx="3506">
                  <c:v>10876483</c:v>
                </c:pt>
                <c:pt idx="3507">
                  <c:v>12460036</c:v>
                </c:pt>
                <c:pt idx="3508">
                  <c:v>24446140</c:v>
                </c:pt>
                <c:pt idx="3509">
                  <c:v>22340214</c:v>
                </c:pt>
                <c:pt idx="3510">
                  <c:v>18025210</c:v>
                </c:pt>
                <c:pt idx="3511">
                  <c:v>18203368</c:v>
                </c:pt>
                <c:pt idx="3512">
                  <c:v>11587207</c:v>
                </c:pt>
                <c:pt idx="3513">
                  <c:v>10301761</c:v>
                </c:pt>
                <c:pt idx="3514">
                  <c:v>15664129</c:v>
                </c:pt>
                <c:pt idx="3515">
                  <c:v>15931817</c:v>
                </c:pt>
                <c:pt idx="3516">
                  <c:v>19722386</c:v>
                </c:pt>
                <c:pt idx="3517">
                  <c:v>11445815</c:v>
                </c:pt>
                <c:pt idx="3518">
                  <c:v>16134738</c:v>
                </c:pt>
                <c:pt idx="3519">
                  <c:v>16618581</c:v>
                </c:pt>
                <c:pt idx="3520">
                  <c:v>11209994</c:v>
                </c:pt>
                <c:pt idx="3521">
                  <c:v>8252998</c:v>
                </c:pt>
                <c:pt idx="3522">
                  <c:v>10920173</c:v>
                </c:pt>
                <c:pt idx="3523">
                  <c:v>14678456</c:v>
                </c:pt>
                <c:pt idx="3524">
                  <c:v>9567832</c:v>
                </c:pt>
                <c:pt idx="3525">
                  <c:v>9360387</c:v>
                </c:pt>
                <c:pt idx="3526">
                  <c:v>8859509</c:v>
                </c:pt>
                <c:pt idx="3527">
                  <c:v>8569773</c:v>
                </c:pt>
                <c:pt idx="3528">
                  <c:v>13372831</c:v>
                </c:pt>
                <c:pt idx="3529">
                  <c:v>7229961</c:v>
                </c:pt>
                <c:pt idx="3530">
                  <c:v>7181393</c:v>
                </c:pt>
                <c:pt idx="3531">
                  <c:v>10466064</c:v>
                </c:pt>
                <c:pt idx="3532">
                  <c:v>16953156</c:v>
                </c:pt>
                <c:pt idx="3533">
                  <c:v>29653808</c:v>
                </c:pt>
                <c:pt idx="3534">
                  <c:v>13079922</c:v>
                </c:pt>
                <c:pt idx="3535">
                  <c:v>8923088</c:v>
                </c:pt>
                <c:pt idx="3536">
                  <c:v>14774708</c:v>
                </c:pt>
                <c:pt idx="3537">
                  <c:v>11368879</c:v>
                </c:pt>
                <c:pt idx="3538">
                  <c:v>12036352</c:v>
                </c:pt>
                <c:pt idx="3539">
                  <c:v>9961168</c:v>
                </c:pt>
                <c:pt idx="3540">
                  <c:v>7639040</c:v>
                </c:pt>
                <c:pt idx="3541">
                  <c:v>7545103</c:v>
                </c:pt>
                <c:pt idx="3542">
                  <c:v>11189731</c:v>
                </c:pt>
                <c:pt idx="3543">
                  <c:v>15910809</c:v>
                </c:pt>
                <c:pt idx="3544">
                  <c:v>12454410</c:v>
                </c:pt>
                <c:pt idx="3545">
                  <c:v>9046821</c:v>
                </c:pt>
                <c:pt idx="3546">
                  <c:v>10189180</c:v>
                </c:pt>
                <c:pt idx="3547">
                  <c:v>12697261</c:v>
                </c:pt>
                <c:pt idx="3548">
                  <c:v>13148156</c:v>
                </c:pt>
                <c:pt idx="3549">
                  <c:v>11364839</c:v>
                </c:pt>
                <c:pt idx="3550">
                  <c:v>15051877</c:v>
                </c:pt>
                <c:pt idx="3551">
                  <c:v>16107144</c:v>
                </c:pt>
                <c:pt idx="3552">
                  <c:v>11899780</c:v>
                </c:pt>
                <c:pt idx="3553">
                  <c:v>5504982</c:v>
                </c:pt>
                <c:pt idx="3554">
                  <c:v>11545710</c:v>
                </c:pt>
                <c:pt idx="3555">
                  <c:v>9364215</c:v>
                </c:pt>
                <c:pt idx="3556">
                  <c:v>18986088</c:v>
                </c:pt>
                <c:pt idx="3557">
                  <c:v>11239476</c:v>
                </c:pt>
                <c:pt idx="3558">
                  <c:v>8691452</c:v>
                </c:pt>
                <c:pt idx="3559">
                  <c:v>15854942</c:v>
                </c:pt>
                <c:pt idx="3560">
                  <c:v>13573746</c:v>
                </c:pt>
                <c:pt idx="3561">
                  <c:v>11695094</c:v>
                </c:pt>
                <c:pt idx="3562">
                  <c:v>9011498</c:v>
                </c:pt>
                <c:pt idx="3563">
                  <c:v>13774517</c:v>
                </c:pt>
                <c:pt idx="3564">
                  <c:v>9820878</c:v>
                </c:pt>
                <c:pt idx="3565">
                  <c:v>12558524</c:v>
                </c:pt>
                <c:pt idx="3566">
                  <c:v>9804857</c:v>
                </c:pt>
                <c:pt idx="3567">
                  <c:v>8202439</c:v>
                </c:pt>
                <c:pt idx="3568">
                  <c:v>13528077</c:v>
                </c:pt>
                <c:pt idx="3569">
                  <c:v>10443273</c:v>
                </c:pt>
                <c:pt idx="3570">
                  <c:v>22957136</c:v>
                </c:pt>
                <c:pt idx="3571">
                  <c:v>16766128</c:v>
                </c:pt>
                <c:pt idx="3572">
                  <c:v>5828244</c:v>
                </c:pt>
                <c:pt idx="3573">
                  <c:v>3709360</c:v>
                </c:pt>
                <c:pt idx="3574">
                  <c:v>4506118</c:v>
                </c:pt>
                <c:pt idx="3575">
                  <c:v>6138326</c:v>
                </c:pt>
                <c:pt idx="3576">
                  <c:v>3996666</c:v>
                </c:pt>
                <c:pt idx="3577">
                  <c:v>4183135</c:v>
                </c:pt>
                <c:pt idx="3578">
                  <c:v>8910495</c:v>
                </c:pt>
                <c:pt idx="3579">
                  <c:v>7386558</c:v>
                </c:pt>
                <c:pt idx="3580">
                  <c:v>10306064</c:v>
                </c:pt>
                <c:pt idx="3581">
                  <c:v>7775801</c:v>
                </c:pt>
                <c:pt idx="3582">
                  <c:v>7543265</c:v>
                </c:pt>
                <c:pt idx="3583">
                  <c:v>15501244</c:v>
                </c:pt>
                <c:pt idx="3584">
                  <c:v>11564726</c:v>
                </c:pt>
                <c:pt idx="3585">
                  <c:v>12716098</c:v>
                </c:pt>
                <c:pt idx="3586">
                  <c:v>9564478</c:v>
                </c:pt>
                <c:pt idx="3587">
                  <c:v>13524184</c:v>
                </c:pt>
                <c:pt idx="3588">
                  <c:v>14004134</c:v>
                </c:pt>
                <c:pt idx="3589">
                  <c:v>14215071</c:v>
                </c:pt>
                <c:pt idx="3590">
                  <c:v>14399641</c:v>
                </c:pt>
                <c:pt idx="3591">
                  <c:v>9998305</c:v>
                </c:pt>
                <c:pt idx="3592">
                  <c:v>9240195</c:v>
                </c:pt>
                <c:pt idx="3593">
                  <c:v>9296107</c:v>
                </c:pt>
                <c:pt idx="3594">
                  <c:v>13756822</c:v>
                </c:pt>
                <c:pt idx="3595">
                  <c:v>11038656</c:v>
                </c:pt>
                <c:pt idx="3596">
                  <c:v>9843779</c:v>
                </c:pt>
                <c:pt idx="3597">
                  <c:v>7121537</c:v>
                </c:pt>
                <c:pt idx="3598">
                  <c:v>9918293</c:v>
                </c:pt>
                <c:pt idx="3599">
                  <c:v>11380818</c:v>
                </c:pt>
                <c:pt idx="3600">
                  <c:v>11174437</c:v>
                </c:pt>
                <c:pt idx="3601">
                  <c:v>9070398</c:v>
                </c:pt>
                <c:pt idx="3602">
                  <c:v>6824360</c:v>
                </c:pt>
                <c:pt idx="3603">
                  <c:v>6962592</c:v>
                </c:pt>
                <c:pt idx="3604">
                  <c:v>9101454</c:v>
                </c:pt>
                <c:pt idx="3605">
                  <c:v>8965695</c:v>
                </c:pt>
                <c:pt idx="3606">
                  <c:v>13301156</c:v>
                </c:pt>
                <c:pt idx="3607">
                  <c:v>10985747</c:v>
                </c:pt>
                <c:pt idx="3608">
                  <c:v>12026530</c:v>
                </c:pt>
                <c:pt idx="3609">
                  <c:v>7763333</c:v>
                </c:pt>
                <c:pt idx="3610">
                  <c:v>7889505</c:v>
                </c:pt>
                <c:pt idx="3611">
                  <c:v>9564918</c:v>
                </c:pt>
                <c:pt idx="3612">
                  <c:v>7314454</c:v>
                </c:pt>
                <c:pt idx="3613">
                  <c:v>9306312</c:v>
                </c:pt>
                <c:pt idx="3614">
                  <c:v>7352451</c:v>
                </c:pt>
                <c:pt idx="3615">
                  <c:v>5314658</c:v>
                </c:pt>
                <c:pt idx="3616">
                  <c:v>7511708</c:v>
                </c:pt>
                <c:pt idx="3617">
                  <c:v>10518259</c:v>
                </c:pt>
                <c:pt idx="3618">
                  <c:v>6178967</c:v>
                </c:pt>
                <c:pt idx="3619">
                  <c:v>6143766</c:v>
                </c:pt>
                <c:pt idx="3620">
                  <c:v>6703213</c:v>
                </c:pt>
                <c:pt idx="3621">
                  <c:v>7497586</c:v>
                </c:pt>
                <c:pt idx="3622">
                  <c:v>9138731</c:v>
                </c:pt>
                <c:pt idx="3623">
                  <c:v>5385617</c:v>
                </c:pt>
                <c:pt idx="3624">
                  <c:v>5586502</c:v>
                </c:pt>
                <c:pt idx="3625">
                  <c:v>7423343</c:v>
                </c:pt>
                <c:pt idx="3626">
                  <c:v>6853871</c:v>
                </c:pt>
                <c:pt idx="3627">
                  <c:v>6642854</c:v>
                </c:pt>
                <c:pt idx="3628">
                  <c:v>7049148</c:v>
                </c:pt>
                <c:pt idx="3629">
                  <c:v>5250987</c:v>
                </c:pt>
                <c:pt idx="3630">
                  <c:v>7112834</c:v>
                </c:pt>
                <c:pt idx="3631">
                  <c:v>5302395</c:v>
                </c:pt>
                <c:pt idx="3632">
                  <c:v>7137661</c:v>
                </c:pt>
                <c:pt idx="3633">
                  <c:v>6137538</c:v>
                </c:pt>
                <c:pt idx="3634">
                  <c:v>6650005</c:v>
                </c:pt>
                <c:pt idx="3635">
                  <c:v>9688964</c:v>
                </c:pt>
                <c:pt idx="3636">
                  <c:v>5885602</c:v>
                </c:pt>
                <c:pt idx="3637">
                  <c:v>10838932</c:v>
                </c:pt>
                <c:pt idx="3638">
                  <c:v>7107428</c:v>
                </c:pt>
                <c:pt idx="3639">
                  <c:v>7652969</c:v>
                </c:pt>
                <c:pt idx="3640">
                  <c:v>7762667</c:v>
                </c:pt>
                <c:pt idx="3641">
                  <c:v>8125586</c:v>
                </c:pt>
                <c:pt idx="3642">
                  <c:v>6057249</c:v>
                </c:pt>
                <c:pt idx="3643">
                  <c:v>8314678</c:v>
                </c:pt>
                <c:pt idx="3644">
                  <c:v>8027085</c:v>
                </c:pt>
                <c:pt idx="3645">
                  <c:v>11512619</c:v>
                </c:pt>
                <c:pt idx="3646">
                  <c:v>6097860</c:v>
                </c:pt>
                <c:pt idx="3647">
                  <c:v>7148629</c:v>
                </c:pt>
                <c:pt idx="3648">
                  <c:v>9421408</c:v>
                </c:pt>
                <c:pt idx="3649">
                  <c:v>6344590</c:v>
                </c:pt>
                <c:pt idx="3650">
                  <c:v>11083553</c:v>
                </c:pt>
                <c:pt idx="3651">
                  <c:v>6028749</c:v>
                </c:pt>
                <c:pt idx="3652">
                  <c:v>7295323</c:v>
                </c:pt>
                <c:pt idx="3653">
                  <c:v>6732126</c:v>
                </c:pt>
                <c:pt idx="3654">
                  <c:v>7086576</c:v>
                </c:pt>
                <c:pt idx="3655">
                  <c:v>9714937</c:v>
                </c:pt>
                <c:pt idx="3656">
                  <c:v>10077372</c:v>
                </c:pt>
                <c:pt idx="3657">
                  <c:v>19367042</c:v>
                </c:pt>
                <c:pt idx="3658">
                  <c:v>14705487</c:v>
                </c:pt>
                <c:pt idx="3659">
                  <c:v>14861969</c:v>
                </c:pt>
                <c:pt idx="3660">
                  <c:v>9319909</c:v>
                </c:pt>
                <c:pt idx="3661">
                  <c:v>13476246</c:v>
                </c:pt>
                <c:pt idx="3662">
                  <c:v>9513724</c:v>
                </c:pt>
                <c:pt idx="3663">
                  <c:v>9666341</c:v>
                </c:pt>
                <c:pt idx="3664">
                  <c:v>8319760</c:v>
                </c:pt>
                <c:pt idx="3665">
                  <c:v>13955776</c:v>
                </c:pt>
                <c:pt idx="3666">
                  <c:v>11157566</c:v>
                </c:pt>
                <c:pt idx="3667">
                  <c:v>7212731</c:v>
                </c:pt>
                <c:pt idx="3668">
                  <c:v>7900423</c:v>
                </c:pt>
                <c:pt idx="3669">
                  <c:v>8117020</c:v>
                </c:pt>
                <c:pt idx="3670">
                  <c:v>16529054</c:v>
                </c:pt>
                <c:pt idx="3671">
                  <c:v>14336407</c:v>
                </c:pt>
                <c:pt idx="3672">
                  <c:v>11276228</c:v>
                </c:pt>
                <c:pt idx="3673">
                  <c:v>12673076</c:v>
                </c:pt>
                <c:pt idx="3674">
                  <c:v>18255484</c:v>
                </c:pt>
                <c:pt idx="3675">
                  <c:v>13708618</c:v>
                </c:pt>
                <c:pt idx="3676">
                  <c:v>12717745</c:v>
                </c:pt>
                <c:pt idx="3677">
                  <c:v>10795743</c:v>
                </c:pt>
                <c:pt idx="3678">
                  <c:v>6457491</c:v>
                </c:pt>
                <c:pt idx="3679">
                  <c:v>13769798</c:v>
                </c:pt>
                <c:pt idx="3680">
                  <c:v>10374763</c:v>
                </c:pt>
                <c:pt idx="3681">
                  <c:v>23802284</c:v>
                </c:pt>
                <c:pt idx="3682">
                  <c:v>20047864</c:v>
                </c:pt>
                <c:pt idx="3683">
                  <c:v>13534027</c:v>
                </c:pt>
                <c:pt idx="3684">
                  <c:v>12895334</c:v>
                </c:pt>
                <c:pt idx="3685">
                  <c:v>12973849</c:v>
                </c:pt>
                <c:pt idx="3686">
                  <c:v>11723611</c:v>
                </c:pt>
                <c:pt idx="3687">
                  <c:v>9304406</c:v>
                </c:pt>
                <c:pt idx="3688">
                  <c:v>10415340</c:v>
                </c:pt>
                <c:pt idx="3689">
                  <c:v>17727938</c:v>
                </c:pt>
                <c:pt idx="3690">
                  <c:v>11660252</c:v>
                </c:pt>
                <c:pt idx="3691">
                  <c:v>12390722</c:v>
                </c:pt>
                <c:pt idx="3692">
                  <c:v>6615357</c:v>
                </c:pt>
                <c:pt idx="3693">
                  <c:v>12021355</c:v>
                </c:pt>
                <c:pt idx="3694">
                  <c:v>13003453</c:v>
                </c:pt>
                <c:pt idx="3695">
                  <c:v>5594632</c:v>
                </c:pt>
                <c:pt idx="3696">
                  <c:v>12836478</c:v>
                </c:pt>
                <c:pt idx="3697">
                  <c:v>8127079</c:v>
                </c:pt>
                <c:pt idx="3698">
                  <c:v>14659138</c:v>
                </c:pt>
                <c:pt idx="3699">
                  <c:v>15803524</c:v>
                </c:pt>
                <c:pt idx="3700">
                  <c:v>11644684</c:v>
                </c:pt>
                <c:pt idx="3701">
                  <c:v>11919358</c:v>
                </c:pt>
                <c:pt idx="3702">
                  <c:v>12809783</c:v>
                </c:pt>
                <c:pt idx="3703">
                  <c:v>10545294</c:v>
                </c:pt>
                <c:pt idx="3704">
                  <c:v>5742576</c:v>
                </c:pt>
                <c:pt idx="3705">
                  <c:v>12785913</c:v>
                </c:pt>
                <c:pt idx="3706">
                  <c:v>14424276</c:v>
                </c:pt>
                <c:pt idx="3707">
                  <c:v>10952666</c:v>
                </c:pt>
                <c:pt idx="3708">
                  <c:v>16719206</c:v>
                </c:pt>
                <c:pt idx="3709">
                  <c:v>18557904</c:v>
                </c:pt>
                <c:pt idx="3710">
                  <c:v>12984175</c:v>
                </c:pt>
                <c:pt idx="3711">
                  <c:v>8612882</c:v>
                </c:pt>
                <c:pt idx="3712">
                  <c:v>13843589</c:v>
                </c:pt>
                <c:pt idx="3713">
                  <c:v>11144872</c:v>
                </c:pt>
                <c:pt idx="3714">
                  <c:v>19926576</c:v>
                </c:pt>
                <c:pt idx="3715">
                  <c:v>20516258</c:v>
                </c:pt>
                <c:pt idx="3716">
                  <c:v>24366672</c:v>
                </c:pt>
                <c:pt idx="3717">
                  <c:v>24667778</c:v>
                </c:pt>
                <c:pt idx="3718">
                  <c:v>18263592</c:v>
                </c:pt>
                <c:pt idx="3719">
                  <c:v>19915608</c:v>
                </c:pt>
                <c:pt idx="3720">
                  <c:v>19660736</c:v>
                </c:pt>
                <c:pt idx="3721">
                  <c:v>13812569</c:v>
                </c:pt>
                <c:pt idx="3722">
                  <c:v>9516256</c:v>
                </c:pt>
                <c:pt idx="3723">
                  <c:v>18351740</c:v>
                </c:pt>
                <c:pt idx="3724">
                  <c:v>24950588</c:v>
                </c:pt>
                <c:pt idx="3725">
                  <c:v>21545714</c:v>
                </c:pt>
                <c:pt idx="3726">
                  <c:v>10165280</c:v>
                </c:pt>
                <c:pt idx="3727">
                  <c:v>13239489</c:v>
                </c:pt>
                <c:pt idx="3728">
                  <c:v>11280582</c:v>
                </c:pt>
                <c:pt idx="3729">
                  <c:v>10068317</c:v>
                </c:pt>
                <c:pt idx="3730">
                  <c:v>8948984</c:v>
                </c:pt>
                <c:pt idx="3731">
                  <c:v>12526328</c:v>
                </c:pt>
                <c:pt idx="3732">
                  <c:v>8447166</c:v>
                </c:pt>
                <c:pt idx="3733">
                  <c:v>7096297</c:v>
                </c:pt>
                <c:pt idx="3734">
                  <c:v>6466026</c:v>
                </c:pt>
                <c:pt idx="3735">
                  <c:v>9423075</c:v>
                </c:pt>
                <c:pt idx="3736">
                  <c:v>8674121</c:v>
                </c:pt>
                <c:pt idx="3737">
                  <c:v>9385013</c:v>
                </c:pt>
                <c:pt idx="3738">
                  <c:v>14315587</c:v>
                </c:pt>
                <c:pt idx="3739">
                  <c:v>7536422</c:v>
                </c:pt>
                <c:pt idx="3740">
                  <c:v>7987452</c:v>
                </c:pt>
                <c:pt idx="3741">
                  <c:v>7707025</c:v>
                </c:pt>
                <c:pt idx="3742">
                  <c:v>6884840</c:v>
                </c:pt>
                <c:pt idx="3743">
                  <c:v>5734915</c:v>
                </c:pt>
                <c:pt idx="3744">
                  <c:v>5853989</c:v>
                </c:pt>
                <c:pt idx="3745">
                  <c:v>7696141</c:v>
                </c:pt>
                <c:pt idx="3746">
                  <c:v>11062342</c:v>
                </c:pt>
                <c:pt idx="3747">
                  <c:v>10616338</c:v>
                </c:pt>
                <c:pt idx="3748">
                  <c:v>9398129</c:v>
                </c:pt>
                <c:pt idx="3749">
                  <c:v>12516316</c:v>
                </c:pt>
                <c:pt idx="3750">
                  <c:v>7940421</c:v>
                </c:pt>
                <c:pt idx="3751">
                  <c:v>11787375</c:v>
                </c:pt>
                <c:pt idx="3752">
                  <c:v>9695041</c:v>
                </c:pt>
                <c:pt idx="3753">
                  <c:v>9029537</c:v>
                </c:pt>
                <c:pt idx="3754">
                  <c:v>11232591</c:v>
                </c:pt>
                <c:pt idx="3755">
                  <c:v>9997270</c:v>
                </c:pt>
                <c:pt idx="3756">
                  <c:v>7884247</c:v>
                </c:pt>
                <c:pt idx="3757">
                  <c:v>9924663</c:v>
                </c:pt>
                <c:pt idx="3758">
                  <c:v>8933748</c:v>
                </c:pt>
                <c:pt idx="3759">
                  <c:v>8827713</c:v>
                </c:pt>
                <c:pt idx="3760">
                  <c:v>9386905</c:v>
                </c:pt>
                <c:pt idx="3761">
                  <c:v>8883607</c:v>
                </c:pt>
                <c:pt idx="3762">
                  <c:v>13185517</c:v>
                </c:pt>
                <c:pt idx="3763">
                  <c:v>14680665</c:v>
                </c:pt>
                <c:pt idx="3764">
                  <c:v>22079660</c:v>
                </c:pt>
                <c:pt idx="3765">
                  <c:v>18294112</c:v>
                </c:pt>
                <c:pt idx="3766">
                  <c:v>19411230</c:v>
                </c:pt>
                <c:pt idx="3767">
                  <c:v>17701790</c:v>
                </c:pt>
                <c:pt idx="3768">
                  <c:v>13158956</c:v>
                </c:pt>
                <c:pt idx="3769">
                  <c:v>15213874</c:v>
                </c:pt>
                <c:pt idx="3770">
                  <c:v>10687570</c:v>
                </c:pt>
                <c:pt idx="3771">
                  <c:v>12827086</c:v>
                </c:pt>
                <c:pt idx="3772">
                  <c:v>9900306</c:v>
                </c:pt>
                <c:pt idx="3773">
                  <c:v>10169165</c:v>
                </c:pt>
                <c:pt idx="3774">
                  <c:v>8288815</c:v>
                </c:pt>
                <c:pt idx="3775">
                  <c:v>11019785</c:v>
                </c:pt>
                <c:pt idx="3776">
                  <c:v>13756826</c:v>
                </c:pt>
                <c:pt idx="3777">
                  <c:v>10332187</c:v>
                </c:pt>
                <c:pt idx="3778">
                  <c:v>11422717</c:v>
                </c:pt>
                <c:pt idx="3779">
                  <c:v>7576189</c:v>
                </c:pt>
                <c:pt idx="3780">
                  <c:v>14543899</c:v>
                </c:pt>
                <c:pt idx="3781">
                  <c:v>8037002</c:v>
                </c:pt>
                <c:pt idx="3782">
                  <c:v>8265226</c:v>
                </c:pt>
                <c:pt idx="3783">
                  <c:v>7975743</c:v>
                </c:pt>
                <c:pt idx="3784">
                  <c:v>10750765</c:v>
                </c:pt>
                <c:pt idx="3785">
                  <c:v>9850519</c:v>
                </c:pt>
                <c:pt idx="3786">
                  <c:v>8240079</c:v>
                </c:pt>
                <c:pt idx="3787">
                  <c:v>7898414</c:v>
                </c:pt>
                <c:pt idx="3788">
                  <c:v>6977537</c:v>
                </c:pt>
                <c:pt idx="3789">
                  <c:v>13086364</c:v>
                </c:pt>
                <c:pt idx="3790">
                  <c:v>8769691</c:v>
                </c:pt>
                <c:pt idx="3791">
                  <c:v>16044808</c:v>
                </c:pt>
                <c:pt idx="3792">
                  <c:v>9815502</c:v>
                </c:pt>
                <c:pt idx="3793">
                  <c:v>12006561</c:v>
                </c:pt>
                <c:pt idx="3794">
                  <c:v>9216070</c:v>
                </c:pt>
                <c:pt idx="3795">
                  <c:v>10552737</c:v>
                </c:pt>
                <c:pt idx="3796">
                  <c:v>12735739</c:v>
                </c:pt>
                <c:pt idx="3797">
                  <c:v>6855439</c:v>
                </c:pt>
                <c:pt idx="3798">
                  <c:v>10454771</c:v>
                </c:pt>
                <c:pt idx="3799">
                  <c:v>6442319</c:v>
                </c:pt>
                <c:pt idx="3800">
                  <c:v>5566792</c:v>
                </c:pt>
                <c:pt idx="3801">
                  <c:v>4410351</c:v>
                </c:pt>
                <c:pt idx="3802">
                  <c:v>9092821</c:v>
                </c:pt>
                <c:pt idx="3803">
                  <c:v>11667774</c:v>
                </c:pt>
                <c:pt idx="3804">
                  <c:v>12304359</c:v>
                </c:pt>
                <c:pt idx="3805">
                  <c:v>9950132</c:v>
                </c:pt>
                <c:pt idx="3806">
                  <c:v>7696984</c:v>
                </c:pt>
                <c:pt idx="3807">
                  <c:v>10380667</c:v>
                </c:pt>
                <c:pt idx="3808">
                  <c:v>5731000</c:v>
                </c:pt>
                <c:pt idx="3809">
                  <c:v>14163036</c:v>
                </c:pt>
                <c:pt idx="3810">
                  <c:v>11844663</c:v>
                </c:pt>
                <c:pt idx="3811">
                  <c:v>7265307</c:v>
                </c:pt>
                <c:pt idx="3812">
                  <c:v>12843727</c:v>
                </c:pt>
                <c:pt idx="3813">
                  <c:v>8013743</c:v>
                </c:pt>
                <c:pt idx="3814">
                  <c:v>10565426</c:v>
                </c:pt>
                <c:pt idx="3815">
                  <c:v>8600912</c:v>
                </c:pt>
                <c:pt idx="3816">
                  <c:v>11059996</c:v>
                </c:pt>
                <c:pt idx="3817">
                  <c:v>12329196</c:v>
                </c:pt>
                <c:pt idx="3818">
                  <c:v>10028702</c:v>
                </c:pt>
                <c:pt idx="3819">
                  <c:v>9133852</c:v>
                </c:pt>
                <c:pt idx="3820">
                  <c:v>6621912</c:v>
                </c:pt>
                <c:pt idx="3821">
                  <c:v>8317872</c:v>
                </c:pt>
                <c:pt idx="3822">
                  <c:v>8158043</c:v>
                </c:pt>
                <c:pt idx="3823">
                  <c:v>1533484</c:v>
                </c:pt>
                <c:pt idx="3824">
                  <c:v>3234800</c:v>
                </c:pt>
                <c:pt idx="3825">
                  <c:v>6257866</c:v>
                </c:pt>
                <c:pt idx="3826">
                  <c:v>6091524</c:v>
                </c:pt>
                <c:pt idx="3827">
                  <c:v>5631531</c:v>
                </c:pt>
                <c:pt idx="3828">
                  <c:v>10226079</c:v>
                </c:pt>
                <c:pt idx="3829">
                  <c:v>13148506</c:v>
                </c:pt>
                <c:pt idx="3830">
                  <c:v>7464117</c:v>
                </c:pt>
                <c:pt idx="3831">
                  <c:v>9429854</c:v>
                </c:pt>
                <c:pt idx="3832">
                  <c:v>8112847</c:v>
                </c:pt>
                <c:pt idx="3833">
                  <c:v>12977349</c:v>
                </c:pt>
                <c:pt idx="3834">
                  <c:v>15772264</c:v>
                </c:pt>
                <c:pt idx="3835">
                  <c:v>12556574</c:v>
                </c:pt>
                <c:pt idx="3836">
                  <c:v>8392473</c:v>
                </c:pt>
                <c:pt idx="3837">
                  <c:v>12064654</c:v>
                </c:pt>
                <c:pt idx="3838">
                  <c:v>8976547</c:v>
                </c:pt>
                <c:pt idx="3839">
                  <c:v>11373661</c:v>
                </c:pt>
                <c:pt idx="3840">
                  <c:v>12610989</c:v>
                </c:pt>
                <c:pt idx="3841">
                  <c:v>11338806</c:v>
                </c:pt>
                <c:pt idx="3842">
                  <c:v>9210536</c:v>
                </c:pt>
                <c:pt idx="3843">
                  <c:v>8766318</c:v>
                </c:pt>
                <c:pt idx="3844">
                  <c:v>9412011</c:v>
                </c:pt>
                <c:pt idx="3845">
                  <c:v>13756142</c:v>
                </c:pt>
                <c:pt idx="3846">
                  <c:v>10023340</c:v>
                </c:pt>
                <c:pt idx="3847">
                  <c:v>8748470</c:v>
                </c:pt>
                <c:pt idx="3848">
                  <c:v>10780066</c:v>
                </c:pt>
                <c:pt idx="3849">
                  <c:v>8979352</c:v>
                </c:pt>
                <c:pt idx="3850">
                  <c:v>5769783</c:v>
                </c:pt>
                <c:pt idx="3851">
                  <c:v>6314412</c:v>
                </c:pt>
                <c:pt idx="3852">
                  <c:v>5810285</c:v>
                </c:pt>
                <c:pt idx="3853">
                  <c:v>8194303</c:v>
                </c:pt>
                <c:pt idx="3854">
                  <c:v>9341098</c:v>
                </c:pt>
                <c:pt idx="3855">
                  <c:v>4804441</c:v>
                </c:pt>
                <c:pt idx="3856">
                  <c:v>4868396</c:v>
                </c:pt>
                <c:pt idx="3857">
                  <c:v>6492016</c:v>
                </c:pt>
                <c:pt idx="3858">
                  <c:v>5087853</c:v>
                </c:pt>
                <c:pt idx="3859">
                  <c:v>5266355</c:v>
                </c:pt>
                <c:pt idx="3860">
                  <c:v>11092791</c:v>
                </c:pt>
                <c:pt idx="3861">
                  <c:v>9250087</c:v>
                </c:pt>
                <c:pt idx="3862">
                  <c:v>7051718</c:v>
                </c:pt>
                <c:pt idx="3863">
                  <c:v>8572257</c:v>
                </c:pt>
                <c:pt idx="3864">
                  <c:v>11478164</c:v>
                </c:pt>
                <c:pt idx="3865">
                  <c:v>18927890</c:v>
                </c:pt>
                <c:pt idx="3866">
                  <c:v>15508853</c:v>
                </c:pt>
                <c:pt idx="3867">
                  <c:v>9100585</c:v>
                </c:pt>
                <c:pt idx="3868">
                  <c:v>8704192</c:v>
                </c:pt>
                <c:pt idx="3869">
                  <c:v>10449826</c:v>
                </c:pt>
                <c:pt idx="3870">
                  <c:v>8628812</c:v>
                </c:pt>
                <c:pt idx="3871">
                  <c:v>9248799</c:v>
                </c:pt>
                <c:pt idx="3872">
                  <c:v>12116847</c:v>
                </c:pt>
                <c:pt idx="3873">
                  <c:v>9194780</c:v>
                </c:pt>
                <c:pt idx="3874">
                  <c:v>8266503</c:v>
                </c:pt>
                <c:pt idx="3875">
                  <c:v>6289724</c:v>
                </c:pt>
                <c:pt idx="3876">
                  <c:v>9987402</c:v>
                </c:pt>
                <c:pt idx="3877">
                  <c:v>7771798</c:v>
                </c:pt>
                <c:pt idx="3878">
                  <c:v>13992069</c:v>
                </c:pt>
                <c:pt idx="3879">
                  <c:v>13773163</c:v>
                </c:pt>
                <c:pt idx="3880">
                  <c:v>12270831</c:v>
                </c:pt>
                <c:pt idx="3881">
                  <c:v>10928746</c:v>
                </c:pt>
                <c:pt idx="3882">
                  <c:v>8848262</c:v>
                </c:pt>
                <c:pt idx="3883">
                  <c:v>5857647</c:v>
                </c:pt>
                <c:pt idx="3884">
                  <c:v>8533281</c:v>
                </c:pt>
                <c:pt idx="3885">
                  <c:v>8555268</c:v>
                </c:pt>
                <c:pt idx="3886">
                  <c:v>10580990</c:v>
                </c:pt>
                <c:pt idx="3887">
                  <c:v>11994847</c:v>
                </c:pt>
                <c:pt idx="3888">
                  <c:v>10856564</c:v>
                </c:pt>
                <c:pt idx="3889">
                  <c:v>10203549</c:v>
                </c:pt>
                <c:pt idx="3890">
                  <c:v>15742319</c:v>
                </c:pt>
                <c:pt idx="3891">
                  <c:v>11240190</c:v>
                </c:pt>
                <c:pt idx="3892">
                  <c:v>11193268</c:v>
                </c:pt>
                <c:pt idx="3893">
                  <c:v>9706190</c:v>
                </c:pt>
                <c:pt idx="3894">
                  <c:v>10362852</c:v>
                </c:pt>
                <c:pt idx="3895">
                  <c:v>12085470</c:v>
                </c:pt>
                <c:pt idx="3896">
                  <c:v>8494266</c:v>
                </c:pt>
                <c:pt idx="3897">
                  <c:v>7375703</c:v>
                </c:pt>
                <c:pt idx="3898">
                  <c:v>9147191</c:v>
                </c:pt>
                <c:pt idx="3899">
                  <c:v>9856233</c:v>
                </c:pt>
                <c:pt idx="3900">
                  <c:v>21227098</c:v>
                </c:pt>
                <c:pt idx="3901">
                  <c:v>24337416</c:v>
                </c:pt>
                <c:pt idx="3902">
                  <c:v>21124580</c:v>
                </c:pt>
                <c:pt idx="3903">
                  <c:v>20376296</c:v>
                </c:pt>
                <c:pt idx="3904">
                  <c:v>21663002</c:v>
                </c:pt>
                <c:pt idx="3905">
                  <c:v>10201819</c:v>
                </c:pt>
                <c:pt idx="3906">
                  <c:v>15245605</c:v>
                </c:pt>
                <c:pt idx="3907">
                  <c:v>7033901</c:v>
                </c:pt>
                <c:pt idx="3908">
                  <c:v>7825351</c:v>
                </c:pt>
                <c:pt idx="3909">
                  <c:v>12137184</c:v>
                </c:pt>
                <c:pt idx="3910">
                  <c:v>8604291</c:v>
                </c:pt>
                <c:pt idx="3911">
                  <c:v>11268295</c:v>
                </c:pt>
                <c:pt idx="3912">
                  <c:v>9254517</c:v>
                </c:pt>
                <c:pt idx="3913">
                  <c:v>5662203</c:v>
                </c:pt>
                <c:pt idx="3914">
                  <c:v>8522771</c:v>
                </c:pt>
                <c:pt idx="3915">
                  <c:v>14033626</c:v>
                </c:pt>
                <c:pt idx="3916">
                  <c:v>8912590</c:v>
                </c:pt>
                <c:pt idx="3917">
                  <c:v>7955274</c:v>
                </c:pt>
                <c:pt idx="3918">
                  <c:v>6519714</c:v>
                </c:pt>
                <c:pt idx="3919">
                  <c:v>8540290</c:v>
                </c:pt>
                <c:pt idx="3920">
                  <c:v>9222200</c:v>
                </c:pt>
                <c:pt idx="3921">
                  <c:v>10411840</c:v>
                </c:pt>
                <c:pt idx="3922">
                  <c:v>10542273</c:v>
                </c:pt>
                <c:pt idx="3923">
                  <c:v>8362384</c:v>
                </c:pt>
                <c:pt idx="3924">
                  <c:v>12951431</c:v>
                </c:pt>
                <c:pt idx="3925">
                  <c:v>12530997</c:v>
                </c:pt>
                <c:pt idx="3926">
                  <c:v>11029090</c:v>
                </c:pt>
                <c:pt idx="3927">
                  <c:v>5303519</c:v>
                </c:pt>
                <c:pt idx="3928">
                  <c:v>9107011</c:v>
                </c:pt>
                <c:pt idx="3929">
                  <c:v>13092890</c:v>
                </c:pt>
                <c:pt idx="3930">
                  <c:v>8189517</c:v>
                </c:pt>
                <c:pt idx="3931">
                  <c:v>5737785</c:v>
                </c:pt>
                <c:pt idx="3932">
                  <c:v>7736566</c:v>
                </c:pt>
                <c:pt idx="3933">
                  <c:v>10671909</c:v>
                </c:pt>
                <c:pt idx="3934">
                  <c:v>6480775</c:v>
                </c:pt>
                <c:pt idx="3935">
                  <c:v>6501033</c:v>
                </c:pt>
                <c:pt idx="3936">
                  <c:v>9081136</c:v>
                </c:pt>
                <c:pt idx="3937">
                  <c:v>7479637</c:v>
                </c:pt>
                <c:pt idx="3938">
                  <c:v>6400434</c:v>
                </c:pt>
                <c:pt idx="3939">
                  <c:v>8052459</c:v>
                </c:pt>
                <c:pt idx="3940">
                  <c:v>10943740</c:v>
                </c:pt>
                <c:pt idx="3941">
                  <c:v>12848980</c:v>
                </c:pt>
                <c:pt idx="3942">
                  <c:v>9449088</c:v>
                </c:pt>
                <c:pt idx="3943">
                  <c:v>5406248</c:v>
                </c:pt>
                <c:pt idx="3944">
                  <c:v>8925743</c:v>
                </c:pt>
                <c:pt idx="3945">
                  <c:v>12647365</c:v>
                </c:pt>
                <c:pt idx="3946">
                  <c:v>23104434</c:v>
                </c:pt>
                <c:pt idx="3947">
                  <c:v>13192669</c:v>
                </c:pt>
                <c:pt idx="3948">
                  <c:v>11616158</c:v>
                </c:pt>
                <c:pt idx="3949">
                  <c:v>9187574</c:v>
                </c:pt>
                <c:pt idx="3950">
                  <c:v>12213961</c:v>
                </c:pt>
                <c:pt idx="3951">
                  <c:v>12468742</c:v>
                </c:pt>
                <c:pt idx="3952">
                  <c:v>11766747</c:v>
                </c:pt>
                <c:pt idx="3953">
                  <c:v>12486444</c:v>
                </c:pt>
                <c:pt idx="3954">
                  <c:v>6647922</c:v>
                </c:pt>
                <c:pt idx="3955">
                  <c:v>13475061</c:v>
                </c:pt>
                <c:pt idx="3956">
                  <c:v>12302213</c:v>
                </c:pt>
                <c:pt idx="3957">
                  <c:v>9364152</c:v>
                </c:pt>
                <c:pt idx="3958">
                  <c:v>8103507</c:v>
                </c:pt>
                <c:pt idx="3959">
                  <c:v>13717115</c:v>
                </c:pt>
                <c:pt idx="3960">
                  <c:v>8718404</c:v>
                </c:pt>
                <c:pt idx="3961">
                  <c:v>6054542</c:v>
                </c:pt>
                <c:pt idx="3962">
                  <c:v>5607123</c:v>
                </c:pt>
                <c:pt idx="3963">
                  <c:v>12116377</c:v>
                </c:pt>
                <c:pt idx="3964">
                  <c:v>43569008</c:v>
                </c:pt>
                <c:pt idx="3965">
                  <c:v>24305688</c:v>
                </c:pt>
                <c:pt idx="3966">
                  <c:v>18800640</c:v>
                </c:pt>
                <c:pt idx="3967">
                  <c:v>14276776</c:v>
                </c:pt>
                <c:pt idx="3968">
                  <c:v>17278604</c:v>
                </c:pt>
                <c:pt idx="3969">
                  <c:v>12461361</c:v>
                </c:pt>
                <c:pt idx="3970">
                  <c:v>14971236</c:v>
                </c:pt>
                <c:pt idx="3971">
                  <c:v>5985134</c:v>
                </c:pt>
                <c:pt idx="3972">
                  <c:v>8600361</c:v>
                </c:pt>
                <c:pt idx="3973">
                  <c:v>10546883</c:v>
                </c:pt>
                <c:pt idx="3974">
                  <c:v>15090574</c:v>
                </c:pt>
                <c:pt idx="3975">
                  <c:v>11401659</c:v>
                </c:pt>
                <c:pt idx="3976">
                  <c:v>7301605</c:v>
                </c:pt>
                <c:pt idx="3977">
                  <c:v>13470381</c:v>
                </c:pt>
                <c:pt idx="3978">
                  <c:v>17069532</c:v>
                </c:pt>
                <c:pt idx="3979">
                  <c:v>10922646</c:v>
                </c:pt>
                <c:pt idx="3980">
                  <c:v>10587774</c:v>
                </c:pt>
                <c:pt idx="3981">
                  <c:v>14971741</c:v>
                </c:pt>
                <c:pt idx="3982">
                  <c:v>16817634</c:v>
                </c:pt>
                <c:pt idx="3983">
                  <c:v>7872060</c:v>
                </c:pt>
                <c:pt idx="3984">
                  <c:v>10792564</c:v>
                </c:pt>
                <c:pt idx="3985">
                  <c:v>10987127</c:v>
                </c:pt>
                <c:pt idx="3986">
                  <c:v>6690573</c:v>
                </c:pt>
                <c:pt idx="3987">
                  <c:v>10514780</c:v>
                </c:pt>
                <c:pt idx="3988">
                  <c:v>10358684</c:v>
                </c:pt>
                <c:pt idx="3989">
                  <c:v>8432850</c:v>
                </c:pt>
                <c:pt idx="3990">
                  <c:v>7465690</c:v>
                </c:pt>
                <c:pt idx="3991">
                  <c:v>7273432</c:v>
                </c:pt>
                <c:pt idx="3992">
                  <c:v>8530086</c:v>
                </c:pt>
                <c:pt idx="3993">
                  <c:v>6967402</c:v>
                </c:pt>
                <c:pt idx="3994">
                  <c:v>9963209</c:v>
                </c:pt>
                <c:pt idx="3995">
                  <c:v>11490017</c:v>
                </c:pt>
                <c:pt idx="3996">
                  <c:v>11184868</c:v>
                </c:pt>
                <c:pt idx="3997">
                  <c:v>13726506</c:v>
                </c:pt>
                <c:pt idx="3998">
                  <c:v>7743555</c:v>
                </c:pt>
                <c:pt idx="3999">
                  <c:v>6337991</c:v>
                </c:pt>
                <c:pt idx="4000">
                  <c:v>9635239</c:v>
                </c:pt>
                <c:pt idx="4001">
                  <c:v>12162917</c:v>
                </c:pt>
                <c:pt idx="4002">
                  <c:v>7065122</c:v>
                </c:pt>
                <c:pt idx="4003">
                  <c:v>5454021</c:v>
                </c:pt>
                <c:pt idx="4004">
                  <c:v>4095726</c:v>
                </c:pt>
                <c:pt idx="4005">
                  <c:v>7983684</c:v>
                </c:pt>
                <c:pt idx="4006">
                  <c:v>5369145</c:v>
                </c:pt>
                <c:pt idx="4007">
                  <c:v>14262319</c:v>
                </c:pt>
                <c:pt idx="4008">
                  <c:v>8842589</c:v>
                </c:pt>
                <c:pt idx="4009">
                  <c:v>10983363</c:v>
                </c:pt>
                <c:pt idx="4010">
                  <c:v>10653959</c:v>
                </c:pt>
                <c:pt idx="4011">
                  <c:v>9132650</c:v>
                </c:pt>
                <c:pt idx="4012">
                  <c:v>8526901</c:v>
                </c:pt>
                <c:pt idx="4013">
                  <c:v>4675398</c:v>
                </c:pt>
                <c:pt idx="4014">
                  <c:v>7685939</c:v>
                </c:pt>
                <c:pt idx="4015">
                  <c:v>10701957</c:v>
                </c:pt>
                <c:pt idx="4016">
                  <c:v>9772519</c:v>
                </c:pt>
                <c:pt idx="4017">
                  <c:v>7562826</c:v>
                </c:pt>
                <c:pt idx="4018">
                  <c:v>10645847</c:v>
                </c:pt>
                <c:pt idx="4019">
                  <c:v>4444215</c:v>
                </c:pt>
                <c:pt idx="4020">
                  <c:v>6451314</c:v>
                </c:pt>
                <c:pt idx="4021">
                  <c:v>10981681</c:v>
                </c:pt>
                <c:pt idx="4022">
                  <c:v>16482565</c:v>
                </c:pt>
                <c:pt idx="4023">
                  <c:v>10695606</c:v>
                </c:pt>
                <c:pt idx="4024">
                  <c:v>11789414</c:v>
                </c:pt>
                <c:pt idx="4025">
                  <c:v>6662128</c:v>
                </c:pt>
                <c:pt idx="4026">
                  <c:v>11212885</c:v>
                </c:pt>
                <c:pt idx="4027">
                  <c:v>15598111</c:v>
                </c:pt>
                <c:pt idx="4028">
                  <c:v>11722813</c:v>
                </c:pt>
                <c:pt idx="4029">
                  <c:v>18201724</c:v>
                </c:pt>
                <c:pt idx="4030">
                  <c:v>9150014</c:v>
                </c:pt>
                <c:pt idx="4031">
                  <c:v>9070096</c:v>
                </c:pt>
                <c:pt idx="4032">
                  <c:v>7310505</c:v>
                </c:pt>
                <c:pt idx="4033">
                  <c:v>10937796</c:v>
                </c:pt>
                <c:pt idx="4034">
                  <c:v>11331341</c:v>
                </c:pt>
                <c:pt idx="4035">
                  <c:v>4698263</c:v>
                </c:pt>
                <c:pt idx="4036">
                  <c:v>6290124</c:v>
                </c:pt>
                <c:pt idx="4037">
                  <c:v>6733797</c:v>
                </c:pt>
                <c:pt idx="4038">
                  <c:v>11222630</c:v>
                </c:pt>
                <c:pt idx="4039">
                  <c:v>6402012</c:v>
                </c:pt>
                <c:pt idx="4040">
                  <c:v>8109321</c:v>
                </c:pt>
                <c:pt idx="4041">
                  <c:v>9365497</c:v>
                </c:pt>
                <c:pt idx="4042">
                  <c:v>9934071</c:v>
                </c:pt>
                <c:pt idx="4043">
                  <c:v>10357647</c:v>
                </c:pt>
                <c:pt idx="4044">
                  <c:v>8990166</c:v>
                </c:pt>
                <c:pt idx="4045">
                  <c:v>6615018</c:v>
                </c:pt>
                <c:pt idx="4046">
                  <c:v>8571647</c:v>
                </c:pt>
                <c:pt idx="4047">
                  <c:v>12877262</c:v>
                </c:pt>
                <c:pt idx="4048">
                  <c:v>10754365</c:v>
                </c:pt>
                <c:pt idx="4049">
                  <c:v>12669690</c:v>
                </c:pt>
                <c:pt idx="4050">
                  <c:v>10210208</c:v>
                </c:pt>
                <c:pt idx="4051">
                  <c:v>8452021</c:v>
                </c:pt>
                <c:pt idx="4052">
                  <c:v>10457446</c:v>
                </c:pt>
                <c:pt idx="4053">
                  <c:v>19212810</c:v>
                </c:pt>
                <c:pt idx="4054">
                  <c:v>15826407</c:v>
                </c:pt>
                <c:pt idx="4055">
                  <c:v>9930288</c:v>
                </c:pt>
                <c:pt idx="4056">
                  <c:v>14337108</c:v>
                </c:pt>
                <c:pt idx="4057">
                  <c:v>13181113</c:v>
                </c:pt>
                <c:pt idx="4058">
                  <c:v>3991226</c:v>
                </c:pt>
                <c:pt idx="4059">
                  <c:v>12009984</c:v>
                </c:pt>
                <c:pt idx="4060">
                  <c:v>10074841</c:v>
                </c:pt>
                <c:pt idx="4061">
                  <c:v>6448514</c:v>
                </c:pt>
                <c:pt idx="4062">
                  <c:v>9852359</c:v>
                </c:pt>
                <c:pt idx="4063">
                  <c:v>6875139</c:v>
                </c:pt>
                <c:pt idx="4064">
                  <c:v>9100063</c:v>
                </c:pt>
                <c:pt idx="4065">
                  <c:v>9872115</c:v>
                </c:pt>
                <c:pt idx="4066">
                  <c:v>7901639</c:v>
                </c:pt>
                <c:pt idx="4067">
                  <c:v>10866948</c:v>
                </c:pt>
                <c:pt idx="4068">
                  <c:v>10409426</c:v>
                </c:pt>
                <c:pt idx="4069">
                  <c:v>7179780</c:v>
                </c:pt>
                <c:pt idx="4070">
                  <c:v>24563304</c:v>
                </c:pt>
                <c:pt idx="4071">
                  <c:v>16981564</c:v>
                </c:pt>
                <c:pt idx="4072">
                  <c:v>8418257</c:v>
                </c:pt>
                <c:pt idx="4073">
                  <c:v>7594009</c:v>
                </c:pt>
                <c:pt idx="4074">
                  <c:v>7667127</c:v>
                </c:pt>
                <c:pt idx="4075">
                  <c:v>2766677</c:v>
                </c:pt>
                <c:pt idx="4076">
                  <c:v>2839272</c:v>
                </c:pt>
                <c:pt idx="4077">
                  <c:v>4619236</c:v>
                </c:pt>
                <c:pt idx="4078">
                  <c:v>7807978</c:v>
                </c:pt>
                <c:pt idx="4079">
                  <c:v>7647248</c:v>
                </c:pt>
                <c:pt idx="4080">
                  <c:v>6029118</c:v>
                </c:pt>
                <c:pt idx="4081">
                  <c:v>11362663</c:v>
                </c:pt>
                <c:pt idx="4082">
                  <c:v>10372468</c:v>
                </c:pt>
                <c:pt idx="4083">
                  <c:v>13083133</c:v>
                </c:pt>
                <c:pt idx="4084">
                  <c:v>13428860</c:v>
                </c:pt>
                <c:pt idx="4085">
                  <c:v>9422227</c:v>
                </c:pt>
                <c:pt idx="4086">
                  <c:v>11147989</c:v>
                </c:pt>
                <c:pt idx="4087">
                  <c:v>10286055</c:v>
                </c:pt>
                <c:pt idx="4088">
                  <c:v>13334500</c:v>
                </c:pt>
                <c:pt idx="4089">
                  <c:v>15511724</c:v>
                </c:pt>
                <c:pt idx="4090">
                  <c:v>21778692</c:v>
                </c:pt>
                <c:pt idx="4091">
                  <c:v>14605674</c:v>
                </c:pt>
                <c:pt idx="4092">
                  <c:v>8371458</c:v>
                </c:pt>
                <c:pt idx="4093">
                  <c:v>12871907</c:v>
                </c:pt>
                <c:pt idx="4094">
                  <c:v>8872199</c:v>
                </c:pt>
                <c:pt idx="4095">
                  <c:v>12813921</c:v>
                </c:pt>
                <c:pt idx="4096">
                  <c:v>11023710</c:v>
                </c:pt>
                <c:pt idx="4097">
                  <c:v>7525700</c:v>
                </c:pt>
                <c:pt idx="4098">
                  <c:v>9379032</c:v>
                </c:pt>
                <c:pt idx="4099">
                  <c:v>7230041</c:v>
                </c:pt>
                <c:pt idx="4100">
                  <c:v>13590613</c:v>
                </c:pt>
                <c:pt idx="4101">
                  <c:v>14171662</c:v>
                </c:pt>
                <c:pt idx="4102">
                  <c:v>12321904</c:v>
                </c:pt>
                <c:pt idx="4103">
                  <c:v>14334139</c:v>
                </c:pt>
                <c:pt idx="4104">
                  <c:v>10142697</c:v>
                </c:pt>
                <c:pt idx="4105">
                  <c:v>9562541</c:v>
                </c:pt>
                <c:pt idx="4106">
                  <c:v>8003325</c:v>
                </c:pt>
                <c:pt idx="4107">
                  <c:v>9631756</c:v>
                </c:pt>
                <c:pt idx="4108">
                  <c:v>6962847</c:v>
                </c:pt>
                <c:pt idx="4109">
                  <c:v>6564603</c:v>
                </c:pt>
                <c:pt idx="4110">
                  <c:v>11378028</c:v>
                </c:pt>
                <c:pt idx="4111">
                  <c:v>6412689</c:v>
                </c:pt>
                <c:pt idx="4112">
                  <c:v>8702525</c:v>
                </c:pt>
                <c:pt idx="4113">
                  <c:v>11836512</c:v>
                </c:pt>
                <c:pt idx="4114">
                  <c:v>6013228</c:v>
                </c:pt>
                <c:pt idx="4115">
                  <c:v>5499226</c:v>
                </c:pt>
                <c:pt idx="4116">
                  <c:v>5944673</c:v>
                </c:pt>
                <c:pt idx="4117">
                  <c:v>9376123</c:v>
                </c:pt>
                <c:pt idx="4118">
                  <c:v>8659824</c:v>
                </c:pt>
                <c:pt idx="4119">
                  <c:v>11279647</c:v>
                </c:pt>
                <c:pt idx="4120">
                  <c:v>18168755</c:v>
                </c:pt>
                <c:pt idx="4121">
                  <c:v>12548732</c:v>
                </c:pt>
                <c:pt idx="4122">
                  <c:v>9863056</c:v>
                </c:pt>
                <c:pt idx="4123">
                  <c:v>14257423</c:v>
                </c:pt>
                <c:pt idx="4124">
                  <c:v>14153181</c:v>
                </c:pt>
                <c:pt idx="4125">
                  <c:v>10652146</c:v>
                </c:pt>
                <c:pt idx="4126">
                  <c:v>8748166</c:v>
                </c:pt>
                <c:pt idx="4127">
                  <c:v>21260510</c:v>
                </c:pt>
                <c:pt idx="4128">
                  <c:v>18414740</c:v>
                </c:pt>
                <c:pt idx="4129">
                  <c:v>13077429</c:v>
                </c:pt>
                <c:pt idx="4130">
                  <c:v>10786277</c:v>
                </c:pt>
                <c:pt idx="4131">
                  <c:v>11987437</c:v>
                </c:pt>
                <c:pt idx="4132">
                  <c:v>10596790</c:v>
                </c:pt>
                <c:pt idx="4133">
                  <c:v>13124196</c:v>
                </c:pt>
                <c:pt idx="4134">
                  <c:v>12884976</c:v>
                </c:pt>
                <c:pt idx="4135">
                  <c:v>7898226</c:v>
                </c:pt>
                <c:pt idx="4136">
                  <c:v>17129509</c:v>
                </c:pt>
                <c:pt idx="4137">
                  <c:v>10597798</c:v>
                </c:pt>
                <c:pt idx="4138">
                  <c:v>14222221</c:v>
                </c:pt>
                <c:pt idx="4139">
                  <c:v>11246402</c:v>
                </c:pt>
                <c:pt idx="4140">
                  <c:v>14482282</c:v>
                </c:pt>
                <c:pt idx="4141">
                  <c:v>16133550</c:v>
                </c:pt>
                <c:pt idx="4142">
                  <c:v>14875200</c:v>
                </c:pt>
                <c:pt idx="4143">
                  <c:v>14904353</c:v>
                </c:pt>
                <c:pt idx="4144">
                  <c:v>14585182</c:v>
                </c:pt>
                <c:pt idx="4145">
                  <c:v>9693477</c:v>
                </c:pt>
                <c:pt idx="4146">
                  <c:v>9181553</c:v>
                </c:pt>
                <c:pt idx="4147">
                  <c:v>9754648</c:v>
                </c:pt>
                <c:pt idx="4148">
                  <c:v>9781183</c:v>
                </c:pt>
                <c:pt idx="4149">
                  <c:v>8414365</c:v>
                </c:pt>
                <c:pt idx="4150">
                  <c:v>9819450</c:v>
                </c:pt>
                <c:pt idx="4151">
                  <c:v>22468563</c:v>
                </c:pt>
                <c:pt idx="4152">
                  <c:v>15121458</c:v>
                </c:pt>
                <c:pt idx="4153">
                  <c:v>20492819</c:v>
                </c:pt>
                <c:pt idx="4154">
                  <c:v>11525810</c:v>
                </c:pt>
                <c:pt idx="4155">
                  <c:v>11191187</c:v>
                </c:pt>
                <c:pt idx="4156">
                  <c:v>9031701</c:v>
                </c:pt>
                <c:pt idx="4157">
                  <c:v>12202823</c:v>
                </c:pt>
                <c:pt idx="4158">
                  <c:v>15474861</c:v>
                </c:pt>
                <c:pt idx="4159">
                  <c:v>14382736</c:v>
                </c:pt>
                <c:pt idx="4160">
                  <c:v>13771171</c:v>
                </c:pt>
                <c:pt idx="4161">
                  <c:v>12965665</c:v>
                </c:pt>
                <c:pt idx="4162">
                  <c:v>10276350</c:v>
                </c:pt>
                <c:pt idx="4163">
                  <c:v>11075157</c:v>
                </c:pt>
                <c:pt idx="4164">
                  <c:v>7067550</c:v>
                </c:pt>
                <c:pt idx="4165">
                  <c:v>10549884</c:v>
                </c:pt>
                <c:pt idx="4166">
                  <c:v>14637421</c:v>
                </c:pt>
                <c:pt idx="4167">
                  <c:v>13522181</c:v>
                </c:pt>
                <c:pt idx="4168">
                  <c:v>10384197</c:v>
                </c:pt>
                <c:pt idx="4169">
                  <c:v>19623705</c:v>
                </c:pt>
                <c:pt idx="4170">
                  <c:v>9547452</c:v>
                </c:pt>
                <c:pt idx="4171">
                  <c:v>10140102</c:v>
                </c:pt>
                <c:pt idx="4172">
                  <c:v>12943287</c:v>
                </c:pt>
                <c:pt idx="4173">
                  <c:v>9131175</c:v>
                </c:pt>
                <c:pt idx="4174">
                  <c:v>6460019</c:v>
                </c:pt>
                <c:pt idx="4175">
                  <c:v>4564197</c:v>
                </c:pt>
                <c:pt idx="4176">
                  <c:v>5629434</c:v>
                </c:pt>
                <c:pt idx="4177">
                  <c:v>6156453</c:v>
                </c:pt>
                <c:pt idx="4178">
                  <c:v>7179716</c:v>
                </c:pt>
                <c:pt idx="4179">
                  <c:v>7528276</c:v>
                </c:pt>
                <c:pt idx="4180">
                  <c:v>7761145</c:v>
                </c:pt>
                <c:pt idx="4181">
                  <c:v>6114940</c:v>
                </c:pt>
                <c:pt idx="4182">
                  <c:v>6671464</c:v>
                </c:pt>
                <c:pt idx="4183">
                  <c:v>6475013</c:v>
                </c:pt>
                <c:pt idx="4184">
                  <c:v>20116137</c:v>
                </c:pt>
                <c:pt idx="4185">
                  <c:v>10889154</c:v>
                </c:pt>
                <c:pt idx="4186">
                  <c:v>8403993</c:v>
                </c:pt>
                <c:pt idx="4187">
                  <c:v>7647866</c:v>
                </c:pt>
                <c:pt idx="4188">
                  <c:v>8131815</c:v>
                </c:pt>
                <c:pt idx="4189">
                  <c:v>7595735</c:v>
                </c:pt>
                <c:pt idx="4190">
                  <c:v>7507570</c:v>
                </c:pt>
                <c:pt idx="4191">
                  <c:v>5641781</c:v>
                </c:pt>
                <c:pt idx="4192">
                  <c:v>5705070</c:v>
                </c:pt>
                <c:pt idx="4193">
                  <c:v>4543545</c:v>
                </c:pt>
                <c:pt idx="4194">
                  <c:v>10287650</c:v>
                </c:pt>
                <c:pt idx="4195">
                  <c:v>8455046</c:v>
                </c:pt>
                <c:pt idx="4196">
                  <c:v>9709282</c:v>
                </c:pt>
                <c:pt idx="4197">
                  <c:v>8450431</c:v>
                </c:pt>
                <c:pt idx="4198">
                  <c:v>6105179</c:v>
                </c:pt>
                <c:pt idx="4199">
                  <c:v>8122270</c:v>
                </c:pt>
                <c:pt idx="4200">
                  <c:v>5486155</c:v>
                </c:pt>
                <c:pt idx="4201">
                  <c:v>5177097</c:v>
                </c:pt>
                <c:pt idx="4202">
                  <c:v>5815990</c:v>
                </c:pt>
                <c:pt idx="4203">
                  <c:v>6491238</c:v>
                </c:pt>
                <c:pt idx="4204">
                  <c:v>8655650</c:v>
                </c:pt>
                <c:pt idx="4205">
                  <c:v>10574159</c:v>
                </c:pt>
                <c:pt idx="4206">
                  <c:v>4317809</c:v>
                </c:pt>
                <c:pt idx="4207">
                  <c:v>12391001</c:v>
                </c:pt>
                <c:pt idx="4208">
                  <c:v>10319057</c:v>
                </c:pt>
                <c:pt idx="4209">
                  <c:v>12353436</c:v>
                </c:pt>
                <c:pt idx="4210">
                  <c:v>14431758</c:v>
                </c:pt>
                <c:pt idx="4211">
                  <c:v>13026691</c:v>
                </c:pt>
                <c:pt idx="4212">
                  <c:v>14313776</c:v>
                </c:pt>
                <c:pt idx="4213">
                  <c:v>10257164</c:v>
                </c:pt>
                <c:pt idx="4214">
                  <c:v>41815728</c:v>
                </c:pt>
                <c:pt idx="4215">
                  <c:v>25798995</c:v>
                </c:pt>
                <c:pt idx="4216">
                  <c:v>19052370</c:v>
                </c:pt>
                <c:pt idx="4217">
                  <c:v>17570911</c:v>
                </c:pt>
                <c:pt idx="4218">
                  <c:v>10489760</c:v>
                </c:pt>
                <c:pt idx="4219">
                  <c:v>11879738</c:v>
                </c:pt>
                <c:pt idx="4220">
                  <c:v>12694323</c:v>
                </c:pt>
                <c:pt idx="4221">
                  <c:v>12177935</c:v>
                </c:pt>
                <c:pt idx="4222">
                  <c:v>12680971</c:v>
                </c:pt>
                <c:pt idx="4223">
                  <c:v>9895984</c:v>
                </c:pt>
                <c:pt idx="4224">
                  <c:v>9957268</c:v>
                </c:pt>
                <c:pt idx="4225">
                  <c:v>16333536</c:v>
                </c:pt>
                <c:pt idx="4226">
                  <c:v>9833504</c:v>
                </c:pt>
                <c:pt idx="4227">
                  <c:v>9836283</c:v>
                </c:pt>
                <c:pt idx="4228">
                  <c:v>13411881</c:v>
                </c:pt>
                <c:pt idx="4229">
                  <c:v>9394393</c:v>
                </c:pt>
                <c:pt idx="4230">
                  <c:v>8653565</c:v>
                </c:pt>
                <c:pt idx="4231">
                  <c:v>19784321</c:v>
                </c:pt>
                <c:pt idx="4232">
                  <c:v>10054393</c:v>
                </c:pt>
                <c:pt idx="4233">
                  <c:v>9284035</c:v>
                </c:pt>
                <c:pt idx="4234">
                  <c:v>11932497</c:v>
                </c:pt>
                <c:pt idx="4235">
                  <c:v>6287065</c:v>
                </c:pt>
                <c:pt idx="4236">
                  <c:v>7212447</c:v>
                </c:pt>
                <c:pt idx="4237">
                  <c:v>4432210</c:v>
                </c:pt>
                <c:pt idx="4238">
                  <c:v>7677209</c:v>
                </c:pt>
                <c:pt idx="4239">
                  <c:v>10026654</c:v>
                </c:pt>
                <c:pt idx="4240">
                  <c:v>10642470</c:v>
                </c:pt>
                <c:pt idx="4241">
                  <c:v>11389863</c:v>
                </c:pt>
                <c:pt idx="4242">
                  <c:v>9991216</c:v>
                </c:pt>
                <c:pt idx="4243">
                  <c:v>7837556</c:v>
                </c:pt>
                <c:pt idx="4244">
                  <c:v>12153116</c:v>
                </c:pt>
                <c:pt idx="4245">
                  <c:v>7627681</c:v>
                </c:pt>
                <c:pt idx="4246">
                  <c:v>5322760</c:v>
                </c:pt>
                <c:pt idx="4247">
                  <c:v>8116852</c:v>
                </c:pt>
                <c:pt idx="4248">
                  <c:v>9850242</c:v>
                </c:pt>
                <c:pt idx="4249">
                  <c:v>8057900</c:v>
                </c:pt>
                <c:pt idx="4250">
                  <c:v>5969029</c:v>
                </c:pt>
                <c:pt idx="4251">
                  <c:v>6724178</c:v>
                </c:pt>
                <c:pt idx="4252">
                  <c:v>7320160</c:v>
                </c:pt>
                <c:pt idx="4253">
                  <c:v>6244808</c:v>
                </c:pt>
                <c:pt idx="4254">
                  <c:v>7639068</c:v>
                </c:pt>
                <c:pt idx="4255">
                  <c:v>15155114</c:v>
                </c:pt>
                <c:pt idx="4256">
                  <c:v>8081583</c:v>
                </c:pt>
                <c:pt idx="4257">
                  <c:v>8209040</c:v>
                </c:pt>
                <c:pt idx="4258">
                  <c:v>6456768</c:v>
                </c:pt>
                <c:pt idx="4259">
                  <c:v>8889738</c:v>
                </c:pt>
                <c:pt idx="4260">
                  <c:v>8952724</c:v>
                </c:pt>
                <c:pt idx="4261">
                  <c:v>12071186</c:v>
                </c:pt>
                <c:pt idx="4262">
                  <c:v>9090994</c:v>
                </c:pt>
                <c:pt idx="4263">
                  <c:v>9690087</c:v>
                </c:pt>
                <c:pt idx="4264">
                  <c:v>12835182</c:v>
                </c:pt>
                <c:pt idx="4265">
                  <c:v>11396495</c:v>
                </c:pt>
                <c:pt idx="4266">
                  <c:v>12150373</c:v>
                </c:pt>
                <c:pt idx="4267">
                  <c:v>15363513</c:v>
                </c:pt>
                <c:pt idx="4268">
                  <c:v>16100762</c:v>
                </c:pt>
                <c:pt idx="4269">
                  <c:v>22937257</c:v>
                </c:pt>
                <c:pt idx="4270">
                  <c:v>19548752</c:v>
                </c:pt>
                <c:pt idx="4271">
                  <c:v>19804761</c:v>
                </c:pt>
                <c:pt idx="4272">
                  <c:v>9473489</c:v>
                </c:pt>
                <c:pt idx="4273">
                  <c:v>12264605</c:v>
                </c:pt>
                <c:pt idx="4274">
                  <c:v>10846799</c:v>
                </c:pt>
                <c:pt idx="4275">
                  <c:v>28668646</c:v>
                </c:pt>
                <c:pt idx="4276">
                  <c:v>14696570</c:v>
                </c:pt>
                <c:pt idx="4277">
                  <c:v>21296640</c:v>
                </c:pt>
                <c:pt idx="4278">
                  <c:v>20760374</c:v>
                </c:pt>
                <c:pt idx="4279">
                  <c:v>30662135</c:v>
                </c:pt>
                <c:pt idx="4280">
                  <c:v>14809053</c:v>
                </c:pt>
                <c:pt idx="4281">
                  <c:v>11512418</c:v>
                </c:pt>
                <c:pt idx="4282">
                  <c:v>17393834</c:v>
                </c:pt>
                <c:pt idx="4283">
                  <c:v>14927663</c:v>
                </c:pt>
                <c:pt idx="4284">
                  <c:v>10095269</c:v>
                </c:pt>
                <c:pt idx="4285">
                  <c:v>8800211</c:v>
                </c:pt>
                <c:pt idx="4286">
                  <c:v>11136844</c:v>
                </c:pt>
                <c:pt idx="4287">
                  <c:v>11058776</c:v>
                </c:pt>
                <c:pt idx="4288">
                  <c:v>9201697</c:v>
                </c:pt>
                <c:pt idx="4289">
                  <c:v>12181261</c:v>
                </c:pt>
                <c:pt idx="4290">
                  <c:v>19615011</c:v>
                </c:pt>
                <c:pt idx="4291">
                  <c:v>10560900</c:v>
                </c:pt>
                <c:pt idx="4292">
                  <c:v>8881058</c:v>
                </c:pt>
                <c:pt idx="4293">
                  <c:v>8994547</c:v>
                </c:pt>
                <c:pt idx="4294">
                  <c:v>6782457</c:v>
                </c:pt>
                <c:pt idx="4295">
                  <c:v>7835612</c:v>
                </c:pt>
                <c:pt idx="4296">
                  <c:v>7833764</c:v>
                </c:pt>
                <c:pt idx="4297">
                  <c:v>6580428</c:v>
                </c:pt>
                <c:pt idx="4298">
                  <c:v>11788770</c:v>
                </c:pt>
                <c:pt idx="4299">
                  <c:v>10891001</c:v>
                </c:pt>
                <c:pt idx="4300">
                  <c:v>8233135</c:v>
                </c:pt>
                <c:pt idx="4301">
                  <c:v>16309917</c:v>
                </c:pt>
                <c:pt idx="4302">
                  <c:v>13347005</c:v>
                </c:pt>
                <c:pt idx="4303">
                  <c:v>14975133</c:v>
                </c:pt>
                <c:pt idx="4304">
                  <c:v>11797541</c:v>
                </c:pt>
                <c:pt idx="4305">
                  <c:v>11660989</c:v>
                </c:pt>
                <c:pt idx="4306">
                  <c:v>9042001</c:v>
                </c:pt>
                <c:pt idx="4307">
                  <c:v>6605098</c:v>
                </c:pt>
                <c:pt idx="4308">
                  <c:v>7688902</c:v>
                </c:pt>
                <c:pt idx="4309">
                  <c:v>6018951</c:v>
                </c:pt>
                <c:pt idx="4310">
                  <c:v>7990238</c:v>
                </c:pt>
                <c:pt idx="4311">
                  <c:v>9852967</c:v>
                </c:pt>
                <c:pt idx="4312">
                  <c:v>16566365</c:v>
                </c:pt>
                <c:pt idx="4313">
                  <c:v>6130010</c:v>
                </c:pt>
                <c:pt idx="4314">
                  <c:v>7679940</c:v>
                </c:pt>
                <c:pt idx="4315">
                  <c:v>9404066</c:v>
                </c:pt>
                <c:pt idx="4316">
                  <c:v>9608617</c:v>
                </c:pt>
                <c:pt idx="4317">
                  <c:v>10065433</c:v>
                </c:pt>
                <c:pt idx="4318">
                  <c:v>11096144</c:v>
                </c:pt>
                <c:pt idx="4319">
                  <c:v>11344723</c:v>
                </c:pt>
                <c:pt idx="4320">
                  <c:v>14120655</c:v>
                </c:pt>
                <c:pt idx="4321">
                  <c:v>11179153</c:v>
                </c:pt>
                <c:pt idx="4322">
                  <c:v>13146550</c:v>
                </c:pt>
                <c:pt idx="4323">
                  <c:v>10804851</c:v>
                </c:pt>
                <c:pt idx="4324">
                  <c:v>11707978</c:v>
                </c:pt>
                <c:pt idx="4325">
                  <c:v>4714701</c:v>
                </c:pt>
                <c:pt idx="4326">
                  <c:v>6055107</c:v>
                </c:pt>
                <c:pt idx="4327">
                  <c:v>1975647</c:v>
                </c:pt>
                <c:pt idx="4328">
                  <c:v>2634925</c:v>
                </c:pt>
                <c:pt idx="4329">
                  <c:v>3737246</c:v>
                </c:pt>
                <c:pt idx="4330">
                  <c:v>4791868</c:v>
                </c:pt>
                <c:pt idx="4331">
                  <c:v>3877201</c:v>
                </c:pt>
                <c:pt idx="4332">
                  <c:v>6080289</c:v>
                </c:pt>
                <c:pt idx="4333">
                  <c:v>9031768</c:v>
                </c:pt>
                <c:pt idx="4334">
                  <c:v>10169534</c:v>
                </c:pt>
                <c:pt idx="4335">
                  <c:v>10180235</c:v>
                </c:pt>
                <c:pt idx="4336">
                  <c:v>15827115</c:v>
                </c:pt>
                <c:pt idx="4337">
                  <c:v>17596014</c:v>
                </c:pt>
                <c:pt idx="4338">
                  <c:v>24695274</c:v>
                </c:pt>
                <c:pt idx="4339">
                  <c:v>11043155</c:v>
                </c:pt>
                <c:pt idx="4340">
                  <c:v>21760166</c:v>
                </c:pt>
                <c:pt idx="4341">
                  <c:v>36350239</c:v>
                </c:pt>
                <c:pt idx="4342">
                  <c:v>22402101</c:v>
                </c:pt>
                <c:pt idx="4343">
                  <c:v>23999660</c:v>
                </c:pt>
                <c:pt idx="4344">
                  <c:v>17967022</c:v>
                </c:pt>
                <c:pt idx="4345">
                  <c:v>25334403</c:v>
                </c:pt>
                <c:pt idx="4346">
                  <c:v>13027273</c:v>
                </c:pt>
                <c:pt idx="4347">
                  <c:v>14091422</c:v>
                </c:pt>
                <c:pt idx="4348">
                  <c:v>14735287</c:v>
                </c:pt>
                <c:pt idx="4349">
                  <c:v>16762897</c:v>
                </c:pt>
                <c:pt idx="4350">
                  <c:v>19411280</c:v>
                </c:pt>
                <c:pt idx="4351">
                  <c:v>17590269</c:v>
                </c:pt>
                <c:pt idx="4352">
                  <c:v>12854505</c:v>
                </c:pt>
                <c:pt idx="4353">
                  <c:v>16676208</c:v>
                </c:pt>
                <c:pt idx="4354">
                  <c:v>11266605</c:v>
                </c:pt>
                <c:pt idx="4355">
                  <c:v>12016586</c:v>
                </c:pt>
                <c:pt idx="4356">
                  <c:v>16529763</c:v>
                </c:pt>
                <c:pt idx="4357">
                  <c:v>12821133</c:v>
                </c:pt>
                <c:pt idx="4358">
                  <c:v>17077311</c:v>
                </c:pt>
                <c:pt idx="4359">
                  <c:v>14211050</c:v>
                </c:pt>
                <c:pt idx="4360">
                  <c:v>10136167</c:v>
                </c:pt>
                <c:pt idx="4361">
                  <c:v>11637533</c:v>
                </c:pt>
                <c:pt idx="4362">
                  <c:v>10525535</c:v>
                </c:pt>
                <c:pt idx="4363">
                  <c:v>7433067</c:v>
                </c:pt>
                <c:pt idx="4364">
                  <c:v>9929366</c:v>
                </c:pt>
                <c:pt idx="4365">
                  <c:v>7267981</c:v>
                </c:pt>
                <c:pt idx="4366">
                  <c:v>7827439</c:v>
                </c:pt>
                <c:pt idx="4367">
                  <c:v>15932716</c:v>
                </c:pt>
                <c:pt idx="4368">
                  <c:v>10388449</c:v>
                </c:pt>
                <c:pt idx="4369">
                  <c:v>7588467</c:v>
                </c:pt>
                <c:pt idx="4370">
                  <c:v>8541000</c:v>
                </c:pt>
                <c:pt idx="4371">
                  <c:v>7081182</c:v>
                </c:pt>
                <c:pt idx="4372">
                  <c:v>7485329</c:v>
                </c:pt>
                <c:pt idx="4373">
                  <c:v>9415015</c:v>
                </c:pt>
                <c:pt idx="4374">
                  <c:v>6882419</c:v>
                </c:pt>
                <c:pt idx="4375">
                  <c:v>6374986</c:v>
                </c:pt>
                <c:pt idx="4376">
                  <c:v>15598107</c:v>
                </c:pt>
                <c:pt idx="4377">
                  <c:v>12405607</c:v>
                </c:pt>
                <c:pt idx="4378">
                  <c:v>9485033</c:v>
                </c:pt>
                <c:pt idx="4379">
                  <c:v>10892041</c:v>
                </c:pt>
                <c:pt idx="4380">
                  <c:v>9748214</c:v>
                </c:pt>
                <c:pt idx="4381">
                  <c:v>18384483</c:v>
                </c:pt>
                <c:pt idx="4382">
                  <c:v>12558673</c:v>
                </c:pt>
                <c:pt idx="4383">
                  <c:v>14551652</c:v>
                </c:pt>
                <c:pt idx="4384">
                  <c:v>11699689</c:v>
                </c:pt>
                <c:pt idx="4385">
                  <c:v>7196868</c:v>
                </c:pt>
                <c:pt idx="4386">
                  <c:v>9110895</c:v>
                </c:pt>
                <c:pt idx="4387">
                  <c:v>9071505</c:v>
                </c:pt>
                <c:pt idx="4388">
                  <c:v>32338969</c:v>
                </c:pt>
                <c:pt idx="4389">
                  <c:v>36432451</c:v>
                </c:pt>
                <c:pt idx="4390">
                  <c:v>20263021</c:v>
                </c:pt>
                <c:pt idx="4391">
                  <c:v>14707100</c:v>
                </c:pt>
                <c:pt idx="4392">
                  <c:v>13621454</c:v>
                </c:pt>
                <c:pt idx="4393">
                  <c:v>13314772</c:v>
                </c:pt>
                <c:pt idx="4394">
                  <c:v>12443475</c:v>
                </c:pt>
                <c:pt idx="4395">
                  <c:v>11439176</c:v>
                </c:pt>
                <c:pt idx="4396">
                  <c:v>13305616</c:v>
                </c:pt>
                <c:pt idx="4397">
                  <c:v>10835161</c:v>
                </c:pt>
                <c:pt idx="4398">
                  <c:v>10183316</c:v>
                </c:pt>
                <c:pt idx="4399">
                  <c:v>10531911</c:v>
                </c:pt>
                <c:pt idx="4400">
                  <c:v>11125720</c:v>
                </c:pt>
                <c:pt idx="4401">
                  <c:v>13786993</c:v>
                </c:pt>
                <c:pt idx="4402">
                  <c:v>16883042</c:v>
                </c:pt>
                <c:pt idx="4403">
                  <c:v>28321225</c:v>
                </c:pt>
                <c:pt idx="4404">
                  <c:v>16113571</c:v>
                </c:pt>
                <c:pt idx="4405">
                  <c:v>15253454</c:v>
                </c:pt>
                <c:pt idx="4406">
                  <c:v>13189893</c:v>
                </c:pt>
                <c:pt idx="4407">
                  <c:v>15880209</c:v>
                </c:pt>
                <c:pt idx="4408">
                  <c:v>22971685</c:v>
                </c:pt>
                <c:pt idx="4409">
                  <c:v>28481830</c:v>
                </c:pt>
                <c:pt idx="4410">
                  <c:v>25744941</c:v>
                </c:pt>
                <c:pt idx="4411">
                  <c:v>14437120</c:v>
                </c:pt>
                <c:pt idx="4412">
                  <c:v>12626791</c:v>
                </c:pt>
                <c:pt idx="4413">
                  <c:v>16033279</c:v>
                </c:pt>
                <c:pt idx="4414">
                  <c:v>9732923</c:v>
                </c:pt>
                <c:pt idx="4415">
                  <c:v>9426790</c:v>
                </c:pt>
                <c:pt idx="4416">
                  <c:v>13233032</c:v>
                </c:pt>
                <c:pt idx="4417">
                  <c:v>8302241</c:v>
                </c:pt>
                <c:pt idx="4418">
                  <c:v>7299598</c:v>
                </c:pt>
                <c:pt idx="4419">
                  <c:v>11054357</c:v>
                </c:pt>
                <c:pt idx="4420">
                  <c:v>6256496</c:v>
                </c:pt>
                <c:pt idx="4421">
                  <c:v>10406944</c:v>
                </c:pt>
                <c:pt idx="4422">
                  <c:v>6596695</c:v>
                </c:pt>
                <c:pt idx="4423">
                  <c:v>9130468</c:v>
                </c:pt>
                <c:pt idx="4424">
                  <c:v>5952360</c:v>
                </c:pt>
                <c:pt idx="4425">
                  <c:v>9387122</c:v>
                </c:pt>
                <c:pt idx="4426">
                  <c:v>10063113</c:v>
                </c:pt>
                <c:pt idx="4427">
                  <c:v>9053224</c:v>
                </c:pt>
                <c:pt idx="4428">
                  <c:v>12174981</c:v>
                </c:pt>
                <c:pt idx="4429">
                  <c:v>8574452</c:v>
                </c:pt>
                <c:pt idx="4430">
                  <c:v>10911628</c:v>
                </c:pt>
                <c:pt idx="4431">
                  <c:v>14361070</c:v>
                </c:pt>
                <c:pt idx="4432">
                  <c:v>10416616</c:v>
                </c:pt>
                <c:pt idx="4433">
                  <c:v>13170025</c:v>
                </c:pt>
                <c:pt idx="4434">
                  <c:v>10391338</c:v>
                </c:pt>
                <c:pt idx="4435">
                  <c:v>12267319</c:v>
                </c:pt>
                <c:pt idx="4436">
                  <c:v>10846496</c:v>
                </c:pt>
                <c:pt idx="4437">
                  <c:v>16981791</c:v>
                </c:pt>
                <c:pt idx="4438">
                  <c:v>9277055</c:v>
                </c:pt>
                <c:pt idx="4439">
                  <c:v>9155897</c:v>
                </c:pt>
                <c:pt idx="4440">
                  <c:v>14045893</c:v>
                </c:pt>
                <c:pt idx="4441">
                  <c:v>14611892</c:v>
                </c:pt>
                <c:pt idx="4442">
                  <c:v>12836480</c:v>
                </c:pt>
                <c:pt idx="4443">
                  <c:v>12115860</c:v>
                </c:pt>
                <c:pt idx="4444">
                  <c:v>12984838</c:v>
                </c:pt>
                <c:pt idx="4445">
                  <c:v>12381383</c:v>
                </c:pt>
                <c:pt idx="4446">
                  <c:v>12642321</c:v>
                </c:pt>
                <c:pt idx="4447">
                  <c:v>11225241</c:v>
                </c:pt>
                <c:pt idx="4448">
                  <c:v>11576876</c:v>
                </c:pt>
                <c:pt idx="4449">
                  <c:v>13373022</c:v>
                </c:pt>
                <c:pt idx="4450">
                  <c:v>9339641</c:v>
                </c:pt>
                <c:pt idx="4451">
                  <c:v>9368176</c:v>
                </c:pt>
                <c:pt idx="4452">
                  <c:v>8369697</c:v>
                </c:pt>
                <c:pt idx="4453">
                  <c:v>14805750</c:v>
                </c:pt>
                <c:pt idx="4454">
                  <c:v>14494482</c:v>
                </c:pt>
                <c:pt idx="4455">
                  <c:v>15836764</c:v>
                </c:pt>
                <c:pt idx="4456">
                  <c:v>12403217</c:v>
                </c:pt>
                <c:pt idx="4457">
                  <c:v>7884891</c:v>
                </c:pt>
                <c:pt idx="4458">
                  <c:v>7476085</c:v>
                </c:pt>
                <c:pt idx="4459">
                  <c:v>10131451</c:v>
                </c:pt>
                <c:pt idx="4460">
                  <c:v>13956655</c:v>
                </c:pt>
                <c:pt idx="4461">
                  <c:v>12147345</c:v>
                </c:pt>
                <c:pt idx="4462">
                  <c:v>9042618</c:v>
                </c:pt>
                <c:pt idx="4463">
                  <c:v>11501151</c:v>
                </c:pt>
                <c:pt idx="4464">
                  <c:v>8778439</c:v>
                </c:pt>
                <c:pt idx="4465">
                  <c:v>13861377</c:v>
                </c:pt>
                <c:pt idx="4466">
                  <c:v>29850787</c:v>
                </c:pt>
                <c:pt idx="4467">
                  <c:v>10314213</c:v>
                </c:pt>
                <c:pt idx="4468">
                  <c:v>12307198</c:v>
                </c:pt>
                <c:pt idx="4469">
                  <c:v>9372722</c:v>
                </c:pt>
                <c:pt idx="4470">
                  <c:v>17279355</c:v>
                </c:pt>
                <c:pt idx="4471">
                  <c:v>16136739</c:v>
                </c:pt>
                <c:pt idx="4472">
                  <c:v>15045663</c:v>
                </c:pt>
                <c:pt idx="4473">
                  <c:v>10167109</c:v>
                </c:pt>
                <c:pt idx="4474">
                  <c:v>13102725</c:v>
                </c:pt>
                <c:pt idx="4475">
                  <c:v>12780083</c:v>
                </c:pt>
                <c:pt idx="4476">
                  <c:v>17400553</c:v>
                </c:pt>
                <c:pt idx="4477">
                  <c:v>16313760</c:v>
                </c:pt>
                <c:pt idx="4478">
                  <c:v>11945849</c:v>
                </c:pt>
                <c:pt idx="4479">
                  <c:v>13826308</c:v>
                </c:pt>
                <c:pt idx="4480">
                  <c:v>7506477</c:v>
                </c:pt>
                <c:pt idx="4481">
                  <c:v>12945063</c:v>
                </c:pt>
                <c:pt idx="4482">
                  <c:v>16644526</c:v>
                </c:pt>
                <c:pt idx="4483">
                  <c:v>25398745</c:v>
                </c:pt>
                <c:pt idx="4484">
                  <c:v>18685179</c:v>
                </c:pt>
                <c:pt idx="4485">
                  <c:v>20957053</c:v>
                </c:pt>
                <c:pt idx="4486">
                  <c:v>7871591</c:v>
                </c:pt>
                <c:pt idx="4487">
                  <c:v>11355352</c:v>
                </c:pt>
                <c:pt idx="4488">
                  <c:v>18060150</c:v>
                </c:pt>
                <c:pt idx="4489">
                  <c:v>10410727</c:v>
                </c:pt>
                <c:pt idx="4490">
                  <c:v>12520412</c:v>
                </c:pt>
                <c:pt idx="4491">
                  <c:v>12841344</c:v>
                </c:pt>
                <c:pt idx="4492">
                  <c:v>20216887</c:v>
                </c:pt>
                <c:pt idx="4493">
                  <c:v>31876029</c:v>
                </c:pt>
                <c:pt idx="4494">
                  <c:v>25640223</c:v>
                </c:pt>
                <c:pt idx="4495">
                  <c:v>20952252</c:v>
                </c:pt>
                <c:pt idx="4496">
                  <c:v>17879982</c:v>
                </c:pt>
                <c:pt idx="4497">
                  <c:v>10980842</c:v>
                </c:pt>
                <c:pt idx="4498">
                  <c:v>9081428</c:v>
                </c:pt>
                <c:pt idx="4499">
                  <c:v>14185698</c:v>
                </c:pt>
                <c:pt idx="4500">
                  <c:v>14670945</c:v>
                </c:pt>
                <c:pt idx="4501">
                  <c:v>8174927</c:v>
                </c:pt>
                <c:pt idx="4502">
                  <c:v>8943959</c:v>
                </c:pt>
                <c:pt idx="4503">
                  <c:v>10390935</c:v>
                </c:pt>
                <c:pt idx="4504">
                  <c:v>10318701</c:v>
                </c:pt>
                <c:pt idx="4505">
                  <c:v>17806400</c:v>
                </c:pt>
                <c:pt idx="4506">
                  <c:v>9549897</c:v>
                </c:pt>
                <c:pt idx="4507">
                  <c:v>7790763</c:v>
                </c:pt>
                <c:pt idx="4508">
                  <c:v>11469792</c:v>
                </c:pt>
                <c:pt idx="4509">
                  <c:v>11471133</c:v>
                </c:pt>
                <c:pt idx="4510">
                  <c:v>11394663</c:v>
                </c:pt>
                <c:pt idx="4511">
                  <c:v>14057836</c:v>
                </c:pt>
                <c:pt idx="4512">
                  <c:v>12292122</c:v>
                </c:pt>
                <c:pt idx="4513">
                  <c:v>13482399</c:v>
                </c:pt>
                <c:pt idx="4514">
                  <c:v>22169559</c:v>
                </c:pt>
                <c:pt idx="4515">
                  <c:v>11088808</c:v>
                </c:pt>
                <c:pt idx="4516">
                  <c:v>10742266</c:v>
                </c:pt>
                <c:pt idx="4517">
                  <c:v>15576101</c:v>
                </c:pt>
                <c:pt idx="4518">
                  <c:v>10919550</c:v>
                </c:pt>
                <c:pt idx="4519">
                  <c:v>12400179</c:v>
                </c:pt>
                <c:pt idx="4520">
                  <c:v>14507874</c:v>
                </c:pt>
                <c:pt idx="4521">
                  <c:v>15271060</c:v>
                </c:pt>
                <c:pt idx="4522">
                  <c:v>10938077</c:v>
                </c:pt>
                <c:pt idx="4523">
                  <c:v>10577717</c:v>
                </c:pt>
                <c:pt idx="4524">
                  <c:v>13737875</c:v>
                </c:pt>
                <c:pt idx="4525">
                  <c:v>10343461</c:v>
                </c:pt>
                <c:pt idx="4526">
                  <c:v>11648849</c:v>
                </c:pt>
                <c:pt idx="4527">
                  <c:v>6779507</c:v>
                </c:pt>
                <c:pt idx="4528">
                  <c:v>12740754</c:v>
                </c:pt>
                <c:pt idx="4529">
                  <c:v>22801082</c:v>
                </c:pt>
                <c:pt idx="4530">
                  <c:v>17867334</c:v>
                </c:pt>
                <c:pt idx="4531">
                  <c:v>9598708</c:v>
                </c:pt>
                <c:pt idx="4532">
                  <c:v>8940858</c:v>
                </c:pt>
                <c:pt idx="4533">
                  <c:v>6718381</c:v>
                </c:pt>
                <c:pt idx="4534">
                  <c:v>8177463</c:v>
                </c:pt>
                <c:pt idx="4535">
                  <c:v>8214465</c:v>
                </c:pt>
                <c:pt idx="4536">
                  <c:v>11854121</c:v>
                </c:pt>
                <c:pt idx="4537">
                  <c:v>12350445</c:v>
                </c:pt>
                <c:pt idx="4538">
                  <c:v>6885387</c:v>
                </c:pt>
                <c:pt idx="4539">
                  <c:v>9913735</c:v>
                </c:pt>
                <c:pt idx="4540">
                  <c:v>7939124</c:v>
                </c:pt>
                <c:pt idx="4541">
                  <c:v>8791785</c:v>
                </c:pt>
                <c:pt idx="4542">
                  <c:v>5716710</c:v>
                </c:pt>
                <c:pt idx="4543">
                  <c:v>12846439</c:v>
                </c:pt>
                <c:pt idx="4544">
                  <c:v>14371965</c:v>
                </c:pt>
                <c:pt idx="4545">
                  <c:v>8345268</c:v>
                </c:pt>
                <c:pt idx="4546">
                  <c:v>8805890</c:v>
                </c:pt>
                <c:pt idx="4547">
                  <c:v>8629171</c:v>
                </c:pt>
                <c:pt idx="4548">
                  <c:v>7388704</c:v>
                </c:pt>
                <c:pt idx="4549">
                  <c:v>5255990</c:v>
                </c:pt>
                <c:pt idx="4550">
                  <c:v>5685075</c:v>
                </c:pt>
                <c:pt idx="4551">
                  <c:v>7883476</c:v>
                </c:pt>
                <c:pt idx="4552">
                  <c:v>7121497</c:v>
                </c:pt>
                <c:pt idx="4553">
                  <c:v>7148448</c:v>
                </c:pt>
                <c:pt idx="4554">
                  <c:v>8010399</c:v>
                </c:pt>
                <c:pt idx="4555">
                  <c:v>7115129</c:v>
                </c:pt>
                <c:pt idx="4556">
                  <c:v>6039871</c:v>
                </c:pt>
                <c:pt idx="4557">
                  <c:v>5502133</c:v>
                </c:pt>
                <c:pt idx="4558">
                  <c:v>8911497</c:v>
                </c:pt>
                <c:pt idx="4559">
                  <c:v>5442138</c:v>
                </c:pt>
                <c:pt idx="4560">
                  <c:v>3995606</c:v>
                </c:pt>
                <c:pt idx="4561">
                  <c:v>8612907</c:v>
                </c:pt>
                <c:pt idx="4562">
                  <c:v>10256016</c:v>
                </c:pt>
                <c:pt idx="4563">
                  <c:v>6829099</c:v>
                </c:pt>
                <c:pt idx="4564">
                  <c:v>5884685</c:v>
                </c:pt>
                <c:pt idx="4565">
                  <c:v>6355622</c:v>
                </c:pt>
                <c:pt idx="4566">
                  <c:v>4634002</c:v>
                </c:pt>
                <c:pt idx="4567">
                  <c:v>6133868</c:v>
                </c:pt>
                <c:pt idx="4568">
                  <c:v>8663591</c:v>
                </c:pt>
                <c:pt idx="4569">
                  <c:v>7171924</c:v>
                </c:pt>
                <c:pt idx="4570">
                  <c:v>11326297</c:v>
                </c:pt>
                <c:pt idx="4571">
                  <c:v>7894171</c:v>
                </c:pt>
                <c:pt idx="4572">
                  <c:v>9444233</c:v>
                </c:pt>
                <c:pt idx="4573">
                  <c:v>7384790</c:v>
                </c:pt>
                <c:pt idx="4574">
                  <c:v>8925675</c:v>
                </c:pt>
                <c:pt idx="4575">
                  <c:v>8648048</c:v>
                </c:pt>
                <c:pt idx="4576">
                  <c:v>4958727</c:v>
                </c:pt>
                <c:pt idx="4577">
                  <c:v>4553863</c:v>
                </c:pt>
                <c:pt idx="4578">
                  <c:v>6172919</c:v>
                </c:pt>
                <c:pt idx="4579">
                  <c:v>2009526</c:v>
                </c:pt>
                <c:pt idx="4580">
                  <c:v>3100141</c:v>
                </c:pt>
                <c:pt idx="4581">
                  <c:v>4136726</c:v>
                </c:pt>
                <c:pt idx="4582">
                  <c:v>2574067</c:v>
                </c:pt>
                <c:pt idx="4583">
                  <c:v>3898296</c:v>
                </c:pt>
                <c:pt idx="4584">
                  <c:v>9145144</c:v>
                </c:pt>
                <c:pt idx="4585">
                  <c:v>7642066</c:v>
                </c:pt>
                <c:pt idx="4586">
                  <c:v>8063217</c:v>
                </c:pt>
                <c:pt idx="4587">
                  <c:v>11242812</c:v>
                </c:pt>
                <c:pt idx="4588">
                  <c:v>9290671</c:v>
                </c:pt>
                <c:pt idx="4589">
                  <c:v>9771180</c:v>
                </c:pt>
                <c:pt idx="4590">
                  <c:v>11629428</c:v>
                </c:pt>
                <c:pt idx="4591">
                  <c:v>12858407</c:v>
                </c:pt>
                <c:pt idx="4592">
                  <c:v>18687587</c:v>
                </c:pt>
                <c:pt idx="4593">
                  <c:v>12065817</c:v>
                </c:pt>
                <c:pt idx="4594">
                  <c:v>14806987</c:v>
                </c:pt>
                <c:pt idx="4595">
                  <c:v>10815273</c:v>
                </c:pt>
                <c:pt idx="4596">
                  <c:v>9104989</c:v>
                </c:pt>
                <c:pt idx="4597">
                  <c:v>8369168</c:v>
                </c:pt>
                <c:pt idx="4598">
                  <c:v>8463675</c:v>
                </c:pt>
                <c:pt idx="4599">
                  <c:v>7709666</c:v>
                </c:pt>
                <c:pt idx="4600">
                  <c:v>6432809</c:v>
                </c:pt>
                <c:pt idx="4601">
                  <c:v>7169028</c:v>
                </c:pt>
                <c:pt idx="4602">
                  <c:v>9010033</c:v>
                </c:pt>
                <c:pt idx="4603">
                  <c:v>5389158</c:v>
                </c:pt>
                <c:pt idx="4604">
                  <c:v>13486732</c:v>
                </c:pt>
                <c:pt idx="4605">
                  <c:v>13083181</c:v>
                </c:pt>
                <c:pt idx="4606">
                  <c:v>6473094</c:v>
                </c:pt>
                <c:pt idx="4607">
                  <c:v>9325441</c:v>
                </c:pt>
                <c:pt idx="4608">
                  <c:v>8355241</c:v>
                </c:pt>
                <c:pt idx="4609">
                  <c:v>8426589</c:v>
                </c:pt>
                <c:pt idx="4610">
                  <c:v>5760499</c:v>
                </c:pt>
                <c:pt idx="4611">
                  <c:v>10394586</c:v>
                </c:pt>
                <c:pt idx="4612">
                  <c:v>7326941</c:v>
                </c:pt>
                <c:pt idx="4613">
                  <c:v>13843831</c:v>
                </c:pt>
                <c:pt idx="4614">
                  <c:v>11956084</c:v>
                </c:pt>
                <c:pt idx="4615">
                  <c:v>12780116</c:v>
                </c:pt>
                <c:pt idx="4616">
                  <c:v>8950254</c:v>
                </c:pt>
                <c:pt idx="4617">
                  <c:v>7250324</c:v>
                </c:pt>
                <c:pt idx="4618">
                  <c:v>5802286</c:v>
                </c:pt>
                <c:pt idx="4619">
                  <c:v>5267513</c:v>
                </c:pt>
                <c:pt idx="4620">
                  <c:v>5076801</c:v>
                </c:pt>
                <c:pt idx="4621">
                  <c:v>9920929</c:v>
                </c:pt>
                <c:pt idx="4622">
                  <c:v>6614036</c:v>
                </c:pt>
                <c:pt idx="4623">
                  <c:v>9858758</c:v>
                </c:pt>
                <c:pt idx="4624">
                  <c:v>5841281</c:v>
                </c:pt>
                <c:pt idx="4625">
                  <c:v>7957546</c:v>
                </c:pt>
                <c:pt idx="4626">
                  <c:v>7264552</c:v>
                </c:pt>
                <c:pt idx="4627">
                  <c:v>8971497</c:v>
                </c:pt>
                <c:pt idx="4628">
                  <c:v>11733984</c:v>
                </c:pt>
                <c:pt idx="4629">
                  <c:v>5807282</c:v>
                </c:pt>
                <c:pt idx="4630">
                  <c:v>6483692</c:v>
                </c:pt>
                <c:pt idx="4631">
                  <c:v>7560019</c:v>
                </c:pt>
                <c:pt idx="4632">
                  <c:v>4109414</c:v>
                </c:pt>
                <c:pt idx="4633">
                  <c:v>8839818</c:v>
                </c:pt>
                <c:pt idx="4634">
                  <c:v>10874056</c:v>
                </c:pt>
                <c:pt idx="4635">
                  <c:v>1622723</c:v>
                </c:pt>
                <c:pt idx="4636">
                  <c:v>7208679</c:v>
                </c:pt>
                <c:pt idx="4637">
                  <c:v>5494115</c:v>
                </c:pt>
                <c:pt idx="4638">
                  <c:v>6247394</c:v>
                </c:pt>
                <c:pt idx="4639">
                  <c:v>5465884</c:v>
                </c:pt>
                <c:pt idx="4640">
                  <c:v>5549020</c:v>
                </c:pt>
                <c:pt idx="4641">
                  <c:v>2197221</c:v>
                </c:pt>
                <c:pt idx="4642">
                  <c:v>4550798</c:v>
                </c:pt>
                <c:pt idx="4643">
                  <c:v>5999574</c:v>
                </c:pt>
                <c:pt idx="4644">
                  <c:v>5369089</c:v>
                </c:pt>
                <c:pt idx="4645">
                  <c:v>5091230</c:v>
                </c:pt>
                <c:pt idx="4646">
                  <c:v>4302682</c:v>
                </c:pt>
                <c:pt idx="4647">
                  <c:v>8612635</c:v>
                </c:pt>
                <c:pt idx="4648">
                  <c:v>8333053</c:v>
                </c:pt>
                <c:pt idx="4649">
                  <c:v>7774374</c:v>
                </c:pt>
                <c:pt idx="4650">
                  <c:v>8214629</c:v>
                </c:pt>
                <c:pt idx="4651">
                  <c:v>5406295</c:v>
                </c:pt>
                <c:pt idx="4652">
                  <c:v>4766867</c:v>
                </c:pt>
                <c:pt idx="4653">
                  <c:v>9082689</c:v>
                </c:pt>
                <c:pt idx="4654">
                  <c:v>13870768</c:v>
                </c:pt>
                <c:pt idx="4655">
                  <c:v>8019074</c:v>
                </c:pt>
                <c:pt idx="4656">
                  <c:v>6507550</c:v>
                </c:pt>
                <c:pt idx="4657">
                  <c:v>9378739</c:v>
                </c:pt>
                <c:pt idx="4658">
                  <c:v>9391342</c:v>
                </c:pt>
                <c:pt idx="4659">
                  <c:v>6044449</c:v>
                </c:pt>
                <c:pt idx="4660">
                  <c:v>6447390</c:v>
                </c:pt>
                <c:pt idx="4661">
                  <c:v>7772469</c:v>
                </c:pt>
                <c:pt idx="4662">
                  <c:v>9910209</c:v>
                </c:pt>
                <c:pt idx="4663">
                  <c:v>7302151</c:v>
                </c:pt>
                <c:pt idx="4664">
                  <c:v>12170216</c:v>
                </c:pt>
                <c:pt idx="4665">
                  <c:v>14955911</c:v>
                </c:pt>
                <c:pt idx="4666">
                  <c:v>6112117</c:v>
                </c:pt>
                <c:pt idx="4667">
                  <c:v>9323872</c:v>
                </c:pt>
                <c:pt idx="4668">
                  <c:v>7789905</c:v>
                </c:pt>
                <c:pt idx="4669">
                  <c:v>7238389</c:v>
                </c:pt>
                <c:pt idx="4670">
                  <c:v>5373335</c:v>
                </c:pt>
                <c:pt idx="4671">
                  <c:v>5189801</c:v>
                </c:pt>
                <c:pt idx="4672">
                  <c:v>5374548</c:v>
                </c:pt>
                <c:pt idx="4673">
                  <c:v>6185394</c:v>
                </c:pt>
                <c:pt idx="4674">
                  <c:v>7674610</c:v>
                </c:pt>
                <c:pt idx="4675">
                  <c:v>4837702</c:v>
                </c:pt>
                <c:pt idx="4676">
                  <c:v>4654336</c:v>
                </c:pt>
                <c:pt idx="4677">
                  <c:v>4017358</c:v>
                </c:pt>
                <c:pt idx="4678">
                  <c:v>10028115</c:v>
                </c:pt>
                <c:pt idx="4679">
                  <c:v>3868652</c:v>
                </c:pt>
                <c:pt idx="4680">
                  <c:v>8380592</c:v>
                </c:pt>
                <c:pt idx="4681">
                  <c:v>6839962</c:v>
                </c:pt>
                <c:pt idx="4682">
                  <c:v>7573629</c:v>
                </c:pt>
                <c:pt idx="4683">
                  <c:v>5151550</c:v>
                </c:pt>
                <c:pt idx="4684">
                  <c:v>8204743</c:v>
                </c:pt>
                <c:pt idx="4685">
                  <c:v>5381250</c:v>
                </c:pt>
                <c:pt idx="4686">
                  <c:v>7999931</c:v>
                </c:pt>
                <c:pt idx="4687">
                  <c:v>6126753</c:v>
                </c:pt>
                <c:pt idx="4688">
                  <c:v>4187671</c:v>
                </c:pt>
                <c:pt idx="4689">
                  <c:v>5041793</c:v>
                </c:pt>
                <c:pt idx="4690">
                  <c:v>7579504</c:v>
                </c:pt>
                <c:pt idx="4691">
                  <c:v>6624268</c:v>
                </c:pt>
                <c:pt idx="4692">
                  <c:v>6173610</c:v>
                </c:pt>
                <c:pt idx="4693">
                  <c:v>5760105</c:v>
                </c:pt>
                <c:pt idx="4694">
                  <c:v>6699404</c:v>
                </c:pt>
                <c:pt idx="4695">
                  <c:v>7414606</c:v>
                </c:pt>
                <c:pt idx="4696">
                  <c:v>7191355</c:v>
                </c:pt>
                <c:pt idx="4697">
                  <c:v>6927359</c:v>
                </c:pt>
                <c:pt idx="4698">
                  <c:v>4637733</c:v>
                </c:pt>
                <c:pt idx="4699">
                  <c:v>5813067</c:v>
                </c:pt>
                <c:pt idx="4700">
                  <c:v>10019299</c:v>
                </c:pt>
                <c:pt idx="4701">
                  <c:v>6095228</c:v>
                </c:pt>
                <c:pt idx="4702">
                  <c:v>8010441</c:v>
                </c:pt>
                <c:pt idx="4703">
                  <c:v>6708591</c:v>
                </c:pt>
                <c:pt idx="4704">
                  <c:v>9529808</c:v>
                </c:pt>
                <c:pt idx="4705">
                  <c:v>10333557</c:v>
                </c:pt>
                <c:pt idx="4706">
                  <c:v>14428139</c:v>
                </c:pt>
                <c:pt idx="4707">
                  <c:v>8756411</c:v>
                </c:pt>
                <c:pt idx="4708">
                  <c:v>9765941</c:v>
                </c:pt>
                <c:pt idx="4709">
                  <c:v>5938282</c:v>
                </c:pt>
                <c:pt idx="4710">
                  <c:v>5678386</c:v>
                </c:pt>
                <c:pt idx="4711">
                  <c:v>6062902</c:v>
                </c:pt>
                <c:pt idx="4712">
                  <c:v>5327764</c:v>
                </c:pt>
                <c:pt idx="4713">
                  <c:v>5780637</c:v>
                </c:pt>
                <c:pt idx="4714">
                  <c:v>6051579</c:v>
                </c:pt>
                <c:pt idx="4715">
                  <c:v>8539905</c:v>
                </c:pt>
                <c:pt idx="4716">
                  <c:v>10553308</c:v>
                </c:pt>
                <c:pt idx="4717">
                  <c:v>12145058</c:v>
                </c:pt>
                <c:pt idx="4718">
                  <c:v>5996500</c:v>
                </c:pt>
                <c:pt idx="4719">
                  <c:v>7767306</c:v>
                </c:pt>
                <c:pt idx="4720">
                  <c:v>4997253</c:v>
                </c:pt>
                <c:pt idx="4721">
                  <c:v>5805063</c:v>
                </c:pt>
                <c:pt idx="4722">
                  <c:v>6388362</c:v>
                </c:pt>
                <c:pt idx="4723">
                  <c:v>5116813</c:v>
                </c:pt>
                <c:pt idx="4724">
                  <c:v>7799662</c:v>
                </c:pt>
                <c:pt idx="4725">
                  <c:v>10178369</c:v>
                </c:pt>
                <c:pt idx="4726">
                  <c:v>7057668</c:v>
                </c:pt>
                <c:pt idx="4727">
                  <c:v>4746342</c:v>
                </c:pt>
                <c:pt idx="4728">
                  <c:v>7366554</c:v>
                </c:pt>
                <c:pt idx="4729">
                  <c:v>7328245</c:v>
                </c:pt>
                <c:pt idx="4730">
                  <c:v>6088473</c:v>
                </c:pt>
                <c:pt idx="4731">
                  <c:v>3871974</c:v>
                </c:pt>
                <c:pt idx="4732">
                  <c:v>3164950</c:v>
                </c:pt>
                <c:pt idx="4733">
                  <c:v>5573012</c:v>
                </c:pt>
                <c:pt idx="4734">
                  <c:v>8731717</c:v>
                </c:pt>
                <c:pt idx="4735">
                  <c:v>6660594</c:v>
                </c:pt>
                <c:pt idx="4736">
                  <c:v>8229136</c:v>
                </c:pt>
                <c:pt idx="4737">
                  <c:v>9134028</c:v>
                </c:pt>
                <c:pt idx="4738">
                  <c:v>3481811</c:v>
                </c:pt>
                <c:pt idx="4739">
                  <c:v>3186985</c:v>
                </c:pt>
                <c:pt idx="4740">
                  <c:v>5914424</c:v>
                </c:pt>
                <c:pt idx="4741">
                  <c:v>6996833</c:v>
                </c:pt>
                <c:pt idx="4742">
                  <c:v>4254186</c:v>
                </c:pt>
                <c:pt idx="4743">
                  <c:v>6241766</c:v>
                </c:pt>
                <c:pt idx="4744">
                  <c:v>6415428</c:v>
                </c:pt>
                <c:pt idx="4745">
                  <c:v>5501781</c:v>
                </c:pt>
                <c:pt idx="4746">
                  <c:v>5391515</c:v>
                </c:pt>
                <c:pt idx="4747">
                  <c:v>6388944</c:v>
                </c:pt>
                <c:pt idx="4748">
                  <c:v>5267578</c:v>
                </c:pt>
                <c:pt idx="4749">
                  <c:v>3143908</c:v>
                </c:pt>
                <c:pt idx="4750">
                  <c:v>5001825</c:v>
                </c:pt>
                <c:pt idx="4751">
                  <c:v>4674693</c:v>
                </c:pt>
                <c:pt idx="4752">
                  <c:v>6066583</c:v>
                </c:pt>
                <c:pt idx="4753">
                  <c:v>6050234</c:v>
                </c:pt>
                <c:pt idx="4754">
                  <c:v>6433030</c:v>
                </c:pt>
                <c:pt idx="4755">
                  <c:v>14429833</c:v>
                </c:pt>
                <c:pt idx="4756">
                  <c:v>6361610</c:v>
                </c:pt>
                <c:pt idx="4757">
                  <c:v>8325563</c:v>
                </c:pt>
                <c:pt idx="4758">
                  <c:v>5844468</c:v>
                </c:pt>
                <c:pt idx="4759">
                  <c:v>6857843</c:v>
                </c:pt>
                <c:pt idx="4760">
                  <c:v>5088662</c:v>
                </c:pt>
                <c:pt idx="4761">
                  <c:v>6321109</c:v>
                </c:pt>
                <c:pt idx="4762">
                  <c:v>7329268</c:v>
                </c:pt>
                <c:pt idx="4763">
                  <c:v>7696444</c:v>
                </c:pt>
                <c:pt idx="4764">
                  <c:v>5763307</c:v>
                </c:pt>
                <c:pt idx="4765">
                  <c:v>8097188</c:v>
                </c:pt>
                <c:pt idx="4766">
                  <c:v>5329040</c:v>
                </c:pt>
                <c:pt idx="4767">
                  <c:v>7959831</c:v>
                </c:pt>
                <c:pt idx="4768">
                  <c:v>4363343</c:v>
                </c:pt>
                <c:pt idx="4769">
                  <c:v>5707151</c:v>
                </c:pt>
                <c:pt idx="4770">
                  <c:v>4125090</c:v>
                </c:pt>
                <c:pt idx="4771">
                  <c:v>5985779</c:v>
                </c:pt>
                <c:pt idx="4772">
                  <c:v>5725693</c:v>
                </c:pt>
                <c:pt idx="4773">
                  <c:v>4198468</c:v>
                </c:pt>
                <c:pt idx="4774">
                  <c:v>5104812</c:v>
                </c:pt>
                <c:pt idx="4775">
                  <c:v>6205007</c:v>
                </c:pt>
                <c:pt idx="4776">
                  <c:v>4099895</c:v>
                </c:pt>
                <c:pt idx="4777">
                  <c:v>5753514</c:v>
                </c:pt>
                <c:pt idx="4778">
                  <c:v>7810549</c:v>
                </c:pt>
                <c:pt idx="4779">
                  <c:v>10157575</c:v>
                </c:pt>
                <c:pt idx="4780">
                  <c:v>9586959</c:v>
                </c:pt>
                <c:pt idx="4781">
                  <c:v>17322963</c:v>
                </c:pt>
                <c:pt idx="4782">
                  <c:v>9822916</c:v>
                </c:pt>
                <c:pt idx="4783">
                  <c:v>7598444</c:v>
                </c:pt>
                <c:pt idx="4784">
                  <c:v>5487488</c:v>
                </c:pt>
                <c:pt idx="4785">
                  <c:v>6725885</c:v>
                </c:pt>
                <c:pt idx="4786">
                  <c:v>7329782</c:v>
                </c:pt>
                <c:pt idx="4787">
                  <c:v>3817061</c:v>
                </c:pt>
                <c:pt idx="4788">
                  <c:v>3768927</c:v>
                </c:pt>
                <c:pt idx="4789">
                  <c:v>3214676</c:v>
                </c:pt>
                <c:pt idx="4790">
                  <c:v>4121511</c:v>
                </c:pt>
                <c:pt idx="4791">
                  <c:v>6243225</c:v>
                </c:pt>
                <c:pt idx="4792">
                  <c:v>5210861</c:v>
                </c:pt>
                <c:pt idx="4793">
                  <c:v>3212296</c:v>
                </c:pt>
                <c:pt idx="4794">
                  <c:v>5815671</c:v>
                </c:pt>
                <c:pt idx="4795">
                  <c:v>5274661</c:v>
                </c:pt>
                <c:pt idx="4796">
                  <c:v>4890779</c:v>
                </c:pt>
                <c:pt idx="4797">
                  <c:v>4431882</c:v>
                </c:pt>
                <c:pt idx="4798">
                  <c:v>3981767</c:v>
                </c:pt>
                <c:pt idx="4799">
                  <c:v>4077127</c:v>
                </c:pt>
                <c:pt idx="4800">
                  <c:v>8995384</c:v>
                </c:pt>
                <c:pt idx="4801">
                  <c:v>10104303</c:v>
                </c:pt>
                <c:pt idx="4802">
                  <c:v>7506757</c:v>
                </c:pt>
                <c:pt idx="4803">
                  <c:v>8551447</c:v>
                </c:pt>
                <c:pt idx="4804">
                  <c:v>11135722</c:v>
                </c:pt>
                <c:pt idx="4805">
                  <c:v>8803157</c:v>
                </c:pt>
                <c:pt idx="4806">
                  <c:v>7065077</c:v>
                </c:pt>
                <c:pt idx="4807">
                  <c:v>5136592</c:v>
                </c:pt>
                <c:pt idx="4808">
                  <c:v>4477133</c:v>
                </c:pt>
                <c:pt idx="4809">
                  <c:v>8937523</c:v>
                </c:pt>
                <c:pt idx="4810">
                  <c:v>4118385</c:v>
                </c:pt>
                <c:pt idx="4811">
                  <c:v>2101788</c:v>
                </c:pt>
                <c:pt idx="4812">
                  <c:v>5434987</c:v>
                </c:pt>
                <c:pt idx="4813">
                  <c:v>9254560</c:v>
                </c:pt>
                <c:pt idx="4814">
                  <c:v>6403389</c:v>
                </c:pt>
                <c:pt idx="4815">
                  <c:v>12499610</c:v>
                </c:pt>
                <c:pt idx="4816">
                  <c:v>5195837</c:v>
                </c:pt>
                <c:pt idx="4817">
                  <c:v>3953100</c:v>
                </c:pt>
                <c:pt idx="4818">
                  <c:v>4336213</c:v>
                </c:pt>
                <c:pt idx="4819">
                  <c:v>3911643</c:v>
                </c:pt>
                <c:pt idx="4820">
                  <c:v>4094636</c:v>
                </c:pt>
                <c:pt idx="4821">
                  <c:v>4387360</c:v>
                </c:pt>
                <c:pt idx="4822">
                  <c:v>3428015</c:v>
                </c:pt>
                <c:pt idx="4823">
                  <c:v>5857745</c:v>
                </c:pt>
                <c:pt idx="4824">
                  <c:v>6108382</c:v>
                </c:pt>
                <c:pt idx="4825">
                  <c:v>5073348</c:v>
                </c:pt>
                <c:pt idx="4826">
                  <c:v>6662101</c:v>
                </c:pt>
                <c:pt idx="4827">
                  <c:v>6156993</c:v>
                </c:pt>
                <c:pt idx="4828">
                  <c:v>5570764</c:v>
                </c:pt>
                <c:pt idx="4829">
                  <c:v>6267517</c:v>
                </c:pt>
                <c:pt idx="4830">
                  <c:v>7455358</c:v>
                </c:pt>
                <c:pt idx="4831">
                  <c:v>4853558</c:v>
                </c:pt>
                <c:pt idx="4832">
                  <c:v>3083027</c:v>
                </c:pt>
                <c:pt idx="4833">
                  <c:v>3663318</c:v>
                </c:pt>
                <c:pt idx="4834">
                  <c:v>5323912</c:v>
                </c:pt>
                <c:pt idx="4835">
                  <c:v>4862758</c:v>
                </c:pt>
                <c:pt idx="4836">
                  <c:v>6280949</c:v>
                </c:pt>
                <c:pt idx="4837">
                  <c:v>4391827</c:v>
                </c:pt>
                <c:pt idx="4838">
                  <c:v>4775659</c:v>
                </c:pt>
                <c:pt idx="4839">
                  <c:v>4878679</c:v>
                </c:pt>
                <c:pt idx="4840">
                  <c:v>8371702</c:v>
                </c:pt>
                <c:pt idx="4841">
                  <c:v>7582006</c:v>
                </c:pt>
                <c:pt idx="4842">
                  <c:v>7466848</c:v>
                </c:pt>
                <c:pt idx="4843">
                  <c:v>13031933</c:v>
                </c:pt>
                <c:pt idx="4844">
                  <c:v>9811059</c:v>
                </c:pt>
                <c:pt idx="4845">
                  <c:v>7679820</c:v>
                </c:pt>
                <c:pt idx="4846">
                  <c:v>7692832</c:v>
                </c:pt>
                <c:pt idx="4847">
                  <c:v>8493636</c:v>
                </c:pt>
                <c:pt idx="4848">
                  <c:v>7385024</c:v>
                </c:pt>
                <c:pt idx="4849">
                  <c:v>6959757</c:v>
                </c:pt>
                <c:pt idx="4850">
                  <c:v>7213606</c:v>
                </c:pt>
                <c:pt idx="4851">
                  <c:v>8025786</c:v>
                </c:pt>
                <c:pt idx="4852">
                  <c:v>8308744</c:v>
                </c:pt>
                <c:pt idx="4853">
                  <c:v>5982155</c:v>
                </c:pt>
                <c:pt idx="4854">
                  <c:v>7253388</c:v>
                </c:pt>
                <c:pt idx="4855">
                  <c:v>6263109</c:v>
                </c:pt>
                <c:pt idx="4856">
                  <c:v>5036933</c:v>
                </c:pt>
                <c:pt idx="4857">
                  <c:v>5794851</c:v>
                </c:pt>
                <c:pt idx="4858">
                  <c:v>5249055</c:v>
                </c:pt>
                <c:pt idx="4859">
                  <c:v>3523782</c:v>
                </c:pt>
                <c:pt idx="4860">
                  <c:v>6209523</c:v>
                </c:pt>
                <c:pt idx="4861">
                  <c:v>7776557</c:v>
                </c:pt>
                <c:pt idx="4862">
                  <c:v>8547071</c:v>
                </c:pt>
                <c:pt idx="4863">
                  <c:v>6749381</c:v>
                </c:pt>
                <c:pt idx="4864">
                  <c:v>10203796</c:v>
                </c:pt>
                <c:pt idx="4865">
                  <c:v>5208672</c:v>
                </c:pt>
                <c:pt idx="4866">
                  <c:v>4577660</c:v>
                </c:pt>
                <c:pt idx="4867">
                  <c:v>13197301</c:v>
                </c:pt>
                <c:pt idx="4868">
                  <c:v>7518202</c:v>
                </c:pt>
                <c:pt idx="4869">
                  <c:v>5475451</c:v>
                </c:pt>
                <c:pt idx="4870">
                  <c:v>5296188</c:v>
                </c:pt>
                <c:pt idx="4871">
                  <c:v>5291158</c:v>
                </c:pt>
                <c:pt idx="4872">
                  <c:v>3687442</c:v>
                </c:pt>
                <c:pt idx="4873">
                  <c:v>5841876</c:v>
                </c:pt>
                <c:pt idx="4874">
                  <c:v>6040916</c:v>
                </c:pt>
                <c:pt idx="4875">
                  <c:v>4910326</c:v>
                </c:pt>
                <c:pt idx="4876">
                  <c:v>8561117</c:v>
                </c:pt>
                <c:pt idx="4877">
                  <c:v>6120841</c:v>
                </c:pt>
                <c:pt idx="4878">
                  <c:v>5467399</c:v>
                </c:pt>
                <c:pt idx="4879">
                  <c:v>7013994</c:v>
                </c:pt>
                <c:pt idx="4880">
                  <c:v>4528784</c:v>
                </c:pt>
                <c:pt idx="4881">
                  <c:v>6120816</c:v>
                </c:pt>
                <c:pt idx="4882">
                  <c:v>5655317</c:v>
                </c:pt>
                <c:pt idx="4883">
                  <c:v>3965662</c:v>
                </c:pt>
                <c:pt idx="4884">
                  <c:v>5967192</c:v>
                </c:pt>
                <c:pt idx="4885">
                  <c:v>4571355</c:v>
                </c:pt>
                <c:pt idx="4886">
                  <c:v>6489041</c:v>
                </c:pt>
                <c:pt idx="4887">
                  <c:v>6199781</c:v>
                </c:pt>
                <c:pt idx="4888">
                  <c:v>5126661</c:v>
                </c:pt>
                <c:pt idx="4889">
                  <c:v>9159927</c:v>
                </c:pt>
                <c:pt idx="4890">
                  <c:v>6713640</c:v>
                </c:pt>
                <c:pt idx="4891">
                  <c:v>5909945</c:v>
                </c:pt>
                <c:pt idx="4892">
                  <c:v>5899906</c:v>
                </c:pt>
                <c:pt idx="4893">
                  <c:v>5661501</c:v>
                </c:pt>
                <c:pt idx="4894">
                  <c:v>4526784</c:v>
                </c:pt>
                <c:pt idx="4895">
                  <c:v>4083871</c:v>
                </c:pt>
                <c:pt idx="4896">
                  <c:v>3890607</c:v>
                </c:pt>
                <c:pt idx="4897">
                  <c:v>4853500</c:v>
                </c:pt>
                <c:pt idx="4898">
                  <c:v>4283192</c:v>
                </c:pt>
                <c:pt idx="4899">
                  <c:v>3756618</c:v>
                </c:pt>
                <c:pt idx="4900">
                  <c:v>5112922</c:v>
                </c:pt>
                <c:pt idx="4901">
                  <c:v>3990764</c:v>
                </c:pt>
                <c:pt idx="4902">
                  <c:v>3366324</c:v>
                </c:pt>
                <c:pt idx="4903">
                  <c:v>4937130</c:v>
                </c:pt>
                <c:pt idx="4904">
                  <c:v>6293842</c:v>
                </c:pt>
                <c:pt idx="4905">
                  <c:v>6135573</c:v>
                </c:pt>
                <c:pt idx="4906">
                  <c:v>8781700</c:v>
                </c:pt>
                <c:pt idx="4907">
                  <c:v>6918880</c:v>
                </c:pt>
                <c:pt idx="4908">
                  <c:v>5468626</c:v>
                </c:pt>
                <c:pt idx="4909">
                  <c:v>4739133</c:v>
                </c:pt>
                <c:pt idx="4910">
                  <c:v>4235224</c:v>
                </c:pt>
                <c:pt idx="4911">
                  <c:v>4530434</c:v>
                </c:pt>
                <c:pt idx="4912">
                  <c:v>5717001</c:v>
                </c:pt>
                <c:pt idx="4913">
                  <c:v>5614252</c:v>
                </c:pt>
                <c:pt idx="4914">
                  <c:v>6027736</c:v>
                </c:pt>
                <c:pt idx="4915">
                  <c:v>5625622</c:v>
                </c:pt>
                <c:pt idx="4916">
                  <c:v>5250480</c:v>
                </c:pt>
                <c:pt idx="4917">
                  <c:v>4015111</c:v>
                </c:pt>
                <c:pt idx="4918">
                  <c:v>5989250</c:v>
                </c:pt>
                <c:pt idx="4919">
                  <c:v>6660751</c:v>
                </c:pt>
                <c:pt idx="4920">
                  <c:v>5697330</c:v>
                </c:pt>
                <c:pt idx="4921">
                  <c:v>5249755</c:v>
                </c:pt>
                <c:pt idx="4922">
                  <c:v>6907216</c:v>
                </c:pt>
                <c:pt idx="4923">
                  <c:v>7298435</c:v>
                </c:pt>
                <c:pt idx="4924">
                  <c:v>9936883</c:v>
                </c:pt>
                <c:pt idx="4925">
                  <c:v>6648567</c:v>
                </c:pt>
                <c:pt idx="4926">
                  <c:v>4904992</c:v>
                </c:pt>
                <c:pt idx="4927">
                  <c:v>9784814</c:v>
                </c:pt>
                <c:pt idx="4928">
                  <c:v>6046158</c:v>
                </c:pt>
                <c:pt idx="4929">
                  <c:v>8128110</c:v>
                </c:pt>
                <c:pt idx="4930">
                  <c:v>8303811</c:v>
                </c:pt>
                <c:pt idx="4931">
                  <c:v>7283300</c:v>
                </c:pt>
                <c:pt idx="4932">
                  <c:v>5914195</c:v>
                </c:pt>
                <c:pt idx="4933">
                  <c:v>6612836</c:v>
                </c:pt>
                <c:pt idx="4934">
                  <c:v>7812518</c:v>
                </c:pt>
                <c:pt idx="4935">
                  <c:v>4515092</c:v>
                </c:pt>
                <c:pt idx="4936">
                  <c:v>3109806</c:v>
                </c:pt>
                <c:pt idx="4937">
                  <c:v>4219665</c:v>
                </c:pt>
                <c:pt idx="4938">
                  <c:v>7663054</c:v>
                </c:pt>
                <c:pt idx="4939">
                  <c:v>6016625</c:v>
                </c:pt>
                <c:pt idx="4940">
                  <c:v>5779165</c:v>
                </c:pt>
                <c:pt idx="4941">
                  <c:v>4819648</c:v>
                </c:pt>
                <c:pt idx="4942">
                  <c:v>5028015</c:v>
                </c:pt>
                <c:pt idx="4943">
                  <c:v>6537735</c:v>
                </c:pt>
                <c:pt idx="4944">
                  <c:v>7593889</c:v>
                </c:pt>
                <c:pt idx="4945">
                  <c:v>12040062</c:v>
                </c:pt>
                <c:pt idx="4946">
                  <c:v>11056970</c:v>
                </c:pt>
                <c:pt idx="4947">
                  <c:v>4969399</c:v>
                </c:pt>
                <c:pt idx="4948">
                  <c:v>7016396</c:v>
                </c:pt>
                <c:pt idx="4949">
                  <c:v>4623309</c:v>
                </c:pt>
                <c:pt idx="4950">
                  <c:v>7432352</c:v>
                </c:pt>
                <c:pt idx="4951">
                  <c:v>4523505</c:v>
                </c:pt>
                <c:pt idx="4952">
                  <c:v>4987440</c:v>
                </c:pt>
                <c:pt idx="4953">
                  <c:v>6329296</c:v>
                </c:pt>
                <c:pt idx="4954">
                  <c:v>6273425</c:v>
                </c:pt>
                <c:pt idx="4955">
                  <c:v>5558272</c:v>
                </c:pt>
                <c:pt idx="4956">
                  <c:v>10127615</c:v>
                </c:pt>
                <c:pt idx="4957">
                  <c:v>8081100</c:v>
                </c:pt>
                <c:pt idx="4958">
                  <c:v>8306283</c:v>
                </c:pt>
                <c:pt idx="4959">
                  <c:v>7332192</c:v>
                </c:pt>
                <c:pt idx="4960">
                  <c:v>5177973</c:v>
                </c:pt>
                <c:pt idx="4961">
                  <c:v>4470564</c:v>
                </c:pt>
                <c:pt idx="4962">
                  <c:v>9222161</c:v>
                </c:pt>
                <c:pt idx="4963">
                  <c:v>6493657</c:v>
                </c:pt>
                <c:pt idx="4964">
                  <c:v>7937778</c:v>
                </c:pt>
                <c:pt idx="4965">
                  <c:v>7779710</c:v>
                </c:pt>
                <c:pt idx="4966">
                  <c:v>9300763</c:v>
                </c:pt>
                <c:pt idx="4967">
                  <c:v>9206049</c:v>
                </c:pt>
                <c:pt idx="4968">
                  <c:v>9943703</c:v>
                </c:pt>
                <c:pt idx="4969">
                  <c:v>7196612</c:v>
                </c:pt>
                <c:pt idx="4970">
                  <c:v>4649764</c:v>
                </c:pt>
                <c:pt idx="4971">
                  <c:v>6185349</c:v>
                </c:pt>
                <c:pt idx="4972">
                  <c:v>7033801</c:v>
                </c:pt>
                <c:pt idx="4973">
                  <c:v>6996645</c:v>
                </c:pt>
                <c:pt idx="4974">
                  <c:v>5023538</c:v>
                </c:pt>
                <c:pt idx="4975">
                  <c:v>6842121</c:v>
                </c:pt>
                <c:pt idx="4976">
                  <c:v>5276273</c:v>
                </c:pt>
                <c:pt idx="4977">
                  <c:v>4342219</c:v>
                </c:pt>
                <c:pt idx="4978">
                  <c:v>7243255</c:v>
                </c:pt>
                <c:pt idx="4979">
                  <c:v>3678436</c:v>
                </c:pt>
                <c:pt idx="4980">
                  <c:v>7757551</c:v>
                </c:pt>
                <c:pt idx="4981">
                  <c:v>5437246</c:v>
                </c:pt>
                <c:pt idx="4982">
                  <c:v>6064598</c:v>
                </c:pt>
                <c:pt idx="4983">
                  <c:v>3919814</c:v>
                </c:pt>
                <c:pt idx="4984">
                  <c:v>4071429</c:v>
                </c:pt>
                <c:pt idx="4985">
                  <c:v>4860155</c:v>
                </c:pt>
                <c:pt idx="4986">
                  <c:v>3301186</c:v>
                </c:pt>
                <c:pt idx="4987">
                  <c:v>3153684</c:v>
                </c:pt>
                <c:pt idx="4988">
                  <c:v>5605336</c:v>
                </c:pt>
                <c:pt idx="4989">
                  <c:v>4291140</c:v>
                </c:pt>
                <c:pt idx="4990">
                  <c:v>3875591</c:v>
                </c:pt>
                <c:pt idx="4991">
                  <c:v>3820354</c:v>
                </c:pt>
                <c:pt idx="4992">
                  <c:v>3231975</c:v>
                </c:pt>
                <c:pt idx="4993">
                  <c:v>3324029</c:v>
                </c:pt>
                <c:pt idx="4994">
                  <c:v>3692805</c:v>
                </c:pt>
                <c:pt idx="4995">
                  <c:v>3588093</c:v>
                </c:pt>
                <c:pt idx="4996">
                  <c:v>3202347</c:v>
                </c:pt>
                <c:pt idx="4997">
                  <c:v>2956378</c:v>
                </c:pt>
                <c:pt idx="4998">
                  <c:v>4544481</c:v>
                </c:pt>
                <c:pt idx="4999">
                  <c:v>2975170</c:v>
                </c:pt>
                <c:pt idx="5000">
                  <c:v>2199900</c:v>
                </c:pt>
                <c:pt idx="5001">
                  <c:v>2997720</c:v>
                </c:pt>
                <c:pt idx="5002">
                  <c:v>2838901</c:v>
                </c:pt>
                <c:pt idx="5003">
                  <c:v>4288624</c:v>
                </c:pt>
                <c:pt idx="5004">
                  <c:v>4100025</c:v>
                </c:pt>
                <c:pt idx="5005">
                  <c:v>7122960</c:v>
                </c:pt>
                <c:pt idx="5006">
                  <c:v>4187690</c:v>
                </c:pt>
                <c:pt idx="5007">
                  <c:v>3597478</c:v>
                </c:pt>
                <c:pt idx="5008">
                  <c:v>5581770</c:v>
                </c:pt>
                <c:pt idx="5009">
                  <c:v>6920120</c:v>
                </c:pt>
                <c:pt idx="5010">
                  <c:v>3524498</c:v>
                </c:pt>
                <c:pt idx="5011">
                  <c:v>4983362</c:v>
                </c:pt>
                <c:pt idx="5012">
                  <c:v>5799027</c:v>
                </c:pt>
                <c:pt idx="5013">
                  <c:v>7245628</c:v>
                </c:pt>
                <c:pt idx="5014">
                  <c:v>6179576</c:v>
                </c:pt>
                <c:pt idx="5015">
                  <c:v>6559354</c:v>
                </c:pt>
                <c:pt idx="5016">
                  <c:v>7960718</c:v>
                </c:pt>
                <c:pt idx="5017">
                  <c:v>8458047</c:v>
                </c:pt>
                <c:pt idx="5018">
                  <c:v>4529917</c:v>
                </c:pt>
                <c:pt idx="5019">
                  <c:v>5895009</c:v>
                </c:pt>
                <c:pt idx="5020">
                  <c:v>5995371</c:v>
                </c:pt>
                <c:pt idx="5021">
                  <c:v>4802693</c:v>
                </c:pt>
                <c:pt idx="5022">
                  <c:v>7618715</c:v>
                </c:pt>
                <c:pt idx="5023">
                  <c:v>3818547</c:v>
                </c:pt>
                <c:pt idx="5024">
                  <c:v>5096809</c:v>
                </c:pt>
                <c:pt idx="5025">
                  <c:v>3726911</c:v>
                </c:pt>
                <c:pt idx="5026">
                  <c:v>2717195</c:v>
                </c:pt>
                <c:pt idx="5027">
                  <c:v>4456909</c:v>
                </c:pt>
                <c:pt idx="5028">
                  <c:v>3086863</c:v>
                </c:pt>
                <c:pt idx="5029">
                  <c:v>1964296</c:v>
                </c:pt>
                <c:pt idx="5030">
                  <c:v>4111991</c:v>
                </c:pt>
                <c:pt idx="5031">
                  <c:v>9015413</c:v>
                </c:pt>
                <c:pt idx="5032">
                  <c:v>5524109</c:v>
                </c:pt>
                <c:pt idx="5033">
                  <c:v>3913103</c:v>
                </c:pt>
                <c:pt idx="5034">
                  <c:v>2706993</c:v>
                </c:pt>
                <c:pt idx="5035">
                  <c:v>7582747</c:v>
                </c:pt>
                <c:pt idx="5036">
                  <c:v>6653232</c:v>
                </c:pt>
                <c:pt idx="5037">
                  <c:v>5710460</c:v>
                </c:pt>
                <c:pt idx="5038">
                  <c:v>5251571</c:v>
                </c:pt>
                <c:pt idx="5039">
                  <c:v>5092423</c:v>
                </c:pt>
                <c:pt idx="5040">
                  <c:v>4251596</c:v>
                </c:pt>
                <c:pt idx="5041">
                  <c:v>3360037</c:v>
                </c:pt>
                <c:pt idx="5042">
                  <c:v>3651466</c:v>
                </c:pt>
                <c:pt idx="5043">
                  <c:v>4822846</c:v>
                </c:pt>
                <c:pt idx="5044">
                  <c:v>5200814</c:v>
                </c:pt>
                <c:pt idx="5045">
                  <c:v>3704526</c:v>
                </c:pt>
                <c:pt idx="5046">
                  <c:v>4235662</c:v>
                </c:pt>
                <c:pt idx="5047">
                  <c:v>3255811</c:v>
                </c:pt>
                <c:pt idx="5048">
                  <c:v>6140948</c:v>
                </c:pt>
                <c:pt idx="5049">
                  <c:v>5650521</c:v>
                </c:pt>
                <c:pt idx="5050">
                  <c:v>2761604</c:v>
                </c:pt>
                <c:pt idx="5051">
                  <c:v>2378442</c:v>
                </c:pt>
                <c:pt idx="5052">
                  <c:v>4680110</c:v>
                </c:pt>
                <c:pt idx="5053">
                  <c:v>5333896</c:v>
                </c:pt>
                <c:pt idx="5054">
                  <c:v>2221998</c:v>
                </c:pt>
                <c:pt idx="5055">
                  <c:v>2799385</c:v>
                </c:pt>
                <c:pt idx="5056">
                  <c:v>3417302</c:v>
                </c:pt>
                <c:pt idx="5057">
                  <c:v>3304473</c:v>
                </c:pt>
                <c:pt idx="5058">
                  <c:v>3701985</c:v>
                </c:pt>
                <c:pt idx="5059">
                  <c:v>4455289</c:v>
                </c:pt>
                <c:pt idx="5060">
                  <c:v>3668453</c:v>
                </c:pt>
                <c:pt idx="5061">
                  <c:v>2768619</c:v>
                </c:pt>
                <c:pt idx="5062">
                  <c:v>1499721</c:v>
                </c:pt>
                <c:pt idx="5063">
                  <c:v>8188431</c:v>
                </c:pt>
                <c:pt idx="5064">
                  <c:v>4864810</c:v>
                </c:pt>
                <c:pt idx="5065">
                  <c:v>11796086</c:v>
                </c:pt>
                <c:pt idx="5066">
                  <c:v>9357112</c:v>
                </c:pt>
                <c:pt idx="5067">
                  <c:v>7192236</c:v>
                </c:pt>
                <c:pt idx="5068">
                  <c:v>7108967</c:v>
                </c:pt>
                <c:pt idx="5069">
                  <c:v>4503993</c:v>
                </c:pt>
                <c:pt idx="5070">
                  <c:v>8622306</c:v>
                </c:pt>
                <c:pt idx="5071">
                  <c:v>11285390</c:v>
                </c:pt>
                <c:pt idx="5072">
                  <c:v>5071586</c:v>
                </c:pt>
                <c:pt idx="5073">
                  <c:v>5272454</c:v>
                </c:pt>
                <c:pt idx="5074">
                  <c:v>5488141</c:v>
                </c:pt>
                <c:pt idx="5075">
                  <c:v>4227133</c:v>
                </c:pt>
                <c:pt idx="5076">
                  <c:v>4737706</c:v>
                </c:pt>
                <c:pt idx="5077">
                  <c:v>7156382</c:v>
                </c:pt>
                <c:pt idx="5078">
                  <c:v>5746869</c:v>
                </c:pt>
                <c:pt idx="5079">
                  <c:v>4455244</c:v>
                </c:pt>
                <c:pt idx="5080">
                  <c:v>6330143</c:v>
                </c:pt>
                <c:pt idx="5081">
                  <c:v>3563137</c:v>
                </c:pt>
                <c:pt idx="5082">
                  <c:v>2523571</c:v>
                </c:pt>
                <c:pt idx="5083">
                  <c:v>2861466</c:v>
                </c:pt>
                <c:pt idx="5084">
                  <c:v>3092902</c:v>
                </c:pt>
                <c:pt idx="5085">
                  <c:v>4279525</c:v>
                </c:pt>
                <c:pt idx="5086">
                  <c:v>3870851</c:v>
                </c:pt>
                <c:pt idx="5087">
                  <c:v>4983999</c:v>
                </c:pt>
                <c:pt idx="5088">
                  <c:v>6963207</c:v>
                </c:pt>
                <c:pt idx="5089">
                  <c:v>4876605</c:v>
                </c:pt>
                <c:pt idx="5090">
                  <c:v>5330763</c:v>
                </c:pt>
                <c:pt idx="5091">
                  <c:v>3538166</c:v>
                </c:pt>
                <c:pt idx="5092">
                  <c:v>5729886</c:v>
                </c:pt>
                <c:pt idx="5093">
                  <c:v>7102744</c:v>
                </c:pt>
                <c:pt idx="5094">
                  <c:v>5701803</c:v>
                </c:pt>
                <c:pt idx="5095">
                  <c:v>5028042</c:v>
                </c:pt>
                <c:pt idx="5096">
                  <c:v>9081596</c:v>
                </c:pt>
                <c:pt idx="5097">
                  <c:v>7117676</c:v>
                </c:pt>
                <c:pt idx="5098">
                  <c:v>11866214</c:v>
                </c:pt>
                <c:pt idx="5099">
                  <c:v>6543691</c:v>
                </c:pt>
                <c:pt idx="5100">
                  <c:v>8335803</c:v>
                </c:pt>
                <c:pt idx="5101">
                  <c:v>5659918</c:v>
                </c:pt>
                <c:pt idx="5102">
                  <c:v>7400619</c:v>
                </c:pt>
                <c:pt idx="5103">
                  <c:v>7655744</c:v>
                </c:pt>
                <c:pt idx="5104">
                  <c:v>7057308</c:v>
                </c:pt>
                <c:pt idx="5105">
                  <c:v>11604440</c:v>
                </c:pt>
                <c:pt idx="5106">
                  <c:v>10224612</c:v>
                </c:pt>
                <c:pt idx="5107">
                  <c:v>6333308</c:v>
                </c:pt>
                <c:pt idx="5108">
                  <c:v>6706450</c:v>
                </c:pt>
                <c:pt idx="5109">
                  <c:v>12051826</c:v>
                </c:pt>
                <c:pt idx="5110">
                  <c:v>11748286</c:v>
                </c:pt>
                <c:pt idx="5111">
                  <c:v>13414082</c:v>
                </c:pt>
                <c:pt idx="5112">
                  <c:v>15239465</c:v>
                </c:pt>
                <c:pt idx="5113">
                  <c:v>11356007</c:v>
                </c:pt>
                <c:pt idx="5114">
                  <c:v>10588441</c:v>
                </c:pt>
                <c:pt idx="5115">
                  <c:v>6573345</c:v>
                </c:pt>
                <c:pt idx="5116">
                  <c:v>5831887</c:v>
                </c:pt>
                <c:pt idx="5117">
                  <c:v>6860094</c:v>
                </c:pt>
                <c:pt idx="5118">
                  <c:v>6116541</c:v>
                </c:pt>
                <c:pt idx="5119">
                  <c:v>4792140</c:v>
                </c:pt>
                <c:pt idx="5120">
                  <c:v>9291660</c:v>
                </c:pt>
                <c:pt idx="5121">
                  <c:v>6612592</c:v>
                </c:pt>
                <c:pt idx="5122">
                  <c:v>7983977</c:v>
                </c:pt>
                <c:pt idx="5123">
                  <c:v>7204907</c:v>
                </c:pt>
                <c:pt idx="5124">
                  <c:v>3897607</c:v>
                </c:pt>
                <c:pt idx="5125">
                  <c:v>5999145</c:v>
                </c:pt>
                <c:pt idx="5126">
                  <c:v>6400130</c:v>
                </c:pt>
                <c:pt idx="5127">
                  <c:v>7792448</c:v>
                </c:pt>
                <c:pt idx="5128">
                  <c:v>4819615</c:v>
                </c:pt>
                <c:pt idx="5129">
                  <c:v>5977197</c:v>
                </c:pt>
                <c:pt idx="5130">
                  <c:v>8632022</c:v>
                </c:pt>
                <c:pt idx="5131">
                  <c:v>4482853</c:v>
                </c:pt>
                <c:pt idx="5132">
                  <c:v>7092396</c:v>
                </c:pt>
                <c:pt idx="5133">
                  <c:v>8336201</c:v>
                </c:pt>
                <c:pt idx="5134">
                  <c:v>5176080</c:v>
                </c:pt>
                <c:pt idx="5135">
                  <c:v>5842276</c:v>
                </c:pt>
                <c:pt idx="5136">
                  <c:v>4300486</c:v>
                </c:pt>
                <c:pt idx="5137">
                  <c:v>3942214</c:v>
                </c:pt>
                <c:pt idx="5138">
                  <c:v>8125628</c:v>
                </c:pt>
                <c:pt idx="5139">
                  <c:v>5116451</c:v>
                </c:pt>
                <c:pt idx="5140">
                  <c:v>6404225</c:v>
                </c:pt>
                <c:pt idx="5141">
                  <c:v>7036362</c:v>
                </c:pt>
                <c:pt idx="5142">
                  <c:v>6318484</c:v>
                </c:pt>
                <c:pt idx="5143">
                  <c:v>5923485</c:v>
                </c:pt>
                <c:pt idx="5144">
                  <c:v>5395299</c:v>
                </c:pt>
                <c:pt idx="5145">
                  <c:v>6994993</c:v>
                </c:pt>
                <c:pt idx="5146">
                  <c:v>8563120</c:v>
                </c:pt>
                <c:pt idx="5147">
                  <c:v>7758880</c:v>
                </c:pt>
                <c:pt idx="5148">
                  <c:v>6361231</c:v>
                </c:pt>
                <c:pt idx="5149">
                  <c:v>6174460</c:v>
                </c:pt>
                <c:pt idx="5150">
                  <c:v>5497422</c:v>
                </c:pt>
                <c:pt idx="5151">
                  <c:v>6115059</c:v>
                </c:pt>
                <c:pt idx="5152">
                  <c:v>5133141</c:v>
                </c:pt>
                <c:pt idx="5153">
                  <c:v>6696449</c:v>
                </c:pt>
                <c:pt idx="5154">
                  <c:v>5786914</c:v>
                </c:pt>
                <c:pt idx="5155">
                  <c:v>4788035</c:v>
                </c:pt>
                <c:pt idx="5156">
                  <c:v>7574742</c:v>
                </c:pt>
                <c:pt idx="5157">
                  <c:v>5749861</c:v>
                </c:pt>
                <c:pt idx="5158">
                  <c:v>5206940</c:v>
                </c:pt>
                <c:pt idx="5159">
                  <c:v>9831052</c:v>
                </c:pt>
                <c:pt idx="5160">
                  <c:v>8947352</c:v>
                </c:pt>
                <c:pt idx="5161">
                  <c:v>27526972</c:v>
                </c:pt>
                <c:pt idx="5162">
                  <c:v>15313274</c:v>
                </c:pt>
                <c:pt idx="5163">
                  <c:v>11178257</c:v>
                </c:pt>
                <c:pt idx="5164">
                  <c:v>13003961</c:v>
                </c:pt>
                <c:pt idx="5165">
                  <c:v>12359238</c:v>
                </c:pt>
                <c:pt idx="5166">
                  <c:v>7685776</c:v>
                </c:pt>
                <c:pt idx="5167">
                  <c:v>8276074</c:v>
                </c:pt>
                <c:pt idx="5168">
                  <c:v>7968006</c:v>
                </c:pt>
                <c:pt idx="5169">
                  <c:v>5506982</c:v>
                </c:pt>
                <c:pt idx="5170">
                  <c:v>11522180</c:v>
                </c:pt>
                <c:pt idx="5171">
                  <c:v>7021462</c:v>
                </c:pt>
                <c:pt idx="5172">
                  <c:v>9474019</c:v>
                </c:pt>
                <c:pt idx="5173">
                  <c:v>4590052</c:v>
                </c:pt>
                <c:pt idx="5174">
                  <c:v>8116627</c:v>
                </c:pt>
                <c:pt idx="5175">
                  <c:v>5861370</c:v>
                </c:pt>
                <c:pt idx="5176">
                  <c:v>7957866</c:v>
                </c:pt>
                <c:pt idx="5177">
                  <c:v>4184397</c:v>
                </c:pt>
                <c:pt idx="5178">
                  <c:v>5014043</c:v>
                </c:pt>
                <c:pt idx="5179">
                  <c:v>5622821</c:v>
                </c:pt>
                <c:pt idx="5180">
                  <c:v>7671542</c:v>
                </c:pt>
                <c:pt idx="5181">
                  <c:v>7964248</c:v>
                </c:pt>
                <c:pt idx="5182">
                  <c:v>51235</c:v>
                </c:pt>
                <c:pt idx="5183">
                  <c:v>7902158</c:v>
                </c:pt>
                <c:pt idx="5184">
                  <c:v>5752013</c:v>
                </c:pt>
                <c:pt idx="5185">
                  <c:v>4815439</c:v>
                </c:pt>
                <c:pt idx="5186">
                  <c:v>7930841</c:v>
                </c:pt>
                <c:pt idx="5187">
                  <c:v>5403034</c:v>
                </c:pt>
                <c:pt idx="5188">
                  <c:v>7198184</c:v>
                </c:pt>
                <c:pt idx="5189">
                  <c:v>8413407</c:v>
                </c:pt>
                <c:pt idx="5190">
                  <c:v>8129402</c:v>
                </c:pt>
                <c:pt idx="5191">
                  <c:v>5969953</c:v>
                </c:pt>
                <c:pt idx="5192">
                  <c:v>8927244</c:v>
                </c:pt>
                <c:pt idx="5193">
                  <c:v>6345937</c:v>
                </c:pt>
                <c:pt idx="5194">
                  <c:v>9829721</c:v>
                </c:pt>
                <c:pt idx="5195">
                  <c:v>8216851</c:v>
                </c:pt>
                <c:pt idx="5196">
                  <c:v>8081251</c:v>
                </c:pt>
                <c:pt idx="5197">
                  <c:v>4511611</c:v>
                </c:pt>
                <c:pt idx="5198">
                  <c:v>6582572</c:v>
                </c:pt>
                <c:pt idx="5199">
                  <c:v>9616631</c:v>
                </c:pt>
                <c:pt idx="5200">
                  <c:v>7636002</c:v>
                </c:pt>
                <c:pt idx="5201">
                  <c:v>11235657</c:v>
                </c:pt>
                <c:pt idx="5202">
                  <c:v>8924151</c:v>
                </c:pt>
                <c:pt idx="5203">
                  <c:v>9848939</c:v>
                </c:pt>
                <c:pt idx="5204">
                  <c:v>8668618</c:v>
                </c:pt>
                <c:pt idx="5205">
                  <c:v>9246739</c:v>
                </c:pt>
                <c:pt idx="5206">
                  <c:v>10407382</c:v>
                </c:pt>
                <c:pt idx="5207">
                  <c:v>10528119</c:v>
                </c:pt>
                <c:pt idx="5208">
                  <c:v>8817159</c:v>
                </c:pt>
                <c:pt idx="5209">
                  <c:v>8798342</c:v>
                </c:pt>
                <c:pt idx="5210">
                  <c:v>7199048</c:v>
                </c:pt>
                <c:pt idx="5211">
                  <c:v>8091467</c:v>
                </c:pt>
                <c:pt idx="5212">
                  <c:v>7365505</c:v>
                </c:pt>
                <c:pt idx="5213">
                  <c:v>6512599</c:v>
                </c:pt>
                <c:pt idx="5214">
                  <c:v>9231130</c:v>
                </c:pt>
                <c:pt idx="5215">
                  <c:v>7260331</c:v>
                </c:pt>
                <c:pt idx="5216">
                  <c:v>7124209</c:v>
                </c:pt>
                <c:pt idx="5217">
                  <c:v>7211545</c:v>
                </c:pt>
                <c:pt idx="5218">
                  <c:v>7316218</c:v>
                </c:pt>
                <c:pt idx="5219">
                  <c:v>5275251</c:v>
                </c:pt>
                <c:pt idx="5220">
                  <c:v>4947684</c:v>
                </c:pt>
                <c:pt idx="5221">
                  <c:v>5399217</c:v>
                </c:pt>
                <c:pt idx="5222">
                  <c:v>6238488</c:v>
                </c:pt>
                <c:pt idx="5223">
                  <c:v>10532157</c:v>
                </c:pt>
                <c:pt idx="5224">
                  <c:v>17762344</c:v>
                </c:pt>
                <c:pt idx="5225">
                  <c:v>14481042</c:v>
                </c:pt>
                <c:pt idx="5226">
                  <c:v>6832856</c:v>
                </c:pt>
                <c:pt idx="5227">
                  <c:v>7018282</c:v>
                </c:pt>
                <c:pt idx="5228">
                  <c:v>7722415</c:v>
                </c:pt>
                <c:pt idx="5229">
                  <c:v>8476564</c:v>
                </c:pt>
                <c:pt idx="5230">
                  <c:v>9468457</c:v>
                </c:pt>
                <c:pt idx="5231">
                  <c:v>5174338</c:v>
                </c:pt>
                <c:pt idx="5232">
                  <c:v>4908316</c:v>
                </c:pt>
                <c:pt idx="5233">
                  <c:v>6115340</c:v>
                </c:pt>
                <c:pt idx="5234">
                  <c:v>4669358</c:v>
                </c:pt>
                <c:pt idx="5235">
                  <c:v>4575207</c:v>
                </c:pt>
                <c:pt idx="5236">
                  <c:v>7245800</c:v>
                </c:pt>
                <c:pt idx="5237">
                  <c:v>7494935</c:v>
                </c:pt>
                <c:pt idx="5238">
                  <c:v>5089555</c:v>
                </c:pt>
                <c:pt idx="5239">
                  <c:v>4513334</c:v>
                </c:pt>
                <c:pt idx="5240">
                  <c:v>7053201</c:v>
                </c:pt>
                <c:pt idx="5241">
                  <c:v>6708559</c:v>
                </c:pt>
                <c:pt idx="5242">
                  <c:v>5339319</c:v>
                </c:pt>
                <c:pt idx="5243">
                  <c:v>6052813</c:v>
                </c:pt>
                <c:pt idx="5244">
                  <c:v>5544010</c:v>
                </c:pt>
                <c:pt idx="5245">
                  <c:v>7897279</c:v>
                </c:pt>
                <c:pt idx="5246">
                  <c:v>4156825</c:v>
                </c:pt>
                <c:pt idx="5247">
                  <c:v>6075469</c:v>
                </c:pt>
                <c:pt idx="5248">
                  <c:v>5512712</c:v>
                </c:pt>
                <c:pt idx="5249">
                  <c:v>4126100</c:v>
                </c:pt>
                <c:pt idx="5250">
                  <c:v>4231971</c:v>
                </c:pt>
                <c:pt idx="5251">
                  <c:v>5733031</c:v>
                </c:pt>
                <c:pt idx="5252">
                  <c:v>10683520</c:v>
                </c:pt>
                <c:pt idx="5253">
                  <c:v>12278199</c:v>
                </c:pt>
                <c:pt idx="5254">
                  <c:v>7826396</c:v>
                </c:pt>
                <c:pt idx="5255">
                  <c:v>8782907</c:v>
                </c:pt>
                <c:pt idx="5256">
                  <c:v>8174946</c:v>
                </c:pt>
                <c:pt idx="5257">
                  <c:v>7262563</c:v>
                </c:pt>
                <c:pt idx="5258">
                  <c:v>10424877</c:v>
                </c:pt>
                <c:pt idx="5259">
                  <c:v>14256084</c:v>
                </c:pt>
                <c:pt idx="5260">
                  <c:v>6824925</c:v>
                </c:pt>
                <c:pt idx="5261">
                  <c:v>12509668</c:v>
                </c:pt>
                <c:pt idx="5262">
                  <c:v>10303817</c:v>
                </c:pt>
                <c:pt idx="5263">
                  <c:v>9624463</c:v>
                </c:pt>
                <c:pt idx="5264">
                  <c:v>5295417</c:v>
                </c:pt>
                <c:pt idx="5265">
                  <c:v>6210327</c:v>
                </c:pt>
                <c:pt idx="5266">
                  <c:v>8814246</c:v>
                </c:pt>
                <c:pt idx="5267">
                  <c:v>6393206</c:v>
                </c:pt>
                <c:pt idx="5268">
                  <c:v>4727951</c:v>
                </c:pt>
                <c:pt idx="5269">
                  <c:v>6668649</c:v>
                </c:pt>
                <c:pt idx="5270">
                  <c:v>8229157</c:v>
                </c:pt>
                <c:pt idx="5271">
                  <c:v>6678269</c:v>
                </c:pt>
                <c:pt idx="5272">
                  <c:v>4564383</c:v>
                </c:pt>
                <c:pt idx="5273">
                  <c:v>6712091</c:v>
                </c:pt>
                <c:pt idx="5274">
                  <c:v>7727678</c:v>
                </c:pt>
                <c:pt idx="5275">
                  <c:v>5029837</c:v>
                </c:pt>
                <c:pt idx="5276">
                  <c:v>5440303</c:v>
                </c:pt>
                <c:pt idx="5277">
                  <c:v>5631207</c:v>
                </c:pt>
                <c:pt idx="5278">
                  <c:v>7885146</c:v>
                </c:pt>
                <c:pt idx="5279">
                  <c:v>7921383</c:v>
                </c:pt>
                <c:pt idx="5280">
                  <c:v>7761763</c:v>
                </c:pt>
                <c:pt idx="5281">
                  <c:v>5679127</c:v>
                </c:pt>
                <c:pt idx="5282">
                  <c:v>12853511</c:v>
                </c:pt>
                <c:pt idx="5283">
                  <c:v>10209134</c:v>
                </c:pt>
                <c:pt idx="5284">
                  <c:v>7578911</c:v>
                </c:pt>
                <c:pt idx="5285">
                  <c:v>8208953</c:v>
                </c:pt>
                <c:pt idx="5286">
                  <c:v>10748152</c:v>
                </c:pt>
                <c:pt idx="5287">
                  <c:v>8173649</c:v>
                </c:pt>
                <c:pt idx="5288">
                  <c:v>9555582</c:v>
                </c:pt>
                <c:pt idx="5289">
                  <c:v>11266228</c:v>
                </c:pt>
                <c:pt idx="5290">
                  <c:v>8165672</c:v>
                </c:pt>
                <c:pt idx="5291">
                  <c:v>12349962</c:v>
                </c:pt>
                <c:pt idx="5292">
                  <c:v>13312718</c:v>
                </c:pt>
                <c:pt idx="5293">
                  <c:v>9927283</c:v>
                </c:pt>
                <c:pt idx="5294">
                  <c:v>11973228</c:v>
                </c:pt>
                <c:pt idx="5295">
                  <c:v>8269528</c:v>
                </c:pt>
                <c:pt idx="5296">
                  <c:v>12106392</c:v>
                </c:pt>
                <c:pt idx="5297">
                  <c:v>12610907</c:v>
                </c:pt>
                <c:pt idx="5298">
                  <c:v>14348581</c:v>
                </c:pt>
                <c:pt idx="5299">
                  <c:v>9736505</c:v>
                </c:pt>
                <c:pt idx="5300">
                  <c:v>8591862</c:v>
                </c:pt>
                <c:pt idx="5301">
                  <c:v>8578097</c:v>
                </c:pt>
                <c:pt idx="5302">
                  <c:v>6568768</c:v>
                </c:pt>
                <c:pt idx="5303">
                  <c:v>7953651</c:v>
                </c:pt>
                <c:pt idx="5304">
                  <c:v>5975376</c:v>
                </c:pt>
                <c:pt idx="5305">
                  <c:v>11666706</c:v>
                </c:pt>
                <c:pt idx="5306">
                  <c:v>15057118</c:v>
                </c:pt>
                <c:pt idx="5307">
                  <c:v>10404893</c:v>
                </c:pt>
                <c:pt idx="5308">
                  <c:v>10840370</c:v>
                </c:pt>
                <c:pt idx="5309">
                  <c:v>16382423</c:v>
                </c:pt>
                <c:pt idx="5310">
                  <c:v>15191679</c:v>
                </c:pt>
                <c:pt idx="5311">
                  <c:v>11673471</c:v>
                </c:pt>
                <c:pt idx="5312">
                  <c:v>7013073</c:v>
                </c:pt>
                <c:pt idx="5313">
                  <c:v>2320492</c:v>
                </c:pt>
                <c:pt idx="5314">
                  <c:v>7077608</c:v>
                </c:pt>
                <c:pt idx="5315">
                  <c:v>6870309</c:v>
                </c:pt>
                <c:pt idx="5316">
                  <c:v>8380230</c:v>
                </c:pt>
                <c:pt idx="5317">
                  <c:v>7056653</c:v>
                </c:pt>
                <c:pt idx="5318">
                  <c:v>8734425</c:v>
                </c:pt>
                <c:pt idx="5319">
                  <c:v>7455797</c:v>
                </c:pt>
                <c:pt idx="5320">
                  <c:v>13321361</c:v>
                </c:pt>
                <c:pt idx="5321">
                  <c:v>12075830</c:v>
                </c:pt>
                <c:pt idx="5322">
                  <c:v>10802713</c:v>
                </c:pt>
                <c:pt idx="5323">
                  <c:v>12439158</c:v>
                </c:pt>
                <c:pt idx="5324">
                  <c:v>8635840</c:v>
                </c:pt>
                <c:pt idx="5325">
                  <c:v>8405361</c:v>
                </c:pt>
                <c:pt idx="5326">
                  <c:v>5825943</c:v>
                </c:pt>
                <c:pt idx="5327">
                  <c:v>5969705</c:v>
                </c:pt>
                <c:pt idx="5328">
                  <c:v>10733264</c:v>
                </c:pt>
                <c:pt idx="5329">
                  <c:v>7100418</c:v>
                </c:pt>
                <c:pt idx="5330">
                  <c:v>11786466</c:v>
                </c:pt>
                <c:pt idx="5331">
                  <c:v>12540408</c:v>
                </c:pt>
                <c:pt idx="5332">
                  <c:v>16981253</c:v>
                </c:pt>
                <c:pt idx="5333">
                  <c:v>6288545</c:v>
                </c:pt>
                <c:pt idx="5334">
                  <c:v>10063418</c:v>
                </c:pt>
                <c:pt idx="5335">
                  <c:v>8688645</c:v>
                </c:pt>
                <c:pt idx="5336">
                  <c:v>7368997</c:v>
                </c:pt>
                <c:pt idx="5337">
                  <c:v>4600602</c:v>
                </c:pt>
                <c:pt idx="5338">
                  <c:v>5273146</c:v>
                </c:pt>
                <c:pt idx="5339">
                  <c:v>15998006</c:v>
                </c:pt>
                <c:pt idx="5340">
                  <c:v>14178232</c:v>
                </c:pt>
                <c:pt idx="5341">
                  <c:v>6850767</c:v>
                </c:pt>
                <c:pt idx="5342">
                  <c:v>11462595</c:v>
                </c:pt>
                <c:pt idx="5343">
                  <c:v>11770519</c:v>
                </c:pt>
                <c:pt idx="5344">
                  <c:v>7894616</c:v>
                </c:pt>
                <c:pt idx="5345">
                  <c:v>7232991</c:v>
                </c:pt>
                <c:pt idx="5346">
                  <c:v>6146255</c:v>
                </c:pt>
                <c:pt idx="5347">
                  <c:v>10165839</c:v>
                </c:pt>
                <c:pt idx="5348">
                  <c:v>8727353</c:v>
                </c:pt>
                <c:pt idx="5349">
                  <c:v>21917216</c:v>
                </c:pt>
                <c:pt idx="5350">
                  <c:v>12905926</c:v>
                </c:pt>
                <c:pt idx="5351">
                  <c:v>13381677</c:v>
                </c:pt>
                <c:pt idx="5352">
                  <c:v>13918777</c:v>
                </c:pt>
                <c:pt idx="5353">
                  <c:v>14094127</c:v>
                </c:pt>
                <c:pt idx="5354">
                  <c:v>16763721</c:v>
                </c:pt>
                <c:pt idx="5355">
                  <c:v>14086534</c:v>
                </c:pt>
                <c:pt idx="5356">
                  <c:v>10101047</c:v>
                </c:pt>
                <c:pt idx="5357">
                  <c:v>9281569</c:v>
                </c:pt>
                <c:pt idx="5358">
                  <c:v>7633398</c:v>
                </c:pt>
                <c:pt idx="5359">
                  <c:v>6438407</c:v>
                </c:pt>
                <c:pt idx="5360">
                  <c:v>7283766</c:v>
                </c:pt>
                <c:pt idx="5361">
                  <c:v>7314024</c:v>
                </c:pt>
                <c:pt idx="5362">
                  <c:v>8795506</c:v>
                </c:pt>
                <c:pt idx="5363">
                  <c:v>7916235</c:v>
                </c:pt>
                <c:pt idx="5364">
                  <c:v>7147158</c:v>
                </c:pt>
                <c:pt idx="5365">
                  <c:v>8860663</c:v>
                </c:pt>
                <c:pt idx="5366">
                  <c:v>8831206</c:v>
                </c:pt>
                <c:pt idx="5367">
                  <c:v>7155553</c:v>
                </c:pt>
                <c:pt idx="5368">
                  <c:v>7782795</c:v>
                </c:pt>
                <c:pt idx="5369">
                  <c:v>6257553</c:v>
                </c:pt>
                <c:pt idx="5370">
                  <c:v>8105692</c:v>
                </c:pt>
                <c:pt idx="5371">
                  <c:v>7178581</c:v>
                </c:pt>
                <c:pt idx="5372">
                  <c:v>4607292</c:v>
                </c:pt>
                <c:pt idx="5373">
                  <c:v>5117948</c:v>
                </c:pt>
                <c:pt idx="5374">
                  <c:v>5101495</c:v>
                </c:pt>
                <c:pt idx="5375">
                  <c:v>5587317</c:v>
                </c:pt>
                <c:pt idx="5376">
                  <c:v>8194927</c:v>
                </c:pt>
                <c:pt idx="5377">
                  <c:v>5705056</c:v>
                </c:pt>
                <c:pt idx="5378">
                  <c:v>5299224</c:v>
                </c:pt>
                <c:pt idx="5379">
                  <c:v>7081092</c:v>
                </c:pt>
                <c:pt idx="5380">
                  <c:v>7192605</c:v>
                </c:pt>
                <c:pt idx="5381">
                  <c:v>4433407</c:v>
                </c:pt>
                <c:pt idx="5382">
                  <c:v>4231307</c:v>
                </c:pt>
                <c:pt idx="5383">
                  <c:v>5066169</c:v>
                </c:pt>
                <c:pt idx="5384">
                  <c:v>6005422</c:v>
                </c:pt>
                <c:pt idx="5385">
                  <c:v>5580175</c:v>
                </c:pt>
                <c:pt idx="5386">
                  <c:v>6086456</c:v>
                </c:pt>
                <c:pt idx="5387">
                  <c:v>4935032</c:v>
                </c:pt>
                <c:pt idx="5388">
                  <c:v>8871307</c:v>
                </c:pt>
                <c:pt idx="5389">
                  <c:v>6290868</c:v>
                </c:pt>
                <c:pt idx="5390">
                  <c:v>8033561</c:v>
                </c:pt>
                <c:pt idx="5391">
                  <c:v>5394019</c:v>
                </c:pt>
                <c:pt idx="5392">
                  <c:v>6509703</c:v>
                </c:pt>
                <c:pt idx="5393">
                  <c:v>6759220</c:v>
                </c:pt>
                <c:pt idx="5394">
                  <c:v>4901898</c:v>
                </c:pt>
                <c:pt idx="5395">
                  <c:v>5573519</c:v>
                </c:pt>
                <c:pt idx="5396">
                  <c:v>7660259</c:v>
                </c:pt>
                <c:pt idx="5397">
                  <c:v>6632731</c:v>
                </c:pt>
                <c:pt idx="5398">
                  <c:v>6116275</c:v>
                </c:pt>
                <c:pt idx="5399">
                  <c:v>6834247</c:v>
                </c:pt>
                <c:pt idx="5400">
                  <c:v>5580175</c:v>
                </c:pt>
                <c:pt idx="5401">
                  <c:v>6821111</c:v>
                </c:pt>
                <c:pt idx="5402">
                  <c:v>7610282</c:v>
                </c:pt>
                <c:pt idx="5403">
                  <c:v>4430552</c:v>
                </c:pt>
                <c:pt idx="5404">
                  <c:v>6830320</c:v>
                </c:pt>
                <c:pt idx="5405">
                  <c:v>5049921</c:v>
                </c:pt>
                <c:pt idx="5406">
                  <c:v>4040323</c:v>
                </c:pt>
                <c:pt idx="5407">
                  <c:v>5172154</c:v>
                </c:pt>
                <c:pt idx="5408">
                  <c:v>6555695</c:v>
                </c:pt>
                <c:pt idx="5409">
                  <c:v>5274352</c:v>
                </c:pt>
                <c:pt idx="5410">
                  <c:v>6639295</c:v>
                </c:pt>
                <c:pt idx="5411">
                  <c:v>15795715</c:v>
                </c:pt>
                <c:pt idx="5412">
                  <c:v>16569844</c:v>
                </c:pt>
                <c:pt idx="5413">
                  <c:v>10872419</c:v>
                </c:pt>
                <c:pt idx="5414">
                  <c:v>11437537</c:v>
                </c:pt>
                <c:pt idx="5415">
                  <c:v>10777150</c:v>
                </c:pt>
                <c:pt idx="5416">
                  <c:v>10149965</c:v>
                </c:pt>
                <c:pt idx="5417">
                  <c:v>12745003</c:v>
                </c:pt>
                <c:pt idx="5418">
                  <c:v>9272099</c:v>
                </c:pt>
                <c:pt idx="5419">
                  <c:v>11863889</c:v>
                </c:pt>
                <c:pt idx="5420">
                  <c:v>7319021</c:v>
                </c:pt>
                <c:pt idx="5421">
                  <c:v>10717293</c:v>
                </c:pt>
                <c:pt idx="5422">
                  <c:v>5479939</c:v>
                </c:pt>
                <c:pt idx="5423">
                  <c:v>10756392</c:v>
                </c:pt>
                <c:pt idx="5424">
                  <c:v>10225163</c:v>
                </c:pt>
                <c:pt idx="5425">
                  <c:v>8112550</c:v>
                </c:pt>
                <c:pt idx="5426">
                  <c:v>11229555</c:v>
                </c:pt>
                <c:pt idx="5427">
                  <c:v>8314005</c:v>
                </c:pt>
                <c:pt idx="5428">
                  <c:v>11046001</c:v>
                </c:pt>
                <c:pt idx="5429">
                  <c:v>7107844</c:v>
                </c:pt>
                <c:pt idx="5430">
                  <c:v>5347893</c:v>
                </c:pt>
                <c:pt idx="5431">
                  <c:v>9214675</c:v>
                </c:pt>
                <c:pt idx="5432">
                  <c:v>11270975</c:v>
                </c:pt>
                <c:pt idx="5433">
                  <c:v>13979652</c:v>
                </c:pt>
                <c:pt idx="5434">
                  <c:v>11806402</c:v>
                </c:pt>
                <c:pt idx="5435">
                  <c:v>12217584</c:v>
                </c:pt>
                <c:pt idx="5436">
                  <c:v>14709113</c:v>
                </c:pt>
                <c:pt idx="5437">
                  <c:v>10540670</c:v>
                </c:pt>
                <c:pt idx="5438">
                  <c:v>12484718</c:v>
                </c:pt>
                <c:pt idx="5439">
                  <c:v>13042994</c:v>
                </c:pt>
                <c:pt idx="5440">
                  <c:v>7351714</c:v>
                </c:pt>
                <c:pt idx="5441">
                  <c:v>9302893</c:v>
                </c:pt>
                <c:pt idx="5442">
                  <c:v>9618285</c:v>
                </c:pt>
                <c:pt idx="5443">
                  <c:v>6985615</c:v>
                </c:pt>
                <c:pt idx="5444">
                  <c:v>8220145</c:v>
                </c:pt>
                <c:pt idx="5445">
                  <c:v>6233956</c:v>
                </c:pt>
                <c:pt idx="5446">
                  <c:v>4457237</c:v>
                </c:pt>
                <c:pt idx="5447">
                  <c:v>8351793</c:v>
                </c:pt>
                <c:pt idx="5448">
                  <c:v>6100708</c:v>
                </c:pt>
                <c:pt idx="5449">
                  <c:v>6163222</c:v>
                </c:pt>
                <c:pt idx="5450">
                  <c:v>6646766</c:v>
                </c:pt>
                <c:pt idx="5451">
                  <c:v>11281546</c:v>
                </c:pt>
                <c:pt idx="5452">
                  <c:v>6500741</c:v>
                </c:pt>
                <c:pt idx="5453">
                  <c:v>12303214</c:v>
                </c:pt>
                <c:pt idx="5454">
                  <c:v>10217607</c:v>
                </c:pt>
                <c:pt idx="5455">
                  <c:v>10400416</c:v>
                </c:pt>
                <c:pt idx="5456">
                  <c:v>12766296</c:v>
                </c:pt>
                <c:pt idx="5457">
                  <c:v>6570962</c:v>
                </c:pt>
                <c:pt idx="5458">
                  <c:v>6790520</c:v>
                </c:pt>
                <c:pt idx="5459">
                  <c:v>9133326</c:v>
                </c:pt>
                <c:pt idx="5460">
                  <c:v>11375159</c:v>
                </c:pt>
                <c:pt idx="5461">
                  <c:v>7039976</c:v>
                </c:pt>
                <c:pt idx="5462">
                  <c:v>11085423</c:v>
                </c:pt>
                <c:pt idx="5463">
                  <c:v>4446016</c:v>
                </c:pt>
                <c:pt idx="5464">
                  <c:v>3125012</c:v>
                </c:pt>
                <c:pt idx="5465">
                  <c:v>3149470</c:v>
                </c:pt>
                <c:pt idx="5466">
                  <c:v>6772262</c:v>
                </c:pt>
                <c:pt idx="5467">
                  <c:v>6576968</c:v>
                </c:pt>
                <c:pt idx="5468">
                  <c:v>7944982</c:v>
                </c:pt>
                <c:pt idx="5469">
                  <c:v>6126560</c:v>
                </c:pt>
                <c:pt idx="5470">
                  <c:v>4695815</c:v>
                </c:pt>
                <c:pt idx="5471">
                  <c:v>5784301</c:v>
                </c:pt>
                <c:pt idx="5472">
                  <c:v>6529518</c:v>
                </c:pt>
                <c:pt idx="5473">
                  <c:v>5514566</c:v>
                </c:pt>
                <c:pt idx="5474">
                  <c:v>11262042</c:v>
                </c:pt>
                <c:pt idx="5475">
                  <c:v>11439126</c:v>
                </c:pt>
                <c:pt idx="5476">
                  <c:v>10035911</c:v>
                </c:pt>
                <c:pt idx="5477">
                  <c:v>6565784</c:v>
                </c:pt>
                <c:pt idx="5478">
                  <c:v>7130494</c:v>
                </c:pt>
                <c:pt idx="5479">
                  <c:v>6594076</c:v>
                </c:pt>
                <c:pt idx="5480">
                  <c:v>4398967</c:v>
                </c:pt>
                <c:pt idx="5481">
                  <c:v>4138649</c:v>
                </c:pt>
                <c:pt idx="5482">
                  <c:v>4938490</c:v>
                </c:pt>
                <c:pt idx="5483">
                  <c:v>7592285</c:v>
                </c:pt>
                <c:pt idx="5484">
                  <c:v>9662848</c:v>
                </c:pt>
                <c:pt idx="5485">
                  <c:v>9316972</c:v>
                </c:pt>
                <c:pt idx="5486">
                  <c:v>6668437</c:v>
                </c:pt>
                <c:pt idx="5487">
                  <c:v>8667763</c:v>
                </c:pt>
                <c:pt idx="5488">
                  <c:v>5484674</c:v>
                </c:pt>
                <c:pt idx="5489">
                  <c:v>7795872</c:v>
                </c:pt>
                <c:pt idx="5490">
                  <c:v>3480493</c:v>
                </c:pt>
                <c:pt idx="5491">
                  <c:v>3365641</c:v>
                </c:pt>
                <c:pt idx="5492">
                  <c:v>7834553</c:v>
                </c:pt>
                <c:pt idx="5493">
                  <c:v>9622124</c:v>
                </c:pt>
                <c:pt idx="5494">
                  <c:v>7690100</c:v>
                </c:pt>
                <c:pt idx="5495">
                  <c:v>4845662</c:v>
                </c:pt>
                <c:pt idx="5496">
                  <c:v>3797555</c:v>
                </c:pt>
                <c:pt idx="5497">
                  <c:v>7540304</c:v>
                </c:pt>
                <c:pt idx="5498">
                  <c:v>3914624</c:v>
                </c:pt>
                <c:pt idx="5499">
                  <c:v>3145644</c:v>
                </c:pt>
                <c:pt idx="5500">
                  <c:v>7526853</c:v>
                </c:pt>
                <c:pt idx="5501">
                  <c:v>5519272</c:v>
                </c:pt>
                <c:pt idx="5502">
                  <c:v>4192830</c:v>
                </c:pt>
                <c:pt idx="5503">
                  <c:v>3586256</c:v>
                </c:pt>
                <c:pt idx="5504">
                  <c:v>5171590</c:v>
                </c:pt>
                <c:pt idx="5505">
                  <c:v>5382157</c:v>
                </c:pt>
                <c:pt idx="5506">
                  <c:v>4748058</c:v>
                </c:pt>
                <c:pt idx="5507">
                  <c:v>4465601</c:v>
                </c:pt>
                <c:pt idx="5508">
                  <c:v>7701277</c:v>
                </c:pt>
                <c:pt idx="5509">
                  <c:v>4325317</c:v>
                </c:pt>
                <c:pt idx="5510">
                  <c:v>4677018</c:v>
                </c:pt>
                <c:pt idx="5511">
                  <c:v>5001631</c:v>
                </c:pt>
                <c:pt idx="5512">
                  <c:v>4016804</c:v>
                </c:pt>
                <c:pt idx="5513">
                  <c:v>6577939</c:v>
                </c:pt>
                <c:pt idx="5514">
                  <c:v>6231092</c:v>
                </c:pt>
                <c:pt idx="5515">
                  <c:v>3716348</c:v>
                </c:pt>
                <c:pt idx="5516">
                  <c:v>6142089</c:v>
                </c:pt>
                <c:pt idx="5517">
                  <c:v>4058572</c:v>
                </c:pt>
                <c:pt idx="5518">
                  <c:v>6624219</c:v>
                </c:pt>
                <c:pt idx="5519">
                  <c:v>7397674</c:v>
                </c:pt>
                <c:pt idx="5520">
                  <c:v>5001199</c:v>
                </c:pt>
                <c:pt idx="5521">
                  <c:v>8028837</c:v>
                </c:pt>
                <c:pt idx="5522">
                  <c:v>6824277</c:v>
                </c:pt>
                <c:pt idx="5523">
                  <c:v>15880039</c:v>
                </c:pt>
                <c:pt idx="5524">
                  <c:v>9610481</c:v>
                </c:pt>
                <c:pt idx="5525">
                  <c:v>8476888</c:v>
                </c:pt>
                <c:pt idx="5526">
                  <c:v>11602857</c:v>
                </c:pt>
                <c:pt idx="5527">
                  <c:v>5793629</c:v>
                </c:pt>
                <c:pt idx="5528">
                  <c:v>6209909</c:v>
                </c:pt>
                <c:pt idx="5529">
                  <c:v>5718513</c:v>
                </c:pt>
                <c:pt idx="5530">
                  <c:v>11410325</c:v>
                </c:pt>
                <c:pt idx="5531">
                  <c:v>13178352</c:v>
                </c:pt>
                <c:pt idx="5532">
                  <c:v>11489335</c:v>
                </c:pt>
                <c:pt idx="5533">
                  <c:v>9574122</c:v>
                </c:pt>
                <c:pt idx="5534">
                  <c:v>7516840</c:v>
                </c:pt>
                <c:pt idx="5535">
                  <c:v>7994730</c:v>
                </c:pt>
                <c:pt idx="5536">
                  <c:v>9631042</c:v>
                </c:pt>
                <c:pt idx="5537">
                  <c:v>13711820</c:v>
                </c:pt>
                <c:pt idx="5538">
                  <c:v>12420079</c:v>
                </c:pt>
                <c:pt idx="5539">
                  <c:v>9169558</c:v>
                </c:pt>
                <c:pt idx="5540">
                  <c:v>6879537</c:v>
                </c:pt>
                <c:pt idx="5541">
                  <c:v>10723621</c:v>
                </c:pt>
                <c:pt idx="5542">
                  <c:v>7131046</c:v>
                </c:pt>
                <c:pt idx="5543">
                  <c:v>7018900</c:v>
                </c:pt>
                <c:pt idx="5544">
                  <c:v>6303865</c:v>
                </c:pt>
                <c:pt idx="5545">
                  <c:v>7725478</c:v>
                </c:pt>
                <c:pt idx="5546">
                  <c:v>5309253</c:v>
                </c:pt>
                <c:pt idx="5547">
                  <c:v>5199387</c:v>
                </c:pt>
                <c:pt idx="5548">
                  <c:v>5140841</c:v>
                </c:pt>
                <c:pt idx="5549">
                  <c:v>5227429</c:v>
                </c:pt>
                <c:pt idx="5550">
                  <c:v>7659725</c:v>
                </c:pt>
                <c:pt idx="5551">
                  <c:v>5290491</c:v>
                </c:pt>
                <c:pt idx="5552">
                  <c:v>4545554</c:v>
                </c:pt>
                <c:pt idx="5553">
                  <c:v>7892278</c:v>
                </c:pt>
                <c:pt idx="5554">
                  <c:v>6560936</c:v>
                </c:pt>
                <c:pt idx="5555">
                  <c:v>4047212</c:v>
                </c:pt>
                <c:pt idx="5556">
                  <c:v>8625255</c:v>
                </c:pt>
                <c:pt idx="5557">
                  <c:v>5368182</c:v>
                </c:pt>
                <c:pt idx="5558">
                  <c:v>5308889</c:v>
                </c:pt>
                <c:pt idx="5559">
                  <c:v>5986568</c:v>
                </c:pt>
                <c:pt idx="5560">
                  <c:v>4777785</c:v>
                </c:pt>
                <c:pt idx="5561">
                  <c:v>4731129</c:v>
                </c:pt>
                <c:pt idx="5562">
                  <c:v>5267448</c:v>
                </c:pt>
                <c:pt idx="5563">
                  <c:v>6036964</c:v>
                </c:pt>
                <c:pt idx="5564">
                  <c:v>4172254</c:v>
                </c:pt>
                <c:pt idx="5565">
                  <c:v>5021560</c:v>
                </c:pt>
                <c:pt idx="5566">
                  <c:v>5672986</c:v>
                </c:pt>
                <c:pt idx="5567">
                  <c:v>2786779</c:v>
                </c:pt>
                <c:pt idx="5568">
                  <c:v>3391746</c:v>
                </c:pt>
                <c:pt idx="5569">
                  <c:v>4476987</c:v>
                </c:pt>
                <c:pt idx="5570">
                  <c:v>5516589</c:v>
                </c:pt>
                <c:pt idx="5571">
                  <c:v>3905249</c:v>
                </c:pt>
                <c:pt idx="5572">
                  <c:v>7625018</c:v>
                </c:pt>
                <c:pt idx="5573">
                  <c:v>5429134</c:v>
                </c:pt>
                <c:pt idx="5574">
                  <c:v>6642291</c:v>
                </c:pt>
                <c:pt idx="5575">
                  <c:v>4365729</c:v>
                </c:pt>
                <c:pt idx="5576">
                  <c:v>11028464</c:v>
                </c:pt>
                <c:pt idx="5577">
                  <c:v>15792447</c:v>
                </c:pt>
                <c:pt idx="5578">
                  <c:v>9887344</c:v>
                </c:pt>
                <c:pt idx="5579">
                  <c:v>5783448</c:v>
                </c:pt>
                <c:pt idx="5580">
                  <c:v>8408601</c:v>
                </c:pt>
                <c:pt idx="5581">
                  <c:v>10022635</c:v>
                </c:pt>
                <c:pt idx="5582">
                  <c:v>7232143</c:v>
                </c:pt>
                <c:pt idx="5583">
                  <c:v>8044657</c:v>
                </c:pt>
                <c:pt idx="5584">
                  <c:v>4022901</c:v>
                </c:pt>
                <c:pt idx="5585">
                  <c:v>2692204</c:v>
                </c:pt>
                <c:pt idx="5586">
                  <c:v>2492163</c:v>
                </c:pt>
                <c:pt idx="5587">
                  <c:v>2847974</c:v>
                </c:pt>
                <c:pt idx="5588">
                  <c:v>3519922</c:v>
                </c:pt>
                <c:pt idx="5589">
                  <c:v>2950466</c:v>
                </c:pt>
                <c:pt idx="5590">
                  <c:v>8377256</c:v>
                </c:pt>
                <c:pt idx="5591">
                  <c:v>10547692</c:v>
                </c:pt>
                <c:pt idx="5592">
                  <c:v>8899372</c:v>
                </c:pt>
                <c:pt idx="5593">
                  <c:v>7508566</c:v>
                </c:pt>
                <c:pt idx="5594">
                  <c:v>5385681</c:v>
                </c:pt>
                <c:pt idx="5595">
                  <c:v>5113099</c:v>
                </c:pt>
                <c:pt idx="5596">
                  <c:v>4808160</c:v>
                </c:pt>
                <c:pt idx="5597">
                  <c:v>6617314</c:v>
                </c:pt>
                <c:pt idx="5598">
                  <c:v>6719190</c:v>
                </c:pt>
                <c:pt idx="5599">
                  <c:v>10075111</c:v>
                </c:pt>
                <c:pt idx="5600">
                  <c:v>11215740</c:v>
                </c:pt>
                <c:pt idx="5601">
                  <c:v>8125689</c:v>
                </c:pt>
                <c:pt idx="5602">
                  <c:v>9873708</c:v>
                </c:pt>
                <c:pt idx="5603">
                  <c:v>8124475</c:v>
                </c:pt>
                <c:pt idx="5604">
                  <c:v>9999164</c:v>
                </c:pt>
                <c:pt idx="5605">
                  <c:v>10402164</c:v>
                </c:pt>
                <c:pt idx="5606">
                  <c:v>9675548</c:v>
                </c:pt>
                <c:pt idx="5607">
                  <c:v>8124413</c:v>
                </c:pt>
                <c:pt idx="5608">
                  <c:v>7693913</c:v>
                </c:pt>
                <c:pt idx="5609">
                  <c:v>10295686</c:v>
                </c:pt>
                <c:pt idx="5610">
                  <c:v>13467191</c:v>
                </c:pt>
                <c:pt idx="5611">
                  <c:v>9595962</c:v>
                </c:pt>
                <c:pt idx="5612">
                  <c:v>12746636</c:v>
                </c:pt>
                <c:pt idx="5613">
                  <c:v>6594437</c:v>
                </c:pt>
                <c:pt idx="5614">
                  <c:v>4236307</c:v>
                </c:pt>
                <c:pt idx="5615">
                  <c:v>6808673</c:v>
                </c:pt>
                <c:pt idx="5616">
                  <c:v>4281235</c:v>
                </c:pt>
                <c:pt idx="5617">
                  <c:v>6523223</c:v>
                </c:pt>
                <c:pt idx="5618">
                  <c:v>5962850</c:v>
                </c:pt>
                <c:pt idx="5619">
                  <c:v>6460063</c:v>
                </c:pt>
                <c:pt idx="5620">
                  <c:v>6932372</c:v>
                </c:pt>
                <c:pt idx="5621">
                  <c:v>10994088</c:v>
                </c:pt>
                <c:pt idx="5622">
                  <c:v>7866300</c:v>
                </c:pt>
                <c:pt idx="5623">
                  <c:v>7192924</c:v>
                </c:pt>
                <c:pt idx="5624">
                  <c:v>6820252</c:v>
                </c:pt>
                <c:pt idx="5625">
                  <c:v>9968754</c:v>
                </c:pt>
                <c:pt idx="5626">
                  <c:v>12670736</c:v>
                </c:pt>
                <c:pt idx="5627">
                  <c:v>10971115</c:v>
                </c:pt>
                <c:pt idx="5628">
                  <c:v>11878851</c:v>
                </c:pt>
                <c:pt idx="5629">
                  <c:v>13607675</c:v>
                </c:pt>
                <c:pt idx="5630">
                  <c:v>13797723</c:v>
                </c:pt>
                <c:pt idx="5631">
                  <c:v>14661842</c:v>
                </c:pt>
                <c:pt idx="5632">
                  <c:v>9878176</c:v>
                </c:pt>
                <c:pt idx="5633">
                  <c:v>10004227</c:v>
                </c:pt>
                <c:pt idx="5634">
                  <c:v>12971193</c:v>
                </c:pt>
                <c:pt idx="5635">
                  <c:v>13781100</c:v>
                </c:pt>
                <c:pt idx="5636">
                  <c:v>11698751</c:v>
                </c:pt>
                <c:pt idx="5637">
                  <c:v>14499281</c:v>
                </c:pt>
                <c:pt idx="5638">
                  <c:v>15942229</c:v>
                </c:pt>
                <c:pt idx="5639">
                  <c:v>14948742</c:v>
                </c:pt>
                <c:pt idx="5640">
                  <c:v>16628221</c:v>
                </c:pt>
                <c:pt idx="5641">
                  <c:v>13415692</c:v>
                </c:pt>
                <c:pt idx="5642">
                  <c:v>15018457</c:v>
                </c:pt>
                <c:pt idx="5643">
                  <c:v>11182574</c:v>
                </c:pt>
                <c:pt idx="5644">
                  <c:v>14157668</c:v>
                </c:pt>
                <c:pt idx="5645">
                  <c:v>10508636</c:v>
                </c:pt>
                <c:pt idx="5646">
                  <c:v>12216213</c:v>
                </c:pt>
                <c:pt idx="5647">
                  <c:v>9796557</c:v>
                </c:pt>
                <c:pt idx="5648">
                  <c:v>10586127</c:v>
                </c:pt>
                <c:pt idx="5649">
                  <c:v>12158470</c:v>
                </c:pt>
                <c:pt idx="5650">
                  <c:v>8428670</c:v>
                </c:pt>
                <c:pt idx="5651">
                  <c:v>9595702</c:v>
                </c:pt>
                <c:pt idx="5652">
                  <c:v>8755264</c:v>
                </c:pt>
                <c:pt idx="5653">
                  <c:v>6174849</c:v>
                </c:pt>
                <c:pt idx="5654">
                  <c:v>5486218</c:v>
                </c:pt>
                <c:pt idx="5655">
                  <c:v>7370313</c:v>
                </c:pt>
                <c:pt idx="5656">
                  <c:v>6569106</c:v>
                </c:pt>
                <c:pt idx="5657">
                  <c:v>6325869</c:v>
                </c:pt>
                <c:pt idx="5658">
                  <c:v>12279621</c:v>
                </c:pt>
                <c:pt idx="5659">
                  <c:v>9873226</c:v>
                </c:pt>
                <c:pt idx="5660">
                  <c:v>11068762</c:v>
                </c:pt>
                <c:pt idx="5661">
                  <c:v>9398059</c:v>
                </c:pt>
                <c:pt idx="5662">
                  <c:v>18615873</c:v>
                </c:pt>
                <c:pt idx="5663">
                  <c:v>11288528</c:v>
                </c:pt>
                <c:pt idx="5664">
                  <c:v>9901710</c:v>
                </c:pt>
                <c:pt idx="5665">
                  <c:v>13102501</c:v>
                </c:pt>
                <c:pt idx="5666">
                  <c:v>8256019</c:v>
                </c:pt>
                <c:pt idx="5667">
                  <c:v>7619941</c:v>
                </c:pt>
                <c:pt idx="5668">
                  <c:v>5701920</c:v>
                </c:pt>
                <c:pt idx="5669">
                  <c:v>5812250</c:v>
                </c:pt>
                <c:pt idx="5670">
                  <c:v>8561068</c:v>
                </c:pt>
                <c:pt idx="5671">
                  <c:v>8565518</c:v>
                </c:pt>
                <c:pt idx="5672">
                  <c:v>6337929</c:v>
                </c:pt>
                <c:pt idx="5673">
                  <c:v>10238697</c:v>
                </c:pt>
                <c:pt idx="5674">
                  <c:v>7514029</c:v>
                </c:pt>
                <c:pt idx="5675">
                  <c:v>7780707</c:v>
                </c:pt>
                <c:pt idx="5676">
                  <c:v>8206720</c:v>
                </c:pt>
                <c:pt idx="5677">
                  <c:v>5495879</c:v>
                </c:pt>
                <c:pt idx="5678">
                  <c:v>6087907</c:v>
                </c:pt>
                <c:pt idx="5679">
                  <c:v>6459336</c:v>
                </c:pt>
                <c:pt idx="5680">
                  <c:v>8584464</c:v>
                </c:pt>
                <c:pt idx="5681">
                  <c:v>8610955</c:v>
                </c:pt>
                <c:pt idx="5682">
                  <c:v>13695619</c:v>
                </c:pt>
                <c:pt idx="5683">
                  <c:v>17777241</c:v>
                </c:pt>
                <c:pt idx="5684">
                  <c:v>12731130</c:v>
                </c:pt>
                <c:pt idx="5685">
                  <c:v>12940336</c:v>
                </c:pt>
                <c:pt idx="5686">
                  <c:v>8406189</c:v>
                </c:pt>
                <c:pt idx="5687">
                  <c:v>7842611</c:v>
                </c:pt>
                <c:pt idx="5688">
                  <c:v>12462333</c:v>
                </c:pt>
                <c:pt idx="5689">
                  <c:v>8872005</c:v>
                </c:pt>
                <c:pt idx="5690">
                  <c:v>11405676</c:v>
                </c:pt>
                <c:pt idx="5691">
                  <c:v>8181643</c:v>
                </c:pt>
                <c:pt idx="5692">
                  <c:v>10919232</c:v>
                </c:pt>
                <c:pt idx="5693">
                  <c:v>6189338</c:v>
                </c:pt>
                <c:pt idx="5694">
                  <c:v>6063630</c:v>
                </c:pt>
                <c:pt idx="5695">
                  <c:v>8380179</c:v>
                </c:pt>
                <c:pt idx="5696">
                  <c:v>13269476</c:v>
                </c:pt>
                <c:pt idx="5697">
                  <c:v>9776102</c:v>
                </c:pt>
                <c:pt idx="5698">
                  <c:v>6302083</c:v>
                </c:pt>
                <c:pt idx="5699">
                  <c:v>9355114</c:v>
                </c:pt>
                <c:pt idx="5700">
                  <c:v>9194340</c:v>
                </c:pt>
                <c:pt idx="5701">
                  <c:v>9877129</c:v>
                </c:pt>
                <c:pt idx="5702">
                  <c:v>9838823</c:v>
                </c:pt>
                <c:pt idx="5703">
                  <c:v>7514094</c:v>
                </c:pt>
                <c:pt idx="5704">
                  <c:v>8828808</c:v>
                </c:pt>
                <c:pt idx="5705">
                  <c:v>8248700</c:v>
                </c:pt>
                <c:pt idx="5706">
                  <c:v>6831510</c:v>
                </c:pt>
                <c:pt idx="5707">
                  <c:v>6965050</c:v>
                </c:pt>
                <c:pt idx="5708">
                  <c:v>4480431</c:v>
                </c:pt>
                <c:pt idx="5709">
                  <c:v>7836501</c:v>
                </c:pt>
                <c:pt idx="5710">
                  <c:v>7080243</c:v>
                </c:pt>
                <c:pt idx="5711">
                  <c:v>4509575</c:v>
                </c:pt>
                <c:pt idx="5712">
                  <c:v>6229329</c:v>
                </c:pt>
                <c:pt idx="5713">
                  <c:v>5016572</c:v>
                </c:pt>
                <c:pt idx="5714">
                  <c:v>7158807</c:v>
                </c:pt>
                <c:pt idx="5715">
                  <c:v>6866517</c:v>
                </c:pt>
                <c:pt idx="5716">
                  <c:v>10021232</c:v>
                </c:pt>
                <c:pt idx="5717">
                  <c:v>12725594</c:v>
                </c:pt>
                <c:pt idx="5718">
                  <c:v>6672334</c:v>
                </c:pt>
                <c:pt idx="5719">
                  <c:v>8721924</c:v>
                </c:pt>
                <c:pt idx="5720">
                  <c:v>16903299</c:v>
                </c:pt>
                <c:pt idx="5721">
                  <c:v>10699996</c:v>
                </c:pt>
                <c:pt idx="5722">
                  <c:v>16667655</c:v>
                </c:pt>
                <c:pt idx="5723">
                  <c:v>10482662</c:v>
                </c:pt>
                <c:pt idx="5724">
                  <c:v>12432549</c:v>
                </c:pt>
                <c:pt idx="5725">
                  <c:v>15709371</c:v>
                </c:pt>
                <c:pt idx="5726">
                  <c:v>11718254</c:v>
                </c:pt>
                <c:pt idx="5727">
                  <c:v>6357302</c:v>
                </c:pt>
                <c:pt idx="5728">
                  <c:v>10621305</c:v>
                </c:pt>
                <c:pt idx="5729">
                  <c:v>7366145</c:v>
                </c:pt>
                <c:pt idx="5730">
                  <c:v>8559459</c:v>
                </c:pt>
                <c:pt idx="5731">
                  <c:v>41226755</c:v>
                </c:pt>
                <c:pt idx="5732">
                  <c:v>39899163</c:v>
                </c:pt>
                <c:pt idx="5733">
                  <c:v>31500115</c:v>
                </c:pt>
                <c:pt idx="5734">
                  <c:v>28304032</c:v>
                </c:pt>
                <c:pt idx="5735">
                  <c:v>16820321</c:v>
                </c:pt>
                <c:pt idx="5736">
                  <c:v>12027110</c:v>
                </c:pt>
                <c:pt idx="5737">
                  <c:v>10138008</c:v>
                </c:pt>
                <c:pt idx="5738">
                  <c:v>12569353</c:v>
                </c:pt>
                <c:pt idx="5739">
                  <c:v>14447178</c:v>
                </c:pt>
                <c:pt idx="5740">
                  <c:v>9838671</c:v>
                </c:pt>
                <c:pt idx="5741">
                  <c:v>8705825</c:v>
                </c:pt>
                <c:pt idx="5742">
                  <c:v>7421360</c:v>
                </c:pt>
                <c:pt idx="5743">
                  <c:v>7056292</c:v>
                </c:pt>
                <c:pt idx="5744">
                  <c:v>8359058</c:v>
                </c:pt>
                <c:pt idx="5745">
                  <c:v>6551833</c:v>
                </c:pt>
                <c:pt idx="5746">
                  <c:v>5611160</c:v>
                </c:pt>
                <c:pt idx="5747">
                  <c:v>8663917</c:v>
                </c:pt>
                <c:pt idx="5748">
                  <c:v>6804750</c:v>
                </c:pt>
                <c:pt idx="5749">
                  <c:v>7976798</c:v>
                </c:pt>
                <c:pt idx="5750">
                  <c:v>11457107</c:v>
                </c:pt>
                <c:pt idx="5751">
                  <c:v>7942292</c:v>
                </c:pt>
                <c:pt idx="5752">
                  <c:v>6405596</c:v>
                </c:pt>
                <c:pt idx="5753">
                  <c:v>6113068</c:v>
                </c:pt>
                <c:pt idx="5754">
                  <c:v>7821623</c:v>
                </c:pt>
                <c:pt idx="5755">
                  <c:v>8018244</c:v>
                </c:pt>
                <c:pt idx="5756">
                  <c:v>5699537</c:v>
                </c:pt>
                <c:pt idx="5757">
                  <c:v>9812880</c:v>
                </c:pt>
                <c:pt idx="5758">
                  <c:v>10208235</c:v>
                </c:pt>
                <c:pt idx="5759">
                  <c:v>12567846</c:v>
                </c:pt>
                <c:pt idx="5760">
                  <c:v>20090081</c:v>
                </c:pt>
                <c:pt idx="5761">
                  <c:v>13638715</c:v>
                </c:pt>
                <c:pt idx="5762">
                  <c:v>11553491</c:v>
                </c:pt>
                <c:pt idx="5763">
                  <c:v>7867529</c:v>
                </c:pt>
                <c:pt idx="5764">
                  <c:v>11241835</c:v>
                </c:pt>
                <c:pt idx="5765">
                  <c:v>7853450</c:v>
                </c:pt>
                <c:pt idx="5766">
                  <c:v>7091059</c:v>
                </c:pt>
                <c:pt idx="5767">
                  <c:v>21048351</c:v>
                </c:pt>
                <c:pt idx="5768">
                  <c:v>14506069</c:v>
                </c:pt>
                <c:pt idx="5769">
                  <c:v>10090229</c:v>
                </c:pt>
                <c:pt idx="5770">
                  <c:v>10528323</c:v>
                </c:pt>
                <c:pt idx="5771">
                  <c:v>8417129</c:v>
                </c:pt>
                <c:pt idx="5772">
                  <c:v>6375192</c:v>
                </c:pt>
                <c:pt idx="5773">
                  <c:v>9094689</c:v>
                </c:pt>
                <c:pt idx="5774">
                  <c:v>9940859</c:v>
                </c:pt>
                <c:pt idx="5775">
                  <c:v>6057546</c:v>
                </c:pt>
                <c:pt idx="5776">
                  <c:v>5999278</c:v>
                </c:pt>
                <c:pt idx="5777">
                  <c:v>6117121</c:v>
                </c:pt>
                <c:pt idx="5778">
                  <c:v>5878908</c:v>
                </c:pt>
                <c:pt idx="5779">
                  <c:v>6253844</c:v>
                </c:pt>
                <c:pt idx="5780">
                  <c:v>6145942</c:v>
                </c:pt>
                <c:pt idx="5781">
                  <c:v>10129076</c:v>
                </c:pt>
                <c:pt idx="5782">
                  <c:v>7795619</c:v>
                </c:pt>
                <c:pt idx="5783">
                  <c:v>11446400</c:v>
                </c:pt>
                <c:pt idx="5784">
                  <c:v>10920758</c:v>
                </c:pt>
                <c:pt idx="5785">
                  <c:v>7608763</c:v>
                </c:pt>
                <c:pt idx="5786">
                  <c:v>10021991</c:v>
                </c:pt>
                <c:pt idx="5787">
                  <c:v>8247043</c:v>
                </c:pt>
                <c:pt idx="5788">
                  <c:v>8196049</c:v>
                </c:pt>
                <c:pt idx="5789">
                  <c:v>10335225</c:v>
                </c:pt>
                <c:pt idx="5790">
                  <c:v>7460246</c:v>
                </c:pt>
                <c:pt idx="5791">
                  <c:v>7994502</c:v>
                </c:pt>
                <c:pt idx="5792">
                  <c:v>7358557</c:v>
                </c:pt>
                <c:pt idx="5793">
                  <c:v>7387647</c:v>
                </c:pt>
                <c:pt idx="5794">
                  <c:v>5659769</c:v>
                </c:pt>
                <c:pt idx="5795">
                  <c:v>4165381</c:v>
                </c:pt>
                <c:pt idx="5796">
                  <c:v>5567997</c:v>
                </c:pt>
                <c:pt idx="5797">
                  <c:v>5315791</c:v>
                </c:pt>
                <c:pt idx="5798">
                  <c:v>8727340</c:v>
                </c:pt>
                <c:pt idx="5799">
                  <c:v>5845620</c:v>
                </c:pt>
                <c:pt idx="5800">
                  <c:v>4964485</c:v>
                </c:pt>
                <c:pt idx="5801">
                  <c:v>6597096</c:v>
                </c:pt>
                <c:pt idx="5802">
                  <c:v>6274661</c:v>
                </c:pt>
                <c:pt idx="5803">
                  <c:v>7620827</c:v>
                </c:pt>
                <c:pt idx="5804">
                  <c:v>6670090</c:v>
                </c:pt>
                <c:pt idx="5805">
                  <c:v>6402973</c:v>
                </c:pt>
                <c:pt idx="5806">
                  <c:v>8978048</c:v>
                </c:pt>
                <c:pt idx="5807">
                  <c:v>8350080</c:v>
                </c:pt>
                <c:pt idx="5808">
                  <c:v>7707331</c:v>
                </c:pt>
                <c:pt idx="5809">
                  <c:v>7481999</c:v>
                </c:pt>
                <c:pt idx="5810">
                  <c:v>9180058</c:v>
                </c:pt>
                <c:pt idx="5811">
                  <c:v>18436213</c:v>
                </c:pt>
                <c:pt idx="5812">
                  <c:v>10843684</c:v>
                </c:pt>
                <c:pt idx="5813">
                  <c:v>8526561</c:v>
                </c:pt>
                <c:pt idx="5814">
                  <c:v>5542791</c:v>
                </c:pt>
                <c:pt idx="5815">
                  <c:v>5335994</c:v>
                </c:pt>
                <c:pt idx="5816">
                  <c:v>8806565</c:v>
                </c:pt>
                <c:pt idx="5817">
                  <c:v>7022831</c:v>
                </c:pt>
                <c:pt idx="5818">
                  <c:v>5194871</c:v>
                </c:pt>
                <c:pt idx="5819">
                  <c:v>4367070</c:v>
                </c:pt>
                <c:pt idx="5820">
                  <c:v>13840521</c:v>
                </c:pt>
                <c:pt idx="5821">
                  <c:v>16164733</c:v>
                </c:pt>
                <c:pt idx="5822">
                  <c:v>8676338</c:v>
                </c:pt>
                <c:pt idx="5823">
                  <c:v>7358959</c:v>
                </c:pt>
                <c:pt idx="5824">
                  <c:v>10824540</c:v>
                </c:pt>
                <c:pt idx="5825">
                  <c:v>11792959</c:v>
                </c:pt>
                <c:pt idx="5826">
                  <c:v>9876217</c:v>
                </c:pt>
                <c:pt idx="5827">
                  <c:v>8204104</c:v>
                </c:pt>
                <c:pt idx="5828">
                  <c:v>7135041</c:v>
                </c:pt>
                <c:pt idx="5829">
                  <c:v>7492587</c:v>
                </c:pt>
                <c:pt idx="5830">
                  <c:v>5878013</c:v>
                </c:pt>
                <c:pt idx="5831">
                  <c:v>7403995</c:v>
                </c:pt>
                <c:pt idx="5832">
                  <c:v>5986854</c:v>
                </c:pt>
                <c:pt idx="5833">
                  <c:v>7779301</c:v>
                </c:pt>
                <c:pt idx="5834">
                  <c:v>7417039</c:v>
                </c:pt>
                <c:pt idx="5835">
                  <c:v>6116373</c:v>
                </c:pt>
                <c:pt idx="5836">
                  <c:v>5601057</c:v>
                </c:pt>
                <c:pt idx="5837">
                  <c:v>3320779</c:v>
                </c:pt>
                <c:pt idx="5838">
                  <c:v>3172110</c:v>
                </c:pt>
                <c:pt idx="5839">
                  <c:v>5157016</c:v>
                </c:pt>
                <c:pt idx="5840">
                  <c:v>4602400</c:v>
                </c:pt>
                <c:pt idx="5841">
                  <c:v>9571771</c:v>
                </c:pt>
                <c:pt idx="5842">
                  <c:v>4909503</c:v>
                </c:pt>
                <c:pt idx="5843">
                  <c:v>11262137</c:v>
                </c:pt>
                <c:pt idx="5844">
                  <c:v>10583572</c:v>
                </c:pt>
                <c:pt idx="5845">
                  <c:v>10609283</c:v>
                </c:pt>
                <c:pt idx="5846">
                  <c:v>13556089</c:v>
                </c:pt>
                <c:pt idx="5847">
                  <c:v>18976772</c:v>
                </c:pt>
                <c:pt idx="5848">
                  <c:v>12032650</c:v>
                </c:pt>
                <c:pt idx="5849">
                  <c:v>14163168</c:v>
                </c:pt>
                <c:pt idx="5850">
                  <c:v>20650477</c:v>
                </c:pt>
                <c:pt idx="5851">
                  <c:v>37125416</c:v>
                </c:pt>
                <c:pt idx="5852">
                  <c:v>17343064</c:v>
                </c:pt>
                <c:pt idx="5853">
                  <c:v>20443818</c:v>
                </c:pt>
                <c:pt idx="5854">
                  <c:v>17360739</c:v>
                </c:pt>
                <c:pt idx="5855">
                  <c:v>15609871</c:v>
                </c:pt>
                <c:pt idx="5856">
                  <c:v>19163233</c:v>
                </c:pt>
                <c:pt idx="5857">
                  <c:v>20469346</c:v>
                </c:pt>
                <c:pt idx="5858">
                  <c:v>17084608</c:v>
                </c:pt>
                <c:pt idx="5859">
                  <c:v>16732723</c:v>
                </c:pt>
                <c:pt idx="5860">
                  <c:v>14148052</c:v>
                </c:pt>
                <c:pt idx="5861">
                  <c:v>15169178</c:v>
                </c:pt>
                <c:pt idx="5862">
                  <c:v>10179940</c:v>
                </c:pt>
                <c:pt idx="5863">
                  <c:v>9302368</c:v>
                </c:pt>
                <c:pt idx="5864">
                  <c:v>9676640</c:v>
                </c:pt>
                <c:pt idx="5865">
                  <c:v>7445110</c:v>
                </c:pt>
                <c:pt idx="5866">
                  <c:v>6226765</c:v>
                </c:pt>
                <c:pt idx="5867">
                  <c:v>11159970</c:v>
                </c:pt>
                <c:pt idx="5868">
                  <c:v>7929117</c:v>
                </c:pt>
                <c:pt idx="5869">
                  <c:v>12196266</c:v>
                </c:pt>
                <c:pt idx="5870">
                  <c:v>12347934</c:v>
                </c:pt>
                <c:pt idx="5871">
                  <c:v>11114110</c:v>
                </c:pt>
                <c:pt idx="5872">
                  <c:v>11833592</c:v>
                </c:pt>
                <c:pt idx="5873">
                  <c:v>12373653</c:v>
                </c:pt>
                <c:pt idx="5874">
                  <c:v>11614584</c:v>
                </c:pt>
                <c:pt idx="5875">
                  <c:v>10771927</c:v>
                </c:pt>
                <c:pt idx="5876">
                  <c:v>10363778</c:v>
                </c:pt>
                <c:pt idx="5877">
                  <c:v>18444734</c:v>
                </c:pt>
                <c:pt idx="5878">
                  <c:v>12782875</c:v>
                </c:pt>
                <c:pt idx="5879">
                  <c:v>13581185</c:v>
                </c:pt>
                <c:pt idx="5880">
                  <c:v>17280950</c:v>
                </c:pt>
                <c:pt idx="5881">
                  <c:v>9714884</c:v>
                </c:pt>
                <c:pt idx="5882">
                  <c:v>8274533</c:v>
                </c:pt>
                <c:pt idx="5883">
                  <c:v>10660313</c:v>
                </c:pt>
                <c:pt idx="5884">
                  <c:v>24454247</c:v>
                </c:pt>
                <c:pt idx="5885">
                  <c:v>17448732</c:v>
                </c:pt>
                <c:pt idx="5886">
                  <c:v>17246948</c:v>
                </c:pt>
                <c:pt idx="5887">
                  <c:v>17717113</c:v>
                </c:pt>
                <c:pt idx="5888">
                  <c:v>15240262</c:v>
                </c:pt>
                <c:pt idx="5889">
                  <c:v>15091598</c:v>
                </c:pt>
                <c:pt idx="5890">
                  <c:v>8171001</c:v>
                </c:pt>
                <c:pt idx="5891">
                  <c:v>8946293</c:v>
                </c:pt>
                <c:pt idx="5892">
                  <c:v>10793373</c:v>
                </c:pt>
                <c:pt idx="5893">
                  <c:v>9869563</c:v>
                </c:pt>
                <c:pt idx="5894">
                  <c:v>10299940</c:v>
                </c:pt>
                <c:pt idx="5895">
                  <c:v>11535951</c:v>
                </c:pt>
                <c:pt idx="5896">
                  <c:v>9376422</c:v>
                </c:pt>
                <c:pt idx="5897">
                  <c:v>8977391</c:v>
                </c:pt>
                <c:pt idx="5898">
                  <c:v>24196072</c:v>
                </c:pt>
                <c:pt idx="5899">
                  <c:v>16772398</c:v>
                </c:pt>
                <c:pt idx="5900">
                  <c:v>12910910</c:v>
                </c:pt>
                <c:pt idx="5901">
                  <c:v>10863643</c:v>
                </c:pt>
                <c:pt idx="5902">
                  <c:v>8206164</c:v>
                </c:pt>
                <c:pt idx="5903">
                  <c:v>9806546</c:v>
                </c:pt>
                <c:pt idx="5904">
                  <c:v>17904013</c:v>
                </c:pt>
                <c:pt idx="5905">
                  <c:v>14113892</c:v>
                </c:pt>
                <c:pt idx="5906">
                  <c:v>13042312</c:v>
                </c:pt>
                <c:pt idx="5907">
                  <c:v>11193229</c:v>
                </c:pt>
                <c:pt idx="5908">
                  <c:v>10226706</c:v>
                </c:pt>
                <c:pt idx="5909">
                  <c:v>8315187</c:v>
                </c:pt>
                <c:pt idx="5910">
                  <c:v>9868416</c:v>
                </c:pt>
                <c:pt idx="5911">
                  <c:v>8384755</c:v>
                </c:pt>
                <c:pt idx="5912">
                  <c:v>9521863</c:v>
                </c:pt>
                <c:pt idx="5913">
                  <c:v>18709052</c:v>
                </c:pt>
                <c:pt idx="5914">
                  <c:v>9512086</c:v>
                </c:pt>
                <c:pt idx="5915">
                  <c:v>12630310</c:v>
                </c:pt>
                <c:pt idx="5916">
                  <c:v>9299195</c:v>
                </c:pt>
                <c:pt idx="5917">
                  <c:v>8472229</c:v>
                </c:pt>
                <c:pt idx="5918">
                  <c:v>7411787</c:v>
                </c:pt>
                <c:pt idx="5919">
                  <c:v>8386671</c:v>
                </c:pt>
                <c:pt idx="5920">
                  <c:v>8444012</c:v>
                </c:pt>
                <c:pt idx="5921">
                  <c:v>5491795</c:v>
                </c:pt>
                <c:pt idx="5922">
                  <c:v>6476501</c:v>
                </c:pt>
                <c:pt idx="5923">
                  <c:v>8831780</c:v>
                </c:pt>
                <c:pt idx="5924">
                  <c:v>7950744</c:v>
                </c:pt>
                <c:pt idx="5925">
                  <c:v>10229530</c:v>
                </c:pt>
                <c:pt idx="5926">
                  <c:v>9638315</c:v>
                </c:pt>
                <c:pt idx="5927">
                  <c:v>4174138</c:v>
                </c:pt>
                <c:pt idx="5928">
                  <c:v>8581653</c:v>
                </c:pt>
                <c:pt idx="5929">
                  <c:v>9614315</c:v>
                </c:pt>
                <c:pt idx="5930">
                  <c:v>12281223</c:v>
                </c:pt>
                <c:pt idx="5931">
                  <c:v>10007715</c:v>
                </c:pt>
                <c:pt idx="5932">
                  <c:v>15058920</c:v>
                </c:pt>
                <c:pt idx="5933">
                  <c:v>10561429</c:v>
                </c:pt>
                <c:pt idx="5934">
                  <c:v>8425191</c:v>
                </c:pt>
                <c:pt idx="5935">
                  <c:v>10688635</c:v>
                </c:pt>
                <c:pt idx="5936">
                  <c:v>7476605</c:v>
                </c:pt>
                <c:pt idx="5937">
                  <c:v>7280450</c:v>
                </c:pt>
                <c:pt idx="5938">
                  <c:v>6442494</c:v>
                </c:pt>
                <c:pt idx="5939">
                  <c:v>5979369</c:v>
                </c:pt>
                <c:pt idx="5940">
                  <c:v>6650678</c:v>
                </c:pt>
                <c:pt idx="5941">
                  <c:v>5331665</c:v>
                </c:pt>
                <c:pt idx="5942">
                  <c:v>6605133</c:v>
                </c:pt>
                <c:pt idx="5943">
                  <c:v>6513706</c:v>
                </c:pt>
                <c:pt idx="5944">
                  <c:v>5391713</c:v>
                </c:pt>
                <c:pt idx="5945">
                  <c:v>7596056</c:v>
                </c:pt>
                <c:pt idx="5946">
                  <c:v>5383361</c:v>
                </c:pt>
                <c:pt idx="5947">
                  <c:v>4912170</c:v>
                </c:pt>
                <c:pt idx="5948">
                  <c:v>5352051</c:v>
                </c:pt>
                <c:pt idx="5949">
                  <c:v>6266010</c:v>
                </c:pt>
                <c:pt idx="5950">
                  <c:v>11564751</c:v>
                </c:pt>
                <c:pt idx="5951">
                  <c:v>6401585</c:v>
                </c:pt>
                <c:pt idx="5952">
                  <c:v>8566639</c:v>
                </c:pt>
                <c:pt idx="5953">
                  <c:v>6036625</c:v>
                </c:pt>
                <c:pt idx="5954">
                  <c:v>7610338</c:v>
                </c:pt>
                <c:pt idx="5955">
                  <c:v>8196928</c:v>
                </c:pt>
                <c:pt idx="5956">
                  <c:v>8059377</c:v>
                </c:pt>
                <c:pt idx="5957">
                  <c:v>7608083</c:v>
                </c:pt>
                <c:pt idx="5958">
                  <c:v>12532777</c:v>
                </c:pt>
                <c:pt idx="5959">
                  <c:v>11116212</c:v>
                </c:pt>
                <c:pt idx="5960">
                  <c:v>11792379</c:v>
                </c:pt>
                <c:pt idx="5961">
                  <c:v>8913726</c:v>
                </c:pt>
                <c:pt idx="5962">
                  <c:v>6772228</c:v>
                </c:pt>
                <c:pt idx="5963">
                  <c:v>6712802</c:v>
                </c:pt>
                <c:pt idx="5964">
                  <c:v>11026593</c:v>
                </c:pt>
                <c:pt idx="5965">
                  <c:v>7874887</c:v>
                </c:pt>
                <c:pt idx="5966">
                  <c:v>7936357</c:v>
                </c:pt>
                <c:pt idx="5967">
                  <c:v>8295619</c:v>
                </c:pt>
                <c:pt idx="5968">
                  <c:v>5148281</c:v>
                </c:pt>
                <c:pt idx="5969">
                  <c:v>7181463</c:v>
                </c:pt>
                <c:pt idx="5970">
                  <c:v>7391845</c:v>
                </c:pt>
                <c:pt idx="5971">
                  <c:v>7565354</c:v>
                </c:pt>
                <c:pt idx="5972">
                  <c:v>8374158</c:v>
                </c:pt>
                <c:pt idx="5973">
                  <c:v>10668671</c:v>
                </c:pt>
                <c:pt idx="5974">
                  <c:v>13460157</c:v>
                </c:pt>
                <c:pt idx="5975">
                  <c:v>10587743</c:v>
                </c:pt>
                <c:pt idx="5976">
                  <c:v>23734491</c:v>
                </c:pt>
                <c:pt idx="5977">
                  <c:v>12110018</c:v>
                </c:pt>
                <c:pt idx="5978">
                  <c:v>9230201</c:v>
                </c:pt>
                <c:pt idx="5979">
                  <c:v>7108021</c:v>
                </c:pt>
                <c:pt idx="5980">
                  <c:v>5564738</c:v>
                </c:pt>
                <c:pt idx="5981">
                  <c:v>5746523</c:v>
                </c:pt>
                <c:pt idx="5982">
                  <c:v>5773862</c:v>
                </c:pt>
                <c:pt idx="5983">
                  <c:v>6440613</c:v>
                </c:pt>
                <c:pt idx="5984">
                  <c:v>11127505</c:v>
                </c:pt>
                <c:pt idx="5985">
                  <c:v>6819729</c:v>
                </c:pt>
                <c:pt idx="5986">
                  <c:v>7162034</c:v>
                </c:pt>
                <c:pt idx="5987">
                  <c:v>6482617</c:v>
                </c:pt>
                <c:pt idx="5988">
                  <c:v>6028772</c:v>
                </c:pt>
                <c:pt idx="5989">
                  <c:v>5874719</c:v>
                </c:pt>
                <c:pt idx="5990">
                  <c:v>4253964</c:v>
                </c:pt>
                <c:pt idx="5991">
                  <c:v>4452335</c:v>
                </c:pt>
                <c:pt idx="5992">
                  <c:v>4338144</c:v>
                </c:pt>
                <c:pt idx="5993">
                  <c:v>4280237</c:v>
                </c:pt>
                <c:pt idx="5994">
                  <c:v>5132785</c:v>
                </c:pt>
                <c:pt idx="5995">
                  <c:v>4490350</c:v>
                </c:pt>
                <c:pt idx="5996">
                  <c:v>6345036</c:v>
                </c:pt>
                <c:pt idx="5997">
                  <c:v>4593208</c:v>
                </c:pt>
                <c:pt idx="5998">
                  <c:v>5439250</c:v>
                </c:pt>
                <c:pt idx="5999">
                  <c:v>13398802</c:v>
                </c:pt>
                <c:pt idx="6000">
                  <c:v>9167291</c:v>
                </c:pt>
                <c:pt idx="6001">
                  <c:v>12146912</c:v>
                </c:pt>
                <c:pt idx="6002">
                  <c:v>13042016</c:v>
                </c:pt>
                <c:pt idx="6003">
                  <c:v>9533453</c:v>
                </c:pt>
                <c:pt idx="6004">
                  <c:v>6719811</c:v>
                </c:pt>
                <c:pt idx="6005">
                  <c:v>22106785</c:v>
                </c:pt>
                <c:pt idx="6006">
                  <c:v>9892122</c:v>
                </c:pt>
                <c:pt idx="6007">
                  <c:v>6827711</c:v>
                </c:pt>
                <c:pt idx="6008">
                  <c:v>6434244</c:v>
                </c:pt>
                <c:pt idx="6009">
                  <c:v>8424941</c:v>
                </c:pt>
                <c:pt idx="6010">
                  <c:v>8603893</c:v>
                </c:pt>
                <c:pt idx="6011">
                  <c:v>6869814</c:v>
                </c:pt>
                <c:pt idx="6012">
                  <c:v>10369888</c:v>
                </c:pt>
                <c:pt idx="6013">
                  <c:v>9746856</c:v>
                </c:pt>
                <c:pt idx="6014">
                  <c:v>7983285</c:v>
                </c:pt>
                <c:pt idx="6015">
                  <c:v>5101323</c:v>
                </c:pt>
                <c:pt idx="6016">
                  <c:v>5163940</c:v>
                </c:pt>
                <c:pt idx="6017">
                  <c:v>6622769</c:v>
                </c:pt>
                <c:pt idx="6018">
                  <c:v>5110493</c:v>
                </c:pt>
                <c:pt idx="6019">
                  <c:v>5566531</c:v>
                </c:pt>
                <c:pt idx="6020">
                  <c:v>7301357</c:v>
                </c:pt>
                <c:pt idx="6021">
                  <c:v>10729198</c:v>
                </c:pt>
                <c:pt idx="6022">
                  <c:v>8991029</c:v>
                </c:pt>
                <c:pt idx="6023">
                  <c:v>8182230</c:v>
                </c:pt>
                <c:pt idx="6024">
                  <c:v>5345592</c:v>
                </c:pt>
                <c:pt idx="6025">
                  <c:v>5484707</c:v>
                </c:pt>
                <c:pt idx="6026">
                  <c:v>4455865</c:v>
                </c:pt>
                <c:pt idx="6027">
                  <c:v>5198843</c:v>
                </c:pt>
                <c:pt idx="6028">
                  <c:v>9792250</c:v>
                </c:pt>
                <c:pt idx="6029">
                  <c:v>6522356</c:v>
                </c:pt>
                <c:pt idx="6030">
                  <c:v>6437891</c:v>
                </c:pt>
                <c:pt idx="6031">
                  <c:v>5315200</c:v>
                </c:pt>
                <c:pt idx="6032">
                  <c:v>8514511</c:v>
                </c:pt>
                <c:pt idx="6033">
                  <c:v>8039615</c:v>
                </c:pt>
                <c:pt idx="6034">
                  <c:v>7553611</c:v>
                </c:pt>
                <c:pt idx="6035">
                  <c:v>7821918</c:v>
                </c:pt>
                <c:pt idx="6036">
                  <c:v>5143409</c:v>
                </c:pt>
                <c:pt idx="6037">
                  <c:v>5318487</c:v>
                </c:pt>
                <c:pt idx="6038">
                  <c:v>9294631</c:v>
                </c:pt>
                <c:pt idx="6039">
                  <c:v>7845095</c:v>
                </c:pt>
                <c:pt idx="6040">
                  <c:v>16930481</c:v>
                </c:pt>
                <c:pt idx="6041">
                  <c:v>11558807</c:v>
                </c:pt>
                <c:pt idx="6042">
                  <c:v>6773808</c:v>
                </c:pt>
                <c:pt idx="6043">
                  <c:v>5406087</c:v>
                </c:pt>
                <c:pt idx="6044">
                  <c:v>8205785</c:v>
                </c:pt>
                <c:pt idx="6045">
                  <c:v>4640287</c:v>
                </c:pt>
                <c:pt idx="6046">
                  <c:v>6283013</c:v>
                </c:pt>
                <c:pt idx="6047">
                  <c:v>6667685</c:v>
                </c:pt>
                <c:pt idx="6048">
                  <c:v>4852307</c:v>
                </c:pt>
                <c:pt idx="6049">
                  <c:v>5394494</c:v>
                </c:pt>
                <c:pt idx="6050">
                  <c:v>5714261</c:v>
                </c:pt>
                <c:pt idx="6051">
                  <c:v>7118867</c:v>
                </c:pt>
                <c:pt idx="6052">
                  <c:v>4955700</c:v>
                </c:pt>
                <c:pt idx="6053">
                  <c:v>4479656</c:v>
                </c:pt>
                <c:pt idx="6054">
                  <c:v>6073019</c:v>
                </c:pt>
                <c:pt idx="6055">
                  <c:v>14682844</c:v>
                </c:pt>
                <c:pt idx="6056">
                  <c:v>8668123</c:v>
                </c:pt>
                <c:pt idx="6057">
                  <c:v>15776322</c:v>
                </c:pt>
                <c:pt idx="6058">
                  <c:v>10874127</c:v>
                </c:pt>
                <c:pt idx="6059">
                  <c:v>9046064</c:v>
                </c:pt>
                <c:pt idx="6060">
                  <c:v>6993951</c:v>
                </c:pt>
                <c:pt idx="6061">
                  <c:v>6947202</c:v>
                </c:pt>
                <c:pt idx="6062">
                  <c:v>5156986</c:v>
                </c:pt>
                <c:pt idx="6063">
                  <c:v>5555127</c:v>
                </c:pt>
                <c:pt idx="6064">
                  <c:v>6391350</c:v>
                </c:pt>
                <c:pt idx="6065">
                  <c:v>13229657</c:v>
                </c:pt>
                <c:pt idx="6066">
                  <c:v>9076350</c:v>
                </c:pt>
                <c:pt idx="6067">
                  <c:v>16086015</c:v>
                </c:pt>
                <c:pt idx="6068">
                  <c:v>10983988</c:v>
                </c:pt>
                <c:pt idx="6069">
                  <c:v>6992624</c:v>
                </c:pt>
                <c:pt idx="6070">
                  <c:v>6766865</c:v>
                </c:pt>
                <c:pt idx="6071">
                  <c:v>7633952</c:v>
                </c:pt>
                <c:pt idx="6072">
                  <c:v>10561774</c:v>
                </c:pt>
                <c:pt idx="6073">
                  <c:v>12939395</c:v>
                </c:pt>
                <c:pt idx="6074">
                  <c:v>8425542</c:v>
                </c:pt>
                <c:pt idx="6075">
                  <c:v>7809043</c:v>
                </c:pt>
                <c:pt idx="6076">
                  <c:v>5681181</c:v>
                </c:pt>
                <c:pt idx="6077">
                  <c:v>7459249</c:v>
                </c:pt>
                <c:pt idx="6078">
                  <c:v>5795681</c:v>
                </c:pt>
                <c:pt idx="6079">
                  <c:v>6103894</c:v>
                </c:pt>
                <c:pt idx="6080">
                  <c:v>5973913</c:v>
                </c:pt>
                <c:pt idx="6081">
                  <c:v>5854263</c:v>
                </c:pt>
                <c:pt idx="6082">
                  <c:v>6267349</c:v>
                </c:pt>
                <c:pt idx="6083">
                  <c:v>6700712</c:v>
                </c:pt>
                <c:pt idx="6084">
                  <c:v>9116058</c:v>
                </c:pt>
                <c:pt idx="6085">
                  <c:v>11765679</c:v>
                </c:pt>
                <c:pt idx="6086">
                  <c:v>6980781</c:v>
                </c:pt>
                <c:pt idx="6087">
                  <c:v>6122925</c:v>
                </c:pt>
                <c:pt idx="6088">
                  <c:v>9300126</c:v>
                </c:pt>
                <c:pt idx="6089">
                  <c:v>6512512</c:v>
                </c:pt>
                <c:pt idx="6090">
                  <c:v>6316917</c:v>
                </c:pt>
                <c:pt idx="6091">
                  <c:v>6322707</c:v>
                </c:pt>
                <c:pt idx="6092">
                  <c:v>5847669</c:v>
                </c:pt>
                <c:pt idx="6093">
                  <c:v>4187802</c:v>
                </c:pt>
                <c:pt idx="6094">
                  <c:v>3888151</c:v>
                </c:pt>
                <c:pt idx="6095">
                  <c:v>18638186</c:v>
                </c:pt>
                <c:pt idx="6096">
                  <c:v>25554943</c:v>
                </c:pt>
                <c:pt idx="6097">
                  <c:v>17891191</c:v>
                </c:pt>
                <c:pt idx="6098">
                  <c:v>16248974</c:v>
                </c:pt>
                <c:pt idx="6099">
                  <c:v>21248087</c:v>
                </c:pt>
                <c:pt idx="6100">
                  <c:v>11857712</c:v>
                </c:pt>
                <c:pt idx="6101">
                  <c:v>12113148</c:v>
                </c:pt>
                <c:pt idx="6102">
                  <c:v>16389195</c:v>
                </c:pt>
                <c:pt idx="6103">
                  <c:v>52019992</c:v>
                </c:pt>
                <c:pt idx="6104">
                  <c:v>28255335</c:v>
                </c:pt>
                <c:pt idx="6105">
                  <c:v>15202553</c:v>
                </c:pt>
                <c:pt idx="6106">
                  <c:v>11155139</c:v>
                </c:pt>
                <c:pt idx="6107">
                  <c:v>11421884</c:v>
                </c:pt>
                <c:pt idx="6108">
                  <c:v>15573725</c:v>
                </c:pt>
                <c:pt idx="6109">
                  <c:v>17100523</c:v>
                </c:pt>
                <c:pt idx="6110">
                  <c:v>11370503</c:v>
                </c:pt>
                <c:pt idx="6111">
                  <c:v>13592103</c:v>
                </c:pt>
                <c:pt idx="6112">
                  <c:v>18599845</c:v>
                </c:pt>
                <c:pt idx="6113">
                  <c:v>14005884</c:v>
                </c:pt>
                <c:pt idx="6114">
                  <c:v>10189146</c:v>
                </c:pt>
                <c:pt idx="6115">
                  <c:v>6956333</c:v>
                </c:pt>
                <c:pt idx="6116">
                  <c:v>8562948</c:v>
                </c:pt>
                <c:pt idx="6117">
                  <c:v>9926778</c:v>
                </c:pt>
                <c:pt idx="6118">
                  <c:v>5743240</c:v>
                </c:pt>
                <c:pt idx="6119">
                  <c:v>6562909</c:v>
                </c:pt>
                <c:pt idx="6120">
                  <c:v>7036211</c:v>
                </c:pt>
                <c:pt idx="6121">
                  <c:v>10979701</c:v>
                </c:pt>
                <c:pt idx="6122">
                  <c:v>10474922</c:v>
                </c:pt>
                <c:pt idx="6123">
                  <c:v>9845686</c:v>
                </c:pt>
                <c:pt idx="6124">
                  <c:v>8081751</c:v>
                </c:pt>
                <c:pt idx="6125">
                  <c:v>9258676</c:v>
                </c:pt>
                <c:pt idx="6126">
                  <c:v>5749484</c:v>
                </c:pt>
                <c:pt idx="6127">
                  <c:v>7976737</c:v>
                </c:pt>
                <c:pt idx="6128">
                  <c:v>8389010</c:v>
                </c:pt>
                <c:pt idx="6129">
                  <c:v>9793472</c:v>
                </c:pt>
                <c:pt idx="6130">
                  <c:v>8114717</c:v>
                </c:pt>
                <c:pt idx="6131">
                  <c:v>27539111</c:v>
                </c:pt>
                <c:pt idx="6132">
                  <c:v>14258911</c:v>
                </c:pt>
                <c:pt idx="6133">
                  <c:v>26390834</c:v>
                </c:pt>
                <c:pt idx="6134">
                  <c:v>20377882</c:v>
                </c:pt>
                <c:pt idx="6135">
                  <c:v>13342390</c:v>
                </c:pt>
                <c:pt idx="6136">
                  <c:v>10841731</c:v>
                </c:pt>
                <c:pt idx="6137">
                  <c:v>22379149</c:v>
                </c:pt>
                <c:pt idx="6138">
                  <c:v>29422885</c:v>
                </c:pt>
                <c:pt idx="6139">
                  <c:v>25649964</c:v>
                </c:pt>
                <c:pt idx="6140">
                  <c:v>14348370</c:v>
                </c:pt>
                <c:pt idx="6141">
                  <c:v>11811010</c:v>
                </c:pt>
                <c:pt idx="6142">
                  <c:v>18116439</c:v>
                </c:pt>
                <c:pt idx="6143">
                  <c:v>17959381</c:v>
                </c:pt>
                <c:pt idx="6144">
                  <c:v>13415591</c:v>
                </c:pt>
                <c:pt idx="6145">
                  <c:v>20347066</c:v>
                </c:pt>
                <c:pt idx="6146">
                  <c:v>8041999</c:v>
                </c:pt>
                <c:pt idx="6147">
                  <c:v>10218167</c:v>
                </c:pt>
                <c:pt idx="6148">
                  <c:v>10366071</c:v>
                </c:pt>
                <c:pt idx="6149">
                  <c:v>10401191</c:v>
                </c:pt>
                <c:pt idx="6150">
                  <c:v>12905344</c:v>
                </c:pt>
                <c:pt idx="6151">
                  <c:v>10834029</c:v>
                </c:pt>
                <c:pt idx="6152">
                  <c:v>7433728</c:v>
                </c:pt>
                <c:pt idx="6153">
                  <c:v>8151204</c:v>
                </c:pt>
                <c:pt idx="6154">
                  <c:v>14076209</c:v>
                </c:pt>
                <c:pt idx="6155">
                  <c:v>15456251</c:v>
                </c:pt>
                <c:pt idx="6156">
                  <c:v>13021619</c:v>
                </c:pt>
                <c:pt idx="6157">
                  <c:v>12085100</c:v>
                </c:pt>
                <c:pt idx="6158">
                  <c:v>9083931</c:v>
                </c:pt>
                <c:pt idx="6159">
                  <c:v>12290993</c:v>
                </c:pt>
                <c:pt idx="6160">
                  <c:v>14902562</c:v>
                </c:pt>
                <c:pt idx="6161">
                  <c:v>12430960</c:v>
                </c:pt>
                <c:pt idx="6162">
                  <c:v>11796236</c:v>
                </c:pt>
                <c:pt idx="6163">
                  <c:v>12480480</c:v>
                </c:pt>
                <c:pt idx="6164">
                  <c:v>13291484</c:v>
                </c:pt>
                <c:pt idx="6165">
                  <c:v>15776799</c:v>
                </c:pt>
                <c:pt idx="6166">
                  <c:v>17828483</c:v>
                </c:pt>
                <c:pt idx="6167">
                  <c:v>10277448</c:v>
                </c:pt>
                <c:pt idx="6168">
                  <c:v>10103023</c:v>
                </c:pt>
                <c:pt idx="6169">
                  <c:v>8596861</c:v>
                </c:pt>
                <c:pt idx="6170">
                  <c:v>13038539</c:v>
                </c:pt>
                <c:pt idx="6171">
                  <c:v>11650097</c:v>
                </c:pt>
                <c:pt idx="6172">
                  <c:v>10654403</c:v>
                </c:pt>
                <c:pt idx="6173">
                  <c:v>14175992</c:v>
                </c:pt>
                <c:pt idx="6174">
                  <c:v>15846299</c:v>
                </c:pt>
                <c:pt idx="6175">
                  <c:v>15176158</c:v>
                </c:pt>
                <c:pt idx="6176">
                  <c:v>10629321</c:v>
                </c:pt>
                <c:pt idx="6177">
                  <c:v>8251931</c:v>
                </c:pt>
                <c:pt idx="6178">
                  <c:v>9511887</c:v>
                </c:pt>
                <c:pt idx="6179">
                  <c:v>9082506</c:v>
                </c:pt>
                <c:pt idx="6180">
                  <c:v>11517236</c:v>
                </c:pt>
                <c:pt idx="6181">
                  <c:v>7944884</c:v>
                </c:pt>
                <c:pt idx="6182">
                  <c:v>11428619</c:v>
                </c:pt>
                <c:pt idx="6183">
                  <c:v>11690449</c:v>
                </c:pt>
                <c:pt idx="6184">
                  <c:v>11531266</c:v>
                </c:pt>
                <c:pt idx="6185">
                  <c:v>11592851</c:v>
                </c:pt>
                <c:pt idx="6186">
                  <c:v>11180642</c:v>
                </c:pt>
                <c:pt idx="6187">
                  <c:v>6729129</c:v>
                </c:pt>
                <c:pt idx="6188">
                  <c:v>7668780</c:v>
                </c:pt>
                <c:pt idx="6189">
                  <c:v>9610923</c:v>
                </c:pt>
                <c:pt idx="6190">
                  <c:v>7738979</c:v>
                </c:pt>
                <c:pt idx="6191">
                  <c:v>10469940</c:v>
                </c:pt>
                <c:pt idx="6192">
                  <c:v>6920473</c:v>
                </c:pt>
                <c:pt idx="6193">
                  <c:v>8788577</c:v>
                </c:pt>
                <c:pt idx="6194">
                  <c:v>9113503</c:v>
                </c:pt>
                <c:pt idx="6195">
                  <c:v>9762724</c:v>
                </c:pt>
                <c:pt idx="6196">
                  <c:v>6279008</c:v>
                </c:pt>
                <c:pt idx="6197">
                  <c:v>9621699</c:v>
                </c:pt>
                <c:pt idx="6198">
                  <c:v>6152366</c:v>
                </c:pt>
                <c:pt idx="6199">
                  <c:v>6334967</c:v>
                </c:pt>
                <c:pt idx="6200">
                  <c:v>9137134</c:v>
                </c:pt>
                <c:pt idx="6201">
                  <c:v>9440246</c:v>
                </c:pt>
                <c:pt idx="6202">
                  <c:v>7360186</c:v>
                </c:pt>
                <c:pt idx="6203">
                  <c:v>6446275</c:v>
                </c:pt>
                <c:pt idx="6204">
                  <c:v>8091123</c:v>
                </c:pt>
                <c:pt idx="6205">
                  <c:v>10463738</c:v>
                </c:pt>
                <c:pt idx="6206">
                  <c:v>14603691</c:v>
                </c:pt>
                <c:pt idx="6207">
                  <c:v>10449553</c:v>
                </c:pt>
                <c:pt idx="6208">
                  <c:v>11742543</c:v>
                </c:pt>
                <c:pt idx="6209">
                  <c:v>10505195</c:v>
                </c:pt>
                <c:pt idx="6210">
                  <c:v>9735491</c:v>
                </c:pt>
                <c:pt idx="6211">
                  <c:v>9603974</c:v>
                </c:pt>
                <c:pt idx="6212">
                  <c:v>7873518</c:v>
                </c:pt>
                <c:pt idx="6213">
                  <c:v>10370298</c:v>
                </c:pt>
                <c:pt idx="6214">
                  <c:v>10670085</c:v>
                </c:pt>
                <c:pt idx="6215">
                  <c:v>7358017</c:v>
                </c:pt>
                <c:pt idx="6216">
                  <c:v>8290894</c:v>
                </c:pt>
                <c:pt idx="6217">
                  <c:v>7981289</c:v>
                </c:pt>
                <c:pt idx="6218">
                  <c:v>14201624</c:v>
                </c:pt>
                <c:pt idx="6219">
                  <c:v>19531696</c:v>
                </c:pt>
                <c:pt idx="6220">
                  <c:v>22270972</c:v>
                </c:pt>
                <c:pt idx="6221">
                  <c:v>11530526</c:v>
                </c:pt>
                <c:pt idx="6222">
                  <c:v>15847752</c:v>
                </c:pt>
                <c:pt idx="6223">
                  <c:v>10004173</c:v>
                </c:pt>
                <c:pt idx="6224">
                  <c:v>9527709</c:v>
                </c:pt>
                <c:pt idx="6225">
                  <c:v>10363671</c:v>
                </c:pt>
                <c:pt idx="6226">
                  <c:v>14706500</c:v>
                </c:pt>
                <c:pt idx="6227">
                  <c:v>23377014</c:v>
                </c:pt>
                <c:pt idx="6228">
                  <c:v>14061049</c:v>
                </c:pt>
                <c:pt idx="6229">
                  <c:v>11352457</c:v>
                </c:pt>
                <c:pt idx="6230">
                  <c:v>10673130</c:v>
                </c:pt>
                <c:pt idx="6231">
                  <c:v>11664797</c:v>
                </c:pt>
                <c:pt idx="6232">
                  <c:v>7134954</c:v>
                </c:pt>
                <c:pt idx="6233">
                  <c:v>8612137</c:v>
                </c:pt>
                <c:pt idx="6234">
                  <c:v>5960949</c:v>
                </c:pt>
                <c:pt idx="6235">
                  <c:v>6977686</c:v>
                </c:pt>
                <c:pt idx="6236">
                  <c:v>9399496</c:v>
                </c:pt>
                <c:pt idx="6237">
                  <c:v>10668229</c:v>
                </c:pt>
                <c:pt idx="6238">
                  <c:v>10366204</c:v>
                </c:pt>
                <c:pt idx="6239">
                  <c:v>20102613</c:v>
                </c:pt>
                <c:pt idx="6240">
                  <c:v>15541623</c:v>
                </c:pt>
                <c:pt idx="6241">
                  <c:v>20779410</c:v>
                </c:pt>
                <c:pt idx="6242">
                  <c:v>13472519</c:v>
                </c:pt>
                <c:pt idx="6243">
                  <c:v>13293500</c:v>
                </c:pt>
                <c:pt idx="6244">
                  <c:v>12122334</c:v>
                </c:pt>
                <c:pt idx="6245">
                  <c:v>13075014</c:v>
                </c:pt>
                <c:pt idx="6246">
                  <c:v>10704579</c:v>
                </c:pt>
                <c:pt idx="6247">
                  <c:v>11158789</c:v>
                </c:pt>
                <c:pt idx="6248">
                  <c:v>12098828</c:v>
                </c:pt>
                <c:pt idx="6249">
                  <c:v>15949516</c:v>
                </c:pt>
                <c:pt idx="6250">
                  <c:v>10566123</c:v>
                </c:pt>
                <c:pt idx="6251">
                  <c:v>9093091</c:v>
                </c:pt>
                <c:pt idx="6252">
                  <c:v>10947701</c:v>
                </c:pt>
                <c:pt idx="6253">
                  <c:v>9602761</c:v>
                </c:pt>
                <c:pt idx="6254">
                  <c:v>8053958</c:v>
                </c:pt>
                <c:pt idx="6255">
                  <c:v>8462474</c:v>
                </c:pt>
                <c:pt idx="6256">
                  <c:v>7085798</c:v>
                </c:pt>
                <c:pt idx="6257">
                  <c:v>6602130</c:v>
                </c:pt>
                <c:pt idx="6258">
                  <c:v>9381506</c:v>
                </c:pt>
                <c:pt idx="6259">
                  <c:v>9639661</c:v>
                </c:pt>
                <c:pt idx="6260">
                  <c:v>8392293</c:v>
                </c:pt>
                <c:pt idx="6261">
                  <c:v>8887148</c:v>
                </c:pt>
                <c:pt idx="6262">
                  <c:v>11565973</c:v>
                </c:pt>
                <c:pt idx="6263">
                  <c:v>8850116</c:v>
                </c:pt>
                <c:pt idx="6264">
                  <c:v>12428303</c:v>
                </c:pt>
                <c:pt idx="6265">
                  <c:v>9843466</c:v>
                </c:pt>
                <c:pt idx="6266">
                  <c:v>8181692</c:v>
                </c:pt>
                <c:pt idx="6267">
                  <c:v>7086204</c:v>
                </c:pt>
                <c:pt idx="6268">
                  <c:v>7903004</c:v>
                </c:pt>
                <c:pt idx="6269">
                  <c:v>12835062</c:v>
                </c:pt>
                <c:pt idx="6270">
                  <c:v>8849582</c:v>
                </c:pt>
                <c:pt idx="6271">
                  <c:v>10533054</c:v>
                </c:pt>
                <c:pt idx="6272">
                  <c:v>10604536</c:v>
                </c:pt>
                <c:pt idx="6273">
                  <c:v>10378599</c:v>
                </c:pt>
                <c:pt idx="6274">
                  <c:v>8202782</c:v>
                </c:pt>
                <c:pt idx="6275">
                  <c:v>10868995</c:v>
                </c:pt>
                <c:pt idx="6276">
                  <c:v>10817853</c:v>
                </c:pt>
                <c:pt idx="6277">
                  <c:v>12685532</c:v>
                </c:pt>
                <c:pt idx="6278">
                  <c:v>13441486</c:v>
                </c:pt>
                <c:pt idx="6279">
                  <c:v>12430577</c:v>
                </c:pt>
                <c:pt idx="6280">
                  <c:v>12943618</c:v>
                </c:pt>
                <c:pt idx="6281">
                  <c:v>16120328</c:v>
                </c:pt>
                <c:pt idx="6282">
                  <c:v>10472365</c:v>
                </c:pt>
                <c:pt idx="6283">
                  <c:v>11945087</c:v>
                </c:pt>
                <c:pt idx="6284">
                  <c:v>14900686</c:v>
                </c:pt>
                <c:pt idx="6285">
                  <c:v>14037149</c:v>
                </c:pt>
                <c:pt idx="6286">
                  <c:v>11796844</c:v>
                </c:pt>
                <c:pt idx="6287">
                  <c:v>14758622</c:v>
                </c:pt>
                <c:pt idx="6288">
                  <c:v>16042221</c:v>
                </c:pt>
                <c:pt idx="6289">
                  <c:v>28699310</c:v>
                </c:pt>
                <c:pt idx="6290">
                  <c:v>16468679</c:v>
                </c:pt>
                <c:pt idx="6291">
                  <c:v>36639339</c:v>
                </c:pt>
                <c:pt idx="6292">
                  <c:v>19453090</c:v>
                </c:pt>
                <c:pt idx="6293">
                  <c:v>11280071</c:v>
                </c:pt>
                <c:pt idx="6294">
                  <c:v>16656129</c:v>
                </c:pt>
                <c:pt idx="6295">
                  <c:v>12385218</c:v>
                </c:pt>
                <c:pt idx="6296">
                  <c:v>11300915</c:v>
                </c:pt>
                <c:pt idx="6297">
                  <c:v>13699010</c:v>
                </c:pt>
                <c:pt idx="6298">
                  <c:v>25010771</c:v>
                </c:pt>
                <c:pt idx="6299">
                  <c:v>21700580</c:v>
                </c:pt>
                <c:pt idx="6300">
                  <c:v>14048822</c:v>
                </c:pt>
                <c:pt idx="6301">
                  <c:v>12937561</c:v>
                </c:pt>
                <c:pt idx="6302">
                  <c:v>11972333</c:v>
                </c:pt>
                <c:pt idx="6303">
                  <c:v>10802817</c:v>
                </c:pt>
                <c:pt idx="6304">
                  <c:v>11561899</c:v>
                </c:pt>
                <c:pt idx="6305">
                  <c:v>16552942</c:v>
                </c:pt>
                <c:pt idx="6306">
                  <c:v>11040914</c:v>
                </c:pt>
                <c:pt idx="6307">
                  <c:v>12786052</c:v>
                </c:pt>
                <c:pt idx="6308">
                  <c:v>8507052</c:v>
                </c:pt>
                <c:pt idx="6309">
                  <c:v>14102799</c:v>
                </c:pt>
                <c:pt idx="6310">
                  <c:v>15086801</c:v>
                </c:pt>
                <c:pt idx="6311">
                  <c:v>21367851</c:v>
                </c:pt>
                <c:pt idx="6312">
                  <c:v>15524662</c:v>
                </c:pt>
                <c:pt idx="6313">
                  <c:v>11575276</c:v>
                </c:pt>
                <c:pt idx="6314">
                  <c:v>48742400</c:v>
                </c:pt>
                <c:pt idx="6315">
                  <c:v>24006636</c:v>
                </c:pt>
                <c:pt idx="6316">
                  <c:v>24278444</c:v>
                </c:pt>
                <c:pt idx="6317">
                  <c:v>18578370</c:v>
                </c:pt>
                <c:pt idx="6318">
                  <c:v>18659710</c:v>
                </c:pt>
                <c:pt idx="6319">
                  <c:v>16504724</c:v>
                </c:pt>
                <c:pt idx="6320">
                  <c:v>14683777</c:v>
                </c:pt>
                <c:pt idx="6321">
                  <c:v>5908312</c:v>
                </c:pt>
                <c:pt idx="6322">
                  <c:v>13231081</c:v>
                </c:pt>
                <c:pt idx="6323">
                  <c:v>11502331</c:v>
                </c:pt>
                <c:pt idx="6324">
                  <c:v>21667259</c:v>
                </c:pt>
                <c:pt idx="6325">
                  <c:v>15975133</c:v>
                </c:pt>
                <c:pt idx="6326">
                  <c:v>10519780</c:v>
                </c:pt>
                <c:pt idx="6327">
                  <c:v>11523339</c:v>
                </c:pt>
                <c:pt idx="6328">
                  <c:v>13992139</c:v>
                </c:pt>
                <c:pt idx="6329">
                  <c:v>14925265</c:v>
                </c:pt>
                <c:pt idx="6330">
                  <c:v>11197474</c:v>
                </c:pt>
                <c:pt idx="6331">
                  <c:v>13787901</c:v>
                </c:pt>
                <c:pt idx="6332">
                  <c:v>11516597</c:v>
                </c:pt>
                <c:pt idx="6333">
                  <c:v>16938026</c:v>
                </c:pt>
                <c:pt idx="6334">
                  <c:v>17909974</c:v>
                </c:pt>
                <c:pt idx="6335">
                  <c:v>17080157</c:v>
                </c:pt>
                <c:pt idx="6336">
                  <c:v>11929136</c:v>
                </c:pt>
                <c:pt idx="6337">
                  <c:v>12561296</c:v>
                </c:pt>
                <c:pt idx="6338">
                  <c:v>12080590</c:v>
                </c:pt>
                <c:pt idx="6339">
                  <c:v>10806100</c:v>
                </c:pt>
                <c:pt idx="6340">
                  <c:v>13019652</c:v>
                </c:pt>
                <c:pt idx="6341">
                  <c:v>7452602</c:v>
                </c:pt>
                <c:pt idx="6342">
                  <c:v>8974797</c:v>
                </c:pt>
                <c:pt idx="6343">
                  <c:v>10275692</c:v>
                </c:pt>
                <c:pt idx="6344">
                  <c:v>11142511</c:v>
                </c:pt>
                <c:pt idx="6345">
                  <c:v>7784126</c:v>
                </c:pt>
                <c:pt idx="6346">
                  <c:v>9276191</c:v>
                </c:pt>
                <c:pt idx="6347">
                  <c:v>12316386</c:v>
                </c:pt>
                <c:pt idx="6348">
                  <c:v>10039194</c:v>
                </c:pt>
                <c:pt idx="6349">
                  <c:v>13744129</c:v>
                </c:pt>
                <c:pt idx="6350">
                  <c:v>22247607</c:v>
                </c:pt>
                <c:pt idx="6351">
                  <c:v>10269011</c:v>
                </c:pt>
                <c:pt idx="6352">
                  <c:v>11771417</c:v>
                </c:pt>
                <c:pt idx="6353">
                  <c:v>36086750</c:v>
                </c:pt>
                <c:pt idx="6354">
                  <c:v>18719894</c:v>
                </c:pt>
                <c:pt idx="6355">
                  <c:v>21849956</c:v>
                </c:pt>
                <c:pt idx="6356">
                  <c:v>19209828</c:v>
                </c:pt>
                <c:pt idx="6357">
                  <c:v>13651099</c:v>
                </c:pt>
                <c:pt idx="6358">
                  <c:v>14287246</c:v>
                </c:pt>
                <c:pt idx="6359">
                  <c:v>22875100</c:v>
                </c:pt>
                <c:pt idx="6360">
                  <c:v>11370465</c:v>
                </c:pt>
                <c:pt idx="6361">
                  <c:v>14145440</c:v>
                </c:pt>
                <c:pt idx="6362">
                  <c:v>15759412</c:v>
                </c:pt>
                <c:pt idx="6363">
                  <c:v>13646559</c:v>
                </c:pt>
                <c:pt idx="6364">
                  <c:v>14079798</c:v>
                </c:pt>
                <c:pt idx="6365">
                  <c:v>13342098</c:v>
                </c:pt>
                <c:pt idx="6366">
                  <c:v>16788486</c:v>
                </c:pt>
                <c:pt idx="6367">
                  <c:v>14925277</c:v>
                </c:pt>
                <c:pt idx="6368">
                  <c:v>12242178</c:v>
                </c:pt>
                <c:pt idx="6369">
                  <c:v>12425241</c:v>
                </c:pt>
                <c:pt idx="6370">
                  <c:v>15258858</c:v>
                </c:pt>
                <c:pt idx="6371">
                  <c:v>12899724</c:v>
                </c:pt>
                <c:pt idx="6372">
                  <c:v>16997355</c:v>
                </c:pt>
                <c:pt idx="6373">
                  <c:v>11511442</c:v>
                </c:pt>
                <c:pt idx="6374">
                  <c:v>7803456</c:v>
                </c:pt>
                <c:pt idx="6375">
                  <c:v>15345050</c:v>
                </c:pt>
                <c:pt idx="6376">
                  <c:v>30752027</c:v>
                </c:pt>
                <c:pt idx="6377">
                  <c:v>15568426</c:v>
                </c:pt>
                <c:pt idx="6378">
                  <c:v>11235272</c:v>
                </c:pt>
                <c:pt idx="6379">
                  <c:v>14007605</c:v>
                </c:pt>
                <c:pt idx="6380">
                  <c:v>10106384</c:v>
                </c:pt>
                <c:pt idx="6381">
                  <c:v>15468324</c:v>
                </c:pt>
                <c:pt idx="6382">
                  <c:v>8817618</c:v>
                </c:pt>
                <c:pt idx="6383">
                  <c:v>10609435</c:v>
                </c:pt>
                <c:pt idx="6384">
                  <c:v>7520449</c:v>
                </c:pt>
                <c:pt idx="6385">
                  <c:v>8176749</c:v>
                </c:pt>
                <c:pt idx="6386">
                  <c:v>9776757</c:v>
                </c:pt>
                <c:pt idx="6387">
                  <c:v>10844048</c:v>
                </c:pt>
                <c:pt idx="6388">
                  <c:v>9959998</c:v>
                </c:pt>
                <c:pt idx="6389">
                  <c:v>8761066</c:v>
                </c:pt>
                <c:pt idx="6390">
                  <c:v>8813034</c:v>
                </c:pt>
                <c:pt idx="6391">
                  <c:v>10354665</c:v>
                </c:pt>
                <c:pt idx="6392">
                  <c:v>11928804</c:v>
                </c:pt>
                <c:pt idx="6393">
                  <c:v>11847587</c:v>
                </c:pt>
                <c:pt idx="6394">
                  <c:v>11100110</c:v>
                </c:pt>
                <c:pt idx="6395">
                  <c:v>12171472</c:v>
                </c:pt>
                <c:pt idx="6396">
                  <c:v>13188257</c:v>
                </c:pt>
                <c:pt idx="6397">
                  <c:v>13287742</c:v>
                </c:pt>
                <c:pt idx="6398">
                  <c:v>8217489</c:v>
                </c:pt>
                <c:pt idx="6399">
                  <c:v>12299684</c:v>
                </c:pt>
                <c:pt idx="6400">
                  <c:v>12812373</c:v>
                </c:pt>
                <c:pt idx="6401">
                  <c:v>11169698</c:v>
                </c:pt>
                <c:pt idx="6402">
                  <c:v>7655139</c:v>
                </c:pt>
                <c:pt idx="6403">
                  <c:v>9349773</c:v>
                </c:pt>
                <c:pt idx="6404">
                  <c:v>7521266</c:v>
                </c:pt>
                <c:pt idx="6405">
                  <c:v>9264041</c:v>
                </c:pt>
                <c:pt idx="6406">
                  <c:v>10232790</c:v>
                </c:pt>
                <c:pt idx="6407">
                  <c:v>8701770</c:v>
                </c:pt>
                <c:pt idx="6408">
                  <c:v>6863562</c:v>
                </c:pt>
                <c:pt idx="6409">
                  <c:v>6338442</c:v>
                </c:pt>
                <c:pt idx="6410">
                  <c:v>9171762</c:v>
                </c:pt>
                <c:pt idx="6411">
                  <c:v>5874515</c:v>
                </c:pt>
                <c:pt idx="6412">
                  <c:v>12232876</c:v>
                </c:pt>
                <c:pt idx="6413">
                  <c:v>11079168</c:v>
                </c:pt>
                <c:pt idx="6414">
                  <c:v>11299106</c:v>
                </c:pt>
                <c:pt idx="6415">
                  <c:v>7910506</c:v>
                </c:pt>
                <c:pt idx="6416">
                  <c:v>7656385</c:v>
                </c:pt>
                <c:pt idx="6417">
                  <c:v>8163582</c:v>
                </c:pt>
                <c:pt idx="6418">
                  <c:v>8468232</c:v>
                </c:pt>
                <c:pt idx="6419">
                  <c:v>11191264</c:v>
                </c:pt>
                <c:pt idx="6420">
                  <c:v>19206258</c:v>
                </c:pt>
                <c:pt idx="6421">
                  <c:v>13175396</c:v>
                </c:pt>
                <c:pt idx="6422">
                  <c:v>10567552</c:v>
                </c:pt>
                <c:pt idx="6423">
                  <c:v>13423692</c:v>
                </c:pt>
                <c:pt idx="6424">
                  <c:v>11583451</c:v>
                </c:pt>
                <c:pt idx="6425">
                  <c:v>10013661</c:v>
                </c:pt>
                <c:pt idx="6426">
                  <c:v>8262599</c:v>
                </c:pt>
                <c:pt idx="6427">
                  <c:v>4931139</c:v>
                </c:pt>
                <c:pt idx="6428">
                  <c:v>6874978</c:v>
                </c:pt>
                <c:pt idx="6429">
                  <c:v>7151630</c:v>
                </c:pt>
                <c:pt idx="6430">
                  <c:v>7290557</c:v>
                </c:pt>
                <c:pt idx="6431">
                  <c:v>6865003</c:v>
                </c:pt>
                <c:pt idx="6432">
                  <c:v>6746640</c:v>
                </c:pt>
                <c:pt idx="6433">
                  <c:v>7287804</c:v>
                </c:pt>
                <c:pt idx="6434">
                  <c:v>7442294</c:v>
                </c:pt>
                <c:pt idx="6435">
                  <c:v>8730884</c:v>
                </c:pt>
                <c:pt idx="6436">
                  <c:v>5069826</c:v>
                </c:pt>
                <c:pt idx="6437">
                  <c:v>8707286</c:v>
                </c:pt>
                <c:pt idx="6438">
                  <c:v>11286533</c:v>
                </c:pt>
                <c:pt idx="6439">
                  <c:v>23215574</c:v>
                </c:pt>
                <c:pt idx="6440">
                  <c:v>14879044</c:v>
                </c:pt>
                <c:pt idx="6441">
                  <c:v>9295245</c:v>
                </c:pt>
                <c:pt idx="6442">
                  <c:v>9259822</c:v>
                </c:pt>
                <c:pt idx="6443">
                  <c:v>7656686</c:v>
                </c:pt>
                <c:pt idx="6444">
                  <c:v>9443880</c:v>
                </c:pt>
                <c:pt idx="6445">
                  <c:v>60793166</c:v>
                </c:pt>
                <c:pt idx="6446">
                  <c:v>26135846</c:v>
                </c:pt>
                <c:pt idx="6447">
                  <c:v>25247959</c:v>
                </c:pt>
                <c:pt idx="6448">
                  <c:v>22206683</c:v>
                </c:pt>
                <c:pt idx="6449">
                  <c:v>14998514</c:v>
                </c:pt>
                <c:pt idx="6450">
                  <c:v>13085123</c:v>
                </c:pt>
                <c:pt idx="6451">
                  <c:v>10568514</c:v>
                </c:pt>
                <c:pt idx="6452">
                  <c:v>13827603</c:v>
                </c:pt>
                <c:pt idx="6453">
                  <c:v>14367514</c:v>
                </c:pt>
                <c:pt idx="6454">
                  <c:v>9081050</c:v>
                </c:pt>
                <c:pt idx="6455">
                  <c:v>14906100</c:v>
                </c:pt>
                <c:pt idx="6456">
                  <c:v>20578756</c:v>
                </c:pt>
                <c:pt idx="6457">
                  <c:v>17858602</c:v>
                </c:pt>
                <c:pt idx="6458">
                  <c:v>12862629</c:v>
                </c:pt>
                <c:pt idx="6459">
                  <c:v>11987940</c:v>
                </c:pt>
                <c:pt idx="6460">
                  <c:v>11430776</c:v>
                </c:pt>
                <c:pt idx="6461">
                  <c:v>9302357</c:v>
                </c:pt>
                <c:pt idx="6462">
                  <c:v>9340383</c:v>
                </c:pt>
                <c:pt idx="6463">
                  <c:v>8581952</c:v>
                </c:pt>
                <c:pt idx="6464">
                  <c:v>8919044</c:v>
                </c:pt>
                <c:pt idx="6465">
                  <c:v>8560047</c:v>
                </c:pt>
                <c:pt idx="6466">
                  <c:v>9732034</c:v>
                </c:pt>
                <c:pt idx="6467">
                  <c:v>8160885</c:v>
                </c:pt>
                <c:pt idx="6468">
                  <c:v>7383942</c:v>
                </c:pt>
                <c:pt idx="6469">
                  <c:v>11704648</c:v>
                </c:pt>
                <c:pt idx="6470">
                  <c:v>5638381</c:v>
                </c:pt>
                <c:pt idx="6471">
                  <c:v>9014765</c:v>
                </c:pt>
                <c:pt idx="6472">
                  <c:v>9143570</c:v>
                </c:pt>
                <c:pt idx="6473">
                  <c:v>8036622</c:v>
                </c:pt>
                <c:pt idx="6474">
                  <c:v>8041648</c:v>
                </c:pt>
                <c:pt idx="6475">
                  <c:v>7684553</c:v>
                </c:pt>
                <c:pt idx="6476">
                  <c:v>10202026</c:v>
                </c:pt>
                <c:pt idx="6477">
                  <c:v>9265863</c:v>
                </c:pt>
                <c:pt idx="6478">
                  <c:v>9518336</c:v>
                </c:pt>
                <c:pt idx="6479">
                  <c:v>10729126</c:v>
                </c:pt>
                <c:pt idx="6480">
                  <c:v>10355352</c:v>
                </c:pt>
                <c:pt idx="6481">
                  <c:v>11204828</c:v>
                </c:pt>
                <c:pt idx="6482">
                  <c:v>22810237</c:v>
                </c:pt>
                <c:pt idx="6483">
                  <c:v>15381226</c:v>
                </c:pt>
                <c:pt idx="6484">
                  <c:v>9054912</c:v>
                </c:pt>
                <c:pt idx="6485">
                  <c:v>9202222</c:v>
                </c:pt>
                <c:pt idx="6486">
                  <c:v>8993547</c:v>
                </c:pt>
                <c:pt idx="6487">
                  <c:v>8049784</c:v>
                </c:pt>
                <c:pt idx="6488">
                  <c:v>6766298</c:v>
                </c:pt>
                <c:pt idx="6489">
                  <c:v>8654145</c:v>
                </c:pt>
                <c:pt idx="6490">
                  <c:v>6439692</c:v>
                </c:pt>
                <c:pt idx="6491">
                  <c:v>9827891</c:v>
                </c:pt>
                <c:pt idx="6492">
                  <c:v>8603707</c:v>
                </c:pt>
                <c:pt idx="6493">
                  <c:v>7562649</c:v>
                </c:pt>
                <c:pt idx="6494">
                  <c:v>6601403</c:v>
                </c:pt>
                <c:pt idx="6495">
                  <c:v>7659012</c:v>
                </c:pt>
                <c:pt idx="6496">
                  <c:v>6426862</c:v>
                </c:pt>
                <c:pt idx="6497">
                  <c:v>7459584</c:v>
                </c:pt>
                <c:pt idx="6498">
                  <c:v>10658398</c:v>
                </c:pt>
                <c:pt idx="6499">
                  <c:v>7489675</c:v>
                </c:pt>
                <c:pt idx="6500">
                  <c:v>6069500</c:v>
                </c:pt>
                <c:pt idx="6501">
                  <c:v>7439502</c:v>
                </c:pt>
                <c:pt idx="6502">
                  <c:v>7712486</c:v>
                </c:pt>
                <c:pt idx="6503">
                  <c:v>9066167</c:v>
                </c:pt>
                <c:pt idx="6504">
                  <c:v>8618303</c:v>
                </c:pt>
                <c:pt idx="6505">
                  <c:v>7060063</c:v>
                </c:pt>
                <c:pt idx="6506">
                  <c:v>10362581</c:v>
                </c:pt>
                <c:pt idx="6507">
                  <c:v>12254419</c:v>
                </c:pt>
                <c:pt idx="6508">
                  <c:v>10355952</c:v>
                </c:pt>
                <c:pt idx="6509">
                  <c:v>5174779</c:v>
                </c:pt>
                <c:pt idx="6510">
                  <c:v>8910319</c:v>
                </c:pt>
                <c:pt idx="6511">
                  <c:v>6073414</c:v>
                </c:pt>
                <c:pt idx="6512">
                  <c:v>8661169</c:v>
                </c:pt>
                <c:pt idx="6513">
                  <c:v>7094628</c:v>
                </c:pt>
                <c:pt idx="6514">
                  <c:v>6396488</c:v>
                </c:pt>
                <c:pt idx="6515">
                  <c:v>7933713</c:v>
                </c:pt>
                <c:pt idx="6516">
                  <c:v>14684446</c:v>
                </c:pt>
                <c:pt idx="6517">
                  <c:v>5822265</c:v>
                </c:pt>
                <c:pt idx="6518">
                  <c:v>7268572</c:v>
                </c:pt>
                <c:pt idx="6519">
                  <c:v>8242642</c:v>
                </c:pt>
                <c:pt idx="6520">
                  <c:v>5757807</c:v>
                </c:pt>
                <c:pt idx="6521">
                  <c:v>6506310</c:v>
                </c:pt>
                <c:pt idx="6522">
                  <c:v>19940492</c:v>
                </c:pt>
                <c:pt idx="6523">
                  <c:v>6647388</c:v>
                </c:pt>
                <c:pt idx="6524">
                  <c:v>7175404</c:v>
                </c:pt>
                <c:pt idx="6525">
                  <c:v>6939697</c:v>
                </c:pt>
                <c:pt idx="6526">
                  <c:v>10660422</c:v>
                </c:pt>
                <c:pt idx="6527">
                  <c:v>7970526</c:v>
                </c:pt>
                <c:pt idx="6528">
                  <c:v>8758022</c:v>
                </c:pt>
                <c:pt idx="6529">
                  <c:v>8877634</c:v>
                </c:pt>
                <c:pt idx="6530">
                  <c:v>7858373</c:v>
                </c:pt>
                <c:pt idx="6531">
                  <c:v>6647723</c:v>
                </c:pt>
                <c:pt idx="6532">
                  <c:v>7338288</c:v>
                </c:pt>
                <c:pt idx="6533">
                  <c:v>6305021</c:v>
                </c:pt>
                <c:pt idx="6534">
                  <c:v>8201668</c:v>
                </c:pt>
                <c:pt idx="6535">
                  <c:v>7658502</c:v>
                </c:pt>
                <c:pt idx="6536">
                  <c:v>6651679</c:v>
                </c:pt>
                <c:pt idx="6537">
                  <c:v>9777118</c:v>
                </c:pt>
                <c:pt idx="6538">
                  <c:v>4781316</c:v>
                </c:pt>
                <c:pt idx="6539">
                  <c:v>7182943</c:v>
                </c:pt>
                <c:pt idx="6540">
                  <c:v>8051727</c:v>
                </c:pt>
                <c:pt idx="6541">
                  <c:v>8897784</c:v>
                </c:pt>
                <c:pt idx="6542">
                  <c:v>7986463</c:v>
                </c:pt>
                <c:pt idx="6543">
                  <c:v>8791813</c:v>
                </c:pt>
                <c:pt idx="6544">
                  <c:v>7997066</c:v>
                </c:pt>
                <c:pt idx="6545">
                  <c:v>9982673</c:v>
                </c:pt>
                <c:pt idx="6546">
                  <c:v>22751595</c:v>
                </c:pt>
                <c:pt idx="6547">
                  <c:v>12197289</c:v>
                </c:pt>
                <c:pt idx="6548">
                  <c:v>8227866</c:v>
                </c:pt>
                <c:pt idx="6549">
                  <c:v>7374762</c:v>
                </c:pt>
                <c:pt idx="6550">
                  <c:v>13027070</c:v>
                </c:pt>
                <c:pt idx="6551">
                  <c:v>9377296</c:v>
                </c:pt>
                <c:pt idx="6552">
                  <c:v>12480729</c:v>
                </c:pt>
                <c:pt idx="6553">
                  <c:v>9785511</c:v>
                </c:pt>
                <c:pt idx="6554">
                  <c:v>9004922</c:v>
                </c:pt>
                <c:pt idx="6555">
                  <c:v>9508804</c:v>
                </c:pt>
                <c:pt idx="6556">
                  <c:v>11032583</c:v>
                </c:pt>
                <c:pt idx="6557">
                  <c:v>9226706</c:v>
                </c:pt>
                <c:pt idx="6558">
                  <c:v>8402708</c:v>
                </c:pt>
                <c:pt idx="6559">
                  <c:v>6241257</c:v>
                </c:pt>
                <c:pt idx="6560">
                  <c:v>6537666</c:v>
                </c:pt>
                <c:pt idx="6561">
                  <c:v>8166021</c:v>
                </c:pt>
                <c:pt idx="6562">
                  <c:v>19292869</c:v>
                </c:pt>
                <c:pt idx="6563">
                  <c:v>9526286</c:v>
                </c:pt>
                <c:pt idx="6564">
                  <c:v>13873244</c:v>
                </c:pt>
                <c:pt idx="6565">
                  <c:v>10422887</c:v>
                </c:pt>
                <c:pt idx="6566">
                  <c:v>8459045</c:v>
                </c:pt>
                <c:pt idx="6567">
                  <c:v>7247710</c:v>
                </c:pt>
                <c:pt idx="6568">
                  <c:v>6452894</c:v>
                </c:pt>
                <c:pt idx="6569">
                  <c:v>10112622</c:v>
                </c:pt>
                <c:pt idx="6570">
                  <c:v>7416466</c:v>
                </c:pt>
                <c:pt idx="6571">
                  <c:v>4297621</c:v>
                </c:pt>
                <c:pt idx="6572">
                  <c:v>6856096</c:v>
                </c:pt>
                <c:pt idx="6573">
                  <c:v>6358143</c:v>
                </c:pt>
                <c:pt idx="6574">
                  <c:v>7091122</c:v>
                </c:pt>
                <c:pt idx="6575">
                  <c:v>9681363</c:v>
                </c:pt>
                <c:pt idx="6576">
                  <c:v>7500388</c:v>
                </c:pt>
                <c:pt idx="6577">
                  <c:v>10619352</c:v>
                </c:pt>
                <c:pt idx="6578">
                  <c:v>8009587</c:v>
                </c:pt>
                <c:pt idx="6579">
                  <c:v>11262266</c:v>
                </c:pt>
                <c:pt idx="6580">
                  <c:v>11373668</c:v>
                </c:pt>
                <c:pt idx="6581">
                  <c:v>10572458</c:v>
                </c:pt>
                <c:pt idx="6582">
                  <c:v>9482773</c:v>
                </c:pt>
                <c:pt idx="6583">
                  <c:v>7378574</c:v>
                </c:pt>
                <c:pt idx="6584">
                  <c:v>8988814</c:v>
                </c:pt>
                <c:pt idx="6585">
                  <c:v>10074499</c:v>
                </c:pt>
                <c:pt idx="6586">
                  <c:v>16379236</c:v>
                </c:pt>
                <c:pt idx="6587">
                  <c:v>5660567</c:v>
                </c:pt>
                <c:pt idx="6588">
                  <c:v>8498473</c:v>
                </c:pt>
                <c:pt idx="6589">
                  <c:v>10814080</c:v>
                </c:pt>
                <c:pt idx="6590">
                  <c:v>9068244</c:v>
                </c:pt>
                <c:pt idx="6591">
                  <c:v>5566576</c:v>
                </c:pt>
                <c:pt idx="6592">
                  <c:v>6407484</c:v>
                </c:pt>
                <c:pt idx="6593">
                  <c:v>5889724</c:v>
                </c:pt>
                <c:pt idx="6594">
                  <c:v>5335145</c:v>
                </c:pt>
                <c:pt idx="6595">
                  <c:v>4409641</c:v>
                </c:pt>
                <c:pt idx="6596">
                  <c:v>9020864</c:v>
                </c:pt>
                <c:pt idx="6597">
                  <c:v>6650601</c:v>
                </c:pt>
                <c:pt idx="6598">
                  <c:v>7996713</c:v>
                </c:pt>
                <c:pt idx="6599">
                  <c:v>7347316</c:v>
                </c:pt>
                <c:pt idx="6600">
                  <c:v>12455556</c:v>
                </c:pt>
                <c:pt idx="6601">
                  <c:v>7763961</c:v>
                </c:pt>
                <c:pt idx="6602">
                  <c:v>6975726</c:v>
                </c:pt>
                <c:pt idx="6603">
                  <c:v>7862691</c:v>
                </c:pt>
                <c:pt idx="6604">
                  <c:v>6519711</c:v>
                </c:pt>
                <c:pt idx="6605">
                  <c:v>11185515</c:v>
                </c:pt>
                <c:pt idx="6606">
                  <c:v>17649519</c:v>
                </c:pt>
                <c:pt idx="6607">
                  <c:v>58783719</c:v>
                </c:pt>
                <c:pt idx="6608">
                  <c:v>37812587</c:v>
                </c:pt>
                <c:pt idx="6609">
                  <c:v>17755537</c:v>
                </c:pt>
                <c:pt idx="6610">
                  <c:v>11667877</c:v>
                </c:pt>
                <c:pt idx="6611">
                  <c:v>21859177</c:v>
                </c:pt>
                <c:pt idx="6612">
                  <c:v>15485264</c:v>
                </c:pt>
                <c:pt idx="6613">
                  <c:v>10196442</c:v>
                </c:pt>
                <c:pt idx="6614">
                  <c:v>10042237</c:v>
                </c:pt>
                <c:pt idx="6615">
                  <c:v>11030838</c:v>
                </c:pt>
                <c:pt idx="6616">
                  <c:v>12853858</c:v>
                </c:pt>
                <c:pt idx="6617">
                  <c:v>8807585</c:v>
                </c:pt>
                <c:pt idx="6618">
                  <c:v>10043957</c:v>
                </c:pt>
                <c:pt idx="6619">
                  <c:v>13267629</c:v>
                </c:pt>
                <c:pt idx="6620">
                  <c:v>11511859</c:v>
                </c:pt>
                <c:pt idx="6621">
                  <c:v>18172529</c:v>
                </c:pt>
                <c:pt idx="6622">
                  <c:v>33367010</c:v>
                </c:pt>
                <c:pt idx="6623">
                  <c:v>16984174</c:v>
                </c:pt>
                <c:pt idx="6624">
                  <c:v>14203766</c:v>
                </c:pt>
                <c:pt idx="6625">
                  <c:v>14493976</c:v>
                </c:pt>
                <c:pt idx="6626">
                  <c:v>13069689</c:v>
                </c:pt>
                <c:pt idx="6627">
                  <c:v>12553979</c:v>
                </c:pt>
                <c:pt idx="6628">
                  <c:v>13104415</c:v>
                </c:pt>
                <c:pt idx="6629">
                  <c:v>12038783</c:v>
                </c:pt>
                <c:pt idx="6630">
                  <c:v>11578140</c:v>
                </c:pt>
                <c:pt idx="6631">
                  <c:v>17014124</c:v>
                </c:pt>
                <c:pt idx="6632">
                  <c:v>10123345</c:v>
                </c:pt>
                <c:pt idx="6633">
                  <c:v>9526723</c:v>
                </c:pt>
                <c:pt idx="6634">
                  <c:v>8851789</c:v>
                </c:pt>
                <c:pt idx="6635">
                  <c:v>6519095</c:v>
                </c:pt>
                <c:pt idx="6636">
                  <c:v>9369902</c:v>
                </c:pt>
                <c:pt idx="6637">
                  <c:v>24393047</c:v>
                </c:pt>
                <c:pt idx="6638">
                  <c:v>26544607</c:v>
                </c:pt>
                <c:pt idx="6639">
                  <c:v>13694693</c:v>
                </c:pt>
                <c:pt idx="6640">
                  <c:v>22292689</c:v>
                </c:pt>
                <c:pt idx="6641">
                  <c:v>34675734</c:v>
                </c:pt>
                <c:pt idx="6642">
                  <c:v>43856881</c:v>
                </c:pt>
                <c:pt idx="6643">
                  <c:v>29227113</c:v>
                </c:pt>
                <c:pt idx="6644">
                  <c:v>21218495</c:v>
                </c:pt>
                <c:pt idx="6645">
                  <c:v>12923058</c:v>
                </c:pt>
                <c:pt idx="6646">
                  <c:v>14961903</c:v>
                </c:pt>
                <c:pt idx="6647">
                  <c:v>22751213</c:v>
                </c:pt>
                <c:pt idx="6648">
                  <c:v>14732899</c:v>
                </c:pt>
                <c:pt idx="6649">
                  <c:v>17341128</c:v>
                </c:pt>
                <c:pt idx="6650">
                  <c:v>12750230</c:v>
                </c:pt>
                <c:pt idx="6651">
                  <c:v>17809393</c:v>
                </c:pt>
                <c:pt idx="6652">
                  <c:v>9944135</c:v>
                </c:pt>
                <c:pt idx="6653">
                  <c:v>9922244</c:v>
                </c:pt>
                <c:pt idx="6654">
                  <c:v>10786446</c:v>
                </c:pt>
                <c:pt idx="6655">
                  <c:v>13842815</c:v>
                </c:pt>
                <c:pt idx="6656">
                  <c:v>10019364</c:v>
                </c:pt>
                <c:pt idx="6657">
                  <c:v>14222662</c:v>
                </c:pt>
                <c:pt idx="6658">
                  <c:v>9869172</c:v>
                </c:pt>
                <c:pt idx="6659">
                  <c:v>9707518</c:v>
                </c:pt>
                <c:pt idx="6660">
                  <c:v>15759510</c:v>
                </c:pt>
                <c:pt idx="6661">
                  <c:v>8263641</c:v>
                </c:pt>
                <c:pt idx="6662">
                  <c:v>16307401</c:v>
                </c:pt>
                <c:pt idx="6663">
                  <c:v>18487980</c:v>
                </c:pt>
                <c:pt idx="6664">
                  <c:v>18861324</c:v>
                </c:pt>
                <c:pt idx="6665">
                  <c:v>11818761</c:v>
                </c:pt>
                <c:pt idx="6666">
                  <c:v>12024043</c:v>
                </c:pt>
                <c:pt idx="6667">
                  <c:v>13458780</c:v>
                </c:pt>
                <c:pt idx="6668">
                  <c:v>14218222</c:v>
                </c:pt>
                <c:pt idx="6669">
                  <c:v>18823237</c:v>
                </c:pt>
                <c:pt idx="6670">
                  <c:v>39306149</c:v>
                </c:pt>
                <c:pt idx="6671">
                  <c:v>28284021</c:v>
                </c:pt>
                <c:pt idx="6672">
                  <c:v>18556792</c:v>
                </c:pt>
                <c:pt idx="6673">
                  <c:v>12573756</c:v>
                </c:pt>
                <c:pt idx="6674">
                  <c:v>15558000</c:v>
                </c:pt>
                <c:pt idx="6675">
                  <c:v>18034257</c:v>
                </c:pt>
                <c:pt idx="6676">
                  <c:v>9453393</c:v>
                </c:pt>
                <c:pt idx="6677">
                  <c:v>10025907</c:v>
                </c:pt>
                <c:pt idx="6678">
                  <c:v>10980630</c:v>
                </c:pt>
                <c:pt idx="6679">
                  <c:v>12573480</c:v>
                </c:pt>
                <c:pt idx="6680">
                  <c:v>9261896</c:v>
                </c:pt>
                <c:pt idx="6681">
                  <c:v>13264336</c:v>
                </c:pt>
                <c:pt idx="6682">
                  <c:v>8601573</c:v>
                </c:pt>
                <c:pt idx="6683">
                  <c:v>8682941</c:v>
                </c:pt>
                <c:pt idx="6684">
                  <c:v>10202348</c:v>
                </c:pt>
                <c:pt idx="6685">
                  <c:v>8012668</c:v>
                </c:pt>
                <c:pt idx="6686">
                  <c:v>23671378</c:v>
                </c:pt>
                <c:pt idx="6687">
                  <c:v>8278732</c:v>
                </c:pt>
                <c:pt idx="6688">
                  <c:v>12316540</c:v>
                </c:pt>
                <c:pt idx="6689">
                  <c:v>14027093</c:v>
                </c:pt>
                <c:pt idx="6690">
                  <c:v>13394140</c:v>
                </c:pt>
                <c:pt idx="6691">
                  <c:v>7711247</c:v>
                </c:pt>
                <c:pt idx="6692">
                  <c:v>9261190</c:v>
                </c:pt>
                <c:pt idx="6693">
                  <c:v>7919449</c:v>
                </c:pt>
                <c:pt idx="6694">
                  <c:v>13455201</c:v>
                </c:pt>
                <c:pt idx="6695">
                  <c:v>20872972</c:v>
                </c:pt>
                <c:pt idx="6696">
                  <c:v>11908211</c:v>
                </c:pt>
                <c:pt idx="6697">
                  <c:v>13964361</c:v>
                </c:pt>
                <c:pt idx="6698">
                  <c:v>15779980</c:v>
                </c:pt>
                <c:pt idx="6699">
                  <c:v>9710978</c:v>
                </c:pt>
                <c:pt idx="6700">
                  <c:v>13782609</c:v>
                </c:pt>
                <c:pt idx="6701">
                  <c:v>12924395</c:v>
                </c:pt>
                <c:pt idx="6702">
                  <c:v>10066743</c:v>
                </c:pt>
                <c:pt idx="6703">
                  <c:v>23192572</c:v>
                </c:pt>
                <c:pt idx="6704">
                  <c:v>14819056</c:v>
                </c:pt>
                <c:pt idx="6705">
                  <c:v>14023335</c:v>
                </c:pt>
                <c:pt idx="6706">
                  <c:v>12438405</c:v>
                </c:pt>
                <c:pt idx="6707">
                  <c:v>11508574</c:v>
                </c:pt>
                <c:pt idx="6708">
                  <c:v>20309502</c:v>
                </c:pt>
                <c:pt idx="6709">
                  <c:v>15591789</c:v>
                </c:pt>
                <c:pt idx="6710">
                  <c:v>9192483</c:v>
                </c:pt>
                <c:pt idx="6711">
                  <c:v>18593708</c:v>
                </c:pt>
                <c:pt idx="6712">
                  <c:v>27155146</c:v>
                </c:pt>
                <c:pt idx="6713">
                  <c:v>28403222</c:v>
                </c:pt>
                <c:pt idx="6714">
                  <c:v>20271302</c:v>
                </c:pt>
                <c:pt idx="6715">
                  <c:v>19741664</c:v>
                </c:pt>
                <c:pt idx="6716">
                  <c:v>13480972</c:v>
                </c:pt>
                <c:pt idx="6717">
                  <c:v>11901499</c:v>
                </c:pt>
                <c:pt idx="6718">
                  <c:v>10864584</c:v>
                </c:pt>
                <c:pt idx="6719">
                  <c:v>11216068</c:v>
                </c:pt>
                <c:pt idx="6720">
                  <c:v>10716975</c:v>
                </c:pt>
                <c:pt idx="6721">
                  <c:v>10655486</c:v>
                </c:pt>
                <c:pt idx="6722">
                  <c:v>11808737</c:v>
                </c:pt>
                <c:pt idx="6723">
                  <c:v>11372882</c:v>
                </c:pt>
                <c:pt idx="6724">
                  <c:v>22582402</c:v>
                </c:pt>
                <c:pt idx="6725">
                  <c:v>19972038</c:v>
                </c:pt>
                <c:pt idx="6726">
                  <c:v>19293520</c:v>
                </c:pt>
                <c:pt idx="6727">
                  <c:v>21584170</c:v>
                </c:pt>
                <c:pt idx="6728">
                  <c:v>19220331</c:v>
                </c:pt>
                <c:pt idx="6729">
                  <c:v>15683114</c:v>
                </c:pt>
                <c:pt idx="6730">
                  <c:v>16663311</c:v>
                </c:pt>
                <c:pt idx="6731">
                  <c:v>45052592</c:v>
                </c:pt>
                <c:pt idx="6732">
                  <c:v>52903620</c:v>
                </c:pt>
                <c:pt idx="6733">
                  <c:v>22585296</c:v>
                </c:pt>
                <c:pt idx="6734">
                  <c:v>21037199</c:v>
                </c:pt>
                <c:pt idx="6735">
                  <c:v>11690667</c:v>
                </c:pt>
                <c:pt idx="6736">
                  <c:v>19536581</c:v>
                </c:pt>
                <c:pt idx="6737">
                  <c:v>25731750</c:v>
                </c:pt>
                <c:pt idx="6738">
                  <c:v>13089172</c:v>
                </c:pt>
                <c:pt idx="6739">
                  <c:v>12663082</c:v>
                </c:pt>
                <c:pt idx="6740">
                  <c:v>22017963</c:v>
                </c:pt>
                <c:pt idx="6741">
                  <c:v>19860383</c:v>
                </c:pt>
                <c:pt idx="6742">
                  <c:v>21095641</c:v>
                </c:pt>
                <c:pt idx="6743">
                  <c:v>31095265</c:v>
                </c:pt>
                <c:pt idx="6744">
                  <c:v>31193148</c:v>
                </c:pt>
                <c:pt idx="6745">
                  <c:v>24528068</c:v>
                </c:pt>
                <c:pt idx="6746">
                  <c:v>22379012</c:v>
                </c:pt>
                <c:pt idx="6747">
                  <c:v>18889635</c:v>
                </c:pt>
                <c:pt idx="6748">
                  <c:v>20519406</c:v>
                </c:pt>
                <c:pt idx="6749">
                  <c:v>14727277</c:v>
                </c:pt>
                <c:pt idx="6750">
                  <c:v>15243472</c:v>
                </c:pt>
                <c:pt idx="6751">
                  <c:v>11510307</c:v>
                </c:pt>
                <c:pt idx="6752">
                  <c:v>15393526</c:v>
                </c:pt>
                <c:pt idx="6753">
                  <c:v>10709972</c:v>
                </c:pt>
                <c:pt idx="6754">
                  <c:v>11510990</c:v>
                </c:pt>
                <c:pt idx="6755">
                  <c:v>13555525</c:v>
                </c:pt>
                <c:pt idx="6756">
                  <c:v>9434811</c:v>
                </c:pt>
                <c:pt idx="6757">
                  <c:v>13546124</c:v>
                </c:pt>
                <c:pt idx="6758">
                  <c:v>12189133</c:v>
                </c:pt>
                <c:pt idx="6759">
                  <c:v>9611328</c:v>
                </c:pt>
                <c:pt idx="6760">
                  <c:v>9186041</c:v>
                </c:pt>
                <c:pt idx="6761">
                  <c:v>10581371</c:v>
                </c:pt>
                <c:pt idx="6762">
                  <c:v>13213194</c:v>
                </c:pt>
                <c:pt idx="6763">
                  <c:v>9481403</c:v>
                </c:pt>
                <c:pt idx="6764">
                  <c:v>18464355</c:v>
                </c:pt>
                <c:pt idx="6765">
                  <c:v>11317391</c:v>
                </c:pt>
                <c:pt idx="6766">
                  <c:v>10260578</c:v>
                </c:pt>
                <c:pt idx="6767">
                  <c:v>14964411</c:v>
                </c:pt>
                <c:pt idx="6768">
                  <c:v>10339023</c:v>
                </c:pt>
                <c:pt idx="6769">
                  <c:v>11910831</c:v>
                </c:pt>
                <c:pt idx="6770">
                  <c:v>15059547</c:v>
                </c:pt>
                <c:pt idx="6771">
                  <c:v>13415497</c:v>
                </c:pt>
                <c:pt idx="6772">
                  <c:v>8787842</c:v>
                </c:pt>
                <c:pt idx="6773">
                  <c:v>12194259</c:v>
                </c:pt>
                <c:pt idx="6774">
                  <c:v>8582819</c:v>
                </c:pt>
                <c:pt idx="6775">
                  <c:v>9115969</c:v>
                </c:pt>
                <c:pt idx="6776">
                  <c:v>15855048</c:v>
                </c:pt>
                <c:pt idx="6777">
                  <c:v>18429784</c:v>
                </c:pt>
                <c:pt idx="6778">
                  <c:v>5794249</c:v>
                </c:pt>
                <c:pt idx="6779">
                  <c:v>14576105</c:v>
                </c:pt>
                <c:pt idx="6780">
                  <c:v>8280927</c:v>
                </c:pt>
                <c:pt idx="6781">
                  <c:v>15103400</c:v>
                </c:pt>
                <c:pt idx="6782">
                  <c:v>17908399</c:v>
                </c:pt>
                <c:pt idx="6783">
                  <c:v>13561649</c:v>
                </c:pt>
                <c:pt idx="6784">
                  <c:v>11850168</c:v>
                </c:pt>
                <c:pt idx="6785">
                  <c:v>11164365</c:v>
                </c:pt>
                <c:pt idx="6786">
                  <c:v>12555033</c:v>
                </c:pt>
                <c:pt idx="6787">
                  <c:v>10001896</c:v>
                </c:pt>
                <c:pt idx="6788">
                  <c:v>12054159</c:v>
                </c:pt>
                <c:pt idx="6789">
                  <c:v>10394172</c:v>
                </c:pt>
                <c:pt idx="6790">
                  <c:v>11925013</c:v>
                </c:pt>
                <c:pt idx="6791">
                  <c:v>6443849</c:v>
                </c:pt>
                <c:pt idx="6792">
                  <c:v>12163858</c:v>
                </c:pt>
                <c:pt idx="6793">
                  <c:v>11714387</c:v>
                </c:pt>
                <c:pt idx="6794">
                  <c:v>21812670</c:v>
                </c:pt>
                <c:pt idx="6795">
                  <c:v>18689223</c:v>
                </c:pt>
                <c:pt idx="6796">
                  <c:v>62274668</c:v>
                </c:pt>
                <c:pt idx="6797">
                  <c:v>21030823</c:v>
                </c:pt>
                <c:pt idx="6798">
                  <c:v>14819950</c:v>
                </c:pt>
                <c:pt idx="6799">
                  <c:v>11165073</c:v>
                </c:pt>
                <c:pt idx="6800">
                  <c:v>16535701</c:v>
                </c:pt>
                <c:pt idx="6801">
                  <c:v>9935780</c:v>
                </c:pt>
                <c:pt idx="6802">
                  <c:v>13434862</c:v>
                </c:pt>
                <c:pt idx="6803">
                  <c:v>20135345</c:v>
                </c:pt>
                <c:pt idx="6804">
                  <c:v>13779107</c:v>
                </c:pt>
                <c:pt idx="6805">
                  <c:v>10007766</c:v>
                </c:pt>
                <c:pt idx="6806">
                  <c:v>13062658</c:v>
                </c:pt>
                <c:pt idx="6807">
                  <c:v>12691190</c:v>
                </c:pt>
                <c:pt idx="6808">
                  <c:v>10917292</c:v>
                </c:pt>
                <c:pt idx="6809">
                  <c:v>10339213</c:v>
                </c:pt>
                <c:pt idx="6810">
                  <c:v>19834867</c:v>
                </c:pt>
                <c:pt idx="6811">
                  <c:v>14865161</c:v>
                </c:pt>
                <c:pt idx="6812">
                  <c:v>13112091</c:v>
                </c:pt>
                <c:pt idx="6813">
                  <c:v>16610009</c:v>
                </c:pt>
                <c:pt idx="6814">
                  <c:v>11818985</c:v>
                </c:pt>
                <c:pt idx="6815">
                  <c:v>13882151</c:v>
                </c:pt>
                <c:pt idx="6816">
                  <c:v>11453908</c:v>
                </c:pt>
                <c:pt idx="6817">
                  <c:v>9834757</c:v>
                </c:pt>
                <c:pt idx="6818">
                  <c:v>10694009</c:v>
                </c:pt>
                <c:pt idx="6819">
                  <c:v>9390115</c:v>
                </c:pt>
                <c:pt idx="6820">
                  <c:v>10624495</c:v>
                </c:pt>
                <c:pt idx="6821">
                  <c:v>18137330</c:v>
                </c:pt>
                <c:pt idx="6822">
                  <c:v>8838925</c:v>
                </c:pt>
                <c:pt idx="6823">
                  <c:v>14380026</c:v>
                </c:pt>
                <c:pt idx="6824">
                  <c:v>10186572</c:v>
                </c:pt>
                <c:pt idx="6825">
                  <c:v>9895248</c:v>
                </c:pt>
                <c:pt idx="6826">
                  <c:v>8045290</c:v>
                </c:pt>
                <c:pt idx="6827">
                  <c:v>16646881</c:v>
                </c:pt>
                <c:pt idx="6828">
                  <c:v>11217660</c:v>
                </c:pt>
                <c:pt idx="6829">
                  <c:v>12761061</c:v>
                </c:pt>
                <c:pt idx="6830">
                  <c:v>12483722</c:v>
                </c:pt>
                <c:pt idx="6831">
                  <c:v>9672870</c:v>
                </c:pt>
                <c:pt idx="6832">
                  <c:v>9699663</c:v>
                </c:pt>
                <c:pt idx="6833">
                  <c:v>15307905</c:v>
                </c:pt>
                <c:pt idx="6834">
                  <c:v>9027611</c:v>
                </c:pt>
                <c:pt idx="6835">
                  <c:v>7944938</c:v>
                </c:pt>
                <c:pt idx="6836">
                  <c:v>19476980</c:v>
                </c:pt>
                <c:pt idx="6837">
                  <c:v>15139257</c:v>
                </c:pt>
                <c:pt idx="6838">
                  <c:v>11169364</c:v>
                </c:pt>
                <c:pt idx="6839">
                  <c:v>14721065</c:v>
                </c:pt>
                <c:pt idx="6840">
                  <c:v>10553405</c:v>
                </c:pt>
                <c:pt idx="6841">
                  <c:v>16170143</c:v>
                </c:pt>
                <c:pt idx="6842">
                  <c:v>17847038</c:v>
                </c:pt>
                <c:pt idx="6843">
                  <c:v>7634490</c:v>
                </c:pt>
                <c:pt idx="6844">
                  <c:v>8053235</c:v>
                </c:pt>
                <c:pt idx="6845">
                  <c:v>10664418</c:v>
                </c:pt>
                <c:pt idx="6846">
                  <c:v>11235213</c:v>
                </c:pt>
                <c:pt idx="6847">
                  <c:v>6427867</c:v>
                </c:pt>
                <c:pt idx="6848">
                  <c:v>10951425</c:v>
                </c:pt>
                <c:pt idx="6849">
                  <c:v>10261948</c:v>
                </c:pt>
                <c:pt idx="6850">
                  <c:v>24339947</c:v>
                </c:pt>
                <c:pt idx="6851">
                  <c:v>17010000</c:v>
                </c:pt>
                <c:pt idx="6852">
                  <c:v>13262732</c:v>
                </c:pt>
                <c:pt idx="6853">
                  <c:v>17265198</c:v>
                </c:pt>
                <c:pt idx="6854">
                  <c:v>16612392</c:v>
                </c:pt>
                <c:pt idx="6855">
                  <c:v>14182944</c:v>
                </c:pt>
                <c:pt idx="6856">
                  <c:v>18286492</c:v>
                </c:pt>
                <c:pt idx="6857">
                  <c:v>38539551</c:v>
                </c:pt>
                <c:pt idx="6858">
                  <c:v>21606103</c:v>
                </c:pt>
                <c:pt idx="6859">
                  <c:v>19061304</c:v>
                </c:pt>
                <c:pt idx="6860">
                  <c:v>17294474</c:v>
                </c:pt>
                <c:pt idx="6861">
                  <c:v>8986795</c:v>
                </c:pt>
                <c:pt idx="6862">
                  <c:v>13183798</c:v>
                </c:pt>
                <c:pt idx="6863">
                  <c:v>68667472</c:v>
                </c:pt>
                <c:pt idx="6864">
                  <c:v>31738835</c:v>
                </c:pt>
                <c:pt idx="6865">
                  <c:v>15199493</c:v>
                </c:pt>
                <c:pt idx="6866">
                  <c:v>13538952</c:v>
                </c:pt>
                <c:pt idx="6867">
                  <c:v>15781905</c:v>
                </c:pt>
                <c:pt idx="6868">
                  <c:v>17719766</c:v>
                </c:pt>
                <c:pt idx="6869">
                  <c:v>12692908</c:v>
                </c:pt>
                <c:pt idx="6870">
                  <c:v>10997769</c:v>
                </c:pt>
                <c:pt idx="6871">
                  <c:v>8491436</c:v>
                </c:pt>
                <c:pt idx="6872">
                  <c:v>11616199</c:v>
                </c:pt>
                <c:pt idx="6873">
                  <c:v>9296479</c:v>
                </c:pt>
                <c:pt idx="6874">
                  <c:v>9224508</c:v>
                </c:pt>
                <c:pt idx="6875">
                  <c:v>7373675</c:v>
                </c:pt>
                <c:pt idx="6876">
                  <c:v>15580928</c:v>
                </c:pt>
                <c:pt idx="6877">
                  <c:v>23220332</c:v>
                </c:pt>
                <c:pt idx="6878">
                  <c:v>14988136</c:v>
                </c:pt>
                <c:pt idx="6879">
                  <c:v>13163071</c:v>
                </c:pt>
                <c:pt idx="6880">
                  <c:v>10639333</c:v>
                </c:pt>
                <c:pt idx="6881">
                  <c:v>13757337</c:v>
                </c:pt>
                <c:pt idx="6882">
                  <c:v>15114277</c:v>
                </c:pt>
                <c:pt idx="6883">
                  <c:v>20580951</c:v>
                </c:pt>
                <c:pt idx="6884">
                  <c:v>14112250</c:v>
                </c:pt>
                <c:pt idx="6885">
                  <c:v>24219211</c:v>
                </c:pt>
                <c:pt idx="6886">
                  <c:v>27929427</c:v>
                </c:pt>
                <c:pt idx="6887">
                  <c:v>37402998</c:v>
                </c:pt>
                <c:pt idx="6888">
                  <c:v>29395234</c:v>
                </c:pt>
                <c:pt idx="6889">
                  <c:v>17333996</c:v>
                </c:pt>
                <c:pt idx="6890">
                  <c:v>17864290</c:v>
                </c:pt>
                <c:pt idx="6891">
                  <c:v>21012687</c:v>
                </c:pt>
                <c:pt idx="6892">
                  <c:v>18265099</c:v>
                </c:pt>
                <c:pt idx="6893">
                  <c:v>16561137</c:v>
                </c:pt>
                <c:pt idx="6894">
                  <c:v>14737610</c:v>
                </c:pt>
                <c:pt idx="6895">
                  <c:v>14381570</c:v>
                </c:pt>
                <c:pt idx="6896">
                  <c:v>11449411</c:v>
                </c:pt>
                <c:pt idx="6897">
                  <c:v>9678112</c:v>
                </c:pt>
                <c:pt idx="6898">
                  <c:v>9986033</c:v>
                </c:pt>
                <c:pt idx="6899">
                  <c:v>10678482</c:v>
                </c:pt>
                <c:pt idx="6900">
                  <c:v>12209690</c:v>
                </c:pt>
                <c:pt idx="6901">
                  <c:v>9993226</c:v>
                </c:pt>
                <c:pt idx="6902">
                  <c:v>11440018</c:v>
                </c:pt>
                <c:pt idx="6903">
                  <c:v>8718753</c:v>
                </c:pt>
                <c:pt idx="6904">
                  <c:v>14644601</c:v>
                </c:pt>
                <c:pt idx="6905">
                  <c:v>17559075</c:v>
                </c:pt>
                <c:pt idx="6906">
                  <c:v>16331998</c:v>
                </c:pt>
                <c:pt idx="6907">
                  <c:v>19408272</c:v>
                </c:pt>
                <c:pt idx="6908">
                  <c:v>9180009</c:v>
                </c:pt>
                <c:pt idx="6909">
                  <c:v>10072689</c:v>
                </c:pt>
                <c:pt idx="6910">
                  <c:v>28370483</c:v>
                </c:pt>
                <c:pt idx="6911">
                  <c:v>36085144</c:v>
                </c:pt>
                <c:pt idx="6912">
                  <c:v>46388328</c:v>
                </c:pt>
                <c:pt idx="6913">
                  <c:v>30479663</c:v>
                </c:pt>
                <c:pt idx="6914">
                  <c:v>45612516</c:v>
                </c:pt>
                <c:pt idx="6915">
                  <c:v>24503452</c:v>
                </c:pt>
                <c:pt idx="6916">
                  <c:v>19632205</c:v>
                </c:pt>
                <c:pt idx="6917">
                  <c:v>17509449</c:v>
                </c:pt>
                <c:pt idx="6918">
                  <c:v>14306631</c:v>
                </c:pt>
                <c:pt idx="6919">
                  <c:v>23806098</c:v>
                </c:pt>
                <c:pt idx="6920">
                  <c:v>27239900</c:v>
                </c:pt>
                <c:pt idx="6921">
                  <c:v>15170478</c:v>
                </c:pt>
                <c:pt idx="6922">
                  <c:v>12668584</c:v>
                </c:pt>
                <c:pt idx="6923">
                  <c:v>17667929</c:v>
                </c:pt>
                <c:pt idx="6924">
                  <c:v>18761145</c:v>
                </c:pt>
                <c:pt idx="6925">
                  <c:v>14654790</c:v>
                </c:pt>
                <c:pt idx="6926">
                  <c:v>11415622</c:v>
                </c:pt>
                <c:pt idx="6927">
                  <c:v>9830097</c:v>
                </c:pt>
                <c:pt idx="6928">
                  <c:v>10073011</c:v>
                </c:pt>
                <c:pt idx="6929">
                  <c:v>22670639</c:v>
                </c:pt>
                <c:pt idx="6930">
                  <c:v>21691162</c:v>
                </c:pt>
                <c:pt idx="6931">
                  <c:v>14618920</c:v>
                </c:pt>
                <c:pt idx="6932">
                  <c:v>14565567</c:v>
                </c:pt>
                <c:pt idx="6933">
                  <c:v>9703998</c:v>
                </c:pt>
                <c:pt idx="6934">
                  <c:v>10342957</c:v>
                </c:pt>
                <c:pt idx="6935">
                  <c:v>11582754</c:v>
                </c:pt>
                <c:pt idx="6936">
                  <c:v>22064866</c:v>
                </c:pt>
                <c:pt idx="6937">
                  <c:v>19996036</c:v>
                </c:pt>
                <c:pt idx="6938">
                  <c:v>12358953</c:v>
                </c:pt>
                <c:pt idx="6939">
                  <c:v>10241765</c:v>
                </c:pt>
                <c:pt idx="6940">
                  <c:v>9146662</c:v>
                </c:pt>
                <c:pt idx="6941">
                  <c:v>10144438</c:v>
                </c:pt>
                <c:pt idx="6942">
                  <c:v>7054072</c:v>
                </c:pt>
                <c:pt idx="6943">
                  <c:v>7375650</c:v>
                </c:pt>
                <c:pt idx="6944">
                  <c:v>11824973</c:v>
                </c:pt>
                <c:pt idx="6945">
                  <c:v>9403136</c:v>
                </c:pt>
                <c:pt idx="6946">
                  <c:v>12228212</c:v>
                </c:pt>
                <c:pt idx="6947">
                  <c:v>17787617</c:v>
                </c:pt>
                <c:pt idx="6948">
                  <c:v>14624606</c:v>
                </c:pt>
                <c:pt idx="6949">
                  <c:v>11998300</c:v>
                </c:pt>
                <c:pt idx="6950">
                  <c:v>7447367</c:v>
                </c:pt>
                <c:pt idx="6951">
                  <c:v>9548320</c:v>
                </c:pt>
                <c:pt idx="6952">
                  <c:v>13531121</c:v>
                </c:pt>
                <c:pt idx="6953">
                  <c:v>12242180</c:v>
                </c:pt>
                <c:pt idx="6954">
                  <c:v>8531979</c:v>
                </c:pt>
                <c:pt idx="6955">
                  <c:v>11472258</c:v>
                </c:pt>
                <c:pt idx="6956">
                  <c:v>14513988</c:v>
                </c:pt>
                <c:pt idx="6957">
                  <c:v>13326440</c:v>
                </c:pt>
                <c:pt idx="6958">
                  <c:v>9796134</c:v>
                </c:pt>
                <c:pt idx="6959">
                  <c:v>10152533</c:v>
                </c:pt>
                <c:pt idx="6960">
                  <c:v>10932869</c:v>
                </c:pt>
                <c:pt idx="6961">
                  <c:v>8389651</c:v>
                </c:pt>
                <c:pt idx="6962">
                  <c:v>6931992</c:v>
                </c:pt>
                <c:pt idx="6963">
                  <c:v>16992048</c:v>
                </c:pt>
                <c:pt idx="6964">
                  <c:v>7535531</c:v>
                </c:pt>
                <c:pt idx="6965">
                  <c:v>14814705</c:v>
                </c:pt>
                <c:pt idx="6966">
                  <c:v>9168374</c:v>
                </c:pt>
                <c:pt idx="6967">
                  <c:v>7982208</c:v>
                </c:pt>
                <c:pt idx="6968">
                  <c:v>13132971</c:v>
                </c:pt>
                <c:pt idx="6969">
                  <c:v>9279803</c:v>
                </c:pt>
                <c:pt idx="6970">
                  <c:v>9990210</c:v>
                </c:pt>
                <c:pt idx="6971">
                  <c:v>12012459</c:v>
                </c:pt>
                <c:pt idx="6972">
                  <c:v>7779584</c:v>
                </c:pt>
                <c:pt idx="6973">
                  <c:v>13817520</c:v>
                </c:pt>
                <c:pt idx="6974">
                  <c:v>8854432</c:v>
                </c:pt>
                <c:pt idx="6975">
                  <c:v>9475340</c:v>
                </c:pt>
                <c:pt idx="6976">
                  <c:v>13124703</c:v>
                </c:pt>
                <c:pt idx="6977">
                  <c:v>8817763</c:v>
                </c:pt>
                <c:pt idx="6978">
                  <c:v>10673518</c:v>
                </c:pt>
                <c:pt idx="6979">
                  <c:v>14270133</c:v>
                </c:pt>
                <c:pt idx="6980">
                  <c:v>15092753</c:v>
                </c:pt>
                <c:pt idx="6981">
                  <c:v>27395684</c:v>
                </c:pt>
                <c:pt idx="6982">
                  <c:v>16252018</c:v>
                </c:pt>
                <c:pt idx="6983">
                  <c:v>11971805</c:v>
                </c:pt>
                <c:pt idx="6984">
                  <c:v>11919542</c:v>
                </c:pt>
                <c:pt idx="6985">
                  <c:v>9885441</c:v>
                </c:pt>
                <c:pt idx="6986">
                  <c:v>9081946</c:v>
                </c:pt>
                <c:pt idx="6987">
                  <c:v>11593366</c:v>
                </c:pt>
                <c:pt idx="6988">
                  <c:v>11892202</c:v>
                </c:pt>
                <c:pt idx="6989">
                  <c:v>9411525</c:v>
                </c:pt>
                <c:pt idx="6990">
                  <c:v>6823770</c:v>
                </c:pt>
                <c:pt idx="6991">
                  <c:v>13490682</c:v>
                </c:pt>
                <c:pt idx="6992">
                  <c:v>13549793</c:v>
                </c:pt>
                <c:pt idx="6993">
                  <c:v>6450728</c:v>
                </c:pt>
                <c:pt idx="6994">
                  <c:v>11868867</c:v>
                </c:pt>
                <c:pt idx="6995">
                  <c:v>9457183</c:v>
                </c:pt>
                <c:pt idx="6996">
                  <c:v>17691005</c:v>
                </c:pt>
                <c:pt idx="6997">
                  <c:v>10552538</c:v>
                </c:pt>
                <c:pt idx="6998">
                  <c:v>8272024</c:v>
                </c:pt>
                <c:pt idx="6999">
                  <c:v>7301986</c:v>
                </c:pt>
                <c:pt idx="7000">
                  <c:v>7971850</c:v>
                </c:pt>
                <c:pt idx="7001">
                  <c:v>11040536</c:v>
                </c:pt>
                <c:pt idx="7002">
                  <c:v>8155486</c:v>
                </c:pt>
                <c:pt idx="7003">
                  <c:v>6919779</c:v>
                </c:pt>
                <c:pt idx="7004">
                  <c:v>14594688</c:v>
                </c:pt>
                <c:pt idx="7005">
                  <c:v>17165201</c:v>
                </c:pt>
                <c:pt idx="7006">
                  <c:v>7449144</c:v>
                </c:pt>
                <c:pt idx="7007">
                  <c:v>10299467</c:v>
                </c:pt>
                <c:pt idx="7008">
                  <c:v>7654954</c:v>
                </c:pt>
                <c:pt idx="7009">
                  <c:v>9793068</c:v>
                </c:pt>
                <c:pt idx="7010">
                  <c:v>9516362</c:v>
                </c:pt>
                <c:pt idx="7011">
                  <c:v>8466216</c:v>
                </c:pt>
                <c:pt idx="7012">
                  <c:v>15526018</c:v>
                </c:pt>
                <c:pt idx="7013">
                  <c:v>13974904</c:v>
                </c:pt>
                <c:pt idx="7014">
                  <c:v>7198492</c:v>
                </c:pt>
                <c:pt idx="7015">
                  <c:v>6241940</c:v>
                </c:pt>
                <c:pt idx="7016">
                  <c:v>14056566</c:v>
                </c:pt>
                <c:pt idx="7017">
                  <c:v>12986596</c:v>
                </c:pt>
                <c:pt idx="7018">
                  <c:v>13443419</c:v>
                </c:pt>
                <c:pt idx="7019">
                  <c:v>18822431</c:v>
                </c:pt>
                <c:pt idx="7020">
                  <c:v>10004967</c:v>
                </c:pt>
                <c:pt idx="7021">
                  <c:v>8496585</c:v>
                </c:pt>
                <c:pt idx="7022">
                  <c:v>8147738</c:v>
                </c:pt>
                <c:pt idx="7023">
                  <c:v>10381854</c:v>
                </c:pt>
                <c:pt idx="7024">
                  <c:v>10422030</c:v>
                </c:pt>
                <c:pt idx="7025">
                  <c:v>16917295</c:v>
                </c:pt>
                <c:pt idx="7026">
                  <c:v>17640249</c:v>
                </c:pt>
                <c:pt idx="7027">
                  <c:v>15630292</c:v>
                </c:pt>
                <c:pt idx="7028">
                  <c:v>17830324</c:v>
                </c:pt>
                <c:pt idx="7029">
                  <c:v>10230965</c:v>
                </c:pt>
                <c:pt idx="7030">
                  <c:v>11863397</c:v>
                </c:pt>
                <c:pt idx="7031">
                  <c:v>10451886</c:v>
                </c:pt>
                <c:pt idx="7032">
                  <c:v>8046187</c:v>
                </c:pt>
                <c:pt idx="7033">
                  <c:v>8348796</c:v>
                </c:pt>
                <c:pt idx="7034">
                  <c:v>14620139</c:v>
                </c:pt>
                <c:pt idx="7035">
                  <c:v>10197961</c:v>
                </c:pt>
                <c:pt idx="7036">
                  <c:v>10572491</c:v>
                </c:pt>
                <c:pt idx="7037">
                  <c:v>15785026</c:v>
                </c:pt>
                <c:pt idx="7038">
                  <c:v>13080969</c:v>
                </c:pt>
                <c:pt idx="7039">
                  <c:v>12821210</c:v>
                </c:pt>
                <c:pt idx="7040">
                  <c:v>10259887</c:v>
                </c:pt>
                <c:pt idx="7041">
                  <c:v>23398001</c:v>
                </c:pt>
                <c:pt idx="7042">
                  <c:v>20318268</c:v>
                </c:pt>
                <c:pt idx="7043">
                  <c:v>16567867</c:v>
                </c:pt>
                <c:pt idx="7044">
                  <c:v>20788021</c:v>
                </c:pt>
                <c:pt idx="7045">
                  <c:v>26341457</c:v>
                </c:pt>
                <c:pt idx="7046">
                  <c:v>17633323</c:v>
                </c:pt>
                <c:pt idx="7047">
                  <c:v>13391614</c:v>
                </c:pt>
                <c:pt idx="7048">
                  <c:v>11190502</c:v>
                </c:pt>
                <c:pt idx="7049">
                  <c:v>15409109</c:v>
                </c:pt>
                <c:pt idx="7050">
                  <c:v>10379853</c:v>
                </c:pt>
                <c:pt idx="7051">
                  <c:v>8747007</c:v>
                </c:pt>
                <c:pt idx="7052">
                  <c:v>13615029</c:v>
                </c:pt>
                <c:pt idx="7053">
                  <c:v>11804198</c:v>
                </c:pt>
                <c:pt idx="7054">
                  <c:v>16177305</c:v>
                </c:pt>
                <c:pt idx="7055">
                  <c:v>14507088</c:v>
                </c:pt>
                <c:pt idx="7056">
                  <c:v>12667857</c:v>
                </c:pt>
                <c:pt idx="7057">
                  <c:v>12466592</c:v>
                </c:pt>
                <c:pt idx="7058">
                  <c:v>16224285</c:v>
                </c:pt>
                <c:pt idx="7059">
                  <c:v>10502502</c:v>
                </c:pt>
                <c:pt idx="7060">
                  <c:v>11516858</c:v>
                </c:pt>
                <c:pt idx="7061">
                  <c:v>15715706</c:v>
                </c:pt>
                <c:pt idx="7062">
                  <c:v>10869194</c:v>
                </c:pt>
                <c:pt idx="7063">
                  <c:v>9666250</c:v>
                </c:pt>
                <c:pt idx="7064">
                  <c:v>9715927</c:v>
                </c:pt>
                <c:pt idx="7065">
                  <c:v>13827622</c:v>
                </c:pt>
                <c:pt idx="7066">
                  <c:v>11486828</c:v>
                </c:pt>
                <c:pt idx="7067">
                  <c:v>10227124</c:v>
                </c:pt>
                <c:pt idx="7068">
                  <c:v>11850366</c:v>
                </c:pt>
                <c:pt idx="7069">
                  <c:v>11179176</c:v>
                </c:pt>
                <c:pt idx="7070">
                  <c:v>15747324</c:v>
                </c:pt>
                <c:pt idx="7071">
                  <c:v>20872828</c:v>
                </c:pt>
                <c:pt idx="7072">
                  <c:v>13570309</c:v>
                </c:pt>
                <c:pt idx="7073">
                  <c:v>13726811</c:v>
                </c:pt>
                <c:pt idx="7074">
                  <c:v>12220253</c:v>
                </c:pt>
                <c:pt idx="7075">
                  <c:v>5515376</c:v>
                </c:pt>
                <c:pt idx="7076">
                  <c:v>7713000</c:v>
                </c:pt>
                <c:pt idx="7077">
                  <c:v>10746376</c:v>
                </c:pt>
                <c:pt idx="7078">
                  <c:v>9599221</c:v>
                </c:pt>
                <c:pt idx="7079">
                  <c:v>6752997</c:v>
                </c:pt>
                <c:pt idx="7080">
                  <c:v>10275297</c:v>
                </c:pt>
                <c:pt idx="7081">
                  <c:v>16643118</c:v>
                </c:pt>
                <c:pt idx="7082">
                  <c:v>11349073</c:v>
                </c:pt>
                <c:pt idx="7083">
                  <c:v>12429150</c:v>
                </c:pt>
                <c:pt idx="7084">
                  <c:v>15028375</c:v>
                </c:pt>
                <c:pt idx="7085">
                  <c:v>19306089</c:v>
                </c:pt>
                <c:pt idx="7086">
                  <c:v>12082441</c:v>
                </c:pt>
                <c:pt idx="7087">
                  <c:v>11418442</c:v>
                </c:pt>
                <c:pt idx="7088">
                  <c:v>16823004</c:v>
                </c:pt>
                <c:pt idx="7089">
                  <c:v>11260340</c:v>
                </c:pt>
                <c:pt idx="7090">
                  <c:v>12735804</c:v>
                </c:pt>
                <c:pt idx="7091">
                  <c:v>6091071</c:v>
                </c:pt>
                <c:pt idx="7092">
                  <c:v>6802255</c:v>
                </c:pt>
                <c:pt idx="7093">
                  <c:v>2753914</c:v>
                </c:pt>
                <c:pt idx="7094">
                  <c:v>5125913</c:v>
                </c:pt>
                <c:pt idx="7095">
                  <c:v>6205140</c:v>
                </c:pt>
                <c:pt idx="7096">
                  <c:v>6190570</c:v>
                </c:pt>
                <c:pt idx="7097">
                  <c:v>8175079</c:v>
                </c:pt>
                <c:pt idx="7098">
                  <c:v>18526908</c:v>
                </c:pt>
                <c:pt idx="7099">
                  <c:v>17446299</c:v>
                </c:pt>
                <c:pt idx="7100">
                  <c:v>15599625</c:v>
                </c:pt>
                <c:pt idx="7101">
                  <c:v>11744818</c:v>
                </c:pt>
                <c:pt idx="7102">
                  <c:v>10850820</c:v>
                </c:pt>
                <c:pt idx="7103">
                  <c:v>12325146</c:v>
                </c:pt>
                <c:pt idx="7104">
                  <c:v>12714751</c:v>
                </c:pt>
                <c:pt idx="7105">
                  <c:v>11473628</c:v>
                </c:pt>
                <c:pt idx="7106">
                  <c:v>11210830</c:v>
                </c:pt>
                <c:pt idx="7107">
                  <c:v>42188476</c:v>
                </c:pt>
                <c:pt idx="7108">
                  <c:v>18246104</c:v>
                </c:pt>
                <c:pt idx="7109">
                  <c:v>22809919</c:v>
                </c:pt>
                <c:pt idx="7110">
                  <c:v>16789752</c:v>
                </c:pt>
                <c:pt idx="7111">
                  <c:v>12800956</c:v>
                </c:pt>
                <c:pt idx="7112">
                  <c:v>12904448</c:v>
                </c:pt>
                <c:pt idx="7113">
                  <c:v>8646389</c:v>
                </c:pt>
                <c:pt idx="7114">
                  <c:v>11298113</c:v>
                </c:pt>
                <c:pt idx="7115">
                  <c:v>12140053</c:v>
                </c:pt>
                <c:pt idx="7116">
                  <c:v>13844752</c:v>
                </c:pt>
                <c:pt idx="7117">
                  <c:v>12028080</c:v>
                </c:pt>
                <c:pt idx="7118">
                  <c:v>12459096</c:v>
                </c:pt>
                <c:pt idx="7119">
                  <c:v>12540016</c:v>
                </c:pt>
                <c:pt idx="7120">
                  <c:v>18175958</c:v>
                </c:pt>
                <c:pt idx="7121">
                  <c:v>14812040</c:v>
                </c:pt>
                <c:pt idx="7122">
                  <c:v>17025523</c:v>
                </c:pt>
                <c:pt idx="7123">
                  <c:v>14594922</c:v>
                </c:pt>
                <c:pt idx="7124">
                  <c:v>14622132</c:v>
                </c:pt>
                <c:pt idx="7125">
                  <c:v>18651340</c:v>
                </c:pt>
                <c:pt idx="7126">
                  <c:v>16835434</c:v>
                </c:pt>
                <c:pt idx="7127">
                  <c:v>10468150</c:v>
                </c:pt>
                <c:pt idx="7128">
                  <c:v>10063802</c:v>
                </c:pt>
                <c:pt idx="7129">
                  <c:v>7310453</c:v>
                </c:pt>
                <c:pt idx="7130">
                  <c:v>6346478</c:v>
                </c:pt>
                <c:pt idx="7131">
                  <c:v>9009239</c:v>
                </c:pt>
                <c:pt idx="7132">
                  <c:v>8886958</c:v>
                </c:pt>
                <c:pt idx="7133">
                  <c:v>13144859</c:v>
                </c:pt>
                <c:pt idx="7134">
                  <c:v>10333557</c:v>
                </c:pt>
                <c:pt idx="7135">
                  <c:v>14426982</c:v>
                </c:pt>
                <c:pt idx="7136">
                  <c:v>9040359</c:v>
                </c:pt>
                <c:pt idx="7137">
                  <c:v>12268932</c:v>
                </c:pt>
                <c:pt idx="7138">
                  <c:v>18417722</c:v>
                </c:pt>
                <c:pt idx="7139">
                  <c:v>11822994</c:v>
                </c:pt>
                <c:pt idx="7140">
                  <c:v>16180491</c:v>
                </c:pt>
                <c:pt idx="7141">
                  <c:v>13662944</c:v>
                </c:pt>
                <c:pt idx="7142">
                  <c:v>18663810</c:v>
                </c:pt>
                <c:pt idx="7143">
                  <c:v>12920339</c:v>
                </c:pt>
                <c:pt idx="7144">
                  <c:v>10683280</c:v>
                </c:pt>
                <c:pt idx="7145">
                  <c:v>17549421</c:v>
                </c:pt>
                <c:pt idx="7146">
                  <c:v>17299922</c:v>
                </c:pt>
                <c:pt idx="7147">
                  <c:v>11123540</c:v>
                </c:pt>
                <c:pt idx="7148">
                  <c:v>11434604</c:v>
                </c:pt>
                <c:pt idx="7149">
                  <c:v>12632625</c:v>
                </c:pt>
                <c:pt idx="7150">
                  <c:v>15411567</c:v>
                </c:pt>
                <c:pt idx="7151">
                  <c:v>17424155</c:v>
                </c:pt>
                <c:pt idx="7152">
                  <c:v>15857233</c:v>
                </c:pt>
                <c:pt idx="7153">
                  <c:v>9725008</c:v>
                </c:pt>
                <c:pt idx="7154">
                  <c:v>12166926</c:v>
                </c:pt>
                <c:pt idx="7155">
                  <c:v>14560166</c:v>
                </c:pt>
                <c:pt idx="7156">
                  <c:v>14484512</c:v>
                </c:pt>
                <c:pt idx="7157">
                  <c:v>15739953</c:v>
                </c:pt>
                <c:pt idx="7158">
                  <c:v>18487993</c:v>
                </c:pt>
                <c:pt idx="7159">
                  <c:v>15011627</c:v>
                </c:pt>
                <c:pt idx="7160">
                  <c:v>8994645</c:v>
                </c:pt>
                <c:pt idx="7161">
                  <c:v>5884800</c:v>
                </c:pt>
                <c:pt idx="7162">
                  <c:v>6823531</c:v>
                </c:pt>
                <c:pt idx="7163">
                  <c:v>16356897</c:v>
                </c:pt>
                <c:pt idx="7164">
                  <c:v>9245955</c:v>
                </c:pt>
                <c:pt idx="7165">
                  <c:v>13168161</c:v>
                </c:pt>
                <c:pt idx="7166">
                  <c:v>9596254</c:v>
                </c:pt>
                <c:pt idx="7167">
                  <c:v>12859543</c:v>
                </c:pt>
                <c:pt idx="7168">
                  <c:v>14955468</c:v>
                </c:pt>
                <c:pt idx="7169">
                  <c:v>26405777</c:v>
                </c:pt>
                <c:pt idx="7170">
                  <c:v>18419414</c:v>
                </c:pt>
                <c:pt idx="7171">
                  <c:v>11638318</c:v>
                </c:pt>
                <c:pt idx="7172">
                  <c:v>9808160</c:v>
                </c:pt>
                <c:pt idx="7173">
                  <c:v>16317170</c:v>
                </c:pt>
                <c:pt idx="7174">
                  <c:v>12224889</c:v>
                </c:pt>
                <c:pt idx="7175">
                  <c:v>21603584</c:v>
                </c:pt>
                <c:pt idx="7176">
                  <c:v>16561247</c:v>
                </c:pt>
                <c:pt idx="7177">
                  <c:v>14715814</c:v>
                </c:pt>
                <c:pt idx="7178">
                  <c:v>10312968</c:v>
                </c:pt>
                <c:pt idx="7179">
                  <c:v>12788141</c:v>
                </c:pt>
                <c:pt idx="7180">
                  <c:v>9926401</c:v>
                </c:pt>
                <c:pt idx="7181">
                  <c:v>9978543</c:v>
                </c:pt>
                <c:pt idx="7182">
                  <c:v>14578982</c:v>
                </c:pt>
                <c:pt idx="7183">
                  <c:v>17736381</c:v>
                </c:pt>
                <c:pt idx="7184">
                  <c:v>13403164</c:v>
                </c:pt>
                <c:pt idx="7185">
                  <c:v>18531182</c:v>
                </c:pt>
                <c:pt idx="7186">
                  <c:v>14679986</c:v>
                </c:pt>
                <c:pt idx="7187">
                  <c:v>18121777</c:v>
                </c:pt>
                <c:pt idx="7188">
                  <c:v>13127828</c:v>
                </c:pt>
                <c:pt idx="7189">
                  <c:v>18577104</c:v>
                </c:pt>
                <c:pt idx="7190">
                  <c:v>11868600</c:v>
                </c:pt>
                <c:pt idx="7191">
                  <c:v>12117190</c:v>
                </c:pt>
                <c:pt idx="7192">
                  <c:v>14083037</c:v>
                </c:pt>
                <c:pt idx="7193">
                  <c:v>10254315</c:v>
                </c:pt>
                <c:pt idx="7194">
                  <c:v>8937905</c:v>
                </c:pt>
                <c:pt idx="7195">
                  <c:v>7111899</c:v>
                </c:pt>
                <c:pt idx="7196">
                  <c:v>10132014</c:v>
                </c:pt>
                <c:pt idx="7197">
                  <c:v>14695620</c:v>
                </c:pt>
                <c:pt idx="7198">
                  <c:v>8905842</c:v>
                </c:pt>
                <c:pt idx="7199">
                  <c:v>11232273</c:v>
                </c:pt>
                <c:pt idx="7200">
                  <c:v>18040410</c:v>
                </c:pt>
                <c:pt idx="7201">
                  <c:v>10147918</c:v>
                </c:pt>
                <c:pt idx="7202">
                  <c:v>10245239</c:v>
                </c:pt>
                <c:pt idx="7203">
                  <c:v>10974148</c:v>
                </c:pt>
                <c:pt idx="7204">
                  <c:v>19644166</c:v>
                </c:pt>
                <c:pt idx="7205">
                  <c:v>11245406</c:v>
                </c:pt>
                <c:pt idx="7206">
                  <c:v>21199496</c:v>
                </c:pt>
                <c:pt idx="7207">
                  <c:v>13139681</c:v>
                </c:pt>
                <c:pt idx="7208">
                  <c:v>13826458</c:v>
                </c:pt>
                <c:pt idx="7209">
                  <c:v>10362466</c:v>
                </c:pt>
                <c:pt idx="7210">
                  <c:v>11184889</c:v>
                </c:pt>
                <c:pt idx="7211">
                  <c:v>10943492</c:v>
                </c:pt>
                <c:pt idx="7212">
                  <c:v>10934060</c:v>
                </c:pt>
                <c:pt idx="7213">
                  <c:v>25817106</c:v>
                </c:pt>
                <c:pt idx="7214">
                  <c:v>13686194</c:v>
                </c:pt>
                <c:pt idx="7215">
                  <c:v>20364469</c:v>
                </c:pt>
                <c:pt idx="7216">
                  <c:v>9991168</c:v>
                </c:pt>
                <c:pt idx="7217">
                  <c:v>14812546</c:v>
                </c:pt>
                <c:pt idx="7218">
                  <c:v>17974058</c:v>
                </c:pt>
                <c:pt idx="7219">
                  <c:v>14881386</c:v>
                </c:pt>
                <c:pt idx="7220">
                  <c:v>15074277</c:v>
                </c:pt>
                <c:pt idx="7221">
                  <c:v>18534838</c:v>
                </c:pt>
                <c:pt idx="7222">
                  <c:v>18424816</c:v>
                </c:pt>
                <c:pt idx="7223">
                  <c:v>12788454</c:v>
                </c:pt>
                <c:pt idx="7224">
                  <c:v>14898419</c:v>
                </c:pt>
                <c:pt idx="7225">
                  <c:v>11411248</c:v>
                </c:pt>
                <c:pt idx="7226">
                  <c:v>11455562</c:v>
                </c:pt>
                <c:pt idx="7227">
                  <c:v>9595123</c:v>
                </c:pt>
                <c:pt idx="7228">
                  <c:v>14329821</c:v>
                </c:pt>
                <c:pt idx="7229">
                  <c:v>14279000</c:v>
                </c:pt>
                <c:pt idx="7230">
                  <c:v>17012274</c:v>
                </c:pt>
                <c:pt idx="7231">
                  <c:v>24891293</c:v>
                </c:pt>
                <c:pt idx="7232">
                  <c:v>20986464</c:v>
                </c:pt>
                <c:pt idx="7233">
                  <c:v>11653639</c:v>
                </c:pt>
                <c:pt idx="7234">
                  <c:v>18210122</c:v>
                </c:pt>
                <c:pt idx="7235">
                  <c:v>10259511</c:v>
                </c:pt>
                <c:pt idx="7236">
                  <c:v>11048797</c:v>
                </c:pt>
                <c:pt idx="7237">
                  <c:v>11525123</c:v>
                </c:pt>
                <c:pt idx="7238">
                  <c:v>17932308</c:v>
                </c:pt>
                <c:pt idx="7239">
                  <c:v>18276277</c:v>
                </c:pt>
                <c:pt idx="7240">
                  <c:v>21700217</c:v>
                </c:pt>
                <c:pt idx="7241">
                  <c:v>17474236</c:v>
                </c:pt>
                <c:pt idx="7242">
                  <c:v>11956082</c:v>
                </c:pt>
                <c:pt idx="7243">
                  <c:v>12676907</c:v>
                </c:pt>
                <c:pt idx="7244">
                  <c:v>13929095</c:v>
                </c:pt>
                <c:pt idx="7245">
                  <c:v>12790437</c:v>
                </c:pt>
                <c:pt idx="7246">
                  <c:v>10628860</c:v>
                </c:pt>
                <c:pt idx="7247">
                  <c:v>9159560</c:v>
                </c:pt>
                <c:pt idx="7248">
                  <c:v>11776122</c:v>
                </c:pt>
                <c:pt idx="7249">
                  <c:v>9703612</c:v>
                </c:pt>
                <c:pt idx="7250">
                  <c:v>9534228</c:v>
                </c:pt>
                <c:pt idx="7251">
                  <c:v>8194038</c:v>
                </c:pt>
                <c:pt idx="7252">
                  <c:v>6324716</c:v>
                </c:pt>
                <c:pt idx="7253">
                  <c:v>9479387</c:v>
                </c:pt>
                <c:pt idx="7254">
                  <c:v>14030095</c:v>
                </c:pt>
                <c:pt idx="7255">
                  <c:v>8424683</c:v>
                </c:pt>
                <c:pt idx="7256">
                  <c:v>10447900</c:v>
                </c:pt>
                <c:pt idx="7257">
                  <c:v>8947203</c:v>
                </c:pt>
                <c:pt idx="7258">
                  <c:v>10645650</c:v>
                </c:pt>
                <c:pt idx="7259">
                  <c:v>7049839</c:v>
                </c:pt>
                <c:pt idx="7260">
                  <c:v>7449311</c:v>
                </c:pt>
                <c:pt idx="7261">
                  <c:v>12749846</c:v>
                </c:pt>
                <c:pt idx="7262">
                  <c:v>8896897</c:v>
                </c:pt>
                <c:pt idx="7263">
                  <c:v>6747965</c:v>
                </c:pt>
                <c:pt idx="7264">
                  <c:v>7928440</c:v>
                </c:pt>
                <c:pt idx="7265">
                  <c:v>6301000</c:v>
                </c:pt>
                <c:pt idx="7266">
                  <c:v>7827764</c:v>
                </c:pt>
                <c:pt idx="7267">
                  <c:v>12283896</c:v>
                </c:pt>
                <c:pt idx="7268">
                  <c:v>13088876</c:v>
                </c:pt>
                <c:pt idx="7269">
                  <c:v>7499343</c:v>
                </c:pt>
                <c:pt idx="7270">
                  <c:v>8182654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70-4408-995E-09AD932FFB25}"/>
            </c:ext>
          </c:extLst>
        </c:ser>
        <c:ser>
          <c:idx val="1"/>
          <c:order val="1"/>
          <c:tx>
            <c:strRef>
              <c:f>Charts!$F$3</c:f>
              <c:strCache>
                <c:ptCount val="1"/>
                <c:pt idx="0">
                  <c:v>Volume (Yahoo)</c:v>
                </c:pt>
              </c:strCache>
            </c:strRef>
          </c:tx>
          <c:spPr>
            <a:ln w="7920">
              <a:solidFill>
                <a:srgbClr val="88888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Charts!$A$4:$A$7274</c:f>
              <c:numCache>
                <c:formatCode>dd\-mmm\-yyyy</c:formatCode>
                <c:ptCount val="7271"/>
                <c:pt idx="0">
                  <c:v>35712</c:v>
                </c:pt>
                <c:pt idx="1">
                  <c:v>35713</c:v>
                </c:pt>
                <c:pt idx="2">
                  <c:v>35716</c:v>
                </c:pt>
                <c:pt idx="3">
                  <c:v>35717</c:v>
                </c:pt>
                <c:pt idx="4">
                  <c:v>35718</c:v>
                </c:pt>
                <c:pt idx="5">
                  <c:v>35719</c:v>
                </c:pt>
                <c:pt idx="6">
                  <c:v>35720</c:v>
                </c:pt>
                <c:pt idx="7">
                  <c:v>35723</c:v>
                </c:pt>
                <c:pt idx="8">
                  <c:v>35724</c:v>
                </c:pt>
                <c:pt idx="9">
                  <c:v>35725</c:v>
                </c:pt>
                <c:pt idx="10">
                  <c:v>35726</c:v>
                </c:pt>
                <c:pt idx="11">
                  <c:v>35727</c:v>
                </c:pt>
                <c:pt idx="12">
                  <c:v>35730</c:v>
                </c:pt>
                <c:pt idx="13">
                  <c:v>35731</c:v>
                </c:pt>
                <c:pt idx="14">
                  <c:v>35732</c:v>
                </c:pt>
                <c:pt idx="15">
                  <c:v>35733</c:v>
                </c:pt>
                <c:pt idx="16">
                  <c:v>35734</c:v>
                </c:pt>
                <c:pt idx="17">
                  <c:v>35737</c:v>
                </c:pt>
                <c:pt idx="18">
                  <c:v>35738</c:v>
                </c:pt>
                <c:pt idx="19">
                  <c:v>35739</c:v>
                </c:pt>
                <c:pt idx="20">
                  <c:v>35740</c:v>
                </c:pt>
                <c:pt idx="21">
                  <c:v>35741</c:v>
                </c:pt>
                <c:pt idx="22">
                  <c:v>35744</c:v>
                </c:pt>
                <c:pt idx="23">
                  <c:v>35745</c:v>
                </c:pt>
                <c:pt idx="24">
                  <c:v>35746</c:v>
                </c:pt>
                <c:pt idx="25">
                  <c:v>35747</c:v>
                </c:pt>
                <c:pt idx="26">
                  <c:v>35748</c:v>
                </c:pt>
                <c:pt idx="27">
                  <c:v>35751</c:v>
                </c:pt>
                <c:pt idx="28">
                  <c:v>35752</c:v>
                </c:pt>
                <c:pt idx="29">
                  <c:v>35753</c:v>
                </c:pt>
                <c:pt idx="30">
                  <c:v>35754</c:v>
                </c:pt>
                <c:pt idx="31">
                  <c:v>35755</c:v>
                </c:pt>
                <c:pt idx="32">
                  <c:v>35758</c:v>
                </c:pt>
                <c:pt idx="33">
                  <c:v>35760</c:v>
                </c:pt>
                <c:pt idx="34">
                  <c:v>35762</c:v>
                </c:pt>
                <c:pt idx="35">
                  <c:v>35765</c:v>
                </c:pt>
                <c:pt idx="36">
                  <c:v>35766</c:v>
                </c:pt>
                <c:pt idx="37">
                  <c:v>35767</c:v>
                </c:pt>
                <c:pt idx="38">
                  <c:v>35768</c:v>
                </c:pt>
                <c:pt idx="39">
                  <c:v>35769</c:v>
                </c:pt>
                <c:pt idx="40">
                  <c:v>35772</c:v>
                </c:pt>
                <c:pt idx="41">
                  <c:v>35773</c:v>
                </c:pt>
                <c:pt idx="42">
                  <c:v>35774</c:v>
                </c:pt>
                <c:pt idx="43">
                  <c:v>35775</c:v>
                </c:pt>
                <c:pt idx="44">
                  <c:v>35776</c:v>
                </c:pt>
                <c:pt idx="45">
                  <c:v>35779</c:v>
                </c:pt>
                <c:pt idx="46">
                  <c:v>35780</c:v>
                </c:pt>
                <c:pt idx="47">
                  <c:v>35782</c:v>
                </c:pt>
                <c:pt idx="48">
                  <c:v>35783</c:v>
                </c:pt>
                <c:pt idx="49">
                  <c:v>35786</c:v>
                </c:pt>
                <c:pt idx="50">
                  <c:v>35787</c:v>
                </c:pt>
                <c:pt idx="51">
                  <c:v>35788</c:v>
                </c:pt>
                <c:pt idx="52">
                  <c:v>35790</c:v>
                </c:pt>
                <c:pt idx="53">
                  <c:v>35793</c:v>
                </c:pt>
                <c:pt idx="54">
                  <c:v>35794</c:v>
                </c:pt>
                <c:pt idx="55">
                  <c:v>35795</c:v>
                </c:pt>
                <c:pt idx="56">
                  <c:v>35797</c:v>
                </c:pt>
                <c:pt idx="57">
                  <c:v>35800</c:v>
                </c:pt>
                <c:pt idx="58">
                  <c:v>35801</c:v>
                </c:pt>
                <c:pt idx="59">
                  <c:v>35802</c:v>
                </c:pt>
                <c:pt idx="60">
                  <c:v>35803</c:v>
                </c:pt>
                <c:pt idx="61">
                  <c:v>35804</c:v>
                </c:pt>
                <c:pt idx="62">
                  <c:v>35807</c:v>
                </c:pt>
                <c:pt idx="63">
                  <c:v>35808</c:v>
                </c:pt>
                <c:pt idx="64">
                  <c:v>35810</c:v>
                </c:pt>
                <c:pt idx="65">
                  <c:v>35811</c:v>
                </c:pt>
                <c:pt idx="66">
                  <c:v>35815</c:v>
                </c:pt>
                <c:pt idx="67">
                  <c:v>35816</c:v>
                </c:pt>
                <c:pt idx="68">
                  <c:v>35817</c:v>
                </c:pt>
                <c:pt idx="69">
                  <c:v>35818</c:v>
                </c:pt>
                <c:pt idx="70">
                  <c:v>35821</c:v>
                </c:pt>
                <c:pt idx="71">
                  <c:v>35822</c:v>
                </c:pt>
                <c:pt idx="72">
                  <c:v>35823</c:v>
                </c:pt>
                <c:pt idx="73">
                  <c:v>35824</c:v>
                </c:pt>
                <c:pt idx="74">
                  <c:v>35825</c:v>
                </c:pt>
                <c:pt idx="75">
                  <c:v>35828</c:v>
                </c:pt>
                <c:pt idx="76">
                  <c:v>35829</c:v>
                </c:pt>
                <c:pt idx="77">
                  <c:v>35830</c:v>
                </c:pt>
                <c:pt idx="78">
                  <c:v>35831</c:v>
                </c:pt>
                <c:pt idx="79">
                  <c:v>35832</c:v>
                </c:pt>
                <c:pt idx="80">
                  <c:v>35835</c:v>
                </c:pt>
                <c:pt idx="81">
                  <c:v>35836</c:v>
                </c:pt>
                <c:pt idx="82">
                  <c:v>35837</c:v>
                </c:pt>
                <c:pt idx="83">
                  <c:v>35838</c:v>
                </c:pt>
                <c:pt idx="84">
                  <c:v>35839</c:v>
                </c:pt>
                <c:pt idx="85">
                  <c:v>35843</c:v>
                </c:pt>
                <c:pt idx="86">
                  <c:v>35844</c:v>
                </c:pt>
                <c:pt idx="87">
                  <c:v>35845</c:v>
                </c:pt>
                <c:pt idx="88">
                  <c:v>35846</c:v>
                </c:pt>
                <c:pt idx="89">
                  <c:v>35849</c:v>
                </c:pt>
                <c:pt idx="90">
                  <c:v>35850</c:v>
                </c:pt>
                <c:pt idx="91">
                  <c:v>35851</c:v>
                </c:pt>
                <c:pt idx="92">
                  <c:v>35852</c:v>
                </c:pt>
                <c:pt idx="93">
                  <c:v>35853</c:v>
                </c:pt>
                <c:pt idx="94">
                  <c:v>35856</c:v>
                </c:pt>
                <c:pt idx="95">
                  <c:v>35857</c:v>
                </c:pt>
                <c:pt idx="96">
                  <c:v>35858</c:v>
                </c:pt>
                <c:pt idx="97">
                  <c:v>35859</c:v>
                </c:pt>
                <c:pt idx="98">
                  <c:v>35860</c:v>
                </c:pt>
                <c:pt idx="99">
                  <c:v>35863</c:v>
                </c:pt>
                <c:pt idx="100">
                  <c:v>35864</c:v>
                </c:pt>
                <c:pt idx="101">
                  <c:v>35865</c:v>
                </c:pt>
                <c:pt idx="102">
                  <c:v>35866</c:v>
                </c:pt>
                <c:pt idx="103">
                  <c:v>35867</c:v>
                </c:pt>
                <c:pt idx="104">
                  <c:v>35870</c:v>
                </c:pt>
                <c:pt idx="105">
                  <c:v>35871</c:v>
                </c:pt>
                <c:pt idx="106">
                  <c:v>35872</c:v>
                </c:pt>
                <c:pt idx="107">
                  <c:v>35873</c:v>
                </c:pt>
                <c:pt idx="108">
                  <c:v>35874</c:v>
                </c:pt>
                <c:pt idx="109">
                  <c:v>35877</c:v>
                </c:pt>
                <c:pt idx="110">
                  <c:v>35878</c:v>
                </c:pt>
                <c:pt idx="111">
                  <c:v>35879</c:v>
                </c:pt>
                <c:pt idx="112">
                  <c:v>35880</c:v>
                </c:pt>
                <c:pt idx="113">
                  <c:v>35881</c:v>
                </c:pt>
                <c:pt idx="114">
                  <c:v>35884</c:v>
                </c:pt>
                <c:pt idx="115">
                  <c:v>35885</c:v>
                </c:pt>
                <c:pt idx="116">
                  <c:v>35886</c:v>
                </c:pt>
                <c:pt idx="117">
                  <c:v>35887</c:v>
                </c:pt>
                <c:pt idx="118">
                  <c:v>35888</c:v>
                </c:pt>
                <c:pt idx="119">
                  <c:v>35891</c:v>
                </c:pt>
                <c:pt idx="120">
                  <c:v>35892</c:v>
                </c:pt>
                <c:pt idx="121">
                  <c:v>35893</c:v>
                </c:pt>
                <c:pt idx="122">
                  <c:v>35894</c:v>
                </c:pt>
                <c:pt idx="123">
                  <c:v>35898</c:v>
                </c:pt>
                <c:pt idx="124">
                  <c:v>35899</c:v>
                </c:pt>
                <c:pt idx="125">
                  <c:v>35900</c:v>
                </c:pt>
                <c:pt idx="126">
                  <c:v>35901</c:v>
                </c:pt>
                <c:pt idx="127">
                  <c:v>35902</c:v>
                </c:pt>
                <c:pt idx="128">
                  <c:v>35905</c:v>
                </c:pt>
                <c:pt idx="129">
                  <c:v>35906</c:v>
                </c:pt>
                <c:pt idx="130">
                  <c:v>35907</c:v>
                </c:pt>
                <c:pt idx="131">
                  <c:v>35908</c:v>
                </c:pt>
                <c:pt idx="132">
                  <c:v>35909</c:v>
                </c:pt>
                <c:pt idx="133">
                  <c:v>35912</c:v>
                </c:pt>
                <c:pt idx="134">
                  <c:v>35913</c:v>
                </c:pt>
                <c:pt idx="135">
                  <c:v>35914</c:v>
                </c:pt>
                <c:pt idx="136">
                  <c:v>35915</c:v>
                </c:pt>
                <c:pt idx="137">
                  <c:v>35916</c:v>
                </c:pt>
                <c:pt idx="138">
                  <c:v>35919</c:v>
                </c:pt>
                <c:pt idx="139">
                  <c:v>35920</c:v>
                </c:pt>
                <c:pt idx="140">
                  <c:v>35921</c:v>
                </c:pt>
                <c:pt idx="141">
                  <c:v>35922</c:v>
                </c:pt>
                <c:pt idx="142">
                  <c:v>35923</c:v>
                </c:pt>
                <c:pt idx="143">
                  <c:v>35926</c:v>
                </c:pt>
                <c:pt idx="144">
                  <c:v>35927</c:v>
                </c:pt>
                <c:pt idx="145">
                  <c:v>35928</c:v>
                </c:pt>
                <c:pt idx="146">
                  <c:v>35929</c:v>
                </c:pt>
                <c:pt idx="147">
                  <c:v>35930</c:v>
                </c:pt>
                <c:pt idx="148">
                  <c:v>35933</c:v>
                </c:pt>
                <c:pt idx="149">
                  <c:v>35934</c:v>
                </c:pt>
                <c:pt idx="150">
                  <c:v>35935</c:v>
                </c:pt>
                <c:pt idx="151">
                  <c:v>35936</c:v>
                </c:pt>
                <c:pt idx="152">
                  <c:v>35937</c:v>
                </c:pt>
                <c:pt idx="153">
                  <c:v>35941</c:v>
                </c:pt>
                <c:pt idx="154">
                  <c:v>35942</c:v>
                </c:pt>
                <c:pt idx="155">
                  <c:v>35943</c:v>
                </c:pt>
                <c:pt idx="156">
                  <c:v>35944</c:v>
                </c:pt>
                <c:pt idx="157">
                  <c:v>35947</c:v>
                </c:pt>
                <c:pt idx="158">
                  <c:v>35948</c:v>
                </c:pt>
                <c:pt idx="159">
                  <c:v>35949</c:v>
                </c:pt>
                <c:pt idx="160">
                  <c:v>35950</c:v>
                </c:pt>
                <c:pt idx="161">
                  <c:v>35951</c:v>
                </c:pt>
                <c:pt idx="162">
                  <c:v>35954</c:v>
                </c:pt>
                <c:pt idx="163">
                  <c:v>35955</c:v>
                </c:pt>
                <c:pt idx="164">
                  <c:v>35956</c:v>
                </c:pt>
                <c:pt idx="165">
                  <c:v>35957</c:v>
                </c:pt>
                <c:pt idx="166">
                  <c:v>35958</c:v>
                </c:pt>
                <c:pt idx="167">
                  <c:v>35961</c:v>
                </c:pt>
                <c:pt idx="168">
                  <c:v>35962</c:v>
                </c:pt>
                <c:pt idx="169">
                  <c:v>35963</c:v>
                </c:pt>
                <c:pt idx="170">
                  <c:v>35964</c:v>
                </c:pt>
                <c:pt idx="171">
                  <c:v>35965</c:v>
                </c:pt>
                <c:pt idx="172">
                  <c:v>35968</c:v>
                </c:pt>
                <c:pt idx="173">
                  <c:v>35969</c:v>
                </c:pt>
                <c:pt idx="174">
                  <c:v>35970</c:v>
                </c:pt>
                <c:pt idx="175">
                  <c:v>35971</c:v>
                </c:pt>
                <c:pt idx="176">
                  <c:v>35972</c:v>
                </c:pt>
                <c:pt idx="177">
                  <c:v>35975</c:v>
                </c:pt>
                <c:pt idx="178">
                  <c:v>35976</c:v>
                </c:pt>
                <c:pt idx="179">
                  <c:v>35977</c:v>
                </c:pt>
                <c:pt idx="180">
                  <c:v>35978</c:v>
                </c:pt>
                <c:pt idx="181">
                  <c:v>35982</c:v>
                </c:pt>
                <c:pt idx="182">
                  <c:v>35983</c:v>
                </c:pt>
                <c:pt idx="183">
                  <c:v>35984</c:v>
                </c:pt>
                <c:pt idx="184">
                  <c:v>35985</c:v>
                </c:pt>
                <c:pt idx="185">
                  <c:v>35986</c:v>
                </c:pt>
                <c:pt idx="186">
                  <c:v>35989</c:v>
                </c:pt>
                <c:pt idx="187">
                  <c:v>35990</c:v>
                </c:pt>
                <c:pt idx="188">
                  <c:v>35991</c:v>
                </c:pt>
                <c:pt idx="189">
                  <c:v>35992</c:v>
                </c:pt>
                <c:pt idx="190">
                  <c:v>35993</c:v>
                </c:pt>
                <c:pt idx="191">
                  <c:v>35996</c:v>
                </c:pt>
                <c:pt idx="192">
                  <c:v>35997</c:v>
                </c:pt>
                <c:pt idx="193">
                  <c:v>35998</c:v>
                </c:pt>
                <c:pt idx="194">
                  <c:v>35999</c:v>
                </c:pt>
                <c:pt idx="195">
                  <c:v>36000</c:v>
                </c:pt>
                <c:pt idx="196">
                  <c:v>36003</c:v>
                </c:pt>
                <c:pt idx="197">
                  <c:v>36004</c:v>
                </c:pt>
                <c:pt idx="198">
                  <c:v>36005</c:v>
                </c:pt>
                <c:pt idx="199">
                  <c:v>36006</c:v>
                </c:pt>
                <c:pt idx="200">
                  <c:v>36007</c:v>
                </c:pt>
                <c:pt idx="201">
                  <c:v>36010</c:v>
                </c:pt>
                <c:pt idx="202">
                  <c:v>36011</c:v>
                </c:pt>
                <c:pt idx="203">
                  <c:v>36012</c:v>
                </c:pt>
                <c:pt idx="204">
                  <c:v>36013</c:v>
                </c:pt>
                <c:pt idx="205">
                  <c:v>36014</c:v>
                </c:pt>
                <c:pt idx="206">
                  <c:v>36017</c:v>
                </c:pt>
                <c:pt idx="207">
                  <c:v>36018</c:v>
                </c:pt>
                <c:pt idx="208">
                  <c:v>36019</c:v>
                </c:pt>
                <c:pt idx="209">
                  <c:v>36020</c:v>
                </c:pt>
                <c:pt idx="210">
                  <c:v>36021</c:v>
                </c:pt>
                <c:pt idx="211">
                  <c:v>36024</c:v>
                </c:pt>
                <c:pt idx="212">
                  <c:v>36025</c:v>
                </c:pt>
                <c:pt idx="213">
                  <c:v>36026</c:v>
                </c:pt>
                <c:pt idx="214">
                  <c:v>36027</c:v>
                </c:pt>
                <c:pt idx="215">
                  <c:v>36028</c:v>
                </c:pt>
                <c:pt idx="216">
                  <c:v>36031</c:v>
                </c:pt>
                <c:pt idx="217">
                  <c:v>36032</c:v>
                </c:pt>
                <c:pt idx="218">
                  <c:v>36033</c:v>
                </c:pt>
                <c:pt idx="219">
                  <c:v>36034</c:v>
                </c:pt>
                <c:pt idx="220">
                  <c:v>36035</c:v>
                </c:pt>
                <c:pt idx="221">
                  <c:v>36038</c:v>
                </c:pt>
                <c:pt idx="222">
                  <c:v>36039</c:v>
                </c:pt>
                <c:pt idx="223">
                  <c:v>36040</c:v>
                </c:pt>
                <c:pt idx="224">
                  <c:v>36041</c:v>
                </c:pt>
                <c:pt idx="225">
                  <c:v>36042</c:v>
                </c:pt>
                <c:pt idx="226">
                  <c:v>36046</c:v>
                </c:pt>
                <c:pt idx="227">
                  <c:v>36047</c:v>
                </c:pt>
                <c:pt idx="228">
                  <c:v>36048</c:v>
                </c:pt>
                <c:pt idx="229">
                  <c:v>36049</c:v>
                </c:pt>
                <c:pt idx="230">
                  <c:v>36052</c:v>
                </c:pt>
                <c:pt idx="231">
                  <c:v>36053</c:v>
                </c:pt>
                <c:pt idx="232">
                  <c:v>36054</c:v>
                </c:pt>
                <c:pt idx="233">
                  <c:v>36055</c:v>
                </c:pt>
                <c:pt idx="234">
                  <c:v>36056</c:v>
                </c:pt>
                <c:pt idx="235">
                  <c:v>36059</c:v>
                </c:pt>
                <c:pt idx="236">
                  <c:v>36060</c:v>
                </c:pt>
                <c:pt idx="237">
                  <c:v>36061</c:v>
                </c:pt>
                <c:pt idx="238">
                  <c:v>36062</c:v>
                </c:pt>
                <c:pt idx="239">
                  <c:v>36063</c:v>
                </c:pt>
                <c:pt idx="240">
                  <c:v>36066</c:v>
                </c:pt>
                <c:pt idx="241">
                  <c:v>36067</c:v>
                </c:pt>
                <c:pt idx="242">
                  <c:v>36068</c:v>
                </c:pt>
                <c:pt idx="243">
                  <c:v>36069</c:v>
                </c:pt>
                <c:pt idx="244">
                  <c:v>36070</c:v>
                </c:pt>
                <c:pt idx="245">
                  <c:v>36073</c:v>
                </c:pt>
                <c:pt idx="246">
                  <c:v>36074</c:v>
                </c:pt>
                <c:pt idx="247">
                  <c:v>36075</c:v>
                </c:pt>
                <c:pt idx="248">
                  <c:v>36076</c:v>
                </c:pt>
                <c:pt idx="249">
                  <c:v>36077</c:v>
                </c:pt>
                <c:pt idx="250">
                  <c:v>36080</c:v>
                </c:pt>
                <c:pt idx="251">
                  <c:v>36081</c:v>
                </c:pt>
                <c:pt idx="252">
                  <c:v>36082</c:v>
                </c:pt>
                <c:pt idx="253">
                  <c:v>36083</c:v>
                </c:pt>
                <c:pt idx="254">
                  <c:v>36084</c:v>
                </c:pt>
                <c:pt idx="255">
                  <c:v>36087</c:v>
                </c:pt>
                <c:pt idx="256">
                  <c:v>36088</c:v>
                </c:pt>
                <c:pt idx="257">
                  <c:v>36089</c:v>
                </c:pt>
                <c:pt idx="258">
                  <c:v>36090</c:v>
                </c:pt>
                <c:pt idx="259">
                  <c:v>36091</c:v>
                </c:pt>
                <c:pt idx="260">
                  <c:v>36094</c:v>
                </c:pt>
                <c:pt idx="261">
                  <c:v>36095</c:v>
                </c:pt>
                <c:pt idx="262">
                  <c:v>36096</c:v>
                </c:pt>
                <c:pt idx="263">
                  <c:v>36097</c:v>
                </c:pt>
                <c:pt idx="264">
                  <c:v>36098</c:v>
                </c:pt>
                <c:pt idx="265">
                  <c:v>36101</c:v>
                </c:pt>
                <c:pt idx="266">
                  <c:v>36102</c:v>
                </c:pt>
                <c:pt idx="267">
                  <c:v>36103</c:v>
                </c:pt>
                <c:pt idx="268">
                  <c:v>36104</c:v>
                </c:pt>
                <c:pt idx="269">
                  <c:v>36105</c:v>
                </c:pt>
                <c:pt idx="270">
                  <c:v>36108</c:v>
                </c:pt>
                <c:pt idx="271">
                  <c:v>36109</c:v>
                </c:pt>
                <c:pt idx="272">
                  <c:v>36110</c:v>
                </c:pt>
                <c:pt idx="273">
                  <c:v>36111</c:v>
                </c:pt>
                <c:pt idx="274">
                  <c:v>36112</c:v>
                </c:pt>
                <c:pt idx="275">
                  <c:v>36115</c:v>
                </c:pt>
                <c:pt idx="276">
                  <c:v>36116</c:v>
                </c:pt>
                <c:pt idx="277">
                  <c:v>36117</c:v>
                </c:pt>
                <c:pt idx="278">
                  <c:v>36118</c:v>
                </c:pt>
                <c:pt idx="279">
                  <c:v>36119</c:v>
                </c:pt>
                <c:pt idx="280">
                  <c:v>36122</c:v>
                </c:pt>
                <c:pt idx="281">
                  <c:v>36123</c:v>
                </c:pt>
                <c:pt idx="282">
                  <c:v>36124</c:v>
                </c:pt>
                <c:pt idx="283">
                  <c:v>36126</c:v>
                </c:pt>
                <c:pt idx="284">
                  <c:v>36129</c:v>
                </c:pt>
                <c:pt idx="285">
                  <c:v>36130</c:v>
                </c:pt>
                <c:pt idx="286">
                  <c:v>36131</c:v>
                </c:pt>
                <c:pt idx="287">
                  <c:v>36132</c:v>
                </c:pt>
                <c:pt idx="288">
                  <c:v>36133</c:v>
                </c:pt>
                <c:pt idx="289">
                  <c:v>36136</c:v>
                </c:pt>
                <c:pt idx="290">
                  <c:v>36137</c:v>
                </c:pt>
                <c:pt idx="291">
                  <c:v>36138</c:v>
                </c:pt>
                <c:pt idx="292">
                  <c:v>36139</c:v>
                </c:pt>
                <c:pt idx="293">
                  <c:v>36140</c:v>
                </c:pt>
                <c:pt idx="294">
                  <c:v>36143</c:v>
                </c:pt>
                <c:pt idx="295">
                  <c:v>36144</c:v>
                </c:pt>
                <c:pt idx="296">
                  <c:v>36145</c:v>
                </c:pt>
                <c:pt idx="297">
                  <c:v>36146</c:v>
                </c:pt>
                <c:pt idx="298">
                  <c:v>36147</c:v>
                </c:pt>
                <c:pt idx="299">
                  <c:v>36150</c:v>
                </c:pt>
                <c:pt idx="300">
                  <c:v>36151</c:v>
                </c:pt>
                <c:pt idx="301">
                  <c:v>36152</c:v>
                </c:pt>
                <c:pt idx="302">
                  <c:v>36153</c:v>
                </c:pt>
                <c:pt idx="303">
                  <c:v>36157</c:v>
                </c:pt>
                <c:pt idx="304">
                  <c:v>36158</c:v>
                </c:pt>
                <c:pt idx="305">
                  <c:v>36159</c:v>
                </c:pt>
                <c:pt idx="306">
                  <c:v>36160</c:v>
                </c:pt>
                <c:pt idx="307">
                  <c:v>36164</c:v>
                </c:pt>
                <c:pt idx="308">
                  <c:v>36165</c:v>
                </c:pt>
                <c:pt idx="309">
                  <c:v>36166</c:v>
                </c:pt>
                <c:pt idx="310">
                  <c:v>36167</c:v>
                </c:pt>
                <c:pt idx="311">
                  <c:v>36168</c:v>
                </c:pt>
                <c:pt idx="312">
                  <c:v>36171</c:v>
                </c:pt>
                <c:pt idx="313">
                  <c:v>36172</c:v>
                </c:pt>
                <c:pt idx="314">
                  <c:v>36173</c:v>
                </c:pt>
                <c:pt idx="315">
                  <c:v>36174</c:v>
                </c:pt>
                <c:pt idx="316">
                  <c:v>36175</c:v>
                </c:pt>
                <c:pt idx="317">
                  <c:v>36179</c:v>
                </c:pt>
                <c:pt idx="318">
                  <c:v>36180</c:v>
                </c:pt>
                <c:pt idx="319">
                  <c:v>36181</c:v>
                </c:pt>
                <c:pt idx="320">
                  <c:v>36182</c:v>
                </c:pt>
                <c:pt idx="321">
                  <c:v>36185</c:v>
                </c:pt>
                <c:pt idx="322">
                  <c:v>36186</c:v>
                </c:pt>
                <c:pt idx="323">
                  <c:v>36187</c:v>
                </c:pt>
                <c:pt idx="324">
                  <c:v>36188</c:v>
                </c:pt>
                <c:pt idx="325">
                  <c:v>36189</c:v>
                </c:pt>
                <c:pt idx="326">
                  <c:v>36192</c:v>
                </c:pt>
                <c:pt idx="327">
                  <c:v>36193</c:v>
                </c:pt>
                <c:pt idx="328">
                  <c:v>36194</c:v>
                </c:pt>
                <c:pt idx="329">
                  <c:v>36195</c:v>
                </c:pt>
                <c:pt idx="330">
                  <c:v>36196</c:v>
                </c:pt>
                <c:pt idx="331">
                  <c:v>36199</c:v>
                </c:pt>
                <c:pt idx="332">
                  <c:v>36200</c:v>
                </c:pt>
                <c:pt idx="333">
                  <c:v>36201</c:v>
                </c:pt>
                <c:pt idx="334">
                  <c:v>36202</c:v>
                </c:pt>
                <c:pt idx="335">
                  <c:v>36203</c:v>
                </c:pt>
                <c:pt idx="336">
                  <c:v>36207</c:v>
                </c:pt>
                <c:pt idx="337">
                  <c:v>36208</c:v>
                </c:pt>
                <c:pt idx="338">
                  <c:v>36209</c:v>
                </c:pt>
                <c:pt idx="339">
                  <c:v>36210</c:v>
                </c:pt>
                <c:pt idx="340">
                  <c:v>36213</c:v>
                </c:pt>
                <c:pt idx="341">
                  <c:v>36214</c:v>
                </c:pt>
                <c:pt idx="342">
                  <c:v>36215</c:v>
                </c:pt>
                <c:pt idx="343">
                  <c:v>36216</c:v>
                </c:pt>
                <c:pt idx="344">
                  <c:v>36217</c:v>
                </c:pt>
                <c:pt idx="345">
                  <c:v>36220</c:v>
                </c:pt>
                <c:pt idx="346">
                  <c:v>36221</c:v>
                </c:pt>
                <c:pt idx="347">
                  <c:v>36222</c:v>
                </c:pt>
                <c:pt idx="348">
                  <c:v>36223</c:v>
                </c:pt>
                <c:pt idx="349">
                  <c:v>36224</c:v>
                </c:pt>
                <c:pt idx="350">
                  <c:v>36227</c:v>
                </c:pt>
                <c:pt idx="351">
                  <c:v>36228</c:v>
                </c:pt>
                <c:pt idx="352">
                  <c:v>36229</c:v>
                </c:pt>
                <c:pt idx="353">
                  <c:v>36230</c:v>
                </c:pt>
                <c:pt idx="354">
                  <c:v>36231</c:v>
                </c:pt>
                <c:pt idx="355">
                  <c:v>36234</c:v>
                </c:pt>
                <c:pt idx="356">
                  <c:v>36235</c:v>
                </c:pt>
                <c:pt idx="357">
                  <c:v>36236</c:v>
                </c:pt>
                <c:pt idx="358">
                  <c:v>36237</c:v>
                </c:pt>
                <c:pt idx="359">
                  <c:v>36238</c:v>
                </c:pt>
                <c:pt idx="360">
                  <c:v>36241</c:v>
                </c:pt>
                <c:pt idx="361">
                  <c:v>36242</c:v>
                </c:pt>
                <c:pt idx="362">
                  <c:v>36243</c:v>
                </c:pt>
                <c:pt idx="363">
                  <c:v>36244</c:v>
                </c:pt>
                <c:pt idx="364">
                  <c:v>36245</c:v>
                </c:pt>
                <c:pt idx="365">
                  <c:v>36248</c:v>
                </c:pt>
                <c:pt idx="366">
                  <c:v>36249</c:v>
                </c:pt>
                <c:pt idx="367">
                  <c:v>36250</c:v>
                </c:pt>
                <c:pt idx="368">
                  <c:v>36251</c:v>
                </c:pt>
                <c:pt idx="369">
                  <c:v>36255</c:v>
                </c:pt>
                <c:pt idx="370">
                  <c:v>36256</c:v>
                </c:pt>
                <c:pt idx="371">
                  <c:v>36257</c:v>
                </c:pt>
                <c:pt idx="372">
                  <c:v>36258</c:v>
                </c:pt>
                <c:pt idx="373">
                  <c:v>36259</c:v>
                </c:pt>
                <c:pt idx="374">
                  <c:v>36262</c:v>
                </c:pt>
                <c:pt idx="375">
                  <c:v>36263</c:v>
                </c:pt>
                <c:pt idx="376">
                  <c:v>36264</c:v>
                </c:pt>
                <c:pt idx="377">
                  <c:v>36265</c:v>
                </c:pt>
                <c:pt idx="378">
                  <c:v>36266</c:v>
                </c:pt>
                <c:pt idx="379">
                  <c:v>36269</c:v>
                </c:pt>
                <c:pt idx="380">
                  <c:v>36270</c:v>
                </c:pt>
                <c:pt idx="381">
                  <c:v>36271</c:v>
                </c:pt>
                <c:pt idx="382">
                  <c:v>36272</c:v>
                </c:pt>
                <c:pt idx="383">
                  <c:v>36273</c:v>
                </c:pt>
                <c:pt idx="384">
                  <c:v>36276</c:v>
                </c:pt>
                <c:pt idx="385">
                  <c:v>36277</c:v>
                </c:pt>
                <c:pt idx="386">
                  <c:v>36278</c:v>
                </c:pt>
                <c:pt idx="387">
                  <c:v>36279</c:v>
                </c:pt>
                <c:pt idx="388">
                  <c:v>36280</c:v>
                </c:pt>
                <c:pt idx="389">
                  <c:v>36283</c:v>
                </c:pt>
                <c:pt idx="390">
                  <c:v>36284</c:v>
                </c:pt>
                <c:pt idx="391">
                  <c:v>36285</c:v>
                </c:pt>
                <c:pt idx="392">
                  <c:v>36286</c:v>
                </c:pt>
                <c:pt idx="393">
                  <c:v>36287</c:v>
                </c:pt>
                <c:pt idx="394">
                  <c:v>36290</c:v>
                </c:pt>
                <c:pt idx="395">
                  <c:v>36291</c:v>
                </c:pt>
                <c:pt idx="396">
                  <c:v>36292</c:v>
                </c:pt>
                <c:pt idx="397">
                  <c:v>36293</c:v>
                </c:pt>
                <c:pt idx="398">
                  <c:v>36294</c:v>
                </c:pt>
                <c:pt idx="399">
                  <c:v>36297</c:v>
                </c:pt>
                <c:pt idx="400">
                  <c:v>36298</c:v>
                </c:pt>
                <c:pt idx="401">
                  <c:v>36299</c:v>
                </c:pt>
                <c:pt idx="402">
                  <c:v>36300</c:v>
                </c:pt>
                <c:pt idx="403">
                  <c:v>36301</c:v>
                </c:pt>
                <c:pt idx="404">
                  <c:v>36304</c:v>
                </c:pt>
                <c:pt idx="405">
                  <c:v>36305</c:v>
                </c:pt>
                <c:pt idx="406">
                  <c:v>36306</c:v>
                </c:pt>
                <c:pt idx="407">
                  <c:v>36307</c:v>
                </c:pt>
                <c:pt idx="408">
                  <c:v>36308</c:v>
                </c:pt>
                <c:pt idx="409">
                  <c:v>36312</c:v>
                </c:pt>
                <c:pt idx="410">
                  <c:v>36313</c:v>
                </c:pt>
                <c:pt idx="411">
                  <c:v>36314</c:v>
                </c:pt>
                <c:pt idx="412">
                  <c:v>36315</c:v>
                </c:pt>
                <c:pt idx="413">
                  <c:v>36318</c:v>
                </c:pt>
                <c:pt idx="414">
                  <c:v>36319</c:v>
                </c:pt>
                <c:pt idx="415">
                  <c:v>36320</c:v>
                </c:pt>
                <c:pt idx="416">
                  <c:v>36321</c:v>
                </c:pt>
                <c:pt idx="417">
                  <c:v>36322</c:v>
                </c:pt>
                <c:pt idx="418">
                  <c:v>36325</c:v>
                </c:pt>
                <c:pt idx="419">
                  <c:v>36326</c:v>
                </c:pt>
                <c:pt idx="420">
                  <c:v>36327</c:v>
                </c:pt>
                <c:pt idx="421">
                  <c:v>36328</c:v>
                </c:pt>
                <c:pt idx="422">
                  <c:v>36329</c:v>
                </c:pt>
                <c:pt idx="423">
                  <c:v>36332</c:v>
                </c:pt>
                <c:pt idx="424">
                  <c:v>36333</c:v>
                </c:pt>
                <c:pt idx="425">
                  <c:v>36334</c:v>
                </c:pt>
                <c:pt idx="426">
                  <c:v>36335</c:v>
                </c:pt>
                <c:pt idx="427">
                  <c:v>36336</c:v>
                </c:pt>
                <c:pt idx="428">
                  <c:v>36339</c:v>
                </c:pt>
                <c:pt idx="429">
                  <c:v>36340</c:v>
                </c:pt>
                <c:pt idx="430">
                  <c:v>36341</c:v>
                </c:pt>
                <c:pt idx="431">
                  <c:v>36342</c:v>
                </c:pt>
                <c:pt idx="432">
                  <c:v>36343</c:v>
                </c:pt>
                <c:pt idx="433">
                  <c:v>36347</c:v>
                </c:pt>
                <c:pt idx="434">
                  <c:v>36348</c:v>
                </c:pt>
                <c:pt idx="435">
                  <c:v>36349</c:v>
                </c:pt>
                <c:pt idx="436">
                  <c:v>36350</c:v>
                </c:pt>
                <c:pt idx="437">
                  <c:v>36353</c:v>
                </c:pt>
                <c:pt idx="438">
                  <c:v>36354</c:v>
                </c:pt>
                <c:pt idx="439">
                  <c:v>36355</c:v>
                </c:pt>
                <c:pt idx="440">
                  <c:v>36356</c:v>
                </c:pt>
                <c:pt idx="441">
                  <c:v>36357</c:v>
                </c:pt>
                <c:pt idx="442">
                  <c:v>36360</c:v>
                </c:pt>
                <c:pt idx="443">
                  <c:v>36361</c:v>
                </c:pt>
                <c:pt idx="444">
                  <c:v>36362</c:v>
                </c:pt>
                <c:pt idx="445">
                  <c:v>36363</c:v>
                </c:pt>
                <c:pt idx="446">
                  <c:v>36364</c:v>
                </c:pt>
                <c:pt idx="447">
                  <c:v>36367</c:v>
                </c:pt>
                <c:pt idx="448">
                  <c:v>36368</c:v>
                </c:pt>
                <c:pt idx="449">
                  <c:v>36369</c:v>
                </c:pt>
                <c:pt idx="450">
                  <c:v>36370</c:v>
                </c:pt>
                <c:pt idx="451">
                  <c:v>36371</c:v>
                </c:pt>
                <c:pt idx="452">
                  <c:v>36374</c:v>
                </c:pt>
                <c:pt idx="453">
                  <c:v>36375</c:v>
                </c:pt>
                <c:pt idx="454">
                  <c:v>36376</c:v>
                </c:pt>
                <c:pt idx="455">
                  <c:v>36377</c:v>
                </c:pt>
                <c:pt idx="456">
                  <c:v>36378</c:v>
                </c:pt>
                <c:pt idx="457">
                  <c:v>36381</c:v>
                </c:pt>
                <c:pt idx="458">
                  <c:v>36382</c:v>
                </c:pt>
                <c:pt idx="459">
                  <c:v>36383</c:v>
                </c:pt>
                <c:pt idx="460">
                  <c:v>36384</c:v>
                </c:pt>
                <c:pt idx="461">
                  <c:v>36385</c:v>
                </c:pt>
                <c:pt idx="462">
                  <c:v>36388</c:v>
                </c:pt>
                <c:pt idx="463">
                  <c:v>36389</c:v>
                </c:pt>
                <c:pt idx="464">
                  <c:v>36390</c:v>
                </c:pt>
                <c:pt idx="465">
                  <c:v>36391</c:v>
                </c:pt>
                <c:pt idx="466">
                  <c:v>36392</c:v>
                </c:pt>
                <c:pt idx="467">
                  <c:v>36395</c:v>
                </c:pt>
                <c:pt idx="468">
                  <c:v>36396</c:v>
                </c:pt>
                <c:pt idx="469">
                  <c:v>36397</c:v>
                </c:pt>
                <c:pt idx="470">
                  <c:v>36398</c:v>
                </c:pt>
                <c:pt idx="471">
                  <c:v>36399</c:v>
                </c:pt>
                <c:pt idx="472">
                  <c:v>36402</c:v>
                </c:pt>
                <c:pt idx="473">
                  <c:v>36403</c:v>
                </c:pt>
                <c:pt idx="474">
                  <c:v>36404</c:v>
                </c:pt>
                <c:pt idx="475">
                  <c:v>36405</c:v>
                </c:pt>
                <c:pt idx="476">
                  <c:v>36406</c:v>
                </c:pt>
                <c:pt idx="477">
                  <c:v>36410</c:v>
                </c:pt>
                <c:pt idx="478">
                  <c:v>36411</c:v>
                </c:pt>
                <c:pt idx="479">
                  <c:v>36412</c:v>
                </c:pt>
                <c:pt idx="480">
                  <c:v>36413</c:v>
                </c:pt>
                <c:pt idx="481">
                  <c:v>36416</c:v>
                </c:pt>
                <c:pt idx="482">
                  <c:v>36417</c:v>
                </c:pt>
                <c:pt idx="483">
                  <c:v>36418</c:v>
                </c:pt>
                <c:pt idx="484">
                  <c:v>36419</c:v>
                </c:pt>
                <c:pt idx="485">
                  <c:v>36420</c:v>
                </c:pt>
                <c:pt idx="486">
                  <c:v>36423</c:v>
                </c:pt>
                <c:pt idx="487">
                  <c:v>36424</c:v>
                </c:pt>
                <c:pt idx="488">
                  <c:v>36425</c:v>
                </c:pt>
                <c:pt idx="489">
                  <c:v>36426</c:v>
                </c:pt>
                <c:pt idx="490">
                  <c:v>36427</c:v>
                </c:pt>
                <c:pt idx="491">
                  <c:v>36430</c:v>
                </c:pt>
                <c:pt idx="492">
                  <c:v>36431</c:v>
                </c:pt>
                <c:pt idx="493">
                  <c:v>36432</c:v>
                </c:pt>
                <c:pt idx="494">
                  <c:v>36433</c:v>
                </c:pt>
                <c:pt idx="495">
                  <c:v>36434</c:v>
                </c:pt>
                <c:pt idx="496">
                  <c:v>36437</c:v>
                </c:pt>
                <c:pt idx="497">
                  <c:v>36438</c:v>
                </c:pt>
                <c:pt idx="498">
                  <c:v>36439</c:v>
                </c:pt>
                <c:pt idx="499">
                  <c:v>36440</c:v>
                </c:pt>
                <c:pt idx="500">
                  <c:v>36441</c:v>
                </c:pt>
                <c:pt idx="501">
                  <c:v>36444</c:v>
                </c:pt>
                <c:pt idx="502">
                  <c:v>36445</c:v>
                </c:pt>
                <c:pt idx="503">
                  <c:v>36446</c:v>
                </c:pt>
                <c:pt idx="504">
                  <c:v>36447</c:v>
                </c:pt>
                <c:pt idx="505">
                  <c:v>36448</c:v>
                </c:pt>
                <c:pt idx="506">
                  <c:v>36451</c:v>
                </c:pt>
                <c:pt idx="507">
                  <c:v>36452</c:v>
                </c:pt>
                <c:pt idx="508">
                  <c:v>36453</c:v>
                </c:pt>
                <c:pt idx="509">
                  <c:v>36454</c:v>
                </c:pt>
                <c:pt idx="510">
                  <c:v>36455</c:v>
                </c:pt>
                <c:pt idx="511">
                  <c:v>36458</c:v>
                </c:pt>
                <c:pt idx="512">
                  <c:v>36459</c:v>
                </c:pt>
                <c:pt idx="513">
                  <c:v>36460</c:v>
                </c:pt>
                <c:pt idx="514">
                  <c:v>36461</c:v>
                </c:pt>
                <c:pt idx="515">
                  <c:v>36462</c:v>
                </c:pt>
                <c:pt idx="516">
                  <c:v>36465</c:v>
                </c:pt>
                <c:pt idx="517">
                  <c:v>36466</c:v>
                </c:pt>
                <c:pt idx="518">
                  <c:v>36467</c:v>
                </c:pt>
                <c:pt idx="519">
                  <c:v>36468</c:v>
                </c:pt>
                <c:pt idx="520">
                  <c:v>36469</c:v>
                </c:pt>
                <c:pt idx="521">
                  <c:v>36472</c:v>
                </c:pt>
                <c:pt idx="522">
                  <c:v>36473</c:v>
                </c:pt>
                <c:pt idx="523">
                  <c:v>36474</c:v>
                </c:pt>
                <c:pt idx="524">
                  <c:v>36475</c:v>
                </c:pt>
                <c:pt idx="525">
                  <c:v>36476</c:v>
                </c:pt>
                <c:pt idx="526">
                  <c:v>36479</c:v>
                </c:pt>
                <c:pt idx="527">
                  <c:v>36480</c:v>
                </c:pt>
                <c:pt idx="528">
                  <c:v>36481</c:v>
                </c:pt>
                <c:pt idx="529">
                  <c:v>36482</c:v>
                </c:pt>
                <c:pt idx="530">
                  <c:v>36483</c:v>
                </c:pt>
                <c:pt idx="531">
                  <c:v>36486</c:v>
                </c:pt>
                <c:pt idx="532">
                  <c:v>36487</c:v>
                </c:pt>
                <c:pt idx="533">
                  <c:v>36488</c:v>
                </c:pt>
                <c:pt idx="534">
                  <c:v>36490</c:v>
                </c:pt>
                <c:pt idx="535">
                  <c:v>36493</c:v>
                </c:pt>
                <c:pt idx="536">
                  <c:v>36494</c:v>
                </c:pt>
                <c:pt idx="537">
                  <c:v>36495</c:v>
                </c:pt>
                <c:pt idx="538">
                  <c:v>36496</c:v>
                </c:pt>
                <c:pt idx="539">
                  <c:v>36497</c:v>
                </c:pt>
                <c:pt idx="540">
                  <c:v>36500</c:v>
                </c:pt>
                <c:pt idx="541">
                  <c:v>36501</c:v>
                </c:pt>
                <c:pt idx="542">
                  <c:v>36502</c:v>
                </c:pt>
                <c:pt idx="543">
                  <c:v>36503</c:v>
                </c:pt>
                <c:pt idx="544">
                  <c:v>36504</c:v>
                </c:pt>
                <c:pt idx="545">
                  <c:v>36507</c:v>
                </c:pt>
                <c:pt idx="546">
                  <c:v>36508</c:v>
                </c:pt>
                <c:pt idx="547">
                  <c:v>36509</c:v>
                </c:pt>
                <c:pt idx="548">
                  <c:v>36510</c:v>
                </c:pt>
                <c:pt idx="549">
                  <c:v>36511</c:v>
                </c:pt>
                <c:pt idx="550">
                  <c:v>36514</c:v>
                </c:pt>
                <c:pt idx="551">
                  <c:v>36515</c:v>
                </c:pt>
                <c:pt idx="552">
                  <c:v>36516</c:v>
                </c:pt>
                <c:pt idx="553">
                  <c:v>36517</c:v>
                </c:pt>
                <c:pt idx="554">
                  <c:v>36521</c:v>
                </c:pt>
                <c:pt idx="555">
                  <c:v>36522</c:v>
                </c:pt>
                <c:pt idx="556">
                  <c:v>36523</c:v>
                </c:pt>
                <c:pt idx="557">
                  <c:v>36524</c:v>
                </c:pt>
                <c:pt idx="558">
                  <c:v>36525</c:v>
                </c:pt>
                <c:pt idx="559">
                  <c:v>36528</c:v>
                </c:pt>
                <c:pt idx="560">
                  <c:v>36529</c:v>
                </c:pt>
                <c:pt idx="561">
                  <c:v>36530</c:v>
                </c:pt>
                <c:pt idx="562">
                  <c:v>36531</c:v>
                </c:pt>
                <c:pt idx="563">
                  <c:v>36532</c:v>
                </c:pt>
                <c:pt idx="564">
                  <c:v>36535</c:v>
                </c:pt>
                <c:pt idx="565">
                  <c:v>36536</c:v>
                </c:pt>
                <c:pt idx="566">
                  <c:v>36537</c:v>
                </c:pt>
                <c:pt idx="567">
                  <c:v>36538</c:v>
                </c:pt>
                <c:pt idx="568">
                  <c:v>36539</c:v>
                </c:pt>
                <c:pt idx="569">
                  <c:v>36543</c:v>
                </c:pt>
                <c:pt idx="570">
                  <c:v>36544</c:v>
                </c:pt>
                <c:pt idx="571">
                  <c:v>36545</c:v>
                </c:pt>
                <c:pt idx="572">
                  <c:v>36546</c:v>
                </c:pt>
                <c:pt idx="573">
                  <c:v>36549</c:v>
                </c:pt>
                <c:pt idx="574">
                  <c:v>36550</c:v>
                </c:pt>
                <c:pt idx="575">
                  <c:v>36551</c:v>
                </c:pt>
                <c:pt idx="576">
                  <c:v>36552</c:v>
                </c:pt>
                <c:pt idx="577">
                  <c:v>36553</c:v>
                </c:pt>
                <c:pt idx="578">
                  <c:v>36556</c:v>
                </c:pt>
                <c:pt idx="579">
                  <c:v>36557</c:v>
                </c:pt>
                <c:pt idx="580">
                  <c:v>36558</c:v>
                </c:pt>
                <c:pt idx="581">
                  <c:v>36559</c:v>
                </c:pt>
                <c:pt idx="582">
                  <c:v>36560</c:v>
                </c:pt>
                <c:pt idx="583">
                  <c:v>36563</c:v>
                </c:pt>
                <c:pt idx="584">
                  <c:v>36564</c:v>
                </c:pt>
                <c:pt idx="585">
                  <c:v>36565</c:v>
                </c:pt>
                <c:pt idx="586">
                  <c:v>36566</c:v>
                </c:pt>
                <c:pt idx="587">
                  <c:v>36567</c:v>
                </c:pt>
                <c:pt idx="588">
                  <c:v>36570</c:v>
                </c:pt>
                <c:pt idx="589">
                  <c:v>36571</c:v>
                </c:pt>
                <c:pt idx="590">
                  <c:v>36572</c:v>
                </c:pt>
                <c:pt idx="591">
                  <c:v>36573</c:v>
                </c:pt>
                <c:pt idx="592">
                  <c:v>36574</c:v>
                </c:pt>
                <c:pt idx="593">
                  <c:v>36578</c:v>
                </c:pt>
                <c:pt idx="594">
                  <c:v>36579</c:v>
                </c:pt>
                <c:pt idx="595">
                  <c:v>36580</c:v>
                </c:pt>
                <c:pt idx="596">
                  <c:v>36581</c:v>
                </c:pt>
                <c:pt idx="597">
                  <c:v>36584</c:v>
                </c:pt>
                <c:pt idx="598">
                  <c:v>36585</c:v>
                </c:pt>
                <c:pt idx="599">
                  <c:v>36586</c:v>
                </c:pt>
                <c:pt idx="600">
                  <c:v>36587</c:v>
                </c:pt>
                <c:pt idx="601">
                  <c:v>36588</c:v>
                </c:pt>
                <c:pt idx="602">
                  <c:v>36591</c:v>
                </c:pt>
                <c:pt idx="603">
                  <c:v>36592</c:v>
                </c:pt>
                <c:pt idx="604">
                  <c:v>36593</c:v>
                </c:pt>
                <c:pt idx="605">
                  <c:v>36594</c:v>
                </c:pt>
                <c:pt idx="606">
                  <c:v>36595</c:v>
                </c:pt>
                <c:pt idx="607">
                  <c:v>36598</c:v>
                </c:pt>
                <c:pt idx="608">
                  <c:v>36599</c:v>
                </c:pt>
                <c:pt idx="609">
                  <c:v>36600</c:v>
                </c:pt>
                <c:pt idx="610">
                  <c:v>36601</c:v>
                </c:pt>
                <c:pt idx="611">
                  <c:v>36602</c:v>
                </c:pt>
                <c:pt idx="612">
                  <c:v>36605</c:v>
                </c:pt>
                <c:pt idx="613">
                  <c:v>36606</c:v>
                </c:pt>
                <c:pt idx="614">
                  <c:v>36607</c:v>
                </c:pt>
                <c:pt idx="615">
                  <c:v>36608</c:v>
                </c:pt>
                <c:pt idx="616">
                  <c:v>36609</c:v>
                </c:pt>
                <c:pt idx="617">
                  <c:v>36612</c:v>
                </c:pt>
                <c:pt idx="618">
                  <c:v>36613</c:v>
                </c:pt>
                <c:pt idx="619">
                  <c:v>36614</c:v>
                </c:pt>
                <c:pt idx="620">
                  <c:v>36615</c:v>
                </c:pt>
                <c:pt idx="621">
                  <c:v>36616</c:v>
                </c:pt>
                <c:pt idx="622">
                  <c:v>36619</c:v>
                </c:pt>
                <c:pt idx="623">
                  <c:v>36620</c:v>
                </c:pt>
                <c:pt idx="624">
                  <c:v>36621</c:v>
                </c:pt>
                <c:pt idx="625">
                  <c:v>36622</c:v>
                </c:pt>
                <c:pt idx="626">
                  <c:v>36623</c:v>
                </c:pt>
                <c:pt idx="627">
                  <c:v>36626</c:v>
                </c:pt>
                <c:pt idx="628">
                  <c:v>36627</c:v>
                </c:pt>
                <c:pt idx="629">
                  <c:v>36628</c:v>
                </c:pt>
                <c:pt idx="630">
                  <c:v>36629</c:v>
                </c:pt>
                <c:pt idx="631">
                  <c:v>36630</c:v>
                </c:pt>
                <c:pt idx="632">
                  <c:v>36633</c:v>
                </c:pt>
                <c:pt idx="633">
                  <c:v>36634</c:v>
                </c:pt>
                <c:pt idx="634">
                  <c:v>36635</c:v>
                </c:pt>
                <c:pt idx="635">
                  <c:v>36636</c:v>
                </c:pt>
                <c:pt idx="636">
                  <c:v>36640</c:v>
                </c:pt>
                <c:pt idx="637">
                  <c:v>36641</c:v>
                </c:pt>
                <c:pt idx="638">
                  <c:v>36642</c:v>
                </c:pt>
                <c:pt idx="639">
                  <c:v>36643</c:v>
                </c:pt>
                <c:pt idx="640">
                  <c:v>36644</c:v>
                </c:pt>
                <c:pt idx="641">
                  <c:v>36647</c:v>
                </c:pt>
                <c:pt idx="642">
                  <c:v>36648</c:v>
                </c:pt>
                <c:pt idx="643">
                  <c:v>36649</c:v>
                </c:pt>
                <c:pt idx="644">
                  <c:v>36650</c:v>
                </c:pt>
                <c:pt idx="645">
                  <c:v>36651</c:v>
                </c:pt>
                <c:pt idx="646">
                  <c:v>36654</c:v>
                </c:pt>
                <c:pt idx="647">
                  <c:v>36655</c:v>
                </c:pt>
                <c:pt idx="648">
                  <c:v>36656</c:v>
                </c:pt>
                <c:pt idx="649">
                  <c:v>36657</c:v>
                </c:pt>
                <c:pt idx="650">
                  <c:v>36658</c:v>
                </c:pt>
                <c:pt idx="651">
                  <c:v>36661</c:v>
                </c:pt>
                <c:pt idx="652">
                  <c:v>36662</c:v>
                </c:pt>
                <c:pt idx="653">
                  <c:v>36663</c:v>
                </c:pt>
                <c:pt idx="654">
                  <c:v>36664</c:v>
                </c:pt>
                <c:pt idx="655">
                  <c:v>36665</c:v>
                </c:pt>
                <c:pt idx="656">
                  <c:v>36668</c:v>
                </c:pt>
                <c:pt idx="657">
                  <c:v>36669</c:v>
                </c:pt>
                <c:pt idx="658">
                  <c:v>36670</c:v>
                </c:pt>
                <c:pt idx="659">
                  <c:v>36671</c:v>
                </c:pt>
                <c:pt idx="660">
                  <c:v>36672</c:v>
                </c:pt>
                <c:pt idx="661">
                  <c:v>36676</c:v>
                </c:pt>
                <c:pt idx="662">
                  <c:v>36677</c:v>
                </c:pt>
                <c:pt idx="663">
                  <c:v>36678</c:v>
                </c:pt>
                <c:pt idx="664">
                  <c:v>36679</c:v>
                </c:pt>
                <c:pt idx="665">
                  <c:v>36682</c:v>
                </c:pt>
                <c:pt idx="666">
                  <c:v>36683</c:v>
                </c:pt>
                <c:pt idx="667">
                  <c:v>36684</c:v>
                </c:pt>
                <c:pt idx="668">
                  <c:v>36685</c:v>
                </c:pt>
                <c:pt idx="669">
                  <c:v>36686</c:v>
                </c:pt>
                <c:pt idx="670">
                  <c:v>36689</c:v>
                </c:pt>
                <c:pt idx="671">
                  <c:v>36690</c:v>
                </c:pt>
                <c:pt idx="672">
                  <c:v>36691</c:v>
                </c:pt>
                <c:pt idx="673">
                  <c:v>36692</c:v>
                </c:pt>
                <c:pt idx="674">
                  <c:v>36693</c:v>
                </c:pt>
                <c:pt idx="675">
                  <c:v>36696</c:v>
                </c:pt>
                <c:pt idx="676">
                  <c:v>36697</c:v>
                </c:pt>
                <c:pt idx="677">
                  <c:v>36698</c:v>
                </c:pt>
                <c:pt idx="678">
                  <c:v>36699</c:v>
                </c:pt>
                <c:pt idx="679">
                  <c:v>36700</c:v>
                </c:pt>
                <c:pt idx="680">
                  <c:v>36703</c:v>
                </c:pt>
                <c:pt idx="681">
                  <c:v>36704</c:v>
                </c:pt>
                <c:pt idx="682">
                  <c:v>36705</c:v>
                </c:pt>
                <c:pt idx="683">
                  <c:v>36706</c:v>
                </c:pt>
                <c:pt idx="684">
                  <c:v>36707</c:v>
                </c:pt>
                <c:pt idx="685">
                  <c:v>36710</c:v>
                </c:pt>
                <c:pt idx="686">
                  <c:v>36712</c:v>
                </c:pt>
                <c:pt idx="687">
                  <c:v>36713</c:v>
                </c:pt>
                <c:pt idx="688">
                  <c:v>36714</c:v>
                </c:pt>
                <c:pt idx="689">
                  <c:v>36717</c:v>
                </c:pt>
                <c:pt idx="690">
                  <c:v>36718</c:v>
                </c:pt>
                <c:pt idx="691">
                  <c:v>36719</c:v>
                </c:pt>
                <c:pt idx="692">
                  <c:v>36720</c:v>
                </c:pt>
                <c:pt idx="693">
                  <c:v>36721</c:v>
                </c:pt>
                <c:pt idx="694">
                  <c:v>36724</c:v>
                </c:pt>
                <c:pt idx="695">
                  <c:v>36725</c:v>
                </c:pt>
                <c:pt idx="696">
                  <c:v>36726</c:v>
                </c:pt>
                <c:pt idx="697">
                  <c:v>36727</c:v>
                </c:pt>
                <c:pt idx="698">
                  <c:v>36728</c:v>
                </c:pt>
                <c:pt idx="699">
                  <c:v>36731</c:v>
                </c:pt>
                <c:pt idx="700">
                  <c:v>36732</c:v>
                </c:pt>
                <c:pt idx="701">
                  <c:v>36733</c:v>
                </c:pt>
                <c:pt idx="702">
                  <c:v>36734</c:v>
                </c:pt>
                <c:pt idx="703">
                  <c:v>36735</c:v>
                </c:pt>
                <c:pt idx="704">
                  <c:v>36738</c:v>
                </c:pt>
                <c:pt idx="705">
                  <c:v>36739</c:v>
                </c:pt>
                <c:pt idx="706">
                  <c:v>36740</c:v>
                </c:pt>
                <c:pt idx="707">
                  <c:v>36741</c:v>
                </c:pt>
                <c:pt idx="708">
                  <c:v>36742</c:v>
                </c:pt>
                <c:pt idx="709">
                  <c:v>36745</c:v>
                </c:pt>
                <c:pt idx="710">
                  <c:v>36746</c:v>
                </c:pt>
                <c:pt idx="711">
                  <c:v>36747</c:v>
                </c:pt>
                <c:pt idx="712">
                  <c:v>36748</c:v>
                </c:pt>
                <c:pt idx="713">
                  <c:v>36749</c:v>
                </c:pt>
                <c:pt idx="714">
                  <c:v>36752</c:v>
                </c:pt>
                <c:pt idx="715">
                  <c:v>36753</c:v>
                </c:pt>
                <c:pt idx="716">
                  <c:v>36754</c:v>
                </c:pt>
                <c:pt idx="717">
                  <c:v>36755</c:v>
                </c:pt>
                <c:pt idx="718">
                  <c:v>36756</c:v>
                </c:pt>
                <c:pt idx="719">
                  <c:v>36759</c:v>
                </c:pt>
                <c:pt idx="720">
                  <c:v>36760</c:v>
                </c:pt>
                <c:pt idx="721">
                  <c:v>36761</c:v>
                </c:pt>
                <c:pt idx="722">
                  <c:v>36762</c:v>
                </c:pt>
                <c:pt idx="723">
                  <c:v>36763</c:v>
                </c:pt>
                <c:pt idx="724">
                  <c:v>36766</c:v>
                </c:pt>
                <c:pt idx="725">
                  <c:v>36767</c:v>
                </c:pt>
                <c:pt idx="726">
                  <c:v>36768</c:v>
                </c:pt>
                <c:pt idx="727">
                  <c:v>36769</c:v>
                </c:pt>
                <c:pt idx="728">
                  <c:v>36770</c:v>
                </c:pt>
                <c:pt idx="729">
                  <c:v>36774</c:v>
                </c:pt>
                <c:pt idx="730">
                  <c:v>36775</c:v>
                </c:pt>
                <c:pt idx="731">
                  <c:v>36776</c:v>
                </c:pt>
                <c:pt idx="732">
                  <c:v>36777</c:v>
                </c:pt>
                <c:pt idx="733">
                  <c:v>36780</c:v>
                </c:pt>
                <c:pt idx="734">
                  <c:v>36781</c:v>
                </c:pt>
                <c:pt idx="735">
                  <c:v>36782</c:v>
                </c:pt>
                <c:pt idx="736">
                  <c:v>36783</c:v>
                </c:pt>
                <c:pt idx="737">
                  <c:v>36784</c:v>
                </c:pt>
                <c:pt idx="738">
                  <c:v>36787</c:v>
                </c:pt>
                <c:pt idx="739">
                  <c:v>36788</c:v>
                </c:pt>
                <c:pt idx="740">
                  <c:v>36789</c:v>
                </c:pt>
                <c:pt idx="741">
                  <c:v>36790</c:v>
                </c:pt>
                <c:pt idx="742">
                  <c:v>36791</c:v>
                </c:pt>
                <c:pt idx="743">
                  <c:v>36794</c:v>
                </c:pt>
                <c:pt idx="744">
                  <c:v>36795</c:v>
                </c:pt>
                <c:pt idx="745">
                  <c:v>36796</c:v>
                </c:pt>
                <c:pt idx="746">
                  <c:v>36797</c:v>
                </c:pt>
                <c:pt idx="747">
                  <c:v>36798</c:v>
                </c:pt>
                <c:pt idx="748">
                  <c:v>36801</c:v>
                </c:pt>
                <c:pt idx="749">
                  <c:v>36802</c:v>
                </c:pt>
                <c:pt idx="750">
                  <c:v>36803</c:v>
                </c:pt>
                <c:pt idx="751">
                  <c:v>36804</c:v>
                </c:pt>
                <c:pt idx="752">
                  <c:v>36805</c:v>
                </c:pt>
                <c:pt idx="753">
                  <c:v>36808</c:v>
                </c:pt>
                <c:pt idx="754">
                  <c:v>36809</c:v>
                </c:pt>
                <c:pt idx="755">
                  <c:v>36810</c:v>
                </c:pt>
                <c:pt idx="756">
                  <c:v>36811</c:v>
                </c:pt>
                <c:pt idx="757">
                  <c:v>36812</c:v>
                </c:pt>
                <c:pt idx="758">
                  <c:v>36815</c:v>
                </c:pt>
                <c:pt idx="759">
                  <c:v>36816</c:v>
                </c:pt>
                <c:pt idx="760">
                  <c:v>36817</c:v>
                </c:pt>
                <c:pt idx="761">
                  <c:v>36818</c:v>
                </c:pt>
                <c:pt idx="762">
                  <c:v>36819</c:v>
                </c:pt>
                <c:pt idx="763">
                  <c:v>36822</c:v>
                </c:pt>
                <c:pt idx="764">
                  <c:v>36823</c:v>
                </c:pt>
                <c:pt idx="765">
                  <c:v>36824</c:v>
                </c:pt>
                <c:pt idx="766">
                  <c:v>36825</c:v>
                </c:pt>
                <c:pt idx="767">
                  <c:v>36826</c:v>
                </c:pt>
                <c:pt idx="768">
                  <c:v>36829</c:v>
                </c:pt>
                <c:pt idx="769">
                  <c:v>36830</c:v>
                </c:pt>
                <c:pt idx="770">
                  <c:v>36831</c:v>
                </c:pt>
                <c:pt idx="771">
                  <c:v>36832</c:v>
                </c:pt>
                <c:pt idx="772">
                  <c:v>36833</c:v>
                </c:pt>
                <c:pt idx="773">
                  <c:v>36836</c:v>
                </c:pt>
                <c:pt idx="774">
                  <c:v>36837</c:v>
                </c:pt>
                <c:pt idx="775">
                  <c:v>36838</c:v>
                </c:pt>
                <c:pt idx="776">
                  <c:v>36839</c:v>
                </c:pt>
                <c:pt idx="777">
                  <c:v>36840</c:v>
                </c:pt>
                <c:pt idx="778">
                  <c:v>36843</c:v>
                </c:pt>
                <c:pt idx="779">
                  <c:v>36844</c:v>
                </c:pt>
                <c:pt idx="780">
                  <c:v>36845</c:v>
                </c:pt>
                <c:pt idx="781">
                  <c:v>36846</c:v>
                </c:pt>
                <c:pt idx="782">
                  <c:v>36847</c:v>
                </c:pt>
                <c:pt idx="783">
                  <c:v>36850</c:v>
                </c:pt>
                <c:pt idx="784">
                  <c:v>36851</c:v>
                </c:pt>
                <c:pt idx="785">
                  <c:v>36852</c:v>
                </c:pt>
                <c:pt idx="786">
                  <c:v>36854</c:v>
                </c:pt>
                <c:pt idx="787">
                  <c:v>36857</c:v>
                </c:pt>
                <c:pt idx="788">
                  <c:v>36858</c:v>
                </c:pt>
                <c:pt idx="789">
                  <c:v>36859</c:v>
                </c:pt>
                <c:pt idx="790">
                  <c:v>36860</c:v>
                </c:pt>
                <c:pt idx="791">
                  <c:v>36861</c:v>
                </c:pt>
                <c:pt idx="792">
                  <c:v>36864</c:v>
                </c:pt>
                <c:pt idx="793">
                  <c:v>36865</c:v>
                </c:pt>
                <c:pt idx="794">
                  <c:v>36866</c:v>
                </c:pt>
                <c:pt idx="795">
                  <c:v>36867</c:v>
                </c:pt>
                <c:pt idx="796">
                  <c:v>36868</c:v>
                </c:pt>
                <c:pt idx="797">
                  <c:v>36871</c:v>
                </c:pt>
                <c:pt idx="798">
                  <c:v>36872</c:v>
                </c:pt>
                <c:pt idx="799">
                  <c:v>36873</c:v>
                </c:pt>
                <c:pt idx="800">
                  <c:v>36874</c:v>
                </c:pt>
                <c:pt idx="801">
                  <c:v>36875</c:v>
                </c:pt>
                <c:pt idx="802">
                  <c:v>36878</c:v>
                </c:pt>
                <c:pt idx="803">
                  <c:v>36879</c:v>
                </c:pt>
                <c:pt idx="804">
                  <c:v>36880</c:v>
                </c:pt>
                <c:pt idx="805">
                  <c:v>36881</c:v>
                </c:pt>
                <c:pt idx="806">
                  <c:v>36882</c:v>
                </c:pt>
                <c:pt idx="807">
                  <c:v>36886</c:v>
                </c:pt>
                <c:pt idx="808">
                  <c:v>36887</c:v>
                </c:pt>
                <c:pt idx="809">
                  <c:v>36888</c:v>
                </c:pt>
                <c:pt idx="810">
                  <c:v>36889</c:v>
                </c:pt>
                <c:pt idx="811">
                  <c:v>36893</c:v>
                </c:pt>
                <c:pt idx="812">
                  <c:v>36894</c:v>
                </c:pt>
                <c:pt idx="813">
                  <c:v>36895</c:v>
                </c:pt>
                <c:pt idx="814">
                  <c:v>36896</c:v>
                </c:pt>
                <c:pt idx="815">
                  <c:v>36899</c:v>
                </c:pt>
                <c:pt idx="816">
                  <c:v>36900</c:v>
                </c:pt>
                <c:pt idx="817">
                  <c:v>36901</c:v>
                </c:pt>
                <c:pt idx="818">
                  <c:v>36902</c:v>
                </c:pt>
                <c:pt idx="819">
                  <c:v>36903</c:v>
                </c:pt>
                <c:pt idx="820">
                  <c:v>36907</c:v>
                </c:pt>
                <c:pt idx="821">
                  <c:v>36908</c:v>
                </c:pt>
                <c:pt idx="822">
                  <c:v>36909</c:v>
                </c:pt>
                <c:pt idx="823">
                  <c:v>36910</c:v>
                </c:pt>
                <c:pt idx="824">
                  <c:v>36913</c:v>
                </c:pt>
                <c:pt idx="825">
                  <c:v>36914</c:v>
                </c:pt>
                <c:pt idx="826">
                  <c:v>36915</c:v>
                </c:pt>
                <c:pt idx="827">
                  <c:v>36916</c:v>
                </c:pt>
                <c:pt idx="828">
                  <c:v>36917</c:v>
                </c:pt>
                <c:pt idx="829">
                  <c:v>36920</c:v>
                </c:pt>
                <c:pt idx="830">
                  <c:v>36921</c:v>
                </c:pt>
                <c:pt idx="831">
                  <c:v>36922</c:v>
                </c:pt>
                <c:pt idx="832">
                  <c:v>36923</c:v>
                </c:pt>
                <c:pt idx="833">
                  <c:v>36924</c:v>
                </c:pt>
                <c:pt idx="834">
                  <c:v>36927</c:v>
                </c:pt>
                <c:pt idx="835">
                  <c:v>36928</c:v>
                </c:pt>
                <c:pt idx="836">
                  <c:v>36929</c:v>
                </c:pt>
                <c:pt idx="837">
                  <c:v>36930</c:v>
                </c:pt>
                <c:pt idx="838">
                  <c:v>36931</c:v>
                </c:pt>
                <c:pt idx="839">
                  <c:v>36934</c:v>
                </c:pt>
                <c:pt idx="840">
                  <c:v>36935</c:v>
                </c:pt>
                <c:pt idx="841">
                  <c:v>36936</c:v>
                </c:pt>
                <c:pt idx="842">
                  <c:v>36937</c:v>
                </c:pt>
                <c:pt idx="843">
                  <c:v>36938</c:v>
                </c:pt>
                <c:pt idx="844">
                  <c:v>36942</c:v>
                </c:pt>
                <c:pt idx="845">
                  <c:v>36943</c:v>
                </c:pt>
                <c:pt idx="846">
                  <c:v>36944</c:v>
                </c:pt>
                <c:pt idx="847">
                  <c:v>36945</c:v>
                </c:pt>
                <c:pt idx="848">
                  <c:v>36948</c:v>
                </c:pt>
                <c:pt idx="849">
                  <c:v>36949</c:v>
                </c:pt>
                <c:pt idx="850">
                  <c:v>36950</c:v>
                </c:pt>
                <c:pt idx="851">
                  <c:v>36951</c:v>
                </c:pt>
                <c:pt idx="852">
                  <c:v>36952</c:v>
                </c:pt>
                <c:pt idx="853">
                  <c:v>36955</c:v>
                </c:pt>
                <c:pt idx="854">
                  <c:v>36956</c:v>
                </c:pt>
                <c:pt idx="855">
                  <c:v>36957</c:v>
                </c:pt>
                <c:pt idx="856">
                  <c:v>36958</c:v>
                </c:pt>
                <c:pt idx="857">
                  <c:v>36959</c:v>
                </c:pt>
                <c:pt idx="858">
                  <c:v>36962</c:v>
                </c:pt>
                <c:pt idx="859">
                  <c:v>36963</c:v>
                </c:pt>
                <c:pt idx="860">
                  <c:v>36964</c:v>
                </c:pt>
                <c:pt idx="861">
                  <c:v>36965</c:v>
                </c:pt>
                <c:pt idx="862">
                  <c:v>36966</c:v>
                </c:pt>
                <c:pt idx="863">
                  <c:v>36969</c:v>
                </c:pt>
                <c:pt idx="864">
                  <c:v>36970</c:v>
                </c:pt>
                <c:pt idx="865">
                  <c:v>36971</c:v>
                </c:pt>
                <c:pt idx="866">
                  <c:v>36972</c:v>
                </c:pt>
                <c:pt idx="867">
                  <c:v>36973</c:v>
                </c:pt>
                <c:pt idx="868">
                  <c:v>36976</c:v>
                </c:pt>
                <c:pt idx="869">
                  <c:v>36977</c:v>
                </c:pt>
                <c:pt idx="870">
                  <c:v>36978</c:v>
                </c:pt>
                <c:pt idx="871">
                  <c:v>36979</c:v>
                </c:pt>
                <c:pt idx="872">
                  <c:v>36980</c:v>
                </c:pt>
                <c:pt idx="873">
                  <c:v>36983</c:v>
                </c:pt>
                <c:pt idx="874">
                  <c:v>36984</c:v>
                </c:pt>
                <c:pt idx="875">
                  <c:v>36985</c:v>
                </c:pt>
                <c:pt idx="876">
                  <c:v>36986</c:v>
                </c:pt>
                <c:pt idx="877">
                  <c:v>36987</c:v>
                </c:pt>
                <c:pt idx="878">
                  <c:v>36990</c:v>
                </c:pt>
                <c:pt idx="879">
                  <c:v>36991</c:v>
                </c:pt>
                <c:pt idx="880">
                  <c:v>36992</c:v>
                </c:pt>
                <c:pt idx="881">
                  <c:v>36993</c:v>
                </c:pt>
                <c:pt idx="882">
                  <c:v>36997</c:v>
                </c:pt>
                <c:pt idx="883">
                  <c:v>36998</c:v>
                </c:pt>
                <c:pt idx="884">
                  <c:v>36999</c:v>
                </c:pt>
                <c:pt idx="885">
                  <c:v>37000</c:v>
                </c:pt>
                <c:pt idx="886">
                  <c:v>37001</c:v>
                </c:pt>
                <c:pt idx="887">
                  <c:v>37004</c:v>
                </c:pt>
                <c:pt idx="888">
                  <c:v>37005</c:v>
                </c:pt>
                <c:pt idx="889">
                  <c:v>37006</c:v>
                </c:pt>
                <c:pt idx="890">
                  <c:v>37007</c:v>
                </c:pt>
                <c:pt idx="891">
                  <c:v>37008</c:v>
                </c:pt>
                <c:pt idx="892">
                  <c:v>37011</c:v>
                </c:pt>
                <c:pt idx="893">
                  <c:v>37012</c:v>
                </c:pt>
                <c:pt idx="894">
                  <c:v>37013</c:v>
                </c:pt>
                <c:pt idx="895">
                  <c:v>37014</c:v>
                </c:pt>
                <c:pt idx="896">
                  <c:v>37015</c:v>
                </c:pt>
                <c:pt idx="897">
                  <c:v>37018</c:v>
                </c:pt>
                <c:pt idx="898">
                  <c:v>37019</c:v>
                </c:pt>
                <c:pt idx="899">
                  <c:v>37020</c:v>
                </c:pt>
                <c:pt idx="900">
                  <c:v>37021</c:v>
                </c:pt>
                <c:pt idx="901">
                  <c:v>37022</c:v>
                </c:pt>
                <c:pt idx="902">
                  <c:v>37025</c:v>
                </c:pt>
                <c:pt idx="903">
                  <c:v>37026</c:v>
                </c:pt>
                <c:pt idx="904">
                  <c:v>37027</c:v>
                </c:pt>
                <c:pt idx="905">
                  <c:v>37028</c:v>
                </c:pt>
                <c:pt idx="906">
                  <c:v>37029</c:v>
                </c:pt>
                <c:pt idx="907">
                  <c:v>37032</c:v>
                </c:pt>
                <c:pt idx="908">
                  <c:v>37033</c:v>
                </c:pt>
                <c:pt idx="909">
                  <c:v>37034</c:v>
                </c:pt>
                <c:pt idx="910">
                  <c:v>37035</c:v>
                </c:pt>
                <c:pt idx="911">
                  <c:v>37036</c:v>
                </c:pt>
                <c:pt idx="912">
                  <c:v>37040</c:v>
                </c:pt>
                <c:pt idx="913">
                  <c:v>37041</c:v>
                </c:pt>
                <c:pt idx="914">
                  <c:v>37042</c:v>
                </c:pt>
                <c:pt idx="915">
                  <c:v>37043</c:v>
                </c:pt>
                <c:pt idx="916">
                  <c:v>37046</c:v>
                </c:pt>
                <c:pt idx="917">
                  <c:v>37047</c:v>
                </c:pt>
                <c:pt idx="918">
                  <c:v>37048</c:v>
                </c:pt>
                <c:pt idx="919">
                  <c:v>37049</c:v>
                </c:pt>
                <c:pt idx="920">
                  <c:v>37050</c:v>
                </c:pt>
                <c:pt idx="921">
                  <c:v>37053</c:v>
                </c:pt>
                <c:pt idx="922">
                  <c:v>37054</c:v>
                </c:pt>
                <c:pt idx="923">
                  <c:v>37055</c:v>
                </c:pt>
                <c:pt idx="924">
                  <c:v>37056</c:v>
                </c:pt>
                <c:pt idx="925">
                  <c:v>37057</c:v>
                </c:pt>
                <c:pt idx="926">
                  <c:v>37060</c:v>
                </c:pt>
                <c:pt idx="927">
                  <c:v>37061</c:v>
                </c:pt>
                <c:pt idx="928">
                  <c:v>37062</c:v>
                </c:pt>
                <c:pt idx="929">
                  <c:v>37063</c:v>
                </c:pt>
                <c:pt idx="930">
                  <c:v>37064</c:v>
                </c:pt>
                <c:pt idx="931">
                  <c:v>37067</c:v>
                </c:pt>
                <c:pt idx="932">
                  <c:v>37068</c:v>
                </c:pt>
                <c:pt idx="933">
                  <c:v>37069</c:v>
                </c:pt>
                <c:pt idx="934">
                  <c:v>37070</c:v>
                </c:pt>
                <c:pt idx="935">
                  <c:v>37071</c:v>
                </c:pt>
                <c:pt idx="936">
                  <c:v>37074</c:v>
                </c:pt>
                <c:pt idx="937">
                  <c:v>37075</c:v>
                </c:pt>
                <c:pt idx="938">
                  <c:v>37077</c:v>
                </c:pt>
                <c:pt idx="939">
                  <c:v>37078</c:v>
                </c:pt>
                <c:pt idx="940">
                  <c:v>37081</c:v>
                </c:pt>
                <c:pt idx="941">
                  <c:v>37082</c:v>
                </c:pt>
                <c:pt idx="942">
                  <c:v>37083</c:v>
                </c:pt>
                <c:pt idx="943">
                  <c:v>37084</c:v>
                </c:pt>
                <c:pt idx="944">
                  <c:v>37085</c:v>
                </c:pt>
                <c:pt idx="945">
                  <c:v>37088</c:v>
                </c:pt>
                <c:pt idx="946">
                  <c:v>37089</c:v>
                </c:pt>
                <c:pt idx="947">
                  <c:v>37090</c:v>
                </c:pt>
                <c:pt idx="948">
                  <c:v>37091</c:v>
                </c:pt>
                <c:pt idx="949">
                  <c:v>37092</c:v>
                </c:pt>
                <c:pt idx="950">
                  <c:v>37095</c:v>
                </c:pt>
                <c:pt idx="951">
                  <c:v>37096</c:v>
                </c:pt>
                <c:pt idx="952">
                  <c:v>37097</c:v>
                </c:pt>
                <c:pt idx="953">
                  <c:v>37098</c:v>
                </c:pt>
                <c:pt idx="954">
                  <c:v>37099</c:v>
                </c:pt>
                <c:pt idx="955">
                  <c:v>37102</c:v>
                </c:pt>
                <c:pt idx="956">
                  <c:v>37103</c:v>
                </c:pt>
                <c:pt idx="957">
                  <c:v>37104</c:v>
                </c:pt>
                <c:pt idx="958">
                  <c:v>37105</c:v>
                </c:pt>
                <c:pt idx="959">
                  <c:v>37106</c:v>
                </c:pt>
                <c:pt idx="960">
                  <c:v>37109</c:v>
                </c:pt>
                <c:pt idx="961">
                  <c:v>37110</c:v>
                </c:pt>
                <c:pt idx="962">
                  <c:v>37111</c:v>
                </c:pt>
                <c:pt idx="963">
                  <c:v>37112</c:v>
                </c:pt>
                <c:pt idx="964">
                  <c:v>37113</c:v>
                </c:pt>
                <c:pt idx="965">
                  <c:v>37116</c:v>
                </c:pt>
                <c:pt idx="966">
                  <c:v>37117</c:v>
                </c:pt>
                <c:pt idx="967">
                  <c:v>37118</c:v>
                </c:pt>
                <c:pt idx="968">
                  <c:v>37119</c:v>
                </c:pt>
                <c:pt idx="969">
                  <c:v>37120</c:v>
                </c:pt>
                <c:pt idx="970">
                  <c:v>37123</c:v>
                </c:pt>
                <c:pt idx="971">
                  <c:v>37124</c:v>
                </c:pt>
                <c:pt idx="972">
                  <c:v>37125</c:v>
                </c:pt>
                <c:pt idx="973">
                  <c:v>37126</c:v>
                </c:pt>
                <c:pt idx="974">
                  <c:v>37127</c:v>
                </c:pt>
                <c:pt idx="975">
                  <c:v>37130</c:v>
                </c:pt>
                <c:pt idx="976">
                  <c:v>37131</c:v>
                </c:pt>
                <c:pt idx="977">
                  <c:v>37132</c:v>
                </c:pt>
                <c:pt idx="978">
                  <c:v>37133</c:v>
                </c:pt>
                <c:pt idx="979">
                  <c:v>37134</c:v>
                </c:pt>
                <c:pt idx="980">
                  <c:v>37138</c:v>
                </c:pt>
                <c:pt idx="981">
                  <c:v>37139</c:v>
                </c:pt>
                <c:pt idx="982">
                  <c:v>37140</c:v>
                </c:pt>
                <c:pt idx="983">
                  <c:v>37141</c:v>
                </c:pt>
                <c:pt idx="984">
                  <c:v>37144</c:v>
                </c:pt>
                <c:pt idx="985">
                  <c:v>37151</c:v>
                </c:pt>
                <c:pt idx="986">
                  <c:v>37152</c:v>
                </c:pt>
                <c:pt idx="987">
                  <c:v>37153</c:v>
                </c:pt>
                <c:pt idx="988">
                  <c:v>37154</c:v>
                </c:pt>
                <c:pt idx="989">
                  <c:v>37155</c:v>
                </c:pt>
                <c:pt idx="990">
                  <c:v>37158</c:v>
                </c:pt>
                <c:pt idx="991">
                  <c:v>37159</c:v>
                </c:pt>
                <c:pt idx="992">
                  <c:v>37160</c:v>
                </c:pt>
                <c:pt idx="993">
                  <c:v>37161</c:v>
                </c:pt>
                <c:pt idx="994">
                  <c:v>37162</c:v>
                </c:pt>
                <c:pt idx="995">
                  <c:v>37165</c:v>
                </c:pt>
                <c:pt idx="996">
                  <c:v>37166</c:v>
                </c:pt>
                <c:pt idx="997">
                  <c:v>37167</c:v>
                </c:pt>
                <c:pt idx="998">
                  <c:v>37168</c:v>
                </c:pt>
                <c:pt idx="999">
                  <c:v>37169</c:v>
                </c:pt>
                <c:pt idx="1000">
                  <c:v>37172</c:v>
                </c:pt>
                <c:pt idx="1001">
                  <c:v>37173</c:v>
                </c:pt>
                <c:pt idx="1002">
                  <c:v>37174</c:v>
                </c:pt>
                <c:pt idx="1003">
                  <c:v>37175</c:v>
                </c:pt>
                <c:pt idx="1004">
                  <c:v>37176</c:v>
                </c:pt>
                <c:pt idx="1005">
                  <c:v>37179</c:v>
                </c:pt>
                <c:pt idx="1006">
                  <c:v>37180</c:v>
                </c:pt>
                <c:pt idx="1007">
                  <c:v>37181</c:v>
                </c:pt>
                <c:pt idx="1008">
                  <c:v>37182</c:v>
                </c:pt>
                <c:pt idx="1009">
                  <c:v>37183</c:v>
                </c:pt>
                <c:pt idx="1010">
                  <c:v>37186</c:v>
                </c:pt>
                <c:pt idx="1011">
                  <c:v>37187</c:v>
                </c:pt>
                <c:pt idx="1012">
                  <c:v>37188</c:v>
                </c:pt>
                <c:pt idx="1013">
                  <c:v>37189</c:v>
                </c:pt>
                <c:pt idx="1014">
                  <c:v>37190</c:v>
                </c:pt>
                <c:pt idx="1015">
                  <c:v>37193</c:v>
                </c:pt>
                <c:pt idx="1016">
                  <c:v>37194</c:v>
                </c:pt>
                <c:pt idx="1017">
                  <c:v>37195</c:v>
                </c:pt>
                <c:pt idx="1018">
                  <c:v>37196</c:v>
                </c:pt>
                <c:pt idx="1019">
                  <c:v>37197</c:v>
                </c:pt>
                <c:pt idx="1020">
                  <c:v>37200</c:v>
                </c:pt>
                <c:pt idx="1021">
                  <c:v>37201</c:v>
                </c:pt>
                <c:pt idx="1022">
                  <c:v>37202</c:v>
                </c:pt>
                <c:pt idx="1023">
                  <c:v>37203</c:v>
                </c:pt>
                <c:pt idx="1024">
                  <c:v>37204</c:v>
                </c:pt>
                <c:pt idx="1025">
                  <c:v>37207</c:v>
                </c:pt>
                <c:pt idx="1026">
                  <c:v>37208</c:v>
                </c:pt>
                <c:pt idx="1027">
                  <c:v>37209</c:v>
                </c:pt>
                <c:pt idx="1028">
                  <c:v>37210</c:v>
                </c:pt>
                <c:pt idx="1029">
                  <c:v>37211</c:v>
                </c:pt>
                <c:pt idx="1030">
                  <c:v>37214</c:v>
                </c:pt>
                <c:pt idx="1031">
                  <c:v>37215</c:v>
                </c:pt>
                <c:pt idx="1032">
                  <c:v>37216</c:v>
                </c:pt>
                <c:pt idx="1033">
                  <c:v>37218</c:v>
                </c:pt>
                <c:pt idx="1034">
                  <c:v>37221</c:v>
                </c:pt>
                <c:pt idx="1035">
                  <c:v>37222</c:v>
                </c:pt>
                <c:pt idx="1036">
                  <c:v>37223</c:v>
                </c:pt>
                <c:pt idx="1037">
                  <c:v>37224</c:v>
                </c:pt>
                <c:pt idx="1038">
                  <c:v>37225</c:v>
                </c:pt>
                <c:pt idx="1039">
                  <c:v>37228</c:v>
                </c:pt>
                <c:pt idx="1040">
                  <c:v>37229</c:v>
                </c:pt>
                <c:pt idx="1041">
                  <c:v>37230</c:v>
                </c:pt>
                <c:pt idx="1042">
                  <c:v>37231</c:v>
                </c:pt>
                <c:pt idx="1043">
                  <c:v>37232</c:v>
                </c:pt>
                <c:pt idx="1044">
                  <c:v>37235</c:v>
                </c:pt>
                <c:pt idx="1045">
                  <c:v>37236</c:v>
                </c:pt>
                <c:pt idx="1046">
                  <c:v>37237</c:v>
                </c:pt>
                <c:pt idx="1047">
                  <c:v>37238</c:v>
                </c:pt>
                <c:pt idx="1048">
                  <c:v>37239</c:v>
                </c:pt>
                <c:pt idx="1049">
                  <c:v>37242</c:v>
                </c:pt>
                <c:pt idx="1050">
                  <c:v>37243</c:v>
                </c:pt>
                <c:pt idx="1051">
                  <c:v>37244</c:v>
                </c:pt>
                <c:pt idx="1052">
                  <c:v>37245</c:v>
                </c:pt>
                <c:pt idx="1053">
                  <c:v>37246</c:v>
                </c:pt>
                <c:pt idx="1054">
                  <c:v>37249</c:v>
                </c:pt>
                <c:pt idx="1055">
                  <c:v>37251</c:v>
                </c:pt>
                <c:pt idx="1056">
                  <c:v>37252</c:v>
                </c:pt>
                <c:pt idx="1057">
                  <c:v>37253</c:v>
                </c:pt>
                <c:pt idx="1058">
                  <c:v>37256</c:v>
                </c:pt>
                <c:pt idx="1059">
                  <c:v>37258</c:v>
                </c:pt>
                <c:pt idx="1060">
                  <c:v>37259</c:v>
                </c:pt>
                <c:pt idx="1061">
                  <c:v>37260</c:v>
                </c:pt>
                <c:pt idx="1062">
                  <c:v>37263</c:v>
                </c:pt>
                <c:pt idx="1063">
                  <c:v>37264</c:v>
                </c:pt>
                <c:pt idx="1064">
                  <c:v>37265</c:v>
                </c:pt>
                <c:pt idx="1065">
                  <c:v>37266</c:v>
                </c:pt>
                <c:pt idx="1066">
                  <c:v>37267</c:v>
                </c:pt>
                <c:pt idx="1067">
                  <c:v>37270</c:v>
                </c:pt>
                <c:pt idx="1068">
                  <c:v>37271</c:v>
                </c:pt>
                <c:pt idx="1069">
                  <c:v>37272</c:v>
                </c:pt>
                <c:pt idx="1070">
                  <c:v>37273</c:v>
                </c:pt>
                <c:pt idx="1071">
                  <c:v>37274</c:v>
                </c:pt>
                <c:pt idx="1072">
                  <c:v>37278</c:v>
                </c:pt>
                <c:pt idx="1073">
                  <c:v>37279</c:v>
                </c:pt>
                <c:pt idx="1074">
                  <c:v>37280</c:v>
                </c:pt>
                <c:pt idx="1075">
                  <c:v>37281</c:v>
                </c:pt>
                <c:pt idx="1076">
                  <c:v>37284</c:v>
                </c:pt>
                <c:pt idx="1077">
                  <c:v>37285</c:v>
                </c:pt>
                <c:pt idx="1078">
                  <c:v>37286</c:v>
                </c:pt>
                <c:pt idx="1079">
                  <c:v>37287</c:v>
                </c:pt>
                <c:pt idx="1080">
                  <c:v>37288</c:v>
                </c:pt>
                <c:pt idx="1081">
                  <c:v>37291</c:v>
                </c:pt>
                <c:pt idx="1082">
                  <c:v>37292</c:v>
                </c:pt>
                <c:pt idx="1083">
                  <c:v>37293</c:v>
                </c:pt>
                <c:pt idx="1084">
                  <c:v>37294</c:v>
                </c:pt>
                <c:pt idx="1085">
                  <c:v>37295</c:v>
                </c:pt>
                <c:pt idx="1086">
                  <c:v>37298</c:v>
                </c:pt>
                <c:pt idx="1087">
                  <c:v>37299</c:v>
                </c:pt>
                <c:pt idx="1088">
                  <c:v>37300</c:v>
                </c:pt>
                <c:pt idx="1089">
                  <c:v>37301</c:v>
                </c:pt>
                <c:pt idx="1090">
                  <c:v>37302</c:v>
                </c:pt>
                <c:pt idx="1091">
                  <c:v>37306</c:v>
                </c:pt>
                <c:pt idx="1092">
                  <c:v>37307</c:v>
                </c:pt>
                <c:pt idx="1093">
                  <c:v>37308</c:v>
                </c:pt>
                <c:pt idx="1094">
                  <c:v>37309</c:v>
                </c:pt>
                <c:pt idx="1095">
                  <c:v>37312</c:v>
                </c:pt>
                <c:pt idx="1096">
                  <c:v>37313</c:v>
                </c:pt>
                <c:pt idx="1097">
                  <c:v>37314</c:v>
                </c:pt>
                <c:pt idx="1098">
                  <c:v>37315</c:v>
                </c:pt>
                <c:pt idx="1099">
                  <c:v>37316</c:v>
                </c:pt>
                <c:pt idx="1100">
                  <c:v>37319</c:v>
                </c:pt>
                <c:pt idx="1101">
                  <c:v>37320</c:v>
                </c:pt>
                <c:pt idx="1102">
                  <c:v>37321</c:v>
                </c:pt>
                <c:pt idx="1103">
                  <c:v>37322</c:v>
                </c:pt>
                <c:pt idx="1104">
                  <c:v>37323</c:v>
                </c:pt>
                <c:pt idx="1105">
                  <c:v>37326</c:v>
                </c:pt>
                <c:pt idx="1106">
                  <c:v>37327</c:v>
                </c:pt>
                <c:pt idx="1107">
                  <c:v>37328</c:v>
                </c:pt>
                <c:pt idx="1108">
                  <c:v>37329</c:v>
                </c:pt>
                <c:pt idx="1109">
                  <c:v>37330</c:v>
                </c:pt>
                <c:pt idx="1110">
                  <c:v>37333</c:v>
                </c:pt>
                <c:pt idx="1111">
                  <c:v>37334</c:v>
                </c:pt>
                <c:pt idx="1112">
                  <c:v>37335</c:v>
                </c:pt>
                <c:pt idx="1113">
                  <c:v>37336</c:v>
                </c:pt>
                <c:pt idx="1114">
                  <c:v>37337</c:v>
                </c:pt>
                <c:pt idx="1115">
                  <c:v>37340</c:v>
                </c:pt>
                <c:pt idx="1116">
                  <c:v>37341</c:v>
                </c:pt>
                <c:pt idx="1117">
                  <c:v>37342</c:v>
                </c:pt>
                <c:pt idx="1118">
                  <c:v>37343</c:v>
                </c:pt>
                <c:pt idx="1119">
                  <c:v>37347</c:v>
                </c:pt>
                <c:pt idx="1120">
                  <c:v>37348</c:v>
                </c:pt>
                <c:pt idx="1121">
                  <c:v>37349</c:v>
                </c:pt>
                <c:pt idx="1122">
                  <c:v>37350</c:v>
                </c:pt>
                <c:pt idx="1123">
                  <c:v>37351</c:v>
                </c:pt>
                <c:pt idx="1124">
                  <c:v>37354</c:v>
                </c:pt>
                <c:pt idx="1125">
                  <c:v>37355</c:v>
                </c:pt>
                <c:pt idx="1126">
                  <c:v>37356</c:v>
                </c:pt>
                <c:pt idx="1127">
                  <c:v>37357</c:v>
                </c:pt>
                <c:pt idx="1128">
                  <c:v>37358</c:v>
                </c:pt>
                <c:pt idx="1129">
                  <c:v>37361</c:v>
                </c:pt>
                <c:pt idx="1130">
                  <c:v>37362</c:v>
                </c:pt>
                <c:pt idx="1131">
                  <c:v>37363</c:v>
                </c:pt>
                <c:pt idx="1132">
                  <c:v>37364</c:v>
                </c:pt>
                <c:pt idx="1133">
                  <c:v>37365</c:v>
                </c:pt>
                <c:pt idx="1134">
                  <c:v>37368</c:v>
                </c:pt>
                <c:pt idx="1135">
                  <c:v>37369</c:v>
                </c:pt>
                <c:pt idx="1136">
                  <c:v>37370</c:v>
                </c:pt>
                <c:pt idx="1137">
                  <c:v>37371</c:v>
                </c:pt>
                <c:pt idx="1138">
                  <c:v>37372</c:v>
                </c:pt>
                <c:pt idx="1139">
                  <c:v>37375</c:v>
                </c:pt>
                <c:pt idx="1140">
                  <c:v>37376</c:v>
                </c:pt>
                <c:pt idx="1141">
                  <c:v>37377</c:v>
                </c:pt>
                <c:pt idx="1142">
                  <c:v>37378</c:v>
                </c:pt>
                <c:pt idx="1143">
                  <c:v>37379</c:v>
                </c:pt>
                <c:pt idx="1144">
                  <c:v>37382</c:v>
                </c:pt>
                <c:pt idx="1145">
                  <c:v>37383</c:v>
                </c:pt>
                <c:pt idx="1146">
                  <c:v>37384</c:v>
                </c:pt>
                <c:pt idx="1147">
                  <c:v>37385</c:v>
                </c:pt>
                <c:pt idx="1148">
                  <c:v>37386</c:v>
                </c:pt>
                <c:pt idx="1149">
                  <c:v>37389</c:v>
                </c:pt>
                <c:pt idx="1150">
                  <c:v>37390</c:v>
                </c:pt>
                <c:pt idx="1151">
                  <c:v>37391</c:v>
                </c:pt>
                <c:pt idx="1152">
                  <c:v>37392</c:v>
                </c:pt>
                <c:pt idx="1153">
                  <c:v>37393</c:v>
                </c:pt>
                <c:pt idx="1154">
                  <c:v>37396</c:v>
                </c:pt>
                <c:pt idx="1155">
                  <c:v>37397</c:v>
                </c:pt>
                <c:pt idx="1156">
                  <c:v>37398</c:v>
                </c:pt>
                <c:pt idx="1157">
                  <c:v>37399</c:v>
                </c:pt>
                <c:pt idx="1158">
                  <c:v>37400</c:v>
                </c:pt>
                <c:pt idx="1159">
                  <c:v>37404</c:v>
                </c:pt>
                <c:pt idx="1160">
                  <c:v>37405</c:v>
                </c:pt>
                <c:pt idx="1161">
                  <c:v>37406</c:v>
                </c:pt>
                <c:pt idx="1162">
                  <c:v>37407</c:v>
                </c:pt>
                <c:pt idx="1163">
                  <c:v>37410</c:v>
                </c:pt>
                <c:pt idx="1164">
                  <c:v>37411</c:v>
                </c:pt>
                <c:pt idx="1165">
                  <c:v>37412</c:v>
                </c:pt>
                <c:pt idx="1166">
                  <c:v>37413</c:v>
                </c:pt>
                <c:pt idx="1167">
                  <c:v>37414</c:v>
                </c:pt>
                <c:pt idx="1168">
                  <c:v>37417</c:v>
                </c:pt>
                <c:pt idx="1169">
                  <c:v>37418</c:v>
                </c:pt>
                <c:pt idx="1170">
                  <c:v>37419</c:v>
                </c:pt>
                <c:pt idx="1171">
                  <c:v>37420</c:v>
                </c:pt>
                <c:pt idx="1172">
                  <c:v>37421</c:v>
                </c:pt>
                <c:pt idx="1173">
                  <c:v>37424</c:v>
                </c:pt>
                <c:pt idx="1174">
                  <c:v>37425</c:v>
                </c:pt>
                <c:pt idx="1175">
                  <c:v>37426</c:v>
                </c:pt>
                <c:pt idx="1176">
                  <c:v>37427</c:v>
                </c:pt>
                <c:pt idx="1177">
                  <c:v>37428</c:v>
                </c:pt>
                <c:pt idx="1178">
                  <c:v>37431</c:v>
                </c:pt>
                <c:pt idx="1179">
                  <c:v>37432</c:v>
                </c:pt>
                <c:pt idx="1180">
                  <c:v>37433</c:v>
                </c:pt>
                <c:pt idx="1181">
                  <c:v>37434</c:v>
                </c:pt>
                <c:pt idx="1182">
                  <c:v>37435</c:v>
                </c:pt>
                <c:pt idx="1183">
                  <c:v>37438</c:v>
                </c:pt>
                <c:pt idx="1184">
                  <c:v>37439</c:v>
                </c:pt>
                <c:pt idx="1185">
                  <c:v>37440</c:v>
                </c:pt>
                <c:pt idx="1186">
                  <c:v>37442</c:v>
                </c:pt>
                <c:pt idx="1187">
                  <c:v>37445</c:v>
                </c:pt>
                <c:pt idx="1188">
                  <c:v>37446</c:v>
                </c:pt>
                <c:pt idx="1189">
                  <c:v>37447</c:v>
                </c:pt>
                <c:pt idx="1190">
                  <c:v>37448</c:v>
                </c:pt>
                <c:pt idx="1191">
                  <c:v>37449</c:v>
                </c:pt>
                <c:pt idx="1192">
                  <c:v>37452</c:v>
                </c:pt>
                <c:pt idx="1193">
                  <c:v>37453</c:v>
                </c:pt>
                <c:pt idx="1194">
                  <c:v>37454</c:v>
                </c:pt>
                <c:pt idx="1195">
                  <c:v>37455</c:v>
                </c:pt>
                <c:pt idx="1196">
                  <c:v>37456</c:v>
                </c:pt>
                <c:pt idx="1197">
                  <c:v>37459</c:v>
                </c:pt>
                <c:pt idx="1198">
                  <c:v>37460</c:v>
                </c:pt>
                <c:pt idx="1199">
                  <c:v>37461</c:v>
                </c:pt>
                <c:pt idx="1200">
                  <c:v>37462</c:v>
                </c:pt>
                <c:pt idx="1201">
                  <c:v>37463</c:v>
                </c:pt>
                <c:pt idx="1202">
                  <c:v>37466</c:v>
                </c:pt>
                <c:pt idx="1203">
                  <c:v>37467</c:v>
                </c:pt>
                <c:pt idx="1204">
                  <c:v>37468</c:v>
                </c:pt>
                <c:pt idx="1205">
                  <c:v>37469</c:v>
                </c:pt>
                <c:pt idx="1206">
                  <c:v>37470</c:v>
                </c:pt>
                <c:pt idx="1207">
                  <c:v>37473</c:v>
                </c:pt>
                <c:pt idx="1208">
                  <c:v>37474</c:v>
                </c:pt>
                <c:pt idx="1209">
                  <c:v>37475</c:v>
                </c:pt>
                <c:pt idx="1210">
                  <c:v>37476</c:v>
                </c:pt>
                <c:pt idx="1211">
                  <c:v>37477</c:v>
                </c:pt>
                <c:pt idx="1212">
                  <c:v>37480</c:v>
                </c:pt>
                <c:pt idx="1213">
                  <c:v>37481</c:v>
                </c:pt>
                <c:pt idx="1214">
                  <c:v>37482</c:v>
                </c:pt>
                <c:pt idx="1215">
                  <c:v>37483</c:v>
                </c:pt>
                <c:pt idx="1216">
                  <c:v>37484</c:v>
                </c:pt>
                <c:pt idx="1217">
                  <c:v>37487</c:v>
                </c:pt>
                <c:pt idx="1218">
                  <c:v>37488</c:v>
                </c:pt>
                <c:pt idx="1219">
                  <c:v>37489</c:v>
                </c:pt>
                <c:pt idx="1220">
                  <c:v>37490</c:v>
                </c:pt>
                <c:pt idx="1221">
                  <c:v>37491</c:v>
                </c:pt>
                <c:pt idx="1222">
                  <c:v>37494</c:v>
                </c:pt>
                <c:pt idx="1223">
                  <c:v>37495</c:v>
                </c:pt>
                <c:pt idx="1224">
                  <c:v>37496</c:v>
                </c:pt>
                <c:pt idx="1225">
                  <c:v>37497</c:v>
                </c:pt>
                <c:pt idx="1226">
                  <c:v>37498</c:v>
                </c:pt>
                <c:pt idx="1227">
                  <c:v>37502</c:v>
                </c:pt>
                <c:pt idx="1228">
                  <c:v>37503</c:v>
                </c:pt>
                <c:pt idx="1229">
                  <c:v>37504</c:v>
                </c:pt>
                <c:pt idx="1230">
                  <c:v>37505</c:v>
                </c:pt>
                <c:pt idx="1231">
                  <c:v>37508</c:v>
                </c:pt>
                <c:pt idx="1232">
                  <c:v>37509</c:v>
                </c:pt>
                <c:pt idx="1233">
                  <c:v>37510</c:v>
                </c:pt>
                <c:pt idx="1234">
                  <c:v>37511</c:v>
                </c:pt>
                <c:pt idx="1235">
                  <c:v>37512</c:v>
                </c:pt>
                <c:pt idx="1236">
                  <c:v>37515</c:v>
                </c:pt>
                <c:pt idx="1237">
                  <c:v>37516</c:v>
                </c:pt>
                <c:pt idx="1238">
                  <c:v>37517</c:v>
                </c:pt>
                <c:pt idx="1239">
                  <c:v>37518</c:v>
                </c:pt>
                <c:pt idx="1240">
                  <c:v>37519</c:v>
                </c:pt>
                <c:pt idx="1241">
                  <c:v>37522</c:v>
                </c:pt>
                <c:pt idx="1242">
                  <c:v>37523</c:v>
                </c:pt>
                <c:pt idx="1243">
                  <c:v>37524</c:v>
                </c:pt>
                <c:pt idx="1244">
                  <c:v>37525</c:v>
                </c:pt>
                <c:pt idx="1245">
                  <c:v>37526</c:v>
                </c:pt>
                <c:pt idx="1246">
                  <c:v>37529</c:v>
                </c:pt>
                <c:pt idx="1247">
                  <c:v>37530</c:v>
                </c:pt>
                <c:pt idx="1248">
                  <c:v>37531</c:v>
                </c:pt>
                <c:pt idx="1249">
                  <c:v>37532</c:v>
                </c:pt>
                <c:pt idx="1250">
                  <c:v>37533</c:v>
                </c:pt>
                <c:pt idx="1251">
                  <c:v>37536</c:v>
                </c:pt>
                <c:pt idx="1252">
                  <c:v>37537</c:v>
                </c:pt>
                <c:pt idx="1253">
                  <c:v>37538</c:v>
                </c:pt>
                <c:pt idx="1254">
                  <c:v>37539</c:v>
                </c:pt>
                <c:pt idx="1255">
                  <c:v>37540</c:v>
                </c:pt>
                <c:pt idx="1256">
                  <c:v>37543</c:v>
                </c:pt>
                <c:pt idx="1257">
                  <c:v>37544</c:v>
                </c:pt>
                <c:pt idx="1258">
                  <c:v>37545</c:v>
                </c:pt>
                <c:pt idx="1259">
                  <c:v>37546</c:v>
                </c:pt>
                <c:pt idx="1260">
                  <c:v>37547</c:v>
                </c:pt>
                <c:pt idx="1261">
                  <c:v>37550</c:v>
                </c:pt>
                <c:pt idx="1262">
                  <c:v>37551</c:v>
                </c:pt>
                <c:pt idx="1263">
                  <c:v>37552</c:v>
                </c:pt>
                <c:pt idx="1264">
                  <c:v>37553</c:v>
                </c:pt>
                <c:pt idx="1265">
                  <c:v>37554</c:v>
                </c:pt>
                <c:pt idx="1266">
                  <c:v>37557</c:v>
                </c:pt>
                <c:pt idx="1267">
                  <c:v>37558</c:v>
                </c:pt>
                <c:pt idx="1268">
                  <c:v>37559</c:v>
                </c:pt>
                <c:pt idx="1269">
                  <c:v>37560</c:v>
                </c:pt>
                <c:pt idx="1270">
                  <c:v>37561</c:v>
                </c:pt>
                <c:pt idx="1271">
                  <c:v>37564</c:v>
                </c:pt>
                <c:pt idx="1272">
                  <c:v>37565</c:v>
                </c:pt>
                <c:pt idx="1273">
                  <c:v>37566</c:v>
                </c:pt>
                <c:pt idx="1274">
                  <c:v>37567</c:v>
                </c:pt>
                <c:pt idx="1275">
                  <c:v>37568</c:v>
                </c:pt>
                <c:pt idx="1276">
                  <c:v>37571</c:v>
                </c:pt>
                <c:pt idx="1277">
                  <c:v>37572</c:v>
                </c:pt>
                <c:pt idx="1278">
                  <c:v>37573</c:v>
                </c:pt>
                <c:pt idx="1279">
                  <c:v>37574</c:v>
                </c:pt>
                <c:pt idx="1280">
                  <c:v>37575</c:v>
                </c:pt>
                <c:pt idx="1281">
                  <c:v>37578</c:v>
                </c:pt>
                <c:pt idx="1282">
                  <c:v>37579</c:v>
                </c:pt>
                <c:pt idx="1283">
                  <c:v>37580</c:v>
                </c:pt>
                <c:pt idx="1284">
                  <c:v>37581</c:v>
                </c:pt>
                <c:pt idx="1285">
                  <c:v>37582</c:v>
                </c:pt>
                <c:pt idx="1286">
                  <c:v>37585</c:v>
                </c:pt>
                <c:pt idx="1287">
                  <c:v>37586</c:v>
                </c:pt>
                <c:pt idx="1288">
                  <c:v>37587</c:v>
                </c:pt>
                <c:pt idx="1289">
                  <c:v>37589</c:v>
                </c:pt>
                <c:pt idx="1290">
                  <c:v>37592</c:v>
                </c:pt>
                <c:pt idx="1291">
                  <c:v>37593</c:v>
                </c:pt>
                <c:pt idx="1292">
                  <c:v>37594</c:v>
                </c:pt>
                <c:pt idx="1293">
                  <c:v>37595</c:v>
                </c:pt>
                <c:pt idx="1294">
                  <c:v>37596</c:v>
                </c:pt>
                <c:pt idx="1295">
                  <c:v>37599</c:v>
                </c:pt>
                <c:pt idx="1296">
                  <c:v>37600</c:v>
                </c:pt>
                <c:pt idx="1297">
                  <c:v>37601</c:v>
                </c:pt>
                <c:pt idx="1298">
                  <c:v>37602</c:v>
                </c:pt>
                <c:pt idx="1299">
                  <c:v>37603</c:v>
                </c:pt>
                <c:pt idx="1300">
                  <c:v>37606</c:v>
                </c:pt>
                <c:pt idx="1301">
                  <c:v>37607</c:v>
                </c:pt>
                <c:pt idx="1302">
                  <c:v>37608</c:v>
                </c:pt>
                <c:pt idx="1303">
                  <c:v>37609</c:v>
                </c:pt>
                <c:pt idx="1304">
                  <c:v>37610</c:v>
                </c:pt>
                <c:pt idx="1305">
                  <c:v>37613</c:v>
                </c:pt>
                <c:pt idx="1306">
                  <c:v>37614</c:v>
                </c:pt>
                <c:pt idx="1307">
                  <c:v>37616</c:v>
                </c:pt>
                <c:pt idx="1308">
                  <c:v>37617</c:v>
                </c:pt>
                <c:pt idx="1309">
                  <c:v>37620</c:v>
                </c:pt>
                <c:pt idx="1310">
                  <c:v>37621</c:v>
                </c:pt>
                <c:pt idx="1311">
                  <c:v>37623</c:v>
                </c:pt>
                <c:pt idx="1312">
                  <c:v>37624</c:v>
                </c:pt>
                <c:pt idx="1313">
                  <c:v>37627</c:v>
                </c:pt>
                <c:pt idx="1314">
                  <c:v>37628</c:v>
                </c:pt>
                <c:pt idx="1315">
                  <c:v>37629</c:v>
                </c:pt>
                <c:pt idx="1316">
                  <c:v>37630</c:v>
                </c:pt>
                <c:pt idx="1317">
                  <c:v>37631</c:v>
                </c:pt>
                <c:pt idx="1318">
                  <c:v>37634</c:v>
                </c:pt>
                <c:pt idx="1319">
                  <c:v>37635</c:v>
                </c:pt>
                <c:pt idx="1320">
                  <c:v>37636</c:v>
                </c:pt>
                <c:pt idx="1321">
                  <c:v>37637</c:v>
                </c:pt>
                <c:pt idx="1322">
                  <c:v>37638</c:v>
                </c:pt>
                <c:pt idx="1323">
                  <c:v>37642</c:v>
                </c:pt>
                <c:pt idx="1324">
                  <c:v>37643</c:v>
                </c:pt>
                <c:pt idx="1325">
                  <c:v>37644</c:v>
                </c:pt>
                <c:pt idx="1326">
                  <c:v>37645</c:v>
                </c:pt>
                <c:pt idx="1327">
                  <c:v>37648</c:v>
                </c:pt>
                <c:pt idx="1328">
                  <c:v>37649</c:v>
                </c:pt>
                <c:pt idx="1329">
                  <c:v>37650</c:v>
                </c:pt>
                <c:pt idx="1330">
                  <c:v>37651</c:v>
                </c:pt>
                <c:pt idx="1331">
                  <c:v>37652</c:v>
                </c:pt>
                <c:pt idx="1332">
                  <c:v>37655</c:v>
                </c:pt>
                <c:pt idx="1333">
                  <c:v>37656</c:v>
                </c:pt>
                <c:pt idx="1334">
                  <c:v>37657</c:v>
                </c:pt>
                <c:pt idx="1335">
                  <c:v>37658</c:v>
                </c:pt>
                <c:pt idx="1336">
                  <c:v>37659</c:v>
                </c:pt>
                <c:pt idx="1337">
                  <c:v>37662</c:v>
                </c:pt>
                <c:pt idx="1338">
                  <c:v>37663</c:v>
                </c:pt>
                <c:pt idx="1339">
                  <c:v>37664</c:v>
                </c:pt>
                <c:pt idx="1340">
                  <c:v>37665</c:v>
                </c:pt>
                <c:pt idx="1341">
                  <c:v>37666</c:v>
                </c:pt>
                <c:pt idx="1342">
                  <c:v>37670</c:v>
                </c:pt>
                <c:pt idx="1343">
                  <c:v>37671</c:v>
                </c:pt>
                <c:pt idx="1344">
                  <c:v>37672</c:v>
                </c:pt>
                <c:pt idx="1345">
                  <c:v>37673</c:v>
                </c:pt>
                <c:pt idx="1346">
                  <c:v>37676</c:v>
                </c:pt>
                <c:pt idx="1347">
                  <c:v>37677</c:v>
                </c:pt>
                <c:pt idx="1348">
                  <c:v>37678</c:v>
                </c:pt>
                <c:pt idx="1349">
                  <c:v>37679</c:v>
                </c:pt>
                <c:pt idx="1350">
                  <c:v>37680</c:v>
                </c:pt>
                <c:pt idx="1351">
                  <c:v>37683</c:v>
                </c:pt>
                <c:pt idx="1352">
                  <c:v>37684</c:v>
                </c:pt>
                <c:pt idx="1353">
                  <c:v>37685</c:v>
                </c:pt>
                <c:pt idx="1354">
                  <c:v>37686</c:v>
                </c:pt>
                <c:pt idx="1355">
                  <c:v>37687</c:v>
                </c:pt>
                <c:pt idx="1356">
                  <c:v>37690</c:v>
                </c:pt>
                <c:pt idx="1357">
                  <c:v>37691</c:v>
                </c:pt>
                <c:pt idx="1358">
                  <c:v>37692</c:v>
                </c:pt>
                <c:pt idx="1359">
                  <c:v>37693</c:v>
                </c:pt>
                <c:pt idx="1360">
                  <c:v>37694</c:v>
                </c:pt>
                <c:pt idx="1361">
                  <c:v>37697</c:v>
                </c:pt>
                <c:pt idx="1362">
                  <c:v>37698</c:v>
                </c:pt>
                <c:pt idx="1363">
                  <c:v>37699</c:v>
                </c:pt>
                <c:pt idx="1364">
                  <c:v>37700</c:v>
                </c:pt>
                <c:pt idx="1365">
                  <c:v>37701</c:v>
                </c:pt>
                <c:pt idx="1366">
                  <c:v>37704</c:v>
                </c:pt>
                <c:pt idx="1367">
                  <c:v>37705</c:v>
                </c:pt>
                <c:pt idx="1368">
                  <c:v>37706</c:v>
                </c:pt>
                <c:pt idx="1369">
                  <c:v>37707</c:v>
                </c:pt>
                <c:pt idx="1370">
                  <c:v>37708</c:v>
                </c:pt>
                <c:pt idx="1371">
                  <c:v>37711</c:v>
                </c:pt>
                <c:pt idx="1372">
                  <c:v>37712</c:v>
                </c:pt>
                <c:pt idx="1373">
                  <c:v>37713</c:v>
                </c:pt>
                <c:pt idx="1374">
                  <c:v>37714</c:v>
                </c:pt>
                <c:pt idx="1375">
                  <c:v>37715</c:v>
                </c:pt>
                <c:pt idx="1376">
                  <c:v>37718</c:v>
                </c:pt>
                <c:pt idx="1377">
                  <c:v>37719</c:v>
                </c:pt>
                <c:pt idx="1378">
                  <c:v>37720</c:v>
                </c:pt>
                <c:pt idx="1379">
                  <c:v>37721</c:v>
                </c:pt>
                <c:pt idx="1380">
                  <c:v>37722</c:v>
                </c:pt>
                <c:pt idx="1381">
                  <c:v>37725</c:v>
                </c:pt>
                <c:pt idx="1382">
                  <c:v>37726</c:v>
                </c:pt>
                <c:pt idx="1383">
                  <c:v>37727</c:v>
                </c:pt>
                <c:pt idx="1384">
                  <c:v>37728</c:v>
                </c:pt>
                <c:pt idx="1385">
                  <c:v>37732</c:v>
                </c:pt>
                <c:pt idx="1386">
                  <c:v>37733</c:v>
                </c:pt>
                <c:pt idx="1387">
                  <c:v>37734</c:v>
                </c:pt>
                <c:pt idx="1388">
                  <c:v>37735</c:v>
                </c:pt>
                <c:pt idx="1389">
                  <c:v>37736</c:v>
                </c:pt>
                <c:pt idx="1390">
                  <c:v>37739</c:v>
                </c:pt>
                <c:pt idx="1391">
                  <c:v>37740</c:v>
                </c:pt>
                <c:pt idx="1392">
                  <c:v>37741</c:v>
                </c:pt>
                <c:pt idx="1393">
                  <c:v>37742</c:v>
                </c:pt>
                <c:pt idx="1394">
                  <c:v>37743</c:v>
                </c:pt>
                <c:pt idx="1395">
                  <c:v>37746</c:v>
                </c:pt>
                <c:pt idx="1396">
                  <c:v>37747</c:v>
                </c:pt>
                <c:pt idx="1397">
                  <c:v>37748</c:v>
                </c:pt>
                <c:pt idx="1398">
                  <c:v>37749</c:v>
                </c:pt>
                <c:pt idx="1399">
                  <c:v>37750</c:v>
                </c:pt>
                <c:pt idx="1400">
                  <c:v>37753</c:v>
                </c:pt>
                <c:pt idx="1401">
                  <c:v>37754</c:v>
                </c:pt>
                <c:pt idx="1402">
                  <c:v>37755</c:v>
                </c:pt>
                <c:pt idx="1403">
                  <c:v>37756</c:v>
                </c:pt>
                <c:pt idx="1404">
                  <c:v>37757</c:v>
                </c:pt>
                <c:pt idx="1405">
                  <c:v>37760</c:v>
                </c:pt>
                <c:pt idx="1406">
                  <c:v>37761</c:v>
                </c:pt>
                <c:pt idx="1407">
                  <c:v>37762</c:v>
                </c:pt>
                <c:pt idx="1408">
                  <c:v>37763</c:v>
                </c:pt>
                <c:pt idx="1409">
                  <c:v>37764</c:v>
                </c:pt>
                <c:pt idx="1410">
                  <c:v>37768</c:v>
                </c:pt>
                <c:pt idx="1411">
                  <c:v>37769</c:v>
                </c:pt>
                <c:pt idx="1412">
                  <c:v>37770</c:v>
                </c:pt>
                <c:pt idx="1413">
                  <c:v>37771</c:v>
                </c:pt>
                <c:pt idx="1414">
                  <c:v>37774</c:v>
                </c:pt>
                <c:pt idx="1415">
                  <c:v>37775</c:v>
                </c:pt>
                <c:pt idx="1416">
                  <c:v>37776</c:v>
                </c:pt>
                <c:pt idx="1417">
                  <c:v>37777</c:v>
                </c:pt>
                <c:pt idx="1418">
                  <c:v>37778</c:v>
                </c:pt>
                <c:pt idx="1419">
                  <c:v>37781</c:v>
                </c:pt>
                <c:pt idx="1420">
                  <c:v>37782</c:v>
                </c:pt>
                <c:pt idx="1421">
                  <c:v>37783</c:v>
                </c:pt>
                <c:pt idx="1422">
                  <c:v>37784</c:v>
                </c:pt>
                <c:pt idx="1423">
                  <c:v>37785</c:v>
                </c:pt>
                <c:pt idx="1424">
                  <c:v>37788</c:v>
                </c:pt>
                <c:pt idx="1425">
                  <c:v>37789</c:v>
                </c:pt>
                <c:pt idx="1426">
                  <c:v>37790</c:v>
                </c:pt>
                <c:pt idx="1427">
                  <c:v>37791</c:v>
                </c:pt>
                <c:pt idx="1428">
                  <c:v>37792</c:v>
                </c:pt>
                <c:pt idx="1429">
                  <c:v>37795</c:v>
                </c:pt>
                <c:pt idx="1430">
                  <c:v>37796</c:v>
                </c:pt>
                <c:pt idx="1431">
                  <c:v>37797</c:v>
                </c:pt>
                <c:pt idx="1432">
                  <c:v>37798</c:v>
                </c:pt>
                <c:pt idx="1433">
                  <c:v>37799</c:v>
                </c:pt>
                <c:pt idx="1434">
                  <c:v>37802</c:v>
                </c:pt>
                <c:pt idx="1435">
                  <c:v>37803</c:v>
                </c:pt>
                <c:pt idx="1436">
                  <c:v>37804</c:v>
                </c:pt>
                <c:pt idx="1437">
                  <c:v>37805</c:v>
                </c:pt>
                <c:pt idx="1438">
                  <c:v>37809</c:v>
                </c:pt>
                <c:pt idx="1439">
                  <c:v>37810</c:v>
                </c:pt>
                <c:pt idx="1440">
                  <c:v>37811</c:v>
                </c:pt>
                <c:pt idx="1441">
                  <c:v>37812</c:v>
                </c:pt>
                <c:pt idx="1442">
                  <c:v>37813</c:v>
                </c:pt>
                <c:pt idx="1443">
                  <c:v>37816</c:v>
                </c:pt>
                <c:pt idx="1444">
                  <c:v>37817</c:v>
                </c:pt>
                <c:pt idx="1445">
                  <c:v>37818</c:v>
                </c:pt>
                <c:pt idx="1446">
                  <c:v>37819</c:v>
                </c:pt>
                <c:pt idx="1447">
                  <c:v>37820</c:v>
                </c:pt>
                <c:pt idx="1448">
                  <c:v>37823</c:v>
                </c:pt>
                <c:pt idx="1449">
                  <c:v>37824</c:v>
                </c:pt>
                <c:pt idx="1450">
                  <c:v>37825</c:v>
                </c:pt>
                <c:pt idx="1451">
                  <c:v>37826</c:v>
                </c:pt>
                <c:pt idx="1452">
                  <c:v>37827</c:v>
                </c:pt>
                <c:pt idx="1453">
                  <c:v>37830</c:v>
                </c:pt>
                <c:pt idx="1454">
                  <c:v>37831</c:v>
                </c:pt>
                <c:pt idx="1455">
                  <c:v>37832</c:v>
                </c:pt>
                <c:pt idx="1456">
                  <c:v>37833</c:v>
                </c:pt>
                <c:pt idx="1457">
                  <c:v>37834</c:v>
                </c:pt>
                <c:pt idx="1458">
                  <c:v>37837</c:v>
                </c:pt>
                <c:pt idx="1459">
                  <c:v>37838</c:v>
                </c:pt>
                <c:pt idx="1460">
                  <c:v>37839</c:v>
                </c:pt>
                <c:pt idx="1461">
                  <c:v>37840</c:v>
                </c:pt>
                <c:pt idx="1462">
                  <c:v>37841</c:v>
                </c:pt>
                <c:pt idx="1463">
                  <c:v>37844</c:v>
                </c:pt>
                <c:pt idx="1464">
                  <c:v>37845</c:v>
                </c:pt>
                <c:pt idx="1465">
                  <c:v>37846</c:v>
                </c:pt>
                <c:pt idx="1466">
                  <c:v>37847</c:v>
                </c:pt>
                <c:pt idx="1467">
                  <c:v>37848</c:v>
                </c:pt>
                <c:pt idx="1468">
                  <c:v>37851</c:v>
                </c:pt>
                <c:pt idx="1469">
                  <c:v>37852</c:v>
                </c:pt>
                <c:pt idx="1470">
                  <c:v>37853</c:v>
                </c:pt>
                <c:pt idx="1471">
                  <c:v>37854</c:v>
                </c:pt>
                <c:pt idx="1472">
                  <c:v>37855</c:v>
                </c:pt>
                <c:pt idx="1473">
                  <c:v>37858</c:v>
                </c:pt>
                <c:pt idx="1474">
                  <c:v>37859</c:v>
                </c:pt>
                <c:pt idx="1475">
                  <c:v>37860</c:v>
                </c:pt>
                <c:pt idx="1476">
                  <c:v>37861</c:v>
                </c:pt>
                <c:pt idx="1477">
                  <c:v>37862</c:v>
                </c:pt>
                <c:pt idx="1478">
                  <c:v>37866</c:v>
                </c:pt>
                <c:pt idx="1479">
                  <c:v>37867</c:v>
                </c:pt>
                <c:pt idx="1480">
                  <c:v>37868</c:v>
                </c:pt>
                <c:pt idx="1481">
                  <c:v>37869</c:v>
                </c:pt>
                <c:pt idx="1482">
                  <c:v>37872</c:v>
                </c:pt>
                <c:pt idx="1483">
                  <c:v>37873</c:v>
                </c:pt>
                <c:pt idx="1484">
                  <c:v>37874</c:v>
                </c:pt>
                <c:pt idx="1485">
                  <c:v>37875</c:v>
                </c:pt>
                <c:pt idx="1486">
                  <c:v>37876</c:v>
                </c:pt>
                <c:pt idx="1487">
                  <c:v>37879</c:v>
                </c:pt>
                <c:pt idx="1488">
                  <c:v>37880</c:v>
                </c:pt>
                <c:pt idx="1489">
                  <c:v>37881</c:v>
                </c:pt>
                <c:pt idx="1490">
                  <c:v>37882</c:v>
                </c:pt>
                <c:pt idx="1491">
                  <c:v>37883</c:v>
                </c:pt>
                <c:pt idx="1492">
                  <c:v>37886</c:v>
                </c:pt>
                <c:pt idx="1493">
                  <c:v>37887</c:v>
                </c:pt>
                <c:pt idx="1494">
                  <c:v>37888</c:v>
                </c:pt>
                <c:pt idx="1495">
                  <c:v>37889</c:v>
                </c:pt>
                <c:pt idx="1496">
                  <c:v>37890</c:v>
                </c:pt>
                <c:pt idx="1497">
                  <c:v>37893</c:v>
                </c:pt>
                <c:pt idx="1498">
                  <c:v>37894</c:v>
                </c:pt>
                <c:pt idx="1499">
                  <c:v>37895</c:v>
                </c:pt>
                <c:pt idx="1500">
                  <c:v>37896</c:v>
                </c:pt>
                <c:pt idx="1501">
                  <c:v>37897</c:v>
                </c:pt>
                <c:pt idx="1502">
                  <c:v>37900</c:v>
                </c:pt>
                <c:pt idx="1503">
                  <c:v>37901</c:v>
                </c:pt>
                <c:pt idx="1504">
                  <c:v>37902</c:v>
                </c:pt>
                <c:pt idx="1505">
                  <c:v>37903</c:v>
                </c:pt>
                <c:pt idx="1506">
                  <c:v>37904</c:v>
                </c:pt>
                <c:pt idx="1507">
                  <c:v>37907</c:v>
                </c:pt>
                <c:pt idx="1508">
                  <c:v>37908</c:v>
                </c:pt>
                <c:pt idx="1509">
                  <c:v>37909</c:v>
                </c:pt>
                <c:pt idx="1510">
                  <c:v>37910</c:v>
                </c:pt>
                <c:pt idx="1511">
                  <c:v>37911</c:v>
                </c:pt>
                <c:pt idx="1512">
                  <c:v>37914</c:v>
                </c:pt>
                <c:pt idx="1513">
                  <c:v>37915</c:v>
                </c:pt>
                <c:pt idx="1514">
                  <c:v>37916</c:v>
                </c:pt>
                <c:pt idx="1515">
                  <c:v>37917</c:v>
                </c:pt>
                <c:pt idx="1516">
                  <c:v>37918</c:v>
                </c:pt>
                <c:pt idx="1517">
                  <c:v>37921</c:v>
                </c:pt>
                <c:pt idx="1518">
                  <c:v>37922</c:v>
                </c:pt>
                <c:pt idx="1519">
                  <c:v>37923</c:v>
                </c:pt>
                <c:pt idx="1520">
                  <c:v>37924</c:v>
                </c:pt>
                <c:pt idx="1521">
                  <c:v>37925</c:v>
                </c:pt>
                <c:pt idx="1522">
                  <c:v>37928</c:v>
                </c:pt>
                <c:pt idx="1523">
                  <c:v>37929</c:v>
                </c:pt>
                <c:pt idx="1524">
                  <c:v>37930</c:v>
                </c:pt>
                <c:pt idx="1525">
                  <c:v>37931</c:v>
                </c:pt>
                <c:pt idx="1526">
                  <c:v>37932</c:v>
                </c:pt>
                <c:pt idx="1527">
                  <c:v>37935</c:v>
                </c:pt>
                <c:pt idx="1528">
                  <c:v>37936</c:v>
                </c:pt>
                <c:pt idx="1529">
                  <c:v>37937</c:v>
                </c:pt>
                <c:pt idx="1530">
                  <c:v>37938</c:v>
                </c:pt>
                <c:pt idx="1531">
                  <c:v>37939</c:v>
                </c:pt>
                <c:pt idx="1532">
                  <c:v>37942</c:v>
                </c:pt>
                <c:pt idx="1533">
                  <c:v>37943</c:v>
                </c:pt>
                <c:pt idx="1534">
                  <c:v>37944</c:v>
                </c:pt>
                <c:pt idx="1535">
                  <c:v>37945</c:v>
                </c:pt>
                <c:pt idx="1536">
                  <c:v>37946</c:v>
                </c:pt>
                <c:pt idx="1537">
                  <c:v>37949</c:v>
                </c:pt>
                <c:pt idx="1538">
                  <c:v>37950</c:v>
                </c:pt>
                <c:pt idx="1539">
                  <c:v>37951</c:v>
                </c:pt>
                <c:pt idx="1540">
                  <c:v>37953</c:v>
                </c:pt>
                <c:pt idx="1541">
                  <c:v>37956</c:v>
                </c:pt>
                <c:pt idx="1542">
                  <c:v>37957</c:v>
                </c:pt>
                <c:pt idx="1543">
                  <c:v>37958</c:v>
                </c:pt>
                <c:pt idx="1544">
                  <c:v>37959</c:v>
                </c:pt>
                <c:pt idx="1545">
                  <c:v>37960</c:v>
                </c:pt>
                <c:pt idx="1546">
                  <c:v>37963</c:v>
                </c:pt>
                <c:pt idx="1547">
                  <c:v>37964</c:v>
                </c:pt>
                <c:pt idx="1548">
                  <c:v>37965</c:v>
                </c:pt>
                <c:pt idx="1549">
                  <c:v>37966</c:v>
                </c:pt>
                <c:pt idx="1550">
                  <c:v>37967</c:v>
                </c:pt>
                <c:pt idx="1551">
                  <c:v>37970</c:v>
                </c:pt>
                <c:pt idx="1552">
                  <c:v>37971</c:v>
                </c:pt>
                <c:pt idx="1553">
                  <c:v>37972</c:v>
                </c:pt>
                <c:pt idx="1554">
                  <c:v>37973</c:v>
                </c:pt>
                <c:pt idx="1555">
                  <c:v>37974</c:v>
                </c:pt>
                <c:pt idx="1556">
                  <c:v>37977</c:v>
                </c:pt>
                <c:pt idx="1557">
                  <c:v>37978</c:v>
                </c:pt>
                <c:pt idx="1558">
                  <c:v>37979</c:v>
                </c:pt>
                <c:pt idx="1559">
                  <c:v>37981</c:v>
                </c:pt>
                <c:pt idx="1560">
                  <c:v>37984</c:v>
                </c:pt>
                <c:pt idx="1561">
                  <c:v>37985</c:v>
                </c:pt>
                <c:pt idx="1562">
                  <c:v>37986</c:v>
                </c:pt>
                <c:pt idx="1563">
                  <c:v>37988</c:v>
                </c:pt>
                <c:pt idx="1564">
                  <c:v>37991</c:v>
                </c:pt>
                <c:pt idx="1565">
                  <c:v>37992</c:v>
                </c:pt>
                <c:pt idx="1566">
                  <c:v>37993</c:v>
                </c:pt>
                <c:pt idx="1567">
                  <c:v>37994</c:v>
                </c:pt>
                <c:pt idx="1568">
                  <c:v>37995</c:v>
                </c:pt>
                <c:pt idx="1569">
                  <c:v>37998</c:v>
                </c:pt>
                <c:pt idx="1570">
                  <c:v>37999</c:v>
                </c:pt>
                <c:pt idx="1571">
                  <c:v>38000</c:v>
                </c:pt>
                <c:pt idx="1572">
                  <c:v>38001</c:v>
                </c:pt>
                <c:pt idx="1573">
                  <c:v>38002</c:v>
                </c:pt>
                <c:pt idx="1574">
                  <c:v>38006</c:v>
                </c:pt>
                <c:pt idx="1575">
                  <c:v>38007</c:v>
                </c:pt>
                <c:pt idx="1576">
                  <c:v>38008</c:v>
                </c:pt>
                <c:pt idx="1577">
                  <c:v>38009</c:v>
                </c:pt>
                <c:pt idx="1578">
                  <c:v>38012</c:v>
                </c:pt>
                <c:pt idx="1579">
                  <c:v>38013</c:v>
                </c:pt>
                <c:pt idx="1580">
                  <c:v>38014</c:v>
                </c:pt>
                <c:pt idx="1581">
                  <c:v>38015</c:v>
                </c:pt>
                <c:pt idx="1582">
                  <c:v>38016</c:v>
                </c:pt>
                <c:pt idx="1583">
                  <c:v>38019</c:v>
                </c:pt>
                <c:pt idx="1584">
                  <c:v>38020</c:v>
                </c:pt>
                <c:pt idx="1585">
                  <c:v>38021</c:v>
                </c:pt>
                <c:pt idx="1586">
                  <c:v>38022</c:v>
                </c:pt>
                <c:pt idx="1587">
                  <c:v>38023</c:v>
                </c:pt>
                <c:pt idx="1588">
                  <c:v>38026</c:v>
                </c:pt>
                <c:pt idx="1589">
                  <c:v>38027</c:v>
                </c:pt>
                <c:pt idx="1590">
                  <c:v>38028</c:v>
                </c:pt>
                <c:pt idx="1591">
                  <c:v>38029</c:v>
                </c:pt>
                <c:pt idx="1592">
                  <c:v>38030</c:v>
                </c:pt>
                <c:pt idx="1593">
                  <c:v>38034</c:v>
                </c:pt>
                <c:pt idx="1594">
                  <c:v>38035</c:v>
                </c:pt>
                <c:pt idx="1595">
                  <c:v>38036</c:v>
                </c:pt>
                <c:pt idx="1596">
                  <c:v>38037</c:v>
                </c:pt>
                <c:pt idx="1597">
                  <c:v>38040</c:v>
                </c:pt>
                <c:pt idx="1598">
                  <c:v>38041</c:v>
                </c:pt>
                <c:pt idx="1599">
                  <c:v>38042</c:v>
                </c:pt>
                <c:pt idx="1600">
                  <c:v>38043</c:v>
                </c:pt>
                <c:pt idx="1601">
                  <c:v>38044</c:v>
                </c:pt>
                <c:pt idx="1602">
                  <c:v>38047</c:v>
                </c:pt>
                <c:pt idx="1603">
                  <c:v>38048</c:v>
                </c:pt>
                <c:pt idx="1604">
                  <c:v>38049</c:v>
                </c:pt>
                <c:pt idx="1605">
                  <c:v>38050</c:v>
                </c:pt>
                <c:pt idx="1606">
                  <c:v>38051</c:v>
                </c:pt>
                <c:pt idx="1607">
                  <c:v>38054</c:v>
                </c:pt>
                <c:pt idx="1608">
                  <c:v>38055</c:v>
                </c:pt>
                <c:pt idx="1609">
                  <c:v>38056</c:v>
                </c:pt>
                <c:pt idx="1610">
                  <c:v>38057</c:v>
                </c:pt>
                <c:pt idx="1611">
                  <c:v>38058</c:v>
                </c:pt>
                <c:pt idx="1612">
                  <c:v>38061</c:v>
                </c:pt>
                <c:pt idx="1613">
                  <c:v>38062</c:v>
                </c:pt>
                <c:pt idx="1614">
                  <c:v>38063</c:v>
                </c:pt>
                <c:pt idx="1615">
                  <c:v>38064</c:v>
                </c:pt>
                <c:pt idx="1616">
                  <c:v>38065</c:v>
                </c:pt>
                <c:pt idx="1617">
                  <c:v>38068</c:v>
                </c:pt>
                <c:pt idx="1618">
                  <c:v>38069</c:v>
                </c:pt>
                <c:pt idx="1619">
                  <c:v>38070</c:v>
                </c:pt>
                <c:pt idx="1620">
                  <c:v>38071</c:v>
                </c:pt>
                <c:pt idx="1621">
                  <c:v>38072</c:v>
                </c:pt>
                <c:pt idx="1622">
                  <c:v>38075</c:v>
                </c:pt>
                <c:pt idx="1623">
                  <c:v>38076</c:v>
                </c:pt>
                <c:pt idx="1624">
                  <c:v>38077</c:v>
                </c:pt>
                <c:pt idx="1625">
                  <c:v>38078</c:v>
                </c:pt>
                <c:pt idx="1626">
                  <c:v>38079</c:v>
                </c:pt>
                <c:pt idx="1627">
                  <c:v>38082</c:v>
                </c:pt>
                <c:pt idx="1628">
                  <c:v>38083</c:v>
                </c:pt>
                <c:pt idx="1629">
                  <c:v>38084</c:v>
                </c:pt>
                <c:pt idx="1630">
                  <c:v>38085</c:v>
                </c:pt>
                <c:pt idx="1631">
                  <c:v>38089</c:v>
                </c:pt>
                <c:pt idx="1632">
                  <c:v>38090</c:v>
                </c:pt>
                <c:pt idx="1633">
                  <c:v>38091</c:v>
                </c:pt>
                <c:pt idx="1634">
                  <c:v>38092</c:v>
                </c:pt>
                <c:pt idx="1635">
                  <c:v>38093</c:v>
                </c:pt>
                <c:pt idx="1636">
                  <c:v>38096</c:v>
                </c:pt>
                <c:pt idx="1637">
                  <c:v>38097</c:v>
                </c:pt>
                <c:pt idx="1638">
                  <c:v>38098</c:v>
                </c:pt>
                <c:pt idx="1639">
                  <c:v>38099</c:v>
                </c:pt>
                <c:pt idx="1640">
                  <c:v>38100</c:v>
                </c:pt>
                <c:pt idx="1641">
                  <c:v>38103</c:v>
                </c:pt>
                <c:pt idx="1642">
                  <c:v>38104</c:v>
                </c:pt>
                <c:pt idx="1643">
                  <c:v>38105</c:v>
                </c:pt>
                <c:pt idx="1644">
                  <c:v>38106</c:v>
                </c:pt>
                <c:pt idx="1645">
                  <c:v>38107</c:v>
                </c:pt>
                <c:pt idx="1646">
                  <c:v>38110</c:v>
                </c:pt>
                <c:pt idx="1647">
                  <c:v>38111</c:v>
                </c:pt>
                <c:pt idx="1648">
                  <c:v>38112</c:v>
                </c:pt>
                <c:pt idx="1649">
                  <c:v>38113</c:v>
                </c:pt>
                <c:pt idx="1650">
                  <c:v>38114</c:v>
                </c:pt>
                <c:pt idx="1651">
                  <c:v>38117</c:v>
                </c:pt>
                <c:pt idx="1652">
                  <c:v>38118</c:v>
                </c:pt>
                <c:pt idx="1653">
                  <c:v>38119</c:v>
                </c:pt>
                <c:pt idx="1654">
                  <c:v>38120</c:v>
                </c:pt>
                <c:pt idx="1655">
                  <c:v>38121</c:v>
                </c:pt>
                <c:pt idx="1656">
                  <c:v>38124</c:v>
                </c:pt>
                <c:pt idx="1657">
                  <c:v>38125</c:v>
                </c:pt>
                <c:pt idx="1658">
                  <c:v>38126</c:v>
                </c:pt>
                <c:pt idx="1659">
                  <c:v>38127</c:v>
                </c:pt>
                <c:pt idx="1660">
                  <c:v>38128</c:v>
                </c:pt>
                <c:pt idx="1661">
                  <c:v>38131</c:v>
                </c:pt>
                <c:pt idx="1662">
                  <c:v>38132</c:v>
                </c:pt>
                <c:pt idx="1663">
                  <c:v>38133</c:v>
                </c:pt>
                <c:pt idx="1664">
                  <c:v>38134</c:v>
                </c:pt>
                <c:pt idx="1665">
                  <c:v>38135</c:v>
                </c:pt>
                <c:pt idx="1666">
                  <c:v>38139</c:v>
                </c:pt>
                <c:pt idx="1667">
                  <c:v>38140</c:v>
                </c:pt>
                <c:pt idx="1668">
                  <c:v>38141</c:v>
                </c:pt>
                <c:pt idx="1669">
                  <c:v>38142</c:v>
                </c:pt>
                <c:pt idx="1670">
                  <c:v>38145</c:v>
                </c:pt>
                <c:pt idx="1671">
                  <c:v>38146</c:v>
                </c:pt>
                <c:pt idx="1672">
                  <c:v>38147</c:v>
                </c:pt>
                <c:pt idx="1673">
                  <c:v>38148</c:v>
                </c:pt>
                <c:pt idx="1674">
                  <c:v>38152</c:v>
                </c:pt>
                <c:pt idx="1675">
                  <c:v>38153</c:v>
                </c:pt>
                <c:pt idx="1676">
                  <c:v>38154</c:v>
                </c:pt>
                <c:pt idx="1677">
                  <c:v>38155</c:v>
                </c:pt>
                <c:pt idx="1678">
                  <c:v>38156</c:v>
                </c:pt>
                <c:pt idx="1679">
                  <c:v>38159</c:v>
                </c:pt>
                <c:pt idx="1680">
                  <c:v>38160</c:v>
                </c:pt>
                <c:pt idx="1681">
                  <c:v>38161</c:v>
                </c:pt>
                <c:pt idx="1682">
                  <c:v>38162</c:v>
                </c:pt>
                <c:pt idx="1683">
                  <c:v>38163</c:v>
                </c:pt>
                <c:pt idx="1684">
                  <c:v>38166</c:v>
                </c:pt>
                <c:pt idx="1685">
                  <c:v>38167</c:v>
                </c:pt>
                <c:pt idx="1686">
                  <c:v>38168</c:v>
                </c:pt>
                <c:pt idx="1687">
                  <c:v>38169</c:v>
                </c:pt>
                <c:pt idx="1688">
                  <c:v>38170</c:v>
                </c:pt>
                <c:pt idx="1689">
                  <c:v>38174</c:v>
                </c:pt>
                <c:pt idx="1690">
                  <c:v>38175</c:v>
                </c:pt>
                <c:pt idx="1691">
                  <c:v>38176</c:v>
                </c:pt>
                <c:pt idx="1692">
                  <c:v>38177</c:v>
                </c:pt>
                <c:pt idx="1693">
                  <c:v>38180</c:v>
                </c:pt>
                <c:pt idx="1694">
                  <c:v>38181</c:v>
                </c:pt>
                <c:pt idx="1695">
                  <c:v>38182</c:v>
                </c:pt>
                <c:pt idx="1696">
                  <c:v>38183</c:v>
                </c:pt>
                <c:pt idx="1697">
                  <c:v>38184</c:v>
                </c:pt>
                <c:pt idx="1698">
                  <c:v>38187</c:v>
                </c:pt>
                <c:pt idx="1699">
                  <c:v>38188</c:v>
                </c:pt>
                <c:pt idx="1700">
                  <c:v>38189</c:v>
                </c:pt>
                <c:pt idx="1701">
                  <c:v>38190</c:v>
                </c:pt>
                <c:pt idx="1702">
                  <c:v>38191</c:v>
                </c:pt>
                <c:pt idx="1703">
                  <c:v>38194</c:v>
                </c:pt>
                <c:pt idx="1704">
                  <c:v>38195</c:v>
                </c:pt>
                <c:pt idx="1705">
                  <c:v>38196</c:v>
                </c:pt>
                <c:pt idx="1706">
                  <c:v>38197</c:v>
                </c:pt>
                <c:pt idx="1707">
                  <c:v>38198</c:v>
                </c:pt>
                <c:pt idx="1708">
                  <c:v>38201</c:v>
                </c:pt>
                <c:pt idx="1709">
                  <c:v>38202</c:v>
                </c:pt>
                <c:pt idx="1710">
                  <c:v>38203</c:v>
                </c:pt>
                <c:pt idx="1711">
                  <c:v>38204</c:v>
                </c:pt>
                <c:pt idx="1712">
                  <c:v>38205</c:v>
                </c:pt>
                <c:pt idx="1713">
                  <c:v>38208</c:v>
                </c:pt>
                <c:pt idx="1714">
                  <c:v>38209</c:v>
                </c:pt>
                <c:pt idx="1715">
                  <c:v>38210</c:v>
                </c:pt>
                <c:pt idx="1716">
                  <c:v>38211</c:v>
                </c:pt>
                <c:pt idx="1717">
                  <c:v>38212</c:v>
                </c:pt>
                <c:pt idx="1718">
                  <c:v>38215</c:v>
                </c:pt>
                <c:pt idx="1719">
                  <c:v>38216</c:v>
                </c:pt>
                <c:pt idx="1720">
                  <c:v>38217</c:v>
                </c:pt>
                <c:pt idx="1721">
                  <c:v>38218</c:v>
                </c:pt>
                <c:pt idx="1722">
                  <c:v>38219</c:v>
                </c:pt>
                <c:pt idx="1723">
                  <c:v>38222</c:v>
                </c:pt>
                <c:pt idx="1724">
                  <c:v>38223</c:v>
                </c:pt>
                <c:pt idx="1725">
                  <c:v>38224</c:v>
                </c:pt>
                <c:pt idx="1726">
                  <c:v>38225</c:v>
                </c:pt>
                <c:pt idx="1727">
                  <c:v>38226</c:v>
                </c:pt>
                <c:pt idx="1728">
                  <c:v>38229</c:v>
                </c:pt>
                <c:pt idx="1729">
                  <c:v>38230</c:v>
                </c:pt>
                <c:pt idx="1730">
                  <c:v>38231</c:v>
                </c:pt>
                <c:pt idx="1731">
                  <c:v>38232</c:v>
                </c:pt>
                <c:pt idx="1732">
                  <c:v>38233</c:v>
                </c:pt>
                <c:pt idx="1733">
                  <c:v>38237</c:v>
                </c:pt>
                <c:pt idx="1734">
                  <c:v>38238</c:v>
                </c:pt>
                <c:pt idx="1735">
                  <c:v>38239</c:v>
                </c:pt>
                <c:pt idx="1736">
                  <c:v>38240</c:v>
                </c:pt>
                <c:pt idx="1737">
                  <c:v>38243</c:v>
                </c:pt>
                <c:pt idx="1738">
                  <c:v>38244</c:v>
                </c:pt>
                <c:pt idx="1739">
                  <c:v>38245</c:v>
                </c:pt>
                <c:pt idx="1740">
                  <c:v>38246</c:v>
                </c:pt>
                <c:pt idx="1741">
                  <c:v>38247</c:v>
                </c:pt>
                <c:pt idx="1742">
                  <c:v>38250</c:v>
                </c:pt>
                <c:pt idx="1743">
                  <c:v>38251</c:v>
                </c:pt>
                <c:pt idx="1744">
                  <c:v>38252</c:v>
                </c:pt>
                <c:pt idx="1745">
                  <c:v>38253</c:v>
                </c:pt>
                <c:pt idx="1746">
                  <c:v>38254</c:v>
                </c:pt>
                <c:pt idx="1747">
                  <c:v>38257</c:v>
                </c:pt>
                <c:pt idx="1748">
                  <c:v>38258</c:v>
                </c:pt>
                <c:pt idx="1749">
                  <c:v>38259</c:v>
                </c:pt>
                <c:pt idx="1750">
                  <c:v>38260</c:v>
                </c:pt>
                <c:pt idx="1751">
                  <c:v>38261</c:v>
                </c:pt>
                <c:pt idx="1752">
                  <c:v>38264</c:v>
                </c:pt>
                <c:pt idx="1753">
                  <c:v>38265</c:v>
                </c:pt>
                <c:pt idx="1754">
                  <c:v>38266</c:v>
                </c:pt>
                <c:pt idx="1755">
                  <c:v>38267</c:v>
                </c:pt>
                <c:pt idx="1756">
                  <c:v>38268</c:v>
                </c:pt>
                <c:pt idx="1757">
                  <c:v>38271</c:v>
                </c:pt>
                <c:pt idx="1758">
                  <c:v>38272</c:v>
                </c:pt>
                <c:pt idx="1759">
                  <c:v>38273</c:v>
                </c:pt>
                <c:pt idx="1760">
                  <c:v>38274</c:v>
                </c:pt>
                <c:pt idx="1761">
                  <c:v>38275</c:v>
                </c:pt>
                <c:pt idx="1762">
                  <c:v>38278</c:v>
                </c:pt>
                <c:pt idx="1763">
                  <c:v>38279</c:v>
                </c:pt>
                <c:pt idx="1764">
                  <c:v>38280</c:v>
                </c:pt>
                <c:pt idx="1765">
                  <c:v>38281</c:v>
                </c:pt>
                <c:pt idx="1766">
                  <c:v>38282</c:v>
                </c:pt>
                <c:pt idx="1767">
                  <c:v>38285</c:v>
                </c:pt>
                <c:pt idx="1768">
                  <c:v>38286</c:v>
                </c:pt>
                <c:pt idx="1769">
                  <c:v>38287</c:v>
                </c:pt>
                <c:pt idx="1770">
                  <c:v>38288</c:v>
                </c:pt>
                <c:pt idx="1771">
                  <c:v>38289</c:v>
                </c:pt>
                <c:pt idx="1772">
                  <c:v>38292</c:v>
                </c:pt>
                <c:pt idx="1773">
                  <c:v>38293</c:v>
                </c:pt>
                <c:pt idx="1774">
                  <c:v>38294</c:v>
                </c:pt>
                <c:pt idx="1775">
                  <c:v>38295</c:v>
                </c:pt>
                <c:pt idx="1776">
                  <c:v>38296</c:v>
                </c:pt>
                <c:pt idx="1777">
                  <c:v>38299</c:v>
                </c:pt>
                <c:pt idx="1778">
                  <c:v>38300</c:v>
                </c:pt>
                <c:pt idx="1779">
                  <c:v>38301</c:v>
                </c:pt>
                <c:pt idx="1780">
                  <c:v>38302</c:v>
                </c:pt>
                <c:pt idx="1781">
                  <c:v>38303</c:v>
                </c:pt>
                <c:pt idx="1782">
                  <c:v>38306</c:v>
                </c:pt>
                <c:pt idx="1783">
                  <c:v>38307</c:v>
                </c:pt>
                <c:pt idx="1784">
                  <c:v>38308</c:v>
                </c:pt>
                <c:pt idx="1785">
                  <c:v>38309</c:v>
                </c:pt>
                <c:pt idx="1786">
                  <c:v>38310</c:v>
                </c:pt>
                <c:pt idx="1787">
                  <c:v>38313</c:v>
                </c:pt>
                <c:pt idx="1788">
                  <c:v>38314</c:v>
                </c:pt>
                <c:pt idx="1789">
                  <c:v>38315</c:v>
                </c:pt>
                <c:pt idx="1790">
                  <c:v>38317</c:v>
                </c:pt>
                <c:pt idx="1791">
                  <c:v>38320</c:v>
                </c:pt>
                <c:pt idx="1792">
                  <c:v>38321</c:v>
                </c:pt>
                <c:pt idx="1793">
                  <c:v>38322</c:v>
                </c:pt>
                <c:pt idx="1794">
                  <c:v>38323</c:v>
                </c:pt>
                <c:pt idx="1795">
                  <c:v>38324</c:v>
                </c:pt>
                <c:pt idx="1796">
                  <c:v>38327</c:v>
                </c:pt>
                <c:pt idx="1797">
                  <c:v>38328</c:v>
                </c:pt>
                <c:pt idx="1798">
                  <c:v>38329</c:v>
                </c:pt>
                <c:pt idx="1799">
                  <c:v>38330</c:v>
                </c:pt>
                <c:pt idx="1800">
                  <c:v>38331</c:v>
                </c:pt>
                <c:pt idx="1801">
                  <c:v>38334</c:v>
                </c:pt>
                <c:pt idx="1802">
                  <c:v>38335</c:v>
                </c:pt>
                <c:pt idx="1803">
                  <c:v>38336</c:v>
                </c:pt>
                <c:pt idx="1804">
                  <c:v>38337</c:v>
                </c:pt>
                <c:pt idx="1805">
                  <c:v>38338</c:v>
                </c:pt>
                <c:pt idx="1806">
                  <c:v>38341</c:v>
                </c:pt>
                <c:pt idx="1807">
                  <c:v>38342</c:v>
                </c:pt>
                <c:pt idx="1808">
                  <c:v>38343</c:v>
                </c:pt>
                <c:pt idx="1809">
                  <c:v>38344</c:v>
                </c:pt>
                <c:pt idx="1810">
                  <c:v>38348</c:v>
                </c:pt>
                <c:pt idx="1811">
                  <c:v>38349</c:v>
                </c:pt>
                <c:pt idx="1812">
                  <c:v>38350</c:v>
                </c:pt>
                <c:pt idx="1813">
                  <c:v>38351</c:v>
                </c:pt>
                <c:pt idx="1814">
                  <c:v>38352</c:v>
                </c:pt>
                <c:pt idx="1815">
                  <c:v>38355</c:v>
                </c:pt>
                <c:pt idx="1816">
                  <c:v>38356</c:v>
                </c:pt>
                <c:pt idx="1817">
                  <c:v>38357</c:v>
                </c:pt>
                <c:pt idx="1818">
                  <c:v>38358</c:v>
                </c:pt>
                <c:pt idx="1819">
                  <c:v>38359</c:v>
                </c:pt>
                <c:pt idx="1820">
                  <c:v>38362</c:v>
                </c:pt>
                <c:pt idx="1821">
                  <c:v>38363</c:v>
                </c:pt>
                <c:pt idx="1822">
                  <c:v>38364</c:v>
                </c:pt>
                <c:pt idx="1823">
                  <c:v>38365</c:v>
                </c:pt>
                <c:pt idx="1824">
                  <c:v>38366</c:v>
                </c:pt>
                <c:pt idx="1825">
                  <c:v>38370</c:v>
                </c:pt>
                <c:pt idx="1826">
                  <c:v>38371</c:v>
                </c:pt>
                <c:pt idx="1827">
                  <c:v>38372</c:v>
                </c:pt>
                <c:pt idx="1828">
                  <c:v>38373</c:v>
                </c:pt>
                <c:pt idx="1829">
                  <c:v>38376</c:v>
                </c:pt>
                <c:pt idx="1830">
                  <c:v>38377</c:v>
                </c:pt>
                <c:pt idx="1831">
                  <c:v>38378</c:v>
                </c:pt>
                <c:pt idx="1832">
                  <c:v>38379</c:v>
                </c:pt>
                <c:pt idx="1833">
                  <c:v>38380</c:v>
                </c:pt>
                <c:pt idx="1834">
                  <c:v>38383</c:v>
                </c:pt>
                <c:pt idx="1835">
                  <c:v>38384</c:v>
                </c:pt>
                <c:pt idx="1836">
                  <c:v>38385</c:v>
                </c:pt>
                <c:pt idx="1837">
                  <c:v>38386</c:v>
                </c:pt>
                <c:pt idx="1838">
                  <c:v>38387</c:v>
                </c:pt>
                <c:pt idx="1839">
                  <c:v>38390</c:v>
                </c:pt>
                <c:pt idx="1840">
                  <c:v>38391</c:v>
                </c:pt>
                <c:pt idx="1841">
                  <c:v>38392</c:v>
                </c:pt>
                <c:pt idx="1842">
                  <c:v>38393</c:v>
                </c:pt>
                <c:pt idx="1843">
                  <c:v>38394</c:v>
                </c:pt>
                <c:pt idx="1844">
                  <c:v>38397</c:v>
                </c:pt>
                <c:pt idx="1845">
                  <c:v>38398</c:v>
                </c:pt>
                <c:pt idx="1846">
                  <c:v>38399</c:v>
                </c:pt>
                <c:pt idx="1847">
                  <c:v>38400</c:v>
                </c:pt>
                <c:pt idx="1848">
                  <c:v>38401</c:v>
                </c:pt>
                <c:pt idx="1849">
                  <c:v>38405</c:v>
                </c:pt>
                <c:pt idx="1850">
                  <c:v>38406</c:v>
                </c:pt>
                <c:pt idx="1851">
                  <c:v>38407</c:v>
                </c:pt>
                <c:pt idx="1852">
                  <c:v>38408</c:v>
                </c:pt>
                <c:pt idx="1853">
                  <c:v>38411</c:v>
                </c:pt>
                <c:pt idx="1854">
                  <c:v>38412</c:v>
                </c:pt>
                <c:pt idx="1855">
                  <c:v>38413</c:v>
                </c:pt>
                <c:pt idx="1856">
                  <c:v>38414</c:v>
                </c:pt>
                <c:pt idx="1857">
                  <c:v>38415</c:v>
                </c:pt>
                <c:pt idx="1858">
                  <c:v>38418</c:v>
                </c:pt>
                <c:pt idx="1859">
                  <c:v>38419</c:v>
                </c:pt>
                <c:pt idx="1860">
                  <c:v>38420</c:v>
                </c:pt>
                <c:pt idx="1861">
                  <c:v>38421</c:v>
                </c:pt>
                <c:pt idx="1862">
                  <c:v>38422</c:v>
                </c:pt>
                <c:pt idx="1863">
                  <c:v>38425</c:v>
                </c:pt>
                <c:pt idx="1864">
                  <c:v>38426</c:v>
                </c:pt>
                <c:pt idx="1865">
                  <c:v>38427</c:v>
                </c:pt>
                <c:pt idx="1866">
                  <c:v>38428</c:v>
                </c:pt>
                <c:pt idx="1867">
                  <c:v>38429</c:v>
                </c:pt>
                <c:pt idx="1868">
                  <c:v>38432</c:v>
                </c:pt>
                <c:pt idx="1869">
                  <c:v>38433</c:v>
                </c:pt>
                <c:pt idx="1870">
                  <c:v>38434</c:v>
                </c:pt>
                <c:pt idx="1871">
                  <c:v>38435</c:v>
                </c:pt>
                <c:pt idx="1872">
                  <c:v>38439</c:v>
                </c:pt>
                <c:pt idx="1873">
                  <c:v>38440</c:v>
                </c:pt>
                <c:pt idx="1874">
                  <c:v>38441</c:v>
                </c:pt>
                <c:pt idx="1875">
                  <c:v>38442</c:v>
                </c:pt>
                <c:pt idx="1876">
                  <c:v>38443</c:v>
                </c:pt>
                <c:pt idx="1877">
                  <c:v>38446</c:v>
                </c:pt>
                <c:pt idx="1878">
                  <c:v>38447</c:v>
                </c:pt>
                <c:pt idx="1879">
                  <c:v>38448</c:v>
                </c:pt>
                <c:pt idx="1880">
                  <c:v>38449</c:v>
                </c:pt>
                <c:pt idx="1881">
                  <c:v>38450</c:v>
                </c:pt>
                <c:pt idx="1882">
                  <c:v>38453</c:v>
                </c:pt>
                <c:pt idx="1883">
                  <c:v>38454</c:v>
                </c:pt>
                <c:pt idx="1884">
                  <c:v>38455</c:v>
                </c:pt>
                <c:pt idx="1885">
                  <c:v>38456</c:v>
                </c:pt>
                <c:pt idx="1886">
                  <c:v>38457</c:v>
                </c:pt>
                <c:pt idx="1887">
                  <c:v>38460</c:v>
                </c:pt>
                <c:pt idx="1888">
                  <c:v>38461</c:v>
                </c:pt>
                <c:pt idx="1889">
                  <c:v>38462</c:v>
                </c:pt>
                <c:pt idx="1890">
                  <c:v>38463</c:v>
                </c:pt>
                <c:pt idx="1891">
                  <c:v>38464</c:v>
                </c:pt>
                <c:pt idx="1892">
                  <c:v>38467</c:v>
                </c:pt>
                <c:pt idx="1893">
                  <c:v>38468</c:v>
                </c:pt>
                <c:pt idx="1894">
                  <c:v>38469</c:v>
                </c:pt>
                <c:pt idx="1895">
                  <c:v>38470</c:v>
                </c:pt>
                <c:pt idx="1896">
                  <c:v>38471</c:v>
                </c:pt>
                <c:pt idx="1897">
                  <c:v>38474</c:v>
                </c:pt>
                <c:pt idx="1898">
                  <c:v>38475</c:v>
                </c:pt>
                <c:pt idx="1899">
                  <c:v>38476</c:v>
                </c:pt>
                <c:pt idx="1900">
                  <c:v>38477</c:v>
                </c:pt>
                <c:pt idx="1901">
                  <c:v>38478</c:v>
                </c:pt>
                <c:pt idx="1902">
                  <c:v>38481</c:v>
                </c:pt>
                <c:pt idx="1903">
                  <c:v>38482</c:v>
                </c:pt>
                <c:pt idx="1904">
                  <c:v>38483</c:v>
                </c:pt>
                <c:pt idx="1905">
                  <c:v>38484</c:v>
                </c:pt>
                <c:pt idx="1906">
                  <c:v>38485</c:v>
                </c:pt>
                <c:pt idx="1907">
                  <c:v>38488</c:v>
                </c:pt>
                <c:pt idx="1908">
                  <c:v>38489</c:v>
                </c:pt>
                <c:pt idx="1909">
                  <c:v>38490</c:v>
                </c:pt>
                <c:pt idx="1910">
                  <c:v>38491</c:v>
                </c:pt>
                <c:pt idx="1911">
                  <c:v>38492</c:v>
                </c:pt>
                <c:pt idx="1912">
                  <c:v>38495</c:v>
                </c:pt>
                <c:pt idx="1913">
                  <c:v>38496</c:v>
                </c:pt>
                <c:pt idx="1914">
                  <c:v>38497</c:v>
                </c:pt>
                <c:pt idx="1915">
                  <c:v>38498</c:v>
                </c:pt>
                <c:pt idx="1916">
                  <c:v>38499</c:v>
                </c:pt>
                <c:pt idx="1917">
                  <c:v>38503</c:v>
                </c:pt>
                <c:pt idx="1918">
                  <c:v>38504</c:v>
                </c:pt>
                <c:pt idx="1919">
                  <c:v>38505</c:v>
                </c:pt>
                <c:pt idx="1920">
                  <c:v>38506</c:v>
                </c:pt>
                <c:pt idx="1921">
                  <c:v>38509</c:v>
                </c:pt>
                <c:pt idx="1922">
                  <c:v>38510</c:v>
                </c:pt>
                <c:pt idx="1923">
                  <c:v>38511</c:v>
                </c:pt>
                <c:pt idx="1924">
                  <c:v>38512</c:v>
                </c:pt>
                <c:pt idx="1925">
                  <c:v>38513</c:v>
                </c:pt>
                <c:pt idx="1926">
                  <c:v>38516</c:v>
                </c:pt>
                <c:pt idx="1927">
                  <c:v>38517</c:v>
                </c:pt>
                <c:pt idx="1928">
                  <c:v>38518</c:v>
                </c:pt>
                <c:pt idx="1929">
                  <c:v>38519</c:v>
                </c:pt>
                <c:pt idx="1930">
                  <c:v>38520</c:v>
                </c:pt>
                <c:pt idx="1931">
                  <c:v>38523</c:v>
                </c:pt>
                <c:pt idx="1932">
                  <c:v>38524</c:v>
                </c:pt>
                <c:pt idx="1933">
                  <c:v>38525</c:v>
                </c:pt>
                <c:pt idx="1934">
                  <c:v>38526</c:v>
                </c:pt>
                <c:pt idx="1935">
                  <c:v>38527</c:v>
                </c:pt>
                <c:pt idx="1936">
                  <c:v>38530</c:v>
                </c:pt>
                <c:pt idx="1937">
                  <c:v>38531</c:v>
                </c:pt>
                <c:pt idx="1938">
                  <c:v>38532</c:v>
                </c:pt>
                <c:pt idx="1939">
                  <c:v>38533</c:v>
                </c:pt>
                <c:pt idx="1940">
                  <c:v>38534</c:v>
                </c:pt>
                <c:pt idx="1941">
                  <c:v>38538</c:v>
                </c:pt>
                <c:pt idx="1942">
                  <c:v>38539</c:v>
                </c:pt>
                <c:pt idx="1943">
                  <c:v>38540</c:v>
                </c:pt>
                <c:pt idx="1944">
                  <c:v>38541</c:v>
                </c:pt>
                <c:pt idx="1945">
                  <c:v>38544</c:v>
                </c:pt>
                <c:pt idx="1946">
                  <c:v>38545</c:v>
                </c:pt>
                <c:pt idx="1947">
                  <c:v>38546</c:v>
                </c:pt>
                <c:pt idx="1948">
                  <c:v>38547</c:v>
                </c:pt>
                <c:pt idx="1949">
                  <c:v>38548</c:v>
                </c:pt>
                <c:pt idx="1950">
                  <c:v>38551</c:v>
                </c:pt>
                <c:pt idx="1951">
                  <c:v>38552</c:v>
                </c:pt>
                <c:pt idx="1952">
                  <c:v>38553</c:v>
                </c:pt>
                <c:pt idx="1953">
                  <c:v>38554</c:v>
                </c:pt>
                <c:pt idx="1954">
                  <c:v>38555</c:v>
                </c:pt>
                <c:pt idx="1955">
                  <c:v>38558</c:v>
                </c:pt>
                <c:pt idx="1956">
                  <c:v>38559</c:v>
                </c:pt>
                <c:pt idx="1957">
                  <c:v>38560</c:v>
                </c:pt>
                <c:pt idx="1958">
                  <c:v>38561</c:v>
                </c:pt>
                <c:pt idx="1959">
                  <c:v>38562</c:v>
                </c:pt>
                <c:pt idx="1960">
                  <c:v>38565</c:v>
                </c:pt>
                <c:pt idx="1961">
                  <c:v>38566</c:v>
                </c:pt>
                <c:pt idx="1962">
                  <c:v>38567</c:v>
                </c:pt>
                <c:pt idx="1963">
                  <c:v>38568</c:v>
                </c:pt>
                <c:pt idx="1964">
                  <c:v>38569</c:v>
                </c:pt>
                <c:pt idx="1965">
                  <c:v>38572</c:v>
                </c:pt>
                <c:pt idx="1966">
                  <c:v>38573</c:v>
                </c:pt>
                <c:pt idx="1967">
                  <c:v>38574</c:v>
                </c:pt>
                <c:pt idx="1968">
                  <c:v>38575</c:v>
                </c:pt>
                <c:pt idx="1969">
                  <c:v>38576</c:v>
                </c:pt>
                <c:pt idx="1970">
                  <c:v>38579</c:v>
                </c:pt>
                <c:pt idx="1971">
                  <c:v>38580</c:v>
                </c:pt>
                <c:pt idx="1972">
                  <c:v>38581</c:v>
                </c:pt>
                <c:pt idx="1973">
                  <c:v>38582</c:v>
                </c:pt>
                <c:pt idx="1974">
                  <c:v>38583</c:v>
                </c:pt>
                <c:pt idx="1975">
                  <c:v>38586</c:v>
                </c:pt>
                <c:pt idx="1976">
                  <c:v>38587</c:v>
                </c:pt>
                <c:pt idx="1977">
                  <c:v>38588</c:v>
                </c:pt>
                <c:pt idx="1978">
                  <c:v>38589</c:v>
                </c:pt>
                <c:pt idx="1979">
                  <c:v>38590</c:v>
                </c:pt>
                <c:pt idx="1980">
                  <c:v>38593</c:v>
                </c:pt>
                <c:pt idx="1981">
                  <c:v>38594</c:v>
                </c:pt>
                <c:pt idx="1982">
                  <c:v>38595</c:v>
                </c:pt>
                <c:pt idx="1983">
                  <c:v>38596</c:v>
                </c:pt>
                <c:pt idx="1984">
                  <c:v>38597</c:v>
                </c:pt>
                <c:pt idx="1985">
                  <c:v>38601</c:v>
                </c:pt>
                <c:pt idx="1986">
                  <c:v>38602</c:v>
                </c:pt>
                <c:pt idx="1987">
                  <c:v>38603</c:v>
                </c:pt>
                <c:pt idx="1988">
                  <c:v>38604</c:v>
                </c:pt>
                <c:pt idx="1989">
                  <c:v>38607</c:v>
                </c:pt>
                <c:pt idx="1990">
                  <c:v>38608</c:v>
                </c:pt>
                <c:pt idx="1991">
                  <c:v>38609</c:v>
                </c:pt>
                <c:pt idx="1992">
                  <c:v>38610</c:v>
                </c:pt>
                <c:pt idx="1993">
                  <c:v>38611</c:v>
                </c:pt>
                <c:pt idx="1994">
                  <c:v>38614</c:v>
                </c:pt>
                <c:pt idx="1995">
                  <c:v>38615</c:v>
                </c:pt>
                <c:pt idx="1996">
                  <c:v>38616</c:v>
                </c:pt>
                <c:pt idx="1997">
                  <c:v>38617</c:v>
                </c:pt>
                <c:pt idx="1998">
                  <c:v>38618</c:v>
                </c:pt>
                <c:pt idx="1999">
                  <c:v>38621</c:v>
                </c:pt>
                <c:pt idx="2000">
                  <c:v>38622</c:v>
                </c:pt>
                <c:pt idx="2001">
                  <c:v>38623</c:v>
                </c:pt>
                <c:pt idx="2002">
                  <c:v>38624</c:v>
                </c:pt>
                <c:pt idx="2003">
                  <c:v>38625</c:v>
                </c:pt>
                <c:pt idx="2004">
                  <c:v>38628</c:v>
                </c:pt>
                <c:pt idx="2005">
                  <c:v>38629</c:v>
                </c:pt>
                <c:pt idx="2006">
                  <c:v>38630</c:v>
                </c:pt>
                <c:pt idx="2007">
                  <c:v>38631</c:v>
                </c:pt>
                <c:pt idx="2008">
                  <c:v>38632</c:v>
                </c:pt>
                <c:pt idx="2009">
                  <c:v>38635</c:v>
                </c:pt>
                <c:pt idx="2010">
                  <c:v>38636</c:v>
                </c:pt>
                <c:pt idx="2011">
                  <c:v>38637</c:v>
                </c:pt>
                <c:pt idx="2012">
                  <c:v>38638</c:v>
                </c:pt>
                <c:pt idx="2013">
                  <c:v>38639</c:v>
                </c:pt>
                <c:pt idx="2014">
                  <c:v>38642</c:v>
                </c:pt>
                <c:pt idx="2015">
                  <c:v>38643</c:v>
                </c:pt>
                <c:pt idx="2016">
                  <c:v>38644</c:v>
                </c:pt>
                <c:pt idx="2017">
                  <c:v>38645</c:v>
                </c:pt>
                <c:pt idx="2018">
                  <c:v>38646</c:v>
                </c:pt>
                <c:pt idx="2019">
                  <c:v>38649</c:v>
                </c:pt>
                <c:pt idx="2020">
                  <c:v>38650</c:v>
                </c:pt>
                <c:pt idx="2021">
                  <c:v>38651</c:v>
                </c:pt>
                <c:pt idx="2022">
                  <c:v>38652</c:v>
                </c:pt>
                <c:pt idx="2023">
                  <c:v>38653</c:v>
                </c:pt>
                <c:pt idx="2024">
                  <c:v>38656</c:v>
                </c:pt>
                <c:pt idx="2025">
                  <c:v>38657</c:v>
                </c:pt>
                <c:pt idx="2026">
                  <c:v>38658</c:v>
                </c:pt>
                <c:pt idx="2027">
                  <c:v>38659</c:v>
                </c:pt>
                <c:pt idx="2028">
                  <c:v>38660</c:v>
                </c:pt>
                <c:pt idx="2029">
                  <c:v>38663</c:v>
                </c:pt>
                <c:pt idx="2030">
                  <c:v>38664</c:v>
                </c:pt>
                <c:pt idx="2031">
                  <c:v>38665</c:v>
                </c:pt>
                <c:pt idx="2032">
                  <c:v>38666</c:v>
                </c:pt>
                <c:pt idx="2033">
                  <c:v>38667</c:v>
                </c:pt>
                <c:pt idx="2034">
                  <c:v>38670</c:v>
                </c:pt>
                <c:pt idx="2035">
                  <c:v>38671</c:v>
                </c:pt>
                <c:pt idx="2036">
                  <c:v>38672</c:v>
                </c:pt>
                <c:pt idx="2037">
                  <c:v>38673</c:v>
                </c:pt>
                <c:pt idx="2038">
                  <c:v>38674</c:v>
                </c:pt>
                <c:pt idx="2039">
                  <c:v>38677</c:v>
                </c:pt>
                <c:pt idx="2040">
                  <c:v>38678</c:v>
                </c:pt>
                <c:pt idx="2041">
                  <c:v>38679</c:v>
                </c:pt>
                <c:pt idx="2042">
                  <c:v>38681</c:v>
                </c:pt>
                <c:pt idx="2043">
                  <c:v>38684</c:v>
                </c:pt>
                <c:pt idx="2044">
                  <c:v>38685</c:v>
                </c:pt>
                <c:pt idx="2045">
                  <c:v>38686</c:v>
                </c:pt>
                <c:pt idx="2046">
                  <c:v>38687</c:v>
                </c:pt>
                <c:pt idx="2047">
                  <c:v>38688</c:v>
                </c:pt>
                <c:pt idx="2048">
                  <c:v>38691</c:v>
                </c:pt>
                <c:pt idx="2049">
                  <c:v>38692</c:v>
                </c:pt>
                <c:pt idx="2050">
                  <c:v>38693</c:v>
                </c:pt>
                <c:pt idx="2051">
                  <c:v>38694</c:v>
                </c:pt>
                <c:pt idx="2052">
                  <c:v>38695</c:v>
                </c:pt>
                <c:pt idx="2053">
                  <c:v>38698</c:v>
                </c:pt>
                <c:pt idx="2054">
                  <c:v>38699</c:v>
                </c:pt>
                <c:pt idx="2055">
                  <c:v>38700</c:v>
                </c:pt>
                <c:pt idx="2056">
                  <c:v>38701</c:v>
                </c:pt>
                <c:pt idx="2057">
                  <c:v>38702</c:v>
                </c:pt>
                <c:pt idx="2058">
                  <c:v>38705</c:v>
                </c:pt>
                <c:pt idx="2059">
                  <c:v>38706</c:v>
                </c:pt>
                <c:pt idx="2060">
                  <c:v>38707</c:v>
                </c:pt>
                <c:pt idx="2061">
                  <c:v>38708</c:v>
                </c:pt>
                <c:pt idx="2062">
                  <c:v>38709</c:v>
                </c:pt>
                <c:pt idx="2063">
                  <c:v>38713</c:v>
                </c:pt>
                <c:pt idx="2064">
                  <c:v>38714</c:v>
                </c:pt>
                <c:pt idx="2065">
                  <c:v>38715</c:v>
                </c:pt>
                <c:pt idx="2066">
                  <c:v>38716</c:v>
                </c:pt>
                <c:pt idx="2067">
                  <c:v>38720</c:v>
                </c:pt>
                <c:pt idx="2068">
                  <c:v>38721</c:v>
                </c:pt>
                <c:pt idx="2069">
                  <c:v>38722</c:v>
                </c:pt>
                <c:pt idx="2070">
                  <c:v>38723</c:v>
                </c:pt>
                <c:pt idx="2071">
                  <c:v>38726</c:v>
                </c:pt>
                <c:pt idx="2072">
                  <c:v>38727</c:v>
                </c:pt>
                <c:pt idx="2073">
                  <c:v>38728</c:v>
                </c:pt>
                <c:pt idx="2074">
                  <c:v>38729</c:v>
                </c:pt>
                <c:pt idx="2075">
                  <c:v>38730</c:v>
                </c:pt>
                <c:pt idx="2076">
                  <c:v>38734</c:v>
                </c:pt>
                <c:pt idx="2077">
                  <c:v>38735</c:v>
                </c:pt>
                <c:pt idx="2078">
                  <c:v>38736</c:v>
                </c:pt>
                <c:pt idx="2079">
                  <c:v>38737</c:v>
                </c:pt>
                <c:pt idx="2080">
                  <c:v>38740</c:v>
                </c:pt>
                <c:pt idx="2081">
                  <c:v>38741</c:v>
                </c:pt>
                <c:pt idx="2082">
                  <c:v>38742</c:v>
                </c:pt>
                <c:pt idx="2083">
                  <c:v>38743</c:v>
                </c:pt>
                <c:pt idx="2084">
                  <c:v>38744</c:v>
                </c:pt>
                <c:pt idx="2085">
                  <c:v>38747</c:v>
                </c:pt>
                <c:pt idx="2086">
                  <c:v>38748</c:v>
                </c:pt>
                <c:pt idx="2087">
                  <c:v>38749</c:v>
                </c:pt>
                <c:pt idx="2088">
                  <c:v>38750</c:v>
                </c:pt>
                <c:pt idx="2089">
                  <c:v>38751</c:v>
                </c:pt>
                <c:pt idx="2090">
                  <c:v>38754</c:v>
                </c:pt>
                <c:pt idx="2091">
                  <c:v>38755</c:v>
                </c:pt>
                <c:pt idx="2092">
                  <c:v>38756</c:v>
                </c:pt>
                <c:pt idx="2093">
                  <c:v>38757</c:v>
                </c:pt>
                <c:pt idx="2094">
                  <c:v>38758</c:v>
                </c:pt>
                <c:pt idx="2095">
                  <c:v>38761</c:v>
                </c:pt>
                <c:pt idx="2096">
                  <c:v>38762</c:v>
                </c:pt>
                <c:pt idx="2097">
                  <c:v>38763</c:v>
                </c:pt>
                <c:pt idx="2098">
                  <c:v>38764</c:v>
                </c:pt>
                <c:pt idx="2099">
                  <c:v>38765</c:v>
                </c:pt>
                <c:pt idx="2100">
                  <c:v>38769</c:v>
                </c:pt>
                <c:pt idx="2101">
                  <c:v>38770</c:v>
                </c:pt>
                <c:pt idx="2102">
                  <c:v>38771</c:v>
                </c:pt>
                <c:pt idx="2103">
                  <c:v>38772</c:v>
                </c:pt>
                <c:pt idx="2104">
                  <c:v>38775</c:v>
                </c:pt>
                <c:pt idx="2105">
                  <c:v>38776</c:v>
                </c:pt>
                <c:pt idx="2106">
                  <c:v>38777</c:v>
                </c:pt>
                <c:pt idx="2107">
                  <c:v>38778</c:v>
                </c:pt>
                <c:pt idx="2108">
                  <c:v>38779</c:v>
                </c:pt>
                <c:pt idx="2109">
                  <c:v>38782</c:v>
                </c:pt>
                <c:pt idx="2110">
                  <c:v>38783</c:v>
                </c:pt>
                <c:pt idx="2111">
                  <c:v>38784</c:v>
                </c:pt>
                <c:pt idx="2112">
                  <c:v>38785</c:v>
                </c:pt>
                <c:pt idx="2113">
                  <c:v>38786</c:v>
                </c:pt>
                <c:pt idx="2114">
                  <c:v>38789</c:v>
                </c:pt>
                <c:pt idx="2115">
                  <c:v>38790</c:v>
                </c:pt>
                <c:pt idx="2116">
                  <c:v>38791</c:v>
                </c:pt>
                <c:pt idx="2117">
                  <c:v>38792</c:v>
                </c:pt>
                <c:pt idx="2118">
                  <c:v>38793</c:v>
                </c:pt>
                <c:pt idx="2119">
                  <c:v>38796</c:v>
                </c:pt>
                <c:pt idx="2120">
                  <c:v>38797</c:v>
                </c:pt>
                <c:pt idx="2121">
                  <c:v>38798</c:v>
                </c:pt>
                <c:pt idx="2122">
                  <c:v>38799</c:v>
                </c:pt>
                <c:pt idx="2123">
                  <c:v>38800</c:v>
                </c:pt>
                <c:pt idx="2124">
                  <c:v>38803</c:v>
                </c:pt>
                <c:pt idx="2125">
                  <c:v>38804</c:v>
                </c:pt>
                <c:pt idx="2126">
                  <c:v>38805</c:v>
                </c:pt>
                <c:pt idx="2127">
                  <c:v>38806</c:v>
                </c:pt>
                <c:pt idx="2128">
                  <c:v>38807</c:v>
                </c:pt>
                <c:pt idx="2129">
                  <c:v>38810</c:v>
                </c:pt>
                <c:pt idx="2130">
                  <c:v>38811</c:v>
                </c:pt>
                <c:pt idx="2131">
                  <c:v>38812</c:v>
                </c:pt>
                <c:pt idx="2132">
                  <c:v>38813</c:v>
                </c:pt>
                <c:pt idx="2133">
                  <c:v>38814</c:v>
                </c:pt>
                <c:pt idx="2134">
                  <c:v>38817</c:v>
                </c:pt>
                <c:pt idx="2135">
                  <c:v>38818</c:v>
                </c:pt>
                <c:pt idx="2136">
                  <c:v>38819</c:v>
                </c:pt>
                <c:pt idx="2137">
                  <c:v>38820</c:v>
                </c:pt>
                <c:pt idx="2138">
                  <c:v>38824</c:v>
                </c:pt>
                <c:pt idx="2139">
                  <c:v>38825</c:v>
                </c:pt>
                <c:pt idx="2140">
                  <c:v>38826</c:v>
                </c:pt>
                <c:pt idx="2141">
                  <c:v>38827</c:v>
                </c:pt>
                <c:pt idx="2142">
                  <c:v>38828</c:v>
                </c:pt>
                <c:pt idx="2143">
                  <c:v>38831</c:v>
                </c:pt>
                <c:pt idx="2144">
                  <c:v>38832</c:v>
                </c:pt>
                <c:pt idx="2145">
                  <c:v>38833</c:v>
                </c:pt>
                <c:pt idx="2146">
                  <c:v>38834</c:v>
                </c:pt>
                <c:pt idx="2147">
                  <c:v>38835</c:v>
                </c:pt>
                <c:pt idx="2148">
                  <c:v>38838</c:v>
                </c:pt>
                <c:pt idx="2149">
                  <c:v>38839</c:v>
                </c:pt>
                <c:pt idx="2150">
                  <c:v>38840</c:v>
                </c:pt>
                <c:pt idx="2151">
                  <c:v>38841</c:v>
                </c:pt>
                <c:pt idx="2152">
                  <c:v>38842</c:v>
                </c:pt>
                <c:pt idx="2153">
                  <c:v>38845</c:v>
                </c:pt>
                <c:pt idx="2154">
                  <c:v>38846</c:v>
                </c:pt>
                <c:pt idx="2155">
                  <c:v>38847</c:v>
                </c:pt>
                <c:pt idx="2156">
                  <c:v>38848</c:v>
                </c:pt>
                <c:pt idx="2157">
                  <c:v>38849</c:v>
                </c:pt>
                <c:pt idx="2158">
                  <c:v>38852</c:v>
                </c:pt>
                <c:pt idx="2159">
                  <c:v>38853</c:v>
                </c:pt>
                <c:pt idx="2160">
                  <c:v>38854</c:v>
                </c:pt>
                <c:pt idx="2161">
                  <c:v>38855</c:v>
                </c:pt>
                <c:pt idx="2162">
                  <c:v>38856</c:v>
                </c:pt>
                <c:pt idx="2163">
                  <c:v>38859</c:v>
                </c:pt>
                <c:pt idx="2164">
                  <c:v>38860</c:v>
                </c:pt>
                <c:pt idx="2165">
                  <c:v>38861</c:v>
                </c:pt>
                <c:pt idx="2166">
                  <c:v>38862</c:v>
                </c:pt>
                <c:pt idx="2167">
                  <c:v>38863</c:v>
                </c:pt>
                <c:pt idx="2168">
                  <c:v>38867</c:v>
                </c:pt>
                <c:pt idx="2169">
                  <c:v>38868</c:v>
                </c:pt>
                <c:pt idx="2170">
                  <c:v>38869</c:v>
                </c:pt>
                <c:pt idx="2171">
                  <c:v>38870</c:v>
                </c:pt>
                <c:pt idx="2172">
                  <c:v>38873</c:v>
                </c:pt>
                <c:pt idx="2173">
                  <c:v>38874</c:v>
                </c:pt>
                <c:pt idx="2174">
                  <c:v>38875</c:v>
                </c:pt>
                <c:pt idx="2175">
                  <c:v>38876</c:v>
                </c:pt>
                <c:pt idx="2176">
                  <c:v>38877</c:v>
                </c:pt>
                <c:pt idx="2177">
                  <c:v>38880</c:v>
                </c:pt>
                <c:pt idx="2178">
                  <c:v>38881</c:v>
                </c:pt>
                <c:pt idx="2179">
                  <c:v>38882</c:v>
                </c:pt>
                <c:pt idx="2180">
                  <c:v>38883</c:v>
                </c:pt>
                <c:pt idx="2181">
                  <c:v>38884</c:v>
                </c:pt>
                <c:pt idx="2182">
                  <c:v>38887</c:v>
                </c:pt>
                <c:pt idx="2183">
                  <c:v>38888</c:v>
                </c:pt>
                <c:pt idx="2184">
                  <c:v>38889</c:v>
                </c:pt>
                <c:pt idx="2185">
                  <c:v>38890</c:v>
                </c:pt>
                <c:pt idx="2186">
                  <c:v>38891</c:v>
                </c:pt>
                <c:pt idx="2187">
                  <c:v>38894</c:v>
                </c:pt>
                <c:pt idx="2188">
                  <c:v>38895</c:v>
                </c:pt>
                <c:pt idx="2189">
                  <c:v>38896</c:v>
                </c:pt>
                <c:pt idx="2190">
                  <c:v>38897</c:v>
                </c:pt>
                <c:pt idx="2191">
                  <c:v>38898</c:v>
                </c:pt>
                <c:pt idx="2192">
                  <c:v>38901</c:v>
                </c:pt>
                <c:pt idx="2193">
                  <c:v>38903</c:v>
                </c:pt>
                <c:pt idx="2194">
                  <c:v>38904</c:v>
                </c:pt>
                <c:pt idx="2195">
                  <c:v>38905</c:v>
                </c:pt>
                <c:pt idx="2196">
                  <c:v>38908</c:v>
                </c:pt>
                <c:pt idx="2197">
                  <c:v>38909</c:v>
                </c:pt>
                <c:pt idx="2198">
                  <c:v>38910</c:v>
                </c:pt>
                <c:pt idx="2199">
                  <c:v>38911</c:v>
                </c:pt>
                <c:pt idx="2200">
                  <c:v>38912</c:v>
                </c:pt>
                <c:pt idx="2201">
                  <c:v>38915</c:v>
                </c:pt>
                <c:pt idx="2202">
                  <c:v>38916</c:v>
                </c:pt>
                <c:pt idx="2203">
                  <c:v>38917</c:v>
                </c:pt>
                <c:pt idx="2204">
                  <c:v>38918</c:v>
                </c:pt>
                <c:pt idx="2205">
                  <c:v>38919</c:v>
                </c:pt>
                <c:pt idx="2206">
                  <c:v>38922</c:v>
                </c:pt>
                <c:pt idx="2207">
                  <c:v>38923</c:v>
                </c:pt>
                <c:pt idx="2208">
                  <c:v>38924</c:v>
                </c:pt>
                <c:pt idx="2209">
                  <c:v>38925</c:v>
                </c:pt>
                <c:pt idx="2210">
                  <c:v>38926</c:v>
                </c:pt>
                <c:pt idx="2211">
                  <c:v>38929</c:v>
                </c:pt>
                <c:pt idx="2212">
                  <c:v>38930</c:v>
                </c:pt>
                <c:pt idx="2213">
                  <c:v>38931</c:v>
                </c:pt>
                <c:pt idx="2214">
                  <c:v>38932</c:v>
                </c:pt>
                <c:pt idx="2215">
                  <c:v>38933</c:v>
                </c:pt>
                <c:pt idx="2216">
                  <c:v>38936</c:v>
                </c:pt>
                <c:pt idx="2217">
                  <c:v>38937</c:v>
                </c:pt>
                <c:pt idx="2218">
                  <c:v>38938</c:v>
                </c:pt>
                <c:pt idx="2219">
                  <c:v>38939</c:v>
                </c:pt>
                <c:pt idx="2220">
                  <c:v>38940</c:v>
                </c:pt>
                <c:pt idx="2221">
                  <c:v>38943</c:v>
                </c:pt>
                <c:pt idx="2222">
                  <c:v>38944</c:v>
                </c:pt>
                <c:pt idx="2223">
                  <c:v>38945</c:v>
                </c:pt>
                <c:pt idx="2224">
                  <c:v>38946</c:v>
                </c:pt>
                <c:pt idx="2225">
                  <c:v>38947</c:v>
                </c:pt>
                <c:pt idx="2226">
                  <c:v>38950</c:v>
                </c:pt>
                <c:pt idx="2227">
                  <c:v>38951</c:v>
                </c:pt>
                <c:pt idx="2228">
                  <c:v>38952</c:v>
                </c:pt>
                <c:pt idx="2229">
                  <c:v>38953</c:v>
                </c:pt>
                <c:pt idx="2230">
                  <c:v>38954</c:v>
                </c:pt>
                <c:pt idx="2231">
                  <c:v>38957</c:v>
                </c:pt>
                <c:pt idx="2232">
                  <c:v>38958</c:v>
                </c:pt>
                <c:pt idx="2233">
                  <c:v>38959</c:v>
                </c:pt>
                <c:pt idx="2234">
                  <c:v>38960</c:v>
                </c:pt>
                <c:pt idx="2235">
                  <c:v>38961</c:v>
                </c:pt>
                <c:pt idx="2236">
                  <c:v>38965</c:v>
                </c:pt>
                <c:pt idx="2237">
                  <c:v>38966</c:v>
                </c:pt>
                <c:pt idx="2238">
                  <c:v>38967</c:v>
                </c:pt>
                <c:pt idx="2239">
                  <c:v>38968</c:v>
                </c:pt>
                <c:pt idx="2240">
                  <c:v>38971</c:v>
                </c:pt>
                <c:pt idx="2241">
                  <c:v>38972</c:v>
                </c:pt>
                <c:pt idx="2242">
                  <c:v>38973</c:v>
                </c:pt>
                <c:pt idx="2243">
                  <c:v>38974</c:v>
                </c:pt>
                <c:pt idx="2244">
                  <c:v>38975</c:v>
                </c:pt>
                <c:pt idx="2245">
                  <c:v>38978</c:v>
                </c:pt>
                <c:pt idx="2246">
                  <c:v>38979</c:v>
                </c:pt>
                <c:pt idx="2247">
                  <c:v>38980</c:v>
                </c:pt>
                <c:pt idx="2248">
                  <c:v>38981</c:v>
                </c:pt>
                <c:pt idx="2249">
                  <c:v>38982</c:v>
                </c:pt>
                <c:pt idx="2250">
                  <c:v>38985</c:v>
                </c:pt>
                <c:pt idx="2251">
                  <c:v>38986</c:v>
                </c:pt>
                <c:pt idx="2252">
                  <c:v>38987</c:v>
                </c:pt>
                <c:pt idx="2253">
                  <c:v>38988</c:v>
                </c:pt>
                <c:pt idx="2254">
                  <c:v>38989</c:v>
                </c:pt>
                <c:pt idx="2255">
                  <c:v>38992</c:v>
                </c:pt>
                <c:pt idx="2256">
                  <c:v>38993</c:v>
                </c:pt>
                <c:pt idx="2257">
                  <c:v>38994</c:v>
                </c:pt>
                <c:pt idx="2258">
                  <c:v>38995</c:v>
                </c:pt>
                <c:pt idx="2259">
                  <c:v>38996</c:v>
                </c:pt>
                <c:pt idx="2260">
                  <c:v>38999</c:v>
                </c:pt>
                <c:pt idx="2261">
                  <c:v>39000</c:v>
                </c:pt>
                <c:pt idx="2262">
                  <c:v>39001</c:v>
                </c:pt>
                <c:pt idx="2263">
                  <c:v>39002</c:v>
                </c:pt>
                <c:pt idx="2264">
                  <c:v>39003</c:v>
                </c:pt>
                <c:pt idx="2265">
                  <c:v>39006</c:v>
                </c:pt>
                <c:pt idx="2266">
                  <c:v>39007</c:v>
                </c:pt>
                <c:pt idx="2267">
                  <c:v>39008</c:v>
                </c:pt>
                <c:pt idx="2268">
                  <c:v>39009</c:v>
                </c:pt>
                <c:pt idx="2269">
                  <c:v>39010</c:v>
                </c:pt>
                <c:pt idx="2270">
                  <c:v>39013</c:v>
                </c:pt>
                <c:pt idx="2271">
                  <c:v>39014</c:v>
                </c:pt>
                <c:pt idx="2272">
                  <c:v>39015</c:v>
                </c:pt>
                <c:pt idx="2273">
                  <c:v>39016</c:v>
                </c:pt>
                <c:pt idx="2274">
                  <c:v>39017</c:v>
                </c:pt>
                <c:pt idx="2275">
                  <c:v>39020</c:v>
                </c:pt>
                <c:pt idx="2276">
                  <c:v>39021</c:v>
                </c:pt>
                <c:pt idx="2277">
                  <c:v>39022</c:v>
                </c:pt>
                <c:pt idx="2278">
                  <c:v>39023</c:v>
                </c:pt>
                <c:pt idx="2279">
                  <c:v>39024</c:v>
                </c:pt>
                <c:pt idx="2280">
                  <c:v>39027</c:v>
                </c:pt>
                <c:pt idx="2281">
                  <c:v>39028</c:v>
                </c:pt>
                <c:pt idx="2282">
                  <c:v>39029</c:v>
                </c:pt>
                <c:pt idx="2283">
                  <c:v>39030</c:v>
                </c:pt>
                <c:pt idx="2284">
                  <c:v>39031</c:v>
                </c:pt>
                <c:pt idx="2285">
                  <c:v>39034</c:v>
                </c:pt>
                <c:pt idx="2286">
                  <c:v>39035</c:v>
                </c:pt>
                <c:pt idx="2287">
                  <c:v>39036</c:v>
                </c:pt>
                <c:pt idx="2288">
                  <c:v>39037</c:v>
                </c:pt>
                <c:pt idx="2289">
                  <c:v>39038</c:v>
                </c:pt>
                <c:pt idx="2290">
                  <c:v>39041</c:v>
                </c:pt>
                <c:pt idx="2291">
                  <c:v>39042</c:v>
                </c:pt>
                <c:pt idx="2292">
                  <c:v>39043</c:v>
                </c:pt>
                <c:pt idx="2293">
                  <c:v>39045</c:v>
                </c:pt>
                <c:pt idx="2294">
                  <c:v>39048</c:v>
                </c:pt>
                <c:pt idx="2295">
                  <c:v>39049</c:v>
                </c:pt>
                <c:pt idx="2296">
                  <c:v>39050</c:v>
                </c:pt>
                <c:pt idx="2297">
                  <c:v>39051</c:v>
                </c:pt>
                <c:pt idx="2298">
                  <c:v>39052</c:v>
                </c:pt>
                <c:pt idx="2299">
                  <c:v>39055</c:v>
                </c:pt>
                <c:pt idx="2300">
                  <c:v>39056</c:v>
                </c:pt>
                <c:pt idx="2301">
                  <c:v>39057</c:v>
                </c:pt>
                <c:pt idx="2302">
                  <c:v>39058</c:v>
                </c:pt>
                <c:pt idx="2303">
                  <c:v>39059</c:v>
                </c:pt>
                <c:pt idx="2304">
                  <c:v>39062</c:v>
                </c:pt>
                <c:pt idx="2305">
                  <c:v>39063</c:v>
                </c:pt>
                <c:pt idx="2306">
                  <c:v>39064</c:v>
                </c:pt>
                <c:pt idx="2307">
                  <c:v>39065</c:v>
                </c:pt>
                <c:pt idx="2308">
                  <c:v>39066</c:v>
                </c:pt>
                <c:pt idx="2309">
                  <c:v>39069</c:v>
                </c:pt>
                <c:pt idx="2310">
                  <c:v>39070</c:v>
                </c:pt>
                <c:pt idx="2311">
                  <c:v>39071</c:v>
                </c:pt>
                <c:pt idx="2312">
                  <c:v>39072</c:v>
                </c:pt>
                <c:pt idx="2313">
                  <c:v>39073</c:v>
                </c:pt>
                <c:pt idx="2314">
                  <c:v>39077</c:v>
                </c:pt>
                <c:pt idx="2315">
                  <c:v>39078</c:v>
                </c:pt>
                <c:pt idx="2316">
                  <c:v>39079</c:v>
                </c:pt>
                <c:pt idx="2317">
                  <c:v>39080</c:v>
                </c:pt>
                <c:pt idx="2318">
                  <c:v>39085</c:v>
                </c:pt>
                <c:pt idx="2319">
                  <c:v>39086</c:v>
                </c:pt>
                <c:pt idx="2320">
                  <c:v>39087</c:v>
                </c:pt>
                <c:pt idx="2321">
                  <c:v>39090</c:v>
                </c:pt>
                <c:pt idx="2322">
                  <c:v>39091</c:v>
                </c:pt>
                <c:pt idx="2323">
                  <c:v>39092</c:v>
                </c:pt>
                <c:pt idx="2324">
                  <c:v>39093</c:v>
                </c:pt>
                <c:pt idx="2325">
                  <c:v>39094</c:v>
                </c:pt>
                <c:pt idx="2326">
                  <c:v>39098</c:v>
                </c:pt>
                <c:pt idx="2327">
                  <c:v>39099</c:v>
                </c:pt>
                <c:pt idx="2328">
                  <c:v>39100</c:v>
                </c:pt>
                <c:pt idx="2329">
                  <c:v>39101</c:v>
                </c:pt>
                <c:pt idx="2330">
                  <c:v>39104</c:v>
                </c:pt>
                <c:pt idx="2331">
                  <c:v>39105</c:v>
                </c:pt>
                <c:pt idx="2332">
                  <c:v>39106</c:v>
                </c:pt>
                <c:pt idx="2333">
                  <c:v>39107</c:v>
                </c:pt>
                <c:pt idx="2334">
                  <c:v>39108</c:v>
                </c:pt>
                <c:pt idx="2335">
                  <c:v>39111</c:v>
                </c:pt>
                <c:pt idx="2336">
                  <c:v>39112</c:v>
                </c:pt>
                <c:pt idx="2337">
                  <c:v>39113</c:v>
                </c:pt>
                <c:pt idx="2338">
                  <c:v>39114</c:v>
                </c:pt>
                <c:pt idx="2339">
                  <c:v>39115</c:v>
                </c:pt>
                <c:pt idx="2340">
                  <c:v>39118</c:v>
                </c:pt>
                <c:pt idx="2341">
                  <c:v>39119</c:v>
                </c:pt>
                <c:pt idx="2342">
                  <c:v>39120</c:v>
                </c:pt>
                <c:pt idx="2343">
                  <c:v>39121</c:v>
                </c:pt>
                <c:pt idx="2344">
                  <c:v>39122</c:v>
                </c:pt>
                <c:pt idx="2345">
                  <c:v>39125</c:v>
                </c:pt>
                <c:pt idx="2346">
                  <c:v>39126</c:v>
                </c:pt>
                <c:pt idx="2347">
                  <c:v>39127</c:v>
                </c:pt>
                <c:pt idx="2348">
                  <c:v>39128</c:v>
                </c:pt>
                <c:pt idx="2349">
                  <c:v>39129</c:v>
                </c:pt>
                <c:pt idx="2350">
                  <c:v>39133</c:v>
                </c:pt>
                <c:pt idx="2351">
                  <c:v>39134</c:v>
                </c:pt>
                <c:pt idx="2352">
                  <c:v>39135</c:v>
                </c:pt>
                <c:pt idx="2353">
                  <c:v>39136</c:v>
                </c:pt>
                <c:pt idx="2354">
                  <c:v>39139</c:v>
                </c:pt>
                <c:pt idx="2355">
                  <c:v>39140</c:v>
                </c:pt>
                <c:pt idx="2356">
                  <c:v>39141</c:v>
                </c:pt>
                <c:pt idx="2357">
                  <c:v>39142</c:v>
                </c:pt>
                <c:pt idx="2358">
                  <c:v>39143</c:v>
                </c:pt>
                <c:pt idx="2359">
                  <c:v>39146</c:v>
                </c:pt>
                <c:pt idx="2360">
                  <c:v>39147</c:v>
                </c:pt>
                <c:pt idx="2361">
                  <c:v>39148</c:v>
                </c:pt>
                <c:pt idx="2362">
                  <c:v>39149</c:v>
                </c:pt>
                <c:pt idx="2363">
                  <c:v>39150</c:v>
                </c:pt>
                <c:pt idx="2364">
                  <c:v>39153</c:v>
                </c:pt>
                <c:pt idx="2365">
                  <c:v>39154</c:v>
                </c:pt>
                <c:pt idx="2366">
                  <c:v>39155</c:v>
                </c:pt>
                <c:pt idx="2367">
                  <c:v>39156</c:v>
                </c:pt>
                <c:pt idx="2368">
                  <c:v>39157</c:v>
                </c:pt>
                <c:pt idx="2369">
                  <c:v>39160</c:v>
                </c:pt>
                <c:pt idx="2370">
                  <c:v>39161</c:v>
                </c:pt>
                <c:pt idx="2371">
                  <c:v>39162</c:v>
                </c:pt>
                <c:pt idx="2372">
                  <c:v>39163</c:v>
                </c:pt>
                <c:pt idx="2373">
                  <c:v>39164</c:v>
                </c:pt>
                <c:pt idx="2374">
                  <c:v>39167</c:v>
                </c:pt>
                <c:pt idx="2375">
                  <c:v>39168</c:v>
                </c:pt>
                <c:pt idx="2376">
                  <c:v>39169</c:v>
                </c:pt>
                <c:pt idx="2377">
                  <c:v>39170</c:v>
                </c:pt>
                <c:pt idx="2378">
                  <c:v>39171</c:v>
                </c:pt>
                <c:pt idx="2379">
                  <c:v>39174</c:v>
                </c:pt>
                <c:pt idx="2380">
                  <c:v>39175</c:v>
                </c:pt>
                <c:pt idx="2381">
                  <c:v>39176</c:v>
                </c:pt>
                <c:pt idx="2382">
                  <c:v>39177</c:v>
                </c:pt>
                <c:pt idx="2383">
                  <c:v>39181</c:v>
                </c:pt>
                <c:pt idx="2384">
                  <c:v>39182</c:v>
                </c:pt>
                <c:pt idx="2385">
                  <c:v>39183</c:v>
                </c:pt>
                <c:pt idx="2386">
                  <c:v>39184</c:v>
                </c:pt>
                <c:pt idx="2387">
                  <c:v>39185</c:v>
                </c:pt>
                <c:pt idx="2388">
                  <c:v>39188</c:v>
                </c:pt>
                <c:pt idx="2389">
                  <c:v>39189</c:v>
                </c:pt>
                <c:pt idx="2390">
                  <c:v>39190</c:v>
                </c:pt>
                <c:pt idx="2391">
                  <c:v>39191</c:v>
                </c:pt>
                <c:pt idx="2392">
                  <c:v>39192</c:v>
                </c:pt>
                <c:pt idx="2393">
                  <c:v>39195</c:v>
                </c:pt>
                <c:pt idx="2394">
                  <c:v>39196</c:v>
                </c:pt>
                <c:pt idx="2395">
                  <c:v>39197</c:v>
                </c:pt>
                <c:pt idx="2396">
                  <c:v>39198</c:v>
                </c:pt>
                <c:pt idx="2397">
                  <c:v>39199</c:v>
                </c:pt>
                <c:pt idx="2398">
                  <c:v>39202</c:v>
                </c:pt>
                <c:pt idx="2399">
                  <c:v>39203</c:v>
                </c:pt>
                <c:pt idx="2400">
                  <c:v>39204</c:v>
                </c:pt>
                <c:pt idx="2401">
                  <c:v>39205</c:v>
                </c:pt>
                <c:pt idx="2402">
                  <c:v>39206</c:v>
                </c:pt>
                <c:pt idx="2403">
                  <c:v>39209</c:v>
                </c:pt>
                <c:pt idx="2404">
                  <c:v>39210</c:v>
                </c:pt>
                <c:pt idx="2405">
                  <c:v>39211</c:v>
                </c:pt>
                <c:pt idx="2406">
                  <c:v>39212</c:v>
                </c:pt>
                <c:pt idx="2407">
                  <c:v>39213</c:v>
                </c:pt>
                <c:pt idx="2408">
                  <c:v>39216</c:v>
                </c:pt>
                <c:pt idx="2409">
                  <c:v>39217</c:v>
                </c:pt>
                <c:pt idx="2410">
                  <c:v>39218</c:v>
                </c:pt>
                <c:pt idx="2411">
                  <c:v>39219</c:v>
                </c:pt>
                <c:pt idx="2412">
                  <c:v>39220</c:v>
                </c:pt>
                <c:pt idx="2413">
                  <c:v>39223</c:v>
                </c:pt>
                <c:pt idx="2414">
                  <c:v>39224</c:v>
                </c:pt>
                <c:pt idx="2415">
                  <c:v>39225</c:v>
                </c:pt>
                <c:pt idx="2416">
                  <c:v>39226</c:v>
                </c:pt>
                <c:pt idx="2417">
                  <c:v>39227</c:v>
                </c:pt>
                <c:pt idx="2418">
                  <c:v>39231</c:v>
                </c:pt>
                <c:pt idx="2419">
                  <c:v>39232</c:v>
                </c:pt>
                <c:pt idx="2420">
                  <c:v>39233</c:v>
                </c:pt>
                <c:pt idx="2421">
                  <c:v>39234</c:v>
                </c:pt>
                <c:pt idx="2422">
                  <c:v>39237</c:v>
                </c:pt>
                <c:pt idx="2423">
                  <c:v>39238</c:v>
                </c:pt>
                <c:pt idx="2424">
                  <c:v>39239</c:v>
                </c:pt>
                <c:pt idx="2425">
                  <c:v>39240</c:v>
                </c:pt>
                <c:pt idx="2426">
                  <c:v>39241</c:v>
                </c:pt>
                <c:pt idx="2427">
                  <c:v>39244</c:v>
                </c:pt>
                <c:pt idx="2428">
                  <c:v>39245</c:v>
                </c:pt>
                <c:pt idx="2429">
                  <c:v>39246</c:v>
                </c:pt>
                <c:pt idx="2430">
                  <c:v>39247</c:v>
                </c:pt>
                <c:pt idx="2431">
                  <c:v>39248</c:v>
                </c:pt>
                <c:pt idx="2432">
                  <c:v>39251</c:v>
                </c:pt>
                <c:pt idx="2433">
                  <c:v>39252</c:v>
                </c:pt>
                <c:pt idx="2434">
                  <c:v>39253</c:v>
                </c:pt>
                <c:pt idx="2435">
                  <c:v>39254</c:v>
                </c:pt>
                <c:pt idx="2436">
                  <c:v>39255</c:v>
                </c:pt>
                <c:pt idx="2437">
                  <c:v>39258</c:v>
                </c:pt>
                <c:pt idx="2438">
                  <c:v>39259</c:v>
                </c:pt>
                <c:pt idx="2439">
                  <c:v>39260</c:v>
                </c:pt>
                <c:pt idx="2440">
                  <c:v>39261</c:v>
                </c:pt>
                <c:pt idx="2441">
                  <c:v>39262</c:v>
                </c:pt>
                <c:pt idx="2442">
                  <c:v>39265</c:v>
                </c:pt>
                <c:pt idx="2443">
                  <c:v>39266</c:v>
                </c:pt>
                <c:pt idx="2444">
                  <c:v>39268</c:v>
                </c:pt>
                <c:pt idx="2445">
                  <c:v>39269</c:v>
                </c:pt>
                <c:pt idx="2446">
                  <c:v>39272</c:v>
                </c:pt>
                <c:pt idx="2447">
                  <c:v>39273</c:v>
                </c:pt>
                <c:pt idx="2448">
                  <c:v>39274</c:v>
                </c:pt>
                <c:pt idx="2449">
                  <c:v>39275</c:v>
                </c:pt>
                <c:pt idx="2450">
                  <c:v>39276</c:v>
                </c:pt>
                <c:pt idx="2451">
                  <c:v>39279</c:v>
                </c:pt>
                <c:pt idx="2452">
                  <c:v>39280</c:v>
                </c:pt>
                <c:pt idx="2453">
                  <c:v>39281</c:v>
                </c:pt>
                <c:pt idx="2454">
                  <c:v>39282</c:v>
                </c:pt>
                <c:pt idx="2455">
                  <c:v>39283</c:v>
                </c:pt>
                <c:pt idx="2456">
                  <c:v>39286</c:v>
                </c:pt>
                <c:pt idx="2457">
                  <c:v>39287</c:v>
                </c:pt>
                <c:pt idx="2458">
                  <c:v>39288</c:v>
                </c:pt>
                <c:pt idx="2459">
                  <c:v>39289</c:v>
                </c:pt>
                <c:pt idx="2460">
                  <c:v>39290</c:v>
                </c:pt>
                <c:pt idx="2461">
                  <c:v>39293</c:v>
                </c:pt>
                <c:pt idx="2462">
                  <c:v>39294</c:v>
                </c:pt>
                <c:pt idx="2463">
                  <c:v>39295</c:v>
                </c:pt>
                <c:pt idx="2464">
                  <c:v>39296</c:v>
                </c:pt>
                <c:pt idx="2465">
                  <c:v>39297</c:v>
                </c:pt>
                <c:pt idx="2466">
                  <c:v>39300</c:v>
                </c:pt>
                <c:pt idx="2467">
                  <c:v>39301</c:v>
                </c:pt>
                <c:pt idx="2468">
                  <c:v>39302</c:v>
                </c:pt>
                <c:pt idx="2469">
                  <c:v>39303</c:v>
                </c:pt>
                <c:pt idx="2470">
                  <c:v>39304</c:v>
                </c:pt>
                <c:pt idx="2471">
                  <c:v>39307</c:v>
                </c:pt>
                <c:pt idx="2472">
                  <c:v>39308</c:v>
                </c:pt>
                <c:pt idx="2473">
                  <c:v>39309</c:v>
                </c:pt>
                <c:pt idx="2474">
                  <c:v>39310</c:v>
                </c:pt>
                <c:pt idx="2475">
                  <c:v>39311</c:v>
                </c:pt>
                <c:pt idx="2476">
                  <c:v>39314</c:v>
                </c:pt>
                <c:pt idx="2477">
                  <c:v>39315</c:v>
                </c:pt>
                <c:pt idx="2478">
                  <c:v>39316</c:v>
                </c:pt>
                <c:pt idx="2479">
                  <c:v>39317</c:v>
                </c:pt>
                <c:pt idx="2480">
                  <c:v>39318</c:v>
                </c:pt>
                <c:pt idx="2481">
                  <c:v>39321</c:v>
                </c:pt>
                <c:pt idx="2482">
                  <c:v>39322</c:v>
                </c:pt>
                <c:pt idx="2483">
                  <c:v>39323</c:v>
                </c:pt>
                <c:pt idx="2484">
                  <c:v>39324</c:v>
                </c:pt>
                <c:pt idx="2485">
                  <c:v>39325</c:v>
                </c:pt>
                <c:pt idx="2486">
                  <c:v>39329</c:v>
                </c:pt>
                <c:pt idx="2487">
                  <c:v>39330</c:v>
                </c:pt>
                <c:pt idx="2488">
                  <c:v>39331</c:v>
                </c:pt>
                <c:pt idx="2489">
                  <c:v>39332</c:v>
                </c:pt>
                <c:pt idx="2490">
                  <c:v>39335</c:v>
                </c:pt>
                <c:pt idx="2491">
                  <c:v>39336</c:v>
                </c:pt>
                <c:pt idx="2492">
                  <c:v>39337</c:v>
                </c:pt>
                <c:pt idx="2493">
                  <c:v>39338</c:v>
                </c:pt>
                <c:pt idx="2494">
                  <c:v>39339</c:v>
                </c:pt>
                <c:pt idx="2495">
                  <c:v>39342</c:v>
                </c:pt>
                <c:pt idx="2496">
                  <c:v>39343</c:v>
                </c:pt>
                <c:pt idx="2497">
                  <c:v>39344</c:v>
                </c:pt>
                <c:pt idx="2498">
                  <c:v>39345</c:v>
                </c:pt>
                <c:pt idx="2499">
                  <c:v>39346</c:v>
                </c:pt>
                <c:pt idx="2500">
                  <c:v>39349</c:v>
                </c:pt>
                <c:pt idx="2501">
                  <c:v>39350</c:v>
                </c:pt>
                <c:pt idx="2502">
                  <c:v>39351</c:v>
                </c:pt>
                <c:pt idx="2503">
                  <c:v>39352</c:v>
                </c:pt>
                <c:pt idx="2504">
                  <c:v>39353</c:v>
                </c:pt>
                <c:pt idx="2505">
                  <c:v>39356</c:v>
                </c:pt>
                <c:pt idx="2506">
                  <c:v>39357</c:v>
                </c:pt>
                <c:pt idx="2507">
                  <c:v>39358</c:v>
                </c:pt>
                <c:pt idx="2508">
                  <c:v>39359</c:v>
                </c:pt>
                <c:pt idx="2509">
                  <c:v>39360</c:v>
                </c:pt>
                <c:pt idx="2510">
                  <c:v>39363</c:v>
                </c:pt>
                <c:pt idx="2511">
                  <c:v>39364</c:v>
                </c:pt>
                <c:pt idx="2512">
                  <c:v>39365</c:v>
                </c:pt>
                <c:pt idx="2513">
                  <c:v>39366</c:v>
                </c:pt>
                <c:pt idx="2514">
                  <c:v>39367</c:v>
                </c:pt>
                <c:pt idx="2515">
                  <c:v>39370</c:v>
                </c:pt>
                <c:pt idx="2516">
                  <c:v>39371</c:v>
                </c:pt>
                <c:pt idx="2517">
                  <c:v>39372</c:v>
                </c:pt>
                <c:pt idx="2518">
                  <c:v>39373</c:v>
                </c:pt>
                <c:pt idx="2519">
                  <c:v>39374</c:v>
                </c:pt>
                <c:pt idx="2520">
                  <c:v>39377</c:v>
                </c:pt>
                <c:pt idx="2521">
                  <c:v>39378</c:v>
                </c:pt>
                <c:pt idx="2522">
                  <c:v>39379</c:v>
                </c:pt>
                <c:pt idx="2523">
                  <c:v>39380</c:v>
                </c:pt>
                <c:pt idx="2524">
                  <c:v>39381</c:v>
                </c:pt>
                <c:pt idx="2525">
                  <c:v>39384</c:v>
                </c:pt>
                <c:pt idx="2526">
                  <c:v>39385</c:v>
                </c:pt>
                <c:pt idx="2527">
                  <c:v>39386</c:v>
                </c:pt>
                <c:pt idx="2528">
                  <c:v>39387</c:v>
                </c:pt>
                <c:pt idx="2529">
                  <c:v>39388</c:v>
                </c:pt>
                <c:pt idx="2530">
                  <c:v>39391</c:v>
                </c:pt>
                <c:pt idx="2531">
                  <c:v>39392</c:v>
                </c:pt>
                <c:pt idx="2532">
                  <c:v>39393</c:v>
                </c:pt>
                <c:pt idx="2533">
                  <c:v>39394</c:v>
                </c:pt>
                <c:pt idx="2534">
                  <c:v>39395</c:v>
                </c:pt>
                <c:pt idx="2535">
                  <c:v>39398</c:v>
                </c:pt>
                <c:pt idx="2536">
                  <c:v>39399</c:v>
                </c:pt>
                <c:pt idx="2537">
                  <c:v>39400</c:v>
                </c:pt>
                <c:pt idx="2538">
                  <c:v>39401</c:v>
                </c:pt>
                <c:pt idx="2539">
                  <c:v>39402</c:v>
                </c:pt>
                <c:pt idx="2540">
                  <c:v>39405</c:v>
                </c:pt>
                <c:pt idx="2541">
                  <c:v>39406</c:v>
                </c:pt>
                <c:pt idx="2542">
                  <c:v>39407</c:v>
                </c:pt>
                <c:pt idx="2543">
                  <c:v>39409</c:v>
                </c:pt>
                <c:pt idx="2544">
                  <c:v>39412</c:v>
                </c:pt>
                <c:pt idx="2545">
                  <c:v>39413</c:v>
                </c:pt>
                <c:pt idx="2546">
                  <c:v>39414</c:v>
                </c:pt>
                <c:pt idx="2547">
                  <c:v>39415</c:v>
                </c:pt>
                <c:pt idx="2548">
                  <c:v>39416</c:v>
                </c:pt>
                <c:pt idx="2549">
                  <c:v>39419</c:v>
                </c:pt>
                <c:pt idx="2550">
                  <c:v>39420</c:v>
                </c:pt>
                <c:pt idx="2551">
                  <c:v>39421</c:v>
                </c:pt>
                <c:pt idx="2552">
                  <c:v>39422</c:v>
                </c:pt>
                <c:pt idx="2553">
                  <c:v>39423</c:v>
                </c:pt>
                <c:pt idx="2554">
                  <c:v>39426</c:v>
                </c:pt>
                <c:pt idx="2555">
                  <c:v>39427</c:v>
                </c:pt>
                <c:pt idx="2556">
                  <c:v>39428</c:v>
                </c:pt>
                <c:pt idx="2557">
                  <c:v>39429</c:v>
                </c:pt>
                <c:pt idx="2558">
                  <c:v>39430</c:v>
                </c:pt>
                <c:pt idx="2559">
                  <c:v>39433</c:v>
                </c:pt>
                <c:pt idx="2560">
                  <c:v>39434</c:v>
                </c:pt>
                <c:pt idx="2561">
                  <c:v>39435</c:v>
                </c:pt>
                <c:pt idx="2562">
                  <c:v>39436</c:v>
                </c:pt>
                <c:pt idx="2563">
                  <c:v>39437</c:v>
                </c:pt>
                <c:pt idx="2564">
                  <c:v>39440</c:v>
                </c:pt>
                <c:pt idx="2565">
                  <c:v>39442</c:v>
                </c:pt>
                <c:pt idx="2566">
                  <c:v>39443</c:v>
                </c:pt>
                <c:pt idx="2567">
                  <c:v>39444</c:v>
                </c:pt>
                <c:pt idx="2568">
                  <c:v>39447</c:v>
                </c:pt>
                <c:pt idx="2569">
                  <c:v>39449</c:v>
                </c:pt>
                <c:pt idx="2570">
                  <c:v>39450</c:v>
                </c:pt>
                <c:pt idx="2571">
                  <c:v>39451</c:v>
                </c:pt>
                <c:pt idx="2572">
                  <c:v>39454</c:v>
                </c:pt>
                <c:pt idx="2573">
                  <c:v>39455</c:v>
                </c:pt>
                <c:pt idx="2574">
                  <c:v>39456</c:v>
                </c:pt>
                <c:pt idx="2575">
                  <c:v>39457</c:v>
                </c:pt>
                <c:pt idx="2576">
                  <c:v>39458</c:v>
                </c:pt>
                <c:pt idx="2577">
                  <c:v>39461</c:v>
                </c:pt>
                <c:pt idx="2578">
                  <c:v>39462</c:v>
                </c:pt>
                <c:pt idx="2579">
                  <c:v>39463</c:v>
                </c:pt>
                <c:pt idx="2580">
                  <c:v>39464</c:v>
                </c:pt>
                <c:pt idx="2581">
                  <c:v>39465</c:v>
                </c:pt>
                <c:pt idx="2582">
                  <c:v>39469</c:v>
                </c:pt>
                <c:pt idx="2583">
                  <c:v>39470</c:v>
                </c:pt>
                <c:pt idx="2584">
                  <c:v>39471</c:v>
                </c:pt>
                <c:pt idx="2585">
                  <c:v>39472</c:v>
                </c:pt>
                <c:pt idx="2586">
                  <c:v>39475</c:v>
                </c:pt>
                <c:pt idx="2587">
                  <c:v>39476</c:v>
                </c:pt>
                <c:pt idx="2588">
                  <c:v>39477</c:v>
                </c:pt>
                <c:pt idx="2589">
                  <c:v>39478</c:v>
                </c:pt>
                <c:pt idx="2590">
                  <c:v>39479</c:v>
                </c:pt>
                <c:pt idx="2591">
                  <c:v>39482</c:v>
                </c:pt>
                <c:pt idx="2592">
                  <c:v>39483</c:v>
                </c:pt>
                <c:pt idx="2593">
                  <c:v>39484</c:v>
                </c:pt>
                <c:pt idx="2594">
                  <c:v>39485</c:v>
                </c:pt>
                <c:pt idx="2595">
                  <c:v>39486</c:v>
                </c:pt>
                <c:pt idx="2596">
                  <c:v>39489</c:v>
                </c:pt>
                <c:pt idx="2597">
                  <c:v>39490</c:v>
                </c:pt>
                <c:pt idx="2598">
                  <c:v>39491</c:v>
                </c:pt>
                <c:pt idx="2599">
                  <c:v>39492</c:v>
                </c:pt>
                <c:pt idx="2600">
                  <c:v>39493</c:v>
                </c:pt>
                <c:pt idx="2601">
                  <c:v>39497</c:v>
                </c:pt>
                <c:pt idx="2602">
                  <c:v>39498</c:v>
                </c:pt>
                <c:pt idx="2603">
                  <c:v>39499</c:v>
                </c:pt>
                <c:pt idx="2604">
                  <c:v>39500</c:v>
                </c:pt>
                <c:pt idx="2605">
                  <c:v>39503</c:v>
                </c:pt>
                <c:pt idx="2606">
                  <c:v>39504</c:v>
                </c:pt>
                <c:pt idx="2607">
                  <c:v>39505</c:v>
                </c:pt>
                <c:pt idx="2608">
                  <c:v>39506</c:v>
                </c:pt>
                <c:pt idx="2609">
                  <c:v>39507</c:v>
                </c:pt>
                <c:pt idx="2610">
                  <c:v>39510</c:v>
                </c:pt>
                <c:pt idx="2611">
                  <c:v>39511</c:v>
                </c:pt>
                <c:pt idx="2612">
                  <c:v>39512</c:v>
                </c:pt>
                <c:pt idx="2613">
                  <c:v>39513</c:v>
                </c:pt>
                <c:pt idx="2614">
                  <c:v>39514</c:v>
                </c:pt>
                <c:pt idx="2615">
                  <c:v>39517</c:v>
                </c:pt>
                <c:pt idx="2616">
                  <c:v>39518</c:v>
                </c:pt>
                <c:pt idx="2617">
                  <c:v>39519</c:v>
                </c:pt>
                <c:pt idx="2618">
                  <c:v>39520</c:v>
                </c:pt>
                <c:pt idx="2619">
                  <c:v>39521</c:v>
                </c:pt>
                <c:pt idx="2620">
                  <c:v>39524</c:v>
                </c:pt>
                <c:pt idx="2621">
                  <c:v>39525</c:v>
                </c:pt>
                <c:pt idx="2622">
                  <c:v>39526</c:v>
                </c:pt>
                <c:pt idx="2623">
                  <c:v>39527</c:v>
                </c:pt>
                <c:pt idx="2624">
                  <c:v>39531</c:v>
                </c:pt>
                <c:pt idx="2625">
                  <c:v>39532</c:v>
                </c:pt>
                <c:pt idx="2626">
                  <c:v>39533</c:v>
                </c:pt>
                <c:pt idx="2627">
                  <c:v>39534</c:v>
                </c:pt>
                <c:pt idx="2628">
                  <c:v>39535</c:v>
                </c:pt>
                <c:pt idx="2629">
                  <c:v>39538</c:v>
                </c:pt>
                <c:pt idx="2630">
                  <c:v>39539</c:v>
                </c:pt>
                <c:pt idx="2631">
                  <c:v>39540</c:v>
                </c:pt>
                <c:pt idx="2632">
                  <c:v>39541</c:v>
                </c:pt>
                <c:pt idx="2633">
                  <c:v>39542</c:v>
                </c:pt>
                <c:pt idx="2634">
                  <c:v>39545</c:v>
                </c:pt>
                <c:pt idx="2635">
                  <c:v>39546</c:v>
                </c:pt>
                <c:pt idx="2636">
                  <c:v>39547</c:v>
                </c:pt>
                <c:pt idx="2637">
                  <c:v>39548</c:v>
                </c:pt>
                <c:pt idx="2638">
                  <c:v>39549</c:v>
                </c:pt>
                <c:pt idx="2639">
                  <c:v>39552</c:v>
                </c:pt>
                <c:pt idx="2640">
                  <c:v>39553</c:v>
                </c:pt>
                <c:pt idx="2641">
                  <c:v>39554</c:v>
                </c:pt>
                <c:pt idx="2642">
                  <c:v>39555</c:v>
                </c:pt>
                <c:pt idx="2643">
                  <c:v>39556</c:v>
                </c:pt>
                <c:pt idx="2644">
                  <c:v>39559</c:v>
                </c:pt>
                <c:pt idx="2645">
                  <c:v>39560</c:v>
                </c:pt>
                <c:pt idx="2646">
                  <c:v>39561</c:v>
                </c:pt>
                <c:pt idx="2647">
                  <c:v>39562</c:v>
                </c:pt>
                <c:pt idx="2648">
                  <c:v>39563</c:v>
                </c:pt>
                <c:pt idx="2649">
                  <c:v>39566</c:v>
                </c:pt>
                <c:pt idx="2650">
                  <c:v>39567</c:v>
                </c:pt>
                <c:pt idx="2651">
                  <c:v>39568</c:v>
                </c:pt>
                <c:pt idx="2652">
                  <c:v>39569</c:v>
                </c:pt>
                <c:pt idx="2653">
                  <c:v>39570</c:v>
                </c:pt>
                <c:pt idx="2654">
                  <c:v>39573</c:v>
                </c:pt>
                <c:pt idx="2655">
                  <c:v>39574</c:v>
                </c:pt>
                <c:pt idx="2656">
                  <c:v>39575</c:v>
                </c:pt>
                <c:pt idx="2657">
                  <c:v>39576</c:v>
                </c:pt>
                <c:pt idx="2658">
                  <c:v>39577</c:v>
                </c:pt>
                <c:pt idx="2659">
                  <c:v>39580</c:v>
                </c:pt>
                <c:pt idx="2660">
                  <c:v>39581</c:v>
                </c:pt>
                <c:pt idx="2661">
                  <c:v>39582</c:v>
                </c:pt>
                <c:pt idx="2662">
                  <c:v>39583</c:v>
                </c:pt>
                <c:pt idx="2663">
                  <c:v>39584</c:v>
                </c:pt>
                <c:pt idx="2664">
                  <c:v>39587</c:v>
                </c:pt>
                <c:pt idx="2665">
                  <c:v>39588</c:v>
                </c:pt>
                <c:pt idx="2666">
                  <c:v>39589</c:v>
                </c:pt>
                <c:pt idx="2667">
                  <c:v>39590</c:v>
                </c:pt>
                <c:pt idx="2668">
                  <c:v>39591</c:v>
                </c:pt>
                <c:pt idx="2669">
                  <c:v>39595</c:v>
                </c:pt>
                <c:pt idx="2670">
                  <c:v>39596</c:v>
                </c:pt>
                <c:pt idx="2671">
                  <c:v>39597</c:v>
                </c:pt>
                <c:pt idx="2672">
                  <c:v>39598</c:v>
                </c:pt>
                <c:pt idx="2673">
                  <c:v>39601</c:v>
                </c:pt>
                <c:pt idx="2674">
                  <c:v>39602</c:v>
                </c:pt>
                <c:pt idx="2675">
                  <c:v>39603</c:v>
                </c:pt>
                <c:pt idx="2676">
                  <c:v>39604</c:v>
                </c:pt>
                <c:pt idx="2677">
                  <c:v>39605</c:v>
                </c:pt>
                <c:pt idx="2678">
                  <c:v>39608</c:v>
                </c:pt>
                <c:pt idx="2679">
                  <c:v>39609</c:v>
                </c:pt>
                <c:pt idx="2680">
                  <c:v>39610</c:v>
                </c:pt>
                <c:pt idx="2681">
                  <c:v>39611</c:v>
                </c:pt>
                <c:pt idx="2682">
                  <c:v>39612</c:v>
                </c:pt>
                <c:pt idx="2683">
                  <c:v>39615</c:v>
                </c:pt>
                <c:pt idx="2684">
                  <c:v>39616</c:v>
                </c:pt>
                <c:pt idx="2685">
                  <c:v>39617</c:v>
                </c:pt>
                <c:pt idx="2686">
                  <c:v>39618</c:v>
                </c:pt>
                <c:pt idx="2687">
                  <c:v>39619</c:v>
                </c:pt>
                <c:pt idx="2688">
                  <c:v>39622</c:v>
                </c:pt>
                <c:pt idx="2689">
                  <c:v>39623</c:v>
                </c:pt>
                <c:pt idx="2690">
                  <c:v>39624</c:v>
                </c:pt>
                <c:pt idx="2691">
                  <c:v>39625</c:v>
                </c:pt>
                <c:pt idx="2692">
                  <c:v>39626</c:v>
                </c:pt>
                <c:pt idx="2693">
                  <c:v>39629</c:v>
                </c:pt>
                <c:pt idx="2694">
                  <c:v>39630</c:v>
                </c:pt>
                <c:pt idx="2695">
                  <c:v>39631</c:v>
                </c:pt>
                <c:pt idx="2696">
                  <c:v>39632</c:v>
                </c:pt>
                <c:pt idx="2697">
                  <c:v>39636</c:v>
                </c:pt>
                <c:pt idx="2698">
                  <c:v>39637</c:v>
                </c:pt>
                <c:pt idx="2699">
                  <c:v>39638</c:v>
                </c:pt>
                <c:pt idx="2700">
                  <c:v>39639</c:v>
                </c:pt>
                <c:pt idx="2701">
                  <c:v>39640</c:v>
                </c:pt>
                <c:pt idx="2702">
                  <c:v>39643</c:v>
                </c:pt>
                <c:pt idx="2703">
                  <c:v>39644</c:v>
                </c:pt>
                <c:pt idx="2704">
                  <c:v>39645</c:v>
                </c:pt>
                <c:pt idx="2705">
                  <c:v>39646</c:v>
                </c:pt>
                <c:pt idx="2706">
                  <c:v>39647</c:v>
                </c:pt>
                <c:pt idx="2707">
                  <c:v>39650</c:v>
                </c:pt>
                <c:pt idx="2708">
                  <c:v>39651</c:v>
                </c:pt>
                <c:pt idx="2709">
                  <c:v>39652</c:v>
                </c:pt>
                <c:pt idx="2710">
                  <c:v>39653</c:v>
                </c:pt>
                <c:pt idx="2711">
                  <c:v>39654</c:v>
                </c:pt>
                <c:pt idx="2712">
                  <c:v>39657</c:v>
                </c:pt>
                <c:pt idx="2713">
                  <c:v>39658</c:v>
                </c:pt>
                <c:pt idx="2714">
                  <c:v>39659</c:v>
                </c:pt>
                <c:pt idx="2715">
                  <c:v>39660</c:v>
                </c:pt>
                <c:pt idx="2716">
                  <c:v>39661</c:v>
                </c:pt>
                <c:pt idx="2717">
                  <c:v>39664</c:v>
                </c:pt>
                <c:pt idx="2718">
                  <c:v>39665</c:v>
                </c:pt>
                <c:pt idx="2719">
                  <c:v>39666</c:v>
                </c:pt>
                <c:pt idx="2720">
                  <c:v>39667</c:v>
                </c:pt>
                <c:pt idx="2721">
                  <c:v>39668</c:v>
                </c:pt>
                <c:pt idx="2722">
                  <c:v>39671</c:v>
                </c:pt>
                <c:pt idx="2723">
                  <c:v>39672</c:v>
                </c:pt>
                <c:pt idx="2724">
                  <c:v>39673</c:v>
                </c:pt>
                <c:pt idx="2725">
                  <c:v>39674</c:v>
                </c:pt>
                <c:pt idx="2726">
                  <c:v>39675</c:v>
                </c:pt>
                <c:pt idx="2727">
                  <c:v>39678</c:v>
                </c:pt>
                <c:pt idx="2728">
                  <c:v>39679</c:v>
                </c:pt>
                <c:pt idx="2729">
                  <c:v>39680</c:v>
                </c:pt>
                <c:pt idx="2730">
                  <c:v>39681</c:v>
                </c:pt>
                <c:pt idx="2731">
                  <c:v>39682</c:v>
                </c:pt>
                <c:pt idx="2732">
                  <c:v>39685</c:v>
                </c:pt>
                <c:pt idx="2733">
                  <c:v>39686</c:v>
                </c:pt>
                <c:pt idx="2734">
                  <c:v>39687</c:v>
                </c:pt>
                <c:pt idx="2735">
                  <c:v>39688</c:v>
                </c:pt>
                <c:pt idx="2736">
                  <c:v>39689</c:v>
                </c:pt>
                <c:pt idx="2737">
                  <c:v>39693</c:v>
                </c:pt>
                <c:pt idx="2738">
                  <c:v>39694</c:v>
                </c:pt>
                <c:pt idx="2739">
                  <c:v>39695</c:v>
                </c:pt>
                <c:pt idx="2740">
                  <c:v>39696</c:v>
                </c:pt>
                <c:pt idx="2741">
                  <c:v>39699</c:v>
                </c:pt>
                <c:pt idx="2742">
                  <c:v>39700</c:v>
                </c:pt>
                <c:pt idx="2743">
                  <c:v>39701</c:v>
                </c:pt>
                <c:pt idx="2744">
                  <c:v>39702</c:v>
                </c:pt>
                <c:pt idx="2745">
                  <c:v>39703</c:v>
                </c:pt>
                <c:pt idx="2746">
                  <c:v>39706</c:v>
                </c:pt>
                <c:pt idx="2747">
                  <c:v>39707</c:v>
                </c:pt>
                <c:pt idx="2748">
                  <c:v>39708</c:v>
                </c:pt>
                <c:pt idx="2749">
                  <c:v>39709</c:v>
                </c:pt>
                <c:pt idx="2750">
                  <c:v>39710</c:v>
                </c:pt>
                <c:pt idx="2751">
                  <c:v>39713</c:v>
                </c:pt>
                <c:pt idx="2752">
                  <c:v>39714</c:v>
                </c:pt>
                <c:pt idx="2753">
                  <c:v>39715</c:v>
                </c:pt>
                <c:pt idx="2754">
                  <c:v>39716</c:v>
                </c:pt>
                <c:pt idx="2755">
                  <c:v>39717</c:v>
                </c:pt>
                <c:pt idx="2756">
                  <c:v>39720</c:v>
                </c:pt>
                <c:pt idx="2757">
                  <c:v>39721</c:v>
                </c:pt>
                <c:pt idx="2758">
                  <c:v>39722</c:v>
                </c:pt>
                <c:pt idx="2759">
                  <c:v>39723</c:v>
                </c:pt>
                <c:pt idx="2760">
                  <c:v>39724</c:v>
                </c:pt>
                <c:pt idx="2761">
                  <c:v>39727</c:v>
                </c:pt>
                <c:pt idx="2762">
                  <c:v>39728</c:v>
                </c:pt>
                <c:pt idx="2763">
                  <c:v>39729</c:v>
                </c:pt>
                <c:pt idx="2764">
                  <c:v>39730</c:v>
                </c:pt>
                <c:pt idx="2765">
                  <c:v>39731</c:v>
                </c:pt>
                <c:pt idx="2766">
                  <c:v>39734</c:v>
                </c:pt>
                <c:pt idx="2767">
                  <c:v>39735</c:v>
                </c:pt>
                <c:pt idx="2768">
                  <c:v>39736</c:v>
                </c:pt>
                <c:pt idx="2769">
                  <c:v>39737</c:v>
                </c:pt>
                <c:pt idx="2770">
                  <c:v>39738</c:v>
                </c:pt>
                <c:pt idx="2771">
                  <c:v>39741</c:v>
                </c:pt>
                <c:pt idx="2772">
                  <c:v>39742</c:v>
                </c:pt>
                <c:pt idx="2773">
                  <c:v>39743</c:v>
                </c:pt>
                <c:pt idx="2774">
                  <c:v>39744</c:v>
                </c:pt>
                <c:pt idx="2775">
                  <c:v>39745</c:v>
                </c:pt>
                <c:pt idx="2776">
                  <c:v>39748</c:v>
                </c:pt>
                <c:pt idx="2777">
                  <c:v>39749</c:v>
                </c:pt>
                <c:pt idx="2778">
                  <c:v>39750</c:v>
                </c:pt>
                <c:pt idx="2779">
                  <c:v>39751</c:v>
                </c:pt>
                <c:pt idx="2780">
                  <c:v>39752</c:v>
                </c:pt>
                <c:pt idx="2781">
                  <c:v>39755</c:v>
                </c:pt>
                <c:pt idx="2782">
                  <c:v>39756</c:v>
                </c:pt>
                <c:pt idx="2783">
                  <c:v>39757</c:v>
                </c:pt>
                <c:pt idx="2784">
                  <c:v>39758</c:v>
                </c:pt>
                <c:pt idx="2785">
                  <c:v>39759</c:v>
                </c:pt>
                <c:pt idx="2786">
                  <c:v>39762</c:v>
                </c:pt>
                <c:pt idx="2787">
                  <c:v>39763</c:v>
                </c:pt>
                <c:pt idx="2788">
                  <c:v>39764</c:v>
                </c:pt>
                <c:pt idx="2789">
                  <c:v>39765</c:v>
                </c:pt>
                <c:pt idx="2790">
                  <c:v>39766</c:v>
                </c:pt>
                <c:pt idx="2791">
                  <c:v>39769</c:v>
                </c:pt>
                <c:pt idx="2792">
                  <c:v>39770</c:v>
                </c:pt>
                <c:pt idx="2793">
                  <c:v>39771</c:v>
                </c:pt>
                <c:pt idx="2794">
                  <c:v>39772</c:v>
                </c:pt>
                <c:pt idx="2795">
                  <c:v>39773</c:v>
                </c:pt>
                <c:pt idx="2796">
                  <c:v>39776</c:v>
                </c:pt>
                <c:pt idx="2797">
                  <c:v>39777</c:v>
                </c:pt>
                <c:pt idx="2798">
                  <c:v>39778</c:v>
                </c:pt>
                <c:pt idx="2799">
                  <c:v>39780</c:v>
                </c:pt>
                <c:pt idx="2800">
                  <c:v>39783</c:v>
                </c:pt>
                <c:pt idx="2801">
                  <c:v>39784</c:v>
                </c:pt>
                <c:pt idx="2802">
                  <c:v>39785</c:v>
                </c:pt>
                <c:pt idx="2803">
                  <c:v>39786</c:v>
                </c:pt>
                <c:pt idx="2804">
                  <c:v>39787</c:v>
                </c:pt>
                <c:pt idx="2805">
                  <c:v>39790</c:v>
                </c:pt>
                <c:pt idx="2806">
                  <c:v>39791</c:v>
                </c:pt>
                <c:pt idx="2807">
                  <c:v>39792</c:v>
                </c:pt>
                <c:pt idx="2808">
                  <c:v>39793</c:v>
                </c:pt>
                <c:pt idx="2809">
                  <c:v>39794</c:v>
                </c:pt>
                <c:pt idx="2810">
                  <c:v>39797</c:v>
                </c:pt>
                <c:pt idx="2811">
                  <c:v>39798</c:v>
                </c:pt>
                <c:pt idx="2812">
                  <c:v>39799</c:v>
                </c:pt>
                <c:pt idx="2813">
                  <c:v>39800</c:v>
                </c:pt>
                <c:pt idx="2814">
                  <c:v>39801</c:v>
                </c:pt>
                <c:pt idx="2815">
                  <c:v>39804</c:v>
                </c:pt>
                <c:pt idx="2816">
                  <c:v>39805</c:v>
                </c:pt>
                <c:pt idx="2817">
                  <c:v>39806</c:v>
                </c:pt>
                <c:pt idx="2818">
                  <c:v>39808</c:v>
                </c:pt>
                <c:pt idx="2819">
                  <c:v>39811</c:v>
                </c:pt>
                <c:pt idx="2820">
                  <c:v>39812</c:v>
                </c:pt>
                <c:pt idx="2821">
                  <c:v>39813</c:v>
                </c:pt>
                <c:pt idx="2822">
                  <c:v>39815</c:v>
                </c:pt>
                <c:pt idx="2823">
                  <c:v>39818</c:v>
                </c:pt>
                <c:pt idx="2824">
                  <c:v>39819</c:v>
                </c:pt>
                <c:pt idx="2825">
                  <c:v>39820</c:v>
                </c:pt>
                <c:pt idx="2826">
                  <c:v>39821</c:v>
                </c:pt>
                <c:pt idx="2827">
                  <c:v>39822</c:v>
                </c:pt>
                <c:pt idx="2828">
                  <c:v>39825</c:v>
                </c:pt>
                <c:pt idx="2829">
                  <c:v>39826</c:v>
                </c:pt>
                <c:pt idx="2830">
                  <c:v>39827</c:v>
                </c:pt>
                <c:pt idx="2831">
                  <c:v>39828</c:v>
                </c:pt>
                <c:pt idx="2832">
                  <c:v>39829</c:v>
                </c:pt>
                <c:pt idx="2833">
                  <c:v>39833</c:v>
                </c:pt>
                <c:pt idx="2834">
                  <c:v>39834</c:v>
                </c:pt>
                <c:pt idx="2835">
                  <c:v>39835</c:v>
                </c:pt>
                <c:pt idx="2836">
                  <c:v>39836</c:v>
                </c:pt>
                <c:pt idx="2837">
                  <c:v>39839</c:v>
                </c:pt>
                <c:pt idx="2838">
                  <c:v>39840</c:v>
                </c:pt>
                <c:pt idx="2839">
                  <c:v>39841</c:v>
                </c:pt>
                <c:pt idx="2840">
                  <c:v>39842</c:v>
                </c:pt>
                <c:pt idx="2841">
                  <c:v>39843</c:v>
                </c:pt>
                <c:pt idx="2842">
                  <c:v>39846</c:v>
                </c:pt>
                <c:pt idx="2843">
                  <c:v>39847</c:v>
                </c:pt>
                <c:pt idx="2844">
                  <c:v>39848</c:v>
                </c:pt>
                <c:pt idx="2845">
                  <c:v>39849</c:v>
                </c:pt>
                <c:pt idx="2846">
                  <c:v>39850</c:v>
                </c:pt>
                <c:pt idx="2847">
                  <c:v>39853</c:v>
                </c:pt>
                <c:pt idx="2848">
                  <c:v>39854</c:v>
                </c:pt>
                <c:pt idx="2849">
                  <c:v>39855</c:v>
                </c:pt>
                <c:pt idx="2850">
                  <c:v>39856</c:v>
                </c:pt>
                <c:pt idx="2851">
                  <c:v>39857</c:v>
                </c:pt>
                <c:pt idx="2852">
                  <c:v>39861</c:v>
                </c:pt>
                <c:pt idx="2853">
                  <c:v>39862</c:v>
                </c:pt>
                <c:pt idx="2854">
                  <c:v>39863</c:v>
                </c:pt>
                <c:pt idx="2855">
                  <c:v>39864</c:v>
                </c:pt>
                <c:pt idx="2856">
                  <c:v>39867</c:v>
                </c:pt>
                <c:pt idx="2857">
                  <c:v>39868</c:v>
                </c:pt>
                <c:pt idx="2858">
                  <c:v>39869</c:v>
                </c:pt>
                <c:pt idx="2859">
                  <c:v>39870</c:v>
                </c:pt>
                <c:pt idx="2860">
                  <c:v>39871</c:v>
                </c:pt>
                <c:pt idx="2861">
                  <c:v>39874</c:v>
                </c:pt>
                <c:pt idx="2862">
                  <c:v>39875</c:v>
                </c:pt>
                <c:pt idx="2863">
                  <c:v>39876</c:v>
                </c:pt>
                <c:pt idx="2864">
                  <c:v>39877</c:v>
                </c:pt>
                <c:pt idx="2865">
                  <c:v>39878</c:v>
                </c:pt>
                <c:pt idx="2866">
                  <c:v>39881</c:v>
                </c:pt>
                <c:pt idx="2867">
                  <c:v>39882</c:v>
                </c:pt>
                <c:pt idx="2868">
                  <c:v>39883</c:v>
                </c:pt>
                <c:pt idx="2869">
                  <c:v>39884</c:v>
                </c:pt>
                <c:pt idx="2870">
                  <c:v>39885</c:v>
                </c:pt>
                <c:pt idx="2871">
                  <c:v>39888</c:v>
                </c:pt>
                <c:pt idx="2872">
                  <c:v>39889</c:v>
                </c:pt>
                <c:pt idx="2873">
                  <c:v>39890</c:v>
                </c:pt>
                <c:pt idx="2874">
                  <c:v>39891</c:v>
                </c:pt>
                <c:pt idx="2875">
                  <c:v>39892</c:v>
                </c:pt>
                <c:pt idx="2876">
                  <c:v>39895</c:v>
                </c:pt>
                <c:pt idx="2877">
                  <c:v>39896</c:v>
                </c:pt>
                <c:pt idx="2878">
                  <c:v>39897</c:v>
                </c:pt>
                <c:pt idx="2879">
                  <c:v>39898</c:v>
                </c:pt>
                <c:pt idx="2880">
                  <c:v>39899</c:v>
                </c:pt>
                <c:pt idx="2881">
                  <c:v>39902</c:v>
                </c:pt>
                <c:pt idx="2882">
                  <c:v>39903</c:v>
                </c:pt>
                <c:pt idx="2883">
                  <c:v>39904</c:v>
                </c:pt>
                <c:pt idx="2884">
                  <c:v>39905</c:v>
                </c:pt>
                <c:pt idx="2885">
                  <c:v>39906</c:v>
                </c:pt>
                <c:pt idx="2886">
                  <c:v>39909</c:v>
                </c:pt>
                <c:pt idx="2887">
                  <c:v>39910</c:v>
                </c:pt>
                <c:pt idx="2888">
                  <c:v>39911</c:v>
                </c:pt>
                <c:pt idx="2889">
                  <c:v>39912</c:v>
                </c:pt>
                <c:pt idx="2890">
                  <c:v>39916</c:v>
                </c:pt>
                <c:pt idx="2891">
                  <c:v>39917</c:v>
                </c:pt>
                <c:pt idx="2892">
                  <c:v>39918</c:v>
                </c:pt>
                <c:pt idx="2893">
                  <c:v>39919</c:v>
                </c:pt>
                <c:pt idx="2894">
                  <c:v>39920</c:v>
                </c:pt>
                <c:pt idx="2895">
                  <c:v>39923</c:v>
                </c:pt>
                <c:pt idx="2896">
                  <c:v>39924</c:v>
                </c:pt>
                <c:pt idx="2897">
                  <c:v>39925</c:v>
                </c:pt>
                <c:pt idx="2898">
                  <c:v>39926</c:v>
                </c:pt>
                <c:pt idx="2899">
                  <c:v>39927</c:v>
                </c:pt>
                <c:pt idx="2900">
                  <c:v>39930</c:v>
                </c:pt>
                <c:pt idx="2901">
                  <c:v>39931</c:v>
                </c:pt>
                <c:pt idx="2902">
                  <c:v>39932</c:v>
                </c:pt>
                <c:pt idx="2903">
                  <c:v>39933</c:v>
                </c:pt>
                <c:pt idx="2904">
                  <c:v>39934</c:v>
                </c:pt>
                <c:pt idx="2905">
                  <c:v>39937</c:v>
                </c:pt>
                <c:pt idx="2906">
                  <c:v>39938</c:v>
                </c:pt>
                <c:pt idx="2907">
                  <c:v>39939</c:v>
                </c:pt>
                <c:pt idx="2908">
                  <c:v>39940</c:v>
                </c:pt>
                <c:pt idx="2909">
                  <c:v>39941</c:v>
                </c:pt>
                <c:pt idx="2910">
                  <c:v>39944</c:v>
                </c:pt>
                <c:pt idx="2911">
                  <c:v>39945</c:v>
                </c:pt>
                <c:pt idx="2912">
                  <c:v>39946</c:v>
                </c:pt>
                <c:pt idx="2913">
                  <c:v>39947</c:v>
                </c:pt>
                <c:pt idx="2914">
                  <c:v>39948</c:v>
                </c:pt>
                <c:pt idx="2915">
                  <c:v>39951</c:v>
                </c:pt>
                <c:pt idx="2916">
                  <c:v>39952</c:v>
                </c:pt>
                <c:pt idx="2917">
                  <c:v>39953</c:v>
                </c:pt>
                <c:pt idx="2918">
                  <c:v>39954</c:v>
                </c:pt>
                <c:pt idx="2919">
                  <c:v>39955</c:v>
                </c:pt>
                <c:pt idx="2920">
                  <c:v>39959</c:v>
                </c:pt>
                <c:pt idx="2921">
                  <c:v>39960</c:v>
                </c:pt>
                <c:pt idx="2922">
                  <c:v>39961</c:v>
                </c:pt>
                <c:pt idx="2923">
                  <c:v>39962</c:v>
                </c:pt>
                <c:pt idx="2924">
                  <c:v>39965</c:v>
                </c:pt>
                <c:pt idx="2925">
                  <c:v>39966</c:v>
                </c:pt>
                <c:pt idx="2926">
                  <c:v>39967</c:v>
                </c:pt>
                <c:pt idx="2927">
                  <c:v>39968</c:v>
                </c:pt>
                <c:pt idx="2928">
                  <c:v>39969</c:v>
                </c:pt>
                <c:pt idx="2929">
                  <c:v>39972</c:v>
                </c:pt>
                <c:pt idx="2930">
                  <c:v>39973</c:v>
                </c:pt>
                <c:pt idx="2931">
                  <c:v>39974</c:v>
                </c:pt>
                <c:pt idx="2932">
                  <c:v>39975</c:v>
                </c:pt>
                <c:pt idx="2933">
                  <c:v>39976</c:v>
                </c:pt>
                <c:pt idx="2934">
                  <c:v>39979</c:v>
                </c:pt>
                <c:pt idx="2935">
                  <c:v>39980</c:v>
                </c:pt>
                <c:pt idx="2936">
                  <c:v>39981</c:v>
                </c:pt>
                <c:pt idx="2937">
                  <c:v>39982</c:v>
                </c:pt>
                <c:pt idx="2938">
                  <c:v>39983</c:v>
                </c:pt>
                <c:pt idx="2939">
                  <c:v>39986</c:v>
                </c:pt>
                <c:pt idx="2940">
                  <c:v>39987</c:v>
                </c:pt>
                <c:pt idx="2941">
                  <c:v>39988</c:v>
                </c:pt>
                <c:pt idx="2942">
                  <c:v>39989</c:v>
                </c:pt>
                <c:pt idx="2943">
                  <c:v>39990</c:v>
                </c:pt>
                <c:pt idx="2944">
                  <c:v>39993</c:v>
                </c:pt>
                <c:pt idx="2945">
                  <c:v>39994</c:v>
                </c:pt>
                <c:pt idx="2946">
                  <c:v>39995</c:v>
                </c:pt>
                <c:pt idx="2947">
                  <c:v>39996</c:v>
                </c:pt>
                <c:pt idx="2948">
                  <c:v>40000</c:v>
                </c:pt>
                <c:pt idx="2949">
                  <c:v>40001</c:v>
                </c:pt>
                <c:pt idx="2950">
                  <c:v>40002</c:v>
                </c:pt>
                <c:pt idx="2951">
                  <c:v>40003</c:v>
                </c:pt>
                <c:pt idx="2952">
                  <c:v>40004</c:v>
                </c:pt>
                <c:pt idx="2953">
                  <c:v>40007</c:v>
                </c:pt>
                <c:pt idx="2954">
                  <c:v>40008</c:v>
                </c:pt>
                <c:pt idx="2955">
                  <c:v>40009</c:v>
                </c:pt>
                <c:pt idx="2956">
                  <c:v>40010</c:v>
                </c:pt>
                <c:pt idx="2957">
                  <c:v>40011</c:v>
                </c:pt>
                <c:pt idx="2958">
                  <c:v>40014</c:v>
                </c:pt>
                <c:pt idx="2959">
                  <c:v>40015</c:v>
                </c:pt>
                <c:pt idx="2960">
                  <c:v>40016</c:v>
                </c:pt>
                <c:pt idx="2961">
                  <c:v>40017</c:v>
                </c:pt>
                <c:pt idx="2962">
                  <c:v>40018</c:v>
                </c:pt>
                <c:pt idx="2963">
                  <c:v>40021</c:v>
                </c:pt>
                <c:pt idx="2964">
                  <c:v>40022</c:v>
                </c:pt>
                <c:pt idx="2965">
                  <c:v>40023</c:v>
                </c:pt>
                <c:pt idx="2966">
                  <c:v>40024</c:v>
                </c:pt>
                <c:pt idx="2967">
                  <c:v>40025</c:v>
                </c:pt>
                <c:pt idx="2968">
                  <c:v>40028</c:v>
                </c:pt>
                <c:pt idx="2969">
                  <c:v>40029</c:v>
                </c:pt>
                <c:pt idx="2970">
                  <c:v>40030</c:v>
                </c:pt>
                <c:pt idx="2971">
                  <c:v>40031</c:v>
                </c:pt>
                <c:pt idx="2972">
                  <c:v>40032</c:v>
                </c:pt>
                <c:pt idx="2973">
                  <c:v>40035</c:v>
                </c:pt>
                <c:pt idx="2974">
                  <c:v>40036</c:v>
                </c:pt>
                <c:pt idx="2975">
                  <c:v>40037</c:v>
                </c:pt>
                <c:pt idx="2976">
                  <c:v>40038</c:v>
                </c:pt>
                <c:pt idx="2977">
                  <c:v>40039</c:v>
                </c:pt>
                <c:pt idx="2978">
                  <c:v>40042</c:v>
                </c:pt>
                <c:pt idx="2979">
                  <c:v>40043</c:v>
                </c:pt>
                <c:pt idx="2980">
                  <c:v>40044</c:v>
                </c:pt>
                <c:pt idx="2981">
                  <c:v>40045</c:v>
                </c:pt>
                <c:pt idx="2982">
                  <c:v>40046</c:v>
                </c:pt>
                <c:pt idx="2983">
                  <c:v>40049</c:v>
                </c:pt>
                <c:pt idx="2984">
                  <c:v>40050</c:v>
                </c:pt>
                <c:pt idx="2985">
                  <c:v>40051</c:v>
                </c:pt>
                <c:pt idx="2986">
                  <c:v>40052</c:v>
                </c:pt>
                <c:pt idx="2987">
                  <c:v>40053</c:v>
                </c:pt>
                <c:pt idx="2988">
                  <c:v>40056</c:v>
                </c:pt>
                <c:pt idx="2989">
                  <c:v>40057</c:v>
                </c:pt>
                <c:pt idx="2990">
                  <c:v>40058</c:v>
                </c:pt>
                <c:pt idx="2991">
                  <c:v>40059</c:v>
                </c:pt>
                <c:pt idx="2992">
                  <c:v>40060</c:v>
                </c:pt>
                <c:pt idx="2993">
                  <c:v>40064</c:v>
                </c:pt>
                <c:pt idx="2994">
                  <c:v>40065</c:v>
                </c:pt>
                <c:pt idx="2995">
                  <c:v>40066</c:v>
                </c:pt>
                <c:pt idx="2996">
                  <c:v>40067</c:v>
                </c:pt>
                <c:pt idx="2997">
                  <c:v>40070</c:v>
                </c:pt>
                <c:pt idx="2998">
                  <c:v>40071</c:v>
                </c:pt>
                <c:pt idx="2999">
                  <c:v>40072</c:v>
                </c:pt>
                <c:pt idx="3000">
                  <c:v>40073</c:v>
                </c:pt>
                <c:pt idx="3001">
                  <c:v>40074</c:v>
                </c:pt>
                <c:pt idx="3002">
                  <c:v>40077</c:v>
                </c:pt>
                <c:pt idx="3003">
                  <c:v>40078</c:v>
                </c:pt>
                <c:pt idx="3004">
                  <c:v>40079</c:v>
                </c:pt>
                <c:pt idx="3005">
                  <c:v>40080</c:v>
                </c:pt>
                <c:pt idx="3006">
                  <c:v>40081</c:v>
                </c:pt>
                <c:pt idx="3007">
                  <c:v>40084</c:v>
                </c:pt>
                <c:pt idx="3008">
                  <c:v>40085</c:v>
                </c:pt>
                <c:pt idx="3009">
                  <c:v>40086</c:v>
                </c:pt>
                <c:pt idx="3010">
                  <c:v>40087</c:v>
                </c:pt>
                <c:pt idx="3011">
                  <c:v>40088</c:v>
                </c:pt>
                <c:pt idx="3012">
                  <c:v>40091</c:v>
                </c:pt>
                <c:pt idx="3013">
                  <c:v>40092</c:v>
                </c:pt>
                <c:pt idx="3014">
                  <c:v>40093</c:v>
                </c:pt>
                <c:pt idx="3015">
                  <c:v>40094</c:v>
                </c:pt>
                <c:pt idx="3016">
                  <c:v>40095</c:v>
                </c:pt>
                <c:pt idx="3017">
                  <c:v>40098</c:v>
                </c:pt>
                <c:pt idx="3018">
                  <c:v>40099</c:v>
                </c:pt>
                <c:pt idx="3019">
                  <c:v>40100</c:v>
                </c:pt>
                <c:pt idx="3020">
                  <c:v>40101</c:v>
                </c:pt>
                <c:pt idx="3021">
                  <c:v>40102</c:v>
                </c:pt>
                <c:pt idx="3022">
                  <c:v>40105</c:v>
                </c:pt>
                <c:pt idx="3023">
                  <c:v>40106</c:v>
                </c:pt>
                <c:pt idx="3024">
                  <c:v>40107</c:v>
                </c:pt>
                <c:pt idx="3025">
                  <c:v>40108</c:v>
                </c:pt>
                <c:pt idx="3026">
                  <c:v>40109</c:v>
                </c:pt>
                <c:pt idx="3027">
                  <c:v>40112</c:v>
                </c:pt>
                <c:pt idx="3028">
                  <c:v>40113</c:v>
                </c:pt>
                <c:pt idx="3029">
                  <c:v>40114</c:v>
                </c:pt>
                <c:pt idx="3030">
                  <c:v>40115</c:v>
                </c:pt>
                <c:pt idx="3031">
                  <c:v>40116</c:v>
                </c:pt>
                <c:pt idx="3032">
                  <c:v>40119</c:v>
                </c:pt>
                <c:pt idx="3033">
                  <c:v>40120</c:v>
                </c:pt>
                <c:pt idx="3034">
                  <c:v>40121</c:v>
                </c:pt>
                <c:pt idx="3035">
                  <c:v>40122</c:v>
                </c:pt>
                <c:pt idx="3036">
                  <c:v>40123</c:v>
                </c:pt>
                <c:pt idx="3037">
                  <c:v>40126</c:v>
                </c:pt>
                <c:pt idx="3038">
                  <c:v>40127</c:v>
                </c:pt>
                <c:pt idx="3039">
                  <c:v>40128</c:v>
                </c:pt>
                <c:pt idx="3040">
                  <c:v>40129</c:v>
                </c:pt>
                <c:pt idx="3041">
                  <c:v>40130</c:v>
                </c:pt>
                <c:pt idx="3042">
                  <c:v>40133</c:v>
                </c:pt>
                <c:pt idx="3043">
                  <c:v>40134</c:v>
                </c:pt>
                <c:pt idx="3044">
                  <c:v>40135</c:v>
                </c:pt>
                <c:pt idx="3045">
                  <c:v>40136</c:v>
                </c:pt>
                <c:pt idx="3046">
                  <c:v>40137</c:v>
                </c:pt>
                <c:pt idx="3047">
                  <c:v>40140</c:v>
                </c:pt>
                <c:pt idx="3048">
                  <c:v>40141</c:v>
                </c:pt>
                <c:pt idx="3049">
                  <c:v>40142</c:v>
                </c:pt>
                <c:pt idx="3050">
                  <c:v>40144</c:v>
                </c:pt>
                <c:pt idx="3051">
                  <c:v>40147</c:v>
                </c:pt>
                <c:pt idx="3052">
                  <c:v>40148</c:v>
                </c:pt>
                <c:pt idx="3053">
                  <c:v>40149</c:v>
                </c:pt>
                <c:pt idx="3054">
                  <c:v>40150</c:v>
                </c:pt>
                <c:pt idx="3055">
                  <c:v>40151</c:v>
                </c:pt>
                <c:pt idx="3056">
                  <c:v>40154</c:v>
                </c:pt>
                <c:pt idx="3057">
                  <c:v>40155</c:v>
                </c:pt>
                <c:pt idx="3058">
                  <c:v>40156</c:v>
                </c:pt>
                <c:pt idx="3059">
                  <c:v>40157</c:v>
                </c:pt>
                <c:pt idx="3060">
                  <c:v>40158</c:v>
                </c:pt>
                <c:pt idx="3061">
                  <c:v>40161</c:v>
                </c:pt>
                <c:pt idx="3062">
                  <c:v>40162</c:v>
                </c:pt>
                <c:pt idx="3063">
                  <c:v>40163</c:v>
                </c:pt>
                <c:pt idx="3064">
                  <c:v>40164</c:v>
                </c:pt>
                <c:pt idx="3065">
                  <c:v>40165</c:v>
                </c:pt>
                <c:pt idx="3066">
                  <c:v>40168</c:v>
                </c:pt>
                <c:pt idx="3067">
                  <c:v>40169</c:v>
                </c:pt>
                <c:pt idx="3068">
                  <c:v>40170</c:v>
                </c:pt>
                <c:pt idx="3069">
                  <c:v>40171</c:v>
                </c:pt>
                <c:pt idx="3070">
                  <c:v>40175</c:v>
                </c:pt>
                <c:pt idx="3071">
                  <c:v>40176</c:v>
                </c:pt>
                <c:pt idx="3072">
                  <c:v>40177</c:v>
                </c:pt>
                <c:pt idx="3073">
                  <c:v>40178</c:v>
                </c:pt>
                <c:pt idx="3074">
                  <c:v>40182</c:v>
                </c:pt>
                <c:pt idx="3075">
                  <c:v>40183</c:v>
                </c:pt>
                <c:pt idx="3076">
                  <c:v>40184</c:v>
                </c:pt>
                <c:pt idx="3077">
                  <c:v>40185</c:v>
                </c:pt>
                <c:pt idx="3078">
                  <c:v>40186</c:v>
                </c:pt>
                <c:pt idx="3079">
                  <c:v>40189</c:v>
                </c:pt>
                <c:pt idx="3080">
                  <c:v>40190</c:v>
                </c:pt>
                <c:pt idx="3081">
                  <c:v>40191</c:v>
                </c:pt>
                <c:pt idx="3082">
                  <c:v>40192</c:v>
                </c:pt>
                <c:pt idx="3083">
                  <c:v>40193</c:v>
                </c:pt>
                <c:pt idx="3084">
                  <c:v>40197</c:v>
                </c:pt>
                <c:pt idx="3085">
                  <c:v>40198</c:v>
                </c:pt>
                <c:pt idx="3086">
                  <c:v>40199</c:v>
                </c:pt>
                <c:pt idx="3087">
                  <c:v>40200</c:v>
                </c:pt>
                <c:pt idx="3088">
                  <c:v>40203</c:v>
                </c:pt>
                <c:pt idx="3089">
                  <c:v>40204</c:v>
                </c:pt>
                <c:pt idx="3090">
                  <c:v>40205</c:v>
                </c:pt>
                <c:pt idx="3091">
                  <c:v>40206</c:v>
                </c:pt>
                <c:pt idx="3092">
                  <c:v>40207</c:v>
                </c:pt>
                <c:pt idx="3093">
                  <c:v>40210</c:v>
                </c:pt>
                <c:pt idx="3094">
                  <c:v>40211</c:v>
                </c:pt>
                <c:pt idx="3095">
                  <c:v>40212</c:v>
                </c:pt>
                <c:pt idx="3096">
                  <c:v>40213</c:v>
                </c:pt>
                <c:pt idx="3097">
                  <c:v>40214</c:v>
                </c:pt>
                <c:pt idx="3098">
                  <c:v>40217</c:v>
                </c:pt>
                <c:pt idx="3099">
                  <c:v>40218</c:v>
                </c:pt>
                <c:pt idx="3100">
                  <c:v>40219</c:v>
                </c:pt>
                <c:pt idx="3101">
                  <c:v>40220</c:v>
                </c:pt>
                <c:pt idx="3102">
                  <c:v>40221</c:v>
                </c:pt>
                <c:pt idx="3103">
                  <c:v>40225</c:v>
                </c:pt>
                <c:pt idx="3104">
                  <c:v>40226</c:v>
                </c:pt>
                <c:pt idx="3105">
                  <c:v>40227</c:v>
                </c:pt>
                <c:pt idx="3106">
                  <c:v>40228</c:v>
                </c:pt>
                <c:pt idx="3107">
                  <c:v>40231</c:v>
                </c:pt>
                <c:pt idx="3108">
                  <c:v>40232</c:v>
                </c:pt>
                <c:pt idx="3109">
                  <c:v>40233</c:v>
                </c:pt>
                <c:pt idx="3110">
                  <c:v>40234</c:v>
                </c:pt>
                <c:pt idx="3111">
                  <c:v>40235</c:v>
                </c:pt>
                <c:pt idx="3112">
                  <c:v>40238</c:v>
                </c:pt>
                <c:pt idx="3113">
                  <c:v>40239</c:v>
                </c:pt>
                <c:pt idx="3114">
                  <c:v>40240</c:v>
                </c:pt>
                <c:pt idx="3115">
                  <c:v>40241</c:v>
                </c:pt>
                <c:pt idx="3116">
                  <c:v>40242</c:v>
                </c:pt>
                <c:pt idx="3117">
                  <c:v>40245</c:v>
                </c:pt>
                <c:pt idx="3118">
                  <c:v>40246</c:v>
                </c:pt>
                <c:pt idx="3119">
                  <c:v>40247</c:v>
                </c:pt>
                <c:pt idx="3120">
                  <c:v>40248</c:v>
                </c:pt>
                <c:pt idx="3121">
                  <c:v>40249</c:v>
                </c:pt>
                <c:pt idx="3122">
                  <c:v>40252</c:v>
                </c:pt>
                <c:pt idx="3123">
                  <c:v>40253</c:v>
                </c:pt>
                <c:pt idx="3124">
                  <c:v>40254</c:v>
                </c:pt>
                <c:pt idx="3125">
                  <c:v>40255</c:v>
                </c:pt>
                <c:pt idx="3126">
                  <c:v>40256</c:v>
                </c:pt>
                <c:pt idx="3127">
                  <c:v>40259</c:v>
                </c:pt>
                <c:pt idx="3128">
                  <c:v>40260</c:v>
                </c:pt>
                <c:pt idx="3129">
                  <c:v>40261</c:v>
                </c:pt>
                <c:pt idx="3130">
                  <c:v>40262</c:v>
                </c:pt>
                <c:pt idx="3131">
                  <c:v>40263</c:v>
                </c:pt>
                <c:pt idx="3132">
                  <c:v>40266</c:v>
                </c:pt>
                <c:pt idx="3133">
                  <c:v>40267</c:v>
                </c:pt>
                <c:pt idx="3134">
                  <c:v>40268</c:v>
                </c:pt>
                <c:pt idx="3135">
                  <c:v>40269</c:v>
                </c:pt>
                <c:pt idx="3136">
                  <c:v>40273</c:v>
                </c:pt>
                <c:pt idx="3137">
                  <c:v>40274</c:v>
                </c:pt>
                <c:pt idx="3138">
                  <c:v>40275</c:v>
                </c:pt>
                <c:pt idx="3139">
                  <c:v>40276</c:v>
                </c:pt>
                <c:pt idx="3140">
                  <c:v>40277</c:v>
                </c:pt>
                <c:pt idx="3141">
                  <c:v>40280</c:v>
                </c:pt>
                <c:pt idx="3142">
                  <c:v>40281</c:v>
                </c:pt>
                <c:pt idx="3143">
                  <c:v>40282</c:v>
                </c:pt>
                <c:pt idx="3144">
                  <c:v>40283</c:v>
                </c:pt>
                <c:pt idx="3145">
                  <c:v>40284</c:v>
                </c:pt>
                <c:pt idx="3146">
                  <c:v>40287</c:v>
                </c:pt>
                <c:pt idx="3147">
                  <c:v>40288</c:v>
                </c:pt>
                <c:pt idx="3148">
                  <c:v>40289</c:v>
                </c:pt>
                <c:pt idx="3149">
                  <c:v>40290</c:v>
                </c:pt>
                <c:pt idx="3150">
                  <c:v>40291</c:v>
                </c:pt>
                <c:pt idx="3151">
                  <c:v>40294</c:v>
                </c:pt>
                <c:pt idx="3152">
                  <c:v>40295</c:v>
                </c:pt>
                <c:pt idx="3153">
                  <c:v>40296</c:v>
                </c:pt>
                <c:pt idx="3154">
                  <c:v>40297</c:v>
                </c:pt>
                <c:pt idx="3155">
                  <c:v>40298</c:v>
                </c:pt>
                <c:pt idx="3156">
                  <c:v>40301</c:v>
                </c:pt>
                <c:pt idx="3157">
                  <c:v>40302</c:v>
                </c:pt>
                <c:pt idx="3158">
                  <c:v>40303</c:v>
                </c:pt>
                <c:pt idx="3159">
                  <c:v>40304</c:v>
                </c:pt>
                <c:pt idx="3160">
                  <c:v>40305</c:v>
                </c:pt>
                <c:pt idx="3161">
                  <c:v>40308</c:v>
                </c:pt>
                <c:pt idx="3162">
                  <c:v>40309</c:v>
                </c:pt>
                <c:pt idx="3163">
                  <c:v>40310</c:v>
                </c:pt>
                <c:pt idx="3164">
                  <c:v>40311</c:v>
                </c:pt>
                <c:pt idx="3165">
                  <c:v>40312</c:v>
                </c:pt>
                <c:pt idx="3166">
                  <c:v>40315</c:v>
                </c:pt>
                <c:pt idx="3167">
                  <c:v>40316</c:v>
                </c:pt>
                <c:pt idx="3168">
                  <c:v>40317</c:v>
                </c:pt>
                <c:pt idx="3169">
                  <c:v>40318</c:v>
                </c:pt>
                <c:pt idx="3170">
                  <c:v>40319</c:v>
                </c:pt>
                <c:pt idx="3171">
                  <c:v>40322</c:v>
                </c:pt>
                <c:pt idx="3172">
                  <c:v>40323</c:v>
                </c:pt>
                <c:pt idx="3173">
                  <c:v>40324</c:v>
                </c:pt>
                <c:pt idx="3174">
                  <c:v>40325</c:v>
                </c:pt>
                <c:pt idx="3175">
                  <c:v>40326</c:v>
                </c:pt>
                <c:pt idx="3176">
                  <c:v>40330</c:v>
                </c:pt>
                <c:pt idx="3177">
                  <c:v>40331</c:v>
                </c:pt>
                <c:pt idx="3178">
                  <c:v>40332</c:v>
                </c:pt>
                <c:pt idx="3179">
                  <c:v>40333</c:v>
                </c:pt>
                <c:pt idx="3180">
                  <c:v>40336</c:v>
                </c:pt>
                <c:pt idx="3181">
                  <c:v>40337</c:v>
                </c:pt>
                <c:pt idx="3182">
                  <c:v>40338</c:v>
                </c:pt>
                <c:pt idx="3183">
                  <c:v>40339</c:v>
                </c:pt>
                <c:pt idx="3184">
                  <c:v>40340</c:v>
                </c:pt>
                <c:pt idx="3185">
                  <c:v>40343</c:v>
                </c:pt>
                <c:pt idx="3186">
                  <c:v>40344</c:v>
                </c:pt>
                <c:pt idx="3187">
                  <c:v>40345</c:v>
                </c:pt>
                <c:pt idx="3188">
                  <c:v>40346</c:v>
                </c:pt>
                <c:pt idx="3189">
                  <c:v>40347</c:v>
                </c:pt>
                <c:pt idx="3190">
                  <c:v>40350</c:v>
                </c:pt>
                <c:pt idx="3191">
                  <c:v>40351</c:v>
                </c:pt>
                <c:pt idx="3192">
                  <c:v>40352</c:v>
                </c:pt>
                <c:pt idx="3193">
                  <c:v>40353</c:v>
                </c:pt>
                <c:pt idx="3194">
                  <c:v>40354</c:v>
                </c:pt>
                <c:pt idx="3195">
                  <c:v>40357</c:v>
                </c:pt>
                <c:pt idx="3196">
                  <c:v>40358</c:v>
                </c:pt>
                <c:pt idx="3197">
                  <c:v>40359</c:v>
                </c:pt>
                <c:pt idx="3198">
                  <c:v>40360</c:v>
                </c:pt>
                <c:pt idx="3199">
                  <c:v>40361</c:v>
                </c:pt>
                <c:pt idx="3200">
                  <c:v>40365</c:v>
                </c:pt>
                <c:pt idx="3201">
                  <c:v>40366</c:v>
                </c:pt>
                <c:pt idx="3202">
                  <c:v>40367</c:v>
                </c:pt>
                <c:pt idx="3203">
                  <c:v>40368</c:v>
                </c:pt>
                <c:pt idx="3204">
                  <c:v>40371</c:v>
                </c:pt>
                <c:pt idx="3205">
                  <c:v>40372</c:v>
                </c:pt>
                <c:pt idx="3206">
                  <c:v>40373</c:v>
                </c:pt>
                <c:pt idx="3207">
                  <c:v>40374</c:v>
                </c:pt>
                <c:pt idx="3208">
                  <c:v>40375</c:v>
                </c:pt>
                <c:pt idx="3209">
                  <c:v>40378</c:v>
                </c:pt>
                <c:pt idx="3210">
                  <c:v>40379</c:v>
                </c:pt>
                <c:pt idx="3211">
                  <c:v>40380</c:v>
                </c:pt>
                <c:pt idx="3212">
                  <c:v>40381</c:v>
                </c:pt>
                <c:pt idx="3213">
                  <c:v>40382</c:v>
                </c:pt>
                <c:pt idx="3214">
                  <c:v>40385</c:v>
                </c:pt>
                <c:pt idx="3215">
                  <c:v>40386</c:v>
                </c:pt>
                <c:pt idx="3216">
                  <c:v>40387</c:v>
                </c:pt>
                <c:pt idx="3217">
                  <c:v>40388</c:v>
                </c:pt>
                <c:pt idx="3218">
                  <c:v>40389</c:v>
                </c:pt>
                <c:pt idx="3219">
                  <c:v>40392</c:v>
                </c:pt>
                <c:pt idx="3220">
                  <c:v>40393</c:v>
                </c:pt>
                <c:pt idx="3221">
                  <c:v>40394</c:v>
                </c:pt>
                <c:pt idx="3222">
                  <c:v>40395</c:v>
                </c:pt>
                <c:pt idx="3223">
                  <c:v>40396</c:v>
                </c:pt>
                <c:pt idx="3224">
                  <c:v>40399</c:v>
                </c:pt>
                <c:pt idx="3225">
                  <c:v>40400</c:v>
                </c:pt>
                <c:pt idx="3226">
                  <c:v>40401</c:v>
                </c:pt>
                <c:pt idx="3227">
                  <c:v>40402</c:v>
                </c:pt>
                <c:pt idx="3228">
                  <c:v>40403</c:v>
                </c:pt>
                <c:pt idx="3229">
                  <c:v>40406</c:v>
                </c:pt>
                <c:pt idx="3230">
                  <c:v>40407</c:v>
                </c:pt>
                <c:pt idx="3231">
                  <c:v>40408</c:v>
                </c:pt>
                <c:pt idx="3232">
                  <c:v>40409</c:v>
                </c:pt>
                <c:pt idx="3233">
                  <c:v>40410</c:v>
                </c:pt>
                <c:pt idx="3234">
                  <c:v>40413</c:v>
                </c:pt>
                <c:pt idx="3235">
                  <c:v>40414</c:v>
                </c:pt>
                <c:pt idx="3236">
                  <c:v>40415</c:v>
                </c:pt>
                <c:pt idx="3237">
                  <c:v>40416</c:v>
                </c:pt>
                <c:pt idx="3238">
                  <c:v>40417</c:v>
                </c:pt>
                <c:pt idx="3239">
                  <c:v>40420</c:v>
                </c:pt>
                <c:pt idx="3240">
                  <c:v>40421</c:v>
                </c:pt>
                <c:pt idx="3241">
                  <c:v>40422</c:v>
                </c:pt>
                <c:pt idx="3242">
                  <c:v>40423</c:v>
                </c:pt>
                <c:pt idx="3243">
                  <c:v>40424</c:v>
                </c:pt>
                <c:pt idx="3244">
                  <c:v>40428</c:v>
                </c:pt>
                <c:pt idx="3245">
                  <c:v>40429</c:v>
                </c:pt>
                <c:pt idx="3246">
                  <c:v>40430</c:v>
                </c:pt>
                <c:pt idx="3247">
                  <c:v>40431</c:v>
                </c:pt>
                <c:pt idx="3248">
                  <c:v>40434</c:v>
                </c:pt>
                <c:pt idx="3249">
                  <c:v>40435</c:v>
                </c:pt>
                <c:pt idx="3250">
                  <c:v>40436</c:v>
                </c:pt>
                <c:pt idx="3251">
                  <c:v>40437</c:v>
                </c:pt>
                <c:pt idx="3252">
                  <c:v>40438</c:v>
                </c:pt>
                <c:pt idx="3253">
                  <c:v>40441</c:v>
                </c:pt>
                <c:pt idx="3254">
                  <c:v>40442</c:v>
                </c:pt>
                <c:pt idx="3255">
                  <c:v>40443</c:v>
                </c:pt>
                <c:pt idx="3256">
                  <c:v>40444</c:v>
                </c:pt>
                <c:pt idx="3257">
                  <c:v>40445</c:v>
                </c:pt>
                <c:pt idx="3258">
                  <c:v>40448</c:v>
                </c:pt>
                <c:pt idx="3259">
                  <c:v>40449</c:v>
                </c:pt>
                <c:pt idx="3260">
                  <c:v>40450</c:v>
                </c:pt>
                <c:pt idx="3261">
                  <c:v>40451</c:v>
                </c:pt>
                <c:pt idx="3262">
                  <c:v>40452</c:v>
                </c:pt>
                <c:pt idx="3263">
                  <c:v>40455</c:v>
                </c:pt>
                <c:pt idx="3264">
                  <c:v>40456</c:v>
                </c:pt>
                <c:pt idx="3265">
                  <c:v>40457</c:v>
                </c:pt>
                <c:pt idx="3266">
                  <c:v>40458</c:v>
                </c:pt>
                <c:pt idx="3267">
                  <c:v>40459</c:v>
                </c:pt>
                <c:pt idx="3268">
                  <c:v>40462</c:v>
                </c:pt>
                <c:pt idx="3269">
                  <c:v>40463</c:v>
                </c:pt>
                <c:pt idx="3270">
                  <c:v>40464</c:v>
                </c:pt>
                <c:pt idx="3271">
                  <c:v>40465</c:v>
                </c:pt>
                <c:pt idx="3272">
                  <c:v>40466</c:v>
                </c:pt>
                <c:pt idx="3273">
                  <c:v>40469</c:v>
                </c:pt>
                <c:pt idx="3274">
                  <c:v>40470</c:v>
                </c:pt>
                <c:pt idx="3275">
                  <c:v>40471</c:v>
                </c:pt>
                <c:pt idx="3276">
                  <c:v>40472</c:v>
                </c:pt>
                <c:pt idx="3277">
                  <c:v>40473</c:v>
                </c:pt>
                <c:pt idx="3278">
                  <c:v>40476</c:v>
                </c:pt>
                <c:pt idx="3279">
                  <c:v>40477</c:v>
                </c:pt>
                <c:pt idx="3280">
                  <c:v>40478</c:v>
                </c:pt>
                <c:pt idx="3281">
                  <c:v>40479</c:v>
                </c:pt>
                <c:pt idx="3282">
                  <c:v>40480</c:v>
                </c:pt>
                <c:pt idx="3283">
                  <c:v>40483</c:v>
                </c:pt>
                <c:pt idx="3284">
                  <c:v>40484</c:v>
                </c:pt>
                <c:pt idx="3285">
                  <c:v>40485</c:v>
                </c:pt>
                <c:pt idx="3286">
                  <c:v>40486</c:v>
                </c:pt>
                <c:pt idx="3287">
                  <c:v>40487</c:v>
                </c:pt>
                <c:pt idx="3288">
                  <c:v>40490</c:v>
                </c:pt>
                <c:pt idx="3289">
                  <c:v>40491</c:v>
                </c:pt>
                <c:pt idx="3290">
                  <c:v>40492</c:v>
                </c:pt>
                <c:pt idx="3291">
                  <c:v>40493</c:v>
                </c:pt>
                <c:pt idx="3292">
                  <c:v>40494</c:v>
                </c:pt>
                <c:pt idx="3293">
                  <c:v>40497</c:v>
                </c:pt>
                <c:pt idx="3294">
                  <c:v>40498</c:v>
                </c:pt>
                <c:pt idx="3295">
                  <c:v>40499</c:v>
                </c:pt>
                <c:pt idx="3296">
                  <c:v>40500</c:v>
                </c:pt>
                <c:pt idx="3297">
                  <c:v>40501</c:v>
                </c:pt>
                <c:pt idx="3298">
                  <c:v>40504</c:v>
                </c:pt>
                <c:pt idx="3299">
                  <c:v>40505</c:v>
                </c:pt>
                <c:pt idx="3300">
                  <c:v>40506</c:v>
                </c:pt>
                <c:pt idx="3301">
                  <c:v>40508</c:v>
                </c:pt>
                <c:pt idx="3302">
                  <c:v>40511</c:v>
                </c:pt>
                <c:pt idx="3303">
                  <c:v>40512</c:v>
                </c:pt>
                <c:pt idx="3304">
                  <c:v>40513</c:v>
                </c:pt>
                <c:pt idx="3305">
                  <c:v>40514</c:v>
                </c:pt>
                <c:pt idx="3306">
                  <c:v>40515</c:v>
                </c:pt>
                <c:pt idx="3307">
                  <c:v>40518</c:v>
                </c:pt>
                <c:pt idx="3308">
                  <c:v>40519</c:v>
                </c:pt>
                <c:pt idx="3309">
                  <c:v>40520</c:v>
                </c:pt>
                <c:pt idx="3310">
                  <c:v>40521</c:v>
                </c:pt>
                <c:pt idx="3311">
                  <c:v>40522</c:v>
                </c:pt>
                <c:pt idx="3312">
                  <c:v>40525</c:v>
                </c:pt>
                <c:pt idx="3313">
                  <c:v>40526</c:v>
                </c:pt>
                <c:pt idx="3314">
                  <c:v>40527</c:v>
                </c:pt>
                <c:pt idx="3315">
                  <c:v>40528</c:v>
                </c:pt>
                <c:pt idx="3316">
                  <c:v>40529</c:v>
                </c:pt>
                <c:pt idx="3317">
                  <c:v>40532</c:v>
                </c:pt>
                <c:pt idx="3318">
                  <c:v>40533</c:v>
                </c:pt>
                <c:pt idx="3319">
                  <c:v>40534</c:v>
                </c:pt>
                <c:pt idx="3320">
                  <c:v>40535</c:v>
                </c:pt>
                <c:pt idx="3321">
                  <c:v>40539</c:v>
                </c:pt>
                <c:pt idx="3322">
                  <c:v>40540</c:v>
                </c:pt>
                <c:pt idx="3323">
                  <c:v>40541</c:v>
                </c:pt>
                <c:pt idx="3324">
                  <c:v>40542</c:v>
                </c:pt>
                <c:pt idx="3325">
                  <c:v>40543</c:v>
                </c:pt>
                <c:pt idx="3326">
                  <c:v>40546</c:v>
                </c:pt>
                <c:pt idx="3327">
                  <c:v>40547</c:v>
                </c:pt>
                <c:pt idx="3328">
                  <c:v>40548</c:v>
                </c:pt>
                <c:pt idx="3329">
                  <c:v>40549</c:v>
                </c:pt>
                <c:pt idx="3330">
                  <c:v>40550</c:v>
                </c:pt>
                <c:pt idx="3331">
                  <c:v>40553</c:v>
                </c:pt>
                <c:pt idx="3332">
                  <c:v>40554</c:v>
                </c:pt>
                <c:pt idx="3333">
                  <c:v>40555</c:v>
                </c:pt>
                <c:pt idx="3334">
                  <c:v>40556</c:v>
                </c:pt>
                <c:pt idx="3335">
                  <c:v>40557</c:v>
                </c:pt>
                <c:pt idx="3336">
                  <c:v>40561</c:v>
                </c:pt>
                <c:pt idx="3337">
                  <c:v>40562</c:v>
                </c:pt>
                <c:pt idx="3338">
                  <c:v>40563</c:v>
                </c:pt>
                <c:pt idx="3339">
                  <c:v>40564</c:v>
                </c:pt>
                <c:pt idx="3340">
                  <c:v>40567</c:v>
                </c:pt>
                <c:pt idx="3341">
                  <c:v>40568</c:v>
                </c:pt>
                <c:pt idx="3342">
                  <c:v>40569</c:v>
                </c:pt>
                <c:pt idx="3343">
                  <c:v>40570</c:v>
                </c:pt>
                <c:pt idx="3344">
                  <c:v>40571</c:v>
                </c:pt>
                <c:pt idx="3345">
                  <c:v>40574</c:v>
                </c:pt>
                <c:pt idx="3346">
                  <c:v>40575</c:v>
                </c:pt>
                <c:pt idx="3347">
                  <c:v>40576</c:v>
                </c:pt>
                <c:pt idx="3348">
                  <c:v>40577</c:v>
                </c:pt>
                <c:pt idx="3349">
                  <c:v>40578</c:v>
                </c:pt>
                <c:pt idx="3350">
                  <c:v>40581</c:v>
                </c:pt>
                <c:pt idx="3351">
                  <c:v>40582</c:v>
                </c:pt>
                <c:pt idx="3352">
                  <c:v>40583</c:v>
                </c:pt>
                <c:pt idx="3353">
                  <c:v>40584</c:v>
                </c:pt>
                <c:pt idx="3354">
                  <c:v>40585</c:v>
                </c:pt>
                <c:pt idx="3355">
                  <c:v>40588</c:v>
                </c:pt>
                <c:pt idx="3356">
                  <c:v>40589</c:v>
                </c:pt>
                <c:pt idx="3357">
                  <c:v>40590</c:v>
                </c:pt>
                <c:pt idx="3358">
                  <c:v>40591</c:v>
                </c:pt>
                <c:pt idx="3359">
                  <c:v>40592</c:v>
                </c:pt>
                <c:pt idx="3360">
                  <c:v>40596</c:v>
                </c:pt>
                <c:pt idx="3361">
                  <c:v>40597</c:v>
                </c:pt>
                <c:pt idx="3362">
                  <c:v>40598</c:v>
                </c:pt>
                <c:pt idx="3363">
                  <c:v>40599</c:v>
                </c:pt>
                <c:pt idx="3364">
                  <c:v>40602</c:v>
                </c:pt>
                <c:pt idx="3365">
                  <c:v>40603</c:v>
                </c:pt>
                <c:pt idx="3366">
                  <c:v>40604</c:v>
                </c:pt>
                <c:pt idx="3367">
                  <c:v>40605</c:v>
                </c:pt>
                <c:pt idx="3368">
                  <c:v>40606</c:v>
                </c:pt>
                <c:pt idx="3369">
                  <c:v>40609</c:v>
                </c:pt>
                <c:pt idx="3370">
                  <c:v>40610</c:v>
                </c:pt>
                <c:pt idx="3371">
                  <c:v>40611</c:v>
                </c:pt>
                <c:pt idx="3372">
                  <c:v>40612</c:v>
                </c:pt>
                <c:pt idx="3373">
                  <c:v>40613</c:v>
                </c:pt>
                <c:pt idx="3374">
                  <c:v>40616</c:v>
                </c:pt>
                <c:pt idx="3375">
                  <c:v>40617</c:v>
                </c:pt>
                <c:pt idx="3376">
                  <c:v>40618</c:v>
                </c:pt>
                <c:pt idx="3377">
                  <c:v>40619</c:v>
                </c:pt>
                <c:pt idx="3378">
                  <c:v>40620</c:v>
                </c:pt>
                <c:pt idx="3379">
                  <c:v>40623</c:v>
                </c:pt>
                <c:pt idx="3380">
                  <c:v>40624</c:v>
                </c:pt>
                <c:pt idx="3381">
                  <c:v>40625</c:v>
                </c:pt>
                <c:pt idx="3382">
                  <c:v>40626</c:v>
                </c:pt>
                <c:pt idx="3383">
                  <c:v>40627</c:v>
                </c:pt>
                <c:pt idx="3384">
                  <c:v>40630</c:v>
                </c:pt>
                <c:pt idx="3385">
                  <c:v>40631</c:v>
                </c:pt>
                <c:pt idx="3386">
                  <c:v>40632</c:v>
                </c:pt>
                <c:pt idx="3387">
                  <c:v>40633</c:v>
                </c:pt>
                <c:pt idx="3388">
                  <c:v>40634</c:v>
                </c:pt>
                <c:pt idx="3389">
                  <c:v>40637</c:v>
                </c:pt>
                <c:pt idx="3390">
                  <c:v>40638</c:v>
                </c:pt>
                <c:pt idx="3391">
                  <c:v>40639</c:v>
                </c:pt>
                <c:pt idx="3392">
                  <c:v>40640</c:v>
                </c:pt>
                <c:pt idx="3393">
                  <c:v>40641</c:v>
                </c:pt>
                <c:pt idx="3394">
                  <c:v>40644</c:v>
                </c:pt>
                <c:pt idx="3395">
                  <c:v>40645</c:v>
                </c:pt>
                <c:pt idx="3396">
                  <c:v>40646</c:v>
                </c:pt>
                <c:pt idx="3397">
                  <c:v>40647</c:v>
                </c:pt>
                <c:pt idx="3398">
                  <c:v>40648</c:v>
                </c:pt>
                <c:pt idx="3399">
                  <c:v>40651</c:v>
                </c:pt>
                <c:pt idx="3400">
                  <c:v>40652</c:v>
                </c:pt>
                <c:pt idx="3401">
                  <c:v>40653</c:v>
                </c:pt>
                <c:pt idx="3402">
                  <c:v>40654</c:v>
                </c:pt>
                <c:pt idx="3403">
                  <c:v>40658</c:v>
                </c:pt>
                <c:pt idx="3404">
                  <c:v>40659</c:v>
                </c:pt>
                <c:pt idx="3405">
                  <c:v>40660</c:v>
                </c:pt>
                <c:pt idx="3406">
                  <c:v>40661</c:v>
                </c:pt>
                <c:pt idx="3407">
                  <c:v>40662</c:v>
                </c:pt>
                <c:pt idx="3408">
                  <c:v>40665</c:v>
                </c:pt>
                <c:pt idx="3409">
                  <c:v>40666</c:v>
                </c:pt>
                <c:pt idx="3410">
                  <c:v>40667</c:v>
                </c:pt>
                <c:pt idx="3411">
                  <c:v>40668</c:v>
                </c:pt>
                <c:pt idx="3412">
                  <c:v>40669</c:v>
                </c:pt>
                <c:pt idx="3413">
                  <c:v>40672</c:v>
                </c:pt>
                <c:pt idx="3414">
                  <c:v>40673</c:v>
                </c:pt>
                <c:pt idx="3415">
                  <c:v>40674</c:v>
                </c:pt>
                <c:pt idx="3416">
                  <c:v>40675</c:v>
                </c:pt>
                <c:pt idx="3417">
                  <c:v>40676</c:v>
                </c:pt>
                <c:pt idx="3418">
                  <c:v>40679</c:v>
                </c:pt>
                <c:pt idx="3419">
                  <c:v>40680</c:v>
                </c:pt>
                <c:pt idx="3420">
                  <c:v>40681</c:v>
                </c:pt>
                <c:pt idx="3421">
                  <c:v>40682</c:v>
                </c:pt>
                <c:pt idx="3422">
                  <c:v>40683</c:v>
                </c:pt>
                <c:pt idx="3423">
                  <c:v>40686</c:v>
                </c:pt>
                <c:pt idx="3424">
                  <c:v>40687</c:v>
                </c:pt>
                <c:pt idx="3425">
                  <c:v>40688</c:v>
                </c:pt>
                <c:pt idx="3426">
                  <c:v>40689</c:v>
                </c:pt>
                <c:pt idx="3427">
                  <c:v>40690</c:v>
                </c:pt>
                <c:pt idx="3428">
                  <c:v>40694</c:v>
                </c:pt>
                <c:pt idx="3429">
                  <c:v>40695</c:v>
                </c:pt>
                <c:pt idx="3430">
                  <c:v>40696</c:v>
                </c:pt>
                <c:pt idx="3431">
                  <c:v>40697</c:v>
                </c:pt>
                <c:pt idx="3432">
                  <c:v>40700</c:v>
                </c:pt>
                <c:pt idx="3433">
                  <c:v>40701</c:v>
                </c:pt>
                <c:pt idx="3434">
                  <c:v>40702</c:v>
                </c:pt>
                <c:pt idx="3435">
                  <c:v>40703</c:v>
                </c:pt>
                <c:pt idx="3436">
                  <c:v>40704</c:v>
                </c:pt>
                <c:pt idx="3437">
                  <c:v>40707</c:v>
                </c:pt>
                <c:pt idx="3438">
                  <c:v>40708</c:v>
                </c:pt>
                <c:pt idx="3439">
                  <c:v>40709</c:v>
                </c:pt>
                <c:pt idx="3440">
                  <c:v>40710</c:v>
                </c:pt>
                <c:pt idx="3441">
                  <c:v>40711</c:v>
                </c:pt>
                <c:pt idx="3442">
                  <c:v>40714</c:v>
                </c:pt>
                <c:pt idx="3443">
                  <c:v>40715</c:v>
                </c:pt>
                <c:pt idx="3444">
                  <c:v>40716</c:v>
                </c:pt>
                <c:pt idx="3445">
                  <c:v>40717</c:v>
                </c:pt>
                <c:pt idx="3446">
                  <c:v>40718</c:v>
                </c:pt>
                <c:pt idx="3447">
                  <c:v>40721</c:v>
                </c:pt>
                <c:pt idx="3448">
                  <c:v>40722</c:v>
                </c:pt>
                <c:pt idx="3449">
                  <c:v>40723</c:v>
                </c:pt>
                <c:pt idx="3450">
                  <c:v>40724</c:v>
                </c:pt>
                <c:pt idx="3451">
                  <c:v>40725</c:v>
                </c:pt>
                <c:pt idx="3452">
                  <c:v>40729</c:v>
                </c:pt>
                <c:pt idx="3453">
                  <c:v>40730</c:v>
                </c:pt>
                <c:pt idx="3454">
                  <c:v>40731</c:v>
                </c:pt>
                <c:pt idx="3455">
                  <c:v>40732</c:v>
                </c:pt>
                <c:pt idx="3456">
                  <c:v>40735</c:v>
                </c:pt>
                <c:pt idx="3457">
                  <c:v>40736</c:v>
                </c:pt>
                <c:pt idx="3458">
                  <c:v>40737</c:v>
                </c:pt>
                <c:pt idx="3459">
                  <c:v>40738</c:v>
                </c:pt>
                <c:pt idx="3460">
                  <c:v>40739</c:v>
                </c:pt>
                <c:pt idx="3461">
                  <c:v>40742</c:v>
                </c:pt>
                <c:pt idx="3462">
                  <c:v>40743</c:v>
                </c:pt>
                <c:pt idx="3463">
                  <c:v>40744</c:v>
                </c:pt>
                <c:pt idx="3464">
                  <c:v>40745</c:v>
                </c:pt>
                <c:pt idx="3465">
                  <c:v>40746</c:v>
                </c:pt>
                <c:pt idx="3466">
                  <c:v>40749</c:v>
                </c:pt>
                <c:pt idx="3467">
                  <c:v>40750</c:v>
                </c:pt>
                <c:pt idx="3468">
                  <c:v>40751</c:v>
                </c:pt>
                <c:pt idx="3469">
                  <c:v>40752</c:v>
                </c:pt>
                <c:pt idx="3470">
                  <c:v>40753</c:v>
                </c:pt>
                <c:pt idx="3471">
                  <c:v>40756</c:v>
                </c:pt>
                <c:pt idx="3472">
                  <c:v>40757</c:v>
                </c:pt>
                <c:pt idx="3473">
                  <c:v>40758</c:v>
                </c:pt>
                <c:pt idx="3474">
                  <c:v>40759</c:v>
                </c:pt>
                <c:pt idx="3475">
                  <c:v>40760</c:v>
                </c:pt>
                <c:pt idx="3476">
                  <c:v>40763</c:v>
                </c:pt>
                <c:pt idx="3477">
                  <c:v>40764</c:v>
                </c:pt>
                <c:pt idx="3478">
                  <c:v>40765</c:v>
                </c:pt>
                <c:pt idx="3479">
                  <c:v>40766</c:v>
                </c:pt>
                <c:pt idx="3480">
                  <c:v>40767</c:v>
                </c:pt>
                <c:pt idx="3481">
                  <c:v>40770</c:v>
                </c:pt>
                <c:pt idx="3482">
                  <c:v>40771</c:v>
                </c:pt>
                <c:pt idx="3483">
                  <c:v>40772</c:v>
                </c:pt>
                <c:pt idx="3484">
                  <c:v>40773</c:v>
                </c:pt>
                <c:pt idx="3485">
                  <c:v>40774</c:v>
                </c:pt>
                <c:pt idx="3486">
                  <c:v>40777</c:v>
                </c:pt>
                <c:pt idx="3487">
                  <c:v>40778</c:v>
                </c:pt>
                <c:pt idx="3488">
                  <c:v>40779</c:v>
                </c:pt>
                <c:pt idx="3489">
                  <c:v>40780</c:v>
                </c:pt>
                <c:pt idx="3490">
                  <c:v>40781</c:v>
                </c:pt>
                <c:pt idx="3491">
                  <c:v>40784</c:v>
                </c:pt>
                <c:pt idx="3492">
                  <c:v>40785</c:v>
                </c:pt>
                <c:pt idx="3493">
                  <c:v>40786</c:v>
                </c:pt>
                <c:pt idx="3494">
                  <c:v>40787</c:v>
                </c:pt>
                <c:pt idx="3495">
                  <c:v>40788</c:v>
                </c:pt>
                <c:pt idx="3496">
                  <c:v>40792</c:v>
                </c:pt>
                <c:pt idx="3497">
                  <c:v>40793</c:v>
                </c:pt>
                <c:pt idx="3498">
                  <c:v>40794</c:v>
                </c:pt>
                <c:pt idx="3499">
                  <c:v>40795</c:v>
                </c:pt>
                <c:pt idx="3500">
                  <c:v>40798</c:v>
                </c:pt>
                <c:pt idx="3501">
                  <c:v>40799</c:v>
                </c:pt>
                <c:pt idx="3502">
                  <c:v>40800</c:v>
                </c:pt>
                <c:pt idx="3503">
                  <c:v>40801</c:v>
                </c:pt>
                <c:pt idx="3504">
                  <c:v>40802</c:v>
                </c:pt>
                <c:pt idx="3505">
                  <c:v>40805</c:v>
                </c:pt>
                <c:pt idx="3506">
                  <c:v>40806</c:v>
                </c:pt>
                <c:pt idx="3507">
                  <c:v>40807</c:v>
                </c:pt>
                <c:pt idx="3508">
                  <c:v>40808</c:v>
                </c:pt>
                <c:pt idx="3509">
                  <c:v>40809</c:v>
                </c:pt>
                <c:pt idx="3510">
                  <c:v>40812</c:v>
                </c:pt>
                <c:pt idx="3511">
                  <c:v>40813</c:v>
                </c:pt>
                <c:pt idx="3512">
                  <c:v>40814</c:v>
                </c:pt>
                <c:pt idx="3513">
                  <c:v>40815</c:v>
                </c:pt>
                <c:pt idx="3514">
                  <c:v>40816</c:v>
                </c:pt>
                <c:pt idx="3515">
                  <c:v>40819</c:v>
                </c:pt>
                <c:pt idx="3516">
                  <c:v>40820</c:v>
                </c:pt>
                <c:pt idx="3517">
                  <c:v>40821</c:v>
                </c:pt>
                <c:pt idx="3518">
                  <c:v>40822</c:v>
                </c:pt>
                <c:pt idx="3519">
                  <c:v>40823</c:v>
                </c:pt>
                <c:pt idx="3520">
                  <c:v>40826</c:v>
                </c:pt>
                <c:pt idx="3521">
                  <c:v>40827</c:v>
                </c:pt>
                <c:pt idx="3522">
                  <c:v>40828</c:v>
                </c:pt>
                <c:pt idx="3523">
                  <c:v>40829</c:v>
                </c:pt>
                <c:pt idx="3524">
                  <c:v>40830</c:v>
                </c:pt>
                <c:pt idx="3525">
                  <c:v>40833</c:v>
                </c:pt>
                <c:pt idx="3526">
                  <c:v>40834</c:v>
                </c:pt>
                <c:pt idx="3527">
                  <c:v>40835</c:v>
                </c:pt>
                <c:pt idx="3528">
                  <c:v>40836</c:v>
                </c:pt>
                <c:pt idx="3529">
                  <c:v>40837</c:v>
                </c:pt>
                <c:pt idx="3530">
                  <c:v>40840</c:v>
                </c:pt>
                <c:pt idx="3531">
                  <c:v>40841</c:v>
                </c:pt>
                <c:pt idx="3532">
                  <c:v>40842</c:v>
                </c:pt>
                <c:pt idx="3533">
                  <c:v>40843</c:v>
                </c:pt>
                <c:pt idx="3534">
                  <c:v>40844</c:v>
                </c:pt>
                <c:pt idx="3535">
                  <c:v>40847</c:v>
                </c:pt>
                <c:pt idx="3536">
                  <c:v>40848</c:v>
                </c:pt>
                <c:pt idx="3537">
                  <c:v>40849</c:v>
                </c:pt>
                <c:pt idx="3538">
                  <c:v>40850</c:v>
                </c:pt>
                <c:pt idx="3539">
                  <c:v>40851</c:v>
                </c:pt>
                <c:pt idx="3540">
                  <c:v>40854</c:v>
                </c:pt>
                <c:pt idx="3541">
                  <c:v>40855</c:v>
                </c:pt>
                <c:pt idx="3542">
                  <c:v>40856</c:v>
                </c:pt>
                <c:pt idx="3543">
                  <c:v>40857</c:v>
                </c:pt>
                <c:pt idx="3544">
                  <c:v>40858</c:v>
                </c:pt>
                <c:pt idx="3545">
                  <c:v>40861</c:v>
                </c:pt>
                <c:pt idx="3546">
                  <c:v>40862</c:v>
                </c:pt>
                <c:pt idx="3547">
                  <c:v>40863</c:v>
                </c:pt>
                <c:pt idx="3548">
                  <c:v>40864</c:v>
                </c:pt>
                <c:pt idx="3549">
                  <c:v>40865</c:v>
                </c:pt>
                <c:pt idx="3550">
                  <c:v>40868</c:v>
                </c:pt>
                <c:pt idx="3551">
                  <c:v>40869</c:v>
                </c:pt>
                <c:pt idx="3552">
                  <c:v>40870</c:v>
                </c:pt>
                <c:pt idx="3553">
                  <c:v>40872</c:v>
                </c:pt>
                <c:pt idx="3554">
                  <c:v>40875</c:v>
                </c:pt>
                <c:pt idx="3555">
                  <c:v>40876</c:v>
                </c:pt>
                <c:pt idx="3556">
                  <c:v>40877</c:v>
                </c:pt>
                <c:pt idx="3557">
                  <c:v>40878</c:v>
                </c:pt>
                <c:pt idx="3558">
                  <c:v>40879</c:v>
                </c:pt>
                <c:pt idx="3559">
                  <c:v>40882</c:v>
                </c:pt>
                <c:pt idx="3560">
                  <c:v>40883</c:v>
                </c:pt>
                <c:pt idx="3561">
                  <c:v>40884</c:v>
                </c:pt>
                <c:pt idx="3562">
                  <c:v>40885</c:v>
                </c:pt>
                <c:pt idx="3563">
                  <c:v>40886</c:v>
                </c:pt>
                <c:pt idx="3564">
                  <c:v>40889</c:v>
                </c:pt>
                <c:pt idx="3565">
                  <c:v>40890</c:v>
                </c:pt>
                <c:pt idx="3566">
                  <c:v>40891</c:v>
                </c:pt>
                <c:pt idx="3567">
                  <c:v>40892</c:v>
                </c:pt>
                <c:pt idx="3568">
                  <c:v>40893</c:v>
                </c:pt>
                <c:pt idx="3569">
                  <c:v>40896</c:v>
                </c:pt>
                <c:pt idx="3570">
                  <c:v>40897</c:v>
                </c:pt>
                <c:pt idx="3571">
                  <c:v>40898</c:v>
                </c:pt>
                <c:pt idx="3572">
                  <c:v>40899</c:v>
                </c:pt>
                <c:pt idx="3573">
                  <c:v>40900</c:v>
                </c:pt>
                <c:pt idx="3574">
                  <c:v>40904</c:v>
                </c:pt>
                <c:pt idx="3575">
                  <c:v>40905</c:v>
                </c:pt>
                <c:pt idx="3576">
                  <c:v>40906</c:v>
                </c:pt>
                <c:pt idx="3577">
                  <c:v>40907</c:v>
                </c:pt>
                <c:pt idx="3578">
                  <c:v>40911</c:v>
                </c:pt>
                <c:pt idx="3579">
                  <c:v>40912</c:v>
                </c:pt>
                <c:pt idx="3580">
                  <c:v>40913</c:v>
                </c:pt>
                <c:pt idx="3581">
                  <c:v>40914</c:v>
                </c:pt>
                <c:pt idx="3582">
                  <c:v>40917</c:v>
                </c:pt>
                <c:pt idx="3583">
                  <c:v>40918</c:v>
                </c:pt>
                <c:pt idx="3584">
                  <c:v>40919</c:v>
                </c:pt>
                <c:pt idx="3585">
                  <c:v>40920</c:v>
                </c:pt>
                <c:pt idx="3586">
                  <c:v>40921</c:v>
                </c:pt>
                <c:pt idx="3587">
                  <c:v>40925</c:v>
                </c:pt>
                <c:pt idx="3588">
                  <c:v>40926</c:v>
                </c:pt>
                <c:pt idx="3589">
                  <c:v>40927</c:v>
                </c:pt>
                <c:pt idx="3590">
                  <c:v>40928</c:v>
                </c:pt>
                <c:pt idx="3591">
                  <c:v>40931</c:v>
                </c:pt>
                <c:pt idx="3592">
                  <c:v>40932</c:v>
                </c:pt>
                <c:pt idx="3593">
                  <c:v>40933</c:v>
                </c:pt>
                <c:pt idx="3594">
                  <c:v>40934</c:v>
                </c:pt>
                <c:pt idx="3595">
                  <c:v>40935</c:v>
                </c:pt>
                <c:pt idx="3596">
                  <c:v>40938</c:v>
                </c:pt>
                <c:pt idx="3597">
                  <c:v>40939</c:v>
                </c:pt>
                <c:pt idx="3598">
                  <c:v>40940</c:v>
                </c:pt>
                <c:pt idx="3599">
                  <c:v>40941</c:v>
                </c:pt>
                <c:pt idx="3600">
                  <c:v>40942</c:v>
                </c:pt>
                <c:pt idx="3601">
                  <c:v>40945</c:v>
                </c:pt>
                <c:pt idx="3602">
                  <c:v>40946</c:v>
                </c:pt>
                <c:pt idx="3603">
                  <c:v>40947</c:v>
                </c:pt>
                <c:pt idx="3604">
                  <c:v>40948</c:v>
                </c:pt>
                <c:pt idx="3605">
                  <c:v>40949</c:v>
                </c:pt>
                <c:pt idx="3606">
                  <c:v>40952</c:v>
                </c:pt>
                <c:pt idx="3607">
                  <c:v>40953</c:v>
                </c:pt>
                <c:pt idx="3608">
                  <c:v>40954</c:v>
                </c:pt>
                <c:pt idx="3609">
                  <c:v>40955</c:v>
                </c:pt>
                <c:pt idx="3610">
                  <c:v>40956</c:v>
                </c:pt>
                <c:pt idx="3611">
                  <c:v>40960</c:v>
                </c:pt>
                <c:pt idx="3612">
                  <c:v>40961</c:v>
                </c:pt>
                <c:pt idx="3613">
                  <c:v>40962</c:v>
                </c:pt>
                <c:pt idx="3614">
                  <c:v>40963</c:v>
                </c:pt>
                <c:pt idx="3615">
                  <c:v>40966</c:v>
                </c:pt>
                <c:pt idx="3616">
                  <c:v>40967</c:v>
                </c:pt>
                <c:pt idx="3617">
                  <c:v>40968</c:v>
                </c:pt>
                <c:pt idx="3618">
                  <c:v>40969</c:v>
                </c:pt>
                <c:pt idx="3619">
                  <c:v>40970</c:v>
                </c:pt>
                <c:pt idx="3620">
                  <c:v>40973</c:v>
                </c:pt>
                <c:pt idx="3621">
                  <c:v>40974</c:v>
                </c:pt>
                <c:pt idx="3622">
                  <c:v>40975</c:v>
                </c:pt>
                <c:pt idx="3623">
                  <c:v>40976</c:v>
                </c:pt>
                <c:pt idx="3624">
                  <c:v>40977</c:v>
                </c:pt>
                <c:pt idx="3625">
                  <c:v>40980</c:v>
                </c:pt>
                <c:pt idx="3626">
                  <c:v>40981</c:v>
                </c:pt>
                <c:pt idx="3627">
                  <c:v>40982</c:v>
                </c:pt>
                <c:pt idx="3628">
                  <c:v>40983</c:v>
                </c:pt>
                <c:pt idx="3629">
                  <c:v>40984</c:v>
                </c:pt>
                <c:pt idx="3630">
                  <c:v>40987</c:v>
                </c:pt>
                <c:pt idx="3631">
                  <c:v>40988</c:v>
                </c:pt>
                <c:pt idx="3632">
                  <c:v>40989</c:v>
                </c:pt>
                <c:pt idx="3633">
                  <c:v>40990</c:v>
                </c:pt>
                <c:pt idx="3634">
                  <c:v>40991</c:v>
                </c:pt>
                <c:pt idx="3635">
                  <c:v>40994</c:v>
                </c:pt>
                <c:pt idx="3636">
                  <c:v>40995</c:v>
                </c:pt>
                <c:pt idx="3637">
                  <c:v>40996</c:v>
                </c:pt>
                <c:pt idx="3638">
                  <c:v>40997</c:v>
                </c:pt>
                <c:pt idx="3639">
                  <c:v>40998</c:v>
                </c:pt>
                <c:pt idx="3640">
                  <c:v>41001</c:v>
                </c:pt>
                <c:pt idx="3641">
                  <c:v>41002</c:v>
                </c:pt>
                <c:pt idx="3642">
                  <c:v>41003</c:v>
                </c:pt>
                <c:pt idx="3643">
                  <c:v>41004</c:v>
                </c:pt>
                <c:pt idx="3644">
                  <c:v>41008</c:v>
                </c:pt>
                <c:pt idx="3645">
                  <c:v>41009</c:v>
                </c:pt>
                <c:pt idx="3646">
                  <c:v>41010</c:v>
                </c:pt>
                <c:pt idx="3647">
                  <c:v>41011</c:v>
                </c:pt>
                <c:pt idx="3648">
                  <c:v>41012</c:v>
                </c:pt>
                <c:pt idx="3649">
                  <c:v>41015</c:v>
                </c:pt>
                <c:pt idx="3650">
                  <c:v>41016</c:v>
                </c:pt>
                <c:pt idx="3651">
                  <c:v>41017</c:v>
                </c:pt>
                <c:pt idx="3652">
                  <c:v>41018</c:v>
                </c:pt>
                <c:pt idx="3653">
                  <c:v>41019</c:v>
                </c:pt>
                <c:pt idx="3654">
                  <c:v>41022</c:v>
                </c:pt>
                <c:pt idx="3655">
                  <c:v>41023</c:v>
                </c:pt>
                <c:pt idx="3656">
                  <c:v>41024</c:v>
                </c:pt>
                <c:pt idx="3657">
                  <c:v>41025</c:v>
                </c:pt>
                <c:pt idx="3658">
                  <c:v>41026</c:v>
                </c:pt>
                <c:pt idx="3659">
                  <c:v>41029</c:v>
                </c:pt>
                <c:pt idx="3660">
                  <c:v>41030</c:v>
                </c:pt>
                <c:pt idx="3661">
                  <c:v>41031</c:v>
                </c:pt>
                <c:pt idx="3662">
                  <c:v>41032</c:v>
                </c:pt>
                <c:pt idx="3663">
                  <c:v>41033</c:v>
                </c:pt>
                <c:pt idx="3664">
                  <c:v>41036</c:v>
                </c:pt>
                <c:pt idx="3665">
                  <c:v>41037</c:v>
                </c:pt>
                <c:pt idx="3666">
                  <c:v>41038</c:v>
                </c:pt>
                <c:pt idx="3667">
                  <c:v>41039</c:v>
                </c:pt>
                <c:pt idx="3668">
                  <c:v>41040</c:v>
                </c:pt>
                <c:pt idx="3669">
                  <c:v>41043</c:v>
                </c:pt>
                <c:pt idx="3670">
                  <c:v>41044</c:v>
                </c:pt>
                <c:pt idx="3671">
                  <c:v>41045</c:v>
                </c:pt>
                <c:pt idx="3672">
                  <c:v>41046</c:v>
                </c:pt>
                <c:pt idx="3673">
                  <c:v>41047</c:v>
                </c:pt>
                <c:pt idx="3674">
                  <c:v>41050</c:v>
                </c:pt>
                <c:pt idx="3675">
                  <c:v>41051</c:v>
                </c:pt>
                <c:pt idx="3676">
                  <c:v>41052</c:v>
                </c:pt>
                <c:pt idx="3677">
                  <c:v>41053</c:v>
                </c:pt>
                <c:pt idx="3678">
                  <c:v>41054</c:v>
                </c:pt>
                <c:pt idx="3679">
                  <c:v>41058</c:v>
                </c:pt>
                <c:pt idx="3680">
                  <c:v>41059</c:v>
                </c:pt>
                <c:pt idx="3681">
                  <c:v>41060</c:v>
                </c:pt>
                <c:pt idx="3682">
                  <c:v>41061</c:v>
                </c:pt>
                <c:pt idx="3683">
                  <c:v>41064</c:v>
                </c:pt>
                <c:pt idx="3684">
                  <c:v>41065</c:v>
                </c:pt>
                <c:pt idx="3685">
                  <c:v>41066</c:v>
                </c:pt>
                <c:pt idx="3686">
                  <c:v>41067</c:v>
                </c:pt>
                <c:pt idx="3687">
                  <c:v>41068</c:v>
                </c:pt>
                <c:pt idx="3688">
                  <c:v>41071</c:v>
                </c:pt>
                <c:pt idx="3689">
                  <c:v>41072</c:v>
                </c:pt>
                <c:pt idx="3690">
                  <c:v>41073</c:v>
                </c:pt>
                <c:pt idx="3691">
                  <c:v>41074</c:v>
                </c:pt>
                <c:pt idx="3692">
                  <c:v>41075</c:v>
                </c:pt>
                <c:pt idx="3693">
                  <c:v>41078</c:v>
                </c:pt>
                <c:pt idx="3694">
                  <c:v>41079</c:v>
                </c:pt>
                <c:pt idx="3695">
                  <c:v>41080</c:v>
                </c:pt>
                <c:pt idx="3696">
                  <c:v>41081</c:v>
                </c:pt>
                <c:pt idx="3697">
                  <c:v>41082</c:v>
                </c:pt>
                <c:pt idx="3698">
                  <c:v>41085</c:v>
                </c:pt>
                <c:pt idx="3699">
                  <c:v>41086</c:v>
                </c:pt>
                <c:pt idx="3700">
                  <c:v>41087</c:v>
                </c:pt>
                <c:pt idx="3701">
                  <c:v>41088</c:v>
                </c:pt>
                <c:pt idx="3702">
                  <c:v>41089</c:v>
                </c:pt>
                <c:pt idx="3703">
                  <c:v>41092</c:v>
                </c:pt>
                <c:pt idx="3704">
                  <c:v>41093</c:v>
                </c:pt>
                <c:pt idx="3705">
                  <c:v>41095</c:v>
                </c:pt>
                <c:pt idx="3706">
                  <c:v>41096</c:v>
                </c:pt>
                <c:pt idx="3707">
                  <c:v>41099</c:v>
                </c:pt>
                <c:pt idx="3708">
                  <c:v>41100</c:v>
                </c:pt>
                <c:pt idx="3709">
                  <c:v>41101</c:v>
                </c:pt>
                <c:pt idx="3710">
                  <c:v>41102</c:v>
                </c:pt>
                <c:pt idx="3711">
                  <c:v>41103</c:v>
                </c:pt>
                <c:pt idx="3712">
                  <c:v>41106</c:v>
                </c:pt>
                <c:pt idx="3713">
                  <c:v>41107</c:v>
                </c:pt>
                <c:pt idx="3714">
                  <c:v>41108</c:v>
                </c:pt>
                <c:pt idx="3715">
                  <c:v>41109</c:v>
                </c:pt>
                <c:pt idx="3716">
                  <c:v>41110</c:v>
                </c:pt>
                <c:pt idx="3717">
                  <c:v>41113</c:v>
                </c:pt>
                <c:pt idx="3718">
                  <c:v>41114</c:v>
                </c:pt>
                <c:pt idx="3719">
                  <c:v>41115</c:v>
                </c:pt>
                <c:pt idx="3720">
                  <c:v>41116</c:v>
                </c:pt>
                <c:pt idx="3721">
                  <c:v>41117</c:v>
                </c:pt>
                <c:pt idx="3722">
                  <c:v>41120</c:v>
                </c:pt>
                <c:pt idx="3723">
                  <c:v>41121</c:v>
                </c:pt>
                <c:pt idx="3724">
                  <c:v>41122</c:v>
                </c:pt>
                <c:pt idx="3725">
                  <c:v>41123</c:v>
                </c:pt>
                <c:pt idx="3726">
                  <c:v>41124</c:v>
                </c:pt>
                <c:pt idx="3727">
                  <c:v>41127</c:v>
                </c:pt>
                <c:pt idx="3728">
                  <c:v>41128</c:v>
                </c:pt>
                <c:pt idx="3729">
                  <c:v>41129</c:v>
                </c:pt>
                <c:pt idx="3730">
                  <c:v>41130</c:v>
                </c:pt>
                <c:pt idx="3731">
                  <c:v>41131</c:v>
                </c:pt>
                <c:pt idx="3732">
                  <c:v>41134</c:v>
                </c:pt>
                <c:pt idx="3733">
                  <c:v>41135</c:v>
                </c:pt>
                <c:pt idx="3734">
                  <c:v>41136</c:v>
                </c:pt>
                <c:pt idx="3735">
                  <c:v>41137</c:v>
                </c:pt>
                <c:pt idx="3736">
                  <c:v>41138</c:v>
                </c:pt>
                <c:pt idx="3737">
                  <c:v>41141</c:v>
                </c:pt>
                <c:pt idx="3738">
                  <c:v>41142</c:v>
                </c:pt>
                <c:pt idx="3739">
                  <c:v>41143</c:v>
                </c:pt>
                <c:pt idx="3740">
                  <c:v>41144</c:v>
                </c:pt>
                <c:pt idx="3741">
                  <c:v>41145</c:v>
                </c:pt>
                <c:pt idx="3742">
                  <c:v>41148</c:v>
                </c:pt>
                <c:pt idx="3743">
                  <c:v>41149</c:v>
                </c:pt>
                <c:pt idx="3744">
                  <c:v>41150</c:v>
                </c:pt>
                <c:pt idx="3745">
                  <c:v>41151</c:v>
                </c:pt>
                <c:pt idx="3746">
                  <c:v>41152</c:v>
                </c:pt>
                <c:pt idx="3747">
                  <c:v>41156</c:v>
                </c:pt>
                <c:pt idx="3748">
                  <c:v>41157</c:v>
                </c:pt>
                <c:pt idx="3749">
                  <c:v>41158</c:v>
                </c:pt>
                <c:pt idx="3750">
                  <c:v>41159</c:v>
                </c:pt>
                <c:pt idx="3751">
                  <c:v>41162</c:v>
                </c:pt>
                <c:pt idx="3752">
                  <c:v>41163</c:v>
                </c:pt>
                <c:pt idx="3753">
                  <c:v>41164</c:v>
                </c:pt>
                <c:pt idx="3754">
                  <c:v>41165</c:v>
                </c:pt>
                <c:pt idx="3755">
                  <c:v>41166</c:v>
                </c:pt>
                <c:pt idx="3756">
                  <c:v>41169</c:v>
                </c:pt>
                <c:pt idx="3757">
                  <c:v>41170</c:v>
                </c:pt>
                <c:pt idx="3758">
                  <c:v>41171</c:v>
                </c:pt>
                <c:pt idx="3759">
                  <c:v>41172</c:v>
                </c:pt>
                <c:pt idx="3760">
                  <c:v>41173</c:v>
                </c:pt>
                <c:pt idx="3761">
                  <c:v>41176</c:v>
                </c:pt>
                <c:pt idx="3762">
                  <c:v>41177</c:v>
                </c:pt>
                <c:pt idx="3763">
                  <c:v>41178</c:v>
                </c:pt>
                <c:pt idx="3764">
                  <c:v>41179</c:v>
                </c:pt>
                <c:pt idx="3765">
                  <c:v>41180</c:v>
                </c:pt>
                <c:pt idx="3766">
                  <c:v>41183</c:v>
                </c:pt>
                <c:pt idx="3767">
                  <c:v>41184</c:v>
                </c:pt>
                <c:pt idx="3768">
                  <c:v>41185</c:v>
                </c:pt>
                <c:pt idx="3769">
                  <c:v>41186</c:v>
                </c:pt>
                <c:pt idx="3770">
                  <c:v>41187</c:v>
                </c:pt>
                <c:pt idx="3771">
                  <c:v>41190</c:v>
                </c:pt>
                <c:pt idx="3772">
                  <c:v>41191</c:v>
                </c:pt>
                <c:pt idx="3773">
                  <c:v>41192</c:v>
                </c:pt>
                <c:pt idx="3774">
                  <c:v>41193</c:v>
                </c:pt>
                <c:pt idx="3775">
                  <c:v>41194</c:v>
                </c:pt>
                <c:pt idx="3776">
                  <c:v>41197</c:v>
                </c:pt>
                <c:pt idx="3777">
                  <c:v>41198</c:v>
                </c:pt>
                <c:pt idx="3778">
                  <c:v>41199</c:v>
                </c:pt>
                <c:pt idx="3779">
                  <c:v>41200</c:v>
                </c:pt>
                <c:pt idx="3780">
                  <c:v>41201</c:v>
                </c:pt>
                <c:pt idx="3781">
                  <c:v>41204</c:v>
                </c:pt>
                <c:pt idx="3782">
                  <c:v>41205</c:v>
                </c:pt>
                <c:pt idx="3783">
                  <c:v>41206</c:v>
                </c:pt>
                <c:pt idx="3784">
                  <c:v>41207</c:v>
                </c:pt>
                <c:pt idx="3785">
                  <c:v>41208</c:v>
                </c:pt>
                <c:pt idx="3786">
                  <c:v>41213</c:v>
                </c:pt>
                <c:pt idx="3787">
                  <c:v>41214</c:v>
                </c:pt>
                <c:pt idx="3788">
                  <c:v>41215</c:v>
                </c:pt>
                <c:pt idx="3789">
                  <c:v>41218</c:v>
                </c:pt>
                <c:pt idx="3790">
                  <c:v>41219</c:v>
                </c:pt>
                <c:pt idx="3791">
                  <c:v>41220</c:v>
                </c:pt>
                <c:pt idx="3792">
                  <c:v>41221</c:v>
                </c:pt>
                <c:pt idx="3793">
                  <c:v>41222</c:v>
                </c:pt>
                <c:pt idx="3794">
                  <c:v>41225</c:v>
                </c:pt>
                <c:pt idx="3795">
                  <c:v>41226</c:v>
                </c:pt>
                <c:pt idx="3796">
                  <c:v>41227</c:v>
                </c:pt>
                <c:pt idx="3797">
                  <c:v>41228</c:v>
                </c:pt>
                <c:pt idx="3798">
                  <c:v>41229</c:v>
                </c:pt>
                <c:pt idx="3799">
                  <c:v>41232</c:v>
                </c:pt>
                <c:pt idx="3800">
                  <c:v>41233</c:v>
                </c:pt>
                <c:pt idx="3801">
                  <c:v>41234</c:v>
                </c:pt>
                <c:pt idx="3802">
                  <c:v>41236</c:v>
                </c:pt>
                <c:pt idx="3803">
                  <c:v>41239</c:v>
                </c:pt>
                <c:pt idx="3804">
                  <c:v>41240</c:v>
                </c:pt>
                <c:pt idx="3805">
                  <c:v>41241</c:v>
                </c:pt>
                <c:pt idx="3806">
                  <c:v>41242</c:v>
                </c:pt>
                <c:pt idx="3807">
                  <c:v>41243</c:v>
                </c:pt>
                <c:pt idx="3808">
                  <c:v>41246</c:v>
                </c:pt>
                <c:pt idx="3809">
                  <c:v>41247</c:v>
                </c:pt>
                <c:pt idx="3810">
                  <c:v>41248</c:v>
                </c:pt>
                <c:pt idx="3811">
                  <c:v>41249</c:v>
                </c:pt>
                <c:pt idx="3812">
                  <c:v>41250</c:v>
                </c:pt>
                <c:pt idx="3813">
                  <c:v>41253</c:v>
                </c:pt>
                <c:pt idx="3814">
                  <c:v>41254</c:v>
                </c:pt>
                <c:pt idx="3815">
                  <c:v>41255</c:v>
                </c:pt>
                <c:pt idx="3816">
                  <c:v>41256</c:v>
                </c:pt>
                <c:pt idx="3817">
                  <c:v>41257</c:v>
                </c:pt>
                <c:pt idx="3818">
                  <c:v>41260</c:v>
                </c:pt>
                <c:pt idx="3819">
                  <c:v>41261</c:v>
                </c:pt>
                <c:pt idx="3820">
                  <c:v>41262</c:v>
                </c:pt>
                <c:pt idx="3821">
                  <c:v>41263</c:v>
                </c:pt>
                <c:pt idx="3822">
                  <c:v>41264</c:v>
                </c:pt>
                <c:pt idx="3823">
                  <c:v>41267</c:v>
                </c:pt>
                <c:pt idx="3824">
                  <c:v>41269</c:v>
                </c:pt>
                <c:pt idx="3825">
                  <c:v>41270</c:v>
                </c:pt>
                <c:pt idx="3826">
                  <c:v>41271</c:v>
                </c:pt>
                <c:pt idx="3827">
                  <c:v>41274</c:v>
                </c:pt>
                <c:pt idx="3828">
                  <c:v>41276</c:v>
                </c:pt>
                <c:pt idx="3829">
                  <c:v>41277</c:v>
                </c:pt>
                <c:pt idx="3830">
                  <c:v>41278</c:v>
                </c:pt>
                <c:pt idx="3831">
                  <c:v>41281</c:v>
                </c:pt>
                <c:pt idx="3832">
                  <c:v>41282</c:v>
                </c:pt>
                <c:pt idx="3833">
                  <c:v>41283</c:v>
                </c:pt>
                <c:pt idx="3834">
                  <c:v>41284</c:v>
                </c:pt>
                <c:pt idx="3835">
                  <c:v>41285</c:v>
                </c:pt>
                <c:pt idx="3836">
                  <c:v>41288</c:v>
                </c:pt>
                <c:pt idx="3837">
                  <c:v>41289</c:v>
                </c:pt>
                <c:pt idx="3838">
                  <c:v>41290</c:v>
                </c:pt>
                <c:pt idx="3839">
                  <c:v>41291</c:v>
                </c:pt>
                <c:pt idx="3840">
                  <c:v>41292</c:v>
                </c:pt>
                <c:pt idx="3841">
                  <c:v>41296</c:v>
                </c:pt>
                <c:pt idx="3842">
                  <c:v>41297</c:v>
                </c:pt>
                <c:pt idx="3843">
                  <c:v>41298</c:v>
                </c:pt>
                <c:pt idx="3844">
                  <c:v>41299</c:v>
                </c:pt>
                <c:pt idx="3845">
                  <c:v>41302</c:v>
                </c:pt>
                <c:pt idx="3846">
                  <c:v>41303</c:v>
                </c:pt>
                <c:pt idx="3847">
                  <c:v>41304</c:v>
                </c:pt>
                <c:pt idx="3848">
                  <c:v>41305</c:v>
                </c:pt>
                <c:pt idx="3849">
                  <c:v>41306</c:v>
                </c:pt>
                <c:pt idx="3850">
                  <c:v>41309</c:v>
                </c:pt>
                <c:pt idx="3851">
                  <c:v>41310</c:v>
                </c:pt>
                <c:pt idx="3852">
                  <c:v>41311</c:v>
                </c:pt>
                <c:pt idx="3853">
                  <c:v>41312</c:v>
                </c:pt>
                <c:pt idx="3854">
                  <c:v>41313</c:v>
                </c:pt>
                <c:pt idx="3855">
                  <c:v>41316</c:v>
                </c:pt>
                <c:pt idx="3856">
                  <c:v>41317</c:v>
                </c:pt>
                <c:pt idx="3857">
                  <c:v>41318</c:v>
                </c:pt>
                <c:pt idx="3858">
                  <c:v>41319</c:v>
                </c:pt>
                <c:pt idx="3859">
                  <c:v>41320</c:v>
                </c:pt>
                <c:pt idx="3860">
                  <c:v>41324</c:v>
                </c:pt>
                <c:pt idx="3861">
                  <c:v>41325</c:v>
                </c:pt>
                <c:pt idx="3862">
                  <c:v>41326</c:v>
                </c:pt>
                <c:pt idx="3863">
                  <c:v>41327</c:v>
                </c:pt>
                <c:pt idx="3864">
                  <c:v>41330</c:v>
                </c:pt>
                <c:pt idx="3865">
                  <c:v>41331</c:v>
                </c:pt>
                <c:pt idx="3866">
                  <c:v>41332</c:v>
                </c:pt>
                <c:pt idx="3867">
                  <c:v>41333</c:v>
                </c:pt>
                <c:pt idx="3868">
                  <c:v>41334</c:v>
                </c:pt>
                <c:pt idx="3869">
                  <c:v>41337</c:v>
                </c:pt>
                <c:pt idx="3870">
                  <c:v>41338</c:v>
                </c:pt>
                <c:pt idx="3871">
                  <c:v>41339</c:v>
                </c:pt>
                <c:pt idx="3872">
                  <c:v>41340</c:v>
                </c:pt>
                <c:pt idx="3873">
                  <c:v>41341</c:v>
                </c:pt>
                <c:pt idx="3874">
                  <c:v>41344</c:v>
                </c:pt>
                <c:pt idx="3875">
                  <c:v>41345</c:v>
                </c:pt>
                <c:pt idx="3876">
                  <c:v>41346</c:v>
                </c:pt>
                <c:pt idx="3877">
                  <c:v>41347</c:v>
                </c:pt>
                <c:pt idx="3878">
                  <c:v>41348</c:v>
                </c:pt>
                <c:pt idx="3879">
                  <c:v>41351</c:v>
                </c:pt>
                <c:pt idx="3880">
                  <c:v>41352</c:v>
                </c:pt>
                <c:pt idx="3881">
                  <c:v>41353</c:v>
                </c:pt>
                <c:pt idx="3882">
                  <c:v>41354</c:v>
                </c:pt>
                <c:pt idx="3883">
                  <c:v>41355</c:v>
                </c:pt>
                <c:pt idx="3884">
                  <c:v>41358</c:v>
                </c:pt>
                <c:pt idx="3885">
                  <c:v>41359</c:v>
                </c:pt>
                <c:pt idx="3886">
                  <c:v>41360</c:v>
                </c:pt>
                <c:pt idx="3887">
                  <c:v>41361</c:v>
                </c:pt>
                <c:pt idx="3888">
                  <c:v>41365</c:v>
                </c:pt>
                <c:pt idx="3889">
                  <c:v>41366</c:v>
                </c:pt>
                <c:pt idx="3890">
                  <c:v>41367</c:v>
                </c:pt>
                <c:pt idx="3891">
                  <c:v>41368</c:v>
                </c:pt>
                <c:pt idx="3892">
                  <c:v>41369</c:v>
                </c:pt>
                <c:pt idx="3893">
                  <c:v>41372</c:v>
                </c:pt>
                <c:pt idx="3894">
                  <c:v>41373</c:v>
                </c:pt>
                <c:pt idx="3895">
                  <c:v>41374</c:v>
                </c:pt>
                <c:pt idx="3896">
                  <c:v>41375</c:v>
                </c:pt>
                <c:pt idx="3897">
                  <c:v>41376</c:v>
                </c:pt>
                <c:pt idx="3898">
                  <c:v>41379</c:v>
                </c:pt>
                <c:pt idx="3899">
                  <c:v>41380</c:v>
                </c:pt>
                <c:pt idx="3900">
                  <c:v>41381</c:v>
                </c:pt>
                <c:pt idx="3901">
                  <c:v>41382</c:v>
                </c:pt>
                <c:pt idx="3902">
                  <c:v>41383</c:v>
                </c:pt>
                <c:pt idx="3903">
                  <c:v>41386</c:v>
                </c:pt>
                <c:pt idx="3904">
                  <c:v>41387</c:v>
                </c:pt>
                <c:pt idx="3905">
                  <c:v>41388</c:v>
                </c:pt>
                <c:pt idx="3906">
                  <c:v>41389</c:v>
                </c:pt>
                <c:pt idx="3907">
                  <c:v>41390</c:v>
                </c:pt>
                <c:pt idx="3908">
                  <c:v>41393</c:v>
                </c:pt>
                <c:pt idx="3909">
                  <c:v>41394</c:v>
                </c:pt>
                <c:pt idx="3910">
                  <c:v>41395</c:v>
                </c:pt>
                <c:pt idx="3911">
                  <c:v>41396</c:v>
                </c:pt>
                <c:pt idx="3912">
                  <c:v>41397</c:v>
                </c:pt>
                <c:pt idx="3913">
                  <c:v>41400</c:v>
                </c:pt>
                <c:pt idx="3914">
                  <c:v>41401</c:v>
                </c:pt>
                <c:pt idx="3915">
                  <c:v>41402</c:v>
                </c:pt>
                <c:pt idx="3916">
                  <c:v>41403</c:v>
                </c:pt>
                <c:pt idx="3917">
                  <c:v>41404</c:v>
                </c:pt>
                <c:pt idx="3918">
                  <c:v>41407</c:v>
                </c:pt>
                <c:pt idx="3919">
                  <c:v>41408</c:v>
                </c:pt>
                <c:pt idx="3920">
                  <c:v>41409</c:v>
                </c:pt>
                <c:pt idx="3921">
                  <c:v>41410</c:v>
                </c:pt>
                <c:pt idx="3922">
                  <c:v>41411</c:v>
                </c:pt>
                <c:pt idx="3923">
                  <c:v>41414</c:v>
                </c:pt>
                <c:pt idx="3924">
                  <c:v>41415</c:v>
                </c:pt>
                <c:pt idx="3925">
                  <c:v>41416</c:v>
                </c:pt>
                <c:pt idx="3926">
                  <c:v>41417</c:v>
                </c:pt>
                <c:pt idx="3927">
                  <c:v>41418</c:v>
                </c:pt>
                <c:pt idx="3928">
                  <c:v>41422</c:v>
                </c:pt>
                <c:pt idx="3929">
                  <c:v>41423</c:v>
                </c:pt>
                <c:pt idx="3930">
                  <c:v>41424</c:v>
                </c:pt>
                <c:pt idx="3931">
                  <c:v>41425</c:v>
                </c:pt>
                <c:pt idx="3932">
                  <c:v>41428</c:v>
                </c:pt>
                <c:pt idx="3933">
                  <c:v>41429</c:v>
                </c:pt>
                <c:pt idx="3934">
                  <c:v>41430</c:v>
                </c:pt>
                <c:pt idx="3935">
                  <c:v>41431</c:v>
                </c:pt>
                <c:pt idx="3936">
                  <c:v>41432</c:v>
                </c:pt>
                <c:pt idx="3937">
                  <c:v>41435</c:v>
                </c:pt>
                <c:pt idx="3938">
                  <c:v>41436</c:v>
                </c:pt>
                <c:pt idx="3939">
                  <c:v>41437</c:v>
                </c:pt>
                <c:pt idx="3940">
                  <c:v>41438</c:v>
                </c:pt>
                <c:pt idx="3941">
                  <c:v>41439</c:v>
                </c:pt>
                <c:pt idx="3942">
                  <c:v>41442</c:v>
                </c:pt>
                <c:pt idx="3943">
                  <c:v>41443</c:v>
                </c:pt>
                <c:pt idx="3944">
                  <c:v>41444</c:v>
                </c:pt>
                <c:pt idx="3945">
                  <c:v>41445</c:v>
                </c:pt>
                <c:pt idx="3946">
                  <c:v>41446</c:v>
                </c:pt>
                <c:pt idx="3947">
                  <c:v>41449</c:v>
                </c:pt>
                <c:pt idx="3948">
                  <c:v>41450</c:v>
                </c:pt>
                <c:pt idx="3949">
                  <c:v>41451</c:v>
                </c:pt>
                <c:pt idx="3950">
                  <c:v>41452</c:v>
                </c:pt>
                <c:pt idx="3951">
                  <c:v>41453</c:v>
                </c:pt>
                <c:pt idx="3952">
                  <c:v>41456</c:v>
                </c:pt>
                <c:pt idx="3953">
                  <c:v>41457</c:v>
                </c:pt>
                <c:pt idx="3954">
                  <c:v>41458</c:v>
                </c:pt>
                <c:pt idx="3955">
                  <c:v>41460</c:v>
                </c:pt>
                <c:pt idx="3956">
                  <c:v>41463</c:v>
                </c:pt>
                <c:pt idx="3957">
                  <c:v>41464</c:v>
                </c:pt>
                <c:pt idx="3958">
                  <c:v>41465</c:v>
                </c:pt>
                <c:pt idx="3959">
                  <c:v>41466</c:v>
                </c:pt>
                <c:pt idx="3960">
                  <c:v>41467</c:v>
                </c:pt>
                <c:pt idx="3961">
                  <c:v>41470</c:v>
                </c:pt>
                <c:pt idx="3962">
                  <c:v>41471</c:v>
                </c:pt>
                <c:pt idx="3963">
                  <c:v>41472</c:v>
                </c:pt>
                <c:pt idx="3964">
                  <c:v>41473</c:v>
                </c:pt>
                <c:pt idx="3965">
                  <c:v>41474</c:v>
                </c:pt>
                <c:pt idx="3966">
                  <c:v>41477</c:v>
                </c:pt>
                <c:pt idx="3967">
                  <c:v>41478</c:v>
                </c:pt>
                <c:pt idx="3968">
                  <c:v>41479</c:v>
                </c:pt>
                <c:pt idx="3969">
                  <c:v>41480</c:v>
                </c:pt>
                <c:pt idx="3970">
                  <c:v>41481</c:v>
                </c:pt>
                <c:pt idx="3971">
                  <c:v>41484</c:v>
                </c:pt>
                <c:pt idx="3972">
                  <c:v>41485</c:v>
                </c:pt>
                <c:pt idx="3973">
                  <c:v>41486</c:v>
                </c:pt>
                <c:pt idx="3974">
                  <c:v>41487</c:v>
                </c:pt>
                <c:pt idx="3975">
                  <c:v>41488</c:v>
                </c:pt>
                <c:pt idx="3976">
                  <c:v>41491</c:v>
                </c:pt>
                <c:pt idx="3977">
                  <c:v>41492</c:v>
                </c:pt>
                <c:pt idx="3978">
                  <c:v>41493</c:v>
                </c:pt>
                <c:pt idx="3979">
                  <c:v>41494</c:v>
                </c:pt>
                <c:pt idx="3980">
                  <c:v>41495</c:v>
                </c:pt>
                <c:pt idx="3981">
                  <c:v>41498</c:v>
                </c:pt>
                <c:pt idx="3982">
                  <c:v>41499</c:v>
                </c:pt>
                <c:pt idx="3983">
                  <c:v>41500</c:v>
                </c:pt>
                <c:pt idx="3984">
                  <c:v>41501</c:v>
                </c:pt>
                <c:pt idx="3985">
                  <c:v>41502</c:v>
                </c:pt>
                <c:pt idx="3986">
                  <c:v>41505</c:v>
                </c:pt>
                <c:pt idx="3987">
                  <c:v>41506</c:v>
                </c:pt>
                <c:pt idx="3988">
                  <c:v>41507</c:v>
                </c:pt>
                <c:pt idx="3989">
                  <c:v>41508</c:v>
                </c:pt>
                <c:pt idx="3990">
                  <c:v>41509</c:v>
                </c:pt>
                <c:pt idx="3991">
                  <c:v>41512</c:v>
                </c:pt>
                <c:pt idx="3992">
                  <c:v>41513</c:v>
                </c:pt>
                <c:pt idx="3993">
                  <c:v>41514</c:v>
                </c:pt>
                <c:pt idx="3994">
                  <c:v>41515</c:v>
                </c:pt>
                <c:pt idx="3995">
                  <c:v>41516</c:v>
                </c:pt>
                <c:pt idx="3996">
                  <c:v>41520</c:v>
                </c:pt>
                <c:pt idx="3997">
                  <c:v>41521</c:v>
                </c:pt>
                <c:pt idx="3998">
                  <c:v>41522</c:v>
                </c:pt>
                <c:pt idx="3999">
                  <c:v>41523</c:v>
                </c:pt>
                <c:pt idx="4000">
                  <c:v>41526</c:v>
                </c:pt>
                <c:pt idx="4001">
                  <c:v>41527</c:v>
                </c:pt>
                <c:pt idx="4002">
                  <c:v>41528</c:v>
                </c:pt>
                <c:pt idx="4003">
                  <c:v>41529</c:v>
                </c:pt>
                <c:pt idx="4004">
                  <c:v>41530</c:v>
                </c:pt>
                <c:pt idx="4005">
                  <c:v>41533</c:v>
                </c:pt>
                <c:pt idx="4006">
                  <c:v>41534</c:v>
                </c:pt>
                <c:pt idx="4007">
                  <c:v>41535</c:v>
                </c:pt>
                <c:pt idx="4008">
                  <c:v>41536</c:v>
                </c:pt>
                <c:pt idx="4009">
                  <c:v>41537</c:v>
                </c:pt>
                <c:pt idx="4010">
                  <c:v>41540</c:v>
                </c:pt>
                <c:pt idx="4011">
                  <c:v>41541</c:v>
                </c:pt>
                <c:pt idx="4012">
                  <c:v>41542</c:v>
                </c:pt>
                <c:pt idx="4013">
                  <c:v>41543</c:v>
                </c:pt>
                <c:pt idx="4014">
                  <c:v>41544</c:v>
                </c:pt>
                <c:pt idx="4015">
                  <c:v>41547</c:v>
                </c:pt>
                <c:pt idx="4016">
                  <c:v>41548</c:v>
                </c:pt>
                <c:pt idx="4017">
                  <c:v>41549</c:v>
                </c:pt>
                <c:pt idx="4018">
                  <c:v>41550</c:v>
                </c:pt>
                <c:pt idx="4019">
                  <c:v>41551</c:v>
                </c:pt>
                <c:pt idx="4020">
                  <c:v>41554</c:v>
                </c:pt>
                <c:pt idx="4021">
                  <c:v>41555</c:v>
                </c:pt>
                <c:pt idx="4022">
                  <c:v>41556</c:v>
                </c:pt>
                <c:pt idx="4023">
                  <c:v>41557</c:v>
                </c:pt>
                <c:pt idx="4024">
                  <c:v>41558</c:v>
                </c:pt>
                <c:pt idx="4025">
                  <c:v>41561</c:v>
                </c:pt>
                <c:pt idx="4026">
                  <c:v>41562</c:v>
                </c:pt>
                <c:pt idx="4027">
                  <c:v>41563</c:v>
                </c:pt>
                <c:pt idx="4028">
                  <c:v>41564</c:v>
                </c:pt>
                <c:pt idx="4029">
                  <c:v>41565</c:v>
                </c:pt>
                <c:pt idx="4030">
                  <c:v>41568</c:v>
                </c:pt>
                <c:pt idx="4031">
                  <c:v>41569</c:v>
                </c:pt>
                <c:pt idx="4032">
                  <c:v>41570</c:v>
                </c:pt>
                <c:pt idx="4033">
                  <c:v>41571</c:v>
                </c:pt>
                <c:pt idx="4034">
                  <c:v>41572</c:v>
                </c:pt>
                <c:pt idx="4035">
                  <c:v>41575</c:v>
                </c:pt>
                <c:pt idx="4036">
                  <c:v>41576</c:v>
                </c:pt>
                <c:pt idx="4037">
                  <c:v>41577</c:v>
                </c:pt>
                <c:pt idx="4038">
                  <c:v>41578</c:v>
                </c:pt>
                <c:pt idx="4039">
                  <c:v>41579</c:v>
                </c:pt>
                <c:pt idx="4040">
                  <c:v>41582</c:v>
                </c:pt>
                <c:pt idx="4041">
                  <c:v>41583</c:v>
                </c:pt>
                <c:pt idx="4042">
                  <c:v>41584</c:v>
                </c:pt>
                <c:pt idx="4043">
                  <c:v>41585</c:v>
                </c:pt>
                <c:pt idx="4044">
                  <c:v>41586</c:v>
                </c:pt>
                <c:pt idx="4045">
                  <c:v>41589</c:v>
                </c:pt>
                <c:pt idx="4046">
                  <c:v>41590</c:v>
                </c:pt>
                <c:pt idx="4047">
                  <c:v>41591</c:v>
                </c:pt>
                <c:pt idx="4048">
                  <c:v>41592</c:v>
                </c:pt>
                <c:pt idx="4049">
                  <c:v>41593</c:v>
                </c:pt>
                <c:pt idx="4050">
                  <c:v>41596</c:v>
                </c:pt>
                <c:pt idx="4051">
                  <c:v>41597</c:v>
                </c:pt>
                <c:pt idx="4052">
                  <c:v>41598</c:v>
                </c:pt>
                <c:pt idx="4053">
                  <c:v>41599</c:v>
                </c:pt>
                <c:pt idx="4054">
                  <c:v>41600</c:v>
                </c:pt>
                <c:pt idx="4055">
                  <c:v>41603</c:v>
                </c:pt>
                <c:pt idx="4056">
                  <c:v>41604</c:v>
                </c:pt>
                <c:pt idx="4057">
                  <c:v>41605</c:v>
                </c:pt>
                <c:pt idx="4058">
                  <c:v>41607</c:v>
                </c:pt>
                <c:pt idx="4059">
                  <c:v>41610</c:v>
                </c:pt>
                <c:pt idx="4060">
                  <c:v>41611</c:v>
                </c:pt>
                <c:pt idx="4061">
                  <c:v>41612</c:v>
                </c:pt>
                <c:pt idx="4062">
                  <c:v>41613</c:v>
                </c:pt>
                <c:pt idx="4063">
                  <c:v>41614</c:v>
                </c:pt>
                <c:pt idx="4064">
                  <c:v>41617</c:v>
                </c:pt>
                <c:pt idx="4065">
                  <c:v>41618</c:v>
                </c:pt>
                <c:pt idx="4066">
                  <c:v>41619</c:v>
                </c:pt>
                <c:pt idx="4067">
                  <c:v>41620</c:v>
                </c:pt>
                <c:pt idx="4068">
                  <c:v>41621</c:v>
                </c:pt>
                <c:pt idx="4069">
                  <c:v>41624</c:v>
                </c:pt>
                <c:pt idx="4070">
                  <c:v>41625</c:v>
                </c:pt>
                <c:pt idx="4071">
                  <c:v>41626</c:v>
                </c:pt>
                <c:pt idx="4072">
                  <c:v>41627</c:v>
                </c:pt>
                <c:pt idx="4073">
                  <c:v>41628</c:v>
                </c:pt>
                <c:pt idx="4074">
                  <c:v>41631</c:v>
                </c:pt>
                <c:pt idx="4075">
                  <c:v>41632</c:v>
                </c:pt>
                <c:pt idx="4076">
                  <c:v>41634</c:v>
                </c:pt>
                <c:pt idx="4077">
                  <c:v>41635</c:v>
                </c:pt>
                <c:pt idx="4078">
                  <c:v>41638</c:v>
                </c:pt>
                <c:pt idx="4079">
                  <c:v>41639</c:v>
                </c:pt>
                <c:pt idx="4080">
                  <c:v>41641</c:v>
                </c:pt>
                <c:pt idx="4081">
                  <c:v>41642</c:v>
                </c:pt>
                <c:pt idx="4082">
                  <c:v>41645</c:v>
                </c:pt>
                <c:pt idx="4083">
                  <c:v>41646</c:v>
                </c:pt>
                <c:pt idx="4084">
                  <c:v>41647</c:v>
                </c:pt>
                <c:pt idx="4085">
                  <c:v>41648</c:v>
                </c:pt>
                <c:pt idx="4086">
                  <c:v>41649</c:v>
                </c:pt>
                <c:pt idx="4087">
                  <c:v>41652</c:v>
                </c:pt>
                <c:pt idx="4088">
                  <c:v>41653</c:v>
                </c:pt>
                <c:pt idx="4089">
                  <c:v>41654</c:v>
                </c:pt>
                <c:pt idx="4090">
                  <c:v>41655</c:v>
                </c:pt>
                <c:pt idx="4091">
                  <c:v>41656</c:v>
                </c:pt>
                <c:pt idx="4092">
                  <c:v>41660</c:v>
                </c:pt>
                <c:pt idx="4093">
                  <c:v>41661</c:v>
                </c:pt>
                <c:pt idx="4094">
                  <c:v>41662</c:v>
                </c:pt>
                <c:pt idx="4095">
                  <c:v>41663</c:v>
                </c:pt>
                <c:pt idx="4096">
                  <c:v>41666</c:v>
                </c:pt>
                <c:pt idx="4097">
                  <c:v>41667</c:v>
                </c:pt>
                <c:pt idx="4098">
                  <c:v>41668</c:v>
                </c:pt>
                <c:pt idx="4099">
                  <c:v>41669</c:v>
                </c:pt>
                <c:pt idx="4100">
                  <c:v>41670</c:v>
                </c:pt>
                <c:pt idx="4101">
                  <c:v>41673</c:v>
                </c:pt>
                <c:pt idx="4102">
                  <c:v>41674</c:v>
                </c:pt>
                <c:pt idx="4103">
                  <c:v>41675</c:v>
                </c:pt>
                <c:pt idx="4104">
                  <c:v>41676</c:v>
                </c:pt>
                <c:pt idx="4105">
                  <c:v>41677</c:v>
                </c:pt>
                <c:pt idx="4106">
                  <c:v>41680</c:v>
                </c:pt>
                <c:pt idx="4107">
                  <c:v>41681</c:v>
                </c:pt>
                <c:pt idx="4108">
                  <c:v>41682</c:v>
                </c:pt>
                <c:pt idx="4109">
                  <c:v>41683</c:v>
                </c:pt>
                <c:pt idx="4110">
                  <c:v>41684</c:v>
                </c:pt>
                <c:pt idx="4111">
                  <c:v>41688</c:v>
                </c:pt>
                <c:pt idx="4112">
                  <c:v>41689</c:v>
                </c:pt>
                <c:pt idx="4113">
                  <c:v>41690</c:v>
                </c:pt>
                <c:pt idx="4114">
                  <c:v>41691</c:v>
                </c:pt>
                <c:pt idx="4115">
                  <c:v>41694</c:v>
                </c:pt>
                <c:pt idx="4116">
                  <c:v>41695</c:v>
                </c:pt>
                <c:pt idx="4117">
                  <c:v>41696</c:v>
                </c:pt>
                <c:pt idx="4118">
                  <c:v>41697</c:v>
                </c:pt>
                <c:pt idx="4119">
                  <c:v>41698</c:v>
                </c:pt>
                <c:pt idx="4120">
                  <c:v>41701</c:v>
                </c:pt>
                <c:pt idx="4121">
                  <c:v>41702</c:v>
                </c:pt>
                <c:pt idx="4122">
                  <c:v>41703</c:v>
                </c:pt>
                <c:pt idx="4123">
                  <c:v>41704</c:v>
                </c:pt>
                <c:pt idx="4124">
                  <c:v>41705</c:v>
                </c:pt>
                <c:pt idx="4125">
                  <c:v>41708</c:v>
                </c:pt>
                <c:pt idx="4126">
                  <c:v>41709</c:v>
                </c:pt>
                <c:pt idx="4127">
                  <c:v>41710</c:v>
                </c:pt>
                <c:pt idx="4128">
                  <c:v>41711</c:v>
                </c:pt>
                <c:pt idx="4129">
                  <c:v>41712</c:v>
                </c:pt>
                <c:pt idx="4130">
                  <c:v>41715</c:v>
                </c:pt>
                <c:pt idx="4131">
                  <c:v>41716</c:v>
                </c:pt>
                <c:pt idx="4132">
                  <c:v>41717</c:v>
                </c:pt>
                <c:pt idx="4133">
                  <c:v>41718</c:v>
                </c:pt>
                <c:pt idx="4134">
                  <c:v>41719</c:v>
                </c:pt>
                <c:pt idx="4135">
                  <c:v>41722</c:v>
                </c:pt>
                <c:pt idx="4136">
                  <c:v>41723</c:v>
                </c:pt>
                <c:pt idx="4137">
                  <c:v>41724</c:v>
                </c:pt>
                <c:pt idx="4138">
                  <c:v>41725</c:v>
                </c:pt>
                <c:pt idx="4139">
                  <c:v>41726</c:v>
                </c:pt>
                <c:pt idx="4140">
                  <c:v>41729</c:v>
                </c:pt>
                <c:pt idx="4141">
                  <c:v>41730</c:v>
                </c:pt>
                <c:pt idx="4142">
                  <c:v>41731</c:v>
                </c:pt>
                <c:pt idx="4143">
                  <c:v>41732</c:v>
                </c:pt>
                <c:pt idx="4144">
                  <c:v>41733</c:v>
                </c:pt>
                <c:pt idx="4145">
                  <c:v>41736</c:v>
                </c:pt>
                <c:pt idx="4146">
                  <c:v>41737</c:v>
                </c:pt>
                <c:pt idx="4147">
                  <c:v>41738</c:v>
                </c:pt>
                <c:pt idx="4148">
                  <c:v>41739</c:v>
                </c:pt>
                <c:pt idx="4149">
                  <c:v>41740</c:v>
                </c:pt>
                <c:pt idx="4150">
                  <c:v>41743</c:v>
                </c:pt>
                <c:pt idx="4151">
                  <c:v>41744</c:v>
                </c:pt>
                <c:pt idx="4152">
                  <c:v>41745</c:v>
                </c:pt>
                <c:pt idx="4153">
                  <c:v>41746</c:v>
                </c:pt>
                <c:pt idx="4154">
                  <c:v>41750</c:v>
                </c:pt>
                <c:pt idx="4155">
                  <c:v>41751</c:v>
                </c:pt>
                <c:pt idx="4156">
                  <c:v>41752</c:v>
                </c:pt>
                <c:pt idx="4157">
                  <c:v>41753</c:v>
                </c:pt>
                <c:pt idx="4158">
                  <c:v>41754</c:v>
                </c:pt>
                <c:pt idx="4159">
                  <c:v>41757</c:v>
                </c:pt>
                <c:pt idx="4160">
                  <c:v>41758</c:v>
                </c:pt>
                <c:pt idx="4161">
                  <c:v>41759</c:v>
                </c:pt>
                <c:pt idx="4162">
                  <c:v>41760</c:v>
                </c:pt>
                <c:pt idx="4163">
                  <c:v>41761</c:v>
                </c:pt>
                <c:pt idx="4164">
                  <c:v>41764</c:v>
                </c:pt>
                <c:pt idx="4165">
                  <c:v>41765</c:v>
                </c:pt>
                <c:pt idx="4166">
                  <c:v>41766</c:v>
                </c:pt>
                <c:pt idx="4167">
                  <c:v>41767</c:v>
                </c:pt>
                <c:pt idx="4168">
                  <c:v>41768</c:v>
                </c:pt>
                <c:pt idx="4169">
                  <c:v>41771</c:v>
                </c:pt>
                <c:pt idx="4170">
                  <c:v>41772</c:v>
                </c:pt>
                <c:pt idx="4171">
                  <c:v>41773</c:v>
                </c:pt>
                <c:pt idx="4172">
                  <c:v>41774</c:v>
                </c:pt>
                <c:pt idx="4173">
                  <c:v>41775</c:v>
                </c:pt>
                <c:pt idx="4174">
                  <c:v>41778</c:v>
                </c:pt>
                <c:pt idx="4175">
                  <c:v>41779</c:v>
                </c:pt>
                <c:pt idx="4176">
                  <c:v>41780</c:v>
                </c:pt>
                <c:pt idx="4177">
                  <c:v>41781</c:v>
                </c:pt>
                <c:pt idx="4178">
                  <c:v>41782</c:v>
                </c:pt>
                <c:pt idx="4179">
                  <c:v>41786</c:v>
                </c:pt>
                <c:pt idx="4180">
                  <c:v>41787</c:v>
                </c:pt>
                <c:pt idx="4181">
                  <c:v>41788</c:v>
                </c:pt>
                <c:pt idx="4182">
                  <c:v>41789</c:v>
                </c:pt>
                <c:pt idx="4183">
                  <c:v>41792</c:v>
                </c:pt>
                <c:pt idx="4184">
                  <c:v>41793</c:v>
                </c:pt>
                <c:pt idx="4185">
                  <c:v>41794</c:v>
                </c:pt>
                <c:pt idx="4186">
                  <c:v>41795</c:v>
                </c:pt>
                <c:pt idx="4187">
                  <c:v>41796</c:v>
                </c:pt>
                <c:pt idx="4188">
                  <c:v>41799</c:v>
                </c:pt>
                <c:pt idx="4189">
                  <c:v>41800</c:v>
                </c:pt>
                <c:pt idx="4190">
                  <c:v>41801</c:v>
                </c:pt>
                <c:pt idx="4191">
                  <c:v>41802</c:v>
                </c:pt>
                <c:pt idx="4192">
                  <c:v>41803</c:v>
                </c:pt>
                <c:pt idx="4193">
                  <c:v>41806</c:v>
                </c:pt>
                <c:pt idx="4194">
                  <c:v>41807</c:v>
                </c:pt>
                <c:pt idx="4195">
                  <c:v>41808</c:v>
                </c:pt>
                <c:pt idx="4196">
                  <c:v>41809</c:v>
                </c:pt>
                <c:pt idx="4197">
                  <c:v>41810</c:v>
                </c:pt>
                <c:pt idx="4198">
                  <c:v>41813</c:v>
                </c:pt>
                <c:pt idx="4199">
                  <c:v>41814</c:v>
                </c:pt>
                <c:pt idx="4200">
                  <c:v>41815</c:v>
                </c:pt>
                <c:pt idx="4201">
                  <c:v>41816</c:v>
                </c:pt>
                <c:pt idx="4202">
                  <c:v>41817</c:v>
                </c:pt>
                <c:pt idx="4203">
                  <c:v>41820</c:v>
                </c:pt>
                <c:pt idx="4204">
                  <c:v>41821</c:v>
                </c:pt>
                <c:pt idx="4205">
                  <c:v>41822</c:v>
                </c:pt>
                <c:pt idx="4206">
                  <c:v>41823</c:v>
                </c:pt>
                <c:pt idx="4207">
                  <c:v>41827</c:v>
                </c:pt>
                <c:pt idx="4208">
                  <c:v>41828</c:v>
                </c:pt>
                <c:pt idx="4209">
                  <c:v>41829</c:v>
                </c:pt>
                <c:pt idx="4210">
                  <c:v>41830</c:v>
                </c:pt>
                <c:pt idx="4211">
                  <c:v>41831</c:v>
                </c:pt>
                <c:pt idx="4212">
                  <c:v>41834</c:v>
                </c:pt>
                <c:pt idx="4213">
                  <c:v>41835</c:v>
                </c:pt>
                <c:pt idx="4214">
                  <c:v>41836</c:v>
                </c:pt>
                <c:pt idx="4215">
                  <c:v>41837</c:v>
                </c:pt>
                <c:pt idx="4216">
                  <c:v>41838</c:v>
                </c:pt>
                <c:pt idx="4217">
                  <c:v>41841</c:v>
                </c:pt>
                <c:pt idx="4218">
                  <c:v>41842</c:v>
                </c:pt>
                <c:pt idx="4219">
                  <c:v>41843</c:v>
                </c:pt>
                <c:pt idx="4220">
                  <c:v>41844</c:v>
                </c:pt>
                <c:pt idx="4221">
                  <c:v>41845</c:v>
                </c:pt>
                <c:pt idx="4222">
                  <c:v>41848</c:v>
                </c:pt>
                <c:pt idx="4223">
                  <c:v>41849</c:v>
                </c:pt>
                <c:pt idx="4224">
                  <c:v>41850</c:v>
                </c:pt>
                <c:pt idx="4225">
                  <c:v>41851</c:v>
                </c:pt>
                <c:pt idx="4226">
                  <c:v>41852</c:v>
                </c:pt>
                <c:pt idx="4227">
                  <c:v>41855</c:v>
                </c:pt>
                <c:pt idx="4228">
                  <c:v>41856</c:v>
                </c:pt>
                <c:pt idx="4229">
                  <c:v>41857</c:v>
                </c:pt>
                <c:pt idx="4230">
                  <c:v>41858</c:v>
                </c:pt>
                <c:pt idx="4231">
                  <c:v>41859</c:v>
                </c:pt>
                <c:pt idx="4232">
                  <c:v>41862</c:v>
                </c:pt>
                <c:pt idx="4233">
                  <c:v>41863</c:v>
                </c:pt>
                <c:pt idx="4234">
                  <c:v>41864</c:v>
                </c:pt>
                <c:pt idx="4235">
                  <c:v>41865</c:v>
                </c:pt>
                <c:pt idx="4236">
                  <c:v>41866</c:v>
                </c:pt>
                <c:pt idx="4237">
                  <c:v>41869</c:v>
                </c:pt>
                <c:pt idx="4238">
                  <c:v>41870</c:v>
                </c:pt>
                <c:pt idx="4239">
                  <c:v>41871</c:v>
                </c:pt>
                <c:pt idx="4240">
                  <c:v>41872</c:v>
                </c:pt>
                <c:pt idx="4241">
                  <c:v>41873</c:v>
                </c:pt>
                <c:pt idx="4242">
                  <c:v>41876</c:v>
                </c:pt>
                <c:pt idx="4243">
                  <c:v>41877</c:v>
                </c:pt>
                <c:pt idx="4244">
                  <c:v>41878</c:v>
                </c:pt>
                <c:pt idx="4245">
                  <c:v>41879</c:v>
                </c:pt>
                <c:pt idx="4246">
                  <c:v>41880</c:v>
                </c:pt>
                <c:pt idx="4247">
                  <c:v>41884</c:v>
                </c:pt>
                <c:pt idx="4248">
                  <c:v>41885</c:v>
                </c:pt>
                <c:pt idx="4249">
                  <c:v>41886</c:v>
                </c:pt>
                <c:pt idx="4250">
                  <c:v>41887</c:v>
                </c:pt>
                <c:pt idx="4251">
                  <c:v>41890</c:v>
                </c:pt>
                <c:pt idx="4252">
                  <c:v>41891</c:v>
                </c:pt>
                <c:pt idx="4253">
                  <c:v>41892</c:v>
                </c:pt>
                <c:pt idx="4254">
                  <c:v>41893</c:v>
                </c:pt>
                <c:pt idx="4255">
                  <c:v>41894</c:v>
                </c:pt>
                <c:pt idx="4256">
                  <c:v>41897</c:v>
                </c:pt>
                <c:pt idx="4257">
                  <c:v>41898</c:v>
                </c:pt>
                <c:pt idx="4258">
                  <c:v>41899</c:v>
                </c:pt>
                <c:pt idx="4259">
                  <c:v>41900</c:v>
                </c:pt>
                <c:pt idx="4260">
                  <c:v>41901</c:v>
                </c:pt>
                <c:pt idx="4261">
                  <c:v>41904</c:v>
                </c:pt>
                <c:pt idx="4262">
                  <c:v>41905</c:v>
                </c:pt>
                <c:pt idx="4263">
                  <c:v>41906</c:v>
                </c:pt>
                <c:pt idx="4264">
                  <c:v>41907</c:v>
                </c:pt>
                <c:pt idx="4265">
                  <c:v>41908</c:v>
                </c:pt>
                <c:pt idx="4266">
                  <c:v>41911</c:v>
                </c:pt>
                <c:pt idx="4267">
                  <c:v>41912</c:v>
                </c:pt>
                <c:pt idx="4268">
                  <c:v>41913</c:v>
                </c:pt>
                <c:pt idx="4269">
                  <c:v>41914</c:v>
                </c:pt>
                <c:pt idx="4270">
                  <c:v>41915</c:v>
                </c:pt>
                <c:pt idx="4271">
                  <c:v>41918</c:v>
                </c:pt>
                <c:pt idx="4272">
                  <c:v>41919</c:v>
                </c:pt>
                <c:pt idx="4273">
                  <c:v>41920</c:v>
                </c:pt>
                <c:pt idx="4274">
                  <c:v>41921</c:v>
                </c:pt>
                <c:pt idx="4275">
                  <c:v>41922</c:v>
                </c:pt>
                <c:pt idx="4276">
                  <c:v>41925</c:v>
                </c:pt>
                <c:pt idx="4277">
                  <c:v>41926</c:v>
                </c:pt>
                <c:pt idx="4278">
                  <c:v>41927</c:v>
                </c:pt>
                <c:pt idx="4279">
                  <c:v>41928</c:v>
                </c:pt>
                <c:pt idx="4280">
                  <c:v>41929</c:v>
                </c:pt>
                <c:pt idx="4281">
                  <c:v>41932</c:v>
                </c:pt>
                <c:pt idx="4282">
                  <c:v>41933</c:v>
                </c:pt>
                <c:pt idx="4283">
                  <c:v>41934</c:v>
                </c:pt>
                <c:pt idx="4284">
                  <c:v>41935</c:v>
                </c:pt>
                <c:pt idx="4285">
                  <c:v>41936</c:v>
                </c:pt>
                <c:pt idx="4286">
                  <c:v>41939</c:v>
                </c:pt>
                <c:pt idx="4287">
                  <c:v>41940</c:v>
                </c:pt>
                <c:pt idx="4288">
                  <c:v>41941</c:v>
                </c:pt>
                <c:pt idx="4289">
                  <c:v>41942</c:v>
                </c:pt>
                <c:pt idx="4290">
                  <c:v>41943</c:v>
                </c:pt>
                <c:pt idx="4291">
                  <c:v>41946</c:v>
                </c:pt>
                <c:pt idx="4292">
                  <c:v>41947</c:v>
                </c:pt>
                <c:pt idx="4293">
                  <c:v>41948</c:v>
                </c:pt>
                <c:pt idx="4294">
                  <c:v>41949</c:v>
                </c:pt>
                <c:pt idx="4295">
                  <c:v>41950</c:v>
                </c:pt>
                <c:pt idx="4296">
                  <c:v>41953</c:v>
                </c:pt>
                <c:pt idx="4297">
                  <c:v>41954</c:v>
                </c:pt>
                <c:pt idx="4298">
                  <c:v>41955</c:v>
                </c:pt>
                <c:pt idx="4299">
                  <c:v>41956</c:v>
                </c:pt>
                <c:pt idx="4300">
                  <c:v>41957</c:v>
                </c:pt>
                <c:pt idx="4301">
                  <c:v>41960</c:v>
                </c:pt>
                <c:pt idx="4302">
                  <c:v>41961</c:v>
                </c:pt>
                <c:pt idx="4303">
                  <c:v>41962</c:v>
                </c:pt>
                <c:pt idx="4304">
                  <c:v>41963</c:v>
                </c:pt>
                <c:pt idx="4305">
                  <c:v>41964</c:v>
                </c:pt>
                <c:pt idx="4306">
                  <c:v>41967</c:v>
                </c:pt>
                <c:pt idx="4307">
                  <c:v>41968</c:v>
                </c:pt>
                <c:pt idx="4308">
                  <c:v>41969</c:v>
                </c:pt>
                <c:pt idx="4309">
                  <c:v>41971</c:v>
                </c:pt>
                <c:pt idx="4310">
                  <c:v>41974</c:v>
                </c:pt>
                <c:pt idx="4311">
                  <c:v>41975</c:v>
                </c:pt>
                <c:pt idx="4312">
                  <c:v>41976</c:v>
                </c:pt>
                <c:pt idx="4313">
                  <c:v>41977</c:v>
                </c:pt>
                <c:pt idx="4314">
                  <c:v>41978</c:v>
                </c:pt>
                <c:pt idx="4315">
                  <c:v>41981</c:v>
                </c:pt>
                <c:pt idx="4316">
                  <c:v>41982</c:v>
                </c:pt>
                <c:pt idx="4317">
                  <c:v>41983</c:v>
                </c:pt>
                <c:pt idx="4318">
                  <c:v>41984</c:v>
                </c:pt>
                <c:pt idx="4319">
                  <c:v>41985</c:v>
                </c:pt>
                <c:pt idx="4320">
                  <c:v>41988</c:v>
                </c:pt>
                <c:pt idx="4321">
                  <c:v>41989</c:v>
                </c:pt>
                <c:pt idx="4322">
                  <c:v>41990</c:v>
                </c:pt>
                <c:pt idx="4323">
                  <c:v>41991</c:v>
                </c:pt>
                <c:pt idx="4324">
                  <c:v>41992</c:v>
                </c:pt>
                <c:pt idx="4325">
                  <c:v>41995</c:v>
                </c:pt>
                <c:pt idx="4326">
                  <c:v>41996</c:v>
                </c:pt>
                <c:pt idx="4327">
                  <c:v>41997</c:v>
                </c:pt>
                <c:pt idx="4328">
                  <c:v>41999</c:v>
                </c:pt>
                <c:pt idx="4329">
                  <c:v>42002</c:v>
                </c:pt>
                <c:pt idx="4330">
                  <c:v>42003</c:v>
                </c:pt>
                <c:pt idx="4331">
                  <c:v>42004</c:v>
                </c:pt>
                <c:pt idx="4332">
                  <c:v>42006</c:v>
                </c:pt>
                <c:pt idx="4333">
                  <c:v>42009</c:v>
                </c:pt>
                <c:pt idx="4334">
                  <c:v>42010</c:v>
                </c:pt>
                <c:pt idx="4335">
                  <c:v>42011</c:v>
                </c:pt>
                <c:pt idx="4336">
                  <c:v>42012</c:v>
                </c:pt>
                <c:pt idx="4337">
                  <c:v>42013</c:v>
                </c:pt>
                <c:pt idx="4338">
                  <c:v>42016</c:v>
                </c:pt>
                <c:pt idx="4339">
                  <c:v>42017</c:v>
                </c:pt>
                <c:pt idx="4340">
                  <c:v>42018</c:v>
                </c:pt>
                <c:pt idx="4341">
                  <c:v>42019</c:v>
                </c:pt>
                <c:pt idx="4342">
                  <c:v>42020</c:v>
                </c:pt>
                <c:pt idx="4343">
                  <c:v>42024</c:v>
                </c:pt>
                <c:pt idx="4344">
                  <c:v>42025</c:v>
                </c:pt>
                <c:pt idx="4345">
                  <c:v>42026</c:v>
                </c:pt>
                <c:pt idx="4346">
                  <c:v>42027</c:v>
                </c:pt>
                <c:pt idx="4347">
                  <c:v>42030</c:v>
                </c:pt>
                <c:pt idx="4348">
                  <c:v>42031</c:v>
                </c:pt>
                <c:pt idx="4349">
                  <c:v>42032</c:v>
                </c:pt>
                <c:pt idx="4350">
                  <c:v>42033</c:v>
                </c:pt>
                <c:pt idx="4351">
                  <c:v>42034</c:v>
                </c:pt>
                <c:pt idx="4352">
                  <c:v>42037</c:v>
                </c:pt>
                <c:pt idx="4353">
                  <c:v>42038</c:v>
                </c:pt>
                <c:pt idx="4354">
                  <c:v>42039</c:v>
                </c:pt>
                <c:pt idx="4355">
                  <c:v>42040</c:v>
                </c:pt>
                <c:pt idx="4356">
                  <c:v>42041</c:v>
                </c:pt>
                <c:pt idx="4357">
                  <c:v>42044</c:v>
                </c:pt>
                <c:pt idx="4358">
                  <c:v>42045</c:v>
                </c:pt>
                <c:pt idx="4359">
                  <c:v>42046</c:v>
                </c:pt>
                <c:pt idx="4360">
                  <c:v>42047</c:v>
                </c:pt>
                <c:pt idx="4361">
                  <c:v>42048</c:v>
                </c:pt>
                <c:pt idx="4362">
                  <c:v>42052</c:v>
                </c:pt>
                <c:pt idx="4363">
                  <c:v>42053</c:v>
                </c:pt>
                <c:pt idx="4364">
                  <c:v>42054</c:v>
                </c:pt>
                <c:pt idx="4365">
                  <c:v>42055</c:v>
                </c:pt>
                <c:pt idx="4366">
                  <c:v>42058</c:v>
                </c:pt>
                <c:pt idx="4367">
                  <c:v>42059</c:v>
                </c:pt>
                <c:pt idx="4368">
                  <c:v>42060</c:v>
                </c:pt>
                <c:pt idx="4369">
                  <c:v>42061</c:v>
                </c:pt>
                <c:pt idx="4370">
                  <c:v>42062</c:v>
                </c:pt>
                <c:pt idx="4371">
                  <c:v>42065</c:v>
                </c:pt>
                <c:pt idx="4372">
                  <c:v>42066</c:v>
                </c:pt>
                <c:pt idx="4373">
                  <c:v>42067</c:v>
                </c:pt>
                <c:pt idx="4374">
                  <c:v>42068</c:v>
                </c:pt>
                <c:pt idx="4375">
                  <c:v>42069</c:v>
                </c:pt>
                <c:pt idx="4376">
                  <c:v>42072</c:v>
                </c:pt>
                <c:pt idx="4377">
                  <c:v>42073</c:v>
                </c:pt>
                <c:pt idx="4378">
                  <c:v>42074</c:v>
                </c:pt>
                <c:pt idx="4379">
                  <c:v>42075</c:v>
                </c:pt>
                <c:pt idx="4380">
                  <c:v>42076</c:v>
                </c:pt>
                <c:pt idx="4381">
                  <c:v>42079</c:v>
                </c:pt>
                <c:pt idx="4382">
                  <c:v>42080</c:v>
                </c:pt>
                <c:pt idx="4383">
                  <c:v>42081</c:v>
                </c:pt>
                <c:pt idx="4384">
                  <c:v>42082</c:v>
                </c:pt>
                <c:pt idx="4385">
                  <c:v>42083</c:v>
                </c:pt>
                <c:pt idx="4386">
                  <c:v>42086</c:v>
                </c:pt>
                <c:pt idx="4387">
                  <c:v>42087</c:v>
                </c:pt>
                <c:pt idx="4388">
                  <c:v>42088</c:v>
                </c:pt>
                <c:pt idx="4389">
                  <c:v>42089</c:v>
                </c:pt>
                <c:pt idx="4390">
                  <c:v>42090</c:v>
                </c:pt>
                <c:pt idx="4391">
                  <c:v>42093</c:v>
                </c:pt>
                <c:pt idx="4392">
                  <c:v>42094</c:v>
                </c:pt>
                <c:pt idx="4393">
                  <c:v>42095</c:v>
                </c:pt>
                <c:pt idx="4394">
                  <c:v>42096</c:v>
                </c:pt>
                <c:pt idx="4395">
                  <c:v>42100</c:v>
                </c:pt>
                <c:pt idx="4396">
                  <c:v>42101</c:v>
                </c:pt>
                <c:pt idx="4397">
                  <c:v>42102</c:v>
                </c:pt>
                <c:pt idx="4398">
                  <c:v>42103</c:v>
                </c:pt>
                <c:pt idx="4399">
                  <c:v>42104</c:v>
                </c:pt>
                <c:pt idx="4400">
                  <c:v>42107</c:v>
                </c:pt>
                <c:pt idx="4401">
                  <c:v>42108</c:v>
                </c:pt>
                <c:pt idx="4402">
                  <c:v>42109</c:v>
                </c:pt>
                <c:pt idx="4403">
                  <c:v>42110</c:v>
                </c:pt>
                <c:pt idx="4404">
                  <c:v>42111</c:v>
                </c:pt>
                <c:pt idx="4405">
                  <c:v>42114</c:v>
                </c:pt>
                <c:pt idx="4406">
                  <c:v>42115</c:v>
                </c:pt>
                <c:pt idx="4407">
                  <c:v>42116</c:v>
                </c:pt>
                <c:pt idx="4408">
                  <c:v>42117</c:v>
                </c:pt>
                <c:pt idx="4409">
                  <c:v>42118</c:v>
                </c:pt>
                <c:pt idx="4410">
                  <c:v>42121</c:v>
                </c:pt>
                <c:pt idx="4411">
                  <c:v>42122</c:v>
                </c:pt>
                <c:pt idx="4412">
                  <c:v>42123</c:v>
                </c:pt>
                <c:pt idx="4413">
                  <c:v>42124</c:v>
                </c:pt>
                <c:pt idx="4414">
                  <c:v>42125</c:v>
                </c:pt>
                <c:pt idx="4415">
                  <c:v>42128</c:v>
                </c:pt>
                <c:pt idx="4416">
                  <c:v>42129</c:v>
                </c:pt>
                <c:pt idx="4417">
                  <c:v>42130</c:v>
                </c:pt>
                <c:pt idx="4418">
                  <c:v>42131</c:v>
                </c:pt>
                <c:pt idx="4419">
                  <c:v>42132</c:v>
                </c:pt>
                <c:pt idx="4420">
                  <c:v>42135</c:v>
                </c:pt>
                <c:pt idx="4421">
                  <c:v>42136</c:v>
                </c:pt>
                <c:pt idx="4422">
                  <c:v>42137</c:v>
                </c:pt>
                <c:pt idx="4423">
                  <c:v>42138</c:v>
                </c:pt>
                <c:pt idx="4424">
                  <c:v>42139</c:v>
                </c:pt>
                <c:pt idx="4425">
                  <c:v>42142</c:v>
                </c:pt>
                <c:pt idx="4426">
                  <c:v>42143</c:v>
                </c:pt>
                <c:pt idx="4427">
                  <c:v>42144</c:v>
                </c:pt>
                <c:pt idx="4428">
                  <c:v>42145</c:v>
                </c:pt>
                <c:pt idx="4429">
                  <c:v>42146</c:v>
                </c:pt>
                <c:pt idx="4430">
                  <c:v>42150</c:v>
                </c:pt>
                <c:pt idx="4431">
                  <c:v>42151</c:v>
                </c:pt>
                <c:pt idx="4432">
                  <c:v>42152</c:v>
                </c:pt>
                <c:pt idx="4433">
                  <c:v>42153</c:v>
                </c:pt>
                <c:pt idx="4434">
                  <c:v>42156</c:v>
                </c:pt>
                <c:pt idx="4435">
                  <c:v>42157</c:v>
                </c:pt>
                <c:pt idx="4436">
                  <c:v>42158</c:v>
                </c:pt>
                <c:pt idx="4437">
                  <c:v>42159</c:v>
                </c:pt>
                <c:pt idx="4438">
                  <c:v>42160</c:v>
                </c:pt>
                <c:pt idx="4439">
                  <c:v>42163</c:v>
                </c:pt>
                <c:pt idx="4440">
                  <c:v>42164</c:v>
                </c:pt>
                <c:pt idx="4441">
                  <c:v>42165</c:v>
                </c:pt>
                <c:pt idx="4442">
                  <c:v>42166</c:v>
                </c:pt>
                <c:pt idx="4443">
                  <c:v>42167</c:v>
                </c:pt>
                <c:pt idx="4444">
                  <c:v>42170</c:v>
                </c:pt>
                <c:pt idx="4445">
                  <c:v>42171</c:v>
                </c:pt>
                <c:pt idx="4446">
                  <c:v>42172</c:v>
                </c:pt>
                <c:pt idx="4447">
                  <c:v>42173</c:v>
                </c:pt>
                <c:pt idx="4448">
                  <c:v>42174</c:v>
                </c:pt>
                <c:pt idx="4449">
                  <c:v>42177</c:v>
                </c:pt>
                <c:pt idx="4450">
                  <c:v>42178</c:v>
                </c:pt>
                <c:pt idx="4451">
                  <c:v>42179</c:v>
                </c:pt>
                <c:pt idx="4452">
                  <c:v>42180</c:v>
                </c:pt>
                <c:pt idx="4453">
                  <c:v>42181</c:v>
                </c:pt>
                <c:pt idx="4454">
                  <c:v>42184</c:v>
                </c:pt>
                <c:pt idx="4455">
                  <c:v>42185</c:v>
                </c:pt>
                <c:pt idx="4456">
                  <c:v>42186</c:v>
                </c:pt>
                <c:pt idx="4457">
                  <c:v>42187</c:v>
                </c:pt>
                <c:pt idx="4458">
                  <c:v>42191</c:v>
                </c:pt>
                <c:pt idx="4459">
                  <c:v>42192</c:v>
                </c:pt>
                <c:pt idx="4460">
                  <c:v>42193</c:v>
                </c:pt>
                <c:pt idx="4461">
                  <c:v>42194</c:v>
                </c:pt>
                <c:pt idx="4462">
                  <c:v>42195</c:v>
                </c:pt>
                <c:pt idx="4463">
                  <c:v>42198</c:v>
                </c:pt>
                <c:pt idx="4464">
                  <c:v>42199</c:v>
                </c:pt>
                <c:pt idx="4465">
                  <c:v>42200</c:v>
                </c:pt>
                <c:pt idx="4466">
                  <c:v>42201</c:v>
                </c:pt>
                <c:pt idx="4467">
                  <c:v>42202</c:v>
                </c:pt>
                <c:pt idx="4468">
                  <c:v>42205</c:v>
                </c:pt>
                <c:pt idx="4469">
                  <c:v>42206</c:v>
                </c:pt>
                <c:pt idx="4470">
                  <c:v>42207</c:v>
                </c:pt>
                <c:pt idx="4471">
                  <c:v>42208</c:v>
                </c:pt>
                <c:pt idx="4472">
                  <c:v>42209</c:v>
                </c:pt>
                <c:pt idx="4473">
                  <c:v>42212</c:v>
                </c:pt>
                <c:pt idx="4474">
                  <c:v>42213</c:v>
                </c:pt>
                <c:pt idx="4475">
                  <c:v>42214</c:v>
                </c:pt>
                <c:pt idx="4476">
                  <c:v>42215</c:v>
                </c:pt>
                <c:pt idx="4477">
                  <c:v>42216</c:v>
                </c:pt>
                <c:pt idx="4478">
                  <c:v>42219</c:v>
                </c:pt>
                <c:pt idx="4479">
                  <c:v>42220</c:v>
                </c:pt>
                <c:pt idx="4480">
                  <c:v>42221</c:v>
                </c:pt>
                <c:pt idx="4481">
                  <c:v>42222</c:v>
                </c:pt>
                <c:pt idx="4482">
                  <c:v>42223</c:v>
                </c:pt>
                <c:pt idx="4483">
                  <c:v>42226</c:v>
                </c:pt>
                <c:pt idx="4484">
                  <c:v>42227</c:v>
                </c:pt>
                <c:pt idx="4485">
                  <c:v>42228</c:v>
                </c:pt>
                <c:pt idx="4486">
                  <c:v>42229</c:v>
                </c:pt>
                <c:pt idx="4487">
                  <c:v>42230</c:v>
                </c:pt>
                <c:pt idx="4488">
                  <c:v>42233</c:v>
                </c:pt>
                <c:pt idx="4489">
                  <c:v>42234</c:v>
                </c:pt>
                <c:pt idx="4490">
                  <c:v>42235</c:v>
                </c:pt>
                <c:pt idx="4491">
                  <c:v>42236</c:v>
                </c:pt>
                <c:pt idx="4492">
                  <c:v>42237</c:v>
                </c:pt>
                <c:pt idx="4493">
                  <c:v>42240</c:v>
                </c:pt>
                <c:pt idx="4494">
                  <c:v>42241</c:v>
                </c:pt>
                <c:pt idx="4495">
                  <c:v>42242</c:v>
                </c:pt>
                <c:pt idx="4496">
                  <c:v>42243</c:v>
                </c:pt>
                <c:pt idx="4497">
                  <c:v>42244</c:v>
                </c:pt>
                <c:pt idx="4498">
                  <c:v>42247</c:v>
                </c:pt>
                <c:pt idx="4499">
                  <c:v>42248</c:v>
                </c:pt>
                <c:pt idx="4500">
                  <c:v>42249</c:v>
                </c:pt>
                <c:pt idx="4501">
                  <c:v>42250</c:v>
                </c:pt>
                <c:pt idx="4502">
                  <c:v>42251</c:v>
                </c:pt>
                <c:pt idx="4503">
                  <c:v>42255</c:v>
                </c:pt>
                <c:pt idx="4504">
                  <c:v>42256</c:v>
                </c:pt>
                <c:pt idx="4505">
                  <c:v>42257</c:v>
                </c:pt>
                <c:pt idx="4506">
                  <c:v>42258</c:v>
                </c:pt>
                <c:pt idx="4507">
                  <c:v>42261</c:v>
                </c:pt>
                <c:pt idx="4508">
                  <c:v>42262</c:v>
                </c:pt>
                <c:pt idx="4509">
                  <c:v>42263</c:v>
                </c:pt>
                <c:pt idx="4510">
                  <c:v>42264</c:v>
                </c:pt>
                <c:pt idx="4511">
                  <c:v>42265</c:v>
                </c:pt>
                <c:pt idx="4512">
                  <c:v>42268</c:v>
                </c:pt>
                <c:pt idx="4513">
                  <c:v>42269</c:v>
                </c:pt>
                <c:pt idx="4514">
                  <c:v>42270</c:v>
                </c:pt>
                <c:pt idx="4515">
                  <c:v>42271</c:v>
                </c:pt>
                <c:pt idx="4516">
                  <c:v>42272</c:v>
                </c:pt>
                <c:pt idx="4517">
                  <c:v>42275</c:v>
                </c:pt>
                <c:pt idx="4518">
                  <c:v>42276</c:v>
                </c:pt>
                <c:pt idx="4519">
                  <c:v>42277</c:v>
                </c:pt>
                <c:pt idx="4520">
                  <c:v>42278</c:v>
                </c:pt>
                <c:pt idx="4521">
                  <c:v>42279</c:v>
                </c:pt>
                <c:pt idx="4522">
                  <c:v>42282</c:v>
                </c:pt>
                <c:pt idx="4523">
                  <c:v>42283</c:v>
                </c:pt>
                <c:pt idx="4524">
                  <c:v>42284</c:v>
                </c:pt>
                <c:pt idx="4525">
                  <c:v>42285</c:v>
                </c:pt>
                <c:pt idx="4526">
                  <c:v>42286</c:v>
                </c:pt>
                <c:pt idx="4527">
                  <c:v>42289</c:v>
                </c:pt>
                <c:pt idx="4528">
                  <c:v>42290</c:v>
                </c:pt>
                <c:pt idx="4529">
                  <c:v>42291</c:v>
                </c:pt>
                <c:pt idx="4530">
                  <c:v>42292</c:v>
                </c:pt>
                <c:pt idx="4531">
                  <c:v>42293</c:v>
                </c:pt>
                <c:pt idx="4532">
                  <c:v>42296</c:v>
                </c:pt>
                <c:pt idx="4533">
                  <c:v>42297</c:v>
                </c:pt>
                <c:pt idx="4534">
                  <c:v>42298</c:v>
                </c:pt>
                <c:pt idx="4535">
                  <c:v>42299</c:v>
                </c:pt>
                <c:pt idx="4536">
                  <c:v>42300</c:v>
                </c:pt>
                <c:pt idx="4537">
                  <c:v>42303</c:v>
                </c:pt>
                <c:pt idx="4538">
                  <c:v>42304</c:v>
                </c:pt>
                <c:pt idx="4539">
                  <c:v>42305</c:v>
                </c:pt>
                <c:pt idx="4540">
                  <c:v>42306</c:v>
                </c:pt>
                <c:pt idx="4541">
                  <c:v>42307</c:v>
                </c:pt>
                <c:pt idx="4542">
                  <c:v>42310</c:v>
                </c:pt>
                <c:pt idx="4543">
                  <c:v>42311</c:v>
                </c:pt>
                <c:pt idx="4544">
                  <c:v>42312</c:v>
                </c:pt>
                <c:pt idx="4545">
                  <c:v>42313</c:v>
                </c:pt>
                <c:pt idx="4546">
                  <c:v>42314</c:v>
                </c:pt>
                <c:pt idx="4547">
                  <c:v>42317</c:v>
                </c:pt>
                <c:pt idx="4548">
                  <c:v>42318</c:v>
                </c:pt>
                <c:pt idx="4549">
                  <c:v>42319</c:v>
                </c:pt>
                <c:pt idx="4550">
                  <c:v>42320</c:v>
                </c:pt>
                <c:pt idx="4551">
                  <c:v>42321</c:v>
                </c:pt>
                <c:pt idx="4552">
                  <c:v>42324</c:v>
                </c:pt>
                <c:pt idx="4553">
                  <c:v>42325</c:v>
                </c:pt>
                <c:pt idx="4554">
                  <c:v>42326</c:v>
                </c:pt>
                <c:pt idx="4555">
                  <c:v>42327</c:v>
                </c:pt>
                <c:pt idx="4556">
                  <c:v>42328</c:v>
                </c:pt>
                <c:pt idx="4557">
                  <c:v>42331</c:v>
                </c:pt>
                <c:pt idx="4558">
                  <c:v>42332</c:v>
                </c:pt>
                <c:pt idx="4559">
                  <c:v>42333</c:v>
                </c:pt>
                <c:pt idx="4560">
                  <c:v>42335</c:v>
                </c:pt>
                <c:pt idx="4561">
                  <c:v>42338</c:v>
                </c:pt>
                <c:pt idx="4562">
                  <c:v>42339</c:v>
                </c:pt>
                <c:pt idx="4563">
                  <c:v>42340</c:v>
                </c:pt>
                <c:pt idx="4564">
                  <c:v>42341</c:v>
                </c:pt>
                <c:pt idx="4565">
                  <c:v>42342</c:v>
                </c:pt>
                <c:pt idx="4566">
                  <c:v>42345</c:v>
                </c:pt>
                <c:pt idx="4567">
                  <c:v>42346</c:v>
                </c:pt>
                <c:pt idx="4568">
                  <c:v>42347</c:v>
                </c:pt>
                <c:pt idx="4569">
                  <c:v>42348</c:v>
                </c:pt>
                <c:pt idx="4570">
                  <c:v>42349</c:v>
                </c:pt>
                <c:pt idx="4571">
                  <c:v>42352</c:v>
                </c:pt>
                <c:pt idx="4572">
                  <c:v>42353</c:v>
                </c:pt>
                <c:pt idx="4573">
                  <c:v>42354</c:v>
                </c:pt>
                <c:pt idx="4574">
                  <c:v>42355</c:v>
                </c:pt>
                <c:pt idx="4575">
                  <c:v>42356</c:v>
                </c:pt>
                <c:pt idx="4576">
                  <c:v>42359</c:v>
                </c:pt>
                <c:pt idx="4577">
                  <c:v>42360</c:v>
                </c:pt>
                <c:pt idx="4578">
                  <c:v>42361</c:v>
                </c:pt>
                <c:pt idx="4579">
                  <c:v>42362</c:v>
                </c:pt>
                <c:pt idx="4580">
                  <c:v>42366</c:v>
                </c:pt>
                <c:pt idx="4581">
                  <c:v>42367</c:v>
                </c:pt>
                <c:pt idx="4582">
                  <c:v>42368</c:v>
                </c:pt>
                <c:pt idx="4583">
                  <c:v>42369</c:v>
                </c:pt>
                <c:pt idx="4584">
                  <c:v>42373</c:v>
                </c:pt>
                <c:pt idx="4585">
                  <c:v>42374</c:v>
                </c:pt>
                <c:pt idx="4586">
                  <c:v>42375</c:v>
                </c:pt>
                <c:pt idx="4587">
                  <c:v>42376</c:v>
                </c:pt>
                <c:pt idx="4588">
                  <c:v>42377</c:v>
                </c:pt>
                <c:pt idx="4589">
                  <c:v>42380</c:v>
                </c:pt>
                <c:pt idx="4590">
                  <c:v>42381</c:v>
                </c:pt>
                <c:pt idx="4591">
                  <c:v>42382</c:v>
                </c:pt>
                <c:pt idx="4592">
                  <c:v>42383</c:v>
                </c:pt>
                <c:pt idx="4593">
                  <c:v>42384</c:v>
                </c:pt>
                <c:pt idx="4594">
                  <c:v>42388</c:v>
                </c:pt>
                <c:pt idx="4595">
                  <c:v>42389</c:v>
                </c:pt>
                <c:pt idx="4596">
                  <c:v>42390</c:v>
                </c:pt>
                <c:pt idx="4597">
                  <c:v>42391</c:v>
                </c:pt>
                <c:pt idx="4598">
                  <c:v>42394</c:v>
                </c:pt>
                <c:pt idx="4599">
                  <c:v>42395</c:v>
                </c:pt>
                <c:pt idx="4600">
                  <c:v>42396</c:v>
                </c:pt>
                <c:pt idx="4601">
                  <c:v>42397</c:v>
                </c:pt>
                <c:pt idx="4602">
                  <c:v>42398</c:v>
                </c:pt>
                <c:pt idx="4603">
                  <c:v>42401</c:v>
                </c:pt>
                <c:pt idx="4604">
                  <c:v>42402</c:v>
                </c:pt>
                <c:pt idx="4605">
                  <c:v>42403</c:v>
                </c:pt>
                <c:pt idx="4606">
                  <c:v>42404</c:v>
                </c:pt>
                <c:pt idx="4607">
                  <c:v>42405</c:v>
                </c:pt>
                <c:pt idx="4608">
                  <c:v>42408</c:v>
                </c:pt>
                <c:pt idx="4609">
                  <c:v>42409</c:v>
                </c:pt>
                <c:pt idx="4610">
                  <c:v>42410</c:v>
                </c:pt>
                <c:pt idx="4611">
                  <c:v>42411</c:v>
                </c:pt>
                <c:pt idx="4612">
                  <c:v>42412</c:v>
                </c:pt>
                <c:pt idx="4613">
                  <c:v>42416</c:v>
                </c:pt>
                <c:pt idx="4614">
                  <c:v>42417</c:v>
                </c:pt>
                <c:pt idx="4615">
                  <c:v>42418</c:v>
                </c:pt>
                <c:pt idx="4616">
                  <c:v>42419</c:v>
                </c:pt>
                <c:pt idx="4617">
                  <c:v>42422</c:v>
                </c:pt>
                <c:pt idx="4618">
                  <c:v>42423</c:v>
                </c:pt>
                <c:pt idx="4619">
                  <c:v>42424</c:v>
                </c:pt>
                <c:pt idx="4620">
                  <c:v>42425</c:v>
                </c:pt>
                <c:pt idx="4621">
                  <c:v>42426</c:v>
                </c:pt>
                <c:pt idx="4622">
                  <c:v>42429</c:v>
                </c:pt>
                <c:pt idx="4623">
                  <c:v>42430</c:v>
                </c:pt>
                <c:pt idx="4624">
                  <c:v>42431</c:v>
                </c:pt>
                <c:pt idx="4625">
                  <c:v>42432</c:v>
                </c:pt>
                <c:pt idx="4626">
                  <c:v>42433</c:v>
                </c:pt>
                <c:pt idx="4627">
                  <c:v>42436</c:v>
                </c:pt>
                <c:pt idx="4628">
                  <c:v>42437</c:v>
                </c:pt>
                <c:pt idx="4629">
                  <c:v>42438</c:v>
                </c:pt>
                <c:pt idx="4630">
                  <c:v>42439</c:v>
                </c:pt>
                <c:pt idx="4631">
                  <c:v>42440</c:v>
                </c:pt>
                <c:pt idx="4632">
                  <c:v>42443</c:v>
                </c:pt>
                <c:pt idx="4633">
                  <c:v>42444</c:v>
                </c:pt>
                <c:pt idx="4634">
                  <c:v>42445</c:v>
                </c:pt>
                <c:pt idx="4635">
                  <c:v>42446</c:v>
                </c:pt>
                <c:pt idx="4636">
                  <c:v>42447</c:v>
                </c:pt>
                <c:pt idx="4637">
                  <c:v>42450</c:v>
                </c:pt>
                <c:pt idx="4638">
                  <c:v>42451</c:v>
                </c:pt>
                <c:pt idx="4639">
                  <c:v>42452</c:v>
                </c:pt>
                <c:pt idx="4640">
                  <c:v>42453</c:v>
                </c:pt>
                <c:pt idx="4641">
                  <c:v>42457</c:v>
                </c:pt>
                <c:pt idx="4642">
                  <c:v>42458</c:v>
                </c:pt>
                <c:pt idx="4643">
                  <c:v>42459</c:v>
                </c:pt>
                <c:pt idx="4644">
                  <c:v>42460</c:v>
                </c:pt>
                <c:pt idx="4645">
                  <c:v>42461</c:v>
                </c:pt>
                <c:pt idx="4646">
                  <c:v>42464</c:v>
                </c:pt>
                <c:pt idx="4647">
                  <c:v>42465</c:v>
                </c:pt>
                <c:pt idx="4648">
                  <c:v>42466</c:v>
                </c:pt>
                <c:pt idx="4649">
                  <c:v>42467</c:v>
                </c:pt>
                <c:pt idx="4650">
                  <c:v>42468</c:v>
                </c:pt>
                <c:pt idx="4651">
                  <c:v>42471</c:v>
                </c:pt>
                <c:pt idx="4652">
                  <c:v>42472</c:v>
                </c:pt>
                <c:pt idx="4653">
                  <c:v>42473</c:v>
                </c:pt>
                <c:pt idx="4654">
                  <c:v>42474</c:v>
                </c:pt>
                <c:pt idx="4655">
                  <c:v>42475</c:v>
                </c:pt>
                <c:pt idx="4656">
                  <c:v>42478</c:v>
                </c:pt>
                <c:pt idx="4657">
                  <c:v>42479</c:v>
                </c:pt>
                <c:pt idx="4658">
                  <c:v>42480</c:v>
                </c:pt>
                <c:pt idx="4659">
                  <c:v>42481</c:v>
                </c:pt>
                <c:pt idx="4660">
                  <c:v>42482</c:v>
                </c:pt>
                <c:pt idx="4661">
                  <c:v>42485</c:v>
                </c:pt>
                <c:pt idx="4662">
                  <c:v>42486</c:v>
                </c:pt>
                <c:pt idx="4663">
                  <c:v>42487</c:v>
                </c:pt>
                <c:pt idx="4664">
                  <c:v>42488</c:v>
                </c:pt>
                <c:pt idx="4665">
                  <c:v>42489</c:v>
                </c:pt>
                <c:pt idx="4666">
                  <c:v>42492</c:v>
                </c:pt>
                <c:pt idx="4667">
                  <c:v>42493</c:v>
                </c:pt>
                <c:pt idx="4668">
                  <c:v>42494</c:v>
                </c:pt>
                <c:pt idx="4669">
                  <c:v>42495</c:v>
                </c:pt>
                <c:pt idx="4670">
                  <c:v>42496</c:v>
                </c:pt>
                <c:pt idx="4671">
                  <c:v>42499</c:v>
                </c:pt>
                <c:pt idx="4672">
                  <c:v>42500</c:v>
                </c:pt>
                <c:pt idx="4673">
                  <c:v>42501</c:v>
                </c:pt>
                <c:pt idx="4674">
                  <c:v>42502</c:v>
                </c:pt>
                <c:pt idx="4675">
                  <c:v>42503</c:v>
                </c:pt>
                <c:pt idx="4676">
                  <c:v>42506</c:v>
                </c:pt>
                <c:pt idx="4677">
                  <c:v>42507</c:v>
                </c:pt>
                <c:pt idx="4678">
                  <c:v>42508</c:v>
                </c:pt>
                <c:pt idx="4679">
                  <c:v>42509</c:v>
                </c:pt>
                <c:pt idx="4680">
                  <c:v>42510</c:v>
                </c:pt>
                <c:pt idx="4681">
                  <c:v>42513</c:v>
                </c:pt>
                <c:pt idx="4682">
                  <c:v>42514</c:v>
                </c:pt>
                <c:pt idx="4683">
                  <c:v>42515</c:v>
                </c:pt>
                <c:pt idx="4684">
                  <c:v>42516</c:v>
                </c:pt>
                <c:pt idx="4685">
                  <c:v>42517</c:v>
                </c:pt>
                <c:pt idx="4686">
                  <c:v>42521</c:v>
                </c:pt>
                <c:pt idx="4687">
                  <c:v>42522</c:v>
                </c:pt>
                <c:pt idx="4688">
                  <c:v>42523</c:v>
                </c:pt>
                <c:pt idx="4689">
                  <c:v>42524</c:v>
                </c:pt>
                <c:pt idx="4690">
                  <c:v>42527</c:v>
                </c:pt>
                <c:pt idx="4691">
                  <c:v>42528</c:v>
                </c:pt>
                <c:pt idx="4692">
                  <c:v>42529</c:v>
                </c:pt>
                <c:pt idx="4693">
                  <c:v>42530</c:v>
                </c:pt>
                <c:pt idx="4694">
                  <c:v>42531</c:v>
                </c:pt>
                <c:pt idx="4695">
                  <c:v>42534</c:v>
                </c:pt>
                <c:pt idx="4696">
                  <c:v>42535</c:v>
                </c:pt>
                <c:pt idx="4697">
                  <c:v>42536</c:v>
                </c:pt>
                <c:pt idx="4698">
                  <c:v>42537</c:v>
                </c:pt>
                <c:pt idx="4699">
                  <c:v>42538</c:v>
                </c:pt>
                <c:pt idx="4700">
                  <c:v>42541</c:v>
                </c:pt>
                <c:pt idx="4701">
                  <c:v>42542</c:v>
                </c:pt>
                <c:pt idx="4702">
                  <c:v>42543</c:v>
                </c:pt>
                <c:pt idx="4703">
                  <c:v>42544</c:v>
                </c:pt>
                <c:pt idx="4704">
                  <c:v>42545</c:v>
                </c:pt>
                <c:pt idx="4705">
                  <c:v>42548</c:v>
                </c:pt>
                <c:pt idx="4706">
                  <c:v>42549</c:v>
                </c:pt>
                <c:pt idx="4707">
                  <c:v>42550</c:v>
                </c:pt>
                <c:pt idx="4708">
                  <c:v>42551</c:v>
                </c:pt>
                <c:pt idx="4709">
                  <c:v>42552</c:v>
                </c:pt>
                <c:pt idx="4710">
                  <c:v>42556</c:v>
                </c:pt>
                <c:pt idx="4711">
                  <c:v>42557</c:v>
                </c:pt>
                <c:pt idx="4712">
                  <c:v>42558</c:v>
                </c:pt>
                <c:pt idx="4713">
                  <c:v>42559</c:v>
                </c:pt>
                <c:pt idx="4714">
                  <c:v>42562</c:v>
                </c:pt>
                <c:pt idx="4715">
                  <c:v>42563</c:v>
                </c:pt>
                <c:pt idx="4716">
                  <c:v>42564</c:v>
                </c:pt>
                <c:pt idx="4717">
                  <c:v>42565</c:v>
                </c:pt>
                <c:pt idx="4718">
                  <c:v>42566</c:v>
                </c:pt>
                <c:pt idx="4719">
                  <c:v>42569</c:v>
                </c:pt>
                <c:pt idx="4720">
                  <c:v>42570</c:v>
                </c:pt>
                <c:pt idx="4721">
                  <c:v>42571</c:v>
                </c:pt>
                <c:pt idx="4722">
                  <c:v>42572</c:v>
                </c:pt>
                <c:pt idx="4723">
                  <c:v>42573</c:v>
                </c:pt>
                <c:pt idx="4724">
                  <c:v>42576</c:v>
                </c:pt>
                <c:pt idx="4725">
                  <c:v>42577</c:v>
                </c:pt>
                <c:pt idx="4726">
                  <c:v>42578</c:v>
                </c:pt>
                <c:pt idx="4727">
                  <c:v>42579</c:v>
                </c:pt>
                <c:pt idx="4728">
                  <c:v>42580</c:v>
                </c:pt>
                <c:pt idx="4729">
                  <c:v>42583</c:v>
                </c:pt>
                <c:pt idx="4730">
                  <c:v>42584</c:v>
                </c:pt>
                <c:pt idx="4731">
                  <c:v>42585</c:v>
                </c:pt>
                <c:pt idx="4732">
                  <c:v>42586</c:v>
                </c:pt>
                <c:pt idx="4733">
                  <c:v>42587</c:v>
                </c:pt>
                <c:pt idx="4734">
                  <c:v>42590</c:v>
                </c:pt>
                <c:pt idx="4735">
                  <c:v>42591</c:v>
                </c:pt>
                <c:pt idx="4736">
                  <c:v>42592</c:v>
                </c:pt>
                <c:pt idx="4737">
                  <c:v>42593</c:v>
                </c:pt>
                <c:pt idx="4738">
                  <c:v>42594</c:v>
                </c:pt>
                <c:pt idx="4739">
                  <c:v>42597</c:v>
                </c:pt>
                <c:pt idx="4740">
                  <c:v>42598</c:v>
                </c:pt>
                <c:pt idx="4741">
                  <c:v>42599</c:v>
                </c:pt>
                <c:pt idx="4742">
                  <c:v>42600</c:v>
                </c:pt>
                <c:pt idx="4743">
                  <c:v>42601</c:v>
                </c:pt>
                <c:pt idx="4744">
                  <c:v>42604</c:v>
                </c:pt>
                <c:pt idx="4745">
                  <c:v>42605</c:v>
                </c:pt>
                <c:pt idx="4746">
                  <c:v>42606</c:v>
                </c:pt>
                <c:pt idx="4747">
                  <c:v>42607</c:v>
                </c:pt>
                <c:pt idx="4748">
                  <c:v>42608</c:v>
                </c:pt>
                <c:pt idx="4749">
                  <c:v>42611</c:v>
                </c:pt>
                <c:pt idx="4750">
                  <c:v>42612</c:v>
                </c:pt>
                <c:pt idx="4751">
                  <c:v>42613</c:v>
                </c:pt>
                <c:pt idx="4752">
                  <c:v>42614</c:v>
                </c:pt>
                <c:pt idx="4753">
                  <c:v>42615</c:v>
                </c:pt>
                <c:pt idx="4754">
                  <c:v>42619</c:v>
                </c:pt>
                <c:pt idx="4755">
                  <c:v>42620</c:v>
                </c:pt>
                <c:pt idx="4756">
                  <c:v>42621</c:v>
                </c:pt>
                <c:pt idx="4757">
                  <c:v>42622</c:v>
                </c:pt>
                <c:pt idx="4758">
                  <c:v>42625</c:v>
                </c:pt>
                <c:pt idx="4759">
                  <c:v>42626</c:v>
                </c:pt>
                <c:pt idx="4760">
                  <c:v>42627</c:v>
                </c:pt>
                <c:pt idx="4761">
                  <c:v>42628</c:v>
                </c:pt>
                <c:pt idx="4762">
                  <c:v>42629</c:v>
                </c:pt>
                <c:pt idx="4763">
                  <c:v>42632</c:v>
                </c:pt>
                <c:pt idx="4764">
                  <c:v>42633</c:v>
                </c:pt>
                <c:pt idx="4765">
                  <c:v>42634</c:v>
                </c:pt>
                <c:pt idx="4766">
                  <c:v>42635</c:v>
                </c:pt>
                <c:pt idx="4767">
                  <c:v>42636</c:v>
                </c:pt>
                <c:pt idx="4768">
                  <c:v>42639</c:v>
                </c:pt>
                <c:pt idx="4769">
                  <c:v>42640</c:v>
                </c:pt>
                <c:pt idx="4770">
                  <c:v>42641</c:v>
                </c:pt>
                <c:pt idx="4771">
                  <c:v>42642</c:v>
                </c:pt>
                <c:pt idx="4772">
                  <c:v>42643</c:v>
                </c:pt>
                <c:pt idx="4773">
                  <c:v>42646</c:v>
                </c:pt>
                <c:pt idx="4774">
                  <c:v>42647</c:v>
                </c:pt>
                <c:pt idx="4775">
                  <c:v>42648</c:v>
                </c:pt>
                <c:pt idx="4776">
                  <c:v>42649</c:v>
                </c:pt>
                <c:pt idx="4777">
                  <c:v>42650</c:v>
                </c:pt>
                <c:pt idx="4778">
                  <c:v>42653</c:v>
                </c:pt>
                <c:pt idx="4779">
                  <c:v>42654</c:v>
                </c:pt>
                <c:pt idx="4780">
                  <c:v>42655</c:v>
                </c:pt>
                <c:pt idx="4781">
                  <c:v>42656</c:v>
                </c:pt>
                <c:pt idx="4782">
                  <c:v>42657</c:v>
                </c:pt>
                <c:pt idx="4783">
                  <c:v>42660</c:v>
                </c:pt>
                <c:pt idx="4784">
                  <c:v>42661</c:v>
                </c:pt>
                <c:pt idx="4785">
                  <c:v>42662</c:v>
                </c:pt>
                <c:pt idx="4786">
                  <c:v>42663</c:v>
                </c:pt>
                <c:pt idx="4787">
                  <c:v>42664</c:v>
                </c:pt>
                <c:pt idx="4788">
                  <c:v>42667</c:v>
                </c:pt>
                <c:pt idx="4789">
                  <c:v>42668</c:v>
                </c:pt>
                <c:pt idx="4790">
                  <c:v>42669</c:v>
                </c:pt>
                <c:pt idx="4791">
                  <c:v>42670</c:v>
                </c:pt>
                <c:pt idx="4792">
                  <c:v>42671</c:v>
                </c:pt>
                <c:pt idx="4793">
                  <c:v>42674</c:v>
                </c:pt>
                <c:pt idx="4794">
                  <c:v>42675</c:v>
                </c:pt>
                <c:pt idx="4795">
                  <c:v>42676</c:v>
                </c:pt>
                <c:pt idx="4796">
                  <c:v>42677</c:v>
                </c:pt>
                <c:pt idx="4797">
                  <c:v>42678</c:v>
                </c:pt>
                <c:pt idx="4798">
                  <c:v>42681</c:v>
                </c:pt>
                <c:pt idx="4799">
                  <c:v>42682</c:v>
                </c:pt>
                <c:pt idx="4800">
                  <c:v>42683</c:v>
                </c:pt>
                <c:pt idx="4801">
                  <c:v>42684</c:v>
                </c:pt>
                <c:pt idx="4802">
                  <c:v>42685</c:v>
                </c:pt>
                <c:pt idx="4803">
                  <c:v>42688</c:v>
                </c:pt>
                <c:pt idx="4804">
                  <c:v>42689</c:v>
                </c:pt>
                <c:pt idx="4805">
                  <c:v>42690</c:v>
                </c:pt>
                <c:pt idx="4806">
                  <c:v>42691</c:v>
                </c:pt>
                <c:pt idx="4807">
                  <c:v>42692</c:v>
                </c:pt>
                <c:pt idx="4808">
                  <c:v>42695</c:v>
                </c:pt>
                <c:pt idx="4809">
                  <c:v>42696</c:v>
                </c:pt>
                <c:pt idx="4810">
                  <c:v>42697</c:v>
                </c:pt>
                <c:pt idx="4811">
                  <c:v>42699</c:v>
                </c:pt>
                <c:pt idx="4812">
                  <c:v>42702</c:v>
                </c:pt>
                <c:pt idx="4813">
                  <c:v>42703</c:v>
                </c:pt>
                <c:pt idx="4814">
                  <c:v>42704</c:v>
                </c:pt>
                <c:pt idx="4815">
                  <c:v>42705</c:v>
                </c:pt>
                <c:pt idx="4816">
                  <c:v>42706</c:v>
                </c:pt>
                <c:pt idx="4817">
                  <c:v>42709</c:v>
                </c:pt>
                <c:pt idx="4818">
                  <c:v>42710</c:v>
                </c:pt>
                <c:pt idx="4819">
                  <c:v>42711</c:v>
                </c:pt>
                <c:pt idx="4820">
                  <c:v>42712</c:v>
                </c:pt>
                <c:pt idx="4821">
                  <c:v>42713</c:v>
                </c:pt>
                <c:pt idx="4822">
                  <c:v>42716</c:v>
                </c:pt>
                <c:pt idx="4823">
                  <c:v>42717</c:v>
                </c:pt>
                <c:pt idx="4824">
                  <c:v>42718</c:v>
                </c:pt>
                <c:pt idx="4825">
                  <c:v>42719</c:v>
                </c:pt>
                <c:pt idx="4826">
                  <c:v>42720</c:v>
                </c:pt>
                <c:pt idx="4827">
                  <c:v>42723</c:v>
                </c:pt>
                <c:pt idx="4828">
                  <c:v>42724</c:v>
                </c:pt>
                <c:pt idx="4829">
                  <c:v>42725</c:v>
                </c:pt>
                <c:pt idx="4830">
                  <c:v>42726</c:v>
                </c:pt>
                <c:pt idx="4831">
                  <c:v>42727</c:v>
                </c:pt>
                <c:pt idx="4832">
                  <c:v>42731</c:v>
                </c:pt>
                <c:pt idx="4833">
                  <c:v>42732</c:v>
                </c:pt>
                <c:pt idx="4834">
                  <c:v>42733</c:v>
                </c:pt>
                <c:pt idx="4835">
                  <c:v>42734</c:v>
                </c:pt>
                <c:pt idx="4836">
                  <c:v>42738</c:v>
                </c:pt>
                <c:pt idx="4837">
                  <c:v>42739</c:v>
                </c:pt>
                <c:pt idx="4838">
                  <c:v>42740</c:v>
                </c:pt>
                <c:pt idx="4839">
                  <c:v>42741</c:v>
                </c:pt>
                <c:pt idx="4840">
                  <c:v>42744</c:v>
                </c:pt>
                <c:pt idx="4841">
                  <c:v>42745</c:v>
                </c:pt>
                <c:pt idx="4842">
                  <c:v>42746</c:v>
                </c:pt>
                <c:pt idx="4843">
                  <c:v>42747</c:v>
                </c:pt>
                <c:pt idx="4844">
                  <c:v>42748</c:v>
                </c:pt>
                <c:pt idx="4845">
                  <c:v>42752</c:v>
                </c:pt>
                <c:pt idx="4846">
                  <c:v>42753</c:v>
                </c:pt>
                <c:pt idx="4847">
                  <c:v>42754</c:v>
                </c:pt>
                <c:pt idx="4848">
                  <c:v>42755</c:v>
                </c:pt>
                <c:pt idx="4849">
                  <c:v>42758</c:v>
                </c:pt>
                <c:pt idx="4850">
                  <c:v>42759</c:v>
                </c:pt>
                <c:pt idx="4851">
                  <c:v>42760</c:v>
                </c:pt>
                <c:pt idx="4852">
                  <c:v>42761</c:v>
                </c:pt>
                <c:pt idx="4853">
                  <c:v>42762</c:v>
                </c:pt>
                <c:pt idx="4854">
                  <c:v>42765</c:v>
                </c:pt>
                <c:pt idx="4855">
                  <c:v>42766</c:v>
                </c:pt>
                <c:pt idx="4856">
                  <c:v>42767</c:v>
                </c:pt>
                <c:pt idx="4857">
                  <c:v>42768</c:v>
                </c:pt>
                <c:pt idx="4858">
                  <c:v>42769</c:v>
                </c:pt>
                <c:pt idx="4859">
                  <c:v>42772</c:v>
                </c:pt>
                <c:pt idx="4860">
                  <c:v>42773</c:v>
                </c:pt>
                <c:pt idx="4861">
                  <c:v>42774</c:v>
                </c:pt>
                <c:pt idx="4862">
                  <c:v>42775</c:v>
                </c:pt>
                <c:pt idx="4863">
                  <c:v>42776</c:v>
                </c:pt>
                <c:pt idx="4864">
                  <c:v>42779</c:v>
                </c:pt>
                <c:pt idx="4865">
                  <c:v>42780</c:v>
                </c:pt>
                <c:pt idx="4866">
                  <c:v>42781</c:v>
                </c:pt>
                <c:pt idx="4867">
                  <c:v>42782</c:v>
                </c:pt>
                <c:pt idx="4868">
                  <c:v>42783</c:v>
                </c:pt>
                <c:pt idx="4869">
                  <c:v>42787</c:v>
                </c:pt>
                <c:pt idx="4870">
                  <c:v>42788</c:v>
                </c:pt>
                <c:pt idx="4871">
                  <c:v>42789</c:v>
                </c:pt>
                <c:pt idx="4872">
                  <c:v>42790</c:v>
                </c:pt>
                <c:pt idx="4873">
                  <c:v>42793</c:v>
                </c:pt>
                <c:pt idx="4874">
                  <c:v>42794</c:v>
                </c:pt>
                <c:pt idx="4875">
                  <c:v>42795</c:v>
                </c:pt>
                <c:pt idx="4876">
                  <c:v>42796</c:v>
                </c:pt>
                <c:pt idx="4877">
                  <c:v>42797</c:v>
                </c:pt>
                <c:pt idx="4878">
                  <c:v>42800</c:v>
                </c:pt>
                <c:pt idx="4879">
                  <c:v>42801</c:v>
                </c:pt>
                <c:pt idx="4880">
                  <c:v>42802</c:v>
                </c:pt>
                <c:pt idx="4881">
                  <c:v>42803</c:v>
                </c:pt>
                <c:pt idx="4882">
                  <c:v>42804</c:v>
                </c:pt>
                <c:pt idx="4883">
                  <c:v>42807</c:v>
                </c:pt>
                <c:pt idx="4884">
                  <c:v>42808</c:v>
                </c:pt>
                <c:pt idx="4885">
                  <c:v>42809</c:v>
                </c:pt>
                <c:pt idx="4886">
                  <c:v>42810</c:v>
                </c:pt>
                <c:pt idx="4887">
                  <c:v>42811</c:v>
                </c:pt>
                <c:pt idx="4888">
                  <c:v>42814</c:v>
                </c:pt>
                <c:pt idx="4889">
                  <c:v>42815</c:v>
                </c:pt>
                <c:pt idx="4890">
                  <c:v>42816</c:v>
                </c:pt>
                <c:pt idx="4891">
                  <c:v>42817</c:v>
                </c:pt>
                <c:pt idx="4892">
                  <c:v>42818</c:v>
                </c:pt>
                <c:pt idx="4893">
                  <c:v>42821</c:v>
                </c:pt>
                <c:pt idx="4894">
                  <c:v>42822</c:v>
                </c:pt>
                <c:pt idx="4895">
                  <c:v>42823</c:v>
                </c:pt>
                <c:pt idx="4896">
                  <c:v>42824</c:v>
                </c:pt>
                <c:pt idx="4897">
                  <c:v>42825</c:v>
                </c:pt>
                <c:pt idx="4898">
                  <c:v>42828</c:v>
                </c:pt>
                <c:pt idx="4899">
                  <c:v>42829</c:v>
                </c:pt>
                <c:pt idx="4900">
                  <c:v>42830</c:v>
                </c:pt>
                <c:pt idx="4901">
                  <c:v>42831</c:v>
                </c:pt>
                <c:pt idx="4902">
                  <c:v>42832</c:v>
                </c:pt>
                <c:pt idx="4903">
                  <c:v>42835</c:v>
                </c:pt>
                <c:pt idx="4904">
                  <c:v>42836</c:v>
                </c:pt>
                <c:pt idx="4905">
                  <c:v>42837</c:v>
                </c:pt>
                <c:pt idx="4906">
                  <c:v>42838</c:v>
                </c:pt>
                <c:pt idx="4907">
                  <c:v>42842</c:v>
                </c:pt>
                <c:pt idx="4908">
                  <c:v>42843</c:v>
                </c:pt>
                <c:pt idx="4909">
                  <c:v>42844</c:v>
                </c:pt>
                <c:pt idx="4910">
                  <c:v>42845</c:v>
                </c:pt>
                <c:pt idx="4911">
                  <c:v>42846</c:v>
                </c:pt>
                <c:pt idx="4912">
                  <c:v>42849</c:v>
                </c:pt>
                <c:pt idx="4913">
                  <c:v>42850</c:v>
                </c:pt>
                <c:pt idx="4914">
                  <c:v>42851</c:v>
                </c:pt>
                <c:pt idx="4915">
                  <c:v>42852</c:v>
                </c:pt>
                <c:pt idx="4916">
                  <c:v>42853</c:v>
                </c:pt>
                <c:pt idx="4917">
                  <c:v>42856</c:v>
                </c:pt>
                <c:pt idx="4918">
                  <c:v>42857</c:v>
                </c:pt>
                <c:pt idx="4919">
                  <c:v>42858</c:v>
                </c:pt>
                <c:pt idx="4920">
                  <c:v>42859</c:v>
                </c:pt>
                <c:pt idx="4921">
                  <c:v>42860</c:v>
                </c:pt>
                <c:pt idx="4922">
                  <c:v>42863</c:v>
                </c:pt>
                <c:pt idx="4923">
                  <c:v>42864</c:v>
                </c:pt>
                <c:pt idx="4924">
                  <c:v>42865</c:v>
                </c:pt>
                <c:pt idx="4925">
                  <c:v>42866</c:v>
                </c:pt>
                <c:pt idx="4926">
                  <c:v>42867</c:v>
                </c:pt>
                <c:pt idx="4927">
                  <c:v>42870</c:v>
                </c:pt>
                <c:pt idx="4928">
                  <c:v>42871</c:v>
                </c:pt>
                <c:pt idx="4929">
                  <c:v>42872</c:v>
                </c:pt>
                <c:pt idx="4930">
                  <c:v>42873</c:v>
                </c:pt>
                <c:pt idx="4931">
                  <c:v>42874</c:v>
                </c:pt>
                <c:pt idx="4932">
                  <c:v>42877</c:v>
                </c:pt>
                <c:pt idx="4933">
                  <c:v>42878</c:v>
                </c:pt>
                <c:pt idx="4934">
                  <c:v>42879</c:v>
                </c:pt>
                <c:pt idx="4935">
                  <c:v>42880</c:v>
                </c:pt>
                <c:pt idx="4936">
                  <c:v>42881</c:v>
                </c:pt>
                <c:pt idx="4937">
                  <c:v>42885</c:v>
                </c:pt>
                <c:pt idx="4938">
                  <c:v>42886</c:v>
                </c:pt>
                <c:pt idx="4939">
                  <c:v>42887</c:v>
                </c:pt>
                <c:pt idx="4940">
                  <c:v>42888</c:v>
                </c:pt>
                <c:pt idx="4941">
                  <c:v>42891</c:v>
                </c:pt>
                <c:pt idx="4942">
                  <c:v>42892</c:v>
                </c:pt>
                <c:pt idx="4943">
                  <c:v>42893</c:v>
                </c:pt>
                <c:pt idx="4944">
                  <c:v>42894</c:v>
                </c:pt>
                <c:pt idx="4945">
                  <c:v>42895</c:v>
                </c:pt>
                <c:pt idx="4946">
                  <c:v>42898</c:v>
                </c:pt>
                <c:pt idx="4947">
                  <c:v>42899</c:v>
                </c:pt>
                <c:pt idx="4948">
                  <c:v>42900</c:v>
                </c:pt>
                <c:pt idx="4949">
                  <c:v>42901</c:v>
                </c:pt>
                <c:pt idx="4950">
                  <c:v>42902</c:v>
                </c:pt>
                <c:pt idx="4951">
                  <c:v>42905</c:v>
                </c:pt>
                <c:pt idx="4952">
                  <c:v>42906</c:v>
                </c:pt>
                <c:pt idx="4953">
                  <c:v>42907</c:v>
                </c:pt>
                <c:pt idx="4954">
                  <c:v>42908</c:v>
                </c:pt>
                <c:pt idx="4955">
                  <c:v>42909</c:v>
                </c:pt>
                <c:pt idx="4956">
                  <c:v>42912</c:v>
                </c:pt>
                <c:pt idx="4957">
                  <c:v>42913</c:v>
                </c:pt>
                <c:pt idx="4958">
                  <c:v>42914</c:v>
                </c:pt>
                <c:pt idx="4959">
                  <c:v>42915</c:v>
                </c:pt>
                <c:pt idx="4960">
                  <c:v>42916</c:v>
                </c:pt>
                <c:pt idx="4961">
                  <c:v>42919</c:v>
                </c:pt>
                <c:pt idx="4962">
                  <c:v>42921</c:v>
                </c:pt>
                <c:pt idx="4963">
                  <c:v>42922</c:v>
                </c:pt>
                <c:pt idx="4964">
                  <c:v>42923</c:v>
                </c:pt>
                <c:pt idx="4965">
                  <c:v>42926</c:v>
                </c:pt>
                <c:pt idx="4966">
                  <c:v>42927</c:v>
                </c:pt>
                <c:pt idx="4967">
                  <c:v>42928</c:v>
                </c:pt>
                <c:pt idx="4968">
                  <c:v>42929</c:v>
                </c:pt>
                <c:pt idx="4969">
                  <c:v>42930</c:v>
                </c:pt>
                <c:pt idx="4970">
                  <c:v>42933</c:v>
                </c:pt>
                <c:pt idx="4971">
                  <c:v>42934</c:v>
                </c:pt>
                <c:pt idx="4972">
                  <c:v>42935</c:v>
                </c:pt>
                <c:pt idx="4973">
                  <c:v>42936</c:v>
                </c:pt>
                <c:pt idx="4974">
                  <c:v>42937</c:v>
                </c:pt>
                <c:pt idx="4975">
                  <c:v>42940</c:v>
                </c:pt>
                <c:pt idx="4976">
                  <c:v>42941</c:v>
                </c:pt>
                <c:pt idx="4977">
                  <c:v>42942</c:v>
                </c:pt>
                <c:pt idx="4978">
                  <c:v>42943</c:v>
                </c:pt>
                <c:pt idx="4979">
                  <c:v>42944</c:v>
                </c:pt>
                <c:pt idx="4980">
                  <c:v>42947</c:v>
                </c:pt>
                <c:pt idx="4981">
                  <c:v>42948</c:v>
                </c:pt>
                <c:pt idx="4982">
                  <c:v>42949</c:v>
                </c:pt>
                <c:pt idx="4983">
                  <c:v>42950</c:v>
                </c:pt>
                <c:pt idx="4984">
                  <c:v>42951</c:v>
                </c:pt>
                <c:pt idx="4985">
                  <c:v>42954</c:v>
                </c:pt>
                <c:pt idx="4986">
                  <c:v>42955</c:v>
                </c:pt>
                <c:pt idx="4987">
                  <c:v>42956</c:v>
                </c:pt>
                <c:pt idx="4988">
                  <c:v>42957</c:v>
                </c:pt>
                <c:pt idx="4989">
                  <c:v>42958</c:v>
                </c:pt>
                <c:pt idx="4990">
                  <c:v>42961</c:v>
                </c:pt>
                <c:pt idx="4991">
                  <c:v>42962</c:v>
                </c:pt>
                <c:pt idx="4992">
                  <c:v>42963</c:v>
                </c:pt>
                <c:pt idx="4993">
                  <c:v>42964</c:v>
                </c:pt>
                <c:pt idx="4994">
                  <c:v>42965</c:v>
                </c:pt>
                <c:pt idx="4995">
                  <c:v>42968</c:v>
                </c:pt>
                <c:pt idx="4996">
                  <c:v>42969</c:v>
                </c:pt>
                <c:pt idx="4997">
                  <c:v>42970</c:v>
                </c:pt>
                <c:pt idx="4998">
                  <c:v>42971</c:v>
                </c:pt>
                <c:pt idx="4999">
                  <c:v>42972</c:v>
                </c:pt>
                <c:pt idx="5000">
                  <c:v>42975</c:v>
                </c:pt>
                <c:pt idx="5001">
                  <c:v>42976</c:v>
                </c:pt>
                <c:pt idx="5002">
                  <c:v>42977</c:v>
                </c:pt>
                <c:pt idx="5003">
                  <c:v>42978</c:v>
                </c:pt>
                <c:pt idx="5004">
                  <c:v>42979</c:v>
                </c:pt>
                <c:pt idx="5005">
                  <c:v>42983</c:v>
                </c:pt>
                <c:pt idx="5006">
                  <c:v>42984</c:v>
                </c:pt>
                <c:pt idx="5007">
                  <c:v>42985</c:v>
                </c:pt>
                <c:pt idx="5008">
                  <c:v>42986</c:v>
                </c:pt>
                <c:pt idx="5009">
                  <c:v>42989</c:v>
                </c:pt>
                <c:pt idx="5010">
                  <c:v>42990</c:v>
                </c:pt>
                <c:pt idx="5011">
                  <c:v>42991</c:v>
                </c:pt>
                <c:pt idx="5012">
                  <c:v>42992</c:v>
                </c:pt>
                <c:pt idx="5013">
                  <c:v>42993</c:v>
                </c:pt>
                <c:pt idx="5014">
                  <c:v>42996</c:v>
                </c:pt>
                <c:pt idx="5015">
                  <c:v>42997</c:v>
                </c:pt>
                <c:pt idx="5016">
                  <c:v>42998</c:v>
                </c:pt>
                <c:pt idx="5017">
                  <c:v>42999</c:v>
                </c:pt>
                <c:pt idx="5018">
                  <c:v>43000</c:v>
                </c:pt>
                <c:pt idx="5019">
                  <c:v>43003</c:v>
                </c:pt>
                <c:pt idx="5020">
                  <c:v>43004</c:v>
                </c:pt>
                <c:pt idx="5021">
                  <c:v>43005</c:v>
                </c:pt>
                <c:pt idx="5022">
                  <c:v>43006</c:v>
                </c:pt>
                <c:pt idx="5023">
                  <c:v>43007</c:v>
                </c:pt>
                <c:pt idx="5024">
                  <c:v>43010</c:v>
                </c:pt>
                <c:pt idx="5025">
                  <c:v>43011</c:v>
                </c:pt>
                <c:pt idx="5026">
                  <c:v>43012</c:v>
                </c:pt>
                <c:pt idx="5027">
                  <c:v>43013</c:v>
                </c:pt>
                <c:pt idx="5028">
                  <c:v>43014</c:v>
                </c:pt>
                <c:pt idx="5029">
                  <c:v>43017</c:v>
                </c:pt>
                <c:pt idx="5030">
                  <c:v>43018</c:v>
                </c:pt>
                <c:pt idx="5031">
                  <c:v>43019</c:v>
                </c:pt>
                <c:pt idx="5032">
                  <c:v>43020</c:v>
                </c:pt>
                <c:pt idx="5033">
                  <c:v>43021</c:v>
                </c:pt>
                <c:pt idx="5034">
                  <c:v>43024</c:v>
                </c:pt>
                <c:pt idx="5035">
                  <c:v>43025</c:v>
                </c:pt>
                <c:pt idx="5036">
                  <c:v>43026</c:v>
                </c:pt>
                <c:pt idx="5037">
                  <c:v>43027</c:v>
                </c:pt>
                <c:pt idx="5038">
                  <c:v>43028</c:v>
                </c:pt>
                <c:pt idx="5039">
                  <c:v>43031</c:v>
                </c:pt>
                <c:pt idx="5040">
                  <c:v>43032</c:v>
                </c:pt>
                <c:pt idx="5041">
                  <c:v>43033</c:v>
                </c:pt>
                <c:pt idx="5042">
                  <c:v>43034</c:v>
                </c:pt>
                <c:pt idx="5043">
                  <c:v>43035</c:v>
                </c:pt>
                <c:pt idx="5044">
                  <c:v>43038</c:v>
                </c:pt>
                <c:pt idx="5045">
                  <c:v>43039</c:v>
                </c:pt>
                <c:pt idx="5046">
                  <c:v>43040</c:v>
                </c:pt>
                <c:pt idx="5047">
                  <c:v>43041</c:v>
                </c:pt>
                <c:pt idx="5048">
                  <c:v>43042</c:v>
                </c:pt>
                <c:pt idx="5049">
                  <c:v>43045</c:v>
                </c:pt>
                <c:pt idx="5050">
                  <c:v>43046</c:v>
                </c:pt>
                <c:pt idx="5051">
                  <c:v>43047</c:v>
                </c:pt>
                <c:pt idx="5052">
                  <c:v>43048</c:v>
                </c:pt>
                <c:pt idx="5053">
                  <c:v>43049</c:v>
                </c:pt>
                <c:pt idx="5054">
                  <c:v>43052</c:v>
                </c:pt>
                <c:pt idx="5055">
                  <c:v>43053</c:v>
                </c:pt>
                <c:pt idx="5056">
                  <c:v>43054</c:v>
                </c:pt>
                <c:pt idx="5057">
                  <c:v>43055</c:v>
                </c:pt>
                <c:pt idx="5058">
                  <c:v>43056</c:v>
                </c:pt>
                <c:pt idx="5059">
                  <c:v>43059</c:v>
                </c:pt>
                <c:pt idx="5060">
                  <c:v>43060</c:v>
                </c:pt>
                <c:pt idx="5061">
                  <c:v>43061</c:v>
                </c:pt>
                <c:pt idx="5062">
                  <c:v>43063</c:v>
                </c:pt>
                <c:pt idx="5063">
                  <c:v>43066</c:v>
                </c:pt>
                <c:pt idx="5064">
                  <c:v>43067</c:v>
                </c:pt>
                <c:pt idx="5065">
                  <c:v>43068</c:v>
                </c:pt>
                <c:pt idx="5066">
                  <c:v>43069</c:v>
                </c:pt>
                <c:pt idx="5067">
                  <c:v>43070</c:v>
                </c:pt>
                <c:pt idx="5068">
                  <c:v>43073</c:v>
                </c:pt>
                <c:pt idx="5069">
                  <c:v>43074</c:v>
                </c:pt>
                <c:pt idx="5070">
                  <c:v>43075</c:v>
                </c:pt>
                <c:pt idx="5071">
                  <c:v>43076</c:v>
                </c:pt>
                <c:pt idx="5072">
                  <c:v>43077</c:v>
                </c:pt>
                <c:pt idx="5073">
                  <c:v>43080</c:v>
                </c:pt>
                <c:pt idx="5074">
                  <c:v>43081</c:v>
                </c:pt>
                <c:pt idx="5075">
                  <c:v>43082</c:v>
                </c:pt>
                <c:pt idx="5076">
                  <c:v>43083</c:v>
                </c:pt>
                <c:pt idx="5077">
                  <c:v>43084</c:v>
                </c:pt>
                <c:pt idx="5078">
                  <c:v>43087</c:v>
                </c:pt>
                <c:pt idx="5079">
                  <c:v>43088</c:v>
                </c:pt>
                <c:pt idx="5080">
                  <c:v>43089</c:v>
                </c:pt>
                <c:pt idx="5081">
                  <c:v>43090</c:v>
                </c:pt>
                <c:pt idx="5082">
                  <c:v>43091</c:v>
                </c:pt>
                <c:pt idx="5083">
                  <c:v>43095</c:v>
                </c:pt>
                <c:pt idx="5084">
                  <c:v>43096</c:v>
                </c:pt>
                <c:pt idx="5085">
                  <c:v>43097</c:v>
                </c:pt>
                <c:pt idx="5086">
                  <c:v>43098</c:v>
                </c:pt>
                <c:pt idx="5087">
                  <c:v>43102</c:v>
                </c:pt>
                <c:pt idx="5088">
                  <c:v>43103</c:v>
                </c:pt>
                <c:pt idx="5089">
                  <c:v>43104</c:v>
                </c:pt>
                <c:pt idx="5090">
                  <c:v>43105</c:v>
                </c:pt>
                <c:pt idx="5091">
                  <c:v>43108</c:v>
                </c:pt>
                <c:pt idx="5092">
                  <c:v>43109</c:v>
                </c:pt>
                <c:pt idx="5093">
                  <c:v>43110</c:v>
                </c:pt>
                <c:pt idx="5094">
                  <c:v>43111</c:v>
                </c:pt>
                <c:pt idx="5095">
                  <c:v>43112</c:v>
                </c:pt>
                <c:pt idx="5096">
                  <c:v>43116</c:v>
                </c:pt>
                <c:pt idx="5097">
                  <c:v>43117</c:v>
                </c:pt>
                <c:pt idx="5098">
                  <c:v>43118</c:v>
                </c:pt>
                <c:pt idx="5099">
                  <c:v>43119</c:v>
                </c:pt>
                <c:pt idx="5100">
                  <c:v>43122</c:v>
                </c:pt>
                <c:pt idx="5101">
                  <c:v>43123</c:v>
                </c:pt>
                <c:pt idx="5102">
                  <c:v>43124</c:v>
                </c:pt>
                <c:pt idx="5103">
                  <c:v>43125</c:v>
                </c:pt>
                <c:pt idx="5104">
                  <c:v>43126</c:v>
                </c:pt>
                <c:pt idx="5105">
                  <c:v>43129</c:v>
                </c:pt>
                <c:pt idx="5106">
                  <c:v>43130</c:v>
                </c:pt>
                <c:pt idx="5107">
                  <c:v>43131</c:v>
                </c:pt>
                <c:pt idx="5108">
                  <c:v>43132</c:v>
                </c:pt>
                <c:pt idx="5109">
                  <c:v>43133</c:v>
                </c:pt>
                <c:pt idx="5110">
                  <c:v>43136</c:v>
                </c:pt>
                <c:pt idx="5111">
                  <c:v>43137</c:v>
                </c:pt>
                <c:pt idx="5112">
                  <c:v>43138</c:v>
                </c:pt>
                <c:pt idx="5113">
                  <c:v>43139</c:v>
                </c:pt>
                <c:pt idx="5114">
                  <c:v>43140</c:v>
                </c:pt>
                <c:pt idx="5115">
                  <c:v>43143</c:v>
                </c:pt>
                <c:pt idx="5116">
                  <c:v>43144</c:v>
                </c:pt>
                <c:pt idx="5117">
                  <c:v>43145</c:v>
                </c:pt>
                <c:pt idx="5118">
                  <c:v>43146</c:v>
                </c:pt>
                <c:pt idx="5119">
                  <c:v>43147</c:v>
                </c:pt>
                <c:pt idx="5120">
                  <c:v>43151</c:v>
                </c:pt>
                <c:pt idx="5121">
                  <c:v>43152</c:v>
                </c:pt>
                <c:pt idx="5122">
                  <c:v>43153</c:v>
                </c:pt>
                <c:pt idx="5123">
                  <c:v>43154</c:v>
                </c:pt>
                <c:pt idx="5124">
                  <c:v>43157</c:v>
                </c:pt>
                <c:pt idx="5125">
                  <c:v>43158</c:v>
                </c:pt>
                <c:pt idx="5126">
                  <c:v>43159</c:v>
                </c:pt>
                <c:pt idx="5127">
                  <c:v>43160</c:v>
                </c:pt>
                <c:pt idx="5128">
                  <c:v>43161</c:v>
                </c:pt>
                <c:pt idx="5129">
                  <c:v>43164</c:v>
                </c:pt>
                <c:pt idx="5130">
                  <c:v>43165</c:v>
                </c:pt>
                <c:pt idx="5131">
                  <c:v>43166</c:v>
                </c:pt>
                <c:pt idx="5132">
                  <c:v>43167</c:v>
                </c:pt>
                <c:pt idx="5133">
                  <c:v>43168</c:v>
                </c:pt>
                <c:pt idx="5134">
                  <c:v>43171</c:v>
                </c:pt>
                <c:pt idx="5135">
                  <c:v>43172</c:v>
                </c:pt>
                <c:pt idx="5136">
                  <c:v>43173</c:v>
                </c:pt>
                <c:pt idx="5137">
                  <c:v>43174</c:v>
                </c:pt>
                <c:pt idx="5138">
                  <c:v>43175</c:v>
                </c:pt>
                <c:pt idx="5139">
                  <c:v>43178</c:v>
                </c:pt>
                <c:pt idx="5140">
                  <c:v>43179</c:v>
                </c:pt>
                <c:pt idx="5141">
                  <c:v>43180</c:v>
                </c:pt>
                <c:pt idx="5142">
                  <c:v>43181</c:v>
                </c:pt>
                <c:pt idx="5143">
                  <c:v>43182</c:v>
                </c:pt>
                <c:pt idx="5144">
                  <c:v>43185</c:v>
                </c:pt>
                <c:pt idx="5145">
                  <c:v>43186</c:v>
                </c:pt>
                <c:pt idx="5146">
                  <c:v>43187</c:v>
                </c:pt>
                <c:pt idx="5147">
                  <c:v>43188</c:v>
                </c:pt>
                <c:pt idx="5148">
                  <c:v>43192</c:v>
                </c:pt>
                <c:pt idx="5149">
                  <c:v>43193</c:v>
                </c:pt>
                <c:pt idx="5150">
                  <c:v>43194</c:v>
                </c:pt>
                <c:pt idx="5151">
                  <c:v>43195</c:v>
                </c:pt>
                <c:pt idx="5152">
                  <c:v>43196</c:v>
                </c:pt>
                <c:pt idx="5153">
                  <c:v>43199</c:v>
                </c:pt>
                <c:pt idx="5154">
                  <c:v>43200</c:v>
                </c:pt>
                <c:pt idx="5155">
                  <c:v>43201</c:v>
                </c:pt>
                <c:pt idx="5156">
                  <c:v>43202</c:v>
                </c:pt>
                <c:pt idx="5157">
                  <c:v>43203</c:v>
                </c:pt>
                <c:pt idx="5158">
                  <c:v>43206</c:v>
                </c:pt>
                <c:pt idx="5159">
                  <c:v>43207</c:v>
                </c:pt>
                <c:pt idx="5160">
                  <c:v>43208</c:v>
                </c:pt>
                <c:pt idx="5161">
                  <c:v>43209</c:v>
                </c:pt>
                <c:pt idx="5162">
                  <c:v>43210</c:v>
                </c:pt>
                <c:pt idx="5163">
                  <c:v>43213</c:v>
                </c:pt>
                <c:pt idx="5164">
                  <c:v>43214</c:v>
                </c:pt>
                <c:pt idx="5165">
                  <c:v>43215</c:v>
                </c:pt>
                <c:pt idx="5166">
                  <c:v>43216</c:v>
                </c:pt>
                <c:pt idx="5167">
                  <c:v>43217</c:v>
                </c:pt>
                <c:pt idx="5168">
                  <c:v>43220</c:v>
                </c:pt>
                <c:pt idx="5169">
                  <c:v>43221</c:v>
                </c:pt>
                <c:pt idx="5170">
                  <c:v>43222</c:v>
                </c:pt>
                <c:pt idx="5171">
                  <c:v>43223</c:v>
                </c:pt>
                <c:pt idx="5172">
                  <c:v>43224</c:v>
                </c:pt>
                <c:pt idx="5173">
                  <c:v>43227</c:v>
                </c:pt>
                <c:pt idx="5174">
                  <c:v>43228</c:v>
                </c:pt>
                <c:pt idx="5175">
                  <c:v>43229</c:v>
                </c:pt>
                <c:pt idx="5176">
                  <c:v>43230</c:v>
                </c:pt>
                <c:pt idx="5177">
                  <c:v>43231</c:v>
                </c:pt>
                <c:pt idx="5178">
                  <c:v>43234</c:v>
                </c:pt>
                <c:pt idx="5179">
                  <c:v>43235</c:v>
                </c:pt>
                <c:pt idx="5180">
                  <c:v>43236</c:v>
                </c:pt>
                <c:pt idx="5181">
                  <c:v>43237</c:v>
                </c:pt>
                <c:pt idx="5182">
                  <c:v>43238</c:v>
                </c:pt>
                <c:pt idx="5183">
                  <c:v>43241</c:v>
                </c:pt>
                <c:pt idx="5184">
                  <c:v>43242</c:v>
                </c:pt>
                <c:pt idx="5185">
                  <c:v>43243</c:v>
                </c:pt>
                <c:pt idx="5186">
                  <c:v>43244</c:v>
                </c:pt>
                <c:pt idx="5187">
                  <c:v>43245</c:v>
                </c:pt>
                <c:pt idx="5188">
                  <c:v>43249</c:v>
                </c:pt>
                <c:pt idx="5189">
                  <c:v>43250</c:v>
                </c:pt>
                <c:pt idx="5190">
                  <c:v>43251</c:v>
                </c:pt>
                <c:pt idx="5191">
                  <c:v>43252</c:v>
                </c:pt>
                <c:pt idx="5192">
                  <c:v>43255</c:v>
                </c:pt>
                <c:pt idx="5193">
                  <c:v>43256</c:v>
                </c:pt>
                <c:pt idx="5194">
                  <c:v>43257</c:v>
                </c:pt>
                <c:pt idx="5195">
                  <c:v>43258</c:v>
                </c:pt>
                <c:pt idx="5196">
                  <c:v>43259</c:v>
                </c:pt>
                <c:pt idx="5197">
                  <c:v>43262</c:v>
                </c:pt>
                <c:pt idx="5198">
                  <c:v>43263</c:v>
                </c:pt>
                <c:pt idx="5199">
                  <c:v>43264</c:v>
                </c:pt>
                <c:pt idx="5200">
                  <c:v>43265</c:v>
                </c:pt>
                <c:pt idx="5201">
                  <c:v>43266</c:v>
                </c:pt>
                <c:pt idx="5202">
                  <c:v>43269</c:v>
                </c:pt>
                <c:pt idx="5203">
                  <c:v>43270</c:v>
                </c:pt>
                <c:pt idx="5204">
                  <c:v>43271</c:v>
                </c:pt>
                <c:pt idx="5205">
                  <c:v>43272</c:v>
                </c:pt>
                <c:pt idx="5206">
                  <c:v>43273</c:v>
                </c:pt>
                <c:pt idx="5207">
                  <c:v>43276</c:v>
                </c:pt>
                <c:pt idx="5208">
                  <c:v>43277</c:v>
                </c:pt>
                <c:pt idx="5209">
                  <c:v>43278</c:v>
                </c:pt>
                <c:pt idx="5210">
                  <c:v>43279</c:v>
                </c:pt>
                <c:pt idx="5211">
                  <c:v>43280</c:v>
                </c:pt>
                <c:pt idx="5212">
                  <c:v>43283</c:v>
                </c:pt>
                <c:pt idx="5213">
                  <c:v>43284</c:v>
                </c:pt>
                <c:pt idx="5214">
                  <c:v>43286</c:v>
                </c:pt>
                <c:pt idx="5215">
                  <c:v>43287</c:v>
                </c:pt>
                <c:pt idx="5216">
                  <c:v>43290</c:v>
                </c:pt>
                <c:pt idx="5217">
                  <c:v>43291</c:v>
                </c:pt>
                <c:pt idx="5218">
                  <c:v>43292</c:v>
                </c:pt>
                <c:pt idx="5219">
                  <c:v>43293</c:v>
                </c:pt>
                <c:pt idx="5220">
                  <c:v>43294</c:v>
                </c:pt>
                <c:pt idx="5221">
                  <c:v>43297</c:v>
                </c:pt>
                <c:pt idx="5222">
                  <c:v>43298</c:v>
                </c:pt>
                <c:pt idx="5223">
                  <c:v>43299</c:v>
                </c:pt>
                <c:pt idx="5224">
                  <c:v>43300</c:v>
                </c:pt>
                <c:pt idx="5225">
                  <c:v>43301</c:v>
                </c:pt>
                <c:pt idx="5226">
                  <c:v>43304</c:v>
                </c:pt>
                <c:pt idx="5227">
                  <c:v>43305</c:v>
                </c:pt>
                <c:pt idx="5228">
                  <c:v>43306</c:v>
                </c:pt>
                <c:pt idx="5229">
                  <c:v>43307</c:v>
                </c:pt>
                <c:pt idx="5230">
                  <c:v>43308</c:v>
                </c:pt>
                <c:pt idx="5231">
                  <c:v>43311</c:v>
                </c:pt>
                <c:pt idx="5232">
                  <c:v>43312</c:v>
                </c:pt>
                <c:pt idx="5233">
                  <c:v>43313</c:v>
                </c:pt>
                <c:pt idx="5234">
                  <c:v>43314</c:v>
                </c:pt>
                <c:pt idx="5235">
                  <c:v>43315</c:v>
                </c:pt>
                <c:pt idx="5236">
                  <c:v>43318</c:v>
                </c:pt>
                <c:pt idx="5237">
                  <c:v>43319</c:v>
                </c:pt>
                <c:pt idx="5238">
                  <c:v>43320</c:v>
                </c:pt>
                <c:pt idx="5239">
                  <c:v>43321</c:v>
                </c:pt>
                <c:pt idx="5240">
                  <c:v>43322</c:v>
                </c:pt>
                <c:pt idx="5241">
                  <c:v>43325</c:v>
                </c:pt>
                <c:pt idx="5242">
                  <c:v>43326</c:v>
                </c:pt>
                <c:pt idx="5243">
                  <c:v>43327</c:v>
                </c:pt>
                <c:pt idx="5244">
                  <c:v>43328</c:v>
                </c:pt>
                <c:pt idx="5245">
                  <c:v>43329</c:v>
                </c:pt>
                <c:pt idx="5246">
                  <c:v>43332</c:v>
                </c:pt>
                <c:pt idx="5247">
                  <c:v>43333</c:v>
                </c:pt>
                <c:pt idx="5248">
                  <c:v>43334</c:v>
                </c:pt>
                <c:pt idx="5249">
                  <c:v>43335</c:v>
                </c:pt>
                <c:pt idx="5250">
                  <c:v>43336</c:v>
                </c:pt>
                <c:pt idx="5251">
                  <c:v>43339</c:v>
                </c:pt>
                <c:pt idx="5252">
                  <c:v>43340</c:v>
                </c:pt>
                <c:pt idx="5253">
                  <c:v>43341</c:v>
                </c:pt>
                <c:pt idx="5254">
                  <c:v>43342</c:v>
                </c:pt>
                <c:pt idx="5255">
                  <c:v>43343</c:v>
                </c:pt>
                <c:pt idx="5256">
                  <c:v>43347</c:v>
                </c:pt>
                <c:pt idx="5257">
                  <c:v>43348</c:v>
                </c:pt>
                <c:pt idx="5258">
                  <c:v>43349</c:v>
                </c:pt>
                <c:pt idx="5259">
                  <c:v>43350</c:v>
                </c:pt>
                <c:pt idx="5260">
                  <c:v>43353</c:v>
                </c:pt>
                <c:pt idx="5261">
                  <c:v>43354</c:v>
                </c:pt>
                <c:pt idx="5262">
                  <c:v>43355</c:v>
                </c:pt>
                <c:pt idx="5263">
                  <c:v>43356</c:v>
                </c:pt>
                <c:pt idx="5264">
                  <c:v>43357</c:v>
                </c:pt>
                <c:pt idx="5265">
                  <c:v>43360</c:v>
                </c:pt>
                <c:pt idx="5266">
                  <c:v>43361</c:v>
                </c:pt>
                <c:pt idx="5267">
                  <c:v>43362</c:v>
                </c:pt>
                <c:pt idx="5268">
                  <c:v>43363</c:v>
                </c:pt>
                <c:pt idx="5269">
                  <c:v>43364</c:v>
                </c:pt>
                <c:pt idx="5270">
                  <c:v>43367</c:v>
                </c:pt>
                <c:pt idx="5271">
                  <c:v>43368</c:v>
                </c:pt>
                <c:pt idx="5272">
                  <c:v>43369</c:v>
                </c:pt>
                <c:pt idx="5273">
                  <c:v>43370</c:v>
                </c:pt>
                <c:pt idx="5274">
                  <c:v>43371</c:v>
                </c:pt>
                <c:pt idx="5275">
                  <c:v>43374</c:v>
                </c:pt>
                <c:pt idx="5276">
                  <c:v>43375</c:v>
                </c:pt>
                <c:pt idx="5277">
                  <c:v>43376</c:v>
                </c:pt>
                <c:pt idx="5278">
                  <c:v>43377</c:v>
                </c:pt>
                <c:pt idx="5279">
                  <c:v>43378</c:v>
                </c:pt>
                <c:pt idx="5280">
                  <c:v>43381</c:v>
                </c:pt>
                <c:pt idx="5281">
                  <c:v>43382</c:v>
                </c:pt>
                <c:pt idx="5282">
                  <c:v>43383</c:v>
                </c:pt>
                <c:pt idx="5283">
                  <c:v>43384</c:v>
                </c:pt>
                <c:pt idx="5284">
                  <c:v>43385</c:v>
                </c:pt>
                <c:pt idx="5285">
                  <c:v>43388</c:v>
                </c:pt>
                <c:pt idx="5286">
                  <c:v>43389</c:v>
                </c:pt>
                <c:pt idx="5287">
                  <c:v>43390</c:v>
                </c:pt>
                <c:pt idx="5288">
                  <c:v>43391</c:v>
                </c:pt>
                <c:pt idx="5289">
                  <c:v>43392</c:v>
                </c:pt>
                <c:pt idx="5290">
                  <c:v>43395</c:v>
                </c:pt>
                <c:pt idx="5291">
                  <c:v>43396</c:v>
                </c:pt>
                <c:pt idx="5292">
                  <c:v>43397</c:v>
                </c:pt>
                <c:pt idx="5293">
                  <c:v>43398</c:v>
                </c:pt>
                <c:pt idx="5294">
                  <c:v>43399</c:v>
                </c:pt>
                <c:pt idx="5295">
                  <c:v>43402</c:v>
                </c:pt>
                <c:pt idx="5296">
                  <c:v>43403</c:v>
                </c:pt>
                <c:pt idx="5297">
                  <c:v>43404</c:v>
                </c:pt>
                <c:pt idx="5298">
                  <c:v>43405</c:v>
                </c:pt>
                <c:pt idx="5299">
                  <c:v>43406</c:v>
                </c:pt>
                <c:pt idx="5300">
                  <c:v>43409</c:v>
                </c:pt>
                <c:pt idx="5301">
                  <c:v>43410</c:v>
                </c:pt>
                <c:pt idx="5302">
                  <c:v>43411</c:v>
                </c:pt>
                <c:pt idx="5303">
                  <c:v>43412</c:v>
                </c:pt>
                <c:pt idx="5304">
                  <c:v>43413</c:v>
                </c:pt>
                <c:pt idx="5305">
                  <c:v>43416</c:v>
                </c:pt>
                <c:pt idx="5306">
                  <c:v>43417</c:v>
                </c:pt>
                <c:pt idx="5307">
                  <c:v>43418</c:v>
                </c:pt>
                <c:pt idx="5308">
                  <c:v>43419</c:v>
                </c:pt>
                <c:pt idx="5309">
                  <c:v>43420</c:v>
                </c:pt>
                <c:pt idx="5310">
                  <c:v>43423</c:v>
                </c:pt>
                <c:pt idx="5311">
                  <c:v>43424</c:v>
                </c:pt>
                <c:pt idx="5312">
                  <c:v>43425</c:v>
                </c:pt>
                <c:pt idx="5313">
                  <c:v>43427</c:v>
                </c:pt>
                <c:pt idx="5314">
                  <c:v>43430</c:v>
                </c:pt>
                <c:pt idx="5315">
                  <c:v>43431</c:v>
                </c:pt>
                <c:pt idx="5316">
                  <c:v>43432</c:v>
                </c:pt>
                <c:pt idx="5317">
                  <c:v>43433</c:v>
                </c:pt>
                <c:pt idx="5318">
                  <c:v>43434</c:v>
                </c:pt>
                <c:pt idx="5319">
                  <c:v>43437</c:v>
                </c:pt>
                <c:pt idx="5320">
                  <c:v>43438</c:v>
                </c:pt>
                <c:pt idx="5321">
                  <c:v>43440</c:v>
                </c:pt>
                <c:pt idx="5322">
                  <c:v>43441</c:v>
                </c:pt>
                <c:pt idx="5323">
                  <c:v>43444</c:v>
                </c:pt>
                <c:pt idx="5324">
                  <c:v>43445</c:v>
                </c:pt>
                <c:pt idx="5325">
                  <c:v>43446</c:v>
                </c:pt>
                <c:pt idx="5326">
                  <c:v>43447</c:v>
                </c:pt>
                <c:pt idx="5327">
                  <c:v>43448</c:v>
                </c:pt>
                <c:pt idx="5328">
                  <c:v>43451</c:v>
                </c:pt>
                <c:pt idx="5329">
                  <c:v>43452</c:v>
                </c:pt>
                <c:pt idx="5330">
                  <c:v>43453</c:v>
                </c:pt>
                <c:pt idx="5331">
                  <c:v>43454</c:v>
                </c:pt>
                <c:pt idx="5332">
                  <c:v>43455</c:v>
                </c:pt>
                <c:pt idx="5333">
                  <c:v>43458</c:v>
                </c:pt>
                <c:pt idx="5334">
                  <c:v>43460</c:v>
                </c:pt>
                <c:pt idx="5335">
                  <c:v>43461</c:v>
                </c:pt>
                <c:pt idx="5336">
                  <c:v>43462</c:v>
                </c:pt>
                <c:pt idx="5337">
                  <c:v>43465</c:v>
                </c:pt>
                <c:pt idx="5338">
                  <c:v>43467</c:v>
                </c:pt>
                <c:pt idx="5339">
                  <c:v>43468</c:v>
                </c:pt>
                <c:pt idx="5340">
                  <c:v>43469</c:v>
                </c:pt>
                <c:pt idx="5341">
                  <c:v>43472</c:v>
                </c:pt>
                <c:pt idx="5342">
                  <c:v>43473</c:v>
                </c:pt>
                <c:pt idx="5343">
                  <c:v>43474</c:v>
                </c:pt>
                <c:pt idx="5344">
                  <c:v>43475</c:v>
                </c:pt>
                <c:pt idx="5345">
                  <c:v>43476</c:v>
                </c:pt>
                <c:pt idx="5346">
                  <c:v>43479</c:v>
                </c:pt>
                <c:pt idx="5347">
                  <c:v>43480</c:v>
                </c:pt>
                <c:pt idx="5348">
                  <c:v>43481</c:v>
                </c:pt>
                <c:pt idx="5349">
                  <c:v>43482</c:v>
                </c:pt>
                <c:pt idx="5350">
                  <c:v>43483</c:v>
                </c:pt>
                <c:pt idx="5351">
                  <c:v>43487</c:v>
                </c:pt>
                <c:pt idx="5352">
                  <c:v>43488</c:v>
                </c:pt>
                <c:pt idx="5353">
                  <c:v>43489</c:v>
                </c:pt>
                <c:pt idx="5354">
                  <c:v>43490</c:v>
                </c:pt>
                <c:pt idx="5355">
                  <c:v>43493</c:v>
                </c:pt>
                <c:pt idx="5356">
                  <c:v>43494</c:v>
                </c:pt>
                <c:pt idx="5357">
                  <c:v>43495</c:v>
                </c:pt>
                <c:pt idx="5358">
                  <c:v>43496</c:v>
                </c:pt>
                <c:pt idx="5359">
                  <c:v>43497</c:v>
                </c:pt>
                <c:pt idx="5360">
                  <c:v>43500</c:v>
                </c:pt>
                <c:pt idx="5361">
                  <c:v>43501</c:v>
                </c:pt>
                <c:pt idx="5362">
                  <c:v>43502</c:v>
                </c:pt>
                <c:pt idx="5363">
                  <c:v>43503</c:v>
                </c:pt>
                <c:pt idx="5364">
                  <c:v>43504</c:v>
                </c:pt>
                <c:pt idx="5365">
                  <c:v>43507</c:v>
                </c:pt>
                <c:pt idx="5366">
                  <c:v>43508</c:v>
                </c:pt>
                <c:pt idx="5367">
                  <c:v>43509</c:v>
                </c:pt>
                <c:pt idx="5368">
                  <c:v>43510</c:v>
                </c:pt>
                <c:pt idx="5369">
                  <c:v>43511</c:v>
                </c:pt>
                <c:pt idx="5370">
                  <c:v>43515</c:v>
                </c:pt>
                <c:pt idx="5371">
                  <c:v>43516</c:v>
                </c:pt>
                <c:pt idx="5372">
                  <c:v>43517</c:v>
                </c:pt>
                <c:pt idx="5373">
                  <c:v>43518</c:v>
                </c:pt>
                <c:pt idx="5374">
                  <c:v>43521</c:v>
                </c:pt>
                <c:pt idx="5375">
                  <c:v>43522</c:v>
                </c:pt>
                <c:pt idx="5376">
                  <c:v>43523</c:v>
                </c:pt>
                <c:pt idx="5377">
                  <c:v>43524</c:v>
                </c:pt>
                <c:pt idx="5378">
                  <c:v>43525</c:v>
                </c:pt>
                <c:pt idx="5379">
                  <c:v>43528</c:v>
                </c:pt>
                <c:pt idx="5380">
                  <c:v>43529</c:v>
                </c:pt>
                <c:pt idx="5381">
                  <c:v>43530</c:v>
                </c:pt>
                <c:pt idx="5382">
                  <c:v>43531</c:v>
                </c:pt>
                <c:pt idx="5383">
                  <c:v>43532</c:v>
                </c:pt>
                <c:pt idx="5384">
                  <c:v>43535</c:v>
                </c:pt>
                <c:pt idx="5385">
                  <c:v>43536</c:v>
                </c:pt>
                <c:pt idx="5386">
                  <c:v>43537</c:v>
                </c:pt>
                <c:pt idx="5387">
                  <c:v>43538</c:v>
                </c:pt>
                <c:pt idx="5388">
                  <c:v>43539</c:v>
                </c:pt>
                <c:pt idx="5389">
                  <c:v>43542</c:v>
                </c:pt>
                <c:pt idx="5390">
                  <c:v>43543</c:v>
                </c:pt>
                <c:pt idx="5391">
                  <c:v>43544</c:v>
                </c:pt>
                <c:pt idx="5392">
                  <c:v>43545</c:v>
                </c:pt>
                <c:pt idx="5393">
                  <c:v>43546</c:v>
                </c:pt>
                <c:pt idx="5394">
                  <c:v>43549</c:v>
                </c:pt>
                <c:pt idx="5395">
                  <c:v>43550</c:v>
                </c:pt>
                <c:pt idx="5396">
                  <c:v>43551</c:v>
                </c:pt>
                <c:pt idx="5397">
                  <c:v>43552</c:v>
                </c:pt>
                <c:pt idx="5398">
                  <c:v>43553</c:v>
                </c:pt>
                <c:pt idx="5399">
                  <c:v>43556</c:v>
                </c:pt>
                <c:pt idx="5400">
                  <c:v>43557</c:v>
                </c:pt>
                <c:pt idx="5401">
                  <c:v>43558</c:v>
                </c:pt>
                <c:pt idx="5402">
                  <c:v>43559</c:v>
                </c:pt>
                <c:pt idx="5403">
                  <c:v>43560</c:v>
                </c:pt>
                <c:pt idx="5404">
                  <c:v>43563</c:v>
                </c:pt>
                <c:pt idx="5405">
                  <c:v>43564</c:v>
                </c:pt>
                <c:pt idx="5406">
                  <c:v>43565</c:v>
                </c:pt>
                <c:pt idx="5407">
                  <c:v>43566</c:v>
                </c:pt>
                <c:pt idx="5408">
                  <c:v>43567</c:v>
                </c:pt>
                <c:pt idx="5409">
                  <c:v>43570</c:v>
                </c:pt>
                <c:pt idx="5410">
                  <c:v>43571</c:v>
                </c:pt>
                <c:pt idx="5411">
                  <c:v>43572</c:v>
                </c:pt>
                <c:pt idx="5412">
                  <c:v>43573</c:v>
                </c:pt>
                <c:pt idx="5413">
                  <c:v>43577</c:v>
                </c:pt>
                <c:pt idx="5414">
                  <c:v>43578</c:v>
                </c:pt>
                <c:pt idx="5415">
                  <c:v>43579</c:v>
                </c:pt>
                <c:pt idx="5416">
                  <c:v>43580</c:v>
                </c:pt>
                <c:pt idx="5417">
                  <c:v>43581</c:v>
                </c:pt>
                <c:pt idx="5418">
                  <c:v>43584</c:v>
                </c:pt>
                <c:pt idx="5419">
                  <c:v>43585</c:v>
                </c:pt>
                <c:pt idx="5420">
                  <c:v>43586</c:v>
                </c:pt>
                <c:pt idx="5421">
                  <c:v>43587</c:v>
                </c:pt>
                <c:pt idx="5422">
                  <c:v>43588</c:v>
                </c:pt>
                <c:pt idx="5423">
                  <c:v>43591</c:v>
                </c:pt>
                <c:pt idx="5424">
                  <c:v>43592</c:v>
                </c:pt>
                <c:pt idx="5425">
                  <c:v>43593</c:v>
                </c:pt>
                <c:pt idx="5426">
                  <c:v>43594</c:v>
                </c:pt>
                <c:pt idx="5427">
                  <c:v>43595</c:v>
                </c:pt>
                <c:pt idx="5428">
                  <c:v>43598</c:v>
                </c:pt>
                <c:pt idx="5429">
                  <c:v>43599</c:v>
                </c:pt>
                <c:pt idx="5430">
                  <c:v>43600</c:v>
                </c:pt>
                <c:pt idx="5431">
                  <c:v>43601</c:v>
                </c:pt>
                <c:pt idx="5432">
                  <c:v>43602</c:v>
                </c:pt>
                <c:pt idx="5433">
                  <c:v>43605</c:v>
                </c:pt>
                <c:pt idx="5434">
                  <c:v>43606</c:v>
                </c:pt>
                <c:pt idx="5435">
                  <c:v>43607</c:v>
                </c:pt>
                <c:pt idx="5436">
                  <c:v>43608</c:v>
                </c:pt>
                <c:pt idx="5437">
                  <c:v>43609</c:v>
                </c:pt>
                <c:pt idx="5438">
                  <c:v>43613</c:v>
                </c:pt>
                <c:pt idx="5439">
                  <c:v>43614</c:v>
                </c:pt>
                <c:pt idx="5440">
                  <c:v>43615</c:v>
                </c:pt>
                <c:pt idx="5441">
                  <c:v>43616</c:v>
                </c:pt>
                <c:pt idx="5442">
                  <c:v>43619</c:v>
                </c:pt>
                <c:pt idx="5443">
                  <c:v>43620</c:v>
                </c:pt>
                <c:pt idx="5444">
                  <c:v>43621</c:v>
                </c:pt>
                <c:pt idx="5445">
                  <c:v>43622</c:v>
                </c:pt>
                <c:pt idx="5446">
                  <c:v>43623</c:v>
                </c:pt>
                <c:pt idx="5447">
                  <c:v>43626</c:v>
                </c:pt>
                <c:pt idx="5448">
                  <c:v>43627</c:v>
                </c:pt>
                <c:pt idx="5449">
                  <c:v>43628</c:v>
                </c:pt>
                <c:pt idx="5450">
                  <c:v>43629</c:v>
                </c:pt>
                <c:pt idx="5451">
                  <c:v>43630</c:v>
                </c:pt>
                <c:pt idx="5452">
                  <c:v>43633</c:v>
                </c:pt>
                <c:pt idx="5453">
                  <c:v>43634</c:v>
                </c:pt>
                <c:pt idx="5454">
                  <c:v>43635</c:v>
                </c:pt>
                <c:pt idx="5455">
                  <c:v>43636</c:v>
                </c:pt>
                <c:pt idx="5456">
                  <c:v>43637</c:v>
                </c:pt>
                <c:pt idx="5457">
                  <c:v>43640</c:v>
                </c:pt>
                <c:pt idx="5458">
                  <c:v>43641</c:v>
                </c:pt>
                <c:pt idx="5459">
                  <c:v>43642</c:v>
                </c:pt>
                <c:pt idx="5460">
                  <c:v>43643</c:v>
                </c:pt>
                <c:pt idx="5461">
                  <c:v>43644</c:v>
                </c:pt>
                <c:pt idx="5462">
                  <c:v>43647</c:v>
                </c:pt>
                <c:pt idx="5463">
                  <c:v>43648</c:v>
                </c:pt>
                <c:pt idx="5464">
                  <c:v>43649</c:v>
                </c:pt>
                <c:pt idx="5465">
                  <c:v>43651</c:v>
                </c:pt>
                <c:pt idx="5466">
                  <c:v>43654</c:v>
                </c:pt>
                <c:pt idx="5467">
                  <c:v>43655</c:v>
                </c:pt>
                <c:pt idx="5468">
                  <c:v>43656</c:v>
                </c:pt>
                <c:pt idx="5469">
                  <c:v>43657</c:v>
                </c:pt>
                <c:pt idx="5470">
                  <c:v>43658</c:v>
                </c:pt>
                <c:pt idx="5471">
                  <c:v>43661</c:v>
                </c:pt>
                <c:pt idx="5472">
                  <c:v>43662</c:v>
                </c:pt>
                <c:pt idx="5473">
                  <c:v>43663</c:v>
                </c:pt>
                <c:pt idx="5474">
                  <c:v>43664</c:v>
                </c:pt>
                <c:pt idx="5475">
                  <c:v>43665</c:v>
                </c:pt>
                <c:pt idx="5476">
                  <c:v>43668</c:v>
                </c:pt>
                <c:pt idx="5477">
                  <c:v>43669</c:v>
                </c:pt>
                <c:pt idx="5478">
                  <c:v>43670</c:v>
                </c:pt>
                <c:pt idx="5479">
                  <c:v>43671</c:v>
                </c:pt>
                <c:pt idx="5480">
                  <c:v>43672</c:v>
                </c:pt>
                <c:pt idx="5481">
                  <c:v>43675</c:v>
                </c:pt>
                <c:pt idx="5482">
                  <c:v>43676</c:v>
                </c:pt>
                <c:pt idx="5483">
                  <c:v>43677</c:v>
                </c:pt>
                <c:pt idx="5484">
                  <c:v>43678</c:v>
                </c:pt>
                <c:pt idx="5485">
                  <c:v>43679</c:v>
                </c:pt>
                <c:pt idx="5486">
                  <c:v>43682</c:v>
                </c:pt>
                <c:pt idx="5487">
                  <c:v>43683</c:v>
                </c:pt>
                <c:pt idx="5488">
                  <c:v>43684</c:v>
                </c:pt>
                <c:pt idx="5489">
                  <c:v>43685</c:v>
                </c:pt>
                <c:pt idx="5490">
                  <c:v>43686</c:v>
                </c:pt>
                <c:pt idx="5491">
                  <c:v>43689</c:v>
                </c:pt>
                <c:pt idx="5492">
                  <c:v>43690</c:v>
                </c:pt>
                <c:pt idx="5493">
                  <c:v>43691</c:v>
                </c:pt>
                <c:pt idx="5494">
                  <c:v>43692</c:v>
                </c:pt>
                <c:pt idx="5495">
                  <c:v>43693</c:v>
                </c:pt>
                <c:pt idx="5496">
                  <c:v>43696</c:v>
                </c:pt>
                <c:pt idx="5497">
                  <c:v>43697</c:v>
                </c:pt>
                <c:pt idx="5498">
                  <c:v>43698</c:v>
                </c:pt>
                <c:pt idx="5499">
                  <c:v>43699</c:v>
                </c:pt>
                <c:pt idx="5500">
                  <c:v>43700</c:v>
                </c:pt>
                <c:pt idx="5501">
                  <c:v>43703</c:v>
                </c:pt>
                <c:pt idx="5502">
                  <c:v>43704</c:v>
                </c:pt>
                <c:pt idx="5503">
                  <c:v>43705</c:v>
                </c:pt>
                <c:pt idx="5504">
                  <c:v>43706</c:v>
                </c:pt>
                <c:pt idx="5505">
                  <c:v>43707</c:v>
                </c:pt>
                <c:pt idx="5506">
                  <c:v>43711</c:v>
                </c:pt>
                <c:pt idx="5507">
                  <c:v>43712</c:v>
                </c:pt>
                <c:pt idx="5508">
                  <c:v>43713</c:v>
                </c:pt>
                <c:pt idx="5509">
                  <c:v>43714</c:v>
                </c:pt>
                <c:pt idx="5510">
                  <c:v>43717</c:v>
                </c:pt>
                <c:pt idx="5511">
                  <c:v>43718</c:v>
                </c:pt>
                <c:pt idx="5512">
                  <c:v>43719</c:v>
                </c:pt>
                <c:pt idx="5513">
                  <c:v>43720</c:v>
                </c:pt>
                <c:pt idx="5514">
                  <c:v>43721</c:v>
                </c:pt>
                <c:pt idx="5515">
                  <c:v>43724</c:v>
                </c:pt>
                <c:pt idx="5516">
                  <c:v>43725</c:v>
                </c:pt>
                <c:pt idx="5517">
                  <c:v>43726</c:v>
                </c:pt>
                <c:pt idx="5518">
                  <c:v>43727</c:v>
                </c:pt>
                <c:pt idx="5519">
                  <c:v>43728</c:v>
                </c:pt>
                <c:pt idx="5520">
                  <c:v>43731</c:v>
                </c:pt>
                <c:pt idx="5521">
                  <c:v>43732</c:v>
                </c:pt>
                <c:pt idx="5522">
                  <c:v>43733</c:v>
                </c:pt>
                <c:pt idx="5523">
                  <c:v>43734</c:v>
                </c:pt>
                <c:pt idx="5524">
                  <c:v>43735</c:v>
                </c:pt>
                <c:pt idx="5525">
                  <c:v>43738</c:v>
                </c:pt>
                <c:pt idx="5526">
                  <c:v>43739</c:v>
                </c:pt>
                <c:pt idx="5527">
                  <c:v>43740</c:v>
                </c:pt>
                <c:pt idx="5528">
                  <c:v>43741</c:v>
                </c:pt>
                <c:pt idx="5529">
                  <c:v>43742</c:v>
                </c:pt>
                <c:pt idx="5530">
                  <c:v>43745</c:v>
                </c:pt>
                <c:pt idx="5531">
                  <c:v>43746</c:v>
                </c:pt>
                <c:pt idx="5532">
                  <c:v>43747</c:v>
                </c:pt>
                <c:pt idx="5533">
                  <c:v>43748</c:v>
                </c:pt>
                <c:pt idx="5534">
                  <c:v>43749</c:v>
                </c:pt>
                <c:pt idx="5535">
                  <c:v>43752</c:v>
                </c:pt>
                <c:pt idx="5536">
                  <c:v>43753</c:v>
                </c:pt>
                <c:pt idx="5537">
                  <c:v>43754</c:v>
                </c:pt>
                <c:pt idx="5538">
                  <c:v>43755</c:v>
                </c:pt>
                <c:pt idx="5539">
                  <c:v>43756</c:v>
                </c:pt>
                <c:pt idx="5540">
                  <c:v>43759</c:v>
                </c:pt>
                <c:pt idx="5541">
                  <c:v>43760</c:v>
                </c:pt>
                <c:pt idx="5542">
                  <c:v>43761</c:v>
                </c:pt>
                <c:pt idx="5543">
                  <c:v>43762</c:v>
                </c:pt>
                <c:pt idx="5544">
                  <c:v>43763</c:v>
                </c:pt>
                <c:pt idx="5545">
                  <c:v>43766</c:v>
                </c:pt>
                <c:pt idx="5546">
                  <c:v>43767</c:v>
                </c:pt>
                <c:pt idx="5547">
                  <c:v>43768</c:v>
                </c:pt>
                <c:pt idx="5548">
                  <c:v>43769</c:v>
                </c:pt>
                <c:pt idx="5549">
                  <c:v>43770</c:v>
                </c:pt>
                <c:pt idx="5550">
                  <c:v>43773</c:v>
                </c:pt>
                <c:pt idx="5551">
                  <c:v>43774</c:v>
                </c:pt>
                <c:pt idx="5552">
                  <c:v>43775</c:v>
                </c:pt>
                <c:pt idx="5553">
                  <c:v>43776</c:v>
                </c:pt>
                <c:pt idx="5554">
                  <c:v>43777</c:v>
                </c:pt>
                <c:pt idx="5555">
                  <c:v>43780</c:v>
                </c:pt>
                <c:pt idx="5556">
                  <c:v>43781</c:v>
                </c:pt>
                <c:pt idx="5557">
                  <c:v>43782</c:v>
                </c:pt>
                <c:pt idx="5558">
                  <c:v>43783</c:v>
                </c:pt>
                <c:pt idx="5559">
                  <c:v>43784</c:v>
                </c:pt>
                <c:pt idx="5560">
                  <c:v>43787</c:v>
                </c:pt>
                <c:pt idx="5561">
                  <c:v>43788</c:v>
                </c:pt>
                <c:pt idx="5562">
                  <c:v>43789</c:v>
                </c:pt>
                <c:pt idx="5563">
                  <c:v>43790</c:v>
                </c:pt>
                <c:pt idx="5564">
                  <c:v>43791</c:v>
                </c:pt>
                <c:pt idx="5565">
                  <c:v>43794</c:v>
                </c:pt>
                <c:pt idx="5566">
                  <c:v>43795</c:v>
                </c:pt>
                <c:pt idx="5567">
                  <c:v>43796</c:v>
                </c:pt>
                <c:pt idx="5568">
                  <c:v>43798</c:v>
                </c:pt>
                <c:pt idx="5569">
                  <c:v>43801</c:v>
                </c:pt>
                <c:pt idx="5570">
                  <c:v>43802</c:v>
                </c:pt>
                <c:pt idx="5571">
                  <c:v>43803</c:v>
                </c:pt>
                <c:pt idx="5572">
                  <c:v>43804</c:v>
                </c:pt>
                <c:pt idx="5573">
                  <c:v>43805</c:v>
                </c:pt>
                <c:pt idx="5574">
                  <c:v>43808</c:v>
                </c:pt>
                <c:pt idx="5575">
                  <c:v>43809</c:v>
                </c:pt>
                <c:pt idx="5576">
                  <c:v>43810</c:v>
                </c:pt>
                <c:pt idx="5577">
                  <c:v>43811</c:v>
                </c:pt>
                <c:pt idx="5578">
                  <c:v>43812</c:v>
                </c:pt>
                <c:pt idx="5579">
                  <c:v>43815</c:v>
                </c:pt>
                <c:pt idx="5580">
                  <c:v>43816</c:v>
                </c:pt>
                <c:pt idx="5581">
                  <c:v>43817</c:v>
                </c:pt>
                <c:pt idx="5582">
                  <c:v>43818</c:v>
                </c:pt>
                <c:pt idx="5583">
                  <c:v>43819</c:v>
                </c:pt>
                <c:pt idx="5584">
                  <c:v>43822</c:v>
                </c:pt>
                <c:pt idx="5585">
                  <c:v>43823</c:v>
                </c:pt>
                <c:pt idx="5586">
                  <c:v>43825</c:v>
                </c:pt>
                <c:pt idx="5587">
                  <c:v>43826</c:v>
                </c:pt>
                <c:pt idx="5588">
                  <c:v>43829</c:v>
                </c:pt>
                <c:pt idx="5589">
                  <c:v>43830</c:v>
                </c:pt>
                <c:pt idx="5590">
                  <c:v>43832</c:v>
                </c:pt>
                <c:pt idx="5591">
                  <c:v>43833</c:v>
                </c:pt>
                <c:pt idx="5592">
                  <c:v>43836</c:v>
                </c:pt>
                <c:pt idx="5593">
                  <c:v>43837</c:v>
                </c:pt>
                <c:pt idx="5594">
                  <c:v>43838</c:v>
                </c:pt>
                <c:pt idx="5595">
                  <c:v>43839</c:v>
                </c:pt>
                <c:pt idx="5596">
                  <c:v>43840</c:v>
                </c:pt>
                <c:pt idx="5597">
                  <c:v>43843</c:v>
                </c:pt>
                <c:pt idx="5598">
                  <c:v>43844</c:v>
                </c:pt>
                <c:pt idx="5599">
                  <c:v>43845</c:v>
                </c:pt>
                <c:pt idx="5600">
                  <c:v>43846</c:v>
                </c:pt>
                <c:pt idx="5601">
                  <c:v>43847</c:v>
                </c:pt>
                <c:pt idx="5602">
                  <c:v>43851</c:v>
                </c:pt>
                <c:pt idx="5603">
                  <c:v>43852</c:v>
                </c:pt>
                <c:pt idx="5604">
                  <c:v>43853</c:v>
                </c:pt>
                <c:pt idx="5605">
                  <c:v>43854</c:v>
                </c:pt>
                <c:pt idx="5606">
                  <c:v>43857</c:v>
                </c:pt>
                <c:pt idx="5607">
                  <c:v>43858</c:v>
                </c:pt>
                <c:pt idx="5608">
                  <c:v>43859</c:v>
                </c:pt>
                <c:pt idx="5609">
                  <c:v>43860</c:v>
                </c:pt>
                <c:pt idx="5610">
                  <c:v>43861</c:v>
                </c:pt>
                <c:pt idx="5611">
                  <c:v>43864</c:v>
                </c:pt>
                <c:pt idx="5612">
                  <c:v>43865</c:v>
                </c:pt>
                <c:pt idx="5613">
                  <c:v>43866</c:v>
                </c:pt>
                <c:pt idx="5614">
                  <c:v>43867</c:v>
                </c:pt>
                <c:pt idx="5615">
                  <c:v>43868</c:v>
                </c:pt>
                <c:pt idx="5616">
                  <c:v>43871</c:v>
                </c:pt>
                <c:pt idx="5617">
                  <c:v>43872</c:v>
                </c:pt>
                <c:pt idx="5618">
                  <c:v>43873</c:v>
                </c:pt>
                <c:pt idx="5619">
                  <c:v>43874</c:v>
                </c:pt>
                <c:pt idx="5620">
                  <c:v>43875</c:v>
                </c:pt>
                <c:pt idx="5621">
                  <c:v>43879</c:v>
                </c:pt>
                <c:pt idx="5622">
                  <c:v>43880</c:v>
                </c:pt>
                <c:pt idx="5623">
                  <c:v>43881</c:v>
                </c:pt>
                <c:pt idx="5624">
                  <c:v>43882</c:v>
                </c:pt>
                <c:pt idx="5625">
                  <c:v>43885</c:v>
                </c:pt>
                <c:pt idx="5626">
                  <c:v>43886</c:v>
                </c:pt>
                <c:pt idx="5627">
                  <c:v>43887</c:v>
                </c:pt>
                <c:pt idx="5628">
                  <c:v>43888</c:v>
                </c:pt>
                <c:pt idx="5629">
                  <c:v>43889</c:v>
                </c:pt>
                <c:pt idx="5630">
                  <c:v>43892</c:v>
                </c:pt>
                <c:pt idx="5631">
                  <c:v>43893</c:v>
                </c:pt>
                <c:pt idx="5632">
                  <c:v>43894</c:v>
                </c:pt>
                <c:pt idx="5633">
                  <c:v>43895</c:v>
                </c:pt>
                <c:pt idx="5634">
                  <c:v>43896</c:v>
                </c:pt>
                <c:pt idx="5635">
                  <c:v>43899</c:v>
                </c:pt>
                <c:pt idx="5636">
                  <c:v>43900</c:v>
                </c:pt>
                <c:pt idx="5637">
                  <c:v>43901</c:v>
                </c:pt>
                <c:pt idx="5638">
                  <c:v>43902</c:v>
                </c:pt>
                <c:pt idx="5639">
                  <c:v>43903</c:v>
                </c:pt>
                <c:pt idx="5640">
                  <c:v>43906</c:v>
                </c:pt>
                <c:pt idx="5641">
                  <c:v>43907</c:v>
                </c:pt>
                <c:pt idx="5642">
                  <c:v>43908</c:v>
                </c:pt>
                <c:pt idx="5643">
                  <c:v>43909</c:v>
                </c:pt>
                <c:pt idx="5644">
                  <c:v>43910</c:v>
                </c:pt>
                <c:pt idx="5645">
                  <c:v>43913</c:v>
                </c:pt>
                <c:pt idx="5646">
                  <c:v>43914</c:v>
                </c:pt>
                <c:pt idx="5647">
                  <c:v>43915</c:v>
                </c:pt>
                <c:pt idx="5648">
                  <c:v>43916</c:v>
                </c:pt>
                <c:pt idx="5649">
                  <c:v>43917</c:v>
                </c:pt>
                <c:pt idx="5650">
                  <c:v>43920</c:v>
                </c:pt>
                <c:pt idx="5651">
                  <c:v>43921</c:v>
                </c:pt>
                <c:pt idx="5652">
                  <c:v>43922</c:v>
                </c:pt>
                <c:pt idx="5653">
                  <c:v>43923</c:v>
                </c:pt>
                <c:pt idx="5654">
                  <c:v>43924</c:v>
                </c:pt>
                <c:pt idx="5655">
                  <c:v>43927</c:v>
                </c:pt>
                <c:pt idx="5656">
                  <c:v>43928</c:v>
                </c:pt>
                <c:pt idx="5657">
                  <c:v>43929</c:v>
                </c:pt>
                <c:pt idx="5658">
                  <c:v>43930</c:v>
                </c:pt>
                <c:pt idx="5659">
                  <c:v>43934</c:v>
                </c:pt>
                <c:pt idx="5660">
                  <c:v>43935</c:v>
                </c:pt>
                <c:pt idx="5661">
                  <c:v>43936</c:v>
                </c:pt>
                <c:pt idx="5662">
                  <c:v>43937</c:v>
                </c:pt>
                <c:pt idx="5663">
                  <c:v>43938</c:v>
                </c:pt>
                <c:pt idx="5664">
                  <c:v>43941</c:v>
                </c:pt>
                <c:pt idx="5665">
                  <c:v>43942</c:v>
                </c:pt>
                <c:pt idx="5666">
                  <c:v>43943</c:v>
                </c:pt>
                <c:pt idx="5667">
                  <c:v>43944</c:v>
                </c:pt>
                <c:pt idx="5668">
                  <c:v>43945</c:v>
                </c:pt>
                <c:pt idx="5669">
                  <c:v>43948</c:v>
                </c:pt>
                <c:pt idx="5670">
                  <c:v>43949</c:v>
                </c:pt>
                <c:pt idx="5671">
                  <c:v>43950</c:v>
                </c:pt>
                <c:pt idx="5672">
                  <c:v>43951</c:v>
                </c:pt>
                <c:pt idx="5673">
                  <c:v>43952</c:v>
                </c:pt>
                <c:pt idx="5674">
                  <c:v>43955</c:v>
                </c:pt>
                <c:pt idx="5675">
                  <c:v>43956</c:v>
                </c:pt>
                <c:pt idx="5676">
                  <c:v>43957</c:v>
                </c:pt>
                <c:pt idx="5677">
                  <c:v>43958</c:v>
                </c:pt>
                <c:pt idx="5678">
                  <c:v>43959</c:v>
                </c:pt>
                <c:pt idx="5679">
                  <c:v>43962</c:v>
                </c:pt>
                <c:pt idx="5680">
                  <c:v>43963</c:v>
                </c:pt>
                <c:pt idx="5681">
                  <c:v>43964</c:v>
                </c:pt>
                <c:pt idx="5682">
                  <c:v>43965</c:v>
                </c:pt>
                <c:pt idx="5683">
                  <c:v>43966</c:v>
                </c:pt>
                <c:pt idx="5684">
                  <c:v>43969</c:v>
                </c:pt>
                <c:pt idx="5685">
                  <c:v>43970</c:v>
                </c:pt>
                <c:pt idx="5686">
                  <c:v>43971</c:v>
                </c:pt>
                <c:pt idx="5687">
                  <c:v>43972</c:v>
                </c:pt>
                <c:pt idx="5688">
                  <c:v>43973</c:v>
                </c:pt>
                <c:pt idx="5689">
                  <c:v>43977</c:v>
                </c:pt>
                <c:pt idx="5690">
                  <c:v>43978</c:v>
                </c:pt>
                <c:pt idx="5691">
                  <c:v>43979</c:v>
                </c:pt>
                <c:pt idx="5692">
                  <c:v>43980</c:v>
                </c:pt>
                <c:pt idx="5693">
                  <c:v>43983</c:v>
                </c:pt>
                <c:pt idx="5694">
                  <c:v>43984</c:v>
                </c:pt>
                <c:pt idx="5695">
                  <c:v>43985</c:v>
                </c:pt>
                <c:pt idx="5696">
                  <c:v>43986</c:v>
                </c:pt>
                <c:pt idx="5697">
                  <c:v>43987</c:v>
                </c:pt>
                <c:pt idx="5698">
                  <c:v>43990</c:v>
                </c:pt>
                <c:pt idx="5699">
                  <c:v>43991</c:v>
                </c:pt>
                <c:pt idx="5700">
                  <c:v>43992</c:v>
                </c:pt>
                <c:pt idx="5701">
                  <c:v>43993</c:v>
                </c:pt>
                <c:pt idx="5702">
                  <c:v>43994</c:v>
                </c:pt>
                <c:pt idx="5703">
                  <c:v>43997</c:v>
                </c:pt>
                <c:pt idx="5704">
                  <c:v>43998</c:v>
                </c:pt>
                <c:pt idx="5705">
                  <c:v>43999</c:v>
                </c:pt>
                <c:pt idx="5706">
                  <c:v>44000</c:v>
                </c:pt>
                <c:pt idx="5707">
                  <c:v>44001</c:v>
                </c:pt>
                <c:pt idx="5708">
                  <c:v>44004</c:v>
                </c:pt>
                <c:pt idx="5709">
                  <c:v>44005</c:v>
                </c:pt>
                <c:pt idx="5710">
                  <c:v>44006</c:v>
                </c:pt>
                <c:pt idx="5711">
                  <c:v>44007</c:v>
                </c:pt>
                <c:pt idx="5712">
                  <c:v>44008</c:v>
                </c:pt>
                <c:pt idx="5713">
                  <c:v>44011</c:v>
                </c:pt>
                <c:pt idx="5714">
                  <c:v>44012</c:v>
                </c:pt>
                <c:pt idx="5715">
                  <c:v>44013</c:v>
                </c:pt>
                <c:pt idx="5716">
                  <c:v>44014</c:v>
                </c:pt>
                <c:pt idx="5717">
                  <c:v>44018</c:v>
                </c:pt>
                <c:pt idx="5718">
                  <c:v>44019</c:v>
                </c:pt>
                <c:pt idx="5719">
                  <c:v>44020</c:v>
                </c:pt>
                <c:pt idx="5720">
                  <c:v>44021</c:v>
                </c:pt>
                <c:pt idx="5721">
                  <c:v>44022</c:v>
                </c:pt>
                <c:pt idx="5722">
                  <c:v>44025</c:v>
                </c:pt>
                <c:pt idx="5723">
                  <c:v>44026</c:v>
                </c:pt>
                <c:pt idx="5724">
                  <c:v>44027</c:v>
                </c:pt>
                <c:pt idx="5725">
                  <c:v>44028</c:v>
                </c:pt>
                <c:pt idx="5726">
                  <c:v>44029</c:v>
                </c:pt>
                <c:pt idx="5727">
                  <c:v>44032</c:v>
                </c:pt>
                <c:pt idx="5728">
                  <c:v>44033</c:v>
                </c:pt>
                <c:pt idx="5729">
                  <c:v>44034</c:v>
                </c:pt>
                <c:pt idx="5730">
                  <c:v>44035</c:v>
                </c:pt>
                <c:pt idx="5731">
                  <c:v>44036</c:v>
                </c:pt>
                <c:pt idx="5732">
                  <c:v>44039</c:v>
                </c:pt>
                <c:pt idx="5733">
                  <c:v>44040</c:v>
                </c:pt>
                <c:pt idx="5734">
                  <c:v>44041</c:v>
                </c:pt>
                <c:pt idx="5735">
                  <c:v>44042</c:v>
                </c:pt>
                <c:pt idx="5736">
                  <c:v>44043</c:v>
                </c:pt>
                <c:pt idx="5737">
                  <c:v>44046</c:v>
                </c:pt>
                <c:pt idx="5738">
                  <c:v>44047</c:v>
                </c:pt>
                <c:pt idx="5739">
                  <c:v>44048</c:v>
                </c:pt>
                <c:pt idx="5740">
                  <c:v>44049</c:v>
                </c:pt>
                <c:pt idx="5741">
                  <c:v>44050</c:v>
                </c:pt>
                <c:pt idx="5742">
                  <c:v>44053</c:v>
                </c:pt>
                <c:pt idx="5743">
                  <c:v>44054</c:v>
                </c:pt>
                <c:pt idx="5744">
                  <c:v>44055</c:v>
                </c:pt>
                <c:pt idx="5745">
                  <c:v>44056</c:v>
                </c:pt>
                <c:pt idx="5746">
                  <c:v>44057</c:v>
                </c:pt>
                <c:pt idx="5747">
                  <c:v>44060</c:v>
                </c:pt>
                <c:pt idx="5748">
                  <c:v>44061</c:v>
                </c:pt>
                <c:pt idx="5749">
                  <c:v>44062</c:v>
                </c:pt>
                <c:pt idx="5750">
                  <c:v>44063</c:v>
                </c:pt>
                <c:pt idx="5751">
                  <c:v>44064</c:v>
                </c:pt>
                <c:pt idx="5752">
                  <c:v>44067</c:v>
                </c:pt>
                <c:pt idx="5753">
                  <c:v>44068</c:v>
                </c:pt>
                <c:pt idx="5754">
                  <c:v>44069</c:v>
                </c:pt>
                <c:pt idx="5755">
                  <c:v>44070</c:v>
                </c:pt>
                <c:pt idx="5756">
                  <c:v>44071</c:v>
                </c:pt>
                <c:pt idx="5757">
                  <c:v>44074</c:v>
                </c:pt>
                <c:pt idx="5758">
                  <c:v>44075</c:v>
                </c:pt>
                <c:pt idx="5759">
                  <c:v>44076</c:v>
                </c:pt>
                <c:pt idx="5760">
                  <c:v>44077</c:v>
                </c:pt>
                <c:pt idx="5761">
                  <c:v>44078</c:v>
                </c:pt>
                <c:pt idx="5762">
                  <c:v>44082</c:v>
                </c:pt>
                <c:pt idx="5763">
                  <c:v>44083</c:v>
                </c:pt>
                <c:pt idx="5764">
                  <c:v>44084</c:v>
                </c:pt>
                <c:pt idx="5765">
                  <c:v>44085</c:v>
                </c:pt>
                <c:pt idx="5766">
                  <c:v>44088</c:v>
                </c:pt>
                <c:pt idx="5767">
                  <c:v>44089</c:v>
                </c:pt>
                <c:pt idx="5768">
                  <c:v>44090</c:v>
                </c:pt>
                <c:pt idx="5769">
                  <c:v>44091</c:v>
                </c:pt>
                <c:pt idx="5770">
                  <c:v>44092</c:v>
                </c:pt>
                <c:pt idx="5771">
                  <c:v>44095</c:v>
                </c:pt>
                <c:pt idx="5772">
                  <c:v>44096</c:v>
                </c:pt>
                <c:pt idx="5773">
                  <c:v>44097</c:v>
                </c:pt>
                <c:pt idx="5774">
                  <c:v>44098</c:v>
                </c:pt>
                <c:pt idx="5775">
                  <c:v>44099</c:v>
                </c:pt>
                <c:pt idx="5776">
                  <c:v>44102</c:v>
                </c:pt>
                <c:pt idx="5777">
                  <c:v>44103</c:v>
                </c:pt>
                <c:pt idx="5778">
                  <c:v>44104</c:v>
                </c:pt>
                <c:pt idx="5779">
                  <c:v>44105</c:v>
                </c:pt>
                <c:pt idx="5780">
                  <c:v>44106</c:v>
                </c:pt>
                <c:pt idx="5781">
                  <c:v>44109</c:v>
                </c:pt>
                <c:pt idx="5782">
                  <c:v>44110</c:v>
                </c:pt>
                <c:pt idx="5783">
                  <c:v>44111</c:v>
                </c:pt>
                <c:pt idx="5784">
                  <c:v>44112</c:v>
                </c:pt>
                <c:pt idx="5785">
                  <c:v>44113</c:v>
                </c:pt>
                <c:pt idx="5786">
                  <c:v>44116</c:v>
                </c:pt>
                <c:pt idx="5787">
                  <c:v>44117</c:v>
                </c:pt>
                <c:pt idx="5788">
                  <c:v>44118</c:v>
                </c:pt>
                <c:pt idx="5789">
                  <c:v>44119</c:v>
                </c:pt>
                <c:pt idx="5790">
                  <c:v>44120</c:v>
                </c:pt>
                <c:pt idx="5791">
                  <c:v>44123</c:v>
                </c:pt>
                <c:pt idx="5792">
                  <c:v>44124</c:v>
                </c:pt>
                <c:pt idx="5793">
                  <c:v>44125</c:v>
                </c:pt>
                <c:pt idx="5794">
                  <c:v>44126</c:v>
                </c:pt>
                <c:pt idx="5795">
                  <c:v>44127</c:v>
                </c:pt>
                <c:pt idx="5796">
                  <c:v>44130</c:v>
                </c:pt>
                <c:pt idx="5797">
                  <c:v>44131</c:v>
                </c:pt>
                <c:pt idx="5798">
                  <c:v>44132</c:v>
                </c:pt>
                <c:pt idx="5799">
                  <c:v>44133</c:v>
                </c:pt>
                <c:pt idx="5800">
                  <c:v>44134</c:v>
                </c:pt>
                <c:pt idx="5801">
                  <c:v>44137</c:v>
                </c:pt>
                <c:pt idx="5802">
                  <c:v>44138</c:v>
                </c:pt>
                <c:pt idx="5803">
                  <c:v>44139</c:v>
                </c:pt>
                <c:pt idx="5804">
                  <c:v>44140</c:v>
                </c:pt>
                <c:pt idx="5805">
                  <c:v>44141</c:v>
                </c:pt>
                <c:pt idx="5806">
                  <c:v>44144</c:v>
                </c:pt>
                <c:pt idx="5807">
                  <c:v>44145</c:v>
                </c:pt>
                <c:pt idx="5808">
                  <c:v>44146</c:v>
                </c:pt>
                <c:pt idx="5809">
                  <c:v>44147</c:v>
                </c:pt>
                <c:pt idx="5810">
                  <c:v>44148</c:v>
                </c:pt>
                <c:pt idx="5811">
                  <c:v>44151</c:v>
                </c:pt>
                <c:pt idx="5812">
                  <c:v>44152</c:v>
                </c:pt>
                <c:pt idx="5813">
                  <c:v>44153</c:v>
                </c:pt>
                <c:pt idx="5814">
                  <c:v>44154</c:v>
                </c:pt>
                <c:pt idx="5815">
                  <c:v>44155</c:v>
                </c:pt>
                <c:pt idx="5816">
                  <c:v>44158</c:v>
                </c:pt>
                <c:pt idx="5817">
                  <c:v>44159</c:v>
                </c:pt>
                <c:pt idx="5818">
                  <c:v>44160</c:v>
                </c:pt>
                <c:pt idx="5819">
                  <c:v>44162</c:v>
                </c:pt>
                <c:pt idx="5820">
                  <c:v>44165</c:v>
                </c:pt>
                <c:pt idx="5821">
                  <c:v>44166</c:v>
                </c:pt>
                <c:pt idx="5822">
                  <c:v>44167</c:v>
                </c:pt>
                <c:pt idx="5823">
                  <c:v>44168</c:v>
                </c:pt>
                <c:pt idx="5824">
                  <c:v>44169</c:v>
                </c:pt>
                <c:pt idx="5825">
                  <c:v>44172</c:v>
                </c:pt>
                <c:pt idx="5826">
                  <c:v>44173</c:v>
                </c:pt>
                <c:pt idx="5827">
                  <c:v>44174</c:v>
                </c:pt>
                <c:pt idx="5828">
                  <c:v>44175</c:v>
                </c:pt>
                <c:pt idx="5829">
                  <c:v>44176</c:v>
                </c:pt>
                <c:pt idx="5830">
                  <c:v>44179</c:v>
                </c:pt>
                <c:pt idx="5831">
                  <c:v>44180</c:v>
                </c:pt>
                <c:pt idx="5832">
                  <c:v>44181</c:v>
                </c:pt>
                <c:pt idx="5833">
                  <c:v>44182</c:v>
                </c:pt>
                <c:pt idx="5834">
                  <c:v>44183</c:v>
                </c:pt>
                <c:pt idx="5835">
                  <c:v>44186</c:v>
                </c:pt>
                <c:pt idx="5836">
                  <c:v>44187</c:v>
                </c:pt>
                <c:pt idx="5837">
                  <c:v>44188</c:v>
                </c:pt>
                <c:pt idx="5838">
                  <c:v>44189</c:v>
                </c:pt>
                <c:pt idx="5839">
                  <c:v>44193</c:v>
                </c:pt>
                <c:pt idx="5840">
                  <c:v>44194</c:v>
                </c:pt>
                <c:pt idx="5841">
                  <c:v>44195</c:v>
                </c:pt>
                <c:pt idx="5842">
                  <c:v>44196</c:v>
                </c:pt>
                <c:pt idx="5843">
                  <c:v>44200</c:v>
                </c:pt>
                <c:pt idx="5844">
                  <c:v>44201</c:v>
                </c:pt>
                <c:pt idx="5845">
                  <c:v>44202</c:v>
                </c:pt>
                <c:pt idx="5846">
                  <c:v>44203</c:v>
                </c:pt>
                <c:pt idx="5847">
                  <c:v>44204</c:v>
                </c:pt>
                <c:pt idx="5848">
                  <c:v>44207</c:v>
                </c:pt>
                <c:pt idx="5849">
                  <c:v>44208</c:v>
                </c:pt>
                <c:pt idx="5850">
                  <c:v>44209</c:v>
                </c:pt>
                <c:pt idx="5851">
                  <c:v>44210</c:v>
                </c:pt>
                <c:pt idx="5852">
                  <c:v>44211</c:v>
                </c:pt>
                <c:pt idx="5853">
                  <c:v>44215</c:v>
                </c:pt>
                <c:pt idx="5854">
                  <c:v>44216</c:v>
                </c:pt>
                <c:pt idx="5855">
                  <c:v>44217</c:v>
                </c:pt>
                <c:pt idx="5856">
                  <c:v>44218</c:v>
                </c:pt>
                <c:pt idx="5857">
                  <c:v>44221</c:v>
                </c:pt>
                <c:pt idx="5858">
                  <c:v>44222</c:v>
                </c:pt>
                <c:pt idx="5859">
                  <c:v>44223</c:v>
                </c:pt>
                <c:pt idx="5860">
                  <c:v>44224</c:v>
                </c:pt>
                <c:pt idx="5861">
                  <c:v>44225</c:v>
                </c:pt>
                <c:pt idx="5862">
                  <c:v>44228</c:v>
                </c:pt>
                <c:pt idx="5863">
                  <c:v>44229</c:v>
                </c:pt>
                <c:pt idx="5864">
                  <c:v>44230</c:v>
                </c:pt>
                <c:pt idx="5865">
                  <c:v>44231</c:v>
                </c:pt>
                <c:pt idx="5866">
                  <c:v>44232</c:v>
                </c:pt>
                <c:pt idx="5867">
                  <c:v>44235</c:v>
                </c:pt>
                <c:pt idx="5868">
                  <c:v>44236</c:v>
                </c:pt>
                <c:pt idx="5869">
                  <c:v>44237</c:v>
                </c:pt>
                <c:pt idx="5870">
                  <c:v>44238</c:v>
                </c:pt>
                <c:pt idx="5871">
                  <c:v>44239</c:v>
                </c:pt>
                <c:pt idx="5872">
                  <c:v>44243</c:v>
                </c:pt>
                <c:pt idx="5873">
                  <c:v>44244</c:v>
                </c:pt>
                <c:pt idx="5874">
                  <c:v>44245</c:v>
                </c:pt>
                <c:pt idx="5875">
                  <c:v>44246</c:v>
                </c:pt>
                <c:pt idx="5876">
                  <c:v>44249</c:v>
                </c:pt>
                <c:pt idx="5877">
                  <c:v>44250</c:v>
                </c:pt>
                <c:pt idx="5878">
                  <c:v>44251</c:v>
                </c:pt>
                <c:pt idx="5879">
                  <c:v>44252</c:v>
                </c:pt>
                <c:pt idx="5880">
                  <c:v>44253</c:v>
                </c:pt>
                <c:pt idx="5881">
                  <c:v>44256</c:v>
                </c:pt>
                <c:pt idx="5882">
                  <c:v>44257</c:v>
                </c:pt>
                <c:pt idx="5883">
                  <c:v>44258</c:v>
                </c:pt>
                <c:pt idx="5884">
                  <c:v>44259</c:v>
                </c:pt>
                <c:pt idx="5885">
                  <c:v>44260</c:v>
                </c:pt>
                <c:pt idx="5886">
                  <c:v>44263</c:v>
                </c:pt>
                <c:pt idx="5887">
                  <c:v>44264</c:v>
                </c:pt>
                <c:pt idx="5888">
                  <c:v>44265</c:v>
                </c:pt>
                <c:pt idx="5889">
                  <c:v>44266</c:v>
                </c:pt>
                <c:pt idx="5890">
                  <c:v>44267</c:v>
                </c:pt>
                <c:pt idx="5891">
                  <c:v>44270</c:v>
                </c:pt>
                <c:pt idx="5892">
                  <c:v>44271</c:v>
                </c:pt>
                <c:pt idx="5893">
                  <c:v>44272</c:v>
                </c:pt>
                <c:pt idx="5894">
                  <c:v>44273</c:v>
                </c:pt>
                <c:pt idx="5895">
                  <c:v>44274</c:v>
                </c:pt>
                <c:pt idx="5896">
                  <c:v>44277</c:v>
                </c:pt>
                <c:pt idx="5897">
                  <c:v>44278</c:v>
                </c:pt>
                <c:pt idx="5898">
                  <c:v>44279</c:v>
                </c:pt>
                <c:pt idx="5899">
                  <c:v>44280</c:v>
                </c:pt>
                <c:pt idx="5900">
                  <c:v>44281</c:v>
                </c:pt>
                <c:pt idx="5901">
                  <c:v>44284</c:v>
                </c:pt>
                <c:pt idx="5902">
                  <c:v>44285</c:v>
                </c:pt>
                <c:pt idx="5903">
                  <c:v>44286</c:v>
                </c:pt>
                <c:pt idx="5904">
                  <c:v>44287</c:v>
                </c:pt>
                <c:pt idx="5905">
                  <c:v>44291</c:v>
                </c:pt>
                <c:pt idx="5906">
                  <c:v>44292</c:v>
                </c:pt>
                <c:pt idx="5907">
                  <c:v>44293</c:v>
                </c:pt>
                <c:pt idx="5908">
                  <c:v>44294</c:v>
                </c:pt>
                <c:pt idx="5909">
                  <c:v>44295</c:v>
                </c:pt>
                <c:pt idx="5910">
                  <c:v>44298</c:v>
                </c:pt>
                <c:pt idx="5911">
                  <c:v>44299</c:v>
                </c:pt>
                <c:pt idx="5912">
                  <c:v>44300</c:v>
                </c:pt>
                <c:pt idx="5913">
                  <c:v>44301</c:v>
                </c:pt>
                <c:pt idx="5914">
                  <c:v>44302</c:v>
                </c:pt>
                <c:pt idx="5915">
                  <c:v>44305</c:v>
                </c:pt>
                <c:pt idx="5916">
                  <c:v>44306</c:v>
                </c:pt>
                <c:pt idx="5917">
                  <c:v>44307</c:v>
                </c:pt>
                <c:pt idx="5918">
                  <c:v>44308</c:v>
                </c:pt>
                <c:pt idx="5919">
                  <c:v>44309</c:v>
                </c:pt>
                <c:pt idx="5920">
                  <c:v>44312</c:v>
                </c:pt>
                <c:pt idx="5921">
                  <c:v>44313</c:v>
                </c:pt>
                <c:pt idx="5922">
                  <c:v>44314</c:v>
                </c:pt>
                <c:pt idx="5923">
                  <c:v>44315</c:v>
                </c:pt>
                <c:pt idx="5924">
                  <c:v>44316</c:v>
                </c:pt>
                <c:pt idx="5925">
                  <c:v>44319</c:v>
                </c:pt>
                <c:pt idx="5926">
                  <c:v>44320</c:v>
                </c:pt>
                <c:pt idx="5927">
                  <c:v>44321</c:v>
                </c:pt>
                <c:pt idx="5928">
                  <c:v>44322</c:v>
                </c:pt>
                <c:pt idx="5929">
                  <c:v>44323</c:v>
                </c:pt>
                <c:pt idx="5930">
                  <c:v>44326</c:v>
                </c:pt>
                <c:pt idx="5931">
                  <c:v>44327</c:v>
                </c:pt>
                <c:pt idx="5932">
                  <c:v>44328</c:v>
                </c:pt>
                <c:pt idx="5933">
                  <c:v>44329</c:v>
                </c:pt>
                <c:pt idx="5934">
                  <c:v>44330</c:v>
                </c:pt>
                <c:pt idx="5935">
                  <c:v>44333</c:v>
                </c:pt>
                <c:pt idx="5936">
                  <c:v>44334</c:v>
                </c:pt>
                <c:pt idx="5937">
                  <c:v>44335</c:v>
                </c:pt>
                <c:pt idx="5938">
                  <c:v>44336</c:v>
                </c:pt>
                <c:pt idx="5939">
                  <c:v>44337</c:v>
                </c:pt>
                <c:pt idx="5940">
                  <c:v>44340</c:v>
                </c:pt>
                <c:pt idx="5941">
                  <c:v>44341</c:v>
                </c:pt>
                <c:pt idx="5942">
                  <c:v>44342</c:v>
                </c:pt>
                <c:pt idx="5943">
                  <c:v>44343</c:v>
                </c:pt>
                <c:pt idx="5944">
                  <c:v>44344</c:v>
                </c:pt>
                <c:pt idx="5945">
                  <c:v>44348</c:v>
                </c:pt>
                <c:pt idx="5946">
                  <c:v>44349</c:v>
                </c:pt>
                <c:pt idx="5947">
                  <c:v>44350</c:v>
                </c:pt>
                <c:pt idx="5948">
                  <c:v>44351</c:v>
                </c:pt>
                <c:pt idx="5949">
                  <c:v>44354</c:v>
                </c:pt>
                <c:pt idx="5950">
                  <c:v>44355</c:v>
                </c:pt>
                <c:pt idx="5951">
                  <c:v>44356</c:v>
                </c:pt>
                <c:pt idx="5952">
                  <c:v>44357</c:v>
                </c:pt>
                <c:pt idx="5953">
                  <c:v>44358</c:v>
                </c:pt>
                <c:pt idx="5954">
                  <c:v>44361</c:v>
                </c:pt>
                <c:pt idx="5955">
                  <c:v>44362</c:v>
                </c:pt>
                <c:pt idx="5956">
                  <c:v>44363</c:v>
                </c:pt>
                <c:pt idx="5957">
                  <c:v>44364</c:v>
                </c:pt>
                <c:pt idx="5958">
                  <c:v>44365</c:v>
                </c:pt>
                <c:pt idx="5959">
                  <c:v>44368</c:v>
                </c:pt>
                <c:pt idx="5960">
                  <c:v>44369</c:v>
                </c:pt>
                <c:pt idx="5961">
                  <c:v>44370</c:v>
                </c:pt>
                <c:pt idx="5962">
                  <c:v>44371</c:v>
                </c:pt>
                <c:pt idx="5963">
                  <c:v>44372</c:v>
                </c:pt>
                <c:pt idx="5964">
                  <c:v>44375</c:v>
                </c:pt>
                <c:pt idx="5965">
                  <c:v>44376</c:v>
                </c:pt>
                <c:pt idx="5966">
                  <c:v>44377</c:v>
                </c:pt>
                <c:pt idx="5967">
                  <c:v>44378</c:v>
                </c:pt>
                <c:pt idx="5968">
                  <c:v>44379</c:v>
                </c:pt>
                <c:pt idx="5969">
                  <c:v>44383</c:v>
                </c:pt>
                <c:pt idx="5970">
                  <c:v>44384</c:v>
                </c:pt>
                <c:pt idx="5971">
                  <c:v>44385</c:v>
                </c:pt>
                <c:pt idx="5972">
                  <c:v>44386</c:v>
                </c:pt>
                <c:pt idx="5973">
                  <c:v>44389</c:v>
                </c:pt>
                <c:pt idx="5974">
                  <c:v>44390</c:v>
                </c:pt>
                <c:pt idx="5975">
                  <c:v>44391</c:v>
                </c:pt>
                <c:pt idx="5976">
                  <c:v>44392</c:v>
                </c:pt>
                <c:pt idx="5977">
                  <c:v>44393</c:v>
                </c:pt>
                <c:pt idx="5978">
                  <c:v>44396</c:v>
                </c:pt>
                <c:pt idx="5979">
                  <c:v>44397</c:v>
                </c:pt>
                <c:pt idx="5980">
                  <c:v>44398</c:v>
                </c:pt>
                <c:pt idx="5981">
                  <c:v>44399</c:v>
                </c:pt>
                <c:pt idx="5982">
                  <c:v>44400</c:v>
                </c:pt>
                <c:pt idx="5983">
                  <c:v>44403</c:v>
                </c:pt>
                <c:pt idx="5984">
                  <c:v>44404</c:v>
                </c:pt>
                <c:pt idx="5985">
                  <c:v>44405</c:v>
                </c:pt>
                <c:pt idx="5986">
                  <c:v>44406</c:v>
                </c:pt>
                <c:pt idx="5987">
                  <c:v>44407</c:v>
                </c:pt>
                <c:pt idx="5988">
                  <c:v>44410</c:v>
                </c:pt>
                <c:pt idx="5989">
                  <c:v>44411</c:v>
                </c:pt>
                <c:pt idx="5990">
                  <c:v>44412</c:v>
                </c:pt>
                <c:pt idx="5991">
                  <c:v>44413</c:v>
                </c:pt>
                <c:pt idx="5992">
                  <c:v>44414</c:v>
                </c:pt>
                <c:pt idx="5993">
                  <c:v>44417</c:v>
                </c:pt>
                <c:pt idx="5994">
                  <c:v>44418</c:v>
                </c:pt>
                <c:pt idx="5995">
                  <c:v>44419</c:v>
                </c:pt>
                <c:pt idx="5996">
                  <c:v>44420</c:v>
                </c:pt>
                <c:pt idx="5997">
                  <c:v>44421</c:v>
                </c:pt>
                <c:pt idx="5998">
                  <c:v>44424</c:v>
                </c:pt>
                <c:pt idx="5999">
                  <c:v>44425</c:v>
                </c:pt>
                <c:pt idx="6000">
                  <c:v>44426</c:v>
                </c:pt>
                <c:pt idx="6001">
                  <c:v>44427</c:v>
                </c:pt>
                <c:pt idx="6002">
                  <c:v>44428</c:v>
                </c:pt>
                <c:pt idx="6003">
                  <c:v>44431</c:v>
                </c:pt>
                <c:pt idx="6004">
                  <c:v>44432</c:v>
                </c:pt>
                <c:pt idx="6005">
                  <c:v>44433</c:v>
                </c:pt>
                <c:pt idx="6006">
                  <c:v>44434</c:v>
                </c:pt>
                <c:pt idx="6007">
                  <c:v>44435</c:v>
                </c:pt>
                <c:pt idx="6008">
                  <c:v>44438</c:v>
                </c:pt>
                <c:pt idx="6009">
                  <c:v>44439</c:v>
                </c:pt>
                <c:pt idx="6010">
                  <c:v>44440</c:v>
                </c:pt>
                <c:pt idx="6011">
                  <c:v>44441</c:v>
                </c:pt>
                <c:pt idx="6012">
                  <c:v>44442</c:v>
                </c:pt>
                <c:pt idx="6013">
                  <c:v>44446</c:v>
                </c:pt>
                <c:pt idx="6014">
                  <c:v>44447</c:v>
                </c:pt>
                <c:pt idx="6015">
                  <c:v>44448</c:v>
                </c:pt>
                <c:pt idx="6016">
                  <c:v>44449</c:v>
                </c:pt>
                <c:pt idx="6017">
                  <c:v>44452</c:v>
                </c:pt>
                <c:pt idx="6018">
                  <c:v>44453</c:v>
                </c:pt>
                <c:pt idx="6019">
                  <c:v>44454</c:v>
                </c:pt>
                <c:pt idx="6020">
                  <c:v>44455</c:v>
                </c:pt>
                <c:pt idx="6021">
                  <c:v>44456</c:v>
                </c:pt>
                <c:pt idx="6022">
                  <c:v>44459</c:v>
                </c:pt>
                <c:pt idx="6023">
                  <c:v>44460</c:v>
                </c:pt>
                <c:pt idx="6024">
                  <c:v>44461</c:v>
                </c:pt>
                <c:pt idx="6025">
                  <c:v>44462</c:v>
                </c:pt>
                <c:pt idx="6026">
                  <c:v>44463</c:v>
                </c:pt>
                <c:pt idx="6027">
                  <c:v>44466</c:v>
                </c:pt>
                <c:pt idx="6028">
                  <c:v>44467</c:v>
                </c:pt>
                <c:pt idx="6029">
                  <c:v>44468</c:v>
                </c:pt>
                <c:pt idx="6030">
                  <c:v>44469</c:v>
                </c:pt>
                <c:pt idx="6031">
                  <c:v>44470</c:v>
                </c:pt>
                <c:pt idx="6032">
                  <c:v>44473</c:v>
                </c:pt>
                <c:pt idx="6033">
                  <c:v>44474</c:v>
                </c:pt>
                <c:pt idx="6034">
                  <c:v>44475</c:v>
                </c:pt>
                <c:pt idx="6035">
                  <c:v>44476</c:v>
                </c:pt>
                <c:pt idx="6036">
                  <c:v>44477</c:v>
                </c:pt>
                <c:pt idx="6037">
                  <c:v>44480</c:v>
                </c:pt>
                <c:pt idx="6038">
                  <c:v>44481</c:v>
                </c:pt>
                <c:pt idx="6039">
                  <c:v>44482</c:v>
                </c:pt>
                <c:pt idx="6040">
                  <c:v>44483</c:v>
                </c:pt>
                <c:pt idx="6041">
                  <c:v>44484</c:v>
                </c:pt>
                <c:pt idx="6042">
                  <c:v>44487</c:v>
                </c:pt>
                <c:pt idx="6043">
                  <c:v>44488</c:v>
                </c:pt>
                <c:pt idx="6044">
                  <c:v>44489</c:v>
                </c:pt>
                <c:pt idx="6045">
                  <c:v>44490</c:v>
                </c:pt>
                <c:pt idx="6046">
                  <c:v>44491</c:v>
                </c:pt>
                <c:pt idx="6047">
                  <c:v>44494</c:v>
                </c:pt>
                <c:pt idx="6048">
                  <c:v>44495</c:v>
                </c:pt>
                <c:pt idx="6049">
                  <c:v>44496</c:v>
                </c:pt>
                <c:pt idx="6050">
                  <c:v>44497</c:v>
                </c:pt>
                <c:pt idx="6051">
                  <c:v>44498</c:v>
                </c:pt>
                <c:pt idx="6052">
                  <c:v>44501</c:v>
                </c:pt>
                <c:pt idx="6053">
                  <c:v>44502</c:v>
                </c:pt>
                <c:pt idx="6054">
                  <c:v>44503</c:v>
                </c:pt>
                <c:pt idx="6055">
                  <c:v>44504</c:v>
                </c:pt>
                <c:pt idx="6056">
                  <c:v>44505</c:v>
                </c:pt>
                <c:pt idx="6057">
                  <c:v>44508</c:v>
                </c:pt>
                <c:pt idx="6058">
                  <c:v>44509</c:v>
                </c:pt>
                <c:pt idx="6059">
                  <c:v>44510</c:v>
                </c:pt>
                <c:pt idx="6060">
                  <c:v>44511</c:v>
                </c:pt>
                <c:pt idx="6061">
                  <c:v>44512</c:v>
                </c:pt>
                <c:pt idx="6062">
                  <c:v>44515</c:v>
                </c:pt>
                <c:pt idx="6063">
                  <c:v>44516</c:v>
                </c:pt>
                <c:pt idx="6064">
                  <c:v>44517</c:v>
                </c:pt>
                <c:pt idx="6065">
                  <c:v>44518</c:v>
                </c:pt>
                <c:pt idx="6066">
                  <c:v>44519</c:v>
                </c:pt>
                <c:pt idx="6067">
                  <c:v>44522</c:v>
                </c:pt>
                <c:pt idx="6068">
                  <c:v>44523</c:v>
                </c:pt>
                <c:pt idx="6069">
                  <c:v>44524</c:v>
                </c:pt>
                <c:pt idx="6070">
                  <c:v>44526</c:v>
                </c:pt>
                <c:pt idx="6071">
                  <c:v>44529</c:v>
                </c:pt>
                <c:pt idx="6072">
                  <c:v>44530</c:v>
                </c:pt>
                <c:pt idx="6073">
                  <c:v>44531</c:v>
                </c:pt>
                <c:pt idx="6074">
                  <c:v>44532</c:v>
                </c:pt>
                <c:pt idx="6075">
                  <c:v>44533</c:v>
                </c:pt>
                <c:pt idx="6076">
                  <c:v>44536</c:v>
                </c:pt>
                <c:pt idx="6077">
                  <c:v>44537</c:v>
                </c:pt>
                <c:pt idx="6078">
                  <c:v>44538</c:v>
                </c:pt>
                <c:pt idx="6079">
                  <c:v>44539</c:v>
                </c:pt>
                <c:pt idx="6080">
                  <c:v>44540</c:v>
                </c:pt>
                <c:pt idx="6081">
                  <c:v>44543</c:v>
                </c:pt>
                <c:pt idx="6082">
                  <c:v>44544</c:v>
                </c:pt>
                <c:pt idx="6083">
                  <c:v>44545</c:v>
                </c:pt>
                <c:pt idx="6084">
                  <c:v>44546</c:v>
                </c:pt>
                <c:pt idx="6085">
                  <c:v>44547</c:v>
                </c:pt>
                <c:pt idx="6086">
                  <c:v>44550</c:v>
                </c:pt>
                <c:pt idx="6087">
                  <c:v>44551</c:v>
                </c:pt>
                <c:pt idx="6088">
                  <c:v>44552</c:v>
                </c:pt>
                <c:pt idx="6089">
                  <c:v>44553</c:v>
                </c:pt>
                <c:pt idx="6090">
                  <c:v>44557</c:v>
                </c:pt>
                <c:pt idx="6091">
                  <c:v>44558</c:v>
                </c:pt>
                <c:pt idx="6092">
                  <c:v>44559</c:v>
                </c:pt>
                <c:pt idx="6093">
                  <c:v>44560</c:v>
                </c:pt>
                <c:pt idx="6094">
                  <c:v>44561</c:v>
                </c:pt>
                <c:pt idx="6095">
                  <c:v>44564</c:v>
                </c:pt>
                <c:pt idx="6096">
                  <c:v>44565</c:v>
                </c:pt>
                <c:pt idx="6097">
                  <c:v>44566</c:v>
                </c:pt>
                <c:pt idx="6098">
                  <c:v>44567</c:v>
                </c:pt>
                <c:pt idx="6099">
                  <c:v>44568</c:v>
                </c:pt>
                <c:pt idx="6100">
                  <c:v>44571</c:v>
                </c:pt>
                <c:pt idx="6101">
                  <c:v>44572</c:v>
                </c:pt>
                <c:pt idx="6102">
                  <c:v>44573</c:v>
                </c:pt>
                <c:pt idx="6103">
                  <c:v>44574</c:v>
                </c:pt>
                <c:pt idx="6104">
                  <c:v>44575</c:v>
                </c:pt>
                <c:pt idx="6105">
                  <c:v>44579</c:v>
                </c:pt>
                <c:pt idx="6106">
                  <c:v>44580</c:v>
                </c:pt>
                <c:pt idx="6107">
                  <c:v>44581</c:v>
                </c:pt>
                <c:pt idx="6108">
                  <c:v>44582</c:v>
                </c:pt>
                <c:pt idx="6109">
                  <c:v>44585</c:v>
                </c:pt>
                <c:pt idx="6110">
                  <c:v>44586</c:v>
                </c:pt>
                <c:pt idx="6111">
                  <c:v>44587</c:v>
                </c:pt>
                <c:pt idx="6112">
                  <c:v>44588</c:v>
                </c:pt>
                <c:pt idx="6113">
                  <c:v>44589</c:v>
                </c:pt>
                <c:pt idx="6114">
                  <c:v>44592</c:v>
                </c:pt>
                <c:pt idx="6115">
                  <c:v>44593</c:v>
                </c:pt>
                <c:pt idx="6116">
                  <c:v>44594</c:v>
                </c:pt>
                <c:pt idx="6117">
                  <c:v>44595</c:v>
                </c:pt>
                <c:pt idx="6118">
                  <c:v>44596</c:v>
                </c:pt>
                <c:pt idx="6119">
                  <c:v>44599</c:v>
                </c:pt>
                <c:pt idx="6120">
                  <c:v>44600</c:v>
                </c:pt>
                <c:pt idx="6121">
                  <c:v>44601</c:v>
                </c:pt>
                <c:pt idx="6122">
                  <c:v>44602</c:v>
                </c:pt>
                <c:pt idx="6123">
                  <c:v>44603</c:v>
                </c:pt>
                <c:pt idx="6124">
                  <c:v>44606</c:v>
                </c:pt>
                <c:pt idx="6125">
                  <c:v>44607</c:v>
                </c:pt>
                <c:pt idx="6126">
                  <c:v>44608</c:v>
                </c:pt>
                <c:pt idx="6127">
                  <c:v>44609</c:v>
                </c:pt>
                <c:pt idx="6128">
                  <c:v>44610</c:v>
                </c:pt>
                <c:pt idx="6129">
                  <c:v>44614</c:v>
                </c:pt>
                <c:pt idx="6130">
                  <c:v>44615</c:v>
                </c:pt>
                <c:pt idx="6131">
                  <c:v>44616</c:v>
                </c:pt>
                <c:pt idx="6132">
                  <c:v>44617</c:v>
                </c:pt>
                <c:pt idx="6133">
                  <c:v>44620</c:v>
                </c:pt>
                <c:pt idx="6134">
                  <c:v>44621</c:v>
                </c:pt>
                <c:pt idx="6135">
                  <c:v>44622</c:v>
                </c:pt>
                <c:pt idx="6136">
                  <c:v>44623</c:v>
                </c:pt>
                <c:pt idx="6137">
                  <c:v>44624</c:v>
                </c:pt>
                <c:pt idx="6138">
                  <c:v>44627</c:v>
                </c:pt>
                <c:pt idx="6139">
                  <c:v>44628</c:v>
                </c:pt>
                <c:pt idx="6140">
                  <c:v>44629</c:v>
                </c:pt>
                <c:pt idx="6141">
                  <c:v>44630</c:v>
                </c:pt>
                <c:pt idx="6142">
                  <c:v>44631</c:v>
                </c:pt>
                <c:pt idx="6143">
                  <c:v>44634</c:v>
                </c:pt>
                <c:pt idx="6144">
                  <c:v>44635</c:v>
                </c:pt>
                <c:pt idx="6145">
                  <c:v>44636</c:v>
                </c:pt>
                <c:pt idx="6146">
                  <c:v>44637</c:v>
                </c:pt>
                <c:pt idx="6147">
                  <c:v>44638</c:v>
                </c:pt>
                <c:pt idx="6148">
                  <c:v>44641</c:v>
                </c:pt>
                <c:pt idx="6149">
                  <c:v>44642</c:v>
                </c:pt>
                <c:pt idx="6150">
                  <c:v>44643</c:v>
                </c:pt>
                <c:pt idx="6151">
                  <c:v>44644</c:v>
                </c:pt>
                <c:pt idx="6152">
                  <c:v>44645</c:v>
                </c:pt>
                <c:pt idx="6153">
                  <c:v>44648</c:v>
                </c:pt>
                <c:pt idx="6154">
                  <c:v>44649</c:v>
                </c:pt>
                <c:pt idx="6155">
                  <c:v>44650</c:v>
                </c:pt>
                <c:pt idx="6156">
                  <c:v>44651</c:v>
                </c:pt>
                <c:pt idx="6157">
                  <c:v>44652</c:v>
                </c:pt>
                <c:pt idx="6158">
                  <c:v>44655</c:v>
                </c:pt>
                <c:pt idx="6159">
                  <c:v>44656</c:v>
                </c:pt>
                <c:pt idx="6160">
                  <c:v>44657</c:v>
                </c:pt>
                <c:pt idx="6161">
                  <c:v>44658</c:v>
                </c:pt>
                <c:pt idx="6162">
                  <c:v>44659</c:v>
                </c:pt>
                <c:pt idx="6163">
                  <c:v>44662</c:v>
                </c:pt>
                <c:pt idx="6164">
                  <c:v>44663</c:v>
                </c:pt>
                <c:pt idx="6165">
                  <c:v>44664</c:v>
                </c:pt>
                <c:pt idx="6166">
                  <c:v>44665</c:v>
                </c:pt>
                <c:pt idx="6167">
                  <c:v>44669</c:v>
                </c:pt>
                <c:pt idx="6168">
                  <c:v>44670</c:v>
                </c:pt>
                <c:pt idx="6169">
                  <c:v>44671</c:v>
                </c:pt>
                <c:pt idx="6170">
                  <c:v>44672</c:v>
                </c:pt>
                <c:pt idx="6171">
                  <c:v>44673</c:v>
                </c:pt>
                <c:pt idx="6172">
                  <c:v>44676</c:v>
                </c:pt>
                <c:pt idx="6173">
                  <c:v>44677</c:v>
                </c:pt>
                <c:pt idx="6174">
                  <c:v>44678</c:v>
                </c:pt>
                <c:pt idx="6175">
                  <c:v>44679</c:v>
                </c:pt>
                <c:pt idx="6176">
                  <c:v>44680</c:v>
                </c:pt>
                <c:pt idx="6177">
                  <c:v>44683</c:v>
                </c:pt>
                <c:pt idx="6178">
                  <c:v>44684</c:v>
                </c:pt>
                <c:pt idx="6179">
                  <c:v>44685</c:v>
                </c:pt>
                <c:pt idx="6180">
                  <c:v>44686</c:v>
                </c:pt>
                <c:pt idx="6181">
                  <c:v>44687</c:v>
                </c:pt>
                <c:pt idx="6182">
                  <c:v>44690</c:v>
                </c:pt>
                <c:pt idx="6183">
                  <c:v>44691</c:v>
                </c:pt>
                <c:pt idx="6184">
                  <c:v>44692</c:v>
                </c:pt>
                <c:pt idx="6185">
                  <c:v>44693</c:v>
                </c:pt>
                <c:pt idx="6186">
                  <c:v>44694</c:v>
                </c:pt>
                <c:pt idx="6187">
                  <c:v>44697</c:v>
                </c:pt>
                <c:pt idx="6188">
                  <c:v>44698</c:v>
                </c:pt>
                <c:pt idx="6189">
                  <c:v>44699</c:v>
                </c:pt>
                <c:pt idx="6190">
                  <c:v>44700</c:v>
                </c:pt>
                <c:pt idx="6191">
                  <c:v>44701</c:v>
                </c:pt>
                <c:pt idx="6192">
                  <c:v>44704</c:v>
                </c:pt>
                <c:pt idx="6193">
                  <c:v>44705</c:v>
                </c:pt>
                <c:pt idx="6194">
                  <c:v>44706</c:v>
                </c:pt>
                <c:pt idx="6195">
                  <c:v>44707</c:v>
                </c:pt>
                <c:pt idx="6196">
                  <c:v>44708</c:v>
                </c:pt>
                <c:pt idx="6197">
                  <c:v>44712</c:v>
                </c:pt>
                <c:pt idx="6198">
                  <c:v>44713</c:v>
                </c:pt>
                <c:pt idx="6199">
                  <c:v>44714</c:v>
                </c:pt>
                <c:pt idx="6200">
                  <c:v>44715</c:v>
                </c:pt>
                <c:pt idx="6201">
                  <c:v>44718</c:v>
                </c:pt>
                <c:pt idx="6202">
                  <c:v>44719</c:v>
                </c:pt>
                <c:pt idx="6203">
                  <c:v>44720</c:v>
                </c:pt>
                <c:pt idx="6204">
                  <c:v>44721</c:v>
                </c:pt>
                <c:pt idx="6205">
                  <c:v>44722</c:v>
                </c:pt>
                <c:pt idx="6206">
                  <c:v>44725</c:v>
                </c:pt>
                <c:pt idx="6207">
                  <c:v>44726</c:v>
                </c:pt>
                <c:pt idx="6208">
                  <c:v>44727</c:v>
                </c:pt>
                <c:pt idx="6209">
                  <c:v>44728</c:v>
                </c:pt>
                <c:pt idx="6210">
                  <c:v>44729</c:v>
                </c:pt>
                <c:pt idx="6211">
                  <c:v>44733</c:v>
                </c:pt>
                <c:pt idx="6212">
                  <c:v>44734</c:v>
                </c:pt>
                <c:pt idx="6213">
                  <c:v>44735</c:v>
                </c:pt>
                <c:pt idx="6214">
                  <c:v>44736</c:v>
                </c:pt>
                <c:pt idx="6215">
                  <c:v>44739</c:v>
                </c:pt>
                <c:pt idx="6216">
                  <c:v>44740</c:v>
                </c:pt>
                <c:pt idx="6217">
                  <c:v>44741</c:v>
                </c:pt>
                <c:pt idx="6218">
                  <c:v>44742</c:v>
                </c:pt>
                <c:pt idx="6219">
                  <c:v>44743</c:v>
                </c:pt>
                <c:pt idx="6220">
                  <c:v>44747</c:v>
                </c:pt>
                <c:pt idx="6221">
                  <c:v>44748</c:v>
                </c:pt>
                <c:pt idx="6222">
                  <c:v>44749</c:v>
                </c:pt>
                <c:pt idx="6223">
                  <c:v>44750</c:v>
                </c:pt>
                <c:pt idx="6224">
                  <c:v>44753</c:v>
                </c:pt>
                <c:pt idx="6225">
                  <c:v>44754</c:v>
                </c:pt>
                <c:pt idx="6226">
                  <c:v>44755</c:v>
                </c:pt>
                <c:pt idx="6227">
                  <c:v>44756</c:v>
                </c:pt>
                <c:pt idx="6228">
                  <c:v>44757</c:v>
                </c:pt>
                <c:pt idx="6229">
                  <c:v>44760</c:v>
                </c:pt>
                <c:pt idx="6230">
                  <c:v>44761</c:v>
                </c:pt>
                <c:pt idx="6231">
                  <c:v>44762</c:v>
                </c:pt>
                <c:pt idx="6232">
                  <c:v>44763</c:v>
                </c:pt>
                <c:pt idx="6233">
                  <c:v>44764</c:v>
                </c:pt>
                <c:pt idx="6234">
                  <c:v>44767</c:v>
                </c:pt>
                <c:pt idx="6235">
                  <c:v>44768</c:v>
                </c:pt>
                <c:pt idx="6236">
                  <c:v>44769</c:v>
                </c:pt>
                <c:pt idx="6237">
                  <c:v>44770</c:v>
                </c:pt>
                <c:pt idx="6238">
                  <c:v>44771</c:v>
                </c:pt>
                <c:pt idx="6239">
                  <c:v>44774</c:v>
                </c:pt>
                <c:pt idx="6240">
                  <c:v>44775</c:v>
                </c:pt>
                <c:pt idx="6241">
                  <c:v>44776</c:v>
                </c:pt>
                <c:pt idx="6242">
                  <c:v>44777</c:v>
                </c:pt>
                <c:pt idx="6243">
                  <c:v>44778</c:v>
                </c:pt>
                <c:pt idx="6244">
                  <c:v>44781</c:v>
                </c:pt>
                <c:pt idx="6245">
                  <c:v>44782</c:v>
                </c:pt>
                <c:pt idx="6246">
                  <c:v>44783</c:v>
                </c:pt>
                <c:pt idx="6247">
                  <c:v>44784</c:v>
                </c:pt>
                <c:pt idx="6248">
                  <c:v>44785</c:v>
                </c:pt>
                <c:pt idx="6249">
                  <c:v>44788</c:v>
                </c:pt>
                <c:pt idx="6250">
                  <c:v>44789</c:v>
                </c:pt>
                <c:pt idx="6251">
                  <c:v>44790</c:v>
                </c:pt>
                <c:pt idx="6252">
                  <c:v>44791</c:v>
                </c:pt>
                <c:pt idx="6253">
                  <c:v>44792</c:v>
                </c:pt>
                <c:pt idx="6254">
                  <c:v>44795</c:v>
                </c:pt>
                <c:pt idx="6255">
                  <c:v>44796</c:v>
                </c:pt>
                <c:pt idx="6256">
                  <c:v>44797</c:v>
                </c:pt>
                <c:pt idx="6257">
                  <c:v>44798</c:v>
                </c:pt>
                <c:pt idx="6258">
                  <c:v>44799</c:v>
                </c:pt>
                <c:pt idx="6259">
                  <c:v>44802</c:v>
                </c:pt>
                <c:pt idx="6260">
                  <c:v>44803</c:v>
                </c:pt>
                <c:pt idx="6261">
                  <c:v>44804</c:v>
                </c:pt>
                <c:pt idx="6262">
                  <c:v>44805</c:v>
                </c:pt>
                <c:pt idx="6263">
                  <c:v>44806</c:v>
                </c:pt>
                <c:pt idx="6264">
                  <c:v>44810</c:v>
                </c:pt>
                <c:pt idx="6265">
                  <c:v>44811</c:v>
                </c:pt>
                <c:pt idx="6266">
                  <c:v>44812</c:v>
                </c:pt>
                <c:pt idx="6267">
                  <c:v>44813</c:v>
                </c:pt>
                <c:pt idx="6268">
                  <c:v>44816</c:v>
                </c:pt>
                <c:pt idx="6269">
                  <c:v>44817</c:v>
                </c:pt>
                <c:pt idx="6270">
                  <c:v>44818</c:v>
                </c:pt>
                <c:pt idx="6271">
                  <c:v>44819</c:v>
                </c:pt>
                <c:pt idx="6272">
                  <c:v>44820</c:v>
                </c:pt>
                <c:pt idx="6273">
                  <c:v>44823</c:v>
                </c:pt>
                <c:pt idx="6274">
                  <c:v>44824</c:v>
                </c:pt>
                <c:pt idx="6275">
                  <c:v>44825</c:v>
                </c:pt>
                <c:pt idx="6276">
                  <c:v>44826</c:v>
                </c:pt>
                <c:pt idx="6277">
                  <c:v>44827</c:v>
                </c:pt>
                <c:pt idx="6278">
                  <c:v>44830</c:v>
                </c:pt>
                <c:pt idx="6279">
                  <c:v>44831</c:v>
                </c:pt>
                <c:pt idx="6280">
                  <c:v>44832</c:v>
                </c:pt>
                <c:pt idx="6281">
                  <c:v>44833</c:v>
                </c:pt>
                <c:pt idx="6282">
                  <c:v>44834</c:v>
                </c:pt>
                <c:pt idx="6283">
                  <c:v>44837</c:v>
                </c:pt>
                <c:pt idx="6284">
                  <c:v>44838</c:v>
                </c:pt>
                <c:pt idx="6285">
                  <c:v>44839</c:v>
                </c:pt>
                <c:pt idx="6286">
                  <c:v>44840</c:v>
                </c:pt>
                <c:pt idx="6287">
                  <c:v>44841</c:v>
                </c:pt>
                <c:pt idx="6288">
                  <c:v>44844</c:v>
                </c:pt>
                <c:pt idx="6289">
                  <c:v>44845</c:v>
                </c:pt>
                <c:pt idx="6290">
                  <c:v>44846</c:v>
                </c:pt>
                <c:pt idx="6291">
                  <c:v>44847</c:v>
                </c:pt>
                <c:pt idx="6292">
                  <c:v>44848</c:v>
                </c:pt>
                <c:pt idx="6293">
                  <c:v>44851</c:v>
                </c:pt>
                <c:pt idx="6294">
                  <c:v>44852</c:v>
                </c:pt>
                <c:pt idx="6295">
                  <c:v>44853</c:v>
                </c:pt>
                <c:pt idx="6296">
                  <c:v>44854</c:v>
                </c:pt>
                <c:pt idx="6297">
                  <c:v>44855</c:v>
                </c:pt>
                <c:pt idx="6298">
                  <c:v>44858</c:v>
                </c:pt>
                <c:pt idx="6299">
                  <c:v>44859</c:v>
                </c:pt>
                <c:pt idx="6300">
                  <c:v>44860</c:v>
                </c:pt>
                <c:pt idx="6301">
                  <c:v>44861</c:v>
                </c:pt>
                <c:pt idx="6302">
                  <c:v>44862</c:v>
                </c:pt>
                <c:pt idx="6303">
                  <c:v>44865</c:v>
                </c:pt>
                <c:pt idx="6304">
                  <c:v>44866</c:v>
                </c:pt>
                <c:pt idx="6305">
                  <c:v>44867</c:v>
                </c:pt>
                <c:pt idx="6306">
                  <c:v>44868</c:v>
                </c:pt>
                <c:pt idx="6307">
                  <c:v>44869</c:v>
                </c:pt>
                <c:pt idx="6308">
                  <c:v>44872</c:v>
                </c:pt>
                <c:pt idx="6309">
                  <c:v>44873</c:v>
                </c:pt>
                <c:pt idx="6310">
                  <c:v>44874</c:v>
                </c:pt>
                <c:pt idx="6311">
                  <c:v>44875</c:v>
                </c:pt>
                <c:pt idx="6312">
                  <c:v>44876</c:v>
                </c:pt>
                <c:pt idx="6313">
                  <c:v>44879</c:v>
                </c:pt>
                <c:pt idx="6314">
                  <c:v>44880</c:v>
                </c:pt>
                <c:pt idx="6315">
                  <c:v>44881</c:v>
                </c:pt>
                <c:pt idx="6316">
                  <c:v>44882</c:v>
                </c:pt>
                <c:pt idx="6317">
                  <c:v>44883</c:v>
                </c:pt>
                <c:pt idx="6318">
                  <c:v>44886</c:v>
                </c:pt>
                <c:pt idx="6319">
                  <c:v>44887</c:v>
                </c:pt>
                <c:pt idx="6320">
                  <c:v>44888</c:v>
                </c:pt>
                <c:pt idx="6321">
                  <c:v>44890</c:v>
                </c:pt>
                <c:pt idx="6322">
                  <c:v>44893</c:v>
                </c:pt>
                <c:pt idx="6323">
                  <c:v>44894</c:v>
                </c:pt>
                <c:pt idx="6324">
                  <c:v>44895</c:v>
                </c:pt>
                <c:pt idx="6325">
                  <c:v>44896</c:v>
                </c:pt>
                <c:pt idx="6326">
                  <c:v>44897</c:v>
                </c:pt>
                <c:pt idx="6327">
                  <c:v>44900</c:v>
                </c:pt>
                <c:pt idx="6328">
                  <c:v>44901</c:v>
                </c:pt>
                <c:pt idx="6329">
                  <c:v>44902</c:v>
                </c:pt>
                <c:pt idx="6330">
                  <c:v>44903</c:v>
                </c:pt>
                <c:pt idx="6331">
                  <c:v>44904</c:v>
                </c:pt>
                <c:pt idx="6332">
                  <c:v>44907</c:v>
                </c:pt>
                <c:pt idx="6333">
                  <c:v>44908</c:v>
                </c:pt>
                <c:pt idx="6334">
                  <c:v>44909</c:v>
                </c:pt>
                <c:pt idx="6335">
                  <c:v>44910</c:v>
                </c:pt>
                <c:pt idx="6336">
                  <c:v>44911</c:v>
                </c:pt>
                <c:pt idx="6337">
                  <c:v>44914</c:v>
                </c:pt>
                <c:pt idx="6338">
                  <c:v>44915</c:v>
                </c:pt>
                <c:pt idx="6339">
                  <c:v>44916</c:v>
                </c:pt>
                <c:pt idx="6340">
                  <c:v>44917</c:v>
                </c:pt>
                <c:pt idx="6341">
                  <c:v>44918</c:v>
                </c:pt>
                <c:pt idx="6342">
                  <c:v>44922</c:v>
                </c:pt>
                <c:pt idx="6343">
                  <c:v>44923</c:v>
                </c:pt>
                <c:pt idx="6344">
                  <c:v>44924</c:v>
                </c:pt>
                <c:pt idx="6345">
                  <c:v>44925</c:v>
                </c:pt>
                <c:pt idx="6346">
                  <c:v>44929</c:v>
                </c:pt>
                <c:pt idx="6347">
                  <c:v>44930</c:v>
                </c:pt>
                <c:pt idx="6348">
                  <c:v>44931</c:v>
                </c:pt>
                <c:pt idx="6349">
                  <c:v>44932</c:v>
                </c:pt>
                <c:pt idx="6350">
                  <c:v>44935</c:v>
                </c:pt>
                <c:pt idx="6351">
                  <c:v>44936</c:v>
                </c:pt>
                <c:pt idx="6352">
                  <c:v>44937</c:v>
                </c:pt>
                <c:pt idx="6353">
                  <c:v>44938</c:v>
                </c:pt>
                <c:pt idx="6354">
                  <c:v>44939</c:v>
                </c:pt>
                <c:pt idx="6355">
                  <c:v>44943</c:v>
                </c:pt>
                <c:pt idx="6356">
                  <c:v>44944</c:v>
                </c:pt>
                <c:pt idx="6357">
                  <c:v>44945</c:v>
                </c:pt>
                <c:pt idx="6358">
                  <c:v>44946</c:v>
                </c:pt>
                <c:pt idx="6359">
                  <c:v>44949</c:v>
                </c:pt>
                <c:pt idx="6360">
                  <c:v>44950</c:v>
                </c:pt>
                <c:pt idx="6361">
                  <c:v>44951</c:v>
                </c:pt>
                <c:pt idx="6362">
                  <c:v>44952</c:v>
                </c:pt>
                <c:pt idx="6363">
                  <c:v>44953</c:v>
                </c:pt>
                <c:pt idx="6364">
                  <c:v>44956</c:v>
                </c:pt>
                <c:pt idx="6365">
                  <c:v>44957</c:v>
                </c:pt>
                <c:pt idx="6366">
                  <c:v>44958</c:v>
                </c:pt>
                <c:pt idx="6367">
                  <c:v>44959</c:v>
                </c:pt>
                <c:pt idx="6368">
                  <c:v>44960</c:v>
                </c:pt>
                <c:pt idx="6369">
                  <c:v>44963</c:v>
                </c:pt>
                <c:pt idx="6370">
                  <c:v>44964</c:v>
                </c:pt>
                <c:pt idx="6371">
                  <c:v>44965</c:v>
                </c:pt>
                <c:pt idx="6372">
                  <c:v>44966</c:v>
                </c:pt>
                <c:pt idx="6373">
                  <c:v>44967</c:v>
                </c:pt>
                <c:pt idx="6374">
                  <c:v>44970</c:v>
                </c:pt>
                <c:pt idx="6375">
                  <c:v>44971</c:v>
                </c:pt>
                <c:pt idx="6376">
                  <c:v>44972</c:v>
                </c:pt>
                <c:pt idx="6377">
                  <c:v>44973</c:v>
                </c:pt>
                <c:pt idx="6378">
                  <c:v>44974</c:v>
                </c:pt>
                <c:pt idx="6379">
                  <c:v>44978</c:v>
                </c:pt>
                <c:pt idx="6380">
                  <c:v>44979</c:v>
                </c:pt>
                <c:pt idx="6381">
                  <c:v>44980</c:v>
                </c:pt>
                <c:pt idx="6382">
                  <c:v>44981</c:v>
                </c:pt>
                <c:pt idx="6383">
                  <c:v>44984</c:v>
                </c:pt>
                <c:pt idx="6384">
                  <c:v>44985</c:v>
                </c:pt>
                <c:pt idx="6385">
                  <c:v>44986</c:v>
                </c:pt>
                <c:pt idx="6386">
                  <c:v>44987</c:v>
                </c:pt>
                <c:pt idx="6387">
                  <c:v>44988</c:v>
                </c:pt>
                <c:pt idx="6388">
                  <c:v>44991</c:v>
                </c:pt>
                <c:pt idx="6389">
                  <c:v>44992</c:v>
                </c:pt>
                <c:pt idx="6390">
                  <c:v>44993</c:v>
                </c:pt>
                <c:pt idx="6391">
                  <c:v>44994</c:v>
                </c:pt>
                <c:pt idx="6392">
                  <c:v>44995</c:v>
                </c:pt>
                <c:pt idx="6393">
                  <c:v>44998</c:v>
                </c:pt>
                <c:pt idx="6394">
                  <c:v>44999</c:v>
                </c:pt>
                <c:pt idx="6395">
                  <c:v>45000</c:v>
                </c:pt>
                <c:pt idx="6396">
                  <c:v>45001</c:v>
                </c:pt>
                <c:pt idx="6397">
                  <c:v>45002</c:v>
                </c:pt>
                <c:pt idx="6398">
                  <c:v>45005</c:v>
                </c:pt>
                <c:pt idx="6399">
                  <c:v>45006</c:v>
                </c:pt>
                <c:pt idx="6400">
                  <c:v>45007</c:v>
                </c:pt>
                <c:pt idx="6401">
                  <c:v>45008</c:v>
                </c:pt>
                <c:pt idx="6402">
                  <c:v>45009</c:v>
                </c:pt>
                <c:pt idx="6403">
                  <c:v>45012</c:v>
                </c:pt>
                <c:pt idx="6404">
                  <c:v>45013</c:v>
                </c:pt>
                <c:pt idx="6405">
                  <c:v>45014</c:v>
                </c:pt>
                <c:pt idx="6406">
                  <c:v>45015</c:v>
                </c:pt>
                <c:pt idx="6407">
                  <c:v>45016</c:v>
                </c:pt>
                <c:pt idx="6408">
                  <c:v>45019</c:v>
                </c:pt>
                <c:pt idx="6409">
                  <c:v>45020</c:v>
                </c:pt>
                <c:pt idx="6410">
                  <c:v>45021</c:v>
                </c:pt>
                <c:pt idx="6411">
                  <c:v>45022</c:v>
                </c:pt>
                <c:pt idx="6412">
                  <c:v>45026</c:v>
                </c:pt>
                <c:pt idx="6413">
                  <c:v>45027</c:v>
                </c:pt>
                <c:pt idx="6414">
                  <c:v>45028</c:v>
                </c:pt>
                <c:pt idx="6415">
                  <c:v>45029</c:v>
                </c:pt>
                <c:pt idx="6416">
                  <c:v>45030</c:v>
                </c:pt>
                <c:pt idx="6417">
                  <c:v>45033</c:v>
                </c:pt>
                <c:pt idx="6418">
                  <c:v>45034</c:v>
                </c:pt>
                <c:pt idx="6419">
                  <c:v>45035</c:v>
                </c:pt>
                <c:pt idx="6420">
                  <c:v>45036</c:v>
                </c:pt>
                <c:pt idx="6421">
                  <c:v>45037</c:v>
                </c:pt>
                <c:pt idx="6422">
                  <c:v>45040</c:v>
                </c:pt>
                <c:pt idx="6423">
                  <c:v>45041</c:v>
                </c:pt>
                <c:pt idx="6424">
                  <c:v>45042</c:v>
                </c:pt>
                <c:pt idx="6425">
                  <c:v>45043</c:v>
                </c:pt>
                <c:pt idx="6426">
                  <c:v>45044</c:v>
                </c:pt>
                <c:pt idx="6427">
                  <c:v>45047</c:v>
                </c:pt>
                <c:pt idx="6428">
                  <c:v>45048</c:v>
                </c:pt>
                <c:pt idx="6429">
                  <c:v>45049</c:v>
                </c:pt>
                <c:pt idx="6430">
                  <c:v>45050</c:v>
                </c:pt>
                <c:pt idx="6431">
                  <c:v>45051</c:v>
                </c:pt>
                <c:pt idx="6432">
                  <c:v>45054</c:v>
                </c:pt>
                <c:pt idx="6433">
                  <c:v>45055</c:v>
                </c:pt>
                <c:pt idx="6434">
                  <c:v>45056</c:v>
                </c:pt>
                <c:pt idx="6435">
                  <c:v>45057</c:v>
                </c:pt>
                <c:pt idx="6436">
                  <c:v>45058</c:v>
                </c:pt>
                <c:pt idx="6437">
                  <c:v>45061</c:v>
                </c:pt>
                <c:pt idx="6438">
                  <c:v>45062</c:v>
                </c:pt>
                <c:pt idx="6439">
                  <c:v>45063</c:v>
                </c:pt>
                <c:pt idx="6440">
                  <c:v>45064</c:v>
                </c:pt>
                <c:pt idx="6441">
                  <c:v>45065</c:v>
                </c:pt>
                <c:pt idx="6442">
                  <c:v>45068</c:v>
                </c:pt>
                <c:pt idx="6443">
                  <c:v>45069</c:v>
                </c:pt>
                <c:pt idx="6444">
                  <c:v>45070</c:v>
                </c:pt>
                <c:pt idx="6445">
                  <c:v>45071</c:v>
                </c:pt>
                <c:pt idx="6446">
                  <c:v>45072</c:v>
                </c:pt>
                <c:pt idx="6447">
                  <c:v>45076</c:v>
                </c:pt>
                <c:pt idx="6448">
                  <c:v>45077</c:v>
                </c:pt>
                <c:pt idx="6449">
                  <c:v>45078</c:v>
                </c:pt>
                <c:pt idx="6450">
                  <c:v>45079</c:v>
                </c:pt>
                <c:pt idx="6451">
                  <c:v>45082</c:v>
                </c:pt>
                <c:pt idx="6452">
                  <c:v>45083</c:v>
                </c:pt>
                <c:pt idx="6453">
                  <c:v>45084</c:v>
                </c:pt>
                <c:pt idx="6454">
                  <c:v>45085</c:v>
                </c:pt>
                <c:pt idx="6455">
                  <c:v>45086</c:v>
                </c:pt>
                <c:pt idx="6456">
                  <c:v>45089</c:v>
                </c:pt>
                <c:pt idx="6457">
                  <c:v>45090</c:v>
                </c:pt>
                <c:pt idx="6458">
                  <c:v>45091</c:v>
                </c:pt>
                <c:pt idx="6459">
                  <c:v>45092</c:v>
                </c:pt>
                <c:pt idx="6460">
                  <c:v>45093</c:v>
                </c:pt>
                <c:pt idx="6461">
                  <c:v>45097</c:v>
                </c:pt>
                <c:pt idx="6462">
                  <c:v>45098</c:v>
                </c:pt>
                <c:pt idx="6463">
                  <c:v>45099</c:v>
                </c:pt>
                <c:pt idx="6464">
                  <c:v>45100</c:v>
                </c:pt>
                <c:pt idx="6465">
                  <c:v>45103</c:v>
                </c:pt>
                <c:pt idx="6466">
                  <c:v>45104</c:v>
                </c:pt>
                <c:pt idx="6467">
                  <c:v>45105</c:v>
                </c:pt>
                <c:pt idx="6468">
                  <c:v>45106</c:v>
                </c:pt>
                <c:pt idx="6469">
                  <c:v>45107</c:v>
                </c:pt>
                <c:pt idx="6470">
                  <c:v>45110</c:v>
                </c:pt>
                <c:pt idx="6471">
                  <c:v>45112</c:v>
                </c:pt>
                <c:pt idx="6472">
                  <c:v>45113</c:v>
                </c:pt>
                <c:pt idx="6473">
                  <c:v>45114</c:v>
                </c:pt>
                <c:pt idx="6474">
                  <c:v>45117</c:v>
                </c:pt>
                <c:pt idx="6475">
                  <c:v>45118</c:v>
                </c:pt>
                <c:pt idx="6476">
                  <c:v>45119</c:v>
                </c:pt>
                <c:pt idx="6477">
                  <c:v>45120</c:v>
                </c:pt>
                <c:pt idx="6478">
                  <c:v>45121</c:v>
                </c:pt>
                <c:pt idx="6479">
                  <c:v>45124</c:v>
                </c:pt>
                <c:pt idx="6480">
                  <c:v>45125</c:v>
                </c:pt>
                <c:pt idx="6481">
                  <c:v>45126</c:v>
                </c:pt>
                <c:pt idx="6482">
                  <c:v>45127</c:v>
                </c:pt>
                <c:pt idx="6483">
                  <c:v>45128</c:v>
                </c:pt>
                <c:pt idx="6484">
                  <c:v>45131</c:v>
                </c:pt>
                <c:pt idx="6485">
                  <c:v>45132</c:v>
                </c:pt>
                <c:pt idx="6486">
                  <c:v>45133</c:v>
                </c:pt>
                <c:pt idx="6487">
                  <c:v>45134</c:v>
                </c:pt>
                <c:pt idx="6488">
                  <c:v>45135</c:v>
                </c:pt>
                <c:pt idx="6489">
                  <c:v>45138</c:v>
                </c:pt>
                <c:pt idx="6490">
                  <c:v>45139</c:v>
                </c:pt>
                <c:pt idx="6491">
                  <c:v>45140</c:v>
                </c:pt>
                <c:pt idx="6492">
                  <c:v>45141</c:v>
                </c:pt>
                <c:pt idx="6493">
                  <c:v>45142</c:v>
                </c:pt>
                <c:pt idx="6494">
                  <c:v>45145</c:v>
                </c:pt>
                <c:pt idx="6495">
                  <c:v>45146</c:v>
                </c:pt>
                <c:pt idx="6496">
                  <c:v>45147</c:v>
                </c:pt>
                <c:pt idx="6497">
                  <c:v>45148</c:v>
                </c:pt>
                <c:pt idx="6498">
                  <c:v>45149</c:v>
                </c:pt>
                <c:pt idx="6499">
                  <c:v>45152</c:v>
                </c:pt>
                <c:pt idx="6500">
                  <c:v>45153</c:v>
                </c:pt>
                <c:pt idx="6501">
                  <c:v>45154</c:v>
                </c:pt>
                <c:pt idx="6502">
                  <c:v>45155</c:v>
                </c:pt>
                <c:pt idx="6503">
                  <c:v>45156</c:v>
                </c:pt>
                <c:pt idx="6504">
                  <c:v>45159</c:v>
                </c:pt>
                <c:pt idx="6505">
                  <c:v>45160</c:v>
                </c:pt>
                <c:pt idx="6506">
                  <c:v>45161</c:v>
                </c:pt>
                <c:pt idx="6507">
                  <c:v>45162</c:v>
                </c:pt>
                <c:pt idx="6508">
                  <c:v>45163</c:v>
                </c:pt>
                <c:pt idx="6509">
                  <c:v>45166</c:v>
                </c:pt>
                <c:pt idx="6510">
                  <c:v>45167</c:v>
                </c:pt>
                <c:pt idx="6511">
                  <c:v>45168</c:v>
                </c:pt>
                <c:pt idx="6512">
                  <c:v>45169</c:v>
                </c:pt>
                <c:pt idx="6513">
                  <c:v>45170</c:v>
                </c:pt>
                <c:pt idx="6514">
                  <c:v>45174</c:v>
                </c:pt>
                <c:pt idx="6515">
                  <c:v>45175</c:v>
                </c:pt>
                <c:pt idx="6516">
                  <c:v>45176</c:v>
                </c:pt>
                <c:pt idx="6517">
                  <c:v>45177</c:v>
                </c:pt>
                <c:pt idx="6518">
                  <c:v>45180</c:v>
                </c:pt>
                <c:pt idx="6519">
                  <c:v>45181</c:v>
                </c:pt>
                <c:pt idx="6520">
                  <c:v>45182</c:v>
                </c:pt>
                <c:pt idx="6521">
                  <c:v>45183</c:v>
                </c:pt>
                <c:pt idx="6522">
                  <c:v>45184</c:v>
                </c:pt>
                <c:pt idx="6523">
                  <c:v>45187</c:v>
                </c:pt>
                <c:pt idx="6524">
                  <c:v>45188</c:v>
                </c:pt>
                <c:pt idx="6525">
                  <c:v>45189</c:v>
                </c:pt>
                <c:pt idx="6526">
                  <c:v>45190</c:v>
                </c:pt>
                <c:pt idx="6527">
                  <c:v>45191</c:v>
                </c:pt>
                <c:pt idx="6528">
                  <c:v>45194</c:v>
                </c:pt>
                <c:pt idx="6529">
                  <c:v>45195</c:v>
                </c:pt>
                <c:pt idx="6530">
                  <c:v>45196</c:v>
                </c:pt>
                <c:pt idx="6531">
                  <c:v>45197</c:v>
                </c:pt>
                <c:pt idx="6532">
                  <c:v>45198</c:v>
                </c:pt>
                <c:pt idx="6533">
                  <c:v>45201</c:v>
                </c:pt>
                <c:pt idx="6534">
                  <c:v>45202</c:v>
                </c:pt>
                <c:pt idx="6535">
                  <c:v>45203</c:v>
                </c:pt>
                <c:pt idx="6536">
                  <c:v>45204</c:v>
                </c:pt>
                <c:pt idx="6537">
                  <c:v>45205</c:v>
                </c:pt>
                <c:pt idx="6538">
                  <c:v>45208</c:v>
                </c:pt>
                <c:pt idx="6539">
                  <c:v>45209</c:v>
                </c:pt>
                <c:pt idx="6540">
                  <c:v>45210</c:v>
                </c:pt>
                <c:pt idx="6541">
                  <c:v>45211</c:v>
                </c:pt>
                <c:pt idx="6542">
                  <c:v>45212</c:v>
                </c:pt>
                <c:pt idx="6543">
                  <c:v>45215</c:v>
                </c:pt>
                <c:pt idx="6544">
                  <c:v>45216</c:v>
                </c:pt>
                <c:pt idx="6545">
                  <c:v>45217</c:v>
                </c:pt>
                <c:pt idx="6546">
                  <c:v>45218</c:v>
                </c:pt>
                <c:pt idx="6547">
                  <c:v>45219</c:v>
                </c:pt>
                <c:pt idx="6548">
                  <c:v>45222</c:v>
                </c:pt>
                <c:pt idx="6549">
                  <c:v>45223</c:v>
                </c:pt>
                <c:pt idx="6550">
                  <c:v>45224</c:v>
                </c:pt>
                <c:pt idx="6551">
                  <c:v>45225</c:v>
                </c:pt>
                <c:pt idx="6552">
                  <c:v>45226</c:v>
                </c:pt>
                <c:pt idx="6553">
                  <c:v>45229</c:v>
                </c:pt>
                <c:pt idx="6554">
                  <c:v>45230</c:v>
                </c:pt>
                <c:pt idx="6555">
                  <c:v>45231</c:v>
                </c:pt>
                <c:pt idx="6556">
                  <c:v>45232</c:v>
                </c:pt>
                <c:pt idx="6557">
                  <c:v>45233</c:v>
                </c:pt>
                <c:pt idx="6558">
                  <c:v>45236</c:v>
                </c:pt>
                <c:pt idx="6559">
                  <c:v>45237</c:v>
                </c:pt>
                <c:pt idx="6560">
                  <c:v>45238</c:v>
                </c:pt>
                <c:pt idx="6561">
                  <c:v>45239</c:v>
                </c:pt>
                <c:pt idx="6562">
                  <c:v>45240</c:v>
                </c:pt>
                <c:pt idx="6563">
                  <c:v>45243</c:v>
                </c:pt>
                <c:pt idx="6564">
                  <c:v>45244</c:v>
                </c:pt>
                <c:pt idx="6565">
                  <c:v>45245</c:v>
                </c:pt>
                <c:pt idx="6566">
                  <c:v>45246</c:v>
                </c:pt>
                <c:pt idx="6567">
                  <c:v>45247</c:v>
                </c:pt>
                <c:pt idx="6568">
                  <c:v>45250</c:v>
                </c:pt>
                <c:pt idx="6569">
                  <c:v>45251</c:v>
                </c:pt>
                <c:pt idx="6570">
                  <c:v>45252</c:v>
                </c:pt>
                <c:pt idx="6571">
                  <c:v>45254</c:v>
                </c:pt>
                <c:pt idx="6572">
                  <c:v>45257</c:v>
                </c:pt>
                <c:pt idx="6573">
                  <c:v>45258</c:v>
                </c:pt>
                <c:pt idx="6574">
                  <c:v>45259</c:v>
                </c:pt>
                <c:pt idx="6575">
                  <c:v>45260</c:v>
                </c:pt>
                <c:pt idx="6576">
                  <c:v>45261</c:v>
                </c:pt>
                <c:pt idx="6577">
                  <c:v>45264</c:v>
                </c:pt>
                <c:pt idx="6578">
                  <c:v>45265</c:v>
                </c:pt>
                <c:pt idx="6579">
                  <c:v>45266</c:v>
                </c:pt>
                <c:pt idx="6580">
                  <c:v>45267</c:v>
                </c:pt>
                <c:pt idx="6581">
                  <c:v>45268</c:v>
                </c:pt>
                <c:pt idx="6582">
                  <c:v>45271</c:v>
                </c:pt>
                <c:pt idx="6583">
                  <c:v>45272</c:v>
                </c:pt>
                <c:pt idx="6584">
                  <c:v>45273</c:v>
                </c:pt>
                <c:pt idx="6585">
                  <c:v>45274</c:v>
                </c:pt>
                <c:pt idx="6586">
                  <c:v>45275</c:v>
                </c:pt>
                <c:pt idx="6587">
                  <c:v>45278</c:v>
                </c:pt>
                <c:pt idx="6588">
                  <c:v>45279</c:v>
                </c:pt>
                <c:pt idx="6589">
                  <c:v>45280</c:v>
                </c:pt>
                <c:pt idx="6590">
                  <c:v>45281</c:v>
                </c:pt>
                <c:pt idx="6591">
                  <c:v>45282</c:v>
                </c:pt>
                <c:pt idx="6592">
                  <c:v>45286</c:v>
                </c:pt>
                <c:pt idx="6593">
                  <c:v>45287</c:v>
                </c:pt>
                <c:pt idx="6594">
                  <c:v>45288</c:v>
                </c:pt>
                <c:pt idx="6595">
                  <c:v>45289</c:v>
                </c:pt>
                <c:pt idx="6596">
                  <c:v>45293</c:v>
                </c:pt>
                <c:pt idx="6597">
                  <c:v>45294</c:v>
                </c:pt>
                <c:pt idx="6598">
                  <c:v>45295</c:v>
                </c:pt>
                <c:pt idx="6599">
                  <c:v>45296</c:v>
                </c:pt>
                <c:pt idx="6600">
                  <c:v>45299</c:v>
                </c:pt>
                <c:pt idx="6601">
                  <c:v>45300</c:v>
                </c:pt>
                <c:pt idx="6602">
                  <c:v>45301</c:v>
                </c:pt>
                <c:pt idx="6603">
                  <c:v>45302</c:v>
                </c:pt>
                <c:pt idx="6604">
                  <c:v>45303</c:v>
                </c:pt>
                <c:pt idx="6605">
                  <c:v>45307</c:v>
                </c:pt>
                <c:pt idx="6606">
                  <c:v>45308</c:v>
                </c:pt>
                <c:pt idx="6607">
                  <c:v>45309</c:v>
                </c:pt>
                <c:pt idx="6608">
                  <c:v>45310</c:v>
                </c:pt>
                <c:pt idx="6609">
                  <c:v>45313</c:v>
                </c:pt>
                <c:pt idx="6610">
                  <c:v>45314</c:v>
                </c:pt>
                <c:pt idx="6611">
                  <c:v>45315</c:v>
                </c:pt>
                <c:pt idx="6612">
                  <c:v>45316</c:v>
                </c:pt>
                <c:pt idx="6613">
                  <c:v>45317</c:v>
                </c:pt>
                <c:pt idx="6614">
                  <c:v>45320</c:v>
                </c:pt>
                <c:pt idx="6615">
                  <c:v>45321</c:v>
                </c:pt>
                <c:pt idx="6616">
                  <c:v>45322</c:v>
                </c:pt>
                <c:pt idx="6617">
                  <c:v>45323</c:v>
                </c:pt>
                <c:pt idx="6618">
                  <c:v>45324</c:v>
                </c:pt>
                <c:pt idx="6619">
                  <c:v>45327</c:v>
                </c:pt>
                <c:pt idx="6620">
                  <c:v>45328</c:v>
                </c:pt>
                <c:pt idx="6621">
                  <c:v>45329</c:v>
                </c:pt>
                <c:pt idx="6622">
                  <c:v>45330</c:v>
                </c:pt>
                <c:pt idx="6623">
                  <c:v>45331</c:v>
                </c:pt>
                <c:pt idx="6624">
                  <c:v>45334</c:v>
                </c:pt>
                <c:pt idx="6625">
                  <c:v>45335</c:v>
                </c:pt>
                <c:pt idx="6626">
                  <c:v>45336</c:v>
                </c:pt>
                <c:pt idx="6627">
                  <c:v>45337</c:v>
                </c:pt>
                <c:pt idx="6628">
                  <c:v>45338</c:v>
                </c:pt>
                <c:pt idx="6629">
                  <c:v>45342</c:v>
                </c:pt>
                <c:pt idx="6630">
                  <c:v>45343</c:v>
                </c:pt>
                <c:pt idx="6631">
                  <c:v>45344</c:v>
                </c:pt>
                <c:pt idx="6632">
                  <c:v>45345</c:v>
                </c:pt>
                <c:pt idx="6633">
                  <c:v>45348</c:v>
                </c:pt>
                <c:pt idx="6634">
                  <c:v>45349</c:v>
                </c:pt>
                <c:pt idx="6635">
                  <c:v>45350</c:v>
                </c:pt>
                <c:pt idx="6636">
                  <c:v>45351</c:v>
                </c:pt>
                <c:pt idx="6637">
                  <c:v>45352</c:v>
                </c:pt>
                <c:pt idx="6638">
                  <c:v>45355</c:v>
                </c:pt>
                <c:pt idx="6639">
                  <c:v>45356</c:v>
                </c:pt>
                <c:pt idx="6640">
                  <c:v>45357</c:v>
                </c:pt>
                <c:pt idx="6641">
                  <c:v>45358</c:v>
                </c:pt>
                <c:pt idx="6642">
                  <c:v>45359</c:v>
                </c:pt>
                <c:pt idx="6643">
                  <c:v>45362</c:v>
                </c:pt>
                <c:pt idx="6644">
                  <c:v>45363</c:v>
                </c:pt>
                <c:pt idx="6645">
                  <c:v>45364</c:v>
                </c:pt>
                <c:pt idx="6646">
                  <c:v>45365</c:v>
                </c:pt>
                <c:pt idx="6647">
                  <c:v>45366</c:v>
                </c:pt>
                <c:pt idx="6648">
                  <c:v>45369</c:v>
                </c:pt>
                <c:pt idx="6649">
                  <c:v>45370</c:v>
                </c:pt>
                <c:pt idx="6650">
                  <c:v>45371</c:v>
                </c:pt>
                <c:pt idx="6651">
                  <c:v>45372</c:v>
                </c:pt>
                <c:pt idx="6652">
                  <c:v>45373</c:v>
                </c:pt>
                <c:pt idx="6653">
                  <c:v>45376</c:v>
                </c:pt>
                <c:pt idx="6654">
                  <c:v>45377</c:v>
                </c:pt>
                <c:pt idx="6655">
                  <c:v>45378</c:v>
                </c:pt>
                <c:pt idx="6656">
                  <c:v>45379</c:v>
                </c:pt>
                <c:pt idx="6657">
                  <c:v>45383</c:v>
                </c:pt>
                <c:pt idx="6658">
                  <c:v>45384</c:v>
                </c:pt>
                <c:pt idx="6659">
                  <c:v>45385</c:v>
                </c:pt>
                <c:pt idx="6660">
                  <c:v>45386</c:v>
                </c:pt>
                <c:pt idx="6661">
                  <c:v>45387</c:v>
                </c:pt>
                <c:pt idx="6662">
                  <c:v>45390</c:v>
                </c:pt>
                <c:pt idx="6663">
                  <c:v>45391</c:v>
                </c:pt>
                <c:pt idx="6664">
                  <c:v>45392</c:v>
                </c:pt>
                <c:pt idx="6665">
                  <c:v>45393</c:v>
                </c:pt>
                <c:pt idx="6666">
                  <c:v>45394</c:v>
                </c:pt>
                <c:pt idx="6667">
                  <c:v>45397</c:v>
                </c:pt>
                <c:pt idx="6668">
                  <c:v>45398</c:v>
                </c:pt>
                <c:pt idx="6669">
                  <c:v>45399</c:v>
                </c:pt>
                <c:pt idx="6670">
                  <c:v>45400</c:v>
                </c:pt>
                <c:pt idx="6671">
                  <c:v>45401</c:v>
                </c:pt>
                <c:pt idx="6672">
                  <c:v>45404</c:v>
                </c:pt>
                <c:pt idx="6673">
                  <c:v>45405</c:v>
                </c:pt>
                <c:pt idx="6674">
                  <c:v>45406</c:v>
                </c:pt>
                <c:pt idx="6675">
                  <c:v>45407</c:v>
                </c:pt>
                <c:pt idx="6676">
                  <c:v>45408</c:v>
                </c:pt>
                <c:pt idx="6677">
                  <c:v>45411</c:v>
                </c:pt>
                <c:pt idx="6678">
                  <c:v>45412</c:v>
                </c:pt>
                <c:pt idx="6679">
                  <c:v>45413</c:v>
                </c:pt>
                <c:pt idx="6680">
                  <c:v>45414</c:v>
                </c:pt>
                <c:pt idx="6681">
                  <c:v>45415</c:v>
                </c:pt>
                <c:pt idx="6682">
                  <c:v>45418</c:v>
                </c:pt>
                <c:pt idx="6683">
                  <c:v>45419</c:v>
                </c:pt>
                <c:pt idx="6684">
                  <c:v>45420</c:v>
                </c:pt>
                <c:pt idx="6685">
                  <c:v>45421</c:v>
                </c:pt>
                <c:pt idx="6686">
                  <c:v>45422</c:v>
                </c:pt>
                <c:pt idx="6687">
                  <c:v>45425</c:v>
                </c:pt>
                <c:pt idx="6688">
                  <c:v>45426</c:v>
                </c:pt>
                <c:pt idx="6689">
                  <c:v>45427</c:v>
                </c:pt>
                <c:pt idx="6690">
                  <c:v>45428</c:v>
                </c:pt>
                <c:pt idx="6691">
                  <c:v>45429</c:v>
                </c:pt>
                <c:pt idx="6692">
                  <c:v>45432</c:v>
                </c:pt>
                <c:pt idx="6693">
                  <c:v>45433</c:v>
                </c:pt>
                <c:pt idx="6694">
                  <c:v>45434</c:v>
                </c:pt>
                <c:pt idx="6695">
                  <c:v>45435</c:v>
                </c:pt>
                <c:pt idx="6696">
                  <c:v>45436</c:v>
                </c:pt>
                <c:pt idx="6697">
                  <c:v>45440</c:v>
                </c:pt>
                <c:pt idx="6698">
                  <c:v>45441</c:v>
                </c:pt>
                <c:pt idx="6699">
                  <c:v>45442</c:v>
                </c:pt>
                <c:pt idx="6700">
                  <c:v>45443</c:v>
                </c:pt>
                <c:pt idx="6701">
                  <c:v>45446</c:v>
                </c:pt>
                <c:pt idx="6702">
                  <c:v>45447</c:v>
                </c:pt>
                <c:pt idx="6703">
                  <c:v>45448</c:v>
                </c:pt>
                <c:pt idx="6704">
                  <c:v>45449</c:v>
                </c:pt>
                <c:pt idx="6705">
                  <c:v>45450</c:v>
                </c:pt>
                <c:pt idx="6706">
                  <c:v>45453</c:v>
                </c:pt>
                <c:pt idx="6707">
                  <c:v>45454</c:v>
                </c:pt>
                <c:pt idx="6708">
                  <c:v>45455</c:v>
                </c:pt>
                <c:pt idx="6709">
                  <c:v>45456</c:v>
                </c:pt>
                <c:pt idx="6710">
                  <c:v>45457</c:v>
                </c:pt>
                <c:pt idx="6711">
                  <c:v>45460</c:v>
                </c:pt>
                <c:pt idx="6712">
                  <c:v>45461</c:v>
                </c:pt>
                <c:pt idx="6713">
                  <c:v>45463</c:v>
                </c:pt>
                <c:pt idx="6714">
                  <c:v>45464</c:v>
                </c:pt>
                <c:pt idx="6715">
                  <c:v>45467</c:v>
                </c:pt>
                <c:pt idx="6716">
                  <c:v>45468</c:v>
                </c:pt>
                <c:pt idx="6717">
                  <c:v>45469</c:v>
                </c:pt>
                <c:pt idx="6718">
                  <c:v>45470</c:v>
                </c:pt>
                <c:pt idx="6719">
                  <c:v>45471</c:v>
                </c:pt>
                <c:pt idx="6720">
                  <c:v>45474</c:v>
                </c:pt>
                <c:pt idx="6721">
                  <c:v>45475</c:v>
                </c:pt>
                <c:pt idx="6722">
                  <c:v>45476</c:v>
                </c:pt>
                <c:pt idx="6723">
                  <c:v>45478</c:v>
                </c:pt>
                <c:pt idx="6724">
                  <c:v>45481</c:v>
                </c:pt>
                <c:pt idx="6725">
                  <c:v>45482</c:v>
                </c:pt>
                <c:pt idx="6726">
                  <c:v>45483</c:v>
                </c:pt>
                <c:pt idx="6727">
                  <c:v>45484</c:v>
                </c:pt>
                <c:pt idx="6728">
                  <c:v>45485</c:v>
                </c:pt>
                <c:pt idx="6729">
                  <c:v>45488</c:v>
                </c:pt>
                <c:pt idx="6730">
                  <c:v>45489</c:v>
                </c:pt>
                <c:pt idx="6731">
                  <c:v>45490</c:v>
                </c:pt>
                <c:pt idx="6732">
                  <c:v>45491</c:v>
                </c:pt>
                <c:pt idx="6733">
                  <c:v>45492</c:v>
                </c:pt>
                <c:pt idx="6734">
                  <c:v>45495</c:v>
                </c:pt>
                <c:pt idx="6735">
                  <c:v>45496</c:v>
                </c:pt>
                <c:pt idx="6736">
                  <c:v>45497</c:v>
                </c:pt>
                <c:pt idx="6737">
                  <c:v>45498</c:v>
                </c:pt>
                <c:pt idx="6738">
                  <c:v>45499</c:v>
                </c:pt>
                <c:pt idx="6739">
                  <c:v>45502</c:v>
                </c:pt>
                <c:pt idx="6740">
                  <c:v>45503</c:v>
                </c:pt>
                <c:pt idx="6741">
                  <c:v>45504</c:v>
                </c:pt>
                <c:pt idx="6742">
                  <c:v>45505</c:v>
                </c:pt>
                <c:pt idx="6743">
                  <c:v>45506</c:v>
                </c:pt>
                <c:pt idx="6744">
                  <c:v>45509</c:v>
                </c:pt>
                <c:pt idx="6745">
                  <c:v>45510</c:v>
                </c:pt>
                <c:pt idx="6746">
                  <c:v>45511</c:v>
                </c:pt>
                <c:pt idx="6747">
                  <c:v>45512</c:v>
                </c:pt>
                <c:pt idx="6748">
                  <c:v>45513</c:v>
                </c:pt>
                <c:pt idx="6749">
                  <c:v>45516</c:v>
                </c:pt>
                <c:pt idx="6750">
                  <c:v>45517</c:v>
                </c:pt>
                <c:pt idx="6751">
                  <c:v>45518</c:v>
                </c:pt>
                <c:pt idx="6752">
                  <c:v>45519</c:v>
                </c:pt>
                <c:pt idx="6753">
                  <c:v>45520</c:v>
                </c:pt>
                <c:pt idx="6754">
                  <c:v>45523</c:v>
                </c:pt>
                <c:pt idx="6755">
                  <c:v>45524</c:v>
                </c:pt>
                <c:pt idx="6756">
                  <c:v>45525</c:v>
                </c:pt>
                <c:pt idx="6757">
                  <c:v>45526</c:v>
                </c:pt>
                <c:pt idx="6758">
                  <c:v>45527</c:v>
                </c:pt>
                <c:pt idx="6759">
                  <c:v>45530</c:v>
                </c:pt>
                <c:pt idx="6760">
                  <c:v>45531</c:v>
                </c:pt>
                <c:pt idx="6761">
                  <c:v>45532</c:v>
                </c:pt>
                <c:pt idx="6762">
                  <c:v>45533</c:v>
                </c:pt>
                <c:pt idx="6763">
                  <c:v>45534</c:v>
                </c:pt>
                <c:pt idx="6764">
                  <c:v>45538</c:v>
                </c:pt>
                <c:pt idx="6765">
                  <c:v>45539</c:v>
                </c:pt>
                <c:pt idx="6766">
                  <c:v>45540</c:v>
                </c:pt>
                <c:pt idx="6767">
                  <c:v>45541</c:v>
                </c:pt>
                <c:pt idx="6768">
                  <c:v>45544</c:v>
                </c:pt>
                <c:pt idx="6769">
                  <c:v>45545</c:v>
                </c:pt>
                <c:pt idx="6770">
                  <c:v>45546</c:v>
                </c:pt>
                <c:pt idx="6771">
                  <c:v>45547</c:v>
                </c:pt>
                <c:pt idx="6772">
                  <c:v>45548</c:v>
                </c:pt>
                <c:pt idx="6773">
                  <c:v>45551</c:v>
                </c:pt>
                <c:pt idx="6774">
                  <c:v>45552</c:v>
                </c:pt>
                <c:pt idx="6775">
                  <c:v>45553</c:v>
                </c:pt>
                <c:pt idx="6776">
                  <c:v>45554</c:v>
                </c:pt>
                <c:pt idx="6777">
                  <c:v>45555</c:v>
                </c:pt>
                <c:pt idx="6778">
                  <c:v>45558</c:v>
                </c:pt>
                <c:pt idx="6779">
                  <c:v>45559</c:v>
                </c:pt>
                <c:pt idx="6780">
                  <c:v>45560</c:v>
                </c:pt>
                <c:pt idx="6781">
                  <c:v>45561</c:v>
                </c:pt>
                <c:pt idx="6782">
                  <c:v>45562</c:v>
                </c:pt>
                <c:pt idx="6783">
                  <c:v>45565</c:v>
                </c:pt>
                <c:pt idx="6784">
                  <c:v>45566</c:v>
                </c:pt>
                <c:pt idx="6785">
                  <c:v>45567</c:v>
                </c:pt>
                <c:pt idx="6786">
                  <c:v>45568</c:v>
                </c:pt>
                <c:pt idx="6787">
                  <c:v>45569</c:v>
                </c:pt>
                <c:pt idx="6788">
                  <c:v>45572</c:v>
                </c:pt>
                <c:pt idx="6789">
                  <c:v>45573</c:v>
                </c:pt>
                <c:pt idx="6790">
                  <c:v>45574</c:v>
                </c:pt>
                <c:pt idx="6791">
                  <c:v>45575</c:v>
                </c:pt>
                <c:pt idx="6792">
                  <c:v>45576</c:v>
                </c:pt>
                <c:pt idx="6793">
                  <c:v>45579</c:v>
                </c:pt>
                <c:pt idx="6794">
                  <c:v>45580</c:v>
                </c:pt>
                <c:pt idx="6795">
                  <c:v>45581</c:v>
                </c:pt>
                <c:pt idx="6796">
                  <c:v>45582</c:v>
                </c:pt>
                <c:pt idx="6797">
                  <c:v>45583</c:v>
                </c:pt>
                <c:pt idx="6798">
                  <c:v>45586</c:v>
                </c:pt>
                <c:pt idx="6799">
                  <c:v>45587</c:v>
                </c:pt>
                <c:pt idx="6800">
                  <c:v>45588</c:v>
                </c:pt>
                <c:pt idx="6801">
                  <c:v>45589</c:v>
                </c:pt>
                <c:pt idx="6802">
                  <c:v>45590</c:v>
                </c:pt>
                <c:pt idx="6803">
                  <c:v>45593</c:v>
                </c:pt>
                <c:pt idx="6804">
                  <c:v>45594</c:v>
                </c:pt>
                <c:pt idx="6805">
                  <c:v>45595</c:v>
                </c:pt>
                <c:pt idx="6806">
                  <c:v>45596</c:v>
                </c:pt>
                <c:pt idx="6807">
                  <c:v>45597</c:v>
                </c:pt>
                <c:pt idx="6808">
                  <c:v>45600</c:v>
                </c:pt>
                <c:pt idx="6809">
                  <c:v>45601</c:v>
                </c:pt>
                <c:pt idx="6810">
                  <c:v>45602</c:v>
                </c:pt>
                <c:pt idx="6811">
                  <c:v>45603</c:v>
                </c:pt>
                <c:pt idx="6812">
                  <c:v>45604</c:v>
                </c:pt>
                <c:pt idx="6813">
                  <c:v>45607</c:v>
                </c:pt>
                <c:pt idx="6814">
                  <c:v>45608</c:v>
                </c:pt>
                <c:pt idx="6815">
                  <c:v>45609</c:v>
                </c:pt>
                <c:pt idx="6816">
                  <c:v>45610</c:v>
                </c:pt>
                <c:pt idx="6817">
                  <c:v>45611</c:v>
                </c:pt>
                <c:pt idx="6818">
                  <c:v>45614</c:v>
                </c:pt>
                <c:pt idx="6819">
                  <c:v>45615</c:v>
                </c:pt>
                <c:pt idx="6820">
                  <c:v>45616</c:v>
                </c:pt>
                <c:pt idx="6821">
                  <c:v>45617</c:v>
                </c:pt>
                <c:pt idx="6822">
                  <c:v>45618</c:v>
                </c:pt>
                <c:pt idx="6823">
                  <c:v>45621</c:v>
                </c:pt>
                <c:pt idx="6824">
                  <c:v>45622</c:v>
                </c:pt>
                <c:pt idx="6825">
                  <c:v>45623</c:v>
                </c:pt>
                <c:pt idx="6826">
                  <c:v>45625</c:v>
                </c:pt>
                <c:pt idx="6827">
                  <c:v>45628</c:v>
                </c:pt>
                <c:pt idx="6828">
                  <c:v>45629</c:v>
                </c:pt>
                <c:pt idx="6829">
                  <c:v>45630</c:v>
                </c:pt>
                <c:pt idx="6830">
                  <c:v>45631</c:v>
                </c:pt>
                <c:pt idx="6831">
                  <c:v>45632</c:v>
                </c:pt>
                <c:pt idx="6832">
                  <c:v>45635</c:v>
                </c:pt>
                <c:pt idx="6833">
                  <c:v>45636</c:v>
                </c:pt>
                <c:pt idx="6834">
                  <c:v>45637</c:v>
                </c:pt>
                <c:pt idx="6835">
                  <c:v>45638</c:v>
                </c:pt>
                <c:pt idx="6836">
                  <c:v>45639</c:v>
                </c:pt>
                <c:pt idx="6837">
                  <c:v>45642</c:v>
                </c:pt>
                <c:pt idx="6838">
                  <c:v>45643</c:v>
                </c:pt>
                <c:pt idx="6839">
                  <c:v>45644</c:v>
                </c:pt>
                <c:pt idx="6840">
                  <c:v>45645</c:v>
                </c:pt>
                <c:pt idx="6841">
                  <c:v>45646</c:v>
                </c:pt>
                <c:pt idx="6842">
                  <c:v>45649</c:v>
                </c:pt>
                <c:pt idx="6843">
                  <c:v>45650</c:v>
                </c:pt>
                <c:pt idx="6844">
                  <c:v>45652</c:v>
                </c:pt>
                <c:pt idx="6845">
                  <c:v>45653</c:v>
                </c:pt>
                <c:pt idx="6846">
                  <c:v>45656</c:v>
                </c:pt>
                <c:pt idx="6847">
                  <c:v>45657</c:v>
                </c:pt>
                <c:pt idx="6848">
                  <c:v>45659</c:v>
                </c:pt>
                <c:pt idx="6849">
                  <c:v>45660</c:v>
                </c:pt>
                <c:pt idx="6850">
                  <c:v>45663</c:v>
                </c:pt>
                <c:pt idx="6851">
                  <c:v>45664</c:v>
                </c:pt>
                <c:pt idx="6852">
                  <c:v>45665</c:v>
                </c:pt>
                <c:pt idx="6853">
                  <c:v>45667</c:v>
                </c:pt>
                <c:pt idx="6854">
                  <c:v>45670</c:v>
                </c:pt>
                <c:pt idx="6855">
                  <c:v>45671</c:v>
                </c:pt>
                <c:pt idx="6856">
                  <c:v>45672</c:v>
                </c:pt>
                <c:pt idx="6857">
                  <c:v>45673</c:v>
                </c:pt>
                <c:pt idx="6858">
                  <c:v>45674</c:v>
                </c:pt>
                <c:pt idx="6859">
                  <c:v>45678</c:v>
                </c:pt>
                <c:pt idx="6860">
                  <c:v>45679</c:v>
                </c:pt>
                <c:pt idx="6861">
                  <c:v>45680</c:v>
                </c:pt>
                <c:pt idx="6862">
                  <c:v>45681</c:v>
                </c:pt>
                <c:pt idx="6863">
                  <c:v>45684</c:v>
                </c:pt>
                <c:pt idx="6864">
                  <c:v>45685</c:v>
                </c:pt>
                <c:pt idx="6865">
                  <c:v>45686</c:v>
                </c:pt>
                <c:pt idx="6866">
                  <c:v>45687</c:v>
                </c:pt>
                <c:pt idx="6867">
                  <c:v>45688</c:v>
                </c:pt>
                <c:pt idx="6868">
                  <c:v>45691</c:v>
                </c:pt>
                <c:pt idx="6869">
                  <c:v>45692</c:v>
                </c:pt>
                <c:pt idx="6870">
                  <c:v>45693</c:v>
                </c:pt>
                <c:pt idx="6871">
                  <c:v>45694</c:v>
                </c:pt>
                <c:pt idx="6872">
                  <c:v>45695</c:v>
                </c:pt>
                <c:pt idx="6873">
                  <c:v>45698</c:v>
                </c:pt>
                <c:pt idx="6874">
                  <c:v>45699</c:v>
                </c:pt>
                <c:pt idx="6875">
                  <c:v>45700</c:v>
                </c:pt>
                <c:pt idx="6876">
                  <c:v>45701</c:v>
                </c:pt>
                <c:pt idx="6877">
                  <c:v>45702</c:v>
                </c:pt>
                <c:pt idx="6878">
                  <c:v>45706</c:v>
                </c:pt>
                <c:pt idx="6879">
                  <c:v>45707</c:v>
                </c:pt>
                <c:pt idx="6880">
                  <c:v>45708</c:v>
                </c:pt>
                <c:pt idx="6881">
                  <c:v>45709</c:v>
                </c:pt>
                <c:pt idx="6882">
                  <c:v>45712</c:v>
                </c:pt>
                <c:pt idx="6883">
                  <c:v>45713</c:v>
                </c:pt>
                <c:pt idx="6884">
                  <c:v>45714</c:v>
                </c:pt>
                <c:pt idx="6885">
                  <c:v>45715</c:v>
                </c:pt>
                <c:pt idx="6886">
                  <c:v>45716</c:v>
                </c:pt>
                <c:pt idx="6887">
                  <c:v>45719</c:v>
                </c:pt>
                <c:pt idx="6888">
                  <c:v>45720</c:v>
                </c:pt>
                <c:pt idx="6889">
                  <c:v>45721</c:v>
                </c:pt>
                <c:pt idx="6890">
                  <c:v>45722</c:v>
                </c:pt>
                <c:pt idx="6891">
                  <c:v>45723</c:v>
                </c:pt>
                <c:pt idx="6892">
                  <c:v>45726</c:v>
                </c:pt>
                <c:pt idx="6893">
                  <c:v>45727</c:v>
                </c:pt>
                <c:pt idx="6894">
                  <c:v>45728</c:v>
                </c:pt>
                <c:pt idx="6895">
                  <c:v>45729</c:v>
                </c:pt>
                <c:pt idx="6896">
                  <c:v>45730</c:v>
                </c:pt>
                <c:pt idx="6897">
                  <c:v>45733</c:v>
                </c:pt>
                <c:pt idx="6898">
                  <c:v>45734</c:v>
                </c:pt>
                <c:pt idx="6899">
                  <c:v>45735</c:v>
                </c:pt>
                <c:pt idx="6900">
                  <c:v>45736</c:v>
                </c:pt>
                <c:pt idx="6901">
                  <c:v>45737</c:v>
                </c:pt>
                <c:pt idx="6902">
                  <c:v>45740</c:v>
                </c:pt>
                <c:pt idx="6903">
                  <c:v>45741</c:v>
                </c:pt>
                <c:pt idx="6904">
                  <c:v>45742</c:v>
                </c:pt>
                <c:pt idx="6905">
                  <c:v>45743</c:v>
                </c:pt>
                <c:pt idx="6906">
                  <c:v>45744</c:v>
                </c:pt>
                <c:pt idx="6907">
                  <c:v>45747</c:v>
                </c:pt>
                <c:pt idx="6908">
                  <c:v>45748</c:v>
                </c:pt>
                <c:pt idx="6909">
                  <c:v>45749</c:v>
                </c:pt>
                <c:pt idx="6910">
                  <c:v>45750</c:v>
                </c:pt>
                <c:pt idx="6911">
                  <c:v>45751</c:v>
                </c:pt>
                <c:pt idx="6912">
                  <c:v>45754</c:v>
                </c:pt>
                <c:pt idx="6913">
                  <c:v>45755</c:v>
                </c:pt>
                <c:pt idx="6914">
                  <c:v>45756</c:v>
                </c:pt>
                <c:pt idx="6915">
                  <c:v>45757</c:v>
                </c:pt>
                <c:pt idx="6916">
                  <c:v>45758</c:v>
                </c:pt>
                <c:pt idx="6917">
                  <c:v>45761</c:v>
                </c:pt>
                <c:pt idx="6918">
                  <c:v>45762</c:v>
                </c:pt>
                <c:pt idx="6919">
                  <c:v>45763</c:v>
                </c:pt>
                <c:pt idx="6920">
                  <c:v>45764</c:v>
                </c:pt>
                <c:pt idx="6921">
                  <c:v>45768</c:v>
                </c:pt>
                <c:pt idx="6922">
                  <c:v>45769</c:v>
                </c:pt>
                <c:pt idx="6923">
                  <c:v>45770</c:v>
                </c:pt>
                <c:pt idx="6924">
                  <c:v>45771</c:v>
                </c:pt>
                <c:pt idx="6925">
                  <c:v>45772</c:v>
                </c:pt>
                <c:pt idx="6926">
                  <c:v>45775</c:v>
                </c:pt>
                <c:pt idx="6927">
                  <c:v>45776</c:v>
                </c:pt>
                <c:pt idx="6928">
                  <c:v>45777</c:v>
                </c:pt>
                <c:pt idx="6929">
                  <c:v>45778</c:v>
                </c:pt>
                <c:pt idx="6930">
                  <c:v>45779</c:v>
                </c:pt>
                <c:pt idx="6931">
                  <c:v>45782</c:v>
                </c:pt>
                <c:pt idx="6932">
                  <c:v>45783</c:v>
                </c:pt>
                <c:pt idx="6933">
                  <c:v>45784</c:v>
                </c:pt>
                <c:pt idx="6934">
                  <c:v>45785</c:v>
                </c:pt>
                <c:pt idx="6935">
                  <c:v>45786</c:v>
                </c:pt>
                <c:pt idx="6936">
                  <c:v>45789</c:v>
                </c:pt>
                <c:pt idx="6937">
                  <c:v>45790</c:v>
                </c:pt>
                <c:pt idx="6938">
                  <c:v>45791</c:v>
                </c:pt>
                <c:pt idx="6939">
                  <c:v>45792</c:v>
                </c:pt>
                <c:pt idx="6940">
                  <c:v>45793</c:v>
                </c:pt>
                <c:pt idx="6941">
                  <c:v>45796</c:v>
                </c:pt>
                <c:pt idx="6942">
                  <c:v>45797</c:v>
                </c:pt>
                <c:pt idx="6943">
                  <c:v>45798</c:v>
                </c:pt>
                <c:pt idx="6944">
                  <c:v>45799</c:v>
                </c:pt>
                <c:pt idx="6945">
                  <c:v>45800</c:v>
                </c:pt>
                <c:pt idx="6946">
                  <c:v>45804</c:v>
                </c:pt>
                <c:pt idx="6947">
                  <c:v>45805</c:v>
                </c:pt>
                <c:pt idx="6948">
                  <c:v>45806</c:v>
                </c:pt>
                <c:pt idx="6949">
                  <c:v>45807</c:v>
                </c:pt>
                <c:pt idx="6950">
                  <c:v>45810</c:v>
                </c:pt>
                <c:pt idx="6951">
                  <c:v>45811</c:v>
                </c:pt>
                <c:pt idx="6952">
                  <c:v>45812</c:v>
                </c:pt>
                <c:pt idx="6953">
                  <c:v>45813</c:v>
                </c:pt>
                <c:pt idx="6954">
                  <c:v>45814</c:v>
                </c:pt>
                <c:pt idx="6955">
                  <c:v>45817</c:v>
                </c:pt>
                <c:pt idx="6956">
                  <c:v>45818</c:v>
                </c:pt>
                <c:pt idx="6957">
                  <c:v>45819</c:v>
                </c:pt>
                <c:pt idx="6958">
                  <c:v>45820</c:v>
                </c:pt>
                <c:pt idx="6959">
                  <c:v>45821</c:v>
                </c:pt>
                <c:pt idx="6960">
                  <c:v>45824</c:v>
                </c:pt>
                <c:pt idx="6961">
                  <c:v>45825</c:v>
                </c:pt>
                <c:pt idx="6962">
                  <c:v>45826</c:v>
                </c:pt>
                <c:pt idx="6963">
                  <c:v>45828</c:v>
                </c:pt>
                <c:pt idx="6964">
                  <c:v>45831</c:v>
                </c:pt>
                <c:pt idx="6965">
                  <c:v>45832</c:v>
                </c:pt>
                <c:pt idx="6966">
                  <c:v>45833</c:v>
                </c:pt>
                <c:pt idx="6967">
                  <c:v>45834</c:v>
                </c:pt>
                <c:pt idx="6968">
                  <c:v>45835</c:v>
                </c:pt>
                <c:pt idx="6969">
                  <c:v>45838</c:v>
                </c:pt>
                <c:pt idx="6970">
                  <c:v>45839</c:v>
                </c:pt>
                <c:pt idx="6971">
                  <c:v>45840</c:v>
                </c:pt>
                <c:pt idx="6972">
                  <c:v>45841</c:v>
                </c:pt>
                <c:pt idx="6973">
                  <c:v>45845</c:v>
                </c:pt>
                <c:pt idx="6974">
                  <c:v>45846</c:v>
                </c:pt>
                <c:pt idx="6975">
                  <c:v>45847</c:v>
                </c:pt>
                <c:pt idx="6976">
                  <c:v>45848</c:v>
                </c:pt>
                <c:pt idx="6977">
                  <c:v>45849</c:v>
                </c:pt>
                <c:pt idx="6978">
                  <c:v>45852</c:v>
                </c:pt>
                <c:pt idx="6979">
                  <c:v>45853</c:v>
                </c:pt>
                <c:pt idx="6980">
                  <c:v>45854</c:v>
                </c:pt>
                <c:pt idx="6981">
                  <c:v>45855</c:v>
                </c:pt>
                <c:pt idx="6982">
                  <c:v>45856</c:v>
                </c:pt>
                <c:pt idx="6983">
                  <c:v>45859</c:v>
                </c:pt>
                <c:pt idx="6984">
                  <c:v>45860</c:v>
                </c:pt>
                <c:pt idx="6985">
                  <c:v>45861</c:v>
                </c:pt>
                <c:pt idx="6986">
                  <c:v>45862</c:v>
                </c:pt>
                <c:pt idx="6987">
                  <c:v>45863</c:v>
                </c:pt>
                <c:pt idx="6988">
                  <c:v>45866</c:v>
                </c:pt>
                <c:pt idx="6989">
                  <c:v>45867</c:v>
                </c:pt>
                <c:pt idx="6990">
                  <c:v>45868</c:v>
                </c:pt>
                <c:pt idx="6991">
                  <c:v>45869</c:v>
                </c:pt>
                <c:pt idx="6992">
                  <c:v>45870</c:v>
                </c:pt>
                <c:pt idx="6993">
                  <c:v>45873</c:v>
                </c:pt>
                <c:pt idx="6994">
                  <c:v>45874</c:v>
                </c:pt>
                <c:pt idx="6995">
                  <c:v>45875</c:v>
                </c:pt>
                <c:pt idx="6996">
                  <c:v>45876</c:v>
                </c:pt>
                <c:pt idx="6997">
                  <c:v>45877</c:v>
                </c:pt>
                <c:pt idx="6998">
                  <c:v>45880</c:v>
                </c:pt>
                <c:pt idx="6999">
                  <c:v>45881</c:v>
                </c:pt>
                <c:pt idx="7000">
                  <c:v>45882</c:v>
                </c:pt>
                <c:pt idx="7001">
                  <c:v>45883</c:v>
                </c:pt>
                <c:pt idx="7002">
                  <c:v>45884</c:v>
                </c:pt>
                <c:pt idx="7003">
                  <c:v>45887</c:v>
                </c:pt>
                <c:pt idx="7004">
                  <c:v>45888</c:v>
                </c:pt>
                <c:pt idx="7005">
                  <c:v>45889</c:v>
                </c:pt>
                <c:pt idx="7006">
                  <c:v>45890</c:v>
                </c:pt>
                <c:pt idx="7007">
                  <c:v>45891</c:v>
                </c:pt>
                <c:pt idx="7008">
                  <c:v>45894</c:v>
                </c:pt>
                <c:pt idx="7009">
                  <c:v>45895</c:v>
                </c:pt>
                <c:pt idx="7010">
                  <c:v>45896</c:v>
                </c:pt>
                <c:pt idx="7011">
                  <c:v>45897</c:v>
                </c:pt>
                <c:pt idx="7012">
                  <c:v>45898</c:v>
                </c:pt>
                <c:pt idx="7013">
                  <c:v>45902</c:v>
                </c:pt>
                <c:pt idx="7014">
                  <c:v>45903</c:v>
                </c:pt>
                <c:pt idx="7015">
                  <c:v>45904</c:v>
                </c:pt>
                <c:pt idx="7016">
                  <c:v>45905</c:v>
                </c:pt>
                <c:pt idx="7017">
                  <c:v>45908</c:v>
                </c:pt>
                <c:pt idx="7018">
                  <c:v>45909</c:v>
                </c:pt>
                <c:pt idx="7019">
                  <c:v>45910</c:v>
                </c:pt>
                <c:pt idx="7020">
                  <c:v>45911</c:v>
                </c:pt>
                <c:pt idx="7021">
                  <c:v>45912</c:v>
                </c:pt>
                <c:pt idx="7022">
                  <c:v>45915</c:v>
                </c:pt>
                <c:pt idx="7023">
                  <c:v>45916</c:v>
                </c:pt>
                <c:pt idx="7024">
                  <c:v>45917</c:v>
                </c:pt>
                <c:pt idx="7025">
                  <c:v>45918</c:v>
                </c:pt>
                <c:pt idx="7026">
                  <c:v>45919</c:v>
                </c:pt>
                <c:pt idx="7027">
                  <c:v>45922</c:v>
                </c:pt>
                <c:pt idx="7028">
                  <c:v>45923</c:v>
                </c:pt>
                <c:pt idx="7029">
                  <c:v>45924</c:v>
                </c:pt>
                <c:pt idx="7030">
                  <c:v>45925</c:v>
                </c:pt>
                <c:pt idx="7031">
                  <c:v>45926</c:v>
                </c:pt>
                <c:pt idx="7032">
                  <c:v>45929</c:v>
                </c:pt>
                <c:pt idx="7033">
                  <c:v>45930</c:v>
                </c:pt>
                <c:pt idx="7034">
                  <c:v>45931</c:v>
                </c:pt>
                <c:pt idx="7035">
                  <c:v>45932</c:v>
                </c:pt>
                <c:pt idx="7036">
                  <c:v>45933</c:v>
                </c:pt>
                <c:pt idx="7037">
                  <c:v>45936</c:v>
                </c:pt>
                <c:pt idx="7038">
                  <c:v>45937</c:v>
                </c:pt>
                <c:pt idx="7039">
                  <c:v>45938</c:v>
                </c:pt>
                <c:pt idx="7040">
                  <c:v>45939</c:v>
                </c:pt>
                <c:pt idx="7041">
                  <c:v>45940</c:v>
                </c:pt>
                <c:pt idx="7042">
                  <c:v>45943</c:v>
                </c:pt>
                <c:pt idx="7043">
                  <c:v>45944</c:v>
                </c:pt>
                <c:pt idx="7044">
                  <c:v>45945</c:v>
                </c:pt>
                <c:pt idx="7045">
                  <c:v>45946</c:v>
                </c:pt>
                <c:pt idx="7046">
                  <c:v>45947</c:v>
                </c:pt>
                <c:pt idx="7047">
                  <c:v>45950</c:v>
                </c:pt>
                <c:pt idx="7048">
                  <c:v>45951</c:v>
                </c:pt>
                <c:pt idx="7049">
                  <c:v>45952</c:v>
                </c:pt>
                <c:pt idx="7050">
                  <c:v>45953</c:v>
                </c:pt>
                <c:pt idx="7051">
                  <c:v>45954</c:v>
                </c:pt>
                <c:pt idx="7052">
                  <c:v>45957</c:v>
                </c:pt>
                <c:pt idx="7053">
                  <c:v>45958</c:v>
                </c:pt>
                <c:pt idx="7054">
                  <c:v>45959</c:v>
                </c:pt>
                <c:pt idx="7055">
                  <c:v>45960</c:v>
                </c:pt>
                <c:pt idx="7056">
                  <c:v>45961</c:v>
                </c:pt>
                <c:pt idx="7057">
                  <c:v>45964</c:v>
                </c:pt>
                <c:pt idx="7058">
                  <c:v>45965</c:v>
                </c:pt>
                <c:pt idx="7059">
                  <c:v>45966</c:v>
                </c:pt>
                <c:pt idx="7060">
                  <c:v>45967</c:v>
                </c:pt>
                <c:pt idx="7061">
                  <c:v>45968</c:v>
                </c:pt>
                <c:pt idx="7062">
                  <c:v>45971</c:v>
                </c:pt>
                <c:pt idx="7063">
                  <c:v>45972</c:v>
                </c:pt>
                <c:pt idx="7064">
                  <c:v>45973</c:v>
                </c:pt>
                <c:pt idx="7065">
                  <c:v>45974</c:v>
                </c:pt>
                <c:pt idx="7066">
                  <c:v>45975</c:v>
                </c:pt>
                <c:pt idx="7067">
                  <c:v>45978</c:v>
                </c:pt>
                <c:pt idx="7068">
                  <c:v>45979</c:v>
                </c:pt>
                <c:pt idx="7069">
                  <c:v>45980</c:v>
                </c:pt>
                <c:pt idx="7070">
                  <c:v>45981</c:v>
                </c:pt>
                <c:pt idx="7071">
                  <c:v>45982</c:v>
                </c:pt>
                <c:pt idx="7072">
                  <c:v>45985</c:v>
                </c:pt>
                <c:pt idx="7073">
                  <c:v>45986</c:v>
                </c:pt>
                <c:pt idx="7074">
                  <c:v>45987</c:v>
                </c:pt>
                <c:pt idx="7075">
                  <c:v>45989</c:v>
                </c:pt>
                <c:pt idx="7076">
                  <c:v>45992</c:v>
                </c:pt>
                <c:pt idx="7077">
                  <c:v>45993</c:v>
                </c:pt>
                <c:pt idx="7078">
                  <c:v>45994</c:v>
                </c:pt>
                <c:pt idx="7079">
                  <c:v>45995</c:v>
                </c:pt>
                <c:pt idx="7080">
                  <c:v>45996</c:v>
                </c:pt>
                <c:pt idx="7081">
                  <c:v>45999</c:v>
                </c:pt>
                <c:pt idx="7082">
                  <c:v>46000</c:v>
                </c:pt>
                <c:pt idx="7083">
                  <c:v>46001</c:v>
                </c:pt>
                <c:pt idx="7084">
                  <c:v>46002</c:v>
                </c:pt>
                <c:pt idx="7085">
                  <c:v>46003</c:v>
                </c:pt>
                <c:pt idx="7086">
                  <c:v>46006</c:v>
                </c:pt>
                <c:pt idx="7087">
                  <c:v>46007</c:v>
                </c:pt>
                <c:pt idx="7088">
                  <c:v>46008</c:v>
                </c:pt>
                <c:pt idx="7089">
                  <c:v>46009</c:v>
                </c:pt>
                <c:pt idx="7090">
                  <c:v>46010</c:v>
                </c:pt>
                <c:pt idx="7091">
                  <c:v>46013</c:v>
                </c:pt>
                <c:pt idx="7092">
                  <c:v>46014</c:v>
                </c:pt>
                <c:pt idx="7093">
                  <c:v>46015</c:v>
                </c:pt>
                <c:pt idx="7094">
                  <c:v>46017</c:v>
                </c:pt>
                <c:pt idx="7095">
                  <c:v>46020</c:v>
                </c:pt>
                <c:pt idx="7096">
                  <c:v>46021</c:v>
                </c:pt>
                <c:pt idx="7097">
                  <c:v>46022</c:v>
                </c:pt>
                <c:pt idx="7098">
                  <c:v>46024</c:v>
                </c:pt>
                <c:pt idx="7099">
                  <c:v>46027</c:v>
                </c:pt>
                <c:pt idx="7100">
                  <c:v>46028</c:v>
                </c:pt>
                <c:pt idx="7101">
                  <c:v>46029</c:v>
                </c:pt>
                <c:pt idx="7102">
                  <c:v>46030</c:v>
                </c:pt>
                <c:pt idx="7103">
                  <c:v>46031</c:v>
                </c:pt>
                <c:pt idx="7104">
                  <c:v>46034</c:v>
                </c:pt>
                <c:pt idx="7105">
                  <c:v>46035</c:v>
                </c:pt>
                <c:pt idx="7106">
                  <c:v>46036</c:v>
                </c:pt>
                <c:pt idx="7107">
                  <c:v>46037</c:v>
                </c:pt>
                <c:pt idx="7108">
                  <c:v>46038</c:v>
                </c:pt>
                <c:pt idx="7109">
                  <c:v>46042</c:v>
                </c:pt>
                <c:pt idx="7110">
                  <c:v>46043</c:v>
                </c:pt>
                <c:pt idx="7111">
                  <c:v>46044</c:v>
                </c:pt>
                <c:pt idx="7112">
                  <c:v>46045</c:v>
                </c:pt>
                <c:pt idx="7113">
                  <c:v>46048</c:v>
                </c:pt>
                <c:pt idx="7114">
                  <c:v>46049</c:v>
                </c:pt>
                <c:pt idx="7115">
                  <c:v>46050</c:v>
                </c:pt>
                <c:pt idx="7116">
                  <c:v>46051</c:v>
                </c:pt>
                <c:pt idx="7117">
                  <c:v>46052</c:v>
                </c:pt>
                <c:pt idx="7118">
                  <c:v>46055</c:v>
                </c:pt>
                <c:pt idx="7119">
                  <c:v>46056</c:v>
                </c:pt>
                <c:pt idx="7120">
                  <c:v>46057</c:v>
                </c:pt>
                <c:pt idx="7121">
                  <c:v>46058</c:v>
                </c:pt>
                <c:pt idx="7122">
                  <c:v>46059</c:v>
                </c:pt>
                <c:pt idx="7123">
                  <c:v>46062</c:v>
                </c:pt>
                <c:pt idx="7124">
                  <c:v>46063</c:v>
                </c:pt>
                <c:pt idx="7125">
                  <c:v>46064</c:v>
                </c:pt>
                <c:pt idx="7126">
                  <c:v>46065</c:v>
                </c:pt>
                <c:pt idx="7127">
                  <c:v>46066</c:v>
                </c:pt>
                <c:pt idx="7128">
                  <c:v>46070</c:v>
                </c:pt>
                <c:pt idx="7129">
                  <c:v>46071</c:v>
                </c:pt>
                <c:pt idx="7130">
                  <c:v>46072</c:v>
                </c:pt>
                <c:pt idx="7131">
                  <c:v>46073</c:v>
                </c:pt>
                <c:pt idx="7132">
                  <c:v>46076</c:v>
                </c:pt>
                <c:pt idx="7133">
                  <c:v>46077</c:v>
                </c:pt>
                <c:pt idx="7134">
                  <c:v>46078</c:v>
                </c:pt>
                <c:pt idx="7135">
                  <c:v>46079</c:v>
                </c:pt>
                <c:pt idx="7136">
                  <c:v>46080</c:v>
                </c:pt>
                <c:pt idx="7137">
                  <c:v>46083</c:v>
                </c:pt>
                <c:pt idx="7138">
                  <c:v>46084</c:v>
                </c:pt>
                <c:pt idx="7139">
                  <c:v>46085</c:v>
                </c:pt>
                <c:pt idx="7140">
                  <c:v>46086</c:v>
                </c:pt>
                <c:pt idx="7141">
                  <c:v>46087</c:v>
                </c:pt>
                <c:pt idx="7142">
                  <c:v>46090</c:v>
                </c:pt>
                <c:pt idx="7143">
                  <c:v>46091</c:v>
                </c:pt>
                <c:pt idx="7144">
                  <c:v>46092</c:v>
                </c:pt>
                <c:pt idx="7145">
                  <c:v>46093</c:v>
                </c:pt>
                <c:pt idx="7146">
                  <c:v>46094</c:v>
                </c:pt>
                <c:pt idx="7147">
                  <c:v>46097</c:v>
                </c:pt>
                <c:pt idx="7148">
                  <c:v>46098</c:v>
                </c:pt>
                <c:pt idx="7149">
                  <c:v>46099</c:v>
                </c:pt>
                <c:pt idx="7150">
                  <c:v>46100</c:v>
                </c:pt>
                <c:pt idx="7151">
                  <c:v>46101</c:v>
                </c:pt>
                <c:pt idx="7152">
                  <c:v>46104</c:v>
                </c:pt>
                <c:pt idx="7153">
                  <c:v>46105</c:v>
                </c:pt>
                <c:pt idx="7154">
                  <c:v>46106</c:v>
                </c:pt>
                <c:pt idx="7155">
                  <c:v>46107</c:v>
                </c:pt>
                <c:pt idx="7156">
                  <c:v>46108</c:v>
                </c:pt>
                <c:pt idx="7157">
                  <c:v>46111</c:v>
                </c:pt>
                <c:pt idx="7158">
                  <c:v>46112</c:v>
                </c:pt>
                <c:pt idx="7159">
                  <c:v>46113</c:v>
                </c:pt>
                <c:pt idx="7160">
                  <c:v>46114</c:v>
                </c:pt>
                <c:pt idx="7161">
                  <c:v>46118</c:v>
                </c:pt>
                <c:pt idx="7162">
                  <c:v>46119</c:v>
                </c:pt>
                <c:pt idx="7163">
                  <c:v>46120</c:v>
                </c:pt>
                <c:pt idx="7164">
                  <c:v>46121</c:v>
                </c:pt>
                <c:pt idx="7165">
                  <c:v>46122</c:v>
                </c:pt>
                <c:pt idx="7166">
                  <c:v>46125</c:v>
                </c:pt>
                <c:pt idx="7167">
                  <c:v>46126</c:v>
                </c:pt>
                <c:pt idx="7168">
                  <c:v>46127</c:v>
                </c:pt>
                <c:pt idx="7169">
                  <c:v>46128</c:v>
                </c:pt>
                <c:pt idx="7170">
                  <c:v>46129</c:v>
                </c:pt>
                <c:pt idx="7171">
                  <c:v>46132</c:v>
                </c:pt>
                <c:pt idx="7172">
                  <c:v>46133</c:v>
                </c:pt>
                <c:pt idx="7173">
                  <c:v>46134</c:v>
                </c:pt>
                <c:pt idx="7174">
                  <c:v>46135</c:v>
                </c:pt>
                <c:pt idx="7175">
                  <c:v>46136</c:v>
                </c:pt>
                <c:pt idx="7176">
                  <c:v>46139</c:v>
                </c:pt>
                <c:pt idx="7177">
                  <c:v>46140</c:v>
                </c:pt>
                <c:pt idx="7178">
                  <c:v>46141</c:v>
                </c:pt>
                <c:pt idx="7179">
                  <c:v>46142</c:v>
                </c:pt>
                <c:pt idx="7180">
                  <c:v>46143</c:v>
                </c:pt>
                <c:pt idx="7181">
                  <c:v>46146</c:v>
                </c:pt>
                <c:pt idx="7182">
                  <c:v>46147</c:v>
                </c:pt>
                <c:pt idx="7183">
                  <c:v>46148</c:v>
                </c:pt>
                <c:pt idx="7184">
                  <c:v>46149</c:v>
                </c:pt>
                <c:pt idx="7185">
                  <c:v>46150</c:v>
                </c:pt>
                <c:pt idx="7186">
                  <c:v>46153</c:v>
                </c:pt>
                <c:pt idx="7187">
                  <c:v>46154</c:v>
                </c:pt>
                <c:pt idx="7188">
                  <c:v>46155</c:v>
                </c:pt>
                <c:pt idx="7189">
                  <c:v>46156</c:v>
                </c:pt>
                <c:pt idx="7190">
                  <c:v>46157</c:v>
                </c:pt>
                <c:pt idx="7191">
                  <c:v>46160</c:v>
                </c:pt>
                <c:pt idx="7192">
                  <c:v>46161</c:v>
                </c:pt>
                <c:pt idx="7193">
                  <c:v>46162</c:v>
                </c:pt>
                <c:pt idx="7194">
                  <c:v>46163</c:v>
                </c:pt>
                <c:pt idx="7195">
                  <c:v>46164</c:v>
                </c:pt>
                <c:pt idx="7196">
                  <c:v>46168</c:v>
                </c:pt>
                <c:pt idx="7197">
                  <c:v>46169</c:v>
                </c:pt>
                <c:pt idx="7198">
                  <c:v>46170</c:v>
                </c:pt>
                <c:pt idx="7199">
                  <c:v>46171</c:v>
                </c:pt>
                <c:pt idx="7200">
                  <c:v>46174</c:v>
                </c:pt>
                <c:pt idx="7201">
                  <c:v>46175</c:v>
                </c:pt>
                <c:pt idx="7202">
                  <c:v>46176</c:v>
                </c:pt>
                <c:pt idx="7203">
                  <c:v>46177</c:v>
                </c:pt>
                <c:pt idx="7204">
                  <c:v>46178</c:v>
                </c:pt>
                <c:pt idx="7205">
                  <c:v>46181</c:v>
                </c:pt>
                <c:pt idx="7206">
                  <c:v>46182</c:v>
                </c:pt>
                <c:pt idx="7207">
                  <c:v>46183</c:v>
                </c:pt>
                <c:pt idx="7208">
                  <c:v>46184</c:v>
                </c:pt>
                <c:pt idx="7209">
                  <c:v>46185</c:v>
                </c:pt>
                <c:pt idx="7210">
                  <c:v>46188</c:v>
                </c:pt>
                <c:pt idx="7211">
                  <c:v>46189</c:v>
                </c:pt>
                <c:pt idx="7212">
                  <c:v>46190</c:v>
                </c:pt>
                <c:pt idx="7213">
                  <c:v>46191</c:v>
                </c:pt>
                <c:pt idx="7214">
                  <c:v>46195</c:v>
                </c:pt>
                <c:pt idx="7215">
                  <c:v>46196</c:v>
                </c:pt>
                <c:pt idx="7216">
                  <c:v>46197</c:v>
                </c:pt>
                <c:pt idx="7217">
                  <c:v>46198</c:v>
                </c:pt>
                <c:pt idx="7218">
                  <c:v>46199</c:v>
                </c:pt>
                <c:pt idx="7219">
                  <c:v>46202</c:v>
                </c:pt>
                <c:pt idx="7220">
                  <c:v>46203</c:v>
                </c:pt>
                <c:pt idx="7221">
                  <c:v>46204</c:v>
                </c:pt>
                <c:pt idx="7222">
                  <c:v>46205</c:v>
                </c:pt>
                <c:pt idx="7223">
                  <c:v>46209</c:v>
                </c:pt>
                <c:pt idx="7224">
                  <c:v>46210</c:v>
                </c:pt>
                <c:pt idx="7225">
                  <c:v>46211</c:v>
                </c:pt>
                <c:pt idx="7226">
                  <c:v>46212</c:v>
                </c:pt>
                <c:pt idx="7227">
                  <c:v>46213</c:v>
                </c:pt>
                <c:pt idx="7228">
                  <c:v>46216</c:v>
                </c:pt>
                <c:pt idx="7229">
                  <c:v>46217</c:v>
                </c:pt>
                <c:pt idx="7230">
                  <c:v>46218</c:v>
                </c:pt>
                <c:pt idx="7231">
                  <c:v>46219</c:v>
                </c:pt>
                <c:pt idx="7232">
                  <c:v>46220</c:v>
                </c:pt>
                <c:pt idx="7233">
                  <c:v>46223</c:v>
                </c:pt>
                <c:pt idx="7234">
                  <c:v>46224</c:v>
                </c:pt>
                <c:pt idx="7235">
                  <c:v>46225</c:v>
                </c:pt>
                <c:pt idx="7236">
                  <c:v>46226</c:v>
                </c:pt>
                <c:pt idx="7237">
                  <c:v>46227</c:v>
                </c:pt>
                <c:pt idx="7238">
                  <c:v>46230</c:v>
                </c:pt>
                <c:pt idx="7239">
                  <c:v>46231</c:v>
                </c:pt>
                <c:pt idx="7240">
                  <c:v>46232</c:v>
                </c:pt>
                <c:pt idx="7241">
                  <c:v>46233</c:v>
                </c:pt>
                <c:pt idx="7242">
                  <c:v>46234</c:v>
                </c:pt>
                <c:pt idx="7243">
                  <c:v>46237</c:v>
                </c:pt>
                <c:pt idx="7244">
                  <c:v>46238</c:v>
                </c:pt>
                <c:pt idx="7245">
                  <c:v>46239</c:v>
                </c:pt>
                <c:pt idx="7246">
                  <c:v>46240</c:v>
                </c:pt>
                <c:pt idx="7247">
                  <c:v>46241</c:v>
                </c:pt>
                <c:pt idx="7248">
                  <c:v>46244</c:v>
                </c:pt>
                <c:pt idx="7249">
                  <c:v>46245</c:v>
                </c:pt>
                <c:pt idx="7250">
                  <c:v>46246</c:v>
                </c:pt>
                <c:pt idx="7251">
                  <c:v>46247</c:v>
                </c:pt>
                <c:pt idx="7252">
                  <c:v>46248</c:v>
                </c:pt>
                <c:pt idx="7253">
                  <c:v>46251</c:v>
                </c:pt>
                <c:pt idx="7254">
                  <c:v>46252</c:v>
                </c:pt>
                <c:pt idx="7255">
                  <c:v>46253</c:v>
                </c:pt>
                <c:pt idx="7256">
                  <c:v>46254</c:v>
                </c:pt>
                <c:pt idx="7257">
                  <c:v>46255</c:v>
                </c:pt>
                <c:pt idx="7258">
                  <c:v>46258</c:v>
                </c:pt>
                <c:pt idx="7259">
                  <c:v>46259</c:v>
                </c:pt>
                <c:pt idx="7260">
                  <c:v>46260</c:v>
                </c:pt>
                <c:pt idx="7261">
                  <c:v>46261</c:v>
                </c:pt>
                <c:pt idx="7262">
                  <c:v>46262</c:v>
                </c:pt>
                <c:pt idx="7263">
                  <c:v>46265</c:v>
                </c:pt>
                <c:pt idx="7264">
                  <c:v>46266</c:v>
                </c:pt>
                <c:pt idx="7265">
                  <c:v>46267</c:v>
                </c:pt>
                <c:pt idx="7266">
                  <c:v>46268</c:v>
                </c:pt>
                <c:pt idx="7267">
                  <c:v>46269</c:v>
                </c:pt>
                <c:pt idx="7268">
                  <c:v>46273</c:v>
                </c:pt>
                <c:pt idx="7269">
                  <c:v>46274</c:v>
                </c:pt>
                <c:pt idx="7270">
                  <c:v>46275</c:v>
                </c:pt>
              </c:numCache>
            </c:numRef>
          </c:cat>
          <c:val>
            <c:numRef>
              <c:f>Charts!$F$4:$F$7274</c:f>
              <c:numCache>
                <c:formatCode>General</c:formatCode>
                <c:ptCount val="7271"/>
                <c:pt idx="0">
                  <c:v>10201979</c:v>
                </c:pt>
                <c:pt idx="1">
                  <c:v>10669148</c:v>
                </c:pt>
                <c:pt idx="2">
                  <c:v>3044363</c:v>
                </c:pt>
                <c:pt idx="3">
                  <c:v>2549907</c:v>
                </c:pt>
                <c:pt idx="4">
                  <c:v>3167153</c:v>
                </c:pt>
                <c:pt idx="5">
                  <c:v>1770821</c:v>
                </c:pt>
                <c:pt idx="6">
                  <c:v>3287121</c:v>
                </c:pt>
                <c:pt idx="7">
                  <c:v>11499985</c:v>
                </c:pt>
                <c:pt idx="8">
                  <c:v>6924737</c:v>
                </c:pt>
                <c:pt idx="9">
                  <c:v>4458573</c:v>
                </c:pt>
                <c:pt idx="10">
                  <c:v>12494072</c:v>
                </c:pt>
                <c:pt idx="11">
                  <c:v>9498638</c:v>
                </c:pt>
                <c:pt idx="12">
                  <c:v>4905042</c:v>
                </c:pt>
                <c:pt idx="13">
                  <c:v>10417921</c:v>
                </c:pt>
                <c:pt idx="14">
                  <c:v>7548100</c:v>
                </c:pt>
                <c:pt idx="15">
                  <c:v>2797370</c:v>
                </c:pt>
                <c:pt idx="16">
                  <c:v>3611270</c:v>
                </c:pt>
                <c:pt idx="17">
                  <c:v>6205871</c:v>
                </c:pt>
                <c:pt idx="18">
                  <c:v>3145042</c:v>
                </c:pt>
                <c:pt idx="19">
                  <c:v>3979642</c:v>
                </c:pt>
                <c:pt idx="20">
                  <c:v>3649848</c:v>
                </c:pt>
                <c:pt idx="21">
                  <c:v>4470805</c:v>
                </c:pt>
                <c:pt idx="22">
                  <c:v>2435114</c:v>
                </c:pt>
                <c:pt idx="23">
                  <c:v>2194707</c:v>
                </c:pt>
                <c:pt idx="24">
                  <c:v>3905309</c:v>
                </c:pt>
                <c:pt idx="25">
                  <c:v>2482160</c:v>
                </c:pt>
                <c:pt idx="26">
                  <c:v>2205999</c:v>
                </c:pt>
                <c:pt idx="27">
                  <c:v>3290415</c:v>
                </c:pt>
                <c:pt idx="28">
                  <c:v>2240813</c:v>
                </c:pt>
                <c:pt idx="29">
                  <c:v>1442908</c:v>
                </c:pt>
                <c:pt idx="30">
                  <c:v>2578134</c:v>
                </c:pt>
                <c:pt idx="31">
                  <c:v>4223342</c:v>
                </c:pt>
                <c:pt idx="32">
                  <c:v>2254927</c:v>
                </c:pt>
                <c:pt idx="33">
                  <c:v>1136637</c:v>
                </c:pt>
                <c:pt idx="34">
                  <c:v>1083475</c:v>
                </c:pt>
                <c:pt idx="35">
                  <c:v>2365485</c:v>
                </c:pt>
                <c:pt idx="36">
                  <c:v>2203176</c:v>
                </c:pt>
                <c:pt idx="37">
                  <c:v>2783727</c:v>
                </c:pt>
                <c:pt idx="38">
                  <c:v>2721625</c:v>
                </c:pt>
                <c:pt idx="39">
                  <c:v>1796226</c:v>
                </c:pt>
                <c:pt idx="40">
                  <c:v>2020166</c:v>
                </c:pt>
                <c:pt idx="41">
                  <c:v>1487132</c:v>
                </c:pt>
                <c:pt idx="42">
                  <c:v>1393980</c:v>
                </c:pt>
                <c:pt idx="43">
                  <c:v>3128576</c:v>
                </c:pt>
                <c:pt idx="44">
                  <c:v>2271863</c:v>
                </c:pt>
                <c:pt idx="45">
                  <c:v>5162855</c:v>
                </c:pt>
                <c:pt idx="46">
                  <c:v>3736884</c:v>
                </c:pt>
                <c:pt idx="47">
                  <c:v>1023256</c:v>
                </c:pt>
                <c:pt idx="48">
                  <c:v>3056124</c:v>
                </c:pt>
                <c:pt idx="49">
                  <c:v>1266485</c:v>
                </c:pt>
                <c:pt idx="50">
                  <c:v>813430</c:v>
                </c:pt>
                <c:pt idx="51">
                  <c:v>742860</c:v>
                </c:pt>
                <c:pt idx="52">
                  <c:v>292628</c:v>
                </c:pt>
                <c:pt idx="53">
                  <c:v>951275</c:v>
                </c:pt>
                <c:pt idx="54">
                  <c:v>1465491</c:v>
                </c:pt>
                <c:pt idx="55">
                  <c:v>917402</c:v>
                </c:pt>
                <c:pt idx="56">
                  <c:v>568789</c:v>
                </c:pt>
                <c:pt idx="57">
                  <c:v>1749650</c:v>
                </c:pt>
                <c:pt idx="58">
                  <c:v>1504069</c:v>
                </c:pt>
                <c:pt idx="59">
                  <c:v>1337054</c:v>
                </c:pt>
                <c:pt idx="60">
                  <c:v>4584186</c:v>
                </c:pt>
                <c:pt idx="61">
                  <c:v>5332692</c:v>
                </c:pt>
                <c:pt idx="62">
                  <c:v>3469190</c:v>
                </c:pt>
                <c:pt idx="63">
                  <c:v>2123668</c:v>
                </c:pt>
                <c:pt idx="64">
                  <c:v>1833863</c:v>
                </c:pt>
                <c:pt idx="65">
                  <c:v>2319380</c:v>
                </c:pt>
                <c:pt idx="66">
                  <c:v>3270655</c:v>
                </c:pt>
                <c:pt idx="67">
                  <c:v>2871233</c:v>
                </c:pt>
                <c:pt idx="68">
                  <c:v>1798578</c:v>
                </c:pt>
                <c:pt idx="69">
                  <c:v>1195445</c:v>
                </c:pt>
                <c:pt idx="70">
                  <c:v>3288062</c:v>
                </c:pt>
                <c:pt idx="71">
                  <c:v>2171655</c:v>
                </c:pt>
                <c:pt idx="72">
                  <c:v>3175151</c:v>
                </c:pt>
                <c:pt idx="73">
                  <c:v>3233489</c:v>
                </c:pt>
                <c:pt idx="74">
                  <c:v>4949265</c:v>
                </c:pt>
                <c:pt idx="75">
                  <c:v>2354194</c:v>
                </c:pt>
                <c:pt idx="76">
                  <c:v>5174617</c:v>
                </c:pt>
                <c:pt idx="77">
                  <c:v>2420059</c:v>
                </c:pt>
                <c:pt idx="78">
                  <c:v>1634387</c:v>
                </c:pt>
                <c:pt idx="79">
                  <c:v>1084886</c:v>
                </c:pt>
                <c:pt idx="80">
                  <c:v>1854563</c:v>
                </c:pt>
                <c:pt idx="81">
                  <c:v>1728950</c:v>
                </c:pt>
                <c:pt idx="82">
                  <c:v>3018958</c:v>
                </c:pt>
                <c:pt idx="83">
                  <c:v>3442374</c:v>
                </c:pt>
                <c:pt idx="84">
                  <c:v>1759530</c:v>
                </c:pt>
                <c:pt idx="85">
                  <c:v>2100145</c:v>
                </c:pt>
                <c:pt idx="86">
                  <c:v>1625918</c:v>
                </c:pt>
                <c:pt idx="87">
                  <c:v>1120642</c:v>
                </c:pt>
                <c:pt idx="88">
                  <c:v>1716718</c:v>
                </c:pt>
                <c:pt idx="89">
                  <c:v>1026549</c:v>
                </c:pt>
                <c:pt idx="90">
                  <c:v>2524972</c:v>
                </c:pt>
                <c:pt idx="91">
                  <c:v>3695012</c:v>
                </c:pt>
                <c:pt idx="92">
                  <c:v>1549703</c:v>
                </c:pt>
                <c:pt idx="93">
                  <c:v>980914</c:v>
                </c:pt>
                <c:pt idx="94">
                  <c:v>777204</c:v>
                </c:pt>
                <c:pt idx="95">
                  <c:v>2350431</c:v>
                </c:pt>
                <c:pt idx="96">
                  <c:v>1772232</c:v>
                </c:pt>
                <c:pt idx="97">
                  <c:v>2942272</c:v>
                </c:pt>
                <c:pt idx="98">
                  <c:v>2974264</c:v>
                </c:pt>
                <c:pt idx="99">
                  <c:v>866592</c:v>
                </c:pt>
                <c:pt idx="100">
                  <c:v>1178038</c:v>
                </c:pt>
                <c:pt idx="101">
                  <c:v>1091002</c:v>
                </c:pt>
                <c:pt idx="102">
                  <c:v>471874</c:v>
                </c:pt>
                <c:pt idx="103">
                  <c:v>891056</c:v>
                </c:pt>
                <c:pt idx="104">
                  <c:v>1242491</c:v>
                </c:pt>
                <c:pt idx="105">
                  <c:v>2250222</c:v>
                </c:pt>
                <c:pt idx="106">
                  <c:v>2122256</c:v>
                </c:pt>
                <c:pt idx="107">
                  <c:v>1310238</c:v>
                </c:pt>
                <c:pt idx="108">
                  <c:v>1988174</c:v>
                </c:pt>
                <c:pt idx="109">
                  <c:v>727335</c:v>
                </c:pt>
                <c:pt idx="110">
                  <c:v>931045</c:v>
                </c:pt>
                <c:pt idx="111">
                  <c:v>2439818</c:v>
                </c:pt>
                <c:pt idx="112">
                  <c:v>907522</c:v>
                </c:pt>
                <c:pt idx="113">
                  <c:v>705694</c:v>
                </c:pt>
                <c:pt idx="114">
                  <c:v>666175</c:v>
                </c:pt>
                <c:pt idx="115">
                  <c:v>3265951</c:v>
                </c:pt>
                <c:pt idx="116">
                  <c:v>1167217</c:v>
                </c:pt>
                <c:pt idx="117">
                  <c:v>1446672</c:v>
                </c:pt>
                <c:pt idx="118">
                  <c:v>600310</c:v>
                </c:pt>
                <c:pt idx="119">
                  <c:v>330735</c:v>
                </c:pt>
                <c:pt idx="120">
                  <c:v>1165336</c:v>
                </c:pt>
                <c:pt idx="121">
                  <c:v>1172863</c:v>
                </c:pt>
                <c:pt idx="122">
                  <c:v>829425</c:v>
                </c:pt>
                <c:pt idx="123">
                  <c:v>1350227</c:v>
                </c:pt>
                <c:pt idx="124">
                  <c:v>1475370</c:v>
                </c:pt>
                <c:pt idx="125">
                  <c:v>1158749</c:v>
                </c:pt>
                <c:pt idx="126">
                  <c:v>1011494</c:v>
                </c:pt>
                <c:pt idx="127">
                  <c:v>1130521</c:v>
                </c:pt>
                <c:pt idx="128">
                  <c:v>1067950</c:v>
                </c:pt>
                <c:pt idx="129">
                  <c:v>1178979</c:v>
                </c:pt>
                <c:pt idx="130">
                  <c:v>2119904</c:v>
                </c:pt>
                <c:pt idx="131">
                  <c:v>2294916</c:v>
                </c:pt>
                <c:pt idx="132">
                  <c:v>1254253</c:v>
                </c:pt>
                <c:pt idx="133">
                  <c:v>882117</c:v>
                </c:pt>
                <c:pt idx="134">
                  <c:v>1609452</c:v>
                </c:pt>
                <c:pt idx="135">
                  <c:v>819075</c:v>
                </c:pt>
                <c:pt idx="136">
                  <c:v>1226025</c:v>
                </c:pt>
                <c:pt idx="137">
                  <c:v>359433</c:v>
                </c:pt>
                <c:pt idx="138">
                  <c:v>926811</c:v>
                </c:pt>
                <c:pt idx="139">
                  <c:v>715103</c:v>
                </c:pt>
                <c:pt idx="140">
                  <c:v>850596</c:v>
                </c:pt>
                <c:pt idx="141">
                  <c:v>399423</c:v>
                </c:pt>
                <c:pt idx="142">
                  <c:v>371665</c:v>
                </c:pt>
                <c:pt idx="143">
                  <c:v>1157808</c:v>
                </c:pt>
                <c:pt idx="144">
                  <c:v>1122994</c:v>
                </c:pt>
                <c:pt idx="145">
                  <c:v>746624</c:v>
                </c:pt>
                <c:pt idx="146">
                  <c:v>2121315</c:v>
                </c:pt>
                <c:pt idx="147">
                  <c:v>1482427</c:v>
                </c:pt>
                <c:pt idx="148">
                  <c:v>828484</c:v>
                </c:pt>
                <c:pt idx="149">
                  <c:v>895761</c:v>
                </c:pt>
                <c:pt idx="150">
                  <c:v>2110024</c:v>
                </c:pt>
                <c:pt idx="151">
                  <c:v>780027</c:v>
                </c:pt>
                <c:pt idx="152">
                  <c:v>1144635</c:v>
                </c:pt>
                <c:pt idx="153">
                  <c:v>3804160</c:v>
                </c:pt>
                <c:pt idx="154">
                  <c:v>4008340</c:v>
                </c:pt>
                <c:pt idx="155">
                  <c:v>1392569</c:v>
                </c:pt>
                <c:pt idx="156">
                  <c:v>708987</c:v>
                </c:pt>
                <c:pt idx="157">
                  <c:v>1521946</c:v>
                </c:pt>
                <c:pt idx="158">
                  <c:v>1113114</c:v>
                </c:pt>
                <c:pt idx="159">
                  <c:v>1964181</c:v>
                </c:pt>
                <c:pt idx="160">
                  <c:v>2058744</c:v>
                </c:pt>
                <c:pt idx="161">
                  <c:v>1428324</c:v>
                </c:pt>
                <c:pt idx="162">
                  <c:v>485047</c:v>
                </c:pt>
                <c:pt idx="163">
                  <c:v>837423</c:v>
                </c:pt>
                <c:pt idx="164">
                  <c:v>2057332</c:v>
                </c:pt>
                <c:pt idx="165">
                  <c:v>2420059</c:v>
                </c:pt>
                <c:pt idx="166">
                  <c:v>1160160</c:v>
                </c:pt>
                <c:pt idx="167">
                  <c:v>809666</c:v>
                </c:pt>
                <c:pt idx="168">
                  <c:v>1420326</c:v>
                </c:pt>
                <c:pt idx="169">
                  <c:v>2269041</c:v>
                </c:pt>
                <c:pt idx="170">
                  <c:v>558439</c:v>
                </c:pt>
                <c:pt idx="171">
                  <c:v>1015729</c:v>
                </c:pt>
                <c:pt idx="172">
                  <c:v>652061</c:v>
                </c:pt>
                <c:pt idx="173">
                  <c:v>1544528</c:v>
                </c:pt>
                <c:pt idx="174">
                  <c:v>1180861</c:v>
                </c:pt>
                <c:pt idx="175">
                  <c:v>1187918</c:v>
                </c:pt>
                <c:pt idx="176">
                  <c:v>884940</c:v>
                </c:pt>
                <c:pt idx="177">
                  <c:v>1479134</c:v>
                </c:pt>
                <c:pt idx="178">
                  <c:v>1034547</c:v>
                </c:pt>
                <c:pt idx="179">
                  <c:v>2183416</c:v>
                </c:pt>
                <c:pt idx="180">
                  <c:v>608308</c:v>
                </c:pt>
                <c:pt idx="181">
                  <c:v>894349</c:v>
                </c:pt>
                <c:pt idx="182">
                  <c:v>1214264</c:v>
                </c:pt>
                <c:pt idx="183">
                  <c:v>1397744</c:v>
                </c:pt>
                <c:pt idx="184">
                  <c:v>1223202</c:v>
                </c:pt>
                <c:pt idx="185">
                  <c:v>2306678</c:v>
                </c:pt>
                <c:pt idx="186">
                  <c:v>2275157</c:v>
                </c:pt>
                <c:pt idx="187">
                  <c:v>2037573</c:v>
                </c:pt>
                <c:pt idx="188">
                  <c:v>3286651</c:v>
                </c:pt>
                <c:pt idx="189">
                  <c:v>6345598</c:v>
                </c:pt>
                <c:pt idx="190">
                  <c:v>1444790</c:v>
                </c:pt>
                <c:pt idx="191">
                  <c:v>934809</c:v>
                </c:pt>
                <c:pt idx="192">
                  <c:v>747565</c:v>
                </c:pt>
                <c:pt idx="193">
                  <c:v>2061096</c:v>
                </c:pt>
                <c:pt idx="194">
                  <c:v>1383630</c:v>
                </c:pt>
                <c:pt idx="195">
                  <c:v>445058</c:v>
                </c:pt>
                <c:pt idx="196">
                  <c:v>1040663</c:v>
                </c:pt>
                <c:pt idx="197">
                  <c:v>676996</c:v>
                </c:pt>
                <c:pt idx="198">
                  <c:v>1097119</c:v>
                </c:pt>
                <c:pt idx="199">
                  <c:v>1337054</c:v>
                </c:pt>
                <c:pt idx="200">
                  <c:v>604074</c:v>
                </c:pt>
                <c:pt idx="201">
                  <c:v>1775055</c:v>
                </c:pt>
                <c:pt idx="202">
                  <c:v>1380337</c:v>
                </c:pt>
                <c:pt idx="203">
                  <c:v>684993</c:v>
                </c:pt>
                <c:pt idx="204">
                  <c:v>1489014</c:v>
                </c:pt>
                <c:pt idx="205">
                  <c:v>851067</c:v>
                </c:pt>
                <c:pt idx="206">
                  <c:v>1239669</c:v>
                </c:pt>
                <c:pt idx="207">
                  <c:v>1431147</c:v>
                </c:pt>
                <c:pt idx="208">
                  <c:v>1200620</c:v>
                </c:pt>
                <c:pt idx="209">
                  <c:v>641711</c:v>
                </c:pt>
                <c:pt idx="210">
                  <c:v>1967945</c:v>
                </c:pt>
                <c:pt idx="211">
                  <c:v>1356343</c:v>
                </c:pt>
                <c:pt idx="212">
                  <c:v>1937835</c:v>
                </c:pt>
                <c:pt idx="213">
                  <c:v>793670</c:v>
                </c:pt>
                <c:pt idx="214">
                  <c:v>685464</c:v>
                </c:pt>
                <c:pt idx="215">
                  <c:v>585726</c:v>
                </c:pt>
                <c:pt idx="216">
                  <c:v>724983</c:v>
                </c:pt>
                <c:pt idx="217">
                  <c:v>705223</c:v>
                </c:pt>
                <c:pt idx="218">
                  <c:v>1463625</c:v>
                </c:pt>
                <c:pt idx="219">
                  <c:v>1047671</c:v>
                </c:pt>
                <c:pt idx="220">
                  <c:v>975317</c:v>
                </c:pt>
                <c:pt idx="221">
                  <c:v>416278</c:v>
                </c:pt>
                <c:pt idx="222">
                  <c:v>1879903</c:v>
                </c:pt>
                <c:pt idx="223">
                  <c:v>2026558</c:v>
                </c:pt>
                <c:pt idx="224">
                  <c:v>1403276</c:v>
                </c:pt>
                <c:pt idx="225">
                  <c:v>1047996</c:v>
                </c:pt>
                <c:pt idx="226">
                  <c:v>2580406</c:v>
                </c:pt>
                <c:pt idx="227">
                  <c:v>757931</c:v>
                </c:pt>
                <c:pt idx="228">
                  <c:v>516211</c:v>
                </c:pt>
                <c:pt idx="229">
                  <c:v>1990867</c:v>
                </c:pt>
                <c:pt idx="230">
                  <c:v>2340632</c:v>
                </c:pt>
                <c:pt idx="231">
                  <c:v>1809172</c:v>
                </c:pt>
                <c:pt idx="232">
                  <c:v>614197</c:v>
                </c:pt>
                <c:pt idx="233">
                  <c:v>408491</c:v>
                </c:pt>
                <c:pt idx="234">
                  <c:v>756309</c:v>
                </c:pt>
                <c:pt idx="235">
                  <c:v>861757</c:v>
                </c:pt>
                <c:pt idx="236">
                  <c:v>373450</c:v>
                </c:pt>
                <c:pt idx="237">
                  <c:v>1207953</c:v>
                </c:pt>
                <c:pt idx="238">
                  <c:v>459755</c:v>
                </c:pt>
                <c:pt idx="239">
                  <c:v>887390</c:v>
                </c:pt>
                <c:pt idx="240">
                  <c:v>1308535</c:v>
                </c:pt>
                <c:pt idx="241">
                  <c:v>734570</c:v>
                </c:pt>
                <c:pt idx="242">
                  <c:v>3648842</c:v>
                </c:pt>
                <c:pt idx="243">
                  <c:v>1345847</c:v>
                </c:pt>
                <c:pt idx="244">
                  <c:v>7057262</c:v>
                </c:pt>
                <c:pt idx="245">
                  <c:v>1775104</c:v>
                </c:pt>
                <c:pt idx="246">
                  <c:v>824769</c:v>
                </c:pt>
                <c:pt idx="247">
                  <c:v>1192379</c:v>
                </c:pt>
                <c:pt idx="248">
                  <c:v>712832</c:v>
                </c:pt>
                <c:pt idx="249">
                  <c:v>1846484</c:v>
                </c:pt>
                <c:pt idx="250">
                  <c:v>999652</c:v>
                </c:pt>
                <c:pt idx="251">
                  <c:v>521078</c:v>
                </c:pt>
                <c:pt idx="252">
                  <c:v>1791975</c:v>
                </c:pt>
                <c:pt idx="253">
                  <c:v>718672</c:v>
                </c:pt>
                <c:pt idx="254">
                  <c:v>1687176</c:v>
                </c:pt>
                <c:pt idx="255">
                  <c:v>408491</c:v>
                </c:pt>
                <c:pt idx="256">
                  <c:v>1165774</c:v>
                </c:pt>
                <c:pt idx="257">
                  <c:v>1415605</c:v>
                </c:pt>
                <c:pt idx="258">
                  <c:v>1044751</c:v>
                </c:pt>
                <c:pt idx="259">
                  <c:v>1511969</c:v>
                </c:pt>
                <c:pt idx="260">
                  <c:v>1240074</c:v>
                </c:pt>
                <c:pt idx="261">
                  <c:v>1082064</c:v>
                </c:pt>
                <c:pt idx="262">
                  <c:v>494797</c:v>
                </c:pt>
                <c:pt idx="263">
                  <c:v>2697859</c:v>
                </c:pt>
                <c:pt idx="264">
                  <c:v>6619894</c:v>
                </c:pt>
                <c:pt idx="265">
                  <c:v>2396114</c:v>
                </c:pt>
                <c:pt idx="266">
                  <c:v>2725438</c:v>
                </c:pt>
                <c:pt idx="267">
                  <c:v>1565504</c:v>
                </c:pt>
                <c:pt idx="268">
                  <c:v>2696886</c:v>
                </c:pt>
                <c:pt idx="269">
                  <c:v>1804305</c:v>
                </c:pt>
                <c:pt idx="270">
                  <c:v>819254</c:v>
                </c:pt>
                <c:pt idx="271">
                  <c:v>1825719</c:v>
                </c:pt>
                <c:pt idx="272">
                  <c:v>4605341</c:v>
                </c:pt>
                <c:pt idx="273">
                  <c:v>2330574</c:v>
                </c:pt>
                <c:pt idx="274">
                  <c:v>1615795</c:v>
                </c:pt>
                <c:pt idx="275">
                  <c:v>3845463</c:v>
                </c:pt>
                <c:pt idx="276">
                  <c:v>2208254</c:v>
                </c:pt>
                <c:pt idx="277">
                  <c:v>1737467</c:v>
                </c:pt>
                <c:pt idx="278">
                  <c:v>3586546</c:v>
                </c:pt>
                <c:pt idx="279">
                  <c:v>11671363</c:v>
                </c:pt>
                <c:pt idx="280">
                  <c:v>3563186</c:v>
                </c:pt>
                <c:pt idx="281">
                  <c:v>5037193</c:v>
                </c:pt>
                <c:pt idx="282">
                  <c:v>4066094</c:v>
                </c:pt>
                <c:pt idx="283">
                  <c:v>506477</c:v>
                </c:pt>
                <c:pt idx="284">
                  <c:v>1336438</c:v>
                </c:pt>
                <c:pt idx="285">
                  <c:v>2410066</c:v>
                </c:pt>
                <c:pt idx="286">
                  <c:v>2912974</c:v>
                </c:pt>
                <c:pt idx="287">
                  <c:v>6401210</c:v>
                </c:pt>
                <c:pt idx="288">
                  <c:v>4416507</c:v>
                </c:pt>
                <c:pt idx="289">
                  <c:v>1930843</c:v>
                </c:pt>
                <c:pt idx="290">
                  <c:v>921458</c:v>
                </c:pt>
                <c:pt idx="291">
                  <c:v>2228694</c:v>
                </c:pt>
                <c:pt idx="292">
                  <c:v>2005144</c:v>
                </c:pt>
                <c:pt idx="293">
                  <c:v>2552178</c:v>
                </c:pt>
                <c:pt idx="294">
                  <c:v>1868872</c:v>
                </c:pt>
                <c:pt idx="295">
                  <c:v>4787037</c:v>
                </c:pt>
                <c:pt idx="296">
                  <c:v>1990219</c:v>
                </c:pt>
                <c:pt idx="297">
                  <c:v>2753990</c:v>
                </c:pt>
                <c:pt idx="298">
                  <c:v>3291615</c:v>
                </c:pt>
                <c:pt idx="299">
                  <c:v>1670304</c:v>
                </c:pt>
                <c:pt idx="300">
                  <c:v>649563</c:v>
                </c:pt>
                <c:pt idx="301">
                  <c:v>450671</c:v>
                </c:pt>
                <c:pt idx="302">
                  <c:v>160282</c:v>
                </c:pt>
                <c:pt idx="303">
                  <c:v>343600</c:v>
                </c:pt>
                <c:pt idx="304">
                  <c:v>1201788</c:v>
                </c:pt>
                <c:pt idx="305">
                  <c:v>443208</c:v>
                </c:pt>
                <c:pt idx="306">
                  <c:v>718023</c:v>
                </c:pt>
                <c:pt idx="307">
                  <c:v>1972049</c:v>
                </c:pt>
                <c:pt idx="308">
                  <c:v>4110544</c:v>
                </c:pt>
                <c:pt idx="309">
                  <c:v>8977398</c:v>
                </c:pt>
                <c:pt idx="310">
                  <c:v>2373402</c:v>
                </c:pt>
                <c:pt idx="311">
                  <c:v>14079482</c:v>
                </c:pt>
                <c:pt idx="312">
                  <c:v>7098468</c:v>
                </c:pt>
                <c:pt idx="313">
                  <c:v>8473840</c:v>
                </c:pt>
                <c:pt idx="314">
                  <c:v>7953412</c:v>
                </c:pt>
                <c:pt idx="315">
                  <c:v>7397293</c:v>
                </c:pt>
                <c:pt idx="316">
                  <c:v>8724970</c:v>
                </c:pt>
                <c:pt idx="317">
                  <c:v>5921014</c:v>
                </c:pt>
                <c:pt idx="318">
                  <c:v>6156894</c:v>
                </c:pt>
                <c:pt idx="319">
                  <c:v>4765947</c:v>
                </c:pt>
                <c:pt idx="320">
                  <c:v>3429509</c:v>
                </c:pt>
                <c:pt idx="321">
                  <c:v>2226099</c:v>
                </c:pt>
                <c:pt idx="322">
                  <c:v>3154694</c:v>
                </c:pt>
                <c:pt idx="323">
                  <c:v>2071008</c:v>
                </c:pt>
                <c:pt idx="324">
                  <c:v>2934388</c:v>
                </c:pt>
                <c:pt idx="325">
                  <c:v>2887342</c:v>
                </c:pt>
                <c:pt idx="326">
                  <c:v>4225726</c:v>
                </c:pt>
                <c:pt idx="327">
                  <c:v>3845787</c:v>
                </c:pt>
                <c:pt idx="328">
                  <c:v>5719526</c:v>
                </c:pt>
                <c:pt idx="329">
                  <c:v>1935710</c:v>
                </c:pt>
                <c:pt idx="330">
                  <c:v>2779622</c:v>
                </c:pt>
                <c:pt idx="331">
                  <c:v>1578158</c:v>
                </c:pt>
                <c:pt idx="332">
                  <c:v>2355557</c:v>
                </c:pt>
                <c:pt idx="333">
                  <c:v>1849729</c:v>
                </c:pt>
                <c:pt idx="334">
                  <c:v>3959347</c:v>
                </c:pt>
                <c:pt idx="335">
                  <c:v>3693617</c:v>
                </c:pt>
                <c:pt idx="336">
                  <c:v>407518</c:v>
                </c:pt>
                <c:pt idx="337">
                  <c:v>1163178</c:v>
                </c:pt>
                <c:pt idx="338">
                  <c:v>1021066</c:v>
                </c:pt>
                <c:pt idx="339">
                  <c:v>2560938</c:v>
                </c:pt>
                <c:pt idx="340">
                  <c:v>1931816</c:v>
                </c:pt>
                <c:pt idx="341">
                  <c:v>2734523</c:v>
                </c:pt>
                <c:pt idx="342">
                  <c:v>4004771</c:v>
                </c:pt>
                <c:pt idx="343">
                  <c:v>3649167</c:v>
                </c:pt>
                <c:pt idx="344">
                  <c:v>6250986</c:v>
                </c:pt>
                <c:pt idx="345">
                  <c:v>2850354</c:v>
                </c:pt>
                <c:pt idx="346">
                  <c:v>1355581</c:v>
                </c:pt>
                <c:pt idx="347">
                  <c:v>1485364</c:v>
                </c:pt>
                <c:pt idx="348">
                  <c:v>3444759</c:v>
                </c:pt>
                <c:pt idx="349">
                  <c:v>1167071</c:v>
                </c:pt>
                <c:pt idx="350">
                  <c:v>1174209</c:v>
                </c:pt>
                <c:pt idx="351">
                  <c:v>1790029</c:v>
                </c:pt>
                <c:pt idx="352">
                  <c:v>3098563</c:v>
                </c:pt>
                <c:pt idx="353">
                  <c:v>3502837</c:v>
                </c:pt>
                <c:pt idx="354">
                  <c:v>1039884</c:v>
                </c:pt>
                <c:pt idx="355">
                  <c:v>2503834</c:v>
                </c:pt>
                <c:pt idx="356">
                  <c:v>3347746</c:v>
                </c:pt>
                <c:pt idx="357">
                  <c:v>5259446</c:v>
                </c:pt>
                <c:pt idx="358">
                  <c:v>3207905</c:v>
                </c:pt>
                <c:pt idx="359">
                  <c:v>2439267</c:v>
                </c:pt>
                <c:pt idx="360">
                  <c:v>879603</c:v>
                </c:pt>
                <c:pt idx="361">
                  <c:v>1168045</c:v>
                </c:pt>
                <c:pt idx="362">
                  <c:v>2149527</c:v>
                </c:pt>
                <c:pt idx="363">
                  <c:v>2067115</c:v>
                </c:pt>
                <c:pt idx="364">
                  <c:v>1888015</c:v>
                </c:pt>
                <c:pt idx="365">
                  <c:v>956823</c:v>
                </c:pt>
                <c:pt idx="366">
                  <c:v>1035017</c:v>
                </c:pt>
                <c:pt idx="367">
                  <c:v>1654730</c:v>
                </c:pt>
                <c:pt idx="368">
                  <c:v>2664115</c:v>
                </c:pt>
                <c:pt idx="369">
                  <c:v>1081415</c:v>
                </c:pt>
                <c:pt idx="370">
                  <c:v>1892881</c:v>
                </c:pt>
                <c:pt idx="371">
                  <c:v>974668</c:v>
                </c:pt>
                <c:pt idx="372">
                  <c:v>1564856</c:v>
                </c:pt>
                <c:pt idx="373">
                  <c:v>2262762</c:v>
                </c:pt>
                <c:pt idx="374">
                  <c:v>3250409</c:v>
                </c:pt>
                <c:pt idx="375">
                  <c:v>3723143</c:v>
                </c:pt>
                <c:pt idx="376">
                  <c:v>5186443</c:v>
                </c:pt>
                <c:pt idx="377">
                  <c:v>6332749</c:v>
                </c:pt>
                <c:pt idx="378">
                  <c:v>4246816</c:v>
                </c:pt>
                <c:pt idx="379">
                  <c:v>7368416</c:v>
                </c:pt>
                <c:pt idx="380">
                  <c:v>5729584</c:v>
                </c:pt>
                <c:pt idx="381">
                  <c:v>3106675</c:v>
                </c:pt>
                <c:pt idx="382">
                  <c:v>1227420</c:v>
                </c:pt>
                <c:pt idx="383">
                  <c:v>2540822</c:v>
                </c:pt>
                <c:pt idx="384">
                  <c:v>1891584</c:v>
                </c:pt>
                <c:pt idx="385">
                  <c:v>2639132</c:v>
                </c:pt>
                <c:pt idx="386">
                  <c:v>1622933</c:v>
                </c:pt>
                <c:pt idx="387">
                  <c:v>7252260</c:v>
                </c:pt>
                <c:pt idx="388">
                  <c:v>3157290</c:v>
                </c:pt>
                <c:pt idx="389">
                  <c:v>965584</c:v>
                </c:pt>
                <c:pt idx="390">
                  <c:v>5423621</c:v>
                </c:pt>
                <c:pt idx="391">
                  <c:v>6918070</c:v>
                </c:pt>
                <c:pt idx="392">
                  <c:v>2996359</c:v>
                </c:pt>
                <c:pt idx="393">
                  <c:v>3852601</c:v>
                </c:pt>
                <c:pt idx="394">
                  <c:v>3225750</c:v>
                </c:pt>
                <c:pt idx="395">
                  <c:v>9290498</c:v>
                </c:pt>
                <c:pt idx="396">
                  <c:v>5775008</c:v>
                </c:pt>
                <c:pt idx="397">
                  <c:v>2981110</c:v>
                </c:pt>
                <c:pt idx="398">
                  <c:v>3331199</c:v>
                </c:pt>
                <c:pt idx="399">
                  <c:v>1857191</c:v>
                </c:pt>
                <c:pt idx="400">
                  <c:v>2595006</c:v>
                </c:pt>
                <c:pt idx="401">
                  <c:v>3602445</c:v>
                </c:pt>
                <c:pt idx="402">
                  <c:v>2957100</c:v>
                </c:pt>
                <c:pt idx="403">
                  <c:v>1886068</c:v>
                </c:pt>
                <c:pt idx="404">
                  <c:v>1382186</c:v>
                </c:pt>
                <c:pt idx="405">
                  <c:v>2809472</c:v>
                </c:pt>
                <c:pt idx="406">
                  <c:v>1260839</c:v>
                </c:pt>
                <c:pt idx="407">
                  <c:v>4805206</c:v>
                </c:pt>
                <c:pt idx="408">
                  <c:v>812764</c:v>
                </c:pt>
                <c:pt idx="409">
                  <c:v>514913</c:v>
                </c:pt>
                <c:pt idx="410">
                  <c:v>3630997</c:v>
                </c:pt>
                <c:pt idx="411">
                  <c:v>3072931</c:v>
                </c:pt>
                <c:pt idx="412">
                  <c:v>1669655</c:v>
                </c:pt>
                <c:pt idx="413">
                  <c:v>1812741</c:v>
                </c:pt>
                <c:pt idx="414">
                  <c:v>1739738</c:v>
                </c:pt>
                <c:pt idx="415">
                  <c:v>1904562</c:v>
                </c:pt>
                <c:pt idx="416">
                  <c:v>4168622</c:v>
                </c:pt>
                <c:pt idx="417">
                  <c:v>1503858</c:v>
                </c:pt>
                <c:pt idx="418">
                  <c:v>942547</c:v>
                </c:pt>
                <c:pt idx="419">
                  <c:v>827041</c:v>
                </c:pt>
                <c:pt idx="420">
                  <c:v>2193004</c:v>
                </c:pt>
                <c:pt idx="421">
                  <c:v>2300075</c:v>
                </c:pt>
                <c:pt idx="422">
                  <c:v>935409</c:v>
                </c:pt>
                <c:pt idx="423">
                  <c:v>2043754</c:v>
                </c:pt>
                <c:pt idx="424">
                  <c:v>948063</c:v>
                </c:pt>
                <c:pt idx="425">
                  <c:v>980833</c:v>
                </c:pt>
                <c:pt idx="426">
                  <c:v>1540846</c:v>
                </c:pt>
                <c:pt idx="427">
                  <c:v>1179401</c:v>
                </c:pt>
                <c:pt idx="428">
                  <c:v>794919</c:v>
                </c:pt>
                <c:pt idx="429">
                  <c:v>1168694</c:v>
                </c:pt>
                <c:pt idx="430">
                  <c:v>1669980</c:v>
                </c:pt>
                <c:pt idx="431">
                  <c:v>1526894</c:v>
                </c:pt>
                <c:pt idx="432">
                  <c:v>647940</c:v>
                </c:pt>
                <c:pt idx="433">
                  <c:v>2057057</c:v>
                </c:pt>
                <c:pt idx="434">
                  <c:v>2145958</c:v>
                </c:pt>
                <c:pt idx="435">
                  <c:v>1781593</c:v>
                </c:pt>
                <c:pt idx="436">
                  <c:v>1666086</c:v>
                </c:pt>
                <c:pt idx="437">
                  <c:v>1964911</c:v>
                </c:pt>
                <c:pt idx="438">
                  <c:v>4178680</c:v>
                </c:pt>
                <c:pt idx="439">
                  <c:v>3148530</c:v>
                </c:pt>
                <c:pt idx="440">
                  <c:v>8948196</c:v>
                </c:pt>
                <c:pt idx="441">
                  <c:v>5070612</c:v>
                </c:pt>
                <c:pt idx="442">
                  <c:v>3625157</c:v>
                </c:pt>
                <c:pt idx="443">
                  <c:v>4214370</c:v>
                </c:pt>
                <c:pt idx="444">
                  <c:v>739762</c:v>
                </c:pt>
                <c:pt idx="445">
                  <c:v>1772832</c:v>
                </c:pt>
                <c:pt idx="446">
                  <c:v>2355881</c:v>
                </c:pt>
                <c:pt idx="447">
                  <c:v>1786784</c:v>
                </c:pt>
                <c:pt idx="448">
                  <c:v>2122597</c:v>
                </c:pt>
                <c:pt idx="449">
                  <c:v>2377945</c:v>
                </c:pt>
                <c:pt idx="450">
                  <c:v>2139793</c:v>
                </c:pt>
                <c:pt idx="451">
                  <c:v>2194626</c:v>
                </c:pt>
                <c:pt idx="452">
                  <c:v>881874</c:v>
                </c:pt>
                <c:pt idx="453">
                  <c:v>3131982</c:v>
                </c:pt>
                <c:pt idx="454">
                  <c:v>2902591</c:v>
                </c:pt>
                <c:pt idx="455">
                  <c:v>2187813</c:v>
                </c:pt>
                <c:pt idx="456">
                  <c:v>802706</c:v>
                </c:pt>
                <c:pt idx="457">
                  <c:v>1824421</c:v>
                </c:pt>
                <c:pt idx="458">
                  <c:v>1746551</c:v>
                </c:pt>
                <c:pt idx="459">
                  <c:v>3236133</c:v>
                </c:pt>
                <c:pt idx="460">
                  <c:v>4358429</c:v>
                </c:pt>
                <c:pt idx="461">
                  <c:v>1961017</c:v>
                </c:pt>
                <c:pt idx="462">
                  <c:v>2577981</c:v>
                </c:pt>
                <c:pt idx="463">
                  <c:v>1306269</c:v>
                </c:pt>
                <c:pt idx="464">
                  <c:v>1850987</c:v>
                </c:pt>
                <c:pt idx="465">
                  <c:v>2309711</c:v>
                </c:pt>
                <c:pt idx="466">
                  <c:v>3144330</c:v>
                </c:pt>
                <c:pt idx="467">
                  <c:v>3971563</c:v>
                </c:pt>
                <c:pt idx="468">
                  <c:v>3762117</c:v>
                </c:pt>
                <c:pt idx="469">
                  <c:v>5155963</c:v>
                </c:pt>
                <c:pt idx="470">
                  <c:v>2690090</c:v>
                </c:pt>
                <c:pt idx="471">
                  <c:v>1490655</c:v>
                </c:pt>
                <c:pt idx="472">
                  <c:v>1011620</c:v>
                </c:pt>
                <c:pt idx="473">
                  <c:v>2193118</c:v>
                </c:pt>
                <c:pt idx="474">
                  <c:v>2833063</c:v>
                </c:pt>
                <c:pt idx="475">
                  <c:v>1591949</c:v>
                </c:pt>
                <c:pt idx="476">
                  <c:v>2184413</c:v>
                </c:pt>
                <c:pt idx="477">
                  <c:v>2576135</c:v>
                </c:pt>
                <c:pt idx="478">
                  <c:v>3422097</c:v>
                </c:pt>
                <c:pt idx="479">
                  <c:v>1914823</c:v>
                </c:pt>
                <c:pt idx="480">
                  <c:v>1422862</c:v>
                </c:pt>
                <c:pt idx="481">
                  <c:v>1716456</c:v>
                </c:pt>
                <c:pt idx="482">
                  <c:v>2372228</c:v>
                </c:pt>
                <c:pt idx="483">
                  <c:v>2961263</c:v>
                </c:pt>
                <c:pt idx="484">
                  <c:v>2103166</c:v>
                </c:pt>
                <c:pt idx="485">
                  <c:v>879463</c:v>
                </c:pt>
                <c:pt idx="486">
                  <c:v>3300755</c:v>
                </c:pt>
                <c:pt idx="487">
                  <c:v>3313153</c:v>
                </c:pt>
                <c:pt idx="488">
                  <c:v>3906408</c:v>
                </c:pt>
                <c:pt idx="489">
                  <c:v>3267518</c:v>
                </c:pt>
                <c:pt idx="490">
                  <c:v>2232685</c:v>
                </c:pt>
                <c:pt idx="491">
                  <c:v>3368285</c:v>
                </c:pt>
                <c:pt idx="492">
                  <c:v>3192603</c:v>
                </c:pt>
                <c:pt idx="493">
                  <c:v>2941742</c:v>
                </c:pt>
                <c:pt idx="494">
                  <c:v>4417098</c:v>
                </c:pt>
                <c:pt idx="495">
                  <c:v>2867619</c:v>
                </c:pt>
                <c:pt idx="496">
                  <c:v>2104485</c:v>
                </c:pt>
                <c:pt idx="497">
                  <c:v>2958889</c:v>
                </c:pt>
                <c:pt idx="498">
                  <c:v>3078120</c:v>
                </c:pt>
                <c:pt idx="499">
                  <c:v>3147232</c:v>
                </c:pt>
                <c:pt idx="500">
                  <c:v>3517851</c:v>
                </c:pt>
                <c:pt idx="501">
                  <c:v>1586410</c:v>
                </c:pt>
                <c:pt idx="502">
                  <c:v>2952030</c:v>
                </c:pt>
                <c:pt idx="503">
                  <c:v>2270934</c:v>
                </c:pt>
                <c:pt idx="504">
                  <c:v>1436843</c:v>
                </c:pt>
                <c:pt idx="505">
                  <c:v>1637584</c:v>
                </c:pt>
                <c:pt idx="506">
                  <c:v>3230061</c:v>
                </c:pt>
                <c:pt idx="507">
                  <c:v>2312876</c:v>
                </c:pt>
                <c:pt idx="508">
                  <c:v>1432886</c:v>
                </c:pt>
                <c:pt idx="509">
                  <c:v>1151162</c:v>
                </c:pt>
                <c:pt idx="510">
                  <c:v>1456627</c:v>
                </c:pt>
                <c:pt idx="511">
                  <c:v>1756815</c:v>
                </c:pt>
                <c:pt idx="512">
                  <c:v>1529959</c:v>
                </c:pt>
                <c:pt idx="513">
                  <c:v>790567</c:v>
                </c:pt>
                <c:pt idx="514">
                  <c:v>1311808</c:v>
                </c:pt>
                <c:pt idx="515">
                  <c:v>3267254</c:v>
                </c:pt>
                <c:pt idx="516">
                  <c:v>3106873</c:v>
                </c:pt>
                <c:pt idx="517">
                  <c:v>2467983</c:v>
                </c:pt>
                <c:pt idx="518">
                  <c:v>1577968</c:v>
                </c:pt>
                <c:pt idx="519">
                  <c:v>1109484</c:v>
                </c:pt>
                <c:pt idx="520">
                  <c:v>2345322</c:v>
                </c:pt>
                <c:pt idx="521">
                  <c:v>2602514</c:v>
                </c:pt>
                <c:pt idx="522">
                  <c:v>2168585</c:v>
                </c:pt>
                <c:pt idx="523">
                  <c:v>3012173</c:v>
                </c:pt>
                <c:pt idx="524">
                  <c:v>2782152</c:v>
                </c:pt>
                <c:pt idx="525">
                  <c:v>2960207</c:v>
                </c:pt>
                <c:pt idx="526">
                  <c:v>1794537</c:v>
                </c:pt>
                <c:pt idx="527">
                  <c:v>1495667</c:v>
                </c:pt>
                <c:pt idx="528">
                  <c:v>2151176</c:v>
                </c:pt>
                <c:pt idx="529">
                  <c:v>1858901</c:v>
                </c:pt>
                <c:pt idx="530">
                  <c:v>1609095</c:v>
                </c:pt>
                <c:pt idx="531">
                  <c:v>2259328</c:v>
                </c:pt>
                <c:pt idx="532">
                  <c:v>1329746</c:v>
                </c:pt>
                <c:pt idx="533">
                  <c:v>1599071</c:v>
                </c:pt>
                <c:pt idx="534">
                  <c:v>1055408</c:v>
                </c:pt>
                <c:pt idx="535">
                  <c:v>1140611</c:v>
                </c:pt>
                <c:pt idx="536">
                  <c:v>675820</c:v>
                </c:pt>
                <c:pt idx="537">
                  <c:v>1494612</c:v>
                </c:pt>
                <c:pt idx="538">
                  <c:v>3680607</c:v>
                </c:pt>
                <c:pt idx="539">
                  <c:v>3041717</c:v>
                </c:pt>
                <c:pt idx="540">
                  <c:v>2548965</c:v>
                </c:pt>
                <c:pt idx="541">
                  <c:v>1042219</c:v>
                </c:pt>
                <c:pt idx="542">
                  <c:v>1454516</c:v>
                </c:pt>
                <c:pt idx="543">
                  <c:v>1764729</c:v>
                </c:pt>
                <c:pt idx="544">
                  <c:v>1252720</c:v>
                </c:pt>
                <c:pt idx="545">
                  <c:v>1382239</c:v>
                </c:pt>
                <c:pt idx="546">
                  <c:v>1881850</c:v>
                </c:pt>
                <c:pt idx="547">
                  <c:v>1861538</c:v>
                </c:pt>
                <c:pt idx="548">
                  <c:v>4116118</c:v>
                </c:pt>
                <c:pt idx="549">
                  <c:v>1043010</c:v>
                </c:pt>
                <c:pt idx="550">
                  <c:v>974162</c:v>
                </c:pt>
                <c:pt idx="551">
                  <c:v>1903217</c:v>
                </c:pt>
                <c:pt idx="552">
                  <c:v>616204</c:v>
                </c:pt>
                <c:pt idx="553">
                  <c:v>752054</c:v>
                </c:pt>
                <c:pt idx="554">
                  <c:v>808504</c:v>
                </c:pt>
                <c:pt idx="555">
                  <c:v>1002651</c:v>
                </c:pt>
                <c:pt idx="556">
                  <c:v>798480</c:v>
                </c:pt>
                <c:pt idx="557">
                  <c:v>474287</c:v>
                </c:pt>
                <c:pt idx="558">
                  <c:v>428125</c:v>
                </c:pt>
                <c:pt idx="559">
                  <c:v>2062807</c:v>
                </c:pt>
                <c:pt idx="560">
                  <c:v>2557142</c:v>
                </c:pt>
                <c:pt idx="561">
                  <c:v>2295467</c:v>
                </c:pt>
                <c:pt idx="562">
                  <c:v>1539456</c:v>
                </c:pt>
                <c:pt idx="563">
                  <c:v>1511230</c:v>
                </c:pt>
                <c:pt idx="564">
                  <c:v>1102626</c:v>
                </c:pt>
                <c:pt idx="565">
                  <c:v>2573761</c:v>
                </c:pt>
                <c:pt idx="566">
                  <c:v>1407826</c:v>
                </c:pt>
                <c:pt idx="567">
                  <c:v>1751803</c:v>
                </c:pt>
                <c:pt idx="568">
                  <c:v>4445851</c:v>
                </c:pt>
                <c:pt idx="569">
                  <c:v>2009786</c:v>
                </c:pt>
                <c:pt idx="570">
                  <c:v>1653939</c:v>
                </c:pt>
                <c:pt idx="571">
                  <c:v>3375671</c:v>
                </c:pt>
                <c:pt idx="572">
                  <c:v>2109234</c:v>
                </c:pt>
                <c:pt idx="573">
                  <c:v>3403896</c:v>
                </c:pt>
                <c:pt idx="574">
                  <c:v>3588546</c:v>
                </c:pt>
                <c:pt idx="575">
                  <c:v>7180257</c:v>
                </c:pt>
                <c:pt idx="576">
                  <c:v>5966841</c:v>
                </c:pt>
                <c:pt idx="577">
                  <c:v>2885028</c:v>
                </c:pt>
                <c:pt idx="578">
                  <c:v>5711760</c:v>
                </c:pt>
                <c:pt idx="579">
                  <c:v>3431066</c:v>
                </c:pt>
                <c:pt idx="580">
                  <c:v>2395969</c:v>
                </c:pt>
                <c:pt idx="581">
                  <c:v>5274930</c:v>
                </c:pt>
                <c:pt idx="582">
                  <c:v>2517311</c:v>
                </c:pt>
                <c:pt idx="583">
                  <c:v>1274351</c:v>
                </c:pt>
                <c:pt idx="584">
                  <c:v>2094989</c:v>
                </c:pt>
                <c:pt idx="585">
                  <c:v>2509925</c:v>
                </c:pt>
                <c:pt idx="586">
                  <c:v>3035123</c:v>
                </c:pt>
                <c:pt idx="587">
                  <c:v>1776599</c:v>
                </c:pt>
                <c:pt idx="588">
                  <c:v>1560295</c:v>
                </c:pt>
                <c:pt idx="589">
                  <c:v>1512286</c:v>
                </c:pt>
                <c:pt idx="590">
                  <c:v>1560558</c:v>
                </c:pt>
                <c:pt idx="591">
                  <c:v>1383030</c:v>
                </c:pt>
                <c:pt idx="592">
                  <c:v>2233741</c:v>
                </c:pt>
                <c:pt idx="593">
                  <c:v>2169113</c:v>
                </c:pt>
                <c:pt idx="594">
                  <c:v>10828683</c:v>
                </c:pt>
                <c:pt idx="595">
                  <c:v>3039079</c:v>
                </c:pt>
                <c:pt idx="596">
                  <c:v>6144633</c:v>
                </c:pt>
                <c:pt idx="597">
                  <c:v>2190743</c:v>
                </c:pt>
                <c:pt idx="598">
                  <c:v>3062293</c:v>
                </c:pt>
                <c:pt idx="599">
                  <c:v>2967330</c:v>
                </c:pt>
                <c:pt idx="600">
                  <c:v>2227410</c:v>
                </c:pt>
                <c:pt idx="601">
                  <c:v>6426884</c:v>
                </c:pt>
                <c:pt idx="602">
                  <c:v>1922209</c:v>
                </c:pt>
                <c:pt idx="603">
                  <c:v>997903</c:v>
                </c:pt>
                <c:pt idx="604">
                  <c:v>1222385</c:v>
                </c:pt>
                <c:pt idx="605">
                  <c:v>1904272</c:v>
                </c:pt>
                <c:pt idx="606">
                  <c:v>7170233</c:v>
                </c:pt>
                <c:pt idx="607">
                  <c:v>3268573</c:v>
                </c:pt>
                <c:pt idx="608">
                  <c:v>2343212</c:v>
                </c:pt>
                <c:pt idx="609">
                  <c:v>3456389</c:v>
                </c:pt>
                <c:pt idx="610">
                  <c:v>3658713</c:v>
                </c:pt>
                <c:pt idx="611">
                  <c:v>4302351</c:v>
                </c:pt>
                <c:pt idx="612">
                  <c:v>12210394</c:v>
                </c:pt>
                <c:pt idx="613">
                  <c:v>9370209</c:v>
                </c:pt>
                <c:pt idx="614">
                  <c:v>4180746</c:v>
                </c:pt>
                <c:pt idx="615">
                  <c:v>4402590</c:v>
                </c:pt>
                <c:pt idx="616">
                  <c:v>2924333</c:v>
                </c:pt>
                <c:pt idx="617">
                  <c:v>2431580</c:v>
                </c:pt>
                <c:pt idx="618">
                  <c:v>1304422</c:v>
                </c:pt>
                <c:pt idx="619">
                  <c:v>2030098</c:v>
                </c:pt>
                <c:pt idx="620">
                  <c:v>1887389</c:v>
                </c:pt>
                <c:pt idx="621">
                  <c:v>2042759</c:v>
                </c:pt>
                <c:pt idx="622">
                  <c:v>3255120</c:v>
                </c:pt>
                <c:pt idx="623">
                  <c:v>7899338</c:v>
                </c:pt>
                <c:pt idx="624">
                  <c:v>2829897</c:v>
                </c:pt>
                <c:pt idx="625">
                  <c:v>3536844</c:v>
                </c:pt>
                <c:pt idx="626">
                  <c:v>5655310</c:v>
                </c:pt>
                <c:pt idx="627">
                  <c:v>2267769</c:v>
                </c:pt>
                <c:pt idx="628">
                  <c:v>2960207</c:v>
                </c:pt>
                <c:pt idx="629">
                  <c:v>12369721</c:v>
                </c:pt>
                <c:pt idx="630">
                  <c:v>8636620</c:v>
                </c:pt>
                <c:pt idx="631">
                  <c:v>7031482</c:v>
                </c:pt>
                <c:pt idx="632">
                  <c:v>6777983</c:v>
                </c:pt>
                <c:pt idx="633">
                  <c:v>5738403</c:v>
                </c:pt>
                <c:pt idx="634">
                  <c:v>3183107</c:v>
                </c:pt>
                <c:pt idx="635">
                  <c:v>1494084</c:v>
                </c:pt>
                <c:pt idx="636">
                  <c:v>2207098</c:v>
                </c:pt>
                <c:pt idx="637">
                  <c:v>5241693</c:v>
                </c:pt>
                <c:pt idx="638">
                  <c:v>2808267</c:v>
                </c:pt>
                <c:pt idx="639">
                  <c:v>2373020</c:v>
                </c:pt>
                <c:pt idx="640">
                  <c:v>2070457</c:v>
                </c:pt>
                <c:pt idx="641">
                  <c:v>2111344</c:v>
                </c:pt>
                <c:pt idx="642">
                  <c:v>1697463</c:v>
                </c:pt>
                <c:pt idx="643">
                  <c:v>3723077</c:v>
                </c:pt>
                <c:pt idx="644">
                  <c:v>2139305</c:v>
                </c:pt>
                <c:pt idx="645">
                  <c:v>1948060</c:v>
                </c:pt>
                <c:pt idx="646">
                  <c:v>2059378</c:v>
                </c:pt>
                <c:pt idx="647">
                  <c:v>1132961</c:v>
                </c:pt>
                <c:pt idx="648">
                  <c:v>3201572</c:v>
                </c:pt>
                <c:pt idx="649">
                  <c:v>2622561</c:v>
                </c:pt>
                <c:pt idx="650">
                  <c:v>2926707</c:v>
                </c:pt>
                <c:pt idx="651">
                  <c:v>2156657</c:v>
                </c:pt>
                <c:pt idx="652">
                  <c:v>3985231</c:v>
                </c:pt>
                <c:pt idx="653">
                  <c:v>2549039</c:v>
                </c:pt>
                <c:pt idx="654">
                  <c:v>1715022</c:v>
                </c:pt>
                <c:pt idx="655">
                  <c:v>1802607</c:v>
                </c:pt>
                <c:pt idx="656">
                  <c:v>2722561</c:v>
                </c:pt>
                <c:pt idx="657">
                  <c:v>3303096</c:v>
                </c:pt>
                <c:pt idx="658">
                  <c:v>4368751</c:v>
                </c:pt>
                <c:pt idx="659">
                  <c:v>2234557</c:v>
                </c:pt>
                <c:pt idx="660">
                  <c:v>1817857</c:v>
                </c:pt>
                <c:pt idx="661">
                  <c:v>2242388</c:v>
                </c:pt>
                <c:pt idx="662">
                  <c:v>2163458</c:v>
                </c:pt>
                <c:pt idx="663">
                  <c:v>4799052</c:v>
                </c:pt>
                <c:pt idx="664">
                  <c:v>11749815</c:v>
                </c:pt>
                <c:pt idx="665">
                  <c:v>4367721</c:v>
                </c:pt>
                <c:pt idx="666">
                  <c:v>3029006</c:v>
                </c:pt>
                <c:pt idx="667">
                  <c:v>2730804</c:v>
                </c:pt>
                <c:pt idx="668">
                  <c:v>5290560</c:v>
                </c:pt>
                <c:pt idx="669">
                  <c:v>7268131</c:v>
                </c:pt>
                <c:pt idx="670">
                  <c:v>4369781</c:v>
                </c:pt>
                <c:pt idx="671">
                  <c:v>2745024</c:v>
                </c:pt>
                <c:pt idx="672">
                  <c:v>2479177</c:v>
                </c:pt>
                <c:pt idx="673">
                  <c:v>2525340</c:v>
                </c:pt>
                <c:pt idx="674">
                  <c:v>1501520</c:v>
                </c:pt>
                <c:pt idx="675">
                  <c:v>3017259</c:v>
                </c:pt>
                <c:pt idx="676">
                  <c:v>3632005</c:v>
                </c:pt>
                <c:pt idx="677">
                  <c:v>1719143</c:v>
                </c:pt>
                <c:pt idx="678">
                  <c:v>2129454</c:v>
                </c:pt>
                <c:pt idx="679">
                  <c:v>5211218</c:v>
                </c:pt>
                <c:pt idx="680">
                  <c:v>3649316</c:v>
                </c:pt>
                <c:pt idx="681">
                  <c:v>3036013</c:v>
                </c:pt>
                <c:pt idx="682">
                  <c:v>2108434</c:v>
                </c:pt>
                <c:pt idx="683">
                  <c:v>1781999</c:v>
                </c:pt>
                <c:pt idx="684">
                  <c:v>2279483</c:v>
                </c:pt>
                <c:pt idx="685">
                  <c:v>933968</c:v>
                </c:pt>
                <c:pt idx="686">
                  <c:v>3300211</c:v>
                </c:pt>
                <c:pt idx="687">
                  <c:v>2220749</c:v>
                </c:pt>
                <c:pt idx="688">
                  <c:v>2330179</c:v>
                </c:pt>
                <c:pt idx="689">
                  <c:v>4183276</c:v>
                </c:pt>
                <c:pt idx="690">
                  <c:v>2486802</c:v>
                </c:pt>
                <c:pt idx="691">
                  <c:v>2177472</c:v>
                </c:pt>
                <c:pt idx="692">
                  <c:v>2023116</c:v>
                </c:pt>
                <c:pt idx="693">
                  <c:v>2328530</c:v>
                </c:pt>
                <c:pt idx="694">
                  <c:v>2625290</c:v>
                </c:pt>
                <c:pt idx="695">
                  <c:v>2165313</c:v>
                </c:pt>
                <c:pt idx="696">
                  <c:v>4139587</c:v>
                </c:pt>
                <c:pt idx="697">
                  <c:v>3076817</c:v>
                </c:pt>
                <c:pt idx="698">
                  <c:v>2812001</c:v>
                </c:pt>
                <c:pt idx="699">
                  <c:v>4604304</c:v>
                </c:pt>
                <c:pt idx="700">
                  <c:v>3485274</c:v>
                </c:pt>
                <c:pt idx="701">
                  <c:v>2573151</c:v>
                </c:pt>
                <c:pt idx="702">
                  <c:v>6442357</c:v>
                </c:pt>
                <c:pt idx="703">
                  <c:v>5364543</c:v>
                </c:pt>
                <c:pt idx="704">
                  <c:v>4064573</c:v>
                </c:pt>
                <c:pt idx="705">
                  <c:v>2854660</c:v>
                </c:pt>
                <c:pt idx="706">
                  <c:v>2073194</c:v>
                </c:pt>
                <c:pt idx="707">
                  <c:v>3187896</c:v>
                </c:pt>
                <c:pt idx="708">
                  <c:v>2822717</c:v>
                </c:pt>
                <c:pt idx="709">
                  <c:v>2129660</c:v>
                </c:pt>
                <c:pt idx="710">
                  <c:v>1848976</c:v>
                </c:pt>
                <c:pt idx="711">
                  <c:v>3829432</c:v>
                </c:pt>
                <c:pt idx="712">
                  <c:v>3771317</c:v>
                </c:pt>
                <c:pt idx="713">
                  <c:v>2170465</c:v>
                </c:pt>
                <c:pt idx="714">
                  <c:v>2374281</c:v>
                </c:pt>
                <c:pt idx="715">
                  <c:v>3233440</c:v>
                </c:pt>
                <c:pt idx="716">
                  <c:v>4448093</c:v>
                </c:pt>
                <c:pt idx="717">
                  <c:v>3210771</c:v>
                </c:pt>
                <c:pt idx="718">
                  <c:v>4030981</c:v>
                </c:pt>
                <c:pt idx="719">
                  <c:v>3119064</c:v>
                </c:pt>
                <c:pt idx="720">
                  <c:v>2613955</c:v>
                </c:pt>
                <c:pt idx="721">
                  <c:v>2120799</c:v>
                </c:pt>
                <c:pt idx="722">
                  <c:v>3623143</c:v>
                </c:pt>
                <c:pt idx="723">
                  <c:v>2501228</c:v>
                </c:pt>
                <c:pt idx="724">
                  <c:v>3195315</c:v>
                </c:pt>
                <c:pt idx="725">
                  <c:v>1661440</c:v>
                </c:pt>
                <c:pt idx="726">
                  <c:v>1777259</c:v>
                </c:pt>
                <c:pt idx="727">
                  <c:v>1996119</c:v>
                </c:pt>
                <c:pt idx="728">
                  <c:v>4723007</c:v>
                </c:pt>
                <c:pt idx="729">
                  <c:v>3627059</c:v>
                </c:pt>
                <c:pt idx="730">
                  <c:v>4609456</c:v>
                </c:pt>
                <c:pt idx="731">
                  <c:v>3166876</c:v>
                </c:pt>
                <c:pt idx="732">
                  <c:v>2056089</c:v>
                </c:pt>
                <c:pt idx="733">
                  <c:v>1732745</c:v>
                </c:pt>
                <c:pt idx="734">
                  <c:v>2722561</c:v>
                </c:pt>
                <c:pt idx="735">
                  <c:v>2423535</c:v>
                </c:pt>
                <c:pt idx="736">
                  <c:v>2827869</c:v>
                </c:pt>
                <c:pt idx="737">
                  <c:v>5172886</c:v>
                </c:pt>
                <c:pt idx="738">
                  <c:v>10746192</c:v>
                </c:pt>
                <c:pt idx="739">
                  <c:v>7793024</c:v>
                </c:pt>
                <c:pt idx="740">
                  <c:v>4664480</c:v>
                </c:pt>
                <c:pt idx="741">
                  <c:v>3060331</c:v>
                </c:pt>
                <c:pt idx="742">
                  <c:v>3014374</c:v>
                </c:pt>
                <c:pt idx="743">
                  <c:v>3773171</c:v>
                </c:pt>
                <c:pt idx="744">
                  <c:v>7117484</c:v>
                </c:pt>
                <c:pt idx="745">
                  <c:v>6307167</c:v>
                </c:pt>
                <c:pt idx="746">
                  <c:v>8011472</c:v>
                </c:pt>
                <c:pt idx="747">
                  <c:v>5657387</c:v>
                </c:pt>
                <c:pt idx="748">
                  <c:v>5987326</c:v>
                </c:pt>
                <c:pt idx="749">
                  <c:v>10720637</c:v>
                </c:pt>
                <c:pt idx="750">
                  <c:v>10432740</c:v>
                </c:pt>
                <c:pt idx="751">
                  <c:v>12118085</c:v>
                </c:pt>
                <c:pt idx="752">
                  <c:v>7063697</c:v>
                </c:pt>
                <c:pt idx="753">
                  <c:v>3098456</c:v>
                </c:pt>
                <c:pt idx="754">
                  <c:v>2928644</c:v>
                </c:pt>
                <c:pt idx="755">
                  <c:v>4421096</c:v>
                </c:pt>
                <c:pt idx="756">
                  <c:v>5001425</c:v>
                </c:pt>
                <c:pt idx="757">
                  <c:v>8488760</c:v>
                </c:pt>
                <c:pt idx="758">
                  <c:v>5354651</c:v>
                </c:pt>
                <c:pt idx="759">
                  <c:v>8855175</c:v>
                </c:pt>
                <c:pt idx="760">
                  <c:v>6549314</c:v>
                </c:pt>
                <c:pt idx="761">
                  <c:v>13299765</c:v>
                </c:pt>
                <c:pt idx="762">
                  <c:v>8650123</c:v>
                </c:pt>
                <c:pt idx="763">
                  <c:v>4800907</c:v>
                </c:pt>
                <c:pt idx="764">
                  <c:v>4757217</c:v>
                </c:pt>
                <c:pt idx="765">
                  <c:v>4090127</c:v>
                </c:pt>
                <c:pt idx="766">
                  <c:v>3391300</c:v>
                </c:pt>
                <c:pt idx="767">
                  <c:v>3289083</c:v>
                </c:pt>
                <c:pt idx="768">
                  <c:v>3558433</c:v>
                </c:pt>
                <c:pt idx="769">
                  <c:v>2532965</c:v>
                </c:pt>
                <c:pt idx="770">
                  <c:v>3091243</c:v>
                </c:pt>
                <c:pt idx="771">
                  <c:v>3166670</c:v>
                </c:pt>
                <c:pt idx="772">
                  <c:v>3716293</c:v>
                </c:pt>
                <c:pt idx="773">
                  <c:v>3375844</c:v>
                </c:pt>
                <c:pt idx="774">
                  <c:v>3470436</c:v>
                </c:pt>
                <c:pt idx="775">
                  <c:v>6720569</c:v>
                </c:pt>
                <c:pt idx="776">
                  <c:v>4869532</c:v>
                </c:pt>
                <c:pt idx="777">
                  <c:v>6890175</c:v>
                </c:pt>
                <c:pt idx="778">
                  <c:v>4183482</c:v>
                </c:pt>
                <c:pt idx="779">
                  <c:v>2482474</c:v>
                </c:pt>
                <c:pt idx="780">
                  <c:v>2754916</c:v>
                </c:pt>
                <c:pt idx="781">
                  <c:v>4617699</c:v>
                </c:pt>
                <c:pt idx="782">
                  <c:v>2285871</c:v>
                </c:pt>
                <c:pt idx="783">
                  <c:v>4168232</c:v>
                </c:pt>
                <c:pt idx="784">
                  <c:v>3637363</c:v>
                </c:pt>
                <c:pt idx="785">
                  <c:v>1972831</c:v>
                </c:pt>
                <c:pt idx="786">
                  <c:v>1870820</c:v>
                </c:pt>
                <c:pt idx="787">
                  <c:v>2371808</c:v>
                </c:pt>
                <c:pt idx="788">
                  <c:v>3275275</c:v>
                </c:pt>
                <c:pt idx="789">
                  <c:v>6010819</c:v>
                </c:pt>
                <c:pt idx="790">
                  <c:v>4882722</c:v>
                </c:pt>
                <c:pt idx="791">
                  <c:v>3360594</c:v>
                </c:pt>
                <c:pt idx="792">
                  <c:v>1777671</c:v>
                </c:pt>
                <c:pt idx="793">
                  <c:v>3725154</c:v>
                </c:pt>
                <c:pt idx="794">
                  <c:v>2409521</c:v>
                </c:pt>
                <c:pt idx="795">
                  <c:v>3104226</c:v>
                </c:pt>
                <c:pt idx="796">
                  <c:v>4754950</c:v>
                </c:pt>
                <c:pt idx="797">
                  <c:v>3559257</c:v>
                </c:pt>
                <c:pt idx="798">
                  <c:v>2584485</c:v>
                </c:pt>
                <c:pt idx="799">
                  <c:v>1415789</c:v>
                </c:pt>
                <c:pt idx="800">
                  <c:v>3509385</c:v>
                </c:pt>
                <c:pt idx="801">
                  <c:v>3449827</c:v>
                </c:pt>
                <c:pt idx="802">
                  <c:v>2673719</c:v>
                </c:pt>
                <c:pt idx="803">
                  <c:v>3400574</c:v>
                </c:pt>
                <c:pt idx="804">
                  <c:v>4990091</c:v>
                </c:pt>
                <c:pt idx="805">
                  <c:v>3488983</c:v>
                </c:pt>
                <c:pt idx="806">
                  <c:v>2733277</c:v>
                </c:pt>
                <c:pt idx="807">
                  <c:v>2609834</c:v>
                </c:pt>
                <c:pt idx="808">
                  <c:v>3708667</c:v>
                </c:pt>
                <c:pt idx="809">
                  <c:v>2554397</c:v>
                </c:pt>
                <c:pt idx="810">
                  <c:v>2611276</c:v>
                </c:pt>
                <c:pt idx="811">
                  <c:v>2782737</c:v>
                </c:pt>
                <c:pt idx="812">
                  <c:v>6085215</c:v>
                </c:pt>
                <c:pt idx="813">
                  <c:v>6000309</c:v>
                </c:pt>
                <c:pt idx="814">
                  <c:v>5165880</c:v>
                </c:pt>
                <c:pt idx="815">
                  <c:v>3272802</c:v>
                </c:pt>
                <c:pt idx="816">
                  <c:v>2632091</c:v>
                </c:pt>
                <c:pt idx="817">
                  <c:v>6104381</c:v>
                </c:pt>
                <c:pt idx="818">
                  <c:v>5024095</c:v>
                </c:pt>
                <c:pt idx="819">
                  <c:v>3190781</c:v>
                </c:pt>
                <c:pt idx="820">
                  <c:v>4018204</c:v>
                </c:pt>
                <c:pt idx="821">
                  <c:v>4698690</c:v>
                </c:pt>
                <c:pt idx="822">
                  <c:v>5319411</c:v>
                </c:pt>
                <c:pt idx="823">
                  <c:v>5659242</c:v>
                </c:pt>
                <c:pt idx="824">
                  <c:v>2203644</c:v>
                </c:pt>
                <c:pt idx="825">
                  <c:v>2292054</c:v>
                </c:pt>
                <c:pt idx="826">
                  <c:v>1495337</c:v>
                </c:pt>
                <c:pt idx="827">
                  <c:v>2416322</c:v>
                </c:pt>
                <c:pt idx="828">
                  <c:v>6741383</c:v>
                </c:pt>
                <c:pt idx="829">
                  <c:v>6380326</c:v>
                </c:pt>
                <c:pt idx="830">
                  <c:v>6575486</c:v>
                </c:pt>
                <c:pt idx="831">
                  <c:v>3775851</c:v>
                </c:pt>
                <c:pt idx="832">
                  <c:v>3349465</c:v>
                </c:pt>
                <c:pt idx="833">
                  <c:v>2991911</c:v>
                </c:pt>
                <c:pt idx="834">
                  <c:v>3880335</c:v>
                </c:pt>
                <c:pt idx="835">
                  <c:v>7650415</c:v>
                </c:pt>
                <c:pt idx="836">
                  <c:v>4502293</c:v>
                </c:pt>
                <c:pt idx="837">
                  <c:v>3500730</c:v>
                </c:pt>
                <c:pt idx="838">
                  <c:v>1624345</c:v>
                </c:pt>
                <c:pt idx="839">
                  <c:v>2033214</c:v>
                </c:pt>
                <c:pt idx="840">
                  <c:v>3050439</c:v>
                </c:pt>
                <c:pt idx="841">
                  <c:v>6172800</c:v>
                </c:pt>
                <c:pt idx="842">
                  <c:v>3260437</c:v>
                </c:pt>
                <c:pt idx="843">
                  <c:v>2901647</c:v>
                </c:pt>
                <c:pt idx="844">
                  <c:v>2767693</c:v>
                </c:pt>
                <c:pt idx="845">
                  <c:v>2998918</c:v>
                </c:pt>
                <c:pt idx="846">
                  <c:v>3160075</c:v>
                </c:pt>
                <c:pt idx="847">
                  <c:v>3137200</c:v>
                </c:pt>
                <c:pt idx="848">
                  <c:v>1761596</c:v>
                </c:pt>
                <c:pt idx="849">
                  <c:v>2114410</c:v>
                </c:pt>
                <c:pt idx="850">
                  <c:v>2020643</c:v>
                </c:pt>
                <c:pt idx="851">
                  <c:v>4545776</c:v>
                </c:pt>
                <c:pt idx="852">
                  <c:v>3508767</c:v>
                </c:pt>
                <c:pt idx="853">
                  <c:v>1854540</c:v>
                </c:pt>
                <c:pt idx="854">
                  <c:v>7236806</c:v>
                </c:pt>
                <c:pt idx="855">
                  <c:v>5045321</c:v>
                </c:pt>
                <c:pt idx="856">
                  <c:v>2332240</c:v>
                </c:pt>
                <c:pt idx="857">
                  <c:v>2597675</c:v>
                </c:pt>
                <c:pt idx="858">
                  <c:v>2748321</c:v>
                </c:pt>
                <c:pt idx="859">
                  <c:v>2246303</c:v>
                </c:pt>
                <c:pt idx="860">
                  <c:v>5715709</c:v>
                </c:pt>
                <c:pt idx="861">
                  <c:v>4300538</c:v>
                </c:pt>
                <c:pt idx="862">
                  <c:v>2518333</c:v>
                </c:pt>
                <c:pt idx="863">
                  <c:v>3709698</c:v>
                </c:pt>
                <c:pt idx="864">
                  <c:v>2932765</c:v>
                </c:pt>
                <c:pt idx="865">
                  <c:v>3135757</c:v>
                </c:pt>
                <c:pt idx="866">
                  <c:v>4317642</c:v>
                </c:pt>
                <c:pt idx="867">
                  <c:v>3615930</c:v>
                </c:pt>
                <c:pt idx="868">
                  <c:v>2012605</c:v>
                </c:pt>
                <c:pt idx="869">
                  <c:v>2801078</c:v>
                </c:pt>
                <c:pt idx="870">
                  <c:v>2789332</c:v>
                </c:pt>
                <c:pt idx="871">
                  <c:v>3577599</c:v>
                </c:pt>
                <c:pt idx="872">
                  <c:v>2439815</c:v>
                </c:pt>
                <c:pt idx="873">
                  <c:v>4307544</c:v>
                </c:pt>
                <c:pt idx="874">
                  <c:v>3499493</c:v>
                </c:pt>
                <c:pt idx="875">
                  <c:v>3775232</c:v>
                </c:pt>
                <c:pt idx="876">
                  <c:v>4467052</c:v>
                </c:pt>
                <c:pt idx="877">
                  <c:v>2211888</c:v>
                </c:pt>
                <c:pt idx="878">
                  <c:v>1796012</c:v>
                </c:pt>
                <c:pt idx="879">
                  <c:v>4819660</c:v>
                </c:pt>
                <c:pt idx="880">
                  <c:v>7760051</c:v>
                </c:pt>
                <c:pt idx="881">
                  <c:v>5181542</c:v>
                </c:pt>
                <c:pt idx="882">
                  <c:v>3018908</c:v>
                </c:pt>
                <c:pt idx="883">
                  <c:v>3583369</c:v>
                </c:pt>
                <c:pt idx="884">
                  <c:v>13422590</c:v>
                </c:pt>
                <c:pt idx="885">
                  <c:v>5596181</c:v>
                </c:pt>
                <c:pt idx="886">
                  <c:v>5445328</c:v>
                </c:pt>
                <c:pt idx="887">
                  <c:v>4475090</c:v>
                </c:pt>
                <c:pt idx="888">
                  <c:v>3334833</c:v>
                </c:pt>
                <c:pt idx="889">
                  <c:v>4793694</c:v>
                </c:pt>
                <c:pt idx="890">
                  <c:v>3468993</c:v>
                </c:pt>
                <c:pt idx="891">
                  <c:v>11742809</c:v>
                </c:pt>
                <c:pt idx="892">
                  <c:v>13056999</c:v>
                </c:pt>
                <c:pt idx="893">
                  <c:v>15228700</c:v>
                </c:pt>
                <c:pt idx="894">
                  <c:v>8730495</c:v>
                </c:pt>
                <c:pt idx="895">
                  <c:v>7867832</c:v>
                </c:pt>
                <c:pt idx="896">
                  <c:v>5668310</c:v>
                </c:pt>
                <c:pt idx="897">
                  <c:v>2738429</c:v>
                </c:pt>
                <c:pt idx="898">
                  <c:v>3581102</c:v>
                </c:pt>
                <c:pt idx="899">
                  <c:v>5023064</c:v>
                </c:pt>
                <c:pt idx="900">
                  <c:v>4777001</c:v>
                </c:pt>
                <c:pt idx="901">
                  <c:v>5642961</c:v>
                </c:pt>
                <c:pt idx="902">
                  <c:v>11792062</c:v>
                </c:pt>
                <c:pt idx="903">
                  <c:v>7476069</c:v>
                </c:pt>
                <c:pt idx="904">
                  <c:v>10381425</c:v>
                </c:pt>
                <c:pt idx="905">
                  <c:v>8503186</c:v>
                </c:pt>
                <c:pt idx="906">
                  <c:v>4265710</c:v>
                </c:pt>
                <c:pt idx="907">
                  <c:v>9289392</c:v>
                </c:pt>
                <c:pt idx="908">
                  <c:v>11670267</c:v>
                </c:pt>
                <c:pt idx="909">
                  <c:v>6363839</c:v>
                </c:pt>
                <c:pt idx="910">
                  <c:v>5375054</c:v>
                </c:pt>
                <c:pt idx="911">
                  <c:v>4681585</c:v>
                </c:pt>
                <c:pt idx="912">
                  <c:v>3514125</c:v>
                </c:pt>
                <c:pt idx="913">
                  <c:v>5321678</c:v>
                </c:pt>
                <c:pt idx="914">
                  <c:v>4378437</c:v>
                </c:pt>
                <c:pt idx="915">
                  <c:v>3976575</c:v>
                </c:pt>
                <c:pt idx="916">
                  <c:v>4274571</c:v>
                </c:pt>
                <c:pt idx="917">
                  <c:v>7064315</c:v>
                </c:pt>
                <c:pt idx="918">
                  <c:v>12601968</c:v>
                </c:pt>
                <c:pt idx="919">
                  <c:v>13007539</c:v>
                </c:pt>
                <c:pt idx="920">
                  <c:v>6320356</c:v>
                </c:pt>
                <c:pt idx="921">
                  <c:v>4704460</c:v>
                </c:pt>
                <c:pt idx="922">
                  <c:v>5315290</c:v>
                </c:pt>
                <c:pt idx="923">
                  <c:v>2329355</c:v>
                </c:pt>
                <c:pt idx="924">
                  <c:v>4400488</c:v>
                </c:pt>
                <c:pt idx="925">
                  <c:v>6554466</c:v>
                </c:pt>
                <c:pt idx="926">
                  <c:v>4431194</c:v>
                </c:pt>
                <c:pt idx="927">
                  <c:v>6066462</c:v>
                </c:pt>
                <c:pt idx="928">
                  <c:v>11151557</c:v>
                </c:pt>
                <c:pt idx="929">
                  <c:v>5513335</c:v>
                </c:pt>
                <c:pt idx="930">
                  <c:v>4234591</c:v>
                </c:pt>
                <c:pt idx="931">
                  <c:v>5361864</c:v>
                </c:pt>
                <c:pt idx="932">
                  <c:v>4991769</c:v>
                </c:pt>
                <c:pt idx="933">
                  <c:v>4986175</c:v>
                </c:pt>
                <c:pt idx="934">
                  <c:v>12659966</c:v>
                </c:pt>
                <c:pt idx="935">
                  <c:v>6481159</c:v>
                </c:pt>
                <c:pt idx="936">
                  <c:v>2611070</c:v>
                </c:pt>
                <c:pt idx="937">
                  <c:v>2447823</c:v>
                </c:pt>
                <c:pt idx="938">
                  <c:v>5451775</c:v>
                </c:pt>
                <c:pt idx="939">
                  <c:v>4156250</c:v>
                </c:pt>
                <c:pt idx="940">
                  <c:v>6517960</c:v>
                </c:pt>
                <c:pt idx="941">
                  <c:v>6158934</c:v>
                </c:pt>
                <c:pt idx="942">
                  <c:v>4358800</c:v>
                </c:pt>
                <c:pt idx="943">
                  <c:v>6180278</c:v>
                </c:pt>
                <c:pt idx="944">
                  <c:v>5373022</c:v>
                </c:pt>
                <c:pt idx="945">
                  <c:v>4409143</c:v>
                </c:pt>
                <c:pt idx="946">
                  <c:v>6661629</c:v>
                </c:pt>
                <c:pt idx="947">
                  <c:v>4002424</c:v>
                </c:pt>
                <c:pt idx="948">
                  <c:v>4410910</c:v>
                </c:pt>
                <c:pt idx="949">
                  <c:v>4079558</c:v>
                </c:pt>
                <c:pt idx="950">
                  <c:v>4460811</c:v>
                </c:pt>
                <c:pt idx="951">
                  <c:v>3598501</c:v>
                </c:pt>
                <c:pt idx="952">
                  <c:v>4754038</c:v>
                </c:pt>
                <c:pt idx="953">
                  <c:v>10751049</c:v>
                </c:pt>
                <c:pt idx="954">
                  <c:v>8593509</c:v>
                </c:pt>
                <c:pt idx="955">
                  <c:v>6025275</c:v>
                </c:pt>
                <c:pt idx="956">
                  <c:v>10831569</c:v>
                </c:pt>
                <c:pt idx="957">
                  <c:v>11052666</c:v>
                </c:pt>
                <c:pt idx="958">
                  <c:v>13317076</c:v>
                </c:pt>
                <c:pt idx="959">
                  <c:v>6254763</c:v>
                </c:pt>
                <c:pt idx="960">
                  <c:v>7077180</c:v>
                </c:pt>
                <c:pt idx="961">
                  <c:v>5669634</c:v>
                </c:pt>
                <c:pt idx="962">
                  <c:v>6439501</c:v>
                </c:pt>
                <c:pt idx="963">
                  <c:v>6951323</c:v>
                </c:pt>
                <c:pt idx="964">
                  <c:v>4574893</c:v>
                </c:pt>
                <c:pt idx="965">
                  <c:v>4079705</c:v>
                </c:pt>
                <c:pt idx="966">
                  <c:v>4220725</c:v>
                </c:pt>
                <c:pt idx="967">
                  <c:v>3507972</c:v>
                </c:pt>
                <c:pt idx="968">
                  <c:v>4367043</c:v>
                </c:pt>
                <c:pt idx="969">
                  <c:v>6668695</c:v>
                </c:pt>
                <c:pt idx="970">
                  <c:v>3750708</c:v>
                </c:pt>
                <c:pt idx="971">
                  <c:v>17759045</c:v>
                </c:pt>
                <c:pt idx="972">
                  <c:v>24537552</c:v>
                </c:pt>
                <c:pt idx="973">
                  <c:v>23277650</c:v>
                </c:pt>
                <c:pt idx="974">
                  <c:v>19982385</c:v>
                </c:pt>
                <c:pt idx="975">
                  <c:v>16305277</c:v>
                </c:pt>
                <c:pt idx="976">
                  <c:v>19172037</c:v>
                </c:pt>
                <c:pt idx="977">
                  <c:v>12699121</c:v>
                </c:pt>
                <c:pt idx="978">
                  <c:v>6468500</c:v>
                </c:pt>
                <c:pt idx="979">
                  <c:v>5541716</c:v>
                </c:pt>
                <c:pt idx="980">
                  <c:v>6661923</c:v>
                </c:pt>
                <c:pt idx="981">
                  <c:v>5945933</c:v>
                </c:pt>
                <c:pt idx="982">
                  <c:v>4673518</c:v>
                </c:pt>
                <c:pt idx="983">
                  <c:v>4095897</c:v>
                </c:pt>
                <c:pt idx="984">
                  <c:v>2759303</c:v>
                </c:pt>
                <c:pt idx="985">
                  <c:v>7450190</c:v>
                </c:pt>
                <c:pt idx="986">
                  <c:v>6579343</c:v>
                </c:pt>
                <c:pt idx="987">
                  <c:v>8791348</c:v>
                </c:pt>
                <c:pt idx="988">
                  <c:v>5653442</c:v>
                </c:pt>
                <c:pt idx="989">
                  <c:v>8776039</c:v>
                </c:pt>
                <c:pt idx="990">
                  <c:v>8594392</c:v>
                </c:pt>
                <c:pt idx="991">
                  <c:v>9280501</c:v>
                </c:pt>
                <c:pt idx="992">
                  <c:v>3457482</c:v>
                </c:pt>
                <c:pt idx="993">
                  <c:v>6145097</c:v>
                </c:pt>
                <c:pt idx="994">
                  <c:v>5647554</c:v>
                </c:pt>
                <c:pt idx="995">
                  <c:v>2467106</c:v>
                </c:pt>
                <c:pt idx="996">
                  <c:v>3178387</c:v>
                </c:pt>
                <c:pt idx="997">
                  <c:v>8595717</c:v>
                </c:pt>
                <c:pt idx="998">
                  <c:v>10657723</c:v>
                </c:pt>
                <c:pt idx="999">
                  <c:v>7778304</c:v>
                </c:pt>
                <c:pt idx="1000">
                  <c:v>6647939</c:v>
                </c:pt>
                <c:pt idx="1001">
                  <c:v>6148924</c:v>
                </c:pt>
                <c:pt idx="1002">
                  <c:v>6646026</c:v>
                </c:pt>
                <c:pt idx="1003">
                  <c:v>9768476</c:v>
                </c:pt>
                <c:pt idx="1004">
                  <c:v>4486719</c:v>
                </c:pt>
                <c:pt idx="1005">
                  <c:v>3792955</c:v>
                </c:pt>
                <c:pt idx="1006">
                  <c:v>7058780</c:v>
                </c:pt>
                <c:pt idx="1007">
                  <c:v>9237371</c:v>
                </c:pt>
                <c:pt idx="1008">
                  <c:v>7250584</c:v>
                </c:pt>
                <c:pt idx="1009">
                  <c:v>3810325</c:v>
                </c:pt>
                <c:pt idx="1010">
                  <c:v>4048204</c:v>
                </c:pt>
                <c:pt idx="1011">
                  <c:v>7596657</c:v>
                </c:pt>
                <c:pt idx="1012">
                  <c:v>6551375</c:v>
                </c:pt>
                <c:pt idx="1013">
                  <c:v>8835656</c:v>
                </c:pt>
                <c:pt idx="1014">
                  <c:v>12764038</c:v>
                </c:pt>
                <c:pt idx="1015">
                  <c:v>6238865</c:v>
                </c:pt>
                <c:pt idx="1016">
                  <c:v>5443090</c:v>
                </c:pt>
                <c:pt idx="1017">
                  <c:v>6050888</c:v>
                </c:pt>
                <c:pt idx="1018">
                  <c:v>8697728</c:v>
                </c:pt>
                <c:pt idx="1019">
                  <c:v>4187310</c:v>
                </c:pt>
                <c:pt idx="1020">
                  <c:v>7393959</c:v>
                </c:pt>
                <c:pt idx="1021">
                  <c:v>8308673</c:v>
                </c:pt>
                <c:pt idx="1022">
                  <c:v>9245172</c:v>
                </c:pt>
                <c:pt idx="1023">
                  <c:v>11271556</c:v>
                </c:pt>
                <c:pt idx="1024">
                  <c:v>6693278</c:v>
                </c:pt>
                <c:pt idx="1025">
                  <c:v>4669102</c:v>
                </c:pt>
                <c:pt idx="1026">
                  <c:v>10705858</c:v>
                </c:pt>
                <c:pt idx="1027">
                  <c:v>10725731</c:v>
                </c:pt>
                <c:pt idx="1028">
                  <c:v>8883644</c:v>
                </c:pt>
                <c:pt idx="1029">
                  <c:v>5748682</c:v>
                </c:pt>
                <c:pt idx="1030">
                  <c:v>5144712</c:v>
                </c:pt>
                <c:pt idx="1031">
                  <c:v>8715687</c:v>
                </c:pt>
                <c:pt idx="1032">
                  <c:v>10276323</c:v>
                </c:pt>
                <c:pt idx="1033">
                  <c:v>1934824</c:v>
                </c:pt>
                <c:pt idx="1034">
                  <c:v>9572403</c:v>
                </c:pt>
                <c:pt idx="1035">
                  <c:v>6829587</c:v>
                </c:pt>
                <c:pt idx="1036">
                  <c:v>8177369</c:v>
                </c:pt>
                <c:pt idx="1037">
                  <c:v>20882231</c:v>
                </c:pt>
                <c:pt idx="1038">
                  <c:v>7774329</c:v>
                </c:pt>
                <c:pt idx="1039">
                  <c:v>6985326</c:v>
                </c:pt>
                <c:pt idx="1040">
                  <c:v>11133775</c:v>
                </c:pt>
                <c:pt idx="1041">
                  <c:v>15103520</c:v>
                </c:pt>
                <c:pt idx="1042">
                  <c:v>7503772</c:v>
                </c:pt>
                <c:pt idx="1043">
                  <c:v>8670054</c:v>
                </c:pt>
                <c:pt idx="1044">
                  <c:v>6880371</c:v>
                </c:pt>
                <c:pt idx="1045">
                  <c:v>5127784</c:v>
                </c:pt>
                <c:pt idx="1046">
                  <c:v>6048385</c:v>
                </c:pt>
                <c:pt idx="1047">
                  <c:v>5523316</c:v>
                </c:pt>
                <c:pt idx="1048">
                  <c:v>4268712</c:v>
                </c:pt>
                <c:pt idx="1049">
                  <c:v>7767853</c:v>
                </c:pt>
                <c:pt idx="1050">
                  <c:v>4225729</c:v>
                </c:pt>
                <c:pt idx="1051">
                  <c:v>9435063</c:v>
                </c:pt>
                <c:pt idx="1052">
                  <c:v>11824594</c:v>
                </c:pt>
                <c:pt idx="1053">
                  <c:v>13805345</c:v>
                </c:pt>
                <c:pt idx="1054">
                  <c:v>3144089</c:v>
                </c:pt>
                <c:pt idx="1055">
                  <c:v>5606338</c:v>
                </c:pt>
                <c:pt idx="1056">
                  <c:v>4027448</c:v>
                </c:pt>
                <c:pt idx="1057">
                  <c:v>6086658</c:v>
                </c:pt>
                <c:pt idx="1058">
                  <c:v>3947518</c:v>
                </c:pt>
                <c:pt idx="1059">
                  <c:v>5303837</c:v>
                </c:pt>
                <c:pt idx="1060">
                  <c:v>14104459</c:v>
                </c:pt>
                <c:pt idx="1061">
                  <c:v>14525163</c:v>
                </c:pt>
                <c:pt idx="1062">
                  <c:v>7267660</c:v>
                </c:pt>
                <c:pt idx="1063">
                  <c:v>9179373</c:v>
                </c:pt>
                <c:pt idx="1064">
                  <c:v>10260867</c:v>
                </c:pt>
                <c:pt idx="1065">
                  <c:v>7135620</c:v>
                </c:pt>
                <c:pt idx="1066">
                  <c:v>6041172</c:v>
                </c:pt>
                <c:pt idx="1067">
                  <c:v>4193787</c:v>
                </c:pt>
                <c:pt idx="1068">
                  <c:v>6579049</c:v>
                </c:pt>
                <c:pt idx="1069">
                  <c:v>9998700</c:v>
                </c:pt>
                <c:pt idx="1070">
                  <c:v>7762553</c:v>
                </c:pt>
                <c:pt idx="1071">
                  <c:v>7827764</c:v>
                </c:pt>
                <c:pt idx="1072">
                  <c:v>8587621</c:v>
                </c:pt>
                <c:pt idx="1073">
                  <c:v>4538681</c:v>
                </c:pt>
                <c:pt idx="1074">
                  <c:v>6620707</c:v>
                </c:pt>
                <c:pt idx="1075">
                  <c:v>8778689</c:v>
                </c:pt>
                <c:pt idx="1076">
                  <c:v>3009988</c:v>
                </c:pt>
                <c:pt idx="1077">
                  <c:v>5255408</c:v>
                </c:pt>
                <c:pt idx="1078">
                  <c:v>10015628</c:v>
                </c:pt>
                <c:pt idx="1079">
                  <c:v>14361621</c:v>
                </c:pt>
                <c:pt idx="1080">
                  <c:v>37969004</c:v>
                </c:pt>
                <c:pt idx="1081">
                  <c:v>9408567</c:v>
                </c:pt>
                <c:pt idx="1082">
                  <c:v>8435561</c:v>
                </c:pt>
                <c:pt idx="1083">
                  <c:v>7305491</c:v>
                </c:pt>
                <c:pt idx="1084">
                  <c:v>5231855</c:v>
                </c:pt>
                <c:pt idx="1085">
                  <c:v>11151439</c:v>
                </c:pt>
                <c:pt idx="1086">
                  <c:v>4858993</c:v>
                </c:pt>
                <c:pt idx="1087">
                  <c:v>8019568</c:v>
                </c:pt>
                <c:pt idx="1088">
                  <c:v>6663395</c:v>
                </c:pt>
                <c:pt idx="1089">
                  <c:v>11861689</c:v>
                </c:pt>
                <c:pt idx="1090">
                  <c:v>6674141</c:v>
                </c:pt>
                <c:pt idx="1091">
                  <c:v>5205506</c:v>
                </c:pt>
                <c:pt idx="1092">
                  <c:v>9315682</c:v>
                </c:pt>
                <c:pt idx="1093">
                  <c:v>7034050</c:v>
                </c:pt>
                <c:pt idx="1094">
                  <c:v>6710059</c:v>
                </c:pt>
                <c:pt idx="1095">
                  <c:v>5469881</c:v>
                </c:pt>
                <c:pt idx="1096">
                  <c:v>4827786</c:v>
                </c:pt>
                <c:pt idx="1097">
                  <c:v>8054749</c:v>
                </c:pt>
                <c:pt idx="1098">
                  <c:v>5689654</c:v>
                </c:pt>
                <c:pt idx="1099">
                  <c:v>7147101</c:v>
                </c:pt>
                <c:pt idx="1100">
                  <c:v>12734744</c:v>
                </c:pt>
                <c:pt idx="1101">
                  <c:v>10776957</c:v>
                </c:pt>
                <c:pt idx="1102">
                  <c:v>6946023</c:v>
                </c:pt>
                <c:pt idx="1103">
                  <c:v>9141542</c:v>
                </c:pt>
                <c:pt idx="1104">
                  <c:v>8544049</c:v>
                </c:pt>
                <c:pt idx="1105">
                  <c:v>5927238</c:v>
                </c:pt>
                <c:pt idx="1106">
                  <c:v>6191466</c:v>
                </c:pt>
                <c:pt idx="1107">
                  <c:v>6234007</c:v>
                </c:pt>
                <c:pt idx="1108">
                  <c:v>6462170</c:v>
                </c:pt>
                <c:pt idx="1109">
                  <c:v>6946023</c:v>
                </c:pt>
                <c:pt idx="1110">
                  <c:v>4737698</c:v>
                </c:pt>
                <c:pt idx="1111">
                  <c:v>3008368</c:v>
                </c:pt>
                <c:pt idx="1112">
                  <c:v>4364541</c:v>
                </c:pt>
                <c:pt idx="1113">
                  <c:v>4642164</c:v>
                </c:pt>
                <c:pt idx="1114">
                  <c:v>3318082</c:v>
                </c:pt>
                <c:pt idx="1115">
                  <c:v>3807528</c:v>
                </c:pt>
                <c:pt idx="1116">
                  <c:v>3940305</c:v>
                </c:pt>
                <c:pt idx="1117">
                  <c:v>5280432</c:v>
                </c:pt>
                <c:pt idx="1118">
                  <c:v>9659988</c:v>
                </c:pt>
                <c:pt idx="1119">
                  <c:v>5675817</c:v>
                </c:pt>
                <c:pt idx="1120">
                  <c:v>5799172</c:v>
                </c:pt>
                <c:pt idx="1121">
                  <c:v>5480627</c:v>
                </c:pt>
                <c:pt idx="1122">
                  <c:v>4154925</c:v>
                </c:pt>
                <c:pt idx="1123">
                  <c:v>5495053</c:v>
                </c:pt>
                <c:pt idx="1124">
                  <c:v>5320766</c:v>
                </c:pt>
                <c:pt idx="1125">
                  <c:v>7244549</c:v>
                </c:pt>
                <c:pt idx="1126">
                  <c:v>10786820</c:v>
                </c:pt>
                <c:pt idx="1127">
                  <c:v>8963280</c:v>
                </c:pt>
                <c:pt idx="1128">
                  <c:v>4524697</c:v>
                </c:pt>
                <c:pt idx="1129">
                  <c:v>2716614</c:v>
                </c:pt>
                <c:pt idx="1130">
                  <c:v>7733260</c:v>
                </c:pt>
                <c:pt idx="1131">
                  <c:v>8404796</c:v>
                </c:pt>
                <c:pt idx="1132">
                  <c:v>6575369</c:v>
                </c:pt>
                <c:pt idx="1133">
                  <c:v>7998518</c:v>
                </c:pt>
                <c:pt idx="1134">
                  <c:v>5132200</c:v>
                </c:pt>
                <c:pt idx="1135">
                  <c:v>3862729</c:v>
                </c:pt>
                <c:pt idx="1136">
                  <c:v>5963155</c:v>
                </c:pt>
                <c:pt idx="1137">
                  <c:v>9919652</c:v>
                </c:pt>
                <c:pt idx="1138">
                  <c:v>10522297</c:v>
                </c:pt>
                <c:pt idx="1139">
                  <c:v>8117457</c:v>
                </c:pt>
                <c:pt idx="1140">
                  <c:v>6899066</c:v>
                </c:pt>
                <c:pt idx="1141">
                  <c:v>7828058</c:v>
                </c:pt>
                <c:pt idx="1142">
                  <c:v>6676938</c:v>
                </c:pt>
                <c:pt idx="1143">
                  <c:v>14141996</c:v>
                </c:pt>
                <c:pt idx="1144">
                  <c:v>7094698</c:v>
                </c:pt>
                <c:pt idx="1145">
                  <c:v>9238695</c:v>
                </c:pt>
                <c:pt idx="1146">
                  <c:v>11205021</c:v>
                </c:pt>
                <c:pt idx="1147">
                  <c:v>10359050</c:v>
                </c:pt>
                <c:pt idx="1148">
                  <c:v>6269483</c:v>
                </c:pt>
                <c:pt idx="1149">
                  <c:v>7211134</c:v>
                </c:pt>
                <c:pt idx="1150">
                  <c:v>10263663</c:v>
                </c:pt>
                <c:pt idx="1151">
                  <c:v>6616732</c:v>
                </c:pt>
                <c:pt idx="1152">
                  <c:v>4635982</c:v>
                </c:pt>
                <c:pt idx="1153">
                  <c:v>4659828</c:v>
                </c:pt>
                <c:pt idx="1154">
                  <c:v>3544037</c:v>
                </c:pt>
                <c:pt idx="1155">
                  <c:v>5694659</c:v>
                </c:pt>
                <c:pt idx="1156">
                  <c:v>6722718</c:v>
                </c:pt>
                <c:pt idx="1157">
                  <c:v>5849663</c:v>
                </c:pt>
                <c:pt idx="1158">
                  <c:v>4835735</c:v>
                </c:pt>
                <c:pt idx="1159">
                  <c:v>3700660</c:v>
                </c:pt>
                <c:pt idx="1160">
                  <c:v>4709288</c:v>
                </c:pt>
                <c:pt idx="1161">
                  <c:v>7607697</c:v>
                </c:pt>
                <c:pt idx="1162">
                  <c:v>7071587</c:v>
                </c:pt>
                <c:pt idx="1163">
                  <c:v>10646830</c:v>
                </c:pt>
                <c:pt idx="1164">
                  <c:v>16332951</c:v>
                </c:pt>
                <c:pt idx="1165">
                  <c:v>9978091</c:v>
                </c:pt>
                <c:pt idx="1166">
                  <c:v>17669252</c:v>
                </c:pt>
                <c:pt idx="1167">
                  <c:v>14755681</c:v>
                </c:pt>
                <c:pt idx="1168">
                  <c:v>6056776</c:v>
                </c:pt>
                <c:pt idx="1169">
                  <c:v>5702902</c:v>
                </c:pt>
                <c:pt idx="1170">
                  <c:v>9008471</c:v>
                </c:pt>
                <c:pt idx="1171">
                  <c:v>9914059</c:v>
                </c:pt>
                <c:pt idx="1172">
                  <c:v>6816486</c:v>
                </c:pt>
                <c:pt idx="1173">
                  <c:v>5339019</c:v>
                </c:pt>
                <c:pt idx="1174">
                  <c:v>5375083</c:v>
                </c:pt>
                <c:pt idx="1175">
                  <c:v>5439116</c:v>
                </c:pt>
                <c:pt idx="1176">
                  <c:v>6759652</c:v>
                </c:pt>
                <c:pt idx="1177">
                  <c:v>7610346</c:v>
                </c:pt>
                <c:pt idx="1178">
                  <c:v>8231940</c:v>
                </c:pt>
                <c:pt idx="1179">
                  <c:v>6375589</c:v>
                </c:pt>
                <c:pt idx="1180">
                  <c:v>5648143</c:v>
                </c:pt>
                <c:pt idx="1181">
                  <c:v>8585894</c:v>
                </c:pt>
                <c:pt idx="1182">
                  <c:v>4720101</c:v>
                </c:pt>
                <c:pt idx="1183">
                  <c:v>6513156</c:v>
                </c:pt>
                <c:pt idx="1184">
                  <c:v>15476021</c:v>
                </c:pt>
                <c:pt idx="1185">
                  <c:v>9907100</c:v>
                </c:pt>
                <c:pt idx="1186">
                  <c:v>8912014</c:v>
                </c:pt>
                <c:pt idx="1187">
                  <c:v>4624018</c:v>
                </c:pt>
                <c:pt idx="1188">
                  <c:v>4465040</c:v>
                </c:pt>
                <c:pt idx="1189">
                  <c:v>5697656</c:v>
                </c:pt>
                <c:pt idx="1190">
                  <c:v>7671101</c:v>
                </c:pt>
                <c:pt idx="1191">
                  <c:v>7307512</c:v>
                </c:pt>
                <c:pt idx="1192">
                  <c:v>3668141</c:v>
                </c:pt>
                <c:pt idx="1193">
                  <c:v>7544239</c:v>
                </c:pt>
                <c:pt idx="1194">
                  <c:v>7544641</c:v>
                </c:pt>
                <c:pt idx="1195">
                  <c:v>8625104</c:v>
                </c:pt>
                <c:pt idx="1196">
                  <c:v>9025092</c:v>
                </c:pt>
                <c:pt idx="1197">
                  <c:v>6952353</c:v>
                </c:pt>
                <c:pt idx="1198">
                  <c:v>10309095</c:v>
                </c:pt>
                <c:pt idx="1199">
                  <c:v>13005971</c:v>
                </c:pt>
                <c:pt idx="1200">
                  <c:v>39002925</c:v>
                </c:pt>
                <c:pt idx="1201">
                  <c:v>15465450</c:v>
                </c:pt>
                <c:pt idx="1202">
                  <c:v>12247211</c:v>
                </c:pt>
                <c:pt idx="1203">
                  <c:v>8550700</c:v>
                </c:pt>
                <c:pt idx="1204">
                  <c:v>10530701</c:v>
                </c:pt>
                <c:pt idx="1205">
                  <c:v>5663265</c:v>
                </c:pt>
                <c:pt idx="1206">
                  <c:v>6787487</c:v>
                </c:pt>
                <c:pt idx="1207">
                  <c:v>10474229</c:v>
                </c:pt>
                <c:pt idx="1208">
                  <c:v>10538061</c:v>
                </c:pt>
                <c:pt idx="1209">
                  <c:v>8838814</c:v>
                </c:pt>
                <c:pt idx="1210">
                  <c:v>7239932</c:v>
                </c:pt>
                <c:pt idx="1211">
                  <c:v>5143106</c:v>
                </c:pt>
                <c:pt idx="1212">
                  <c:v>3798884</c:v>
                </c:pt>
                <c:pt idx="1213">
                  <c:v>6622754</c:v>
                </c:pt>
                <c:pt idx="1214">
                  <c:v>11278622</c:v>
                </c:pt>
                <c:pt idx="1215">
                  <c:v>6753497</c:v>
                </c:pt>
                <c:pt idx="1216">
                  <c:v>7072657</c:v>
                </c:pt>
                <c:pt idx="1217">
                  <c:v>5434165</c:v>
                </c:pt>
                <c:pt idx="1218">
                  <c:v>7993607</c:v>
                </c:pt>
                <c:pt idx="1219">
                  <c:v>4830502</c:v>
                </c:pt>
                <c:pt idx="1220">
                  <c:v>5818763</c:v>
                </c:pt>
                <c:pt idx="1221">
                  <c:v>9340773</c:v>
                </c:pt>
                <c:pt idx="1222">
                  <c:v>3674030</c:v>
                </c:pt>
                <c:pt idx="1223">
                  <c:v>4888982</c:v>
                </c:pt>
                <c:pt idx="1224">
                  <c:v>8586162</c:v>
                </c:pt>
                <c:pt idx="1225">
                  <c:v>5822243</c:v>
                </c:pt>
                <c:pt idx="1226">
                  <c:v>2561450</c:v>
                </c:pt>
                <c:pt idx="1227">
                  <c:v>5587790</c:v>
                </c:pt>
                <c:pt idx="1228">
                  <c:v>5431622</c:v>
                </c:pt>
                <c:pt idx="1229">
                  <c:v>3825514</c:v>
                </c:pt>
                <c:pt idx="1230">
                  <c:v>3885867</c:v>
                </c:pt>
                <c:pt idx="1231">
                  <c:v>3339346</c:v>
                </c:pt>
                <c:pt idx="1232">
                  <c:v>6098581</c:v>
                </c:pt>
                <c:pt idx="1233">
                  <c:v>3504613</c:v>
                </c:pt>
                <c:pt idx="1234">
                  <c:v>3928288</c:v>
                </c:pt>
                <c:pt idx="1235">
                  <c:v>3841037</c:v>
                </c:pt>
                <c:pt idx="1236">
                  <c:v>4226439</c:v>
                </c:pt>
                <c:pt idx="1237">
                  <c:v>9532002</c:v>
                </c:pt>
                <c:pt idx="1238">
                  <c:v>5690162</c:v>
                </c:pt>
                <c:pt idx="1239">
                  <c:v>4732011</c:v>
                </c:pt>
                <c:pt idx="1240">
                  <c:v>6390175</c:v>
                </c:pt>
                <c:pt idx="1241">
                  <c:v>8730822</c:v>
                </c:pt>
                <c:pt idx="1242">
                  <c:v>6802475</c:v>
                </c:pt>
                <c:pt idx="1243">
                  <c:v>11116699</c:v>
                </c:pt>
                <c:pt idx="1244">
                  <c:v>13811701</c:v>
                </c:pt>
                <c:pt idx="1245">
                  <c:v>9500555</c:v>
                </c:pt>
                <c:pt idx="1246">
                  <c:v>10646188</c:v>
                </c:pt>
                <c:pt idx="1247">
                  <c:v>7623862</c:v>
                </c:pt>
                <c:pt idx="1248">
                  <c:v>13761251</c:v>
                </c:pt>
                <c:pt idx="1249">
                  <c:v>7113606</c:v>
                </c:pt>
                <c:pt idx="1250">
                  <c:v>4819663</c:v>
                </c:pt>
                <c:pt idx="1251">
                  <c:v>10397818</c:v>
                </c:pt>
                <c:pt idx="1252">
                  <c:v>13550618</c:v>
                </c:pt>
                <c:pt idx="1253">
                  <c:v>17430463</c:v>
                </c:pt>
                <c:pt idx="1254">
                  <c:v>9267975</c:v>
                </c:pt>
                <c:pt idx="1255">
                  <c:v>12341956</c:v>
                </c:pt>
                <c:pt idx="1256">
                  <c:v>4234869</c:v>
                </c:pt>
                <c:pt idx="1257">
                  <c:v>16384392</c:v>
                </c:pt>
                <c:pt idx="1258">
                  <c:v>11511468</c:v>
                </c:pt>
                <c:pt idx="1259">
                  <c:v>10244326</c:v>
                </c:pt>
                <c:pt idx="1260">
                  <c:v>6386428</c:v>
                </c:pt>
                <c:pt idx="1261">
                  <c:v>8315310</c:v>
                </c:pt>
                <c:pt idx="1262">
                  <c:v>9655652</c:v>
                </c:pt>
                <c:pt idx="1263">
                  <c:v>10162027</c:v>
                </c:pt>
                <c:pt idx="1264">
                  <c:v>9289788</c:v>
                </c:pt>
                <c:pt idx="1265">
                  <c:v>6843290</c:v>
                </c:pt>
                <c:pt idx="1266">
                  <c:v>7482281</c:v>
                </c:pt>
                <c:pt idx="1267">
                  <c:v>4765064</c:v>
                </c:pt>
                <c:pt idx="1268">
                  <c:v>5882596</c:v>
                </c:pt>
                <c:pt idx="1269">
                  <c:v>4065052</c:v>
                </c:pt>
                <c:pt idx="1270">
                  <c:v>6671197</c:v>
                </c:pt>
                <c:pt idx="1271">
                  <c:v>15701107</c:v>
                </c:pt>
                <c:pt idx="1272">
                  <c:v>10464996</c:v>
                </c:pt>
                <c:pt idx="1273">
                  <c:v>16713321</c:v>
                </c:pt>
                <c:pt idx="1274">
                  <c:v>9337294</c:v>
                </c:pt>
                <c:pt idx="1275">
                  <c:v>5547376</c:v>
                </c:pt>
                <c:pt idx="1276">
                  <c:v>6435540</c:v>
                </c:pt>
                <c:pt idx="1277">
                  <c:v>4933276</c:v>
                </c:pt>
                <c:pt idx="1278">
                  <c:v>7271246</c:v>
                </c:pt>
                <c:pt idx="1279">
                  <c:v>9378377</c:v>
                </c:pt>
                <c:pt idx="1280">
                  <c:v>8803887</c:v>
                </c:pt>
                <c:pt idx="1281">
                  <c:v>10527222</c:v>
                </c:pt>
                <c:pt idx="1282">
                  <c:v>10154935</c:v>
                </c:pt>
                <c:pt idx="1283">
                  <c:v>10553718</c:v>
                </c:pt>
                <c:pt idx="1284">
                  <c:v>24130298</c:v>
                </c:pt>
                <c:pt idx="1285">
                  <c:v>16084635</c:v>
                </c:pt>
                <c:pt idx="1286">
                  <c:v>16521022</c:v>
                </c:pt>
                <c:pt idx="1287">
                  <c:v>11955751</c:v>
                </c:pt>
                <c:pt idx="1288">
                  <c:v>12530642</c:v>
                </c:pt>
                <c:pt idx="1289">
                  <c:v>7278071</c:v>
                </c:pt>
                <c:pt idx="1290">
                  <c:v>11634851</c:v>
                </c:pt>
                <c:pt idx="1291">
                  <c:v>9781309</c:v>
                </c:pt>
                <c:pt idx="1292">
                  <c:v>13286458</c:v>
                </c:pt>
                <c:pt idx="1293">
                  <c:v>7593351</c:v>
                </c:pt>
                <c:pt idx="1294">
                  <c:v>3953713</c:v>
                </c:pt>
                <c:pt idx="1295">
                  <c:v>5634359</c:v>
                </c:pt>
                <c:pt idx="1296">
                  <c:v>6232803</c:v>
                </c:pt>
                <c:pt idx="1297">
                  <c:v>5480065</c:v>
                </c:pt>
                <c:pt idx="1298">
                  <c:v>7773339</c:v>
                </c:pt>
                <c:pt idx="1299">
                  <c:v>9922757</c:v>
                </c:pt>
                <c:pt idx="1300">
                  <c:v>6664372</c:v>
                </c:pt>
                <c:pt idx="1301">
                  <c:v>4704176</c:v>
                </c:pt>
                <c:pt idx="1302">
                  <c:v>12773258</c:v>
                </c:pt>
                <c:pt idx="1303">
                  <c:v>5796817</c:v>
                </c:pt>
                <c:pt idx="1304">
                  <c:v>4821135</c:v>
                </c:pt>
                <c:pt idx="1305">
                  <c:v>3328372</c:v>
                </c:pt>
                <c:pt idx="1306">
                  <c:v>754477</c:v>
                </c:pt>
                <c:pt idx="1307">
                  <c:v>1617617</c:v>
                </c:pt>
                <c:pt idx="1308">
                  <c:v>3161097</c:v>
                </c:pt>
                <c:pt idx="1309">
                  <c:v>4800661</c:v>
                </c:pt>
                <c:pt idx="1310">
                  <c:v>3080270</c:v>
                </c:pt>
                <c:pt idx="1311">
                  <c:v>6774506</c:v>
                </c:pt>
                <c:pt idx="1312">
                  <c:v>5766574</c:v>
                </c:pt>
                <c:pt idx="1313">
                  <c:v>7918400</c:v>
                </c:pt>
                <c:pt idx="1314">
                  <c:v>7438789</c:v>
                </c:pt>
                <c:pt idx="1315">
                  <c:v>5619907</c:v>
                </c:pt>
                <c:pt idx="1316">
                  <c:v>5988180</c:v>
                </c:pt>
                <c:pt idx="1317">
                  <c:v>12429073</c:v>
                </c:pt>
                <c:pt idx="1318">
                  <c:v>8989496</c:v>
                </c:pt>
                <c:pt idx="1319">
                  <c:v>6153849</c:v>
                </c:pt>
                <c:pt idx="1320">
                  <c:v>8745140</c:v>
                </c:pt>
                <c:pt idx="1321">
                  <c:v>7566587</c:v>
                </c:pt>
                <c:pt idx="1322">
                  <c:v>8409386</c:v>
                </c:pt>
                <c:pt idx="1323">
                  <c:v>4390904</c:v>
                </c:pt>
                <c:pt idx="1324">
                  <c:v>4535697</c:v>
                </c:pt>
                <c:pt idx="1325">
                  <c:v>8294301</c:v>
                </c:pt>
                <c:pt idx="1326">
                  <c:v>3681256</c:v>
                </c:pt>
                <c:pt idx="1327">
                  <c:v>7480809</c:v>
                </c:pt>
                <c:pt idx="1328">
                  <c:v>15055425</c:v>
                </c:pt>
                <c:pt idx="1329">
                  <c:v>10043061</c:v>
                </c:pt>
                <c:pt idx="1330">
                  <c:v>5942681</c:v>
                </c:pt>
                <c:pt idx="1331">
                  <c:v>7499677</c:v>
                </c:pt>
                <c:pt idx="1332">
                  <c:v>4204492</c:v>
                </c:pt>
                <c:pt idx="1333">
                  <c:v>3803969</c:v>
                </c:pt>
                <c:pt idx="1334">
                  <c:v>8189787</c:v>
                </c:pt>
                <c:pt idx="1335">
                  <c:v>6627304</c:v>
                </c:pt>
                <c:pt idx="1336">
                  <c:v>4853252</c:v>
                </c:pt>
                <c:pt idx="1337">
                  <c:v>5088775</c:v>
                </c:pt>
                <c:pt idx="1338">
                  <c:v>8853267</c:v>
                </c:pt>
                <c:pt idx="1339">
                  <c:v>4328008</c:v>
                </c:pt>
                <c:pt idx="1340">
                  <c:v>5423861</c:v>
                </c:pt>
                <c:pt idx="1341">
                  <c:v>8277305</c:v>
                </c:pt>
                <c:pt idx="1342">
                  <c:v>8318923</c:v>
                </c:pt>
                <c:pt idx="1343">
                  <c:v>3594674</c:v>
                </c:pt>
                <c:pt idx="1344">
                  <c:v>10634679</c:v>
                </c:pt>
                <c:pt idx="1345">
                  <c:v>5122498</c:v>
                </c:pt>
                <c:pt idx="1346">
                  <c:v>5506963</c:v>
                </c:pt>
                <c:pt idx="1347">
                  <c:v>5296196</c:v>
                </c:pt>
                <c:pt idx="1348">
                  <c:v>2519564</c:v>
                </c:pt>
                <c:pt idx="1349">
                  <c:v>5437109</c:v>
                </c:pt>
                <c:pt idx="1350">
                  <c:v>2967995</c:v>
                </c:pt>
                <c:pt idx="1351">
                  <c:v>6173253</c:v>
                </c:pt>
                <c:pt idx="1352">
                  <c:v>4899420</c:v>
                </c:pt>
                <c:pt idx="1353">
                  <c:v>6532827</c:v>
                </c:pt>
                <c:pt idx="1354">
                  <c:v>6312693</c:v>
                </c:pt>
                <c:pt idx="1355">
                  <c:v>5760819</c:v>
                </c:pt>
                <c:pt idx="1356">
                  <c:v>3669881</c:v>
                </c:pt>
                <c:pt idx="1357">
                  <c:v>3405185</c:v>
                </c:pt>
                <c:pt idx="1358">
                  <c:v>5703946</c:v>
                </c:pt>
                <c:pt idx="1359">
                  <c:v>10761942</c:v>
                </c:pt>
                <c:pt idx="1360">
                  <c:v>6179944</c:v>
                </c:pt>
                <c:pt idx="1361">
                  <c:v>8454751</c:v>
                </c:pt>
                <c:pt idx="1362">
                  <c:v>11964717</c:v>
                </c:pt>
                <c:pt idx="1363">
                  <c:v>6167231</c:v>
                </c:pt>
                <c:pt idx="1364">
                  <c:v>8216953</c:v>
                </c:pt>
                <c:pt idx="1365">
                  <c:v>8681843</c:v>
                </c:pt>
                <c:pt idx="1366">
                  <c:v>5893569</c:v>
                </c:pt>
                <c:pt idx="1367">
                  <c:v>7968181</c:v>
                </c:pt>
                <c:pt idx="1368">
                  <c:v>16098285</c:v>
                </c:pt>
                <c:pt idx="1369">
                  <c:v>6359396</c:v>
                </c:pt>
                <c:pt idx="1370">
                  <c:v>8037098</c:v>
                </c:pt>
                <c:pt idx="1371">
                  <c:v>13036616</c:v>
                </c:pt>
                <c:pt idx="1372">
                  <c:v>6138460</c:v>
                </c:pt>
                <c:pt idx="1373">
                  <c:v>10754315</c:v>
                </c:pt>
                <c:pt idx="1374">
                  <c:v>6561197</c:v>
                </c:pt>
                <c:pt idx="1375">
                  <c:v>4622412</c:v>
                </c:pt>
                <c:pt idx="1376">
                  <c:v>11147478</c:v>
                </c:pt>
                <c:pt idx="1377">
                  <c:v>6419883</c:v>
                </c:pt>
                <c:pt idx="1378">
                  <c:v>4277424</c:v>
                </c:pt>
                <c:pt idx="1379">
                  <c:v>5368860</c:v>
                </c:pt>
                <c:pt idx="1380">
                  <c:v>2922898</c:v>
                </c:pt>
                <c:pt idx="1381">
                  <c:v>3989176</c:v>
                </c:pt>
                <c:pt idx="1382">
                  <c:v>7717938</c:v>
                </c:pt>
                <c:pt idx="1383">
                  <c:v>11480422</c:v>
                </c:pt>
                <c:pt idx="1384">
                  <c:v>8085809</c:v>
                </c:pt>
                <c:pt idx="1385">
                  <c:v>5418775</c:v>
                </c:pt>
                <c:pt idx="1386">
                  <c:v>14139694</c:v>
                </c:pt>
                <c:pt idx="1387">
                  <c:v>6224506</c:v>
                </c:pt>
                <c:pt idx="1388">
                  <c:v>8249739</c:v>
                </c:pt>
                <c:pt idx="1389">
                  <c:v>8574252</c:v>
                </c:pt>
                <c:pt idx="1390">
                  <c:v>9172294</c:v>
                </c:pt>
                <c:pt idx="1391">
                  <c:v>26193134</c:v>
                </c:pt>
                <c:pt idx="1392">
                  <c:v>23862792</c:v>
                </c:pt>
                <c:pt idx="1393">
                  <c:v>10441042</c:v>
                </c:pt>
                <c:pt idx="1394">
                  <c:v>11817515</c:v>
                </c:pt>
                <c:pt idx="1395">
                  <c:v>6334907</c:v>
                </c:pt>
                <c:pt idx="1396">
                  <c:v>11487247</c:v>
                </c:pt>
                <c:pt idx="1397">
                  <c:v>7076137</c:v>
                </c:pt>
                <c:pt idx="1398">
                  <c:v>7952524</c:v>
                </c:pt>
                <c:pt idx="1399">
                  <c:v>11476809</c:v>
                </c:pt>
                <c:pt idx="1400">
                  <c:v>8373254</c:v>
                </c:pt>
                <c:pt idx="1401">
                  <c:v>9598377</c:v>
                </c:pt>
                <c:pt idx="1402">
                  <c:v>13936555</c:v>
                </c:pt>
                <c:pt idx="1403">
                  <c:v>10181832</c:v>
                </c:pt>
                <c:pt idx="1404">
                  <c:v>6259701</c:v>
                </c:pt>
                <c:pt idx="1405">
                  <c:v>7477195</c:v>
                </c:pt>
                <c:pt idx="1406">
                  <c:v>7852561</c:v>
                </c:pt>
                <c:pt idx="1407">
                  <c:v>7242475</c:v>
                </c:pt>
                <c:pt idx="1408">
                  <c:v>7810140</c:v>
                </c:pt>
                <c:pt idx="1409">
                  <c:v>5463337</c:v>
                </c:pt>
                <c:pt idx="1410">
                  <c:v>9041953</c:v>
                </c:pt>
                <c:pt idx="1411">
                  <c:v>12564498</c:v>
                </c:pt>
                <c:pt idx="1412">
                  <c:v>10365434</c:v>
                </c:pt>
                <c:pt idx="1413">
                  <c:v>19148713</c:v>
                </c:pt>
                <c:pt idx="1414">
                  <c:v>14051774</c:v>
                </c:pt>
                <c:pt idx="1415">
                  <c:v>17480110</c:v>
                </c:pt>
                <c:pt idx="1416">
                  <c:v>13585278</c:v>
                </c:pt>
                <c:pt idx="1417">
                  <c:v>12547503</c:v>
                </c:pt>
                <c:pt idx="1418">
                  <c:v>17860159</c:v>
                </c:pt>
                <c:pt idx="1419">
                  <c:v>11761444</c:v>
                </c:pt>
                <c:pt idx="1420">
                  <c:v>6271878</c:v>
                </c:pt>
                <c:pt idx="1421">
                  <c:v>12232357</c:v>
                </c:pt>
                <c:pt idx="1422">
                  <c:v>8607440</c:v>
                </c:pt>
                <c:pt idx="1423">
                  <c:v>6208447</c:v>
                </c:pt>
                <c:pt idx="1424">
                  <c:v>6366623</c:v>
                </c:pt>
                <c:pt idx="1425">
                  <c:v>8663510</c:v>
                </c:pt>
                <c:pt idx="1426">
                  <c:v>9066844</c:v>
                </c:pt>
                <c:pt idx="1427">
                  <c:v>6816793</c:v>
                </c:pt>
                <c:pt idx="1428">
                  <c:v>5172413</c:v>
                </c:pt>
                <c:pt idx="1429">
                  <c:v>7463278</c:v>
                </c:pt>
                <c:pt idx="1430">
                  <c:v>6363679</c:v>
                </c:pt>
                <c:pt idx="1431">
                  <c:v>6365285</c:v>
                </c:pt>
                <c:pt idx="1432">
                  <c:v>7810943</c:v>
                </c:pt>
                <c:pt idx="1433">
                  <c:v>5124907</c:v>
                </c:pt>
                <c:pt idx="1434">
                  <c:v>5367121</c:v>
                </c:pt>
                <c:pt idx="1435">
                  <c:v>6211124</c:v>
                </c:pt>
                <c:pt idx="1436">
                  <c:v>11385009</c:v>
                </c:pt>
                <c:pt idx="1437">
                  <c:v>5881124</c:v>
                </c:pt>
                <c:pt idx="1438">
                  <c:v>18337932</c:v>
                </c:pt>
                <c:pt idx="1439">
                  <c:v>25415897</c:v>
                </c:pt>
                <c:pt idx="1440">
                  <c:v>39266149</c:v>
                </c:pt>
                <c:pt idx="1441">
                  <c:v>24926215</c:v>
                </c:pt>
                <c:pt idx="1442">
                  <c:v>7818808</c:v>
                </c:pt>
                <c:pt idx="1443">
                  <c:v>13606030</c:v>
                </c:pt>
                <c:pt idx="1444">
                  <c:v>11370492</c:v>
                </c:pt>
                <c:pt idx="1445">
                  <c:v>9288846</c:v>
                </c:pt>
                <c:pt idx="1446">
                  <c:v>8975608</c:v>
                </c:pt>
                <c:pt idx="1447">
                  <c:v>8649112</c:v>
                </c:pt>
                <c:pt idx="1448">
                  <c:v>12761972</c:v>
                </c:pt>
                <c:pt idx="1449">
                  <c:v>8593230</c:v>
                </c:pt>
                <c:pt idx="1450">
                  <c:v>7295051</c:v>
                </c:pt>
                <c:pt idx="1451">
                  <c:v>17728307</c:v>
                </c:pt>
                <c:pt idx="1452">
                  <c:v>7486612</c:v>
                </c:pt>
                <c:pt idx="1453">
                  <c:v>9321682</c:v>
                </c:pt>
                <c:pt idx="1454">
                  <c:v>8486050</c:v>
                </c:pt>
                <c:pt idx="1455">
                  <c:v>9137679</c:v>
                </c:pt>
                <c:pt idx="1456">
                  <c:v>15780482</c:v>
                </c:pt>
                <c:pt idx="1457">
                  <c:v>7183411</c:v>
                </c:pt>
                <c:pt idx="1458">
                  <c:v>7798487</c:v>
                </c:pt>
                <c:pt idx="1459">
                  <c:v>9790300</c:v>
                </c:pt>
                <c:pt idx="1460">
                  <c:v>8345663</c:v>
                </c:pt>
                <c:pt idx="1461">
                  <c:v>8988619</c:v>
                </c:pt>
                <c:pt idx="1462">
                  <c:v>12824917</c:v>
                </c:pt>
                <c:pt idx="1463">
                  <c:v>6352611</c:v>
                </c:pt>
                <c:pt idx="1464">
                  <c:v>6619632</c:v>
                </c:pt>
                <c:pt idx="1465">
                  <c:v>8333892</c:v>
                </c:pt>
                <c:pt idx="1466">
                  <c:v>8762983</c:v>
                </c:pt>
                <c:pt idx="1467">
                  <c:v>5087764</c:v>
                </c:pt>
                <c:pt idx="1468">
                  <c:v>10127948</c:v>
                </c:pt>
                <c:pt idx="1469">
                  <c:v>11548794</c:v>
                </c:pt>
                <c:pt idx="1470">
                  <c:v>7049219</c:v>
                </c:pt>
                <c:pt idx="1471">
                  <c:v>11941209</c:v>
                </c:pt>
                <c:pt idx="1472">
                  <c:v>17250520</c:v>
                </c:pt>
                <c:pt idx="1473">
                  <c:v>6080634</c:v>
                </c:pt>
                <c:pt idx="1474">
                  <c:v>10082474</c:v>
                </c:pt>
                <c:pt idx="1475">
                  <c:v>10115309</c:v>
                </c:pt>
                <c:pt idx="1476">
                  <c:v>6703269</c:v>
                </c:pt>
                <c:pt idx="1477">
                  <c:v>4077051</c:v>
                </c:pt>
                <c:pt idx="1478">
                  <c:v>6775384</c:v>
                </c:pt>
                <c:pt idx="1479">
                  <c:v>5746456</c:v>
                </c:pt>
                <c:pt idx="1480">
                  <c:v>7172879</c:v>
                </c:pt>
                <c:pt idx="1481">
                  <c:v>8757903</c:v>
                </c:pt>
                <c:pt idx="1482">
                  <c:v>6580725</c:v>
                </c:pt>
                <c:pt idx="1483">
                  <c:v>9345100</c:v>
                </c:pt>
                <c:pt idx="1484">
                  <c:v>11042880</c:v>
                </c:pt>
                <c:pt idx="1485">
                  <c:v>8915265</c:v>
                </c:pt>
                <c:pt idx="1486">
                  <c:v>6267363</c:v>
                </c:pt>
                <c:pt idx="1487">
                  <c:v>21677114</c:v>
                </c:pt>
                <c:pt idx="1488">
                  <c:v>18842978</c:v>
                </c:pt>
                <c:pt idx="1489">
                  <c:v>6478501</c:v>
                </c:pt>
                <c:pt idx="1490">
                  <c:v>8324475</c:v>
                </c:pt>
                <c:pt idx="1491">
                  <c:v>6770675</c:v>
                </c:pt>
                <c:pt idx="1492">
                  <c:v>5682520</c:v>
                </c:pt>
                <c:pt idx="1493">
                  <c:v>4681967</c:v>
                </c:pt>
                <c:pt idx="1494">
                  <c:v>6491388</c:v>
                </c:pt>
                <c:pt idx="1495">
                  <c:v>5599006</c:v>
                </c:pt>
                <c:pt idx="1496">
                  <c:v>5563445</c:v>
                </c:pt>
                <c:pt idx="1497">
                  <c:v>6533764</c:v>
                </c:pt>
                <c:pt idx="1498">
                  <c:v>9584489</c:v>
                </c:pt>
                <c:pt idx="1499">
                  <c:v>6996682</c:v>
                </c:pt>
                <c:pt idx="1500">
                  <c:v>7972949</c:v>
                </c:pt>
                <c:pt idx="1501">
                  <c:v>11973921</c:v>
                </c:pt>
                <c:pt idx="1502">
                  <c:v>4891495</c:v>
                </c:pt>
                <c:pt idx="1503">
                  <c:v>6220278</c:v>
                </c:pt>
                <c:pt idx="1504">
                  <c:v>8941286</c:v>
                </c:pt>
                <c:pt idx="1505">
                  <c:v>9095055</c:v>
                </c:pt>
                <c:pt idx="1506">
                  <c:v>8193876</c:v>
                </c:pt>
                <c:pt idx="1507">
                  <c:v>6217924</c:v>
                </c:pt>
                <c:pt idx="1508">
                  <c:v>6003068</c:v>
                </c:pt>
                <c:pt idx="1509">
                  <c:v>8396960</c:v>
                </c:pt>
                <c:pt idx="1510">
                  <c:v>8647749</c:v>
                </c:pt>
                <c:pt idx="1511">
                  <c:v>7882001</c:v>
                </c:pt>
                <c:pt idx="1512">
                  <c:v>8919478</c:v>
                </c:pt>
                <c:pt idx="1513">
                  <c:v>10945985</c:v>
                </c:pt>
                <c:pt idx="1514">
                  <c:v>8332529</c:v>
                </c:pt>
                <c:pt idx="1515">
                  <c:v>8298950</c:v>
                </c:pt>
                <c:pt idx="1516">
                  <c:v>7851520</c:v>
                </c:pt>
                <c:pt idx="1517">
                  <c:v>10153349</c:v>
                </c:pt>
                <c:pt idx="1518">
                  <c:v>17848497</c:v>
                </c:pt>
                <c:pt idx="1519">
                  <c:v>14081587</c:v>
                </c:pt>
                <c:pt idx="1520">
                  <c:v>10996043</c:v>
                </c:pt>
                <c:pt idx="1521">
                  <c:v>8360903</c:v>
                </c:pt>
                <c:pt idx="1522">
                  <c:v>10820590</c:v>
                </c:pt>
                <c:pt idx="1523">
                  <c:v>9054166</c:v>
                </c:pt>
                <c:pt idx="1524">
                  <c:v>8465110</c:v>
                </c:pt>
                <c:pt idx="1525">
                  <c:v>9490939</c:v>
                </c:pt>
                <c:pt idx="1526">
                  <c:v>6241962</c:v>
                </c:pt>
                <c:pt idx="1527">
                  <c:v>22944811</c:v>
                </c:pt>
                <c:pt idx="1528">
                  <c:v>33142023</c:v>
                </c:pt>
                <c:pt idx="1529">
                  <c:v>18950530</c:v>
                </c:pt>
                <c:pt idx="1530">
                  <c:v>9327877</c:v>
                </c:pt>
                <c:pt idx="1531">
                  <c:v>7894392</c:v>
                </c:pt>
                <c:pt idx="1532">
                  <c:v>13086734</c:v>
                </c:pt>
                <c:pt idx="1533">
                  <c:v>6933489</c:v>
                </c:pt>
                <c:pt idx="1534">
                  <c:v>7660702</c:v>
                </c:pt>
                <c:pt idx="1535">
                  <c:v>7548690</c:v>
                </c:pt>
                <c:pt idx="1536">
                  <c:v>4992603</c:v>
                </c:pt>
                <c:pt idx="1537">
                  <c:v>7166559</c:v>
                </c:pt>
                <c:pt idx="1538">
                  <c:v>10683796</c:v>
                </c:pt>
                <c:pt idx="1539">
                  <c:v>8826919</c:v>
                </c:pt>
                <c:pt idx="1540">
                  <c:v>2243964</c:v>
                </c:pt>
                <c:pt idx="1541">
                  <c:v>9545954</c:v>
                </c:pt>
                <c:pt idx="1542">
                  <c:v>13989399</c:v>
                </c:pt>
                <c:pt idx="1543">
                  <c:v>8877721</c:v>
                </c:pt>
                <c:pt idx="1544">
                  <c:v>7697007</c:v>
                </c:pt>
                <c:pt idx="1545">
                  <c:v>4911568</c:v>
                </c:pt>
                <c:pt idx="1546">
                  <c:v>7338295</c:v>
                </c:pt>
                <c:pt idx="1547">
                  <c:v>17812192</c:v>
                </c:pt>
                <c:pt idx="1548">
                  <c:v>19013723</c:v>
                </c:pt>
                <c:pt idx="1549">
                  <c:v>14730738</c:v>
                </c:pt>
                <c:pt idx="1550">
                  <c:v>8072075</c:v>
                </c:pt>
                <c:pt idx="1551">
                  <c:v>9213263</c:v>
                </c:pt>
                <c:pt idx="1552">
                  <c:v>14622690</c:v>
                </c:pt>
                <c:pt idx="1553">
                  <c:v>16801479</c:v>
                </c:pt>
                <c:pt idx="1554">
                  <c:v>11842331</c:v>
                </c:pt>
                <c:pt idx="1555">
                  <c:v>13948758</c:v>
                </c:pt>
                <c:pt idx="1556">
                  <c:v>8682443</c:v>
                </c:pt>
                <c:pt idx="1557">
                  <c:v>5199405</c:v>
                </c:pt>
                <c:pt idx="1558">
                  <c:v>2566247</c:v>
                </c:pt>
                <c:pt idx="1559">
                  <c:v>1123469</c:v>
                </c:pt>
                <c:pt idx="1560">
                  <c:v>5302991</c:v>
                </c:pt>
                <c:pt idx="1561">
                  <c:v>6053994</c:v>
                </c:pt>
                <c:pt idx="1562">
                  <c:v>4991860</c:v>
                </c:pt>
                <c:pt idx="1563">
                  <c:v>10085323</c:v>
                </c:pt>
                <c:pt idx="1564">
                  <c:v>8401173</c:v>
                </c:pt>
                <c:pt idx="1565">
                  <c:v>7615352</c:v>
                </c:pt>
                <c:pt idx="1566">
                  <c:v>10438088</c:v>
                </c:pt>
                <c:pt idx="1567">
                  <c:v>10189530</c:v>
                </c:pt>
                <c:pt idx="1568">
                  <c:v>10287045</c:v>
                </c:pt>
                <c:pt idx="1569">
                  <c:v>7368776</c:v>
                </c:pt>
                <c:pt idx="1570">
                  <c:v>14175880</c:v>
                </c:pt>
                <c:pt idx="1571">
                  <c:v>7003497</c:v>
                </c:pt>
                <c:pt idx="1572">
                  <c:v>7373237</c:v>
                </c:pt>
                <c:pt idx="1573">
                  <c:v>12189768</c:v>
                </c:pt>
                <c:pt idx="1574">
                  <c:v>11065803</c:v>
                </c:pt>
                <c:pt idx="1575">
                  <c:v>8123373</c:v>
                </c:pt>
                <c:pt idx="1576">
                  <c:v>7740003</c:v>
                </c:pt>
                <c:pt idx="1577">
                  <c:v>5412525</c:v>
                </c:pt>
                <c:pt idx="1578">
                  <c:v>6734866</c:v>
                </c:pt>
                <c:pt idx="1579">
                  <c:v>7357749</c:v>
                </c:pt>
                <c:pt idx="1580">
                  <c:v>9500356</c:v>
                </c:pt>
                <c:pt idx="1581">
                  <c:v>16148239</c:v>
                </c:pt>
                <c:pt idx="1582">
                  <c:v>9213015</c:v>
                </c:pt>
                <c:pt idx="1583">
                  <c:v>5696026</c:v>
                </c:pt>
                <c:pt idx="1584">
                  <c:v>6550615</c:v>
                </c:pt>
                <c:pt idx="1585">
                  <c:v>8244430</c:v>
                </c:pt>
                <c:pt idx="1586">
                  <c:v>5122210</c:v>
                </c:pt>
                <c:pt idx="1587">
                  <c:v>7061981</c:v>
                </c:pt>
                <c:pt idx="1588">
                  <c:v>4830284</c:v>
                </c:pt>
                <c:pt idx="1589">
                  <c:v>3198299</c:v>
                </c:pt>
                <c:pt idx="1590">
                  <c:v>5220469</c:v>
                </c:pt>
                <c:pt idx="1591">
                  <c:v>3237826</c:v>
                </c:pt>
                <c:pt idx="1592">
                  <c:v>6562139</c:v>
                </c:pt>
                <c:pt idx="1593">
                  <c:v>4597586</c:v>
                </c:pt>
                <c:pt idx="1594">
                  <c:v>6457933</c:v>
                </c:pt>
                <c:pt idx="1595">
                  <c:v>6404157</c:v>
                </c:pt>
                <c:pt idx="1596">
                  <c:v>5979650</c:v>
                </c:pt>
                <c:pt idx="1597">
                  <c:v>11395025</c:v>
                </c:pt>
                <c:pt idx="1598">
                  <c:v>5851158</c:v>
                </c:pt>
                <c:pt idx="1599">
                  <c:v>5107341</c:v>
                </c:pt>
                <c:pt idx="1600">
                  <c:v>5210928</c:v>
                </c:pt>
                <c:pt idx="1601">
                  <c:v>5929467</c:v>
                </c:pt>
                <c:pt idx="1602">
                  <c:v>8818122</c:v>
                </c:pt>
                <c:pt idx="1603">
                  <c:v>12933336</c:v>
                </c:pt>
                <c:pt idx="1604">
                  <c:v>8043824</c:v>
                </c:pt>
                <c:pt idx="1605">
                  <c:v>6349390</c:v>
                </c:pt>
                <c:pt idx="1606">
                  <c:v>7724143</c:v>
                </c:pt>
                <c:pt idx="1607">
                  <c:v>8883173</c:v>
                </c:pt>
                <c:pt idx="1608">
                  <c:v>8472668</c:v>
                </c:pt>
                <c:pt idx="1609">
                  <c:v>7770360</c:v>
                </c:pt>
                <c:pt idx="1610">
                  <c:v>17031328</c:v>
                </c:pt>
                <c:pt idx="1611">
                  <c:v>8875863</c:v>
                </c:pt>
                <c:pt idx="1612">
                  <c:v>10049019</c:v>
                </c:pt>
                <c:pt idx="1613">
                  <c:v>4202817</c:v>
                </c:pt>
                <c:pt idx="1614">
                  <c:v>9110172</c:v>
                </c:pt>
                <c:pt idx="1615">
                  <c:v>7052441</c:v>
                </c:pt>
                <c:pt idx="1616">
                  <c:v>9878398</c:v>
                </c:pt>
                <c:pt idx="1617">
                  <c:v>19851957</c:v>
                </c:pt>
                <c:pt idx="1618">
                  <c:v>21177767</c:v>
                </c:pt>
                <c:pt idx="1619">
                  <c:v>13472458</c:v>
                </c:pt>
                <c:pt idx="1620">
                  <c:v>14776336</c:v>
                </c:pt>
                <c:pt idx="1621">
                  <c:v>12936806</c:v>
                </c:pt>
                <c:pt idx="1622">
                  <c:v>11293917</c:v>
                </c:pt>
                <c:pt idx="1623">
                  <c:v>6203798</c:v>
                </c:pt>
                <c:pt idx="1624">
                  <c:v>4668585</c:v>
                </c:pt>
                <c:pt idx="1625">
                  <c:v>8456188</c:v>
                </c:pt>
                <c:pt idx="1626">
                  <c:v>8163147</c:v>
                </c:pt>
                <c:pt idx="1627">
                  <c:v>5702965</c:v>
                </c:pt>
                <c:pt idx="1628">
                  <c:v>5934176</c:v>
                </c:pt>
                <c:pt idx="1629">
                  <c:v>5401374</c:v>
                </c:pt>
                <c:pt idx="1630">
                  <c:v>3978668</c:v>
                </c:pt>
                <c:pt idx="1631">
                  <c:v>2955193</c:v>
                </c:pt>
                <c:pt idx="1632">
                  <c:v>5714240</c:v>
                </c:pt>
                <c:pt idx="1633">
                  <c:v>8080377</c:v>
                </c:pt>
                <c:pt idx="1634">
                  <c:v>6511461</c:v>
                </c:pt>
                <c:pt idx="1635">
                  <c:v>4995577</c:v>
                </c:pt>
                <c:pt idx="1636">
                  <c:v>5085905</c:v>
                </c:pt>
                <c:pt idx="1637">
                  <c:v>6717395</c:v>
                </c:pt>
                <c:pt idx="1638">
                  <c:v>7330117</c:v>
                </c:pt>
                <c:pt idx="1639">
                  <c:v>9601465</c:v>
                </c:pt>
                <c:pt idx="1640">
                  <c:v>10743024</c:v>
                </c:pt>
                <c:pt idx="1641">
                  <c:v>5898367</c:v>
                </c:pt>
                <c:pt idx="1642">
                  <c:v>5490711</c:v>
                </c:pt>
                <c:pt idx="1643">
                  <c:v>10570421</c:v>
                </c:pt>
                <c:pt idx="1644">
                  <c:v>10805102</c:v>
                </c:pt>
                <c:pt idx="1645">
                  <c:v>12065117</c:v>
                </c:pt>
                <c:pt idx="1646">
                  <c:v>8593230</c:v>
                </c:pt>
                <c:pt idx="1647">
                  <c:v>6642183</c:v>
                </c:pt>
                <c:pt idx="1648">
                  <c:v>11484362</c:v>
                </c:pt>
                <c:pt idx="1649">
                  <c:v>15055623</c:v>
                </c:pt>
                <c:pt idx="1650">
                  <c:v>10973368</c:v>
                </c:pt>
                <c:pt idx="1651">
                  <c:v>11057501</c:v>
                </c:pt>
                <c:pt idx="1652">
                  <c:v>10452709</c:v>
                </c:pt>
                <c:pt idx="1653">
                  <c:v>10892085</c:v>
                </c:pt>
                <c:pt idx="1654">
                  <c:v>6698685</c:v>
                </c:pt>
                <c:pt idx="1655">
                  <c:v>6826186</c:v>
                </c:pt>
                <c:pt idx="1656">
                  <c:v>10994928</c:v>
                </c:pt>
                <c:pt idx="1657">
                  <c:v>8551473</c:v>
                </c:pt>
                <c:pt idx="1658">
                  <c:v>12926150</c:v>
                </c:pt>
                <c:pt idx="1659">
                  <c:v>5249215</c:v>
                </c:pt>
                <c:pt idx="1660">
                  <c:v>6039125</c:v>
                </c:pt>
                <c:pt idx="1661">
                  <c:v>6817140</c:v>
                </c:pt>
                <c:pt idx="1662">
                  <c:v>10111096</c:v>
                </c:pt>
                <c:pt idx="1663">
                  <c:v>9015135</c:v>
                </c:pt>
                <c:pt idx="1664">
                  <c:v>9024180</c:v>
                </c:pt>
                <c:pt idx="1665">
                  <c:v>5143027</c:v>
                </c:pt>
                <c:pt idx="1666">
                  <c:v>7302610</c:v>
                </c:pt>
                <c:pt idx="1667">
                  <c:v>5533087</c:v>
                </c:pt>
                <c:pt idx="1668">
                  <c:v>9522660</c:v>
                </c:pt>
                <c:pt idx="1669">
                  <c:v>9446209</c:v>
                </c:pt>
                <c:pt idx="1670">
                  <c:v>9788441</c:v>
                </c:pt>
                <c:pt idx="1671">
                  <c:v>6960873</c:v>
                </c:pt>
                <c:pt idx="1672">
                  <c:v>15014362</c:v>
                </c:pt>
                <c:pt idx="1673">
                  <c:v>12397189</c:v>
                </c:pt>
                <c:pt idx="1674">
                  <c:v>14728466</c:v>
                </c:pt>
                <c:pt idx="1675">
                  <c:v>11874030</c:v>
                </c:pt>
                <c:pt idx="1676">
                  <c:v>10834729</c:v>
                </c:pt>
                <c:pt idx="1677">
                  <c:v>12722252</c:v>
                </c:pt>
                <c:pt idx="1678">
                  <c:v>6952839</c:v>
                </c:pt>
                <c:pt idx="1679">
                  <c:v>6291238</c:v>
                </c:pt>
                <c:pt idx="1680">
                  <c:v>8751236</c:v>
                </c:pt>
                <c:pt idx="1681">
                  <c:v>9398815</c:v>
                </c:pt>
                <c:pt idx="1682">
                  <c:v>9003616</c:v>
                </c:pt>
                <c:pt idx="1683">
                  <c:v>6405255</c:v>
                </c:pt>
                <c:pt idx="1684">
                  <c:v>4332413</c:v>
                </c:pt>
                <c:pt idx="1685">
                  <c:v>7845516</c:v>
                </c:pt>
                <c:pt idx="1686">
                  <c:v>6469817</c:v>
                </c:pt>
                <c:pt idx="1687">
                  <c:v>9648478</c:v>
                </c:pt>
                <c:pt idx="1688">
                  <c:v>3699507</c:v>
                </c:pt>
                <c:pt idx="1689">
                  <c:v>8804603</c:v>
                </c:pt>
                <c:pt idx="1690">
                  <c:v>8493965</c:v>
                </c:pt>
                <c:pt idx="1691">
                  <c:v>3438106</c:v>
                </c:pt>
                <c:pt idx="1692">
                  <c:v>4621422</c:v>
                </c:pt>
                <c:pt idx="1693">
                  <c:v>6125919</c:v>
                </c:pt>
                <c:pt idx="1694">
                  <c:v>2898021</c:v>
                </c:pt>
                <c:pt idx="1695">
                  <c:v>14233923</c:v>
                </c:pt>
                <c:pt idx="1696">
                  <c:v>10831251</c:v>
                </c:pt>
                <c:pt idx="1697">
                  <c:v>7277389</c:v>
                </c:pt>
                <c:pt idx="1698">
                  <c:v>8238541</c:v>
                </c:pt>
                <c:pt idx="1699">
                  <c:v>7692914</c:v>
                </c:pt>
                <c:pt idx="1700">
                  <c:v>9727931</c:v>
                </c:pt>
                <c:pt idx="1701">
                  <c:v>9583807</c:v>
                </c:pt>
                <c:pt idx="1702">
                  <c:v>17502689</c:v>
                </c:pt>
                <c:pt idx="1703">
                  <c:v>8584504</c:v>
                </c:pt>
                <c:pt idx="1704">
                  <c:v>10499309</c:v>
                </c:pt>
                <c:pt idx="1705">
                  <c:v>8708194</c:v>
                </c:pt>
                <c:pt idx="1706">
                  <c:v>10918095</c:v>
                </c:pt>
                <c:pt idx="1707">
                  <c:v>6318302</c:v>
                </c:pt>
                <c:pt idx="1708">
                  <c:v>5329651</c:v>
                </c:pt>
                <c:pt idx="1709">
                  <c:v>8941771</c:v>
                </c:pt>
                <c:pt idx="1710">
                  <c:v>5209548</c:v>
                </c:pt>
                <c:pt idx="1711">
                  <c:v>9191977</c:v>
                </c:pt>
                <c:pt idx="1712">
                  <c:v>9039484</c:v>
                </c:pt>
                <c:pt idx="1713">
                  <c:v>5182049</c:v>
                </c:pt>
                <c:pt idx="1714">
                  <c:v>5402039</c:v>
                </c:pt>
                <c:pt idx="1715">
                  <c:v>9320341</c:v>
                </c:pt>
                <c:pt idx="1716">
                  <c:v>7786279</c:v>
                </c:pt>
                <c:pt idx="1717">
                  <c:v>5808325</c:v>
                </c:pt>
                <c:pt idx="1718">
                  <c:v>3626358</c:v>
                </c:pt>
                <c:pt idx="1719">
                  <c:v>3274744</c:v>
                </c:pt>
                <c:pt idx="1720">
                  <c:v>8857318</c:v>
                </c:pt>
                <c:pt idx="1721">
                  <c:v>8865361</c:v>
                </c:pt>
                <c:pt idx="1722">
                  <c:v>4889997</c:v>
                </c:pt>
                <c:pt idx="1723">
                  <c:v>4477189</c:v>
                </c:pt>
                <c:pt idx="1724">
                  <c:v>6911645</c:v>
                </c:pt>
                <c:pt idx="1725">
                  <c:v>6580790</c:v>
                </c:pt>
                <c:pt idx="1726">
                  <c:v>5536055</c:v>
                </c:pt>
                <c:pt idx="1727">
                  <c:v>4048404</c:v>
                </c:pt>
                <c:pt idx="1728">
                  <c:v>5559097</c:v>
                </c:pt>
                <c:pt idx="1729">
                  <c:v>5318564</c:v>
                </c:pt>
                <c:pt idx="1730">
                  <c:v>5420625</c:v>
                </c:pt>
                <c:pt idx="1731">
                  <c:v>5899408</c:v>
                </c:pt>
                <c:pt idx="1732">
                  <c:v>11455679</c:v>
                </c:pt>
                <c:pt idx="1733">
                  <c:v>5013143</c:v>
                </c:pt>
                <c:pt idx="1734">
                  <c:v>2830416</c:v>
                </c:pt>
                <c:pt idx="1735">
                  <c:v>7204023</c:v>
                </c:pt>
                <c:pt idx="1736">
                  <c:v>12598127</c:v>
                </c:pt>
                <c:pt idx="1737">
                  <c:v>13004305</c:v>
                </c:pt>
                <c:pt idx="1738">
                  <c:v>7448251</c:v>
                </c:pt>
                <c:pt idx="1739">
                  <c:v>4493058</c:v>
                </c:pt>
                <c:pt idx="1740">
                  <c:v>3033559</c:v>
                </c:pt>
                <c:pt idx="1741">
                  <c:v>2785309</c:v>
                </c:pt>
                <c:pt idx="1742">
                  <c:v>5866583</c:v>
                </c:pt>
                <c:pt idx="1743">
                  <c:v>4382846</c:v>
                </c:pt>
                <c:pt idx="1744">
                  <c:v>5697134</c:v>
                </c:pt>
                <c:pt idx="1745">
                  <c:v>4801305</c:v>
                </c:pt>
                <c:pt idx="1746">
                  <c:v>7919751</c:v>
                </c:pt>
                <c:pt idx="1747">
                  <c:v>4921517</c:v>
                </c:pt>
                <c:pt idx="1748">
                  <c:v>4219701</c:v>
                </c:pt>
                <c:pt idx="1749">
                  <c:v>4756199</c:v>
                </c:pt>
                <c:pt idx="1750">
                  <c:v>3785699</c:v>
                </c:pt>
                <c:pt idx="1751">
                  <c:v>10986026</c:v>
                </c:pt>
                <c:pt idx="1752">
                  <c:v>5934950</c:v>
                </c:pt>
                <c:pt idx="1753">
                  <c:v>4750873</c:v>
                </c:pt>
                <c:pt idx="1754">
                  <c:v>7392819</c:v>
                </c:pt>
                <c:pt idx="1755">
                  <c:v>8621785</c:v>
                </c:pt>
                <c:pt idx="1756">
                  <c:v>12959742</c:v>
                </c:pt>
                <c:pt idx="1757">
                  <c:v>4159595</c:v>
                </c:pt>
                <c:pt idx="1758">
                  <c:v>10344968</c:v>
                </c:pt>
                <c:pt idx="1759">
                  <c:v>7746064</c:v>
                </c:pt>
                <c:pt idx="1760">
                  <c:v>5798217</c:v>
                </c:pt>
                <c:pt idx="1761">
                  <c:v>10406378</c:v>
                </c:pt>
                <c:pt idx="1762">
                  <c:v>6630571</c:v>
                </c:pt>
                <c:pt idx="1763">
                  <c:v>10526264</c:v>
                </c:pt>
                <c:pt idx="1764">
                  <c:v>6508185</c:v>
                </c:pt>
                <c:pt idx="1765">
                  <c:v>7398905</c:v>
                </c:pt>
                <c:pt idx="1766">
                  <c:v>7056747</c:v>
                </c:pt>
                <c:pt idx="1767">
                  <c:v>4913365</c:v>
                </c:pt>
                <c:pt idx="1768">
                  <c:v>7384123</c:v>
                </c:pt>
                <c:pt idx="1769">
                  <c:v>12773880</c:v>
                </c:pt>
                <c:pt idx="1770">
                  <c:v>6868929</c:v>
                </c:pt>
                <c:pt idx="1771">
                  <c:v>8098004</c:v>
                </c:pt>
                <c:pt idx="1772">
                  <c:v>4533382</c:v>
                </c:pt>
                <c:pt idx="1773">
                  <c:v>11993807</c:v>
                </c:pt>
                <c:pt idx="1774">
                  <c:v>17349435</c:v>
                </c:pt>
                <c:pt idx="1775">
                  <c:v>8343645</c:v>
                </c:pt>
                <c:pt idx="1776">
                  <c:v>8001704</c:v>
                </c:pt>
                <c:pt idx="1777">
                  <c:v>6469600</c:v>
                </c:pt>
                <c:pt idx="1778">
                  <c:v>4140248</c:v>
                </c:pt>
                <c:pt idx="1779">
                  <c:v>5276066</c:v>
                </c:pt>
                <c:pt idx="1780">
                  <c:v>3816350</c:v>
                </c:pt>
                <c:pt idx="1781">
                  <c:v>4540013</c:v>
                </c:pt>
                <c:pt idx="1782">
                  <c:v>3783199</c:v>
                </c:pt>
                <c:pt idx="1783">
                  <c:v>8369405</c:v>
                </c:pt>
                <c:pt idx="1784">
                  <c:v>20307128</c:v>
                </c:pt>
                <c:pt idx="1785">
                  <c:v>7128048</c:v>
                </c:pt>
                <c:pt idx="1786">
                  <c:v>8440272</c:v>
                </c:pt>
                <c:pt idx="1787">
                  <c:v>7778454</c:v>
                </c:pt>
                <c:pt idx="1788">
                  <c:v>5806695</c:v>
                </c:pt>
                <c:pt idx="1789">
                  <c:v>4088185</c:v>
                </c:pt>
                <c:pt idx="1790">
                  <c:v>3203116</c:v>
                </c:pt>
                <c:pt idx="1791">
                  <c:v>4848586</c:v>
                </c:pt>
                <c:pt idx="1792">
                  <c:v>7324887</c:v>
                </c:pt>
                <c:pt idx="1793">
                  <c:v>8095504</c:v>
                </c:pt>
                <c:pt idx="1794">
                  <c:v>7002728</c:v>
                </c:pt>
                <c:pt idx="1795">
                  <c:v>7269672</c:v>
                </c:pt>
                <c:pt idx="1796">
                  <c:v>3000517</c:v>
                </c:pt>
                <c:pt idx="1797">
                  <c:v>4569577</c:v>
                </c:pt>
                <c:pt idx="1798">
                  <c:v>5964840</c:v>
                </c:pt>
                <c:pt idx="1799">
                  <c:v>7768345</c:v>
                </c:pt>
                <c:pt idx="1800">
                  <c:v>4689354</c:v>
                </c:pt>
                <c:pt idx="1801">
                  <c:v>4830760</c:v>
                </c:pt>
                <c:pt idx="1802">
                  <c:v>6483186</c:v>
                </c:pt>
                <c:pt idx="1803">
                  <c:v>6541770</c:v>
                </c:pt>
                <c:pt idx="1804">
                  <c:v>4757829</c:v>
                </c:pt>
                <c:pt idx="1805">
                  <c:v>5024447</c:v>
                </c:pt>
                <c:pt idx="1806">
                  <c:v>7465859</c:v>
                </c:pt>
                <c:pt idx="1807">
                  <c:v>4928039</c:v>
                </c:pt>
                <c:pt idx="1808">
                  <c:v>4624031</c:v>
                </c:pt>
                <c:pt idx="1809">
                  <c:v>2838894</c:v>
                </c:pt>
                <c:pt idx="1810">
                  <c:v>2146099</c:v>
                </c:pt>
                <c:pt idx="1811">
                  <c:v>2190662</c:v>
                </c:pt>
                <c:pt idx="1812">
                  <c:v>4238722</c:v>
                </c:pt>
                <c:pt idx="1813">
                  <c:v>3413324</c:v>
                </c:pt>
                <c:pt idx="1814">
                  <c:v>1991867</c:v>
                </c:pt>
                <c:pt idx="1815">
                  <c:v>4851846</c:v>
                </c:pt>
                <c:pt idx="1816">
                  <c:v>8654718</c:v>
                </c:pt>
                <c:pt idx="1817">
                  <c:v>11110477</c:v>
                </c:pt>
                <c:pt idx="1818">
                  <c:v>8670044</c:v>
                </c:pt>
                <c:pt idx="1819">
                  <c:v>5708438</c:v>
                </c:pt>
                <c:pt idx="1820">
                  <c:v>4604358</c:v>
                </c:pt>
                <c:pt idx="1821">
                  <c:v>6002773</c:v>
                </c:pt>
                <c:pt idx="1822">
                  <c:v>3547449</c:v>
                </c:pt>
                <c:pt idx="1823">
                  <c:v>3996124</c:v>
                </c:pt>
                <c:pt idx="1824">
                  <c:v>6406233</c:v>
                </c:pt>
                <c:pt idx="1825">
                  <c:v>6485142</c:v>
                </c:pt>
                <c:pt idx="1826">
                  <c:v>3832001</c:v>
                </c:pt>
                <c:pt idx="1827">
                  <c:v>13829594</c:v>
                </c:pt>
                <c:pt idx="1828">
                  <c:v>8200500</c:v>
                </c:pt>
                <c:pt idx="1829">
                  <c:v>7218370</c:v>
                </c:pt>
                <c:pt idx="1830">
                  <c:v>6307542</c:v>
                </c:pt>
                <c:pt idx="1831">
                  <c:v>10905052</c:v>
                </c:pt>
                <c:pt idx="1832">
                  <c:v>10708104</c:v>
                </c:pt>
                <c:pt idx="1833">
                  <c:v>7687153</c:v>
                </c:pt>
                <c:pt idx="1834">
                  <c:v>14972912</c:v>
                </c:pt>
                <c:pt idx="1835">
                  <c:v>10825055</c:v>
                </c:pt>
                <c:pt idx="1836">
                  <c:v>8868622</c:v>
                </c:pt>
                <c:pt idx="1837">
                  <c:v>7404231</c:v>
                </c:pt>
                <c:pt idx="1838">
                  <c:v>6489164</c:v>
                </c:pt>
                <c:pt idx="1839">
                  <c:v>3901563</c:v>
                </c:pt>
                <c:pt idx="1840">
                  <c:v>4455451</c:v>
                </c:pt>
                <c:pt idx="1841">
                  <c:v>3231702</c:v>
                </c:pt>
                <c:pt idx="1842">
                  <c:v>2659445</c:v>
                </c:pt>
                <c:pt idx="1843">
                  <c:v>5832128</c:v>
                </c:pt>
                <c:pt idx="1844">
                  <c:v>4680658</c:v>
                </c:pt>
                <c:pt idx="1845">
                  <c:v>8457336</c:v>
                </c:pt>
                <c:pt idx="1846">
                  <c:v>5891799</c:v>
                </c:pt>
                <c:pt idx="1847">
                  <c:v>13506021</c:v>
                </c:pt>
                <c:pt idx="1848">
                  <c:v>4164377</c:v>
                </c:pt>
                <c:pt idx="1849">
                  <c:v>7784105</c:v>
                </c:pt>
                <c:pt idx="1850">
                  <c:v>5743002</c:v>
                </c:pt>
                <c:pt idx="1851">
                  <c:v>5238459</c:v>
                </c:pt>
                <c:pt idx="1852">
                  <c:v>6708176</c:v>
                </c:pt>
                <c:pt idx="1853">
                  <c:v>12404984</c:v>
                </c:pt>
                <c:pt idx="1854">
                  <c:v>5558445</c:v>
                </c:pt>
                <c:pt idx="1855">
                  <c:v>8643415</c:v>
                </c:pt>
                <c:pt idx="1856">
                  <c:v>10632999</c:v>
                </c:pt>
                <c:pt idx="1857">
                  <c:v>10612782</c:v>
                </c:pt>
                <c:pt idx="1858">
                  <c:v>9533374</c:v>
                </c:pt>
                <c:pt idx="1859">
                  <c:v>7629330</c:v>
                </c:pt>
                <c:pt idx="1860">
                  <c:v>10415617</c:v>
                </c:pt>
                <c:pt idx="1861">
                  <c:v>6815453</c:v>
                </c:pt>
                <c:pt idx="1862">
                  <c:v>7996161</c:v>
                </c:pt>
                <c:pt idx="1863">
                  <c:v>6251348</c:v>
                </c:pt>
                <c:pt idx="1864">
                  <c:v>5787456</c:v>
                </c:pt>
                <c:pt idx="1865">
                  <c:v>3703420</c:v>
                </c:pt>
                <c:pt idx="1866">
                  <c:v>4159378</c:v>
                </c:pt>
                <c:pt idx="1867">
                  <c:v>4794458</c:v>
                </c:pt>
                <c:pt idx="1868">
                  <c:v>3291265</c:v>
                </c:pt>
                <c:pt idx="1869">
                  <c:v>7630743</c:v>
                </c:pt>
                <c:pt idx="1870">
                  <c:v>5639854</c:v>
                </c:pt>
                <c:pt idx="1871">
                  <c:v>4130249</c:v>
                </c:pt>
                <c:pt idx="1872">
                  <c:v>3132250</c:v>
                </c:pt>
                <c:pt idx="1873">
                  <c:v>5182701</c:v>
                </c:pt>
                <c:pt idx="1874">
                  <c:v>6253088</c:v>
                </c:pt>
                <c:pt idx="1875">
                  <c:v>9939117</c:v>
                </c:pt>
                <c:pt idx="1876">
                  <c:v>5600726</c:v>
                </c:pt>
                <c:pt idx="1877">
                  <c:v>4512296</c:v>
                </c:pt>
                <c:pt idx="1878">
                  <c:v>3774938</c:v>
                </c:pt>
                <c:pt idx="1879">
                  <c:v>4287198</c:v>
                </c:pt>
                <c:pt idx="1880">
                  <c:v>5967666</c:v>
                </c:pt>
                <c:pt idx="1881">
                  <c:v>6044293</c:v>
                </c:pt>
                <c:pt idx="1882">
                  <c:v>3072144</c:v>
                </c:pt>
                <c:pt idx="1883">
                  <c:v>2567167</c:v>
                </c:pt>
                <c:pt idx="1884">
                  <c:v>4794784</c:v>
                </c:pt>
                <c:pt idx="1885">
                  <c:v>6769369</c:v>
                </c:pt>
                <c:pt idx="1886">
                  <c:v>4807609</c:v>
                </c:pt>
                <c:pt idx="1887">
                  <c:v>8817863</c:v>
                </c:pt>
                <c:pt idx="1888">
                  <c:v>3810915</c:v>
                </c:pt>
                <c:pt idx="1889">
                  <c:v>7220870</c:v>
                </c:pt>
                <c:pt idx="1890">
                  <c:v>8861231</c:v>
                </c:pt>
                <c:pt idx="1891">
                  <c:v>6861756</c:v>
                </c:pt>
                <c:pt idx="1892">
                  <c:v>4181333</c:v>
                </c:pt>
                <c:pt idx="1893">
                  <c:v>15873197</c:v>
                </c:pt>
                <c:pt idx="1894">
                  <c:v>7473033</c:v>
                </c:pt>
                <c:pt idx="1895">
                  <c:v>4673050</c:v>
                </c:pt>
                <c:pt idx="1896">
                  <c:v>6172874</c:v>
                </c:pt>
                <c:pt idx="1897">
                  <c:v>3920041</c:v>
                </c:pt>
                <c:pt idx="1898">
                  <c:v>4239809</c:v>
                </c:pt>
                <c:pt idx="1899">
                  <c:v>8059310</c:v>
                </c:pt>
                <c:pt idx="1900">
                  <c:v>7946707</c:v>
                </c:pt>
                <c:pt idx="1901">
                  <c:v>5254328</c:v>
                </c:pt>
                <c:pt idx="1902">
                  <c:v>4367846</c:v>
                </c:pt>
                <c:pt idx="1903">
                  <c:v>9069482</c:v>
                </c:pt>
                <c:pt idx="1904">
                  <c:v>6120267</c:v>
                </c:pt>
                <c:pt idx="1905">
                  <c:v>6970881</c:v>
                </c:pt>
                <c:pt idx="1906">
                  <c:v>9936291</c:v>
                </c:pt>
                <c:pt idx="1907">
                  <c:v>3798850</c:v>
                </c:pt>
                <c:pt idx="1908">
                  <c:v>5842889</c:v>
                </c:pt>
                <c:pt idx="1909">
                  <c:v>7370320</c:v>
                </c:pt>
                <c:pt idx="1910">
                  <c:v>6912514</c:v>
                </c:pt>
                <c:pt idx="1911">
                  <c:v>6429927</c:v>
                </c:pt>
                <c:pt idx="1912">
                  <c:v>6368517</c:v>
                </c:pt>
                <c:pt idx="1913">
                  <c:v>3354305</c:v>
                </c:pt>
                <c:pt idx="1914">
                  <c:v>2564776</c:v>
                </c:pt>
                <c:pt idx="1915">
                  <c:v>6865451</c:v>
                </c:pt>
                <c:pt idx="1916">
                  <c:v>4582293</c:v>
                </c:pt>
                <c:pt idx="1917">
                  <c:v>6448731</c:v>
                </c:pt>
                <c:pt idx="1918">
                  <c:v>6642092</c:v>
                </c:pt>
                <c:pt idx="1919">
                  <c:v>8161045</c:v>
                </c:pt>
                <c:pt idx="1920">
                  <c:v>7876601</c:v>
                </c:pt>
                <c:pt idx="1921">
                  <c:v>6758717</c:v>
                </c:pt>
                <c:pt idx="1922">
                  <c:v>5403995</c:v>
                </c:pt>
                <c:pt idx="1923">
                  <c:v>4594141</c:v>
                </c:pt>
                <c:pt idx="1924">
                  <c:v>9513919</c:v>
                </c:pt>
                <c:pt idx="1925">
                  <c:v>4920104</c:v>
                </c:pt>
                <c:pt idx="1926">
                  <c:v>5232269</c:v>
                </c:pt>
                <c:pt idx="1927">
                  <c:v>5858638</c:v>
                </c:pt>
                <c:pt idx="1928">
                  <c:v>6761082</c:v>
                </c:pt>
                <c:pt idx="1929">
                  <c:v>7603694</c:v>
                </c:pt>
                <c:pt idx="1930">
                  <c:v>6083887</c:v>
                </c:pt>
                <c:pt idx="1931">
                  <c:v>6243818</c:v>
                </c:pt>
                <c:pt idx="1932">
                  <c:v>4040294</c:v>
                </c:pt>
                <c:pt idx="1933">
                  <c:v>6579206</c:v>
                </c:pt>
                <c:pt idx="1934">
                  <c:v>8674143</c:v>
                </c:pt>
                <c:pt idx="1935">
                  <c:v>10768148</c:v>
                </c:pt>
                <c:pt idx="1936">
                  <c:v>10720945</c:v>
                </c:pt>
                <c:pt idx="1937">
                  <c:v>9391916</c:v>
                </c:pt>
                <c:pt idx="1938">
                  <c:v>5696016</c:v>
                </c:pt>
                <c:pt idx="1939">
                  <c:v>7681227</c:v>
                </c:pt>
                <c:pt idx="1940">
                  <c:v>4474022</c:v>
                </c:pt>
                <c:pt idx="1941">
                  <c:v>12847454</c:v>
                </c:pt>
                <c:pt idx="1942">
                  <c:v>6531693</c:v>
                </c:pt>
                <c:pt idx="1943">
                  <c:v>7414779</c:v>
                </c:pt>
                <c:pt idx="1944">
                  <c:v>7606696</c:v>
                </c:pt>
                <c:pt idx="1945">
                  <c:v>7865380</c:v>
                </c:pt>
                <c:pt idx="1946">
                  <c:v>7041711</c:v>
                </c:pt>
                <c:pt idx="1947">
                  <c:v>6588833</c:v>
                </c:pt>
                <c:pt idx="1948">
                  <c:v>5762577</c:v>
                </c:pt>
                <c:pt idx="1949">
                  <c:v>5874476</c:v>
                </c:pt>
                <c:pt idx="1950">
                  <c:v>3489180</c:v>
                </c:pt>
                <c:pt idx="1951">
                  <c:v>6792758</c:v>
                </c:pt>
                <c:pt idx="1952">
                  <c:v>11185313</c:v>
                </c:pt>
                <c:pt idx="1953">
                  <c:v>6549498</c:v>
                </c:pt>
                <c:pt idx="1954">
                  <c:v>7901507</c:v>
                </c:pt>
                <c:pt idx="1955">
                  <c:v>6845240</c:v>
                </c:pt>
                <c:pt idx="1956">
                  <c:v>21855122</c:v>
                </c:pt>
                <c:pt idx="1957">
                  <c:v>16221836</c:v>
                </c:pt>
                <c:pt idx="1958">
                  <c:v>11429298</c:v>
                </c:pt>
                <c:pt idx="1959">
                  <c:v>8418254</c:v>
                </c:pt>
                <c:pt idx="1960">
                  <c:v>6068567</c:v>
                </c:pt>
                <c:pt idx="1961">
                  <c:v>12339816</c:v>
                </c:pt>
                <c:pt idx="1962">
                  <c:v>5430604</c:v>
                </c:pt>
                <c:pt idx="1963">
                  <c:v>8482640</c:v>
                </c:pt>
                <c:pt idx="1964">
                  <c:v>29986743</c:v>
                </c:pt>
                <c:pt idx="1965">
                  <c:v>7549452</c:v>
                </c:pt>
                <c:pt idx="1966">
                  <c:v>8217124</c:v>
                </c:pt>
                <c:pt idx="1967">
                  <c:v>10801376</c:v>
                </c:pt>
                <c:pt idx="1968">
                  <c:v>7786605</c:v>
                </c:pt>
                <c:pt idx="1969">
                  <c:v>6325802</c:v>
                </c:pt>
                <c:pt idx="1970">
                  <c:v>5895800</c:v>
                </c:pt>
                <c:pt idx="1971">
                  <c:v>10677883</c:v>
                </c:pt>
                <c:pt idx="1972">
                  <c:v>7161168</c:v>
                </c:pt>
                <c:pt idx="1973">
                  <c:v>9864358</c:v>
                </c:pt>
                <c:pt idx="1974">
                  <c:v>10527683</c:v>
                </c:pt>
                <c:pt idx="1975">
                  <c:v>12679242</c:v>
                </c:pt>
                <c:pt idx="1976">
                  <c:v>7247810</c:v>
                </c:pt>
                <c:pt idx="1977">
                  <c:v>8784283</c:v>
                </c:pt>
                <c:pt idx="1978">
                  <c:v>7277622</c:v>
                </c:pt>
                <c:pt idx="1979">
                  <c:v>8376227</c:v>
                </c:pt>
                <c:pt idx="1980">
                  <c:v>7646964</c:v>
                </c:pt>
                <c:pt idx="1981">
                  <c:v>5760092</c:v>
                </c:pt>
                <c:pt idx="1982">
                  <c:v>13722155</c:v>
                </c:pt>
                <c:pt idx="1983">
                  <c:v>13132223</c:v>
                </c:pt>
                <c:pt idx="1984">
                  <c:v>4548449</c:v>
                </c:pt>
                <c:pt idx="1985">
                  <c:v>12251621</c:v>
                </c:pt>
                <c:pt idx="1986">
                  <c:v>14678013</c:v>
                </c:pt>
                <c:pt idx="1987">
                  <c:v>17119207</c:v>
                </c:pt>
                <c:pt idx="1988">
                  <c:v>16613640</c:v>
                </c:pt>
                <c:pt idx="1989">
                  <c:v>9554227</c:v>
                </c:pt>
                <c:pt idx="1990">
                  <c:v>12603262</c:v>
                </c:pt>
                <c:pt idx="1991">
                  <c:v>11489544</c:v>
                </c:pt>
                <c:pt idx="1992">
                  <c:v>11414703</c:v>
                </c:pt>
                <c:pt idx="1993">
                  <c:v>13658804</c:v>
                </c:pt>
                <c:pt idx="1994">
                  <c:v>9570272</c:v>
                </c:pt>
                <c:pt idx="1995">
                  <c:v>6112664</c:v>
                </c:pt>
                <c:pt idx="1996">
                  <c:v>9610126</c:v>
                </c:pt>
                <c:pt idx="1997">
                  <c:v>17636679</c:v>
                </c:pt>
                <c:pt idx="1998">
                  <c:v>6492564</c:v>
                </c:pt>
                <c:pt idx="1999">
                  <c:v>6994716</c:v>
                </c:pt>
                <c:pt idx="2000">
                  <c:v>9107664</c:v>
                </c:pt>
                <c:pt idx="2001">
                  <c:v>10973418</c:v>
                </c:pt>
                <c:pt idx="2002">
                  <c:v>14155159</c:v>
                </c:pt>
                <c:pt idx="2003">
                  <c:v>14248322</c:v>
                </c:pt>
                <c:pt idx="2004">
                  <c:v>11111404</c:v>
                </c:pt>
                <c:pt idx="2005">
                  <c:v>13794305</c:v>
                </c:pt>
                <c:pt idx="2006">
                  <c:v>12303689</c:v>
                </c:pt>
                <c:pt idx="2007">
                  <c:v>14277513</c:v>
                </c:pt>
                <c:pt idx="2008">
                  <c:v>16609396</c:v>
                </c:pt>
                <c:pt idx="2009">
                  <c:v>13977320</c:v>
                </c:pt>
                <c:pt idx="2010">
                  <c:v>10931598</c:v>
                </c:pt>
                <c:pt idx="2011">
                  <c:v>9609919</c:v>
                </c:pt>
                <c:pt idx="2012">
                  <c:v>10765560</c:v>
                </c:pt>
                <c:pt idx="2013">
                  <c:v>10607389</c:v>
                </c:pt>
                <c:pt idx="2014">
                  <c:v>6833543</c:v>
                </c:pt>
                <c:pt idx="2015">
                  <c:v>5274296</c:v>
                </c:pt>
                <c:pt idx="2016">
                  <c:v>16667261</c:v>
                </c:pt>
                <c:pt idx="2017">
                  <c:v>9036445</c:v>
                </c:pt>
                <c:pt idx="2018">
                  <c:v>7167482</c:v>
                </c:pt>
                <c:pt idx="2019">
                  <c:v>7251122</c:v>
                </c:pt>
                <c:pt idx="2020">
                  <c:v>6195683</c:v>
                </c:pt>
                <c:pt idx="2021">
                  <c:v>7862585</c:v>
                </c:pt>
                <c:pt idx="2022">
                  <c:v>13144231</c:v>
                </c:pt>
                <c:pt idx="2023">
                  <c:v>12298410</c:v>
                </c:pt>
                <c:pt idx="2024">
                  <c:v>8290309</c:v>
                </c:pt>
                <c:pt idx="2025">
                  <c:v>8836040</c:v>
                </c:pt>
                <c:pt idx="2026">
                  <c:v>13071771</c:v>
                </c:pt>
                <c:pt idx="2027">
                  <c:v>17353876</c:v>
                </c:pt>
                <c:pt idx="2028">
                  <c:v>7647792</c:v>
                </c:pt>
                <c:pt idx="2029">
                  <c:v>8808712</c:v>
                </c:pt>
                <c:pt idx="2030">
                  <c:v>7398321</c:v>
                </c:pt>
                <c:pt idx="2031">
                  <c:v>18770478</c:v>
                </c:pt>
                <c:pt idx="2032">
                  <c:v>11579809</c:v>
                </c:pt>
                <c:pt idx="2033">
                  <c:v>9271321</c:v>
                </c:pt>
                <c:pt idx="2034">
                  <c:v>6123533</c:v>
                </c:pt>
                <c:pt idx="2035">
                  <c:v>9634348</c:v>
                </c:pt>
                <c:pt idx="2036">
                  <c:v>9203312</c:v>
                </c:pt>
                <c:pt idx="2037">
                  <c:v>9154349</c:v>
                </c:pt>
                <c:pt idx="2038">
                  <c:v>6445051</c:v>
                </c:pt>
                <c:pt idx="2039">
                  <c:v>4618218</c:v>
                </c:pt>
                <c:pt idx="2040">
                  <c:v>16022362</c:v>
                </c:pt>
                <c:pt idx="2041">
                  <c:v>14969511</c:v>
                </c:pt>
                <c:pt idx="2042">
                  <c:v>4235006</c:v>
                </c:pt>
                <c:pt idx="2043">
                  <c:v>8389477</c:v>
                </c:pt>
                <c:pt idx="2044">
                  <c:v>10420959</c:v>
                </c:pt>
                <c:pt idx="2045">
                  <c:v>12606057</c:v>
                </c:pt>
                <c:pt idx="2046">
                  <c:v>10153372</c:v>
                </c:pt>
                <c:pt idx="2047">
                  <c:v>5891867</c:v>
                </c:pt>
                <c:pt idx="2048">
                  <c:v>10777361</c:v>
                </c:pt>
                <c:pt idx="2049">
                  <c:v>11216885</c:v>
                </c:pt>
                <c:pt idx="2050">
                  <c:v>7894779</c:v>
                </c:pt>
                <c:pt idx="2051">
                  <c:v>11881245</c:v>
                </c:pt>
                <c:pt idx="2052">
                  <c:v>9273184</c:v>
                </c:pt>
                <c:pt idx="2053">
                  <c:v>5353692</c:v>
                </c:pt>
                <c:pt idx="2054">
                  <c:v>8205220</c:v>
                </c:pt>
                <c:pt idx="2055">
                  <c:v>13520922</c:v>
                </c:pt>
                <c:pt idx="2056">
                  <c:v>6530140</c:v>
                </c:pt>
                <c:pt idx="2057">
                  <c:v>6723506</c:v>
                </c:pt>
                <c:pt idx="2058">
                  <c:v>9029613</c:v>
                </c:pt>
                <c:pt idx="2059">
                  <c:v>9298545</c:v>
                </c:pt>
                <c:pt idx="2060">
                  <c:v>8559241</c:v>
                </c:pt>
                <c:pt idx="2061">
                  <c:v>2533737</c:v>
                </c:pt>
                <c:pt idx="2062">
                  <c:v>5767545</c:v>
                </c:pt>
                <c:pt idx="2063">
                  <c:v>3473756</c:v>
                </c:pt>
                <c:pt idx="2064">
                  <c:v>4085116</c:v>
                </c:pt>
                <c:pt idx="2065">
                  <c:v>3140645</c:v>
                </c:pt>
                <c:pt idx="2066">
                  <c:v>3254719</c:v>
                </c:pt>
                <c:pt idx="2067">
                  <c:v>8110090</c:v>
                </c:pt>
                <c:pt idx="2068">
                  <c:v>4159957</c:v>
                </c:pt>
                <c:pt idx="2069">
                  <c:v>5631423</c:v>
                </c:pt>
                <c:pt idx="2070">
                  <c:v>13516368</c:v>
                </c:pt>
                <c:pt idx="2071">
                  <c:v>11633533</c:v>
                </c:pt>
                <c:pt idx="2072">
                  <c:v>11263260</c:v>
                </c:pt>
                <c:pt idx="2073">
                  <c:v>12073990</c:v>
                </c:pt>
                <c:pt idx="2074">
                  <c:v>9373904</c:v>
                </c:pt>
                <c:pt idx="2075">
                  <c:v>7864552</c:v>
                </c:pt>
                <c:pt idx="2076">
                  <c:v>10413816</c:v>
                </c:pt>
                <c:pt idx="2077">
                  <c:v>12198725</c:v>
                </c:pt>
                <c:pt idx="2078">
                  <c:v>11090804</c:v>
                </c:pt>
                <c:pt idx="2079">
                  <c:v>9733722</c:v>
                </c:pt>
                <c:pt idx="2080">
                  <c:v>9528866</c:v>
                </c:pt>
                <c:pt idx="2081">
                  <c:v>11078900</c:v>
                </c:pt>
                <c:pt idx="2082">
                  <c:v>13457985</c:v>
                </c:pt>
                <c:pt idx="2083">
                  <c:v>23527200</c:v>
                </c:pt>
                <c:pt idx="2084">
                  <c:v>14564043</c:v>
                </c:pt>
                <c:pt idx="2085">
                  <c:v>7760830</c:v>
                </c:pt>
                <c:pt idx="2086">
                  <c:v>11103019</c:v>
                </c:pt>
                <c:pt idx="2087">
                  <c:v>8685426</c:v>
                </c:pt>
                <c:pt idx="2088">
                  <c:v>13446081</c:v>
                </c:pt>
                <c:pt idx="2089">
                  <c:v>8476533</c:v>
                </c:pt>
                <c:pt idx="2090">
                  <c:v>7841158</c:v>
                </c:pt>
                <c:pt idx="2091">
                  <c:v>9449263</c:v>
                </c:pt>
                <c:pt idx="2092">
                  <c:v>7137670</c:v>
                </c:pt>
                <c:pt idx="2093">
                  <c:v>11174651</c:v>
                </c:pt>
                <c:pt idx="2094">
                  <c:v>14689503</c:v>
                </c:pt>
                <c:pt idx="2095">
                  <c:v>8673522</c:v>
                </c:pt>
                <c:pt idx="2096">
                  <c:v>15694737</c:v>
                </c:pt>
                <c:pt idx="2097">
                  <c:v>8653647</c:v>
                </c:pt>
                <c:pt idx="2098">
                  <c:v>6930433</c:v>
                </c:pt>
                <c:pt idx="2099">
                  <c:v>5024204</c:v>
                </c:pt>
                <c:pt idx="2100">
                  <c:v>11939213</c:v>
                </c:pt>
                <c:pt idx="2101">
                  <c:v>14884732</c:v>
                </c:pt>
                <c:pt idx="2102">
                  <c:v>11315328</c:v>
                </c:pt>
                <c:pt idx="2103">
                  <c:v>7028047</c:v>
                </c:pt>
                <c:pt idx="2104">
                  <c:v>6198996</c:v>
                </c:pt>
                <c:pt idx="2105">
                  <c:v>10232665</c:v>
                </c:pt>
                <c:pt idx="2106">
                  <c:v>9441189</c:v>
                </c:pt>
                <c:pt idx="2107">
                  <c:v>11993765</c:v>
                </c:pt>
                <c:pt idx="2108">
                  <c:v>9379184</c:v>
                </c:pt>
                <c:pt idx="2109">
                  <c:v>7871384</c:v>
                </c:pt>
                <c:pt idx="2110">
                  <c:v>12821471</c:v>
                </c:pt>
                <c:pt idx="2111">
                  <c:v>10961410</c:v>
                </c:pt>
                <c:pt idx="2112">
                  <c:v>11219059</c:v>
                </c:pt>
                <c:pt idx="2113">
                  <c:v>9888374</c:v>
                </c:pt>
                <c:pt idx="2114">
                  <c:v>8505828</c:v>
                </c:pt>
                <c:pt idx="2115">
                  <c:v>6493082</c:v>
                </c:pt>
                <c:pt idx="2116">
                  <c:v>8493820</c:v>
                </c:pt>
                <c:pt idx="2117">
                  <c:v>10034330</c:v>
                </c:pt>
                <c:pt idx="2118">
                  <c:v>9064602</c:v>
                </c:pt>
                <c:pt idx="2119">
                  <c:v>9261591</c:v>
                </c:pt>
                <c:pt idx="2120">
                  <c:v>6121463</c:v>
                </c:pt>
                <c:pt idx="2121">
                  <c:v>7390557</c:v>
                </c:pt>
                <c:pt idx="2122">
                  <c:v>5181443</c:v>
                </c:pt>
                <c:pt idx="2123">
                  <c:v>4345249</c:v>
                </c:pt>
                <c:pt idx="2124">
                  <c:v>5650263</c:v>
                </c:pt>
                <c:pt idx="2125">
                  <c:v>8174787</c:v>
                </c:pt>
                <c:pt idx="2126">
                  <c:v>8620005</c:v>
                </c:pt>
                <c:pt idx="2127">
                  <c:v>8562864</c:v>
                </c:pt>
                <c:pt idx="2128">
                  <c:v>6663364</c:v>
                </c:pt>
                <c:pt idx="2129">
                  <c:v>8495787</c:v>
                </c:pt>
                <c:pt idx="2130">
                  <c:v>6918943</c:v>
                </c:pt>
                <c:pt idx="2131">
                  <c:v>5892384</c:v>
                </c:pt>
                <c:pt idx="2132">
                  <c:v>7662698</c:v>
                </c:pt>
                <c:pt idx="2133">
                  <c:v>8137211</c:v>
                </c:pt>
                <c:pt idx="2134">
                  <c:v>8222403</c:v>
                </c:pt>
                <c:pt idx="2135">
                  <c:v>8791011</c:v>
                </c:pt>
                <c:pt idx="2136">
                  <c:v>6073536</c:v>
                </c:pt>
                <c:pt idx="2137">
                  <c:v>5548197</c:v>
                </c:pt>
                <c:pt idx="2138">
                  <c:v>8641743</c:v>
                </c:pt>
                <c:pt idx="2139">
                  <c:v>6574341</c:v>
                </c:pt>
                <c:pt idx="2140">
                  <c:v>7236837</c:v>
                </c:pt>
                <c:pt idx="2141">
                  <c:v>8326747</c:v>
                </c:pt>
                <c:pt idx="2142">
                  <c:v>9598118</c:v>
                </c:pt>
                <c:pt idx="2143">
                  <c:v>11281582</c:v>
                </c:pt>
                <c:pt idx="2144">
                  <c:v>12735450</c:v>
                </c:pt>
                <c:pt idx="2145">
                  <c:v>16496771</c:v>
                </c:pt>
                <c:pt idx="2146">
                  <c:v>17839154</c:v>
                </c:pt>
                <c:pt idx="2147">
                  <c:v>10329141</c:v>
                </c:pt>
                <c:pt idx="2148">
                  <c:v>7403807</c:v>
                </c:pt>
                <c:pt idx="2149">
                  <c:v>5403276</c:v>
                </c:pt>
                <c:pt idx="2150">
                  <c:v>7876042</c:v>
                </c:pt>
                <c:pt idx="2151">
                  <c:v>10442386</c:v>
                </c:pt>
                <c:pt idx="2152">
                  <c:v>13744929</c:v>
                </c:pt>
                <c:pt idx="2153">
                  <c:v>9517376</c:v>
                </c:pt>
                <c:pt idx="2154">
                  <c:v>14001646</c:v>
                </c:pt>
                <c:pt idx="2155">
                  <c:v>9411894</c:v>
                </c:pt>
                <c:pt idx="2156">
                  <c:v>12718888</c:v>
                </c:pt>
                <c:pt idx="2157">
                  <c:v>14489305</c:v>
                </c:pt>
                <c:pt idx="2158">
                  <c:v>14268922</c:v>
                </c:pt>
                <c:pt idx="2159">
                  <c:v>10866591</c:v>
                </c:pt>
                <c:pt idx="2160">
                  <c:v>10393424</c:v>
                </c:pt>
                <c:pt idx="2161">
                  <c:v>8555825</c:v>
                </c:pt>
                <c:pt idx="2162">
                  <c:v>9277739</c:v>
                </c:pt>
                <c:pt idx="2163">
                  <c:v>13004486</c:v>
                </c:pt>
                <c:pt idx="2164">
                  <c:v>9333326</c:v>
                </c:pt>
                <c:pt idx="2165">
                  <c:v>11626598</c:v>
                </c:pt>
                <c:pt idx="2166">
                  <c:v>8362459</c:v>
                </c:pt>
                <c:pt idx="2167">
                  <c:v>7796957</c:v>
                </c:pt>
                <c:pt idx="2168">
                  <c:v>8867302</c:v>
                </c:pt>
                <c:pt idx="2169">
                  <c:v>8621143</c:v>
                </c:pt>
                <c:pt idx="2170">
                  <c:v>6816670</c:v>
                </c:pt>
                <c:pt idx="2171">
                  <c:v>7646446</c:v>
                </c:pt>
                <c:pt idx="2172">
                  <c:v>8219402</c:v>
                </c:pt>
                <c:pt idx="2173">
                  <c:v>9671613</c:v>
                </c:pt>
                <c:pt idx="2174">
                  <c:v>7395319</c:v>
                </c:pt>
                <c:pt idx="2175">
                  <c:v>17503351</c:v>
                </c:pt>
                <c:pt idx="2176">
                  <c:v>13432417</c:v>
                </c:pt>
                <c:pt idx="2177">
                  <c:v>10423857</c:v>
                </c:pt>
                <c:pt idx="2178">
                  <c:v>8022620</c:v>
                </c:pt>
                <c:pt idx="2179">
                  <c:v>9503298</c:v>
                </c:pt>
                <c:pt idx="2180">
                  <c:v>16352161</c:v>
                </c:pt>
                <c:pt idx="2181">
                  <c:v>6680858</c:v>
                </c:pt>
                <c:pt idx="2182">
                  <c:v>6464305</c:v>
                </c:pt>
                <c:pt idx="2183">
                  <c:v>6917314</c:v>
                </c:pt>
                <c:pt idx="2184">
                  <c:v>8159695</c:v>
                </c:pt>
                <c:pt idx="2185">
                  <c:v>5960956</c:v>
                </c:pt>
                <c:pt idx="2186">
                  <c:v>6636819</c:v>
                </c:pt>
                <c:pt idx="2187">
                  <c:v>4930932</c:v>
                </c:pt>
                <c:pt idx="2188">
                  <c:v>6432603</c:v>
                </c:pt>
                <c:pt idx="2189">
                  <c:v>6221050</c:v>
                </c:pt>
                <c:pt idx="2190">
                  <c:v>14031006</c:v>
                </c:pt>
                <c:pt idx="2191">
                  <c:v>10107486</c:v>
                </c:pt>
                <c:pt idx="2192">
                  <c:v>3021231</c:v>
                </c:pt>
                <c:pt idx="2193">
                  <c:v>8626116</c:v>
                </c:pt>
                <c:pt idx="2194">
                  <c:v>8720787</c:v>
                </c:pt>
                <c:pt idx="2195">
                  <c:v>8200498</c:v>
                </c:pt>
                <c:pt idx="2196">
                  <c:v>6662547</c:v>
                </c:pt>
                <c:pt idx="2197">
                  <c:v>5653929</c:v>
                </c:pt>
                <c:pt idx="2198">
                  <c:v>7836487</c:v>
                </c:pt>
                <c:pt idx="2199">
                  <c:v>7814679</c:v>
                </c:pt>
                <c:pt idx="2200">
                  <c:v>8178087</c:v>
                </c:pt>
                <c:pt idx="2201">
                  <c:v>7534183</c:v>
                </c:pt>
                <c:pt idx="2202">
                  <c:v>8209141</c:v>
                </c:pt>
                <c:pt idx="2203">
                  <c:v>13070226</c:v>
                </c:pt>
                <c:pt idx="2204">
                  <c:v>9726088</c:v>
                </c:pt>
                <c:pt idx="2205">
                  <c:v>21058167</c:v>
                </c:pt>
                <c:pt idx="2206">
                  <c:v>12091657</c:v>
                </c:pt>
                <c:pt idx="2207">
                  <c:v>6043869</c:v>
                </c:pt>
                <c:pt idx="2208">
                  <c:v>7207558</c:v>
                </c:pt>
                <c:pt idx="2209">
                  <c:v>11620915</c:v>
                </c:pt>
                <c:pt idx="2210">
                  <c:v>13363786</c:v>
                </c:pt>
                <c:pt idx="2211">
                  <c:v>7251979</c:v>
                </c:pt>
                <c:pt idx="2212">
                  <c:v>10012111</c:v>
                </c:pt>
                <c:pt idx="2213">
                  <c:v>6365670</c:v>
                </c:pt>
                <c:pt idx="2214">
                  <c:v>7004347</c:v>
                </c:pt>
                <c:pt idx="2215">
                  <c:v>5528806</c:v>
                </c:pt>
                <c:pt idx="2216">
                  <c:v>6863245</c:v>
                </c:pt>
                <c:pt idx="2217">
                  <c:v>11064648</c:v>
                </c:pt>
                <c:pt idx="2218">
                  <c:v>10744656</c:v>
                </c:pt>
                <c:pt idx="2219">
                  <c:v>16353661</c:v>
                </c:pt>
                <c:pt idx="2220">
                  <c:v>7338208</c:v>
                </c:pt>
                <c:pt idx="2221">
                  <c:v>10440844</c:v>
                </c:pt>
                <c:pt idx="2222">
                  <c:v>12447226</c:v>
                </c:pt>
                <c:pt idx="2223">
                  <c:v>17967189</c:v>
                </c:pt>
                <c:pt idx="2224">
                  <c:v>13342179</c:v>
                </c:pt>
                <c:pt idx="2225">
                  <c:v>7259718</c:v>
                </c:pt>
                <c:pt idx="2226">
                  <c:v>7301626</c:v>
                </c:pt>
                <c:pt idx="2227">
                  <c:v>5998041</c:v>
                </c:pt>
                <c:pt idx="2228">
                  <c:v>7068567</c:v>
                </c:pt>
                <c:pt idx="2229">
                  <c:v>6915304</c:v>
                </c:pt>
                <c:pt idx="2230">
                  <c:v>4488732</c:v>
                </c:pt>
                <c:pt idx="2231">
                  <c:v>5222884</c:v>
                </c:pt>
                <c:pt idx="2232">
                  <c:v>5181177</c:v>
                </c:pt>
                <c:pt idx="2233">
                  <c:v>7921812</c:v>
                </c:pt>
                <c:pt idx="2234">
                  <c:v>8785408</c:v>
                </c:pt>
                <c:pt idx="2235">
                  <c:v>5640160</c:v>
                </c:pt>
                <c:pt idx="2236">
                  <c:v>4702093</c:v>
                </c:pt>
                <c:pt idx="2237">
                  <c:v>10289893</c:v>
                </c:pt>
                <c:pt idx="2238">
                  <c:v>8675864</c:v>
                </c:pt>
                <c:pt idx="2239">
                  <c:v>8549937</c:v>
                </c:pt>
                <c:pt idx="2240">
                  <c:v>6423960</c:v>
                </c:pt>
                <c:pt idx="2241">
                  <c:v>13760158</c:v>
                </c:pt>
                <c:pt idx="2242">
                  <c:v>13299567</c:v>
                </c:pt>
                <c:pt idx="2243">
                  <c:v>10715913</c:v>
                </c:pt>
                <c:pt idx="2244">
                  <c:v>8992036</c:v>
                </c:pt>
                <c:pt idx="2245">
                  <c:v>17932617</c:v>
                </c:pt>
                <c:pt idx="2246">
                  <c:v>14983545</c:v>
                </c:pt>
                <c:pt idx="2247">
                  <c:v>10237734</c:v>
                </c:pt>
                <c:pt idx="2248">
                  <c:v>9025503</c:v>
                </c:pt>
                <c:pt idx="2249">
                  <c:v>9467602</c:v>
                </c:pt>
                <c:pt idx="2250">
                  <c:v>13291828</c:v>
                </c:pt>
                <c:pt idx="2251">
                  <c:v>9343284</c:v>
                </c:pt>
                <c:pt idx="2252">
                  <c:v>8758676</c:v>
                </c:pt>
                <c:pt idx="2253">
                  <c:v>10567072</c:v>
                </c:pt>
                <c:pt idx="2254">
                  <c:v>10841940</c:v>
                </c:pt>
                <c:pt idx="2255">
                  <c:v>10834402</c:v>
                </c:pt>
                <c:pt idx="2256">
                  <c:v>13788097</c:v>
                </c:pt>
                <c:pt idx="2257">
                  <c:v>13735335</c:v>
                </c:pt>
                <c:pt idx="2258">
                  <c:v>10083064</c:v>
                </c:pt>
                <c:pt idx="2259">
                  <c:v>8134470</c:v>
                </c:pt>
                <c:pt idx="2260">
                  <c:v>6082561</c:v>
                </c:pt>
                <c:pt idx="2261">
                  <c:v>14386273</c:v>
                </c:pt>
                <c:pt idx="2262">
                  <c:v>11604534</c:v>
                </c:pt>
                <c:pt idx="2263">
                  <c:v>17075453</c:v>
                </c:pt>
                <c:pt idx="2264">
                  <c:v>10550389</c:v>
                </c:pt>
                <c:pt idx="2265">
                  <c:v>10148992</c:v>
                </c:pt>
                <c:pt idx="2266">
                  <c:v>11168967</c:v>
                </c:pt>
                <c:pt idx="2267">
                  <c:v>13023493</c:v>
                </c:pt>
                <c:pt idx="2268">
                  <c:v>7679104</c:v>
                </c:pt>
                <c:pt idx="2269">
                  <c:v>7103842</c:v>
                </c:pt>
                <c:pt idx="2270">
                  <c:v>8895255</c:v>
                </c:pt>
                <c:pt idx="2271">
                  <c:v>9652522</c:v>
                </c:pt>
                <c:pt idx="2272">
                  <c:v>11359314</c:v>
                </c:pt>
                <c:pt idx="2273">
                  <c:v>8323008</c:v>
                </c:pt>
                <c:pt idx="2274">
                  <c:v>8388232</c:v>
                </c:pt>
                <c:pt idx="2275">
                  <c:v>12410644</c:v>
                </c:pt>
                <c:pt idx="2276">
                  <c:v>7805332</c:v>
                </c:pt>
                <c:pt idx="2277">
                  <c:v>10841136</c:v>
                </c:pt>
                <c:pt idx="2278">
                  <c:v>13923873</c:v>
                </c:pt>
                <c:pt idx="2279">
                  <c:v>9557047</c:v>
                </c:pt>
                <c:pt idx="2280">
                  <c:v>11255799</c:v>
                </c:pt>
                <c:pt idx="2281">
                  <c:v>15684834</c:v>
                </c:pt>
                <c:pt idx="2282">
                  <c:v>7665738</c:v>
                </c:pt>
                <c:pt idx="2283">
                  <c:v>10808272</c:v>
                </c:pt>
                <c:pt idx="2284">
                  <c:v>8938269</c:v>
                </c:pt>
                <c:pt idx="2285">
                  <c:v>7590363</c:v>
                </c:pt>
                <c:pt idx="2286">
                  <c:v>9058366</c:v>
                </c:pt>
                <c:pt idx="2287">
                  <c:v>10885356</c:v>
                </c:pt>
                <c:pt idx="2288">
                  <c:v>8776565</c:v>
                </c:pt>
                <c:pt idx="2289">
                  <c:v>7566846</c:v>
                </c:pt>
                <c:pt idx="2290">
                  <c:v>12745209</c:v>
                </c:pt>
                <c:pt idx="2291">
                  <c:v>7821513</c:v>
                </c:pt>
                <c:pt idx="2292">
                  <c:v>11876989</c:v>
                </c:pt>
                <c:pt idx="2293">
                  <c:v>8016885</c:v>
                </c:pt>
                <c:pt idx="2294">
                  <c:v>13331827</c:v>
                </c:pt>
                <c:pt idx="2295">
                  <c:v>9365695</c:v>
                </c:pt>
                <c:pt idx="2296">
                  <c:v>11818800</c:v>
                </c:pt>
                <c:pt idx="2297">
                  <c:v>17083794</c:v>
                </c:pt>
                <c:pt idx="2298">
                  <c:v>13913622</c:v>
                </c:pt>
                <c:pt idx="2299">
                  <c:v>17645388</c:v>
                </c:pt>
                <c:pt idx="2300">
                  <c:v>11921209</c:v>
                </c:pt>
                <c:pt idx="2301">
                  <c:v>13284190</c:v>
                </c:pt>
                <c:pt idx="2302">
                  <c:v>7563429</c:v>
                </c:pt>
                <c:pt idx="2303">
                  <c:v>11731164</c:v>
                </c:pt>
                <c:pt idx="2304">
                  <c:v>12532551</c:v>
                </c:pt>
                <c:pt idx="2305">
                  <c:v>12412654</c:v>
                </c:pt>
                <c:pt idx="2306">
                  <c:v>10313913</c:v>
                </c:pt>
                <c:pt idx="2307">
                  <c:v>8357982</c:v>
                </c:pt>
                <c:pt idx="2308">
                  <c:v>7953670</c:v>
                </c:pt>
                <c:pt idx="2309">
                  <c:v>7873471</c:v>
                </c:pt>
                <c:pt idx="2310">
                  <c:v>11242734</c:v>
                </c:pt>
                <c:pt idx="2311">
                  <c:v>8017990</c:v>
                </c:pt>
                <c:pt idx="2312">
                  <c:v>10309189</c:v>
                </c:pt>
                <c:pt idx="2313">
                  <c:v>4552650</c:v>
                </c:pt>
                <c:pt idx="2314">
                  <c:v>4484008</c:v>
                </c:pt>
                <c:pt idx="2315">
                  <c:v>5479662</c:v>
                </c:pt>
                <c:pt idx="2316">
                  <c:v>6184870</c:v>
                </c:pt>
                <c:pt idx="2317">
                  <c:v>4470843</c:v>
                </c:pt>
                <c:pt idx="2318">
                  <c:v>12438784</c:v>
                </c:pt>
                <c:pt idx="2319">
                  <c:v>17678653</c:v>
                </c:pt>
                <c:pt idx="2320">
                  <c:v>12691240</c:v>
                </c:pt>
                <c:pt idx="2321">
                  <c:v>5477350</c:v>
                </c:pt>
                <c:pt idx="2322">
                  <c:v>7396096</c:v>
                </c:pt>
                <c:pt idx="2323">
                  <c:v>11091582</c:v>
                </c:pt>
                <c:pt idx="2324">
                  <c:v>17608203</c:v>
                </c:pt>
                <c:pt idx="2325">
                  <c:v>33519865</c:v>
                </c:pt>
                <c:pt idx="2326">
                  <c:v>14243463</c:v>
                </c:pt>
                <c:pt idx="2327">
                  <c:v>19711668</c:v>
                </c:pt>
                <c:pt idx="2328">
                  <c:v>20908723</c:v>
                </c:pt>
                <c:pt idx="2329">
                  <c:v>12316677</c:v>
                </c:pt>
                <c:pt idx="2330">
                  <c:v>11010579</c:v>
                </c:pt>
                <c:pt idx="2331">
                  <c:v>17382380</c:v>
                </c:pt>
                <c:pt idx="2332">
                  <c:v>12059698</c:v>
                </c:pt>
                <c:pt idx="2333">
                  <c:v>47390574</c:v>
                </c:pt>
                <c:pt idx="2334">
                  <c:v>13772620</c:v>
                </c:pt>
                <c:pt idx="2335">
                  <c:v>7460115</c:v>
                </c:pt>
                <c:pt idx="2336">
                  <c:v>6525867</c:v>
                </c:pt>
                <c:pt idx="2337">
                  <c:v>9210423</c:v>
                </c:pt>
                <c:pt idx="2338">
                  <c:v>8544711</c:v>
                </c:pt>
                <c:pt idx="2339">
                  <c:v>7043643</c:v>
                </c:pt>
                <c:pt idx="2340">
                  <c:v>8542199</c:v>
                </c:pt>
                <c:pt idx="2341">
                  <c:v>9055954</c:v>
                </c:pt>
                <c:pt idx="2342">
                  <c:v>13428508</c:v>
                </c:pt>
                <c:pt idx="2343">
                  <c:v>7503732</c:v>
                </c:pt>
                <c:pt idx="2344">
                  <c:v>9731515</c:v>
                </c:pt>
                <c:pt idx="2345">
                  <c:v>11556394</c:v>
                </c:pt>
                <c:pt idx="2346">
                  <c:v>13869804</c:v>
                </c:pt>
                <c:pt idx="2347">
                  <c:v>12912843</c:v>
                </c:pt>
                <c:pt idx="2348">
                  <c:v>11425242</c:v>
                </c:pt>
                <c:pt idx="2349">
                  <c:v>4949826</c:v>
                </c:pt>
                <c:pt idx="2350">
                  <c:v>8291049</c:v>
                </c:pt>
                <c:pt idx="2351">
                  <c:v>7740409</c:v>
                </c:pt>
                <c:pt idx="2352">
                  <c:v>10243161</c:v>
                </c:pt>
                <c:pt idx="2353">
                  <c:v>6074823</c:v>
                </c:pt>
                <c:pt idx="2354">
                  <c:v>8577776</c:v>
                </c:pt>
                <c:pt idx="2355">
                  <c:v>16183816</c:v>
                </c:pt>
                <c:pt idx="2356">
                  <c:v>9975529</c:v>
                </c:pt>
                <c:pt idx="2357">
                  <c:v>15206554</c:v>
                </c:pt>
                <c:pt idx="2358">
                  <c:v>9541369</c:v>
                </c:pt>
                <c:pt idx="2359">
                  <c:v>19155400</c:v>
                </c:pt>
                <c:pt idx="2360">
                  <c:v>16901789</c:v>
                </c:pt>
                <c:pt idx="2361">
                  <c:v>12763902</c:v>
                </c:pt>
                <c:pt idx="2362">
                  <c:v>7744027</c:v>
                </c:pt>
                <c:pt idx="2363">
                  <c:v>22430796</c:v>
                </c:pt>
                <c:pt idx="2364">
                  <c:v>15808047</c:v>
                </c:pt>
                <c:pt idx="2365">
                  <c:v>18061458</c:v>
                </c:pt>
                <c:pt idx="2366">
                  <c:v>9948997</c:v>
                </c:pt>
                <c:pt idx="2367">
                  <c:v>11060427</c:v>
                </c:pt>
                <c:pt idx="2368">
                  <c:v>8237683</c:v>
                </c:pt>
                <c:pt idx="2369">
                  <c:v>9695034</c:v>
                </c:pt>
                <c:pt idx="2370">
                  <c:v>9877341</c:v>
                </c:pt>
                <c:pt idx="2371">
                  <c:v>9281376</c:v>
                </c:pt>
                <c:pt idx="2372">
                  <c:v>14519034</c:v>
                </c:pt>
                <c:pt idx="2373">
                  <c:v>7086657</c:v>
                </c:pt>
                <c:pt idx="2374">
                  <c:v>9676743</c:v>
                </c:pt>
                <c:pt idx="2375">
                  <c:v>6576820</c:v>
                </c:pt>
                <c:pt idx="2376">
                  <c:v>13758952</c:v>
                </c:pt>
                <c:pt idx="2377">
                  <c:v>22769179</c:v>
                </c:pt>
                <c:pt idx="2378">
                  <c:v>9627900</c:v>
                </c:pt>
                <c:pt idx="2379">
                  <c:v>6349188</c:v>
                </c:pt>
                <c:pt idx="2380">
                  <c:v>16976259</c:v>
                </c:pt>
                <c:pt idx="2381">
                  <c:v>12961585</c:v>
                </c:pt>
                <c:pt idx="2382">
                  <c:v>12080301</c:v>
                </c:pt>
                <c:pt idx="2383">
                  <c:v>8725913</c:v>
                </c:pt>
                <c:pt idx="2384">
                  <c:v>11179921</c:v>
                </c:pt>
                <c:pt idx="2385">
                  <c:v>7455894</c:v>
                </c:pt>
                <c:pt idx="2386">
                  <c:v>8070753</c:v>
                </c:pt>
                <c:pt idx="2387">
                  <c:v>8323108</c:v>
                </c:pt>
                <c:pt idx="2388">
                  <c:v>13586394</c:v>
                </c:pt>
                <c:pt idx="2389">
                  <c:v>10811790</c:v>
                </c:pt>
                <c:pt idx="2390">
                  <c:v>10639633</c:v>
                </c:pt>
                <c:pt idx="2391">
                  <c:v>14985253</c:v>
                </c:pt>
                <c:pt idx="2392">
                  <c:v>16506421</c:v>
                </c:pt>
                <c:pt idx="2393">
                  <c:v>10061055</c:v>
                </c:pt>
                <c:pt idx="2394">
                  <c:v>27024651</c:v>
                </c:pt>
                <c:pt idx="2395">
                  <c:v>27902016</c:v>
                </c:pt>
                <c:pt idx="2396">
                  <c:v>18366676</c:v>
                </c:pt>
                <c:pt idx="2397">
                  <c:v>16408132</c:v>
                </c:pt>
                <c:pt idx="2398">
                  <c:v>13280874</c:v>
                </c:pt>
                <c:pt idx="2399">
                  <c:v>8039598</c:v>
                </c:pt>
                <c:pt idx="2400">
                  <c:v>11618503</c:v>
                </c:pt>
                <c:pt idx="2401">
                  <c:v>9798348</c:v>
                </c:pt>
                <c:pt idx="2402">
                  <c:v>9569610</c:v>
                </c:pt>
                <c:pt idx="2403">
                  <c:v>5307907</c:v>
                </c:pt>
                <c:pt idx="2404">
                  <c:v>7262230</c:v>
                </c:pt>
                <c:pt idx="2405">
                  <c:v>12284517</c:v>
                </c:pt>
                <c:pt idx="2406">
                  <c:v>14074924</c:v>
                </c:pt>
                <c:pt idx="2407">
                  <c:v>10183162</c:v>
                </c:pt>
                <c:pt idx="2408">
                  <c:v>11532174</c:v>
                </c:pt>
                <c:pt idx="2409">
                  <c:v>8597574</c:v>
                </c:pt>
                <c:pt idx="2410">
                  <c:v>12650538</c:v>
                </c:pt>
                <c:pt idx="2411">
                  <c:v>26391802</c:v>
                </c:pt>
                <c:pt idx="2412">
                  <c:v>50246784</c:v>
                </c:pt>
                <c:pt idx="2413">
                  <c:v>24418384</c:v>
                </c:pt>
                <c:pt idx="2414">
                  <c:v>19368561</c:v>
                </c:pt>
                <c:pt idx="2415">
                  <c:v>15541018</c:v>
                </c:pt>
                <c:pt idx="2416">
                  <c:v>30232209</c:v>
                </c:pt>
                <c:pt idx="2417">
                  <c:v>16438785</c:v>
                </c:pt>
                <c:pt idx="2418">
                  <c:v>16839177</c:v>
                </c:pt>
                <c:pt idx="2419">
                  <c:v>13727998</c:v>
                </c:pt>
                <c:pt idx="2420">
                  <c:v>18564159</c:v>
                </c:pt>
                <c:pt idx="2421">
                  <c:v>17743878</c:v>
                </c:pt>
                <c:pt idx="2422">
                  <c:v>12507627</c:v>
                </c:pt>
                <c:pt idx="2423">
                  <c:v>31429365</c:v>
                </c:pt>
                <c:pt idx="2424">
                  <c:v>9908596</c:v>
                </c:pt>
                <c:pt idx="2425">
                  <c:v>20211253</c:v>
                </c:pt>
                <c:pt idx="2426">
                  <c:v>17631921</c:v>
                </c:pt>
                <c:pt idx="2427">
                  <c:v>14579635</c:v>
                </c:pt>
                <c:pt idx="2428">
                  <c:v>11875683</c:v>
                </c:pt>
                <c:pt idx="2429">
                  <c:v>15673578</c:v>
                </c:pt>
                <c:pt idx="2430">
                  <c:v>22370395</c:v>
                </c:pt>
                <c:pt idx="2431">
                  <c:v>20602500</c:v>
                </c:pt>
                <c:pt idx="2432">
                  <c:v>12754254</c:v>
                </c:pt>
                <c:pt idx="2433">
                  <c:v>9767595</c:v>
                </c:pt>
                <c:pt idx="2434">
                  <c:v>20268237</c:v>
                </c:pt>
                <c:pt idx="2435">
                  <c:v>22318537</c:v>
                </c:pt>
                <c:pt idx="2436">
                  <c:v>16197685</c:v>
                </c:pt>
                <c:pt idx="2437">
                  <c:v>13686291</c:v>
                </c:pt>
                <c:pt idx="2438">
                  <c:v>11499109</c:v>
                </c:pt>
                <c:pt idx="2439">
                  <c:v>7901410</c:v>
                </c:pt>
                <c:pt idx="2440">
                  <c:v>9823774</c:v>
                </c:pt>
                <c:pt idx="2441">
                  <c:v>13889502</c:v>
                </c:pt>
                <c:pt idx="2442">
                  <c:v>12859678</c:v>
                </c:pt>
                <c:pt idx="2443">
                  <c:v>5946082</c:v>
                </c:pt>
                <c:pt idx="2444">
                  <c:v>20753752</c:v>
                </c:pt>
                <c:pt idx="2445">
                  <c:v>18436725</c:v>
                </c:pt>
                <c:pt idx="2446">
                  <c:v>20947717</c:v>
                </c:pt>
                <c:pt idx="2447">
                  <c:v>17535140</c:v>
                </c:pt>
                <c:pt idx="2448">
                  <c:v>15924526</c:v>
                </c:pt>
                <c:pt idx="2449">
                  <c:v>10888672</c:v>
                </c:pt>
                <c:pt idx="2450">
                  <c:v>10991785</c:v>
                </c:pt>
                <c:pt idx="2451">
                  <c:v>12971535</c:v>
                </c:pt>
                <c:pt idx="2452">
                  <c:v>12932842</c:v>
                </c:pt>
                <c:pt idx="2453">
                  <c:v>17524085</c:v>
                </c:pt>
                <c:pt idx="2454">
                  <c:v>20027740</c:v>
                </c:pt>
                <c:pt idx="2455">
                  <c:v>21393736</c:v>
                </c:pt>
                <c:pt idx="2456">
                  <c:v>13816036</c:v>
                </c:pt>
                <c:pt idx="2457">
                  <c:v>15984726</c:v>
                </c:pt>
                <c:pt idx="2458">
                  <c:v>13326903</c:v>
                </c:pt>
                <c:pt idx="2459">
                  <c:v>28733955</c:v>
                </c:pt>
                <c:pt idx="2460">
                  <c:v>25589209</c:v>
                </c:pt>
                <c:pt idx="2461">
                  <c:v>19054699</c:v>
                </c:pt>
                <c:pt idx="2462">
                  <c:v>17469413</c:v>
                </c:pt>
                <c:pt idx="2463">
                  <c:v>18272005</c:v>
                </c:pt>
                <c:pt idx="2464">
                  <c:v>14925456</c:v>
                </c:pt>
                <c:pt idx="2465">
                  <c:v>18280749</c:v>
                </c:pt>
                <c:pt idx="2466">
                  <c:v>16319592</c:v>
                </c:pt>
                <c:pt idx="2467">
                  <c:v>12688426</c:v>
                </c:pt>
                <c:pt idx="2468">
                  <c:v>12370947</c:v>
                </c:pt>
                <c:pt idx="2469">
                  <c:v>26989777</c:v>
                </c:pt>
                <c:pt idx="2470">
                  <c:v>18508281</c:v>
                </c:pt>
                <c:pt idx="2471">
                  <c:v>13358560</c:v>
                </c:pt>
                <c:pt idx="2472">
                  <c:v>16883799</c:v>
                </c:pt>
                <c:pt idx="2473">
                  <c:v>30594913</c:v>
                </c:pt>
                <c:pt idx="2474">
                  <c:v>22003068</c:v>
                </c:pt>
                <c:pt idx="2475">
                  <c:v>16835961</c:v>
                </c:pt>
                <c:pt idx="2476">
                  <c:v>8833146</c:v>
                </c:pt>
                <c:pt idx="2477">
                  <c:v>11068065</c:v>
                </c:pt>
                <c:pt idx="2478">
                  <c:v>16875156</c:v>
                </c:pt>
                <c:pt idx="2479">
                  <c:v>10086180</c:v>
                </c:pt>
                <c:pt idx="2480">
                  <c:v>7980303</c:v>
                </c:pt>
                <c:pt idx="2481">
                  <c:v>10061256</c:v>
                </c:pt>
                <c:pt idx="2482">
                  <c:v>8762294</c:v>
                </c:pt>
                <c:pt idx="2483">
                  <c:v>8693954</c:v>
                </c:pt>
                <c:pt idx="2484">
                  <c:v>7645437</c:v>
                </c:pt>
                <c:pt idx="2485">
                  <c:v>10421448</c:v>
                </c:pt>
                <c:pt idx="2486">
                  <c:v>12640488</c:v>
                </c:pt>
                <c:pt idx="2487">
                  <c:v>14275221</c:v>
                </c:pt>
                <c:pt idx="2488">
                  <c:v>12682899</c:v>
                </c:pt>
                <c:pt idx="2489">
                  <c:v>16333360</c:v>
                </c:pt>
                <c:pt idx="2490">
                  <c:v>12108340</c:v>
                </c:pt>
                <c:pt idx="2491">
                  <c:v>12389037</c:v>
                </c:pt>
                <c:pt idx="2492">
                  <c:v>13083592</c:v>
                </c:pt>
                <c:pt idx="2493">
                  <c:v>13220976</c:v>
                </c:pt>
                <c:pt idx="2494">
                  <c:v>11346148</c:v>
                </c:pt>
                <c:pt idx="2495">
                  <c:v>8778374</c:v>
                </c:pt>
                <c:pt idx="2496">
                  <c:v>13417152</c:v>
                </c:pt>
                <c:pt idx="2497">
                  <c:v>16512652</c:v>
                </c:pt>
                <c:pt idx="2498">
                  <c:v>11045854</c:v>
                </c:pt>
                <c:pt idx="2499">
                  <c:v>9372328</c:v>
                </c:pt>
                <c:pt idx="2500">
                  <c:v>11343736</c:v>
                </c:pt>
                <c:pt idx="2501">
                  <c:v>15781716</c:v>
                </c:pt>
                <c:pt idx="2502">
                  <c:v>13897843</c:v>
                </c:pt>
                <c:pt idx="2503">
                  <c:v>11353987</c:v>
                </c:pt>
                <c:pt idx="2504">
                  <c:v>7843623</c:v>
                </c:pt>
                <c:pt idx="2505">
                  <c:v>10708174</c:v>
                </c:pt>
                <c:pt idx="2506">
                  <c:v>10962942</c:v>
                </c:pt>
                <c:pt idx="2507">
                  <c:v>8875959</c:v>
                </c:pt>
                <c:pt idx="2508">
                  <c:v>11784630</c:v>
                </c:pt>
                <c:pt idx="2509">
                  <c:v>11529561</c:v>
                </c:pt>
                <c:pt idx="2510">
                  <c:v>10397529</c:v>
                </c:pt>
                <c:pt idx="2511">
                  <c:v>14241051</c:v>
                </c:pt>
                <c:pt idx="2512">
                  <c:v>15874779</c:v>
                </c:pt>
                <c:pt idx="2513">
                  <c:v>22792797</c:v>
                </c:pt>
                <c:pt idx="2514">
                  <c:v>16922592</c:v>
                </c:pt>
                <c:pt idx="2515">
                  <c:v>11790660</c:v>
                </c:pt>
                <c:pt idx="2516">
                  <c:v>10599433</c:v>
                </c:pt>
                <c:pt idx="2517">
                  <c:v>12266527</c:v>
                </c:pt>
                <c:pt idx="2518">
                  <c:v>13324792</c:v>
                </c:pt>
                <c:pt idx="2519">
                  <c:v>15072789</c:v>
                </c:pt>
                <c:pt idx="2520">
                  <c:v>9349615</c:v>
                </c:pt>
                <c:pt idx="2521">
                  <c:v>16278387</c:v>
                </c:pt>
                <c:pt idx="2522">
                  <c:v>16157284</c:v>
                </c:pt>
                <c:pt idx="2523">
                  <c:v>21184194</c:v>
                </c:pt>
                <c:pt idx="2524">
                  <c:v>22524562</c:v>
                </c:pt>
                <c:pt idx="2525">
                  <c:v>29765688</c:v>
                </c:pt>
                <c:pt idx="2526">
                  <c:v>15677296</c:v>
                </c:pt>
                <c:pt idx="2527">
                  <c:v>21427404</c:v>
                </c:pt>
                <c:pt idx="2528">
                  <c:v>23194495</c:v>
                </c:pt>
                <c:pt idx="2529">
                  <c:v>17370822</c:v>
                </c:pt>
                <c:pt idx="2530">
                  <c:v>11784328</c:v>
                </c:pt>
                <c:pt idx="2531">
                  <c:v>9938746</c:v>
                </c:pt>
                <c:pt idx="2532">
                  <c:v>9930505</c:v>
                </c:pt>
                <c:pt idx="2533">
                  <c:v>17854026</c:v>
                </c:pt>
                <c:pt idx="2534">
                  <c:v>13851814</c:v>
                </c:pt>
                <c:pt idx="2535">
                  <c:v>13630815</c:v>
                </c:pt>
                <c:pt idx="2536">
                  <c:v>20986008</c:v>
                </c:pt>
                <c:pt idx="2537">
                  <c:v>8140500</c:v>
                </c:pt>
                <c:pt idx="2538">
                  <c:v>14969676</c:v>
                </c:pt>
                <c:pt idx="2539">
                  <c:v>9207910</c:v>
                </c:pt>
                <c:pt idx="2540">
                  <c:v>11246854</c:v>
                </c:pt>
                <c:pt idx="2541">
                  <c:v>11248563</c:v>
                </c:pt>
                <c:pt idx="2542">
                  <c:v>15221428</c:v>
                </c:pt>
                <c:pt idx="2543">
                  <c:v>7668451</c:v>
                </c:pt>
                <c:pt idx="2544">
                  <c:v>12451347</c:v>
                </c:pt>
                <c:pt idx="2545">
                  <c:v>13308310</c:v>
                </c:pt>
                <c:pt idx="2546">
                  <c:v>14599836</c:v>
                </c:pt>
                <c:pt idx="2547">
                  <c:v>12514260</c:v>
                </c:pt>
                <c:pt idx="2548">
                  <c:v>16528431</c:v>
                </c:pt>
                <c:pt idx="2549">
                  <c:v>12347128</c:v>
                </c:pt>
                <c:pt idx="2550">
                  <c:v>8705913</c:v>
                </c:pt>
                <c:pt idx="2551">
                  <c:v>16700386</c:v>
                </c:pt>
                <c:pt idx="2552">
                  <c:v>10510993</c:v>
                </c:pt>
                <c:pt idx="2553">
                  <c:v>10311199</c:v>
                </c:pt>
                <c:pt idx="2554">
                  <c:v>9017061</c:v>
                </c:pt>
                <c:pt idx="2555">
                  <c:v>13668804</c:v>
                </c:pt>
                <c:pt idx="2556">
                  <c:v>9967791</c:v>
                </c:pt>
                <c:pt idx="2557">
                  <c:v>12614458</c:v>
                </c:pt>
                <c:pt idx="2558">
                  <c:v>8700386</c:v>
                </c:pt>
                <c:pt idx="2559">
                  <c:v>13084899</c:v>
                </c:pt>
                <c:pt idx="2560">
                  <c:v>10374213</c:v>
                </c:pt>
                <c:pt idx="2561">
                  <c:v>10411900</c:v>
                </c:pt>
                <c:pt idx="2562">
                  <c:v>7812669</c:v>
                </c:pt>
                <c:pt idx="2563">
                  <c:v>8782795</c:v>
                </c:pt>
                <c:pt idx="2564">
                  <c:v>1896435</c:v>
                </c:pt>
                <c:pt idx="2565">
                  <c:v>4822693</c:v>
                </c:pt>
                <c:pt idx="2566">
                  <c:v>4903495</c:v>
                </c:pt>
                <c:pt idx="2567">
                  <c:v>9009121</c:v>
                </c:pt>
                <c:pt idx="2568">
                  <c:v>6737922</c:v>
                </c:pt>
                <c:pt idx="2569">
                  <c:v>13048015</c:v>
                </c:pt>
                <c:pt idx="2570">
                  <c:v>10655211</c:v>
                </c:pt>
                <c:pt idx="2571">
                  <c:v>20526421</c:v>
                </c:pt>
                <c:pt idx="2572">
                  <c:v>18029800</c:v>
                </c:pt>
                <c:pt idx="2573">
                  <c:v>18814906</c:v>
                </c:pt>
                <c:pt idx="2574">
                  <c:v>20390545</c:v>
                </c:pt>
                <c:pt idx="2575">
                  <c:v>15793173</c:v>
                </c:pt>
                <c:pt idx="2576">
                  <c:v>14975706</c:v>
                </c:pt>
                <c:pt idx="2577">
                  <c:v>14863648</c:v>
                </c:pt>
                <c:pt idx="2578">
                  <c:v>17130527</c:v>
                </c:pt>
                <c:pt idx="2579">
                  <c:v>16620690</c:v>
                </c:pt>
                <c:pt idx="2580">
                  <c:v>19108266</c:v>
                </c:pt>
                <c:pt idx="2581">
                  <c:v>16507024</c:v>
                </c:pt>
                <c:pt idx="2582">
                  <c:v>20373762</c:v>
                </c:pt>
                <c:pt idx="2583">
                  <c:v>25966687</c:v>
                </c:pt>
                <c:pt idx="2584">
                  <c:v>17356652</c:v>
                </c:pt>
                <c:pt idx="2585">
                  <c:v>19866237</c:v>
                </c:pt>
                <c:pt idx="2586">
                  <c:v>11690461</c:v>
                </c:pt>
                <c:pt idx="2587">
                  <c:v>11860708</c:v>
                </c:pt>
                <c:pt idx="2588">
                  <c:v>18682246</c:v>
                </c:pt>
                <c:pt idx="2589">
                  <c:v>22262458</c:v>
                </c:pt>
                <c:pt idx="2590">
                  <c:v>23160225</c:v>
                </c:pt>
                <c:pt idx="2591">
                  <c:v>12035277</c:v>
                </c:pt>
                <c:pt idx="2592">
                  <c:v>20530240</c:v>
                </c:pt>
                <c:pt idx="2593">
                  <c:v>11811363</c:v>
                </c:pt>
                <c:pt idx="2594">
                  <c:v>17001987</c:v>
                </c:pt>
                <c:pt idx="2595">
                  <c:v>9359263</c:v>
                </c:pt>
                <c:pt idx="2596">
                  <c:v>11406046</c:v>
                </c:pt>
                <c:pt idx="2597">
                  <c:v>10723249</c:v>
                </c:pt>
                <c:pt idx="2598">
                  <c:v>10441749</c:v>
                </c:pt>
                <c:pt idx="2599">
                  <c:v>19969752</c:v>
                </c:pt>
                <c:pt idx="2600">
                  <c:v>12235272</c:v>
                </c:pt>
                <c:pt idx="2601">
                  <c:v>19628856</c:v>
                </c:pt>
                <c:pt idx="2602">
                  <c:v>12835357</c:v>
                </c:pt>
                <c:pt idx="2603">
                  <c:v>18506070</c:v>
                </c:pt>
                <c:pt idx="2604">
                  <c:v>13163188</c:v>
                </c:pt>
                <c:pt idx="2605">
                  <c:v>13565389</c:v>
                </c:pt>
                <c:pt idx="2606">
                  <c:v>15799002</c:v>
                </c:pt>
                <c:pt idx="2607">
                  <c:v>14249995</c:v>
                </c:pt>
                <c:pt idx="2608">
                  <c:v>13183590</c:v>
                </c:pt>
                <c:pt idx="2609">
                  <c:v>9337254</c:v>
                </c:pt>
                <c:pt idx="2610">
                  <c:v>14820132</c:v>
                </c:pt>
                <c:pt idx="2611">
                  <c:v>28308739</c:v>
                </c:pt>
                <c:pt idx="2612">
                  <c:v>20783500</c:v>
                </c:pt>
                <c:pt idx="2613">
                  <c:v>19604032</c:v>
                </c:pt>
                <c:pt idx="2614">
                  <c:v>22971988</c:v>
                </c:pt>
                <c:pt idx="2615">
                  <c:v>21618655</c:v>
                </c:pt>
                <c:pt idx="2616">
                  <c:v>23805234</c:v>
                </c:pt>
                <c:pt idx="2617">
                  <c:v>12600489</c:v>
                </c:pt>
                <c:pt idx="2618">
                  <c:v>20892744</c:v>
                </c:pt>
                <c:pt idx="2619">
                  <c:v>15435694</c:v>
                </c:pt>
                <c:pt idx="2620">
                  <c:v>16274467</c:v>
                </c:pt>
                <c:pt idx="2621">
                  <c:v>16088442</c:v>
                </c:pt>
                <c:pt idx="2622">
                  <c:v>13728300</c:v>
                </c:pt>
                <c:pt idx="2623">
                  <c:v>17885784</c:v>
                </c:pt>
                <c:pt idx="2624">
                  <c:v>22853398</c:v>
                </c:pt>
                <c:pt idx="2625">
                  <c:v>18325974</c:v>
                </c:pt>
                <c:pt idx="2626">
                  <c:v>25658554</c:v>
                </c:pt>
                <c:pt idx="2627">
                  <c:v>36010758</c:v>
                </c:pt>
                <c:pt idx="2628">
                  <c:v>24311955</c:v>
                </c:pt>
                <c:pt idx="2629">
                  <c:v>22791088</c:v>
                </c:pt>
                <c:pt idx="2630">
                  <c:v>21019072</c:v>
                </c:pt>
                <c:pt idx="2631">
                  <c:v>20032966</c:v>
                </c:pt>
                <c:pt idx="2632">
                  <c:v>15121129</c:v>
                </c:pt>
                <c:pt idx="2633">
                  <c:v>17943169</c:v>
                </c:pt>
                <c:pt idx="2634">
                  <c:v>17137059</c:v>
                </c:pt>
                <c:pt idx="2635">
                  <c:v>15330772</c:v>
                </c:pt>
                <c:pt idx="2636">
                  <c:v>12972942</c:v>
                </c:pt>
                <c:pt idx="2637">
                  <c:v>23585641</c:v>
                </c:pt>
                <c:pt idx="2638">
                  <c:v>16218187</c:v>
                </c:pt>
                <c:pt idx="2639">
                  <c:v>17896236</c:v>
                </c:pt>
                <c:pt idx="2640">
                  <c:v>17423082</c:v>
                </c:pt>
                <c:pt idx="2641">
                  <c:v>16780485</c:v>
                </c:pt>
                <c:pt idx="2642">
                  <c:v>13880959</c:v>
                </c:pt>
                <c:pt idx="2643">
                  <c:v>13342983</c:v>
                </c:pt>
                <c:pt idx="2644">
                  <c:v>8824101</c:v>
                </c:pt>
                <c:pt idx="2645">
                  <c:v>17868397</c:v>
                </c:pt>
                <c:pt idx="2646">
                  <c:v>15706542</c:v>
                </c:pt>
                <c:pt idx="2647">
                  <c:v>12141706</c:v>
                </c:pt>
                <c:pt idx="2648">
                  <c:v>11204343</c:v>
                </c:pt>
                <c:pt idx="2649">
                  <c:v>12064623</c:v>
                </c:pt>
                <c:pt idx="2650">
                  <c:v>14542651</c:v>
                </c:pt>
                <c:pt idx="2651">
                  <c:v>18892191</c:v>
                </c:pt>
                <c:pt idx="2652">
                  <c:v>14288587</c:v>
                </c:pt>
                <c:pt idx="2653">
                  <c:v>12926712</c:v>
                </c:pt>
                <c:pt idx="2654">
                  <c:v>6700938</c:v>
                </c:pt>
                <c:pt idx="2655">
                  <c:v>18080251</c:v>
                </c:pt>
                <c:pt idx="2656">
                  <c:v>13523179</c:v>
                </c:pt>
                <c:pt idx="2657">
                  <c:v>14612097</c:v>
                </c:pt>
                <c:pt idx="2658">
                  <c:v>11230774</c:v>
                </c:pt>
                <c:pt idx="2659">
                  <c:v>9832015</c:v>
                </c:pt>
                <c:pt idx="2660">
                  <c:v>15564837</c:v>
                </c:pt>
                <c:pt idx="2661">
                  <c:v>11391273</c:v>
                </c:pt>
                <c:pt idx="2662">
                  <c:v>10019448</c:v>
                </c:pt>
                <c:pt idx="2663">
                  <c:v>10786966</c:v>
                </c:pt>
                <c:pt idx="2664">
                  <c:v>17348813</c:v>
                </c:pt>
                <c:pt idx="2665">
                  <c:v>14300848</c:v>
                </c:pt>
                <c:pt idx="2666">
                  <c:v>9239869</c:v>
                </c:pt>
                <c:pt idx="2667">
                  <c:v>8947414</c:v>
                </c:pt>
                <c:pt idx="2668">
                  <c:v>12688929</c:v>
                </c:pt>
                <c:pt idx="2669">
                  <c:v>14581444</c:v>
                </c:pt>
                <c:pt idx="2670">
                  <c:v>19339818</c:v>
                </c:pt>
                <c:pt idx="2671">
                  <c:v>16754556</c:v>
                </c:pt>
                <c:pt idx="2672">
                  <c:v>17579158</c:v>
                </c:pt>
                <c:pt idx="2673">
                  <c:v>12112863</c:v>
                </c:pt>
                <c:pt idx="2674">
                  <c:v>15754380</c:v>
                </c:pt>
                <c:pt idx="2675">
                  <c:v>16026232</c:v>
                </c:pt>
                <c:pt idx="2676">
                  <c:v>20573355</c:v>
                </c:pt>
                <c:pt idx="2677">
                  <c:v>17935531</c:v>
                </c:pt>
                <c:pt idx="2678">
                  <c:v>14669884</c:v>
                </c:pt>
                <c:pt idx="2679">
                  <c:v>13132435</c:v>
                </c:pt>
                <c:pt idx="2680">
                  <c:v>21154245</c:v>
                </c:pt>
                <c:pt idx="2681">
                  <c:v>15511773</c:v>
                </c:pt>
                <c:pt idx="2682">
                  <c:v>12335370</c:v>
                </c:pt>
                <c:pt idx="2683">
                  <c:v>8660387</c:v>
                </c:pt>
                <c:pt idx="2684">
                  <c:v>11704531</c:v>
                </c:pt>
                <c:pt idx="2685">
                  <c:v>15679507</c:v>
                </c:pt>
                <c:pt idx="2686">
                  <c:v>17065202</c:v>
                </c:pt>
                <c:pt idx="2687">
                  <c:v>17803374</c:v>
                </c:pt>
                <c:pt idx="2688">
                  <c:v>11627146</c:v>
                </c:pt>
                <c:pt idx="2689">
                  <c:v>14775208</c:v>
                </c:pt>
                <c:pt idx="2690">
                  <c:v>25579561</c:v>
                </c:pt>
                <c:pt idx="2691">
                  <c:v>16710738</c:v>
                </c:pt>
                <c:pt idx="2692">
                  <c:v>17133341</c:v>
                </c:pt>
                <c:pt idx="2693">
                  <c:v>14468080</c:v>
                </c:pt>
                <c:pt idx="2694">
                  <c:v>20061207</c:v>
                </c:pt>
                <c:pt idx="2695">
                  <c:v>30594411</c:v>
                </c:pt>
                <c:pt idx="2696">
                  <c:v>25748502</c:v>
                </c:pt>
                <c:pt idx="2697">
                  <c:v>20116984</c:v>
                </c:pt>
                <c:pt idx="2698">
                  <c:v>23366250</c:v>
                </c:pt>
                <c:pt idx="2699">
                  <c:v>16505718</c:v>
                </c:pt>
                <c:pt idx="2700">
                  <c:v>15561520</c:v>
                </c:pt>
                <c:pt idx="2701">
                  <c:v>26063971</c:v>
                </c:pt>
                <c:pt idx="2702">
                  <c:v>15522928</c:v>
                </c:pt>
                <c:pt idx="2703">
                  <c:v>25935733</c:v>
                </c:pt>
                <c:pt idx="2704">
                  <c:v>30900031</c:v>
                </c:pt>
                <c:pt idx="2705">
                  <c:v>30299946</c:v>
                </c:pt>
                <c:pt idx="2706">
                  <c:v>16296477</c:v>
                </c:pt>
                <c:pt idx="2707">
                  <c:v>11093190</c:v>
                </c:pt>
                <c:pt idx="2708">
                  <c:v>20066332</c:v>
                </c:pt>
                <c:pt idx="2709">
                  <c:v>21472729</c:v>
                </c:pt>
                <c:pt idx="2710">
                  <c:v>16162611</c:v>
                </c:pt>
                <c:pt idx="2711">
                  <c:v>8647925</c:v>
                </c:pt>
                <c:pt idx="2712">
                  <c:v>8733953</c:v>
                </c:pt>
                <c:pt idx="2713">
                  <c:v>19184847</c:v>
                </c:pt>
                <c:pt idx="2714">
                  <c:v>15831664</c:v>
                </c:pt>
                <c:pt idx="2715">
                  <c:v>24250248</c:v>
                </c:pt>
                <c:pt idx="2716">
                  <c:v>8369740</c:v>
                </c:pt>
                <c:pt idx="2717">
                  <c:v>11438608</c:v>
                </c:pt>
                <c:pt idx="2718">
                  <c:v>17648604</c:v>
                </c:pt>
                <c:pt idx="2719">
                  <c:v>21347104</c:v>
                </c:pt>
                <c:pt idx="2720">
                  <c:v>19253689</c:v>
                </c:pt>
                <c:pt idx="2721">
                  <c:v>24252760</c:v>
                </c:pt>
                <c:pt idx="2722">
                  <c:v>13967088</c:v>
                </c:pt>
                <c:pt idx="2723">
                  <c:v>19161631</c:v>
                </c:pt>
                <c:pt idx="2724">
                  <c:v>37985080</c:v>
                </c:pt>
                <c:pt idx="2725">
                  <c:v>10728877</c:v>
                </c:pt>
                <c:pt idx="2726">
                  <c:v>11626141</c:v>
                </c:pt>
                <c:pt idx="2727">
                  <c:v>12901687</c:v>
                </c:pt>
                <c:pt idx="2728">
                  <c:v>13844478</c:v>
                </c:pt>
                <c:pt idx="2729">
                  <c:v>19264443</c:v>
                </c:pt>
                <c:pt idx="2730">
                  <c:v>12625915</c:v>
                </c:pt>
                <c:pt idx="2731">
                  <c:v>10325169</c:v>
                </c:pt>
                <c:pt idx="2732">
                  <c:v>15508657</c:v>
                </c:pt>
                <c:pt idx="2733">
                  <c:v>22751592</c:v>
                </c:pt>
                <c:pt idx="2734">
                  <c:v>13500667</c:v>
                </c:pt>
                <c:pt idx="2735">
                  <c:v>16594057</c:v>
                </c:pt>
                <c:pt idx="2736">
                  <c:v>16868322</c:v>
                </c:pt>
                <c:pt idx="2737">
                  <c:v>25228716</c:v>
                </c:pt>
                <c:pt idx="2738">
                  <c:v>19849152</c:v>
                </c:pt>
                <c:pt idx="2739">
                  <c:v>25150326</c:v>
                </c:pt>
                <c:pt idx="2740">
                  <c:v>25811917</c:v>
                </c:pt>
                <c:pt idx="2741">
                  <c:v>29865987</c:v>
                </c:pt>
                <c:pt idx="2742">
                  <c:v>33925082</c:v>
                </c:pt>
                <c:pt idx="2743">
                  <c:v>17696944</c:v>
                </c:pt>
                <c:pt idx="2744">
                  <c:v>19982314</c:v>
                </c:pt>
                <c:pt idx="2745">
                  <c:v>22379541</c:v>
                </c:pt>
                <c:pt idx="2746">
                  <c:v>19761315</c:v>
                </c:pt>
                <c:pt idx="2747">
                  <c:v>26173918</c:v>
                </c:pt>
                <c:pt idx="2748">
                  <c:v>20720085</c:v>
                </c:pt>
                <c:pt idx="2749">
                  <c:v>20862292</c:v>
                </c:pt>
                <c:pt idx="2750">
                  <c:v>25998043</c:v>
                </c:pt>
                <c:pt idx="2751">
                  <c:v>21722472</c:v>
                </c:pt>
                <c:pt idx="2752">
                  <c:v>27571170</c:v>
                </c:pt>
                <c:pt idx="2753">
                  <c:v>19481322</c:v>
                </c:pt>
                <c:pt idx="2754">
                  <c:v>23884930</c:v>
                </c:pt>
                <c:pt idx="2755">
                  <c:v>21763878</c:v>
                </c:pt>
                <c:pt idx="2756">
                  <c:v>19568757</c:v>
                </c:pt>
                <c:pt idx="2757">
                  <c:v>15443433</c:v>
                </c:pt>
                <c:pt idx="2758">
                  <c:v>18988972</c:v>
                </c:pt>
                <c:pt idx="2759">
                  <c:v>18267081</c:v>
                </c:pt>
                <c:pt idx="2760">
                  <c:v>21325497</c:v>
                </c:pt>
                <c:pt idx="2761">
                  <c:v>20410545</c:v>
                </c:pt>
                <c:pt idx="2762">
                  <c:v>20980279</c:v>
                </c:pt>
                <c:pt idx="2763">
                  <c:v>28668228</c:v>
                </c:pt>
                <c:pt idx="2764">
                  <c:v>18323964</c:v>
                </c:pt>
                <c:pt idx="2765">
                  <c:v>22488684</c:v>
                </c:pt>
                <c:pt idx="2766">
                  <c:v>22205676</c:v>
                </c:pt>
                <c:pt idx="2767">
                  <c:v>24434062</c:v>
                </c:pt>
                <c:pt idx="2768">
                  <c:v>24521296</c:v>
                </c:pt>
                <c:pt idx="2769">
                  <c:v>35250375</c:v>
                </c:pt>
                <c:pt idx="2770">
                  <c:v>29068821</c:v>
                </c:pt>
                <c:pt idx="2771">
                  <c:v>13216554</c:v>
                </c:pt>
                <c:pt idx="2772">
                  <c:v>13010428</c:v>
                </c:pt>
                <c:pt idx="2773">
                  <c:v>20331351</c:v>
                </c:pt>
                <c:pt idx="2774">
                  <c:v>21685488</c:v>
                </c:pt>
                <c:pt idx="2775">
                  <c:v>23395596</c:v>
                </c:pt>
                <c:pt idx="2776">
                  <c:v>26257032</c:v>
                </c:pt>
                <c:pt idx="2777">
                  <c:v>32131357</c:v>
                </c:pt>
                <c:pt idx="2778">
                  <c:v>30808777</c:v>
                </c:pt>
                <c:pt idx="2779">
                  <c:v>23678905</c:v>
                </c:pt>
                <c:pt idx="2780">
                  <c:v>18197937</c:v>
                </c:pt>
                <c:pt idx="2781">
                  <c:v>22831992</c:v>
                </c:pt>
                <c:pt idx="2782">
                  <c:v>15415494</c:v>
                </c:pt>
                <c:pt idx="2783">
                  <c:v>15972264</c:v>
                </c:pt>
                <c:pt idx="2784">
                  <c:v>18868372</c:v>
                </c:pt>
                <c:pt idx="2785">
                  <c:v>13673226</c:v>
                </c:pt>
                <c:pt idx="2786">
                  <c:v>12221503</c:v>
                </c:pt>
                <c:pt idx="2787">
                  <c:v>10574308</c:v>
                </c:pt>
                <c:pt idx="2788">
                  <c:v>14037438</c:v>
                </c:pt>
                <c:pt idx="2789">
                  <c:v>19518105</c:v>
                </c:pt>
                <c:pt idx="2790">
                  <c:v>17405997</c:v>
                </c:pt>
                <c:pt idx="2791">
                  <c:v>16757370</c:v>
                </c:pt>
                <c:pt idx="2792">
                  <c:v>18269995</c:v>
                </c:pt>
                <c:pt idx="2793">
                  <c:v>13980153</c:v>
                </c:pt>
                <c:pt idx="2794">
                  <c:v>15991258</c:v>
                </c:pt>
                <c:pt idx="2795">
                  <c:v>23789656</c:v>
                </c:pt>
                <c:pt idx="2796">
                  <c:v>19936687</c:v>
                </c:pt>
                <c:pt idx="2797">
                  <c:v>12749028</c:v>
                </c:pt>
                <c:pt idx="2798">
                  <c:v>12516270</c:v>
                </c:pt>
                <c:pt idx="2799">
                  <c:v>7196805</c:v>
                </c:pt>
                <c:pt idx="2800">
                  <c:v>15163942</c:v>
                </c:pt>
                <c:pt idx="2801">
                  <c:v>16604811</c:v>
                </c:pt>
                <c:pt idx="2802">
                  <c:v>16485417</c:v>
                </c:pt>
                <c:pt idx="2803">
                  <c:v>14749983</c:v>
                </c:pt>
                <c:pt idx="2804">
                  <c:v>8758173</c:v>
                </c:pt>
                <c:pt idx="2805">
                  <c:v>17578555</c:v>
                </c:pt>
                <c:pt idx="2806">
                  <c:v>19956687</c:v>
                </c:pt>
                <c:pt idx="2807">
                  <c:v>16896060</c:v>
                </c:pt>
                <c:pt idx="2808">
                  <c:v>14385168</c:v>
                </c:pt>
                <c:pt idx="2809">
                  <c:v>22912191</c:v>
                </c:pt>
                <c:pt idx="2810">
                  <c:v>14127385</c:v>
                </c:pt>
                <c:pt idx="2811">
                  <c:v>24760788</c:v>
                </c:pt>
                <c:pt idx="2812">
                  <c:v>18086784</c:v>
                </c:pt>
                <c:pt idx="2813">
                  <c:v>11752068</c:v>
                </c:pt>
                <c:pt idx="2814">
                  <c:v>11231176</c:v>
                </c:pt>
                <c:pt idx="2815">
                  <c:v>12053367</c:v>
                </c:pt>
                <c:pt idx="2816">
                  <c:v>12864703</c:v>
                </c:pt>
                <c:pt idx="2817">
                  <c:v>2914098</c:v>
                </c:pt>
                <c:pt idx="2818">
                  <c:v>2546368</c:v>
                </c:pt>
                <c:pt idx="2819">
                  <c:v>5938444</c:v>
                </c:pt>
                <c:pt idx="2820">
                  <c:v>5825985</c:v>
                </c:pt>
                <c:pt idx="2821">
                  <c:v>4491847</c:v>
                </c:pt>
                <c:pt idx="2822">
                  <c:v>9887190</c:v>
                </c:pt>
                <c:pt idx="2823">
                  <c:v>13504888</c:v>
                </c:pt>
                <c:pt idx="2824">
                  <c:v>17119773</c:v>
                </c:pt>
                <c:pt idx="2825">
                  <c:v>21746692</c:v>
                </c:pt>
                <c:pt idx="2826">
                  <c:v>16472251</c:v>
                </c:pt>
                <c:pt idx="2827">
                  <c:v>18048091</c:v>
                </c:pt>
                <c:pt idx="2828">
                  <c:v>22283161</c:v>
                </c:pt>
                <c:pt idx="2829">
                  <c:v>15884929</c:v>
                </c:pt>
                <c:pt idx="2830">
                  <c:v>9963369</c:v>
                </c:pt>
                <c:pt idx="2831">
                  <c:v>26572702</c:v>
                </c:pt>
                <c:pt idx="2832">
                  <c:v>14799529</c:v>
                </c:pt>
                <c:pt idx="2833">
                  <c:v>16203012</c:v>
                </c:pt>
                <c:pt idx="2834">
                  <c:v>23507050</c:v>
                </c:pt>
                <c:pt idx="2835">
                  <c:v>54993700</c:v>
                </c:pt>
                <c:pt idx="2836">
                  <c:v>28746618</c:v>
                </c:pt>
                <c:pt idx="2837">
                  <c:v>16830836</c:v>
                </c:pt>
                <c:pt idx="2838">
                  <c:v>20461398</c:v>
                </c:pt>
                <c:pt idx="2839">
                  <c:v>26320950</c:v>
                </c:pt>
                <c:pt idx="2840">
                  <c:v>19988847</c:v>
                </c:pt>
                <c:pt idx="2841">
                  <c:v>11847241</c:v>
                </c:pt>
                <c:pt idx="2842">
                  <c:v>17830408</c:v>
                </c:pt>
                <c:pt idx="2843">
                  <c:v>24875760</c:v>
                </c:pt>
                <c:pt idx="2844">
                  <c:v>32597175</c:v>
                </c:pt>
                <c:pt idx="2845">
                  <c:v>27358914</c:v>
                </c:pt>
                <c:pt idx="2846">
                  <c:v>41974227</c:v>
                </c:pt>
                <c:pt idx="2847">
                  <c:v>22059649</c:v>
                </c:pt>
                <c:pt idx="2848">
                  <c:v>21824077</c:v>
                </c:pt>
                <c:pt idx="2849">
                  <c:v>20736366</c:v>
                </c:pt>
                <c:pt idx="2850">
                  <c:v>22272106</c:v>
                </c:pt>
                <c:pt idx="2851">
                  <c:v>11413081</c:v>
                </c:pt>
                <c:pt idx="2852">
                  <c:v>20418585</c:v>
                </c:pt>
                <c:pt idx="2853">
                  <c:v>18514411</c:v>
                </c:pt>
                <c:pt idx="2854">
                  <c:v>19675990</c:v>
                </c:pt>
                <c:pt idx="2855">
                  <c:v>19996786</c:v>
                </c:pt>
                <c:pt idx="2856">
                  <c:v>19382631</c:v>
                </c:pt>
                <c:pt idx="2857">
                  <c:v>24624912</c:v>
                </c:pt>
                <c:pt idx="2858">
                  <c:v>36980784</c:v>
                </c:pt>
                <c:pt idx="2859">
                  <c:v>24838474</c:v>
                </c:pt>
                <c:pt idx="2860">
                  <c:v>23082036</c:v>
                </c:pt>
                <c:pt idx="2861">
                  <c:v>23513382</c:v>
                </c:pt>
                <c:pt idx="2862">
                  <c:v>29913021</c:v>
                </c:pt>
                <c:pt idx="2863">
                  <c:v>24024223</c:v>
                </c:pt>
                <c:pt idx="2864">
                  <c:v>27629058</c:v>
                </c:pt>
                <c:pt idx="2865">
                  <c:v>29391526</c:v>
                </c:pt>
                <c:pt idx="2866">
                  <c:v>32092765</c:v>
                </c:pt>
                <c:pt idx="2867">
                  <c:v>28818576</c:v>
                </c:pt>
                <c:pt idx="2868">
                  <c:v>22053820</c:v>
                </c:pt>
                <c:pt idx="2869">
                  <c:v>22754808</c:v>
                </c:pt>
                <c:pt idx="2870">
                  <c:v>31841415</c:v>
                </c:pt>
                <c:pt idx="2871">
                  <c:v>19030479</c:v>
                </c:pt>
                <c:pt idx="2872">
                  <c:v>19631469</c:v>
                </c:pt>
                <c:pt idx="2873">
                  <c:v>28117588</c:v>
                </c:pt>
                <c:pt idx="2874">
                  <c:v>25133040</c:v>
                </c:pt>
                <c:pt idx="2875">
                  <c:v>17253137</c:v>
                </c:pt>
                <c:pt idx="2876">
                  <c:v>27297508</c:v>
                </c:pt>
                <c:pt idx="2877">
                  <c:v>19207861</c:v>
                </c:pt>
                <c:pt idx="2878">
                  <c:v>19927039</c:v>
                </c:pt>
                <c:pt idx="2879">
                  <c:v>22208791</c:v>
                </c:pt>
                <c:pt idx="2880">
                  <c:v>13612926</c:v>
                </c:pt>
                <c:pt idx="2881">
                  <c:v>15611569</c:v>
                </c:pt>
                <c:pt idx="2882">
                  <c:v>18072915</c:v>
                </c:pt>
                <c:pt idx="2883">
                  <c:v>26935708</c:v>
                </c:pt>
                <c:pt idx="2884">
                  <c:v>44326932</c:v>
                </c:pt>
                <c:pt idx="2885">
                  <c:v>27183742</c:v>
                </c:pt>
                <c:pt idx="2886">
                  <c:v>22603153</c:v>
                </c:pt>
                <c:pt idx="2887">
                  <c:v>28840585</c:v>
                </c:pt>
                <c:pt idx="2888">
                  <c:v>22060252</c:v>
                </c:pt>
                <c:pt idx="2889">
                  <c:v>22287081</c:v>
                </c:pt>
                <c:pt idx="2890">
                  <c:v>15473583</c:v>
                </c:pt>
                <c:pt idx="2891">
                  <c:v>22855207</c:v>
                </c:pt>
                <c:pt idx="2892">
                  <c:v>17045202</c:v>
                </c:pt>
                <c:pt idx="2893">
                  <c:v>23473383</c:v>
                </c:pt>
                <c:pt idx="2894">
                  <c:v>17250323</c:v>
                </c:pt>
                <c:pt idx="2895">
                  <c:v>22582551</c:v>
                </c:pt>
                <c:pt idx="2896">
                  <c:v>24674760</c:v>
                </c:pt>
                <c:pt idx="2897">
                  <c:v>24398284</c:v>
                </c:pt>
                <c:pt idx="2898">
                  <c:v>21661368</c:v>
                </c:pt>
                <c:pt idx="2899">
                  <c:v>22254820</c:v>
                </c:pt>
                <c:pt idx="2900">
                  <c:v>15537099</c:v>
                </c:pt>
                <c:pt idx="2901">
                  <c:v>13509913</c:v>
                </c:pt>
                <c:pt idx="2902">
                  <c:v>42830286</c:v>
                </c:pt>
                <c:pt idx="2903">
                  <c:v>32915257</c:v>
                </c:pt>
                <c:pt idx="2904">
                  <c:v>19583229</c:v>
                </c:pt>
                <c:pt idx="2905">
                  <c:v>47961414</c:v>
                </c:pt>
                <c:pt idx="2906">
                  <c:v>39620919</c:v>
                </c:pt>
                <c:pt idx="2907">
                  <c:v>27142437</c:v>
                </c:pt>
                <c:pt idx="2908">
                  <c:v>31463334</c:v>
                </c:pt>
                <c:pt idx="2909">
                  <c:v>18521748</c:v>
                </c:pt>
                <c:pt idx="2910">
                  <c:v>20052262</c:v>
                </c:pt>
                <c:pt idx="2911">
                  <c:v>22283262</c:v>
                </c:pt>
                <c:pt idx="2912">
                  <c:v>15019323</c:v>
                </c:pt>
                <c:pt idx="2913">
                  <c:v>16468131</c:v>
                </c:pt>
                <c:pt idx="2914">
                  <c:v>14695411</c:v>
                </c:pt>
                <c:pt idx="2915">
                  <c:v>12072261</c:v>
                </c:pt>
                <c:pt idx="2916">
                  <c:v>16991133</c:v>
                </c:pt>
                <c:pt idx="2917">
                  <c:v>15213690</c:v>
                </c:pt>
                <c:pt idx="2918">
                  <c:v>12958972</c:v>
                </c:pt>
                <c:pt idx="2919">
                  <c:v>11159620</c:v>
                </c:pt>
                <c:pt idx="2920">
                  <c:v>13163590</c:v>
                </c:pt>
                <c:pt idx="2921">
                  <c:v>22310698</c:v>
                </c:pt>
                <c:pt idx="2922">
                  <c:v>16257081</c:v>
                </c:pt>
                <c:pt idx="2923">
                  <c:v>17311125</c:v>
                </c:pt>
                <c:pt idx="2924">
                  <c:v>20875759</c:v>
                </c:pt>
                <c:pt idx="2925">
                  <c:v>17563681</c:v>
                </c:pt>
                <c:pt idx="2926">
                  <c:v>28823601</c:v>
                </c:pt>
                <c:pt idx="2927">
                  <c:v>24106030</c:v>
                </c:pt>
                <c:pt idx="2928">
                  <c:v>13522978</c:v>
                </c:pt>
                <c:pt idx="2929">
                  <c:v>17542878</c:v>
                </c:pt>
                <c:pt idx="2930">
                  <c:v>22870986</c:v>
                </c:pt>
                <c:pt idx="2931">
                  <c:v>15001132</c:v>
                </c:pt>
                <c:pt idx="2932">
                  <c:v>20571445</c:v>
                </c:pt>
                <c:pt idx="2933">
                  <c:v>23985229</c:v>
                </c:pt>
                <c:pt idx="2934">
                  <c:v>30128392</c:v>
                </c:pt>
                <c:pt idx="2935">
                  <c:v>35483635</c:v>
                </c:pt>
                <c:pt idx="2936">
                  <c:v>38205276</c:v>
                </c:pt>
                <c:pt idx="2937">
                  <c:v>17642976</c:v>
                </c:pt>
                <c:pt idx="2938">
                  <c:v>21701668</c:v>
                </c:pt>
                <c:pt idx="2939">
                  <c:v>17655237</c:v>
                </c:pt>
                <c:pt idx="2940">
                  <c:v>13640664</c:v>
                </c:pt>
                <c:pt idx="2941">
                  <c:v>22613505</c:v>
                </c:pt>
                <c:pt idx="2942">
                  <c:v>13455744</c:v>
                </c:pt>
                <c:pt idx="2943">
                  <c:v>8806614</c:v>
                </c:pt>
                <c:pt idx="2944">
                  <c:v>10057939</c:v>
                </c:pt>
                <c:pt idx="2945">
                  <c:v>19712371</c:v>
                </c:pt>
                <c:pt idx="2946">
                  <c:v>17364390</c:v>
                </c:pt>
                <c:pt idx="2947">
                  <c:v>14592097</c:v>
                </c:pt>
                <c:pt idx="2948">
                  <c:v>12916360</c:v>
                </c:pt>
                <c:pt idx="2949">
                  <c:v>14807871</c:v>
                </c:pt>
                <c:pt idx="2950">
                  <c:v>19251679</c:v>
                </c:pt>
                <c:pt idx="2951">
                  <c:v>20785510</c:v>
                </c:pt>
                <c:pt idx="2952">
                  <c:v>18805459</c:v>
                </c:pt>
                <c:pt idx="2953">
                  <c:v>14935204</c:v>
                </c:pt>
                <c:pt idx="2954">
                  <c:v>10728676</c:v>
                </c:pt>
                <c:pt idx="2955">
                  <c:v>19878300</c:v>
                </c:pt>
                <c:pt idx="2956">
                  <c:v>11300900</c:v>
                </c:pt>
                <c:pt idx="2957">
                  <c:v>16108700</c:v>
                </c:pt>
                <c:pt idx="2958">
                  <c:v>12869900</c:v>
                </c:pt>
                <c:pt idx="2959">
                  <c:v>15928000</c:v>
                </c:pt>
                <c:pt idx="2960">
                  <c:v>17207700</c:v>
                </c:pt>
                <c:pt idx="2961">
                  <c:v>23721600</c:v>
                </c:pt>
                <c:pt idx="2962">
                  <c:v>9402600</c:v>
                </c:pt>
                <c:pt idx="2963">
                  <c:v>10433400</c:v>
                </c:pt>
                <c:pt idx="2964">
                  <c:v>9445400</c:v>
                </c:pt>
                <c:pt idx="2965">
                  <c:v>13151600</c:v>
                </c:pt>
                <c:pt idx="2966">
                  <c:v>22562200</c:v>
                </c:pt>
                <c:pt idx="2967">
                  <c:v>18821800</c:v>
                </c:pt>
                <c:pt idx="2968">
                  <c:v>12038900</c:v>
                </c:pt>
                <c:pt idx="2969">
                  <c:v>9719100</c:v>
                </c:pt>
                <c:pt idx="2970">
                  <c:v>11247900</c:v>
                </c:pt>
                <c:pt idx="2971">
                  <c:v>13331100</c:v>
                </c:pt>
                <c:pt idx="2972">
                  <c:v>8923800</c:v>
                </c:pt>
                <c:pt idx="2973">
                  <c:v>7013500</c:v>
                </c:pt>
                <c:pt idx="2974">
                  <c:v>13716900</c:v>
                </c:pt>
                <c:pt idx="2975">
                  <c:v>11673100</c:v>
                </c:pt>
                <c:pt idx="2976">
                  <c:v>22142500</c:v>
                </c:pt>
                <c:pt idx="2977">
                  <c:v>13179900</c:v>
                </c:pt>
                <c:pt idx="2978">
                  <c:v>12249000</c:v>
                </c:pt>
                <c:pt idx="2979">
                  <c:v>10690300</c:v>
                </c:pt>
                <c:pt idx="2980">
                  <c:v>12395400</c:v>
                </c:pt>
                <c:pt idx="2981">
                  <c:v>8083300</c:v>
                </c:pt>
                <c:pt idx="2982">
                  <c:v>10717500</c:v>
                </c:pt>
                <c:pt idx="2983">
                  <c:v>15636700</c:v>
                </c:pt>
                <c:pt idx="2984">
                  <c:v>10449200</c:v>
                </c:pt>
                <c:pt idx="2985">
                  <c:v>14304100</c:v>
                </c:pt>
                <c:pt idx="2986">
                  <c:v>7343700</c:v>
                </c:pt>
                <c:pt idx="2987">
                  <c:v>9696200</c:v>
                </c:pt>
                <c:pt idx="2988">
                  <c:v>10937300</c:v>
                </c:pt>
                <c:pt idx="2989">
                  <c:v>20230500</c:v>
                </c:pt>
                <c:pt idx="2990">
                  <c:v>10582000</c:v>
                </c:pt>
                <c:pt idx="2991">
                  <c:v>9850800</c:v>
                </c:pt>
                <c:pt idx="2992">
                  <c:v>10076200</c:v>
                </c:pt>
                <c:pt idx="2993">
                  <c:v>13409500</c:v>
                </c:pt>
                <c:pt idx="2994">
                  <c:v>17604000</c:v>
                </c:pt>
                <c:pt idx="2995">
                  <c:v>22581000</c:v>
                </c:pt>
                <c:pt idx="2996">
                  <c:v>14758300</c:v>
                </c:pt>
                <c:pt idx="2997">
                  <c:v>10950300</c:v>
                </c:pt>
                <c:pt idx="2998">
                  <c:v>8424900</c:v>
                </c:pt>
                <c:pt idx="2999">
                  <c:v>19386500</c:v>
                </c:pt>
                <c:pt idx="3000">
                  <c:v>19546400</c:v>
                </c:pt>
                <c:pt idx="3001">
                  <c:v>15003000</c:v>
                </c:pt>
                <c:pt idx="3002">
                  <c:v>16159100</c:v>
                </c:pt>
                <c:pt idx="3003">
                  <c:v>15338400</c:v>
                </c:pt>
                <c:pt idx="3004">
                  <c:v>16297500</c:v>
                </c:pt>
                <c:pt idx="3005">
                  <c:v>16017100</c:v>
                </c:pt>
                <c:pt idx="3006">
                  <c:v>10537400</c:v>
                </c:pt>
                <c:pt idx="3007">
                  <c:v>18422500</c:v>
                </c:pt>
                <c:pt idx="3008">
                  <c:v>18984700</c:v>
                </c:pt>
                <c:pt idx="3009">
                  <c:v>27449600</c:v>
                </c:pt>
                <c:pt idx="3010">
                  <c:v>24258400</c:v>
                </c:pt>
                <c:pt idx="3011">
                  <c:v>17399800</c:v>
                </c:pt>
                <c:pt idx="3012">
                  <c:v>12091700</c:v>
                </c:pt>
                <c:pt idx="3013">
                  <c:v>23505700</c:v>
                </c:pt>
                <c:pt idx="3014">
                  <c:v>28978000</c:v>
                </c:pt>
                <c:pt idx="3015">
                  <c:v>60267100</c:v>
                </c:pt>
                <c:pt idx="3016">
                  <c:v>28774400</c:v>
                </c:pt>
                <c:pt idx="3017">
                  <c:v>18448300</c:v>
                </c:pt>
                <c:pt idx="3018">
                  <c:v>32475400</c:v>
                </c:pt>
                <c:pt idx="3019">
                  <c:v>29421100</c:v>
                </c:pt>
                <c:pt idx="3020">
                  <c:v>33561500</c:v>
                </c:pt>
                <c:pt idx="3021">
                  <c:v>28068700</c:v>
                </c:pt>
                <c:pt idx="3022">
                  <c:v>24560300</c:v>
                </c:pt>
                <c:pt idx="3023">
                  <c:v>26659600</c:v>
                </c:pt>
                <c:pt idx="3024">
                  <c:v>40126400</c:v>
                </c:pt>
                <c:pt idx="3025">
                  <c:v>16077100</c:v>
                </c:pt>
                <c:pt idx="3026">
                  <c:v>21380000</c:v>
                </c:pt>
                <c:pt idx="3027">
                  <c:v>36695500</c:v>
                </c:pt>
                <c:pt idx="3028">
                  <c:v>30691100</c:v>
                </c:pt>
                <c:pt idx="3029">
                  <c:v>26203000</c:v>
                </c:pt>
                <c:pt idx="3030">
                  <c:v>15226500</c:v>
                </c:pt>
                <c:pt idx="3031">
                  <c:v>37967500</c:v>
                </c:pt>
                <c:pt idx="3032">
                  <c:v>32200500</c:v>
                </c:pt>
                <c:pt idx="3033">
                  <c:v>19438900</c:v>
                </c:pt>
                <c:pt idx="3034">
                  <c:v>22544400</c:v>
                </c:pt>
                <c:pt idx="3035">
                  <c:v>22592700</c:v>
                </c:pt>
                <c:pt idx="3036">
                  <c:v>15232000</c:v>
                </c:pt>
                <c:pt idx="3037">
                  <c:v>9987000</c:v>
                </c:pt>
                <c:pt idx="3038">
                  <c:v>17089600</c:v>
                </c:pt>
                <c:pt idx="3039">
                  <c:v>35230800</c:v>
                </c:pt>
                <c:pt idx="3040">
                  <c:v>20016400</c:v>
                </c:pt>
                <c:pt idx="3041">
                  <c:v>19700600</c:v>
                </c:pt>
                <c:pt idx="3042">
                  <c:v>22942900</c:v>
                </c:pt>
                <c:pt idx="3043">
                  <c:v>17113900</c:v>
                </c:pt>
                <c:pt idx="3044">
                  <c:v>9765200</c:v>
                </c:pt>
                <c:pt idx="3045">
                  <c:v>30733700</c:v>
                </c:pt>
                <c:pt idx="3046">
                  <c:v>9168600</c:v>
                </c:pt>
                <c:pt idx="3047">
                  <c:v>7806400</c:v>
                </c:pt>
                <c:pt idx="3048">
                  <c:v>8482000</c:v>
                </c:pt>
                <c:pt idx="3049">
                  <c:v>5773200</c:v>
                </c:pt>
                <c:pt idx="3050">
                  <c:v>5924900</c:v>
                </c:pt>
                <c:pt idx="3051">
                  <c:v>8545200</c:v>
                </c:pt>
                <c:pt idx="3052">
                  <c:v>10236400</c:v>
                </c:pt>
                <c:pt idx="3053">
                  <c:v>26319200</c:v>
                </c:pt>
                <c:pt idx="3054">
                  <c:v>18637600</c:v>
                </c:pt>
                <c:pt idx="3055">
                  <c:v>16975400</c:v>
                </c:pt>
                <c:pt idx="3056">
                  <c:v>13526100</c:v>
                </c:pt>
                <c:pt idx="3057">
                  <c:v>10102300</c:v>
                </c:pt>
                <c:pt idx="3058">
                  <c:v>11882900</c:v>
                </c:pt>
                <c:pt idx="3059">
                  <c:v>16557000</c:v>
                </c:pt>
                <c:pt idx="3060">
                  <c:v>10867200</c:v>
                </c:pt>
                <c:pt idx="3061">
                  <c:v>11616700</c:v>
                </c:pt>
                <c:pt idx="3062">
                  <c:v>10312600</c:v>
                </c:pt>
                <c:pt idx="3063">
                  <c:v>13210700</c:v>
                </c:pt>
                <c:pt idx="3064">
                  <c:v>15242300</c:v>
                </c:pt>
                <c:pt idx="3065">
                  <c:v>16244600</c:v>
                </c:pt>
                <c:pt idx="3066">
                  <c:v>16776100</c:v>
                </c:pt>
                <c:pt idx="3067">
                  <c:v>17628600</c:v>
                </c:pt>
                <c:pt idx="3068">
                  <c:v>8462600</c:v>
                </c:pt>
                <c:pt idx="3069">
                  <c:v>4289500</c:v>
                </c:pt>
                <c:pt idx="3070">
                  <c:v>3766700</c:v>
                </c:pt>
                <c:pt idx="3071">
                  <c:v>7957200</c:v>
                </c:pt>
                <c:pt idx="3072">
                  <c:v>5800100</c:v>
                </c:pt>
                <c:pt idx="3073">
                  <c:v>7414700</c:v>
                </c:pt>
                <c:pt idx="3074">
                  <c:v>8096400</c:v>
                </c:pt>
                <c:pt idx="3075">
                  <c:v>14375900</c:v>
                </c:pt>
                <c:pt idx="3076">
                  <c:v>13608400</c:v>
                </c:pt>
                <c:pt idx="3077">
                  <c:v>27346600</c:v>
                </c:pt>
                <c:pt idx="3078">
                  <c:v>16895300</c:v>
                </c:pt>
                <c:pt idx="3079">
                  <c:v>22214500</c:v>
                </c:pt>
                <c:pt idx="3080">
                  <c:v>20863400</c:v>
                </c:pt>
                <c:pt idx="3081">
                  <c:v>13482300</c:v>
                </c:pt>
                <c:pt idx="3082">
                  <c:v>8692400</c:v>
                </c:pt>
                <c:pt idx="3083">
                  <c:v>15426400</c:v>
                </c:pt>
                <c:pt idx="3084">
                  <c:v>14898100</c:v>
                </c:pt>
                <c:pt idx="3085">
                  <c:v>13604800</c:v>
                </c:pt>
                <c:pt idx="3086">
                  <c:v>13943800</c:v>
                </c:pt>
                <c:pt idx="3087">
                  <c:v>21017600</c:v>
                </c:pt>
                <c:pt idx="3088">
                  <c:v>20606500</c:v>
                </c:pt>
                <c:pt idx="3089">
                  <c:v>21913300</c:v>
                </c:pt>
                <c:pt idx="3090">
                  <c:v>22963800</c:v>
                </c:pt>
                <c:pt idx="3091">
                  <c:v>40246500</c:v>
                </c:pt>
                <c:pt idx="3092">
                  <c:v>30073000</c:v>
                </c:pt>
                <c:pt idx="3093">
                  <c:v>23074400</c:v>
                </c:pt>
                <c:pt idx="3094">
                  <c:v>18259200</c:v>
                </c:pt>
                <c:pt idx="3095">
                  <c:v>14829600</c:v>
                </c:pt>
                <c:pt idx="3096">
                  <c:v>18370700</c:v>
                </c:pt>
                <c:pt idx="3097">
                  <c:v>33731000</c:v>
                </c:pt>
                <c:pt idx="3098">
                  <c:v>25173000</c:v>
                </c:pt>
                <c:pt idx="3099">
                  <c:v>29316300</c:v>
                </c:pt>
                <c:pt idx="3100">
                  <c:v>17525600</c:v>
                </c:pt>
                <c:pt idx="3101">
                  <c:v>13726100</c:v>
                </c:pt>
                <c:pt idx="3102">
                  <c:v>13563900</c:v>
                </c:pt>
                <c:pt idx="3103">
                  <c:v>9532800</c:v>
                </c:pt>
                <c:pt idx="3104">
                  <c:v>13959400</c:v>
                </c:pt>
                <c:pt idx="3105">
                  <c:v>5162700</c:v>
                </c:pt>
                <c:pt idx="3106">
                  <c:v>8055100</c:v>
                </c:pt>
                <c:pt idx="3107">
                  <c:v>8422700</c:v>
                </c:pt>
                <c:pt idx="3108">
                  <c:v>18118100</c:v>
                </c:pt>
                <c:pt idx="3109">
                  <c:v>13237600</c:v>
                </c:pt>
                <c:pt idx="3110">
                  <c:v>18311800</c:v>
                </c:pt>
                <c:pt idx="3111">
                  <c:v>9389800</c:v>
                </c:pt>
                <c:pt idx="3112">
                  <c:v>13623900</c:v>
                </c:pt>
                <c:pt idx="3113">
                  <c:v>12070900</c:v>
                </c:pt>
                <c:pt idx="3114">
                  <c:v>13229000</c:v>
                </c:pt>
                <c:pt idx="3115">
                  <c:v>21949000</c:v>
                </c:pt>
                <c:pt idx="3116">
                  <c:v>17723700</c:v>
                </c:pt>
                <c:pt idx="3117">
                  <c:v>16149800</c:v>
                </c:pt>
                <c:pt idx="3118">
                  <c:v>14016900</c:v>
                </c:pt>
                <c:pt idx="3119">
                  <c:v>12284500</c:v>
                </c:pt>
                <c:pt idx="3120">
                  <c:v>18740500</c:v>
                </c:pt>
                <c:pt idx="3121">
                  <c:v>12629000</c:v>
                </c:pt>
                <c:pt idx="3122">
                  <c:v>11265700</c:v>
                </c:pt>
                <c:pt idx="3123">
                  <c:v>9673400</c:v>
                </c:pt>
                <c:pt idx="3124">
                  <c:v>12314400</c:v>
                </c:pt>
                <c:pt idx="3125">
                  <c:v>13981900</c:v>
                </c:pt>
                <c:pt idx="3126">
                  <c:v>12898200</c:v>
                </c:pt>
                <c:pt idx="3127">
                  <c:v>9479200</c:v>
                </c:pt>
                <c:pt idx="3128">
                  <c:v>19340200</c:v>
                </c:pt>
                <c:pt idx="3129">
                  <c:v>19698700</c:v>
                </c:pt>
                <c:pt idx="3130">
                  <c:v>19470300</c:v>
                </c:pt>
                <c:pt idx="3131">
                  <c:v>12750500</c:v>
                </c:pt>
                <c:pt idx="3132">
                  <c:v>11552600</c:v>
                </c:pt>
                <c:pt idx="3133">
                  <c:v>12009000</c:v>
                </c:pt>
                <c:pt idx="3134">
                  <c:v>14117800</c:v>
                </c:pt>
                <c:pt idx="3135">
                  <c:v>14763900</c:v>
                </c:pt>
                <c:pt idx="3136">
                  <c:v>7253500</c:v>
                </c:pt>
                <c:pt idx="3137">
                  <c:v>11816500</c:v>
                </c:pt>
                <c:pt idx="3138">
                  <c:v>11937000</c:v>
                </c:pt>
                <c:pt idx="3139">
                  <c:v>12801000</c:v>
                </c:pt>
                <c:pt idx="3140">
                  <c:v>13105600</c:v>
                </c:pt>
                <c:pt idx="3141">
                  <c:v>9900000</c:v>
                </c:pt>
                <c:pt idx="3142">
                  <c:v>10261700</c:v>
                </c:pt>
                <c:pt idx="3143">
                  <c:v>30646800</c:v>
                </c:pt>
                <c:pt idx="3144">
                  <c:v>9173500</c:v>
                </c:pt>
                <c:pt idx="3145">
                  <c:v>18171100</c:v>
                </c:pt>
                <c:pt idx="3146">
                  <c:v>14212400</c:v>
                </c:pt>
                <c:pt idx="3147">
                  <c:v>9802900</c:v>
                </c:pt>
                <c:pt idx="3148">
                  <c:v>15628700</c:v>
                </c:pt>
                <c:pt idx="3149">
                  <c:v>15815900</c:v>
                </c:pt>
                <c:pt idx="3150">
                  <c:v>9076800</c:v>
                </c:pt>
                <c:pt idx="3151">
                  <c:v>10142500</c:v>
                </c:pt>
                <c:pt idx="3152">
                  <c:v>27248500</c:v>
                </c:pt>
                <c:pt idx="3153">
                  <c:v>19735700</c:v>
                </c:pt>
                <c:pt idx="3154">
                  <c:v>13022300</c:v>
                </c:pt>
                <c:pt idx="3155">
                  <c:v>15450600</c:v>
                </c:pt>
                <c:pt idx="3156">
                  <c:v>7652600</c:v>
                </c:pt>
                <c:pt idx="3157">
                  <c:v>24852400</c:v>
                </c:pt>
                <c:pt idx="3158">
                  <c:v>20044100</c:v>
                </c:pt>
                <c:pt idx="3159">
                  <c:v>23946100</c:v>
                </c:pt>
                <c:pt idx="3160">
                  <c:v>26579400</c:v>
                </c:pt>
                <c:pt idx="3161">
                  <c:v>18143800</c:v>
                </c:pt>
                <c:pt idx="3162">
                  <c:v>18171300</c:v>
                </c:pt>
                <c:pt idx="3163">
                  <c:v>13240200</c:v>
                </c:pt>
                <c:pt idx="3164">
                  <c:v>21054500</c:v>
                </c:pt>
                <c:pt idx="3165">
                  <c:v>28096300</c:v>
                </c:pt>
                <c:pt idx="3166">
                  <c:v>12911500</c:v>
                </c:pt>
                <c:pt idx="3167">
                  <c:v>15891600</c:v>
                </c:pt>
                <c:pt idx="3168">
                  <c:v>17018300</c:v>
                </c:pt>
                <c:pt idx="3169">
                  <c:v>21177100</c:v>
                </c:pt>
                <c:pt idx="3170">
                  <c:v>15401200</c:v>
                </c:pt>
                <c:pt idx="3171">
                  <c:v>11426900</c:v>
                </c:pt>
                <c:pt idx="3172">
                  <c:v>24248400</c:v>
                </c:pt>
                <c:pt idx="3173">
                  <c:v>19653400</c:v>
                </c:pt>
                <c:pt idx="3174">
                  <c:v>13802100</c:v>
                </c:pt>
                <c:pt idx="3175">
                  <c:v>13449800</c:v>
                </c:pt>
                <c:pt idx="3176">
                  <c:v>21414800</c:v>
                </c:pt>
                <c:pt idx="3177">
                  <c:v>13858300</c:v>
                </c:pt>
                <c:pt idx="3178">
                  <c:v>26076500</c:v>
                </c:pt>
                <c:pt idx="3179">
                  <c:v>22816300</c:v>
                </c:pt>
                <c:pt idx="3180">
                  <c:v>11634200</c:v>
                </c:pt>
                <c:pt idx="3181">
                  <c:v>14852800</c:v>
                </c:pt>
                <c:pt idx="3182">
                  <c:v>16636100</c:v>
                </c:pt>
                <c:pt idx="3183">
                  <c:v>14853400</c:v>
                </c:pt>
                <c:pt idx="3184">
                  <c:v>11804600</c:v>
                </c:pt>
                <c:pt idx="3185">
                  <c:v>11076100</c:v>
                </c:pt>
                <c:pt idx="3186">
                  <c:v>15912000</c:v>
                </c:pt>
                <c:pt idx="3187">
                  <c:v>10921300</c:v>
                </c:pt>
                <c:pt idx="3188">
                  <c:v>8265000</c:v>
                </c:pt>
                <c:pt idx="3189">
                  <c:v>8883200</c:v>
                </c:pt>
                <c:pt idx="3190">
                  <c:v>15083600</c:v>
                </c:pt>
                <c:pt idx="3191">
                  <c:v>11366800</c:v>
                </c:pt>
                <c:pt idx="3192">
                  <c:v>9204200</c:v>
                </c:pt>
                <c:pt idx="3193">
                  <c:v>16327900</c:v>
                </c:pt>
                <c:pt idx="3194">
                  <c:v>7108000</c:v>
                </c:pt>
                <c:pt idx="3195">
                  <c:v>7603500</c:v>
                </c:pt>
                <c:pt idx="3196">
                  <c:v>15553400</c:v>
                </c:pt>
                <c:pt idx="3197">
                  <c:v>15959300</c:v>
                </c:pt>
                <c:pt idx="3198">
                  <c:v>13232900</c:v>
                </c:pt>
                <c:pt idx="3199">
                  <c:v>12921200</c:v>
                </c:pt>
                <c:pt idx="3200">
                  <c:v>19171800</c:v>
                </c:pt>
                <c:pt idx="3201">
                  <c:v>12954000</c:v>
                </c:pt>
                <c:pt idx="3202">
                  <c:v>13385700</c:v>
                </c:pt>
                <c:pt idx="3203">
                  <c:v>5183700</c:v>
                </c:pt>
                <c:pt idx="3204">
                  <c:v>8052800</c:v>
                </c:pt>
                <c:pt idx="3205">
                  <c:v>9159500</c:v>
                </c:pt>
                <c:pt idx="3206">
                  <c:v>15869300</c:v>
                </c:pt>
                <c:pt idx="3207">
                  <c:v>9778200</c:v>
                </c:pt>
                <c:pt idx="3208">
                  <c:v>16100800</c:v>
                </c:pt>
                <c:pt idx="3209">
                  <c:v>8440800</c:v>
                </c:pt>
                <c:pt idx="3210">
                  <c:v>12519100</c:v>
                </c:pt>
                <c:pt idx="3211">
                  <c:v>12529700</c:v>
                </c:pt>
                <c:pt idx="3212">
                  <c:v>13268600</c:v>
                </c:pt>
                <c:pt idx="3213">
                  <c:v>9314200</c:v>
                </c:pt>
                <c:pt idx="3214">
                  <c:v>7232800</c:v>
                </c:pt>
                <c:pt idx="3215">
                  <c:v>10941500</c:v>
                </c:pt>
                <c:pt idx="3216">
                  <c:v>8376000</c:v>
                </c:pt>
                <c:pt idx="3217">
                  <c:v>21033800</c:v>
                </c:pt>
                <c:pt idx="3218">
                  <c:v>18087100</c:v>
                </c:pt>
                <c:pt idx="3219">
                  <c:v>13442600</c:v>
                </c:pt>
                <c:pt idx="3220">
                  <c:v>12634000</c:v>
                </c:pt>
                <c:pt idx="3221">
                  <c:v>16752800</c:v>
                </c:pt>
                <c:pt idx="3222">
                  <c:v>14172000</c:v>
                </c:pt>
                <c:pt idx="3223">
                  <c:v>16262400</c:v>
                </c:pt>
                <c:pt idx="3224">
                  <c:v>10843000</c:v>
                </c:pt>
                <c:pt idx="3225">
                  <c:v>14168100</c:v>
                </c:pt>
                <c:pt idx="3226">
                  <c:v>18577100</c:v>
                </c:pt>
                <c:pt idx="3227">
                  <c:v>17729600</c:v>
                </c:pt>
                <c:pt idx="3228">
                  <c:v>14238000</c:v>
                </c:pt>
                <c:pt idx="3229">
                  <c:v>7452100</c:v>
                </c:pt>
                <c:pt idx="3230">
                  <c:v>12328800</c:v>
                </c:pt>
                <c:pt idx="3231">
                  <c:v>11861300</c:v>
                </c:pt>
                <c:pt idx="3232">
                  <c:v>19439300</c:v>
                </c:pt>
                <c:pt idx="3233">
                  <c:v>9000500</c:v>
                </c:pt>
                <c:pt idx="3234">
                  <c:v>9888100</c:v>
                </c:pt>
                <c:pt idx="3235">
                  <c:v>17847400</c:v>
                </c:pt>
                <c:pt idx="3236">
                  <c:v>12023400</c:v>
                </c:pt>
                <c:pt idx="3237">
                  <c:v>12119600</c:v>
                </c:pt>
                <c:pt idx="3238">
                  <c:v>9931700</c:v>
                </c:pt>
                <c:pt idx="3239">
                  <c:v>12539800</c:v>
                </c:pt>
                <c:pt idx="3240">
                  <c:v>16359400</c:v>
                </c:pt>
                <c:pt idx="3241">
                  <c:v>14118900</c:v>
                </c:pt>
                <c:pt idx="3242">
                  <c:v>20201800</c:v>
                </c:pt>
                <c:pt idx="3243">
                  <c:v>11390200</c:v>
                </c:pt>
                <c:pt idx="3244">
                  <c:v>18467000</c:v>
                </c:pt>
                <c:pt idx="3245">
                  <c:v>11263500</c:v>
                </c:pt>
                <c:pt idx="3246">
                  <c:v>8783500</c:v>
                </c:pt>
                <c:pt idx="3247">
                  <c:v>9389500</c:v>
                </c:pt>
                <c:pt idx="3248">
                  <c:v>18223400</c:v>
                </c:pt>
                <c:pt idx="3249">
                  <c:v>8323500</c:v>
                </c:pt>
                <c:pt idx="3250">
                  <c:v>6151600</c:v>
                </c:pt>
                <c:pt idx="3251">
                  <c:v>12894300</c:v>
                </c:pt>
                <c:pt idx="3252">
                  <c:v>7967400</c:v>
                </c:pt>
                <c:pt idx="3253">
                  <c:v>12612700</c:v>
                </c:pt>
                <c:pt idx="3254">
                  <c:v>14590000</c:v>
                </c:pt>
                <c:pt idx="3255">
                  <c:v>33047200</c:v>
                </c:pt>
                <c:pt idx="3256">
                  <c:v>29309800</c:v>
                </c:pt>
                <c:pt idx="3257">
                  <c:v>29744500</c:v>
                </c:pt>
                <c:pt idx="3258">
                  <c:v>12822100</c:v>
                </c:pt>
                <c:pt idx="3259">
                  <c:v>12307000</c:v>
                </c:pt>
                <c:pt idx="3260">
                  <c:v>20805700</c:v>
                </c:pt>
                <c:pt idx="3261">
                  <c:v>11830400</c:v>
                </c:pt>
                <c:pt idx="3262">
                  <c:v>11123000</c:v>
                </c:pt>
                <c:pt idx="3263">
                  <c:v>13630400</c:v>
                </c:pt>
                <c:pt idx="3264">
                  <c:v>13253400</c:v>
                </c:pt>
                <c:pt idx="3265">
                  <c:v>10742000</c:v>
                </c:pt>
                <c:pt idx="3266">
                  <c:v>7504600</c:v>
                </c:pt>
                <c:pt idx="3267">
                  <c:v>6281600</c:v>
                </c:pt>
                <c:pt idx="3268">
                  <c:v>5766600</c:v>
                </c:pt>
                <c:pt idx="3269">
                  <c:v>7488800</c:v>
                </c:pt>
                <c:pt idx="3270">
                  <c:v>11061700</c:v>
                </c:pt>
                <c:pt idx="3271">
                  <c:v>12535900</c:v>
                </c:pt>
                <c:pt idx="3272">
                  <c:v>12457200</c:v>
                </c:pt>
                <c:pt idx="3273">
                  <c:v>12978800</c:v>
                </c:pt>
                <c:pt idx="3274">
                  <c:v>12066600</c:v>
                </c:pt>
                <c:pt idx="3275">
                  <c:v>8634100</c:v>
                </c:pt>
                <c:pt idx="3276">
                  <c:v>25208900</c:v>
                </c:pt>
                <c:pt idx="3277">
                  <c:v>10628800</c:v>
                </c:pt>
                <c:pt idx="3278">
                  <c:v>15294700</c:v>
                </c:pt>
                <c:pt idx="3279">
                  <c:v>5179200</c:v>
                </c:pt>
                <c:pt idx="3280">
                  <c:v>11037100</c:v>
                </c:pt>
                <c:pt idx="3281">
                  <c:v>14111000</c:v>
                </c:pt>
                <c:pt idx="3282">
                  <c:v>13152000</c:v>
                </c:pt>
                <c:pt idx="3283">
                  <c:v>6265100</c:v>
                </c:pt>
                <c:pt idx="3284">
                  <c:v>9680200</c:v>
                </c:pt>
                <c:pt idx="3285">
                  <c:v>8804800</c:v>
                </c:pt>
                <c:pt idx="3286">
                  <c:v>13522900</c:v>
                </c:pt>
                <c:pt idx="3287">
                  <c:v>10642900</c:v>
                </c:pt>
                <c:pt idx="3288">
                  <c:v>8276300</c:v>
                </c:pt>
                <c:pt idx="3289">
                  <c:v>16399400</c:v>
                </c:pt>
                <c:pt idx="3290">
                  <c:v>11618500</c:v>
                </c:pt>
                <c:pt idx="3291">
                  <c:v>10698900</c:v>
                </c:pt>
                <c:pt idx="3292">
                  <c:v>8284200</c:v>
                </c:pt>
                <c:pt idx="3293">
                  <c:v>6752600</c:v>
                </c:pt>
                <c:pt idx="3294">
                  <c:v>8229300</c:v>
                </c:pt>
                <c:pt idx="3295">
                  <c:v>10309200</c:v>
                </c:pt>
                <c:pt idx="3296">
                  <c:v>8092800</c:v>
                </c:pt>
                <c:pt idx="3297">
                  <c:v>3746400</c:v>
                </c:pt>
                <c:pt idx="3298">
                  <c:v>7839900</c:v>
                </c:pt>
                <c:pt idx="3299">
                  <c:v>11475400</c:v>
                </c:pt>
                <c:pt idx="3300">
                  <c:v>10324000</c:v>
                </c:pt>
                <c:pt idx="3301">
                  <c:v>4490900</c:v>
                </c:pt>
                <c:pt idx="3302">
                  <c:v>17495900</c:v>
                </c:pt>
                <c:pt idx="3303">
                  <c:v>16522500</c:v>
                </c:pt>
                <c:pt idx="3304">
                  <c:v>22671000</c:v>
                </c:pt>
                <c:pt idx="3305">
                  <c:v>27885800</c:v>
                </c:pt>
                <c:pt idx="3306">
                  <c:v>22780100</c:v>
                </c:pt>
                <c:pt idx="3307">
                  <c:v>7499700</c:v>
                </c:pt>
                <c:pt idx="3308">
                  <c:v>9644900</c:v>
                </c:pt>
                <c:pt idx="3309">
                  <c:v>10947000</c:v>
                </c:pt>
                <c:pt idx="3310">
                  <c:v>14510700</c:v>
                </c:pt>
                <c:pt idx="3311">
                  <c:v>10002400</c:v>
                </c:pt>
                <c:pt idx="3312">
                  <c:v>11830200</c:v>
                </c:pt>
                <c:pt idx="3313">
                  <c:v>12702300</c:v>
                </c:pt>
                <c:pt idx="3314">
                  <c:v>11263900</c:v>
                </c:pt>
                <c:pt idx="3315">
                  <c:v>11049900</c:v>
                </c:pt>
                <c:pt idx="3316">
                  <c:v>21359100</c:v>
                </c:pt>
                <c:pt idx="3317">
                  <c:v>9499500</c:v>
                </c:pt>
                <c:pt idx="3318">
                  <c:v>10978600</c:v>
                </c:pt>
                <c:pt idx="3319">
                  <c:v>7865300</c:v>
                </c:pt>
                <c:pt idx="3320">
                  <c:v>5750600</c:v>
                </c:pt>
                <c:pt idx="3321">
                  <c:v>3890700</c:v>
                </c:pt>
                <c:pt idx="3322">
                  <c:v>5232200</c:v>
                </c:pt>
                <c:pt idx="3323">
                  <c:v>9312400</c:v>
                </c:pt>
                <c:pt idx="3324">
                  <c:v>4270200</c:v>
                </c:pt>
                <c:pt idx="3325">
                  <c:v>4216200</c:v>
                </c:pt>
                <c:pt idx="3326">
                  <c:v>7040600</c:v>
                </c:pt>
                <c:pt idx="3327">
                  <c:v>9709800</c:v>
                </c:pt>
                <c:pt idx="3328">
                  <c:v>9777300</c:v>
                </c:pt>
                <c:pt idx="3329">
                  <c:v>23936600</c:v>
                </c:pt>
                <c:pt idx="3330">
                  <c:v>20593300</c:v>
                </c:pt>
                <c:pt idx="3331">
                  <c:v>16293600</c:v>
                </c:pt>
                <c:pt idx="3332">
                  <c:v>18268900</c:v>
                </c:pt>
                <c:pt idx="3333">
                  <c:v>11785800</c:v>
                </c:pt>
                <c:pt idx="3334">
                  <c:v>12088500</c:v>
                </c:pt>
                <c:pt idx="3335">
                  <c:v>15034100</c:v>
                </c:pt>
                <c:pt idx="3336">
                  <c:v>14698500</c:v>
                </c:pt>
                <c:pt idx="3337">
                  <c:v>20552600</c:v>
                </c:pt>
                <c:pt idx="3338">
                  <c:v>24561200</c:v>
                </c:pt>
                <c:pt idx="3339">
                  <c:v>23532600</c:v>
                </c:pt>
                <c:pt idx="3340">
                  <c:v>12170300</c:v>
                </c:pt>
                <c:pt idx="3341">
                  <c:v>16607200</c:v>
                </c:pt>
                <c:pt idx="3342">
                  <c:v>19606400</c:v>
                </c:pt>
                <c:pt idx="3343">
                  <c:v>23444900</c:v>
                </c:pt>
                <c:pt idx="3344">
                  <c:v>22928500</c:v>
                </c:pt>
                <c:pt idx="3345">
                  <c:v>17718200</c:v>
                </c:pt>
                <c:pt idx="3346">
                  <c:v>17957000</c:v>
                </c:pt>
                <c:pt idx="3347">
                  <c:v>12598000</c:v>
                </c:pt>
                <c:pt idx="3348">
                  <c:v>7536700</c:v>
                </c:pt>
                <c:pt idx="3349">
                  <c:v>13293400</c:v>
                </c:pt>
                <c:pt idx="3350">
                  <c:v>15960600</c:v>
                </c:pt>
                <c:pt idx="3351">
                  <c:v>11827600</c:v>
                </c:pt>
                <c:pt idx="3352">
                  <c:v>13696400</c:v>
                </c:pt>
                <c:pt idx="3353">
                  <c:v>26351400</c:v>
                </c:pt>
                <c:pt idx="3354">
                  <c:v>11393100</c:v>
                </c:pt>
                <c:pt idx="3355">
                  <c:v>8005900</c:v>
                </c:pt>
                <c:pt idx="3356">
                  <c:v>7291100</c:v>
                </c:pt>
                <c:pt idx="3357">
                  <c:v>14544900</c:v>
                </c:pt>
                <c:pt idx="3358">
                  <c:v>16609200</c:v>
                </c:pt>
                <c:pt idx="3359">
                  <c:v>15167000</c:v>
                </c:pt>
                <c:pt idx="3360">
                  <c:v>15166500</c:v>
                </c:pt>
                <c:pt idx="3361">
                  <c:v>16723100</c:v>
                </c:pt>
                <c:pt idx="3362">
                  <c:v>29988100</c:v>
                </c:pt>
                <c:pt idx="3363">
                  <c:v>15380300</c:v>
                </c:pt>
                <c:pt idx="3364">
                  <c:v>18334700</c:v>
                </c:pt>
                <c:pt idx="3365">
                  <c:v>15990200</c:v>
                </c:pt>
                <c:pt idx="3366">
                  <c:v>12591100</c:v>
                </c:pt>
                <c:pt idx="3367">
                  <c:v>15442000</c:v>
                </c:pt>
                <c:pt idx="3368">
                  <c:v>20278800</c:v>
                </c:pt>
                <c:pt idx="3369">
                  <c:v>15430100</c:v>
                </c:pt>
                <c:pt idx="3370">
                  <c:v>19209600</c:v>
                </c:pt>
                <c:pt idx="3371">
                  <c:v>25862200</c:v>
                </c:pt>
                <c:pt idx="3372">
                  <c:v>17514200</c:v>
                </c:pt>
                <c:pt idx="3373">
                  <c:v>13547700</c:v>
                </c:pt>
                <c:pt idx="3374">
                  <c:v>8602600</c:v>
                </c:pt>
                <c:pt idx="3375">
                  <c:v>14192300</c:v>
                </c:pt>
                <c:pt idx="3376">
                  <c:v>39189200</c:v>
                </c:pt>
                <c:pt idx="3377">
                  <c:v>13507100</c:v>
                </c:pt>
                <c:pt idx="3378">
                  <c:v>13015000</c:v>
                </c:pt>
                <c:pt idx="3379">
                  <c:v>15205300</c:v>
                </c:pt>
                <c:pt idx="3380">
                  <c:v>10850100</c:v>
                </c:pt>
                <c:pt idx="3381">
                  <c:v>17840300</c:v>
                </c:pt>
                <c:pt idx="3382">
                  <c:v>16177100</c:v>
                </c:pt>
                <c:pt idx="3383">
                  <c:v>10185100</c:v>
                </c:pt>
                <c:pt idx="3384">
                  <c:v>7657800</c:v>
                </c:pt>
                <c:pt idx="3385">
                  <c:v>25880800</c:v>
                </c:pt>
                <c:pt idx="3386">
                  <c:v>13372800</c:v>
                </c:pt>
                <c:pt idx="3387">
                  <c:v>13090900</c:v>
                </c:pt>
                <c:pt idx="3388">
                  <c:v>10752900</c:v>
                </c:pt>
                <c:pt idx="3389">
                  <c:v>9660700</c:v>
                </c:pt>
                <c:pt idx="3390">
                  <c:v>20534300</c:v>
                </c:pt>
                <c:pt idx="3391">
                  <c:v>12934700</c:v>
                </c:pt>
                <c:pt idx="3392">
                  <c:v>8459300</c:v>
                </c:pt>
                <c:pt idx="3393">
                  <c:v>7510900</c:v>
                </c:pt>
                <c:pt idx="3394">
                  <c:v>9431600</c:v>
                </c:pt>
                <c:pt idx="3395">
                  <c:v>8548900</c:v>
                </c:pt>
                <c:pt idx="3396">
                  <c:v>11613700</c:v>
                </c:pt>
                <c:pt idx="3397">
                  <c:v>11826400</c:v>
                </c:pt>
                <c:pt idx="3398">
                  <c:v>6326500</c:v>
                </c:pt>
                <c:pt idx="3399">
                  <c:v>11477300</c:v>
                </c:pt>
                <c:pt idx="3400">
                  <c:v>17106500</c:v>
                </c:pt>
                <c:pt idx="3401">
                  <c:v>16936700</c:v>
                </c:pt>
                <c:pt idx="3402">
                  <c:v>14928000</c:v>
                </c:pt>
                <c:pt idx="3403">
                  <c:v>11027600</c:v>
                </c:pt>
                <c:pt idx="3404">
                  <c:v>11100000</c:v>
                </c:pt>
                <c:pt idx="3405">
                  <c:v>44473500</c:v>
                </c:pt>
                <c:pt idx="3406">
                  <c:v>31618300</c:v>
                </c:pt>
                <c:pt idx="3407">
                  <c:v>15371600</c:v>
                </c:pt>
                <c:pt idx="3408">
                  <c:v>16884100</c:v>
                </c:pt>
                <c:pt idx="3409">
                  <c:v>18363000</c:v>
                </c:pt>
                <c:pt idx="3410">
                  <c:v>16035100</c:v>
                </c:pt>
                <c:pt idx="3411">
                  <c:v>17851100</c:v>
                </c:pt>
                <c:pt idx="3412">
                  <c:v>19126000</c:v>
                </c:pt>
                <c:pt idx="3413">
                  <c:v>16039800</c:v>
                </c:pt>
                <c:pt idx="3414">
                  <c:v>11120200</c:v>
                </c:pt>
                <c:pt idx="3415">
                  <c:v>12408500</c:v>
                </c:pt>
                <c:pt idx="3416">
                  <c:v>26161400</c:v>
                </c:pt>
                <c:pt idx="3417">
                  <c:v>12839300</c:v>
                </c:pt>
                <c:pt idx="3418">
                  <c:v>13765000</c:v>
                </c:pt>
                <c:pt idx="3419">
                  <c:v>21091500</c:v>
                </c:pt>
                <c:pt idx="3420">
                  <c:v>11029700</c:v>
                </c:pt>
                <c:pt idx="3421">
                  <c:v>8295100</c:v>
                </c:pt>
                <c:pt idx="3422">
                  <c:v>8234400</c:v>
                </c:pt>
                <c:pt idx="3423">
                  <c:v>14639200</c:v>
                </c:pt>
                <c:pt idx="3424">
                  <c:v>15758800</c:v>
                </c:pt>
                <c:pt idx="3425">
                  <c:v>11050400</c:v>
                </c:pt>
                <c:pt idx="3426">
                  <c:v>15105200</c:v>
                </c:pt>
                <c:pt idx="3427">
                  <c:v>10229900</c:v>
                </c:pt>
                <c:pt idx="3428">
                  <c:v>17418500</c:v>
                </c:pt>
                <c:pt idx="3429">
                  <c:v>17616700</c:v>
                </c:pt>
                <c:pt idx="3430">
                  <c:v>12586800</c:v>
                </c:pt>
                <c:pt idx="3431">
                  <c:v>9232000</c:v>
                </c:pt>
                <c:pt idx="3432">
                  <c:v>10591300</c:v>
                </c:pt>
                <c:pt idx="3433">
                  <c:v>14722000</c:v>
                </c:pt>
                <c:pt idx="3434">
                  <c:v>14932900</c:v>
                </c:pt>
                <c:pt idx="3435">
                  <c:v>14243900</c:v>
                </c:pt>
                <c:pt idx="3436">
                  <c:v>30974300</c:v>
                </c:pt>
                <c:pt idx="3437">
                  <c:v>13034200</c:v>
                </c:pt>
                <c:pt idx="3438">
                  <c:v>12413100</c:v>
                </c:pt>
                <c:pt idx="3439">
                  <c:v>18221700</c:v>
                </c:pt>
                <c:pt idx="3440">
                  <c:v>16911900</c:v>
                </c:pt>
                <c:pt idx="3441">
                  <c:v>18469400</c:v>
                </c:pt>
                <c:pt idx="3442">
                  <c:v>10737600</c:v>
                </c:pt>
                <c:pt idx="3443">
                  <c:v>13390400</c:v>
                </c:pt>
                <c:pt idx="3444">
                  <c:v>16821800</c:v>
                </c:pt>
                <c:pt idx="3445">
                  <c:v>18140700</c:v>
                </c:pt>
                <c:pt idx="3446">
                  <c:v>26052200</c:v>
                </c:pt>
                <c:pt idx="3447">
                  <c:v>27858400</c:v>
                </c:pt>
                <c:pt idx="3448">
                  <c:v>32005100</c:v>
                </c:pt>
                <c:pt idx="3449">
                  <c:v>16606000</c:v>
                </c:pt>
                <c:pt idx="3450">
                  <c:v>20957200</c:v>
                </c:pt>
                <c:pt idx="3451">
                  <c:v>17024900</c:v>
                </c:pt>
                <c:pt idx="3452">
                  <c:v>10336700</c:v>
                </c:pt>
                <c:pt idx="3453">
                  <c:v>20917400</c:v>
                </c:pt>
                <c:pt idx="3454">
                  <c:v>20138900</c:v>
                </c:pt>
                <c:pt idx="3455">
                  <c:v>13968700</c:v>
                </c:pt>
                <c:pt idx="3456">
                  <c:v>10239400</c:v>
                </c:pt>
                <c:pt idx="3457">
                  <c:v>16394900</c:v>
                </c:pt>
                <c:pt idx="3458">
                  <c:v>17094300</c:v>
                </c:pt>
                <c:pt idx="3459">
                  <c:v>17778000</c:v>
                </c:pt>
                <c:pt idx="3460">
                  <c:v>11521800</c:v>
                </c:pt>
                <c:pt idx="3461">
                  <c:v>14976100</c:v>
                </c:pt>
                <c:pt idx="3462">
                  <c:v>13348100</c:v>
                </c:pt>
                <c:pt idx="3463">
                  <c:v>8756200</c:v>
                </c:pt>
                <c:pt idx="3464">
                  <c:v>8316300</c:v>
                </c:pt>
                <c:pt idx="3465">
                  <c:v>16438500</c:v>
                </c:pt>
                <c:pt idx="3466">
                  <c:v>24419600</c:v>
                </c:pt>
                <c:pt idx="3467">
                  <c:v>16114900</c:v>
                </c:pt>
                <c:pt idx="3468">
                  <c:v>19118800</c:v>
                </c:pt>
                <c:pt idx="3469">
                  <c:v>27805500</c:v>
                </c:pt>
                <c:pt idx="3470">
                  <c:v>20581700</c:v>
                </c:pt>
                <c:pt idx="3471">
                  <c:v>20125100</c:v>
                </c:pt>
                <c:pt idx="3472">
                  <c:v>12811200</c:v>
                </c:pt>
                <c:pt idx="3473">
                  <c:v>19356500</c:v>
                </c:pt>
                <c:pt idx="3474">
                  <c:v>27060800</c:v>
                </c:pt>
                <c:pt idx="3475">
                  <c:v>22109100</c:v>
                </c:pt>
                <c:pt idx="3476">
                  <c:v>18751900</c:v>
                </c:pt>
                <c:pt idx="3477">
                  <c:v>21818200</c:v>
                </c:pt>
                <c:pt idx="3478">
                  <c:v>19386900</c:v>
                </c:pt>
                <c:pt idx="3479">
                  <c:v>17011900</c:v>
                </c:pt>
                <c:pt idx="3480">
                  <c:v>9037700</c:v>
                </c:pt>
                <c:pt idx="3481">
                  <c:v>5535100</c:v>
                </c:pt>
                <c:pt idx="3482">
                  <c:v>11531700</c:v>
                </c:pt>
                <c:pt idx="3483">
                  <c:v>10491600</c:v>
                </c:pt>
                <c:pt idx="3484">
                  <c:v>21118100</c:v>
                </c:pt>
                <c:pt idx="3485">
                  <c:v>11898100</c:v>
                </c:pt>
                <c:pt idx="3486">
                  <c:v>17618100</c:v>
                </c:pt>
                <c:pt idx="3487">
                  <c:v>16565700</c:v>
                </c:pt>
                <c:pt idx="3488">
                  <c:v>14453900</c:v>
                </c:pt>
                <c:pt idx="3489">
                  <c:v>17994600</c:v>
                </c:pt>
                <c:pt idx="3490">
                  <c:v>9421300</c:v>
                </c:pt>
                <c:pt idx="3491">
                  <c:v>8293300</c:v>
                </c:pt>
                <c:pt idx="3492">
                  <c:v>7907200</c:v>
                </c:pt>
                <c:pt idx="3493">
                  <c:v>10145300</c:v>
                </c:pt>
                <c:pt idx="3494">
                  <c:v>9095900</c:v>
                </c:pt>
                <c:pt idx="3495">
                  <c:v>10719500</c:v>
                </c:pt>
                <c:pt idx="3496">
                  <c:v>12790800</c:v>
                </c:pt>
                <c:pt idx="3497">
                  <c:v>12396600</c:v>
                </c:pt>
                <c:pt idx="3498">
                  <c:v>16279000</c:v>
                </c:pt>
                <c:pt idx="3499">
                  <c:v>15057500</c:v>
                </c:pt>
                <c:pt idx="3500">
                  <c:v>12798200</c:v>
                </c:pt>
                <c:pt idx="3501">
                  <c:v>11612100</c:v>
                </c:pt>
                <c:pt idx="3502">
                  <c:v>18850400</c:v>
                </c:pt>
                <c:pt idx="3503">
                  <c:v>15916200</c:v>
                </c:pt>
                <c:pt idx="3504">
                  <c:v>15643200</c:v>
                </c:pt>
                <c:pt idx="3505">
                  <c:v>7858900</c:v>
                </c:pt>
                <c:pt idx="3506">
                  <c:v>10876500</c:v>
                </c:pt>
                <c:pt idx="3507">
                  <c:v>12460100</c:v>
                </c:pt>
                <c:pt idx="3508">
                  <c:v>24446200</c:v>
                </c:pt>
                <c:pt idx="3509">
                  <c:v>22340300</c:v>
                </c:pt>
                <c:pt idx="3510">
                  <c:v>18025300</c:v>
                </c:pt>
                <c:pt idx="3511">
                  <c:v>18203400</c:v>
                </c:pt>
                <c:pt idx="3512">
                  <c:v>11587300</c:v>
                </c:pt>
                <c:pt idx="3513">
                  <c:v>10301800</c:v>
                </c:pt>
                <c:pt idx="3514">
                  <c:v>15664200</c:v>
                </c:pt>
                <c:pt idx="3515">
                  <c:v>15931500</c:v>
                </c:pt>
                <c:pt idx="3516">
                  <c:v>19700000</c:v>
                </c:pt>
                <c:pt idx="3517">
                  <c:v>11445900</c:v>
                </c:pt>
                <c:pt idx="3518">
                  <c:v>16134800</c:v>
                </c:pt>
                <c:pt idx="3519">
                  <c:v>16618600</c:v>
                </c:pt>
                <c:pt idx="3520">
                  <c:v>11210000</c:v>
                </c:pt>
                <c:pt idx="3521">
                  <c:v>8253000</c:v>
                </c:pt>
                <c:pt idx="3522">
                  <c:v>10920200</c:v>
                </c:pt>
                <c:pt idx="3523">
                  <c:v>14678500</c:v>
                </c:pt>
                <c:pt idx="3524">
                  <c:v>9567900</c:v>
                </c:pt>
                <c:pt idx="3525">
                  <c:v>9357900</c:v>
                </c:pt>
                <c:pt idx="3526">
                  <c:v>8859600</c:v>
                </c:pt>
                <c:pt idx="3527">
                  <c:v>8569800</c:v>
                </c:pt>
                <c:pt idx="3528">
                  <c:v>13372900</c:v>
                </c:pt>
                <c:pt idx="3529">
                  <c:v>7230000</c:v>
                </c:pt>
                <c:pt idx="3530">
                  <c:v>7181400</c:v>
                </c:pt>
                <c:pt idx="3531">
                  <c:v>10456100</c:v>
                </c:pt>
                <c:pt idx="3532">
                  <c:v>16953200</c:v>
                </c:pt>
                <c:pt idx="3533">
                  <c:v>29647900</c:v>
                </c:pt>
                <c:pt idx="3534">
                  <c:v>13080000</c:v>
                </c:pt>
                <c:pt idx="3535">
                  <c:v>8923100</c:v>
                </c:pt>
                <c:pt idx="3536">
                  <c:v>14767400</c:v>
                </c:pt>
                <c:pt idx="3537">
                  <c:v>11367900</c:v>
                </c:pt>
                <c:pt idx="3538">
                  <c:v>12036400</c:v>
                </c:pt>
                <c:pt idx="3539">
                  <c:v>9961200</c:v>
                </c:pt>
                <c:pt idx="3540">
                  <c:v>7639100</c:v>
                </c:pt>
                <c:pt idx="3541">
                  <c:v>7545200</c:v>
                </c:pt>
                <c:pt idx="3542">
                  <c:v>11188800</c:v>
                </c:pt>
                <c:pt idx="3543">
                  <c:v>15910900</c:v>
                </c:pt>
                <c:pt idx="3544">
                  <c:v>12454400</c:v>
                </c:pt>
                <c:pt idx="3545">
                  <c:v>9046900</c:v>
                </c:pt>
                <c:pt idx="3546">
                  <c:v>10189200</c:v>
                </c:pt>
                <c:pt idx="3547">
                  <c:v>12697300</c:v>
                </c:pt>
                <c:pt idx="3548">
                  <c:v>13148200</c:v>
                </c:pt>
                <c:pt idx="3549">
                  <c:v>11364900</c:v>
                </c:pt>
                <c:pt idx="3550">
                  <c:v>15051900</c:v>
                </c:pt>
                <c:pt idx="3551">
                  <c:v>16107200</c:v>
                </c:pt>
                <c:pt idx="3552">
                  <c:v>11899800</c:v>
                </c:pt>
                <c:pt idx="3553">
                  <c:v>5505000</c:v>
                </c:pt>
                <c:pt idx="3554">
                  <c:v>11545800</c:v>
                </c:pt>
                <c:pt idx="3555">
                  <c:v>9364300</c:v>
                </c:pt>
                <c:pt idx="3556">
                  <c:v>18986100</c:v>
                </c:pt>
                <c:pt idx="3557">
                  <c:v>11239500</c:v>
                </c:pt>
                <c:pt idx="3558">
                  <c:v>8691500</c:v>
                </c:pt>
                <c:pt idx="3559">
                  <c:v>15855000</c:v>
                </c:pt>
                <c:pt idx="3560">
                  <c:v>13573800</c:v>
                </c:pt>
                <c:pt idx="3561">
                  <c:v>11695100</c:v>
                </c:pt>
                <c:pt idx="3562">
                  <c:v>9011500</c:v>
                </c:pt>
                <c:pt idx="3563">
                  <c:v>13774300</c:v>
                </c:pt>
                <c:pt idx="3564">
                  <c:v>9816300</c:v>
                </c:pt>
                <c:pt idx="3565">
                  <c:v>12554400</c:v>
                </c:pt>
                <c:pt idx="3566">
                  <c:v>9798500</c:v>
                </c:pt>
                <c:pt idx="3567">
                  <c:v>8199400</c:v>
                </c:pt>
                <c:pt idx="3568">
                  <c:v>13528100</c:v>
                </c:pt>
                <c:pt idx="3569">
                  <c:v>10443300</c:v>
                </c:pt>
                <c:pt idx="3570">
                  <c:v>22957200</c:v>
                </c:pt>
                <c:pt idx="3571">
                  <c:v>16766200</c:v>
                </c:pt>
                <c:pt idx="3572">
                  <c:v>5828300</c:v>
                </c:pt>
                <c:pt idx="3573">
                  <c:v>3709400</c:v>
                </c:pt>
                <c:pt idx="3574">
                  <c:v>4506200</c:v>
                </c:pt>
                <c:pt idx="3575">
                  <c:v>6138400</c:v>
                </c:pt>
                <c:pt idx="3576">
                  <c:v>3996700</c:v>
                </c:pt>
                <c:pt idx="3577">
                  <c:v>4183200</c:v>
                </c:pt>
                <c:pt idx="3578">
                  <c:v>8910500</c:v>
                </c:pt>
                <c:pt idx="3579">
                  <c:v>7386600</c:v>
                </c:pt>
                <c:pt idx="3580">
                  <c:v>10306100</c:v>
                </c:pt>
                <c:pt idx="3581">
                  <c:v>7775800</c:v>
                </c:pt>
                <c:pt idx="3582">
                  <c:v>7543100</c:v>
                </c:pt>
                <c:pt idx="3583">
                  <c:v>15501300</c:v>
                </c:pt>
                <c:pt idx="3584">
                  <c:v>11564800</c:v>
                </c:pt>
                <c:pt idx="3585">
                  <c:v>12716100</c:v>
                </c:pt>
                <c:pt idx="3586">
                  <c:v>9564100</c:v>
                </c:pt>
                <c:pt idx="3587">
                  <c:v>13523900</c:v>
                </c:pt>
                <c:pt idx="3588">
                  <c:v>14004200</c:v>
                </c:pt>
                <c:pt idx="3589">
                  <c:v>14215100</c:v>
                </c:pt>
                <c:pt idx="3590">
                  <c:v>14399700</c:v>
                </c:pt>
                <c:pt idx="3591">
                  <c:v>9998400</c:v>
                </c:pt>
                <c:pt idx="3592">
                  <c:v>9240200</c:v>
                </c:pt>
                <c:pt idx="3593">
                  <c:v>9296200</c:v>
                </c:pt>
                <c:pt idx="3594">
                  <c:v>13756900</c:v>
                </c:pt>
                <c:pt idx="3595">
                  <c:v>11038700</c:v>
                </c:pt>
                <c:pt idx="3596">
                  <c:v>9843400</c:v>
                </c:pt>
                <c:pt idx="3597">
                  <c:v>7117600</c:v>
                </c:pt>
                <c:pt idx="3598">
                  <c:v>9918300</c:v>
                </c:pt>
                <c:pt idx="3599">
                  <c:v>11380900</c:v>
                </c:pt>
                <c:pt idx="3600">
                  <c:v>11174500</c:v>
                </c:pt>
                <c:pt idx="3601">
                  <c:v>9070400</c:v>
                </c:pt>
                <c:pt idx="3602">
                  <c:v>6824400</c:v>
                </c:pt>
                <c:pt idx="3603">
                  <c:v>6962600</c:v>
                </c:pt>
                <c:pt idx="3604">
                  <c:v>9101100</c:v>
                </c:pt>
                <c:pt idx="3605">
                  <c:v>8965700</c:v>
                </c:pt>
                <c:pt idx="3606">
                  <c:v>13300700</c:v>
                </c:pt>
                <c:pt idx="3607">
                  <c:v>10985800</c:v>
                </c:pt>
                <c:pt idx="3608">
                  <c:v>12026600</c:v>
                </c:pt>
                <c:pt idx="3609">
                  <c:v>7762500</c:v>
                </c:pt>
                <c:pt idx="3610">
                  <c:v>7889600</c:v>
                </c:pt>
                <c:pt idx="3611">
                  <c:v>9565000</c:v>
                </c:pt>
                <c:pt idx="3612">
                  <c:v>7314500</c:v>
                </c:pt>
                <c:pt idx="3613">
                  <c:v>9306400</c:v>
                </c:pt>
                <c:pt idx="3614">
                  <c:v>7352500</c:v>
                </c:pt>
                <c:pt idx="3615">
                  <c:v>5314700</c:v>
                </c:pt>
                <c:pt idx="3616">
                  <c:v>7511800</c:v>
                </c:pt>
                <c:pt idx="3617">
                  <c:v>10514800</c:v>
                </c:pt>
                <c:pt idx="3618">
                  <c:v>6178400</c:v>
                </c:pt>
                <c:pt idx="3619">
                  <c:v>6143400</c:v>
                </c:pt>
                <c:pt idx="3620">
                  <c:v>6702200</c:v>
                </c:pt>
                <c:pt idx="3621">
                  <c:v>7497600</c:v>
                </c:pt>
                <c:pt idx="3622">
                  <c:v>9138800</c:v>
                </c:pt>
                <c:pt idx="3623">
                  <c:v>5385700</c:v>
                </c:pt>
                <c:pt idx="3624">
                  <c:v>5586600</c:v>
                </c:pt>
                <c:pt idx="3625">
                  <c:v>7423400</c:v>
                </c:pt>
                <c:pt idx="3626">
                  <c:v>6853900</c:v>
                </c:pt>
                <c:pt idx="3627">
                  <c:v>6642900</c:v>
                </c:pt>
                <c:pt idx="3628">
                  <c:v>7049200</c:v>
                </c:pt>
                <c:pt idx="3629">
                  <c:v>5240700</c:v>
                </c:pt>
                <c:pt idx="3630">
                  <c:v>7112900</c:v>
                </c:pt>
                <c:pt idx="3631">
                  <c:v>5302400</c:v>
                </c:pt>
                <c:pt idx="3632">
                  <c:v>7137700</c:v>
                </c:pt>
                <c:pt idx="3633">
                  <c:v>6137600</c:v>
                </c:pt>
                <c:pt idx="3634">
                  <c:v>6650100</c:v>
                </c:pt>
                <c:pt idx="3635">
                  <c:v>9689000</c:v>
                </c:pt>
                <c:pt idx="3636">
                  <c:v>5885600</c:v>
                </c:pt>
                <c:pt idx="3637">
                  <c:v>10838900</c:v>
                </c:pt>
                <c:pt idx="3638">
                  <c:v>7107500</c:v>
                </c:pt>
                <c:pt idx="3639">
                  <c:v>7648300</c:v>
                </c:pt>
                <c:pt idx="3640">
                  <c:v>7762700</c:v>
                </c:pt>
                <c:pt idx="3641">
                  <c:v>8125600</c:v>
                </c:pt>
                <c:pt idx="3642">
                  <c:v>6057300</c:v>
                </c:pt>
                <c:pt idx="3643">
                  <c:v>8314700</c:v>
                </c:pt>
                <c:pt idx="3644">
                  <c:v>8027100</c:v>
                </c:pt>
                <c:pt idx="3645">
                  <c:v>11512600</c:v>
                </c:pt>
                <c:pt idx="3646">
                  <c:v>6097900</c:v>
                </c:pt>
                <c:pt idx="3647">
                  <c:v>7144700</c:v>
                </c:pt>
                <c:pt idx="3648">
                  <c:v>9421500</c:v>
                </c:pt>
                <c:pt idx="3649">
                  <c:v>6344600</c:v>
                </c:pt>
                <c:pt idx="3650">
                  <c:v>11083600</c:v>
                </c:pt>
                <c:pt idx="3651">
                  <c:v>6028300</c:v>
                </c:pt>
                <c:pt idx="3652">
                  <c:v>7294800</c:v>
                </c:pt>
                <c:pt idx="3653">
                  <c:v>6731400</c:v>
                </c:pt>
                <c:pt idx="3654">
                  <c:v>7086600</c:v>
                </c:pt>
                <c:pt idx="3655">
                  <c:v>9714900</c:v>
                </c:pt>
                <c:pt idx="3656">
                  <c:v>10077400</c:v>
                </c:pt>
                <c:pt idx="3657">
                  <c:v>19367100</c:v>
                </c:pt>
                <c:pt idx="3658">
                  <c:v>15868000</c:v>
                </c:pt>
                <c:pt idx="3659">
                  <c:v>14862000</c:v>
                </c:pt>
                <c:pt idx="3660">
                  <c:v>9316000</c:v>
                </c:pt>
                <c:pt idx="3661">
                  <c:v>13476100</c:v>
                </c:pt>
                <c:pt idx="3662">
                  <c:v>9513700</c:v>
                </c:pt>
                <c:pt idx="3663">
                  <c:v>9666400</c:v>
                </c:pt>
                <c:pt idx="3664">
                  <c:v>8319800</c:v>
                </c:pt>
                <c:pt idx="3665">
                  <c:v>13955300</c:v>
                </c:pt>
                <c:pt idx="3666">
                  <c:v>11156700</c:v>
                </c:pt>
                <c:pt idx="3667">
                  <c:v>7212800</c:v>
                </c:pt>
                <c:pt idx="3668">
                  <c:v>7900500</c:v>
                </c:pt>
                <c:pt idx="3669">
                  <c:v>8117100</c:v>
                </c:pt>
                <c:pt idx="3670">
                  <c:v>16526100</c:v>
                </c:pt>
                <c:pt idx="3671">
                  <c:v>14335800</c:v>
                </c:pt>
                <c:pt idx="3672">
                  <c:v>11276300</c:v>
                </c:pt>
                <c:pt idx="3673">
                  <c:v>12673100</c:v>
                </c:pt>
                <c:pt idx="3674">
                  <c:v>18255500</c:v>
                </c:pt>
                <c:pt idx="3675">
                  <c:v>13708400</c:v>
                </c:pt>
                <c:pt idx="3676">
                  <c:v>12717800</c:v>
                </c:pt>
                <c:pt idx="3677">
                  <c:v>10795800</c:v>
                </c:pt>
                <c:pt idx="3678">
                  <c:v>6457500</c:v>
                </c:pt>
                <c:pt idx="3679">
                  <c:v>13769800</c:v>
                </c:pt>
                <c:pt idx="3680">
                  <c:v>10371800</c:v>
                </c:pt>
                <c:pt idx="3681">
                  <c:v>23792400</c:v>
                </c:pt>
                <c:pt idx="3682">
                  <c:v>20047900</c:v>
                </c:pt>
                <c:pt idx="3683">
                  <c:v>13534100</c:v>
                </c:pt>
                <c:pt idx="3684">
                  <c:v>12895100</c:v>
                </c:pt>
                <c:pt idx="3685">
                  <c:v>12973900</c:v>
                </c:pt>
                <c:pt idx="3686">
                  <c:v>11723700</c:v>
                </c:pt>
                <c:pt idx="3687">
                  <c:v>9304500</c:v>
                </c:pt>
                <c:pt idx="3688">
                  <c:v>10415400</c:v>
                </c:pt>
                <c:pt idx="3689">
                  <c:v>17728000</c:v>
                </c:pt>
                <c:pt idx="3690">
                  <c:v>11660300</c:v>
                </c:pt>
                <c:pt idx="3691">
                  <c:v>12390800</c:v>
                </c:pt>
                <c:pt idx="3692">
                  <c:v>6615300</c:v>
                </c:pt>
                <c:pt idx="3693">
                  <c:v>12021400</c:v>
                </c:pt>
                <c:pt idx="3694">
                  <c:v>13003500</c:v>
                </c:pt>
                <c:pt idx="3695">
                  <c:v>5594700</c:v>
                </c:pt>
                <c:pt idx="3696">
                  <c:v>12836500</c:v>
                </c:pt>
                <c:pt idx="3697">
                  <c:v>8114800</c:v>
                </c:pt>
                <c:pt idx="3698">
                  <c:v>14658900</c:v>
                </c:pt>
                <c:pt idx="3699">
                  <c:v>15803600</c:v>
                </c:pt>
                <c:pt idx="3700">
                  <c:v>11644700</c:v>
                </c:pt>
                <c:pt idx="3701">
                  <c:v>11919300</c:v>
                </c:pt>
                <c:pt idx="3702">
                  <c:v>12805700</c:v>
                </c:pt>
                <c:pt idx="3703">
                  <c:v>10545300</c:v>
                </c:pt>
                <c:pt idx="3704">
                  <c:v>5737000</c:v>
                </c:pt>
                <c:pt idx="3705">
                  <c:v>12786000</c:v>
                </c:pt>
                <c:pt idx="3706">
                  <c:v>14424300</c:v>
                </c:pt>
                <c:pt idx="3707">
                  <c:v>10952700</c:v>
                </c:pt>
                <c:pt idx="3708">
                  <c:v>16719300</c:v>
                </c:pt>
                <c:pt idx="3709">
                  <c:v>18558000</c:v>
                </c:pt>
                <c:pt idx="3710">
                  <c:v>12984200</c:v>
                </c:pt>
                <c:pt idx="3711">
                  <c:v>8612900</c:v>
                </c:pt>
                <c:pt idx="3712">
                  <c:v>13843600</c:v>
                </c:pt>
                <c:pt idx="3713">
                  <c:v>11144900</c:v>
                </c:pt>
                <c:pt idx="3714">
                  <c:v>19926600</c:v>
                </c:pt>
                <c:pt idx="3715">
                  <c:v>20516300</c:v>
                </c:pt>
                <c:pt idx="3716">
                  <c:v>24366500</c:v>
                </c:pt>
                <c:pt idx="3717">
                  <c:v>24666900</c:v>
                </c:pt>
                <c:pt idx="3718">
                  <c:v>18263200</c:v>
                </c:pt>
                <c:pt idx="3719">
                  <c:v>19915700</c:v>
                </c:pt>
                <c:pt idx="3720">
                  <c:v>19660800</c:v>
                </c:pt>
                <c:pt idx="3721">
                  <c:v>13812600</c:v>
                </c:pt>
                <c:pt idx="3722">
                  <c:v>9516300</c:v>
                </c:pt>
                <c:pt idx="3723">
                  <c:v>18347900</c:v>
                </c:pt>
                <c:pt idx="3724">
                  <c:v>24950500</c:v>
                </c:pt>
                <c:pt idx="3725">
                  <c:v>21545800</c:v>
                </c:pt>
                <c:pt idx="3726">
                  <c:v>10165300</c:v>
                </c:pt>
                <c:pt idx="3727">
                  <c:v>13239500</c:v>
                </c:pt>
                <c:pt idx="3728">
                  <c:v>11280600</c:v>
                </c:pt>
                <c:pt idx="3729">
                  <c:v>10068400</c:v>
                </c:pt>
                <c:pt idx="3730">
                  <c:v>8949000</c:v>
                </c:pt>
                <c:pt idx="3731">
                  <c:v>12526400</c:v>
                </c:pt>
                <c:pt idx="3732">
                  <c:v>8447200</c:v>
                </c:pt>
                <c:pt idx="3733">
                  <c:v>7096300</c:v>
                </c:pt>
                <c:pt idx="3734">
                  <c:v>6466100</c:v>
                </c:pt>
                <c:pt idx="3735">
                  <c:v>9423100</c:v>
                </c:pt>
                <c:pt idx="3736">
                  <c:v>8674200</c:v>
                </c:pt>
                <c:pt idx="3737">
                  <c:v>9385100</c:v>
                </c:pt>
                <c:pt idx="3738">
                  <c:v>14315400</c:v>
                </c:pt>
                <c:pt idx="3739">
                  <c:v>7536500</c:v>
                </c:pt>
                <c:pt idx="3740">
                  <c:v>7987500</c:v>
                </c:pt>
                <c:pt idx="3741">
                  <c:v>7707100</c:v>
                </c:pt>
                <c:pt idx="3742">
                  <c:v>6884900</c:v>
                </c:pt>
                <c:pt idx="3743">
                  <c:v>5735000</c:v>
                </c:pt>
                <c:pt idx="3744">
                  <c:v>5854000</c:v>
                </c:pt>
                <c:pt idx="3745">
                  <c:v>7696200</c:v>
                </c:pt>
                <c:pt idx="3746">
                  <c:v>11061400</c:v>
                </c:pt>
                <c:pt idx="3747">
                  <c:v>10616400</c:v>
                </c:pt>
                <c:pt idx="3748">
                  <c:v>9397900</c:v>
                </c:pt>
                <c:pt idx="3749">
                  <c:v>12516400</c:v>
                </c:pt>
                <c:pt idx="3750">
                  <c:v>7940500</c:v>
                </c:pt>
                <c:pt idx="3751">
                  <c:v>11787400</c:v>
                </c:pt>
                <c:pt idx="3752">
                  <c:v>9695100</c:v>
                </c:pt>
                <c:pt idx="3753">
                  <c:v>9029500</c:v>
                </c:pt>
                <c:pt idx="3754">
                  <c:v>11231800</c:v>
                </c:pt>
                <c:pt idx="3755">
                  <c:v>9997300</c:v>
                </c:pt>
                <c:pt idx="3756">
                  <c:v>7884100</c:v>
                </c:pt>
                <c:pt idx="3757">
                  <c:v>9924700</c:v>
                </c:pt>
                <c:pt idx="3758">
                  <c:v>8933500</c:v>
                </c:pt>
                <c:pt idx="3759">
                  <c:v>8822200</c:v>
                </c:pt>
                <c:pt idx="3760">
                  <c:v>9381100</c:v>
                </c:pt>
                <c:pt idx="3761">
                  <c:v>8883700</c:v>
                </c:pt>
                <c:pt idx="3762">
                  <c:v>13185500</c:v>
                </c:pt>
                <c:pt idx="3763">
                  <c:v>14680700</c:v>
                </c:pt>
                <c:pt idx="3764">
                  <c:v>22079700</c:v>
                </c:pt>
                <c:pt idx="3765">
                  <c:v>18294000</c:v>
                </c:pt>
                <c:pt idx="3766">
                  <c:v>19411300</c:v>
                </c:pt>
                <c:pt idx="3767">
                  <c:v>17701800</c:v>
                </c:pt>
                <c:pt idx="3768">
                  <c:v>13156700</c:v>
                </c:pt>
                <c:pt idx="3769">
                  <c:v>15213900</c:v>
                </c:pt>
                <c:pt idx="3770">
                  <c:v>10687600</c:v>
                </c:pt>
                <c:pt idx="3771">
                  <c:v>12827100</c:v>
                </c:pt>
                <c:pt idx="3772">
                  <c:v>9900400</c:v>
                </c:pt>
                <c:pt idx="3773">
                  <c:v>10169200</c:v>
                </c:pt>
                <c:pt idx="3774">
                  <c:v>8288900</c:v>
                </c:pt>
                <c:pt idx="3775">
                  <c:v>11019600</c:v>
                </c:pt>
                <c:pt idx="3776">
                  <c:v>13756900</c:v>
                </c:pt>
                <c:pt idx="3777">
                  <c:v>10332200</c:v>
                </c:pt>
                <c:pt idx="3778">
                  <c:v>11422800</c:v>
                </c:pt>
                <c:pt idx="3779">
                  <c:v>7576200</c:v>
                </c:pt>
                <c:pt idx="3780">
                  <c:v>14543200</c:v>
                </c:pt>
                <c:pt idx="3781">
                  <c:v>8037000</c:v>
                </c:pt>
                <c:pt idx="3782">
                  <c:v>8265300</c:v>
                </c:pt>
                <c:pt idx="3783">
                  <c:v>7975800</c:v>
                </c:pt>
                <c:pt idx="3784">
                  <c:v>10750400</c:v>
                </c:pt>
                <c:pt idx="3785">
                  <c:v>9848800</c:v>
                </c:pt>
                <c:pt idx="3786">
                  <c:v>8240100</c:v>
                </c:pt>
                <c:pt idx="3787">
                  <c:v>7898500</c:v>
                </c:pt>
                <c:pt idx="3788">
                  <c:v>6977400</c:v>
                </c:pt>
                <c:pt idx="3789">
                  <c:v>13086400</c:v>
                </c:pt>
                <c:pt idx="3790">
                  <c:v>8769700</c:v>
                </c:pt>
                <c:pt idx="3791">
                  <c:v>16034300</c:v>
                </c:pt>
                <c:pt idx="3792">
                  <c:v>9815600</c:v>
                </c:pt>
                <c:pt idx="3793">
                  <c:v>12006600</c:v>
                </c:pt>
                <c:pt idx="3794">
                  <c:v>9216100</c:v>
                </c:pt>
                <c:pt idx="3795">
                  <c:v>10552800</c:v>
                </c:pt>
                <c:pt idx="3796">
                  <c:v>12734000</c:v>
                </c:pt>
                <c:pt idx="3797">
                  <c:v>6853600</c:v>
                </c:pt>
                <c:pt idx="3798">
                  <c:v>10454800</c:v>
                </c:pt>
                <c:pt idx="3799">
                  <c:v>6442400</c:v>
                </c:pt>
                <c:pt idx="3800">
                  <c:v>5566500</c:v>
                </c:pt>
                <c:pt idx="3801">
                  <c:v>4410400</c:v>
                </c:pt>
                <c:pt idx="3802">
                  <c:v>9092900</c:v>
                </c:pt>
                <c:pt idx="3803">
                  <c:v>11667800</c:v>
                </c:pt>
                <c:pt idx="3804">
                  <c:v>12304300</c:v>
                </c:pt>
                <c:pt idx="3805">
                  <c:v>9950200</c:v>
                </c:pt>
                <c:pt idx="3806">
                  <c:v>7697000</c:v>
                </c:pt>
                <c:pt idx="3807">
                  <c:v>10360100</c:v>
                </c:pt>
                <c:pt idx="3808">
                  <c:v>5731000</c:v>
                </c:pt>
                <c:pt idx="3809">
                  <c:v>14163100</c:v>
                </c:pt>
                <c:pt idx="3810">
                  <c:v>11844700</c:v>
                </c:pt>
                <c:pt idx="3811">
                  <c:v>7265400</c:v>
                </c:pt>
                <c:pt idx="3812">
                  <c:v>12843700</c:v>
                </c:pt>
                <c:pt idx="3813">
                  <c:v>8013500</c:v>
                </c:pt>
                <c:pt idx="3814">
                  <c:v>10565100</c:v>
                </c:pt>
                <c:pt idx="3815">
                  <c:v>8601000</c:v>
                </c:pt>
                <c:pt idx="3816">
                  <c:v>11060000</c:v>
                </c:pt>
                <c:pt idx="3817">
                  <c:v>12329200</c:v>
                </c:pt>
                <c:pt idx="3818">
                  <c:v>10028800</c:v>
                </c:pt>
                <c:pt idx="3819">
                  <c:v>9133700</c:v>
                </c:pt>
                <c:pt idx="3820">
                  <c:v>6620600</c:v>
                </c:pt>
                <c:pt idx="3821">
                  <c:v>8313900</c:v>
                </c:pt>
                <c:pt idx="3822">
                  <c:v>8153700</c:v>
                </c:pt>
                <c:pt idx="3823">
                  <c:v>1533500</c:v>
                </c:pt>
                <c:pt idx="3824">
                  <c:v>3234800</c:v>
                </c:pt>
                <c:pt idx="3825">
                  <c:v>6257900</c:v>
                </c:pt>
                <c:pt idx="3826">
                  <c:v>6091600</c:v>
                </c:pt>
                <c:pt idx="3827">
                  <c:v>5631600</c:v>
                </c:pt>
                <c:pt idx="3828">
                  <c:v>10226100</c:v>
                </c:pt>
                <c:pt idx="3829">
                  <c:v>13148600</c:v>
                </c:pt>
                <c:pt idx="3830">
                  <c:v>7464200</c:v>
                </c:pt>
                <c:pt idx="3831">
                  <c:v>9429900</c:v>
                </c:pt>
                <c:pt idx="3832">
                  <c:v>8112900</c:v>
                </c:pt>
                <c:pt idx="3833">
                  <c:v>12977400</c:v>
                </c:pt>
                <c:pt idx="3834">
                  <c:v>15772200</c:v>
                </c:pt>
                <c:pt idx="3835">
                  <c:v>12556600</c:v>
                </c:pt>
                <c:pt idx="3836">
                  <c:v>8392500</c:v>
                </c:pt>
                <c:pt idx="3837">
                  <c:v>12064700</c:v>
                </c:pt>
                <c:pt idx="3838">
                  <c:v>8976600</c:v>
                </c:pt>
                <c:pt idx="3839">
                  <c:v>11372400</c:v>
                </c:pt>
                <c:pt idx="3840">
                  <c:v>12608400</c:v>
                </c:pt>
                <c:pt idx="3841">
                  <c:v>11338900</c:v>
                </c:pt>
                <c:pt idx="3842">
                  <c:v>9210500</c:v>
                </c:pt>
                <c:pt idx="3843">
                  <c:v>8766400</c:v>
                </c:pt>
                <c:pt idx="3844">
                  <c:v>9410300</c:v>
                </c:pt>
                <c:pt idx="3845">
                  <c:v>13755500</c:v>
                </c:pt>
                <c:pt idx="3846">
                  <c:v>10022400</c:v>
                </c:pt>
                <c:pt idx="3847">
                  <c:v>8748500</c:v>
                </c:pt>
                <c:pt idx="3848">
                  <c:v>10751300</c:v>
                </c:pt>
                <c:pt idx="3849">
                  <c:v>8979400</c:v>
                </c:pt>
                <c:pt idx="3850">
                  <c:v>5769800</c:v>
                </c:pt>
                <c:pt idx="3851">
                  <c:v>6314500</c:v>
                </c:pt>
                <c:pt idx="3852">
                  <c:v>5810300</c:v>
                </c:pt>
                <c:pt idx="3853">
                  <c:v>8194200</c:v>
                </c:pt>
                <c:pt idx="3854">
                  <c:v>9341100</c:v>
                </c:pt>
                <c:pt idx="3855">
                  <c:v>4804300</c:v>
                </c:pt>
                <c:pt idx="3856">
                  <c:v>4868400</c:v>
                </c:pt>
                <c:pt idx="3857">
                  <c:v>6487300</c:v>
                </c:pt>
                <c:pt idx="3858">
                  <c:v>5087900</c:v>
                </c:pt>
                <c:pt idx="3859">
                  <c:v>5266400</c:v>
                </c:pt>
                <c:pt idx="3860">
                  <c:v>11089400</c:v>
                </c:pt>
                <c:pt idx="3861">
                  <c:v>9250100</c:v>
                </c:pt>
                <c:pt idx="3862">
                  <c:v>7048100</c:v>
                </c:pt>
                <c:pt idx="3863">
                  <c:v>8572300</c:v>
                </c:pt>
                <c:pt idx="3864">
                  <c:v>11474200</c:v>
                </c:pt>
                <c:pt idx="3865">
                  <c:v>18927900</c:v>
                </c:pt>
                <c:pt idx="3866">
                  <c:v>15507300</c:v>
                </c:pt>
                <c:pt idx="3867">
                  <c:v>9086700</c:v>
                </c:pt>
                <c:pt idx="3868">
                  <c:v>8703200</c:v>
                </c:pt>
                <c:pt idx="3869">
                  <c:v>10449900</c:v>
                </c:pt>
                <c:pt idx="3870">
                  <c:v>8628300</c:v>
                </c:pt>
                <c:pt idx="3871">
                  <c:v>9243600</c:v>
                </c:pt>
                <c:pt idx="3872">
                  <c:v>12116900</c:v>
                </c:pt>
                <c:pt idx="3873">
                  <c:v>9194700</c:v>
                </c:pt>
                <c:pt idx="3874">
                  <c:v>8261800</c:v>
                </c:pt>
                <c:pt idx="3875">
                  <c:v>6289800</c:v>
                </c:pt>
                <c:pt idx="3876">
                  <c:v>9987400</c:v>
                </c:pt>
                <c:pt idx="3877">
                  <c:v>7771400</c:v>
                </c:pt>
                <c:pt idx="3878">
                  <c:v>13988800</c:v>
                </c:pt>
                <c:pt idx="3879">
                  <c:v>13773100</c:v>
                </c:pt>
                <c:pt idx="3880">
                  <c:v>12270900</c:v>
                </c:pt>
                <c:pt idx="3881">
                  <c:v>10920000</c:v>
                </c:pt>
                <c:pt idx="3882">
                  <c:v>8847800</c:v>
                </c:pt>
                <c:pt idx="3883">
                  <c:v>5857700</c:v>
                </c:pt>
                <c:pt idx="3884">
                  <c:v>8533300</c:v>
                </c:pt>
                <c:pt idx="3885">
                  <c:v>8555300</c:v>
                </c:pt>
                <c:pt idx="3886">
                  <c:v>10581000</c:v>
                </c:pt>
                <c:pt idx="3887">
                  <c:v>11994500</c:v>
                </c:pt>
                <c:pt idx="3888">
                  <c:v>10849200</c:v>
                </c:pt>
                <c:pt idx="3889">
                  <c:v>10203600</c:v>
                </c:pt>
                <c:pt idx="3890">
                  <c:v>15742400</c:v>
                </c:pt>
                <c:pt idx="3891">
                  <c:v>11240200</c:v>
                </c:pt>
                <c:pt idx="3892">
                  <c:v>11192000</c:v>
                </c:pt>
                <c:pt idx="3893">
                  <c:v>9706100</c:v>
                </c:pt>
                <c:pt idx="3894">
                  <c:v>10358700</c:v>
                </c:pt>
                <c:pt idx="3895">
                  <c:v>12085500</c:v>
                </c:pt>
                <c:pt idx="3896">
                  <c:v>8494300</c:v>
                </c:pt>
                <c:pt idx="3897">
                  <c:v>7375800</c:v>
                </c:pt>
                <c:pt idx="3898">
                  <c:v>9138100</c:v>
                </c:pt>
                <c:pt idx="3899">
                  <c:v>9856000</c:v>
                </c:pt>
                <c:pt idx="3900">
                  <c:v>21226100</c:v>
                </c:pt>
                <c:pt idx="3901">
                  <c:v>24337500</c:v>
                </c:pt>
                <c:pt idx="3902">
                  <c:v>21119200</c:v>
                </c:pt>
                <c:pt idx="3903">
                  <c:v>20376200</c:v>
                </c:pt>
                <c:pt idx="3904">
                  <c:v>21663000</c:v>
                </c:pt>
                <c:pt idx="3905">
                  <c:v>10201900</c:v>
                </c:pt>
                <c:pt idx="3906">
                  <c:v>15245700</c:v>
                </c:pt>
                <c:pt idx="3907">
                  <c:v>7028200</c:v>
                </c:pt>
                <c:pt idx="3908">
                  <c:v>7825300</c:v>
                </c:pt>
                <c:pt idx="3909">
                  <c:v>12088600</c:v>
                </c:pt>
                <c:pt idx="3910">
                  <c:v>8604300</c:v>
                </c:pt>
                <c:pt idx="3911">
                  <c:v>11268200</c:v>
                </c:pt>
                <c:pt idx="3912">
                  <c:v>9254600</c:v>
                </c:pt>
                <c:pt idx="3913">
                  <c:v>5661100</c:v>
                </c:pt>
                <c:pt idx="3914">
                  <c:v>8522800</c:v>
                </c:pt>
                <c:pt idx="3915">
                  <c:v>14032800</c:v>
                </c:pt>
                <c:pt idx="3916">
                  <c:v>8912600</c:v>
                </c:pt>
                <c:pt idx="3917">
                  <c:v>7955300</c:v>
                </c:pt>
                <c:pt idx="3918">
                  <c:v>6519800</c:v>
                </c:pt>
                <c:pt idx="3919">
                  <c:v>8539100</c:v>
                </c:pt>
                <c:pt idx="3920">
                  <c:v>9222200</c:v>
                </c:pt>
                <c:pt idx="3921">
                  <c:v>10411800</c:v>
                </c:pt>
                <c:pt idx="3922">
                  <c:v>10542300</c:v>
                </c:pt>
                <c:pt idx="3923">
                  <c:v>8361000</c:v>
                </c:pt>
                <c:pt idx="3924">
                  <c:v>12950200</c:v>
                </c:pt>
                <c:pt idx="3925">
                  <c:v>12530800</c:v>
                </c:pt>
                <c:pt idx="3926">
                  <c:v>11028900</c:v>
                </c:pt>
                <c:pt idx="3927">
                  <c:v>5303600</c:v>
                </c:pt>
                <c:pt idx="3928">
                  <c:v>9106200</c:v>
                </c:pt>
                <c:pt idx="3929">
                  <c:v>13092900</c:v>
                </c:pt>
                <c:pt idx="3930">
                  <c:v>8189600</c:v>
                </c:pt>
                <c:pt idx="3931">
                  <c:v>5732400</c:v>
                </c:pt>
                <c:pt idx="3932">
                  <c:v>7736400</c:v>
                </c:pt>
                <c:pt idx="3933">
                  <c:v>10672000</c:v>
                </c:pt>
                <c:pt idx="3934">
                  <c:v>6480800</c:v>
                </c:pt>
                <c:pt idx="3935">
                  <c:v>6501100</c:v>
                </c:pt>
                <c:pt idx="3936">
                  <c:v>9081200</c:v>
                </c:pt>
                <c:pt idx="3937">
                  <c:v>7479600</c:v>
                </c:pt>
                <c:pt idx="3938">
                  <c:v>6397300</c:v>
                </c:pt>
                <c:pt idx="3939">
                  <c:v>8052500</c:v>
                </c:pt>
                <c:pt idx="3940">
                  <c:v>10935400</c:v>
                </c:pt>
                <c:pt idx="3941">
                  <c:v>12849000</c:v>
                </c:pt>
                <c:pt idx="3942">
                  <c:v>9447900</c:v>
                </c:pt>
                <c:pt idx="3943">
                  <c:v>5406300</c:v>
                </c:pt>
                <c:pt idx="3944">
                  <c:v>8924900</c:v>
                </c:pt>
                <c:pt idx="3945">
                  <c:v>12639600</c:v>
                </c:pt>
                <c:pt idx="3946">
                  <c:v>23104500</c:v>
                </c:pt>
                <c:pt idx="3947">
                  <c:v>13192700</c:v>
                </c:pt>
                <c:pt idx="3948">
                  <c:v>11598600</c:v>
                </c:pt>
                <c:pt idx="3949">
                  <c:v>9187600</c:v>
                </c:pt>
                <c:pt idx="3950">
                  <c:v>12208300</c:v>
                </c:pt>
                <c:pt idx="3951">
                  <c:v>12464500</c:v>
                </c:pt>
                <c:pt idx="3952">
                  <c:v>11763500</c:v>
                </c:pt>
                <c:pt idx="3953">
                  <c:v>12477200</c:v>
                </c:pt>
                <c:pt idx="3954">
                  <c:v>6647800</c:v>
                </c:pt>
                <c:pt idx="3955">
                  <c:v>13475100</c:v>
                </c:pt>
                <c:pt idx="3956">
                  <c:v>12284200</c:v>
                </c:pt>
                <c:pt idx="3957">
                  <c:v>9364200</c:v>
                </c:pt>
                <c:pt idx="3958">
                  <c:v>8103100</c:v>
                </c:pt>
                <c:pt idx="3959">
                  <c:v>13715600</c:v>
                </c:pt>
                <c:pt idx="3960">
                  <c:v>8718400</c:v>
                </c:pt>
                <c:pt idx="3961">
                  <c:v>6033700</c:v>
                </c:pt>
                <c:pt idx="3962">
                  <c:v>5607100</c:v>
                </c:pt>
                <c:pt idx="3963">
                  <c:v>12115500</c:v>
                </c:pt>
                <c:pt idx="3964">
                  <c:v>43566600</c:v>
                </c:pt>
                <c:pt idx="3965">
                  <c:v>24303600</c:v>
                </c:pt>
                <c:pt idx="3966">
                  <c:v>18796700</c:v>
                </c:pt>
                <c:pt idx="3967">
                  <c:v>14272700</c:v>
                </c:pt>
                <c:pt idx="3968">
                  <c:v>17278700</c:v>
                </c:pt>
                <c:pt idx="3969">
                  <c:v>12460600</c:v>
                </c:pt>
                <c:pt idx="3970">
                  <c:v>14971300</c:v>
                </c:pt>
                <c:pt idx="3971">
                  <c:v>5983600</c:v>
                </c:pt>
                <c:pt idx="3972">
                  <c:v>8600400</c:v>
                </c:pt>
                <c:pt idx="3973">
                  <c:v>10546900</c:v>
                </c:pt>
                <c:pt idx="3974">
                  <c:v>15090600</c:v>
                </c:pt>
                <c:pt idx="3975">
                  <c:v>11401700</c:v>
                </c:pt>
                <c:pt idx="3976">
                  <c:v>7301600</c:v>
                </c:pt>
                <c:pt idx="3977">
                  <c:v>13470400</c:v>
                </c:pt>
                <c:pt idx="3978">
                  <c:v>17069600</c:v>
                </c:pt>
                <c:pt idx="3979">
                  <c:v>10922600</c:v>
                </c:pt>
                <c:pt idx="3980">
                  <c:v>10587800</c:v>
                </c:pt>
                <c:pt idx="3981">
                  <c:v>14971700</c:v>
                </c:pt>
                <c:pt idx="3982">
                  <c:v>16817700</c:v>
                </c:pt>
                <c:pt idx="3983">
                  <c:v>7870800</c:v>
                </c:pt>
                <c:pt idx="3984">
                  <c:v>10792600</c:v>
                </c:pt>
                <c:pt idx="3985">
                  <c:v>10987100</c:v>
                </c:pt>
                <c:pt idx="3986">
                  <c:v>6690600</c:v>
                </c:pt>
                <c:pt idx="3987">
                  <c:v>10514800</c:v>
                </c:pt>
                <c:pt idx="3988">
                  <c:v>10358700</c:v>
                </c:pt>
                <c:pt idx="3989">
                  <c:v>8432900</c:v>
                </c:pt>
                <c:pt idx="3990">
                  <c:v>7465700</c:v>
                </c:pt>
                <c:pt idx="3991">
                  <c:v>7273500</c:v>
                </c:pt>
                <c:pt idx="3992">
                  <c:v>8530100</c:v>
                </c:pt>
                <c:pt idx="3993">
                  <c:v>6967400</c:v>
                </c:pt>
                <c:pt idx="3994">
                  <c:v>9963200</c:v>
                </c:pt>
                <c:pt idx="3995">
                  <c:v>11490100</c:v>
                </c:pt>
                <c:pt idx="3996">
                  <c:v>11182100</c:v>
                </c:pt>
                <c:pt idx="3997">
                  <c:v>13726500</c:v>
                </c:pt>
                <c:pt idx="3998">
                  <c:v>7738300</c:v>
                </c:pt>
                <c:pt idx="3999">
                  <c:v>6338000</c:v>
                </c:pt>
                <c:pt idx="4000">
                  <c:v>9635300</c:v>
                </c:pt>
                <c:pt idx="4001">
                  <c:v>12162900</c:v>
                </c:pt>
                <c:pt idx="4002">
                  <c:v>7063000</c:v>
                </c:pt>
                <c:pt idx="4003">
                  <c:v>5454000</c:v>
                </c:pt>
                <c:pt idx="4004">
                  <c:v>4095700</c:v>
                </c:pt>
                <c:pt idx="4005">
                  <c:v>7962200</c:v>
                </c:pt>
                <c:pt idx="4006">
                  <c:v>5369100</c:v>
                </c:pt>
                <c:pt idx="4007">
                  <c:v>14262300</c:v>
                </c:pt>
                <c:pt idx="4008">
                  <c:v>8842600</c:v>
                </c:pt>
                <c:pt idx="4009">
                  <c:v>10964700</c:v>
                </c:pt>
                <c:pt idx="4010">
                  <c:v>10653800</c:v>
                </c:pt>
                <c:pt idx="4011">
                  <c:v>9132700</c:v>
                </c:pt>
                <c:pt idx="4012">
                  <c:v>8526900</c:v>
                </c:pt>
                <c:pt idx="4013">
                  <c:v>4675400</c:v>
                </c:pt>
                <c:pt idx="4014">
                  <c:v>7682900</c:v>
                </c:pt>
                <c:pt idx="4015">
                  <c:v>10700100</c:v>
                </c:pt>
                <c:pt idx="4016">
                  <c:v>9771900</c:v>
                </c:pt>
                <c:pt idx="4017">
                  <c:v>7562800</c:v>
                </c:pt>
                <c:pt idx="4018">
                  <c:v>10645800</c:v>
                </c:pt>
                <c:pt idx="4019">
                  <c:v>4444200</c:v>
                </c:pt>
                <c:pt idx="4020">
                  <c:v>6451300</c:v>
                </c:pt>
                <c:pt idx="4021">
                  <c:v>10981400</c:v>
                </c:pt>
                <c:pt idx="4022">
                  <c:v>16482600</c:v>
                </c:pt>
                <c:pt idx="4023">
                  <c:v>10695500</c:v>
                </c:pt>
                <c:pt idx="4024">
                  <c:v>11789100</c:v>
                </c:pt>
                <c:pt idx="4025">
                  <c:v>6662100</c:v>
                </c:pt>
                <c:pt idx="4026">
                  <c:v>11212900</c:v>
                </c:pt>
                <c:pt idx="4027">
                  <c:v>15598100</c:v>
                </c:pt>
                <c:pt idx="4028">
                  <c:v>11722200</c:v>
                </c:pt>
                <c:pt idx="4029">
                  <c:v>18201700</c:v>
                </c:pt>
                <c:pt idx="4030">
                  <c:v>9149900</c:v>
                </c:pt>
                <c:pt idx="4031">
                  <c:v>9070100</c:v>
                </c:pt>
                <c:pt idx="4032">
                  <c:v>7310500</c:v>
                </c:pt>
                <c:pt idx="4033">
                  <c:v>10937800</c:v>
                </c:pt>
                <c:pt idx="4034">
                  <c:v>11326500</c:v>
                </c:pt>
                <c:pt idx="4035">
                  <c:v>4698300</c:v>
                </c:pt>
                <c:pt idx="4036">
                  <c:v>6290000</c:v>
                </c:pt>
                <c:pt idx="4037">
                  <c:v>6733800</c:v>
                </c:pt>
                <c:pt idx="4038">
                  <c:v>11222600</c:v>
                </c:pt>
                <c:pt idx="4039">
                  <c:v>6402000</c:v>
                </c:pt>
                <c:pt idx="4040">
                  <c:v>8109000</c:v>
                </c:pt>
                <c:pt idx="4041">
                  <c:v>9365500</c:v>
                </c:pt>
                <c:pt idx="4042">
                  <c:v>9934100</c:v>
                </c:pt>
                <c:pt idx="4043">
                  <c:v>10357600</c:v>
                </c:pt>
                <c:pt idx="4044">
                  <c:v>8990200</c:v>
                </c:pt>
                <c:pt idx="4045">
                  <c:v>6615000</c:v>
                </c:pt>
                <c:pt idx="4046">
                  <c:v>8571600</c:v>
                </c:pt>
                <c:pt idx="4047">
                  <c:v>12877300</c:v>
                </c:pt>
                <c:pt idx="4048">
                  <c:v>10754400</c:v>
                </c:pt>
                <c:pt idx="4049">
                  <c:v>12669700</c:v>
                </c:pt>
                <c:pt idx="4050">
                  <c:v>10210200</c:v>
                </c:pt>
                <c:pt idx="4051">
                  <c:v>8452000</c:v>
                </c:pt>
                <c:pt idx="4052">
                  <c:v>10457400</c:v>
                </c:pt>
                <c:pt idx="4053">
                  <c:v>19212800</c:v>
                </c:pt>
                <c:pt idx="4054">
                  <c:v>15826400</c:v>
                </c:pt>
                <c:pt idx="4055">
                  <c:v>9930300</c:v>
                </c:pt>
                <c:pt idx="4056">
                  <c:v>14337100</c:v>
                </c:pt>
                <c:pt idx="4057">
                  <c:v>13181100</c:v>
                </c:pt>
                <c:pt idx="4058">
                  <c:v>3991200</c:v>
                </c:pt>
                <c:pt idx="4059">
                  <c:v>12010000</c:v>
                </c:pt>
                <c:pt idx="4060">
                  <c:v>10074800</c:v>
                </c:pt>
                <c:pt idx="4061">
                  <c:v>6448500</c:v>
                </c:pt>
                <c:pt idx="4062">
                  <c:v>9852400</c:v>
                </c:pt>
                <c:pt idx="4063">
                  <c:v>6875100</c:v>
                </c:pt>
                <c:pt idx="4064">
                  <c:v>9100100</c:v>
                </c:pt>
                <c:pt idx="4065">
                  <c:v>9872100</c:v>
                </c:pt>
                <c:pt idx="4066">
                  <c:v>7899600</c:v>
                </c:pt>
                <c:pt idx="4067">
                  <c:v>10866900</c:v>
                </c:pt>
                <c:pt idx="4068">
                  <c:v>10409400</c:v>
                </c:pt>
                <c:pt idx="4069">
                  <c:v>7179800</c:v>
                </c:pt>
                <c:pt idx="4070">
                  <c:v>24563300</c:v>
                </c:pt>
                <c:pt idx="4071">
                  <c:v>16981600</c:v>
                </c:pt>
                <c:pt idx="4072">
                  <c:v>8418300</c:v>
                </c:pt>
                <c:pt idx="4073">
                  <c:v>7594000</c:v>
                </c:pt>
                <c:pt idx="4074">
                  <c:v>7667100</c:v>
                </c:pt>
                <c:pt idx="4075">
                  <c:v>2766700</c:v>
                </c:pt>
                <c:pt idx="4076">
                  <c:v>2839300</c:v>
                </c:pt>
                <c:pt idx="4077">
                  <c:v>4619200</c:v>
                </c:pt>
                <c:pt idx="4078">
                  <c:v>7808000</c:v>
                </c:pt>
                <c:pt idx="4079">
                  <c:v>7647200</c:v>
                </c:pt>
                <c:pt idx="4080">
                  <c:v>6029100</c:v>
                </c:pt>
                <c:pt idx="4081">
                  <c:v>11362700</c:v>
                </c:pt>
                <c:pt idx="4082">
                  <c:v>10370200</c:v>
                </c:pt>
                <c:pt idx="4083">
                  <c:v>13083100</c:v>
                </c:pt>
                <c:pt idx="4084">
                  <c:v>13428900</c:v>
                </c:pt>
                <c:pt idx="4085">
                  <c:v>9422200</c:v>
                </c:pt>
                <c:pt idx="4086">
                  <c:v>11148000</c:v>
                </c:pt>
                <c:pt idx="4087">
                  <c:v>10286100</c:v>
                </c:pt>
                <c:pt idx="4088">
                  <c:v>13334500</c:v>
                </c:pt>
                <c:pt idx="4089">
                  <c:v>15510900</c:v>
                </c:pt>
                <c:pt idx="4090">
                  <c:v>21768200</c:v>
                </c:pt>
                <c:pt idx="4091">
                  <c:v>14574800</c:v>
                </c:pt>
                <c:pt idx="4092">
                  <c:v>8371500</c:v>
                </c:pt>
                <c:pt idx="4093">
                  <c:v>12870700</c:v>
                </c:pt>
                <c:pt idx="4094">
                  <c:v>8872200</c:v>
                </c:pt>
                <c:pt idx="4095">
                  <c:v>12403200</c:v>
                </c:pt>
                <c:pt idx="4096">
                  <c:v>11006600</c:v>
                </c:pt>
                <c:pt idx="4097">
                  <c:v>7525700</c:v>
                </c:pt>
                <c:pt idx="4098">
                  <c:v>9378900</c:v>
                </c:pt>
                <c:pt idx="4099">
                  <c:v>7230000</c:v>
                </c:pt>
                <c:pt idx="4100">
                  <c:v>13590600</c:v>
                </c:pt>
                <c:pt idx="4101">
                  <c:v>14171700</c:v>
                </c:pt>
                <c:pt idx="4102">
                  <c:v>12321900</c:v>
                </c:pt>
                <c:pt idx="4103">
                  <c:v>14334100</c:v>
                </c:pt>
                <c:pt idx="4104">
                  <c:v>10142700</c:v>
                </c:pt>
                <c:pt idx="4105">
                  <c:v>9430700</c:v>
                </c:pt>
                <c:pt idx="4106">
                  <c:v>8003300</c:v>
                </c:pt>
                <c:pt idx="4107">
                  <c:v>9631800</c:v>
                </c:pt>
                <c:pt idx="4108">
                  <c:v>6962800</c:v>
                </c:pt>
                <c:pt idx="4109">
                  <c:v>6564600</c:v>
                </c:pt>
                <c:pt idx="4110">
                  <c:v>11269900</c:v>
                </c:pt>
                <c:pt idx="4111">
                  <c:v>6412700</c:v>
                </c:pt>
                <c:pt idx="4112">
                  <c:v>8702500</c:v>
                </c:pt>
                <c:pt idx="4113">
                  <c:v>11836500</c:v>
                </c:pt>
                <c:pt idx="4114">
                  <c:v>6013200</c:v>
                </c:pt>
                <c:pt idx="4115">
                  <c:v>5499200</c:v>
                </c:pt>
                <c:pt idx="4116">
                  <c:v>5944700</c:v>
                </c:pt>
                <c:pt idx="4117">
                  <c:v>9376100</c:v>
                </c:pt>
                <c:pt idx="4118">
                  <c:v>8659800</c:v>
                </c:pt>
                <c:pt idx="4119">
                  <c:v>11279600</c:v>
                </c:pt>
                <c:pt idx="4120">
                  <c:v>18168800</c:v>
                </c:pt>
                <c:pt idx="4121">
                  <c:v>12548700</c:v>
                </c:pt>
                <c:pt idx="4122">
                  <c:v>9863100</c:v>
                </c:pt>
                <c:pt idx="4123">
                  <c:v>14240300</c:v>
                </c:pt>
                <c:pt idx="4124">
                  <c:v>14153200</c:v>
                </c:pt>
                <c:pt idx="4125">
                  <c:v>10652100</c:v>
                </c:pt>
                <c:pt idx="4126">
                  <c:v>8748200</c:v>
                </c:pt>
                <c:pt idx="4127">
                  <c:v>21260500</c:v>
                </c:pt>
                <c:pt idx="4128">
                  <c:v>18414700</c:v>
                </c:pt>
                <c:pt idx="4129">
                  <c:v>13077400</c:v>
                </c:pt>
                <c:pt idx="4130">
                  <c:v>10786300</c:v>
                </c:pt>
                <c:pt idx="4131">
                  <c:v>11987400</c:v>
                </c:pt>
                <c:pt idx="4132">
                  <c:v>10596800</c:v>
                </c:pt>
                <c:pt idx="4133">
                  <c:v>13124200</c:v>
                </c:pt>
                <c:pt idx="4134">
                  <c:v>12885000</c:v>
                </c:pt>
                <c:pt idx="4135">
                  <c:v>7898200</c:v>
                </c:pt>
                <c:pt idx="4136">
                  <c:v>17129500</c:v>
                </c:pt>
                <c:pt idx="4137">
                  <c:v>10597800</c:v>
                </c:pt>
                <c:pt idx="4138">
                  <c:v>14222200</c:v>
                </c:pt>
                <c:pt idx="4139">
                  <c:v>11246400</c:v>
                </c:pt>
                <c:pt idx="4140">
                  <c:v>14482300</c:v>
                </c:pt>
                <c:pt idx="4141">
                  <c:v>16133600</c:v>
                </c:pt>
                <c:pt idx="4142">
                  <c:v>14875200</c:v>
                </c:pt>
                <c:pt idx="4143">
                  <c:v>14904400</c:v>
                </c:pt>
                <c:pt idx="4144">
                  <c:v>14585200</c:v>
                </c:pt>
                <c:pt idx="4145">
                  <c:v>9693500</c:v>
                </c:pt>
                <c:pt idx="4146">
                  <c:v>9181600</c:v>
                </c:pt>
                <c:pt idx="4147">
                  <c:v>9754100</c:v>
                </c:pt>
                <c:pt idx="4148">
                  <c:v>9776500</c:v>
                </c:pt>
                <c:pt idx="4149">
                  <c:v>8414400</c:v>
                </c:pt>
                <c:pt idx="4150">
                  <c:v>9819500</c:v>
                </c:pt>
                <c:pt idx="4151">
                  <c:v>22468600</c:v>
                </c:pt>
                <c:pt idx="4152">
                  <c:v>15121500</c:v>
                </c:pt>
                <c:pt idx="4153">
                  <c:v>20492800</c:v>
                </c:pt>
                <c:pt idx="4154">
                  <c:v>11525800</c:v>
                </c:pt>
                <c:pt idx="4155">
                  <c:v>11191200</c:v>
                </c:pt>
                <c:pt idx="4156">
                  <c:v>9031700</c:v>
                </c:pt>
                <c:pt idx="4157">
                  <c:v>12202800</c:v>
                </c:pt>
                <c:pt idx="4158">
                  <c:v>15474700</c:v>
                </c:pt>
                <c:pt idx="4159">
                  <c:v>14382700</c:v>
                </c:pt>
                <c:pt idx="4160">
                  <c:v>13771200</c:v>
                </c:pt>
                <c:pt idx="4161">
                  <c:v>12965700</c:v>
                </c:pt>
                <c:pt idx="4162">
                  <c:v>10276400</c:v>
                </c:pt>
                <c:pt idx="4163">
                  <c:v>11073200</c:v>
                </c:pt>
                <c:pt idx="4164">
                  <c:v>7061200</c:v>
                </c:pt>
                <c:pt idx="4165">
                  <c:v>10549900</c:v>
                </c:pt>
                <c:pt idx="4166">
                  <c:v>14637400</c:v>
                </c:pt>
                <c:pt idx="4167">
                  <c:v>13522200</c:v>
                </c:pt>
                <c:pt idx="4168">
                  <c:v>10384000</c:v>
                </c:pt>
                <c:pt idx="4169">
                  <c:v>19623700</c:v>
                </c:pt>
                <c:pt idx="4170">
                  <c:v>9547500</c:v>
                </c:pt>
                <c:pt idx="4171">
                  <c:v>10140100</c:v>
                </c:pt>
                <c:pt idx="4172">
                  <c:v>12943300</c:v>
                </c:pt>
                <c:pt idx="4173">
                  <c:v>9131200</c:v>
                </c:pt>
                <c:pt idx="4174">
                  <c:v>6459900</c:v>
                </c:pt>
                <c:pt idx="4175">
                  <c:v>4564200</c:v>
                </c:pt>
                <c:pt idx="4176">
                  <c:v>5629400</c:v>
                </c:pt>
                <c:pt idx="4177">
                  <c:v>6156500</c:v>
                </c:pt>
                <c:pt idx="4178">
                  <c:v>7179700</c:v>
                </c:pt>
                <c:pt idx="4179">
                  <c:v>7520300</c:v>
                </c:pt>
                <c:pt idx="4180">
                  <c:v>7761100</c:v>
                </c:pt>
                <c:pt idx="4181">
                  <c:v>6114900</c:v>
                </c:pt>
                <c:pt idx="4182">
                  <c:v>6671500</c:v>
                </c:pt>
                <c:pt idx="4183">
                  <c:v>6475000</c:v>
                </c:pt>
                <c:pt idx="4184">
                  <c:v>20116100</c:v>
                </c:pt>
                <c:pt idx="4185">
                  <c:v>10888700</c:v>
                </c:pt>
                <c:pt idx="4186">
                  <c:v>8404000</c:v>
                </c:pt>
                <c:pt idx="4187">
                  <c:v>7647900</c:v>
                </c:pt>
                <c:pt idx="4188">
                  <c:v>8131800</c:v>
                </c:pt>
                <c:pt idx="4189">
                  <c:v>7595600</c:v>
                </c:pt>
                <c:pt idx="4190">
                  <c:v>7507600</c:v>
                </c:pt>
                <c:pt idx="4191">
                  <c:v>5641600</c:v>
                </c:pt>
                <c:pt idx="4192">
                  <c:v>5705100</c:v>
                </c:pt>
                <c:pt idx="4193">
                  <c:v>4543500</c:v>
                </c:pt>
                <c:pt idx="4194">
                  <c:v>10287700</c:v>
                </c:pt>
                <c:pt idx="4195">
                  <c:v>8455000</c:v>
                </c:pt>
                <c:pt idx="4196">
                  <c:v>9709300</c:v>
                </c:pt>
                <c:pt idx="4197">
                  <c:v>8450400</c:v>
                </c:pt>
                <c:pt idx="4198">
                  <c:v>6105200</c:v>
                </c:pt>
                <c:pt idx="4199">
                  <c:v>8122200</c:v>
                </c:pt>
                <c:pt idx="4200">
                  <c:v>5486200</c:v>
                </c:pt>
                <c:pt idx="4201">
                  <c:v>5177100</c:v>
                </c:pt>
                <c:pt idx="4202">
                  <c:v>5816000</c:v>
                </c:pt>
                <c:pt idx="4203">
                  <c:v>6491200</c:v>
                </c:pt>
                <c:pt idx="4204">
                  <c:v>8655700</c:v>
                </c:pt>
                <c:pt idx="4205">
                  <c:v>10574100</c:v>
                </c:pt>
                <c:pt idx="4206">
                  <c:v>4317800</c:v>
                </c:pt>
                <c:pt idx="4207">
                  <c:v>12390700</c:v>
                </c:pt>
                <c:pt idx="4208">
                  <c:v>10319000</c:v>
                </c:pt>
                <c:pt idx="4209">
                  <c:v>12353400</c:v>
                </c:pt>
                <c:pt idx="4210">
                  <c:v>14431800</c:v>
                </c:pt>
                <c:pt idx="4211">
                  <c:v>13026000</c:v>
                </c:pt>
                <c:pt idx="4212">
                  <c:v>14313800</c:v>
                </c:pt>
                <c:pt idx="4213">
                  <c:v>10256800</c:v>
                </c:pt>
                <c:pt idx="4214">
                  <c:v>41814000</c:v>
                </c:pt>
                <c:pt idx="4215">
                  <c:v>25798200</c:v>
                </c:pt>
                <c:pt idx="4216">
                  <c:v>19052400</c:v>
                </c:pt>
                <c:pt idx="4217">
                  <c:v>17570900</c:v>
                </c:pt>
                <c:pt idx="4218">
                  <c:v>10489800</c:v>
                </c:pt>
                <c:pt idx="4219">
                  <c:v>11879700</c:v>
                </c:pt>
                <c:pt idx="4220">
                  <c:v>12694300</c:v>
                </c:pt>
                <c:pt idx="4221">
                  <c:v>12177800</c:v>
                </c:pt>
                <c:pt idx="4222">
                  <c:v>12681000</c:v>
                </c:pt>
                <c:pt idx="4223">
                  <c:v>9895500</c:v>
                </c:pt>
                <c:pt idx="4224">
                  <c:v>9957300</c:v>
                </c:pt>
                <c:pt idx="4225">
                  <c:v>16332100</c:v>
                </c:pt>
                <c:pt idx="4226">
                  <c:v>9833500</c:v>
                </c:pt>
                <c:pt idx="4227">
                  <c:v>9836300</c:v>
                </c:pt>
                <c:pt idx="4228">
                  <c:v>13411900</c:v>
                </c:pt>
                <c:pt idx="4229">
                  <c:v>9394300</c:v>
                </c:pt>
                <c:pt idx="4230">
                  <c:v>8653500</c:v>
                </c:pt>
                <c:pt idx="4231">
                  <c:v>19783100</c:v>
                </c:pt>
                <c:pt idx="4232">
                  <c:v>10054400</c:v>
                </c:pt>
                <c:pt idx="4233">
                  <c:v>9283800</c:v>
                </c:pt>
                <c:pt idx="4234">
                  <c:v>11932500</c:v>
                </c:pt>
                <c:pt idx="4235">
                  <c:v>6287000</c:v>
                </c:pt>
                <c:pt idx="4236">
                  <c:v>7212400</c:v>
                </c:pt>
                <c:pt idx="4237">
                  <c:v>4432100</c:v>
                </c:pt>
                <c:pt idx="4238">
                  <c:v>7677200</c:v>
                </c:pt>
                <c:pt idx="4239">
                  <c:v>10026700</c:v>
                </c:pt>
                <c:pt idx="4240">
                  <c:v>10642500</c:v>
                </c:pt>
                <c:pt idx="4241">
                  <c:v>11389900</c:v>
                </c:pt>
                <c:pt idx="4242">
                  <c:v>9991200</c:v>
                </c:pt>
                <c:pt idx="4243">
                  <c:v>7830700</c:v>
                </c:pt>
                <c:pt idx="4244">
                  <c:v>12153100</c:v>
                </c:pt>
                <c:pt idx="4245">
                  <c:v>7620800</c:v>
                </c:pt>
                <c:pt idx="4246">
                  <c:v>5322800</c:v>
                </c:pt>
                <c:pt idx="4247">
                  <c:v>8116900</c:v>
                </c:pt>
                <c:pt idx="4248">
                  <c:v>9850200</c:v>
                </c:pt>
                <c:pt idx="4249">
                  <c:v>8057900</c:v>
                </c:pt>
                <c:pt idx="4250">
                  <c:v>5969000</c:v>
                </c:pt>
                <c:pt idx="4251">
                  <c:v>6724200</c:v>
                </c:pt>
                <c:pt idx="4252">
                  <c:v>7312400</c:v>
                </c:pt>
                <c:pt idx="4253">
                  <c:v>6244800</c:v>
                </c:pt>
                <c:pt idx="4254">
                  <c:v>7389100</c:v>
                </c:pt>
                <c:pt idx="4255">
                  <c:v>15136400</c:v>
                </c:pt>
                <c:pt idx="4256">
                  <c:v>8072900</c:v>
                </c:pt>
                <c:pt idx="4257">
                  <c:v>8209000</c:v>
                </c:pt>
                <c:pt idx="4258">
                  <c:v>6456800</c:v>
                </c:pt>
                <c:pt idx="4259">
                  <c:v>8889700</c:v>
                </c:pt>
                <c:pt idx="4260">
                  <c:v>8952700</c:v>
                </c:pt>
                <c:pt idx="4261">
                  <c:v>12063100</c:v>
                </c:pt>
                <c:pt idx="4262">
                  <c:v>9091000</c:v>
                </c:pt>
                <c:pt idx="4263">
                  <c:v>9684500</c:v>
                </c:pt>
                <c:pt idx="4264">
                  <c:v>12835200</c:v>
                </c:pt>
                <c:pt idx="4265">
                  <c:v>11396400</c:v>
                </c:pt>
                <c:pt idx="4266">
                  <c:v>12150400</c:v>
                </c:pt>
                <c:pt idx="4267">
                  <c:v>15357400</c:v>
                </c:pt>
                <c:pt idx="4268">
                  <c:v>16100700</c:v>
                </c:pt>
                <c:pt idx="4269">
                  <c:v>22937000</c:v>
                </c:pt>
                <c:pt idx="4270">
                  <c:v>19548800</c:v>
                </c:pt>
                <c:pt idx="4271">
                  <c:v>19804800</c:v>
                </c:pt>
                <c:pt idx="4272">
                  <c:v>9473500</c:v>
                </c:pt>
                <c:pt idx="4273">
                  <c:v>12264600</c:v>
                </c:pt>
                <c:pt idx="4274">
                  <c:v>10846800</c:v>
                </c:pt>
                <c:pt idx="4275">
                  <c:v>28668600</c:v>
                </c:pt>
                <c:pt idx="4276">
                  <c:v>14696600</c:v>
                </c:pt>
                <c:pt idx="4277">
                  <c:v>21296600</c:v>
                </c:pt>
                <c:pt idx="4278">
                  <c:v>20760400</c:v>
                </c:pt>
                <c:pt idx="4279">
                  <c:v>30662100</c:v>
                </c:pt>
                <c:pt idx="4280">
                  <c:v>14809100</c:v>
                </c:pt>
                <c:pt idx="4281">
                  <c:v>11512400</c:v>
                </c:pt>
                <c:pt idx="4282">
                  <c:v>17393800</c:v>
                </c:pt>
                <c:pt idx="4283">
                  <c:v>14927700</c:v>
                </c:pt>
                <c:pt idx="4284">
                  <c:v>10095300</c:v>
                </c:pt>
                <c:pt idx="4285">
                  <c:v>8800200</c:v>
                </c:pt>
                <c:pt idx="4286">
                  <c:v>11136800</c:v>
                </c:pt>
                <c:pt idx="4287">
                  <c:v>11058800</c:v>
                </c:pt>
                <c:pt idx="4288">
                  <c:v>9201700</c:v>
                </c:pt>
                <c:pt idx="4289">
                  <c:v>12181300</c:v>
                </c:pt>
                <c:pt idx="4290">
                  <c:v>19615000</c:v>
                </c:pt>
                <c:pt idx="4291">
                  <c:v>10560900</c:v>
                </c:pt>
                <c:pt idx="4292">
                  <c:v>8881100</c:v>
                </c:pt>
                <c:pt idx="4293">
                  <c:v>8994500</c:v>
                </c:pt>
                <c:pt idx="4294">
                  <c:v>6782500</c:v>
                </c:pt>
                <c:pt idx="4295">
                  <c:v>7835600</c:v>
                </c:pt>
                <c:pt idx="4296">
                  <c:v>7833800</c:v>
                </c:pt>
                <c:pt idx="4297">
                  <c:v>6580400</c:v>
                </c:pt>
                <c:pt idx="4298">
                  <c:v>11788800</c:v>
                </c:pt>
                <c:pt idx="4299">
                  <c:v>10891000</c:v>
                </c:pt>
                <c:pt idx="4300">
                  <c:v>8233100</c:v>
                </c:pt>
                <c:pt idx="4301">
                  <c:v>16309900</c:v>
                </c:pt>
                <c:pt idx="4302">
                  <c:v>13347000</c:v>
                </c:pt>
                <c:pt idx="4303">
                  <c:v>14975100</c:v>
                </c:pt>
                <c:pt idx="4304">
                  <c:v>11797500</c:v>
                </c:pt>
                <c:pt idx="4305">
                  <c:v>11661000</c:v>
                </c:pt>
                <c:pt idx="4306">
                  <c:v>9042000</c:v>
                </c:pt>
                <c:pt idx="4307">
                  <c:v>6605100</c:v>
                </c:pt>
                <c:pt idx="4308">
                  <c:v>7688400</c:v>
                </c:pt>
                <c:pt idx="4309">
                  <c:v>6019000</c:v>
                </c:pt>
                <c:pt idx="4310">
                  <c:v>7990200</c:v>
                </c:pt>
                <c:pt idx="4311">
                  <c:v>9853000</c:v>
                </c:pt>
                <c:pt idx="4312">
                  <c:v>16566400</c:v>
                </c:pt>
                <c:pt idx="4313">
                  <c:v>6130000</c:v>
                </c:pt>
                <c:pt idx="4314">
                  <c:v>7679900</c:v>
                </c:pt>
                <c:pt idx="4315">
                  <c:v>9404100</c:v>
                </c:pt>
                <c:pt idx="4316">
                  <c:v>9606600</c:v>
                </c:pt>
                <c:pt idx="4317">
                  <c:v>10065400</c:v>
                </c:pt>
                <c:pt idx="4318">
                  <c:v>11096100</c:v>
                </c:pt>
                <c:pt idx="4319">
                  <c:v>11335100</c:v>
                </c:pt>
                <c:pt idx="4320">
                  <c:v>14120700</c:v>
                </c:pt>
                <c:pt idx="4321">
                  <c:v>11179200</c:v>
                </c:pt>
                <c:pt idx="4322">
                  <c:v>13146600</c:v>
                </c:pt>
                <c:pt idx="4323">
                  <c:v>10804900</c:v>
                </c:pt>
                <c:pt idx="4324">
                  <c:v>11708000</c:v>
                </c:pt>
                <c:pt idx="4325">
                  <c:v>4714700</c:v>
                </c:pt>
                <c:pt idx="4326">
                  <c:v>6055100</c:v>
                </c:pt>
                <c:pt idx="4327">
                  <c:v>1975600</c:v>
                </c:pt>
                <c:pt idx="4328">
                  <c:v>2634900</c:v>
                </c:pt>
                <c:pt idx="4329">
                  <c:v>3737200</c:v>
                </c:pt>
                <c:pt idx="4330">
                  <c:v>4791900</c:v>
                </c:pt>
                <c:pt idx="4331">
                  <c:v>3877200</c:v>
                </c:pt>
                <c:pt idx="4332">
                  <c:v>6074100</c:v>
                </c:pt>
                <c:pt idx="4333">
                  <c:v>9031800</c:v>
                </c:pt>
                <c:pt idx="4334">
                  <c:v>10169500</c:v>
                </c:pt>
                <c:pt idx="4335">
                  <c:v>10180200</c:v>
                </c:pt>
                <c:pt idx="4336">
                  <c:v>15825900</c:v>
                </c:pt>
                <c:pt idx="4337">
                  <c:v>17596000</c:v>
                </c:pt>
                <c:pt idx="4338">
                  <c:v>24695300</c:v>
                </c:pt>
                <c:pt idx="4339">
                  <c:v>11043200</c:v>
                </c:pt>
                <c:pt idx="4340">
                  <c:v>21760200</c:v>
                </c:pt>
                <c:pt idx="4341">
                  <c:v>36350200</c:v>
                </c:pt>
                <c:pt idx="4342">
                  <c:v>22402000</c:v>
                </c:pt>
                <c:pt idx="4343">
                  <c:v>23999700</c:v>
                </c:pt>
                <c:pt idx="4344">
                  <c:v>17966600</c:v>
                </c:pt>
                <c:pt idx="4345">
                  <c:v>25334400</c:v>
                </c:pt>
                <c:pt idx="4346">
                  <c:v>13027300</c:v>
                </c:pt>
                <c:pt idx="4347">
                  <c:v>14091400</c:v>
                </c:pt>
                <c:pt idx="4348">
                  <c:v>14735300</c:v>
                </c:pt>
                <c:pt idx="4349">
                  <c:v>16762900</c:v>
                </c:pt>
                <c:pt idx="4350">
                  <c:v>19411300</c:v>
                </c:pt>
                <c:pt idx="4351">
                  <c:v>17590300</c:v>
                </c:pt>
                <c:pt idx="4352">
                  <c:v>12854500</c:v>
                </c:pt>
                <c:pt idx="4353">
                  <c:v>16676200</c:v>
                </c:pt>
                <c:pt idx="4354">
                  <c:v>11266500</c:v>
                </c:pt>
                <c:pt idx="4355">
                  <c:v>12016600</c:v>
                </c:pt>
                <c:pt idx="4356">
                  <c:v>16529800</c:v>
                </c:pt>
                <c:pt idx="4357">
                  <c:v>12821100</c:v>
                </c:pt>
                <c:pt idx="4358">
                  <c:v>17077300</c:v>
                </c:pt>
                <c:pt idx="4359">
                  <c:v>14211100</c:v>
                </c:pt>
                <c:pt idx="4360">
                  <c:v>10136200</c:v>
                </c:pt>
                <c:pt idx="4361">
                  <c:v>11637500</c:v>
                </c:pt>
                <c:pt idx="4362">
                  <c:v>10525500</c:v>
                </c:pt>
                <c:pt idx="4363">
                  <c:v>7433100</c:v>
                </c:pt>
                <c:pt idx="4364">
                  <c:v>9929400</c:v>
                </c:pt>
                <c:pt idx="4365">
                  <c:v>7268000</c:v>
                </c:pt>
                <c:pt idx="4366">
                  <c:v>7827400</c:v>
                </c:pt>
                <c:pt idx="4367">
                  <c:v>15932700</c:v>
                </c:pt>
                <c:pt idx="4368">
                  <c:v>10388400</c:v>
                </c:pt>
                <c:pt idx="4369">
                  <c:v>7588500</c:v>
                </c:pt>
                <c:pt idx="4370">
                  <c:v>8541000</c:v>
                </c:pt>
                <c:pt idx="4371">
                  <c:v>7081200</c:v>
                </c:pt>
                <c:pt idx="4372">
                  <c:v>7485300</c:v>
                </c:pt>
                <c:pt idx="4373">
                  <c:v>9415000</c:v>
                </c:pt>
                <c:pt idx="4374">
                  <c:v>6882400</c:v>
                </c:pt>
                <c:pt idx="4375">
                  <c:v>6375000</c:v>
                </c:pt>
                <c:pt idx="4376">
                  <c:v>15598700</c:v>
                </c:pt>
                <c:pt idx="4377">
                  <c:v>12405600</c:v>
                </c:pt>
                <c:pt idx="4378">
                  <c:v>9485000</c:v>
                </c:pt>
                <c:pt idx="4379">
                  <c:v>10892000</c:v>
                </c:pt>
                <c:pt idx="4380">
                  <c:v>9748200</c:v>
                </c:pt>
                <c:pt idx="4381">
                  <c:v>18384800</c:v>
                </c:pt>
                <c:pt idx="4382">
                  <c:v>12558800</c:v>
                </c:pt>
                <c:pt idx="4383">
                  <c:v>14551700</c:v>
                </c:pt>
                <c:pt idx="4384">
                  <c:v>11699700</c:v>
                </c:pt>
                <c:pt idx="4385">
                  <c:v>7196900</c:v>
                </c:pt>
                <c:pt idx="4386">
                  <c:v>9110900</c:v>
                </c:pt>
                <c:pt idx="4387">
                  <c:v>9071500</c:v>
                </c:pt>
                <c:pt idx="4388">
                  <c:v>32339400</c:v>
                </c:pt>
                <c:pt idx="4389">
                  <c:v>36432500</c:v>
                </c:pt>
                <c:pt idx="4390">
                  <c:v>20264000</c:v>
                </c:pt>
                <c:pt idx="4391">
                  <c:v>14707100</c:v>
                </c:pt>
                <c:pt idx="4392">
                  <c:v>13621500</c:v>
                </c:pt>
                <c:pt idx="4393">
                  <c:v>13314800</c:v>
                </c:pt>
                <c:pt idx="4394">
                  <c:v>12443500</c:v>
                </c:pt>
                <c:pt idx="4395">
                  <c:v>11439200</c:v>
                </c:pt>
                <c:pt idx="4396">
                  <c:v>13305600</c:v>
                </c:pt>
                <c:pt idx="4397">
                  <c:v>10835200</c:v>
                </c:pt>
                <c:pt idx="4398">
                  <c:v>10183300</c:v>
                </c:pt>
                <c:pt idx="4399">
                  <c:v>10531900</c:v>
                </c:pt>
                <c:pt idx="4400">
                  <c:v>11125700</c:v>
                </c:pt>
                <c:pt idx="4401">
                  <c:v>13787000</c:v>
                </c:pt>
                <c:pt idx="4402">
                  <c:v>16883000</c:v>
                </c:pt>
                <c:pt idx="4403">
                  <c:v>28320800</c:v>
                </c:pt>
                <c:pt idx="4404">
                  <c:v>16113600</c:v>
                </c:pt>
                <c:pt idx="4405">
                  <c:v>15253500</c:v>
                </c:pt>
                <c:pt idx="4406">
                  <c:v>13191400</c:v>
                </c:pt>
                <c:pt idx="4407">
                  <c:v>15880200</c:v>
                </c:pt>
                <c:pt idx="4408">
                  <c:v>22973300</c:v>
                </c:pt>
                <c:pt idx="4409">
                  <c:v>28481800</c:v>
                </c:pt>
                <c:pt idx="4410">
                  <c:v>25744900</c:v>
                </c:pt>
                <c:pt idx="4411">
                  <c:v>14437100</c:v>
                </c:pt>
                <c:pt idx="4412">
                  <c:v>12642500</c:v>
                </c:pt>
                <c:pt idx="4413">
                  <c:v>16033300</c:v>
                </c:pt>
                <c:pt idx="4414">
                  <c:v>9732900</c:v>
                </c:pt>
                <c:pt idx="4415">
                  <c:v>9436900</c:v>
                </c:pt>
                <c:pt idx="4416">
                  <c:v>13233000</c:v>
                </c:pt>
                <c:pt idx="4417">
                  <c:v>8302200</c:v>
                </c:pt>
                <c:pt idx="4418">
                  <c:v>7299600</c:v>
                </c:pt>
                <c:pt idx="4419">
                  <c:v>11054400</c:v>
                </c:pt>
                <c:pt idx="4420">
                  <c:v>6256500</c:v>
                </c:pt>
                <c:pt idx="4421">
                  <c:v>10406900</c:v>
                </c:pt>
                <c:pt idx="4422">
                  <c:v>6596700</c:v>
                </c:pt>
                <c:pt idx="4423">
                  <c:v>9130500</c:v>
                </c:pt>
                <c:pt idx="4424">
                  <c:v>5952400</c:v>
                </c:pt>
                <c:pt idx="4425">
                  <c:v>9387100</c:v>
                </c:pt>
                <c:pt idx="4426">
                  <c:v>10063100</c:v>
                </c:pt>
                <c:pt idx="4427">
                  <c:v>9053200</c:v>
                </c:pt>
                <c:pt idx="4428">
                  <c:v>12175800</c:v>
                </c:pt>
                <c:pt idx="4429">
                  <c:v>8574500</c:v>
                </c:pt>
                <c:pt idx="4430">
                  <c:v>10911600</c:v>
                </c:pt>
                <c:pt idx="4431">
                  <c:v>14361100</c:v>
                </c:pt>
                <c:pt idx="4432">
                  <c:v>10416600</c:v>
                </c:pt>
                <c:pt idx="4433">
                  <c:v>13170000</c:v>
                </c:pt>
                <c:pt idx="4434">
                  <c:v>10391300</c:v>
                </c:pt>
                <c:pt idx="4435">
                  <c:v>12267300</c:v>
                </c:pt>
                <c:pt idx="4436">
                  <c:v>10846500</c:v>
                </c:pt>
                <c:pt idx="4437">
                  <c:v>16981800</c:v>
                </c:pt>
                <c:pt idx="4438">
                  <c:v>9277100</c:v>
                </c:pt>
                <c:pt idx="4439">
                  <c:v>9155900</c:v>
                </c:pt>
                <c:pt idx="4440">
                  <c:v>14045900</c:v>
                </c:pt>
                <c:pt idx="4441">
                  <c:v>14611900</c:v>
                </c:pt>
                <c:pt idx="4442">
                  <c:v>12836500</c:v>
                </c:pt>
                <c:pt idx="4443">
                  <c:v>12115900</c:v>
                </c:pt>
                <c:pt idx="4444">
                  <c:v>12984800</c:v>
                </c:pt>
                <c:pt idx="4445">
                  <c:v>12381400</c:v>
                </c:pt>
                <c:pt idx="4446">
                  <c:v>12642300</c:v>
                </c:pt>
                <c:pt idx="4447">
                  <c:v>11225200</c:v>
                </c:pt>
                <c:pt idx="4448">
                  <c:v>11609100</c:v>
                </c:pt>
                <c:pt idx="4449">
                  <c:v>13407100</c:v>
                </c:pt>
                <c:pt idx="4450">
                  <c:v>9339600</c:v>
                </c:pt>
                <c:pt idx="4451">
                  <c:v>9368200</c:v>
                </c:pt>
                <c:pt idx="4452">
                  <c:v>8369700</c:v>
                </c:pt>
                <c:pt idx="4453">
                  <c:v>14805800</c:v>
                </c:pt>
                <c:pt idx="4454">
                  <c:v>14494500</c:v>
                </c:pt>
                <c:pt idx="4455">
                  <c:v>15836800</c:v>
                </c:pt>
                <c:pt idx="4456">
                  <c:v>12403200</c:v>
                </c:pt>
                <c:pt idx="4457">
                  <c:v>7884900</c:v>
                </c:pt>
                <c:pt idx="4458">
                  <c:v>7476100</c:v>
                </c:pt>
                <c:pt idx="4459">
                  <c:v>10131500</c:v>
                </c:pt>
                <c:pt idx="4460">
                  <c:v>13956700</c:v>
                </c:pt>
                <c:pt idx="4461">
                  <c:v>12147200</c:v>
                </c:pt>
                <c:pt idx="4462">
                  <c:v>9042600</c:v>
                </c:pt>
                <c:pt idx="4463">
                  <c:v>11501200</c:v>
                </c:pt>
                <c:pt idx="4464">
                  <c:v>8778400</c:v>
                </c:pt>
                <c:pt idx="4465">
                  <c:v>13861500</c:v>
                </c:pt>
                <c:pt idx="4466">
                  <c:v>29850800</c:v>
                </c:pt>
                <c:pt idx="4467">
                  <c:v>10314200</c:v>
                </c:pt>
                <c:pt idx="4468">
                  <c:v>12307200</c:v>
                </c:pt>
                <c:pt idx="4469">
                  <c:v>9372700</c:v>
                </c:pt>
                <c:pt idx="4470">
                  <c:v>17279900</c:v>
                </c:pt>
                <c:pt idx="4471">
                  <c:v>16251500</c:v>
                </c:pt>
                <c:pt idx="4472">
                  <c:v>15045700</c:v>
                </c:pt>
                <c:pt idx="4473">
                  <c:v>10167100</c:v>
                </c:pt>
                <c:pt idx="4474">
                  <c:v>13102700</c:v>
                </c:pt>
                <c:pt idx="4475">
                  <c:v>12780100</c:v>
                </c:pt>
                <c:pt idx="4476">
                  <c:v>17400600</c:v>
                </c:pt>
                <c:pt idx="4477">
                  <c:v>16313800</c:v>
                </c:pt>
                <c:pt idx="4478">
                  <c:v>11945800</c:v>
                </c:pt>
                <c:pt idx="4479">
                  <c:v>13832400</c:v>
                </c:pt>
                <c:pt idx="4480">
                  <c:v>7506500</c:v>
                </c:pt>
                <c:pt idx="4481">
                  <c:v>12945100</c:v>
                </c:pt>
                <c:pt idx="4482">
                  <c:v>16644500</c:v>
                </c:pt>
                <c:pt idx="4483">
                  <c:v>25398700</c:v>
                </c:pt>
                <c:pt idx="4484">
                  <c:v>18685200</c:v>
                </c:pt>
                <c:pt idx="4485">
                  <c:v>20957100</c:v>
                </c:pt>
                <c:pt idx="4486">
                  <c:v>7873400</c:v>
                </c:pt>
                <c:pt idx="4487">
                  <c:v>11355400</c:v>
                </c:pt>
                <c:pt idx="4488">
                  <c:v>18060200</c:v>
                </c:pt>
                <c:pt idx="4489">
                  <c:v>10410700</c:v>
                </c:pt>
                <c:pt idx="4490">
                  <c:v>12520400</c:v>
                </c:pt>
                <c:pt idx="4491">
                  <c:v>12865500</c:v>
                </c:pt>
                <c:pt idx="4492">
                  <c:v>20217500</c:v>
                </c:pt>
                <c:pt idx="4493">
                  <c:v>31876000</c:v>
                </c:pt>
                <c:pt idx="4494">
                  <c:v>25640300</c:v>
                </c:pt>
                <c:pt idx="4495">
                  <c:v>20952300</c:v>
                </c:pt>
                <c:pt idx="4496">
                  <c:v>17880000</c:v>
                </c:pt>
                <c:pt idx="4497">
                  <c:v>10980800</c:v>
                </c:pt>
                <c:pt idx="4498">
                  <c:v>9081400</c:v>
                </c:pt>
                <c:pt idx="4499">
                  <c:v>14185700</c:v>
                </c:pt>
                <c:pt idx="4500">
                  <c:v>14670900</c:v>
                </c:pt>
                <c:pt idx="4501">
                  <c:v>8174900</c:v>
                </c:pt>
                <c:pt idx="4502">
                  <c:v>8944000</c:v>
                </c:pt>
                <c:pt idx="4503">
                  <c:v>10390900</c:v>
                </c:pt>
                <c:pt idx="4504">
                  <c:v>10318700</c:v>
                </c:pt>
                <c:pt idx="4505">
                  <c:v>17806400</c:v>
                </c:pt>
                <c:pt idx="4506">
                  <c:v>9549900</c:v>
                </c:pt>
                <c:pt idx="4507">
                  <c:v>7790800</c:v>
                </c:pt>
                <c:pt idx="4508">
                  <c:v>11469800</c:v>
                </c:pt>
                <c:pt idx="4509">
                  <c:v>11471100</c:v>
                </c:pt>
                <c:pt idx="4510">
                  <c:v>11394200</c:v>
                </c:pt>
                <c:pt idx="4511">
                  <c:v>14057800</c:v>
                </c:pt>
                <c:pt idx="4512">
                  <c:v>12292100</c:v>
                </c:pt>
                <c:pt idx="4513">
                  <c:v>13482400</c:v>
                </c:pt>
                <c:pt idx="4514">
                  <c:v>22169600</c:v>
                </c:pt>
                <c:pt idx="4515">
                  <c:v>11088800</c:v>
                </c:pt>
                <c:pt idx="4516">
                  <c:v>10742300</c:v>
                </c:pt>
                <c:pt idx="4517">
                  <c:v>15576100</c:v>
                </c:pt>
                <c:pt idx="4518">
                  <c:v>10919600</c:v>
                </c:pt>
                <c:pt idx="4519">
                  <c:v>12400200</c:v>
                </c:pt>
                <c:pt idx="4520">
                  <c:v>14508200</c:v>
                </c:pt>
                <c:pt idx="4521">
                  <c:v>15271100</c:v>
                </c:pt>
                <c:pt idx="4522">
                  <c:v>10938100</c:v>
                </c:pt>
                <c:pt idx="4523">
                  <c:v>10577700</c:v>
                </c:pt>
                <c:pt idx="4524">
                  <c:v>13647100</c:v>
                </c:pt>
                <c:pt idx="4525">
                  <c:v>10343500</c:v>
                </c:pt>
                <c:pt idx="4526">
                  <c:v>11648800</c:v>
                </c:pt>
                <c:pt idx="4527">
                  <c:v>6779500</c:v>
                </c:pt>
                <c:pt idx="4528">
                  <c:v>12740800</c:v>
                </c:pt>
                <c:pt idx="4529">
                  <c:v>22801100</c:v>
                </c:pt>
                <c:pt idx="4530">
                  <c:v>17867300</c:v>
                </c:pt>
                <c:pt idx="4531">
                  <c:v>9598700</c:v>
                </c:pt>
                <c:pt idx="4532">
                  <c:v>8940900</c:v>
                </c:pt>
                <c:pt idx="4533">
                  <c:v>6718400</c:v>
                </c:pt>
                <c:pt idx="4534">
                  <c:v>8154300</c:v>
                </c:pt>
                <c:pt idx="4535">
                  <c:v>8214500</c:v>
                </c:pt>
                <c:pt idx="4536">
                  <c:v>11854100</c:v>
                </c:pt>
                <c:pt idx="4537">
                  <c:v>12350400</c:v>
                </c:pt>
                <c:pt idx="4538">
                  <c:v>6885400</c:v>
                </c:pt>
                <c:pt idx="4539">
                  <c:v>9913700</c:v>
                </c:pt>
                <c:pt idx="4540">
                  <c:v>7939100</c:v>
                </c:pt>
                <c:pt idx="4541">
                  <c:v>8791800</c:v>
                </c:pt>
                <c:pt idx="4542">
                  <c:v>5716700</c:v>
                </c:pt>
                <c:pt idx="4543">
                  <c:v>12846400</c:v>
                </c:pt>
                <c:pt idx="4544">
                  <c:v>14372000</c:v>
                </c:pt>
                <c:pt idx="4545">
                  <c:v>8345300</c:v>
                </c:pt>
                <c:pt idx="4546">
                  <c:v>8805900</c:v>
                </c:pt>
                <c:pt idx="4547">
                  <c:v>8629200</c:v>
                </c:pt>
                <c:pt idx="4548">
                  <c:v>7388700</c:v>
                </c:pt>
                <c:pt idx="4549">
                  <c:v>5255100</c:v>
                </c:pt>
                <c:pt idx="4550">
                  <c:v>5685100</c:v>
                </c:pt>
                <c:pt idx="4551">
                  <c:v>7883500</c:v>
                </c:pt>
                <c:pt idx="4552">
                  <c:v>7121500</c:v>
                </c:pt>
                <c:pt idx="4553">
                  <c:v>7148400</c:v>
                </c:pt>
                <c:pt idx="4554">
                  <c:v>8010400</c:v>
                </c:pt>
                <c:pt idx="4555">
                  <c:v>7115100</c:v>
                </c:pt>
                <c:pt idx="4556">
                  <c:v>6039900</c:v>
                </c:pt>
                <c:pt idx="4557">
                  <c:v>5502100</c:v>
                </c:pt>
                <c:pt idx="4558">
                  <c:v>8911500</c:v>
                </c:pt>
                <c:pt idx="4559">
                  <c:v>5442600</c:v>
                </c:pt>
                <c:pt idx="4560">
                  <c:v>3995600</c:v>
                </c:pt>
                <c:pt idx="4561">
                  <c:v>8612900</c:v>
                </c:pt>
                <c:pt idx="4562">
                  <c:v>10256000</c:v>
                </c:pt>
                <c:pt idx="4563">
                  <c:v>6829100</c:v>
                </c:pt>
                <c:pt idx="4564">
                  <c:v>5884700</c:v>
                </c:pt>
                <c:pt idx="4565">
                  <c:v>6355600</c:v>
                </c:pt>
                <c:pt idx="4566">
                  <c:v>4634000</c:v>
                </c:pt>
                <c:pt idx="4567">
                  <c:v>6133900</c:v>
                </c:pt>
                <c:pt idx="4568">
                  <c:v>8663600</c:v>
                </c:pt>
                <c:pt idx="4569">
                  <c:v>7171900</c:v>
                </c:pt>
                <c:pt idx="4570">
                  <c:v>11326300</c:v>
                </c:pt>
                <c:pt idx="4571">
                  <c:v>7898600</c:v>
                </c:pt>
                <c:pt idx="4572">
                  <c:v>9444200</c:v>
                </c:pt>
                <c:pt idx="4573">
                  <c:v>7384800</c:v>
                </c:pt>
                <c:pt idx="4574">
                  <c:v>8925700</c:v>
                </c:pt>
                <c:pt idx="4575">
                  <c:v>8648000</c:v>
                </c:pt>
                <c:pt idx="4576">
                  <c:v>4958700</c:v>
                </c:pt>
                <c:pt idx="4577">
                  <c:v>4553900</c:v>
                </c:pt>
                <c:pt idx="4578">
                  <c:v>6172900</c:v>
                </c:pt>
                <c:pt idx="4579">
                  <c:v>2009500</c:v>
                </c:pt>
                <c:pt idx="4580">
                  <c:v>3100100</c:v>
                </c:pt>
                <c:pt idx="4581">
                  <c:v>4136700</c:v>
                </c:pt>
                <c:pt idx="4582">
                  <c:v>2574100</c:v>
                </c:pt>
                <c:pt idx="4583">
                  <c:v>3898300</c:v>
                </c:pt>
                <c:pt idx="4584">
                  <c:v>9145100</c:v>
                </c:pt>
                <c:pt idx="4585">
                  <c:v>7642100</c:v>
                </c:pt>
                <c:pt idx="4586">
                  <c:v>8063200</c:v>
                </c:pt>
                <c:pt idx="4587">
                  <c:v>11242800</c:v>
                </c:pt>
                <c:pt idx="4588">
                  <c:v>9290700</c:v>
                </c:pt>
                <c:pt idx="4589">
                  <c:v>9771200</c:v>
                </c:pt>
                <c:pt idx="4590">
                  <c:v>11629400</c:v>
                </c:pt>
                <c:pt idx="4591">
                  <c:v>12858400</c:v>
                </c:pt>
                <c:pt idx="4592">
                  <c:v>18687600</c:v>
                </c:pt>
                <c:pt idx="4593">
                  <c:v>12066200</c:v>
                </c:pt>
                <c:pt idx="4594">
                  <c:v>14807000</c:v>
                </c:pt>
                <c:pt idx="4595">
                  <c:v>10815300</c:v>
                </c:pt>
                <c:pt idx="4596">
                  <c:v>9105000</c:v>
                </c:pt>
                <c:pt idx="4597">
                  <c:v>8369200</c:v>
                </c:pt>
                <c:pt idx="4598">
                  <c:v>8463700</c:v>
                </c:pt>
                <c:pt idx="4599">
                  <c:v>7709700</c:v>
                </c:pt>
                <c:pt idx="4600">
                  <c:v>6432800</c:v>
                </c:pt>
                <c:pt idx="4601">
                  <c:v>7169000</c:v>
                </c:pt>
                <c:pt idx="4602">
                  <c:v>9010200</c:v>
                </c:pt>
                <c:pt idx="4603">
                  <c:v>5389200</c:v>
                </c:pt>
                <c:pt idx="4604">
                  <c:v>13487900</c:v>
                </c:pt>
                <c:pt idx="4605">
                  <c:v>13083200</c:v>
                </c:pt>
                <c:pt idx="4606">
                  <c:v>6473100</c:v>
                </c:pt>
                <c:pt idx="4607">
                  <c:v>9325400</c:v>
                </c:pt>
                <c:pt idx="4608">
                  <c:v>8355200</c:v>
                </c:pt>
                <c:pt idx="4609">
                  <c:v>8426600</c:v>
                </c:pt>
                <c:pt idx="4610">
                  <c:v>5761600</c:v>
                </c:pt>
                <c:pt idx="4611">
                  <c:v>10394600</c:v>
                </c:pt>
                <c:pt idx="4612">
                  <c:v>7326900</c:v>
                </c:pt>
                <c:pt idx="4613">
                  <c:v>13843800</c:v>
                </c:pt>
                <c:pt idx="4614">
                  <c:v>11956100</c:v>
                </c:pt>
                <c:pt idx="4615">
                  <c:v>12780200</c:v>
                </c:pt>
                <c:pt idx="4616">
                  <c:v>8950300</c:v>
                </c:pt>
                <c:pt idx="4617">
                  <c:v>7250300</c:v>
                </c:pt>
                <c:pt idx="4618">
                  <c:v>5802500</c:v>
                </c:pt>
                <c:pt idx="4619">
                  <c:v>5267500</c:v>
                </c:pt>
                <c:pt idx="4620">
                  <c:v>5076800</c:v>
                </c:pt>
                <c:pt idx="4621">
                  <c:v>9920900</c:v>
                </c:pt>
                <c:pt idx="4622">
                  <c:v>6614000</c:v>
                </c:pt>
                <c:pt idx="4623">
                  <c:v>9858800</c:v>
                </c:pt>
                <c:pt idx="4624">
                  <c:v>5841300</c:v>
                </c:pt>
                <c:pt idx="4625">
                  <c:v>7957500</c:v>
                </c:pt>
                <c:pt idx="4626">
                  <c:v>7264600</c:v>
                </c:pt>
                <c:pt idx="4627">
                  <c:v>8971500</c:v>
                </c:pt>
                <c:pt idx="4628">
                  <c:v>11734000</c:v>
                </c:pt>
                <c:pt idx="4629">
                  <c:v>5807300</c:v>
                </c:pt>
                <c:pt idx="4630">
                  <c:v>6483700</c:v>
                </c:pt>
                <c:pt idx="4631">
                  <c:v>7560000</c:v>
                </c:pt>
                <c:pt idx="4632">
                  <c:v>4109400</c:v>
                </c:pt>
                <c:pt idx="4633">
                  <c:v>8839800</c:v>
                </c:pt>
                <c:pt idx="4634">
                  <c:v>10874100</c:v>
                </c:pt>
                <c:pt idx="4635">
                  <c:v>6264700</c:v>
                </c:pt>
                <c:pt idx="4636">
                  <c:v>7208700</c:v>
                </c:pt>
                <c:pt idx="4637">
                  <c:v>5494100</c:v>
                </c:pt>
                <c:pt idx="4638">
                  <c:v>6247400</c:v>
                </c:pt>
                <c:pt idx="4639">
                  <c:v>5465900</c:v>
                </c:pt>
                <c:pt idx="4640">
                  <c:v>5549000</c:v>
                </c:pt>
                <c:pt idx="4641">
                  <c:v>2197200</c:v>
                </c:pt>
                <c:pt idx="4642">
                  <c:v>4550800</c:v>
                </c:pt>
                <c:pt idx="4643">
                  <c:v>5999600</c:v>
                </c:pt>
                <c:pt idx="4644">
                  <c:v>5369100</c:v>
                </c:pt>
                <c:pt idx="4645">
                  <c:v>5091200</c:v>
                </c:pt>
                <c:pt idx="4646">
                  <c:v>4302700</c:v>
                </c:pt>
                <c:pt idx="4647">
                  <c:v>8612600</c:v>
                </c:pt>
                <c:pt idx="4648">
                  <c:v>8333100</c:v>
                </c:pt>
                <c:pt idx="4649">
                  <c:v>7774400</c:v>
                </c:pt>
                <c:pt idx="4650">
                  <c:v>8214600</c:v>
                </c:pt>
                <c:pt idx="4651">
                  <c:v>5406300</c:v>
                </c:pt>
                <c:pt idx="4652">
                  <c:v>4766900</c:v>
                </c:pt>
                <c:pt idx="4653">
                  <c:v>9082700</c:v>
                </c:pt>
                <c:pt idx="4654">
                  <c:v>13870800</c:v>
                </c:pt>
                <c:pt idx="4655">
                  <c:v>8019100</c:v>
                </c:pt>
                <c:pt idx="4656">
                  <c:v>6507600</c:v>
                </c:pt>
                <c:pt idx="4657">
                  <c:v>9378700</c:v>
                </c:pt>
                <c:pt idx="4658">
                  <c:v>9391300</c:v>
                </c:pt>
                <c:pt idx="4659">
                  <c:v>6044400</c:v>
                </c:pt>
                <c:pt idx="4660">
                  <c:v>6447400</c:v>
                </c:pt>
                <c:pt idx="4661">
                  <c:v>7772500</c:v>
                </c:pt>
                <c:pt idx="4662">
                  <c:v>9920000</c:v>
                </c:pt>
                <c:pt idx="4663">
                  <c:v>7302200</c:v>
                </c:pt>
                <c:pt idx="4664">
                  <c:v>12170200</c:v>
                </c:pt>
                <c:pt idx="4665">
                  <c:v>14955900</c:v>
                </c:pt>
                <c:pt idx="4666">
                  <c:v>6112100</c:v>
                </c:pt>
                <c:pt idx="4667">
                  <c:v>9323900</c:v>
                </c:pt>
                <c:pt idx="4668">
                  <c:v>7789900</c:v>
                </c:pt>
                <c:pt idx="4669">
                  <c:v>7238400</c:v>
                </c:pt>
                <c:pt idx="4670">
                  <c:v>5373300</c:v>
                </c:pt>
                <c:pt idx="4671">
                  <c:v>5189800</c:v>
                </c:pt>
                <c:pt idx="4672">
                  <c:v>5374500</c:v>
                </c:pt>
                <c:pt idx="4673">
                  <c:v>6185400</c:v>
                </c:pt>
                <c:pt idx="4674">
                  <c:v>7674600</c:v>
                </c:pt>
                <c:pt idx="4675">
                  <c:v>4837700</c:v>
                </c:pt>
                <c:pt idx="4676">
                  <c:v>4654300</c:v>
                </c:pt>
                <c:pt idx="4677">
                  <c:v>4017400</c:v>
                </c:pt>
                <c:pt idx="4678">
                  <c:v>10028100</c:v>
                </c:pt>
                <c:pt idx="4679">
                  <c:v>3868700</c:v>
                </c:pt>
                <c:pt idx="4680">
                  <c:v>8380600</c:v>
                </c:pt>
                <c:pt idx="4681">
                  <c:v>6840000</c:v>
                </c:pt>
                <c:pt idx="4682">
                  <c:v>7573600</c:v>
                </c:pt>
                <c:pt idx="4683">
                  <c:v>5151600</c:v>
                </c:pt>
                <c:pt idx="4684">
                  <c:v>8204700</c:v>
                </c:pt>
                <c:pt idx="4685">
                  <c:v>5381300</c:v>
                </c:pt>
                <c:pt idx="4686">
                  <c:v>7999900</c:v>
                </c:pt>
                <c:pt idx="4687">
                  <c:v>6126800</c:v>
                </c:pt>
                <c:pt idx="4688">
                  <c:v>4188200</c:v>
                </c:pt>
                <c:pt idx="4689">
                  <c:v>5041800</c:v>
                </c:pt>
                <c:pt idx="4690">
                  <c:v>7579500</c:v>
                </c:pt>
                <c:pt idx="4691">
                  <c:v>6624300</c:v>
                </c:pt>
                <c:pt idx="4692">
                  <c:v>6173600</c:v>
                </c:pt>
                <c:pt idx="4693">
                  <c:v>5760100</c:v>
                </c:pt>
                <c:pt idx="4694">
                  <c:v>6699400</c:v>
                </c:pt>
                <c:pt idx="4695">
                  <c:v>7414600</c:v>
                </c:pt>
                <c:pt idx="4696">
                  <c:v>7191500</c:v>
                </c:pt>
                <c:pt idx="4697">
                  <c:v>6926800</c:v>
                </c:pt>
                <c:pt idx="4698">
                  <c:v>4637700</c:v>
                </c:pt>
                <c:pt idx="4699">
                  <c:v>5813100</c:v>
                </c:pt>
                <c:pt idx="4700">
                  <c:v>10019300</c:v>
                </c:pt>
                <c:pt idx="4701">
                  <c:v>6095200</c:v>
                </c:pt>
                <c:pt idx="4702">
                  <c:v>8010400</c:v>
                </c:pt>
                <c:pt idx="4703">
                  <c:v>6708600</c:v>
                </c:pt>
                <c:pt idx="4704">
                  <c:v>9529800</c:v>
                </c:pt>
                <c:pt idx="4705">
                  <c:v>10314300</c:v>
                </c:pt>
                <c:pt idx="4706">
                  <c:v>14428100</c:v>
                </c:pt>
                <c:pt idx="4707">
                  <c:v>8758600</c:v>
                </c:pt>
                <c:pt idx="4708">
                  <c:v>9765900</c:v>
                </c:pt>
                <c:pt idx="4709">
                  <c:v>5939300</c:v>
                </c:pt>
                <c:pt idx="4710">
                  <c:v>5678400</c:v>
                </c:pt>
                <c:pt idx="4711">
                  <c:v>6062900</c:v>
                </c:pt>
                <c:pt idx="4712">
                  <c:v>5327900</c:v>
                </c:pt>
                <c:pt idx="4713">
                  <c:v>5780600</c:v>
                </c:pt>
                <c:pt idx="4714">
                  <c:v>6051600</c:v>
                </c:pt>
                <c:pt idx="4715">
                  <c:v>8538700</c:v>
                </c:pt>
                <c:pt idx="4716">
                  <c:v>10553300</c:v>
                </c:pt>
                <c:pt idx="4717">
                  <c:v>12145100</c:v>
                </c:pt>
                <c:pt idx="4718">
                  <c:v>5996500</c:v>
                </c:pt>
                <c:pt idx="4719">
                  <c:v>7767300</c:v>
                </c:pt>
                <c:pt idx="4720">
                  <c:v>4997300</c:v>
                </c:pt>
                <c:pt idx="4721">
                  <c:v>5805100</c:v>
                </c:pt>
                <c:pt idx="4722">
                  <c:v>6369300</c:v>
                </c:pt>
                <c:pt idx="4723">
                  <c:v>5116800</c:v>
                </c:pt>
                <c:pt idx="4724">
                  <c:v>7799700</c:v>
                </c:pt>
                <c:pt idx="4725">
                  <c:v>10178800</c:v>
                </c:pt>
                <c:pt idx="4726">
                  <c:v>7057700</c:v>
                </c:pt>
                <c:pt idx="4727">
                  <c:v>4746300</c:v>
                </c:pt>
                <c:pt idx="4728">
                  <c:v>7366600</c:v>
                </c:pt>
                <c:pt idx="4729">
                  <c:v>7328200</c:v>
                </c:pt>
                <c:pt idx="4730">
                  <c:v>6088500</c:v>
                </c:pt>
                <c:pt idx="4731">
                  <c:v>3872000</c:v>
                </c:pt>
                <c:pt idx="4732">
                  <c:v>3165000</c:v>
                </c:pt>
                <c:pt idx="4733">
                  <c:v>5573000</c:v>
                </c:pt>
                <c:pt idx="4734">
                  <c:v>8731700</c:v>
                </c:pt>
                <c:pt idx="4735">
                  <c:v>6660600</c:v>
                </c:pt>
                <c:pt idx="4736">
                  <c:v>8229100</c:v>
                </c:pt>
                <c:pt idx="4737">
                  <c:v>9134000</c:v>
                </c:pt>
                <c:pt idx="4738">
                  <c:v>3481800</c:v>
                </c:pt>
                <c:pt idx="4739">
                  <c:v>3187000</c:v>
                </c:pt>
                <c:pt idx="4740">
                  <c:v>5914400</c:v>
                </c:pt>
                <c:pt idx="4741">
                  <c:v>6996800</c:v>
                </c:pt>
                <c:pt idx="4742">
                  <c:v>4254200</c:v>
                </c:pt>
                <c:pt idx="4743">
                  <c:v>6241800</c:v>
                </c:pt>
                <c:pt idx="4744">
                  <c:v>6415400</c:v>
                </c:pt>
                <c:pt idx="4745">
                  <c:v>5501800</c:v>
                </c:pt>
                <c:pt idx="4746">
                  <c:v>5391500</c:v>
                </c:pt>
                <c:pt idx="4747">
                  <c:v>6388200</c:v>
                </c:pt>
                <c:pt idx="4748">
                  <c:v>5267500</c:v>
                </c:pt>
                <c:pt idx="4749">
                  <c:v>3143900</c:v>
                </c:pt>
                <c:pt idx="4750">
                  <c:v>5001800</c:v>
                </c:pt>
                <c:pt idx="4751">
                  <c:v>4674700</c:v>
                </c:pt>
                <c:pt idx="4752">
                  <c:v>6066600</c:v>
                </c:pt>
                <c:pt idx="4753">
                  <c:v>6050200</c:v>
                </c:pt>
                <c:pt idx="4754">
                  <c:v>6433000</c:v>
                </c:pt>
                <c:pt idx="4755">
                  <c:v>14429800</c:v>
                </c:pt>
                <c:pt idx="4756">
                  <c:v>6361600</c:v>
                </c:pt>
                <c:pt idx="4757">
                  <c:v>8325600</c:v>
                </c:pt>
                <c:pt idx="4758">
                  <c:v>5844500</c:v>
                </c:pt>
                <c:pt idx="4759">
                  <c:v>6857800</c:v>
                </c:pt>
                <c:pt idx="4760">
                  <c:v>5088700</c:v>
                </c:pt>
                <c:pt idx="4761">
                  <c:v>6305100</c:v>
                </c:pt>
                <c:pt idx="4762">
                  <c:v>7329300</c:v>
                </c:pt>
                <c:pt idx="4763">
                  <c:v>7696400</c:v>
                </c:pt>
                <c:pt idx="4764">
                  <c:v>5763300</c:v>
                </c:pt>
                <c:pt idx="4765">
                  <c:v>8097200</c:v>
                </c:pt>
                <c:pt idx="4766">
                  <c:v>5329000</c:v>
                </c:pt>
                <c:pt idx="4767">
                  <c:v>7959800</c:v>
                </c:pt>
                <c:pt idx="4768">
                  <c:v>4363300</c:v>
                </c:pt>
                <c:pt idx="4769">
                  <c:v>5707200</c:v>
                </c:pt>
                <c:pt idx="4770">
                  <c:v>4125100</c:v>
                </c:pt>
                <c:pt idx="4771">
                  <c:v>5985800</c:v>
                </c:pt>
                <c:pt idx="4772">
                  <c:v>5725700</c:v>
                </c:pt>
                <c:pt idx="4773">
                  <c:v>4198500</c:v>
                </c:pt>
                <c:pt idx="4774">
                  <c:v>5104800</c:v>
                </c:pt>
                <c:pt idx="4775">
                  <c:v>6205000</c:v>
                </c:pt>
                <c:pt idx="4776">
                  <c:v>4099900</c:v>
                </c:pt>
                <c:pt idx="4777">
                  <c:v>5753400</c:v>
                </c:pt>
                <c:pt idx="4778">
                  <c:v>7810500</c:v>
                </c:pt>
                <c:pt idx="4779">
                  <c:v>10157600</c:v>
                </c:pt>
                <c:pt idx="4780">
                  <c:v>9587000</c:v>
                </c:pt>
                <c:pt idx="4781">
                  <c:v>17323000</c:v>
                </c:pt>
                <c:pt idx="4782">
                  <c:v>9822900</c:v>
                </c:pt>
                <c:pt idx="4783">
                  <c:v>7598400</c:v>
                </c:pt>
                <c:pt idx="4784">
                  <c:v>5487500</c:v>
                </c:pt>
                <c:pt idx="4785">
                  <c:v>6733000</c:v>
                </c:pt>
                <c:pt idx="4786">
                  <c:v>7329800</c:v>
                </c:pt>
                <c:pt idx="4787">
                  <c:v>3817100</c:v>
                </c:pt>
                <c:pt idx="4788">
                  <c:v>3768900</c:v>
                </c:pt>
                <c:pt idx="4789">
                  <c:v>3214700</c:v>
                </c:pt>
                <c:pt idx="4790">
                  <c:v>4121500</c:v>
                </c:pt>
                <c:pt idx="4791">
                  <c:v>6243200</c:v>
                </c:pt>
                <c:pt idx="4792">
                  <c:v>5210800</c:v>
                </c:pt>
                <c:pt idx="4793">
                  <c:v>3212300</c:v>
                </c:pt>
                <c:pt idx="4794">
                  <c:v>5815800</c:v>
                </c:pt>
                <c:pt idx="4795">
                  <c:v>5274700</c:v>
                </c:pt>
                <c:pt idx="4796">
                  <c:v>4890800</c:v>
                </c:pt>
                <c:pt idx="4797">
                  <c:v>4431900</c:v>
                </c:pt>
                <c:pt idx="4798">
                  <c:v>3981800</c:v>
                </c:pt>
                <c:pt idx="4799">
                  <c:v>4077100</c:v>
                </c:pt>
                <c:pt idx="4800">
                  <c:v>8996700</c:v>
                </c:pt>
                <c:pt idx="4801">
                  <c:v>10104300</c:v>
                </c:pt>
                <c:pt idx="4802">
                  <c:v>7506800</c:v>
                </c:pt>
                <c:pt idx="4803">
                  <c:v>8551400</c:v>
                </c:pt>
                <c:pt idx="4804">
                  <c:v>11135600</c:v>
                </c:pt>
                <c:pt idx="4805">
                  <c:v>8802600</c:v>
                </c:pt>
                <c:pt idx="4806">
                  <c:v>7065100</c:v>
                </c:pt>
                <c:pt idx="4807">
                  <c:v>5136600</c:v>
                </c:pt>
                <c:pt idx="4808">
                  <c:v>4477100</c:v>
                </c:pt>
                <c:pt idx="4809">
                  <c:v>8937500</c:v>
                </c:pt>
                <c:pt idx="4810">
                  <c:v>4017500</c:v>
                </c:pt>
                <c:pt idx="4811">
                  <c:v>2101800</c:v>
                </c:pt>
                <c:pt idx="4812">
                  <c:v>5435000</c:v>
                </c:pt>
                <c:pt idx="4813">
                  <c:v>9254600</c:v>
                </c:pt>
                <c:pt idx="4814">
                  <c:v>6403400</c:v>
                </c:pt>
                <c:pt idx="4815">
                  <c:v>12499600</c:v>
                </c:pt>
                <c:pt idx="4816">
                  <c:v>5195800</c:v>
                </c:pt>
                <c:pt idx="4817">
                  <c:v>3953100</c:v>
                </c:pt>
                <c:pt idx="4818">
                  <c:v>4336200</c:v>
                </c:pt>
                <c:pt idx="4819">
                  <c:v>3911600</c:v>
                </c:pt>
                <c:pt idx="4820">
                  <c:v>4094600</c:v>
                </c:pt>
                <c:pt idx="4821">
                  <c:v>4387400</c:v>
                </c:pt>
                <c:pt idx="4822">
                  <c:v>3428000</c:v>
                </c:pt>
                <c:pt idx="4823">
                  <c:v>5857700</c:v>
                </c:pt>
                <c:pt idx="4824">
                  <c:v>6108400</c:v>
                </c:pt>
                <c:pt idx="4825">
                  <c:v>5073300</c:v>
                </c:pt>
                <c:pt idx="4826">
                  <c:v>6662100</c:v>
                </c:pt>
                <c:pt idx="4827">
                  <c:v>6157000</c:v>
                </c:pt>
                <c:pt idx="4828">
                  <c:v>5570800</c:v>
                </c:pt>
                <c:pt idx="4829">
                  <c:v>6267500</c:v>
                </c:pt>
                <c:pt idx="4830">
                  <c:v>7455900</c:v>
                </c:pt>
                <c:pt idx="4831">
                  <c:v>4853500</c:v>
                </c:pt>
                <c:pt idx="4832">
                  <c:v>3083000</c:v>
                </c:pt>
                <c:pt idx="4833">
                  <c:v>3663300</c:v>
                </c:pt>
                <c:pt idx="4834">
                  <c:v>5323900</c:v>
                </c:pt>
                <c:pt idx="4835">
                  <c:v>4862800</c:v>
                </c:pt>
                <c:pt idx="4836">
                  <c:v>6280300</c:v>
                </c:pt>
                <c:pt idx="4837">
                  <c:v>4391800</c:v>
                </c:pt>
                <c:pt idx="4838">
                  <c:v>4775700</c:v>
                </c:pt>
                <c:pt idx="4839">
                  <c:v>4878700</c:v>
                </c:pt>
                <c:pt idx="4840">
                  <c:v>8371700</c:v>
                </c:pt>
                <c:pt idx="4841">
                  <c:v>7582000</c:v>
                </c:pt>
                <c:pt idx="4842">
                  <c:v>7467300</c:v>
                </c:pt>
                <c:pt idx="4843">
                  <c:v>13032200</c:v>
                </c:pt>
                <c:pt idx="4844">
                  <c:v>9811100</c:v>
                </c:pt>
                <c:pt idx="4845">
                  <c:v>7679800</c:v>
                </c:pt>
                <c:pt idx="4846">
                  <c:v>7692800</c:v>
                </c:pt>
                <c:pt idx="4847">
                  <c:v>8493200</c:v>
                </c:pt>
                <c:pt idx="4848">
                  <c:v>7399400</c:v>
                </c:pt>
                <c:pt idx="4849">
                  <c:v>6959800</c:v>
                </c:pt>
                <c:pt idx="4850">
                  <c:v>7213600</c:v>
                </c:pt>
                <c:pt idx="4851">
                  <c:v>8025800</c:v>
                </c:pt>
                <c:pt idx="4852">
                  <c:v>8308700</c:v>
                </c:pt>
                <c:pt idx="4853">
                  <c:v>5982200</c:v>
                </c:pt>
                <c:pt idx="4854">
                  <c:v>7253100</c:v>
                </c:pt>
                <c:pt idx="4855">
                  <c:v>6263100</c:v>
                </c:pt>
                <c:pt idx="4856">
                  <c:v>5036900</c:v>
                </c:pt>
                <c:pt idx="4857">
                  <c:v>5794800</c:v>
                </c:pt>
                <c:pt idx="4858">
                  <c:v>5249100</c:v>
                </c:pt>
                <c:pt idx="4859">
                  <c:v>3523700</c:v>
                </c:pt>
                <c:pt idx="4860">
                  <c:v>6209500</c:v>
                </c:pt>
                <c:pt idx="4861">
                  <c:v>7776600</c:v>
                </c:pt>
                <c:pt idx="4862">
                  <c:v>8547000</c:v>
                </c:pt>
                <c:pt idx="4863">
                  <c:v>6749400</c:v>
                </c:pt>
                <c:pt idx="4864">
                  <c:v>10203800</c:v>
                </c:pt>
                <c:pt idx="4865">
                  <c:v>5208600</c:v>
                </c:pt>
                <c:pt idx="4866">
                  <c:v>4577200</c:v>
                </c:pt>
                <c:pt idx="4867">
                  <c:v>13197100</c:v>
                </c:pt>
                <c:pt idx="4868">
                  <c:v>7518200</c:v>
                </c:pt>
                <c:pt idx="4869">
                  <c:v>5475400</c:v>
                </c:pt>
                <c:pt idx="4870">
                  <c:v>5296200</c:v>
                </c:pt>
                <c:pt idx="4871">
                  <c:v>5291200</c:v>
                </c:pt>
                <c:pt idx="4872">
                  <c:v>3687100</c:v>
                </c:pt>
                <c:pt idx="4873">
                  <c:v>5841900</c:v>
                </c:pt>
                <c:pt idx="4874">
                  <c:v>6040800</c:v>
                </c:pt>
                <c:pt idx="4875">
                  <c:v>4910300</c:v>
                </c:pt>
                <c:pt idx="4876">
                  <c:v>8561100</c:v>
                </c:pt>
                <c:pt idx="4877">
                  <c:v>6120700</c:v>
                </c:pt>
                <c:pt idx="4878">
                  <c:v>5467400</c:v>
                </c:pt>
                <c:pt idx="4879">
                  <c:v>7014000</c:v>
                </c:pt>
                <c:pt idx="4880">
                  <c:v>4528500</c:v>
                </c:pt>
                <c:pt idx="4881">
                  <c:v>6120700</c:v>
                </c:pt>
                <c:pt idx="4882">
                  <c:v>5655300</c:v>
                </c:pt>
                <c:pt idx="4883">
                  <c:v>3965700</c:v>
                </c:pt>
                <c:pt idx="4884">
                  <c:v>5967200</c:v>
                </c:pt>
                <c:pt idx="4885">
                  <c:v>4571400</c:v>
                </c:pt>
                <c:pt idx="4886">
                  <c:v>6489000</c:v>
                </c:pt>
                <c:pt idx="4887">
                  <c:v>6199800</c:v>
                </c:pt>
                <c:pt idx="4888">
                  <c:v>5126700</c:v>
                </c:pt>
                <c:pt idx="4889">
                  <c:v>9159900</c:v>
                </c:pt>
                <c:pt idx="4890">
                  <c:v>6713500</c:v>
                </c:pt>
                <c:pt idx="4891">
                  <c:v>5909900</c:v>
                </c:pt>
                <c:pt idx="4892">
                  <c:v>5899900</c:v>
                </c:pt>
                <c:pt idx="4893">
                  <c:v>5661500</c:v>
                </c:pt>
                <c:pt idx="4894">
                  <c:v>4527000</c:v>
                </c:pt>
                <c:pt idx="4895">
                  <c:v>4083900</c:v>
                </c:pt>
                <c:pt idx="4896">
                  <c:v>3890600</c:v>
                </c:pt>
                <c:pt idx="4897">
                  <c:v>4853500</c:v>
                </c:pt>
                <c:pt idx="4898">
                  <c:v>4283100</c:v>
                </c:pt>
                <c:pt idx="4899">
                  <c:v>3756600</c:v>
                </c:pt>
                <c:pt idx="4900">
                  <c:v>5112900</c:v>
                </c:pt>
                <c:pt idx="4901">
                  <c:v>3990800</c:v>
                </c:pt>
                <c:pt idx="4902">
                  <c:v>3366300</c:v>
                </c:pt>
                <c:pt idx="4903">
                  <c:v>4937100</c:v>
                </c:pt>
                <c:pt idx="4904">
                  <c:v>6293800</c:v>
                </c:pt>
                <c:pt idx="4905">
                  <c:v>6136500</c:v>
                </c:pt>
                <c:pt idx="4906">
                  <c:v>8781700</c:v>
                </c:pt>
                <c:pt idx="4907">
                  <c:v>6918900</c:v>
                </c:pt>
                <c:pt idx="4908">
                  <c:v>5468600</c:v>
                </c:pt>
                <c:pt idx="4909">
                  <c:v>4739200</c:v>
                </c:pt>
                <c:pt idx="4910">
                  <c:v>4237700</c:v>
                </c:pt>
                <c:pt idx="4911">
                  <c:v>4530400</c:v>
                </c:pt>
                <c:pt idx="4912">
                  <c:v>5717000</c:v>
                </c:pt>
                <c:pt idx="4913">
                  <c:v>5614300</c:v>
                </c:pt>
                <c:pt idx="4914">
                  <c:v>6027700</c:v>
                </c:pt>
                <c:pt idx="4915">
                  <c:v>5625600</c:v>
                </c:pt>
                <c:pt idx="4916">
                  <c:v>5250500</c:v>
                </c:pt>
                <c:pt idx="4917">
                  <c:v>4015100</c:v>
                </c:pt>
                <c:pt idx="4918">
                  <c:v>5989300</c:v>
                </c:pt>
                <c:pt idx="4919">
                  <c:v>6660700</c:v>
                </c:pt>
                <c:pt idx="4920">
                  <c:v>5697300</c:v>
                </c:pt>
                <c:pt idx="4921">
                  <c:v>5249800</c:v>
                </c:pt>
                <c:pt idx="4922">
                  <c:v>6906900</c:v>
                </c:pt>
                <c:pt idx="4923">
                  <c:v>7297900</c:v>
                </c:pt>
                <c:pt idx="4924">
                  <c:v>9936700</c:v>
                </c:pt>
                <c:pt idx="4925">
                  <c:v>6648900</c:v>
                </c:pt>
                <c:pt idx="4926">
                  <c:v>4905000</c:v>
                </c:pt>
                <c:pt idx="4927">
                  <c:v>9784700</c:v>
                </c:pt>
                <c:pt idx="4928">
                  <c:v>6046200</c:v>
                </c:pt>
                <c:pt idx="4929">
                  <c:v>8128100</c:v>
                </c:pt>
                <c:pt idx="4930">
                  <c:v>8303700</c:v>
                </c:pt>
                <c:pt idx="4931">
                  <c:v>7283300</c:v>
                </c:pt>
                <c:pt idx="4932">
                  <c:v>5914200</c:v>
                </c:pt>
                <c:pt idx="4933">
                  <c:v>6612800</c:v>
                </c:pt>
                <c:pt idx="4934">
                  <c:v>7812500</c:v>
                </c:pt>
                <c:pt idx="4935">
                  <c:v>4514900</c:v>
                </c:pt>
                <c:pt idx="4936">
                  <c:v>3109800</c:v>
                </c:pt>
                <c:pt idx="4937">
                  <c:v>4219300</c:v>
                </c:pt>
                <c:pt idx="4938">
                  <c:v>7663100</c:v>
                </c:pt>
                <c:pt idx="4939">
                  <c:v>6016100</c:v>
                </c:pt>
                <c:pt idx="4940">
                  <c:v>5779200</c:v>
                </c:pt>
                <c:pt idx="4941">
                  <c:v>4819600</c:v>
                </c:pt>
                <c:pt idx="4942">
                  <c:v>5028000</c:v>
                </c:pt>
                <c:pt idx="4943">
                  <c:v>6537700</c:v>
                </c:pt>
                <c:pt idx="4944">
                  <c:v>7593900</c:v>
                </c:pt>
                <c:pt idx="4945">
                  <c:v>12040100</c:v>
                </c:pt>
                <c:pt idx="4946">
                  <c:v>11057000</c:v>
                </c:pt>
                <c:pt idx="4947">
                  <c:v>4969400</c:v>
                </c:pt>
                <c:pt idx="4948">
                  <c:v>7016400</c:v>
                </c:pt>
                <c:pt idx="4949">
                  <c:v>4623300</c:v>
                </c:pt>
                <c:pt idx="4950">
                  <c:v>7432400</c:v>
                </c:pt>
                <c:pt idx="4951">
                  <c:v>4523700</c:v>
                </c:pt>
                <c:pt idx="4952">
                  <c:v>4987400</c:v>
                </c:pt>
                <c:pt idx="4953">
                  <c:v>6329400</c:v>
                </c:pt>
                <c:pt idx="4954">
                  <c:v>6273400</c:v>
                </c:pt>
                <c:pt idx="4955">
                  <c:v>5558600</c:v>
                </c:pt>
                <c:pt idx="4956">
                  <c:v>10127200</c:v>
                </c:pt>
                <c:pt idx="4957">
                  <c:v>8081100</c:v>
                </c:pt>
                <c:pt idx="4958">
                  <c:v>8306200</c:v>
                </c:pt>
                <c:pt idx="4959">
                  <c:v>7332200</c:v>
                </c:pt>
                <c:pt idx="4960">
                  <c:v>5177500</c:v>
                </c:pt>
                <c:pt idx="4961">
                  <c:v>4470600</c:v>
                </c:pt>
                <c:pt idx="4962">
                  <c:v>9222200</c:v>
                </c:pt>
                <c:pt idx="4963">
                  <c:v>6493700</c:v>
                </c:pt>
                <c:pt idx="4964">
                  <c:v>7937800</c:v>
                </c:pt>
                <c:pt idx="4965">
                  <c:v>7779700</c:v>
                </c:pt>
                <c:pt idx="4966">
                  <c:v>9300800</c:v>
                </c:pt>
                <c:pt idx="4967">
                  <c:v>9211200</c:v>
                </c:pt>
                <c:pt idx="4968">
                  <c:v>9943900</c:v>
                </c:pt>
                <c:pt idx="4969">
                  <c:v>7196600</c:v>
                </c:pt>
                <c:pt idx="4970">
                  <c:v>4649800</c:v>
                </c:pt>
                <c:pt idx="4971">
                  <c:v>6185300</c:v>
                </c:pt>
                <c:pt idx="4972">
                  <c:v>7033800</c:v>
                </c:pt>
                <c:pt idx="4973">
                  <c:v>6996600</c:v>
                </c:pt>
                <c:pt idx="4974">
                  <c:v>5023500</c:v>
                </c:pt>
                <c:pt idx="4975">
                  <c:v>6842100</c:v>
                </c:pt>
                <c:pt idx="4976">
                  <c:v>5276300</c:v>
                </c:pt>
                <c:pt idx="4977">
                  <c:v>4342200</c:v>
                </c:pt>
                <c:pt idx="4978">
                  <c:v>7243100</c:v>
                </c:pt>
                <c:pt idx="4979">
                  <c:v>3678400</c:v>
                </c:pt>
                <c:pt idx="4980">
                  <c:v>7757600</c:v>
                </c:pt>
                <c:pt idx="4981">
                  <c:v>5437300</c:v>
                </c:pt>
                <c:pt idx="4982">
                  <c:v>6064600</c:v>
                </c:pt>
                <c:pt idx="4983">
                  <c:v>3919800</c:v>
                </c:pt>
                <c:pt idx="4984">
                  <c:v>4071400</c:v>
                </c:pt>
                <c:pt idx="4985">
                  <c:v>4860200</c:v>
                </c:pt>
                <c:pt idx="4986">
                  <c:v>3301200</c:v>
                </c:pt>
                <c:pt idx="4987">
                  <c:v>3153700</c:v>
                </c:pt>
                <c:pt idx="4988">
                  <c:v>5605400</c:v>
                </c:pt>
                <c:pt idx="4989">
                  <c:v>4291100</c:v>
                </c:pt>
                <c:pt idx="4990">
                  <c:v>3875600</c:v>
                </c:pt>
                <c:pt idx="4991">
                  <c:v>3820400</c:v>
                </c:pt>
                <c:pt idx="4992">
                  <c:v>3232000</c:v>
                </c:pt>
                <c:pt idx="4993">
                  <c:v>3324000</c:v>
                </c:pt>
                <c:pt idx="4994">
                  <c:v>3692800</c:v>
                </c:pt>
                <c:pt idx="4995">
                  <c:v>3588100</c:v>
                </c:pt>
                <c:pt idx="4996">
                  <c:v>3202300</c:v>
                </c:pt>
                <c:pt idx="4997">
                  <c:v>2956400</c:v>
                </c:pt>
                <c:pt idx="4998">
                  <c:v>4544500</c:v>
                </c:pt>
                <c:pt idx="4999">
                  <c:v>2975200</c:v>
                </c:pt>
                <c:pt idx="5000">
                  <c:v>2199900</c:v>
                </c:pt>
                <c:pt idx="5001">
                  <c:v>2997700</c:v>
                </c:pt>
                <c:pt idx="5002">
                  <c:v>2838900</c:v>
                </c:pt>
                <c:pt idx="5003">
                  <c:v>4288600</c:v>
                </c:pt>
                <c:pt idx="5004">
                  <c:v>4100000</c:v>
                </c:pt>
                <c:pt idx="5005">
                  <c:v>7123000</c:v>
                </c:pt>
                <c:pt idx="5006">
                  <c:v>4187700</c:v>
                </c:pt>
                <c:pt idx="5007">
                  <c:v>3597500</c:v>
                </c:pt>
                <c:pt idx="5008">
                  <c:v>5581800</c:v>
                </c:pt>
                <c:pt idx="5009">
                  <c:v>6920100</c:v>
                </c:pt>
                <c:pt idx="5010">
                  <c:v>3524500</c:v>
                </c:pt>
                <c:pt idx="5011">
                  <c:v>4983400</c:v>
                </c:pt>
                <c:pt idx="5012">
                  <c:v>5799000</c:v>
                </c:pt>
                <c:pt idx="5013">
                  <c:v>7245600</c:v>
                </c:pt>
                <c:pt idx="5014">
                  <c:v>6179600</c:v>
                </c:pt>
                <c:pt idx="5015">
                  <c:v>6559400</c:v>
                </c:pt>
                <c:pt idx="5016">
                  <c:v>7961100</c:v>
                </c:pt>
                <c:pt idx="5017">
                  <c:v>8458000</c:v>
                </c:pt>
                <c:pt idx="5018">
                  <c:v>4529900</c:v>
                </c:pt>
                <c:pt idx="5019">
                  <c:v>5895000</c:v>
                </c:pt>
                <c:pt idx="5020">
                  <c:v>5995400</c:v>
                </c:pt>
                <c:pt idx="5021">
                  <c:v>4802700</c:v>
                </c:pt>
                <c:pt idx="5022">
                  <c:v>7618700</c:v>
                </c:pt>
                <c:pt idx="5023">
                  <c:v>3818500</c:v>
                </c:pt>
                <c:pt idx="5024">
                  <c:v>5096200</c:v>
                </c:pt>
                <c:pt idx="5025">
                  <c:v>3727100</c:v>
                </c:pt>
                <c:pt idx="5026">
                  <c:v>2717200</c:v>
                </c:pt>
                <c:pt idx="5027">
                  <c:v>4456400</c:v>
                </c:pt>
                <c:pt idx="5028">
                  <c:v>3086100</c:v>
                </c:pt>
                <c:pt idx="5029">
                  <c:v>1963500</c:v>
                </c:pt>
                <c:pt idx="5030">
                  <c:v>4112000</c:v>
                </c:pt>
                <c:pt idx="5031">
                  <c:v>9015400</c:v>
                </c:pt>
                <c:pt idx="5032">
                  <c:v>5524100</c:v>
                </c:pt>
                <c:pt idx="5033">
                  <c:v>3913100</c:v>
                </c:pt>
                <c:pt idx="5034">
                  <c:v>2707000</c:v>
                </c:pt>
                <c:pt idx="5035">
                  <c:v>7582200</c:v>
                </c:pt>
                <c:pt idx="5036">
                  <c:v>6653200</c:v>
                </c:pt>
                <c:pt idx="5037">
                  <c:v>5710500</c:v>
                </c:pt>
                <c:pt idx="5038">
                  <c:v>5251600</c:v>
                </c:pt>
                <c:pt idx="5039">
                  <c:v>5092400</c:v>
                </c:pt>
                <c:pt idx="5040">
                  <c:v>4251600</c:v>
                </c:pt>
                <c:pt idx="5041">
                  <c:v>3360000</c:v>
                </c:pt>
                <c:pt idx="5042">
                  <c:v>3651500</c:v>
                </c:pt>
                <c:pt idx="5043">
                  <c:v>4822800</c:v>
                </c:pt>
                <c:pt idx="5044">
                  <c:v>5200800</c:v>
                </c:pt>
                <c:pt idx="5045">
                  <c:v>3704500</c:v>
                </c:pt>
                <c:pt idx="5046">
                  <c:v>4235700</c:v>
                </c:pt>
                <c:pt idx="5047">
                  <c:v>3255800</c:v>
                </c:pt>
                <c:pt idx="5048">
                  <c:v>6140900</c:v>
                </c:pt>
                <c:pt idx="5049">
                  <c:v>5650500</c:v>
                </c:pt>
                <c:pt idx="5050">
                  <c:v>2761600</c:v>
                </c:pt>
                <c:pt idx="5051">
                  <c:v>2378400</c:v>
                </c:pt>
                <c:pt idx="5052">
                  <c:v>4680100</c:v>
                </c:pt>
                <c:pt idx="5053">
                  <c:v>5333900</c:v>
                </c:pt>
                <c:pt idx="5054">
                  <c:v>2222000</c:v>
                </c:pt>
                <c:pt idx="5055">
                  <c:v>2799400</c:v>
                </c:pt>
                <c:pt idx="5056">
                  <c:v>3417300</c:v>
                </c:pt>
                <c:pt idx="5057">
                  <c:v>3304500</c:v>
                </c:pt>
                <c:pt idx="5058">
                  <c:v>3702000</c:v>
                </c:pt>
                <c:pt idx="5059">
                  <c:v>4455300</c:v>
                </c:pt>
                <c:pt idx="5060">
                  <c:v>3668500</c:v>
                </c:pt>
                <c:pt idx="5061">
                  <c:v>2768600</c:v>
                </c:pt>
                <c:pt idx="5062">
                  <c:v>1499700</c:v>
                </c:pt>
                <c:pt idx="5063">
                  <c:v>8188400</c:v>
                </c:pt>
                <c:pt idx="5064">
                  <c:v>4864800</c:v>
                </c:pt>
                <c:pt idx="5065">
                  <c:v>11796100</c:v>
                </c:pt>
                <c:pt idx="5066">
                  <c:v>9357100</c:v>
                </c:pt>
                <c:pt idx="5067">
                  <c:v>7192200</c:v>
                </c:pt>
                <c:pt idx="5068">
                  <c:v>7109000</c:v>
                </c:pt>
                <c:pt idx="5069">
                  <c:v>4504000</c:v>
                </c:pt>
                <c:pt idx="5070">
                  <c:v>8622000</c:v>
                </c:pt>
                <c:pt idx="5071">
                  <c:v>11285400</c:v>
                </c:pt>
                <c:pt idx="5072">
                  <c:v>5071600</c:v>
                </c:pt>
                <c:pt idx="5073">
                  <c:v>5272500</c:v>
                </c:pt>
                <c:pt idx="5074">
                  <c:v>5488100</c:v>
                </c:pt>
                <c:pt idx="5075">
                  <c:v>4227100</c:v>
                </c:pt>
                <c:pt idx="5076">
                  <c:v>4737600</c:v>
                </c:pt>
                <c:pt idx="5077">
                  <c:v>7156400</c:v>
                </c:pt>
                <c:pt idx="5078">
                  <c:v>5746900</c:v>
                </c:pt>
                <c:pt idx="5079">
                  <c:v>4454900</c:v>
                </c:pt>
                <c:pt idx="5080">
                  <c:v>6330100</c:v>
                </c:pt>
                <c:pt idx="5081">
                  <c:v>3563100</c:v>
                </c:pt>
                <c:pt idx="5082">
                  <c:v>2523600</c:v>
                </c:pt>
                <c:pt idx="5083">
                  <c:v>2861500</c:v>
                </c:pt>
                <c:pt idx="5084">
                  <c:v>3092900</c:v>
                </c:pt>
                <c:pt idx="5085">
                  <c:v>4279500</c:v>
                </c:pt>
                <c:pt idx="5086">
                  <c:v>3870900</c:v>
                </c:pt>
                <c:pt idx="5087">
                  <c:v>4984000</c:v>
                </c:pt>
                <c:pt idx="5088">
                  <c:v>6963200</c:v>
                </c:pt>
                <c:pt idx="5089">
                  <c:v>4876600</c:v>
                </c:pt>
                <c:pt idx="5090">
                  <c:v>5330800</c:v>
                </c:pt>
                <c:pt idx="5091">
                  <c:v>3538200</c:v>
                </c:pt>
                <c:pt idx="5092">
                  <c:v>5729900</c:v>
                </c:pt>
                <c:pt idx="5093">
                  <c:v>7102700</c:v>
                </c:pt>
                <c:pt idx="5094">
                  <c:v>5701800</c:v>
                </c:pt>
                <c:pt idx="5095">
                  <c:v>5028000</c:v>
                </c:pt>
                <c:pt idx="5096">
                  <c:v>9081600</c:v>
                </c:pt>
                <c:pt idx="5097">
                  <c:v>7117700</c:v>
                </c:pt>
                <c:pt idx="5098">
                  <c:v>11866200</c:v>
                </c:pt>
                <c:pt idx="5099">
                  <c:v>6543700</c:v>
                </c:pt>
                <c:pt idx="5100">
                  <c:v>8335800</c:v>
                </c:pt>
                <c:pt idx="5101">
                  <c:v>5659600</c:v>
                </c:pt>
                <c:pt idx="5102">
                  <c:v>7400600</c:v>
                </c:pt>
                <c:pt idx="5103">
                  <c:v>7655700</c:v>
                </c:pt>
                <c:pt idx="5104">
                  <c:v>7057300</c:v>
                </c:pt>
                <c:pt idx="5105">
                  <c:v>11604400</c:v>
                </c:pt>
                <c:pt idx="5106">
                  <c:v>10224600</c:v>
                </c:pt>
                <c:pt idx="5107">
                  <c:v>6333300</c:v>
                </c:pt>
                <c:pt idx="5108">
                  <c:v>6706500</c:v>
                </c:pt>
                <c:pt idx="5109">
                  <c:v>12051800</c:v>
                </c:pt>
                <c:pt idx="5110">
                  <c:v>11748300</c:v>
                </c:pt>
                <c:pt idx="5111">
                  <c:v>13414100</c:v>
                </c:pt>
                <c:pt idx="5112">
                  <c:v>15239500</c:v>
                </c:pt>
                <c:pt idx="5113">
                  <c:v>11356000</c:v>
                </c:pt>
                <c:pt idx="5114">
                  <c:v>10588400</c:v>
                </c:pt>
                <c:pt idx="5115">
                  <c:v>6573300</c:v>
                </c:pt>
                <c:pt idx="5116">
                  <c:v>5831900</c:v>
                </c:pt>
                <c:pt idx="5117">
                  <c:v>6860100</c:v>
                </c:pt>
                <c:pt idx="5118">
                  <c:v>6116500</c:v>
                </c:pt>
                <c:pt idx="5119">
                  <c:v>4792100</c:v>
                </c:pt>
                <c:pt idx="5120">
                  <c:v>9291700</c:v>
                </c:pt>
                <c:pt idx="5121">
                  <c:v>6612600</c:v>
                </c:pt>
                <c:pt idx="5122">
                  <c:v>7984000</c:v>
                </c:pt>
                <c:pt idx="5123">
                  <c:v>7204900</c:v>
                </c:pt>
                <c:pt idx="5124">
                  <c:v>3897600</c:v>
                </c:pt>
                <c:pt idx="5125">
                  <c:v>5999100</c:v>
                </c:pt>
                <c:pt idx="5126">
                  <c:v>6400100</c:v>
                </c:pt>
                <c:pt idx="5127">
                  <c:v>7792400</c:v>
                </c:pt>
                <c:pt idx="5128">
                  <c:v>4819600</c:v>
                </c:pt>
                <c:pt idx="5129">
                  <c:v>5977200</c:v>
                </c:pt>
                <c:pt idx="5130">
                  <c:v>8632000</c:v>
                </c:pt>
                <c:pt idx="5131">
                  <c:v>4482900</c:v>
                </c:pt>
                <c:pt idx="5132">
                  <c:v>7092400</c:v>
                </c:pt>
                <c:pt idx="5133">
                  <c:v>8336200</c:v>
                </c:pt>
                <c:pt idx="5134">
                  <c:v>5176100</c:v>
                </c:pt>
                <c:pt idx="5135">
                  <c:v>5842300</c:v>
                </c:pt>
                <c:pt idx="5136">
                  <c:v>4300500</c:v>
                </c:pt>
                <c:pt idx="5137">
                  <c:v>3942200</c:v>
                </c:pt>
                <c:pt idx="5138">
                  <c:v>8125600</c:v>
                </c:pt>
                <c:pt idx="5139">
                  <c:v>5116500</c:v>
                </c:pt>
                <c:pt idx="5140">
                  <c:v>6404200</c:v>
                </c:pt>
                <c:pt idx="5141">
                  <c:v>7036400</c:v>
                </c:pt>
                <c:pt idx="5142">
                  <c:v>6318500</c:v>
                </c:pt>
                <c:pt idx="5143">
                  <c:v>5923500</c:v>
                </c:pt>
                <c:pt idx="5144">
                  <c:v>5395200</c:v>
                </c:pt>
                <c:pt idx="5145">
                  <c:v>6995000</c:v>
                </c:pt>
                <c:pt idx="5146">
                  <c:v>8563100</c:v>
                </c:pt>
                <c:pt idx="5147">
                  <c:v>7758900</c:v>
                </c:pt>
                <c:pt idx="5148">
                  <c:v>6361200</c:v>
                </c:pt>
                <c:pt idx="5149">
                  <c:v>6174500</c:v>
                </c:pt>
                <c:pt idx="5150">
                  <c:v>5497100</c:v>
                </c:pt>
                <c:pt idx="5151">
                  <c:v>6115100</c:v>
                </c:pt>
                <c:pt idx="5152">
                  <c:v>5133100</c:v>
                </c:pt>
                <c:pt idx="5153">
                  <c:v>6696400</c:v>
                </c:pt>
                <c:pt idx="5154">
                  <c:v>5682300</c:v>
                </c:pt>
                <c:pt idx="5155">
                  <c:v>4788000</c:v>
                </c:pt>
                <c:pt idx="5156">
                  <c:v>7574700</c:v>
                </c:pt>
                <c:pt idx="5157">
                  <c:v>5749900</c:v>
                </c:pt>
                <c:pt idx="5158">
                  <c:v>5206900</c:v>
                </c:pt>
                <c:pt idx="5159">
                  <c:v>9831100</c:v>
                </c:pt>
                <c:pt idx="5160">
                  <c:v>8947400</c:v>
                </c:pt>
                <c:pt idx="5161">
                  <c:v>27527000</c:v>
                </c:pt>
                <c:pt idx="5162">
                  <c:v>15313300</c:v>
                </c:pt>
                <c:pt idx="5163">
                  <c:v>11178300</c:v>
                </c:pt>
                <c:pt idx="5164">
                  <c:v>13004000</c:v>
                </c:pt>
                <c:pt idx="5165">
                  <c:v>12359200</c:v>
                </c:pt>
                <c:pt idx="5166">
                  <c:v>7685800</c:v>
                </c:pt>
                <c:pt idx="5167">
                  <c:v>8276100</c:v>
                </c:pt>
                <c:pt idx="5168">
                  <c:v>7968000</c:v>
                </c:pt>
                <c:pt idx="5169">
                  <c:v>5507000</c:v>
                </c:pt>
                <c:pt idx="5170">
                  <c:v>11522200</c:v>
                </c:pt>
                <c:pt idx="5171">
                  <c:v>7021400</c:v>
                </c:pt>
                <c:pt idx="5172">
                  <c:v>9474000</c:v>
                </c:pt>
                <c:pt idx="5173">
                  <c:v>4590100</c:v>
                </c:pt>
                <c:pt idx="5174">
                  <c:v>8116600</c:v>
                </c:pt>
                <c:pt idx="5175">
                  <c:v>5861400</c:v>
                </c:pt>
                <c:pt idx="5176">
                  <c:v>7957900</c:v>
                </c:pt>
                <c:pt idx="5177">
                  <c:v>4184400</c:v>
                </c:pt>
                <c:pt idx="5178">
                  <c:v>5014000</c:v>
                </c:pt>
                <c:pt idx="5179">
                  <c:v>5622800</c:v>
                </c:pt>
                <c:pt idx="5180">
                  <c:v>7671500</c:v>
                </c:pt>
                <c:pt idx="5181">
                  <c:v>7964200</c:v>
                </c:pt>
                <c:pt idx="5182">
                  <c:v>7783900</c:v>
                </c:pt>
                <c:pt idx="5183">
                  <c:v>7902200</c:v>
                </c:pt>
                <c:pt idx="5184">
                  <c:v>5752000</c:v>
                </c:pt>
                <c:pt idx="5185">
                  <c:v>4815400</c:v>
                </c:pt>
                <c:pt idx="5186">
                  <c:v>7930800</c:v>
                </c:pt>
                <c:pt idx="5187">
                  <c:v>5403000</c:v>
                </c:pt>
                <c:pt idx="5188">
                  <c:v>7198200</c:v>
                </c:pt>
                <c:pt idx="5189">
                  <c:v>8413400</c:v>
                </c:pt>
                <c:pt idx="5190">
                  <c:v>8129400</c:v>
                </c:pt>
                <c:pt idx="5191">
                  <c:v>5970000</c:v>
                </c:pt>
                <c:pt idx="5192">
                  <c:v>8927200</c:v>
                </c:pt>
                <c:pt idx="5193">
                  <c:v>6345900</c:v>
                </c:pt>
                <c:pt idx="5194">
                  <c:v>9829700</c:v>
                </c:pt>
                <c:pt idx="5195">
                  <c:v>8216900</c:v>
                </c:pt>
                <c:pt idx="5196">
                  <c:v>8081300</c:v>
                </c:pt>
                <c:pt idx="5197">
                  <c:v>4511600</c:v>
                </c:pt>
                <c:pt idx="5198">
                  <c:v>6582600</c:v>
                </c:pt>
                <c:pt idx="5199">
                  <c:v>9616600</c:v>
                </c:pt>
                <c:pt idx="5200">
                  <c:v>7636000</c:v>
                </c:pt>
                <c:pt idx="5201">
                  <c:v>11235700</c:v>
                </c:pt>
                <c:pt idx="5202">
                  <c:v>8921400</c:v>
                </c:pt>
                <c:pt idx="5203">
                  <c:v>9848900</c:v>
                </c:pt>
                <c:pt idx="5204">
                  <c:v>8668600</c:v>
                </c:pt>
                <c:pt idx="5205">
                  <c:v>9246700</c:v>
                </c:pt>
                <c:pt idx="5206">
                  <c:v>10338500</c:v>
                </c:pt>
                <c:pt idx="5207">
                  <c:v>10528100</c:v>
                </c:pt>
                <c:pt idx="5208">
                  <c:v>8817000</c:v>
                </c:pt>
                <c:pt idx="5209">
                  <c:v>8798100</c:v>
                </c:pt>
                <c:pt idx="5210">
                  <c:v>7199000</c:v>
                </c:pt>
                <c:pt idx="5211">
                  <c:v>8088200</c:v>
                </c:pt>
                <c:pt idx="5212">
                  <c:v>7365500</c:v>
                </c:pt>
                <c:pt idx="5213">
                  <c:v>6512600</c:v>
                </c:pt>
                <c:pt idx="5214">
                  <c:v>9230900</c:v>
                </c:pt>
                <c:pt idx="5215">
                  <c:v>7251600</c:v>
                </c:pt>
                <c:pt idx="5216">
                  <c:v>7124100</c:v>
                </c:pt>
                <c:pt idx="5217">
                  <c:v>7211500</c:v>
                </c:pt>
                <c:pt idx="5218">
                  <c:v>7316200</c:v>
                </c:pt>
                <c:pt idx="5219">
                  <c:v>5275300</c:v>
                </c:pt>
                <c:pt idx="5220">
                  <c:v>4947500</c:v>
                </c:pt>
                <c:pt idx="5221">
                  <c:v>5399200</c:v>
                </c:pt>
                <c:pt idx="5222">
                  <c:v>6238500</c:v>
                </c:pt>
                <c:pt idx="5223">
                  <c:v>10532200</c:v>
                </c:pt>
                <c:pt idx="5224">
                  <c:v>17762300</c:v>
                </c:pt>
                <c:pt idx="5225">
                  <c:v>14481000</c:v>
                </c:pt>
                <c:pt idx="5226">
                  <c:v>6832800</c:v>
                </c:pt>
                <c:pt idx="5227">
                  <c:v>7018300</c:v>
                </c:pt>
                <c:pt idx="5228">
                  <c:v>7725700</c:v>
                </c:pt>
                <c:pt idx="5229">
                  <c:v>8476600</c:v>
                </c:pt>
                <c:pt idx="5230">
                  <c:v>9468500</c:v>
                </c:pt>
                <c:pt idx="5231">
                  <c:v>5174300</c:v>
                </c:pt>
                <c:pt idx="5232">
                  <c:v>4908300</c:v>
                </c:pt>
                <c:pt idx="5233">
                  <c:v>6115000</c:v>
                </c:pt>
                <c:pt idx="5234">
                  <c:v>4669300</c:v>
                </c:pt>
                <c:pt idx="5235">
                  <c:v>4575200</c:v>
                </c:pt>
                <c:pt idx="5236">
                  <c:v>7245800</c:v>
                </c:pt>
                <c:pt idx="5237">
                  <c:v>7494900</c:v>
                </c:pt>
                <c:pt idx="5238">
                  <c:v>5089600</c:v>
                </c:pt>
                <c:pt idx="5239">
                  <c:v>4513300</c:v>
                </c:pt>
                <c:pt idx="5240">
                  <c:v>7053200</c:v>
                </c:pt>
                <c:pt idx="5241">
                  <c:v>6708600</c:v>
                </c:pt>
                <c:pt idx="5242">
                  <c:v>5339100</c:v>
                </c:pt>
                <c:pt idx="5243">
                  <c:v>6052800</c:v>
                </c:pt>
                <c:pt idx="5244">
                  <c:v>5544000</c:v>
                </c:pt>
                <c:pt idx="5245">
                  <c:v>7897200</c:v>
                </c:pt>
                <c:pt idx="5246">
                  <c:v>4156700</c:v>
                </c:pt>
                <c:pt idx="5247">
                  <c:v>6075100</c:v>
                </c:pt>
                <c:pt idx="5248">
                  <c:v>5512700</c:v>
                </c:pt>
                <c:pt idx="5249">
                  <c:v>4126100</c:v>
                </c:pt>
                <c:pt idx="5250">
                  <c:v>4232000</c:v>
                </c:pt>
                <c:pt idx="5251">
                  <c:v>5733000</c:v>
                </c:pt>
                <c:pt idx="5252">
                  <c:v>10683500</c:v>
                </c:pt>
                <c:pt idx="5253">
                  <c:v>12278200</c:v>
                </c:pt>
                <c:pt idx="5254">
                  <c:v>7826200</c:v>
                </c:pt>
                <c:pt idx="5255">
                  <c:v>8782900</c:v>
                </c:pt>
                <c:pt idx="5256">
                  <c:v>8174900</c:v>
                </c:pt>
                <c:pt idx="5257">
                  <c:v>7262400</c:v>
                </c:pt>
                <c:pt idx="5258">
                  <c:v>10424900</c:v>
                </c:pt>
                <c:pt idx="5259">
                  <c:v>14256000</c:v>
                </c:pt>
                <c:pt idx="5260">
                  <c:v>6824900</c:v>
                </c:pt>
                <c:pt idx="5261">
                  <c:v>12509700</c:v>
                </c:pt>
                <c:pt idx="5262">
                  <c:v>10303700</c:v>
                </c:pt>
                <c:pt idx="5263">
                  <c:v>9624500</c:v>
                </c:pt>
                <c:pt idx="5264">
                  <c:v>5295400</c:v>
                </c:pt>
                <c:pt idx="5265">
                  <c:v>6210300</c:v>
                </c:pt>
                <c:pt idx="5266">
                  <c:v>8814200</c:v>
                </c:pt>
                <c:pt idx="5267">
                  <c:v>6393200</c:v>
                </c:pt>
                <c:pt idx="5268">
                  <c:v>4728000</c:v>
                </c:pt>
                <c:pt idx="5269">
                  <c:v>6668600</c:v>
                </c:pt>
                <c:pt idx="5270">
                  <c:v>8229100</c:v>
                </c:pt>
                <c:pt idx="5271">
                  <c:v>6678200</c:v>
                </c:pt>
                <c:pt idx="5272">
                  <c:v>4564300</c:v>
                </c:pt>
                <c:pt idx="5273">
                  <c:v>6711700</c:v>
                </c:pt>
                <c:pt idx="5274">
                  <c:v>7727700</c:v>
                </c:pt>
                <c:pt idx="5275">
                  <c:v>5029800</c:v>
                </c:pt>
                <c:pt idx="5276">
                  <c:v>5440300</c:v>
                </c:pt>
                <c:pt idx="5277">
                  <c:v>5631100</c:v>
                </c:pt>
                <c:pt idx="5278">
                  <c:v>7885000</c:v>
                </c:pt>
                <c:pt idx="5279">
                  <c:v>7921400</c:v>
                </c:pt>
                <c:pt idx="5280">
                  <c:v>7761800</c:v>
                </c:pt>
                <c:pt idx="5281">
                  <c:v>5678700</c:v>
                </c:pt>
                <c:pt idx="5282">
                  <c:v>12853500</c:v>
                </c:pt>
                <c:pt idx="5283">
                  <c:v>10209000</c:v>
                </c:pt>
                <c:pt idx="5284">
                  <c:v>7578600</c:v>
                </c:pt>
                <c:pt idx="5285">
                  <c:v>8209000</c:v>
                </c:pt>
                <c:pt idx="5286">
                  <c:v>10748100</c:v>
                </c:pt>
                <c:pt idx="5287">
                  <c:v>8173600</c:v>
                </c:pt>
                <c:pt idx="5288">
                  <c:v>9555600</c:v>
                </c:pt>
                <c:pt idx="5289">
                  <c:v>11266200</c:v>
                </c:pt>
                <c:pt idx="5290">
                  <c:v>8165700</c:v>
                </c:pt>
                <c:pt idx="5291">
                  <c:v>12350000</c:v>
                </c:pt>
                <c:pt idx="5292">
                  <c:v>13312400</c:v>
                </c:pt>
                <c:pt idx="5293">
                  <c:v>9927300</c:v>
                </c:pt>
                <c:pt idx="5294">
                  <c:v>11973200</c:v>
                </c:pt>
                <c:pt idx="5295">
                  <c:v>8269300</c:v>
                </c:pt>
                <c:pt idx="5296">
                  <c:v>12106400</c:v>
                </c:pt>
                <c:pt idx="5297">
                  <c:v>12610900</c:v>
                </c:pt>
                <c:pt idx="5298">
                  <c:v>14348600</c:v>
                </c:pt>
                <c:pt idx="5299">
                  <c:v>9736200</c:v>
                </c:pt>
                <c:pt idx="5300">
                  <c:v>8591900</c:v>
                </c:pt>
                <c:pt idx="5301">
                  <c:v>8578100</c:v>
                </c:pt>
                <c:pt idx="5302">
                  <c:v>6568700</c:v>
                </c:pt>
                <c:pt idx="5303">
                  <c:v>7953700</c:v>
                </c:pt>
                <c:pt idx="5304">
                  <c:v>5975400</c:v>
                </c:pt>
                <c:pt idx="5305">
                  <c:v>11666700</c:v>
                </c:pt>
                <c:pt idx="5306">
                  <c:v>15057100</c:v>
                </c:pt>
                <c:pt idx="5307">
                  <c:v>10404900</c:v>
                </c:pt>
                <c:pt idx="5308">
                  <c:v>10840400</c:v>
                </c:pt>
                <c:pt idx="5309">
                  <c:v>16382400</c:v>
                </c:pt>
                <c:pt idx="5310">
                  <c:v>15191700</c:v>
                </c:pt>
                <c:pt idx="5311">
                  <c:v>11673500</c:v>
                </c:pt>
                <c:pt idx="5312">
                  <c:v>7013100</c:v>
                </c:pt>
                <c:pt idx="5313">
                  <c:v>2320500</c:v>
                </c:pt>
                <c:pt idx="5314">
                  <c:v>7077300</c:v>
                </c:pt>
                <c:pt idx="5315">
                  <c:v>6870200</c:v>
                </c:pt>
                <c:pt idx="5316">
                  <c:v>8380200</c:v>
                </c:pt>
                <c:pt idx="5317">
                  <c:v>7056600</c:v>
                </c:pt>
                <c:pt idx="5318">
                  <c:v>8734400</c:v>
                </c:pt>
                <c:pt idx="5319">
                  <c:v>7457600</c:v>
                </c:pt>
                <c:pt idx="5320">
                  <c:v>13321200</c:v>
                </c:pt>
                <c:pt idx="5321">
                  <c:v>12075700</c:v>
                </c:pt>
                <c:pt idx="5322">
                  <c:v>10802700</c:v>
                </c:pt>
                <c:pt idx="5323">
                  <c:v>12439100</c:v>
                </c:pt>
                <c:pt idx="5324">
                  <c:v>8635800</c:v>
                </c:pt>
                <c:pt idx="5325">
                  <c:v>8405400</c:v>
                </c:pt>
                <c:pt idx="5326">
                  <c:v>5825900</c:v>
                </c:pt>
                <c:pt idx="5327">
                  <c:v>5969600</c:v>
                </c:pt>
                <c:pt idx="5328">
                  <c:v>10733100</c:v>
                </c:pt>
                <c:pt idx="5329">
                  <c:v>7100400</c:v>
                </c:pt>
                <c:pt idx="5330">
                  <c:v>11786400</c:v>
                </c:pt>
                <c:pt idx="5331">
                  <c:v>12540400</c:v>
                </c:pt>
                <c:pt idx="5332">
                  <c:v>16981000</c:v>
                </c:pt>
                <c:pt idx="5333">
                  <c:v>6288500</c:v>
                </c:pt>
                <c:pt idx="5334">
                  <c:v>10063400</c:v>
                </c:pt>
                <c:pt idx="5335">
                  <c:v>8688600</c:v>
                </c:pt>
                <c:pt idx="5336">
                  <c:v>7369000</c:v>
                </c:pt>
                <c:pt idx="5337">
                  <c:v>4600600</c:v>
                </c:pt>
                <c:pt idx="5338">
                  <c:v>5273100</c:v>
                </c:pt>
                <c:pt idx="5339">
                  <c:v>15998000</c:v>
                </c:pt>
                <c:pt idx="5340">
                  <c:v>14178200</c:v>
                </c:pt>
                <c:pt idx="5341">
                  <c:v>6850800</c:v>
                </c:pt>
                <c:pt idx="5342">
                  <c:v>11462600</c:v>
                </c:pt>
                <c:pt idx="5343">
                  <c:v>11770300</c:v>
                </c:pt>
                <c:pt idx="5344">
                  <c:v>7894600</c:v>
                </c:pt>
                <c:pt idx="5345">
                  <c:v>7232700</c:v>
                </c:pt>
                <c:pt idx="5346">
                  <c:v>6146200</c:v>
                </c:pt>
                <c:pt idx="5347">
                  <c:v>10165800</c:v>
                </c:pt>
                <c:pt idx="5348">
                  <c:v>8727400</c:v>
                </c:pt>
                <c:pt idx="5349">
                  <c:v>21916900</c:v>
                </c:pt>
                <c:pt idx="5350">
                  <c:v>12905900</c:v>
                </c:pt>
                <c:pt idx="5351">
                  <c:v>13381700</c:v>
                </c:pt>
                <c:pt idx="5352">
                  <c:v>13918600</c:v>
                </c:pt>
                <c:pt idx="5353">
                  <c:v>14094100</c:v>
                </c:pt>
                <c:pt idx="5354">
                  <c:v>16763700</c:v>
                </c:pt>
                <c:pt idx="5355">
                  <c:v>14086500</c:v>
                </c:pt>
                <c:pt idx="5356">
                  <c:v>10100800</c:v>
                </c:pt>
                <c:pt idx="5357">
                  <c:v>9281600</c:v>
                </c:pt>
                <c:pt idx="5358">
                  <c:v>7633400</c:v>
                </c:pt>
                <c:pt idx="5359">
                  <c:v>6438300</c:v>
                </c:pt>
                <c:pt idx="5360">
                  <c:v>7283800</c:v>
                </c:pt>
                <c:pt idx="5361">
                  <c:v>7314000</c:v>
                </c:pt>
                <c:pt idx="5362">
                  <c:v>8795200</c:v>
                </c:pt>
                <c:pt idx="5363">
                  <c:v>7916200</c:v>
                </c:pt>
                <c:pt idx="5364">
                  <c:v>7147200</c:v>
                </c:pt>
                <c:pt idx="5365">
                  <c:v>8860700</c:v>
                </c:pt>
                <c:pt idx="5366">
                  <c:v>8831200</c:v>
                </c:pt>
                <c:pt idx="5367">
                  <c:v>7155600</c:v>
                </c:pt>
                <c:pt idx="5368">
                  <c:v>7782800</c:v>
                </c:pt>
                <c:pt idx="5369">
                  <c:v>6257600</c:v>
                </c:pt>
                <c:pt idx="5370">
                  <c:v>8105700</c:v>
                </c:pt>
                <c:pt idx="5371">
                  <c:v>7178600</c:v>
                </c:pt>
                <c:pt idx="5372">
                  <c:v>4607300</c:v>
                </c:pt>
                <c:pt idx="5373">
                  <c:v>5117800</c:v>
                </c:pt>
                <c:pt idx="5374">
                  <c:v>5101500</c:v>
                </c:pt>
                <c:pt idx="5375">
                  <c:v>5587300</c:v>
                </c:pt>
                <c:pt idx="5376">
                  <c:v>8194900</c:v>
                </c:pt>
                <c:pt idx="5377">
                  <c:v>5705100</c:v>
                </c:pt>
                <c:pt idx="5378">
                  <c:v>5299200</c:v>
                </c:pt>
                <c:pt idx="5379">
                  <c:v>7081100</c:v>
                </c:pt>
                <c:pt idx="5380">
                  <c:v>7192400</c:v>
                </c:pt>
                <c:pt idx="5381">
                  <c:v>4433400</c:v>
                </c:pt>
                <c:pt idx="5382">
                  <c:v>4231300</c:v>
                </c:pt>
                <c:pt idx="5383">
                  <c:v>5066200</c:v>
                </c:pt>
                <c:pt idx="5384">
                  <c:v>6005400</c:v>
                </c:pt>
                <c:pt idx="5385">
                  <c:v>5580200</c:v>
                </c:pt>
                <c:pt idx="5386">
                  <c:v>6086400</c:v>
                </c:pt>
                <c:pt idx="5387">
                  <c:v>4935000</c:v>
                </c:pt>
                <c:pt idx="5388">
                  <c:v>8871300</c:v>
                </c:pt>
                <c:pt idx="5389">
                  <c:v>6290900</c:v>
                </c:pt>
                <c:pt idx="5390">
                  <c:v>8033600</c:v>
                </c:pt>
                <c:pt idx="5391">
                  <c:v>5394000</c:v>
                </c:pt>
                <c:pt idx="5392">
                  <c:v>6509600</c:v>
                </c:pt>
                <c:pt idx="5393">
                  <c:v>6759100</c:v>
                </c:pt>
                <c:pt idx="5394">
                  <c:v>4901800</c:v>
                </c:pt>
                <c:pt idx="5395">
                  <c:v>5573500</c:v>
                </c:pt>
                <c:pt idx="5396">
                  <c:v>7660300</c:v>
                </c:pt>
                <c:pt idx="5397">
                  <c:v>6632700</c:v>
                </c:pt>
                <c:pt idx="5398">
                  <c:v>6116300</c:v>
                </c:pt>
                <c:pt idx="5399">
                  <c:v>6834200</c:v>
                </c:pt>
                <c:pt idx="5400">
                  <c:v>5580200</c:v>
                </c:pt>
                <c:pt idx="5401">
                  <c:v>6821100</c:v>
                </c:pt>
                <c:pt idx="5402">
                  <c:v>7610300</c:v>
                </c:pt>
                <c:pt idx="5403">
                  <c:v>4430600</c:v>
                </c:pt>
                <c:pt idx="5404">
                  <c:v>6830300</c:v>
                </c:pt>
                <c:pt idx="5405">
                  <c:v>5049900</c:v>
                </c:pt>
                <c:pt idx="5406">
                  <c:v>4040200</c:v>
                </c:pt>
                <c:pt idx="5407">
                  <c:v>5172200</c:v>
                </c:pt>
                <c:pt idx="5408">
                  <c:v>6555700</c:v>
                </c:pt>
                <c:pt idx="5409">
                  <c:v>5274400</c:v>
                </c:pt>
                <c:pt idx="5410">
                  <c:v>6639100</c:v>
                </c:pt>
                <c:pt idx="5411">
                  <c:v>15795700</c:v>
                </c:pt>
                <c:pt idx="5412">
                  <c:v>16569800</c:v>
                </c:pt>
                <c:pt idx="5413">
                  <c:v>10872000</c:v>
                </c:pt>
                <c:pt idx="5414">
                  <c:v>11437500</c:v>
                </c:pt>
                <c:pt idx="5415">
                  <c:v>10776800</c:v>
                </c:pt>
                <c:pt idx="5416">
                  <c:v>10149800</c:v>
                </c:pt>
                <c:pt idx="5417">
                  <c:v>12745000</c:v>
                </c:pt>
                <c:pt idx="5418">
                  <c:v>9272100</c:v>
                </c:pt>
                <c:pt idx="5419">
                  <c:v>11863900</c:v>
                </c:pt>
                <c:pt idx="5420">
                  <c:v>7319000</c:v>
                </c:pt>
                <c:pt idx="5421">
                  <c:v>10717200</c:v>
                </c:pt>
                <c:pt idx="5422">
                  <c:v>5479900</c:v>
                </c:pt>
                <c:pt idx="5423">
                  <c:v>10756400</c:v>
                </c:pt>
                <c:pt idx="5424">
                  <c:v>10225200</c:v>
                </c:pt>
                <c:pt idx="5425">
                  <c:v>8112600</c:v>
                </c:pt>
                <c:pt idx="5426">
                  <c:v>11229400</c:v>
                </c:pt>
                <c:pt idx="5427">
                  <c:v>8313900</c:v>
                </c:pt>
                <c:pt idx="5428">
                  <c:v>11046000</c:v>
                </c:pt>
                <c:pt idx="5429">
                  <c:v>7107800</c:v>
                </c:pt>
                <c:pt idx="5430">
                  <c:v>5347700</c:v>
                </c:pt>
                <c:pt idx="5431">
                  <c:v>9214700</c:v>
                </c:pt>
                <c:pt idx="5432">
                  <c:v>11271000</c:v>
                </c:pt>
                <c:pt idx="5433">
                  <c:v>13979700</c:v>
                </c:pt>
                <c:pt idx="5434">
                  <c:v>11806400</c:v>
                </c:pt>
                <c:pt idx="5435">
                  <c:v>12217600</c:v>
                </c:pt>
                <c:pt idx="5436">
                  <c:v>14708800</c:v>
                </c:pt>
                <c:pt idx="5437">
                  <c:v>10540700</c:v>
                </c:pt>
                <c:pt idx="5438">
                  <c:v>12484600</c:v>
                </c:pt>
                <c:pt idx="5439">
                  <c:v>13043000</c:v>
                </c:pt>
                <c:pt idx="5440">
                  <c:v>7351600</c:v>
                </c:pt>
                <c:pt idx="5441">
                  <c:v>9302700</c:v>
                </c:pt>
                <c:pt idx="5442">
                  <c:v>9618300</c:v>
                </c:pt>
                <c:pt idx="5443">
                  <c:v>6985600</c:v>
                </c:pt>
                <c:pt idx="5444">
                  <c:v>8219800</c:v>
                </c:pt>
                <c:pt idx="5445">
                  <c:v>6234000</c:v>
                </c:pt>
                <c:pt idx="5446">
                  <c:v>4456900</c:v>
                </c:pt>
                <c:pt idx="5447">
                  <c:v>8351800</c:v>
                </c:pt>
                <c:pt idx="5448">
                  <c:v>6100600</c:v>
                </c:pt>
                <c:pt idx="5449">
                  <c:v>6163200</c:v>
                </c:pt>
                <c:pt idx="5450">
                  <c:v>6646800</c:v>
                </c:pt>
                <c:pt idx="5451">
                  <c:v>11281500</c:v>
                </c:pt>
                <c:pt idx="5452">
                  <c:v>6500700</c:v>
                </c:pt>
                <c:pt idx="5453">
                  <c:v>12303200</c:v>
                </c:pt>
                <c:pt idx="5454">
                  <c:v>10217600</c:v>
                </c:pt>
                <c:pt idx="5455">
                  <c:v>10400000</c:v>
                </c:pt>
                <c:pt idx="5456">
                  <c:v>12766200</c:v>
                </c:pt>
                <c:pt idx="5457">
                  <c:v>6571000</c:v>
                </c:pt>
                <c:pt idx="5458">
                  <c:v>6790500</c:v>
                </c:pt>
                <c:pt idx="5459">
                  <c:v>9133300</c:v>
                </c:pt>
                <c:pt idx="5460">
                  <c:v>11375200</c:v>
                </c:pt>
                <c:pt idx="5461">
                  <c:v>7040000</c:v>
                </c:pt>
                <c:pt idx="5462">
                  <c:v>11046800</c:v>
                </c:pt>
                <c:pt idx="5463">
                  <c:v>4445600</c:v>
                </c:pt>
                <c:pt idx="5464">
                  <c:v>3125000</c:v>
                </c:pt>
                <c:pt idx="5465">
                  <c:v>3149300</c:v>
                </c:pt>
                <c:pt idx="5466">
                  <c:v>6772300</c:v>
                </c:pt>
                <c:pt idx="5467">
                  <c:v>6577000</c:v>
                </c:pt>
                <c:pt idx="5468">
                  <c:v>7945000</c:v>
                </c:pt>
                <c:pt idx="5469">
                  <c:v>6126600</c:v>
                </c:pt>
                <c:pt idx="5470">
                  <c:v>4695800</c:v>
                </c:pt>
                <c:pt idx="5471">
                  <c:v>5784300</c:v>
                </c:pt>
                <c:pt idx="5472">
                  <c:v>6529500</c:v>
                </c:pt>
                <c:pt idx="5473">
                  <c:v>5514600</c:v>
                </c:pt>
                <c:pt idx="5474">
                  <c:v>11257600</c:v>
                </c:pt>
                <c:pt idx="5475">
                  <c:v>11438800</c:v>
                </c:pt>
                <c:pt idx="5476">
                  <c:v>10035800</c:v>
                </c:pt>
                <c:pt idx="5477">
                  <c:v>6565800</c:v>
                </c:pt>
                <c:pt idx="5478">
                  <c:v>7130400</c:v>
                </c:pt>
                <c:pt idx="5479">
                  <c:v>6593900</c:v>
                </c:pt>
                <c:pt idx="5480">
                  <c:v>4399000</c:v>
                </c:pt>
                <c:pt idx="5481">
                  <c:v>4138600</c:v>
                </c:pt>
                <c:pt idx="5482">
                  <c:v>4938500</c:v>
                </c:pt>
                <c:pt idx="5483">
                  <c:v>7592300</c:v>
                </c:pt>
                <c:pt idx="5484">
                  <c:v>9662800</c:v>
                </c:pt>
                <c:pt idx="5485">
                  <c:v>9317000</c:v>
                </c:pt>
                <c:pt idx="5486">
                  <c:v>6668400</c:v>
                </c:pt>
                <c:pt idx="5487">
                  <c:v>8667700</c:v>
                </c:pt>
                <c:pt idx="5488">
                  <c:v>5484700</c:v>
                </c:pt>
                <c:pt idx="5489">
                  <c:v>7795900</c:v>
                </c:pt>
                <c:pt idx="5490">
                  <c:v>3480500</c:v>
                </c:pt>
                <c:pt idx="5491">
                  <c:v>3463500</c:v>
                </c:pt>
                <c:pt idx="5492">
                  <c:v>7697800</c:v>
                </c:pt>
                <c:pt idx="5493">
                  <c:v>9621800</c:v>
                </c:pt>
                <c:pt idx="5494">
                  <c:v>7690100</c:v>
                </c:pt>
                <c:pt idx="5495">
                  <c:v>4845700</c:v>
                </c:pt>
                <c:pt idx="5496">
                  <c:v>3797600</c:v>
                </c:pt>
                <c:pt idx="5497">
                  <c:v>7540300</c:v>
                </c:pt>
                <c:pt idx="5498">
                  <c:v>3914600</c:v>
                </c:pt>
                <c:pt idx="5499">
                  <c:v>3145600</c:v>
                </c:pt>
                <c:pt idx="5500">
                  <c:v>7526900</c:v>
                </c:pt>
                <c:pt idx="5501">
                  <c:v>5519000</c:v>
                </c:pt>
                <c:pt idx="5502">
                  <c:v>4192800</c:v>
                </c:pt>
                <c:pt idx="5503">
                  <c:v>3586000</c:v>
                </c:pt>
                <c:pt idx="5504">
                  <c:v>5171600</c:v>
                </c:pt>
                <c:pt idx="5505">
                  <c:v>5382200</c:v>
                </c:pt>
                <c:pt idx="5506">
                  <c:v>4748000</c:v>
                </c:pt>
                <c:pt idx="5507">
                  <c:v>4460900</c:v>
                </c:pt>
                <c:pt idx="5508">
                  <c:v>7698300</c:v>
                </c:pt>
                <c:pt idx="5509">
                  <c:v>4325300</c:v>
                </c:pt>
                <c:pt idx="5510">
                  <c:v>4677000</c:v>
                </c:pt>
                <c:pt idx="5511">
                  <c:v>5001600</c:v>
                </c:pt>
                <c:pt idx="5512">
                  <c:v>4016800</c:v>
                </c:pt>
                <c:pt idx="5513">
                  <c:v>6577900</c:v>
                </c:pt>
                <c:pt idx="5514">
                  <c:v>6231100</c:v>
                </c:pt>
                <c:pt idx="5515">
                  <c:v>3716300</c:v>
                </c:pt>
                <c:pt idx="5516">
                  <c:v>6110900</c:v>
                </c:pt>
                <c:pt idx="5517">
                  <c:v>4044800</c:v>
                </c:pt>
                <c:pt idx="5518">
                  <c:v>6422700</c:v>
                </c:pt>
                <c:pt idx="5519">
                  <c:v>7249200</c:v>
                </c:pt>
                <c:pt idx="5520">
                  <c:v>4347000</c:v>
                </c:pt>
                <c:pt idx="5521">
                  <c:v>7592200</c:v>
                </c:pt>
                <c:pt idx="5522">
                  <c:v>6719500</c:v>
                </c:pt>
                <c:pt idx="5523">
                  <c:v>15832500</c:v>
                </c:pt>
                <c:pt idx="5524">
                  <c:v>9610400</c:v>
                </c:pt>
                <c:pt idx="5525">
                  <c:v>8396900</c:v>
                </c:pt>
                <c:pt idx="5526">
                  <c:v>11575200</c:v>
                </c:pt>
                <c:pt idx="5527">
                  <c:v>5785200</c:v>
                </c:pt>
                <c:pt idx="5528">
                  <c:v>6091600</c:v>
                </c:pt>
                <c:pt idx="5529">
                  <c:v>5704200</c:v>
                </c:pt>
                <c:pt idx="5530">
                  <c:v>11059000</c:v>
                </c:pt>
                <c:pt idx="5531">
                  <c:v>13089700</c:v>
                </c:pt>
                <c:pt idx="5532">
                  <c:v>11033100</c:v>
                </c:pt>
                <c:pt idx="5533">
                  <c:v>9566500</c:v>
                </c:pt>
                <c:pt idx="5534">
                  <c:v>7499100</c:v>
                </c:pt>
                <c:pt idx="5535">
                  <c:v>7974000</c:v>
                </c:pt>
                <c:pt idx="5536">
                  <c:v>9323200</c:v>
                </c:pt>
                <c:pt idx="5537">
                  <c:v>13615700</c:v>
                </c:pt>
                <c:pt idx="5538">
                  <c:v>12410200</c:v>
                </c:pt>
                <c:pt idx="5539">
                  <c:v>9169200</c:v>
                </c:pt>
                <c:pt idx="5540">
                  <c:v>6538900</c:v>
                </c:pt>
                <c:pt idx="5541">
                  <c:v>10697300</c:v>
                </c:pt>
                <c:pt idx="5542">
                  <c:v>7118800</c:v>
                </c:pt>
                <c:pt idx="5543">
                  <c:v>7006600</c:v>
                </c:pt>
                <c:pt idx="5544">
                  <c:v>6303500</c:v>
                </c:pt>
                <c:pt idx="5545">
                  <c:v>7725500</c:v>
                </c:pt>
                <c:pt idx="5546">
                  <c:v>5303900</c:v>
                </c:pt>
                <c:pt idx="5547">
                  <c:v>5198100</c:v>
                </c:pt>
                <c:pt idx="5548">
                  <c:v>5140800</c:v>
                </c:pt>
                <c:pt idx="5549">
                  <c:v>5226600</c:v>
                </c:pt>
                <c:pt idx="5550">
                  <c:v>7233400</c:v>
                </c:pt>
                <c:pt idx="5551">
                  <c:v>5287100</c:v>
                </c:pt>
                <c:pt idx="5552">
                  <c:v>4545100</c:v>
                </c:pt>
                <c:pt idx="5553">
                  <c:v>7890900</c:v>
                </c:pt>
                <c:pt idx="5554">
                  <c:v>6558400</c:v>
                </c:pt>
                <c:pt idx="5555">
                  <c:v>4046500</c:v>
                </c:pt>
                <c:pt idx="5556">
                  <c:v>8625100</c:v>
                </c:pt>
                <c:pt idx="5557">
                  <c:v>5336200</c:v>
                </c:pt>
                <c:pt idx="5558">
                  <c:v>5308600</c:v>
                </c:pt>
                <c:pt idx="5559">
                  <c:v>5986400</c:v>
                </c:pt>
                <c:pt idx="5560">
                  <c:v>4774400</c:v>
                </c:pt>
                <c:pt idx="5561">
                  <c:v>4731100</c:v>
                </c:pt>
                <c:pt idx="5562">
                  <c:v>5264800</c:v>
                </c:pt>
                <c:pt idx="5563">
                  <c:v>6037000</c:v>
                </c:pt>
                <c:pt idx="5564">
                  <c:v>4172300</c:v>
                </c:pt>
                <c:pt idx="5565">
                  <c:v>5021500</c:v>
                </c:pt>
                <c:pt idx="5566">
                  <c:v>5672800</c:v>
                </c:pt>
                <c:pt idx="5567">
                  <c:v>2786100</c:v>
                </c:pt>
                <c:pt idx="5568">
                  <c:v>3391700</c:v>
                </c:pt>
                <c:pt idx="5569">
                  <c:v>4475800</c:v>
                </c:pt>
                <c:pt idx="5570">
                  <c:v>5468100</c:v>
                </c:pt>
                <c:pt idx="5571">
                  <c:v>3905200</c:v>
                </c:pt>
                <c:pt idx="5572">
                  <c:v>7624300</c:v>
                </c:pt>
                <c:pt idx="5573">
                  <c:v>5429100</c:v>
                </c:pt>
                <c:pt idx="5574">
                  <c:v>6541900</c:v>
                </c:pt>
                <c:pt idx="5575">
                  <c:v>4364800</c:v>
                </c:pt>
                <c:pt idx="5576">
                  <c:v>11028000</c:v>
                </c:pt>
                <c:pt idx="5577">
                  <c:v>15788700</c:v>
                </c:pt>
                <c:pt idx="5578">
                  <c:v>9886900</c:v>
                </c:pt>
                <c:pt idx="5579">
                  <c:v>5779400</c:v>
                </c:pt>
                <c:pt idx="5580">
                  <c:v>8407500</c:v>
                </c:pt>
                <c:pt idx="5581">
                  <c:v>10021200</c:v>
                </c:pt>
                <c:pt idx="5582">
                  <c:v>7228700</c:v>
                </c:pt>
                <c:pt idx="5583">
                  <c:v>8043800</c:v>
                </c:pt>
                <c:pt idx="5584">
                  <c:v>4022000</c:v>
                </c:pt>
                <c:pt idx="5585">
                  <c:v>2692200</c:v>
                </c:pt>
                <c:pt idx="5586">
                  <c:v>2490400</c:v>
                </c:pt>
                <c:pt idx="5587">
                  <c:v>2847800</c:v>
                </c:pt>
                <c:pt idx="5588">
                  <c:v>3519900</c:v>
                </c:pt>
                <c:pt idx="5589">
                  <c:v>2950200</c:v>
                </c:pt>
                <c:pt idx="5590">
                  <c:v>8432600</c:v>
                </c:pt>
                <c:pt idx="5591">
                  <c:v>10546400</c:v>
                </c:pt>
                <c:pt idx="5592">
                  <c:v>8897200</c:v>
                </c:pt>
                <c:pt idx="5593">
                  <c:v>7444300</c:v>
                </c:pt>
                <c:pt idx="5594">
                  <c:v>5381500</c:v>
                </c:pt>
                <c:pt idx="5595">
                  <c:v>5112700</c:v>
                </c:pt>
                <c:pt idx="5596">
                  <c:v>4807700</c:v>
                </c:pt>
                <c:pt idx="5597">
                  <c:v>6613700</c:v>
                </c:pt>
                <c:pt idx="5598">
                  <c:v>6715200</c:v>
                </c:pt>
                <c:pt idx="5599">
                  <c:v>10075100</c:v>
                </c:pt>
                <c:pt idx="5600">
                  <c:v>11215700</c:v>
                </c:pt>
                <c:pt idx="5601">
                  <c:v>8125700</c:v>
                </c:pt>
                <c:pt idx="5602">
                  <c:v>9873700</c:v>
                </c:pt>
                <c:pt idx="5603">
                  <c:v>8124500</c:v>
                </c:pt>
                <c:pt idx="5604">
                  <c:v>9999200</c:v>
                </c:pt>
                <c:pt idx="5605">
                  <c:v>10402200</c:v>
                </c:pt>
                <c:pt idx="5606">
                  <c:v>9675500</c:v>
                </c:pt>
                <c:pt idx="5607">
                  <c:v>8124400</c:v>
                </c:pt>
                <c:pt idx="5608">
                  <c:v>7693400</c:v>
                </c:pt>
                <c:pt idx="5609">
                  <c:v>10295700</c:v>
                </c:pt>
                <c:pt idx="5610">
                  <c:v>13467200</c:v>
                </c:pt>
                <c:pt idx="5611">
                  <c:v>9594300</c:v>
                </c:pt>
                <c:pt idx="5612">
                  <c:v>12746600</c:v>
                </c:pt>
                <c:pt idx="5613">
                  <c:v>6594400</c:v>
                </c:pt>
                <c:pt idx="5614">
                  <c:v>4236300</c:v>
                </c:pt>
                <c:pt idx="5615">
                  <c:v>6808400</c:v>
                </c:pt>
                <c:pt idx="5616">
                  <c:v>4281200</c:v>
                </c:pt>
                <c:pt idx="5617">
                  <c:v>6523200</c:v>
                </c:pt>
                <c:pt idx="5618">
                  <c:v>5962900</c:v>
                </c:pt>
                <c:pt idx="5619">
                  <c:v>6460100</c:v>
                </c:pt>
                <c:pt idx="5620">
                  <c:v>6932400</c:v>
                </c:pt>
                <c:pt idx="5621">
                  <c:v>10989000</c:v>
                </c:pt>
                <c:pt idx="5622">
                  <c:v>7866300</c:v>
                </c:pt>
                <c:pt idx="5623">
                  <c:v>7192900</c:v>
                </c:pt>
                <c:pt idx="5624">
                  <c:v>6816600</c:v>
                </c:pt>
                <c:pt idx="5625">
                  <c:v>9968800</c:v>
                </c:pt>
                <c:pt idx="5626">
                  <c:v>12670700</c:v>
                </c:pt>
                <c:pt idx="5627">
                  <c:v>10969300</c:v>
                </c:pt>
                <c:pt idx="5628">
                  <c:v>11878900</c:v>
                </c:pt>
                <c:pt idx="5629">
                  <c:v>13604500</c:v>
                </c:pt>
                <c:pt idx="5630">
                  <c:v>13797700</c:v>
                </c:pt>
                <c:pt idx="5631">
                  <c:v>14661800</c:v>
                </c:pt>
                <c:pt idx="5632">
                  <c:v>9878200</c:v>
                </c:pt>
                <c:pt idx="5633">
                  <c:v>10004200</c:v>
                </c:pt>
                <c:pt idx="5634">
                  <c:v>12971200</c:v>
                </c:pt>
                <c:pt idx="5635">
                  <c:v>13781100</c:v>
                </c:pt>
                <c:pt idx="5636">
                  <c:v>11698700</c:v>
                </c:pt>
                <c:pt idx="5637">
                  <c:v>14498000</c:v>
                </c:pt>
                <c:pt idx="5638">
                  <c:v>15942200</c:v>
                </c:pt>
                <c:pt idx="5639">
                  <c:v>14948700</c:v>
                </c:pt>
                <c:pt idx="5640">
                  <c:v>16628200</c:v>
                </c:pt>
                <c:pt idx="5641">
                  <c:v>13415700</c:v>
                </c:pt>
                <c:pt idx="5642">
                  <c:v>15018500</c:v>
                </c:pt>
                <c:pt idx="5643">
                  <c:v>11182600</c:v>
                </c:pt>
                <c:pt idx="5644">
                  <c:v>14157700</c:v>
                </c:pt>
                <c:pt idx="5645">
                  <c:v>10508600</c:v>
                </c:pt>
                <c:pt idx="5646">
                  <c:v>12216200</c:v>
                </c:pt>
                <c:pt idx="5647">
                  <c:v>9796600</c:v>
                </c:pt>
                <c:pt idx="5648">
                  <c:v>10577500</c:v>
                </c:pt>
                <c:pt idx="5649">
                  <c:v>12158500</c:v>
                </c:pt>
                <c:pt idx="5650">
                  <c:v>8428300</c:v>
                </c:pt>
                <c:pt idx="5651">
                  <c:v>9595700</c:v>
                </c:pt>
                <c:pt idx="5652">
                  <c:v>8755200</c:v>
                </c:pt>
                <c:pt idx="5653">
                  <c:v>6174700</c:v>
                </c:pt>
                <c:pt idx="5654">
                  <c:v>5486200</c:v>
                </c:pt>
                <c:pt idx="5655">
                  <c:v>7370300</c:v>
                </c:pt>
                <c:pt idx="5656">
                  <c:v>6568700</c:v>
                </c:pt>
                <c:pt idx="5657">
                  <c:v>6325900</c:v>
                </c:pt>
                <c:pt idx="5658">
                  <c:v>12274000</c:v>
                </c:pt>
                <c:pt idx="5659">
                  <c:v>9873200</c:v>
                </c:pt>
                <c:pt idx="5660">
                  <c:v>11068800</c:v>
                </c:pt>
                <c:pt idx="5661">
                  <c:v>9398100</c:v>
                </c:pt>
                <c:pt idx="5662">
                  <c:v>18615900</c:v>
                </c:pt>
                <c:pt idx="5663">
                  <c:v>11288500</c:v>
                </c:pt>
                <c:pt idx="5664">
                  <c:v>9901700</c:v>
                </c:pt>
                <c:pt idx="5665">
                  <c:v>13102500</c:v>
                </c:pt>
                <c:pt idx="5666">
                  <c:v>8255500</c:v>
                </c:pt>
                <c:pt idx="5667">
                  <c:v>7619900</c:v>
                </c:pt>
                <c:pt idx="5668">
                  <c:v>5701800</c:v>
                </c:pt>
                <c:pt idx="5669">
                  <c:v>5812300</c:v>
                </c:pt>
                <c:pt idx="5670">
                  <c:v>8561100</c:v>
                </c:pt>
                <c:pt idx="5671">
                  <c:v>8565500</c:v>
                </c:pt>
                <c:pt idx="5672">
                  <c:v>6337900</c:v>
                </c:pt>
                <c:pt idx="5673">
                  <c:v>10238700</c:v>
                </c:pt>
                <c:pt idx="5674">
                  <c:v>7514000</c:v>
                </c:pt>
                <c:pt idx="5675">
                  <c:v>7780700</c:v>
                </c:pt>
                <c:pt idx="5676">
                  <c:v>8206700</c:v>
                </c:pt>
                <c:pt idx="5677">
                  <c:v>5493400</c:v>
                </c:pt>
                <c:pt idx="5678">
                  <c:v>6086000</c:v>
                </c:pt>
                <c:pt idx="5679">
                  <c:v>6459300</c:v>
                </c:pt>
                <c:pt idx="5680">
                  <c:v>8584500</c:v>
                </c:pt>
                <c:pt idx="5681">
                  <c:v>8611000</c:v>
                </c:pt>
                <c:pt idx="5682">
                  <c:v>13695600</c:v>
                </c:pt>
                <c:pt idx="5683">
                  <c:v>17777200</c:v>
                </c:pt>
                <c:pt idx="5684">
                  <c:v>12726500</c:v>
                </c:pt>
                <c:pt idx="5685">
                  <c:v>12940300</c:v>
                </c:pt>
                <c:pt idx="5686">
                  <c:v>8406200</c:v>
                </c:pt>
                <c:pt idx="5687">
                  <c:v>7842600</c:v>
                </c:pt>
                <c:pt idx="5688">
                  <c:v>12462300</c:v>
                </c:pt>
                <c:pt idx="5689">
                  <c:v>8872000</c:v>
                </c:pt>
                <c:pt idx="5690">
                  <c:v>11405700</c:v>
                </c:pt>
                <c:pt idx="5691">
                  <c:v>8178700</c:v>
                </c:pt>
                <c:pt idx="5692">
                  <c:v>10918500</c:v>
                </c:pt>
                <c:pt idx="5693">
                  <c:v>6187300</c:v>
                </c:pt>
                <c:pt idx="5694">
                  <c:v>6063600</c:v>
                </c:pt>
                <c:pt idx="5695">
                  <c:v>8380200</c:v>
                </c:pt>
                <c:pt idx="5696">
                  <c:v>13269500</c:v>
                </c:pt>
                <c:pt idx="5697">
                  <c:v>9776100</c:v>
                </c:pt>
                <c:pt idx="5698">
                  <c:v>6302100</c:v>
                </c:pt>
                <c:pt idx="5699">
                  <c:v>9355100</c:v>
                </c:pt>
                <c:pt idx="5700">
                  <c:v>9194300</c:v>
                </c:pt>
                <c:pt idx="5701">
                  <c:v>9877100</c:v>
                </c:pt>
                <c:pt idx="5702">
                  <c:v>9838800</c:v>
                </c:pt>
                <c:pt idx="5703">
                  <c:v>7509700</c:v>
                </c:pt>
                <c:pt idx="5704">
                  <c:v>8827200</c:v>
                </c:pt>
                <c:pt idx="5705">
                  <c:v>8248700</c:v>
                </c:pt>
                <c:pt idx="5706">
                  <c:v>6831500</c:v>
                </c:pt>
                <c:pt idx="5707">
                  <c:v>6965100</c:v>
                </c:pt>
                <c:pt idx="5708">
                  <c:v>4480400</c:v>
                </c:pt>
                <c:pt idx="5709">
                  <c:v>7836500</c:v>
                </c:pt>
                <c:pt idx="5710">
                  <c:v>7080200</c:v>
                </c:pt>
                <c:pt idx="5711">
                  <c:v>4509600</c:v>
                </c:pt>
                <c:pt idx="5712">
                  <c:v>6229300</c:v>
                </c:pt>
                <c:pt idx="5713">
                  <c:v>5016600</c:v>
                </c:pt>
                <c:pt idx="5714">
                  <c:v>7158700</c:v>
                </c:pt>
                <c:pt idx="5715">
                  <c:v>6866500</c:v>
                </c:pt>
                <c:pt idx="5716">
                  <c:v>10021200</c:v>
                </c:pt>
                <c:pt idx="5717">
                  <c:v>12725600</c:v>
                </c:pt>
                <c:pt idx="5718">
                  <c:v>6672300</c:v>
                </c:pt>
                <c:pt idx="5719">
                  <c:v>8721900</c:v>
                </c:pt>
                <c:pt idx="5720">
                  <c:v>16903300</c:v>
                </c:pt>
                <c:pt idx="5721">
                  <c:v>10700000</c:v>
                </c:pt>
                <c:pt idx="5722">
                  <c:v>16667700</c:v>
                </c:pt>
                <c:pt idx="5723">
                  <c:v>10482700</c:v>
                </c:pt>
                <c:pt idx="5724">
                  <c:v>12432500</c:v>
                </c:pt>
                <c:pt idx="5725">
                  <c:v>15709400</c:v>
                </c:pt>
                <c:pt idx="5726">
                  <c:v>11716600</c:v>
                </c:pt>
                <c:pt idx="5727">
                  <c:v>6357300</c:v>
                </c:pt>
                <c:pt idx="5728">
                  <c:v>10619700</c:v>
                </c:pt>
                <c:pt idx="5729">
                  <c:v>7366100</c:v>
                </c:pt>
                <c:pt idx="5730">
                  <c:v>8559500</c:v>
                </c:pt>
                <c:pt idx="5731">
                  <c:v>41226800</c:v>
                </c:pt>
                <c:pt idx="5732">
                  <c:v>39899200</c:v>
                </c:pt>
                <c:pt idx="5733">
                  <c:v>31500100</c:v>
                </c:pt>
                <c:pt idx="5734">
                  <c:v>28304000</c:v>
                </c:pt>
                <c:pt idx="5735">
                  <c:v>16820300</c:v>
                </c:pt>
                <c:pt idx="5736">
                  <c:v>12021200</c:v>
                </c:pt>
                <c:pt idx="5737">
                  <c:v>10129800</c:v>
                </c:pt>
                <c:pt idx="5738">
                  <c:v>12569400</c:v>
                </c:pt>
                <c:pt idx="5739">
                  <c:v>14436300</c:v>
                </c:pt>
                <c:pt idx="5740">
                  <c:v>9838700</c:v>
                </c:pt>
                <c:pt idx="5741">
                  <c:v>8705800</c:v>
                </c:pt>
                <c:pt idx="5742">
                  <c:v>7421400</c:v>
                </c:pt>
                <c:pt idx="5743">
                  <c:v>7056300</c:v>
                </c:pt>
                <c:pt idx="5744">
                  <c:v>8354400</c:v>
                </c:pt>
                <c:pt idx="5745">
                  <c:v>6551800</c:v>
                </c:pt>
                <c:pt idx="5746">
                  <c:v>5611200</c:v>
                </c:pt>
                <c:pt idx="5747">
                  <c:v>8663900</c:v>
                </c:pt>
                <c:pt idx="5748">
                  <c:v>6804800</c:v>
                </c:pt>
                <c:pt idx="5749">
                  <c:v>7976800</c:v>
                </c:pt>
                <c:pt idx="5750">
                  <c:v>11457100</c:v>
                </c:pt>
                <c:pt idx="5751">
                  <c:v>7942300</c:v>
                </c:pt>
                <c:pt idx="5752">
                  <c:v>6405600</c:v>
                </c:pt>
                <c:pt idx="5753">
                  <c:v>6113100</c:v>
                </c:pt>
                <c:pt idx="5754">
                  <c:v>7821600</c:v>
                </c:pt>
                <c:pt idx="5755">
                  <c:v>8018200</c:v>
                </c:pt>
                <c:pt idx="5756">
                  <c:v>5699500</c:v>
                </c:pt>
                <c:pt idx="5757">
                  <c:v>9812900</c:v>
                </c:pt>
                <c:pt idx="5758">
                  <c:v>10193300</c:v>
                </c:pt>
                <c:pt idx="5759">
                  <c:v>12567800</c:v>
                </c:pt>
                <c:pt idx="5760">
                  <c:v>20090100</c:v>
                </c:pt>
                <c:pt idx="5761">
                  <c:v>13638700</c:v>
                </c:pt>
                <c:pt idx="5762">
                  <c:v>11553500</c:v>
                </c:pt>
                <c:pt idx="5763">
                  <c:v>7867500</c:v>
                </c:pt>
                <c:pt idx="5764">
                  <c:v>11241800</c:v>
                </c:pt>
                <c:pt idx="5765">
                  <c:v>7853500</c:v>
                </c:pt>
                <c:pt idx="5766">
                  <c:v>7091100</c:v>
                </c:pt>
                <c:pt idx="5767">
                  <c:v>21048400</c:v>
                </c:pt>
                <c:pt idx="5768">
                  <c:v>14492600</c:v>
                </c:pt>
                <c:pt idx="5769">
                  <c:v>10090200</c:v>
                </c:pt>
                <c:pt idx="5770">
                  <c:v>10528300</c:v>
                </c:pt>
                <c:pt idx="5771">
                  <c:v>8417100</c:v>
                </c:pt>
                <c:pt idx="5772">
                  <c:v>6375200</c:v>
                </c:pt>
                <c:pt idx="5773">
                  <c:v>9094700</c:v>
                </c:pt>
                <c:pt idx="5774">
                  <c:v>9940900</c:v>
                </c:pt>
                <c:pt idx="5775">
                  <c:v>6057500</c:v>
                </c:pt>
                <c:pt idx="5776">
                  <c:v>5999300</c:v>
                </c:pt>
                <c:pt idx="5777">
                  <c:v>6114600</c:v>
                </c:pt>
                <c:pt idx="5778">
                  <c:v>5878900</c:v>
                </c:pt>
                <c:pt idx="5779">
                  <c:v>6253800</c:v>
                </c:pt>
                <c:pt idx="5780">
                  <c:v>6145900</c:v>
                </c:pt>
                <c:pt idx="5781">
                  <c:v>10129100</c:v>
                </c:pt>
                <c:pt idx="5782">
                  <c:v>7795600</c:v>
                </c:pt>
                <c:pt idx="5783">
                  <c:v>11446400</c:v>
                </c:pt>
                <c:pt idx="5784">
                  <c:v>10920800</c:v>
                </c:pt>
                <c:pt idx="5785">
                  <c:v>7608800</c:v>
                </c:pt>
                <c:pt idx="5786">
                  <c:v>10022000</c:v>
                </c:pt>
                <c:pt idx="5787">
                  <c:v>8247000</c:v>
                </c:pt>
                <c:pt idx="5788">
                  <c:v>8159000</c:v>
                </c:pt>
                <c:pt idx="5789">
                  <c:v>10327900</c:v>
                </c:pt>
                <c:pt idx="5790">
                  <c:v>7457200</c:v>
                </c:pt>
                <c:pt idx="5791">
                  <c:v>7994500</c:v>
                </c:pt>
                <c:pt idx="5792">
                  <c:v>7357600</c:v>
                </c:pt>
                <c:pt idx="5793">
                  <c:v>7387600</c:v>
                </c:pt>
                <c:pt idx="5794">
                  <c:v>5656200</c:v>
                </c:pt>
                <c:pt idx="5795">
                  <c:v>4165400</c:v>
                </c:pt>
                <c:pt idx="5796">
                  <c:v>5568000</c:v>
                </c:pt>
                <c:pt idx="5797">
                  <c:v>5315800</c:v>
                </c:pt>
                <c:pt idx="5798">
                  <c:v>8727300</c:v>
                </c:pt>
                <c:pt idx="5799">
                  <c:v>5845600</c:v>
                </c:pt>
                <c:pt idx="5800">
                  <c:v>4963600</c:v>
                </c:pt>
                <c:pt idx="5801">
                  <c:v>6597100</c:v>
                </c:pt>
                <c:pt idx="5802">
                  <c:v>6274700</c:v>
                </c:pt>
                <c:pt idx="5803">
                  <c:v>7620800</c:v>
                </c:pt>
                <c:pt idx="5804">
                  <c:v>6670100</c:v>
                </c:pt>
                <c:pt idx="5805">
                  <c:v>6403000</c:v>
                </c:pt>
                <c:pt idx="5806">
                  <c:v>8978000</c:v>
                </c:pt>
                <c:pt idx="5807">
                  <c:v>8350100</c:v>
                </c:pt>
                <c:pt idx="5808">
                  <c:v>7707300</c:v>
                </c:pt>
                <c:pt idx="5809">
                  <c:v>7474600</c:v>
                </c:pt>
                <c:pt idx="5810">
                  <c:v>9170900</c:v>
                </c:pt>
                <c:pt idx="5811">
                  <c:v>18436200</c:v>
                </c:pt>
                <c:pt idx="5812">
                  <c:v>10843700</c:v>
                </c:pt>
                <c:pt idx="5813">
                  <c:v>8526600</c:v>
                </c:pt>
                <c:pt idx="5814">
                  <c:v>5542800</c:v>
                </c:pt>
                <c:pt idx="5815">
                  <c:v>5329800</c:v>
                </c:pt>
                <c:pt idx="5816">
                  <c:v>8802400</c:v>
                </c:pt>
                <c:pt idx="5817">
                  <c:v>7022800</c:v>
                </c:pt>
                <c:pt idx="5818">
                  <c:v>5194900</c:v>
                </c:pt>
                <c:pt idx="5819">
                  <c:v>4367100</c:v>
                </c:pt>
                <c:pt idx="5820">
                  <c:v>13840500</c:v>
                </c:pt>
                <c:pt idx="5821">
                  <c:v>16157300</c:v>
                </c:pt>
                <c:pt idx="5822">
                  <c:v>8676300</c:v>
                </c:pt>
                <c:pt idx="5823">
                  <c:v>7359000</c:v>
                </c:pt>
                <c:pt idx="5824">
                  <c:v>10824500</c:v>
                </c:pt>
                <c:pt idx="5825">
                  <c:v>11793000</c:v>
                </c:pt>
                <c:pt idx="5826">
                  <c:v>9876200</c:v>
                </c:pt>
                <c:pt idx="5827">
                  <c:v>8204100</c:v>
                </c:pt>
                <c:pt idx="5828">
                  <c:v>7135000</c:v>
                </c:pt>
                <c:pt idx="5829">
                  <c:v>7492600</c:v>
                </c:pt>
                <c:pt idx="5830">
                  <c:v>5878000</c:v>
                </c:pt>
                <c:pt idx="5831">
                  <c:v>7399900</c:v>
                </c:pt>
                <c:pt idx="5832">
                  <c:v>5986900</c:v>
                </c:pt>
                <c:pt idx="5833">
                  <c:v>7779300</c:v>
                </c:pt>
                <c:pt idx="5834">
                  <c:v>7417000</c:v>
                </c:pt>
                <c:pt idx="5835">
                  <c:v>6116400</c:v>
                </c:pt>
                <c:pt idx="5836">
                  <c:v>5597100</c:v>
                </c:pt>
                <c:pt idx="5837">
                  <c:v>3320800</c:v>
                </c:pt>
                <c:pt idx="5838">
                  <c:v>3172100</c:v>
                </c:pt>
                <c:pt idx="5839">
                  <c:v>5157000</c:v>
                </c:pt>
                <c:pt idx="5840">
                  <c:v>4602400</c:v>
                </c:pt>
                <c:pt idx="5841">
                  <c:v>9571800</c:v>
                </c:pt>
                <c:pt idx="5842">
                  <c:v>4909500</c:v>
                </c:pt>
                <c:pt idx="5843">
                  <c:v>11262100</c:v>
                </c:pt>
                <c:pt idx="5844">
                  <c:v>10583600</c:v>
                </c:pt>
                <c:pt idx="5845">
                  <c:v>10609300</c:v>
                </c:pt>
                <c:pt idx="5846">
                  <c:v>13556100</c:v>
                </c:pt>
                <c:pt idx="5847">
                  <c:v>18976800</c:v>
                </c:pt>
                <c:pt idx="5848">
                  <c:v>12006800</c:v>
                </c:pt>
                <c:pt idx="5849">
                  <c:v>14163200</c:v>
                </c:pt>
                <c:pt idx="5850">
                  <c:v>20650500</c:v>
                </c:pt>
                <c:pt idx="5851">
                  <c:v>37125400</c:v>
                </c:pt>
                <c:pt idx="5852">
                  <c:v>17343100</c:v>
                </c:pt>
                <c:pt idx="5853">
                  <c:v>20443800</c:v>
                </c:pt>
                <c:pt idx="5854">
                  <c:v>17360700</c:v>
                </c:pt>
                <c:pt idx="5855">
                  <c:v>15460100</c:v>
                </c:pt>
                <c:pt idx="5856">
                  <c:v>19163200</c:v>
                </c:pt>
                <c:pt idx="5857">
                  <c:v>20469300</c:v>
                </c:pt>
                <c:pt idx="5858">
                  <c:v>17084600</c:v>
                </c:pt>
                <c:pt idx="5859">
                  <c:v>16732700</c:v>
                </c:pt>
                <c:pt idx="5860">
                  <c:v>14148100</c:v>
                </c:pt>
                <c:pt idx="5861">
                  <c:v>15169200</c:v>
                </c:pt>
                <c:pt idx="5862">
                  <c:v>10179900</c:v>
                </c:pt>
                <c:pt idx="5863">
                  <c:v>9302400</c:v>
                </c:pt>
                <c:pt idx="5864">
                  <c:v>9676600</c:v>
                </c:pt>
                <c:pt idx="5865">
                  <c:v>7445100</c:v>
                </c:pt>
                <c:pt idx="5866">
                  <c:v>6226800</c:v>
                </c:pt>
                <c:pt idx="5867">
                  <c:v>11160000</c:v>
                </c:pt>
                <c:pt idx="5868">
                  <c:v>7929100</c:v>
                </c:pt>
                <c:pt idx="5869">
                  <c:v>12196300</c:v>
                </c:pt>
                <c:pt idx="5870">
                  <c:v>12347900</c:v>
                </c:pt>
                <c:pt idx="5871">
                  <c:v>11114100</c:v>
                </c:pt>
                <c:pt idx="5872">
                  <c:v>11833600</c:v>
                </c:pt>
                <c:pt idx="5873">
                  <c:v>12311200</c:v>
                </c:pt>
                <c:pt idx="5874">
                  <c:v>11614600</c:v>
                </c:pt>
                <c:pt idx="5875">
                  <c:v>10771900</c:v>
                </c:pt>
                <c:pt idx="5876">
                  <c:v>10363800</c:v>
                </c:pt>
                <c:pt idx="5877">
                  <c:v>18444700</c:v>
                </c:pt>
                <c:pt idx="5878">
                  <c:v>12782900</c:v>
                </c:pt>
                <c:pt idx="5879">
                  <c:v>13581200</c:v>
                </c:pt>
                <c:pt idx="5880">
                  <c:v>17281000</c:v>
                </c:pt>
                <c:pt idx="5881">
                  <c:v>9714900</c:v>
                </c:pt>
                <c:pt idx="5882">
                  <c:v>8274500</c:v>
                </c:pt>
                <c:pt idx="5883">
                  <c:v>10660300</c:v>
                </c:pt>
                <c:pt idx="5884">
                  <c:v>24454200</c:v>
                </c:pt>
                <c:pt idx="5885">
                  <c:v>17448700</c:v>
                </c:pt>
                <c:pt idx="5886">
                  <c:v>17246900</c:v>
                </c:pt>
                <c:pt idx="5887">
                  <c:v>17717100</c:v>
                </c:pt>
                <c:pt idx="5888">
                  <c:v>15240300</c:v>
                </c:pt>
                <c:pt idx="5889">
                  <c:v>15091600</c:v>
                </c:pt>
                <c:pt idx="5890">
                  <c:v>8171000</c:v>
                </c:pt>
                <c:pt idx="5891">
                  <c:v>8935000</c:v>
                </c:pt>
                <c:pt idx="5892">
                  <c:v>10793400</c:v>
                </c:pt>
                <c:pt idx="5893">
                  <c:v>9890400</c:v>
                </c:pt>
                <c:pt idx="5894">
                  <c:v>10283800</c:v>
                </c:pt>
                <c:pt idx="5895">
                  <c:v>11536000</c:v>
                </c:pt>
                <c:pt idx="5896">
                  <c:v>9376400</c:v>
                </c:pt>
                <c:pt idx="5897">
                  <c:v>8977400</c:v>
                </c:pt>
                <c:pt idx="5898">
                  <c:v>24196100</c:v>
                </c:pt>
                <c:pt idx="5899">
                  <c:v>16772400</c:v>
                </c:pt>
                <c:pt idx="5900">
                  <c:v>12910900</c:v>
                </c:pt>
                <c:pt idx="5901">
                  <c:v>10863600</c:v>
                </c:pt>
                <c:pt idx="5902">
                  <c:v>8206200</c:v>
                </c:pt>
                <c:pt idx="5903">
                  <c:v>9806500</c:v>
                </c:pt>
                <c:pt idx="5904">
                  <c:v>17904000</c:v>
                </c:pt>
                <c:pt idx="5905">
                  <c:v>14113900</c:v>
                </c:pt>
                <c:pt idx="5906">
                  <c:v>13042300</c:v>
                </c:pt>
                <c:pt idx="5907">
                  <c:v>11193200</c:v>
                </c:pt>
                <c:pt idx="5908">
                  <c:v>10226700</c:v>
                </c:pt>
                <c:pt idx="5909">
                  <c:v>8315200</c:v>
                </c:pt>
                <c:pt idx="5910">
                  <c:v>9868400</c:v>
                </c:pt>
                <c:pt idx="5911">
                  <c:v>8384800</c:v>
                </c:pt>
                <c:pt idx="5912">
                  <c:v>9521900</c:v>
                </c:pt>
                <c:pt idx="5913">
                  <c:v>18709100</c:v>
                </c:pt>
                <c:pt idx="5914">
                  <c:v>9512100</c:v>
                </c:pt>
                <c:pt idx="5915">
                  <c:v>12630300</c:v>
                </c:pt>
                <c:pt idx="5916">
                  <c:v>9299200</c:v>
                </c:pt>
                <c:pt idx="5917">
                  <c:v>8472200</c:v>
                </c:pt>
                <c:pt idx="5918">
                  <c:v>7411800</c:v>
                </c:pt>
                <c:pt idx="5919">
                  <c:v>8380300</c:v>
                </c:pt>
                <c:pt idx="5920">
                  <c:v>8444000</c:v>
                </c:pt>
                <c:pt idx="5921">
                  <c:v>5491800</c:v>
                </c:pt>
                <c:pt idx="5922">
                  <c:v>6476500</c:v>
                </c:pt>
                <c:pt idx="5923">
                  <c:v>8831800</c:v>
                </c:pt>
                <c:pt idx="5924">
                  <c:v>7950700</c:v>
                </c:pt>
                <c:pt idx="5925">
                  <c:v>10229500</c:v>
                </c:pt>
                <c:pt idx="5926">
                  <c:v>9638300</c:v>
                </c:pt>
                <c:pt idx="5927">
                  <c:v>7059000</c:v>
                </c:pt>
                <c:pt idx="5928">
                  <c:v>8581700</c:v>
                </c:pt>
                <c:pt idx="5929">
                  <c:v>9614300</c:v>
                </c:pt>
                <c:pt idx="5930">
                  <c:v>12281200</c:v>
                </c:pt>
                <c:pt idx="5931">
                  <c:v>10007700</c:v>
                </c:pt>
                <c:pt idx="5932">
                  <c:v>15058900</c:v>
                </c:pt>
                <c:pt idx="5933">
                  <c:v>10552000</c:v>
                </c:pt>
                <c:pt idx="5934">
                  <c:v>8425200</c:v>
                </c:pt>
                <c:pt idx="5935">
                  <c:v>10688600</c:v>
                </c:pt>
                <c:pt idx="5936">
                  <c:v>7476600</c:v>
                </c:pt>
                <c:pt idx="5937">
                  <c:v>7280500</c:v>
                </c:pt>
                <c:pt idx="5938">
                  <c:v>6442500</c:v>
                </c:pt>
                <c:pt idx="5939">
                  <c:v>5979400</c:v>
                </c:pt>
                <c:pt idx="5940">
                  <c:v>6653600</c:v>
                </c:pt>
                <c:pt idx="5941">
                  <c:v>5331700</c:v>
                </c:pt>
                <c:pt idx="5942">
                  <c:v>6605100</c:v>
                </c:pt>
                <c:pt idx="5943">
                  <c:v>6513700</c:v>
                </c:pt>
                <c:pt idx="5944">
                  <c:v>5386500</c:v>
                </c:pt>
                <c:pt idx="5945">
                  <c:v>7596100</c:v>
                </c:pt>
                <c:pt idx="5946">
                  <c:v>5383400</c:v>
                </c:pt>
                <c:pt idx="5947">
                  <c:v>4912200</c:v>
                </c:pt>
                <c:pt idx="5948">
                  <c:v>5352100</c:v>
                </c:pt>
                <c:pt idx="5949">
                  <c:v>6266000</c:v>
                </c:pt>
                <c:pt idx="5950">
                  <c:v>11564800</c:v>
                </c:pt>
                <c:pt idx="5951">
                  <c:v>6401600</c:v>
                </c:pt>
                <c:pt idx="5952">
                  <c:v>8566600</c:v>
                </c:pt>
                <c:pt idx="5953">
                  <c:v>6036600</c:v>
                </c:pt>
                <c:pt idx="5954">
                  <c:v>7610300</c:v>
                </c:pt>
                <c:pt idx="5955">
                  <c:v>8196900</c:v>
                </c:pt>
                <c:pt idx="5956">
                  <c:v>8059400</c:v>
                </c:pt>
                <c:pt idx="5957">
                  <c:v>7608100</c:v>
                </c:pt>
                <c:pt idx="5958">
                  <c:v>12532800</c:v>
                </c:pt>
                <c:pt idx="5959">
                  <c:v>11116200</c:v>
                </c:pt>
                <c:pt idx="5960">
                  <c:v>11792400</c:v>
                </c:pt>
                <c:pt idx="5961">
                  <c:v>8913700</c:v>
                </c:pt>
                <c:pt idx="5962">
                  <c:v>6772200</c:v>
                </c:pt>
                <c:pt idx="5963">
                  <c:v>6712800</c:v>
                </c:pt>
                <c:pt idx="5964">
                  <c:v>11026600</c:v>
                </c:pt>
                <c:pt idx="5965">
                  <c:v>7874900</c:v>
                </c:pt>
                <c:pt idx="5966">
                  <c:v>7936400</c:v>
                </c:pt>
                <c:pt idx="5967">
                  <c:v>8295600</c:v>
                </c:pt>
                <c:pt idx="5968">
                  <c:v>5144300</c:v>
                </c:pt>
                <c:pt idx="5969">
                  <c:v>7181500</c:v>
                </c:pt>
                <c:pt idx="5970">
                  <c:v>7391800</c:v>
                </c:pt>
                <c:pt idx="5971">
                  <c:v>7565400</c:v>
                </c:pt>
                <c:pt idx="5972">
                  <c:v>8374200</c:v>
                </c:pt>
                <c:pt idx="5973">
                  <c:v>10668700</c:v>
                </c:pt>
                <c:pt idx="5974">
                  <c:v>13460200</c:v>
                </c:pt>
                <c:pt idx="5975">
                  <c:v>10587700</c:v>
                </c:pt>
                <c:pt idx="5976">
                  <c:v>23734500</c:v>
                </c:pt>
                <c:pt idx="5977">
                  <c:v>12110000</c:v>
                </c:pt>
                <c:pt idx="5978">
                  <c:v>9230200</c:v>
                </c:pt>
                <c:pt idx="5979">
                  <c:v>7108000</c:v>
                </c:pt>
                <c:pt idx="5980">
                  <c:v>5564700</c:v>
                </c:pt>
                <c:pt idx="5981">
                  <c:v>5746500</c:v>
                </c:pt>
                <c:pt idx="5982">
                  <c:v>5773900</c:v>
                </c:pt>
                <c:pt idx="5983">
                  <c:v>6440600</c:v>
                </c:pt>
                <c:pt idx="5984">
                  <c:v>11127500</c:v>
                </c:pt>
                <c:pt idx="5985">
                  <c:v>6819700</c:v>
                </c:pt>
                <c:pt idx="5986">
                  <c:v>7162000</c:v>
                </c:pt>
                <c:pt idx="5987">
                  <c:v>6482600</c:v>
                </c:pt>
                <c:pt idx="5988">
                  <c:v>6028800</c:v>
                </c:pt>
                <c:pt idx="5989">
                  <c:v>5874700</c:v>
                </c:pt>
                <c:pt idx="5990">
                  <c:v>4254000</c:v>
                </c:pt>
                <c:pt idx="5991">
                  <c:v>4452300</c:v>
                </c:pt>
                <c:pt idx="5992">
                  <c:v>4338100</c:v>
                </c:pt>
                <c:pt idx="5993">
                  <c:v>4280200</c:v>
                </c:pt>
                <c:pt idx="5994">
                  <c:v>5132800</c:v>
                </c:pt>
                <c:pt idx="5995">
                  <c:v>4490400</c:v>
                </c:pt>
                <c:pt idx="5996">
                  <c:v>6338400</c:v>
                </c:pt>
                <c:pt idx="5997">
                  <c:v>4593200</c:v>
                </c:pt>
                <c:pt idx="5998">
                  <c:v>5435900</c:v>
                </c:pt>
                <c:pt idx="5999">
                  <c:v>13398800</c:v>
                </c:pt>
                <c:pt idx="6000">
                  <c:v>9167300</c:v>
                </c:pt>
                <c:pt idx="6001">
                  <c:v>12146900</c:v>
                </c:pt>
                <c:pt idx="6002">
                  <c:v>13042000</c:v>
                </c:pt>
                <c:pt idx="6003">
                  <c:v>9533500</c:v>
                </c:pt>
                <c:pt idx="6004">
                  <c:v>6719800</c:v>
                </c:pt>
                <c:pt idx="6005">
                  <c:v>22106800</c:v>
                </c:pt>
                <c:pt idx="6006">
                  <c:v>9892100</c:v>
                </c:pt>
                <c:pt idx="6007">
                  <c:v>6827700</c:v>
                </c:pt>
                <c:pt idx="6008">
                  <c:v>6434200</c:v>
                </c:pt>
                <c:pt idx="6009">
                  <c:v>8424900</c:v>
                </c:pt>
                <c:pt idx="6010">
                  <c:v>8603900</c:v>
                </c:pt>
                <c:pt idx="6011">
                  <c:v>6866400</c:v>
                </c:pt>
                <c:pt idx="6012">
                  <c:v>10361400</c:v>
                </c:pt>
                <c:pt idx="6013">
                  <c:v>9739900</c:v>
                </c:pt>
                <c:pt idx="6014">
                  <c:v>7983300</c:v>
                </c:pt>
                <c:pt idx="6015">
                  <c:v>5101300</c:v>
                </c:pt>
                <c:pt idx="6016">
                  <c:v>5163900</c:v>
                </c:pt>
                <c:pt idx="6017">
                  <c:v>6622800</c:v>
                </c:pt>
                <c:pt idx="6018">
                  <c:v>5110500</c:v>
                </c:pt>
                <c:pt idx="6019">
                  <c:v>5566500</c:v>
                </c:pt>
                <c:pt idx="6020">
                  <c:v>7301400</c:v>
                </c:pt>
                <c:pt idx="6021">
                  <c:v>10722700</c:v>
                </c:pt>
                <c:pt idx="6022">
                  <c:v>8991000</c:v>
                </c:pt>
                <c:pt idx="6023">
                  <c:v>8182200</c:v>
                </c:pt>
                <c:pt idx="6024">
                  <c:v>5345600</c:v>
                </c:pt>
                <c:pt idx="6025">
                  <c:v>5484700</c:v>
                </c:pt>
                <c:pt idx="6026">
                  <c:v>4455900</c:v>
                </c:pt>
                <c:pt idx="6027">
                  <c:v>5198800</c:v>
                </c:pt>
                <c:pt idx="6028">
                  <c:v>9792300</c:v>
                </c:pt>
                <c:pt idx="6029">
                  <c:v>6522400</c:v>
                </c:pt>
                <c:pt idx="6030">
                  <c:v>6433400</c:v>
                </c:pt>
                <c:pt idx="6031">
                  <c:v>5315200</c:v>
                </c:pt>
                <c:pt idx="6032">
                  <c:v>8514500</c:v>
                </c:pt>
                <c:pt idx="6033">
                  <c:v>8039600</c:v>
                </c:pt>
                <c:pt idx="6034">
                  <c:v>7553600</c:v>
                </c:pt>
                <c:pt idx="6035">
                  <c:v>7821900</c:v>
                </c:pt>
                <c:pt idx="6036">
                  <c:v>5143400</c:v>
                </c:pt>
                <c:pt idx="6037">
                  <c:v>5318500</c:v>
                </c:pt>
                <c:pt idx="6038">
                  <c:v>9294600</c:v>
                </c:pt>
                <c:pt idx="6039">
                  <c:v>7845100</c:v>
                </c:pt>
                <c:pt idx="6040">
                  <c:v>16930500</c:v>
                </c:pt>
                <c:pt idx="6041">
                  <c:v>11558800</c:v>
                </c:pt>
                <c:pt idx="6042">
                  <c:v>6773800</c:v>
                </c:pt>
                <c:pt idx="6043">
                  <c:v>5406100</c:v>
                </c:pt>
                <c:pt idx="6044">
                  <c:v>8205800</c:v>
                </c:pt>
                <c:pt idx="6045">
                  <c:v>4640300</c:v>
                </c:pt>
                <c:pt idx="6046">
                  <c:v>6283000</c:v>
                </c:pt>
                <c:pt idx="6047">
                  <c:v>6667700</c:v>
                </c:pt>
                <c:pt idx="6048">
                  <c:v>4852300</c:v>
                </c:pt>
                <c:pt idx="6049">
                  <c:v>5394500</c:v>
                </c:pt>
                <c:pt idx="6050">
                  <c:v>5714300</c:v>
                </c:pt>
                <c:pt idx="6051">
                  <c:v>7118900</c:v>
                </c:pt>
                <c:pt idx="6052">
                  <c:v>4955700</c:v>
                </c:pt>
                <c:pt idx="6053">
                  <c:v>4479700</c:v>
                </c:pt>
                <c:pt idx="6054">
                  <c:v>6073000</c:v>
                </c:pt>
                <c:pt idx="6055">
                  <c:v>14682800</c:v>
                </c:pt>
                <c:pt idx="6056">
                  <c:v>8668100</c:v>
                </c:pt>
                <c:pt idx="6057">
                  <c:v>15776300</c:v>
                </c:pt>
                <c:pt idx="6058">
                  <c:v>10874100</c:v>
                </c:pt>
                <c:pt idx="6059">
                  <c:v>9046100</c:v>
                </c:pt>
                <c:pt idx="6060">
                  <c:v>6994000</c:v>
                </c:pt>
                <c:pt idx="6061">
                  <c:v>6947200</c:v>
                </c:pt>
                <c:pt idx="6062">
                  <c:v>5157000</c:v>
                </c:pt>
                <c:pt idx="6063">
                  <c:v>5555100</c:v>
                </c:pt>
                <c:pt idx="6064">
                  <c:v>6391400</c:v>
                </c:pt>
                <c:pt idx="6065">
                  <c:v>13229700</c:v>
                </c:pt>
                <c:pt idx="6066">
                  <c:v>9071800</c:v>
                </c:pt>
                <c:pt idx="6067">
                  <c:v>16076100</c:v>
                </c:pt>
                <c:pt idx="6068">
                  <c:v>10984000</c:v>
                </c:pt>
                <c:pt idx="6069">
                  <c:v>6992600</c:v>
                </c:pt>
                <c:pt idx="6070">
                  <c:v>6766900</c:v>
                </c:pt>
                <c:pt idx="6071">
                  <c:v>7634000</c:v>
                </c:pt>
                <c:pt idx="6072">
                  <c:v>10561800</c:v>
                </c:pt>
                <c:pt idx="6073">
                  <c:v>12924400</c:v>
                </c:pt>
                <c:pt idx="6074">
                  <c:v>8425500</c:v>
                </c:pt>
                <c:pt idx="6075">
                  <c:v>7809000</c:v>
                </c:pt>
                <c:pt idx="6076">
                  <c:v>5681200</c:v>
                </c:pt>
                <c:pt idx="6077">
                  <c:v>7459200</c:v>
                </c:pt>
                <c:pt idx="6078">
                  <c:v>5795700</c:v>
                </c:pt>
                <c:pt idx="6079">
                  <c:v>6103900</c:v>
                </c:pt>
                <c:pt idx="6080">
                  <c:v>5973900</c:v>
                </c:pt>
                <c:pt idx="6081">
                  <c:v>5854300</c:v>
                </c:pt>
                <c:pt idx="6082">
                  <c:v>6267300</c:v>
                </c:pt>
                <c:pt idx="6083">
                  <c:v>6700700</c:v>
                </c:pt>
                <c:pt idx="6084">
                  <c:v>9116100</c:v>
                </c:pt>
                <c:pt idx="6085">
                  <c:v>11725600</c:v>
                </c:pt>
                <c:pt idx="6086">
                  <c:v>6980800</c:v>
                </c:pt>
                <c:pt idx="6087">
                  <c:v>6122900</c:v>
                </c:pt>
                <c:pt idx="6088">
                  <c:v>9300100</c:v>
                </c:pt>
                <c:pt idx="6089">
                  <c:v>6512500</c:v>
                </c:pt>
                <c:pt idx="6090">
                  <c:v>6309900</c:v>
                </c:pt>
                <c:pt idx="6091">
                  <c:v>6321000</c:v>
                </c:pt>
                <c:pt idx="6092">
                  <c:v>5847700</c:v>
                </c:pt>
                <c:pt idx="6093">
                  <c:v>4187800</c:v>
                </c:pt>
                <c:pt idx="6094">
                  <c:v>3888200</c:v>
                </c:pt>
                <c:pt idx="6095">
                  <c:v>18592000</c:v>
                </c:pt>
                <c:pt idx="6096">
                  <c:v>25554900</c:v>
                </c:pt>
                <c:pt idx="6097">
                  <c:v>17891200</c:v>
                </c:pt>
                <c:pt idx="6098">
                  <c:v>16249000</c:v>
                </c:pt>
                <c:pt idx="6099">
                  <c:v>21248100</c:v>
                </c:pt>
                <c:pt idx="6100">
                  <c:v>11857700</c:v>
                </c:pt>
                <c:pt idx="6101">
                  <c:v>12113100</c:v>
                </c:pt>
                <c:pt idx="6102">
                  <c:v>16389200</c:v>
                </c:pt>
                <c:pt idx="6103">
                  <c:v>52020000</c:v>
                </c:pt>
                <c:pt idx="6104">
                  <c:v>28255300</c:v>
                </c:pt>
                <c:pt idx="6105">
                  <c:v>15191400</c:v>
                </c:pt>
                <c:pt idx="6106">
                  <c:v>11155100</c:v>
                </c:pt>
                <c:pt idx="6107">
                  <c:v>11421900</c:v>
                </c:pt>
                <c:pt idx="6108">
                  <c:v>15573700</c:v>
                </c:pt>
                <c:pt idx="6109">
                  <c:v>17083400</c:v>
                </c:pt>
                <c:pt idx="6110">
                  <c:v>11370500</c:v>
                </c:pt>
                <c:pt idx="6111">
                  <c:v>13592100</c:v>
                </c:pt>
                <c:pt idx="6112">
                  <c:v>18599800</c:v>
                </c:pt>
                <c:pt idx="6113">
                  <c:v>14005900</c:v>
                </c:pt>
                <c:pt idx="6114">
                  <c:v>10189100</c:v>
                </c:pt>
                <c:pt idx="6115">
                  <c:v>6956300</c:v>
                </c:pt>
                <c:pt idx="6116">
                  <c:v>8562900</c:v>
                </c:pt>
                <c:pt idx="6117">
                  <c:v>9926800</c:v>
                </c:pt>
                <c:pt idx="6118">
                  <c:v>5743200</c:v>
                </c:pt>
                <c:pt idx="6119">
                  <c:v>6562900</c:v>
                </c:pt>
                <c:pt idx="6120">
                  <c:v>7036200</c:v>
                </c:pt>
                <c:pt idx="6121">
                  <c:v>10979700</c:v>
                </c:pt>
                <c:pt idx="6122">
                  <c:v>10474900</c:v>
                </c:pt>
                <c:pt idx="6123">
                  <c:v>9845700</c:v>
                </c:pt>
                <c:pt idx="6124">
                  <c:v>8081800</c:v>
                </c:pt>
                <c:pt idx="6125">
                  <c:v>9248700</c:v>
                </c:pt>
                <c:pt idx="6126">
                  <c:v>5749500</c:v>
                </c:pt>
                <c:pt idx="6127">
                  <c:v>7976700</c:v>
                </c:pt>
                <c:pt idx="6128">
                  <c:v>8389000</c:v>
                </c:pt>
                <c:pt idx="6129">
                  <c:v>9793500</c:v>
                </c:pt>
                <c:pt idx="6130">
                  <c:v>8114700</c:v>
                </c:pt>
                <c:pt idx="6131">
                  <c:v>27539100</c:v>
                </c:pt>
                <c:pt idx="6132">
                  <c:v>14258900</c:v>
                </c:pt>
                <c:pt idx="6133">
                  <c:v>26390800</c:v>
                </c:pt>
                <c:pt idx="6134">
                  <c:v>20377900</c:v>
                </c:pt>
                <c:pt idx="6135">
                  <c:v>13342400</c:v>
                </c:pt>
                <c:pt idx="6136">
                  <c:v>10841700</c:v>
                </c:pt>
                <c:pt idx="6137">
                  <c:v>22372100</c:v>
                </c:pt>
                <c:pt idx="6138">
                  <c:v>29422900</c:v>
                </c:pt>
                <c:pt idx="6139">
                  <c:v>25650000</c:v>
                </c:pt>
                <c:pt idx="6140">
                  <c:v>14348400</c:v>
                </c:pt>
                <c:pt idx="6141">
                  <c:v>11811000</c:v>
                </c:pt>
                <c:pt idx="6142">
                  <c:v>18116400</c:v>
                </c:pt>
                <c:pt idx="6143">
                  <c:v>17959400</c:v>
                </c:pt>
                <c:pt idx="6144">
                  <c:v>13415600</c:v>
                </c:pt>
                <c:pt idx="6145">
                  <c:v>20347100</c:v>
                </c:pt>
                <c:pt idx="6146">
                  <c:v>8042000</c:v>
                </c:pt>
                <c:pt idx="6147">
                  <c:v>10218200</c:v>
                </c:pt>
                <c:pt idx="6148">
                  <c:v>10366100</c:v>
                </c:pt>
                <c:pt idx="6149">
                  <c:v>10401200</c:v>
                </c:pt>
                <c:pt idx="6150">
                  <c:v>12905300</c:v>
                </c:pt>
                <c:pt idx="6151">
                  <c:v>10834000</c:v>
                </c:pt>
                <c:pt idx="6152">
                  <c:v>7432100</c:v>
                </c:pt>
                <c:pt idx="6153">
                  <c:v>8151200</c:v>
                </c:pt>
                <c:pt idx="6154">
                  <c:v>14076200</c:v>
                </c:pt>
                <c:pt idx="6155">
                  <c:v>15456300</c:v>
                </c:pt>
                <c:pt idx="6156">
                  <c:v>13021600</c:v>
                </c:pt>
                <c:pt idx="6157">
                  <c:v>12085100</c:v>
                </c:pt>
                <c:pt idx="6158">
                  <c:v>9077200</c:v>
                </c:pt>
                <c:pt idx="6159">
                  <c:v>12291000</c:v>
                </c:pt>
                <c:pt idx="6160">
                  <c:v>14902600</c:v>
                </c:pt>
                <c:pt idx="6161">
                  <c:v>12431000</c:v>
                </c:pt>
                <c:pt idx="6162">
                  <c:v>11796200</c:v>
                </c:pt>
                <c:pt idx="6163">
                  <c:v>12480500</c:v>
                </c:pt>
                <c:pt idx="6164">
                  <c:v>13291500</c:v>
                </c:pt>
                <c:pt idx="6165">
                  <c:v>15776800</c:v>
                </c:pt>
                <c:pt idx="6166">
                  <c:v>17828500</c:v>
                </c:pt>
                <c:pt idx="6167">
                  <c:v>10277400</c:v>
                </c:pt>
                <c:pt idx="6168">
                  <c:v>10103000</c:v>
                </c:pt>
                <c:pt idx="6169">
                  <c:v>8596900</c:v>
                </c:pt>
                <c:pt idx="6170">
                  <c:v>13038500</c:v>
                </c:pt>
                <c:pt idx="6171">
                  <c:v>11650100</c:v>
                </c:pt>
                <c:pt idx="6172">
                  <c:v>10654400</c:v>
                </c:pt>
                <c:pt idx="6173">
                  <c:v>14176000</c:v>
                </c:pt>
                <c:pt idx="6174">
                  <c:v>15846300</c:v>
                </c:pt>
                <c:pt idx="6175">
                  <c:v>15176200</c:v>
                </c:pt>
                <c:pt idx="6176">
                  <c:v>10629300</c:v>
                </c:pt>
                <c:pt idx="6177">
                  <c:v>8251900</c:v>
                </c:pt>
                <c:pt idx="6178">
                  <c:v>9511900</c:v>
                </c:pt>
                <c:pt idx="6179">
                  <c:v>9082500</c:v>
                </c:pt>
                <c:pt idx="6180">
                  <c:v>11517200</c:v>
                </c:pt>
                <c:pt idx="6181">
                  <c:v>7944900</c:v>
                </c:pt>
                <c:pt idx="6182">
                  <c:v>11428600</c:v>
                </c:pt>
                <c:pt idx="6183">
                  <c:v>11690400</c:v>
                </c:pt>
                <c:pt idx="6184">
                  <c:v>11531300</c:v>
                </c:pt>
                <c:pt idx="6185">
                  <c:v>11592900</c:v>
                </c:pt>
                <c:pt idx="6186">
                  <c:v>11180600</c:v>
                </c:pt>
                <c:pt idx="6187">
                  <c:v>6729100</c:v>
                </c:pt>
                <c:pt idx="6188">
                  <c:v>7668800</c:v>
                </c:pt>
                <c:pt idx="6189">
                  <c:v>9610900</c:v>
                </c:pt>
                <c:pt idx="6190">
                  <c:v>7739000</c:v>
                </c:pt>
                <c:pt idx="6191">
                  <c:v>10469900</c:v>
                </c:pt>
                <c:pt idx="6192">
                  <c:v>6920500</c:v>
                </c:pt>
                <c:pt idx="6193">
                  <c:v>8788600</c:v>
                </c:pt>
                <c:pt idx="6194">
                  <c:v>9113500</c:v>
                </c:pt>
                <c:pt idx="6195">
                  <c:v>9762700</c:v>
                </c:pt>
                <c:pt idx="6196">
                  <c:v>6279000</c:v>
                </c:pt>
                <c:pt idx="6197">
                  <c:v>9621700</c:v>
                </c:pt>
                <c:pt idx="6198">
                  <c:v>6152400</c:v>
                </c:pt>
                <c:pt idx="6199">
                  <c:v>6335000</c:v>
                </c:pt>
                <c:pt idx="6200">
                  <c:v>9137100</c:v>
                </c:pt>
                <c:pt idx="6201">
                  <c:v>9440200</c:v>
                </c:pt>
                <c:pt idx="6202">
                  <c:v>7360200</c:v>
                </c:pt>
                <c:pt idx="6203">
                  <c:v>6446300</c:v>
                </c:pt>
                <c:pt idx="6204">
                  <c:v>8086700</c:v>
                </c:pt>
                <c:pt idx="6205">
                  <c:v>10460400</c:v>
                </c:pt>
                <c:pt idx="6206">
                  <c:v>14603700</c:v>
                </c:pt>
                <c:pt idx="6207">
                  <c:v>10449600</c:v>
                </c:pt>
                <c:pt idx="6208">
                  <c:v>11742500</c:v>
                </c:pt>
                <c:pt idx="6209">
                  <c:v>10505200</c:v>
                </c:pt>
                <c:pt idx="6210">
                  <c:v>9735500</c:v>
                </c:pt>
                <c:pt idx="6211">
                  <c:v>9604000</c:v>
                </c:pt>
                <c:pt idx="6212">
                  <c:v>7868700</c:v>
                </c:pt>
                <c:pt idx="6213">
                  <c:v>10370300</c:v>
                </c:pt>
                <c:pt idx="6214">
                  <c:v>10670100</c:v>
                </c:pt>
                <c:pt idx="6215">
                  <c:v>7358000</c:v>
                </c:pt>
                <c:pt idx="6216">
                  <c:v>8289200</c:v>
                </c:pt>
                <c:pt idx="6217">
                  <c:v>7981300</c:v>
                </c:pt>
                <c:pt idx="6218">
                  <c:v>14201600</c:v>
                </c:pt>
                <c:pt idx="6219">
                  <c:v>19531700</c:v>
                </c:pt>
                <c:pt idx="6220">
                  <c:v>22253100</c:v>
                </c:pt>
                <c:pt idx="6221">
                  <c:v>11530500</c:v>
                </c:pt>
                <c:pt idx="6222">
                  <c:v>15847800</c:v>
                </c:pt>
                <c:pt idx="6223">
                  <c:v>10004200</c:v>
                </c:pt>
                <c:pt idx="6224">
                  <c:v>9519600</c:v>
                </c:pt>
                <c:pt idx="6225">
                  <c:v>10363700</c:v>
                </c:pt>
                <c:pt idx="6226">
                  <c:v>14706500</c:v>
                </c:pt>
                <c:pt idx="6227">
                  <c:v>23377000</c:v>
                </c:pt>
                <c:pt idx="6228">
                  <c:v>14061000</c:v>
                </c:pt>
                <c:pt idx="6229">
                  <c:v>11352500</c:v>
                </c:pt>
                <c:pt idx="6230">
                  <c:v>10673100</c:v>
                </c:pt>
                <c:pt idx="6231">
                  <c:v>11664800</c:v>
                </c:pt>
                <c:pt idx="6232">
                  <c:v>7135000</c:v>
                </c:pt>
                <c:pt idx="6233">
                  <c:v>8612100</c:v>
                </c:pt>
                <c:pt idx="6234">
                  <c:v>5960900</c:v>
                </c:pt>
                <c:pt idx="6235">
                  <c:v>6977700</c:v>
                </c:pt>
                <c:pt idx="6236">
                  <c:v>9399500</c:v>
                </c:pt>
                <c:pt idx="6237">
                  <c:v>10668200</c:v>
                </c:pt>
                <c:pt idx="6238">
                  <c:v>10366200</c:v>
                </c:pt>
                <c:pt idx="6239">
                  <c:v>20102600</c:v>
                </c:pt>
                <c:pt idx="6240">
                  <c:v>15541600</c:v>
                </c:pt>
                <c:pt idx="6241">
                  <c:v>20779400</c:v>
                </c:pt>
                <c:pt idx="6242">
                  <c:v>13472500</c:v>
                </c:pt>
                <c:pt idx="6243">
                  <c:v>13293500</c:v>
                </c:pt>
                <c:pt idx="6244">
                  <c:v>12120300</c:v>
                </c:pt>
                <c:pt idx="6245">
                  <c:v>13075000</c:v>
                </c:pt>
                <c:pt idx="6246">
                  <c:v>10704600</c:v>
                </c:pt>
                <c:pt idx="6247">
                  <c:v>11158800</c:v>
                </c:pt>
                <c:pt idx="6248">
                  <c:v>12098800</c:v>
                </c:pt>
                <c:pt idx="6249">
                  <c:v>15949500</c:v>
                </c:pt>
                <c:pt idx="6250">
                  <c:v>10566100</c:v>
                </c:pt>
                <c:pt idx="6251">
                  <c:v>9093100</c:v>
                </c:pt>
                <c:pt idx="6252">
                  <c:v>10947700</c:v>
                </c:pt>
                <c:pt idx="6253">
                  <c:v>9602800</c:v>
                </c:pt>
                <c:pt idx="6254">
                  <c:v>8054000</c:v>
                </c:pt>
                <c:pt idx="6255">
                  <c:v>8462500</c:v>
                </c:pt>
                <c:pt idx="6256">
                  <c:v>7085800</c:v>
                </c:pt>
                <c:pt idx="6257">
                  <c:v>6602100</c:v>
                </c:pt>
                <c:pt idx="6258">
                  <c:v>9381500</c:v>
                </c:pt>
                <c:pt idx="6259">
                  <c:v>9639700</c:v>
                </c:pt>
                <c:pt idx="6260">
                  <c:v>8392300</c:v>
                </c:pt>
                <c:pt idx="6261">
                  <c:v>8887100</c:v>
                </c:pt>
                <c:pt idx="6262">
                  <c:v>11566000</c:v>
                </c:pt>
                <c:pt idx="6263">
                  <c:v>8850100</c:v>
                </c:pt>
                <c:pt idx="6264">
                  <c:v>12704400</c:v>
                </c:pt>
                <c:pt idx="6265">
                  <c:v>9843500</c:v>
                </c:pt>
                <c:pt idx="6266">
                  <c:v>8181700</c:v>
                </c:pt>
                <c:pt idx="6267">
                  <c:v>7084700</c:v>
                </c:pt>
                <c:pt idx="6268">
                  <c:v>7903000</c:v>
                </c:pt>
                <c:pt idx="6269">
                  <c:v>12835100</c:v>
                </c:pt>
                <c:pt idx="6270">
                  <c:v>8849600</c:v>
                </c:pt>
                <c:pt idx="6271">
                  <c:v>10533100</c:v>
                </c:pt>
                <c:pt idx="6272">
                  <c:v>10604500</c:v>
                </c:pt>
                <c:pt idx="6273">
                  <c:v>10378600</c:v>
                </c:pt>
                <c:pt idx="6274">
                  <c:v>8202800</c:v>
                </c:pt>
                <c:pt idx="6275">
                  <c:v>10869000</c:v>
                </c:pt>
                <c:pt idx="6276">
                  <c:v>10817900</c:v>
                </c:pt>
                <c:pt idx="6277">
                  <c:v>12685500</c:v>
                </c:pt>
                <c:pt idx="6278">
                  <c:v>13441500</c:v>
                </c:pt>
                <c:pt idx="6279">
                  <c:v>12430600</c:v>
                </c:pt>
                <c:pt idx="6280">
                  <c:v>12943600</c:v>
                </c:pt>
                <c:pt idx="6281">
                  <c:v>16120300</c:v>
                </c:pt>
                <c:pt idx="6282">
                  <c:v>10472400</c:v>
                </c:pt>
                <c:pt idx="6283">
                  <c:v>11945100</c:v>
                </c:pt>
                <c:pt idx="6284">
                  <c:v>14900700</c:v>
                </c:pt>
                <c:pt idx="6285">
                  <c:v>14037100</c:v>
                </c:pt>
                <c:pt idx="6286">
                  <c:v>11796800</c:v>
                </c:pt>
                <c:pt idx="6287">
                  <c:v>14758600</c:v>
                </c:pt>
                <c:pt idx="6288">
                  <c:v>16042200</c:v>
                </c:pt>
                <c:pt idx="6289">
                  <c:v>28699300</c:v>
                </c:pt>
                <c:pt idx="6290">
                  <c:v>16468700</c:v>
                </c:pt>
                <c:pt idx="6291">
                  <c:v>36639300</c:v>
                </c:pt>
                <c:pt idx="6292">
                  <c:v>19440900</c:v>
                </c:pt>
                <c:pt idx="6293">
                  <c:v>11280100</c:v>
                </c:pt>
                <c:pt idx="6294">
                  <c:v>16656100</c:v>
                </c:pt>
                <c:pt idx="6295">
                  <c:v>12385200</c:v>
                </c:pt>
                <c:pt idx="6296">
                  <c:v>11300900</c:v>
                </c:pt>
                <c:pt idx="6297">
                  <c:v>13699000</c:v>
                </c:pt>
                <c:pt idx="6298">
                  <c:v>25010800</c:v>
                </c:pt>
                <c:pt idx="6299">
                  <c:v>21700600</c:v>
                </c:pt>
                <c:pt idx="6300">
                  <c:v>14006000</c:v>
                </c:pt>
                <c:pt idx="6301">
                  <c:v>12937600</c:v>
                </c:pt>
                <c:pt idx="6302">
                  <c:v>11972300</c:v>
                </c:pt>
                <c:pt idx="6303">
                  <c:v>10802800</c:v>
                </c:pt>
                <c:pt idx="6304">
                  <c:v>11561900</c:v>
                </c:pt>
                <c:pt idx="6305">
                  <c:v>16547200</c:v>
                </c:pt>
                <c:pt idx="6306">
                  <c:v>11040900</c:v>
                </c:pt>
                <c:pt idx="6307">
                  <c:v>14662800</c:v>
                </c:pt>
                <c:pt idx="6308">
                  <c:v>8507100</c:v>
                </c:pt>
                <c:pt idx="6309">
                  <c:v>14102800</c:v>
                </c:pt>
                <c:pt idx="6310">
                  <c:v>15086800</c:v>
                </c:pt>
                <c:pt idx="6311">
                  <c:v>21367900</c:v>
                </c:pt>
                <c:pt idx="6312">
                  <c:v>15524700</c:v>
                </c:pt>
                <c:pt idx="6313">
                  <c:v>11575300</c:v>
                </c:pt>
                <c:pt idx="6314">
                  <c:v>48742400</c:v>
                </c:pt>
                <c:pt idx="6315">
                  <c:v>24006600</c:v>
                </c:pt>
                <c:pt idx="6316">
                  <c:v>24278400</c:v>
                </c:pt>
                <c:pt idx="6317">
                  <c:v>18578400</c:v>
                </c:pt>
                <c:pt idx="6318">
                  <c:v>18659700</c:v>
                </c:pt>
                <c:pt idx="6319">
                  <c:v>16504700</c:v>
                </c:pt>
                <c:pt idx="6320">
                  <c:v>14683800</c:v>
                </c:pt>
                <c:pt idx="6321">
                  <c:v>5908300</c:v>
                </c:pt>
                <c:pt idx="6322">
                  <c:v>13214200</c:v>
                </c:pt>
                <c:pt idx="6323">
                  <c:v>11502300</c:v>
                </c:pt>
                <c:pt idx="6324">
                  <c:v>21667300</c:v>
                </c:pt>
                <c:pt idx="6325">
                  <c:v>15975100</c:v>
                </c:pt>
                <c:pt idx="6326">
                  <c:v>10519800</c:v>
                </c:pt>
                <c:pt idx="6327">
                  <c:v>11523300</c:v>
                </c:pt>
                <c:pt idx="6328">
                  <c:v>13992100</c:v>
                </c:pt>
                <c:pt idx="6329">
                  <c:v>14925300</c:v>
                </c:pt>
                <c:pt idx="6330">
                  <c:v>11197500</c:v>
                </c:pt>
                <c:pt idx="6331">
                  <c:v>13787900</c:v>
                </c:pt>
                <c:pt idx="6332">
                  <c:v>11516600</c:v>
                </c:pt>
                <c:pt idx="6333">
                  <c:v>16938000</c:v>
                </c:pt>
                <c:pt idx="6334">
                  <c:v>17910000</c:v>
                </c:pt>
                <c:pt idx="6335">
                  <c:v>17080200</c:v>
                </c:pt>
                <c:pt idx="6336">
                  <c:v>11929100</c:v>
                </c:pt>
                <c:pt idx="6337">
                  <c:v>12561300</c:v>
                </c:pt>
                <c:pt idx="6338">
                  <c:v>12080600</c:v>
                </c:pt>
                <c:pt idx="6339">
                  <c:v>10806100</c:v>
                </c:pt>
                <c:pt idx="6340">
                  <c:v>13019700</c:v>
                </c:pt>
                <c:pt idx="6341">
                  <c:v>7452600</c:v>
                </c:pt>
                <c:pt idx="6342">
                  <c:v>8974800</c:v>
                </c:pt>
                <c:pt idx="6343">
                  <c:v>10275700</c:v>
                </c:pt>
                <c:pt idx="6344">
                  <c:v>11142500</c:v>
                </c:pt>
                <c:pt idx="6345">
                  <c:v>7784100</c:v>
                </c:pt>
                <c:pt idx="6346">
                  <c:v>9276200</c:v>
                </c:pt>
                <c:pt idx="6347">
                  <c:v>12316400</c:v>
                </c:pt>
                <c:pt idx="6348">
                  <c:v>10039200</c:v>
                </c:pt>
                <c:pt idx="6349">
                  <c:v>13744100</c:v>
                </c:pt>
                <c:pt idx="6350">
                  <c:v>22247600</c:v>
                </c:pt>
                <c:pt idx="6351">
                  <c:v>10269000</c:v>
                </c:pt>
                <c:pt idx="6352">
                  <c:v>11771400</c:v>
                </c:pt>
                <c:pt idx="6353">
                  <c:v>36086800</c:v>
                </c:pt>
                <c:pt idx="6354">
                  <c:v>18719900</c:v>
                </c:pt>
                <c:pt idx="6355">
                  <c:v>21850000</c:v>
                </c:pt>
                <c:pt idx="6356">
                  <c:v>19209800</c:v>
                </c:pt>
                <c:pt idx="6357">
                  <c:v>13651100</c:v>
                </c:pt>
                <c:pt idx="6358">
                  <c:v>14287200</c:v>
                </c:pt>
                <c:pt idx="6359">
                  <c:v>22875100</c:v>
                </c:pt>
                <c:pt idx="6360">
                  <c:v>11370500</c:v>
                </c:pt>
                <c:pt idx="6361">
                  <c:v>14147300</c:v>
                </c:pt>
                <c:pt idx="6362">
                  <c:v>15759400</c:v>
                </c:pt>
                <c:pt idx="6363">
                  <c:v>13646600</c:v>
                </c:pt>
                <c:pt idx="6364">
                  <c:v>14079800</c:v>
                </c:pt>
                <c:pt idx="6365">
                  <c:v>13342100</c:v>
                </c:pt>
                <c:pt idx="6366">
                  <c:v>16788500</c:v>
                </c:pt>
                <c:pt idx="6367">
                  <c:v>14925300</c:v>
                </c:pt>
                <c:pt idx="6368">
                  <c:v>12242200</c:v>
                </c:pt>
                <c:pt idx="6369">
                  <c:v>12425200</c:v>
                </c:pt>
                <c:pt idx="6370">
                  <c:v>15258900</c:v>
                </c:pt>
                <c:pt idx="6371">
                  <c:v>12899700</c:v>
                </c:pt>
                <c:pt idx="6372">
                  <c:v>16997400</c:v>
                </c:pt>
                <c:pt idx="6373">
                  <c:v>11511400</c:v>
                </c:pt>
                <c:pt idx="6374">
                  <c:v>7803500</c:v>
                </c:pt>
                <c:pt idx="6375">
                  <c:v>15345100</c:v>
                </c:pt>
                <c:pt idx="6376">
                  <c:v>30208300</c:v>
                </c:pt>
                <c:pt idx="6377">
                  <c:v>15568400</c:v>
                </c:pt>
                <c:pt idx="6378">
                  <c:v>11235300</c:v>
                </c:pt>
                <c:pt idx="6379">
                  <c:v>14007600</c:v>
                </c:pt>
                <c:pt idx="6380">
                  <c:v>10106400</c:v>
                </c:pt>
                <c:pt idx="6381">
                  <c:v>15468300</c:v>
                </c:pt>
                <c:pt idx="6382">
                  <c:v>8817600</c:v>
                </c:pt>
                <c:pt idx="6383">
                  <c:v>10609400</c:v>
                </c:pt>
                <c:pt idx="6384">
                  <c:v>7520400</c:v>
                </c:pt>
                <c:pt idx="6385">
                  <c:v>8176700</c:v>
                </c:pt>
                <c:pt idx="6386">
                  <c:v>9761600</c:v>
                </c:pt>
                <c:pt idx="6387">
                  <c:v>10844000</c:v>
                </c:pt>
                <c:pt idx="6388">
                  <c:v>9960000</c:v>
                </c:pt>
                <c:pt idx="6389">
                  <c:v>8761100</c:v>
                </c:pt>
                <c:pt idx="6390">
                  <c:v>8813000</c:v>
                </c:pt>
                <c:pt idx="6391">
                  <c:v>10354700</c:v>
                </c:pt>
                <c:pt idx="6392">
                  <c:v>11928800</c:v>
                </c:pt>
                <c:pt idx="6393">
                  <c:v>11847600</c:v>
                </c:pt>
                <c:pt idx="6394">
                  <c:v>11100100</c:v>
                </c:pt>
                <c:pt idx="6395">
                  <c:v>12171500</c:v>
                </c:pt>
                <c:pt idx="6396">
                  <c:v>13184600</c:v>
                </c:pt>
                <c:pt idx="6397">
                  <c:v>13287700</c:v>
                </c:pt>
                <c:pt idx="6398">
                  <c:v>8217500</c:v>
                </c:pt>
                <c:pt idx="6399">
                  <c:v>12299700</c:v>
                </c:pt>
                <c:pt idx="6400">
                  <c:v>12812400</c:v>
                </c:pt>
                <c:pt idx="6401">
                  <c:v>11169700</c:v>
                </c:pt>
                <c:pt idx="6402">
                  <c:v>7653700</c:v>
                </c:pt>
                <c:pt idx="6403">
                  <c:v>9349800</c:v>
                </c:pt>
                <c:pt idx="6404">
                  <c:v>7521300</c:v>
                </c:pt>
                <c:pt idx="6405">
                  <c:v>9264000</c:v>
                </c:pt>
                <c:pt idx="6406">
                  <c:v>10232800</c:v>
                </c:pt>
                <c:pt idx="6407">
                  <c:v>8701800</c:v>
                </c:pt>
                <c:pt idx="6408">
                  <c:v>6863600</c:v>
                </c:pt>
                <c:pt idx="6409">
                  <c:v>6338400</c:v>
                </c:pt>
                <c:pt idx="6410">
                  <c:v>9171800</c:v>
                </c:pt>
                <c:pt idx="6411">
                  <c:v>5874500</c:v>
                </c:pt>
                <c:pt idx="6412">
                  <c:v>12232900</c:v>
                </c:pt>
                <c:pt idx="6413">
                  <c:v>11079200</c:v>
                </c:pt>
                <c:pt idx="6414">
                  <c:v>11299100</c:v>
                </c:pt>
                <c:pt idx="6415">
                  <c:v>7910500</c:v>
                </c:pt>
                <c:pt idx="6416">
                  <c:v>7656400</c:v>
                </c:pt>
                <c:pt idx="6417">
                  <c:v>8163600</c:v>
                </c:pt>
                <c:pt idx="6418">
                  <c:v>8468200</c:v>
                </c:pt>
                <c:pt idx="6419">
                  <c:v>11191300</c:v>
                </c:pt>
                <c:pt idx="6420">
                  <c:v>19206300</c:v>
                </c:pt>
                <c:pt idx="6421">
                  <c:v>13175400</c:v>
                </c:pt>
                <c:pt idx="6422">
                  <c:v>10567600</c:v>
                </c:pt>
                <c:pt idx="6423">
                  <c:v>13423700</c:v>
                </c:pt>
                <c:pt idx="6424">
                  <c:v>11583500</c:v>
                </c:pt>
                <c:pt idx="6425">
                  <c:v>10013700</c:v>
                </c:pt>
                <c:pt idx="6426">
                  <c:v>8262600</c:v>
                </c:pt>
                <c:pt idx="6427">
                  <c:v>4931100</c:v>
                </c:pt>
                <c:pt idx="6428">
                  <c:v>6875000</c:v>
                </c:pt>
                <c:pt idx="6429">
                  <c:v>7151600</c:v>
                </c:pt>
                <c:pt idx="6430">
                  <c:v>7290600</c:v>
                </c:pt>
                <c:pt idx="6431">
                  <c:v>6865000</c:v>
                </c:pt>
                <c:pt idx="6432">
                  <c:v>6746600</c:v>
                </c:pt>
                <c:pt idx="6433">
                  <c:v>7287800</c:v>
                </c:pt>
                <c:pt idx="6434">
                  <c:v>7442300</c:v>
                </c:pt>
                <c:pt idx="6435">
                  <c:v>8730900</c:v>
                </c:pt>
                <c:pt idx="6436">
                  <c:v>5069800</c:v>
                </c:pt>
                <c:pt idx="6437">
                  <c:v>8707300</c:v>
                </c:pt>
                <c:pt idx="6438">
                  <c:v>11283200</c:v>
                </c:pt>
                <c:pt idx="6439">
                  <c:v>23215600</c:v>
                </c:pt>
                <c:pt idx="6440">
                  <c:v>14879000</c:v>
                </c:pt>
                <c:pt idx="6441">
                  <c:v>9295200</c:v>
                </c:pt>
                <c:pt idx="6442">
                  <c:v>9259800</c:v>
                </c:pt>
                <c:pt idx="6443">
                  <c:v>7656700</c:v>
                </c:pt>
                <c:pt idx="6444">
                  <c:v>9443900</c:v>
                </c:pt>
                <c:pt idx="6445">
                  <c:v>60793200</c:v>
                </c:pt>
                <c:pt idx="6446">
                  <c:v>26135800</c:v>
                </c:pt>
                <c:pt idx="6447">
                  <c:v>25248000</c:v>
                </c:pt>
                <c:pt idx="6448">
                  <c:v>22206700</c:v>
                </c:pt>
                <c:pt idx="6449">
                  <c:v>14998500</c:v>
                </c:pt>
                <c:pt idx="6450">
                  <c:v>13085100</c:v>
                </c:pt>
                <c:pt idx="6451">
                  <c:v>10568500</c:v>
                </c:pt>
                <c:pt idx="6452">
                  <c:v>13827600</c:v>
                </c:pt>
                <c:pt idx="6453">
                  <c:v>14367500</c:v>
                </c:pt>
                <c:pt idx="6454">
                  <c:v>9074200</c:v>
                </c:pt>
                <c:pt idx="6455">
                  <c:v>14902400</c:v>
                </c:pt>
                <c:pt idx="6456">
                  <c:v>20568100</c:v>
                </c:pt>
                <c:pt idx="6457">
                  <c:v>17858600</c:v>
                </c:pt>
                <c:pt idx="6458">
                  <c:v>12862600</c:v>
                </c:pt>
                <c:pt idx="6459">
                  <c:v>11987900</c:v>
                </c:pt>
                <c:pt idx="6460">
                  <c:v>11430800</c:v>
                </c:pt>
                <c:pt idx="6461">
                  <c:v>9295500</c:v>
                </c:pt>
                <c:pt idx="6462">
                  <c:v>9340400</c:v>
                </c:pt>
                <c:pt idx="6463">
                  <c:v>8575900</c:v>
                </c:pt>
                <c:pt idx="6464">
                  <c:v>8919000</c:v>
                </c:pt>
                <c:pt idx="6465">
                  <c:v>8560000</c:v>
                </c:pt>
                <c:pt idx="6466">
                  <c:v>9732000</c:v>
                </c:pt>
                <c:pt idx="6467">
                  <c:v>8160900</c:v>
                </c:pt>
                <c:pt idx="6468">
                  <c:v>7383900</c:v>
                </c:pt>
                <c:pt idx="6469">
                  <c:v>11704600</c:v>
                </c:pt>
                <c:pt idx="6470">
                  <c:v>5638400</c:v>
                </c:pt>
                <c:pt idx="6471">
                  <c:v>9010800</c:v>
                </c:pt>
                <c:pt idx="6472">
                  <c:v>9140800</c:v>
                </c:pt>
                <c:pt idx="6473">
                  <c:v>8036600</c:v>
                </c:pt>
                <c:pt idx="6474">
                  <c:v>8041600</c:v>
                </c:pt>
                <c:pt idx="6475">
                  <c:v>7677800</c:v>
                </c:pt>
                <c:pt idx="6476">
                  <c:v>10202000</c:v>
                </c:pt>
                <c:pt idx="6477">
                  <c:v>9265900</c:v>
                </c:pt>
                <c:pt idx="6478">
                  <c:v>9518300</c:v>
                </c:pt>
                <c:pt idx="6479">
                  <c:v>10722600</c:v>
                </c:pt>
                <c:pt idx="6480">
                  <c:v>10343600</c:v>
                </c:pt>
                <c:pt idx="6481">
                  <c:v>11204800</c:v>
                </c:pt>
                <c:pt idx="6482">
                  <c:v>22810200</c:v>
                </c:pt>
                <c:pt idx="6483">
                  <c:v>15381200</c:v>
                </c:pt>
                <c:pt idx="6484">
                  <c:v>9054900</c:v>
                </c:pt>
                <c:pt idx="6485">
                  <c:v>9202200</c:v>
                </c:pt>
                <c:pt idx="6486">
                  <c:v>8993500</c:v>
                </c:pt>
                <c:pt idx="6487">
                  <c:v>8049800</c:v>
                </c:pt>
                <c:pt idx="6488">
                  <c:v>6758700</c:v>
                </c:pt>
                <c:pt idx="6489">
                  <c:v>8647900</c:v>
                </c:pt>
                <c:pt idx="6490">
                  <c:v>6428500</c:v>
                </c:pt>
                <c:pt idx="6491">
                  <c:v>9820900</c:v>
                </c:pt>
                <c:pt idx="6492">
                  <c:v>8571700</c:v>
                </c:pt>
                <c:pt idx="6493">
                  <c:v>7562600</c:v>
                </c:pt>
                <c:pt idx="6494">
                  <c:v>6601400</c:v>
                </c:pt>
                <c:pt idx="6495">
                  <c:v>7659000</c:v>
                </c:pt>
                <c:pt idx="6496">
                  <c:v>6426900</c:v>
                </c:pt>
                <c:pt idx="6497">
                  <c:v>7459600</c:v>
                </c:pt>
                <c:pt idx="6498">
                  <c:v>10658400</c:v>
                </c:pt>
                <c:pt idx="6499">
                  <c:v>7489700</c:v>
                </c:pt>
                <c:pt idx="6500">
                  <c:v>6069500</c:v>
                </c:pt>
                <c:pt idx="6501">
                  <c:v>7439500</c:v>
                </c:pt>
                <c:pt idx="6502">
                  <c:v>7712500</c:v>
                </c:pt>
                <c:pt idx="6503">
                  <c:v>9066200</c:v>
                </c:pt>
                <c:pt idx="6504">
                  <c:v>8618300</c:v>
                </c:pt>
                <c:pt idx="6505">
                  <c:v>7059000</c:v>
                </c:pt>
                <c:pt idx="6506">
                  <c:v>10362600</c:v>
                </c:pt>
                <c:pt idx="6507">
                  <c:v>12254400</c:v>
                </c:pt>
                <c:pt idx="6508">
                  <c:v>10356000</c:v>
                </c:pt>
                <c:pt idx="6509">
                  <c:v>5174800</c:v>
                </c:pt>
                <c:pt idx="6510">
                  <c:v>8910300</c:v>
                </c:pt>
                <c:pt idx="6511">
                  <c:v>6073400</c:v>
                </c:pt>
                <c:pt idx="6512">
                  <c:v>8661200</c:v>
                </c:pt>
                <c:pt idx="6513">
                  <c:v>7094600</c:v>
                </c:pt>
                <c:pt idx="6514">
                  <c:v>6396500</c:v>
                </c:pt>
                <c:pt idx="6515">
                  <c:v>7933700</c:v>
                </c:pt>
                <c:pt idx="6516">
                  <c:v>14684400</c:v>
                </c:pt>
                <c:pt idx="6517">
                  <c:v>5820800</c:v>
                </c:pt>
                <c:pt idx="6518">
                  <c:v>7268600</c:v>
                </c:pt>
                <c:pt idx="6519">
                  <c:v>8242600</c:v>
                </c:pt>
                <c:pt idx="6520">
                  <c:v>5757800</c:v>
                </c:pt>
                <c:pt idx="6521">
                  <c:v>6506300</c:v>
                </c:pt>
                <c:pt idx="6522">
                  <c:v>19940500</c:v>
                </c:pt>
                <c:pt idx="6523">
                  <c:v>6647400</c:v>
                </c:pt>
                <c:pt idx="6524">
                  <c:v>7172100</c:v>
                </c:pt>
                <c:pt idx="6525">
                  <c:v>6935300</c:v>
                </c:pt>
                <c:pt idx="6526">
                  <c:v>10652500</c:v>
                </c:pt>
                <c:pt idx="6527">
                  <c:v>7967200</c:v>
                </c:pt>
                <c:pt idx="6528">
                  <c:v>8758000</c:v>
                </c:pt>
                <c:pt idx="6529">
                  <c:v>8877600</c:v>
                </c:pt>
                <c:pt idx="6530">
                  <c:v>7860700</c:v>
                </c:pt>
                <c:pt idx="6531">
                  <c:v>6647700</c:v>
                </c:pt>
                <c:pt idx="6532">
                  <c:v>7338300</c:v>
                </c:pt>
                <c:pt idx="6533">
                  <c:v>6305000</c:v>
                </c:pt>
                <c:pt idx="6534">
                  <c:v>8201700</c:v>
                </c:pt>
                <c:pt idx="6535">
                  <c:v>7658500</c:v>
                </c:pt>
                <c:pt idx="6536">
                  <c:v>6651700</c:v>
                </c:pt>
                <c:pt idx="6537">
                  <c:v>9777100</c:v>
                </c:pt>
                <c:pt idx="6538">
                  <c:v>4781300</c:v>
                </c:pt>
                <c:pt idx="6539">
                  <c:v>7182900</c:v>
                </c:pt>
                <c:pt idx="6540">
                  <c:v>8051700</c:v>
                </c:pt>
                <c:pt idx="6541">
                  <c:v>8897800</c:v>
                </c:pt>
                <c:pt idx="6542">
                  <c:v>7985100</c:v>
                </c:pt>
                <c:pt idx="6543">
                  <c:v>8791800</c:v>
                </c:pt>
                <c:pt idx="6544">
                  <c:v>7997100</c:v>
                </c:pt>
                <c:pt idx="6545">
                  <c:v>9982700</c:v>
                </c:pt>
                <c:pt idx="6546">
                  <c:v>22751600</c:v>
                </c:pt>
                <c:pt idx="6547">
                  <c:v>12197300</c:v>
                </c:pt>
                <c:pt idx="6548">
                  <c:v>8227900</c:v>
                </c:pt>
                <c:pt idx="6549">
                  <c:v>7374800</c:v>
                </c:pt>
                <c:pt idx="6550">
                  <c:v>13027100</c:v>
                </c:pt>
                <c:pt idx="6551">
                  <c:v>9377300</c:v>
                </c:pt>
                <c:pt idx="6552">
                  <c:v>12480700</c:v>
                </c:pt>
                <c:pt idx="6553">
                  <c:v>9785500</c:v>
                </c:pt>
                <c:pt idx="6554">
                  <c:v>9004900</c:v>
                </c:pt>
                <c:pt idx="6555">
                  <c:v>9508800</c:v>
                </c:pt>
                <c:pt idx="6556">
                  <c:v>11032600</c:v>
                </c:pt>
                <c:pt idx="6557">
                  <c:v>9226700</c:v>
                </c:pt>
                <c:pt idx="6558">
                  <c:v>8402700</c:v>
                </c:pt>
                <c:pt idx="6559">
                  <c:v>6241300</c:v>
                </c:pt>
                <c:pt idx="6560">
                  <c:v>6537700</c:v>
                </c:pt>
                <c:pt idx="6561">
                  <c:v>8166000</c:v>
                </c:pt>
                <c:pt idx="6562">
                  <c:v>19281700</c:v>
                </c:pt>
                <c:pt idx="6563">
                  <c:v>9526300</c:v>
                </c:pt>
                <c:pt idx="6564">
                  <c:v>13873200</c:v>
                </c:pt>
                <c:pt idx="6565">
                  <c:v>10422900</c:v>
                </c:pt>
                <c:pt idx="6566">
                  <c:v>8459000</c:v>
                </c:pt>
                <c:pt idx="6567">
                  <c:v>7243000</c:v>
                </c:pt>
                <c:pt idx="6568">
                  <c:v>6448900</c:v>
                </c:pt>
                <c:pt idx="6569">
                  <c:v>10112600</c:v>
                </c:pt>
                <c:pt idx="6570">
                  <c:v>7413500</c:v>
                </c:pt>
                <c:pt idx="6571">
                  <c:v>4297600</c:v>
                </c:pt>
                <c:pt idx="6572">
                  <c:v>6856100</c:v>
                </c:pt>
                <c:pt idx="6573">
                  <c:v>6358100</c:v>
                </c:pt>
                <c:pt idx="6574">
                  <c:v>7091100</c:v>
                </c:pt>
                <c:pt idx="6575">
                  <c:v>9681400</c:v>
                </c:pt>
                <c:pt idx="6576">
                  <c:v>7500400</c:v>
                </c:pt>
                <c:pt idx="6577">
                  <c:v>10619400</c:v>
                </c:pt>
                <c:pt idx="6578">
                  <c:v>8009600</c:v>
                </c:pt>
                <c:pt idx="6579">
                  <c:v>11262300</c:v>
                </c:pt>
                <c:pt idx="6580">
                  <c:v>11373700</c:v>
                </c:pt>
                <c:pt idx="6581">
                  <c:v>10572500</c:v>
                </c:pt>
                <c:pt idx="6582">
                  <c:v>9482800</c:v>
                </c:pt>
                <c:pt idx="6583">
                  <c:v>7378600</c:v>
                </c:pt>
                <c:pt idx="6584">
                  <c:v>8988800</c:v>
                </c:pt>
                <c:pt idx="6585">
                  <c:v>10074500</c:v>
                </c:pt>
                <c:pt idx="6586">
                  <c:v>16379200</c:v>
                </c:pt>
                <c:pt idx="6587">
                  <c:v>5660600</c:v>
                </c:pt>
                <c:pt idx="6588">
                  <c:v>8498500</c:v>
                </c:pt>
                <c:pt idx="6589">
                  <c:v>10814100</c:v>
                </c:pt>
                <c:pt idx="6590">
                  <c:v>9068200</c:v>
                </c:pt>
                <c:pt idx="6591">
                  <c:v>5566400</c:v>
                </c:pt>
                <c:pt idx="6592">
                  <c:v>6407500</c:v>
                </c:pt>
                <c:pt idx="6593">
                  <c:v>5889700</c:v>
                </c:pt>
                <c:pt idx="6594">
                  <c:v>5335100</c:v>
                </c:pt>
                <c:pt idx="6595">
                  <c:v>4409600</c:v>
                </c:pt>
                <c:pt idx="6596">
                  <c:v>9020900</c:v>
                </c:pt>
                <c:pt idx="6597">
                  <c:v>6650600</c:v>
                </c:pt>
                <c:pt idx="6598">
                  <c:v>7996700</c:v>
                </c:pt>
                <c:pt idx="6599">
                  <c:v>7347300</c:v>
                </c:pt>
                <c:pt idx="6600">
                  <c:v>12455600</c:v>
                </c:pt>
                <c:pt idx="6601">
                  <c:v>7764000</c:v>
                </c:pt>
                <c:pt idx="6602">
                  <c:v>6975700</c:v>
                </c:pt>
                <c:pt idx="6603">
                  <c:v>7862700</c:v>
                </c:pt>
                <c:pt idx="6604">
                  <c:v>6519700</c:v>
                </c:pt>
                <c:pt idx="6605">
                  <c:v>11185500</c:v>
                </c:pt>
                <c:pt idx="6606">
                  <c:v>17649500</c:v>
                </c:pt>
                <c:pt idx="6607">
                  <c:v>58783700</c:v>
                </c:pt>
                <c:pt idx="6608">
                  <c:v>37812600</c:v>
                </c:pt>
                <c:pt idx="6609">
                  <c:v>17755500</c:v>
                </c:pt>
                <c:pt idx="6610">
                  <c:v>11667900</c:v>
                </c:pt>
                <c:pt idx="6611">
                  <c:v>21859200</c:v>
                </c:pt>
                <c:pt idx="6612">
                  <c:v>15485300</c:v>
                </c:pt>
                <c:pt idx="6613">
                  <c:v>10196400</c:v>
                </c:pt>
                <c:pt idx="6614">
                  <c:v>10042200</c:v>
                </c:pt>
                <c:pt idx="6615">
                  <c:v>11030800</c:v>
                </c:pt>
                <c:pt idx="6616">
                  <c:v>12853900</c:v>
                </c:pt>
                <c:pt idx="6617">
                  <c:v>8807600</c:v>
                </c:pt>
                <c:pt idx="6618">
                  <c:v>10044000</c:v>
                </c:pt>
                <c:pt idx="6619">
                  <c:v>13267600</c:v>
                </c:pt>
                <c:pt idx="6620">
                  <c:v>11503800</c:v>
                </c:pt>
                <c:pt idx="6621">
                  <c:v>18172500</c:v>
                </c:pt>
                <c:pt idx="6622">
                  <c:v>33367000</c:v>
                </c:pt>
                <c:pt idx="6623">
                  <c:v>16984200</c:v>
                </c:pt>
                <c:pt idx="6624">
                  <c:v>14203800</c:v>
                </c:pt>
                <c:pt idx="6625">
                  <c:v>14494000</c:v>
                </c:pt>
                <c:pt idx="6626">
                  <c:v>13069700</c:v>
                </c:pt>
                <c:pt idx="6627">
                  <c:v>12554000</c:v>
                </c:pt>
                <c:pt idx="6628">
                  <c:v>13104400</c:v>
                </c:pt>
                <c:pt idx="6629">
                  <c:v>12038800</c:v>
                </c:pt>
                <c:pt idx="6630">
                  <c:v>11469700</c:v>
                </c:pt>
                <c:pt idx="6631">
                  <c:v>17014100</c:v>
                </c:pt>
                <c:pt idx="6632">
                  <c:v>10123300</c:v>
                </c:pt>
                <c:pt idx="6633">
                  <c:v>9526700</c:v>
                </c:pt>
                <c:pt idx="6634">
                  <c:v>8851800</c:v>
                </c:pt>
                <c:pt idx="6635">
                  <c:v>6519100</c:v>
                </c:pt>
                <c:pt idx="6636">
                  <c:v>9369900</c:v>
                </c:pt>
                <c:pt idx="6637">
                  <c:v>24393000</c:v>
                </c:pt>
                <c:pt idx="6638">
                  <c:v>26544600</c:v>
                </c:pt>
                <c:pt idx="6639">
                  <c:v>13694700</c:v>
                </c:pt>
                <c:pt idx="6640">
                  <c:v>22292700</c:v>
                </c:pt>
                <c:pt idx="6641">
                  <c:v>34675700</c:v>
                </c:pt>
                <c:pt idx="6642">
                  <c:v>43856900</c:v>
                </c:pt>
                <c:pt idx="6643">
                  <c:v>29227100</c:v>
                </c:pt>
                <c:pt idx="6644">
                  <c:v>21218500</c:v>
                </c:pt>
                <c:pt idx="6645">
                  <c:v>12923100</c:v>
                </c:pt>
                <c:pt idx="6646">
                  <c:v>14961900</c:v>
                </c:pt>
                <c:pt idx="6647">
                  <c:v>22751200</c:v>
                </c:pt>
                <c:pt idx="6648">
                  <c:v>14732900</c:v>
                </c:pt>
                <c:pt idx="6649">
                  <c:v>17341100</c:v>
                </c:pt>
                <c:pt idx="6650">
                  <c:v>12750200</c:v>
                </c:pt>
                <c:pt idx="6651">
                  <c:v>17809400</c:v>
                </c:pt>
                <c:pt idx="6652">
                  <c:v>9944100</c:v>
                </c:pt>
                <c:pt idx="6653">
                  <c:v>9922200</c:v>
                </c:pt>
                <c:pt idx="6654">
                  <c:v>10786400</c:v>
                </c:pt>
                <c:pt idx="6655">
                  <c:v>13842800</c:v>
                </c:pt>
                <c:pt idx="6656">
                  <c:v>10019400</c:v>
                </c:pt>
                <c:pt idx="6657">
                  <c:v>14222700</c:v>
                </c:pt>
                <c:pt idx="6658">
                  <c:v>9869200</c:v>
                </c:pt>
                <c:pt idx="6659">
                  <c:v>9707500</c:v>
                </c:pt>
                <c:pt idx="6660">
                  <c:v>15759500</c:v>
                </c:pt>
                <c:pt idx="6661">
                  <c:v>8263600</c:v>
                </c:pt>
                <c:pt idx="6662">
                  <c:v>16307400</c:v>
                </c:pt>
                <c:pt idx="6663">
                  <c:v>18443400</c:v>
                </c:pt>
                <c:pt idx="6664">
                  <c:v>18861300</c:v>
                </c:pt>
                <c:pt idx="6665">
                  <c:v>11818800</c:v>
                </c:pt>
                <c:pt idx="6666">
                  <c:v>12024000</c:v>
                </c:pt>
                <c:pt idx="6667">
                  <c:v>13458800</c:v>
                </c:pt>
                <c:pt idx="6668">
                  <c:v>14218200</c:v>
                </c:pt>
                <c:pt idx="6669">
                  <c:v>18823200</c:v>
                </c:pt>
                <c:pt idx="6670">
                  <c:v>39306100</c:v>
                </c:pt>
                <c:pt idx="6671">
                  <c:v>28284000</c:v>
                </c:pt>
                <c:pt idx="6672">
                  <c:v>18556800</c:v>
                </c:pt>
                <c:pt idx="6673">
                  <c:v>12573800</c:v>
                </c:pt>
                <c:pt idx="6674">
                  <c:v>15558000</c:v>
                </c:pt>
                <c:pt idx="6675">
                  <c:v>18034300</c:v>
                </c:pt>
                <c:pt idx="6676">
                  <c:v>9453400</c:v>
                </c:pt>
                <c:pt idx="6677">
                  <c:v>9997100</c:v>
                </c:pt>
                <c:pt idx="6678">
                  <c:v>10980600</c:v>
                </c:pt>
                <c:pt idx="6679">
                  <c:v>12561800</c:v>
                </c:pt>
                <c:pt idx="6680">
                  <c:v>9261900</c:v>
                </c:pt>
                <c:pt idx="6681">
                  <c:v>13264300</c:v>
                </c:pt>
                <c:pt idx="6682">
                  <c:v>8601600</c:v>
                </c:pt>
                <c:pt idx="6683">
                  <c:v>8682900</c:v>
                </c:pt>
                <c:pt idx="6684">
                  <c:v>10202300</c:v>
                </c:pt>
                <c:pt idx="6685">
                  <c:v>8012700</c:v>
                </c:pt>
                <c:pt idx="6686">
                  <c:v>23671400</c:v>
                </c:pt>
                <c:pt idx="6687">
                  <c:v>8278700</c:v>
                </c:pt>
                <c:pt idx="6688">
                  <c:v>12316500</c:v>
                </c:pt>
                <c:pt idx="6689">
                  <c:v>14027100</c:v>
                </c:pt>
                <c:pt idx="6690">
                  <c:v>13394100</c:v>
                </c:pt>
                <c:pt idx="6691">
                  <c:v>7711200</c:v>
                </c:pt>
                <c:pt idx="6692">
                  <c:v>9261200</c:v>
                </c:pt>
                <c:pt idx="6693">
                  <c:v>7919400</c:v>
                </c:pt>
                <c:pt idx="6694">
                  <c:v>13455200</c:v>
                </c:pt>
                <c:pt idx="6695">
                  <c:v>20873000</c:v>
                </c:pt>
                <c:pt idx="6696">
                  <c:v>11908200</c:v>
                </c:pt>
                <c:pt idx="6697">
                  <c:v>13964400</c:v>
                </c:pt>
                <c:pt idx="6698">
                  <c:v>15780000</c:v>
                </c:pt>
                <c:pt idx="6699">
                  <c:v>9687800</c:v>
                </c:pt>
                <c:pt idx="6700">
                  <c:v>13782600</c:v>
                </c:pt>
                <c:pt idx="6701">
                  <c:v>12924400</c:v>
                </c:pt>
                <c:pt idx="6702">
                  <c:v>10066700</c:v>
                </c:pt>
                <c:pt idx="6703">
                  <c:v>23192600</c:v>
                </c:pt>
                <c:pt idx="6704">
                  <c:v>14819100</c:v>
                </c:pt>
                <c:pt idx="6705">
                  <c:v>14023300</c:v>
                </c:pt>
                <c:pt idx="6706">
                  <c:v>12418900</c:v>
                </c:pt>
                <c:pt idx="6707">
                  <c:v>11508600</c:v>
                </c:pt>
                <c:pt idx="6708">
                  <c:v>20309500</c:v>
                </c:pt>
                <c:pt idx="6709">
                  <c:v>15591800</c:v>
                </c:pt>
                <c:pt idx="6710">
                  <c:v>9192500</c:v>
                </c:pt>
                <c:pt idx="6711">
                  <c:v>18593700</c:v>
                </c:pt>
                <c:pt idx="6712">
                  <c:v>27155100</c:v>
                </c:pt>
                <c:pt idx="6713">
                  <c:v>28403200</c:v>
                </c:pt>
                <c:pt idx="6714">
                  <c:v>20175600</c:v>
                </c:pt>
                <c:pt idx="6715">
                  <c:v>19741700</c:v>
                </c:pt>
                <c:pt idx="6716">
                  <c:v>13346800</c:v>
                </c:pt>
                <c:pt idx="6717">
                  <c:v>11901500</c:v>
                </c:pt>
                <c:pt idx="6718">
                  <c:v>10864600</c:v>
                </c:pt>
                <c:pt idx="6719">
                  <c:v>11216100</c:v>
                </c:pt>
                <c:pt idx="6720">
                  <c:v>10717000</c:v>
                </c:pt>
                <c:pt idx="6721">
                  <c:v>10655500</c:v>
                </c:pt>
                <c:pt idx="6722">
                  <c:v>11808700</c:v>
                </c:pt>
                <c:pt idx="6723">
                  <c:v>11372900</c:v>
                </c:pt>
                <c:pt idx="6724">
                  <c:v>22582400</c:v>
                </c:pt>
                <c:pt idx="6725">
                  <c:v>19935200</c:v>
                </c:pt>
                <c:pt idx="6726">
                  <c:v>19293500</c:v>
                </c:pt>
                <c:pt idx="6727">
                  <c:v>21584200</c:v>
                </c:pt>
                <c:pt idx="6728">
                  <c:v>19220300</c:v>
                </c:pt>
                <c:pt idx="6729">
                  <c:v>15683100</c:v>
                </c:pt>
                <c:pt idx="6730">
                  <c:v>16663300</c:v>
                </c:pt>
                <c:pt idx="6731">
                  <c:v>45052600</c:v>
                </c:pt>
                <c:pt idx="6732">
                  <c:v>52903600</c:v>
                </c:pt>
                <c:pt idx="6733">
                  <c:v>22585300</c:v>
                </c:pt>
                <c:pt idx="6734">
                  <c:v>21037200</c:v>
                </c:pt>
                <c:pt idx="6735">
                  <c:v>11690700</c:v>
                </c:pt>
                <c:pt idx="6736">
                  <c:v>19536600</c:v>
                </c:pt>
                <c:pt idx="6737">
                  <c:v>25731800</c:v>
                </c:pt>
                <c:pt idx="6738">
                  <c:v>13089200</c:v>
                </c:pt>
                <c:pt idx="6739">
                  <c:v>12663100</c:v>
                </c:pt>
                <c:pt idx="6740">
                  <c:v>22018000</c:v>
                </c:pt>
                <c:pt idx="6741">
                  <c:v>19860400</c:v>
                </c:pt>
                <c:pt idx="6742">
                  <c:v>21095600</c:v>
                </c:pt>
                <c:pt idx="6743">
                  <c:v>31095300</c:v>
                </c:pt>
                <c:pt idx="6744">
                  <c:v>31193100</c:v>
                </c:pt>
                <c:pt idx="6745">
                  <c:v>24528100</c:v>
                </c:pt>
                <c:pt idx="6746">
                  <c:v>22379000</c:v>
                </c:pt>
                <c:pt idx="6747">
                  <c:v>18889600</c:v>
                </c:pt>
                <c:pt idx="6748">
                  <c:v>20519400</c:v>
                </c:pt>
                <c:pt idx="6749">
                  <c:v>14727300</c:v>
                </c:pt>
                <c:pt idx="6750">
                  <c:v>15243500</c:v>
                </c:pt>
                <c:pt idx="6751">
                  <c:v>11510300</c:v>
                </c:pt>
                <c:pt idx="6752">
                  <c:v>15393500</c:v>
                </c:pt>
                <c:pt idx="6753">
                  <c:v>10710000</c:v>
                </c:pt>
                <c:pt idx="6754">
                  <c:v>11511000</c:v>
                </c:pt>
                <c:pt idx="6755">
                  <c:v>13555500</c:v>
                </c:pt>
                <c:pt idx="6756">
                  <c:v>9434800</c:v>
                </c:pt>
                <c:pt idx="6757">
                  <c:v>13546100</c:v>
                </c:pt>
                <c:pt idx="6758">
                  <c:v>12189100</c:v>
                </c:pt>
                <c:pt idx="6759">
                  <c:v>9611300</c:v>
                </c:pt>
                <c:pt idx="6760">
                  <c:v>9186000</c:v>
                </c:pt>
                <c:pt idx="6761">
                  <c:v>10581400</c:v>
                </c:pt>
                <c:pt idx="6762">
                  <c:v>13213200</c:v>
                </c:pt>
                <c:pt idx="6763">
                  <c:v>9481400</c:v>
                </c:pt>
                <c:pt idx="6764">
                  <c:v>18464400</c:v>
                </c:pt>
                <c:pt idx="6765">
                  <c:v>11317400</c:v>
                </c:pt>
                <c:pt idx="6766">
                  <c:v>10260600</c:v>
                </c:pt>
                <c:pt idx="6767">
                  <c:v>14964400</c:v>
                </c:pt>
                <c:pt idx="6768">
                  <c:v>10339000</c:v>
                </c:pt>
                <c:pt idx="6769">
                  <c:v>11910800</c:v>
                </c:pt>
                <c:pt idx="6770">
                  <c:v>15059500</c:v>
                </c:pt>
                <c:pt idx="6771">
                  <c:v>13399900</c:v>
                </c:pt>
                <c:pt idx="6772">
                  <c:v>8787800</c:v>
                </c:pt>
                <c:pt idx="6773">
                  <c:v>12194300</c:v>
                </c:pt>
                <c:pt idx="6774">
                  <c:v>8629100</c:v>
                </c:pt>
                <c:pt idx="6775">
                  <c:v>9116000</c:v>
                </c:pt>
                <c:pt idx="6776">
                  <c:v>15855000</c:v>
                </c:pt>
                <c:pt idx="6777">
                  <c:v>18429800</c:v>
                </c:pt>
                <c:pt idx="6778">
                  <c:v>5794200</c:v>
                </c:pt>
                <c:pt idx="6779">
                  <c:v>14576100</c:v>
                </c:pt>
                <c:pt idx="6780">
                  <c:v>8280900</c:v>
                </c:pt>
                <c:pt idx="6781">
                  <c:v>15103400</c:v>
                </c:pt>
                <c:pt idx="6782">
                  <c:v>17908400</c:v>
                </c:pt>
                <c:pt idx="6783">
                  <c:v>13540200</c:v>
                </c:pt>
                <c:pt idx="6784">
                  <c:v>11850200</c:v>
                </c:pt>
                <c:pt idx="6785">
                  <c:v>11164400</c:v>
                </c:pt>
                <c:pt idx="6786">
                  <c:v>12555000</c:v>
                </c:pt>
                <c:pt idx="6787">
                  <c:v>9993800</c:v>
                </c:pt>
                <c:pt idx="6788">
                  <c:v>12054200</c:v>
                </c:pt>
                <c:pt idx="6789">
                  <c:v>10394200</c:v>
                </c:pt>
                <c:pt idx="6790">
                  <c:v>11925000</c:v>
                </c:pt>
                <c:pt idx="6791">
                  <c:v>6443800</c:v>
                </c:pt>
                <c:pt idx="6792">
                  <c:v>12163900</c:v>
                </c:pt>
                <c:pt idx="6793">
                  <c:v>11714400</c:v>
                </c:pt>
                <c:pt idx="6794">
                  <c:v>21812700</c:v>
                </c:pt>
                <c:pt idx="6795">
                  <c:v>18689200</c:v>
                </c:pt>
                <c:pt idx="6796">
                  <c:v>62274700</c:v>
                </c:pt>
                <c:pt idx="6797">
                  <c:v>21030800</c:v>
                </c:pt>
                <c:pt idx="6798">
                  <c:v>14820000</c:v>
                </c:pt>
                <c:pt idx="6799">
                  <c:v>11165100</c:v>
                </c:pt>
                <c:pt idx="6800">
                  <c:v>16535700</c:v>
                </c:pt>
                <c:pt idx="6801">
                  <c:v>9935800</c:v>
                </c:pt>
                <c:pt idx="6802">
                  <c:v>13434900</c:v>
                </c:pt>
                <c:pt idx="6803">
                  <c:v>20135300</c:v>
                </c:pt>
                <c:pt idx="6804">
                  <c:v>13779100</c:v>
                </c:pt>
                <c:pt idx="6805">
                  <c:v>10007800</c:v>
                </c:pt>
                <c:pt idx="6806">
                  <c:v>13062700</c:v>
                </c:pt>
                <c:pt idx="6807">
                  <c:v>12691200</c:v>
                </c:pt>
                <c:pt idx="6808">
                  <c:v>10917300</c:v>
                </c:pt>
                <c:pt idx="6809">
                  <c:v>10339200</c:v>
                </c:pt>
                <c:pt idx="6810">
                  <c:v>19834900</c:v>
                </c:pt>
                <c:pt idx="6811">
                  <c:v>14865200</c:v>
                </c:pt>
                <c:pt idx="6812">
                  <c:v>13112100</c:v>
                </c:pt>
                <c:pt idx="6813">
                  <c:v>16610000</c:v>
                </c:pt>
                <c:pt idx="6814">
                  <c:v>11819000</c:v>
                </c:pt>
                <c:pt idx="6815">
                  <c:v>13882200</c:v>
                </c:pt>
                <c:pt idx="6816">
                  <c:v>11453900</c:v>
                </c:pt>
                <c:pt idx="6817">
                  <c:v>9834800</c:v>
                </c:pt>
                <c:pt idx="6818">
                  <c:v>10681500</c:v>
                </c:pt>
                <c:pt idx="6819">
                  <c:v>9390100</c:v>
                </c:pt>
                <c:pt idx="6820">
                  <c:v>10624500</c:v>
                </c:pt>
                <c:pt idx="6821">
                  <c:v>18137300</c:v>
                </c:pt>
                <c:pt idx="6822">
                  <c:v>8838900</c:v>
                </c:pt>
                <c:pt idx="6823">
                  <c:v>14380000</c:v>
                </c:pt>
                <c:pt idx="6824">
                  <c:v>10186600</c:v>
                </c:pt>
                <c:pt idx="6825">
                  <c:v>9895200</c:v>
                </c:pt>
                <c:pt idx="6826">
                  <c:v>8045300</c:v>
                </c:pt>
                <c:pt idx="6827">
                  <c:v>16646900</c:v>
                </c:pt>
                <c:pt idx="6828">
                  <c:v>11217700</c:v>
                </c:pt>
                <c:pt idx="6829">
                  <c:v>12761100</c:v>
                </c:pt>
                <c:pt idx="6830">
                  <c:v>12483700</c:v>
                </c:pt>
                <c:pt idx="6831">
                  <c:v>9672900</c:v>
                </c:pt>
                <c:pt idx="6832">
                  <c:v>9699700</c:v>
                </c:pt>
                <c:pt idx="6833">
                  <c:v>15307900</c:v>
                </c:pt>
                <c:pt idx="6834">
                  <c:v>9027600</c:v>
                </c:pt>
                <c:pt idx="6835">
                  <c:v>7944900</c:v>
                </c:pt>
                <c:pt idx="6836">
                  <c:v>19477000</c:v>
                </c:pt>
                <c:pt idx="6837">
                  <c:v>15139300</c:v>
                </c:pt>
                <c:pt idx="6838">
                  <c:v>11169400</c:v>
                </c:pt>
                <c:pt idx="6839">
                  <c:v>14721100</c:v>
                </c:pt>
                <c:pt idx="6840">
                  <c:v>10553400</c:v>
                </c:pt>
                <c:pt idx="6841">
                  <c:v>16170100</c:v>
                </c:pt>
                <c:pt idx="6842">
                  <c:v>17847000</c:v>
                </c:pt>
                <c:pt idx="6843">
                  <c:v>7634500</c:v>
                </c:pt>
                <c:pt idx="6844">
                  <c:v>8044900</c:v>
                </c:pt>
                <c:pt idx="6845">
                  <c:v>10664400</c:v>
                </c:pt>
                <c:pt idx="6846">
                  <c:v>11235200</c:v>
                </c:pt>
                <c:pt idx="6847">
                  <c:v>6427900</c:v>
                </c:pt>
                <c:pt idx="6848">
                  <c:v>10951400</c:v>
                </c:pt>
                <c:pt idx="6849">
                  <c:v>10261900</c:v>
                </c:pt>
                <c:pt idx="6850">
                  <c:v>24339900</c:v>
                </c:pt>
                <c:pt idx="6851">
                  <c:v>17010000</c:v>
                </c:pt>
                <c:pt idx="6852">
                  <c:v>13262700</c:v>
                </c:pt>
                <c:pt idx="6853">
                  <c:v>17265200</c:v>
                </c:pt>
                <c:pt idx="6854">
                  <c:v>16612400</c:v>
                </c:pt>
                <c:pt idx="6855">
                  <c:v>14182900</c:v>
                </c:pt>
                <c:pt idx="6856">
                  <c:v>18286500</c:v>
                </c:pt>
                <c:pt idx="6857">
                  <c:v>38539600</c:v>
                </c:pt>
                <c:pt idx="6858">
                  <c:v>21606100</c:v>
                </c:pt>
                <c:pt idx="6859">
                  <c:v>19061300</c:v>
                </c:pt>
                <c:pt idx="6860">
                  <c:v>17294500</c:v>
                </c:pt>
                <c:pt idx="6861">
                  <c:v>8986800</c:v>
                </c:pt>
                <c:pt idx="6862">
                  <c:v>13183800</c:v>
                </c:pt>
                <c:pt idx="6863">
                  <c:v>68667500</c:v>
                </c:pt>
                <c:pt idx="6864">
                  <c:v>31738800</c:v>
                </c:pt>
                <c:pt idx="6865">
                  <c:v>15199500</c:v>
                </c:pt>
                <c:pt idx="6866">
                  <c:v>13539000</c:v>
                </c:pt>
                <c:pt idx="6867">
                  <c:v>15746900</c:v>
                </c:pt>
                <c:pt idx="6868">
                  <c:v>17719800</c:v>
                </c:pt>
                <c:pt idx="6869">
                  <c:v>12692900</c:v>
                </c:pt>
                <c:pt idx="6870">
                  <c:v>10997800</c:v>
                </c:pt>
                <c:pt idx="6871">
                  <c:v>8491400</c:v>
                </c:pt>
                <c:pt idx="6872">
                  <c:v>11616200</c:v>
                </c:pt>
                <c:pt idx="6873">
                  <c:v>9296500</c:v>
                </c:pt>
                <c:pt idx="6874">
                  <c:v>9224500</c:v>
                </c:pt>
                <c:pt idx="6875">
                  <c:v>7373700</c:v>
                </c:pt>
                <c:pt idx="6876">
                  <c:v>15580900</c:v>
                </c:pt>
                <c:pt idx="6877">
                  <c:v>23220300</c:v>
                </c:pt>
                <c:pt idx="6878">
                  <c:v>14988100</c:v>
                </c:pt>
                <c:pt idx="6879">
                  <c:v>13163100</c:v>
                </c:pt>
                <c:pt idx="6880">
                  <c:v>10639300</c:v>
                </c:pt>
                <c:pt idx="6881">
                  <c:v>13757300</c:v>
                </c:pt>
                <c:pt idx="6882">
                  <c:v>15114300</c:v>
                </c:pt>
                <c:pt idx="6883">
                  <c:v>20581000</c:v>
                </c:pt>
                <c:pt idx="6884">
                  <c:v>14112300</c:v>
                </c:pt>
                <c:pt idx="6885">
                  <c:v>24219200</c:v>
                </c:pt>
                <c:pt idx="6886">
                  <c:v>27929400</c:v>
                </c:pt>
                <c:pt idx="6887">
                  <c:v>37403000</c:v>
                </c:pt>
                <c:pt idx="6888">
                  <c:v>29395200</c:v>
                </c:pt>
                <c:pt idx="6889">
                  <c:v>17334000</c:v>
                </c:pt>
                <c:pt idx="6890">
                  <c:v>17864300</c:v>
                </c:pt>
                <c:pt idx="6891">
                  <c:v>21012700</c:v>
                </c:pt>
                <c:pt idx="6892">
                  <c:v>18265100</c:v>
                </c:pt>
                <c:pt idx="6893">
                  <c:v>16561100</c:v>
                </c:pt>
                <c:pt idx="6894">
                  <c:v>14737600</c:v>
                </c:pt>
                <c:pt idx="6895">
                  <c:v>14381600</c:v>
                </c:pt>
                <c:pt idx="6896">
                  <c:v>11449400</c:v>
                </c:pt>
                <c:pt idx="6897">
                  <c:v>9678100</c:v>
                </c:pt>
                <c:pt idx="6898">
                  <c:v>9986000</c:v>
                </c:pt>
                <c:pt idx="6899">
                  <c:v>10678500</c:v>
                </c:pt>
                <c:pt idx="6900">
                  <c:v>12209700</c:v>
                </c:pt>
                <c:pt idx="6901">
                  <c:v>9993200</c:v>
                </c:pt>
                <c:pt idx="6902">
                  <c:v>11440000</c:v>
                </c:pt>
                <c:pt idx="6903">
                  <c:v>8718800</c:v>
                </c:pt>
                <c:pt idx="6904">
                  <c:v>14612400</c:v>
                </c:pt>
                <c:pt idx="6905">
                  <c:v>17559100</c:v>
                </c:pt>
                <c:pt idx="6906">
                  <c:v>16332000</c:v>
                </c:pt>
                <c:pt idx="6907">
                  <c:v>19408300</c:v>
                </c:pt>
                <c:pt idx="6908">
                  <c:v>9180000</c:v>
                </c:pt>
                <c:pt idx="6909">
                  <c:v>10072700</c:v>
                </c:pt>
                <c:pt idx="6910">
                  <c:v>28370500</c:v>
                </c:pt>
                <c:pt idx="6911">
                  <c:v>36085100</c:v>
                </c:pt>
                <c:pt idx="6912">
                  <c:v>46388300</c:v>
                </c:pt>
                <c:pt idx="6913">
                  <c:v>30479700</c:v>
                </c:pt>
                <c:pt idx="6914">
                  <c:v>45612500</c:v>
                </c:pt>
                <c:pt idx="6915">
                  <c:v>24503500</c:v>
                </c:pt>
                <c:pt idx="6916">
                  <c:v>19632200</c:v>
                </c:pt>
                <c:pt idx="6917">
                  <c:v>17509400</c:v>
                </c:pt>
                <c:pt idx="6918">
                  <c:v>14306600</c:v>
                </c:pt>
                <c:pt idx="6919">
                  <c:v>23806100</c:v>
                </c:pt>
                <c:pt idx="6920">
                  <c:v>27239900</c:v>
                </c:pt>
                <c:pt idx="6921">
                  <c:v>15170500</c:v>
                </c:pt>
                <c:pt idx="6922">
                  <c:v>12668600</c:v>
                </c:pt>
                <c:pt idx="6923">
                  <c:v>17667900</c:v>
                </c:pt>
                <c:pt idx="6924">
                  <c:v>18761100</c:v>
                </c:pt>
                <c:pt idx="6925">
                  <c:v>14654800</c:v>
                </c:pt>
                <c:pt idx="6926">
                  <c:v>11415600</c:v>
                </c:pt>
                <c:pt idx="6927">
                  <c:v>9830100</c:v>
                </c:pt>
                <c:pt idx="6928">
                  <c:v>10073000</c:v>
                </c:pt>
                <c:pt idx="6929">
                  <c:v>22670600</c:v>
                </c:pt>
                <c:pt idx="6930">
                  <c:v>21691200</c:v>
                </c:pt>
                <c:pt idx="6931">
                  <c:v>14618900</c:v>
                </c:pt>
                <c:pt idx="6932">
                  <c:v>14565600</c:v>
                </c:pt>
                <c:pt idx="6933">
                  <c:v>9682500</c:v>
                </c:pt>
                <c:pt idx="6934">
                  <c:v>10343000</c:v>
                </c:pt>
                <c:pt idx="6935">
                  <c:v>11582800</c:v>
                </c:pt>
                <c:pt idx="6936">
                  <c:v>22064900</c:v>
                </c:pt>
                <c:pt idx="6937">
                  <c:v>19996000</c:v>
                </c:pt>
                <c:pt idx="6938">
                  <c:v>12359000</c:v>
                </c:pt>
                <c:pt idx="6939">
                  <c:v>10241800</c:v>
                </c:pt>
                <c:pt idx="6940">
                  <c:v>9146700</c:v>
                </c:pt>
                <c:pt idx="6941">
                  <c:v>10144400</c:v>
                </c:pt>
                <c:pt idx="6942">
                  <c:v>7054100</c:v>
                </c:pt>
                <c:pt idx="6943">
                  <c:v>7375700</c:v>
                </c:pt>
                <c:pt idx="6944">
                  <c:v>11825000</c:v>
                </c:pt>
                <c:pt idx="6945">
                  <c:v>9403100</c:v>
                </c:pt>
                <c:pt idx="6946">
                  <c:v>12228200</c:v>
                </c:pt>
                <c:pt idx="6947">
                  <c:v>17787600</c:v>
                </c:pt>
                <c:pt idx="6948">
                  <c:v>14609900</c:v>
                </c:pt>
                <c:pt idx="6949">
                  <c:v>11998300</c:v>
                </c:pt>
                <c:pt idx="6950">
                  <c:v>7447400</c:v>
                </c:pt>
                <c:pt idx="6951">
                  <c:v>9548300</c:v>
                </c:pt>
                <c:pt idx="6952">
                  <c:v>13531100</c:v>
                </c:pt>
                <c:pt idx="6953">
                  <c:v>12214300</c:v>
                </c:pt>
                <c:pt idx="6954">
                  <c:v>8532000</c:v>
                </c:pt>
                <c:pt idx="6955">
                  <c:v>11472300</c:v>
                </c:pt>
                <c:pt idx="6956">
                  <c:v>14514000</c:v>
                </c:pt>
                <c:pt idx="6957">
                  <c:v>13326400</c:v>
                </c:pt>
                <c:pt idx="6958">
                  <c:v>9796100</c:v>
                </c:pt>
                <c:pt idx="6959">
                  <c:v>10152500</c:v>
                </c:pt>
                <c:pt idx="6960">
                  <c:v>10932900</c:v>
                </c:pt>
                <c:pt idx="6961">
                  <c:v>8389700</c:v>
                </c:pt>
                <c:pt idx="6962">
                  <c:v>6932000</c:v>
                </c:pt>
                <c:pt idx="6963">
                  <c:v>16992000</c:v>
                </c:pt>
                <c:pt idx="6964">
                  <c:v>7535500</c:v>
                </c:pt>
                <c:pt idx="6965">
                  <c:v>14814700</c:v>
                </c:pt>
                <c:pt idx="6966">
                  <c:v>9168400</c:v>
                </c:pt>
                <c:pt idx="6967">
                  <c:v>7982200</c:v>
                </c:pt>
                <c:pt idx="6968">
                  <c:v>13133000</c:v>
                </c:pt>
                <c:pt idx="6969">
                  <c:v>9279800</c:v>
                </c:pt>
                <c:pt idx="6970">
                  <c:v>9990200</c:v>
                </c:pt>
                <c:pt idx="6971">
                  <c:v>12012500</c:v>
                </c:pt>
                <c:pt idx="6972">
                  <c:v>7779600</c:v>
                </c:pt>
                <c:pt idx="6973">
                  <c:v>13817500</c:v>
                </c:pt>
                <c:pt idx="6974">
                  <c:v>8854400</c:v>
                </c:pt>
                <c:pt idx="6975">
                  <c:v>9475300</c:v>
                </c:pt>
                <c:pt idx="6976">
                  <c:v>13124700</c:v>
                </c:pt>
                <c:pt idx="6977">
                  <c:v>8817800</c:v>
                </c:pt>
                <c:pt idx="6978">
                  <c:v>10673500</c:v>
                </c:pt>
                <c:pt idx="6979">
                  <c:v>14270100</c:v>
                </c:pt>
                <c:pt idx="6980">
                  <c:v>15092800</c:v>
                </c:pt>
                <c:pt idx="6981">
                  <c:v>27395700</c:v>
                </c:pt>
                <c:pt idx="6982">
                  <c:v>16252000</c:v>
                </c:pt>
                <c:pt idx="6983">
                  <c:v>11971800</c:v>
                </c:pt>
                <c:pt idx="6984">
                  <c:v>11919500</c:v>
                </c:pt>
                <c:pt idx="6985">
                  <c:v>9885400</c:v>
                </c:pt>
                <c:pt idx="6986">
                  <c:v>9081900</c:v>
                </c:pt>
                <c:pt idx="6987">
                  <c:v>11593400</c:v>
                </c:pt>
                <c:pt idx="6988">
                  <c:v>11892200</c:v>
                </c:pt>
                <c:pt idx="6989">
                  <c:v>9411500</c:v>
                </c:pt>
                <c:pt idx="6990">
                  <c:v>6823800</c:v>
                </c:pt>
                <c:pt idx="6991">
                  <c:v>13490700</c:v>
                </c:pt>
                <c:pt idx="6992">
                  <c:v>13549800</c:v>
                </c:pt>
                <c:pt idx="6993">
                  <c:v>6450700</c:v>
                </c:pt>
                <c:pt idx="6994">
                  <c:v>11868900</c:v>
                </c:pt>
                <c:pt idx="6995">
                  <c:v>9457200</c:v>
                </c:pt>
                <c:pt idx="6996">
                  <c:v>17691000</c:v>
                </c:pt>
                <c:pt idx="6997">
                  <c:v>10552500</c:v>
                </c:pt>
                <c:pt idx="6998">
                  <c:v>8272900</c:v>
                </c:pt>
                <c:pt idx="6999">
                  <c:v>7295800</c:v>
                </c:pt>
                <c:pt idx="7000">
                  <c:v>7971900</c:v>
                </c:pt>
                <c:pt idx="7001">
                  <c:v>11040500</c:v>
                </c:pt>
                <c:pt idx="7002">
                  <c:v>8155500</c:v>
                </c:pt>
                <c:pt idx="7003">
                  <c:v>6919800</c:v>
                </c:pt>
                <c:pt idx="7004">
                  <c:v>14594700</c:v>
                </c:pt>
                <c:pt idx="7005">
                  <c:v>17165200</c:v>
                </c:pt>
                <c:pt idx="7006">
                  <c:v>7449100</c:v>
                </c:pt>
                <c:pt idx="7007">
                  <c:v>10299500</c:v>
                </c:pt>
                <c:pt idx="7008">
                  <c:v>7655000</c:v>
                </c:pt>
                <c:pt idx="7009">
                  <c:v>9793100</c:v>
                </c:pt>
                <c:pt idx="7010">
                  <c:v>9516400</c:v>
                </c:pt>
                <c:pt idx="7011">
                  <c:v>8466200</c:v>
                </c:pt>
                <c:pt idx="7012">
                  <c:v>15526000</c:v>
                </c:pt>
                <c:pt idx="7013">
                  <c:v>13974900</c:v>
                </c:pt>
                <c:pt idx="7014">
                  <c:v>7198500</c:v>
                </c:pt>
                <c:pt idx="7015">
                  <c:v>6241900</c:v>
                </c:pt>
                <c:pt idx="7016">
                  <c:v>14056600</c:v>
                </c:pt>
                <c:pt idx="7017">
                  <c:v>12986600</c:v>
                </c:pt>
                <c:pt idx="7018">
                  <c:v>13443400</c:v>
                </c:pt>
                <c:pt idx="7019">
                  <c:v>18822400</c:v>
                </c:pt>
                <c:pt idx="7020">
                  <c:v>10005000</c:v>
                </c:pt>
                <c:pt idx="7021">
                  <c:v>8496600</c:v>
                </c:pt>
                <c:pt idx="7022">
                  <c:v>8147700</c:v>
                </c:pt>
                <c:pt idx="7023">
                  <c:v>10381900</c:v>
                </c:pt>
                <c:pt idx="7024">
                  <c:v>10422000</c:v>
                </c:pt>
                <c:pt idx="7025">
                  <c:v>16917300</c:v>
                </c:pt>
                <c:pt idx="7026">
                  <c:v>17640200</c:v>
                </c:pt>
                <c:pt idx="7027">
                  <c:v>15630300</c:v>
                </c:pt>
                <c:pt idx="7028">
                  <c:v>17830300</c:v>
                </c:pt>
                <c:pt idx="7029">
                  <c:v>10231000</c:v>
                </c:pt>
                <c:pt idx="7030">
                  <c:v>11863400</c:v>
                </c:pt>
                <c:pt idx="7031">
                  <c:v>10451900</c:v>
                </c:pt>
                <c:pt idx="7032">
                  <c:v>8046200</c:v>
                </c:pt>
                <c:pt idx="7033">
                  <c:v>8348800</c:v>
                </c:pt>
                <c:pt idx="7034">
                  <c:v>14620100</c:v>
                </c:pt>
                <c:pt idx="7035">
                  <c:v>10198000</c:v>
                </c:pt>
                <c:pt idx="7036">
                  <c:v>10572500</c:v>
                </c:pt>
                <c:pt idx="7037">
                  <c:v>15785000</c:v>
                </c:pt>
                <c:pt idx="7038">
                  <c:v>13081000</c:v>
                </c:pt>
                <c:pt idx="7039">
                  <c:v>12821200</c:v>
                </c:pt>
                <c:pt idx="7040">
                  <c:v>10259900</c:v>
                </c:pt>
                <c:pt idx="7041">
                  <c:v>23398000</c:v>
                </c:pt>
                <c:pt idx="7042">
                  <c:v>20318300</c:v>
                </c:pt>
                <c:pt idx="7043">
                  <c:v>16567900</c:v>
                </c:pt>
                <c:pt idx="7044">
                  <c:v>20788000</c:v>
                </c:pt>
                <c:pt idx="7045">
                  <c:v>26341500</c:v>
                </c:pt>
                <c:pt idx="7046">
                  <c:v>17633300</c:v>
                </c:pt>
                <c:pt idx="7047">
                  <c:v>13391600</c:v>
                </c:pt>
                <c:pt idx="7048">
                  <c:v>11190500</c:v>
                </c:pt>
                <c:pt idx="7049">
                  <c:v>15409100</c:v>
                </c:pt>
                <c:pt idx="7050">
                  <c:v>10379900</c:v>
                </c:pt>
                <c:pt idx="7051">
                  <c:v>8747000</c:v>
                </c:pt>
                <c:pt idx="7052">
                  <c:v>13615000</c:v>
                </c:pt>
                <c:pt idx="7053">
                  <c:v>11804200</c:v>
                </c:pt>
                <c:pt idx="7054">
                  <c:v>16177300</c:v>
                </c:pt>
                <c:pt idx="7055">
                  <c:v>14507100</c:v>
                </c:pt>
                <c:pt idx="7056">
                  <c:v>12667900</c:v>
                </c:pt>
                <c:pt idx="7057">
                  <c:v>12466600</c:v>
                </c:pt>
                <c:pt idx="7058">
                  <c:v>16224300</c:v>
                </c:pt>
                <c:pt idx="7059">
                  <c:v>10502500</c:v>
                </c:pt>
                <c:pt idx="7060">
                  <c:v>11516900</c:v>
                </c:pt>
                <c:pt idx="7061">
                  <c:v>15715700</c:v>
                </c:pt>
                <c:pt idx="7062">
                  <c:v>10869200</c:v>
                </c:pt>
                <c:pt idx="7063">
                  <c:v>9666300</c:v>
                </c:pt>
                <c:pt idx="7064">
                  <c:v>9715900</c:v>
                </c:pt>
                <c:pt idx="7065">
                  <c:v>13827600</c:v>
                </c:pt>
                <c:pt idx="7066">
                  <c:v>11486800</c:v>
                </c:pt>
                <c:pt idx="7067">
                  <c:v>10227100</c:v>
                </c:pt>
                <c:pt idx="7068">
                  <c:v>11850400</c:v>
                </c:pt>
                <c:pt idx="7069">
                  <c:v>11179200</c:v>
                </c:pt>
                <c:pt idx="7070">
                  <c:v>15747300</c:v>
                </c:pt>
                <c:pt idx="7071">
                  <c:v>20872800</c:v>
                </c:pt>
                <c:pt idx="7072">
                  <c:v>13570300</c:v>
                </c:pt>
                <c:pt idx="7073">
                  <c:v>13726800</c:v>
                </c:pt>
                <c:pt idx="7074">
                  <c:v>12220300</c:v>
                </c:pt>
                <c:pt idx="7075">
                  <c:v>5515400</c:v>
                </c:pt>
                <c:pt idx="7076">
                  <c:v>7713000</c:v>
                </c:pt>
                <c:pt idx="7077">
                  <c:v>10746400</c:v>
                </c:pt>
                <c:pt idx="7078">
                  <c:v>9599200</c:v>
                </c:pt>
                <c:pt idx="7079">
                  <c:v>6753000</c:v>
                </c:pt>
                <c:pt idx="7080">
                  <c:v>10275300</c:v>
                </c:pt>
                <c:pt idx="7081">
                  <c:v>16643100</c:v>
                </c:pt>
                <c:pt idx="7082">
                  <c:v>11349100</c:v>
                </c:pt>
                <c:pt idx="7083">
                  <c:v>12429200</c:v>
                </c:pt>
                <c:pt idx="7084">
                  <c:v>15028400</c:v>
                </c:pt>
                <c:pt idx="7085">
                  <c:v>19306100</c:v>
                </c:pt>
                <c:pt idx="7086">
                  <c:v>12082400</c:v>
                </c:pt>
                <c:pt idx="7087">
                  <c:v>11418400</c:v>
                </c:pt>
                <c:pt idx="7088">
                  <c:v>16823000</c:v>
                </c:pt>
                <c:pt idx="7089">
                  <c:v>11260300</c:v>
                </c:pt>
                <c:pt idx="7090">
                  <c:v>12735800</c:v>
                </c:pt>
                <c:pt idx="7091">
                  <c:v>6091100</c:v>
                </c:pt>
                <c:pt idx="7092">
                  <c:v>6802300</c:v>
                </c:pt>
                <c:pt idx="7093">
                  <c:v>2753900</c:v>
                </c:pt>
                <c:pt idx="7094">
                  <c:v>5125900</c:v>
                </c:pt>
                <c:pt idx="7095">
                  <c:v>6205100</c:v>
                </c:pt>
                <c:pt idx="7096">
                  <c:v>6190600</c:v>
                </c:pt>
                <c:pt idx="7097">
                  <c:v>8175100</c:v>
                </c:pt>
                <c:pt idx="7098">
                  <c:v>18526900</c:v>
                </c:pt>
                <c:pt idx="7099">
                  <c:v>17446300</c:v>
                </c:pt>
                <c:pt idx="7100">
                  <c:v>15599600</c:v>
                </c:pt>
                <c:pt idx="7101">
                  <c:v>11744800</c:v>
                </c:pt>
                <c:pt idx="7102">
                  <c:v>10850800</c:v>
                </c:pt>
                <c:pt idx="7103">
                  <c:v>12325100</c:v>
                </c:pt>
                <c:pt idx="7104">
                  <c:v>12714800</c:v>
                </c:pt>
                <c:pt idx="7105">
                  <c:v>11473600</c:v>
                </c:pt>
                <c:pt idx="7106">
                  <c:v>11210800</c:v>
                </c:pt>
                <c:pt idx="7107">
                  <c:v>42188500</c:v>
                </c:pt>
                <c:pt idx="7108">
                  <c:v>18246100</c:v>
                </c:pt>
                <c:pt idx="7109">
                  <c:v>22809900</c:v>
                </c:pt>
                <c:pt idx="7110">
                  <c:v>16789800</c:v>
                </c:pt>
                <c:pt idx="7111">
                  <c:v>12801000</c:v>
                </c:pt>
                <c:pt idx="7112">
                  <c:v>12904400</c:v>
                </c:pt>
                <c:pt idx="7113">
                  <c:v>8646400</c:v>
                </c:pt>
                <c:pt idx="7114">
                  <c:v>11298100</c:v>
                </c:pt>
                <c:pt idx="7115">
                  <c:v>12140100</c:v>
                </c:pt>
                <c:pt idx="7116">
                  <c:v>13844800</c:v>
                </c:pt>
                <c:pt idx="7117">
                  <c:v>12028100</c:v>
                </c:pt>
                <c:pt idx="7118">
                  <c:v>12459100</c:v>
                </c:pt>
                <c:pt idx="7119">
                  <c:v>12540000</c:v>
                </c:pt>
                <c:pt idx="7120">
                  <c:v>18176000</c:v>
                </c:pt>
                <c:pt idx="7121">
                  <c:v>14812000</c:v>
                </c:pt>
                <c:pt idx="7122">
                  <c:v>17025500</c:v>
                </c:pt>
                <c:pt idx="7123">
                  <c:v>14594900</c:v>
                </c:pt>
                <c:pt idx="7124">
                  <c:v>14622100</c:v>
                </c:pt>
                <c:pt idx="7125">
                  <c:v>18651300</c:v>
                </c:pt>
                <c:pt idx="7126">
                  <c:v>16835400</c:v>
                </c:pt>
                <c:pt idx="7127">
                  <c:v>10468200</c:v>
                </c:pt>
                <c:pt idx="7128">
                  <c:v>10063800</c:v>
                </c:pt>
                <c:pt idx="7129">
                  <c:v>7310500</c:v>
                </c:pt>
                <c:pt idx="7130">
                  <c:v>6346500</c:v>
                </c:pt>
                <c:pt idx="7131">
                  <c:v>9009200</c:v>
                </c:pt>
                <c:pt idx="7132">
                  <c:v>9550200</c:v>
                </c:pt>
                <c:pt idx="7133">
                  <c:v>13269500</c:v>
                </c:pt>
                <c:pt idx="7134">
                  <c:v>10948400</c:v>
                </c:pt>
                <c:pt idx="7135">
                  <c:v>14535700</c:v>
                </c:pt>
                <c:pt idx="7136">
                  <c:v>9186600</c:v>
                </c:pt>
                <c:pt idx="7137">
                  <c:v>12571600</c:v>
                </c:pt>
                <c:pt idx="7138">
                  <c:v>18580200</c:v>
                </c:pt>
                <c:pt idx="7139">
                  <c:v>12131100</c:v>
                </c:pt>
                <c:pt idx="7140">
                  <c:v>16249800</c:v>
                </c:pt>
                <c:pt idx="7141">
                  <c:v>13803000</c:v>
                </c:pt>
                <c:pt idx="7142">
                  <c:v>19182800</c:v>
                </c:pt>
                <c:pt idx="7143">
                  <c:v>12985600</c:v>
                </c:pt>
                <c:pt idx="7144">
                  <c:v>10683300</c:v>
                </c:pt>
                <c:pt idx="7145">
                  <c:v>17549400</c:v>
                </c:pt>
                <c:pt idx="7146">
                  <c:v>17299900</c:v>
                </c:pt>
                <c:pt idx="7147">
                  <c:v>11123500</c:v>
                </c:pt>
                <c:pt idx="7148">
                  <c:v>11434600</c:v>
                </c:pt>
                <c:pt idx="7149">
                  <c:v>12632600</c:v>
                </c:pt>
                <c:pt idx="7150">
                  <c:v>15411600</c:v>
                </c:pt>
                <c:pt idx="7151">
                  <c:v>17424200</c:v>
                </c:pt>
                <c:pt idx="7152">
                  <c:v>15857200</c:v>
                </c:pt>
                <c:pt idx="7153">
                  <c:v>9725000</c:v>
                </c:pt>
                <c:pt idx="7154">
                  <c:v>12166900</c:v>
                </c:pt>
                <c:pt idx="7155">
                  <c:v>14560200</c:v>
                </c:pt>
                <c:pt idx="7156">
                  <c:v>14484500</c:v>
                </c:pt>
                <c:pt idx="7157">
                  <c:v>15740000</c:v>
                </c:pt>
                <c:pt idx="7158">
                  <c:v>18488000</c:v>
                </c:pt>
                <c:pt idx="7159">
                  <c:v>15011600</c:v>
                </c:pt>
                <c:pt idx="7160">
                  <c:v>8994600</c:v>
                </c:pt>
                <c:pt idx="7161">
                  <c:v>5884800</c:v>
                </c:pt>
                <c:pt idx="7162">
                  <c:v>6823500</c:v>
                </c:pt>
                <c:pt idx="7163">
                  <c:v>16356900</c:v>
                </c:pt>
                <c:pt idx="7164">
                  <c:v>9246000</c:v>
                </c:pt>
                <c:pt idx="7165">
                  <c:v>13168200</c:v>
                </c:pt>
                <c:pt idx="7166">
                  <c:v>9596300</c:v>
                </c:pt>
                <c:pt idx="7167">
                  <c:v>12859500</c:v>
                </c:pt>
                <c:pt idx="7168">
                  <c:v>14955500</c:v>
                </c:pt>
                <c:pt idx="7169">
                  <c:v>26405800</c:v>
                </c:pt>
                <c:pt idx="7170">
                  <c:v>18419400</c:v>
                </c:pt>
                <c:pt idx="7171">
                  <c:v>11638300</c:v>
                </c:pt>
                <c:pt idx="7172">
                  <c:v>9808200</c:v>
                </c:pt>
                <c:pt idx="7173">
                  <c:v>16317200</c:v>
                </c:pt>
                <c:pt idx="7174">
                  <c:v>12224900</c:v>
                </c:pt>
                <c:pt idx="7175">
                  <c:v>21603600</c:v>
                </c:pt>
                <c:pt idx="7176">
                  <c:v>16561200</c:v>
                </c:pt>
                <c:pt idx="7177">
                  <c:v>14715800</c:v>
                </c:pt>
                <c:pt idx="7178">
                  <c:v>10313000</c:v>
                </c:pt>
                <c:pt idx="7179">
                  <c:v>12788100</c:v>
                </c:pt>
                <c:pt idx="7180">
                  <c:v>9926400</c:v>
                </c:pt>
                <c:pt idx="7181">
                  <c:v>9978500</c:v>
                </c:pt>
                <c:pt idx="7182">
                  <c:v>14579000</c:v>
                </c:pt>
                <c:pt idx="7183">
                  <c:v>17736400</c:v>
                </c:pt>
                <c:pt idx="7184">
                  <c:v>13403200</c:v>
                </c:pt>
                <c:pt idx="7185">
                  <c:v>18531200</c:v>
                </c:pt>
                <c:pt idx="7186">
                  <c:v>14680000</c:v>
                </c:pt>
                <c:pt idx="7187">
                  <c:v>18121800</c:v>
                </c:pt>
                <c:pt idx="7188">
                  <c:v>13127800</c:v>
                </c:pt>
                <c:pt idx="7189">
                  <c:v>18577100</c:v>
                </c:pt>
                <c:pt idx="7190">
                  <c:v>11868600</c:v>
                </c:pt>
                <c:pt idx="7191">
                  <c:v>12117200</c:v>
                </c:pt>
                <c:pt idx="7192">
                  <c:v>14083000</c:v>
                </c:pt>
                <c:pt idx="7193">
                  <c:v>10254300</c:v>
                </c:pt>
                <c:pt idx="7194">
                  <c:v>8937900</c:v>
                </c:pt>
                <c:pt idx="7195">
                  <c:v>7111900</c:v>
                </c:pt>
                <c:pt idx="7196">
                  <c:v>10132000</c:v>
                </c:pt>
                <c:pt idx="7197">
                  <c:v>14695600</c:v>
                </c:pt>
                <c:pt idx="7198">
                  <c:v>8905800</c:v>
                </c:pt>
                <c:pt idx="7199">
                  <c:v>11232300</c:v>
                </c:pt>
                <c:pt idx="7200">
                  <c:v>18040400</c:v>
                </c:pt>
                <c:pt idx="7201">
                  <c:v>10147900</c:v>
                </c:pt>
                <c:pt idx="7202">
                  <c:v>10245200</c:v>
                </c:pt>
                <c:pt idx="7203">
                  <c:v>10974100</c:v>
                </c:pt>
                <c:pt idx="7204">
                  <c:v>19644200</c:v>
                </c:pt>
                <c:pt idx="7205">
                  <c:v>11245400</c:v>
                </c:pt>
                <c:pt idx="7206">
                  <c:v>21199500</c:v>
                </c:pt>
                <c:pt idx="7207">
                  <c:v>13139700</c:v>
                </c:pt>
                <c:pt idx="7208">
                  <c:v>13826500</c:v>
                </c:pt>
                <c:pt idx="7209">
                  <c:v>10362500</c:v>
                </c:pt>
                <c:pt idx="7210">
                  <c:v>11184900</c:v>
                </c:pt>
                <c:pt idx="7211">
                  <c:v>10943500</c:v>
                </c:pt>
                <c:pt idx="7212">
                  <c:v>10934100</c:v>
                </c:pt>
                <c:pt idx="7213">
                  <c:v>25817100</c:v>
                </c:pt>
                <c:pt idx="7214">
                  <c:v>13686200</c:v>
                </c:pt>
                <c:pt idx="7215">
                  <c:v>20364500</c:v>
                </c:pt>
                <c:pt idx="7216">
                  <c:v>9991200</c:v>
                </c:pt>
                <c:pt idx="7217">
                  <c:v>14769500</c:v>
                </c:pt>
                <c:pt idx="7218">
                  <c:v>17974100</c:v>
                </c:pt>
                <c:pt idx="7219">
                  <c:v>14881400</c:v>
                </c:pt>
                <c:pt idx="7220">
                  <c:v>15074300</c:v>
                </c:pt>
                <c:pt idx="7221">
                  <c:v>18534800</c:v>
                </c:pt>
                <c:pt idx="7222">
                  <c:v>18375000</c:v>
                </c:pt>
                <c:pt idx="7223">
                  <c:v>12788500</c:v>
                </c:pt>
                <c:pt idx="7224">
                  <c:v>14898400</c:v>
                </c:pt>
                <c:pt idx="7225">
                  <c:v>11411200</c:v>
                </c:pt>
                <c:pt idx="7226">
                  <c:v>11455600</c:v>
                </c:pt>
                <c:pt idx="7227">
                  <c:v>9595100</c:v>
                </c:pt>
                <c:pt idx="7228">
                  <c:v>14329800</c:v>
                </c:pt>
                <c:pt idx="7229">
                  <c:v>14279000</c:v>
                </c:pt>
                <c:pt idx="7230">
                  <c:v>17012300</c:v>
                </c:pt>
                <c:pt idx="7231">
                  <c:v>24891300</c:v>
                </c:pt>
                <c:pt idx="7232">
                  <c:v>20986500</c:v>
                </c:pt>
                <c:pt idx="7233">
                  <c:v>11653600</c:v>
                </c:pt>
                <c:pt idx="7234">
                  <c:v>18210100</c:v>
                </c:pt>
                <c:pt idx="7235">
                  <c:v>10259500</c:v>
                </c:pt>
                <c:pt idx="7236">
                  <c:v>11048800</c:v>
                </c:pt>
                <c:pt idx="7237">
                  <c:v>11525100</c:v>
                </c:pt>
                <c:pt idx="7238">
                  <c:v>17932300</c:v>
                </c:pt>
                <c:pt idx="7239">
                  <c:v>18276300</c:v>
                </c:pt>
                <c:pt idx="7240">
                  <c:v>21700200</c:v>
                </c:pt>
                <c:pt idx="7241">
                  <c:v>17474200</c:v>
                </c:pt>
                <c:pt idx="7242">
                  <c:v>11956100</c:v>
                </c:pt>
                <c:pt idx="7243">
                  <c:v>12676900</c:v>
                </c:pt>
                <c:pt idx="7244">
                  <c:v>13929100</c:v>
                </c:pt>
                <c:pt idx="7245">
                  <c:v>12790400</c:v>
                </c:pt>
                <c:pt idx="7246">
                  <c:v>10628900</c:v>
                </c:pt>
                <c:pt idx="7247">
                  <c:v>9159600</c:v>
                </c:pt>
                <c:pt idx="7248">
                  <c:v>11776100</c:v>
                </c:pt>
                <c:pt idx="7249">
                  <c:v>9703600</c:v>
                </c:pt>
                <c:pt idx="7250">
                  <c:v>9534200</c:v>
                </c:pt>
                <c:pt idx="7251">
                  <c:v>8194000</c:v>
                </c:pt>
                <c:pt idx="7252">
                  <c:v>6324700</c:v>
                </c:pt>
                <c:pt idx="7253">
                  <c:v>9479400</c:v>
                </c:pt>
                <c:pt idx="7254">
                  <c:v>14030100</c:v>
                </c:pt>
                <c:pt idx="7255">
                  <c:v>8424700</c:v>
                </c:pt>
                <c:pt idx="7256">
                  <c:v>10447900</c:v>
                </c:pt>
                <c:pt idx="7257">
                  <c:v>8947200</c:v>
                </c:pt>
                <c:pt idx="7258">
                  <c:v>10645600</c:v>
                </c:pt>
                <c:pt idx="7259">
                  <c:v>7049800</c:v>
                </c:pt>
                <c:pt idx="7260">
                  <c:v>7449300</c:v>
                </c:pt>
                <c:pt idx="7261">
                  <c:v>12749800</c:v>
                </c:pt>
                <c:pt idx="7262">
                  <c:v>8896900</c:v>
                </c:pt>
                <c:pt idx="7263">
                  <c:v>6748000</c:v>
                </c:pt>
                <c:pt idx="7264">
                  <c:v>7920800</c:v>
                </c:pt>
                <c:pt idx="7265">
                  <c:v>6301000</c:v>
                </c:pt>
                <c:pt idx="7266">
                  <c:v>7827800</c:v>
                </c:pt>
                <c:pt idx="7267">
                  <c:v>12276300</c:v>
                </c:pt>
                <c:pt idx="7268">
                  <c:v>13079900</c:v>
                </c:pt>
                <c:pt idx="7269">
                  <c:v>7499300</c:v>
                </c:pt>
                <c:pt idx="7270">
                  <c:v>8341200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70-4408-995E-09AD932FF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47767"/>
        <c:axId val="71722648"/>
      </c:lineChart>
      <c:dateAx>
        <c:axId val="7477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722648"/>
        <c:crosses val="autoZero"/>
        <c:auto val="1"/>
        <c:lblOffset val="100"/>
        <c:baseTimeUnit val="days"/>
      </c:dateAx>
      <c:valAx>
        <c:axId val="71722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Shares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77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5</xdr:col>
      <xdr:colOff>755280</xdr:colOff>
      <xdr:row>37</xdr:row>
      <xdr:rowOff>22320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7276</xdr:row>
      <xdr:rowOff>0</xdr:rowOff>
    </xdr:from>
    <xdr:to>
      <xdr:col>8</xdr:col>
      <xdr:colOff>493920</xdr:colOff>
      <xdr:row>7293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7295</xdr:row>
      <xdr:rowOff>0</xdr:rowOff>
    </xdr:from>
    <xdr:to>
      <xdr:col>8</xdr:col>
      <xdr:colOff>493920</xdr:colOff>
      <xdr:row>7312</xdr:row>
      <xdr:rowOff>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7314</xdr:row>
      <xdr:rowOff>0</xdr:rowOff>
    </xdr:from>
    <xdr:to>
      <xdr:col>8</xdr:col>
      <xdr:colOff>493920</xdr:colOff>
      <xdr:row>7331</xdr:row>
      <xdr:rowOff>1080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arisonData" displayName="ComparisonData" ref="A1:U7272" totalsRowShown="0">
  <autoFilter ref="A1:U7272" xr:uid="{00000000-0009-0000-0100-000001000000}"/>
  <tableColumns count="21">
    <tableColumn id="1" xr3:uid="{00000000-0010-0000-0000-000001000000}" name="Date"/>
    <tableColumn id="2" xr3:uid="{00000000-0010-0000-0000-000002000000}" name="Open_Google"/>
    <tableColumn id="3" xr3:uid="{00000000-0010-0000-0000-000003000000}" name="Open_Yahoo"/>
    <tableColumn id="4" xr3:uid="{00000000-0010-0000-0000-000004000000}" name="Open_Diff"/>
    <tableColumn id="5" xr3:uid="{00000000-0010-0000-0000-000005000000}" name="Open_%_Diff"/>
    <tableColumn id="6" xr3:uid="{00000000-0010-0000-0000-000006000000}" name="High_Google"/>
    <tableColumn id="7" xr3:uid="{00000000-0010-0000-0000-000007000000}" name="High_Yahoo"/>
    <tableColumn id="8" xr3:uid="{00000000-0010-0000-0000-000008000000}" name="High_Diff"/>
    <tableColumn id="9" xr3:uid="{00000000-0010-0000-0000-000009000000}" name="High_%_Diff"/>
    <tableColumn id="10" xr3:uid="{00000000-0010-0000-0000-00000A000000}" name="Low_Google"/>
    <tableColumn id="11" xr3:uid="{00000000-0010-0000-0000-00000B000000}" name="Low_Yahoo"/>
    <tableColumn id="12" xr3:uid="{00000000-0010-0000-0000-00000C000000}" name="Low_Diff"/>
    <tableColumn id="13" xr3:uid="{00000000-0010-0000-0000-00000D000000}" name="Low_%_Diff"/>
    <tableColumn id="14" xr3:uid="{00000000-0010-0000-0000-00000E000000}" name="Close_Google"/>
    <tableColumn id="15" xr3:uid="{00000000-0010-0000-0000-00000F000000}" name="Close_Yahoo"/>
    <tableColumn id="16" xr3:uid="{00000000-0010-0000-0000-000010000000}" name="Close_Diff"/>
    <tableColumn id="17" xr3:uid="{00000000-0010-0000-0000-000011000000}" name="Close_%_Diff"/>
    <tableColumn id="18" xr3:uid="{00000000-0010-0000-0000-000012000000}" name="Volume_Google"/>
    <tableColumn id="19" xr3:uid="{00000000-0010-0000-0000-000013000000}" name="Volume_Yahoo"/>
    <tableColumn id="20" xr3:uid="{00000000-0010-0000-0000-000014000000}" name="Volume_Diff"/>
    <tableColumn id="21" xr3:uid="{00000000-0010-0000-0000-000015000000}" name="Volume_%_Diff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B2:I28"/>
  <sheetViews>
    <sheetView showGridLines="0" topLeftCell="A13" zoomScaleNormal="100" workbookViewId="0">
      <selection activeCell="B16" sqref="B16:I18"/>
    </sheetView>
  </sheetViews>
  <sheetFormatPr defaultColWidth="8.6640625" defaultRowHeight="14.4" x14ac:dyDescent="0.3"/>
  <cols>
    <col min="1" max="1" width="3" customWidth="1"/>
    <col min="2" max="8" width="15" customWidth="1"/>
    <col min="9" max="9" width="3" customWidth="1"/>
  </cols>
  <sheetData>
    <row r="2" spans="2:9" ht="21.75" customHeight="1" x14ac:dyDescent="0.3">
      <c r="B2" s="27" t="s">
        <v>0</v>
      </c>
      <c r="C2" s="27"/>
      <c r="D2" s="27"/>
      <c r="E2" s="27"/>
      <c r="F2" s="27"/>
      <c r="G2" s="27"/>
      <c r="H2" s="27"/>
      <c r="I2" s="27"/>
    </row>
    <row r="3" spans="2:9" ht="21.75" customHeight="1" x14ac:dyDescent="0.3">
      <c r="B3" s="27"/>
      <c r="C3" s="27"/>
      <c r="D3" s="27"/>
      <c r="E3" s="27"/>
      <c r="F3" s="27"/>
      <c r="G3" s="27"/>
      <c r="H3" s="27"/>
      <c r="I3" s="27"/>
    </row>
    <row r="4" spans="2:9" ht="15.75" customHeight="1" x14ac:dyDescent="0.3">
      <c r="B4" s="28" t="s">
        <v>1</v>
      </c>
      <c r="C4" s="28"/>
      <c r="D4" s="28"/>
      <c r="E4" s="28"/>
      <c r="F4" s="28"/>
      <c r="G4" s="28"/>
      <c r="H4" s="28"/>
      <c r="I4" s="28"/>
    </row>
    <row r="6" spans="2:9" ht="15.75" customHeight="1" x14ac:dyDescent="0.3">
      <c r="B6" s="29" t="s">
        <v>2</v>
      </c>
      <c r="C6" s="29"/>
      <c r="D6" s="29" t="s">
        <v>3</v>
      </c>
      <c r="E6" s="29"/>
      <c r="F6" s="29" t="s">
        <v>4</v>
      </c>
      <c r="G6" s="29"/>
      <c r="H6" s="29" t="s">
        <v>5</v>
      </c>
      <c r="I6" s="29"/>
    </row>
    <row r="7" spans="2:9" ht="21.75" customHeight="1" x14ac:dyDescent="0.3">
      <c r="B7" s="30" t="s">
        <v>6</v>
      </c>
      <c r="C7" s="30"/>
      <c r="D7" s="30" t="s">
        <v>7</v>
      </c>
      <c r="E7" s="30"/>
      <c r="F7" s="30" t="s">
        <v>8</v>
      </c>
      <c r="G7" s="30"/>
      <c r="H7" s="30" t="s">
        <v>9</v>
      </c>
      <c r="I7" s="30"/>
    </row>
    <row r="8" spans="2:9" ht="13.5" customHeight="1" x14ac:dyDescent="0.3">
      <c r="B8" s="30"/>
      <c r="C8" s="30"/>
      <c r="D8" s="30"/>
      <c r="E8" s="30"/>
      <c r="F8" s="30"/>
      <c r="G8" s="30"/>
      <c r="H8" s="30"/>
      <c r="I8" s="30"/>
    </row>
    <row r="9" spans="2:9" ht="13.5" customHeight="1" x14ac:dyDescent="0.3">
      <c r="B9" s="31" t="s">
        <v>10</v>
      </c>
      <c r="C9" s="31"/>
      <c r="D9" s="31" t="s">
        <v>11</v>
      </c>
      <c r="E9" s="31"/>
      <c r="F9" s="31" t="s">
        <v>12</v>
      </c>
      <c r="G9" s="31"/>
      <c r="H9" s="31" t="s">
        <v>13</v>
      </c>
      <c r="I9" s="31"/>
    </row>
    <row r="10" spans="2:9" ht="13.5" customHeight="1" x14ac:dyDescent="0.3">
      <c r="B10" s="31"/>
      <c r="C10" s="31"/>
      <c r="D10" s="31"/>
      <c r="E10" s="31"/>
      <c r="F10" s="31"/>
      <c r="G10" s="31"/>
      <c r="H10" s="31"/>
      <c r="I10" s="31"/>
    </row>
    <row r="12" spans="2:9" ht="15" customHeight="1" x14ac:dyDescent="0.3">
      <c r="B12" s="32" t="s">
        <v>14</v>
      </c>
      <c r="C12" s="32"/>
      <c r="D12" s="32"/>
      <c r="E12" s="32"/>
      <c r="F12" s="32"/>
      <c r="G12" s="32"/>
      <c r="H12" s="32"/>
      <c r="I12" s="32"/>
    </row>
    <row r="13" spans="2:9" x14ac:dyDescent="0.3">
      <c r="B13" s="32"/>
      <c r="C13" s="32"/>
      <c r="D13" s="32"/>
      <c r="E13" s="32"/>
      <c r="F13" s="32"/>
      <c r="G13" s="32"/>
      <c r="H13" s="32"/>
      <c r="I13" s="32"/>
    </row>
    <row r="15" spans="2:9" ht="15.6" x14ac:dyDescent="0.3">
      <c r="B15" s="33" t="s">
        <v>15</v>
      </c>
      <c r="C15" s="33"/>
      <c r="D15" s="33"/>
      <c r="E15" s="33"/>
      <c r="F15" s="33"/>
      <c r="G15" s="33"/>
      <c r="H15" s="33"/>
      <c r="I15" s="33"/>
    </row>
    <row r="16" spans="2:9" ht="129.75" customHeight="1" x14ac:dyDescent="0.3">
      <c r="B16" s="34" t="s">
        <v>16</v>
      </c>
      <c r="C16" s="34"/>
      <c r="D16" s="34"/>
      <c r="E16" s="34"/>
      <c r="F16" s="34"/>
      <c r="G16" s="34"/>
      <c r="H16" s="34"/>
      <c r="I16" s="34"/>
    </row>
    <row r="17" spans="2:9" x14ac:dyDescent="0.3">
      <c r="B17" s="34"/>
      <c r="C17" s="34"/>
      <c r="D17" s="34"/>
      <c r="E17" s="34"/>
      <c r="F17" s="34"/>
      <c r="G17" s="34"/>
      <c r="H17" s="34"/>
      <c r="I17" s="34"/>
    </row>
    <row r="18" spans="2:9" x14ac:dyDescent="0.3">
      <c r="B18" s="34"/>
      <c r="C18" s="34"/>
      <c r="D18" s="34"/>
      <c r="E18" s="34"/>
      <c r="F18" s="34"/>
      <c r="G18" s="34"/>
      <c r="H18" s="34"/>
      <c r="I18" s="34"/>
    </row>
    <row r="20" spans="2:9" ht="15.6" x14ac:dyDescent="0.3">
      <c r="B20" s="33" t="s">
        <v>17</v>
      </c>
      <c r="C20" s="33"/>
      <c r="D20" s="33"/>
      <c r="E20" s="33"/>
    </row>
    <row r="21" spans="2:9" ht="15" customHeight="1" x14ac:dyDescent="0.3">
      <c r="B21" s="35" t="s">
        <v>18</v>
      </c>
      <c r="C21" s="35"/>
      <c r="D21" s="35"/>
      <c r="E21" s="36">
        <v>7273</v>
      </c>
      <c r="F21" s="36"/>
      <c r="G21" s="36"/>
      <c r="H21" s="36"/>
    </row>
    <row r="22" spans="2:9" ht="15" customHeight="1" x14ac:dyDescent="0.3">
      <c r="B22" s="37" t="s">
        <v>19</v>
      </c>
      <c r="C22" s="37"/>
      <c r="D22" s="37"/>
      <c r="E22" s="38">
        <v>7274</v>
      </c>
      <c r="F22" s="38"/>
      <c r="G22" s="38"/>
      <c r="H22" s="38"/>
    </row>
    <row r="23" spans="2:9" ht="15" customHeight="1" x14ac:dyDescent="0.3">
      <c r="B23" s="35" t="s">
        <v>20</v>
      </c>
      <c r="C23" s="35"/>
      <c r="D23" s="35"/>
      <c r="E23" s="36">
        <v>7271</v>
      </c>
      <c r="F23" s="36"/>
      <c r="G23" s="36"/>
      <c r="H23" s="36"/>
    </row>
    <row r="24" spans="2:9" ht="15" customHeight="1" x14ac:dyDescent="0.3">
      <c r="B24" s="37" t="s">
        <v>21</v>
      </c>
      <c r="C24" s="37"/>
      <c r="D24" s="37"/>
      <c r="E24" s="38">
        <v>2</v>
      </c>
      <c r="F24" s="38"/>
      <c r="G24" s="38"/>
      <c r="H24" s="38"/>
    </row>
    <row r="25" spans="2:9" ht="15" customHeight="1" x14ac:dyDescent="0.3">
      <c r="B25" s="35" t="s">
        <v>22</v>
      </c>
      <c r="C25" s="35"/>
      <c r="D25" s="35"/>
      <c r="E25" s="36">
        <v>3</v>
      </c>
      <c r="F25" s="36"/>
      <c r="G25" s="36"/>
      <c r="H25" s="36"/>
    </row>
    <row r="26" spans="2:9" ht="15" customHeight="1" x14ac:dyDescent="0.3">
      <c r="B26" s="37" t="s">
        <v>23</v>
      </c>
      <c r="C26" s="37"/>
      <c r="D26" s="37"/>
      <c r="E26" s="38" t="s">
        <v>24</v>
      </c>
      <c r="F26" s="38"/>
      <c r="G26" s="38"/>
      <c r="H26" s="38"/>
    </row>
    <row r="28" spans="2:9" x14ac:dyDescent="0.3">
      <c r="B28" s="39"/>
      <c r="C28" s="39"/>
      <c r="D28" s="39"/>
      <c r="E28" s="39"/>
      <c r="F28" s="39"/>
      <c r="G28" s="39"/>
      <c r="H28" s="39"/>
      <c r="I28" s="39"/>
    </row>
  </sheetData>
  <mergeCells count="31">
    <mergeCell ref="B28:I28"/>
    <mergeCell ref="B25:D25"/>
    <mergeCell ref="E25:H25"/>
    <mergeCell ref="B26:D26"/>
    <mergeCell ref="E26:H26"/>
    <mergeCell ref="B22:D22"/>
    <mergeCell ref="E22:H22"/>
    <mergeCell ref="B23:D23"/>
    <mergeCell ref="E23:H23"/>
    <mergeCell ref="B24:D24"/>
    <mergeCell ref="E24:H24"/>
    <mergeCell ref="B12:I13"/>
    <mergeCell ref="B15:I15"/>
    <mergeCell ref="B16:I18"/>
    <mergeCell ref="B20:E20"/>
    <mergeCell ref="B21:D21"/>
    <mergeCell ref="E21:H21"/>
    <mergeCell ref="B7:C8"/>
    <mergeCell ref="D7:E8"/>
    <mergeCell ref="F7:G8"/>
    <mergeCell ref="H7:I8"/>
    <mergeCell ref="B9:C10"/>
    <mergeCell ref="D9:E10"/>
    <mergeCell ref="F9:G10"/>
    <mergeCell ref="H9:I10"/>
    <mergeCell ref="B2:I3"/>
    <mergeCell ref="B4:I4"/>
    <mergeCell ref="B6:C6"/>
    <mergeCell ref="D6:E6"/>
    <mergeCell ref="F6:G6"/>
    <mergeCell ref="H6:I6"/>
  </mergeCells>
  <pageMargins left="0.3" right="0.3" top="0.4" bottom="0.4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  <pageSetUpPr fitToPage="1"/>
  </sheetPr>
  <dimension ref="A1:J12"/>
  <sheetViews>
    <sheetView showGridLines="0" zoomScaleNormal="100" workbookViewId="0">
      <pane ySplit="5" topLeftCell="A6" activePane="bottomLeft" state="frozen"/>
      <selection pane="bottomLeft" activeCell="B18" sqref="B18"/>
    </sheetView>
  </sheetViews>
  <sheetFormatPr defaultColWidth="8.6640625" defaultRowHeight="14.4" x14ac:dyDescent="0.3"/>
  <cols>
    <col min="1" max="1" width="12" customWidth="1"/>
    <col min="2" max="3" width="14" customWidth="1"/>
    <col min="4" max="5" width="13" customWidth="1"/>
    <col min="6" max="6" width="16" customWidth="1"/>
    <col min="7" max="7" width="13" customWidth="1"/>
    <col min="8" max="9" width="11" customWidth="1"/>
    <col min="10" max="10" width="16" customWidth="1"/>
  </cols>
  <sheetData>
    <row r="1" spans="1:10" ht="21.75" customHeight="1" x14ac:dyDescent="0.3">
      <c r="A1" s="40" t="s">
        <v>25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21.75" customHeight="1" x14ac:dyDescent="0.3">
      <c r="A2" s="40"/>
      <c r="B2" s="40"/>
      <c r="C2" s="40"/>
      <c r="D2" s="40"/>
      <c r="E2" s="40"/>
      <c r="F2" s="40"/>
      <c r="G2" s="40"/>
      <c r="H2" s="40"/>
      <c r="I2" s="40"/>
      <c r="J2" s="40"/>
    </row>
    <row r="3" spans="1:10" ht="15" customHeight="1" x14ac:dyDescent="0.3">
      <c r="A3" s="39"/>
      <c r="B3" s="39"/>
      <c r="C3" s="39"/>
      <c r="D3" s="39"/>
      <c r="E3" s="39"/>
      <c r="F3" s="39"/>
      <c r="G3" s="39"/>
      <c r="H3" s="39"/>
      <c r="I3" s="39"/>
      <c r="J3" s="39"/>
    </row>
    <row r="5" spans="1:10" ht="30" customHeight="1" x14ac:dyDescent="0.3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  <c r="J5" s="1" t="s">
        <v>35</v>
      </c>
    </row>
    <row r="6" spans="1:10" x14ac:dyDescent="0.3">
      <c r="A6" s="2" t="s">
        <v>36</v>
      </c>
      <c r="B6" s="3">
        <f>AVERAGE('Comparison Data'!B2:B7272)</f>
        <v>47.367633062852398</v>
      </c>
      <c r="C6" s="3">
        <f>AVERAGE('Comparison Data'!C2:C7272)</f>
        <v>48.027818691564256</v>
      </c>
      <c r="D6" s="3">
        <f>SUMPRODUCT(ABS('Comparison Data'!D2:D7272))/COUNT('Comparison Data'!D2:D7272)</f>
        <v>0.6618263523636404</v>
      </c>
      <c r="E6" s="3">
        <f>SQRT(SUMPRODUCT(('Comparison Data'!D2:D7272)^2)/COUNT('Comparison Data'!D2:D7272))</f>
        <v>1.9961657237875448</v>
      </c>
      <c r="F6" s="4">
        <f>AVERAGE('Comparison Data'!E2:E7272)</f>
        <v>6.2837469933945673</v>
      </c>
      <c r="G6" s="5">
        <f>CORREL('Comparison Data'!B2:B7272,'Comparison Data'!C2:C7272)</f>
        <v>0.99969974240031634</v>
      </c>
      <c r="H6" s="6">
        <f>COUNTIF('Comparison Data'!E2:E7272,"&lt;=1")/COUNT('Comparison Data'!E2:E7272)*100</f>
        <v>73.442442580112782</v>
      </c>
      <c r="I6" s="6">
        <f>COUNTIF('Comparison Data'!E2:E7272,"&lt;=2")/COUNT('Comparison Data'!E2:E7272)*100</f>
        <v>82.725897400632647</v>
      </c>
      <c r="J6" s="7" t="str">
        <f>IF(AND(G6&gt;=0.999,F6&lt;=1),"Excellent",IF(AND(G6&gt;=0.99,F6&lt;=5),"Good",IF(AND(G6&gt;=0.95,F6&lt;=15),"Fair","Review")))</f>
        <v>Fair</v>
      </c>
    </row>
    <row r="7" spans="1:10" x14ac:dyDescent="0.3">
      <c r="A7" s="8" t="s">
        <v>37</v>
      </c>
      <c r="B7" s="9">
        <f>AVERAGE('Comparison Data'!F2:F7272)</f>
        <v>47.945787374501492</v>
      </c>
      <c r="C7" s="9">
        <f>AVERAGE('Comparison Data'!G2:G7272)</f>
        <v>48.620089700546778</v>
      </c>
      <c r="D7" s="9">
        <f>SUMPRODUCT(ABS('Comparison Data'!H2:H7272))/COUNT('Comparison Data'!H2:H7272)</f>
        <v>0.67477168126998099</v>
      </c>
      <c r="E7" s="9">
        <f>SQRT(SUMPRODUCT(('Comparison Data'!H2:H7272)^2)/COUNT('Comparison Data'!H2:H7272))</f>
        <v>2.0407160610267967</v>
      </c>
      <c r="F7" s="10">
        <f>AVERAGE('Comparison Data'!I2:I7272)</f>
        <v>6.2834285451115255</v>
      </c>
      <c r="G7" s="11">
        <f>CORREL('Comparison Data'!F2:F7272,'Comparison Data'!G2:G7272)</f>
        <v>0.9996944358443518</v>
      </c>
      <c r="H7" s="12">
        <f>COUNTIF('Comparison Data'!I2:I7272,"&lt;=1")/COUNT('Comparison Data'!I2:I7272)*100</f>
        <v>72.906065190482735</v>
      </c>
      <c r="I7" s="12">
        <f>COUNTIF('Comparison Data'!I2:I7272,"&lt;=2")/COUNT('Comparison Data'!I2:I7272)*100</f>
        <v>82.95970292944574</v>
      </c>
      <c r="J7" s="13" t="str">
        <f>IF(AND(G7&gt;=0.999,F7&lt;=1),"Excellent",IF(AND(G7&gt;=0.99,F7&lt;=5),"Good",IF(AND(G7&gt;=0.95,F7&lt;=15),"Fair","Review")))</f>
        <v>Fair</v>
      </c>
    </row>
    <row r="8" spans="1:10" x14ac:dyDescent="0.3">
      <c r="A8" s="2" t="s">
        <v>38</v>
      </c>
      <c r="B8" s="3">
        <f>AVERAGE('Comparison Data'!J2:J7272)</f>
        <v>46.728756704717433</v>
      </c>
      <c r="C8" s="3">
        <f>AVERAGE('Comparison Data'!K2:K7272)</f>
        <v>47.37435141711105</v>
      </c>
      <c r="D8" s="3">
        <f>SUMPRODUCT(ABS('Comparison Data'!L2:L7272))/COUNT('Comparison Data'!L2:L7272)</f>
        <v>0.64603153617577214</v>
      </c>
      <c r="E8" s="3">
        <f>SQRT(SUMPRODUCT(('Comparison Data'!L2:L7272)^2)/COUNT('Comparison Data'!L2:L7272))</f>
        <v>1.9500827530001639</v>
      </c>
      <c r="F8" s="4">
        <f>AVERAGE('Comparison Data'!M2:M7272)</f>
        <v>6.2755685113435344</v>
      </c>
      <c r="G8" s="5">
        <f>CORREL('Comparison Data'!J2:J7272,'Comparison Data'!K2:K7272)</f>
        <v>0.99970446033495364</v>
      </c>
      <c r="H8" s="6">
        <f>COUNTIF('Comparison Data'!M2:M7272,"&lt;=1")/COUNT('Comparison Data'!M2:M7272)*100</f>
        <v>72.919818456883519</v>
      </c>
      <c r="I8" s="6">
        <f>COUNTIF('Comparison Data'!M2:M7272,"&lt;=2")/COUNT('Comparison Data'!M2:M7272)*100</f>
        <v>82.918443130243432</v>
      </c>
      <c r="J8" s="7" t="str">
        <f>IF(AND(G8&gt;=0.999,F8&lt;=1),"Excellent",IF(AND(G8&gt;=0.99,F8&lt;=5),"Good",IF(AND(G8&gt;=0.95,F8&lt;=15),"Fair","Review")))</f>
        <v>Fair</v>
      </c>
    </row>
    <row r="9" spans="1:10" x14ac:dyDescent="0.3">
      <c r="A9" s="8" t="s">
        <v>39</v>
      </c>
      <c r="B9" s="9">
        <f>AVERAGE('Comparison Data'!N2:N7272)</f>
        <v>47.341516985283988</v>
      </c>
      <c r="C9" s="9">
        <f>AVERAGE('Comparison Data'!O2:O7272)</f>
        <v>48.001279409312652</v>
      </c>
      <c r="D9" s="9">
        <f>SUMPRODUCT(ABS('Comparison Data'!P2:P7272))/COUNT('Comparison Data'!P2:P7272)</f>
        <v>0.66010445876661572</v>
      </c>
      <c r="E9" s="9">
        <f>SQRT(SUMPRODUCT(('Comparison Data'!P2:P7272)^2)/COUNT('Comparison Data'!P2:P7272))</f>
        <v>1.9951327786306821</v>
      </c>
      <c r="F9" s="10">
        <f>AVERAGE('Comparison Data'!Q2:Q7272)</f>
        <v>6.2792517512157904</v>
      </c>
      <c r="G9" s="11">
        <f>CORREL('Comparison Data'!N2:N7272,'Comparison Data'!O2:O7272)</f>
        <v>0.99969956470479848</v>
      </c>
      <c r="H9" s="12">
        <f>COUNTIF('Comparison Data'!Q2:Q7272,"&lt;=1")/COUNT('Comparison Data'!Q2:Q7272)*100</f>
        <v>72.974831522486596</v>
      </c>
      <c r="I9" s="12">
        <f>COUNTIF('Comparison Data'!Q2:Q7272,"&lt;=2")/COUNT('Comparison Data'!Q2:Q7272)*100</f>
        <v>82.932196396644201</v>
      </c>
      <c r="J9" s="13" t="str">
        <f>IF(AND(G9&gt;=0.999,F9&lt;=1),"Excellent",IF(AND(G9&gt;=0.99,F9&lt;=5),"Good",IF(AND(G9&gt;=0.95,F9&lt;=15),"Fair","Review")))</f>
        <v>Fair</v>
      </c>
    </row>
    <row r="10" spans="1:10" x14ac:dyDescent="0.3">
      <c r="A10" s="2" t="s">
        <v>40</v>
      </c>
      <c r="B10" s="14">
        <f>AVERAGE('Comparison Data'!R2:R7272)</f>
        <v>9569372.72947325</v>
      </c>
      <c r="C10" s="14">
        <f>AVERAGE('Comparison Data'!S2:S7272)</f>
        <v>10072146.514372163</v>
      </c>
      <c r="D10" s="14">
        <f>SUMPRODUCT(ABS('Comparison Data'!T2:T7272))/COUNT('Comparison Data'!T2:T7272)</f>
        <v>505888.37766469538</v>
      </c>
      <c r="E10" s="14">
        <f>SQRT(SUMPRODUCT(('Comparison Data'!T2:T7272)^2)/COUNT('Comparison Data'!T2:T7272))</f>
        <v>1177937.3857219729</v>
      </c>
      <c r="F10" s="4">
        <f>AVERAGE('Comparison Data'!U2:U7272)</f>
        <v>11.304429126487634</v>
      </c>
      <c r="G10" s="5">
        <f>CORREL('Comparison Data'!R2:R7272,'Comparison Data'!S2:S7272)</f>
        <v>0.98737639533769084</v>
      </c>
      <c r="H10" s="6">
        <f>COUNTIF('Comparison Data'!U2:U7272,"&lt;=1")/COUNT('Comparison Data'!U2:U7272)*100</f>
        <v>69.398982258286352</v>
      </c>
      <c r="I10" s="6">
        <f>COUNTIF('Comparison Data'!U2:U7272,"&lt;=2")/COUNT('Comparison Data'!U2:U7272)*100</f>
        <v>69.646541053500215</v>
      </c>
      <c r="J10" s="7" t="str">
        <f>IF(AND(G10&gt;=0.999,F10&lt;=1),"Excellent",IF(AND(G10&gt;=0.99,F10&lt;=5),"Good",IF(AND(G10&gt;=0.95,F10&lt;=15),"Fair","Review")))</f>
        <v>Fair</v>
      </c>
    </row>
    <row r="12" spans="1:10" x14ac:dyDescent="0.3">
      <c r="A12" s="41" t="s">
        <v>41</v>
      </c>
      <c r="B12" s="41"/>
      <c r="C12" s="41"/>
      <c r="D12" s="41"/>
      <c r="E12" s="41"/>
      <c r="F12" s="41"/>
      <c r="G12" s="41"/>
      <c r="H12" s="41"/>
      <c r="I12" s="41"/>
      <c r="J12" s="41"/>
    </row>
  </sheetData>
  <mergeCells count="3">
    <mergeCell ref="A1:J2"/>
    <mergeCell ref="A3:J3"/>
    <mergeCell ref="A12:J12"/>
  </mergeCells>
  <conditionalFormatting sqref="F6:F1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:G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:J10">
    <cfRule type="expression" dxfId="7" priority="4">
      <formula>J6="Excellent"</formula>
    </cfRule>
    <cfRule type="expression" dxfId="6" priority="5">
      <formula>J6="Good"</formula>
    </cfRule>
    <cfRule type="expression" dxfId="5" priority="6">
      <formula>J6="Fair"</formula>
    </cfRule>
    <cfRule type="expression" dxfId="4" priority="7">
      <formula>J6="Review"</formula>
    </cfRule>
  </conditionalFormatting>
  <pageMargins left="0.3" right="0.3" top="0.4" bottom="0.4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971B"/>
    <pageSetUpPr fitToPage="1"/>
  </sheetPr>
  <dimension ref="A1:G20"/>
  <sheetViews>
    <sheetView showGridLines="0" topLeftCell="A3" zoomScaleNormal="100" workbookViewId="0">
      <selection sqref="A1:G2"/>
    </sheetView>
  </sheetViews>
  <sheetFormatPr defaultColWidth="8.6640625" defaultRowHeight="14.4" x14ac:dyDescent="0.3"/>
  <cols>
    <col min="1" max="1" width="14" customWidth="1"/>
    <col min="2" max="2" width="12" customWidth="1"/>
    <col min="3" max="4" width="16" customWidth="1"/>
    <col min="5" max="5" width="13" customWidth="1"/>
    <col min="6" max="6" width="14" customWidth="1"/>
    <col min="7" max="7" width="30" customWidth="1"/>
  </cols>
  <sheetData>
    <row r="1" spans="1:7" ht="21.75" customHeight="1" x14ac:dyDescent="0.3">
      <c r="A1" s="40" t="s">
        <v>42</v>
      </c>
      <c r="B1" s="40"/>
      <c r="C1" s="40"/>
      <c r="D1" s="40"/>
      <c r="E1" s="40"/>
      <c r="F1" s="40"/>
      <c r="G1" s="40"/>
    </row>
    <row r="2" spans="1:7" ht="21.75" customHeight="1" x14ac:dyDescent="0.3">
      <c r="A2" s="40"/>
      <c r="B2" s="40"/>
      <c r="C2" s="40"/>
      <c r="D2" s="40"/>
      <c r="E2" s="40"/>
      <c r="F2" s="40"/>
      <c r="G2" s="40"/>
    </row>
    <row r="3" spans="1:7" ht="15" customHeight="1" x14ac:dyDescent="0.3">
      <c r="A3" s="39" t="s">
        <v>43</v>
      </c>
      <c r="B3" s="39"/>
      <c r="C3" s="39"/>
      <c r="D3" s="39"/>
      <c r="E3" s="39"/>
      <c r="F3" s="39"/>
      <c r="G3" s="39"/>
    </row>
    <row r="5" spans="1:7" ht="27.75" customHeight="1" x14ac:dyDescent="0.3">
      <c r="A5" s="1" t="s">
        <v>44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49</v>
      </c>
    </row>
    <row r="6" spans="1:7" x14ac:dyDescent="0.3">
      <c r="A6" s="2" t="s">
        <v>50</v>
      </c>
      <c r="B6" s="14">
        <f>COUNTIFS('Comparison Data'!$A$2:$A$7272,"&gt;="&amp;DATE(1997,1,1),'Comparison Data'!$A$2:$A$7272,"&lt;="&amp;DATE(1999,12,31))</f>
        <v>559</v>
      </c>
      <c r="C6" s="4">
        <f>AVERAGEIFS('Comparison Data'!$Q$2:$Q$7272,'Comparison Data'!$A$2:$A$7272,"&gt;="&amp;DATE(1997,1,1),'Comparison Data'!$A$2:$A$7272,"&lt;="&amp;DATE(1999,12,31))</f>
        <v>39.220878682164219</v>
      </c>
      <c r="D6" s="4">
        <f>_xlfn.MAXIFS('Comparison Data'!$Q$2:$Q$7272,'Comparison Data'!$A$2:$A$7272,"&gt;="&amp;DATE(1997,1,1),'Comparison Data'!$A$2:$A$7272,"&lt;="&amp;DATE(1999,12,31))</f>
        <v>74.081477850045303</v>
      </c>
      <c r="E6" s="5">
        <f t="shared" ref="E6:E11" si="0">1-(C6/100)</f>
        <v>0.60779121317835783</v>
      </c>
      <c r="F6" s="7" t="str">
        <f t="shared" ref="F6:F11" si="1">IF(C6&lt;=1,"Near-identical",IF(C6&lt;=5,"Close agreement",IF(C6&lt;=20,"Moderate gap","Large gap")))</f>
        <v>Large gap</v>
      </c>
    </row>
    <row r="7" spans="1:7" x14ac:dyDescent="0.3">
      <c r="A7" s="8" t="s">
        <v>51</v>
      </c>
      <c r="B7" s="15">
        <f>COUNTIFS('Comparison Data'!$A$2:$A$7272,"&gt;="&amp;DATE(2000,1,1),'Comparison Data'!$A$2:$A$7272,"&lt;="&amp;DATE(2004,12,31))</f>
        <v>1256</v>
      </c>
      <c r="C7" s="10">
        <f>AVERAGEIFS('Comparison Data'!$Q$2:$Q$7272,'Comparison Data'!$A$2:$A$7272,"&gt;="&amp;DATE(2000,1,1),'Comparison Data'!$A$2:$A$7272,"&lt;="&amp;DATE(2004,12,31))</f>
        <v>18.292100585079385</v>
      </c>
      <c r="D7" s="10">
        <f>_xlfn.MAXIFS('Comparison Data'!$Q$2:$Q$7272,'Comparison Data'!$A$2:$A$7272,"&gt;="&amp;DATE(2000,1,1),'Comparison Data'!$A$2:$A$7272,"&lt;="&amp;DATE(2004,12,31))</f>
        <v>55.635975376721269</v>
      </c>
      <c r="E7" s="11">
        <f t="shared" si="0"/>
        <v>0.81707899414920615</v>
      </c>
      <c r="F7" s="13" t="str">
        <f t="shared" si="1"/>
        <v>Moderate gap</v>
      </c>
    </row>
    <row r="8" spans="1:7" x14ac:dyDescent="0.3">
      <c r="A8" s="2" t="s">
        <v>52</v>
      </c>
      <c r="B8" s="14">
        <f>COUNTIFS('Comparison Data'!$A$2:$A$7272,"&gt;="&amp;DATE(2005,1,1),'Comparison Data'!$A$2:$A$7272,"&lt;="&amp;DATE(2009,12,31))</f>
        <v>1259</v>
      </c>
      <c r="C8" s="4">
        <f>AVERAGEIFS('Comparison Data'!$Q$2:$Q$7272,'Comparison Data'!$A$2:$A$7272,"&gt;="&amp;DATE(2005,1,1),'Comparison Data'!$A$2:$A$7272,"&lt;="&amp;DATE(2009,12,31))</f>
        <v>0.59981800952647957</v>
      </c>
      <c r="D8" s="4">
        <f>_xlfn.MAXIFS('Comparison Data'!$Q$2:$Q$7272,'Comparison Data'!$A$2:$A$7272,"&gt;="&amp;DATE(2005,1,1),'Comparison Data'!$A$2:$A$7272,"&lt;="&amp;DATE(2009,12,31))</f>
        <v>2.5099982096628701</v>
      </c>
      <c r="E8" s="5">
        <f t="shared" si="0"/>
        <v>0.99400181990473524</v>
      </c>
      <c r="F8" s="7" t="str">
        <f t="shared" si="1"/>
        <v>Near-identical</v>
      </c>
    </row>
    <row r="9" spans="1:7" x14ac:dyDescent="0.3">
      <c r="A9" s="8" t="s">
        <v>53</v>
      </c>
      <c r="B9" s="15">
        <f>COUNTIFS('Comparison Data'!$A$2:$A$7272,"&gt;="&amp;DATE(2010,1,1),'Comparison Data'!$A$2:$A$7272,"&lt;="&amp;DATE(2014,12,31))</f>
        <v>1258</v>
      </c>
      <c r="C9" s="10">
        <f>AVERAGEIFS('Comparison Data'!$Q$2:$Q$7272,'Comparison Data'!$A$2:$A$7272,"&gt;="&amp;DATE(2010,1,1),'Comparison Data'!$A$2:$A$7272,"&lt;="&amp;DATE(2014,12,31))</f>
        <v>4.0339210361988652E-4</v>
      </c>
      <c r="D9" s="10">
        <f>_xlfn.MAXIFS('Comparison Data'!$Q$2:$Q$7272,'Comparison Data'!$A$2:$A$7272,"&gt;="&amp;DATE(2010,1,1),'Comparison Data'!$A$2:$A$7272,"&lt;="&amp;DATE(2014,12,31))</f>
        <v>0.23165876787761613</v>
      </c>
      <c r="E9" s="11">
        <f t="shared" si="0"/>
        <v>0.99999596607896379</v>
      </c>
      <c r="F9" s="13" t="str">
        <f t="shared" si="1"/>
        <v>Near-identical</v>
      </c>
    </row>
    <row r="10" spans="1:7" x14ac:dyDescent="0.3">
      <c r="A10" s="2" t="s">
        <v>54</v>
      </c>
      <c r="B10" s="14">
        <f>COUNTIFS('Comparison Data'!$A$2:$A$7272,"&gt;="&amp;DATE(2015,1,1),'Comparison Data'!$A$2:$A$7272,"&lt;="&amp;DATE(2019,12,31))</f>
        <v>1258</v>
      </c>
      <c r="C10" s="4">
        <f>AVERAGEIFS('Comparison Data'!$Q$2:$Q$7272,'Comparison Data'!$A$2:$A$7272,"&gt;="&amp;DATE(2015,1,1),'Comparison Data'!$A$2:$A$7272,"&lt;="&amp;DATE(2019,12,31))</f>
        <v>1.1194209965041696E-3</v>
      </c>
      <c r="D10" s="4">
        <f>_xlfn.MAXIFS('Comparison Data'!$Q$2:$Q$7272,'Comparison Data'!$A$2:$A$7272,"&gt;="&amp;DATE(2015,1,1),'Comparison Data'!$A$2:$A$7272,"&lt;="&amp;DATE(2019,12,31))</f>
        <v>1.4055227894874243</v>
      </c>
      <c r="E10" s="5">
        <f t="shared" si="0"/>
        <v>0.99998880579003491</v>
      </c>
      <c r="F10" s="7" t="str">
        <f t="shared" si="1"/>
        <v>Near-identical</v>
      </c>
    </row>
    <row r="11" spans="1:7" x14ac:dyDescent="0.3">
      <c r="A11" s="8" t="s">
        <v>55</v>
      </c>
      <c r="B11" s="15">
        <f>COUNTIFS('Comparison Data'!$A$2:$A$7272,"&gt;="&amp;DATE(2020,1,1),'Comparison Data'!$A$2:$A$7272,"&lt;="&amp;DATE(2026,12,31))</f>
        <v>1681</v>
      </c>
      <c r="C11" s="10">
        <f>AVERAGEIFS('Comparison Data'!$Q$2:$Q$7272,'Comparison Data'!$A$2:$A$7272,"&gt;="&amp;DATE(2020,1,1),'Comparison Data'!$A$2:$A$7272,"&lt;="&amp;DATE(2026,12,31))</f>
        <v>2.0178623472113928E-6</v>
      </c>
      <c r="D11" s="10">
        <f>_xlfn.MAXIFS('Comparison Data'!$Q$2:$Q$7272,'Comparison Data'!$A$2:$A$7272,"&gt;="&amp;DATE(2020,1,1),'Comparison Data'!$A$2:$A$7272,"&lt;="&amp;DATE(2026,12,31))</f>
        <v>5.6558453397855785E-6</v>
      </c>
      <c r="E11" s="11">
        <f t="shared" si="0"/>
        <v>0.99999997982137656</v>
      </c>
      <c r="F11" s="13" t="str">
        <f t="shared" si="1"/>
        <v>Near-identical</v>
      </c>
    </row>
    <row r="13" spans="1:7" x14ac:dyDescent="0.3">
      <c r="A13" s="41" t="s">
        <v>56</v>
      </c>
      <c r="B13" s="41"/>
      <c r="C13" s="41"/>
      <c r="D13" s="41"/>
      <c r="E13" s="41"/>
      <c r="F13" s="41"/>
      <c r="G13" s="41"/>
    </row>
    <row r="15" spans="1:7" x14ac:dyDescent="0.3">
      <c r="A15" s="42" t="s">
        <v>57</v>
      </c>
      <c r="B15" s="42"/>
      <c r="C15" s="42"/>
      <c r="D15" s="42"/>
      <c r="E15" s="42"/>
      <c r="F15" s="42"/>
      <c r="G15" s="42"/>
    </row>
    <row r="16" spans="1:7" ht="15" customHeight="1" x14ac:dyDescent="0.3">
      <c r="A16" s="43" t="s">
        <v>58</v>
      </c>
      <c r="B16" s="43"/>
      <c r="C16" s="43"/>
      <c r="D16" s="43"/>
      <c r="E16" s="43"/>
      <c r="F16" s="43"/>
      <c r="G16" s="43"/>
    </row>
    <row r="17" spans="1:7" x14ac:dyDescent="0.3">
      <c r="A17" s="43"/>
      <c r="B17" s="43"/>
      <c r="C17" s="43"/>
      <c r="D17" s="43"/>
      <c r="E17" s="43"/>
      <c r="F17" s="43"/>
      <c r="G17" s="43"/>
    </row>
    <row r="18" spans="1:7" x14ac:dyDescent="0.3">
      <c r="A18" s="43"/>
      <c r="B18" s="43"/>
      <c r="C18" s="43"/>
      <c r="D18" s="43"/>
      <c r="E18" s="43"/>
      <c r="F18" s="43"/>
      <c r="G18" s="43"/>
    </row>
    <row r="19" spans="1:7" x14ac:dyDescent="0.3">
      <c r="A19" s="43"/>
      <c r="B19" s="43"/>
      <c r="C19" s="43"/>
      <c r="D19" s="43"/>
      <c r="E19" s="43"/>
      <c r="F19" s="43"/>
      <c r="G19" s="43"/>
    </row>
    <row r="20" spans="1:7" x14ac:dyDescent="0.3">
      <c r="A20" s="43"/>
      <c r="B20" s="43"/>
      <c r="C20" s="43"/>
      <c r="D20" s="43"/>
      <c r="E20" s="43"/>
      <c r="F20" s="43"/>
      <c r="G20" s="43"/>
    </row>
  </sheetData>
  <mergeCells count="5">
    <mergeCell ref="A1:G2"/>
    <mergeCell ref="A3:G3"/>
    <mergeCell ref="A13:G13"/>
    <mergeCell ref="A15:G15"/>
    <mergeCell ref="A16:G20"/>
  </mergeCells>
  <conditionalFormatting sqref="C6:C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:F11">
    <cfRule type="expression" dxfId="3" priority="3">
      <formula>F6="Near-identical"</formula>
    </cfRule>
    <cfRule type="expression" dxfId="2" priority="4">
      <formula>F6="Close agreement"</formula>
    </cfRule>
    <cfRule type="expression" dxfId="1" priority="5">
      <formula>F6="Moderate gap"</formula>
    </cfRule>
    <cfRule type="expression" dxfId="0" priority="6">
      <formula>F6="Large gap"</formula>
    </cfRule>
  </conditionalFormatting>
  <pageMargins left="0.3" right="0.3" top="0.4" bottom="0.4" header="0.511811023622047" footer="0.511811023622047"/>
  <pageSetup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  <pageSetUpPr fitToPage="1"/>
  </sheetPr>
  <dimension ref="A1:D11"/>
  <sheetViews>
    <sheetView showGridLines="0" zoomScaleNormal="100" workbookViewId="0">
      <selection sqref="A1:D2"/>
    </sheetView>
  </sheetViews>
  <sheetFormatPr defaultColWidth="8.6640625" defaultRowHeight="14.4" x14ac:dyDescent="0.3"/>
  <cols>
    <col min="1" max="2" width="22" customWidth="1"/>
    <col min="3" max="3" width="4" customWidth="1"/>
    <col min="4" max="4" width="45" customWidth="1"/>
  </cols>
  <sheetData>
    <row r="1" spans="1:4" ht="21.75" customHeight="1" x14ac:dyDescent="0.3">
      <c r="A1" s="40" t="s">
        <v>59</v>
      </c>
      <c r="B1" s="40"/>
      <c r="C1" s="40"/>
      <c r="D1" s="40"/>
    </row>
    <row r="2" spans="1:4" ht="21.75" customHeight="1" x14ac:dyDescent="0.3">
      <c r="A2" s="40"/>
      <c r="B2" s="40"/>
      <c r="C2" s="40"/>
      <c r="D2" s="40"/>
    </row>
    <row r="4" spans="1:4" x14ac:dyDescent="0.3">
      <c r="A4" s="17" t="s">
        <v>60</v>
      </c>
      <c r="B4" s="17" t="s">
        <v>61</v>
      </c>
      <c r="D4" s="16" t="s">
        <v>62</v>
      </c>
    </row>
    <row r="5" spans="1:4" ht="15" customHeight="1" x14ac:dyDescent="0.3">
      <c r="A5" s="18">
        <v>35711</v>
      </c>
      <c r="B5" s="18">
        <v>35759</v>
      </c>
      <c r="D5" s="43" t="s">
        <v>63</v>
      </c>
    </row>
    <row r="6" spans="1:4" x14ac:dyDescent="0.3">
      <c r="A6" s="19">
        <v>39997</v>
      </c>
      <c r="B6" s="19">
        <v>35781</v>
      </c>
      <c r="D6" s="43"/>
    </row>
    <row r="7" spans="1:4" x14ac:dyDescent="0.3">
      <c r="A7" s="7"/>
      <c r="B7" s="18">
        <v>35809</v>
      </c>
      <c r="D7" s="43"/>
    </row>
    <row r="8" spans="1:4" x14ac:dyDescent="0.3">
      <c r="D8" s="43"/>
    </row>
    <row r="9" spans="1:4" x14ac:dyDescent="0.3">
      <c r="D9" s="43"/>
    </row>
    <row r="10" spans="1:4" x14ac:dyDescent="0.3">
      <c r="D10" s="43"/>
    </row>
    <row r="11" spans="1:4" x14ac:dyDescent="0.3">
      <c r="D11" s="43"/>
    </row>
  </sheetData>
  <mergeCells count="2">
    <mergeCell ref="A1:D2"/>
    <mergeCell ref="D5:D11"/>
  </mergeCells>
  <pageMargins left="0.3" right="0.3" top="0.4" bottom="0.4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8080"/>
    <pageSetUpPr fitToPage="1"/>
  </sheetPr>
  <dimension ref="A1:U7272"/>
  <sheetViews>
    <sheetView showGridLines="0" zoomScaleNormal="100" workbookViewId="0">
      <pane xSplit="1" ySplit="1" topLeftCell="AC7248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13" customWidth="1"/>
    <col min="2" max="21" width="14.5546875" customWidth="1"/>
  </cols>
  <sheetData>
    <row r="1" spans="1:21" ht="27.75" customHeight="1" x14ac:dyDescent="0.3">
      <c r="A1" s="20" t="s">
        <v>64</v>
      </c>
      <c r="B1" s="20" t="s">
        <v>65</v>
      </c>
      <c r="C1" s="20" t="s">
        <v>66</v>
      </c>
      <c r="D1" s="20" t="s">
        <v>67</v>
      </c>
      <c r="E1" s="20" t="s">
        <v>68</v>
      </c>
      <c r="F1" s="20" t="s">
        <v>69</v>
      </c>
      <c r="G1" s="20" t="s">
        <v>70</v>
      </c>
      <c r="H1" s="20" t="s">
        <v>71</v>
      </c>
      <c r="I1" s="20" t="s">
        <v>72</v>
      </c>
      <c r="J1" s="20" t="s">
        <v>73</v>
      </c>
      <c r="K1" s="20" t="s">
        <v>74</v>
      </c>
      <c r="L1" s="20" t="s">
        <v>75</v>
      </c>
      <c r="M1" s="20" t="s">
        <v>76</v>
      </c>
      <c r="N1" s="20" t="s">
        <v>77</v>
      </c>
      <c r="O1" s="20" t="s">
        <v>78</v>
      </c>
      <c r="P1" s="20" t="s">
        <v>79</v>
      </c>
      <c r="Q1" s="20" t="s">
        <v>80</v>
      </c>
      <c r="R1" s="20" t="s">
        <v>81</v>
      </c>
      <c r="S1" s="20" t="s">
        <v>82</v>
      </c>
      <c r="T1" s="20" t="s">
        <v>83</v>
      </c>
      <c r="U1" s="20" t="s">
        <v>84</v>
      </c>
    </row>
    <row r="2" spans="1:21" x14ac:dyDescent="0.3">
      <c r="A2" s="21">
        <v>35712</v>
      </c>
      <c r="B2" s="22">
        <v>5.59</v>
      </c>
      <c r="C2" s="22">
        <v>5.6460399629999998</v>
      </c>
      <c r="D2" s="22">
        <f t="shared" ref="D2:D65" si="0">B2-C2</f>
        <v>-5.6039962999999915E-2</v>
      </c>
      <c r="E2" s="23">
        <f t="shared" ref="E2:E65" si="1">IFERROR(ABS(D2)/C2*100,0)</f>
        <v>0.99255342447529038</v>
      </c>
      <c r="F2" s="22">
        <v>6.49</v>
      </c>
      <c r="G2" s="22">
        <v>6.5626912119999998</v>
      </c>
      <c r="H2" s="22">
        <f t="shared" ref="H2:H65" si="2">F2-G2</f>
        <v>-7.2691211999999616E-2</v>
      </c>
      <c r="I2" s="23">
        <f t="shared" ref="I2:I65" si="3">IFERROR(ABS(H2)/G2*100,0)</f>
        <v>1.1076433379507848</v>
      </c>
      <c r="J2" s="22">
        <v>5.58</v>
      </c>
      <c r="K2" s="22">
        <v>5.6460399629999998</v>
      </c>
      <c r="L2" s="22">
        <f t="shared" ref="L2:L65" si="4">J2-K2</f>
        <v>-6.6039962999999702E-2</v>
      </c>
      <c r="M2" s="23">
        <f t="shared" ref="M2:M65" si="5">IFERROR(ABS(L2)/K2*100,0)</f>
        <v>1.169668713519159</v>
      </c>
      <c r="N2" s="22">
        <v>6.26</v>
      </c>
      <c r="O2" s="22">
        <v>6.3235650059999999</v>
      </c>
      <c r="P2" s="22">
        <f t="shared" ref="P2:P65" si="6">N2-O2</f>
        <v>-6.3565006000000146E-2</v>
      </c>
      <c r="Q2" s="23">
        <f t="shared" ref="Q2:Q65" si="7">IFERROR(ABS(P2)/O2*100,0)</f>
        <v>1.0052083901990039</v>
      </c>
      <c r="R2" s="24">
        <v>2167736</v>
      </c>
      <c r="S2" s="24">
        <v>10201979</v>
      </c>
      <c r="T2" s="24">
        <f t="shared" ref="T2:T65" si="8">R2-S2</f>
        <v>-8034243</v>
      </c>
      <c r="U2" s="23">
        <f t="shared" ref="U2:U65" si="9">IFERROR(ABS(T2)/S2*100,0)</f>
        <v>78.751808840226005</v>
      </c>
    </row>
    <row r="3" spans="1:21" x14ac:dyDescent="0.3">
      <c r="A3" s="21">
        <v>35713</v>
      </c>
      <c r="B3" s="22">
        <v>6.94</v>
      </c>
      <c r="C3" s="22">
        <v>7.0143737789999996</v>
      </c>
      <c r="D3" s="22">
        <f t="shared" si="0"/>
        <v>-7.4373778999999196E-2</v>
      </c>
      <c r="E3" s="23">
        <f t="shared" si="1"/>
        <v>1.060305329360453</v>
      </c>
      <c r="F3" s="22">
        <v>6.97</v>
      </c>
      <c r="G3" s="22">
        <v>7.0409440989999998</v>
      </c>
      <c r="H3" s="22">
        <f t="shared" si="2"/>
        <v>-7.0944099000000094E-2</v>
      </c>
      <c r="I3" s="23">
        <f t="shared" si="3"/>
        <v>1.0075935556721154</v>
      </c>
      <c r="J3" s="22">
        <v>6.29</v>
      </c>
      <c r="K3" s="22">
        <v>6.3634190559999997</v>
      </c>
      <c r="L3" s="22">
        <f t="shared" si="4"/>
        <v>-7.3419055999999649E-2</v>
      </c>
      <c r="M3" s="23">
        <f t="shared" si="5"/>
        <v>1.1537674221026448</v>
      </c>
      <c r="N3" s="22">
        <v>6.55</v>
      </c>
      <c r="O3" s="22">
        <v>6.6158299449999998</v>
      </c>
      <c r="P3" s="22">
        <f t="shared" si="6"/>
        <v>-6.5829944999999945E-2</v>
      </c>
      <c r="Q3" s="23">
        <f t="shared" si="7"/>
        <v>0.9950368366065967</v>
      </c>
      <c r="R3" s="24">
        <v>2267033</v>
      </c>
      <c r="S3" s="24">
        <v>10669148</v>
      </c>
      <c r="T3" s="24">
        <f t="shared" si="8"/>
        <v>-8402115</v>
      </c>
      <c r="U3" s="23">
        <f t="shared" si="9"/>
        <v>78.751508555322317</v>
      </c>
    </row>
    <row r="4" spans="1:21" x14ac:dyDescent="0.3">
      <c r="A4" s="21">
        <v>35716</v>
      </c>
      <c r="B4" s="22">
        <v>6.56</v>
      </c>
      <c r="C4" s="22">
        <v>6.6291151050000003</v>
      </c>
      <c r="D4" s="22">
        <f t="shared" si="0"/>
        <v>-6.9115105000000732E-2</v>
      </c>
      <c r="E4" s="23">
        <f t="shared" si="1"/>
        <v>1.04259925955835</v>
      </c>
      <c r="F4" s="22">
        <v>6.56</v>
      </c>
      <c r="G4" s="22">
        <v>6.6291151050000003</v>
      </c>
      <c r="H4" s="22">
        <f t="shared" si="2"/>
        <v>-6.9115105000000732E-2</v>
      </c>
      <c r="I4" s="23">
        <f t="shared" si="3"/>
        <v>1.04259925955835</v>
      </c>
      <c r="J4" s="22">
        <v>6.37</v>
      </c>
      <c r="K4" s="22">
        <v>6.4431281089999999</v>
      </c>
      <c r="L4" s="22">
        <f t="shared" si="4"/>
        <v>-7.3128108999999775E-2</v>
      </c>
      <c r="M4" s="23">
        <f t="shared" si="5"/>
        <v>1.1349783484492839</v>
      </c>
      <c r="N4" s="22">
        <v>6.4</v>
      </c>
      <c r="O4" s="22">
        <v>6.4696979519999998</v>
      </c>
      <c r="P4" s="22">
        <f t="shared" si="6"/>
        <v>-6.9697951999999397E-2</v>
      </c>
      <c r="Q4" s="23">
        <f t="shared" si="7"/>
        <v>1.0772983919358003</v>
      </c>
      <c r="R4" s="24">
        <v>647081</v>
      </c>
      <c r="S4" s="24">
        <v>3044363</v>
      </c>
      <c r="T4" s="24">
        <f t="shared" si="8"/>
        <v>-2397282</v>
      </c>
      <c r="U4" s="23">
        <f t="shared" si="9"/>
        <v>78.744945987058699</v>
      </c>
    </row>
    <row r="5" spans="1:21" x14ac:dyDescent="0.3">
      <c r="A5" s="21">
        <v>35717</v>
      </c>
      <c r="B5" s="22">
        <v>6.35</v>
      </c>
      <c r="C5" s="22">
        <v>6.4165577889999996</v>
      </c>
      <c r="D5" s="22">
        <f t="shared" si="0"/>
        <v>-6.6557788999999978E-2</v>
      </c>
      <c r="E5" s="23">
        <f t="shared" si="1"/>
        <v>1.0372818447003</v>
      </c>
      <c r="F5" s="22">
        <v>6.36</v>
      </c>
      <c r="G5" s="22">
        <v>6.4298429490000002</v>
      </c>
      <c r="H5" s="22">
        <f t="shared" si="2"/>
        <v>-6.9842948999999876E-2</v>
      </c>
      <c r="I5" s="23">
        <f t="shared" si="3"/>
        <v>1.0862310254539294</v>
      </c>
      <c r="J5" s="22">
        <v>5.97</v>
      </c>
      <c r="K5" s="22">
        <v>6.0312991140000003</v>
      </c>
      <c r="L5" s="22">
        <f t="shared" si="4"/>
        <v>-6.1299114000000543E-2</v>
      </c>
      <c r="M5" s="23">
        <f t="shared" si="5"/>
        <v>1.0163500904425635</v>
      </c>
      <c r="N5" s="22">
        <v>6.14</v>
      </c>
      <c r="O5" s="22">
        <v>6.2040019040000001</v>
      </c>
      <c r="P5" s="22">
        <f t="shared" si="6"/>
        <v>-6.4001904000000387E-2</v>
      </c>
      <c r="Q5" s="23">
        <f t="shared" si="7"/>
        <v>1.0316228942279251</v>
      </c>
      <c r="R5" s="24">
        <v>541983</v>
      </c>
      <c r="S5" s="24">
        <v>2549907</v>
      </c>
      <c r="T5" s="24">
        <f t="shared" si="8"/>
        <v>-2007924</v>
      </c>
      <c r="U5" s="23">
        <f t="shared" si="9"/>
        <v>78.744989523147311</v>
      </c>
    </row>
    <row r="6" spans="1:21" x14ac:dyDescent="0.3">
      <c r="A6" s="21">
        <v>35718</v>
      </c>
      <c r="B6" s="22">
        <v>5.76</v>
      </c>
      <c r="C6" s="22">
        <v>5.8187417979999996</v>
      </c>
      <c r="D6" s="22">
        <f t="shared" si="0"/>
        <v>-5.874179799999979E-2</v>
      </c>
      <c r="E6" s="23">
        <f t="shared" si="1"/>
        <v>1.0095274896059203</v>
      </c>
      <c r="F6" s="22">
        <v>5.98</v>
      </c>
      <c r="G6" s="22">
        <v>6.0445837969999996</v>
      </c>
      <c r="H6" s="22">
        <f t="shared" si="2"/>
        <v>-6.4583796999999166E-2</v>
      </c>
      <c r="I6" s="23">
        <f t="shared" si="3"/>
        <v>1.0684573027518105</v>
      </c>
      <c r="J6" s="22">
        <v>5.74</v>
      </c>
      <c r="K6" s="22">
        <v>5.8054580690000002</v>
      </c>
      <c r="L6" s="22">
        <f t="shared" si="4"/>
        <v>-6.5458068999999952E-2</v>
      </c>
      <c r="M6" s="23">
        <f t="shared" si="5"/>
        <v>1.1275263419700354</v>
      </c>
      <c r="N6" s="22">
        <v>5.97</v>
      </c>
      <c r="O6" s="22">
        <v>6.0312991140000003</v>
      </c>
      <c r="P6" s="22">
        <f t="shared" si="6"/>
        <v>-6.1299114000000543E-2</v>
      </c>
      <c r="Q6" s="23">
        <f t="shared" si="7"/>
        <v>1.0163500904425635</v>
      </c>
      <c r="R6" s="24">
        <v>673180</v>
      </c>
      <c r="S6" s="24">
        <v>3167153</v>
      </c>
      <c r="T6" s="24">
        <f t="shared" si="8"/>
        <v>-2493973</v>
      </c>
      <c r="U6" s="23">
        <f t="shared" si="9"/>
        <v>78.744948538955967</v>
      </c>
    </row>
    <row r="7" spans="1:21" x14ac:dyDescent="0.3">
      <c r="A7" s="21">
        <v>35719</v>
      </c>
      <c r="B7" s="22">
        <v>5.97</v>
      </c>
      <c r="C7" s="22">
        <v>6.0312991140000003</v>
      </c>
      <c r="D7" s="22">
        <f t="shared" si="0"/>
        <v>-6.1299114000000543E-2</v>
      </c>
      <c r="E7" s="23">
        <f t="shared" si="1"/>
        <v>1.0163500904425635</v>
      </c>
      <c r="F7" s="22">
        <v>5.97</v>
      </c>
      <c r="G7" s="22">
        <v>6.0312991140000003</v>
      </c>
      <c r="H7" s="22">
        <f t="shared" si="2"/>
        <v>-6.1299114000000543E-2</v>
      </c>
      <c r="I7" s="23">
        <f t="shared" si="3"/>
        <v>1.0163500904425635</v>
      </c>
      <c r="J7" s="22">
        <v>5.76</v>
      </c>
      <c r="K7" s="22">
        <v>5.8187417979999996</v>
      </c>
      <c r="L7" s="22">
        <f t="shared" si="4"/>
        <v>-5.874179799999979E-2</v>
      </c>
      <c r="M7" s="23">
        <f t="shared" si="5"/>
        <v>1.0095274896059203</v>
      </c>
      <c r="N7" s="22">
        <v>5.78</v>
      </c>
      <c r="O7" s="22">
        <v>5.8453121189999999</v>
      </c>
      <c r="P7" s="22">
        <f t="shared" si="6"/>
        <v>-6.5312118999999669E-2</v>
      </c>
      <c r="Q7" s="23">
        <f t="shared" si="7"/>
        <v>1.1173418573784062</v>
      </c>
      <c r="R7" s="24">
        <v>376388</v>
      </c>
      <c r="S7" s="24">
        <v>1770821</v>
      </c>
      <c r="T7" s="24">
        <f t="shared" si="8"/>
        <v>-1394433</v>
      </c>
      <c r="U7" s="23">
        <f t="shared" si="9"/>
        <v>78.745000200471978</v>
      </c>
    </row>
    <row r="8" spans="1:21" x14ac:dyDescent="0.3">
      <c r="A8" s="21">
        <v>35720</v>
      </c>
      <c r="B8" s="22">
        <v>5.52</v>
      </c>
      <c r="C8" s="22">
        <v>5.5796160700000001</v>
      </c>
      <c r="D8" s="22">
        <f t="shared" si="0"/>
        <v>-5.9616070000000576E-2</v>
      </c>
      <c r="E8" s="23">
        <f t="shared" si="1"/>
        <v>1.0684618664093957</v>
      </c>
      <c r="F8" s="22">
        <v>5.53</v>
      </c>
      <c r="G8" s="22">
        <v>5.5929012299999998</v>
      </c>
      <c r="H8" s="22">
        <f t="shared" si="2"/>
        <v>-6.2901229999999586E-2</v>
      </c>
      <c r="I8" s="23">
        <f t="shared" si="3"/>
        <v>1.1246619136165146</v>
      </c>
      <c r="J8" s="22">
        <v>5.27</v>
      </c>
      <c r="K8" s="22">
        <v>5.3272051810000001</v>
      </c>
      <c r="L8" s="22">
        <f t="shared" si="4"/>
        <v>-5.7205181000000493E-2</v>
      </c>
      <c r="M8" s="23">
        <f t="shared" si="5"/>
        <v>1.0738310062474858</v>
      </c>
      <c r="N8" s="22">
        <v>5.28</v>
      </c>
      <c r="O8" s="22">
        <v>5.3404898640000003</v>
      </c>
      <c r="P8" s="22">
        <f t="shared" si="6"/>
        <v>-6.0489864000000004E-2</v>
      </c>
      <c r="Q8" s="23">
        <f t="shared" si="7"/>
        <v>1.1326650839234698</v>
      </c>
      <c r="R8" s="24">
        <v>697979</v>
      </c>
      <c r="S8" s="24">
        <v>3287121</v>
      </c>
      <c r="T8" s="24">
        <f t="shared" si="8"/>
        <v>-2589142</v>
      </c>
      <c r="U8" s="23">
        <f t="shared" si="9"/>
        <v>78.766251683464034</v>
      </c>
    </row>
    <row r="9" spans="1:21" x14ac:dyDescent="0.3">
      <c r="A9" s="21">
        <v>35723</v>
      </c>
      <c r="B9" s="22">
        <v>4.42</v>
      </c>
      <c r="C9" s="22">
        <v>4.4636931420000003</v>
      </c>
      <c r="D9" s="22">
        <f t="shared" si="0"/>
        <v>-4.3693142000000407E-2</v>
      </c>
      <c r="E9" s="23">
        <f t="shared" si="1"/>
        <v>0.97885631045917454</v>
      </c>
      <c r="F9" s="22">
        <v>4.7300000000000004</v>
      </c>
      <c r="G9" s="22">
        <v>4.782527924</v>
      </c>
      <c r="H9" s="22">
        <f t="shared" si="2"/>
        <v>-5.2527923999999615E-2</v>
      </c>
      <c r="I9" s="23">
        <f t="shared" si="3"/>
        <v>1.0983296874525392</v>
      </c>
      <c r="J9" s="22">
        <v>4.4000000000000004</v>
      </c>
      <c r="K9" s="22">
        <v>4.4504079819999998</v>
      </c>
      <c r="L9" s="22">
        <f t="shared" si="4"/>
        <v>-5.0407981999999407E-2</v>
      </c>
      <c r="M9" s="23">
        <f t="shared" si="5"/>
        <v>1.1326597966720844</v>
      </c>
      <c r="N9" s="22">
        <v>4.63</v>
      </c>
      <c r="O9" s="22">
        <v>4.6762499809999998</v>
      </c>
      <c r="P9" s="22">
        <f t="shared" si="6"/>
        <v>-4.6249980999999885E-2</v>
      </c>
      <c r="Q9" s="23">
        <f t="shared" si="7"/>
        <v>0.98903996124923776</v>
      </c>
      <c r="R9" s="24">
        <v>2444328</v>
      </c>
      <c r="S9" s="24">
        <v>11499985</v>
      </c>
      <c r="T9" s="24">
        <f t="shared" si="8"/>
        <v>-9055657</v>
      </c>
      <c r="U9" s="23">
        <f t="shared" si="9"/>
        <v>78.744946189060244</v>
      </c>
    </row>
    <row r="10" spans="1:21" x14ac:dyDescent="0.3">
      <c r="A10" s="21">
        <v>35724</v>
      </c>
      <c r="B10" s="22">
        <v>4.84</v>
      </c>
      <c r="C10" s="22">
        <v>4.8888058660000002</v>
      </c>
      <c r="D10" s="22">
        <f t="shared" si="0"/>
        <v>-4.8805866000000364E-2</v>
      </c>
      <c r="E10" s="23">
        <f t="shared" si="1"/>
        <v>0.99831875794923131</v>
      </c>
      <c r="F10" s="22">
        <v>5.28</v>
      </c>
      <c r="G10" s="22">
        <v>5.3404898640000003</v>
      </c>
      <c r="H10" s="22">
        <f t="shared" si="2"/>
        <v>-6.0489864000000004E-2</v>
      </c>
      <c r="I10" s="23">
        <f t="shared" si="3"/>
        <v>1.1326650839234698</v>
      </c>
      <c r="J10" s="22">
        <v>4.8099999999999996</v>
      </c>
      <c r="K10" s="22">
        <v>4.8622369770000002</v>
      </c>
      <c r="L10" s="22">
        <f t="shared" si="4"/>
        <v>-5.2236977000000628E-2</v>
      </c>
      <c r="M10" s="23">
        <f t="shared" si="5"/>
        <v>1.0743404167073494</v>
      </c>
      <c r="N10" s="22">
        <v>5.28</v>
      </c>
      <c r="O10" s="22">
        <v>5.3404898640000003</v>
      </c>
      <c r="P10" s="22">
        <f t="shared" si="6"/>
        <v>-6.0489864000000004E-2</v>
      </c>
      <c r="Q10" s="23">
        <f t="shared" si="7"/>
        <v>1.1326650839234698</v>
      </c>
      <c r="R10" s="24">
        <v>1471857</v>
      </c>
      <c r="S10" s="24">
        <v>6924737</v>
      </c>
      <c r="T10" s="24">
        <f t="shared" si="8"/>
        <v>-5452880</v>
      </c>
      <c r="U10" s="23">
        <f t="shared" si="9"/>
        <v>78.744940060539477</v>
      </c>
    </row>
    <row r="11" spans="1:21" x14ac:dyDescent="0.3">
      <c r="A11" s="21">
        <v>35725</v>
      </c>
      <c r="B11" s="22">
        <v>4.8600000000000003</v>
      </c>
      <c r="C11" s="22">
        <v>4.9153761859999996</v>
      </c>
      <c r="D11" s="22">
        <f t="shared" si="0"/>
        <v>-5.5376185999999272E-2</v>
      </c>
      <c r="E11" s="23">
        <f t="shared" si="1"/>
        <v>1.126591005541387</v>
      </c>
      <c r="F11" s="22">
        <v>4.88</v>
      </c>
      <c r="G11" s="22">
        <v>4.9286608699999999</v>
      </c>
      <c r="H11" s="22">
        <f t="shared" si="2"/>
        <v>-4.8660869999999967E-2</v>
      </c>
      <c r="I11" s="23">
        <f t="shared" si="3"/>
        <v>0.98730408286338367</v>
      </c>
      <c r="J11" s="22">
        <v>4.6500000000000004</v>
      </c>
      <c r="K11" s="22">
        <v>4.7028188709999998</v>
      </c>
      <c r="L11" s="22">
        <f t="shared" si="4"/>
        <v>-5.281887099999949E-2</v>
      </c>
      <c r="M11" s="23">
        <f t="shared" si="5"/>
        <v>1.1231321564542454</v>
      </c>
      <c r="N11" s="22">
        <v>4.67</v>
      </c>
      <c r="O11" s="22">
        <v>4.7161040310000004</v>
      </c>
      <c r="P11" s="22">
        <f t="shared" si="6"/>
        <v>-4.6104031000000489E-2</v>
      </c>
      <c r="Q11" s="23">
        <f t="shared" si="7"/>
        <v>0.97758723507684397</v>
      </c>
      <c r="R11" s="24">
        <v>946371</v>
      </c>
      <c r="S11" s="24">
        <v>4458573</v>
      </c>
      <c r="T11" s="24">
        <f t="shared" si="8"/>
        <v>-3512202</v>
      </c>
      <c r="U11" s="23">
        <f t="shared" si="9"/>
        <v>78.774127955289728</v>
      </c>
    </row>
    <row r="12" spans="1:21" x14ac:dyDescent="0.3">
      <c r="A12" s="21">
        <v>35726</v>
      </c>
      <c r="B12" s="22">
        <v>4.5199999999999996</v>
      </c>
      <c r="C12" s="22">
        <v>4.5699710849999997</v>
      </c>
      <c r="D12" s="22">
        <f t="shared" si="0"/>
        <v>-4.9971085000000137E-2</v>
      </c>
      <c r="E12" s="23">
        <f t="shared" si="1"/>
        <v>1.0934661088780202</v>
      </c>
      <c r="F12" s="22">
        <v>4.5199999999999996</v>
      </c>
      <c r="G12" s="22">
        <v>4.5699710849999997</v>
      </c>
      <c r="H12" s="22">
        <f t="shared" si="2"/>
        <v>-4.9971085000000137E-2</v>
      </c>
      <c r="I12" s="23">
        <f t="shared" si="3"/>
        <v>1.0934661088780202</v>
      </c>
      <c r="J12" s="22">
        <v>4.21</v>
      </c>
      <c r="K12" s="22">
        <v>4.2511358259999996</v>
      </c>
      <c r="L12" s="22">
        <f t="shared" si="4"/>
        <v>-4.1135825999999653E-2</v>
      </c>
      <c r="M12" s="23">
        <f t="shared" si="5"/>
        <v>0.96764318252106718</v>
      </c>
      <c r="N12" s="22">
        <v>4.3899999999999997</v>
      </c>
      <c r="O12" s="22">
        <v>4.4371228220000001</v>
      </c>
      <c r="P12" s="22">
        <f t="shared" si="6"/>
        <v>-4.7122822000000397E-2</v>
      </c>
      <c r="Q12" s="23">
        <f t="shared" si="7"/>
        <v>1.0620130181287193</v>
      </c>
      <c r="R12" s="24">
        <v>2644722</v>
      </c>
      <c r="S12" s="24">
        <v>12494072</v>
      </c>
      <c r="T12" s="24">
        <f t="shared" si="8"/>
        <v>-9849350</v>
      </c>
      <c r="U12" s="23">
        <f t="shared" si="9"/>
        <v>78.832185375592516</v>
      </c>
    </row>
    <row r="13" spans="1:21" x14ac:dyDescent="0.3">
      <c r="A13" s="21">
        <v>35727</v>
      </c>
      <c r="B13" s="22">
        <v>4.5</v>
      </c>
      <c r="C13" s="22">
        <v>4.5434021949999996</v>
      </c>
      <c r="D13" s="22">
        <f t="shared" si="0"/>
        <v>-4.3402194999999644E-2</v>
      </c>
      <c r="E13" s="23">
        <f t="shared" si="1"/>
        <v>0.95527961508148296</v>
      </c>
      <c r="F13" s="22">
        <v>4.5199999999999996</v>
      </c>
      <c r="G13" s="22">
        <v>4.5699710849999997</v>
      </c>
      <c r="H13" s="22">
        <f t="shared" si="2"/>
        <v>-4.9971085000000137E-2</v>
      </c>
      <c r="I13" s="23">
        <f t="shared" si="3"/>
        <v>1.0934661088780202</v>
      </c>
      <c r="J13" s="22">
        <v>4.05</v>
      </c>
      <c r="K13" s="22">
        <v>4.0917181969999996</v>
      </c>
      <c r="L13" s="22">
        <f t="shared" si="4"/>
        <v>-4.171819699999979E-2</v>
      </c>
      <c r="M13" s="23">
        <f t="shared" si="5"/>
        <v>1.0195764955315614</v>
      </c>
      <c r="N13" s="22">
        <v>4.1500000000000004</v>
      </c>
      <c r="O13" s="22">
        <v>4.1979970929999997</v>
      </c>
      <c r="P13" s="22">
        <f t="shared" si="6"/>
        <v>-4.7997092999999325E-2</v>
      </c>
      <c r="Q13" s="23">
        <f t="shared" si="7"/>
        <v>1.1433331642852409</v>
      </c>
      <c r="R13" s="24">
        <v>2018441</v>
      </c>
      <c r="S13" s="24">
        <v>9498638</v>
      </c>
      <c r="T13" s="24">
        <f t="shared" si="8"/>
        <v>-7480197</v>
      </c>
      <c r="U13" s="23">
        <f t="shared" si="9"/>
        <v>78.750206082177257</v>
      </c>
    </row>
    <row r="14" spans="1:21" x14ac:dyDescent="0.3">
      <c r="A14" s="21">
        <v>35730</v>
      </c>
      <c r="B14" s="22">
        <v>4.05</v>
      </c>
      <c r="C14" s="22">
        <v>4.0917181969999996</v>
      </c>
      <c r="D14" s="22">
        <f t="shared" si="0"/>
        <v>-4.171819699999979E-2</v>
      </c>
      <c r="E14" s="23">
        <f t="shared" si="1"/>
        <v>1.0195764955315614</v>
      </c>
      <c r="F14" s="22">
        <v>4.05</v>
      </c>
      <c r="G14" s="22">
        <v>4.0917181969999996</v>
      </c>
      <c r="H14" s="22">
        <f t="shared" si="2"/>
        <v>-4.171819699999979E-2</v>
      </c>
      <c r="I14" s="23">
        <f t="shared" si="3"/>
        <v>1.0195764955315614</v>
      </c>
      <c r="J14" s="22">
        <v>3.59</v>
      </c>
      <c r="K14" s="22">
        <v>3.6267499920000001</v>
      </c>
      <c r="L14" s="22">
        <f t="shared" si="4"/>
        <v>-3.6749992000000287E-2</v>
      </c>
      <c r="M14" s="23">
        <f t="shared" si="5"/>
        <v>1.0133037038964521</v>
      </c>
      <c r="N14" s="22">
        <v>3.6</v>
      </c>
      <c r="O14" s="22">
        <v>3.6400349140000001</v>
      </c>
      <c r="P14" s="22">
        <f t="shared" si="6"/>
        <v>-4.0034914000000033E-2</v>
      </c>
      <c r="Q14" s="23">
        <f t="shared" si="7"/>
        <v>1.0998497252326089</v>
      </c>
      <c r="R14" s="24">
        <v>824275</v>
      </c>
      <c r="S14" s="24">
        <v>4905042</v>
      </c>
      <c r="T14" s="24">
        <f t="shared" si="8"/>
        <v>-4080767</v>
      </c>
      <c r="U14" s="23">
        <f t="shared" si="9"/>
        <v>83.195352863441329</v>
      </c>
    </row>
    <row r="15" spans="1:21" x14ac:dyDescent="0.3">
      <c r="A15" s="21">
        <v>35731</v>
      </c>
      <c r="B15" s="22">
        <v>3.31</v>
      </c>
      <c r="C15" s="22">
        <v>3.3477699759999999</v>
      </c>
      <c r="D15" s="22">
        <f t="shared" si="0"/>
        <v>-3.7769975999999872E-2</v>
      </c>
      <c r="E15" s="23">
        <f t="shared" si="1"/>
        <v>1.1282129976303925</v>
      </c>
      <c r="F15" s="22">
        <v>4.42</v>
      </c>
      <c r="G15" s="22">
        <v>4.4636931420000003</v>
      </c>
      <c r="H15" s="22">
        <f t="shared" si="2"/>
        <v>-4.3693142000000407E-2</v>
      </c>
      <c r="I15" s="23">
        <f t="shared" si="3"/>
        <v>0.97885631045917454</v>
      </c>
      <c r="J15" s="22">
        <v>3.29</v>
      </c>
      <c r="K15" s="22">
        <v>3.3211998939999998</v>
      </c>
      <c r="L15" s="22">
        <f t="shared" si="4"/>
        <v>-3.1199893999999784E-2</v>
      </c>
      <c r="M15" s="23">
        <f t="shared" si="5"/>
        <v>0.93941632529751573</v>
      </c>
      <c r="N15" s="22">
        <v>4.42</v>
      </c>
      <c r="O15" s="22">
        <v>4.4636931420000003</v>
      </c>
      <c r="P15" s="22">
        <f t="shared" si="6"/>
        <v>-4.3693142000000407E-2</v>
      </c>
      <c r="Q15" s="23">
        <f t="shared" si="7"/>
        <v>0.97885631045917454</v>
      </c>
      <c r="R15" s="24">
        <v>2048940</v>
      </c>
      <c r="S15" s="24">
        <v>10417921</v>
      </c>
      <c r="T15" s="24">
        <f t="shared" si="8"/>
        <v>-8368981</v>
      </c>
      <c r="U15" s="23">
        <f t="shared" si="9"/>
        <v>80.332544276348415</v>
      </c>
    </row>
    <row r="16" spans="1:21" x14ac:dyDescent="0.3">
      <c r="A16" s="21">
        <v>35732</v>
      </c>
      <c r="B16" s="22">
        <v>4.05</v>
      </c>
      <c r="C16" s="22">
        <v>4.0917181969999996</v>
      </c>
      <c r="D16" s="22">
        <f t="shared" si="0"/>
        <v>-4.171819699999979E-2</v>
      </c>
      <c r="E16" s="23">
        <f t="shared" si="1"/>
        <v>1.0195764955315614</v>
      </c>
      <c r="F16" s="22">
        <v>4.17</v>
      </c>
      <c r="G16" s="22">
        <v>4.2112817759999999</v>
      </c>
      <c r="H16" s="22">
        <f t="shared" si="2"/>
        <v>-4.1281775999999937E-2</v>
      </c>
      <c r="I16" s="23">
        <f t="shared" si="3"/>
        <v>0.98026629885617844</v>
      </c>
      <c r="J16" s="22">
        <v>4</v>
      </c>
      <c r="K16" s="22">
        <v>4.0385789870000002</v>
      </c>
      <c r="L16" s="22">
        <f t="shared" si="4"/>
        <v>-3.8578987000000176E-2</v>
      </c>
      <c r="M16" s="23">
        <f t="shared" si="5"/>
        <v>0.95526142051905283</v>
      </c>
      <c r="N16" s="22">
        <v>4.01</v>
      </c>
      <c r="O16" s="22">
        <v>4.0518641469999999</v>
      </c>
      <c r="P16" s="22">
        <f t="shared" si="6"/>
        <v>-4.1864147000000074E-2</v>
      </c>
      <c r="Q16" s="23">
        <f t="shared" si="7"/>
        <v>1.0332070741067736</v>
      </c>
      <c r="R16" s="24">
        <v>1584753</v>
      </c>
      <c r="S16" s="24">
        <v>7548100</v>
      </c>
      <c r="T16" s="24">
        <f t="shared" si="8"/>
        <v>-5963347</v>
      </c>
      <c r="U16" s="23">
        <f t="shared" si="9"/>
        <v>79.004610431764291</v>
      </c>
    </row>
    <row r="17" spans="1:21" x14ac:dyDescent="0.3">
      <c r="A17" s="21">
        <v>35733</v>
      </c>
      <c r="B17" s="22">
        <v>3.79</v>
      </c>
      <c r="C17" s="22">
        <v>3.8260219100000001</v>
      </c>
      <c r="D17" s="22">
        <f t="shared" si="0"/>
        <v>-3.6021910000000101E-2</v>
      </c>
      <c r="E17" s="23">
        <f t="shared" si="1"/>
        <v>0.94149774484694726</v>
      </c>
      <c r="F17" s="22">
        <v>3.94</v>
      </c>
      <c r="G17" s="22">
        <v>3.9854400160000001</v>
      </c>
      <c r="H17" s="22">
        <f t="shared" si="2"/>
        <v>-4.5440016000000139E-2</v>
      </c>
      <c r="I17" s="23">
        <f t="shared" si="3"/>
        <v>1.1401505434174408</v>
      </c>
      <c r="J17" s="22">
        <v>3.77</v>
      </c>
      <c r="K17" s="22">
        <v>3.812737942</v>
      </c>
      <c r="L17" s="22">
        <f t="shared" si="4"/>
        <v>-4.2737942000000029E-2</v>
      </c>
      <c r="M17" s="23">
        <f t="shared" si="5"/>
        <v>1.1209252419163518</v>
      </c>
      <c r="N17" s="22">
        <v>3.9</v>
      </c>
      <c r="O17" s="22">
        <v>3.9455859659999999</v>
      </c>
      <c r="P17" s="22">
        <f t="shared" si="6"/>
        <v>-4.5585965999999978E-2</v>
      </c>
      <c r="Q17" s="23">
        <f t="shared" si="7"/>
        <v>1.1553661837005829</v>
      </c>
      <c r="R17" s="24">
        <v>593582</v>
      </c>
      <c r="S17" s="24">
        <v>2797370</v>
      </c>
      <c r="T17" s="24">
        <f t="shared" si="8"/>
        <v>-2203788</v>
      </c>
      <c r="U17" s="23">
        <f t="shared" si="9"/>
        <v>78.780711882947202</v>
      </c>
    </row>
    <row r="18" spans="1:21" x14ac:dyDescent="0.3">
      <c r="A18" s="21">
        <v>35734</v>
      </c>
      <c r="B18" s="22">
        <v>4.05</v>
      </c>
      <c r="C18" s="22">
        <v>4.0917181969999996</v>
      </c>
      <c r="D18" s="22">
        <f t="shared" si="0"/>
        <v>-4.171819699999979E-2</v>
      </c>
      <c r="E18" s="23">
        <f t="shared" si="1"/>
        <v>1.0195764955315614</v>
      </c>
      <c r="F18" s="22">
        <v>4.25</v>
      </c>
      <c r="G18" s="22">
        <v>4.2909898760000003</v>
      </c>
      <c r="H18" s="22">
        <f t="shared" si="2"/>
        <v>-4.0989876000000258E-2</v>
      </c>
      <c r="I18" s="23">
        <f t="shared" si="3"/>
        <v>0.95525454928853015</v>
      </c>
      <c r="J18" s="22">
        <v>4.03</v>
      </c>
      <c r="K18" s="22">
        <v>4.0784339899999997</v>
      </c>
      <c r="L18" s="22">
        <f t="shared" si="4"/>
        <v>-4.8433989999999483E-2</v>
      </c>
      <c r="M18" s="23">
        <f t="shared" si="5"/>
        <v>1.187563415731524</v>
      </c>
      <c r="N18" s="22">
        <v>4.1500000000000004</v>
      </c>
      <c r="O18" s="22">
        <v>4.1979970929999997</v>
      </c>
      <c r="P18" s="22">
        <f t="shared" si="6"/>
        <v>-4.7997092999999325E-2</v>
      </c>
      <c r="Q18" s="23">
        <f t="shared" si="7"/>
        <v>1.1433331642852409</v>
      </c>
      <c r="R18" s="24">
        <v>767077</v>
      </c>
      <c r="S18" s="24">
        <v>3611270</v>
      </c>
      <c r="T18" s="24">
        <f t="shared" si="8"/>
        <v>-2844193</v>
      </c>
      <c r="U18" s="23">
        <f t="shared" si="9"/>
        <v>78.75880230500627</v>
      </c>
    </row>
    <row r="19" spans="1:21" x14ac:dyDescent="0.3">
      <c r="A19" s="21">
        <v>35737</v>
      </c>
      <c r="B19" s="22">
        <v>4.53</v>
      </c>
      <c r="C19" s="22">
        <v>4.5699710849999997</v>
      </c>
      <c r="D19" s="22">
        <f t="shared" si="0"/>
        <v>-3.9971084999999462E-2</v>
      </c>
      <c r="E19" s="23">
        <f t="shared" si="1"/>
        <v>0.87464634363216032</v>
      </c>
      <c r="F19" s="22">
        <v>4.84</v>
      </c>
      <c r="G19" s="22">
        <v>4.8888058660000002</v>
      </c>
      <c r="H19" s="22">
        <f t="shared" si="2"/>
        <v>-4.8805866000000364E-2</v>
      </c>
      <c r="I19" s="23">
        <f t="shared" si="3"/>
        <v>0.99831875794923131</v>
      </c>
      <c r="J19" s="22">
        <v>4.5199999999999996</v>
      </c>
      <c r="K19" s="22">
        <v>4.5699710849999997</v>
      </c>
      <c r="L19" s="22">
        <f t="shared" si="4"/>
        <v>-4.9971085000000137E-2</v>
      </c>
      <c r="M19" s="23">
        <f t="shared" si="5"/>
        <v>1.0934661088780202</v>
      </c>
      <c r="N19" s="22">
        <v>4.7699999999999996</v>
      </c>
      <c r="O19" s="22">
        <v>4.8223819729999997</v>
      </c>
      <c r="P19" s="22">
        <f t="shared" si="6"/>
        <v>-5.2381973000000137E-2</v>
      </c>
      <c r="Q19" s="23">
        <f t="shared" si="7"/>
        <v>1.0862261283589976</v>
      </c>
      <c r="R19" s="24">
        <v>1313961</v>
      </c>
      <c r="S19" s="24">
        <v>6205871</v>
      </c>
      <c r="T19" s="24">
        <f t="shared" si="8"/>
        <v>-4891910</v>
      </c>
      <c r="U19" s="23">
        <f t="shared" si="9"/>
        <v>78.827129987071913</v>
      </c>
    </row>
    <row r="20" spans="1:21" x14ac:dyDescent="0.3">
      <c r="A20" s="21">
        <v>35738</v>
      </c>
      <c r="B20" s="22">
        <v>4.74</v>
      </c>
      <c r="C20" s="22">
        <v>4.782527924</v>
      </c>
      <c r="D20" s="22">
        <f t="shared" si="0"/>
        <v>-4.2527923999999828E-2</v>
      </c>
      <c r="E20" s="23">
        <f t="shared" si="1"/>
        <v>0.88923524704546653</v>
      </c>
      <c r="F20" s="22">
        <v>4.82</v>
      </c>
      <c r="G20" s="22">
        <v>4.8755221369999999</v>
      </c>
      <c r="H20" s="22">
        <f t="shared" si="2"/>
        <v>-5.5522136999999638E-2</v>
      </c>
      <c r="I20" s="23">
        <f t="shared" si="3"/>
        <v>1.138793660245043</v>
      </c>
      <c r="J20" s="22">
        <v>4.6399999999999997</v>
      </c>
      <c r="K20" s="22">
        <v>4.6895341869999996</v>
      </c>
      <c r="L20" s="22">
        <f t="shared" si="4"/>
        <v>-4.9534186999999896E-2</v>
      </c>
      <c r="M20" s="23">
        <f t="shared" si="5"/>
        <v>1.0562709434407178</v>
      </c>
      <c r="N20" s="22">
        <v>4.7699999999999996</v>
      </c>
      <c r="O20" s="22">
        <v>4.8223819729999997</v>
      </c>
      <c r="P20" s="22">
        <f t="shared" si="6"/>
        <v>-5.2381973000000137E-2</v>
      </c>
      <c r="Q20" s="23">
        <f t="shared" si="7"/>
        <v>1.0862261283589976</v>
      </c>
      <c r="R20" s="24">
        <v>667680</v>
      </c>
      <c r="S20" s="24">
        <v>3145042</v>
      </c>
      <c r="T20" s="24">
        <f t="shared" si="8"/>
        <v>-2477362</v>
      </c>
      <c r="U20" s="23">
        <f t="shared" si="9"/>
        <v>78.770394799179158</v>
      </c>
    </row>
    <row r="21" spans="1:21" x14ac:dyDescent="0.3">
      <c r="A21" s="21">
        <v>35739</v>
      </c>
      <c r="B21" s="22">
        <v>4.8600000000000003</v>
      </c>
      <c r="C21" s="22">
        <v>4.9153761859999996</v>
      </c>
      <c r="D21" s="22">
        <f t="shared" si="0"/>
        <v>-5.5376185999999272E-2</v>
      </c>
      <c r="E21" s="23">
        <f t="shared" si="1"/>
        <v>1.126591005541387</v>
      </c>
      <c r="F21" s="22">
        <v>5.19</v>
      </c>
      <c r="G21" s="22">
        <v>5.2474961279999999</v>
      </c>
      <c r="H21" s="22">
        <f t="shared" si="2"/>
        <v>-5.749612799999948E-2</v>
      </c>
      <c r="I21" s="23">
        <f t="shared" si="3"/>
        <v>1.0956869066221346</v>
      </c>
      <c r="J21" s="22">
        <v>4.8600000000000003</v>
      </c>
      <c r="K21" s="22">
        <v>4.9153761859999996</v>
      </c>
      <c r="L21" s="22">
        <f t="shared" si="4"/>
        <v>-5.5376185999999272E-2</v>
      </c>
      <c r="M21" s="23">
        <f t="shared" si="5"/>
        <v>1.126591005541387</v>
      </c>
      <c r="N21" s="22">
        <v>5.15</v>
      </c>
      <c r="O21" s="22">
        <v>5.2076420780000001</v>
      </c>
      <c r="P21" s="22">
        <f t="shared" si="6"/>
        <v>-5.7642077999999763E-2</v>
      </c>
      <c r="Q21" s="23">
        <f t="shared" si="7"/>
        <v>1.1068748031573103</v>
      </c>
      <c r="R21" s="24">
        <v>843875</v>
      </c>
      <c r="S21" s="24">
        <v>3979642</v>
      </c>
      <c r="T21" s="24">
        <f t="shared" si="8"/>
        <v>-3135767</v>
      </c>
      <c r="U21" s="23">
        <f t="shared" si="9"/>
        <v>78.795203186618295</v>
      </c>
    </row>
    <row r="22" spans="1:21" x14ac:dyDescent="0.3">
      <c r="A22" s="21">
        <v>35740</v>
      </c>
      <c r="B22" s="22">
        <v>5.34</v>
      </c>
      <c r="C22" s="22">
        <v>5.3936290739999997</v>
      </c>
      <c r="D22" s="22">
        <f t="shared" si="0"/>
        <v>-5.3629073999999832E-2</v>
      </c>
      <c r="E22" s="23">
        <f t="shared" si="1"/>
        <v>0.99430408105961343</v>
      </c>
      <c r="F22" s="22">
        <v>5.36</v>
      </c>
      <c r="G22" s="22">
        <v>5.4201979639999998</v>
      </c>
      <c r="H22" s="22">
        <f t="shared" si="2"/>
        <v>-6.0197963999999438E-2</v>
      </c>
      <c r="I22" s="23">
        <f t="shared" si="3"/>
        <v>1.1106229772385383</v>
      </c>
      <c r="J22" s="22">
        <v>5.07</v>
      </c>
      <c r="K22" s="22">
        <v>5.1279330249999999</v>
      </c>
      <c r="L22" s="22">
        <f t="shared" si="4"/>
        <v>-5.7933024999999638E-2</v>
      </c>
      <c r="M22" s="23">
        <f t="shared" si="5"/>
        <v>1.1297539323848644</v>
      </c>
      <c r="N22" s="22">
        <v>5.12</v>
      </c>
      <c r="O22" s="22">
        <v>5.1810722350000002</v>
      </c>
      <c r="P22" s="22">
        <f t="shared" si="6"/>
        <v>-6.1072235000000141E-2</v>
      </c>
      <c r="Q22" s="23">
        <f t="shared" si="7"/>
        <v>1.1787566787321608</v>
      </c>
      <c r="R22" s="24">
        <v>775776</v>
      </c>
      <c r="S22" s="24">
        <v>3649848</v>
      </c>
      <c r="T22" s="24">
        <f t="shared" si="8"/>
        <v>-2874072</v>
      </c>
      <c r="U22" s="23">
        <f t="shared" si="9"/>
        <v>78.744977873051141</v>
      </c>
    </row>
    <row r="23" spans="1:21" x14ac:dyDescent="0.3">
      <c r="A23" s="21">
        <v>35741</v>
      </c>
      <c r="B23" s="22">
        <v>4.76</v>
      </c>
      <c r="C23" s="22">
        <v>4.8090977669999999</v>
      </c>
      <c r="D23" s="22">
        <f t="shared" si="0"/>
        <v>-4.9097767000000125E-2</v>
      </c>
      <c r="E23" s="23">
        <f t="shared" si="1"/>
        <v>1.0209350979909102</v>
      </c>
      <c r="F23" s="22">
        <v>5.03</v>
      </c>
      <c r="G23" s="22">
        <v>5.0880780220000004</v>
      </c>
      <c r="H23" s="22">
        <f t="shared" si="2"/>
        <v>-5.8078022000000118E-2</v>
      </c>
      <c r="I23" s="23">
        <f t="shared" si="3"/>
        <v>1.14145305454988</v>
      </c>
      <c r="J23" s="22">
        <v>4.7300000000000004</v>
      </c>
      <c r="K23" s="22">
        <v>4.782527924</v>
      </c>
      <c r="L23" s="22">
        <f t="shared" si="4"/>
        <v>-5.2527923999999615E-2</v>
      </c>
      <c r="M23" s="23">
        <f t="shared" si="5"/>
        <v>1.0983296874525392</v>
      </c>
      <c r="N23" s="22">
        <v>5.01</v>
      </c>
      <c r="O23" s="22">
        <v>5.0615091320000003</v>
      </c>
      <c r="P23" s="22">
        <f t="shared" si="6"/>
        <v>-5.1509132000000513E-2</v>
      </c>
      <c r="Q23" s="23">
        <f t="shared" si="7"/>
        <v>1.0176635200428303</v>
      </c>
      <c r="R23" s="24">
        <v>946772</v>
      </c>
      <c r="S23" s="24">
        <v>4470805</v>
      </c>
      <c r="T23" s="24">
        <f t="shared" si="8"/>
        <v>-3524033</v>
      </c>
      <c r="U23" s="23">
        <f t="shared" si="9"/>
        <v>78.823232057761402</v>
      </c>
    </row>
    <row r="24" spans="1:21" x14ac:dyDescent="0.3">
      <c r="A24" s="21">
        <v>35744</v>
      </c>
      <c r="B24" s="22">
        <v>5.21</v>
      </c>
      <c r="C24" s="22">
        <v>5.2607808110000001</v>
      </c>
      <c r="D24" s="22">
        <f t="shared" si="0"/>
        <v>-5.0780811000000092E-2</v>
      </c>
      <c r="E24" s="23">
        <f t="shared" si="1"/>
        <v>0.96527136986624196</v>
      </c>
      <c r="F24" s="22">
        <v>5.23</v>
      </c>
      <c r="G24" s="22">
        <v>5.2873501779999996</v>
      </c>
      <c r="H24" s="22">
        <f t="shared" si="2"/>
        <v>-5.7350177999999197E-2</v>
      </c>
      <c r="I24" s="23">
        <f t="shared" si="3"/>
        <v>1.08466767036967</v>
      </c>
      <c r="J24" s="22">
        <v>5.0199999999999996</v>
      </c>
      <c r="K24" s="22">
        <v>5.0747938159999997</v>
      </c>
      <c r="L24" s="22">
        <f t="shared" si="4"/>
        <v>-5.4793816000000106E-2</v>
      </c>
      <c r="M24" s="23">
        <f t="shared" si="5"/>
        <v>1.0797249698548168</v>
      </c>
      <c r="N24" s="22">
        <v>5.03</v>
      </c>
      <c r="O24" s="22">
        <v>5.0880780220000004</v>
      </c>
      <c r="P24" s="22">
        <f t="shared" si="6"/>
        <v>-5.8078022000000118E-2</v>
      </c>
      <c r="Q24" s="23">
        <f t="shared" si="7"/>
        <v>1.14145305454988</v>
      </c>
      <c r="R24" s="24">
        <v>517585</v>
      </c>
      <c r="S24" s="24">
        <v>2435114</v>
      </c>
      <c r="T24" s="24">
        <f t="shared" si="8"/>
        <v>-1917529</v>
      </c>
      <c r="U24" s="23">
        <f t="shared" si="9"/>
        <v>78.744937608670469</v>
      </c>
    </row>
    <row r="25" spans="1:21" x14ac:dyDescent="0.3">
      <c r="A25" s="21">
        <v>35745</v>
      </c>
      <c r="B25" s="22">
        <v>4.95</v>
      </c>
      <c r="C25" s="22">
        <v>4.9950847630000004</v>
      </c>
      <c r="D25" s="22">
        <f t="shared" si="0"/>
        <v>-4.5084763000000194E-2</v>
      </c>
      <c r="E25" s="23">
        <f t="shared" si="1"/>
        <v>0.90258254142063288</v>
      </c>
      <c r="F25" s="22">
        <v>5.0199999999999996</v>
      </c>
      <c r="G25" s="22">
        <v>5.0747938159999997</v>
      </c>
      <c r="H25" s="22">
        <f t="shared" si="2"/>
        <v>-5.4793816000000106E-2</v>
      </c>
      <c r="I25" s="23">
        <f t="shared" si="3"/>
        <v>1.0797249698548168</v>
      </c>
      <c r="J25" s="22">
        <v>4.91</v>
      </c>
      <c r="K25" s="22">
        <v>4.9685149190000004</v>
      </c>
      <c r="L25" s="22">
        <f t="shared" si="4"/>
        <v>-5.8514919000000276E-2</v>
      </c>
      <c r="M25" s="23">
        <f t="shared" si="5"/>
        <v>1.177714467078171</v>
      </c>
      <c r="N25" s="22">
        <v>4.93</v>
      </c>
      <c r="O25" s="22">
        <v>4.9818000790000001</v>
      </c>
      <c r="P25" s="22">
        <f t="shared" si="6"/>
        <v>-5.1800079000000387E-2</v>
      </c>
      <c r="Q25" s="23">
        <f t="shared" si="7"/>
        <v>1.0397863860164829</v>
      </c>
      <c r="R25" s="24">
        <v>466486</v>
      </c>
      <c r="S25" s="24">
        <v>2194707</v>
      </c>
      <c r="T25" s="24">
        <f t="shared" si="8"/>
        <v>-1728221</v>
      </c>
      <c r="U25" s="23">
        <f t="shared" si="9"/>
        <v>78.744953198764122</v>
      </c>
    </row>
    <row r="26" spans="1:21" x14ac:dyDescent="0.3">
      <c r="A26" s="21">
        <v>35746</v>
      </c>
      <c r="B26" s="22">
        <v>4.7699999999999996</v>
      </c>
      <c r="C26" s="22">
        <v>4.8223819729999997</v>
      </c>
      <c r="D26" s="22">
        <f t="shared" si="0"/>
        <v>-5.2381973000000137E-2</v>
      </c>
      <c r="E26" s="23">
        <f t="shared" si="1"/>
        <v>1.0862261283589976</v>
      </c>
      <c r="F26" s="22">
        <v>4.7699999999999996</v>
      </c>
      <c r="G26" s="22">
        <v>4.8223819729999997</v>
      </c>
      <c r="H26" s="22">
        <f t="shared" si="2"/>
        <v>-5.2381973000000137E-2</v>
      </c>
      <c r="I26" s="23">
        <f t="shared" si="3"/>
        <v>1.0862261283589976</v>
      </c>
      <c r="J26" s="22">
        <v>4.6399999999999997</v>
      </c>
      <c r="K26" s="22">
        <v>4.6895341869999996</v>
      </c>
      <c r="L26" s="22">
        <f t="shared" si="4"/>
        <v>-4.9534186999999896E-2</v>
      </c>
      <c r="M26" s="23">
        <f t="shared" si="5"/>
        <v>1.0562709434407178</v>
      </c>
      <c r="N26" s="22">
        <v>4.6500000000000004</v>
      </c>
      <c r="O26" s="22">
        <v>4.7028188709999998</v>
      </c>
      <c r="P26" s="22">
        <f t="shared" si="6"/>
        <v>-5.281887099999949E-2</v>
      </c>
      <c r="Q26" s="23">
        <f t="shared" si="7"/>
        <v>1.1231321564542454</v>
      </c>
      <c r="R26" s="24">
        <v>830075</v>
      </c>
      <c r="S26" s="24">
        <v>3905309</v>
      </c>
      <c r="T26" s="24">
        <f t="shared" si="8"/>
        <v>-3075234</v>
      </c>
      <c r="U26" s="23">
        <f t="shared" si="9"/>
        <v>78.744959745822925</v>
      </c>
    </row>
    <row r="27" spans="1:21" x14ac:dyDescent="0.3">
      <c r="A27" s="21">
        <v>35747</v>
      </c>
      <c r="B27" s="22">
        <v>4.71</v>
      </c>
      <c r="C27" s="22">
        <v>4.7559580800000001</v>
      </c>
      <c r="D27" s="22">
        <f t="shared" si="0"/>
        <v>-4.5958080000000123E-2</v>
      </c>
      <c r="E27" s="23">
        <f t="shared" si="1"/>
        <v>0.96632643153995423</v>
      </c>
      <c r="F27" s="22">
        <v>4.88</v>
      </c>
      <c r="G27" s="22">
        <v>4.9286608699999999</v>
      </c>
      <c r="H27" s="22">
        <f t="shared" si="2"/>
        <v>-4.8660869999999967E-2</v>
      </c>
      <c r="I27" s="23">
        <f t="shared" si="3"/>
        <v>0.98730408286338367</v>
      </c>
      <c r="J27" s="22">
        <v>4.55</v>
      </c>
      <c r="K27" s="22">
        <v>4.5965409279999996</v>
      </c>
      <c r="L27" s="22">
        <f t="shared" si="4"/>
        <v>-4.6540927999999759E-2</v>
      </c>
      <c r="M27" s="23">
        <f t="shared" si="5"/>
        <v>1.0125206917335157</v>
      </c>
      <c r="N27" s="22">
        <v>4.6100000000000003</v>
      </c>
      <c r="O27" s="22">
        <v>4.6629648210000001</v>
      </c>
      <c r="P27" s="22">
        <f t="shared" si="6"/>
        <v>-5.2964820999999773E-2</v>
      </c>
      <c r="Q27" s="23">
        <f t="shared" si="7"/>
        <v>1.1358614751170513</v>
      </c>
      <c r="R27" s="24">
        <v>524584</v>
      </c>
      <c r="S27" s="24">
        <v>2482160</v>
      </c>
      <c r="T27" s="24">
        <f t="shared" si="8"/>
        <v>-1957576</v>
      </c>
      <c r="U27" s="23">
        <f t="shared" si="9"/>
        <v>78.865826538176435</v>
      </c>
    </row>
    <row r="28" spans="1:21" x14ac:dyDescent="0.3">
      <c r="A28" s="21">
        <v>35748</v>
      </c>
      <c r="B28" s="22">
        <v>4.71</v>
      </c>
      <c r="C28" s="22">
        <v>4.7559580800000001</v>
      </c>
      <c r="D28" s="22">
        <f t="shared" si="0"/>
        <v>-4.5958080000000123E-2</v>
      </c>
      <c r="E28" s="23">
        <f t="shared" si="1"/>
        <v>0.96632643153995423</v>
      </c>
      <c r="F28" s="22">
        <v>4.7699999999999996</v>
      </c>
      <c r="G28" s="22">
        <v>4.8223819729999997</v>
      </c>
      <c r="H28" s="22">
        <f t="shared" si="2"/>
        <v>-5.2381973000000137E-2</v>
      </c>
      <c r="I28" s="23">
        <f t="shared" si="3"/>
        <v>1.0862261283589976</v>
      </c>
      <c r="J28" s="22">
        <v>4.55</v>
      </c>
      <c r="K28" s="22">
        <v>4.5965409279999996</v>
      </c>
      <c r="L28" s="22">
        <f t="shared" si="4"/>
        <v>-4.6540927999999759E-2</v>
      </c>
      <c r="M28" s="23">
        <f t="shared" si="5"/>
        <v>1.0125206917335157</v>
      </c>
      <c r="N28" s="22">
        <v>4.6100000000000003</v>
      </c>
      <c r="O28" s="22">
        <v>4.6629648210000001</v>
      </c>
      <c r="P28" s="22">
        <f t="shared" si="6"/>
        <v>-5.2964820999999773E-2</v>
      </c>
      <c r="Q28" s="23">
        <f t="shared" si="7"/>
        <v>1.1358614751170513</v>
      </c>
      <c r="R28" s="24">
        <v>468886</v>
      </c>
      <c r="S28" s="24">
        <v>2205999</v>
      </c>
      <c r="T28" s="24">
        <f t="shared" si="8"/>
        <v>-1737113</v>
      </c>
      <c r="U28" s="23">
        <f t="shared" si="9"/>
        <v>78.744958633254143</v>
      </c>
    </row>
    <row r="29" spans="1:21" x14ac:dyDescent="0.3">
      <c r="A29" s="21">
        <v>35751</v>
      </c>
      <c r="B29" s="22">
        <v>4.93</v>
      </c>
      <c r="C29" s="22">
        <v>4.9818000790000001</v>
      </c>
      <c r="D29" s="22">
        <f t="shared" si="0"/>
        <v>-5.1800079000000387E-2</v>
      </c>
      <c r="E29" s="23">
        <f t="shared" si="1"/>
        <v>1.0397863860164829</v>
      </c>
      <c r="F29" s="22">
        <v>4.9400000000000004</v>
      </c>
      <c r="G29" s="22">
        <v>4.9950847630000004</v>
      </c>
      <c r="H29" s="22">
        <f t="shared" si="2"/>
        <v>-5.5084762999999981E-2</v>
      </c>
      <c r="I29" s="23">
        <f t="shared" si="3"/>
        <v>1.1027793443672536</v>
      </c>
      <c r="J29" s="22">
        <v>4.84</v>
      </c>
      <c r="K29" s="22">
        <v>4.8888058660000002</v>
      </c>
      <c r="L29" s="22">
        <f t="shared" si="4"/>
        <v>-4.8805866000000364E-2</v>
      </c>
      <c r="M29" s="23">
        <f t="shared" si="5"/>
        <v>0.99831875794923131</v>
      </c>
      <c r="N29" s="22">
        <v>4.9400000000000004</v>
      </c>
      <c r="O29" s="22">
        <v>4.9950847630000004</v>
      </c>
      <c r="P29" s="22">
        <f t="shared" si="6"/>
        <v>-5.5084762999999981E-2</v>
      </c>
      <c r="Q29" s="23">
        <f t="shared" si="7"/>
        <v>1.1027793443672536</v>
      </c>
      <c r="R29" s="24">
        <v>699379</v>
      </c>
      <c r="S29" s="24">
        <v>3290415</v>
      </c>
      <c r="T29" s="24">
        <f t="shared" si="8"/>
        <v>-2591036</v>
      </c>
      <c r="U29" s="23">
        <f t="shared" si="9"/>
        <v>78.744960742034067</v>
      </c>
    </row>
    <row r="30" spans="1:21" x14ac:dyDescent="0.3">
      <c r="A30" s="21">
        <v>35752</v>
      </c>
      <c r="B30" s="22">
        <v>4.78</v>
      </c>
      <c r="C30" s="22">
        <v>4.8356671330000003</v>
      </c>
      <c r="D30" s="22">
        <f t="shared" si="0"/>
        <v>-5.5667133000000035E-2</v>
      </c>
      <c r="E30" s="23">
        <f t="shared" si="1"/>
        <v>1.1511779340664563</v>
      </c>
      <c r="F30" s="22">
        <v>4.78</v>
      </c>
      <c r="G30" s="22">
        <v>4.8356671330000003</v>
      </c>
      <c r="H30" s="22">
        <f t="shared" si="2"/>
        <v>-5.5667133000000035E-2</v>
      </c>
      <c r="I30" s="23">
        <f t="shared" si="3"/>
        <v>1.1511779340664563</v>
      </c>
      <c r="J30" s="22">
        <v>4.5999999999999996</v>
      </c>
      <c r="K30" s="22">
        <v>4.6496801379999999</v>
      </c>
      <c r="L30" s="22">
        <f t="shared" si="4"/>
        <v>-4.9680138000000262E-2</v>
      </c>
      <c r="M30" s="23">
        <f t="shared" si="5"/>
        <v>1.0684635614820923</v>
      </c>
      <c r="N30" s="22">
        <v>4.63</v>
      </c>
      <c r="O30" s="22">
        <v>4.6762499809999998</v>
      </c>
      <c r="P30" s="22">
        <f t="shared" si="6"/>
        <v>-4.6249980999999885E-2</v>
      </c>
      <c r="Q30" s="23">
        <f t="shared" si="7"/>
        <v>0.98903996124923776</v>
      </c>
      <c r="R30" s="24">
        <v>476286</v>
      </c>
      <c r="S30" s="24">
        <v>2240813</v>
      </c>
      <c r="T30" s="24">
        <f t="shared" si="8"/>
        <v>-1764527</v>
      </c>
      <c r="U30" s="23">
        <f t="shared" si="9"/>
        <v>78.744946588581911</v>
      </c>
    </row>
    <row r="31" spans="1:21" x14ac:dyDescent="0.3">
      <c r="A31" s="21">
        <v>35753</v>
      </c>
      <c r="B31" s="22">
        <v>4.57</v>
      </c>
      <c r="C31" s="22">
        <v>4.6231098179999996</v>
      </c>
      <c r="D31" s="22">
        <f t="shared" si="0"/>
        <v>-5.3109817999999365E-2</v>
      </c>
      <c r="E31" s="23">
        <f t="shared" si="1"/>
        <v>1.1487898858300356</v>
      </c>
      <c r="F31" s="22">
        <v>4.57</v>
      </c>
      <c r="G31" s="22">
        <v>4.6231098179999996</v>
      </c>
      <c r="H31" s="22">
        <f t="shared" si="2"/>
        <v>-5.3109817999999365E-2</v>
      </c>
      <c r="I31" s="23">
        <f t="shared" si="3"/>
        <v>1.1487898858300356</v>
      </c>
      <c r="J31" s="22">
        <v>4.4400000000000004</v>
      </c>
      <c r="K31" s="22">
        <v>4.4902620320000004</v>
      </c>
      <c r="L31" s="22">
        <f t="shared" si="4"/>
        <v>-5.0262032000000012E-2</v>
      </c>
      <c r="M31" s="23">
        <f t="shared" si="5"/>
        <v>1.1193563235687802</v>
      </c>
      <c r="N31" s="22">
        <v>4.49</v>
      </c>
      <c r="O31" s="22">
        <v>4.5434021949999996</v>
      </c>
      <c r="P31" s="22">
        <f t="shared" si="6"/>
        <v>-5.3402194999999431E-2</v>
      </c>
      <c r="Q31" s="23">
        <f t="shared" si="7"/>
        <v>1.1753789937146306</v>
      </c>
      <c r="R31" s="24">
        <v>306690</v>
      </c>
      <c r="S31" s="24">
        <v>1442908</v>
      </c>
      <c r="T31" s="24">
        <f t="shared" si="8"/>
        <v>-1136218</v>
      </c>
      <c r="U31" s="23">
        <f t="shared" si="9"/>
        <v>78.745006611648137</v>
      </c>
    </row>
    <row r="32" spans="1:21" x14ac:dyDescent="0.3">
      <c r="A32" s="21">
        <v>35754</v>
      </c>
      <c r="B32" s="22">
        <v>4.41</v>
      </c>
      <c r="C32" s="22">
        <v>4.4504079819999998</v>
      </c>
      <c r="D32" s="22">
        <f t="shared" si="0"/>
        <v>-4.040798199999962E-2</v>
      </c>
      <c r="E32" s="23">
        <f t="shared" si="1"/>
        <v>0.90796129620998012</v>
      </c>
      <c r="F32" s="22">
        <v>4.47</v>
      </c>
      <c r="G32" s="22">
        <v>4.5168318750000003</v>
      </c>
      <c r="H32" s="22">
        <f t="shared" si="2"/>
        <v>-4.6831875000000522E-2</v>
      </c>
      <c r="I32" s="23">
        <f t="shared" si="3"/>
        <v>1.0368301565353375</v>
      </c>
      <c r="J32" s="22">
        <v>4.38</v>
      </c>
      <c r="K32" s="22">
        <v>4.4238381389999999</v>
      </c>
      <c r="L32" s="22">
        <f t="shared" si="4"/>
        <v>-4.3838138999999998E-2</v>
      </c>
      <c r="M32" s="23">
        <f t="shared" si="5"/>
        <v>0.99095259868412655</v>
      </c>
      <c r="N32" s="22">
        <v>4.3899999999999997</v>
      </c>
      <c r="O32" s="22">
        <v>4.4371228220000001</v>
      </c>
      <c r="P32" s="22">
        <f t="shared" si="6"/>
        <v>-4.7122822000000397E-2</v>
      </c>
      <c r="Q32" s="23">
        <f t="shared" si="7"/>
        <v>1.0620130181287193</v>
      </c>
      <c r="R32" s="24">
        <v>547983</v>
      </c>
      <c r="S32" s="24">
        <v>2578134</v>
      </c>
      <c r="T32" s="24">
        <f t="shared" si="8"/>
        <v>-2030151</v>
      </c>
      <c r="U32" s="23">
        <f t="shared" si="9"/>
        <v>78.744976017538278</v>
      </c>
    </row>
    <row r="33" spans="1:21" x14ac:dyDescent="0.3">
      <c r="A33" s="21">
        <v>35755</v>
      </c>
      <c r="B33" s="22">
        <v>4.42</v>
      </c>
      <c r="C33" s="22">
        <v>4.4636931420000003</v>
      </c>
      <c r="D33" s="22">
        <f t="shared" si="0"/>
        <v>-4.3693142000000407E-2</v>
      </c>
      <c r="E33" s="23">
        <f t="shared" si="1"/>
        <v>0.97885631045917454</v>
      </c>
      <c r="F33" s="22">
        <v>4.6100000000000003</v>
      </c>
      <c r="G33" s="22">
        <v>4.6629648210000001</v>
      </c>
      <c r="H33" s="22">
        <f t="shared" si="2"/>
        <v>-5.2964820999999773E-2</v>
      </c>
      <c r="I33" s="23">
        <f t="shared" si="3"/>
        <v>1.1358614751170513</v>
      </c>
      <c r="J33" s="22">
        <v>4.42</v>
      </c>
      <c r="K33" s="22">
        <v>4.4636931420000003</v>
      </c>
      <c r="L33" s="22">
        <f t="shared" si="4"/>
        <v>-4.3693142000000407E-2</v>
      </c>
      <c r="M33" s="23">
        <f t="shared" si="5"/>
        <v>0.97885631045917454</v>
      </c>
      <c r="N33" s="22">
        <v>4.6100000000000003</v>
      </c>
      <c r="O33" s="22">
        <v>4.6629648210000001</v>
      </c>
      <c r="P33" s="22">
        <f t="shared" si="6"/>
        <v>-5.2964820999999773E-2</v>
      </c>
      <c r="Q33" s="23">
        <f t="shared" si="7"/>
        <v>1.1358614751170513</v>
      </c>
      <c r="R33" s="24">
        <v>897673</v>
      </c>
      <c r="S33" s="24">
        <v>4223342</v>
      </c>
      <c r="T33" s="24">
        <f t="shared" si="8"/>
        <v>-3325669</v>
      </c>
      <c r="U33" s="23">
        <f t="shared" si="9"/>
        <v>78.74496074435838</v>
      </c>
    </row>
    <row r="34" spans="1:21" x14ac:dyDescent="0.3">
      <c r="A34" s="21">
        <v>35758</v>
      </c>
      <c r="B34" s="22">
        <v>4.3899999999999997</v>
      </c>
      <c r="C34" s="22">
        <v>4.4371228220000001</v>
      </c>
      <c r="D34" s="22">
        <f t="shared" si="0"/>
        <v>-4.7122822000000397E-2</v>
      </c>
      <c r="E34" s="23">
        <f t="shared" si="1"/>
        <v>1.0620130181287193</v>
      </c>
      <c r="F34" s="22">
        <v>4.5199999999999996</v>
      </c>
      <c r="G34" s="22">
        <v>4.5699710849999997</v>
      </c>
      <c r="H34" s="22">
        <f t="shared" si="2"/>
        <v>-4.9971085000000137E-2</v>
      </c>
      <c r="I34" s="23">
        <f t="shared" si="3"/>
        <v>1.0934661088780202</v>
      </c>
      <c r="J34" s="22">
        <v>4.3899999999999997</v>
      </c>
      <c r="K34" s="22">
        <v>4.4371228220000001</v>
      </c>
      <c r="L34" s="22">
        <f t="shared" si="4"/>
        <v>-4.7122822000000397E-2</v>
      </c>
      <c r="M34" s="23">
        <f t="shared" si="5"/>
        <v>1.0620130181287193</v>
      </c>
      <c r="N34" s="22">
        <v>4.51</v>
      </c>
      <c r="O34" s="22">
        <v>4.556685925</v>
      </c>
      <c r="P34" s="22">
        <f t="shared" si="6"/>
        <v>-4.6685925000000239E-2</v>
      </c>
      <c r="Q34" s="23">
        <f t="shared" si="7"/>
        <v>1.0245587641636775</v>
      </c>
      <c r="R34" s="24">
        <v>479286</v>
      </c>
      <c r="S34" s="24">
        <v>2254927</v>
      </c>
      <c r="T34" s="24">
        <f t="shared" si="8"/>
        <v>-1775641</v>
      </c>
      <c r="U34" s="23">
        <f t="shared" si="9"/>
        <v>78.74494384962351</v>
      </c>
    </row>
    <row r="35" spans="1:21" x14ac:dyDescent="0.3">
      <c r="A35" s="21">
        <v>35760</v>
      </c>
      <c r="B35" s="22">
        <v>4.58</v>
      </c>
      <c r="C35" s="22">
        <v>4.6231098179999996</v>
      </c>
      <c r="D35" s="22">
        <f t="shared" si="0"/>
        <v>-4.3109817999999578E-2</v>
      </c>
      <c r="E35" s="23">
        <f t="shared" si="1"/>
        <v>0.93248526851238167</v>
      </c>
      <c r="F35" s="22">
        <v>4.59</v>
      </c>
      <c r="G35" s="22">
        <v>4.6363949780000002</v>
      </c>
      <c r="H35" s="22">
        <f t="shared" si="2"/>
        <v>-4.6394978000000364E-2</v>
      </c>
      <c r="I35" s="23">
        <f t="shared" si="3"/>
        <v>1.0006692315936756</v>
      </c>
      <c r="J35" s="22">
        <v>4.49</v>
      </c>
      <c r="K35" s="22">
        <v>4.5434021949999996</v>
      </c>
      <c r="L35" s="22">
        <f t="shared" si="4"/>
        <v>-5.3402194999999431E-2</v>
      </c>
      <c r="M35" s="23">
        <f t="shared" si="5"/>
        <v>1.1753789937146306</v>
      </c>
      <c r="N35" s="22">
        <v>4.55</v>
      </c>
      <c r="O35" s="22">
        <v>4.5965409279999996</v>
      </c>
      <c r="P35" s="22">
        <f t="shared" si="6"/>
        <v>-4.6540927999999759E-2</v>
      </c>
      <c r="Q35" s="23">
        <f t="shared" si="7"/>
        <v>1.0125206917335157</v>
      </c>
      <c r="R35" s="24">
        <v>241592</v>
      </c>
      <c r="S35" s="24">
        <v>1136637</v>
      </c>
      <c r="T35" s="24">
        <f t="shared" si="8"/>
        <v>-895045</v>
      </c>
      <c r="U35" s="23">
        <f t="shared" si="9"/>
        <v>78.745017098686745</v>
      </c>
    </row>
    <row r="36" spans="1:21" x14ac:dyDescent="0.3">
      <c r="A36" s="21">
        <v>35762</v>
      </c>
      <c r="B36" s="22">
        <v>4.63</v>
      </c>
      <c r="C36" s="22">
        <v>4.6762499809999998</v>
      </c>
      <c r="D36" s="22">
        <f t="shared" si="0"/>
        <v>-4.6249980999999885E-2</v>
      </c>
      <c r="E36" s="23">
        <f t="shared" si="1"/>
        <v>0.98903996124923776</v>
      </c>
      <c r="F36" s="22">
        <v>4.63</v>
      </c>
      <c r="G36" s="22">
        <v>4.6762499809999998</v>
      </c>
      <c r="H36" s="22">
        <f t="shared" si="2"/>
        <v>-4.6249980999999885E-2</v>
      </c>
      <c r="I36" s="23">
        <f t="shared" si="3"/>
        <v>0.98903996124923776</v>
      </c>
      <c r="J36" s="22">
        <v>4.6100000000000003</v>
      </c>
      <c r="K36" s="22">
        <v>4.6629648210000001</v>
      </c>
      <c r="L36" s="22">
        <f t="shared" si="4"/>
        <v>-5.2964820999999773E-2</v>
      </c>
      <c r="M36" s="23">
        <f t="shared" si="5"/>
        <v>1.1358614751170513</v>
      </c>
      <c r="N36" s="22">
        <v>4.63</v>
      </c>
      <c r="O36" s="22">
        <v>4.6762499809999998</v>
      </c>
      <c r="P36" s="22">
        <f t="shared" si="6"/>
        <v>-4.6249980999999885E-2</v>
      </c>
      <c r="Q36" s="23">
        <f t="shared" si="7"/>
        <v>0.98903996124923776</v>
      </c>
      <c r="R36" s="24">
        <v>230293</v>
      </c>
      <c r="S36" s="24">
        <v>1083475</v>
      </c>
      <c r="T36" s="24">
        <f t="shared" si="8"/>
        <v>-853182</v>
      </c>
      <c r="U36" s="23">
        <f t="shared" si="9"/>
        <v>78.744964120076617</v>
      </c>
    </row>
    <row r="37" spans="1:21" x14ac:dyDescent="0.3">
      <c r="A37" s="21">
        <v>35765</v>
      </c>
      <c r="B37" s="22">
        <v>4.42</v>
      </c>
      <c r="C37" s="22">
        <v>4.4636931420000003</v>
      </c>
      <c r="D37" s="22">
        <f t="shared" si="0"/>
        <v>-4.3693142000000407E-2</v>
      </c>
      <c r="E37" s="23">
        <f t="shared" si="1"/>
        <v>0.97885631045917454</v>
      </c>
      <c r="F37" s="22">
        <v>4.42</v>
      </c>
      <c r="G37" s="22">
        <v>4.4636931420000003</v>
      </c>
      <c r="H37" s="22">
        <f t="shared" si="2"/>
        <v>-4.3693142000000407E-2</v>
      </c>
      <c r="I37" s="23">
        <f t="shared" si="3"/>
        <v>0.97885631045917454</v>
      </c>
      <c r="J37" s="22">
        <v>4.3499999999999996</v>
      </c>
      <c r="K37" s="22">
        <v>4.3972687720000003</v>
      </c>
      <c r="L37" s="22">
        <f t="shared" si="4"/>
        <v>-4.7268772000000681E-2</v>
      </c>
      <c r="M37" s="23">
        <f t="shared" si="5"/>
        <v>1.0749575350269418</v>
      </c>
      <c r="N37" s="22">
        <v>4.42</v>
      </c>
      <c r="O37" s="22">
        <v>4.4636931420000003</v>
      </c>
      <c r="P37" s="22">
        <f t="shared" si="6"/>
        <v>-4.3693142000000407E-2</v>
      </c>
      <c r="Q37" s="23">
        <f t="shared" si="7"/>
        <v>0.97885631045917454</v>
      </c>
      <c r="R37" s="24">
        <v>497785</v>
      </c>
      <c r="S37" s="24">
        <v>2365485</v>
      </c>
      <c r="T37" s="24">
        <f t="shared" si="8"/>
        <v>-1867700</v>
      </c>
      <c r="U37" s="23">
        <f t="shared" si="9"/>
        <v>78.956323967389352</v>
      </c>
    </row>
    <row r="38" spans="1:21" x14ac:dyDescent="0.3">
      <c r="A38" s="21">
        <v>35766</v>
      </c>
      <c r="B38" s="22">
        <v>4.46</v>
      </c>
      <c r="C38" s="22">
        <v>4.5035471920000001</v>
      </c>
      <c r="D38" s="22">
        <f t="shared" si="0"/>
        <v>-4.3547192000000123E-2</v>
      </c>
      <c r="E38" s="23">
        <f t="shared" si="1"/>
        <v>0.96695316255054187</v>
      </c>
      <c r="F38" s="22">
        <v>4.49</v>
      </c>
      <c r="G38" s="22">
        <v>4.5434021949999996</v>
      </c>
      <c r="H38" s="22">
        <f t="shared" si="2"/>
        <v>-5.3402194999999431E-2</v>
      </c>
      <c r="I38" s="23">
        <f t="shared" si="3"/>
        <v>1.1753789937146306</v>
      </c>
      <c r="J38" s="22">
        <v>4.4000000000000004</v>
      </c>
      <c r="K38" s="22">
        <v>4.4504079819999998</v>
      </c>
      <c r="L38" s="22">
        <f t="shared" si="4"/>
        <v>-5.0407981999999407E-2</v>
      </c>
      <c r="M38" s="23">
        <f t="shared" si="5"/>
        <v>1.1326597966720844</v>
      </c>
      <c r="N38" s="22">
        <v>4.42</v>
      </c>
      <c r="O38" s="22">
        <v>4.4636931420000003</v>
      </c>
      <c r="P38" s="22">
        <f t="shared" si="6"/>
        <v>-4.3693142000000407E-2</v>
      </c>
      <c r="Q38" s="23">
        <f t="shared" si="7"/>
        <v>0.97885631045917454</v>
      </c>
      <c r="R38" s="24">
        <v>468286</v>
      </c>
      <c r="S38" s="24">
        <v>2203176</v>
      </c>
      <c r="T38" s="24">
        <f t="shared" si="8"/>
        <v>-1734890</v>
      </c>
      <c r="U38" s="23">
        <f t="shared" si="9"/>
        <v>78.744957279854177</v>
      </c>
    </row>
    <row r="39" spans="1:21" x14ac:dyDescent="0.3">
      <c r="A39" s="21">
        <v>35767</v>
      </c>
      <c r="B39" s="22">
        <v>4.49</v>
      </c>
      <c r="C39" s="22">
        <v>4.5434021949999996</v>
      </c>
      <c r="D39" s="22">
        <f t="shared" si="0"/>
        <v>-5.3402194999999431E-2</v>
      </c>
      <c r="E39" s="23">
        <f t="shared" si="1"/>
        <v>1.1753789937146306</v>
      </c>
      <c r="F39" s="22">
        <v>4.49</v>
      </c>
      <c r="G39" s="22">
        <v>4.5434021949999996</v>
      </c>
      <c r="H39" s="22">
        <f t="shared" si="2"/>
        <v>-5.3402194999999431E-2</v>
      </c>
      <c r="I39" s="23">
        <f t="shared" si="3"/>
        <v>1.1753789937146306</v>
      </c>
      <c r="J39" s="22">
        <v>4.38</v>
      </c>
      <c r="K39" s="22">
        <v>4.4238381389999999</v>
      </c>
      <c r="L39" s="22">
        <f t="shared" si="4"/>
        <v>-4.3838138999999998E-2</v>
      </c>
      <c r="M39" s="23">
        <f t="shared" si="5"/>
        <v>0.99095259868412655</v>
      </c>
      <c r="N39" s="22">
        <v>4.4400000000000004</v>
      </c>
      <c r="O39" s="22">
        <v>4.4902620320000004</v>
      </c>
      <c r="P39" s="22">
        <f t="shared" si="6"/>
        <v>-5.0262032000000012E-2</v>
      </c>
      <c r="Q39" s="23">
        <f t="shared" si="7"/>
        <v>1.1193563235687802</v>
      </c>
      <c r="R39" s="24">
        <v>591682</v>
      </c>
      <c r="S39" s="24">
        <v>2783727</v>
      </c>
      <c r="T39" s="24">
        <f t="shared" si="8"/>
        <v>-2192045</v>
      </c>
      <c r="U39" s="23">
        <f t="shared" si="9"/>
        <v>78.74497032216162</v>
      </c>
    </row>
    <row r="40" spans="1:21" x14ac:dyDescent="0.3">
      <c r="A40" s="21">
        <v>35768</v>
      </c>
      <c r="B40" s="22">
        <v>4.6500000000000004</v>
      </c>
      <c r="C40" s="22">
        <v>4.7028188709999998</v>
      </c>
      <c r="D40" s="22">
        <f t="shared" si="0"/>
        <v>-5.281887099999949E-2</v>
      </c>
      <c r="E40" s="23">
        <f t="shared" si="1"/>
        <v>1.1231321564542454</v>
      </c>
      <c r="F40" s="22">
        <v>4.6900000000000004</v>
      </c>
      <c r="G40" s="22">
        <v>4.7426738740000003</v>
      </c>
      <c r="H40" s="22">
        <f t="shared" si="2"/>
        <v>-5.2673873999999898E-2</v>
      </c>
      <c r="I40" s="23">
        <f t="shared" si="3"/>
        <v>1.1106366450530243</v>
      </c>
      <c r="J40" s="22">
        <v>4.63</v>
      </c>
      <c r="K40" s="22">
        <v>4.6762499809999998</v>
      </c>
      <c r="L40" s="22">
        <f t="shared" si="4"/>
        <v>-4.6249980999999885E-2</v>
      </c>
      <c r="M40" s="23">
        <f t="shared" si="5"/>
        <v>0.98903996124923776</v>
      </c>
      <c r="N40" s="22">
        <v>4.63</v>
      </c>
      <c r="O40" s="22">
        <v>4.6762499809999998</v>
      </c>
      <c r="P40" s="22">
        <f t="shared" si="6"/>
        <v>-4.6249980999999885E-2</v>
      </c>
      <c r="Q40" s="23">
        <f t="shared" si="7"/>
        <v>0.98903996124923776</v>
      </c>
      <c r="R40" s="24">
        <v>578482</v>
      </c>
      <c r="S40" s="24">
        <v>2721625</v>
      </c>
      <c r="T40" s="24">
        <f t="shared" si="8"/>
        <v>-2143143</v>
      </c>
      <c r="U40" s="23">
        <f t="shared" si="9"/>
        <v>78.74497772470491</v>
      </c>
    </row>
    <row r="41" spans="1:21" x14ac:dyDescent="0.3">
      <c r="A41" s="21">
        <v>35769</v>
      </c>
      <c r="B41" s="22">
        <v>4.63</v>
      </c>
      <c r="C41" s="22">
        <v>4.6762499809999998</v>
      </c>
      <c r="D41" s="22">
        <f t="shared" si="0"/>
        <v>-4.6249980999999885E-2</v>
      </c>
      <c r="E41" s="23">
        <f t="shared" si="1"/>
        <v>0.98903996124923776</v>
      </c>
      <c r="F41" s="22">
        <v>4.68</v>
      </c>
      <c r="G41" s="22">
        <v>4.7293891910000001</v>
      </c>
      <c r="H41" s="22">
        <f t="shared" si="2"/>
        <v>-4.9389191000000388E-2</v>
      </c>
      <c r="I41" s="23">
        <f t="shared" si="3"/>
        <v>1.0443037991880162</v>
      </c>
      <c r="J41" s="22">
        <v>4.5999999999999996</v>
      </c>
      <c r="K41" s="22">
        <v>4.6496801379999999</v>
      </c>
      <c r="L41" s="22">
        <f t="shared" si="4"/>
        <v>-4.9680138000000262E-2</v>
      </c>
      <c r="M41" s="23">
        <f t="shared" si="5"/>
        <v>1.0684635614820923</v>
      </c>
      <c r="N41" s="22">
        <v>4.6399999999999997</v>
      </c>
      <c r="O41" s="22">
        <v>4.6895341869999996</v>
      </c>
      <c r="P41" s="22">
        <f t="shared" si="6"/>
        <v>-4.9534186999999896E-2</v>
      </c>
      <c r="Q41" s="23">
        <f t="shared" si="7"/>
        <v>1.0562709434407178</v>
      </c>
      <c r="R41" s="24">
        <v>381788</v>
      </c>
      <c r="S41" s="24">
        <v>1796226</v>
      </c>
      <c r="T41" s="24">
        <f t="shared" si="8"/>
        <v>-1414438</v>
      </c>
      <c r="U41" s="23">
        <f t="shared" si="9"/>
        <v>78.744990886447468</v>
      </c>
    </row>
    <row r="42" spans="1:21" x14ac:dyDescent="0.3">
      <c r="A42" s="21">
        <v>35772</v>
      </c>
      <c r="B42" s="22">
        <v>4.8099999999999996</v>
      </c>
      <c r="C42" s="22">
        <v>4.8622369770000002</v>
      </c>
      <c r="D42" s="22">
        <f t="shared" si="0"/>
        <v>-5.2236977000000628E-2</v>
      </c>
      <c r="E42" s="23">
        <f t="shared" si="1"/>
        <v>1.0743404167073494</v>
      </c>
      <c r="F42" s="22">
        <v>4.9400000000000004</v>
      </c>
      <c r="G42" s="22">
        <v>4.9950847630000004</v>
      </c>
      <c r="H42" s="22">
        <f t="shared" si="2"/>
        <v>-5.5084762999999981E-2</v>
      </c>
      <c r="I42" s="23">
        <f t="shared" si="3"/>
        <v>1.1027793443672536</v>
      </c>
      <c r="J42" s="22">
        <v>4.8099999999999996</v>
      </c>
      <c r="K42" s="22">
        <v>4.8622369770000002</v>
      </c>
      <c r="L42" s="22">
        <f t="shared" si="4"/>
        <v>-5.2236977000000628E-2</v>
      </c>
      <c r="M42" s="23">
        <f t="shared" si="5"/>
        <v>1.0743404167073494</v>
      </c>
      <c r="N42" s="22">
        <v>4.84</v>
      </c>
      <c r="O42" s="22">
        <v>4.8888058660000002</v>
      </c>
      <c r="P42" s="22">
        <f t="shared" si="6"/>
        <v>-4.8805866000000364E-2</v>
      </c>
      <c r="Q42" s="23">
        <f t="shared" si="7"/>
        <v>0.99831875794923131</v>
      </c>
      <c r="R42" s="24">
        <v>429387</v>
      </c>
      <c r="S42" s="24">
        <v>2020166</v>
      </c>
      <c r="T42" s="24">
        <f t="shared" si="8"/>
        <v>-1590779</v>
      </c>
      <c r="U42" s="23">
        <f t="shared" si="9"/>
        <v>78.744964522717439</v>
      </c>
    </row>
    <row r="43" spans="1:21" x14ac:dyDescent="0.3">
      <c r="A43" s="21">
        <v>35773</v>
      </c>
      <c r="B43" s="22">
        <v>4.7300000000000004</v>
      </c>
      <c r="C43" s="22">
        <v>4.782527924</v>
      </c>
      <c r="D43" s="22">
        <f t="shared" si="0"/>
        <v>-5.2527923999999615E-2</v>
      </c>
      <c r="E43" s="23">
        <f t="shared" si="1"/>
        <v>1.0983296874525392</v>
      </c>
      <c r="F43" s="22">
        <v>4.7300000000000004</v>
      </c>
      <c r="G43" s="22">
        <v>4.782527924</v>
      </c>
      <c r="H43" s="22">
        <f t="shared" si="2"/>
        <v>-5.2527923999999615E-2</v>
      </c>
      <c r="I43" s="23">
        <f t="shared" si="3"/>
        <v>1.0983296874525392</v>
      </c>
      <c r="J43" s="22">
        <v>4.63</v>
      </c>
      <c r="K43" s="22">
        <v>4.6762499809999998</v>
      </c>
      <c r="L43" s="22">
        <f t="shared" si="4"/>
        <v>-4.6249980999999885E-2</v>
      </c>
      <c r="M43" s="23">
        <f t="shared" si="5"/>
        <v>0.98903996124923776</v>
      </c>
      <c r="N43" s="22">
        <v>4.63</v>
      </c>
      <c r="O43" s="22">
        <v>4.6762499809999998</v>
      </c>
      <c r="P43" s="22">
        <f t="shared" si="6"/>
        <v>-4.6249980999999885E-2</v>
      </c>
      <c r="Q43" s="23">
        <f t="shared" si="7"/>
        <v>0.98903996124923776</v>
      </c>
      <c r="R43" s="24">
        <v>306091</v>
      </c>
      <c r="S43" s="24">
        <v>1487132</v>
      </c>
      <c r="T43" s="24">
        <f t="shared" si="8"/>
        <v>-1181041</v>
      </c>
      <c r="U43" s="23">
        <f t="shared" si="9"/>
        <v>79.417361740585235</v>
      </c>
    </row>
    <row r="44" spans="1:21" x14ac:dyDescent="0.3">
      <c r="A44" s="21">
        <v>35774</v>
      </c>
      <c r="B44" s="22">
        <v>4.6900000000000004</v>
      </c>
      <c r="C44" s="22">
        <v>4.7426738740000003</v>
      </c>
      <c r="D44" s="22">
        <f t="shared" si="0"/>
        <v>-5.2673873999999898E-2</v>
      </c>
      <c r="E44" s="23">
        <f t="shared" si="1"/>
        <v>1.1106366450530243</v>
      </c>
      <c r="F44" s="22">
        <v>4.6900000000000004</v>
      </c>
      <c r="G44" s="22">
        <v>4.7426738740000003</v>
      </c>
      <c r="H44" s="22">
        <f t="shared" si="2"/>
        <v>-5.2673873999999898E-2</v>
      </c>
      <c r="I44" s="23">
        <f t="shared" si="3"/>
        <v>1.1106366450530243</v>
      </c>
      <c r="J44" s="22">
        <v>4.42</v>
      </c>
      <c r="K44" s="22">
        <v>4.4636931420000003</v>
      </c>
      <c r="L44" s="22">
        <f t="shared" si="4"/>
        <v>-4.3693142000000407E-2</v>
      </c>
      <c r="M44" s="23">
        <f t="shared" si="5"/>
        <v>0.97885631045917454</v>
      </c>
      <c r="N44" s="22">
        <v>4.43</v>
      </c>
      <c r="O44" s="22">
        <v>4.4769778249999996</v>
      </c>
      <c r="P44" s="22">
        <f t="shared" si="6"/>
        <v>-4.6977824999999918E-2</v>
      </c>
      <c r="Q44" s="23">
        <f t="shared" si="7"/>
        <v>1.0493200287405917</v>
      </c>
      <c r="R44" s="24">
        <v>296291</v>
      </c>
      <c r="S44" s="24">
        <v>1393980</v>
      </c>
      <c r="T44" s="24">
        <f t="shared" si="8"/>
        <v>-1097689</v>
      </c>
      <c r="U44" s="23">
        <f t="shared" si="9"/>
        <v>78.744960472890568</v>
      </c>
    </row>
    <row r="45" spans="1:21" x14ac:dyDescent="0.3">
      <c r="A45" s="21">
        <v>35775</v>
      </c>
      <c r="B45" s="22">
        <v>4.2300000000000004</v>
      </c>
      <c r="C45" s="22">
        <v>4.2777061459999999</v>
      </c>
      <c r="D45" s="22">
        <f t="shared" si="0"/>
        <v>-4.770614599999945E-2</v>
      </c>
      <c r="E45" s="23">
        <f t="shared" si="1"/>
        <v>1.1152272823744227</v>
      </c>
      <c r="F45" s="22">
        <v>4.25</v>
      </c>
      <c r="G45" s="22">
        <v>4.2909898760000003</v>
      </c>
      <c r="H45" s="22">
        <f t="shared" si="2"/>
        <v>-4.0989876000000258E-2</v>
      </c>
      <c r="I45" s="23">
        <f t="shared" si="3"/>
        <v>0.95525454928853015</v>
      </c>
      <c r="J45" s="22">
        <v>4.17</v>
      </c>
      <c r="K45" s="22">
        <v>4.2112817759999999</v>
      </c>
      <c r="L45" s="22">
        <f t="shared" si="4"/>
        <v>-4.1281775999999937E-2</v>
      </c>
      <c r="M45" s="23">
        <f t="shared" si="5"/>
        <v>0.98026629885617844</v>
      </c>
      <c r="N45" s="22">
        <v>4.2300000000000004</v>
      </c>
      <c r="O45" s="22">
        <v>4.2777061459999999</v>
      </c>
      <c r="P45" s="22">
        <f t="shared" si="6"/>
        <v>-4.770614599999945E-2</v>
      </c>
      <c r="Q45" s="23">
        <f t="shared" si="7"/>
        <v>1.1152272823744227</v>
      </c>
      <c r="R45" s="24">
        <v>664680</v>
      </c>
      <c r="S45" s="24">
        <v>3128576</v>
      </c>
      <c r="T45" s="24">
        <f t="shared" si="8"/>
        <v>-2463896</v>
      </c>
      <c r="U45" s="23">
        <f t="shared" si="9"/>
        <v>78.754551591522798</v>
      </c>
    </row>
    <row r="46" spans="1:21" x14ac:dyDescent="0.3">
      <c r="A46" s="21">
        <v>35776</v>
      </c>
      <c r="B46" s="22">
        <v>4.22</v>
      </c>
      <c r="C46" s="22">
        <v>4.2644209860000002</v>
      </c>
      <c r="D46" s="22">
        <f t="shared" si="0"/>
        <v>-4.442098600000044E-2</v>
      </c>
      <c r="E46" s="23">
        <f t="shared" si="1"/>
        <v>1.0416651204426945</v>
      </c>
      <c r="F46" s="22">
        <v>4.28</v>
      </c>
      <c r="G46" s="22">
        <v>4.3308448789999998</v>
      </c>
      <c r="H46" s="22">
        <f t="shared" si="2"/>
        <v>-5.0844878999999565E-2</v>
      </c>
      <c r="I46" s="23">
        <f t="shared" si="3"/>
        <v>1.1740175513222202</v>
      </c>
      <c r="J46" s="22">
        <v>4.1900000000000004</v>
      </c>
      <c r="K46" s="22">
        <v>4.2378511430000003</v>
      </c>
      <c r="L46" s="22">
        <f t="shared" si="4"/>
        <v>-4.7851142999999929E-2</v>
      </c>
      <c r="M46" s="23">
        <f t="shared" si="5"/>
        <v>1.1291369466584382</v>
      </c>
      <c r="N46" s="22">
        <v>4.1900000000000004</v>
      </c>
      <c r="O46" s="22">
        <v>4.2378511430000003</v>
      </c>
      <c r="P46" s="22">
        <f t="shared" si="6"/>
        <v>-4.7851142999999929E-2</v>
      </c>
      <c r="Q46" s="23">
        <f t="shared" si="7"/>
        <v>1.1291369466584382</v>
      </c>
      <c r="R46" s="24">
        <v>482885</v>
      </c>
      <c r="S46" s="24">
        <v>2271863</v>
      </c>
      <c r="T46" s="24">
        <f t="shared" si="8"/>
        <v>-1788978</v>
      </c>
      <c r="U46" s="23">
        <f t="shared" si="9"/>
        <v>78.744977139906766</v>
      </c>
    </row>
    <row r="47" spans="1:21" x14ac:dyDescent="0.3">
      <c r="A47" s="21">
        <v>35779</v>
      </c>
      <c r="B47" s="22">
        <v>4.17</v>
      </c>
      <c r="C47" s="22">
        <v>4.2112817759999999</v>
      </c>
      <c r="D47" s="22">
        <f t="shared" si="0"/>
        <v>-4.1281775999999937E-2</v>
      </c>
      <c r="E47" s="23">
        <f t="shared" si="1"/>
        <v>0.98026629885617844</v>
      </c>
      <c r="F47" s="22">
        <v>4.17</v>
      </c>
      <c r="G47" s="22">
        <v>4.2112817759999999</v>
      </c>
      <c r="H47" s="22">
        <f t="shared" si="2"/>
        <v>-4.1281775999999937E-2</v>
      </c>
      <c r="I47" s="23">
        <f t="shared" si="3"/>
        <v>0.98026629885617844</v>
      </c>
      <c r="J47" s="22">
        <v>3.84</v>
      </c>
      <c r="K47" s="22">
        <v>3.8791620729999998</v>
      </c>
      <c r="L47" s="22">
        <f t="shared" si="4"/>
        <v>-3.9162072999999964E-2</v>
      </c>
      <c r="M47" s="23">
        <f t="shared" si="5"/>
        <v>1.009549801298028</v>
      </c>
      <c r="N47" s="22">
        <v>3.84</v>
      </c>
      <c r="O47" s="22">
        <v>3.8791620729999998</v>
      </c>
      <c r="P47" s="22">
        <f t="shared" si="6"/>
        <v>-3.9162072999999964E-2</v>
      </c>
      <c r="Q47" s="23">
        <f t="shared" si="7"/>
        <v>1.009549801298028</v>
      </c>
      <c r="R47" s="24">
        <v>1097368</v>
      </c>
      <c r="S47" s="24">
        <v>5162855</v>
      </c>
      <c r="T47" s="24">
        <f t="shared" si="8"/>
        <v>-4065487</v>
      </c>
      <c r="U47" s="23">
        <f t="shared" si="9"/>
        <v>78.744938604706121</v>
      </c>
    </row>
    <row r="48" spans="1:21" x14ac:dyDescent="0.3">
      <c r="A48" s="21">
        <v>35780</v>
      </c>
      <c r="B48" s="22">
        <v>3.84</v>
      </c>
      <c r="C48" s="22">
        <v>3.8791620729999998</v>
      </c>
      <c r="D48" s="22">
        <f t="shared" si="0"/>
        <v>-3.9162072999999964E-2</v>
      </c>
      <c r="E48" s="23">
        <f t="shared" si="1"/>
        <v>1.009549801298028</v>
      </c>
      <c r="F48" s="22">
        <v>4.0199999999999996</v>
      </c>
      <c r="G48" s="22">
        <v>4.06514883</v>
      </c>
      <c r="H48" s="22">
        <f t="shared" si="2"/>
        <v>-4.5148830000000473E-2</v>
      </c>
      <c r="I48" s="23">
        <f t="shared" si="3"/>
        <v>1.1106316616703176</v>
      </c>
      <c r="J48" s="22">
        <v>3.81</v>
      </c>
      <c r="K48" s="22">
        <v>3.8525919910000002</v>
      </c>
      <c r="L48" s="22">
        <f t="shared" si="4"/>
        <v>-4.2591991000000107E-2</v>
      </c>
      <c r="M48" s="23">
        <f t="shared" si="5"/>
        <v>1.1055411810931137</v>
      </c>
      <c r="N48" s="22">
        <v>3.96</v>
      </c>
      <c r="O48" s="22">
        <v>3.998724937</v>
      </c>
      <c r="P48" s="22">
        <f t="shared" si="6"/>
        <v>-3.8724937000000015E-2</v>
      </c>
      <c r="Q48" s="23">
        <f t="shared" si="7"/>
        <v>0.96843212799360445</v>
      </c>
      <c r="R48" s="24">
        <v>794076</v>
      </c>
      <c r="S48" s="24">
        <v>3736884</v>
      </c>
      <c r="T48" s="24">
        <f t="shared" si="8"/>
        <v>-2942808</v>
      </c>
      <c r="U48" s="23">
        <f t="shared" si="9"/>
        <v>78.750317109120857</v>
      </c>
    </row>
    <row r="49" spans="1:21" x14ac:dyDescent="0.3">
      <c r="A49" s="21">
        <v>35782</v>
      </c>
      <c r="B49" s="22">
        <v>3.8</v>
      </c>
      <c r="C49" s="22">
        <v>3.8393070699999998</v>
      </c>
      <c r="D49" s="22">
        <f t="shared" si="0"/>
        <v>-3.930707E-2</v>
      </c>
      <c r="E49" s="23">
        <f t="shared" si="1"/>
        <v>1.0238063609744037</v>
      </c>
      <c r="F49" s="22">
        <v>3.8</v>
      </c>
      <c r="G49" s="22">
        <v>3.8393070699999998</v>
      </c>
      <c r="H49" s="22">
        <f t="shared" si="2"/>
        <v>-3.930707E-2</v>
      </c>
      <c r="I49" s="23">
        <f t="shared" si="3"/>
        <v>1.0238063609744037</v>
      </c>
      <c r="J49" s="22">
        <v>3.68</v>
      </c>
      <c r="K49" s="22">
        <v>3.7197439669999999</v>
      </c>
      <c r="L49" s="22">
        <f t="shared" si="4"/>
        <v>-3.9743966999999714E-2</v>
      </c>
      <c r="M49" s="23">
        <f t="shared" si="5"/>
        <v>1.0684597475684197</v>
      </c>
      <c r="N49" s="22">
        <v>3.68</v>
      </c>
      <c r="O49" s="22">
        <v>3.7197439669999999</v>
      </c>
      <c r="P49" s="22">
        <f t="shared" si="6"/>
        <v>-3.9743966999999714E-2</v>
      </c>
      <c r="Q49" s="23">
        <f t="shared" si="7"/>
        <v>1.0684597475684197</v>
      </c>
      <c r="R49" s="24">
        <v>217493</v>
      </c>
      <c r="S49" s="24">
        <v>1023256</v>
      </c>
      <c r="T49" s="24">
        <f t="shared" si="8"/>
        <v>-805763</v>
      </c>
      <c r="U49" s="23">
        <f t="shared" si="9"/>
        <v>78.745006137271616</v>
      </c>
    </row>
    <row r="50" spans="1:21" x14ac:dyDescent="0.3">
      <c r="A50" s="21">
        <v>35783</v>
      </c>
      <c r="B50" s="22">
        <v>3.65</v>
      </c>
      <c r="C50" s="22">
        <v>3.6931738850000002</v>
      </c>
      <c r="D50" s="22">
        <f t="shared" si="0"/>
        <v>-4.31738850000003E-2</v>
      </c>
      <c r="E50" s="23">
        <f t="shared" si="1"/>
        <v>1.1690184742005534</v>
      </c>
      <c r="F50" s="22">
        <v>3.96</v>
      </c>
      <c r="G50" s="22">
        <v>3.998724937</v>
      </c>
      <c r="H50" s="22">
        <f t="shared" si="2"/>
        <v>-3.8724937000000015E-2</v>
      </c>
      <c r="I50" s="23">
        <f t="shared" si="3"/>
        <v>0.96843212799360445</v>
      </c>
      <c r="J50" s="22">
        <v>3.63</v>
      </c>
      <c r="K50" s="22">
        <v>3.6666049959999998</v>
      </c>
      <c r="L50" s="22">
        <f t="shared" si="4"/>
        <v>-3.660499599999989E-2</v>
      </c>
      <c r="M50" s="23">
        <f t="shared" si="5"/>
        <v>0.99833486399362048</v>
      </c>
      <c r="N50" s="22">
        <v>3.9</v>
      </c>
      <c r="O50" s="22">
        <v>3.9455859659999999</v>
      </c>
      <c r="P50" s="22">
        <f t="shared" si="6"/>
        <v>-4.5585965999999978E-2</v>
      </c>
      <c r="Q50" s="23">
        <f t="shared" si="7"/>
        <v>1.1553661837005829</v>
      </c>
      <c r="R50" s="24">
        <v>649480</v>
      </c>
      <c r="S50" s="24">
        <v>3056124</v>
      </c>
      <c r="T50" s="24">
        <f t="shared" si="8"/>
        <v>-2406644</v>
      </c>
      <c r="U50" s="23">
        <f t="shared" si="9"/>
        <v>78.748244508403459</v>
      </c>
    </row>
    <row r="51" spans="1:21" x14ac:dyDescent="0.3">
      <c r="A51" s="21">
        <v>35786</v>
      </c>
      <c r="B51" s="22">
        <v>3.88</v>
      </c>
      <c r="C51" s="22">
        <v>3.9190158839999998</v>
      </c>
      <c r="D51" s="22">
        <f t="shared" si="0"/>
        <v>-3.901588399999989E-2</v>
      </c>
      <c r="E51" s="23">
        <f t="shared" si="1"/>
        <v>0.9955530968702726</v>
      </c>
      <c r="F51" s="22">
        <v>3.94</v>
      </c>
      <c r="G51" s="22">
        <v>3.9854400160000001</v>
      </c>
      <c r="H51" s="22">
        <f t="shared" si="2"/>
        <v>-4.5440016000000139E-2</v>
      </c>
      <c r="I51" s="23">
        <f t="shared" si="3"/>
        <v>1.1401505434174408</v>
      </c>
      <c r="J51" s="22">
        <v>3.82</v>
      </c>
      <c r="K51" s="22">
        <v>3.8658769130000001</v>
      </c>
      <c r="L51" s="22">
        <f t="shared" si="4"/>
        <v>-4.5876913000000297E-2</v>
      </c>
      <c r="M51" s="23">
        <f t="shared" si="5"/>
        <v>1.1867142703309419</v>
      </c>
      <c r="N51" s="22">
        <v>3.86</v>
      </c>
      <c r="O51" s="22">
        <v>3.9057309629999999</v>
      </c>
      <c r="P51" s="22">
        <f t="shared" si="6"/>
        <v>-4.5730963000000013E-2</v>
      </c>
      <c r="Q51" s="23">
        <f t="shared" si="7"/>
        <v>1.1708682301269919</v>
      </c>
      <c r="R51" s="24">
        <v>269191</v>
      </c>
      <c r="S51" s="24">
        <v>1266485</v>
      </c>
      <c r="T51" s="24">
        <f t="shared" si="8"/>
        <v>-997294</v>
      </c>
      <c r="U51" s="23">
        <f t="shared" si="9"/>
        <v>78.745030537274431</v>
      </c>
    </row>
    <row r="52" spans="1:21" x14ac:dyDescent="0.3">
      <c r="A52" s="21">
        <v>35787</v>
      </c>
      <c r="B52" s="22">
        <v>3.8</v>
      </c>
      <c r="C52" s="22">
        <v>3.8393070699999998</v>
      </c>
      <c r="D52" s="22">
        <f t="shared" si="0"/>
        <v>-3.930707E-2</v>
      </c>
      <c r="E52" s="23">
        <f t="shared" si="1"/>
        <v>1.0238063609744037</v>
      </c>
      <c r="F52" s="22">
        <v>3.8</v>
      </c>
      <c r="G52" s="22">
        <v>3.8393070699999998</v>
      </c>
      <c r="H52" s="22">
        <f t="shared" si="2"/>
        <v>-3.930707E-2</v>
      </c>
      <c r="I52" s="23">
        <f t="shared" si="3"/>
        <v>1.0238063609744037</v>
      </c>
      <c r="J52" s="22">
        <v>3.73</v>
      </c>
      <c r="K52" s="22">
        <v>3.772882938</v>
      </c>
      <c r="L52" s="22">
        <f t="shared" si="4"/>
        <v>-4.2882937999999982E-2</v>
      </c>
      <c r="M52" s="23">
        <f t="shared" si="5"/>
        <v>1.136609290685604</v>
      </c>
      <c r="N52" s="22">
        <v>3.75</v>
      </c>
      <c r="O52" s="22">
        <v>3.7861680980000001</v>
      </c>
      <c r="P52" s="22">
        <f t="shared" si="6"/>
        <v>-3.6168098000000093E-2</v>
      </c>
      <c r="Q52" s="23">
        <f t="shared" si="7"/>
        <v>0.9552692079124927</v>
      </c>
      <c r="R52" s="24">
        <v>172894</v>
      </c>
      <c r="S52" s="24">
        <v>813430</v>
      </c>
      <c r="T52" s="24">
        <f t="shared" si="8"/>
        <v>-640536</v>
      </c>
      <c r="U52" s="23">
        <f t="shared" si="9"/>
        <v>78.74506718463789</v>
      </c>
    </row>
    <row r="53" spans="1:21" x14ac:dyDescent="0.3">
      <c r="A53" s="21">
        <v>35788</v>
      </c>
      <c r="B53" s="22">
        <v>3.75</v>
      </c>
      <c r="C53" s="22">
        <v>3.7861680980000001</v>
      </c>
      <c r="D53" s="22">
        <f t="shared" si="0"/>
        <v>-3.6168098000000093E-2</v>
      </c>
      <c r="E53" s="23">
        <f t="shared" si="1"/>
        <v>0.9552692079124927</v>
      </c>
      <c r="F53" s="22">
        <v>3.8</v>
      </c>
      <c r="G53" s="22">
        <v>3.8393070699999998</v>
      </c>
      <c r="H53" s="22">
        <f t="shared" si="2"/>
        <v>-3.930707E-2</v>
      </c>
      <c r="I53" s="23">
        <f t="shared" si="3"/>
        <v>1.0238063609744037</v>
      </c>
      <c r="J53" s="22">
        <v>3.72</v>
      </c>
      <c r="K53" s="22">
        <v>3.7595980170000001</v>
      </c>
      <c r="L53" s="22">
        <f t="shared" si="4"/>
        <v>-3.9598016999999874E-2</v>
      </c>
      <c r="M53" s="23">
        <f t="shared" si="5"/>
        <v>1.0532513534943668</v>
      </c>
      <c r="N53" s="22">
        <v>3.73</v>
      </c>
      <c r="O53" s="22">
        <v>3.772882938</v>
      </c>
      <c r="P53" s="22">
        <f t="shared" si="6"/>
        <v>-4.2882937999999982E-2</v>
      </c>
      <c r="Q53" s="23">
        <f t="shared" si="7"/>
        <v>1.136609290685604</v>
      </c>
      <c r="R53" s="24">
        <v>153395</v>
      </c>
      <c r="S53" s="24">
        <v>742860</v>
      </c>
      <c r="T53" s="24">
        <f t="shared" si="8"/>
        <v>-589465</v>
      </c>
      <c r="U53" s="23">
        <f t="shared" si="9"/>
        <v>79.350752497105788</v>
      </c>
    </row>
    <row r="54" spans="1:21" x14ac:dyDescent="0.3">
      <c r="A54" s="21">
        <v>35790</v>
      </c>
      <c r="B54" s="22">
        <v>3.73</v>
      </c>
      <c r="C54" s="22">
        <v>3.772882938</v>
      </c>
      <c r="D54" s="22">
        <f t="shared" si="0"/>
        <v>-4.2882937999999982E-2</v>
      </c>
      <c r="E54" s="23">
        <f t="shared" si="1"/>
        <v>1.136609290685604</v>
      </c>
      <c r="F54" s="22">
        <v>3.8</v>
      </c>
      <c r="G54" s="22">
        <v>3.8393070699999998</v>
      </c>
      <c r="H54" s="22">
        <f t="shared" si="2"/>
        <v>-3.930707E-2</v>
      </c>
      <c r="I54" s="23">
        <f t="shared" si="3"/>
        <v>1.0238063609744037</v>
      </c>
      <c r="J54" s="22">
        <v>3.73</v>
      </c>
      <c r="K54" s="22">
        <v>3.772882938</v>
      </c>
      <c r="L54" s="22">
        <f t="shared" si="4"/>
        <v>-4.2882937999999982E-2</v>
      </c>
      <c r="M54" s="23">
        <f t="shared" si="5"/>
        <v>1.136609290685604</v>
      </c>
      <c r="N54" s="22">
        <v>3.79</v>
      </c>
      <c r="O54" s="22">
        <v>3.8260219100000001</v>
      </c>
      <c r="P54" s="22">
        <f t="shared" si="6"/>
        <v>-3.6021910000000101E-2</v>
      </c>
      <c r="Q54" s="23">
        <f t="shared" si="7"/>
        <v>0.94149774484694726</v>
      </c>
      <c r="R54" s="24">
        <v>62198</v>
      </c>
      <c r="S54" s="24">
        <v>292628</v>
      </c>
      <c r="T54" s="24">
        <f t="shared" si="8"/>
        <v>-230430</v>
      </c>
      <c r="U54" s="23">
        <f t="shared" si="9"/>
        <v>78.745027816886974</v>
      </c>
    </row>
    <row r="55" spans="1:21" x14ac:dyDescent="0.3">
      <c r="A55" s="21">
        <v>35793</v>
      </c>
      <c r="B55" s="22">
        <v>3.84</v>
      </c>
      <c r="C55" s="22">
        <v>3.8791620729999998</v>
      </c>
      <c r="D55" s="22">
        <f t="shared" si="0"/>
        <v>-3.9162072999999964E-2</v>
      </c>
      <c r="E55" s="23">
        <f t="shared" si="1"/>
        <v>1.009549801298028</v>
      </c>
      <c r="F55" s="22">
        <v>3.86</v>
      </c>
      <c r="G55" s="22">
        <v>3.9057309629999999</v>
      </c>
      <c r="H55" s="22">
        <f t="shared" si="2"/>
        <v>-4.5730963000000013E-2</v>
      </c>
      <c r="I55" s="23">
        <f t="shared" si="3"/>
        <v>1.1708682301269919</v>
      </c>
      <c r="J55" s="22">
        <v>3.8</v>
      </c>
      <c r="K55" s="22">
        <v>3.8393070699999998</v>
      </c>
      <c r="L55" s="22">
        <f t="shared" si="4"/>
        <v>-3.930707E-2</v>
      </c>
      <c r="M55" s="23">
        <f t="shared" si="5"/>
        <v>1.0238063609744037</v>
      </c>
      <c r="N55" s="22">
        <v>3.81</v>
      </c>
      <c r="O55" s="22">
        <v>3.8525919910000002</v>
      </c>
      <c r="P55" s="22">
        <f t="shared" si="6"/>
        <v>-4.2591991000000107E-2</v>
      </c>
      <c r="Q55" s="23">
        <f t="shared" si="7"/>
        <v>1.1055411810931137</v>
      </c>
      <c r="R55" s="24">
        <v>202194</v>
      </c>
      <c r="S55" s="24">
        <v>951275</v>
      </c>
      <c r="T55" s="24">
        <f t="shared" si="8"/>
        <v>-749081</v>
      </c>
      <c r="U55" s="23">
        <f t="shared" si="9"/>
        <v>78.74494757036608</v>
      </c>
    </row>
    <row r="56" spans="1:21" x14ac:dyDescent="0.3">
      <c r="A56" s="21">
        <v>35794</v>
      </c>
      <c r="B56" s="22">
        <v>3.84</v>
      </c>
      <c r="C56" s="22">
        <v>3.8791620729999998</v>
      </c>
      <c r="D56" s="22">
        <f t="shared" si="0"/>
        <v>-3.9162072999999964E-2</v>
      </c>
      <c r="E56" s="23">
        <f t="shared" si="1"/>
        <v>1.009549801298028</v>
      </c>
      <c r="F56" s="22">
        <v>3.94</v>
      </c>
      <c r="G56" s="22">
        <v>3.9854400160000001</v>
      </c>
      <c r="H56" s="22">
        <f t="shared" si="2"/>
        <v>-4.5440016000000139E-2</v>
      </c>
      <c r="I56" s="23">
        <f t="shared" si="3"/>
        <v>1.1401505434174408</v>
      </c>
      <c r="J56" s="22">
        <v>3.84</v>
      </c>
      <c r="K56" s="22">
        <v>3.8791620729999998</v>
      </c>
      <c r="L56" s="22">
        <f t="shared" si="4"/>
        <v>-3.9162072999999964E-2</v>
      </c>
      <c r="M56" s="23">
        <f t="shared" si="5"/>
        <v>1.009549801298028</v>
      </c>
      <c r="N56" s="22">
        <v>3.94</v>
      </c>
      <c r="O56" s="22">
        <v>3.9854400160000001</v>
      </c>
      <c r="P56" s="22">
        <f t="shared" si="6"/>
        <v>-4.5440016000000139E-2</v>
      </c>
      <c r="Q56" s="23">
        <f t="shared" si="7"/>
        <v>1.1401505434174408</v>
      </c>
      <c r="R56" s="24">
        <v>311490</v>
      </c>
      <c r="S56" s="24">
        <v>1465491</v>
      </c>
      <c r="T56" s="24">
        <f t="shared" si="8"/>
        <v>-1154001</v>
      </c>
      <c r="U56" s="23">
        <f t="shared" si="9"/>
        <v>78.745007645901609</v>
      </c>
    </row>
    <row r="57" spans="1:21" x14ac:dyDescent="0.3">
      <c r="A57" s="21">
        <v>35795</v>
      </c>
      <c r="B57" s="22">
        <v>3.94</v>
      </c>
      <c r="C57" s="22">
        <v>3.9854400160000001</v>
      </c>
      <c r="D57" s="22">
        <f t="shared" si="0"/>
        <v>-4.5440016000000139E-2</v>
      </c>
      <c r="E57" s="23">
        <f t="shared" si="1"/>
        <v>1.1401505434174408</v>
      </c>
      <c r="F57" s="22">
        <v>3.94</v>
      </c>
      <c r="G57" s="22">
        <v>3.9854400160000001</v>
      </c>
      <c r="H57" s="22">
        <f t="shared" si="2"/>
        <v>-4.5440016000000139E-2</v>
      </c>
      <c r="I57" s="23">
        <f t="shared" si="3"/>
        <v>1.1401505434174408</v>
      </c>
      <c r="J57" s="22">
        <v>3.79</v>
      </c>
      <c r="K57" s="22">
        <v>3.8260219100000001</v>
      </c>
      <c r="L57" s="22">
        <f t="shared" si="4"/>
        <v>-3.6021910000000101E-2</v>
      </c>
      <c r="M57" s="23">
        <f t="shared" si="5"/>
        <v>0.94149774484694726</v>
      </c>
      <c r="N57" s="22">
        <v>3.82</v>
      </c>
      <c r="O57" s="22">
        <v>3.8658769130000001</v>
      </c>
      <c r="P57" s="22">
        <f t="shared" si="6"/>
        <v>-4.5876913000000297E-2</v>
      </c>
      <c r="Q57" s="23">
        <f t="shared" si="7"/>
        <v>1.1867142703309419</v>
      </c>
      <c r="R57" s="24">
        <v>194994</v>
      </c>
      <c r="S57" s="24">
        <v>917402</v>
      </c>
      <c r="T57" s="24">
        <f t="shared" si="8"/>
        <v>-722408</v>
      </c>
      <c r="U57" s="23">
        <f t="shared" si="9"/>
        <v>78.74497766518931</v>
      </c>
    </row>
    <row r="58" spans="1:21" x14ac:dyDescent="0.3">
      <c r="A58" s="21">
        <v>35797</v>
      </c>
      <c r="B58" s="22">
        <v>3.81</v>
      </c>
      <c r="C58" s="22">
        <v>3.8525919910000002</v>
      </c>
      <c r="D58" s="22">
        <f t="shared" si="0"/>
        <v>-4.2591991000000107E-2</v>
      </c>
      <c r="E58" s="23">
        <f t="shared" si="1"/>
        <v>1.1055411810931137</v>
      </c>
      <c r="F58" s="22">
        <v>3.88</v>
      </c>
      <c r="G58" s="22">
        <v>3.9190158839999998</v>
      </c>
      <c r="H58" s="22">
        <f t="shared" si="2"/>
        <v>-3.901588399999989E-2</v>
      </c>
      <c r="I58" s="23">
        <f t="shared" si="3"/>
        <v>0.9955530968702726</v>
      </c>
      <c r="J58" s="22">
        <v>3.8</v>
      </c>
      <c r="K58" s="22">
        <v>3.8393070699999998</v>
      </c>
      <c r="L58" s="22">
        <f t="shared" si="4"/>
        <v>-3.930707E-2</v>
      </c>
      <c r="M58" s="23">
        <f t="shared" si="5"/>
        <v>1.0238063609744037</v>
      </c>
      <c r="N58" s="22">
        <v>3.88</v>
      </c>
      <c r="O58" s="22">
        <v>3.9190158839999998</v>
      </c>
      <c r="P58" s="22">
        <f t="shared" si="6"/>
        <v>-3.901588399999989E-2</v>
      </c>
      <c r="Q58" s="23">
        <f t="shared" si="7"/>
        <v>0.9955530968702726</v>
      </c>
      <c r="R58" s="24">
        <v>120896</v>
      </c>
      <c r="S58" s="24">
        <v>568789</v>
      </c>
      <c r="T58" s="24">
        <f t="shared" si="8"/>
        <v>-447893</v>
      </c>
      <c r="U58" s="23">
        <f t="shared" si="9"/>
        <v>78.745017924045641</v>
      </c>
    </row>
    <row r="59" spans="1:21" x14ac:dyDescent="0.3">
      <c r="A59" s="21">
        <v>35800</v>
      </c>
      <c r="B59" s="22">
        <v>3.88</v>
      </c>
      <c r="C59" s="22">
        <v>3.9190158839999998</v>
      </c>
      <c r="D59" s="22">
        <f t="shared" si="0"/>
        <v>-3.901588399999989E-2</v>
      </c>
      <c r="E59" s="23">
        <f t="shared" si="1"/>
        <v>0.9955530968702726</v>
      </c>
      <c r="F59" s="22">
        <v>3.9</v>
      </c>
      <c r="G59" s="22">
        <v>3.9455859659999999</v>
      </c>
      <c r="H59" s="22">
        <f t="shared" si="2"/>
        <v>-4.5585965999999978E-2</v>
      </c>
      <c r="I59" s="23">
        <f t="shared" si="3"/>
        <v>1.1553661837005829</v>
      </c>
      <c r="J59" s="22">
        <v>3.8</v>
      </c>
      <c r="K59" s="22">
        <v>3.8393070699999998</v>
      </c>
      <c r="L59" s="22">
        <f t="shared" si="4"/>
        <v>-3.930707E-2</v>
      </c>
      <c r="M59" s="23">
        <f t="shared" si="5"/>
        <v>1.0238063609744037</v>
      </c>
      <c r="N59" s="22">
        <v>3.86</v>
      </c>
      <c r="O59" s="22">
        <v>3.9057309629999999</v>
      </c>
      <c r="P59" s="22">
        <f t="shared" si="6"/>
        <v>-4.5730963000000013E-2</v>
      </c>
      <c r="Q59" s="23">
        <f t="shared" si="7"/>
        <v>1.1708682301269919</v>
      </c>
      <c r="R59" s="24">
        <v>371889</v>
      </c>
      <c r="S59" s="24">
        <v>1749650</v>
      </c>
      <c r="T59" s="24">
        <f t="shared" si="8"/>
        <v>-1377761</v>
      </c>
      <c r="U59" s="23">
        <f t="shared" si="9"/>
        <v>78.744948989797962</v>
      </c>
    </row>
    <row r="60" spans="1:21" x14ac:dyDescent="0.3">
      <c r="A60" s="21">
        <v>35801</v>
      </c>
      <c r="B60" s="22">
        <v>3.82</v>
      </c>
      <c r="C60" s="22">
        <v>3.8658769130000001</v>
      </c>
      <c r="D60" s="22">
        <f t="shared" si="0"/>
        <v>-4.5876913000000297E-2</v>
      </c>
      <c r="E60" s="23">
        <f t="shared" si="1"/>
        <v>1.1867142703309419</v>
      </c>
      <c r="F60" s="22">
        <v>3.82</v>
      </c>
      <c r="G60" s="22">
        <v>3.8658769130000001</v>
      </c>
      <c r="H60" s="22">
        <f t="shared" si="2"/>
        <v>-4.5876913000000297E-2</v>
      </c>
      <c r="I60" s="23">
        <f t="shared" si="3"/>
        <v>1.1867142703309419</v>
      </c>
      <c r="J60" s="22">
        <v>3.77</v>
      </c>
      <c r="K60" s="22">
        <v>3.812737942</v>
      </c>
      <c r="L60" s="22">
        <f t="shared" si="4"/>
        <v>-4.2737942000000029E-2</v>
      </c>
      <c r="M60" s="23">
        <f t="shared" si="5"/>
        <v>1.1209252419163518</v>
      </c>
      <c r="N60" s="22">
        <v>3.79</v>
      </c>
      <c r="O60" s="22">
        <v>3.8260219100000001</v>
      </c>
      <c r="P60" s="22">
        <f t="shared" si="6"/>
        <v>-3.6021910000000101E-2</v>
      </c>
      <c r="Q60" s="23">
        <f t="shared" si="7"/>
        <v>0.94149774484694726</v>
      </c>
      <c r="R60" s="24">
        <v>319690</v>
      </c>
      <c r="S60" s="24">
        <v>1504069</v>
      </c>
      <c r="T60" s="24">
        <f t="shared" si="8"/>
        <v>-1184379</v>
      </c>
      <c r="U60" s="23">
        <f t="shared" si="9"/>
        <v>78.744991087509959</v>
      </c>
    </row>
    <row r="61" spans="1:21" x14ac:dyDescent="0.3">
      <c r="A61" s="21">
        <v>35802</v>
      </c>
      <c r="B61" s="22">
        <v>3.71</v>
      </c>
      <c r="C61" s="22">
        <v>3.746314049</v>
      </c>
      <c r="D61" s="22">
        <f t="shared" si="0"/>
        <v>-3.6314049000000015E-2</v>
      </c>
      <c r="E61" s="23">
        <f t="shared" si="1"/>
        <v>0.96932741155785629</v>
      </c>
      <c r="F61" s="22">
        <v>3.71</v>
      </c>
      <c r="G61" s="22">
        <v>3.746314049</v>
      </c>
      <c r="H61" s="22">
        <f t="shared" si="2"/>
        <v>-3.6314049000000015E-2</v>
      </c>
      <c r="I61" s="23">
        <f t="shared" si="3"/>
        <v>0.96932741155785629</v>
      </c>
      <c r="J61" s="22">
        <v>3.42</v>
      </c>
      <c r="K61" s="22">
        <v>3.4540479180000001</v>
      </c>
      <c r="L61" s="22">
        <f t="shared" si="4"/>
        <v>-3.4047918000000177E-2</v>
      </c>
      <c r="M61" s="23">
        <f t="shared" si="5"/>
        <v>0.98573959621599483</v>
      </c>
      <c r="N61" s="22">
        <v>3.42</v>
      </c>
      <c r="O61" s="22">
        <v>3.4540479180000001</v>
      </c>
      <c r="P61" s="22">
        <f t="shared" si="6"/>
        <v>-3.4047918000000177E-2</v>
      </c>
      <c r="Q61" s="23">
        <f t="shared" si="7"/>
        <v>0.98573959621599483</v>
      </c>
      <c r="R61" s="24">
        <v>284191</v>
      </c>
      <c r="S61" s="24">
        <v>1337054</v>
      </c>
      <c r="T61" s="24">
        <f t="shared" si="8"/>
        <v>-1052863</v>
      </c>
      <c r="U61" s="23">
        <f t="shared" si="9"/>
        <v>78.744987113459885</v>
      </c>
    </row>
    <row r="62" spans="1:21" x14ac:dyDescent="0.3">
      <c r="A62" s="21">
        <v>35803</v>
      </c>
      <c r="B62" s="22">
        <v>3.37</v>
      </c>
      <c r="C62" s="22">
        <v>3.400908947</v>
      </c>
      <c r="D62" s="22">
        <f t="shared" si="0"/>
        <v>-3.0908946999999909E-2</v>
      </c>
      <c r="E62" s="23">
        <f t="shared" si="1"/>
        <v>0.90884370859929142</v>
      </c>
      <c r="F62" s="22">
        <v>3.38</v>
      </c>
      <c r="G62" s="22">
        <v>3.4141941070000001</v>
      </c>
      <c r="H62" s="22">
        <f t="shared" si="2"/>
        <v>-3.4194107000000251E-2</v>
      </c>
      <c r="I62" s="23">
        <f t="shared" si="3"/>
        <v>1.0015279134215977</v>
      </c>
      <c r="J62" s="22">
        <v>3.26</v>
      </c>
      <c r="K62" s="22">
        <v>3.2946300509999999</v>
      </c>
      <c r="L62" s="22">
        <f t="shared" si="4"/>
        <v>-3.4630051000000162E-2</v>
      </c>
      <c r="M62" s="23">
        <f t="shared" si="5"/>
        <v>1.0511059045761177</v>
      </c>
      <c r="N62" s="22">
        <v>3.26</v>
      </c>
      <c r="O62" s="22">
        <v>3.2946300509999999</v>
      </c>
      <c r="P62" s="22">
        <f t="shared" si="6"/>
        <v>-3.4630051000000162E-2</v>
      </c>
      <c r="Q62" s="23">
        <f t="shared" si="7"/>
        <v>1.0511059045761177</v>
      </c>
      <c r="R62" s="24">
        <v>974371</v>
      </c>
      <c r="S62" s="24">
        <v>4584186</v>
      </c>
      <c r="T62" s="24">
        <f t="shared" si="8"/>
        <v>-3609815</v>
      </c>
      <c r="U62" s="23">
        <f t="shared" si="9"/>
        <v>78.744950575740162</v>
      </c>
    </row>
    <row r="63" spans="1:21" x14ac:dyDescent="0.3">
      <c r="A63" s="21">
        <v>35804</v>
      </c>
      <c r="B63" s="22">
        <v>3.26</v>
      </c>
      <c r="C63" s="22">
        <v>3.2946300509999999</v>
      </c>
      <c r="D63" s="22">
        <f t="shared" si="0"/>
        <v>-3.4630051000000162E-2</v>
      </c>
      <c r="E63" s="23">
        <f t="shared" si="1"/>
        <v>1.0511059045761177</v>
      </c>
      <c r="F63" s="22">
        <v>3.27</v>
      </c>
      <c r="G63" s="22">
        <v>3.3079149719999998</v>
      </c>
      <c r="H63" s="22">
        <f t="shared" si="2"/>
        <v>-3.7914971999999825E-2</v>
      </c>
      <c r="I63" s="23">
        <f t="shared" si="3"/>
        <v>1.1461894371812114</v>
      </c>
      <c r="J63" s="22">
        <v>3.14</v>
      </c>
      <c r="K63" s="22">
        <v>3.0820739270000002</v>
      </c>
      <c r="L63" s="22">
        <f t="shared" si="4"/>
        <v>5.7926072999999967E-2</v>
      </c>
      <c r="M63" s="23">
        <f t="shared" si="5"/>
        <v>1.8794511219392942</v>
      </c>
      <c r="N63" s="22">
        <v>3.14</v>
      </c>
      <c r="O63" s="22">
        <v>3.0953578949999998</v>
      </c>
      <c r="P63" s="22">
        <f t="shared" si="6"/>
        <v>4.4642105000000321E-2</v>
      </c>
      <c r="Q63" s="23">
        <f t="shared" si="7"/>
        <v>1.4422275715551891</v>
      </c>
      <c r="R63" s="24">
        <v>978971</v>
      </c>
      <c r="S63" s="24">
        <v>5332692</v>
      </c>
      <c r="T63" s="24">
        <f t="shared" si="8"/>
        <v>-4353721</v>
      </c>
      <c r="U63" s="23">
        <f t="shared" si="9"/>
        <v>81.642086210866864</v>
      </c>
    </row>
    <row r="64" spans="1:21" x14ac:dyDescent="0.3">
      <c r="A64" s="21">
        <v>35807</v>
      </c>
      <c r="B64" s="22">
        <v>3</v>
      </c>
      <c r="C64" s="22">
        <v>3.0289340020000002</v>
      </c>
      <c r="D64" s="22">
        <f t="shared" si="0"/>
        <v>-2.8934002000000181E-2</v>
      </c>
      <c r="E64" s="23">
        <f t="shared" si="1"/>
        <v>0.95525362985443407</v>
      </c>
      <c r="F64" s="22">
        <v>3.21</v>
      </c>
      <c r="G64" s="22">
        <v>3.2414910790000002</v>
      </c>
      <c r="H64" s="22">
        <f t="shared" si="2"/>
        <v>-3.1491079000000255E-2</v>
      </c>
      <c r="I64" s="23">
        <f t="shared" si="3"/>
        <v>0.97149978921784508</v>
      </c>
      <c r="J64" s="22">
        <v>2.81</v>
      </c>
      <c r="K64" s="22">
        <v>2.8429470060000002</v>
      </c>
      <c r="L64" s="22">
        <f t="shared" si="4"/>
        <v>-3.2947006000000112E-2</v>
      </c>
      <c r="M64" s="23">
        <f t="shared" si="5"/>
        <v>1.1589032764404654</v>
      </c>
      <c r="N64" s="22">
        <v>3.17</v>
      </c>
      <c r="O64" s="22">
        <v>3.2016370300000001</v>
      </c>
      <c r="P64" s="22">
        <f t="shared" si="6"/>
        <v>-3.1637030000000177E-2</v>
      </c>
      <c r="Q64" s="23">
        <f t="shared" si="7"/>
        <v>0.98815167689387251</v>
      </c>
      <c r="R64" s="24">
        <v>707579</v>
      </c>
      <c r="S64" s="24">
        <v>3469190</v>
      </c>
      <c r="T64" s="24">
        <f t="shared" si="8"/>
        <v>-2761611</v>
      </c>
      <c r="U64" s="23">
        <f t="shared" si="9"/>
        <v>79.603913305411339</v>
      </c>
    </row>
    <row r="65" spans="1:21" x14ac:dyDescent="0.3">
      <c r="A65" s="21">
        <v>35808</v>
      </c>
      <c r="B65" s="22">
        <v>3.3</v>
      </c>
      <c r="C65" s="22">
        <v>3.3344850539999999</v>
      </c>
      <c r="D65" s="22">
        <f t="shared" si="0"/>
        <v>-3.4485054000000126E-2</v>
      </c>
      <c r="E65" s="23">
        <f t="shared" si="1"/>
        <v>1.0341942891191658</v>
      </c>
      <c r="F65" s="22">
        <v>3.56</v>
      </c>
      <c r="G65" s="22">
        <v>3.6001811030000002</v>
      </c>
      <c r="H65" s="22">
        <f t="shared" si="2"/>
        <v>-4.0181103000000107E-2</v>
      </c>
      <c r="I65" s="23">
        <f t="shared" si="3"/>
        <v>1.1160856037635867</v>
      </c>
      <c r="J65" s="22">
        <v>3.29</v>
      </c>
      <c r="K65" s="22">
        <v>3.3211998939999998</v>
      </c>
      <c r="L65" s="22">
        <f t="shared" si="4"/>
        <v>-3.1199893999999784E-2</v>
      </c>
      <c r="M65" s="23">
        <f t="shared" si="5"/>
        <v>0.93941632529751573</v>
      </c>
      <c r="N65" s="22">
        <v>3.54</v>
      </c>
      <c r="O65" s="22">
        <v>3.5736110210000001</v>
      </c>
      <c r="P65" s="22">
        <f t="shared" si="6"/>
        <v>-3.3611021000000019E-2</v>
      </c>
      <c r="Q65" s="23">
        <f t="shared" si="7"/>
        <v>0.94053384105007265</v>
      </c>
      <c r="R65" s="24">
        <v>450386</v>
      </c>
      <c r="S65" s="24">
        <v>2123668</v>
      </c>
      <c r="T65" s="24">
        <f t="shared" si="8"/>
        <v>-1673282</v>
      </c>
      <c r="U65" s="23">
        <f t="shared" si="9"/>
        <v>78.792071077023337</v>
      </c>
    </row>
    <row r="66" spans="1:21" x14ac:dyDescent="0.3">
      <c r="A66" s="21">
        <v>35810</v>
      </c>
      <c r="B66" s="22">
        <v>3.58</v>
      </c>
      <c r="C66" s="22">
        <v>3.6134660240000001</v>
      </c>
      <c r="D66" s="22">
        <f t="shared" ref="D66:D129" si="10">B66-C66</f>
        <v>-3.3466023999999983E-2</v>
      </c>
      <c r="E66" s="23">
        <f t="shared" ref="E66:E129" si="11">IFERROR(ABS(D66)/C66*100,0)</f>
        <v>0.92614746555591199</v>
      </c>
      <c r="F66" s="22">
        <v>3.6</v>
      </c>
      <c r="G66" s="22">
        <v>3.6400349140000001</v>
      </c>
      <c r="H66" s="22">
        <f t="shared" ref="H66:H129" si="12">F66-G66</f>
        <v>-4.0034914000000033E-2</v>
      </c>
      <c r="I66" s="23">
        <f t="shared" ref="I66:I129" si="13">IFERROR(ABS(H66)/G66*100,0)</f>
        <v>1.0998497252326089</v>
      </c>
      <c r="J66" s="22">
        <v>3.5</v>
      </c>
      <c r="K66" s="22">
        <v>3.5337569709999999</v>
      </c>
      <c r="L66" s="22">
        <f t="shared" ref="L66:L129" si="14">J66-K66</f>
        <v>-3.3756970999999858E-2</v>
      </c>
      <c r="M66" s="23">
        <f t="shared" ref="M66:M129" si="15">IFERROR(ABS(L66)/K66*100,0)</f>
        <v>0.95527143708604123</v>
      </c>
      <c r="N66" s="22">
        <v>3.55</v>
      </c>
      <c r="O66" s="22">
        <v>3.586895943</v>
      </c>
      <c r="P66" s="22">
        <f t="shared" ref="P66:P129" si="16">N66-O66</f>
        <v>-3.6895943000000209E-2</v>
      </c>
      <c r="Q66" s="23">
        <f t="shared" ref="Q66:Q129" si="17">IFERROR(ABS(P66)/O66*100,0)</f>
        <v>1.028631540650194</v>
      </c>
      <c r="R66" s="24">
        <v>383788</v>
      </c>
      <c r="S66" s="24">
        <v>1833863</v>
      </c>
      <c r="T66" s="24">
        <f t="shared" ref="T66:T129" si="18">R66-S66</f>
        <v>-1450075</v>
      </c>
      <c r="U66" s="23">
        <f t="shared" ref="U66:U129" si="19">IFERROR(ABS(T66)/S66*100,0)</f>
        <v>79.072155335485803</v>
      </c>
    </row>
    <row r="67" spans="1:21" x14ac:dyDescent="0.3">
      <c r="A67" s="21">
        <v>35811</v>
      </c>
      <c r="B67" s="22">
        <v>3.69</v>
      </c>
      <c r="C67" s="22">
        <v>3.7330288889999999</v>
      </c>
      <c r="D67" s="22">
        <f t="shared" si="10"/>
        <v>-4.3028888999999904E-2</v>
      </c>
      <c r="E67" s="23">
        <f t="shared" si="11"/>
        <v>1.152653522901786</v>
      </c>
      <c r="F67" s="22">
        <v>3.69</v>
      </c>
      <c r="G67" s="22">
        <v>3.7330288889999999</v>
      </c>
      <c r="H67" s="22">
        <f t="shared" si="12"/>
        <v>-4.3028888999999904E-2</v>
      </c>
      <c r="I67" s="23">
        <f t="shared" si="13"/>
        <v>1.152653522901786</v>
      </c>
      <c r="J67" s="22">
        <v>3.65</v>
      </c>
      <c r="K67" s="22">
        <v>3.6931738850000002</v>
      </c>
      <c r="L67" s="22">
        <f t="shared" si="14"/>
        <v>-4.31738850000003E-2</v>
      </c>
      <c r="M67" s="23">
        <f t="shared" si="15"/>
        <v>1.1690184742005534</v>
      </c>
      <c r="N67" s="22">
        <v>3.67</v>
      </c>
      <c r="O67" s="22">
        <v>3.7064590449999999</v>
      </c>
      <c r="P67" s="22">
        <f t="shared" si="16"/>
        <v>-3.6459044999999968E-2</v>
      </c>
      <c r="Q67" s="23">
        <f t="shared" si="17"/>
        <v>0.98366242705913853</v>
      </c>
      <c r="R67" s="24">
        <v>492985</v>
      </c>
      <c r="S67" s="24">
        <v>2319380</v>
      </c>
      <c r="T67" s="24">
        <f t="shared" si="18"/>
        <v>-1826395</v>
      </c>
      <c r="U67" s="23">
        <f t="shared" si="19"/>
        <v>78.744966327208132</v>
      </c>
    </row>
    <row r="68" spans="1:21" x14ac:dyDescent="0.3">
      <c r="A68" s="21">
        <v>35815</v>
      </c>
      <c r="B68" s="22">
        <v>3.76</v>
      </c>
      <c r="C68" s="22">
        <v>3.7994530200000001</v>
      </c>
      <c r="D68" s="22">
        <f t="shared" si="10"/>
        <v>-3.9453020000000283E-2</v>
      </c>
      <c r="E68" s="23">
        <f t="shared" si="11"/>
        <v>1.0383868360083126</v>
      </c>
      <c r="F68" s="22">
        <v>3.93</v>
      </c>
      <c r="G68" s="22">
        <v>3.9721550940000001</v>
      </c>
      <c r="H68" s="22">
        <f t="shared" si="12"/>
        <v>-4.2155093999999949E-2</v>
      </c>
      <c r="I68" s="23">
        <f t="shared" si="13"/>
        <v>1.0612650564343735</v>
      </c>
      <c r="J68" s="22">
        <v>3.76</v>
      </c>
      <c r="K68" s="22">
        <v>3.7994530200000001</v>
      </c>
      <c r="L68" s="22">
        <f t="shared" si="14"/>
        <v>-3.9453020000000283E-2</v>
      </c>
      <c r="M68" s="23">
        <f t="shared" si="15"/>
        <v>1.0383868360083126</v>
      </c>
      <c r="N68" s="22">
        <v>3.88</v>
      </c>
      <c r="O68" s="22">
        <v>3.9190158839999998</v>
      </c>
      <c r="P68" s="22">
        <f t="shared" si="16"/>
        <v>-3.901588399999989E-2</v>
      </c>
      <c r="Q68" s="23">
        <f t="shared" si="17"/>
        <v>0.9955530968702726</v>
      </c>
      <c r="R68" s="24">
        <v>692179</v>
      </c>
      <c r="S68" s="24">
        <v>3270655</v>
      </c>
      <c r="T68" s="24">
        <f t="shared" si="18"/>
        <v>-2578476</v>
      </c>
      <c r="U68" s="23">
        <f t="shared" si="19"/>
        <v>78.836685618018407</v>
      </c>
    </row>
    <row r="69" spans="1:21" x14ac:dyDescent="0.3">
      <c r="A69" s="21">
        <v>35816</v>
      </c>
      <c r="B69" s="22">
        <v>3.86</v>
      </c>
      <c r="C69" s="22">
        <v>3.9057309629999999</v>
      </c>
      <c r="D69" s="22">
        <f t="shared" si="10"/>
        <v>-4.5730963000000013E-2</v>
      </c>
      <c r="E69" s="23">
        <f t="shared" si="11"/>
        <v>1.1708682301269919</v>
      </c>
      <c r="F69" s="22">
        <v>3.97</v>
      </c>
      <c r="G69" s="22">
        <v>4.0120100980000002</v>
      </c>
      <c r="H69" s="22">
        <f t="shared" si="12"/>
        <v>-4.2010097999999996E-2</v>
      </c>
      <c r="I69" s="23">
        <f t="shared" si="13"/>
        <v>1.0471084811312454</v>
      </c>
      <c r="J69" s="22">
        <v>3.85</v>
      </c>
      <c r="K69" s="22">
        <v>3.8924460409999999</v>
      </c>
      <c r="L69" s="22">
        <f t="shared" si="14"/>
        <v>-4.2446040999999823E-2</v>
      </c>
      <c r="M69" s="23">
        <f t="shared" si="15"/>
        <v>1.090472174897384</v>
      </c>
      <c r="N69" s="22">
        <v>3.96</v>
      </c>
      <c r="O69" s="22">
        <v>3.998724937</v>
      </c>
      <c r="P69" s="22">
        <f t="shared" si="16"/>
        <v>-3.8724937000000015E-2</v>
      </c>
      <c r="Q69" s="23">
        <f t="shared" si="17"/>
        <v>0.96843212799360445</v>
      </c>
      <c r="R69" s="24">
        <v>610082</v>
      </c>
      <c r="S69" s="24">
        <v>2871233</v>
      </c>
      <c r="T69" s="24">
        <f t="shared" si="18"/>
        <v>-2261151</v>
      </c>
      <c r="U69" s="23">
        <f t="shared" si="19"/>
        <v>78.751915988705903</v>
      </c>
    </row>
    <row r="70" spans="1:21" x14ac:dyDescent="0.3">
      <c r="A70" s="21">
        <v>35817</v>
      </c>
      <c r="B70" s="22">
        <v>3.96</v>
      </c>
      <c r="C70" s="22">
        <v>3.998724937</v>
      </c>
      <c r="D70" s="22">
        <f t="shared" si="10"/>
        <v>-3.8724937000000015E-2</v>
      </c>
      <c r="E70" s="23">
        <f t="shared" si="11"/>
        <v>0.96843212799360445</v>
      </c>
      <c r="F70" s="22">
        <v>4.07</v>
      </c>
      <c r="G70" s="22">
        <v>4.1182880400000004</v>
      </c>
      <c r="H70" s="22">
        <f t="shared" si="12"/>
        <v>-4.8288040000000088E-2</v>
      </c>
      <c r="I70" s="23">
        <f t="shared" si="13"/>
        <v>1.1725270192611414</v>
      </c>
      <c r="J70" s="22">
        <v>3.89</v>
      </c>
      <c r="K70" s="22">
        <v>3.9323010439999999</v>
      </c>
      <c r="L70" s="22">
        <f t="shared" si="14"/>
        <v>-4.2301043999999788E-2</v>
      </c>
      <c r="M70" s="23">
        <f t="shared" si="15"/>
        <v>1.0757325933766884</v>
      </c>
      <c r="N70" s="22">
        <v>4.0599999999999996</v>
      </c>
      <c r="O70" s="22">
        <v>4.1050028799999998</v>
      </c>
      <c r="P70" s="22">
        <f t="shared" si="16"/>
        <v>-4.5002880000000189E-2</v>
      </c>
      <c r="Q70" s="23">
        <f t="shared" si="17"/>
        <v>1.096293506132697</v>
      </c>
      <c r="R70" s="24">
        <v>381589</v>
      </c>
      <c r="S70" s="24">
        <v>1798578</v>
      </c>
      <c r="T70" s="24">
        <f t="shared" si="18"/>
        <v>-1416989</v>
      </c>
      <c r="U70" s="23">
        <f t="shared" si="19"/>
        <v>78.7838503528899</v>
      </c>
    </row>
    <row r="71" spans="1:21" x14ac:dyDescent="0.3">
      <c r="A71" s="21">
        <v>35818</v>
      </c>
      <c r="B71" s="22">
        <v>4.17</v>
      </c>
      <c r="C71" s="22">
        <v>4.2112817759999999</v>
      </c>
      <c r="D71" s="22">
        <f t="shared" si="10"/>
        <v>-4.1281775999999937E-2</v>
      </c>
      <c r="E71" s="23">
        <f t="shared" si="11"/>
        <v>0.98026629885617844</v>
      </c>
      <c r="F71" s="22">
        <v>4.18</v>
      </c>
      <c r="G71" s="22">
        <v>4.2245659829999997</v>
      </c>
      <c r="H71" s="22">
        <f t="shared" si="12"/>
        <v>-4.4565983000000031E-2</v>
      </c>
      <c r="I71" s="23">
        <f t="shared" si="13"/>
        <v>1.05492453377074</v>
      </c>
      <c r="J71" s="22">
        <v>4.07</v>
      </c>
      <c r="K71" s="22">
        <v>4.1182880400000004</v>
      </c>
      <c r="L71" s="22">
        <f t="shared" si="14"/>
        <v>-4.8288040000000088E-2</v>
      </c>
      <c r="M71" s="23">
        <f t="shared" si="15"/>
        <v>1.1725270192611414</v>
      </c>
      <c r="N71" s="22">
        <v>4.1500000000000004</v>
      </c>
      <c r="O71" s="22">
        <v>4.1979970929999997</v>
      </c>
      <c r="P71" s="22">
        <f t="shared" si="16"/>
        <v>-4.7997092999999325E-2</v>
      </c>
      <c r="Q71" s="23">
        <f t="shared" si="17"/>
        <v>1.1433331642852409</v>
      </c>
      <c r="R71" s="24">
        <v>254092</v>
      </c>
      <c r="S71" s="24">
        <v>1195445</v>
      </c>
      <c r="T71" s="24">
        <f t="shared" si="18"/>
        <v>-941353</v>
      </c>
      <c r="U71" s="23">
        <f t="shared" si="19"/>
        <v>78.744986176695704</v>
      </c>
    </row>
    <row r="72" spans="1:21" x14ac:dyDescent="0.3">
      <c r="A72" s="21">
        <v>35821</v>
      </c>
      <c r="B72" s="22">
        <v>4.4400000000000004</v>
      </c>
      <c r="C72" s="22">
        <v>4.4902620320000004</v>
      </c>
      <c r="D72" s="22">
        <f t="shared" si="10"/>
        <v>-5.0262032000000012E-2</v>
      </c>
      <c r="E72" s="23">
        <f t="shared" si="11"/>
        <v>1.1193563235687802</v>
      </c>
      <c r="F72" s="22">
        <v>4.47</v>
      </c>
      <c r="G72" s="22">
        <v>4.5168318750000003</v>
      </c>
      <c r="H72" s="22">
        <f t="shared" si="12"/>
        <v>-4.6831875000000522E-2</v>
      </c>
      <c r="I72" s="23">
        <f t="shared" si="13"/>
        <v>1.0368301565353375</v>
      </c>
      <c r="J72" s="22">
        <v>4.3499999999999996</v>
      </c>
      <c r="K72" s="22">
        <v>4.3972687720000003</v>
      </c>
      <c r="L72" s="22">
        <f t="shared" si="14"/>
        <v>-4.7268772000000681E-2</v>
      </c>
      <c r="M72" s="23">
        <f t="shared" si="15"/>
        <v>1.0749575350269418</v>
      </c>
      <c r="N72" s="22">
        <v>4.47</v>
      </c>
      <c r="O72" s="22">
        <v>4.5168318750000003</v>
      </c>
      <c r="P72" s="22">
        <f t="shared" si="16"/>
        <v>-4.6831875000000522E-2</v>
      </c>
      <c r="Q72" s="23">
        <f t="shared" si="17"/>
        <v>1.0368301565353375</v>
      </c>
      <c r="R72" s="24">
        <v>698879</v>
      </c>
      <c r="S72" s="24">
        <v>3288062</v>
      </c>
      <c r="T72" s="24">
        <f t="shared" si="18"/>
        <v>-2589183</v>
      </c>
      <c r="U72" s="23">
        <f t="shared" si="19"/>
        <v>78.744956755681613</v>
      </c>
    </row>
    <row r="73" spans="1:21" x14ac:dyDescent="0.3">
      <c r="A73" s="21">
        <v>35822</v>
      </c>
      <c r="B73" s="22">
        <v>4.5</v>
      </c>
      <c r="C73" s="22">
        <v>4.5434021949999996</v>
      </c>
      <c r="D73" s="22">
        <f t="shared" si="10"/>
        <v>-4.3402194999999644E-2</v>
      </c>
      <c r="E73" s="23">
        <f t="shared" si="11"/>
        <v>0.95527961508148296</v>
      </c>
      <c r="F73" s="22">
        <v>4.63</v>
      </c>
      <c r="G73" s="22">
        <v>4.6762499809999998</v>
      </c>
      <c r="H73" s="22">
        <f t="shared" si="12"/>
        <v>-4.6249980999999885E-2</v>
      </c>
      <c r="I73" s="23">
        <f t="shared" si="13"/>
        <v>0.98903996124923776</v>
      </c>
      <c r="J73" s="22">
        <v>4.4800000000000004</v>
      </c>
      <c r="K73" s="22">
        <v>4.530117035</v>
      </c>
      <c r="L73" s="22">
        <f t="shared" si="14"/>
        <v>-5.0117034999999532E-2</v>
      </c>
      <c r="M73" s="23">
        <f t="shared" si="15"/>
        <v>1.1063077314071983</v>
      </c>
      <c r="N73" s="22">
        <v>4.5999999999999996</v>
      </c>
      <c r="O73" s="22">
        <v>4.6496801379999999</v>
      </c>
      <c r="P73" s="22">
        <f t="shared" si="16"/>
        <v>-4.9680138000000262E-2</v>
      </c>
      <c r="Q73" s="23">
        <f t="shared" si="17"/>
        <v>1.0684635614820923</v>
      </c>
      <c r="R73" s="24">
        <v>461586</v>
      </c>
      <c r="S73" s="24">
        <v>2171655</v>
      </c>
      <c r="T73" s="24">
        <f t="shared" si="18"/>
        <v>-1710069</v>
      </c>
      <c r="U73" s="23">
        <f t="shared" si="19"/>
        <v>78.744966396596155</v>
      </c>
    </row>
    <row r="74" spans="1:21" x14ac:dyDescent="0.3">
      <c r="A74" s="21">
        <v>35823</v>
      </c>
      <c r="B74" s="22">
        <v>4.63</v>
      </c>
      <c r="C74" s="22">
        <v>4.6762499809999998</v>
      </c>
      <c r="D74" s="22">
        <f t="shared" si="10"/>
        <v>-4.6249980999999885E-2</v>
      </c>
      <c r="E74" s="23">
        <f t="shared" si="11"/>
        <v>0.98903996124923776</v>
      </c>
      <c r="F74" s="22">
        <v>4.84</v>
      </c>
      <c r="G74" s="22">
        <v>4.8888058660000002</v>
      </c>
      <c r="H74" s="22">
        <f t="shared" si="12"/>
        <v>-4.8805866000000364E-2</v>
      </c>
      <c r="I74" s="23">
        <f t="shared" si="13"/>
        <v>0.99831875794923131</v>
      </c>
      <c r="J74" s="22">
        <v>4.63</v>
      </c>
      <c r="K74" s="22">
        <v>4.6762499809999998</v>
      </c>
      <c r="L74" s="22">
        <f t="shared" si="14"/>
        <v>-4.6249980999999885E-2</v>
      </c>
      <c r="M74" s="23">
        <f t="shared" si="15"/>
        <v>0.98903996124923776</v>
      </c>
      <c r="N74" s="22">
        <v>4.84</v>
      </c>
      <c r="O74" s="22">
        <v>4.8888058660000002</v>
      </c>
      <c r="P74" s="22">
        <f t="shared" si="16"/>
        <v>-4.8805866000000364E-2</v>
      </c>
      <c r="Q74" s="23">
        <f t="shared" si="17"/>
        <v>0.99831875794923131</v>
      </c>
      <c r="R74" s="24">
        <v>674880</v>
      </c>
      <c r="S74" s="24">
        <v>3175151</v>
      </c>
      <c r="T74" s="24">
        <f t="shared" si="18"/>
        <v>-2500271</v>
      </c>
      <c r="U74" s="23">
        <f t="shared" si="19"/>
        <v>78.744947878069411</v>
      </c>
    </row>
    <row r="75" spans="1:21" x14ac:dyDescent="0.3">
      <c r="A75" s="21">
        <v>35824</v>
      </c>
      <c r="B75" s="22">
        <v>4.84</v>
      </c>
      <c r="C75" s="22">
        <v>4.8888058660000002</v>
      </c>
      <c r="D75" s="22">
        <f t="shared" si="10"/>
        <v>-4.8805866000000364E-2</v>
      </c>
      <c r="E75" s="23">
        <f t="shared" si="11"/>
        <v>0.99831875794923131</v>
      </c>
      <c r="F75" s="22">
        <v>4.84</v>
      </c>
      <c r="G75" s="22">
        <v>4.8888058660000002</v>
      </c>
      <c r="H75" s="22">
        <f t="shared" si="12"/>
        <v>-4.8805866000000364E-2</v>
      </c>
      <c r="I75" s="23">
        <f t="shared" si="13"/>
        <v>0.99831875794923131</v>
      </c>
      <c r="J75" s="22">
        <v>4.63</v>
      </c>
      <c r="K75" s="22">
        <v>4.6762499809999998</v>
      </c>
      <c r="L75" s="22">
        <f t="shared" si="14"/>
        <v>-4.6249980999999885E-2</v>
      </c>
      <c r="M75" s="23">
        <f t="shared" si="15"/>
        <v>0.98903996124923776</v>
      </c>
      <c r="N75" s="22">
        <v>4.63</v>
      </c>
      <c r="O75" s="22">
        <v>4.6762499809999998</v>
      </c>
      <c r="P75" s="22">
        <f t="shared" si="16"/>
        <v>-4.6249980999999885E-2</v>
      </c>
      <c r="Q75" s="23">
        <f t="shared" si="17"/>
        <v>0.98903996124923776</v>
      </c>
      <c r="R75" s="24">
        <v>685479</v>
      </c>
      <c r="S75" s="24">
        <v>3233489</v>
      </c>
      <c r="T75" s="24">
        <f t="shared" si="18"/>
        <v>-2548010</v>
      </c>
      <c r="U75" s="23">
        <f t="shared" si="19"/>
        <v>78.800639185721678</v>
      </c>
    </row>
    <row r="76" spans="1:21" x14ac:dyDescent="0.3">
      <c r="A76" s="21">
        <v>35825</v>
      </c>
      <c r="B76" s="22">
        <v>4.68</v>
      </c>
      <c r="C76" s="22">
        <v>4.7293891910000001</v>
      </c>
      <c r="D76" s="22">
        <f t="shared" si="10"/>
        <v>-4.9389191000000388E-2</v>
      </c>
      <c r="E76" s="23">
        <f t="shared" si="11"/>
        <v>1.0443037991880162</v>
      </c>
      <c r="F76" s="22">
        <v>5.0199999999999996</v>
      </c>
      <c r="G76" s="22">
        <v>5.0747938159999997</v>
      </c>
      <c r="H76" s="22">
        <f t="shared" si="12"/>
        <v>-5.4793816000000106E-2</v>
      </c>
      <c r="I76" s="23">
        <f t="shared" si="13"/>
        <v>1.0797249698548168</v>
      </c>
      <c r="J76" s="22">
        <v>4.67</v>
      </c>
      <c r="K76" s="22">
        <v>4.7161040310000004</v>
      </c>
      <c r="L76" s="22">
        <f t="shared" si="14"/>
        <v>-4.6104031000000489E-2</v>
      </c>
      <c r="M76" s="23">
        <f t="shared" si="15"/>
        <v>0.97758723507684397</v>
      </c>
      <c r="N76" s="22">
        <v>4.99</v>
      </c>
      <c r="O76" s="22">
        <v>5.0482239719999997</v>
      </c>
      <c r="P76" s="22">
        <f t="shared" si="16"/>
        <v>-5.8223971999999513E-2</v>
      </c>
      <c r="Q76" s="23">
        <f t="shared" si="17"/>
        <v>1.1533555627273884</v>
      </c>
      <c r="R76" s="24">
        <v>1049969</v>
      </c>
      <c r="S76" s="24">
        <v>4949265</v>
      </c>
      <c r="T76" s="24">
        <f t="shared" si="18"/>
        <v>-3899296</v>
      </c>
      <c r="U76" s="23">
        <f t="shared" si="19"/>
        <v>78.785354997156148</v>
      </c>
    </row>
    <row r="77" spans="1:21" x14ac:dyDescent="0.3">
      <c r="A77" s="21">
        <v>35828</v>
      </c>
      <c r="B77" s="22">
        <v>5.08</v>
      </c>
      <c r="C77" s="22">
        <v>5.1279330249999999</v>
      </c>
      <c r="D77" s="22">
        <f t="shared" si="10"/>
        <v>-4.7933024999999851E-2</v>
      </c>
      <c r="E77" s="23">
        <f t="shared" si="11"/>
        <v>0.93474358511146605</v>
      </c>
      <c r="F77" s="22">
        <v>5.2</v>
      </c>
      <c r="G77" s="22">
        <v>5.2607808110000001</v>
      </c>
      <c r="H77" s="22">
        <f t="shared" si="12"/>
        <v>-6.0780810999999879E-2</v>
      </c>
      <c r="I77" s="23">
        <f t="shared" si="13"/>
        <v>1.1553572213636156</v>
      </c>
      <c r="J77" s="22">
        <v>5.0599999999999996</v>
      </c>
      <c r="K77" s="22">
        <v>5.1146478650000002</v>
      </c>
      <c r="L77" s="22">
        <f t="shared" si="14"/>
        <v>-5.4647865000000628E-2</v>
      </c>
      <c r="M77" s="23">
        <f t="shared" si="15"/>
        <v>1.0684580139712243</v>
      </c>
      <c r="N77" s="22">
        <v>5.15</v>
      </c>
      <c r="O77" s="22">
        <v>5.2076420780000001</v>
      </c>
      <c r="P77" s="22">
        <f t="shared" si="16"/>
        <v>-5.7642077999999763E-2</v>
      </c>
      <c r="Q77" s="23">
        <f t="shared" si="17"/>
        <v>1.1068748031573103</v>
      </c>
      <c r="R77" s="24">
        <v>499285</v>
      </c>
      <c r="S77" s="24">
        <v>2354194</v>
      </c>
      <c r="T77" s="24">
        <f t="shared" si="18"/>
        <v>-1854909</v>
      </c>
      <c r="U77" s="23">
        <f t="shared" si="19"/>
        <v>78.791679870053187</v>
      </c>
    </row>
    <row r="78" spans="1:21" x14ac:dyDescent="0.3">
      <c r="A78" s="21">
        <v>35829</v>
      </c>
      <c r="B78" s="22">
        <v>5.36</v>
      </c>
      <c r="C78" s="22">
        <v>5.4201979639999998</v>
      </c>
      <c r="D78" s="22">
        <f t="shared" si="10"/>
        <v>-6.0197963999999438E-2</v>
      </c>
      <c r="E78" s="23">
        <f t="shared" si="11"/>
        <v>1.1106229772385383</v>
      </c>
      <c r="F78" s="22">
        <v>5.51</v>
      </c>
      <c r="G78" s="22">
        <v>5.5663309099999996</v>
      </c>
      <c r="H78" s="22">
        <f t="shared" si="12"/>
        <v>-5.633090999999979E-2</v>
      </c>
      <c r="I78" s="23">
        <f t="shared" si="13"/>
        <v>1.0119935539369469</v>
      </c>
      <c r="J78" s="22">
        <v>5.3</v>
      </c>
      <c r="K78" s="22">
        <v>5.3537740710000001</v>
      </c>
      <c r="L78" s="22">
        <f t="shared" si="14"/>
        <v>-5.3774071000000312E-2</v>
      </c>
      <c r="M78" s="23">
        <f t="shared" si="15"/>
        <v>1.0044142746194773</v>
      </c>
      <c r="N78" s="22">
        <v>5.49</v>
      </c>
      <c r="O78" s="22">
        <v>5.5530462270000003</v>
      </c>
      <c r="P78" s="22">
        <f t="shared" si="16"/>
        <v>-6.3046227000000066E-2</v>
      </c>
      <c r="Q78" s="23">
        <f t="shared" si="17"/>
        <v>1.1353448976069556</v>
      </c>
      <c r="R78" s="24">
        <v>1091268</v>
      </c>
      <c r="S78" s="24">
        <v>5174617</v>
      </c>
      <c r="T78" s="24">
        <f t="shared" si="18"/>
        <v>-4083349</v>
      </c>
      <c r="U78" s="23">
        <f t="shared" si="19"/>
        <v>78.911134872397312</v>
      </c>
    </row>
    <row r="79" spans="1:21" x14ac:dyDescent="0.3">
      <c r="A79" s="21">
        <v>35830</v>
      </c>
      <c r="B79" s="22">
        <v>5.41</v>
      </c>
      <c r="C79" s="22">
        <v>5.4733381269999999</v>
      </c>
      <c r="D79" s="22">
        <f t="shared" si="10"/>
        <v>-6.3338126999999744E-2</v>
      </c>
      <c r="E79" s="23">
        <f t="shared" si="11"/>
        <v>1.1572120254649079</v>
      </c>
      <c r="F79" s="22">
        <v>5.41</v>
      </c>
      <c r="G79" s="22">
        <v>5.4733381269999999</v>
      </c>
      <c r="H79" s="22">
        <f t="shared" si="12"/>
        <v>-6.3338126999999744E-2</v>
      </c>
      <c r="I79" s="23">
        <f t="shared" si="13"/>
        <v>1.1572120254649079</v>
      </c>
      <c r="J79" s="22">
        <v>5.12</v>
      </c>
      <c r="K79" s="22">
        <v>5.1810722350000002</v>
      </c>
      <c r="L79" s="22">
        <f t="shared" si="14"/>
        <v>-6.1072235000000141E-2</v>
      </c>
      <c r="M79" s="23">
        <f t="shared" si="15"/>
        <v>1.1787566787321608</v>
      </c>
      <c r="N79" s="22">
        <v>5.19</v>
      </c>
      <c r="O79" s="22">
        <v>5.2474961279999999</v>
      </c>
      <c r="P79" s="22">
        <f t="shared" si="16"/>
        <v>-5.749612799999948E-2</v>
      </c>
      <c r="Q79" s="23">
        <f t="shared" si="17"/>
        <v>1.0956869066221346</v>
      </c>
      <c r="R79" s="24">
        <v>511885</v>
      </c>
      <c r="S79" s="24">
        <v>2420059</v>
      </c>
      <c r="T79" s="24">
        <f t="shared" si="18"/>
        <v>-1908174</v>
      </c>
      <c r="U79" s="23">
        <f t="shared" si="19"/>
        <v>78.848242956060162</v>
      </c>
    </row>
    <row r="80" spans="1:21" x14ac:dyDescent="0.3">
      <c r="A80" s="21">
        <v>35831</v>
      </c>
      <c r="B80" s="22">
        <v>5.42</v>
      </c>
      <c r="C80" s="22">
        <v>5.4733381269999999</v>
      </c>
      <c r="D80" s="22">
        <f t="shared" si="10"/>
        <v>-5.3338126999999957E-2</v>
      </c>
      <c r="E80" s="23">
        <f t="shared" si="11"/>
        <v>0.97450816599257328</v>
      </c>
      <c r="F80" s="22">
        <v>5.47</v>
      </c>
      <c r="G80" s="22">
        <v>5.5264768599999998</v>
      </c>
      <c r="H80" s="22">
        <f t="shared" si="12"/>
        <v>-5.6476860000000073E-2</v>
      </c>
      <c r="I80" s="23">
        <f t="shared" si="13"/>
        <v>1.0219324432311125</v>
      </c>
      <c r="J80" s="22">
        <v>5.22</v>
      </c>
      <c r="K80" s="22">
        <v>5.2740659709999997</v>
      </c>
      <c r="L80" s="22">
        <f t="shared" si="14"/>
        <v>-5.406597099999999E-2</v>
      </c>
      <c r="M80" s="23">
        <f t="shared" si="15"/>
        <v>1.0251288341345624</v>
      </c>
      <c r="N80" s="22">
        <v>5.23</v>
      </c>
      <c r="O80" s="22">
        <v>5.2873501779999996</v>
      </c>
      <c r="P80" s="22">
        <f t="shared" si="16"/>
        <v>-5.7350177999999197E-2</v>
      </c>
      <c r="Q80" s="23">
        <f t="shared" si="17"/>
        <v>1.08466767036967</v>
      </c>
      <c r="R80" s="24">
        <v>329890</v>
      </c>
      <c r="S80" s="24">
        <v>1634387</v>
      </c>
      <c r="T80" s="24">
        <f t="shared" si="18"/>
        <v>-1304497</v>
      </c>
      <c r="U80" s="23">
        <f t="shared" si="19"/>
        <v>79.815674011112421</v>
      </c>
    </row>
    <row r="81" spans="1:21" x14ac:dyDescent="0.3">
      <c r="A81" s="21">
        <v>35832</v>
      </c>
      <c r="B81" s="22">
        <v>5.2</v>
      </c>
      <c r="C81" s="22">
        <v>5.2474961279999999</v>
      </c>
      <c r="D81" s="22">
        <f t="shared" si="10"/>
        <v>-4.7496127999999693E-2</v>
      </c>
      <c r="E81" s="23">
        <f t="shared" si="11"/>
        <v>0.90511982937092872</v>
      </c>
      <c r="F81" s="22">
        <v>5.23</v>
      </c>
      <c r="G81" s="22">
        <v>5.2873501779999996</v>
      </c>
      <c r="H81" s="22">
        <f t="shared" si="12"/>
        <v>-5.7350177999999197E-2</v>
      </c>
      <c r="I81" s="23">
        <f t="shared" si="13"/>
        <v>1.08466767036967</v>
      </c>
      <c r="J81" s="22">
        <v>5.0599999999999996</v>
      </c>
      <c r="K81" s="22">
        <v>5.1146478650000002</v>
      </c>
      <c r="L81" s="22">
        <f t="shared" si="14"/>
        <v>-5.4647865000000628E-2</v>
      </c>
      <c r="M81" s="23">
        <f t="shared" si="15"/>
        <v>1.0684580139712243</v>
      </c>
      <c r="N81" s="22">
        <v>5.2</v>
      </c>
      <c r="O81" s="22">
        <v>5.2607808110000001</v>
      </c>
      <c r="P81" s="22">
        <f t="shared" si="16"/>
        <v>-6.0780810999999879E-2</v>
      </c>
      <c r="Q81" s="23">
        <f t="shared" si="17"/>
        <v>1.1553572213636156</v>
      </c>
      <c r="R81" s="24">
        <v>225893</v>
      </c>
      <c r="S81" s="24">
        <v>1084886</v>
      </c>
      <c r="T81" s="24">
        <f t="shared" si="18"/>
        <v>-858993</v>
      </c>
      <c r="U81" s="23">
        <f t="shared" si="19"/>
        <v>79.178180933296218</v>
      </c>
    </row>
    <row r="82" spans="1:21" x14ac:dyDescent="0.3">
      <c r="A82" s="21">
        <v>35835</v>
      </c>
      <c r="B82" s="22">
        <v>5.21</v>
      </c>
      <c r="C82" s="22">
        <v>5.2607808110000001</v>
      </c>
      <c r="D82" s="22">
        <f t="shared" si="10"/>
        <v>-5.0780811000000092E-2</v>
      </c>
      <c r="E82" s="23">
        <f t="shared" si="11"/>
        <v>0.96527136986624196</v>
      </c>
      <c r="F82" s="22">
        <v>5.23</v>
      </c>
      <c r="G82" s="22">
        <v>5.2873501779999996</v>
      </c>
      <c r="H82" s="22">
        <f t="shared" si="12"/>
        <v>-5.7350177999999197E-2</v>
      </c>
      <c r="I82" s="23">
        <f t="shared" si="13"/>
        <v>1.08466767036967</v>
      </c>
      <c r="J82" s="22">
        <v>5.01</v>
      </c>
      <c r="K82" s="22">
        <v>5.0615091320000003</v>
      </c>
      <c r="L82" s="22">
        <f t="shared" si="14"/>
        <v>-5.1509132000000513E-2</v>
      </c>
      <c r="M82" s="23">
        <f t="shared" si="15"/>
        <v>1.0176635200428303</v>
      </c>
      <c r="N82" s="22">
        <v>5.0199999999999996</v>
      </c>
      <c r="O82" s="22">
        <v>5.0747938159999997</v>
      </c>
      <c r="P82" s="22">
        <f t="shared" si="16"/>
        <v>-5.4793816000000106E-2</v>
      </c>
      <c r="Q82" s="23">
        <f t="shared" si="17"/>
        <v>1.0797249698548168</v>
      </c>
      <c r="R82" s="24">
        <v>393188</v>
      </c>
      <c r="S82" s="24">
        <v>1854563</v>
      </c>
      <c r="T82" s="24">
        <f t="shared" si="18"/>
        <v>-1461375</v>
      </c>
      <c r="U82" s="23">
        <f t="shared" si="19"/>
        <v>78.798886853668492</v>
      </c>
    </row>
    <row r="83" spans="1:21" x14ac:dyDescent="0.3">
      <c r="A83" s="21">
        <v>35836</v>
      </c>
      <c r="B83" s="22">
        <v>5.1100000000000003</v>
      </c>
      <c r="C83" s="22">
        <v>5.154501915</v>
      </c>
      <c r="D83" s="22">
        <f t="shared" si="10"/>
        <v>-4.450191499999967E-2</v>
      </c>
      <c r="E83" s="23">
        <f t="shared" si="11"/>
        <v>0.86336014097687397</v>
      </c>
      <c r="F83" s="22">
        <v>5.24</v>
      </c>
      <c r="G83" s="22">
        <v>5.3006348609999998</v>
      </c>
      <c r="H83" s="22">
        <f t="shared" si="12"/>
        <v>-6.0634860999999596E-2</v>
      </c>
      <c r="I83" s="23">
        <f t="shared" si="13"/>
        <v>1.1439169569314651</v>
      </c>
      <c r="J83" s="22">
        <v>5.09</v>
      </c>
      <c r="K83" s="22">
        <v>5.1412181849999996</v>
      </c>
      <c r="L83" s="22">
        <f t="shared" si="14"/>
        <v>-5.121818499999975E-2</v>
      </c>
      <c r="M83" s="23">
        <f t="shared" si="15"/>
        <v>0.99622663650871213</v>
      </c>
      <c r="N83" s="22">
        <v>5.18</v>
      </c>
      <c r="O83" s="22">
        <v>5.2342109680000002</v>
      </c>
      <c r="P83" s="22">
        <f t="shared" si="16"/>
        <v>-5.421096800000047E-2</v>
      </c>
      <c r="Q83" s="23">
        <f t="shared" si="17"/>
        <v>1.0357046808282273</v>
      </c>
      <c r="R83" s="24">
        <v>367489</v>
      </c>
      <c r="S83" s="24">
        <v>1728950</v>
      </c>
      <c r="T83" s="24">
        <f t="shared" si="18"/>
        <v>-1361461</v>
      </c>
      <c r="U83" s="23">
        <f t="shared" si="19"/>
        <v>78.744960814367104</v>
      </c>
    </row>
    <row r="84" spans="1:21" x14ac:dyDescent="0.3">
      <c r="A84" s="21">
        <v>35837</v>
      </c>
      <c r="B84" s="22">
        <v>5.35</v>
      </c>
      <c r="C84" s="22">
        <v>5.4069142340000003</v>
      </c>
      <c r="D84" s="22">
        <f t="shared" si="10"/>
        <v>-5.6914234000000619E-2</v>
      </c>
      <c r="E84" s="23">
        <f t="shared" si="11"/>
        <v>1.052619507853666</v>
      </c>
      <c r="F84" s="22">
        <v>5.35</v>
      </c>
      <c r="G84" s="22">
        <v>5.4069142340000003</v>
      </c>
      <c r="H84" s="22">
        <f t="shared" si="12"/>
        <v>-5.6914234000000619E-2</v>
      </c>
      <c r="I84" s="23">
        <f t="shared" si="13"/>
        <v>1.052619507853666</v>
      </c>
      <c r="J84" s="22">
        <v>5.23</v>
      </c>
      <c r="K84" s="22">
        <v>5.2873501779999996</v>
      </c>
      <c r="L84" s="22">
        <f t="shared" si="14"/>
        <v>-5.7350177999999197E-2</v>
      </c>
      <c r="M84" s="23">
        <f t="shared" si="15"/>
        <v>1.08466767036967</v>
      </c>
      <c r="N84" s="22">
        <v>5.34</v>
      </c>
      <c r="O84" s="22">
        <v>5.3936290739999997</v>
      </c>
      <c r="P84" s="22">
        <f t="shared" si="16"/>
        <v>-5.3629073999999832E-2</v>
      </c>
      <c r="Q84" s="23">
        <f t="shared" si="17"/>
        <v>0.99430408105961343</v>
      </c>
      <c r="R84" s="24">
        <v>628680</v>
      </c>
      <c r="S84" s="24">
        <v>3018958</v>
      </c>
      <c r="T84" s="24">
        <f t="shared" si="18"/>
        <v>-2390278</v>
      </c>
      <c r="U84" s="23">
        <f t="shared" si="19"/>
        <v>79.175596348143955</v>
      </c>
    </row>
    <row r="85" spans="1:21" x14ac:dyDescent="0.3">
      <c r="A85" s="21">
        <v>35838</v>
      </c>
      <c r="B85" s="22">
        <v>5.46</v>
      </c>
      <c r="C85" s="22">
        <v>5.5131921769999996</v>
      </c>
      <c r="D85" s="22">
        <f t="shared" si="10"/>
        <v>-5.3192176999999674E-2</v>
      </c>
      <c r="E85" s="23">
        <f t="shared" si="11"/>
        <v>0.96481630409887453</v>
      </c>
      <c r="F85" s="22">
        <v>5.57</v>
      </c>
      <c r="G85" s="22">
        <v>5.6327548030000001</v>
      </c>
      <c r="H85" s="22">
        <f t="shared" si="12"/>
        <v>-6.2754802999999804E-2</v>
      </c>
      <c r="I85" s="23">
        <f t="shared" si="13"/>
        <v>1.1141050018114875</v>
      </c>
      <c r="J85" s="22">
        <v>5.43</v>
      </c>
      <c r="K85" s="22">
        <v>5.4866218570000003</v>
      </c>
      <c r="L85" s="22">
        <f t="shared" si="14"/>
        <v>-5.6621857000000553E-2</v>
      </c>
      <c r="M85" s="23">
        <f t="shared" si="15"/>
        <v>1.0319985316239839</v>
      </c>
      <c r="N85" s="22">
        <v>5.57</v>
      </c>
      <c r="O85" s="22">
        <v>5.6327548030000001</v>
      </c>
      <c r="P85" s="22">
        <f t="shared" si="16"/>
        <v>-6.2754802999999804E-2</v>
      </c>
      <c r="Q85" s="23">
        <f t="shared" si="17"/>
        <v>1.1141050018114875</v>
      </c>
      <c r="R85" s="24">
        <v>731678</v>
      </c>
      <c r="S85" s="24">
        <v>3442374</v>
      </c>
      <c r="T85" s="24">
        <f t="shared" si="18"/>
        <v>-2710696</v>
      </c>
      <c r="U85" s="23">
        <f t="shared" si="19"/>
        <v>78.744959147379106</v>
      </c>
    </row>
    <row r="86" spans="1:21" x14ac:dyDescent="0.3">
      <c r="A86" s="21">
        <v>35839</v>
      </c>
      <c r="B86" s="22">
        <v>5.49</v>
      </c>
      <c r="C86" s="22">
        <v>5.5530462270000003</v>
      </c>
      <c r="D86" s="22">
        <f t="shared" si="10"/>
        <v>-6.3046227000000066E-2</v>
      </c>
      <c r="E86" s="23">
        <f t="shared" si="11"/>
        <v>1.1353448976069556</v>
      </c>
      <c r="F86" s="22">
        <v>5.49</v>
      </c>
      <c r="G86" s="22">
        <v>5.5530462270000003</v>
      </c>
      <c r="H86" s="22">
        <f t="shared" si="12"/>
        <v>-6.3046227000000066E-2</v>
      </c>
      <c r="I86" s="23">
        <f t="shared" si="13"/>
        <v>1.1353448976069556</v>
      </c>
      <c r="J86" s="22">
        <v>5.41</v>
      </c>
      <c r="K86" s="22">
        <v>5.4733381269999999</v>
      </c>
      <c r="L86" s="22">
        <f t="shared" si="14"/>
        <v>-6.3338126999999744E-2</v>
      </c>
      <c r="M86" s="23">
        <f t="shared" si="15"/>
        <v>1.1572120254649079</v>
      </c>
      <c r="N86" s="22">
        <v>5.44</v>
      </c>
      <c r="O86" s="22">
        <v>5.499907017</v>
      </c>
      <c r="P86" s="22">
        <f t="shared" si="16"/>
        <v>-5.9907016999999563E-2</v>
      </c>
      <c r="Q86" s="23">
        <f t="shared" si="17"/>
        <v>1.0892369055482081</v>
      </c>
      <c r="R86" s="24">
        <v>362589</v>
      </c>
      <c r="S86" s="24">
        <v>1759530</v>
      </c>
      <c r="T86" s="24">
        <f t="shared" si="18"/>
        <v>-1396941</v>
      </c>
      <c r="U86" s="23">
        <f t="shared" si="19"/>
        <v>79.392849226782147</v>
      </c>
    </row>
    <row r="87" spans="1:21" x14ac:dyDescent="0.3">
      <c r="A87" s="21">
        <v>35843</v>
      </c>
      <c r="B87" s="22">
        <v>5.66</v>
      </c>
      <c r="C87" s="22">
        <v>5.7124638560000003</v>
      </c>
      <c r="D87" s="22">
        <f t="shared" si="10"/>
        <v>-5.2463856000000142E-2</v>
      </c>
      <c r="E87" s="23">
        <f t="shared" si="11"/>
        <v>0.91841029234514138</v>
      </c>
      <c r="F87" s="22">
        <v>5.7</v>
      </c>
      <c r="G87" s="22">
        <v>5.7656030649999996</v>
      </c>
      <c r="H87" s="22">
        <f t="shared" si="12"/>
        <v>-6.5603064999999461E-2</v>
      </c>
      <c r="I87" s="23">
        <f t="shared" si="13"/>
        <v>1.1378352665004259</v>
      </c>
      <c r="J87" s="22">
        <v>5.61</v>
      </c>
      <c r="K87" s="22">
        <v>5.6726098059999996</v>
      </c>
      <c r="L87" s="22">
        <f t="shared" si="14"/>
        <v>-6.2609805999999324E-2</v>
      </c>
      <c r="M87" s="23">
        <f t="shared" si="15"/>
        <v>1.1037213582675129</v>
      </c>
      <c r="N87" s="22">
        <v>5.64</v>
      </c>
      <c r="O87" s="22">
        <v>5.6991791730000001</v>
      </c>
      <c r="P87" s="22">
        <f t="shared" si="16"/>
        <v>-5.9179173000000418E-2</v>
      </c>
      <c r="Q87" s="23">
        <f t="shared" si="17"/>
        <v>1.0383806369935376</v>
      </c>
      <c r="R87" s="24">
        <v>444987</v>
      </c>
      <c r="S87" s="24">
        <v>2100145</v>
      </c>
      <c r="T87" s="24">
        <f t="shared" si="18"/>
        <v>-1655158</v>
      </c>
      <c r="U87" s="23">
        <f t="shared" si="19"/>
        <v>78.811605865309303</v>
      </c>
    </row>
    <row r="88" spans="1:21" x14ac:dyDescent="0.3">
      <c r="A88" s="21">
        <v>35844</v>
      </c>
      <c r="B88" s="22">
        <v>5.66</v>
      </c>
      <c r="C88" s="22">
        <v>5.7124638560000003</v>
      </c>
      <c r="D88" s="22">
        <f t="shared" si="10"/>
        <v>-5.2463856000000142E-2</v>
      </c>
      <c r="E88" s="23">
        <f t="shared" si="11"/>
        <v>0.91841029234514138</v>
      </c>
      <c r="F88" s="22">
        <v>5.74</v>
      </c>
      <c r="G88" s="22">
        <v>5.8054580690000002</v>
      </c>
      <c r="H88" s="22">
        <f t="shared" si="12"/>
        <v>-6.5458068999999952E-2</v>
      </c>
      <c r="I88" s="23">
        <f t="shared" si="13"/>
        <v>1.1275263419700354</v>
      </c>
      <c r="J88" s="22">
        <v>5.64</v>
      </c>
      <c r="K88" s="22">
        <v>5.6991791730000001</v>
      </c>
      <c r="L88" s="22">
        <f t="shared" si="14"/>
        <v>-5.9179173000000418E-2</v>
      </c>
      <c r="M88" s="23">
        <f t="shared" si="15"/>
        <v>1.0383806369935376</v>
      </c>
      <c r="N88" s="22">
        <v>5.73</v>
      </c>
      <c r="O88" s="22">
        <v>5.7921729089999996</v>
      </c>
      <c r="P88" s="22">
        <f t="shared" si="16"/>
        <v>-6.2172908999999166E-2</v>
      </c>
      <c r="Q88" s="23">
        <f t="shared" si="17"/>
        <v>1.0733952521236649</v>
      </c>
      <c r="R88" s="24">
        <v>345589</v>
      </c>
      <c r="S88" s="24">
        <v>1625918</v>
      </c>
      <c r="T88" s="24">
        <f t="shared" si="18"/>
        <v>-1280329</v>
      </c>
      <c r="U88" s="23">
        <f t="shared" si="19"/>
        <v>78.744992059870185</v>
      </c>
    </row>
    <row r="89" spans="1:21" x14ac:dyDescent="0.3">
      <c r="A89" s="21">
        <v>35845</v>
      </c>
      <c r="B89" s="22">
        <v>5.86</v>
      </c>
      <c r="C89" s="22">
        <v>5.9250211720000001</v>
      </c>
      <c r="D89" s="22">
        <f t="shared" si="10"/>
        <v>-6.5021171999999794E-2</v>
      </c>
      <c r="E89" s="23">
        <f t="shared" si="11"/>
        <v>1.0973998254600632</v>
      </c>
      <c r="F89" s="22">
        <v>5.86</v>
      </c>
      <c r="G89" s="22">
        <v>5.9250211720000001</v>
      </c>
      <c r="H89" s="22">
        <f t="shared" si="12"/>
        <v>-6.5021171999999794E-2</v>
      </c>
      <c r="I89" s="23">
        <f t="shared" si="13"/>
        <v>1.0973998254600632</v>
      </c>
      <c r="J89" s="22">
        <v>5.81</v>
      </c>
      <c r="K89" s="22">
        <v>5.8718819619999998</v>
      </c>
      <c r="L89" s="22">
        <f t="shared" si="14"/>
        <v>-6.1881962000000179E-2</v>
      </c>
      <c r="M89" s="23">
        <f t="shared" si="15"/>
        <v>1.0538693114144753</v>
      </c>
      <c r="N89" s="22">
        <v>5.86</v>
      </c>
      <c r="O89" s="22">
        <v>5.9250211720000001</v>
      </c>
      <c r="P89" s="22">
        <f t="shared" si="16"/>
        <v>-6.5021171999999794E-2</v>
      </c>
      <c r="Q89" s="23">
        <f t="shared" si="17"/>
        <v>1.0973998254600632</v>
      </c>
      <c r="R89" s="24">
        <v>237293</v>
      </c>
      <c r="S89" s="24">
        <v>1120642</v>
      </c>
      <c r="T89" s="24">
        <f t="shared" si="18"/>
        <v>-883349</v>
      </c>
      <c r="U89" s="23">
        <f t="shared" si="19"/>
        <v>78.825262661938424</v>
      </c>
    </row>
    <row r="90" spans="1:21" x14ac:dyDescent="0.3">
      <c r="A90" s="21">
        <v>35846</v>
      </c>
      <c r="B90" s="22">
        <v>5.89</v>
      </c>
      <c r="C90" s="22">
        <v>5.9515900610000001</v>
      </c>
      <c r="D90" s="22">
        <f t="shared" si="10"/>
        <v>-6.1590061000000418E-2</v>
      </c>
      <c r="E90" s="23">
        <f t="shared" si="11"/>
        <v>1.0348505251326383</v>
      </c>
      <c r="F90" s="22">
        <v>5.91</v>
      </c>
      <c r="G90" s="22">
        <v>5.9515900610000001</v>
      </c>
      <c r="H90" s="22">
        <f t="shared" si="12"/>
        <v>-4.1590060999999956E-2</v>
      </c>
      <c r="I90" s="23">
        <f t="shared" si="13"/>
        <v>0.69880587496330171</v>
      </c>
      <c r="J90" s="22">
        <v>5.69</v>
      </c>
      <c r="K90" s="22">
        <v>5.752317905</v>
      </c>
      <c r="L90" s="22">
        <f t="shared" si="14"/>
        <v>-6.2317904999999563E-2</v>
      </c>
      <c r="M90" s="23">
        <f t="shared" si="15"/>
        <v>1.0833529375320499</v>
      </c>
      <c r="N90" s="22">
        <v>5.91</v>
      </c>
      <c r="O90" s="22">
        <v>5.7656030649999996</v>
      </c>
      <c r="P90" s="22">
        <f t="shared" si="16"/>
        <v>0.1443969350000005</v>
      </c>
      <c r="Q90" s="23">
        <f t="shared" si="17"/>
        <v>2.5044550131548209</v>
      </c>
      <c r="R90" s="24">
        <v>362589</v>
      </c>
      <c r="S90" s="24">
        <v>1716718</v>
      </c>
      <c r="T90" s="24">
        <f t="shared" si="18"/>
        <v>-1354129</v>
      </c>
      <c r="U90" s="23">
        <f t="shared" si="19"/>
        <v>78.878942260755707</v>
      </c>
    </row>
    <row r="91" spans="1:21" x14ac:dyDescent="0.3">
      <c r="A91" s="21">
        <v>35849</v>
      </c>
      <c r="B91" s="22">
        <v>5.68</v>
      </c>
      <c r="C91" s="22">
        <v>5.7390341759999997</v>
      </c>
      <c r="D91" s="22">
        <f t="shared" si="10"/>
        <v>-5.9034175999999938E-2</v>
      </c>
      <c r="E91" s="23">
        <f t="shared" si="11"/>
        <v>1.0286430467146244</v>
      </c>
      <c r="F91" s="22">
        <v>5.7</v>
      </c>
      <c r="G91" s="22">
        <v>5.7656030649999996</v>
      </c>
      <c r="H91" s="22">
        <f t="shared" si="12"/>
        <v>-6.5603064999999461E-2</v>
      </c>
      <c r="I91" s="23">
        <f t="shared" si="13"/>
        <v>1.1378352665004259</v>
      </c>
      <c r="J91" s="22">
        <v>5.55</v>
      </c>
      <c r="K91" s="22">
        <v>5.606185913</v>
      </c>
      <c r="L91" s="22">
        <f t="shared" si="14"/>
        <v>-5.6185913000000198E-2</v>
      </c>
      <c r="M91" s="23">
        <f t="shared" si="15"/>
        <v>1.0022128033555315</v>
      </c>
      <c r="N91" s="22">
        <v>5.57</v>
      </c>
      <c r="O91" s="22">
        <v>5.6327548030000001</v>
      </c>
      <c r="P91" s="22">
        <f t="shared" si="16"/>
        <v>-6.2754802999999804E-2</v>
      </c>
      <c r="Q91" s="23">
        <f t="shared" si="17"/>
        <v>1.1141050018114875</v>
      </c>
      <c r="R91" s="24">
        <v>216893</v>
      </c>
      <c r="S91" s="24">
        <v>1026549</v>
      </c>
      <c r="T91" s="24">
        <f t="shared" si="18"/>
        <v>-809656</v>
      </c>
      <c r="U91" s="23">
        <f t="shared" si="19"/>
        <v>78.871636911633061</v>
      </c>
    </row>
    <row r="92" spans="1:21" x14ac:dyDescent="0.3">
      <c r="A92" s="21">
        <v>35850</v>
      </c>
      <c r="B92" s="22">
        <v>5.62</v>
      </c>
      <c r="C92" s="22">
        <v>5.6858940120000003</v>
      </c>
      <c r="D92" s="22">
        <f t="shared" si="10"/>
        <v>-6.5894012000000224E-2</v>
      </c>
      <c r="E92" s="23">
        <f t="shared" si="11"/>
        <v>1.1589032764404654</v>
      </c>
      <c r="F92" s="22">
        <v>5.73</v>
      </c>
      <c r="G92" s="22">
        <v>5.7921729089999996</v>
      </c>
      <c r="H92" s="22">
        <f t="shared" si="12"/>
        <v>-6.2172908999999166E-2</v>
      </c>
      <c r="I92" s="23">
        <f t="shared" si="13"/>
        <v>1.0733952521236649</v>
      </c>
      <c r="J92" s="22">
        <v>5.58</v>
      </c>
      <c r="K92" s="22">
        <v>5.6460399629999998</v>
      </c>
      <c r="L92" s="22">
        <f t="shared" si="14"/>
        <v>-6.6039962999999702E-2</v>
      </c>
      <c r="M92" s="23">
        <f t="shared" si="15"/>
        <v>1.169668713519159</v>
      </c>
      <c r="N92" s="22">
        <v>5.69</v>
      </c>
      <c r="O92" s="22">
        <v>5.752317905</v>
      </c>
      <c r="P92" s="22">
        <f t="shared" si="16"/>
        <v>-6.2317904999999563E-2</v>
      </c>
      <c r="Q92" s="23">
        <f t="shared" si="17"/>
        <v>1.0833529375320499</v>
      </c>
      <c r="R92" s="24">
        <v>536383</v>
      </c>
      <c r="S92" s="24">
        <v>2524972</v>
      </c>
      <c r="T92" s="24">
        <f t="shared" si="18"/>
        <v>-1988589</v>
      </c>
      <c r="U92" s="23">
        <f t="shared" si="19"/>
        <v>78.75687334354599</v>
      </c>
    </row>
    <row r="93" spans="1:21" x14ac:dyDescent="0.3">
      <c r="A93" s="21">
        <v>35851</v>
      </c>
      <c r="B93" s="22">
        <v>5.78</v>
      </c>
      <c r="C93" s="22">
        <v>5.8453121189999999</v>
      </c>
      <c r="D93" s="22">
        <f t="shared" si="10"/>
        <v>-6.5312118999999669E-2</v>
      </c>
      <c r="E93" s="23">
        <f t="shared" si="11"/>
        <v>1.1173418573784062</v>
      </c>
      <c r="F93" s="22">
        <v>6.19</v>
      </c>
      <c r="G93" s="22">
        <v>6.2571411130000003</v>
      </c>
      <c r="H93" s="22">
        <f t="shared" si="12"/>
        <v>-6.7141112999999919E-2</v>
      </c>
      <c r="I93" s="23">
        <f t="shared" si="13"/>
        <v>1.0730317854028539</v>
      </c>
      <c r="J93" s="22">
        <v>5.77</v>
      </c>
      <c r="K93" s="22">
        <v>5.8320269580000001</v>
      </c>
      <c r="L93" s="22">
        <f t="shared" si="14"/>
        <v>-6.2026958000000576E-2</v>
      </c>
      <c r="M93" s="23">
        <f t="shared" si="15"/>
        <v>1.0635574637547924</v>
      </c>
      <c r="N93" s="22">
        <v>6.11</v>
      </c>
      <c r="O93" s="22">
        <v>6.1774320600000001</v>
      </c>
      <c r="P93" s="22">
        <f t="shared" si="16"/>
        <v>-6.7432059999999794E-2</v>
      </c>
      <c r="Q93" s="23">
        <f t="shared" si="17"/>
        <v>1.0915872379501297</v>
      </c>
      <c r="R93" s="24">
        <v>785377</v>
      </c>
      <c r="S93" s="24">
        <v>3695012</v>
      </c>
      <c r="T93" s="24">
        <f t="shared" si="18"/>
        <v>-2909635</v>
      </c>
      <c r="U93" s="23">
        <f t="shared" si="19"/>
        <v>78.744940476512653</v>
      </c>
    </row>
    <row r="94" spans="1:21" x14ac:dyDescent="0.3">
      <c r="A94" s="21">
        <v>35852</v>
      </c>
      <c r="B94" s="22">
        <v>6.39</v>
      </c>
      <c r="C94" s="22">
        <v>6.4564127920000001</v>
      </c>
      <c r="D94" s="22">
        <f t="shared" si="10"/>
        <v>-6.6412792000000387E-2</v>
      </c>
      <c r="E94" s="23">
        <f t="shared" si="11"/>
        <v>1.0286329907884921</v>
      </c>
      <c r="F94" s="22">
        <v>6.39</v>
      </c>
      <c r="G94" s="22">
        <v>6.4564127920000001</v>
      </c>
      <c r="H94" s="22">
        <f t="shared" si="12"/>
        <v>-6.6412792000000387E-2</v>
      </c>
      <c r="I94" s="23">
        <f t="shared" si="13"/>
        <v>1.0286329907884921</v>
      </c>
      <c r="J94" s="22">
        <v>6.23</v>
      </c>
      <c r="K94" s="22">
        <v>6.2969951630000001</v>
      </c>
      <c r="L94" s="22">
        <f t="shared" si="14"/>
        <v>-6.6995162999999636E-2</v>
      </c>
      <c r="M94" s="23">
        <f t="shared" si="15"/>
        <v>1.0639227324431031</v>
      </c>
      <c r="N94" s="22">
        <v>6.26</v>
      </c>
      <c r="O94" s="22">
        <v>6.3235650059999999</v>
      </c>
      <c r="P94" s="22">
        <f t="shared" si="16"/>
        <v>-6.3565006000000146E-2</v>
      </c>
      <c r="Q94" s="23">
        <f t="shared" si="17"/>
        <v>1.0052083901990039</v>
      </c>
      <c r="R94" s="24">
        <v>328590</v>
      </c>
      <c r="S94" s="24">
        <v>1549703</v>
      </c>
      <c r="T94" s="24">
        <f t="shared" si="18"/>
        <v>-1221113</v>
      </c>
      <c r="U94" s="23">
        <f t="shared" si="19"/>
        <v>78.796582312868978</v>
      </c>
    </row>
    <row r="95" spans="1:21" x14ac:dyDescent="0.3">
      <c r="A95" s="21">
        <v>35853</v>
      </c>
      <c r="B95" s="22">
        <v>6.18</v>
      </c>
      <c r="C95" s="22">
        <v>6.2438559529999997</v>
      </c>
      <c r="D95" s="22">
        <f t="shared" si="10"/>
        <v>-6.3855953000000021E-2</v>
      </c>
      <c r="E95" s="23">
        <f t="shared" si="11"/>
        <v>1.0227006112996408</v>
      </c>
      <c r="F95" s="22">
        <v>6.18</v>
      </c>
      <c r="G95" s="22">
        <v>6.2438559529999997</v>
      </c>
      <c r="H95" s="22">
        <f t="shared" si="12"/>
        <v>-6.3855953000000021E-2</v>
      </c>
      <c r="I95" s="23">
        <f t="shared" si="13"/>
        <v>1.0227006112996408</v>
      </c>
      <c r="J95" s="22">
        <v>5.97</v>
      </c>
      <c r="K95" s="22">
        <v>6.0312991140000003</v>
      </c>
      <c r="L95" s="22">
        <f t="shared" si="14"/>
        <v>-6.1299114000000543E-2</v>
      </c>
      <c r="M95" s="23">
        <f t="shared" si="15"/>
        <v>1.0163500904425635</v>
      </c>
      <c r="N95" s="22">
        <v>6.03</v>
      </c>
      <c r="O95" s="22">
        <v>6.0977230069999999</v>
      </c>
      <c r="P95" s="22">
        <f t="shared" si="16"/>
        <v>-6.7723006999999669E-2</v>
      </c>
      <c r="Q95" s="23">
        <f t="shared" si="17"/>
        <v>1.1106278019230411</v>
      </c>
      <c r="R95" s="24">
        <v>208294</v>
      </c>
      <c r="S95" s="24">
        <v>980914</v>
      </c>
      <c r="T95" s="24">
        <f t="shared" si="18"/>
        <v>-772620</v>
      </c>
      <c r="U95" s="23">
        <f t="shared" si="19"/>
        <v>78.765314798239189</v>
      </c>
    </row>
    <row r="96" spans="1:21" x14ac:dyDescent="0.3">
      <c r="A96" s="21">
        <v>35856</v>
      </c>
      <c r="B96" s="22">
        <v>6.05</v>
      </c>
      <c r="C96" s="22">
        <v>6.0977230069999999</v>
      </c>
      <c r="D96" s="22">
        <f t="shared" si="10"/>
        <v>-4.7723007000000095E-2</v>
      </c>
      <c r="E96" s="23">
        <f t="shared" si="11"/>
        <v>0.7826365176839869</v>
      </c>
      <c r="F96" s="22">
        <v>6.05</v>
      </c>
      <c r="G96" s="22">
        <v>6.1110081669999996</v>
      </c>
      <c r="H96" s="22">
        <f t="shared" si="12"/>
        <v>-6.100816699999978E-2</v>
      </c>
      <c r="I96" s="23">
        <f t="shared" si="13"/>
        <v>0.99833227730654062</v>
      </c>
      <c r="J96" s="22">
        <v>5.93</v>
      </c>
      <c r="K96" s="22">
        <v>5.9914450649999997</v>
      </c>
      <c r="L96" s="22">
        <f t="shared" si="14"/>
        <v>-6.1445065000000021E-2</v>
      </c>
      <c r="M96" s="23">
        <f t="shared" si="15"/>
        <v>1.025546664175248</v>
      </c>
      <c r="N96" s="22">
        <v>5.93</v>
      </c>
      <c r="O96" s="22">
        <v>5.9914450649999997</v>
      </c>
      <c r="P96" s="22">
        <f t="shared" si="16"/>
        <v>-6.1445065000000021E-2</v>
      </c>
      <c r="Q96" s="23">
        <f t="shared" si="17"/>
        <v>1.025546664175248</v>
      </c>
      <c r="R96" s="24">
        <v>155695</v>
      </c>
      <c r="S96" s="24">
        <v>777204</v>
      </c>
      <c r="T96" s="24">
        <f t="shared" si="18"/>
        <v>-621509</v>
      </c>
      <c r="U96" s="23">
        <f t="shared" si="19"/>
        <v>79.967293014446668</v>
      </c>
    </row>
    <row r="97" spans="1:21" x14ac:dyDescent="0.3">
      <c r="A97" s="21">
        <v>35857</v>
      </c>
      <c r="B97" s="22">
        <v>5.87</v>
      </c>
      <c r="C97" s="22">
        <v>5.9250211720000001</v>
      </c>
      <c r="D97" s="22">
        <f t="shared" si="10"/>
        <v>-5.5021172000000007E-2</v>
      </c>
      <c r="E97" s="23">
        <f t="shared" si="11"/>
        <v>0.92862405724412833</v>
      </c>
      <c r="F97" s="22">
        <v>5.94</v>
      </c>
      <c r="G97" s="22">
        <v>6.0047302250000003</v>
      </c>
      <c r="H97" s="22">
        <f t="shared" si="12"/>
        <v>-6.4730224999999919E-2</v>
      </c>
      <c r="I97" s="23">
        <f t="shared" si="13"/>
        <v>1.0779872296427759</v>
      </c>
      <c r="J97" s="22">
        <v>5.76</v>
      </c>
      <c r="K97" s="22">
        <v>5.8187417979999996</v>
      </c>
      <c r="L97" s="22">
        <f t="shared" si="14"/>
        <v>-5.874179799999979E-2</v>
      </c>
      <c r="M97" s="23">
        <f t="shared" si="15"/>
        <v>1.0095274896059203</v>
      </c>
      <c r="N97" s="22">
        <v>5.87</v>
      </c>
      <c r="O97" s="22">
        <v>5.9383058550000003</v>
      </c>
      <c r="P97" s="22">
        <f t="shared" si="16"/>
        <v>-6.8305855000000193E-2</v>
      </c>
      <c r="Q97" s="23">
        <f t="shared" si="17"/>
        <v>1.150258283555524</v>
      </c>
      <c r="R97" s="24">
        <v>498585</v>
      </c>
      <c r="S97" s="24">
        <v>2350431</v>
      </c>
      <c r="T97" s="24">
        <f t="shared" si="18"/>
        <v>-1851846</v>
      </c>
      <c r="U97" s="23">
        <f t="shared" si="19"/>
        <v>78.787507482670208</v>
      </c>
    </row>
    <row r="98" spans="1:21" x14ac:dyDescent="0.3">
      <c r="A98" s="21">
        <v>35858</v>
      </c>
      <c r="B98" s="22">
        <v>5.62</v>
      </c>
      <c r="C98" s="22">
        <v>5.6858940120000003</v>
      </c>
      <c r="D98" s="22">
        <f t="shared" si="10"/>
        <v>-6.5894012000000224E-2</v>
      </c>
      <c r="E98" s="23">
        <f t="shared" si="11"/>
        <v>1.1589032764404654</v>
      </c>
      <c r="F98" s="22">
        <v>5.68</v>
      </c>
      <c r="G98" s="22">
        <v>5.7390341759999997</v>
      </c>
      <c r="H98" s="22">
        <f t="shared" si="12"/>
        <v>-5.9034175999999938E-2</v>
      </c>
      <c r="I98" s="23">
        <f t="shared" si="13"/>
        <v>1.0286430467146244</v>
      </c>
      <c r="J98" s="22">
        <v>5.57</v>
      </c>
      <c r="K98" s="22">
        <v>5.6327548030000001</v>
      </c>
      <c r="L98" s="22">
        <f t="shared" si="14"/>
        <v>-6.2754802999999804E-2</v>
      </c>
      <c r="M98" s="23">
        <f t="shared" si="15"/>
        <v>1.1141050018114875</v>
      </c>
      <c r="N98" s="22">
        <v>5.58</v>
      </c>
      <c r="O98" s="22">
        <v>5.6460399629999998</v>
      </c>
      <c r="P98" s="22">
        <f t="shared" si="16"/>
        <v>-6.6039962999999702E-2</v>
      </c>
      <c r="Q98" s="23">
        <f t="shared" si="17"/>
        <v>1.169668713519159</v>
      </c>
      <c r="R98" s="24">
        <v>376688</v>
      </c>
      <c r="S98" s="24">
        <v>1772232</v>
      </c>
      <c r="T98" s="24">
        <f t="shared" si="18"/>
        <v>-1395544</v>
      </c>
      <c r="U98" s="23">
        <f t="shared" si="19"/>
        <v>78.74499501193975</v>
      </c>
    </row>
    <row r="99" spans="1:21" x14ac:dyDescent="0.3">
      <c r="A99" s="21">
        <v>35859</v>
      </c>
      <c r="B99" s="22">
        <v>5.25</v>
      </c>
      <c r="C99" s="22">
        <v>5.3006348609999998</v>
      </c>
      <c r="D99" s="22">
        <f t="shared" si="10"/>
        <v>-5.0634860999999809E-2</v>
      </c>
      <c r="E99" s="23">
        <f t="shared" si="11"/>
        <v>0.95526030990271249</v>
      </c>
      <c r="F99" s="22">
        <v>5.26</v>
      </c>
      <c r="G99" s="22">
        <v>5.3139200210000004</v>
      </c>
      <c r="H99" s="22">
        <f t="shared" si="12"/>
        <v>-5.3920021000000595E-2</v>
      </c>
      <c r="I99" s="23">
        <f t="shared" si="13"/>
        <v>1.0146938754613331</v>
      </c>
      <c r="J99" s="22">
        <v>5.0599999999999996</v>
      </c>
      <c r="K99" s="22">
        <v>5.1146478650000002</v>
      </c>
      <c r="L99" s="22">
        <f t="shared" si="14"/>
        <v>-5.4647865000000628E-2</v>
      </c>
      <c r="M99" s="23">
        <f t="shared" si="15"/>
        <v>1.0684580139712243</v>
      </c>
      <c r="N99" s="22">
        <v>5.07</v>
      </c>
      <c r="O99" s="22">
        <v>5.1279330249999999</v>
      </c>
      <c r="P99" s="22">
        <f t="shared" si="16"/>
        <v>-5.7933024999999638E-2</v>
      </c>
      <c r="Q99" s="23">
        <f t="shared" si="17"/>
        <v>1.1297539323848644</v>
      </c>
      <c r="R99" s="24">
        <v>623681</v>
      </c>
      <c r="S99" s="24">
        <v>2942272</v>
      </c>
      <c r="T99" s="24">
        <f t="shared" si="18"/>
        <v>-2318591</v>
      </c>
      <c r="U99" s="23">
        <f t="shared" si="19"/>
        <v>78.802741554825658</v>
      </c>
    </row>
    <row r="100" spans="1:21" x14ac:dyDescent="0.3">
      <c r="A100" s="21">
        <v>35860</v>
      </c>
      <c r="B100" s="22">
        <v>5.27</v>
      </c>
      <c r="C100" s="22">
        <v>5.3272051810000001</v>
      </c>
      <c r="D100" s="22">
        <f t="shared" si="10"/>
        <v>-5.7205181000000493E-2</v>
      </c>
      <c r="E100" s="23">
        <f t="shared" si="11"/>
        <v>1.0738310062474858</v>
      </c>
      <c r="F100" s="22">
        <v>5.64</v>
      </c>
      <c r="G100" s="22">
        <v>5.6991791730000001</v>
      </c>
      <c r="H100" s="22">
        <f t="shared" si="12"/>
        <v>-5.9179173000000418E-2</v>
      </c>
      <c r="I100" s="23">
        <f t="shared" si="13"/>
        <v>1.0383806369935376</v>
      </c>
      <c r="J100" s="22">
        <v>5.27</v>
      </c>
      <c r="K100" s="22">
        <v>5.3272051810000001</v>
      </c>
      <c r="L100" s="22">
        <f t="shared" si="14"/>
        <v>-5.7205181000000493E-2</v>
      </c>
      <c r="M100" s="23">
        <f t="shared" si="15"/>
        <v>1.0738310062474858</v>
      </c>
      <c r="N100" s="22">
        <v>5.55</v>
      </c>
      <c r="O100" s="22">
        <v>5.606185913</v>
      </c>
      <c r="P100" s="22">
        <f t="shared" si="16"/>
        <v>-5.6185913000000198E-2</v>
      </c>
      <c r="Q100" s="23">
        <f t="shared" si="17"/>
        <v>1.0022128033555315</v>
      </c>
      <c r="R100" s="24">
        <v>629381</v>
      </c>
      <c r="S100" s="24">
        <v>2974264</v>
      </c>
      <c r="T100" s="24">
        <f t="shared" si="18"/>
        <v>-2344883</v>
      </c>
      <c r="U100" s="23">
        <f t="shared" si="19"/>
        <v>78.839101034743379</v>
      </c>
    </row>
    <row r="101" spans="1:21" x14ac:dyDescent="0.3">
      <c r="A101" s="21">
        <v>35863</v>
      </c>
      <c r="B101" s="22">
        <v>5.31</v>
      </c>
      <c r="C101" s="22">
        <v>5.3670592309999998</v>
      </c>
      <c r="D101" s="22">
        <f t="shared" si="10"/>
        <v>-5.705923100000021E-2</v>
      </c>
      <c r="E101" s="23">
        <f t="shared" si="11"/>
        <v>1.0631377174007606</v>
      </c>
      <c r="F101" s="22">
        <v>5.45</v>
      </c>
      <c r="G101" s="22">
        <v>5.5131921769999996</v>
      </c>
      <c r="H101" s="22">
        <f t="shared" si="12"/>
        <v>-6.3192176999999461E-2</v>
      </c>
      <c r="I101" s="23">
        <f t="shared" si="13"/>
        <v>1.1461994244210338</v>
      </c>
      <c r="J101" s="22">
        <v>5.26</v>
      </c>
      <c r="K101" s="22">
        <v>5.3139200210000004</v>
      </c>
      <c r="L101" s="22">
        <f t="shared" si="14"/>
        <v>-5.3920021000000595E-2</v>
      </c>
      <c r="M101" s="23">
        <f t="shared" si="15"/>
        <v>1.0146938754613331</v>
      </c>
      <c r="N101" s="22">
        <v>5.39</v>
      </c>
      <c r="O101" s="22">
        <v>5.4467678069999996</v>
      </c>
      <c r="P101" s="22">
        <f t="shared" si="16"/>
        <v>-5.6767806999999948E-2</v>
      </c>
      <c r="Q101" s="23">
        <f t="shared" si="17"/>
        <v>1.0422292451505626</v>
      </c>
      <c r="R101" s="24">
        <v>184194</v>
      </c>
      <c r="S101" s="24">
        <v>866592</v>
      </c>
      <c r="T101" s="24">
        <f t="shared" si="18"/>
        <v>-682398</v>
      </c>
      <c r="U101" s="23">
        <f t="shared" si="19"/>
        <v>78.745014955134593</v>
      </c>
    </row>
    <row r="102" spans="1:21" x14ac:dyDescent="0.3">
      <c r="A102" s="21">
        <v>35864</v>
      </c>
      <c r="B102" s="22">
        <v>5.42</v>
      </c>
      <c r="C102" s="22">
        <v>5.4733381269999999</v>
      </c>
      <c r="D102" s="22">
        <f t="shared" si="10"/>
        <v>-5.3338126999999957E-2</v>
      </c>
      <c r="E102" s="23">
        <f t="shared" si="11"/>
        <v>0.97450816599257328</v>
      </c>
      <c r="F102" s="22">
        <v>5.51</v>
      </c>
      <c r="G102" s="22">
        <v>5.5663309099999996</v>
      </c>
      <c r="H102" s="22">
        <f t="shared" si="12"/>
        <v>-5.633090999999979E-2</v>
      </c>
      <c r="I102" s="23">
        <f t="shared" si="13"/>
        <v>1.0119935539369469</v>
      </c>
      <c r="J102" s="22">
        <v>5.41</v>
      </c>
      <c r="K102" s="22">
        <v>5.4733381269999999</v>
      </c>
      <c r="L102" s="22">
        <f t="shared" si="14"/>
        <v>-6.3338126999999744E-2</v>
      </c>
      <c r="M102" s="23">
        <f t="shared" si="15"/>
        <v>1.1572120254649079</v>
      </c>
      <c r="N102" s="22">
        <v>5.51</v>
      </c>
      <c r="O102" s="22">
        <v>5.5663309099999996</v>
      </c>
      <c r="P102" s="22">
        <f t="shared" si="16"/>
        <v>-5.633090999999979E-2</v>
      </c>
      <c r="Q102" s="23">
        <f t="shared" si="17"/>
        <v>1.0119935539369469</v>
      </c>
      <c r="R102" s="24">
        <v>250392</v>
      </c>
      <c r="S102" s="24">
        <v>1178038</v>
      </c>
      <c r="T102" s="24">
        <f t="shared" si="18"/>
        <v>-927646</v>
      </c>
      <c r="U102" s="23">
        <f t="shared" si="19"/>
        <v>78.744998039112488</v>
      </c>
    </row>
    <row r="103" spans="1:21" x14ac:dyDescent="0.3">
      <c r="A103" s="21">
        <v>35865</v>
      </c>
      <c r="B103" s="22">
        <v>5.73</v>
      </c>
      <c r="C103" s="22">
        <v>5.7921729089999996</v>
      </c>
      <c r="D103" s="22">
        <f t="shared" si="10"/>
        <v>-6.2172908999999166E-2</v>
      </c>
      <c r="E103" s="23">
        <f t="shared" si="11"/>
        <v>1.0733952521236649</v>
      </c>
      <c r="F103" s="22">
        <v>5.78</v>
      </c>
      <c r="G103" s="22">
        <v>5.8453121189999999</v>
      </c>
      <c r="H103" s="22">
        <f t="shared" si="12"/>
        <v>-6.5312118999999669E-2</v>
      </c>
      <c r="I103" s="23">
        <f t="shared" si="13"/>
        <v>1.1173418573784062</v>
      </c>
      <c r="J103" s="22">
        <v>5.72</v>
      </c>
      <c r="K103" s="22">
        <v>5.7788882260000003</v>
      </c>
      <c r="L103" s="22">
        <f t="shared" si="14"/>
        <v>-5.8888226000000543E-2</v>
      </c>
      <c r="M103" s="23">
        <f t="shared" si="15"/>
        <v>1.0190234470196957</v>
      </c>
      <c r="N103" s="22">
        <v>5.73</v>
      </c>
      <c r="O103" s="22">
        <v>5.7921729089999996</v>
      </c>
      <c r="P103" s="22">
        <f t="shared" si="16"/>
        <v>-6.2172908999999166E-2</v>
      </c>
      <c r="Q103" s="23">
        <f t="shared" si="17"/>
        <v>1.0733952521236649</v>
      </c>
      <c r="R103" s="24">
        <v>193694</v>
      </c>
      <c r="S103" s="24">
        <v>1091002</v>
      </c>
      <c r="T103" s="24">
        <f t="shared" si="18"/>
        <v>-897308</v>
      </c>
      <c r="U103" s="23">
        <f t="shared" si="19"/>
        <v>82.246228696189377</v>
      </c>
    </row>
    <row r="104" spans="1:21" x14ac:dyDescent="0.3">
      <c r="A104" s="21">
        <v>35866</v>
      </c>
      <c r="B104" s="22">
        <v>5.73</v>
      </c>
      <c r="C104" s="22">
        <v>5.7921729089999996</v>
      </c>
      <c r="D104" s="22">
        <f t="shared" si="10"/>
        <v>-6.2172908999999166E-2</v>
      </c>
      <c r="E104" s="23">
        <f t="shared" si="11"/>
        <v>1.0733952521236649</v>
      </c>
      <c r="F104" s="22">
        <v>5.73</v>
      </c>
      <c r="G104" s="22">
        <v>5.7921729089999996</v>
      </c>
      <c r="H104" s="22">
        <f t="shared" si="12"/>
        <v>-6.2172908999999166E-2</v>
      </c>
      <c r="I104" s="23">
        <f t="shared" si="13"/>
        <v>1.0733952521236649</v>
      </c>
      <c r="J104" s="22">
        <v>5.57</v>
      </c>
      <c r="K104" s="22">
        <v>5.6327548030000001</v>
      </c>
      <c r="L104" s="22">
        <f t="shared" si="14"/>
        <v>-6.2754802999999804E-2</v>
      </c>
      <c r="M104" s="23">
        <f t="shared" si="15"/>
        <v>1.1141050018114875</v>
      </c>
      <c r="N104" s="22">
        <v>5.65</v>
      </c>
      <c r="O104" s="22">
        <v>5.7124638560000003</v>
      </c>
      <c r="P104" s="22">
        <f t="shared" si="16"/>
        <v>-6.2463855999999929E-2</v>
      </c>
      <c r="Q104" s="23">
        <f t="shared" si="17"/>
        <v>1.0934661045494749</v>
      </c>
      <c r="R104" s="24">
        <v>100296</v>
      </c>
      <c r="S104" s="24">
        <v>471874</v>
      </c>
      <c r="T104" s="24">
        <f t="shared" si="18"/>
        <v>-371578</v>
      </c>
      <c r="U104" s="23">
        <f t="shared" si="19"/>
        <v>78.74517349970543</v>
      </c>
    </row>
    <row r="105" spans="1:21" x14ac:dyDescent="0.3">
      <c r="A105" s="21">
        <v>35867</v>
      </c>
      <c r="B105" s="22">
        <v>5.71</v>
      </c>
      <c r="C105" s="22">
        <v>5.7656030649999996</v>
      </c>
      <c r="D105" s="22">
        <f t="shared" si="10"/>
        <v>-5.5603064999999674E-2</v>
      </c>
      <c r="E105" s="23">
        <f t="shared" si="11"/>
        <v>0.96439287223113201</v>
      </c>
      <c r="F105" s="22">
        <v>5.72</v>
      </c>
      <c r="G105" s="22">
        <v>5.7788882260000003</v>
      </c>
      <c r="H105" s="22">
        <f t="shared" si="12"/>
        <v>-5.8888226000000543E-2</v>
      </c>
      <c r="I105" s="23">
        <f t="shared" si="13"/>
        <v>1.0190234470196957</v>
      </c>
      <c r="J105" s="22">
        <v>5.6</v>
      </c>
      <c r="K105" s="22">
        <v>5.6593251230000003</v>
      </c>
      <c r="L105" s="22">
        <f t="shared" si="14"/>
        <v>-5.9325123000000701E-2</v>
      </c>
      <c r="M105" s="23">
        <f t="shared" si="15"/>
        <v>1.0482720414647699</v>
      </c>
      <c r="N105" s="22">
        <v>5.65</v>
      </c>
      <c r="O105" s="22">
        <v>5.7124638560000003</v>
      </c>
      <c r="P105" s="22">
        <f t="shared" si="16"/>
        <v>-6.2463855999999929E-2</v>
      </c>
      <c r="Q105" s="23">
        <f t="shared" si="17"/>
        <v>1.0934661045494749</v>
      </c>
      <c r="R105" s="24">
        <v>189394</v>
      </c>
      <c r="S105" s="24">
        <v>891056</v>
      </c>
      <c r="T105" s="24">
        <f t="shared" si="18"/>
        <v>-701662</v>
      </c>
      <c r="U105" s="23">
        <f t="shared" si="19"/>
        <v>78.744994702914298</v>
      </c>
    </row>
    <row r="106" spans="1:21" x14ac:dyDescent="0.3">
      <c r="A106" s="21">
        <v>35870</v>
      </c>
      <c r="B106" s="22">
        <v>5.73</v>
      </c>
      <c r="C106" s="22">
        <v>5.7921729089999996</v>
      </c>
      <c r="D106" s="22">
        <f t="shared" si="10"/>
        <v>-6.2172908999999166E-2</v>
      </c>
      <c r="E106" s="23">
        <f t="shared" si="11"/>
        <v>1.0733952521236649</v>
      </c>
      <c r="F106" s="22">
        <v>5.73</v>
      </c>
      <c r="G106" s="22">
        <v>5.7921729089999996</v>
      </c>
      <c r="H106" s="22">
        <f t="shared" si="12"/>
        <v>-6.2172908999999166E-2</v>
      </c>
      <c r="I106" s="23">
        <f t="shared" si="13"/>
        <v>1.0733952521236649</v>
      </c>
      <c r="J106" s="22">
        <v>5.62</v>
      </c>
      <c r="K106" s="22">
        <v>5.6858940120000003</v>
      </c>
      <c r="L106" s="22">
        <f t="shared" si="14"/>
        <v>-6.5894012000000224E-2</v>
      </c>
      <c r="M106" s="23">
        <f t="shared" si="15"/>
        <v>1.1589032764404654</v>
      </c>
      <c r="N106" s="22">
        <v>5.62</v>
      </c>
      <c r="O106" s="22">
        <v>5.6858940120000003</v>
      </c>
      <c r="P106" s="22">
        <f t="shared" si="16"/>
        <v>-6.5894012000000224E-2</v>
      </c>
      <c r="Q106" s="23">
        <f t="shared" si="17"/>
        <v>1.1589032764404654</v>
      </c>
      <c r="R106" s="24">
        <v>264091</v>
      </c>
      <c r="S106" s="24">
        <v>1242491</v>
      </c>
      <c r="T106" s="24">
        <f t="shared" si="18"/>
        <v>-978400</v>
      </c>
      <c r="U106" s="23">
        <f t="shared" si="19"/>
        <v>78.7450371873921</v>
      </c>
    </row>
    <row r="107" spans="1:21" x14ac:dyDescent="0.3">
      <c r="A107" s="21">
        <v>35871</v>
      </c>
      <c r="B107" s="22">
        <v>5.64</v>
      </c>
      <c r="C107" s="22">
        <v>5.6991791730000001</v>
      </c>
      <c r="D107" s="22">
        <f t="shared" si="10"/>
        <v>-5.9179173000000418E-2</v>
      </c>
      <c r="E107" s="23">
        <f t="shared" si="11"/>
        <v>1.0383806369935376</v>
      </c>
      <c r="F107" s="22">
        <v>5.64</v>
      </c>
      <c r="G107" s="22">
        <v>5.6991791730000001</v>
      </c>
      <c r="H107" s="22">
        <f t="shared" si="12"/>
        <v>-5.9179173000000418E-2</v>
      </c>
      <c r="I107" s="23">
        <f t="shared" si="13"/>
        <v>1.0383806369935376</v>
      </c>
      <c r="J107" s="22">
        <v>5.39</v>
      </c>
      <c r="K107" s="22">
        <v>5.4467678069999996</v>
      </c>
      <c r="L107" s="22">
        <f t="shared" si="14"/>
        <v>-5.6767806999999948E-2</v>
      </c>
      <c r="M107" s="23">
        <f t="shared" si="15"/>
        <v>1.0422292451505626</v>
      </c>
      <c r="N107" s="22">
        <v>5.4</v>
      </c>
      <c r="O107" s="22">
        <v>5.4600529670000002</v>
      </c>
      <c r="P107" s="22">
        <f t="shared" si="16"/>
        <v>-6.0052966999999846E-2</v>
      </c>
      <c r="Q107" s="23">
        <f t="shared" si="17"/>
        <v>1.0998605208219374</v>
      </c>
      <c r="R107" s="24">
        <v>478285</v>
      </c>
      <c r="S107" s="24">
        <v>2250222</v>
      </c>
      <c r="T107" s="24">
        <f t="shared" si="18"/>
        <v>-1771937</v>
      </c>
      <c r="U107" s="23">
        <f t="shared" si="19"/>
        <v>78.744986050265268</v>
      </c>
    </row>
    <row r="108" spans="1:21" x14ac:dyDescent="0.3">
      <c r="A108" s="21">
        <v>35872</v>
      </c>
      <c r="B108" s="22">
        <v>5.34</v>
      </c>
      <c r="C108" s="22">
        <v>5.3936290739999997</v>
      </c>
      <c r="D108" s="22">
        <f t="shared" si="10"/>
        <v>-5.3629073999999832E-2</v>
      </c>
      <c r="E108" s="23">
        <f t="shared" si="11"/>
        <v>0.99430408105961343</v>
      </c>
      <c r="F108" s="22">
        <v>5.34</v>
      </c>
      <c r="G108" s="22">
        <v>5.3936290739999997</v>
      </c>
      <c r="H108" s="22">
        <f t="shared" si="12"/>
        <v>-5.3629073999999832E-2</v>
      </c>
      <c r="I108" s="23">
        <f t="shared" si="13"/>
        <v>0.99430408105961343</v>
      </c>
      <c r="J108" s="22">
        <v>5.27</v>
      </c>
      <c r="K108" s="22">
        <v>5.3272051810000001</v>
      </c>
      <c r="L108" s="22">
        <f t="shared" si="14"/>
        <v>-5.7205181000000493E-2</v>
      </c>
      <c r="M108" s="23">
        <f t="shared" si="15"/>
        <v>1.0738310062474858</v>
      </c>
      <c r="N108" s="22">
        <v>5.28</v>
      </c>
      <c r="O108" s="22">
        <v>5.3404898640000003</v>
      </c>
      <c r="P108" s="22">
        <f t="shared" si="16"/>
        <v>-6.0489864000000004E-2</v>
      </c>
      <c r="Q108" s="23">
        <f t="shared" si="17"/>
        <v>1.1326650839234698</v>
      </c>
      <c r="R108" s="24">
        <v>451086</v>
      </c>
      <c r="S108" s="24">
        <v>2122256</v>
      </c>
      <c r="T108" s="24">
        <f t="shared" si="18"/>
        <v>-1671170</v>
      </c>
      <c r="U108" s="23">
        <f t="shared" si="19"/>
        <v>78.744977043297325</v>
      </c>
    </row>
    <row r="109" spans="1:21" x14ac:dyDescent="0.3">
      <c r="A109" s="21">
        <v>35873</v>
      </c>
      <c r="B109" s="22">
        <v>5.34</v>
      </c>
      <c r="C109" s="22">
        <v>5.3936290739999997</v>
      </c>
      <c r="D109" s="22">
        <f t="shared" si="10"/>
        <v>-5.3629073999999832E-2</v>
      </c>
      <c r="E109" s="23">
        <f t="shared" si="11"/>
        <v>0.99430408105961343</v>
      </c>
      <c r="F109" s="22">
        <v>5.44</v>
      </c>
      <c r="G109" s="22">
        <v>5.499907017</v>
      </c>
      <c r="H109" s="22">
        <f t="shared" si="12"/>
        <v>-5.9907016999999563E-2</v>
      </c>
      <c r="I109" s="23">
        <f t="shared" si="13"/>
        <v>1.0892369055482081</v>
      </c>
      <c r="J109" s="22">
        <v>5.34</v>
      </c>
      <c r="K109" s="22">
        <v>5.3936290739999997</v>
      </c>
      <c r="L109" s="22">
        <f t="shared" si="14"/>
        <v>-5.3629073999999832E-2</v>
      </c>
      <c r="M109" s="23">
        <f t="shared" si="15"/>
        <v>0.99430408105961343</v>
      </c>
      <c r="N109" s="22">
        <v>5.41</v>
      </c>
      <c r="O109" s="22">
        <v>5.4733381269999999</v>
      </c>
      <c r="P109" s="22">
        <f t="shared" si="16"/>
        <v>-6.3338126999999744E-2</v>
      </c>
      <c r="Q109" s="23">
        <f t="shared" si="17"/>
        <v>1.1572120254649079</v>
      </c>
      <c r="R109" s="24">
        <v>278491</v>
      </c>
      <c r="S109" s="24">
        <v>1310238</v>
      </c>
      <c r="T109" s="24">
        <f t="shared" si="18"/>
        <v>-1031747</v>
      </c>
      <c r="U109" s="23">
        <f t="shared" si="19"/>
        <v>78.745006632382825</v>
      </c>
    </row>
    <row r="110" spans="1:21" x14ac:dyDescent="0.3">
      <c r="A110" s="21">
        <v>35874</v>
      </c>
      <c r="B110" s="22">
        <v>5.43</v>
      </c>
      <c r="C110" s="22">
        <v>5.4866218570000003</v>
      </c>
      <c r="D110" s="22">
        <f t="shared" si="10"/>
        <v>-5.6621857000000553E-2</v>
      </c>
      <c r="E110" s="23">
        <f t="shared" si="11"/>
        <v>1.0319985316239839</v>
      </c>
      <c r="F110" s="22">
        <v>5.47</v>
      </c>
      <c r="G110" s="22">
        <v>5.5264768599999998</v>
      </c>
      <c r="H110" s="22">
        <f t="shared" si="12"/>
        <v>-5.6476860000000073E-2</v>
      </c>
      <c r="I110" s="23">
        <f t="shared" si="13"/>
        <v>1.0219324432311125</v>
      </c>
      <c r="J110" s="22">
        <v>5.38</v>
      </c>
      <c r="K110" s="22">
        <v>5.4334831240000003</v>
      </c>
      <c r="L110" s="22">
        <f t="shared" si="14"/>
        <v>-5.3483124000000437E-2</v>
      </c>
      <c r="M110" s="23">
        <f t="shared" si="15"/>
        <v>0.9843248387716983</v>
      </c>
      <c r="N110" s="22">
        <v>5.4</v>
      </c>
      <c r="O110" s="22">
        <v>5.4600529670000002</v>
      </c>
      <c r="P110" s="22">
        <f t="shared" si="16"/>
        <v>-6.0052966999999846E-2</v>
      </c>
      <c r="Q110" s="23">
        <f t="shared" si="17"/>
        <v>1.0998605208219374</v>
      </c>
      <c r="R110" s="24">
        <v>422587</v>
      </c>
      <c r="S110" s="24">
        <v>1988174</v>
      </c>
      <c r="T110" s="24">
        <f t="shared" si="18"/>
        <v>-1565587</v>
      </c>
      <c r="U110" s="23">
        <f t="shared" si="19"/>
        <v>78.744969001707105</v>
      </c>
    </row>
    <row r="111" spans="1:21" x14ac:dyDescent="0.3">
      <c r="A111" s="21">
        <v>35877</v>
      </c>
      <c r="B111" s="22">
        <v>5.25</v>
      </c>
      <c r="C111" s="22">
        <v>5.3006348609999998</v>
      </c>
      <c r="D111" s="22">
        <f t="shared" si="10"/>
        <v>-5.0634860999999809E-2</v>
      </c>
      <c r="E111" s="23">
        <f t="shared" si="11"/>
        <v>0.95526030990271249</v>
      </c>
      <c r="F111" s="22">
        <v>5.28</v>
      </c>
      <c r="G111" s="22">
        <v>5.3404898640000003</v>
      </c>
      <c r="H111" s="22">
        <f t="shared" si="12"/>
        <v>-6.0489864000000004E-2</v>
      </c>
      <c r="I111" s="23">
        <f t="shared" si="13"/>
        <v>1.1326650839234698</v>
      </c>
      <c r="J111" s="22">
        <v>5.23</v>
      </c>
      <c r="K111" s="22">
        <v>5.2873501779999996</v>
      </c>
      <c r="L111" s="22">
        <f t="shared" si="14"/>
        <v>-5.7350177999999197E-2</v>
      </c>
      <c r="M111" s="23">
        <f t="shared" si="15"/>
        <v>1.08466767036967</v>
      </c>
      <c r="N111" s="22">
        <v>5.26</v>
      </c>
      <c r="O111" s="22">
        <v>5.3139200210000004</v>
      </c>
      <c r="P111" s="22">
        <f t="shared" si="16"/>
        <v>-5.3920021000000595E-2</v>
      </c>
      <c r="Q111" s="23">
        <f t="shared" si="17"/>
        <v>1.0146938754613331</v>
      </c>
      <c r="R111" s="24">
        <v>154594</v>
      </c>
      <c r="S111" s="24">
        <v>727335</v>
      </c>
      <c r="T111" s="24">
        <f t="shared" si="18"/>
        <v>-572741</v>
      </c>
      <c r="U111" s="23">
        <f t="shared" si="19"/>
        <v>78.745144946963919</v>
      </c>
    </row>
    <row r="112" spans="1:21" x14ac:dyDescent="0.3">
      <c r="A112" s="21">
        <v>35878</v>
      </c>
      <c r="B112" s="22">
        <v>5.36</v>
      </c>
      <c r="C112" s="22">
        <v>5.4201979639999998</v>
      </c>
      <c r="D112" s="22">
        <f t="shared" si="10"/>
        <v>-6.0197963999999438E-2</v>
      </c>
      <c r="E112" s="23">
        <f t="shared" si="11"/>
        <v>1.1106229772385383</v>
      </c>
      <c r="F112" s="22">
        <v>5.47</v>
      </c>
      <c r="G112" s="22">
        <v>5.5264768599999998</v>
      </c>
      <c r="H112" s="22">
        <f t="shared" si="12"/>
        <v>-5.6476860000000073E-2</v>
      </c>
      <c r="I112" s="23">
        <f t="shared" si="13"/>
        <v>1.0219324432311125</v>
      </c>
      <c r="J112" s="22">
        <v>5.36</v>
      </c>
      <c r="K112" s="22">
        <v>5.4201979639999998</v>
      </c>
      <c r="L112" s="22">
        <f t="shared" si="14"/>
        <v>-6.0197963999999438E-2</v>
      </c>
      <c r="M112" s="23">
        <f t="shared" si="15"/>
        <v>1.1106229772385383</v>
      </c>
      <c r="N112" s="22">
        <v>5.44</v>
      </c>
      <c r="O112" s="22">
        <v>5.499907017</v>
      </c>
      <c r="P112" s="22">
        <f t="shared" si="16"/>
        <v>-5.9907016999999563E-2</v>
      </c>
      <c r="Q112" s="23">
        <f t="shared" si="17"/>
        <v>1.0892369055482081</v>
      </c>
      <c r="R112" s="24">
        <v>197894</v>
      </c>
      <c r="S112" s="24">
        <v>931045</v>
      </c>
      <c r="T112" s="24">
        <f t="shared" si="18"/>
        <v>-733151</v>
      </c>
      <c r="U112" s="23">
        <f t="shared" si="19"/>
        <v>78.744958621763715</v>
      </c>
    </row>
    <row r="113" spans="1:21" x14ac:dyDescent="0.3">
      <c r="A113" s="21">
        <v>35879</v>
      </c>
      <c r="B113" s="22">
        <v>5.68</v>
      </c>
      <c r="C113" s="22">
        <v>5.7390341759999997</v>
      </c>
      <c r="D113" s="22">
        <f t="shared" si="10"/>
        <v>-5.9034175999999938E-2</v>
      </c>
      <c r="E113" s="23">
        <f t="shared" si="11"/>
        <v>1.0286430467146244</v>
      </c>
      <c r="F113" s="22">
        <v>5.73</v>
      </c>
      <c r="G113" s="22">
        <v>5.7921729089999996</v>
      </c>
      <c r="H113" s="22">
        <f t="shared" si="12"/>
        <v>-6.2172908999999166E-2</v>
      </c>
      <c r="I113" s="23">
        <f t="shared" si="13"/>
        <v>1.0733952521236649</v>
      </c>
      <c r="J113" s="22">
        <v>5.62</v>
      </c>
      <c r="K113" s="22">
        <v>5.6858940120000003</v>
      </c>
      <c r="L113" s="22">
        <f t="shared" si="14"/>
        <v>-6.5894012000000224E-2</v>
      </c>
      <c r="M113" s="23">
        <f t="shared" si="15"/>
        <v>1.1589032764404654</v>
      </c>
      <c r="N113" s="22">
        <v>5.68</v>
      </c>
      <c r="O113" s="22">
        <v>5.7390341759999997</v>
      </c>
      <c r="P113" s="22">
        <f t="shared" si="16"/>
        <v>-5.9034175999999938E-2</v>
      </c>
      <c r="Q113" s="23">
        <f t="shared" si="17"/>
        <v>1.0286430467146244</v>
      </c>
      <c r="R113" s="24">
        <v>518584</v>
      </c>
      <c r="S113" s="24">
        <v>2439818</v>
      </c>
      <c r="T113" s="24">
        <f t="shared" si="18"/>
        <v>-1921234</v>
      </c>
      <c r="U113" s="23">
        <f t="shared" si="19"/>
        <v>78.744971961023325</v>
      </c>
    </row>
    <row r="114" spans="1:21" x14ac:dyDescent="0.3">
      <c r="A114" s="21">
        <v>35880</v>
      </c>
      <c r="B114" s="22">
        <v>5.62</v>
      </c>
      <c r="C114" s="22">
        <v>5.6858940120000003</v>
      </c>
      <c r="D114" s="22">
        <f t="shared" si="10"/>
        <v>-6.5894012000000224E-2</v>
      </c>
      <c r="E114" s="23">
        <f t="shared" si="11"/>
        <v>1.1589032764404654</v>
      </c>
      <c r="F114" s="22">
        <v>5.65</v>
      </c>
      <c r="G114" s="22">
        <v>5.7124638560000003</v>
      </c>
      <c r="H114" s="22">
        <f t="shared" si="12"/>
        <v>-6.2463855999999929E-2</v>
      </c>
      <c r="I114" s="23">
        <f t="shared" si="13"/>
        <v>1.0934661045494749</v>
      </c>
      <c r="J114" s="22">
        <v>5.6</v>
      </c>
      <c r="K114" s="22">
        <v>5.6593251230000003</v>
      </c>
      <c r="L114" s="22">
        <f t="shared" si="14"/>
        <v>-5.9325123000000701E-2</v>
      </c>
      <c r="M114" s="23">
        <f t="shared" si="15"/>
        <v>1.0482720414647699</v>
      </c>
      <c r="N114" s="22">
        <v>5.64</v>
      </c>
      <c r="O114" s="22">
        <v>5.6991791730000001</v>
      </c>
      <c r="P114" s="22">
        <f t="shared" si="16"/>
        <v>-5.9179173000000418E-2</v>
      </c>
      <c r="Q114" s="23">
        <f t="shared" si="17"/>
        <v>1.0383806369935376</v>
      </c>
      <c r="R114" s="24">
        <v>192893</v>
      </c>
      <c r="S114" s="24">
        <v>907522</v>
      </c>
      <c r="T114" s="24">
        <f t="shared" si="18"/>
        <v>-714629</v>
      </c>
      <c r="U114" s="23">
        <f t="shared" si="19"/>
        <v>78.745088273342134</v>
      </c>
    </row>
    <row r="115" spans="1:21" x14ac:dyDescent="0.3">
      <c r="A115" s="21">
        <v>35881</v>
      </c>
      <c r="B115" s="22">
        <v>5.68</v>
      </c>
      <c r="C115" s="22">
        <v>5.7390341759999997</v>
      </c>
      <c r="D115" s="22">
        <f t="shared" si="10"/>
        <v>-5.9034175999999938E-2</v>
      </c>
      <c r="E115" s="23">
        <f t="shared" si="11"/>
        <v>1.0286430467146244</v>
      </c>
      <c r="F115" s="22">
        <v>5.7</v>
      </c>
      <c r="G115" s="22">
        <v>5.7656030649999996</v>
      </c>
      <c r="H115" s="22">
        <f t="shared" si="12"/>
        <v>-6.5603064999999461E-2</v>
      </c>
      <c r="I115" s="23">
        <f t="shared" si="13"/>
        <v>1.1378352665004259</v>
      </c>
      <c r="J115" s="22">
        <v>5.6</v>
      </c>
      <c r="K115" s="22">
        <v>5.6593251230000003</v>
      </c>
      <c r="L115" s="22">
        <f t="shared" si="14"/>
        <v>-5.9325123000000701E-2</v>
      </c>
      <c r="M115" s="23">
        <f t="shared" si="15"/>
        <v>1.0482720414647699</v>
      </c>
      <c r="N115" s="22">
        <v>5.62</v>
      </c>
      <c r="O115" s="22">
        <v>5.6858940120000003</v>
      </c>
      <c r="P115" s="22">
        <f t="shared" si="16"/>
        <v>-6.5894012000000224E-2</v>
      </c>
      <c r="Q115" s="23">
        <f t="shared" si="17"/>
        <v>1.1589032764404654</v>
      </c>
      <c r="R115" s="24">
        <v>149995</v>
      </c>
      <c r="S115" s="24">
        <v>705694</v>
      </c>
      <c r="T115" s="24">
        <f t="shared" si="18"/>
        <v>-555699</v>
      </c>
      <c r="U115" s="23">
        <f t="shared" si="19"/>
        <v>78.745036800652983</v>
      </c>
    </row>
    <row r="116" spans="1:21" x14ac:dyDescent="0.3">
      <c r="A116" s="21">
        <v>35884</v>
      </c>
      <c r="B116" s="22">
        <v>5.6</v>
      </c>
      <c r="C116" s="22">
        <v>5.6593251230000003</v>
      </c>
      <c r="D116" s="22">
        <f t="shared" si="10"/>
        <v>-5.9325123000000701E-2</v>
      </c>
      <c r="E116" s="23">
        <f t="shared" si="11"/>
        <v>1.0482720414647699</v>
      </c>
      <c r="F116" s="22">
        <v>5.61</v>
      </c>
      <c r="G116" s="22">
        <v>5.6726098059999996</v>
      </c>
      <c r="H116" s="22">
        <f t="shared" si="12"/>
        <v>-6.2609805999999324E-2</v>
      </c>
      <c r="I116" s="23">
        <f t="shared" si="13"/>
        <v>1.1037213582675129</v>
      </c>
      <c r="J116" s="22">
        <v>5.49</v>
      </c>
      <c r="K116" s="22">
        <v>5.5530462270000003</v>
      </c>
      <c r="L116" s="22">
        <f t="shared" si="14"/>
        <v>-6.3046227000000066E-2</v>
      </c>
      <c r="M116" s="23">
        <f t="shared" si="15"/>
        <v>1.1353448976069556</v>
      </c>
      <c r="N116" s="22">
        <v>5.53</v>
      </c>
      <c r="O116" s="22">
        <v>5.5929012299999998</v>
      </c>
      <c r="P116" s="22">
        <f t="shared" si="16"/>
        <v>-6.2901229999999586E-2</v>
      </c>
      <c r="Q116" s="23">
        <f t="shared" si="17"/>
        <v>1.1246619136165146</v>
      </c>
      <c r="R116" s="24">
        <v>141595</v>
      </c>
      <c r="S116" s="24">
        <v>666175</v>
      </c>
      <c r="T116" s="24">
        <f t="shared" si="18"/>
        <v>-524580</v>
      </c>
      <c r="U116" s="23">
        <f t="shared" si="19"/>
        <v>78.745074492438178</v>
      </c>
    </row>
    <row r="117" spans="1:21" x14ac:dyDescent="0.3">
      <c r="A117" s="21">
        <v>35885</v>
      </c>
      <c r="B117" s="22">
        <v>5.53</v>
      </c>
      <c r="C117" s="22">
        <v>5.5929012299999998</v>
      </c>
      <c r="D117" s="22">
        <f t="shared" si="10"/>
        <v>-6.2901229999999586E-2</v>
      </c>
      <c r="E117" s="23">
        <f t="shared" si="11"/>
        <v>1.1246619136165146</v>
      </c>
      <c r="F117" s="22">
        <v>5.53</v>
      </c>
      <c r="G117" s="22">
        <v>5.5929012299999998</v>
      </c>
      <c r="H117" s="22">
        <f t="shared" si="12"/>
        <v>-6.2901229999999586E-2</v>
      </c>
      <c r="I117" s="23">
        <f t="shared" si="13"/>
        <v>1.1246619136165146</v>
      </c>
      <c r="J117" s="22">
        <v>5.43</v>
      </c>
      <c r="K117" s="22">
        <v>5.4866218570000003</v>
      </c>
      <c r="L117" s="22">
        <f t="shared" si="14"/>
        <v>-5.6621857000000553E-2</v>
      </c>
      <c r="M117" s="23">
        <f t="shared" si="15"/>
        <v>1.0319985316239839</v>
      </c>
      <c r="N117" s="22">
        <v>5.44</v>
      </c>
      <c r="O117" s="22">
        <v>5.499907017</v>
      </c>
      <c r="P117" s="22">
        <f t="shared" si="16"/>
        <v>-5.9907016999999563E-2</v>
      </c>
      <c r="Q117" s="23">
        <f t="shared" si="17"/>
        <v>1.0892369055482081</v>
      </c>
      <c r="R117" s="24">
        <v>694179</v>
      </c>
      <c r="S117" s="24">
        <v>3265951</v>
      </c>
      <c r="T117" s="24">
        <f t="shared" si="18"/>
        <v>-2571772</v>
      </c>
      <c r="U117" s="23">
        <f t="shared" si="19"/>
        <v>78.744965861398413</v>
      </c>
    </row>
    <row r="118" spans="1:21" x14ac:dyDescent="0.3">
      <c r="A118" s="21">
        <v>35886</v>
      </c>
      <c r="B118" s="22">
        <v>5.41</v>
      </c>
      <c r="C118" s="22">
        <v>5.4733381269999999</v>
      </c>
      <c r="D118" s="22">
        <f t="shared" si="10"/>
        <v>-6.3338126999999744E-2</v>
      </c>
      <c r="E118" s="23">
        <f t="shared" si="11"/>
        <v>1.1572120254649079</v>
      </c>
      <c r="F118" s="22">
        <v>5.41</v>
      </c>
      <c r="G118" s="22">
        <v>5.4733381269999999</v>
      </c>
      <c r="H118" s="22">
        <f t="shared" si="12"/>
        <v>-6.3338126999999744E-2</v>
      </c>
      <c r="I118" s="23">
        <f t="shared" si="13"/>
        <v>1.1572120254649079</v>
      </c>
      <c r="J118" s="22">
        <v>5.35</v>
      </c>
      <c r="K118" s="22">
        <v>5.4069142340000003</v>
      </c>
      <c r="L118" s="22">
        <f t="shared" si="14"/>
        <v>-5.6914234000000619E-2</v>
      </c>
      <c r="M118" s="23">
        <f t="shared" si="15"/>
        <v>1.052619507853666</v>
      </c>
      <c r="N118" s="22">
        <v>5.4</v>
      </c>
      <c r="O118" s="22">
        <v>5.4600529670000002</v>
      </c>
      <c r="P118" s="22">
        <f t="shared" si="16"/>
        <v>-6.0052966999999846E-2</v>
      </c>
      <c r="Q118" s="23">
        <f t="shared" si="17"/>
        <v>1.0998605208219374</v>
      </c>
      <c r="R118" s="24">
        <v>247192</v>
      </c>
      <c r="S118" s="24">
        <v>1167217</v>
      </c>
      <c r="T118" s="24">
        <f t="shared" si="18"/>
        <v>-920025</v>
      </c>
      <c r="U118" s="23">
        <f t="shared" si="19"/>
        <v>78.822104201703709</v>
      </c>
    </row>
    <row r="119" spans="1:21" x14ac:dyDescent="0.3">
      <c r="A119" s="21">
        <v>35887</v>
      </c>
      <c r="B119" s="22">
        <v>5.39</v>
      </c>
      <c r="C119" s="22">
        <v>5.4467678069999996</v>
      </c>
      <c r="D119" s="22">
        <f t="shared" si="10"/>
        <v>-5.6767806999999948E-2</v>
      </c>
      <c r="E119" s="23">
        <f t="shared" si="11"/>
        <v>1.0422292451505626</v>
      </c>
      <c r="F119" s="22">
        <v>5.39</v>
      </c>
      <c r="G119" s="22">
        <v>5.4600529670000002</v>
      </c>
      <c r="H119" s="22">
        <f t="shared" si="12"/>
        <v>-7.0052967000000521E-2</v>
      </c>
      <c r="I119" s="23">
        <f t="shared" si="13"/>
        <v>1.2830089272648721</v>
      </c>
      <c r="J119" s="22">
        <v>5.31</v>
      </c>
      <c r="K119" s="22">
        <v>5.3272051810000001</v>
      </c>
      <c r="L119" s="22">
        <f t="shared" si="14"/>
        <v>-1.7205181000000458E-2</v>
      </c>
      <c r="M119" s="23">
        <f t="shared" si="15"/>
        <v>0.32296824348655506</v>
      </c>
      <c r="N119" s="22">
        <v>5.34</v>
      </c>
      <c r="O119" s="22">
        <v>5.4467678069999996</v>
      </c>
      <c r="P119" s="22">
        <f t="shared" si="16"/>
        <v>-0.10676780699999977</v>
      </c>
      <c r="Q119" s="23">
        <f t="shared" si="17"/>
        <v>1.9602048551213331</v>
      </c>
      <c r="R119" s="24">
        <v>76197</v>
      </c>
      <c r="S119" s="24">
        <v>1446672</v>
      </c>
      <c r="T119" s="24">
        <f t="shared" si="18"/>
        <v>-1370475</v>
      </c>
      <c r="U119" s="23">
        <f t="shared" si="19"/>
        <v>94.73294568499287</v>
      </c>
    </row>
    <row r="120" spans="1:21" x14ac:dyDescent="0.3">
      <c r="A120" s="21">
        <v>35888</v>
      </c>
      <c r="B120" s="22">
        <v>5.39</v>
      </c>
      <c r="C120" s="22">
        <v>5.4467678069999996</v>
      </c>
      <c r="D120" s="22">
        <f t="shared" si="10"/>
        <v>-5.6767806999999948E-2</v>
      </c>
      <c r="E120" s="23">
        <f t="shared" si="11"/>
        <v>1.0422292451505626</v>
      </c>
      <c r="F120" s="22">
        <v>5.39</v>
      </c>
      <c r="G120" s="22">
        <v>5.4467678069999996</v>
      </c>
      <c r="H120" s="22">
        <f t="shared" si="12"/>
        <v>-5.6767806999999948E-2</v>
      </c>
      <c r="I120" s="23">
        <f t="shared" si="13"/>
        <v>1.0422292451505626</v>
      </c>
      <c r="J120" s="22">
        <v>5.31</v>
      </c>
      <c r="K120" s="22">
        <v>5.3670592309999998</v>
      </c>
      <c r="L120" s="22">
        <f t="shared" si="14"/>
        <v>-5.705923100000021E-2</v>
      </c>
      <c r="M120" s="23">
        <f t="shared" si="15"/>
        <v>1.0631377174007606</v>
      </c>
      <c r="N120" s="22">
        <v>5.34</v>
      </c>
      <c r="O120" s="22">
        <v>5.3936290739999997</v>
      </c>
      <c r="P120" s="22">
        <f t="shared" si="16"/>
        <v>-5.3629073999999832E-2</v>
      </c>
      <c r="Q120" s="23">
        <f t="shared" si="17"/>
        <v>0.99430408105961343</v>
      </c>
      <c r="R120" s="24">
        <v>127596</v>
      </c>
      <c r="S120" s="24">
        <v>600310</v>
      </c>
      <c r="T120" s="24">
        <f t="shared" si="18"/>
        <v>-472714</v>
      </c>
      <c r="U120" s="23">
        <f t="shared" si="19"/>
        <v>78.744981759424292</v>
      </c>
    </row>
    <row r="121" spans="1:21" x14ac:dyDescent="0.3">
      <c r="A121" s="21">
        <v>35891</v>
      </c>
      <c r="B121" s="22">
        <v>5.35</v>
      </c>
      <c r="C121" s="22">
        <v>5.4069142340000003</v>
      </c>
      <c r="D121" s="22">
        <f t="shared" si="10"/>
        <v>-5.6914234000000619E-2</v>
      </c>
      <c r="E121" s="23">
        <f t="shared" si="11"/>
        <v>1.052619507853666</v>
      </c>
      <c r="F121" s="22">
        <v>5.39</v>
      </c>
      <c r="G121" s="22">
        <v>5.4467678069999996</v>
      </c>
      <c r="H121" s="22">
        <f t="shared" si="12"/>
        <v>-5.6767806999999948E-2</v>
      </c>
      <c r="I121" s="23">
        <f t="shared" si="13"/>
        <v>1.0422292451505626</v>
      </c>
      <c r="J121" s="22">
        <v>5.32</v>
      </c>
      <c r="K121" s="22">
        <v>5.380343914</v>
      </c>
      <c r="L121" s="22">
        <f t="shared" si="14"/>
        <v>-6.0343913999999721E-2</v>
      </c>
      <c r="M121" s="23">
        <f t="shared" si="15"/>
        <v>1.1215623938644699</v>
      </c>
      <c r="N121" s="22">
        <v>5.32</v>
      </c>
      <c r="O121" s="22">
        <v>5.380343914</v>
      </c>
      <c r="P121" s="22">
        <f t="shared" si="16"/>
        <v>-6.0343913999999721E-2</v>
      </c>
      <c r="Q121" s="23">
        <f t="shared" si="17"/>
        <v>1.1215623938644699</v>
      </c>
      <c r="R121" s="24">
        <v>70297</v>
      </c>
      <c r="S121" s="24">
        <v>330735</v>
      </c>
      <c r="T121" s="24">
        <f t="shared" si="18"/>
        <v>-260438</v>
      </c>
      <c r="U121" s="23">
        <f t="shared" si="19"/>
        <v>78.745218981964413</v>
      </c>
    </row>
    <row r="122" spans="1:21" x14ac:dyDescent="0.3">
      <c r="A122" s="21">
        <v>35892</v>
      </c>
      <c r="B122" s="22">
        <v>5.26</v>
      </c>
      <c r="C122" s="22">
        <v>5.3139200210000004</v>
      </c>
      <c r="D122" s="22">
        <f t="shared" si="10"/>
        <v>-5.3920021000000595E-2</v>
      </c>
      <c r="E122" s="23">
        <f t="shared" si="11"/>
        <v>1.0146938754613331</v>
      </c>
      <c r="F122" s="22">
        <v>5.27</v>
      </c>
      <c r="G122" s="22">
        <v>5.3139200210000004</v>
      </c>
      <c r="H122" s="22">
        <f t="shared" si="12"/>
        <v>-4.3920021000000808E-2</v>
      </c>
      <c r="I122" s="23">
        <f t="shared" si="13"/>
        <v>0.82650888282913437</v>
      </c>
      <c r="J122" s="22">
        <v>5.15</v>
      </c>
      <c r="K122" s="22">
        <v>5.2076420780000001</v>
      </c>
      <c r="L122" s="22">
        <f t="shared" si="14"/>
        <v>-5.7642077999999763E-2</v>
      </c>
      <c r="M122" s="23">
        <f t="shared" si="15"/>
        <v>1.1068748031573103</v>
      </c>
      <c r="N122" s="22">
        <v>5.15</v>
      </c>
      <c r="O122" s="22">
        <v>5.2076420780000001</v>
      </c>
      <c r="P122" s="22">
        <f t="shared" si="16"/>
        <v>-5.7642077999999763E-2</v>
      </c>
      <c r="Q122" s="23">
        <f t="shared" si="17"/>
        <v>1.1068748031573103</v>
      </c>
      <c r="R122" s="24">
        <v>247692</v>
      </c>
      <c r="S122" s="24">
        <v>1165336</v>
      </c>
      <c r="T122" s="24">
        <f t="shared" si="18"/>
        <v>-917644</v>
      </c>
      <c r="U122" s="23">
        <f t="shared" si="19"/>
        <v>78.745014313468388</v>
      </c>
    </row>
    <row r="123" spans="1:21" x14ac:dyDescent="0.3">
      <c r="A123" s="21">
        <v>35893</v>
      </c>
      <c r="B123" s="22">
        <v>5.2</v>
      </c>
      <c r="C123" s="22">
        <v>5.2474961279999999</v>
      </c>
      <c r="D123" s="22">
        <f t="shared" si="10"/>
        <v>-4.7496127999999693E-2</v>
      </c>
      <c r="E123" s="23">
        <f t="shared" si="11"/>
        <v>0.90511982937092872</v>
      </c>
      <c r="F123" s="22">
        <v>5.24</v>
      </c>
      <c r="G123" s="22">
        <v>5.3139200210000004</v>
      </c>
      <c r="H123" s="22">
        <f t="shared" si="12"/>
        <v>-7.3920021000000169E-2</v>
      </c>
      <c r="I123" s="23">
        <f t="shared" si="13"/>
        <v>1.3910638607257308</v>
      </c>
      <c r="J123" s="22">
        <v>5.19</v>
      </c>
      <c r="K123" s="22">
        <v>5.2474961279999999</v>
      </c>
      <c r="L123" s="22">
        <f t="shared" si="14"/>
        <v>-5.749612799999948E-2</v>
      </c>
      <c r="M123" s="23">
        <f t="shared" si="15"/>
        <v>1.0956869066221346</v>
      </c>
      <c r="N123" s="22">
        <v>5.24</v>
      </c>
      <c r="O123" s="22">
        <v>5.2607808110000001</v>
      </c>
      <c r="P123" s="22">
        <f t="shared" si="16"/>
        <v>-2.0780810999999844E-2</v>
      </c>
      <c r="Q123" s="23">
        <f t="shared" si="17"/>
        <v>0.39501381537410424</v>
      </c>
      <c r="R123" s="24">
        <v>132796</v>
      </c>
      <c r="S123" s="24">
        <v>1172863</v>
      </c>
      <c r="T123" s="24">
        <f t="shared" si="18"/>
        <v>-1040067</v>
      </c>
      <c r="U123" s="23">
        <f t="shared" si="19"/>
        <v>88.677620489349565</v>
      </c>
    </row>
    <row r="124" spans="1:21" x14ac:dyDescent="0.3">
      <c r="A124" s="21">
        <v>35894</v>
      </c>
      <c r="B124" s="22">
        <v>5.1100000000000003</v>
      </c>
      <c r="C124" s="22">
        <v>5.154501915</v>
      </c>
      <c r="D124" s="22">
        <f t="shared" si="10"/>
        <v>-4.450191499999967E-2</v>
      </c>
      <c r="E124" s="23">
        <f t="shared" si="11"/>
        <v>0.86336014097687397</v>
      </c>
      <c r="F124" s="22">
        <v>5.2</v>
      </c>
      <c r="G124" s="22">
        <v>5.2607808110000001</v>
      </c>
      <c r="H124" s="22">
        <f t="shared" si="12"/>
        <v>-6.0780810999999879E-2</v>
      </c>
      <c r="I124" s="23">
        <f t="shared" si="13"/>
        <v>1.1553572213636156</v>
      </c>
      <c r="J124" s="22">
        <v>5.0999999999999996</v>
      </c>
      <c r="K124" s="22">
        <v>5.154501915</v>
      </c>
      <c r="L124" s="22">
        <f t="shared" si="14"/>
        <v>-5.4501915000000345E-2</v>
      </c>
      <c r="M124" s="23">
        <f t="shared" si="15"/>
        <v>1.0573653070415114</v>
      </c>
      <c r="N124" s="22">
        <v>5.16</v>
      </c>
      <c r="O124" s="22">
        <v>5.2209258079999996</v>
      </c>
      <c r="P124" s="22">
        <f t="shared" si="16"/>
        <v>-6.0925807999999471E-2</v>
      </c>
      <c r="Q124" s="23">
        <f t="shared" si="17"/>
        <v>1.1669541043207921</v>
      </c>
      <c r="R124" s="24">
        <v>176294</v>
      </c>
      <c r="S124" s="24">
        <v>829425</v>
      </c>
      <c r="T124" s="24">
        <f t="shared" si="18"/>
        <v>-653131</v>
      </c>
      <c r="U124" s="23">
        <f t="shared" si="19"/>
        <v>78.745034210447002</v>
      </c>
    </row>
    <row r="125" spans="1:21" x14ac:dyDescent="0.3">
      <c r="A125" s="21">
        <v>35898</v>
      </c>
      <c r="B125" s="22">
        <v>5.0599999999999996</v>
      </c>
      <c r="C125" s="22">
        <v>5.1146478650000002</v>
      </c>
      <c r="D125" s="22">
        <f t="shared" si="10"/>
        <v>-5.4647865000000628E-2</v>
      </c>
      <c r="E125" s="23">
        <f t="shared" si="11"/>
        <v>1.0684580139712243</v>
      </c>
      <c r="F125" s="22">
        <v>5.0599999999999996</v>
      </c>
      <c r="G125" s="22">
        <v>5.1146478650000002</v>
      </c>
      <c r="H125" s="22">
        <f t="shared" si="12"/>
        <v>-5.4647865000000628E-2</v>
      </c>
      <c r="I125" s="23">
        <f t="shared" si="13"/>
        <v>1.0684580139712243</v>
      </c>
      <c r="J125" s="22">
        <v>4.8899999999999997</v>
      </c>
      <c r="K125" s="22">
        <v>4.9419460300000004</v>
      </c>
      <c r="L125" s="22">
        <f t="shared" si="14"/>
        <v>-5.1946030000000754E-2</v>
      </c>
      <c r="M125" s="23">
        <f t="shared" si="15"/>
        <v>1.0511249957944351</v>
      </c>
      <c r="N125" s="22">
        <v>4.93</v>
      </c>
      <c r="O125" s="22">
        <v>4.9818000790000001</v>
      </c>
      <c r="P125" s="22">
        <f t="shared" si="16"/>
        <v>-5.1800079000000387E-2</v>
      </c>
      <c r="Q125" s="23">
        <f t="shared" si="17"/>
        <v>1.0397863860164829</v>
      </c>
      <c r="R125" s="24">
        <v>286991</v>
      </c>
      <c r="S125" s="24">
        <v>1350227</v>
      </c>
      <c r="T125" s="24">
        <f t="shared" si="18"/>
        <v>-1063236</v>
      </c>
      <c r="U125" s="23">
        <f t="shared" si="19"/>
        <v>78.744981399423949</v>
      </c>
    </row>
    <row r="126" spans="1:21" x14ac:dyDescent="0.3">
      <c r="A126" s="21">
        <v>35899</v>
      </c>
      <c r="B126" s="22">
        <v>4.9000000000000004</v>
      </c>
      <c r="C126" s="22">
        <v>4.9552302360000002</v>
      </c>
      <c r="D126" s="22">
        <f t="shared" si="10"/>
        <v>-5.5230235999999877E-2</v>
      </c>
      <c r="E126" s="23">
        <f t="shared" si="11"/>
        <v>1.1145846584231223</v>
      </c>
      <c r="F126" s="22">
        <v>5.0199999999999996</v>
      </c>
      <c r="G126" s="22">
        <v>5.0747938159999997</v>
      </c>
      <c r="H126" s="22">
        <f t="shared" si="12"/>
        <v>-5.4793816000000106E-2</v>
      </c>
      <c r="I126" s="23">
        <f t="shared" si="13"/>
        <v>1.0797249698548168</v>
      </c>
      <c r="J126" s="22">
        <v>4.8600000000000003</v>
      </c>
      <c r="K126" s="22">
        <v>4.9153761859999996</v>
      </c>
      <c r="L126" s="22">
        <f t="shared" si="14"/>
        <v>-5.5376185999999272E-2</v>
      </c>
      <c r="M126" s="23">
        <f t="shared" si="15"/>
        <v>1.126591005541387</v>
      </c>
      <c r="N126" s="22">
        <v>5.0199999999999996</v>
      </c>
      <c r="O126" s="22">
        <v>5.0747938159999997</v>
      </c>
      <c r="P126" s="22">
        <f t="shared" si="16"/>
        <v>-5.4793816000000106E-2</v>
      </c>
      <c r="Q126" s="23">
        <f t="shared" si="17"/>
        <v>1.0797249698548168</v>
      </c>
      <c r="R126" s="24">
        <v>313591</v>
      </c>
      <c r="S126" s="24">
        <v>1475370</v>
      </c>
      <c r="T126" s="24">
        <f t="shared" si="18"/>
        <v>-1161779</v>
      </c>
      <c r="U126" s="23">
        <f t="shared" si="19"/>
        <v>78.744925001863948</v>
      </c>
    </row>
    <row r="127" spans="1:21" x14ac:dyDescent="0.3">
      <c r="A127" s="21">
        <v>35900</v>
      </c>
      <c r="B127" s="22">
        <v>5.0599999999999996</v>
      </c>
      <c r="C127" s="22">
        <v>5.1146478650000002</v>
      </c>
      <c r="D127" s="22">
        <f t="shared" si="10"/>
        <v>-5.4647865000000628E-2</v>
      </c>
      <c r="E127" s="23">
        <f t="shared" si="11"/>
        <v>1.0684580139712243</v>
      </c>
      <c r="F127" s="22">
        <v>5.0999999999999996</v>
      </c>
      <c r="G127" s="22">
        <v>5.154501915</v>
      </c>
      <c r="H127" s="22">
        <f t="shared" si="12"/>
        <v>-5.4501915000000345E-2</v>
      </c>
      <c r="I127" s="23">
        <f t="shared" si="13"/>
        <v>1.0573653070415114</v>
      </c>
      <c r="J127" s="22">
        <v>5.0199999999999996</v>
      </c>
      <c r="K127" s="22">
        <v>5.0747938159999997</v>
      </c>
      <c r="L127" s="22">
        <f t="shared" si="14"/>
        <v>-5.4793816000000106E-2</v>
      </c>
      <c r="M127" s="23">
        <f t="shared" si="15"/>
        <v>1.0797249698548168</v>
      </c>
      <c r="N127" s="22">
        <v>5.0599999999999996</v>
      </c>
      <c r="O127" s="22">
        <v>5.1279330249999999</v>
      </c>
      <c r="P127" s="22">
        <f t="shared" si="16"/>
        <v>-6.7933025000000313E-2</v>
      </c>
      <c r="Q127" s="23">
        <f t="shared" si="17"/>
        <v>1.3247642796582804</v>
      </c>
      <c r="R127" s="24">
        <v>246292</v>
      </c>
      <c r="S127" s="24">
        <v>1158749</v>
      </c>
      <c r="T127" s="24">
        <f t="shared" si="18"/>
        <v>-912457</v>
      </c>
      <c r="U127" s="23">
        <f t="shared" si="19"/>
        <v>78.745008625681663</v>
      </c>
    </row>
    <row r="128" spans="1:21" x14ac:dyDescent="0.3">
      <c r="A128" s="21">
        <v>35901</v>
      </c>
      <c r="B128" s="22">
        <v>4.9800000000000004</v>
      </c>
      <c r="C128" s="22">
        <v>5.034938812</v>
      </c>
      <c r="D128" s="22">
        <f t="shared" si="10"/>
        <v>-5.4938811999999615E-2</v>
      </c>
      <c r="E128" s="23">
        <f t="shared" si="11"/>
        <v>1.0911515323495378</v>
      </c>
      <c r="F128" s="22">
        <v>4.9800000000000004</v>
      </c>
      <c r="G128" s="22">
        <v>5.034938812</v>
      </c>
      <c r="H128" s="22">
        <f t="shared" si="12"/>
        <v>-5.4938811999999615E-2</v>
      </c>
      <c r="I128" s="23">
        <f t="shared" si="13"/>
        <v>1.0911515323495378</v>
      </c>
      <c r="J128" s="22">
        <v>4.8600000000000003</v>
      </c>
      <c r="K128" s="22">
        <v>4.9153761859999996</v>
      </c>
      <c r="L128" s="22">
        <f t="shared" si="14"/>
        <v>-5.5376185999999272E-2</v>
      </c>
      <c r="M128" s="23">
        <f t="shared" si="15"/>
        <v>1.126591005541387</v>
      </c>
      <c r="N128" s="22">
        <v>4.91</v>
      </c>
      <c r="O128" s="22">
        <v>4.9685149190000004</v>
      </c>
      <c r="P128" s="22">
        <f t="shared" si="16"/>
        <v>-5.8514919000000276E-2</v>
      </c>
      <c r="Q128" s="23">
        <f t="shared" si="17"/>
        <v>1.177714467078171</v>
      </c>
      <c r="R128" s="24">
        <v>214994</v>
      </c>
      <c r="S128" s="24">
        <v>1011494</v>
      </c>
      <c r="T128" s="24">
        <f t="shared" si="18"/>
        <v>-796500</v>
      </c>
      <c r="U128" s="23">
        <f t="shared" si="19"/>
        <v>78.744906049862877</v>
      </c>
    </row>
    <row r="129" spans="1:21" x14ac:dyDescent="0.3">
      <c r="A129" s="21">
        <v>35902</v>
      </c>
      <c r="B129" s="22">
        <v>4.8099999999999996</v>
      </c>
      <c r="C129" s="22">
        <v>4.8622369770000002</v>
      </c>
      <c r="D129" s="22">
        <f t="shared" si="10"/>
        <v>-5.2236977000000628E-2</v>
      </c>
      <c r="E129" s="23">
        <f t="shared" si="11"/>
        <v>1.0743404167073494</v>
      </c>
      <c r="F129" s="22">
        <v>4.82</v>
      </c>
      <c r="G129" s="22">
        <v>4.8755221369999999</v>
      </c>
      <c r="H129" s="22">
        <f t="shared" si="12"/>
        <v>-5.5522136999999638E-2</v>
      </c>
      <c r="I129" s="23">
        <f t="shared" si="13"/>
        <v>1.138793660245043</v>
      </c>
      <c r="J129" s="22">
        <v>4.76</v>
      </c>
      <c r="K129" s="22">
        <v>4.8090977669999999</v>
      </c>
      <c r="L129" s="22">
        <f t="shared" si="14"/>
        <v>-4.9097767000000125E-2</v>
      </c>
      <c r="M129" s="23">
        <f t="shared" si="15"/>
        <v>1.0209350979909102</v>
      </c>
      <c r="N129" s="22">
        <v>4.78</v>
      </c>
      <c r="O129" s="22">
        <v>4.8356671330000003</v>
      </c>
      <c r="P129" s="22">
        <f t="shared" si="16"/>
        <v>-5.5667133000000035E-2</v>
      </c>
      <c r="Q129" s="23">
        <f t="shared" si="17"/>
        <v>1.1511779340664563</v>
      </c>
      <c r="R129" s="24">
        <v>191393</v>
      </c>
      <c r="S129" s="24">
        <v>1130521</v>
      </c>
      <c r="T129" s="24">
        <f t="shared" si="18"/>
        <v>-939128</v>
      </c>
      <c r="U129" s="23">
        <f t="shared" si="19"/>
        <v>83.070371978937146</v>
      </c>
    </row>
    <row r="130" spans="1:21" x14ac:dyDescent="0.3">
      <c r="A130" s="21">
        <v>35905</v>
      </c>
      <c r="B130" s="22">
        <v>4.7699999999999996</v>
      </c>
      <c r="C130" s="22">
        <v>4.8223819729999997</v>
      </c>
      <c r="D130" s="22">
        <f t="shared" ref="D130:D193" si="20">B130-C130</f>
        <v>-5.2381973000000137E-2</v>
      </c>
      <c r="E130" s="23">
        <f t="shared" ref="E130:E193" si="21">IFERROR(ABS(D130)/C130*100,0)</f>
        <v>1.0862261283589976</v>
      </c>
      <c r="F130" s="22">
        <v>4.78</v>
      </c>
      <c r="G130" s="22">
        <v>4.8356671330000003</v>
      </c>
      <c r="H130" s="22">
        <f t="shared" ref="H130:H193" si="22">F130-G130</f>
        <v>-5.5667133000000035E-2</v>
      </c>
      <c r="I130" s="23">
        <f t="shared" ref="I130:I193" si="23">IFERROR(ABS(H130)/G130*100,0)</f>
        <v>1.1511779340664563</v>
      </c>
      <c r="J130" s="22">
        <v>4.68</v>
      </c>
      <c r="K130" s="22">
        <v>4.7293891910000001</v>
      </c>
      <c r="L130" s="22">
        <f t="shared" ref="L130:L193" si="24">J130-K130</f>
        <v>-4.9389191000000388E-2</v>
      </c>
      <c r="M130" s="23">
        <f t="shared" ref="M130:M193" si="25">IFERROR(ABS(L130)/K130*100,0)</f>
        <v>1.0443037991880162</v>
      </c>
      <c r="N130" s="22">
        <v>4.76</v>
      </c>
      <c r="O130" s="22">
        <v>4.8090977669999999</v>
      </c>
      <c r="P130" s="22">
        <f t="shared" ref="P130:P193" si="26">N130-O130</f>
        <v>-4.9097767000000125E-2</v>
      </c>
      <c r="Q130" s="23">
        <f t="shared" ref="Q130:Q193" si="27">IFERROR(ABS(P130)/O130*100,0)</f>
        <v>1.0209350979909102</v>
      </c>
      <c r="R130" s="24">
        <v>226993</v>
      </c>
      <c r="S130" s="24">
        <v>1067950</v>
      </c>
      <c r="T130" s="24">
        <f t="shared" ref="T130:T193" si="28">R130-S130</f>
        <v>-840957</v>
      </c>
      <c r="U130" s="23">
        <f t="shared" ref="U130:U193" si="29">IFERROR(ABS(T130)/S130*100,0)</f>
        <v>78.744978697504564</v>
      </c>
    </row>
    <row r="131" spans="1:21" x14ac:dyDescent="0.3">
      <c r="A131" s="21">
        <v>35906</v>
      </c>
      <c r="B131" s="22">
        <v>4.8099999999999996</v>
      </c>
      <c r="C131" s="22">
        <v>4.8622369770000002</v>
      </c>
      <c r="D131" s="22">
        <f t="shared" si="20"/>
        <v>-5.2236977000000628E-2</v>
      </c>
      <c r="E131" s="23">
        <f t="shared" si="21"/>
        <v>1.0743404167073494</v>
      </c>
      <c r="F131" s="22">
        <v>4.95</v>
      </c>
      <c r="G131" s="22">
        <v>5.0216541289999999</v>
      </c>
      <c r="H131" s="22">
        <f t="shared" si="22"/>
        <v>-7.1654128999999678E-2</v>
      </c>
      <c r="I131" s="23">
        <f t="shared" si="23"/>
        <v>1.4269029120543735</v>
      </c>
      <c r="J131" s="22">
        <v>4.8099999999999996</v>
      </c>
      <c r="K131" s="22">
        <v>4.8622369770000002</v>
      </c>
      <c r="L131" s="22">
        <f t="shared" si="24"/>
        <v>-5.2236977000000628E-2</v>
      </c>
      <c r="M131" s="23">
        <f t="shared" si="25"/>
        <v>1.0743404167073494</v>
      </c>
      <c r="N131" s="22">
        <v>4.9400000000000004</v>
      </c>
      <c r="O131" s="22">
        <v>4.9950847630000004</v>
      </c>
      <c r="P131" s="22">
        <f t="shared" si="26"/>
        <v>-5.5084762999999981E-2</v>
      </c>
      <c r="Q131" s="23">
        <f t="shared" si="27"/>
        <v>1.1027793443672536</v>
      </c>
      <c r="R131" s="24">
        <v>250593</v>
      </c>
      <c r="S131" s="24">
        <v>1178979</v>
      </c>
      <c r="T131" s="24">
        <f t="shared" si="28"/>
        <v>-928386</v>
      </c>
      <c r="U131" s="23">
        <f t="shared" si="29"/>
        <v>78.744914031547637</v>
      </c>
    </row>
    <row r="132" spans="1:21" x14ac:dyDescent="0.3">
      <c r="A132" s="21">
        <v>35907</v>
      </c>
      <c r="B132" s="22">
        <v>5.05</v>
      </c>
      <c r="C132" s="22">
        <v>5.1013631820000001</v>
      </c>
      <c r="D132" s="22">
        <f t="shared" si="20"/>
        <v>-5.1363182000000229E-2</v>
      </c>
      <c r="E132" s="23">
        <f t="shared" si="21"/>
        <v>1.0068520935979153</v>
      </c>
      <c r="F132" s="22">
        <v>5.23</v>
      </c>
      <c r="G132" s="22">
        <v>5.2873501779999996</v>
      </c>
      <c r="H132" s="22">
        <f t="shared" si="22"/>
        <v>-5.7350177999999197E-2</v>
      </c>
      <c r="I132" s="23">
        <f t="shared" si="23"/>
        <v>1.08466767036967</v>
      </c>
      <c r="J132" s="22">
        <v>4.9800000000000004</v>
      </c>
      <c r="K132" s="22">
        <v>5.034938812</v>
      </c>
      <c r="L132" s="22">
        <f t="shared" si="24"/>
        <v>-5.4938811999999615E-2</v>
      </c>
      <c r="M132" s="23">
        <f t="shared" si="25"/>
        <v>1.0911515323495378</v>
      </c>
      <c r="N132" s="22">
        <v>5.22</v>
      </c>
      <c r="O132" s="22">
        <v>5.2740659709999997</v>
      </c>
      <c r="P132" s="22">
        <f t="shared" si="26"/>
        <v>-5.406597099999999E-2</v>
      </c>
      <c r="Q132" s="23">
        <f t="shared" si="27"/>
        <v>1.0251288341345624</v>
      </c>
      <c r="R132" s="24">
        <v>450586</v>
      </c>
      <c r="S132" s="24">
        <v>2119904</v>
      </c>
      <c r="T132" s="24">
        <f t="shared" si="28"/>
        <v>-1669318</v>
      </c>
      <c r="U132" s="23">
        <f t="shared" si="29"/>
        <v>78.744980904795696</v>
      </c>
    </row>
    <row r="133" spans="1:21" x14ac:dyDescent="0.3">
      <c r="A133" s="21">
        <v>35908</v>
      </c>
      <c r="B133" s="22">
        <v>5.13</v>
      </c>
      <c r="C133" s="22">
        <v>5.1810722350000002</v>
      </c>
      <c r="D133" s="22">
        <f t="shared" si="20"/>
        <v>-5.1072235000000354E-2</v>
      </c>
      <c r="E133" s="23">
        <f t="shared" si="21"/>
        <v>0.9857464378703138</v>
      </c>
      <c r="F133" s="22">
        <v>5.16</v>
      </c>
      <c r="G133" s="22">
        <v>5.2209258079999996</v>
      </c>
      <c r="H133" s="22">
        <f t="shared" si="22"/>
        <v>-6.0925807999999471E-2</v>
      </c>
      <c r="I133" s="23">
        <f t="shared" si="23"/>
        <v>1.1669541043207921</v>
      </c>
      <c r="J133" s="22">
        <v>5.0999999999999996</v>
      </c>
      <c r="K133" s="22">
        <v>5.154501915</v>
      </c>
      <c r="L133" s="22">
        <f t="shared" si="24"/>
        <v>-5.4501915000000345E-2</v>
      </c>
      <c r="M133" s="23">
        <f t="shared" si="25"/>
        <v>1.0573653070415114</v>
      </c>
      <c r="N133" s="22">
        <v>5.1100000000000003</v>
      </c>
      <c r="O133" s="22">
        <v>5.1677870749999997</v>
      </c>
      <c r="P133" s="22">
        <f t="shared" si="26"/>
        <v>-5.7787074999999355E-2</v>
      </c>
      <c r="Q133" s="23">
        <f t="shared" si="27"/>
        <v>1.1182170271595286</v>
      </c>
      <c r="R133" s="24">
        <v>487785</v>
      </c>
      <c r="S133" s="24">
        <v>2294916</v>
      </c>
      <c r="T133" s="24">
        <f t="shared" si="28"/>
        <v>-1807131</v>
      </c>
      <c r="U133" s="23">
        <f t="shared" si="29"/>
        <v>78.744973672238984</v>
      </c>
    </row>
    <row r="134" spans="1:21" x14ac:dyDescent="0.3">
      <c r="A134" s="21">
        <v>35909</v>
      </c>
      <c r="B134" s="22">
        <v>5.16</v>
      </c>
      <c r="C134" s="22">
        <v>5.2076420780000001</v>
      </c>
      <c r="D134" s="22">
        <f t="shared" si="20"/>
        <v>-4.7642077999999977E-2</v>
      </c>
      <c r="E134" s="23">
        <f t="shared" si="21"/>
        <v>0.91484931733820229</v>
      </c>
      <c r="F134" s="22">
        <v>5.23</v>
      </c>
      <c r="G134" s="22">
        <v>5.2873501779999996</v>
      </c>
      <c r="H134" s="22">
        <f t="shared" si="22"/>
        <v>-5.7350177999999197E-2</v>
      </c>
      <c r="I134" s="23">
        <f t="shared" si="23"/>
        <v>1.08466767036967</v>
      </c>
      <c r="J134" s="22">
        <v>5.15</v>
      </c>
      <c r="K134" s="22">
        <v>5.2076420780000001</v>
      </c>
      <c r="L134" s="22">
        <f t="shared" si="24"/>
        <v>-5.7642077999999763E-2</v>
      </c>
      <c r="M134" s="23">
        <f t="shared" si="25"/>
        <v>1.1068748031573103</v>
      </c>
      <c r="N134" s="22">
        <v>5.22</v>
      </c>
      <c r="O134" s="22">
        <v>5.2740659709999997</v>
      </c>
      <c r="P134" s="22">
        <f t="shared" si="26"/>
        <v>-5.406597099999999E-2</v>
      </c>
      <c r="Q134" s="23">
        <f t="shared" si="27"/>
        <v>1.0251288341345624</v>
      </c>
      <c r="R134" s="24">
        <v>266592</v>
      </c>
      <c r="S134" s="24">
        <v>1254253</v>
      </c>
      <c r="T134" s="24">
        <f t="shared" si="28"/>
        <v>-987661</v>
      </c>
      <c r="U134" s="23">
        <f t="shared" si="29"/>
        <v>78.744958154375553</v>
      </c>
    </row>
    <row r="135" spans="1:21" x14ac:dyDescent="0.3">
      <c r="A135" s="21">
        <v>35912</v>
      </c>
      <c r="B135" s="22">
        <v>5.09</v>
      </c>
      <c r="C135" s="22">
        <v>5.1412181849999996</v>
      </c>
      <c r="D135" s="22">
        <f t="shared" si="20"/>
        <v>-5.121818499999975E-2</v>
      </c>
      <c r="E135" s="23">
        <f t="shared" si="21"/>
        <v>0.99622663650871213</v>
      </c>
      <c r="F135" s="22">
        <v>5.09</v>
      </c>
      <c r="G135" s="22">
        <v>5.1412181849999996</v>
      </c>
      <c r="H135" s="22">
        <f t="shared" si="22"/>
        <v>-5.121818499999975E-2</v>
      </c>
      <c r="I135" s="23">
        <f t="shared" si="23"/>
        <v>0.99622663650871213</v>
      </c>
      <c r="J135" s="22">
        <v>4.9400000000000004</v>
      </c>
      <c r="K135" s="22">
        <v>4.9950847630000004</v>
      </c>
      <c r="L135" s="22">
        <f t="shared" si="24"/>
        <v>-5.5084762999999981E-2</v>
      </c>
      <c r="M135" s="23">
        <f t="shared" si="25"/>
        <v>1.1027793443672536</v>
      </c>
      <c r="N135" s="22">
        <v>4.9800000000000004</v>
      </c>
      <c r="O135" s="22">
        <v>5.034938812</v>
      </c>
      <c r="P135" s="22">
        <f t="shared" si="26"/>
        <v>-5.4938811999999615E-2</v>
      </c>
      <c r="Q135" s="23">
        <f t="shared" si="27"/>
        <v>1.0911515323495378</v>
      </c>
      <c r="R135" s="24">
        <v>187494</v>
      </c>
      <c r="S135" s="24">
        <v>882117</v>
      </c>
      <c r="T135" s="24">
        <f t="shared" si="28"/>
        <v>-694623</v>
      </c>
      <c r="U135" s="23">
        <f t="shared" si="29"/>
        <v>78.744996412040578</v>
      </c>
    </row>
    <row r="136" spans="1:21" x14ac:dyDescent="0.3">
      <c r="A136" s="21">
        <v>35913</v>
      </c>
      <c r="B136" s="22">
        <v>5.1100000000000003</v>
      </c>
      <c r="C136" s="22">
        <v>5.154501915</v>
      </c>
      <c r="D136" s="22">
        <f t="shared" si="20"/>
        <v>-4.450191499999967E-2</v>
      </c>
      <c r="E136" s="23">
        <f t="shared" si="21"/>
        <v>0.86336014097687397</v>
      </c>
      <c r="F136" s="22">
        <v>5.15</v>
      </c>
      <c r="G136" s="22">
        <v>5.2076420780000001</v>
      </c>
      <c r="H136" s="22">
        <f t="shared" si="22"/>
        <v>-5.7642077999999763E-2</v>
      </c>
      <c r="I136" s="23">
        <f t="shared" si="23"/>
        <v>1.1068748031573103</v>
      </c>
      <c r="J136" s="22">
        <v>5.0999999999999996</v>
      </c>
      <c r="K136" s="22">
        <v>5.154501915</v>
      </c>
      <c r="L136" s="22">
        <f t="shared" si="24"/>
        <v>-5.4501915000000345E-2</v>
      </c>
      <c r="M136" s="23">
        <f t="shared" si="25"/>
        <v>1.0573653070415114</v>
      </c>
      <c r="N136" s="22">
        <v>5.14</v>
      </c>
      <c r="O136" s="22">
        <v>5.1943569180000004</v>
      </c>
      <c r="P136" s="22">
        <f t="shared" si="26"/>
        <v>-5.4356918000000753E-2</v>
      </c>
      <c r="Q136" s="23">
        <f t="shared" si="27"/>
        <v>1.0464609740550901</v>
      </c>
      <c r="R136" s="24">
        <v>342089</v>
      </c>
      <c r="S136" s="24">
        <v>1609452</v>
      </c>
      <c r="T136" s="24">
        <f t="shared" si="28"/>
        <v>-1267363</v>
      </c>
      <c r="U136" s="23">
        <f t="shared" si="29"/>
        <v>78.745001404204658</v>
      </c>
    </row>
    <row r="137" spans="1:21" x14ac:dyDescent="0.3">
      <c r="A137" s="21">
        <v>35914</v>
      </c>
      <c r="B137" s="22">
        <v>5.09</v>
      </c>
      <c r="C137" s="22">
        <v>5.1412181849999996</v>
      </c>
      <c r="D137" s="22">
        <f t="shared" si="20"/>
        <v>-5.121818499999975E-2</v>
      </c>
      <c r="E137" s="23">
        <f t="shared" si="21"/>
        <v>0.99622663650871213</v>
      </c>
      <c r="F137" s="22">
        <v>5.12</v>
      </c>
      <c r="G137" s="22">
        <v>5.1810722350000002</v>
      </c>
      <c r="H137" s="22">
        <f t="shared" si="22"/>
        <v>-6.1072235000000141E-2</v>
      </c>
      <c r="I137" s="23">
        <f t="shared" si="23"/>
        <v>1.1787566787321608</v>
      </c>
      <c r="J137" s="22">
        <v>5.01</v>
      </c>
      <c r="K137" s="22">
        <v>5.0747938159999997</v>
      </c>
      <c r="L137" s="22">
        <f t="shared" si="24"/>
        <v>-6.4793815999999893E-2</v>
      </c>
      <c r="M137" s="23">
        <f t="shared" si="25"/>
        <v>1.276777310552313</v>
      </c>
      <c r="N137" s="22">
        <v>5.12</v>
      </c>
      <c r="O137" s="22">
        <v>5.1810722350000002</v>
      </c>
      <c r="P137" s="22">
        <f t="shared" si="26"/>
        <v>-6.1072235000000141E-2</v>
      </c>
      <c r="Q137" s="23">
        <f t="shared" si="27"/>
        <v>1.1787566787321608</v>
      </c>
      <c r="R137" s="24">
        <v>174094</v>
      </c>
      <c r="S137" s="24">
        <v>819075</v>
      </c>
      <c r="T137" s="24">
        <f t="shared" si="28"/>
        <v>-644981</v>
      </c>
      <c r="U137" s="23">
        <f t="shared" si="29"/>
        <v>78.745047767298487</v>
      </c>
    </row>
    <row r="138" spans="1:21" x14ac:dyDescent="0.3">
      <c r="A138" s="21">
        <v>35915</v>
      </c>
      <c r="B138" s="22">
        <v>5.2</v>
      </c>
      <c r="C138" s="22">
        <v>5.2607808110000001</v>
      </c>
      <c r="D138" s="22">
        <f t="shared" si="20"/>
        <v>-6.0780810999999879E-2</v>
      </c>
      <c r="E138" s="23">
        <f t="shared" si="21"/>
        <v>1.1553572213636156</v>
      </c>
      <c r="F138" s="22">
        <v>5.2</v>
      </c>
      <c r="G138" s="22">
        <v>5.2607808110000001</v>
      </c>
      <c r="H138" s="22">
        <f t="shared" si="22"/>
        <v>-6.0780810999999879E-2</v>
      </c>
      <c r="I138" s="23">
        <f t="shared" si="23"/>
        <v>1.1553572213636156</v>
      </c>
      <c r="J138" s="22">
        <v>5.15</v>
      </c>
      <c r="K138" s="22">
        <v>5.2076420780000001</v>
      </c>
      <c r="L138" s="22">
        <f t="shared" si="24"/>
        <v>-5.7642077999999763E-2</v>
      </c>
      <c r="M138" s="23">
        <f t="shared" si="25"/>
        <v>1.1068748031573103</v>
      </c>
      <c r="N138" s="22">
        <v>5.16</v>
      </c>
      <c r="O138" s="22">
        <v>5.2209258079999996</v>
      </c>
      <c r="P138" s="22">
        <f t="shared" si="26"/>
        <v>-6.0925807999999471E-2</v>
      </c>
      <c r="Q138" s="23">
        <f t="shared" si="27"/>
        <v>1.1669541043207921</v>
      </c>
      <c r="R138" s="24">
        <v>260592</v>
      </c>
      <c r="S138" s="24">
        <v>1226025</v>
      </c>
      <c r="T138" s="24">
        <f t="shared" si="28"/>
        <v>-965433</v>
      </c>
      <c r="U138" s="23">
        <f t="shared" si="29"/>
        <v>78.744968495748452</v>
      </c>
    </row>
    <row r="139" spans="1:21" x14ac:dyDescent="0.3">
      <c r="A139" s="21">
        <v>35916</v>
      </c>
      <c r="B139" s="22">
        <v>5.13</v>
      </c>
      <c r="C139" s="22">
        <v>5.1810722350000002</v>
      </c>
      <c r="D139" s="22">
        <f t="shared" si="20"/>
        <v>-5.1072235000000354E-2</v>
      </c>
      <c r="E139" s="23">
        <f t="shared" si="21"/>
        <v>0.9857464378703138</v>
      </c>
      <c r="F139" s="22">
        <v>5.14</v>
      </c>
      <c r="G139" s="22">
        <v>5.1943569180000004</v>
      </c>
      <c r="H139" s="22">
        <f t="shared" si="22"/>
        <v>-5.4356918000000753E-2</v>
      </c>
      <c r="I139" s="23">
        <f t="shared" si="23"/>
        <v>1.0464609740550901</v>
      </c>
      <c r="J139" s="22">
        <v>5.0599999999999996</v>
      </c>
      <c r="K139" s="22">
        <v>5.1146478650000002</v>
      </c>
      <c r="L139" s="22">
        <f t="shared" si="24"/>
        <v>-5.4647865000000628E-2</v>
      </c>
      <c r="M139" s="23">
        <f t="shared" si="25"/>
        <v>1.0684580139712243</v>
      </c>
      <c r="N139" s="22">
        <v>5.0999999999999996</v>
      </c>
      <c r="O139" s="22">
        <v>5.154501915</v>
      </c>
      <c r="P139" s="22">
        <f t="shared" si="26"/>
        <v>-5.4501915000000345E-2</v>
      </c>
      <c r="Q139" s="23">
        <f t="shared" si="27"/>
        <v>1.0573653070415114</v>
      </c>
      <c r="R139" s="24">
        <v>76397</v>
      </c>
      <c r="S139" s="24">
        <v>359433</v>
      </c>
      <c r="T139" s="24">
        <f t="shared" si="28"/>
        <v>-283036</v>
      </c>
      <c r="U139" s="23">
        <f t="shared" si="29"/>
        <v>78.74513469826087</v>
      </c>
    </row>
    <row r="140" spans="1:21" x14ac:dyDescent="0.3">
      <c r="A140" s="21">
        <v>35919</v>
      </c>
      <c r="B140" s="22">
        <v>5.08</v>
      </c>
      <c r="C140" s="22">
        <v>5.1279330249999999</v>
      </c>
      <c r="D140" s="22">
        <f t="shared" si="20"/>
        <v>-4.7933024999999851E-2</v>
      </c>
      <c r="E140" s="23">
        <f t="shared" si="21"/>
        <v>0.93474358511146605</v>
      </c>
      <c r="F140" s="22">
        <v>5.22</v>
      </c>
      <c r="G140" s="22">
        <v>5.2740659709999997</v>
      </c>
      <c r="H140" s="22">
        <f t="shared" si="22"/>
        <v>-5.406597099999999E-2</v>
      </c>
      <c r="I140" s="23">
        <f t="shared" si="23"/>
        <v>1.0251288341345624</v>
      </c>
      <c r="J140" s="22">
        <v>5.07</v>
      </c>
      <c r="K140" s="22">
        <v>5.1279330249999999</v>
      </c>
      <c r="L140" s="22">
        <f t="shared" si="24"/>
        <v>-5.7933024999999638E-2</v>
      </c>
      <c r="M140" s="23">
        <f t="shared" si="25"/>
        <v>1.1297539323848644</v>
      </c>
      <c r="N140" s="22">
        <v>5.16</v>
      </c>
      <c r="O140" s="22">
        <v>5.2209258079999996</v>
      </c>
      <c r="P140" s="22">
        <f t="shared" si="26"/>
        <v>-6.0925807999999471E-2</v>
      </c>
      <c r="Q140" s="23">
        <f t="shared" si="27"/>
        <v>1.1669541043207921</v>
      </c>
      <c r="R140" s="24">
        <v>196994</v>
      </c>
      <c r="S140" s="24">
        <v>926811</v>
      </c>
      <c r="T140" s="24">
        <f t="shared" si="28"/>
        <v>-729817</v>
      </c>
      <c r="U140" s="23">
        <f t="shared" si="29"/>
        <v>78.744965262604779</v>
      </c>
    </row>
    <row r="141" spans="1:21" x14ac:dyDescent="0.3">
      <c r="A141" s="21">
        <v>35920</v>
      </c>
      <c r="B141" s="22">
        <v>5.04</v>
      </c>
      <c r="C141" s="22">
        <v>5.0880780220000004</v>
      </c>
      <c r="D141" s="22">
        <f t="shared" si="20"/>
        <v>-4.8078022000000331E-2</v>
      </c>
      <c r="E141" s="23">
        <f t="shared" si="21"/>
        <v>0.94491518785912842</v>
      </c>
      <c r="F141" s="22">
        <v>5.07</v>
      </c>
      <c r="G141" s="22">
        <v>5.1279330249999999</v>
      </c>
      <c r="H141" s="22">
        <f t="shared" si="22"/>
        <v>-5.7933024999999638E-2</v>
      </c>
      <c r="I141" s="23">
        <f t="shared" si="23"/>
        <v>1.1297539323848644</v>
      </c>
      <c r="J141" s="22">
        <v>5.03</v>
      </c>
      <c r="K141" s="22">
        <v>5.0880780220000004</v>
      </c>
      <c r="L141" s="22">
        <f t="shared" si="24"/>
        <v>-5.8078022000000118E-2</v>
      </c>
      <c r="M141" s="23">
        <f t="shared" si="25"/>
        <v>1.14145305454988</v>
      </c>
      <c r="N141" s="22">
        <v>5.07</v>
      </c>
      <c r="O141" s="22">
        <v>5.1279330249999999</v>
      </c>
      <c r="P141" s="22">
        <f t="shared" si="26"/>
        <v>-5.7933024999999638E-2</v>
      </c>
      <c r="Q141" s="23">
        <f t="shared" si="27"/>
        <v>1.1297539323848644</v>
      </c>
      <c r="R141" s="24">
        <v>151995</v>
      </c>
      <c r="S141" s="24">
        <v>715103</v>
      </c>
      <c r="T141" s="24">
        <f t="shared" si="28"/>
        <v>-563108</v>
      </c>
      <c r="U141" s="23">
        <f t="shared" si="29"/>
        <v>78.745019948175297</v>
      </c>
    </row>
    <row r="142" spans="1:21" x14ac:dyDescent="0.3">
      <c r="A142" s="21">
        <v>35921</v>
      </c>
      <c r="B142" s="22">
        <v>5.1100000000000003</v>
      </c>
      <c r="C142" s="22">
        <v>5.154501915</v>
      </c>
      <c r="D142" s="22">
        <f t="shared" si="20"/>
        <v>-4.450191499999967E-2</v>
      </c>
      <c r="E142" s="23">
        <f t="shared" si="21"/>
        <v>0.86336014097687397</v>
      </c>
      <c r="F142" s="22">
        <v>5.15</v>
      </c>
      <c r="G142" s="22">
        <v>5.2076420780000001</v>
      </c>
      <c r="H142" s="22">
        <f t="shared" si="22"/>
        <v>-5.7642077999999763E-2</v>
      </c>
      <c r="I142" s="23">
        <f t="shared" si="23"/>
        <v>1.1068748031573103</v>
      </c>
      <c r="J142" s="22">
        <v>5.03</v>
      </c>
      <c r="K142" s="22">
        <v>5.0880780220000004</v>
      </c>
      <c r="L142" s="22">
        <f t="shared" si="24"/>
        <v>-5.8078022000000118E-2</v>
      </c>
      <c r="M142" s="23">
        <f t="shared" si="25"/>
        <v>1.14145305454988</v>
      </c>
      <c r="N142" s="22">
        <v>5.09</v>
      </c>
      <c r="O142" s="22">
        <v>5.1412181849999996</v>
      </c>
      <c r="P142" s="22">
        <f t="shared" si="26"/>
        <v>-5.121818499999975E-2</v>
      </c>
      <c r="Q142" s="23">
        <f t="shared" si="27"/>
        <v>0.99622663650871213</v>
      </c>
      <c r="R142" s="24">
        <v>180794</v>
      </c>
      <c r="S142" s="24">
        <v>850596</v>
      </c>
      <c r="T142" s="24">
        <f t="shared" si="28"/>
        <v>-669802</v>
      </c>
      <c r="U142" s="23">
        <f t="shared" si="29"/>
        <v>78.745021138119625</v>
      </c>
    </row>
    <row r="143" spans="1:21" x14ac:dyDescent="0.3">
      <c r="A143" s="21">
        <v>35922</v>
      </c>
      <c r="B143" s="22">
        <v>5.09</v>
      </c>
      <c r="C143" s="22">
        <v>5.1412181849999996</v>
      </c>
      <c r="D143" s="22">
        <f t="shared" si="20"/>
        <v>-5.121818499999975E-2</v>
      </c>
      <c r="E143" s="23">
        <f t="shared" si="21"/>
        <v>0.99622663650871213</v>
      </c>
      <c r="F143" s="22">
        <v>5.09</v>
      </c>
      <c r="G143" s="22">
        <v>5.1412181849999996</v>
      </c>
      <c r="H143" s="22">
        <f t="shared" si="22"/>
        <v>-5.121818499999975E-2</v>
      </c>
      <c r="I143" s="23">
        <f t="shared" si="23"/>
        <v>0.99622663650871213</v>
      </c>
      <c r="J143" s="22">
        <v>5.03</v>
      </c>
      <c r="K143" s="22">
        <v>5.0880780220000004</v>
      </c>
      <c r="L143" s="22">
        <f t="shared" si="24"/>
        <v>-5.8078022000000118E-2</v>
      </c>
      <c r="M143" s="23">
        <f t="shared" si="25"/>
        <v>1.14145305454988</v>
      </c>
      <c r="N143" s="22">
        <v>5.0599999999999996</v>
      </c>
      <c r="O143" s="22">
        <v>5.1146478650000002</v>
      </c>
      <c r="P143" s="22">
        <f t="shared" si="26"/>
        <v>-5.4647865000000628E-2</v>
      </c>
      <c r="Q143" s="23">
        <f t="shared" si="27"/>
        <v>1.0684580139712243</v>
      </c>
      <c r="R143" s="24">
        <v>84896</v>
      </c>
      <c r="S143" s="24">
        <v>399423</v>
      </c>
      <c r="T143" s="24">
        <f t="shared" si="28"/>
        <v>-314527</v>
      </c>
      <c r="U143" s="23">
        <f t="shared" si="29"/>
        <v>78.745340153170957</v>
      </c>
    </row>
    <row r="144" spans="1:21" x14ac:dyDescent="0.3">
      <c r="A144" s="21">
        <v>35923</v>
      </c>
      <c r="B144" s="22">
        <v>5.05</v>
      </c>
      <c r="C144" s="22">
        <v>5.1013631820000001</v>
      </c>
      <c r="D144" s="22">
        <f t="shared" si="20"/>
        <v>-5.1363182000000229E-2</v>
      </c>
      <c r="E144" s="23">
        <f t="shared" si="21"/>
        <v>1.0068520935979153</v>
      </c>
      <c r="F144" s="22">
        <v>5.07</v>
      </c>
      <c r="G144" s="22">
        <v>5.1279330249999999</v>
      </c>
      <c r="H144" s="22">
        <f t="shared" si="22"/>
        <v>-5.7933024999999638E-2</v>
      </c>
      <c r="I144" s="23">
        <f t="shared" si="23"/>
        <v>1.1297539323848644</v>
      </c>
      <c r="J144" s="22">
        <v>5.0199999999999996</v>
      </c>
      <c r="K144" s="22">
        <v>5.0747938159999997</v>
      </c>
      <c r="L144" s="22">
        <f t="shared" si="24"/>
        <v>-5.4793816000000106E-2</v>
      </c>
      <c r="M144" s="23">
        <f t="shared" si="25"/>
        <v>1.0797249698548168</v>
      </c>
      <c r="N144" s="22">
        <v>5.0599999999999996</v>
      </c>
      <c r="O144" s="22">
        <v>5.1146478650000002</v>
      </c>
      <c r="P144" s="22">
        <f t="shared" si="26"/>
        <v>-5.4647865000000628E-2</v>
      </c>
      <c r="Q144" s="23">
        <f t="shared" si="27"/>
        <v>1.0684580139712243</v>
      </c>
      <c r="R144" s="24">
        <v>78997</v>
      </c>
      <c r="S144" s="24">
        <v>371665</v>
      </c>
      <c r="T144" s="24">
        <f t="shared" si="28"/>
        <v>-292668</v>
      </c>
      <c r="U144" s="23">
        <f t="shared" si="29"/>
        <v>78.745106480298119</v>
      </c>
    </row>
    <row r="145" spans="1:21" x14ac:dyDescent="0.3">
      <c r="A145" s="21">
        <v>35926</v>
      </c>
      <c r="B145" s="22">
        <v>5.1100000000000003</v>
      </c>
      <c r="C145" s="22">
        <v>5.154501915</v>
      </c>
      <c r="D145" s="22">
        <f t="shared" si="20"/>
        <v>-4.450191499999967E-2</v>
      </c>
      <c r="E145" s="23">
        <f t="shared" si="21"/>
        <v>0.86336014097687397</v>
      </c>
      <c r="F145" s="22">
        <v>5.19</v>
      </c>
      <c r="G145" s="22">
        <v>5.2474961279999999</v>
      </c>
      <c r="H145" s="22">
        <f t="shared" si="22"/>
        <v>-5.749612799999948E-2</v>
      </c>
      <c r="I145" s="23">
        <f t="shared" si="23"/>
        <v>1.0956869066221346</v>
      </c>
      <c r="J145" s="22">
        <v>5.0999999999999996</v>
      </c>
      <c r="K145" s="22">
        <v>5.154501915</v>
      </c>
      <c r="L145" s="22">
        <f t="shared" si="24"/>
        <v>-5.4501915000000345E-2</v>
      </c>
      <c r="M145" s="23">
        <f t="shared" si="25"/>
        <v>1.0573653070415114</v>
      </c>
      <c r="N145" s="22">
        <v>5.1100000000000003</v>
      </c>
      <c r="O145" s="22">
        <v>5.1677870749999997</v>
      </c>
      <c r="P145" s="22">
        <f t="shared" si="26"/>
        <v>-5.7787074999999355E-2</v>
      </c>
      <c r="Q145" s="23">
        <f t="shared" si="27"/>
        <v>1.1182170271595286</v>
      </c>
      <c r="R145" s="24">
        <v>246092</v>
      </c>
      <c r="S145" s="24">
        <v>1157808</v>
      </c>
      <c r="T145" s="24">
        <f t="shared" si="28"/>
        <v>-911716</v>
      </c>
      <c r="U145" s="23">
        <f t="shared" si="29"/>
        <v>78.745007807857604</v>
      </c>
    </row>
    <row r="146" spans="1:21" x14ac:dyDescent="0.3">
      <c r="A146" s="21">
        <v>35927</v>
      </c>
      <c r="B146" s="22">
        <v>5.1100000000000003</v>
      </c>
      <c r="C146" s="22">
        <v>5.1677870749999997</v>
      </c>
      <c r="D146" s="22">
        <f t="shared" si="20"/>
        <v>-5.7787074999999355E-2</v>
      </c>
      <c r="E146" s="23">
        <f t="shared" si="21"/>
        <v>1.1182170271595286</v>
      </c>
      <c r="F146" s="22">
        <v>5.1100000000000003</v>
      </c>
      <c r="G146" s="22">
        <v>5.1677870749999997</v>
      </c>
      <c r="H146" s="22">
        <f t="shared" si="22"/>
        <v>-5.7787074999999355E-2</v>
      </c>
      <c r="I146" s="23">
        <f t="shared" si="23"/>
        <v>1.1182170271595286</v>
      </c>
      <c r="J146" s="22">
        <v>5.05</v>
      </c>
      <c r="K146" s="22">
        <v>5.1013631820000001</v>
      </c>
      <c r="L146" s="22">
        <f t="shared" si="24"/>
        <v>-5.1363182000000229E-2</v>
      </c>
      <c r="M146" s="23">
        <f t="shared" si="25"/>
        <v>1.0068520935979153</v>
      </c>
      <c r="N146" s="22">
        <v>5.05</v>
      </c>
      <c r="O146" s="22">
        <v>5.1013631820000001</v>
      </c>
      <c r="P146" s="22">
        <f t="shared" si="26"/>
        <v>-5.1363182000000229E-2</v>
      </c>
      <c r="Q146" s="23">
        <f t="shared" si="27"/>
        <v>1.0068520935979153</v>
      </c>
      <c r="R146" s="24">
        <v>238692</v>
      </c>
      <c r="S146" s="24">
        <v>1122994</v>
      </c>
      <c r="T146" s="24">
        <f t="shared" si="28"/>
        <v>-884302</v>
      </c>
      <c r="U146" s="23">
        <f t="shared" si="29"/>
        <v>78.745033366162247</v>
      </c>
    </row>
    <row r="147" spans="1:21" x14ac:dyDescent="0.3">
      <c r="A147" s="21">
        <v>35928</v>
      </c>
      <c r="B147" s="22">
        <v>5.09</v>
      </c>
      <c r="C147" s="22">
        <v>5.1412181849999996</v>
      </c>
      <c r="D147" s="22">
        <f t="shared" si="20"/>
        <v>-5.121818499999975E-2</v>
      </c>
      <c r="E147" s="23">
        <f t="shared" si="21"/>
        <v>0.99622663650871213</v>
      </c>
      <c r="F147" s="22">
        <v>5.09</v>
      </c>
      <c r="G147" s="22">
        <v>5.1412181849999996</v>
      </c>
      <c r="H147" s="22">
        <f t="shared" si="22"/>
        <v>-5.121818499999975E-2</v>
      </c>
      <c r="I147" s="23">
        <f t="shared" si="23"/>
        <v>0.99622663650871213</v>
      </c>
      <c r="J147" s="22">
        <v>5.05</v>
      </c>
      <c r="K147" s="22">
        <v>5.1013631820000001</v>
      </c>
      <c r="L147" s="22">
        <f t="shared" si="24"/>
        <v>-5.1363182000000229E-2</v>
      </c>
      <c r="M147" s="23">
        <f t="shared" si="25"/>
        <v>1.0068520935979153</v>
      </c>
      <c r="N147" s="22">
        <v>5.05</v>
      </c>
      <c r="O147" s="22">
        <v>5.1013631820000001</v>
      </c>
      <c r="P147" s="22">
        <f t="shared" si="26"/>
        <v>-5.1363182000000229E-2</v>
      </c>
      <c r="Q147" s="23">
        <f t="shared" si="27"/>
        <v>1.0068520935979153</v>
      </c>
      <c r="R147" s="24">
        <v>158694</v>
      </c>
      <c r="S147" s="24">
        <v>746624</v>
      </c>
      <c r="T147" s="24">
        <f t="shared" si="28"/>
        <v>-587930</v>
      </c>
      <c r="U147" s="23">
        <f t="shared" si="29"/>
        <v>78.745124721412651</v>
      </c>
    </row>
    <row r="148" spans="1:21" x14ac:dyDescent="0.3">
      <c r="A148" s="21">
        <v>35929</v>
      </c>
      <c r="B148" s="22">
        <v>5.0599999999999996</v>
      </c>
      <c r="C148" s="22">
        <v>5.1146478650000002</v>
      </c>
      <c r="D148" s="22">
        <f t="shared" si="20"/>
        <v>-5.4647865000000628E-2</v>
      </c>
      <c r="E148" s="23">
        <f t="shared" si="21"/>
        <v>1.0684580139712243</v>
      </c>
      <c r="F148" s="22">
        <v>5.07</v>
      </c>
      <c r="G148" s="22">
        <v>5.1279330249999999</v>
      </c>
      <c r="H148" s="22">
        <f t="shared" si="22"/>
        <v>-5.7933024999999638E-2</v>
      </c>
      <c r="I148" s="23">
        <f t="shared" si="23"/>
        <v>1.1297539323848644</v>
      </c>
      <c r="J148" s="22">
        <v>5.05</v>
      </c>
      <c r="K148" s="22">
        <v>5.1013631820000001</v>
      </c>
      <c r="L148" s="22">
        <f t="shared" si="24"/>
        <v>-5.1363182000000229E-2</v>
      </c>
      <c r="M148" s="23">
        <f t="shared" si="25"/>
        <v>1.0068520935979153</v>
      </c>
      <c r="N148" s="22">
        <v>5.0599999999999996</v>
      </c>
      <c r="O148" s="22">
        <v>5.1146478650000002</v>
      </c>
      <c r="P148" s="22">
        <f t="shared" si="26"/>
        <v>-5.4647865000000628E-2</v>
      </c>
      <c r="Q148" s="23">
        <f t="shared" si="27"/>
        <v>1.0684580139712243</v>
      </c>
      <c r="R148" s="24">
        <v>450886</v>
      </c>
      <c r="S148" s="24">
        <v>2121315</v>
      </c>
      <c r="T148" s="24">
        <f t="shared" si="28"/>
        <v>-1670429</v>
      </c>
      <c r="U148" s="23">
        <f t="shared" si="29"/>
        <v>78.744976582921439</v>
      </c>
    </row>
    <row r="149" spans="1:21" x14ac:dyDescent="0.3">
      <c r="A149" s="21">
        <v>35930</v>
      </c>
      <c r="B149" s="22">
        <v>5.05</v>
      </c>
      <c r="C149" s="22">
        <v>5.1013631820000001</v>
      </c>
      <c r="D149" s="22">
        <f t="shared" si="20"/>
        <v>-5.1363182000000229E-2</v>
      </c>
      <c r="E149" s="23">
        <f t="shared" si="21"/>
        <v>1.0068520935979153</v>
      </c>
      <c r="F149" s="22">
        <v>5.05</v>
      </c>
      <c r="G149" s="22">
        <v>5.1013631820000001</v>
      </c>
      <c r="H149" s="22">
        <f t="shared" si="22"/>
        <v>-5.1363182000000229E-2</v>
      </c>
      <c r="I149" s="23">
        <f t="shared" si="23"/>
        <v>1.0068520935979153</v>
      </c>
      <c r="J149" s="22">
        <v>4.97</v>
      </c>
      <c r="K149" s="22">
        <v>5.0216541289999999</v>
      </c>
      <c r="L149" s="22">
        <f t="shared" si="24"/>
        <v>-5.1654129000000104E-2</v>
      </c>
      <c r="M149" s="23">
        <f t="shared" si="25"/>
        <v>1.0286277723051067</v>
      </c>
      <c r="N149" s="22">
        <v>4.9800000000000004</v>
      </c>
      <c r="O149" s="22">
        <v>5.034938812</v>
      </c>
      <c r="P149" s="22">
        <f t="shared" si="26"/>
        <v>-5.4938811999999615E-2</v>
      </c>
      <c r="Q149" s="23">
        <f t="shared" si="27"/>
        <v>1.0911515323495378</v>
      </c>
      <c r="R149" s="24">
        <v>315090</v>
      </c>
      <c r="S149" s="24">
        <v>1482427</v>
      </c>
      <c r="T149" s="24">
        <f t="shared" si="28"/>
        <v>-1167337</v>
      </c>
      <c r="U149" s="23">
        <f t="shared" si="29"/>
        <v>78.744990478451896</v>
      </c>
    </row>
    <row r="150" spans="1:21" x14ac:dyDescent="0.3">
      <c r="A150" s="21">
        <v>35933</v>
      </c>
      <c r="B150" s="22">
        <v>4.88</v>
      </c>
      <c r="C150" s="22">
        <v>4.9286608699999999</v>
      </c>
      <c r="D150" s="22">
        <f t="shared" si="20"/>
        <v>-4.8660869999999967E-2</v>
      </c>
      <c r="E150" s="23">
        <f t="shared" si="21"/>
        <v>0.98730408286338367</v>
      </c>
      <c r="F150" s="22">
        <v>4.88</v>
      </c>
      <c r="G150" s="22">
        <v>4.9286608699999999</v>
      </c>
      <c r="H150" s="22">
        <f t="shared" si="22"/>
        <v>-4.8660869999999967E-2</v>
      </c>
      <c r="I150" s="23">
        <f t="shared" si="23"/>
        <v>0.98730408286338367</v>
      </c>
      <c r="J150" s="22">
        <v>4.84</v>
      </c>
      <c r="K150" s="22">
        <v>4.8888058660000002</v>
      </c>
      <c r="L150" s="22">
        <f t="shared" si="24"/>
        <v>-4.8805866000000364E-2</v>
      </c>
      <c r="M150" s="23">
        <f t="shared" si="25"/>
        <v>0.99831875794923131</v>
      </c>
      <c r="N150" s="22">
        <v>4.8499999999999996</v>
      </c>
      <c r="O150" s="22">
        <v>4.9020910259999999</v>
      </c>
      <c r="P150" s="22">
        <f t="shared" si="26"/>
        <v>-5.2091026000000262E-2</v>
      </c>
      <c r="Q150" s="23">
        <f t="shared" si="27"/>
        <v>1.0626286970951131</v>
      </c>
      <c r="R150" s="24">
        <v>176094</v>
      </c>
      <c r="S150" s="24">
        <v>828484</v>
      </c>
      <c r="T150" s="24">
        <f t="shared" si="28"/>
        <v>-652390</v>
      </c>
      <c r="U150" s="23">
        <f t="shared" si="29"/>
        <v>78.745033096595705</v>
      </c>
    </row>
    <row r="151" spans="1:21" x14ac:dyDescent="0.3">
      <c r="A151" s="21">
        <v>35934</v>
      </c>
      <c r="B151" s="22">
        <v>4.8099999999999996</v>
      </c>
      <c r="C151" s="22">
        <v>4.8622369770000002</v>
      </c>
      <c r="D151" s="22">
        <f t="shared" si="20"/>
        <v>-5.2236977000000628E-2</v>
      </c>
      <c r="E151" s="23">
        <f t="shared" si="21"/>
        <v>1.0743404167073494</v>
      </c>
      <c r="F151" s="22">
        <v>4.8099999999999996</v>
      </c>
      <c r="G151" s="22">
        <v>4.8622369770000002</v>
      </c>
      <c r="H151" s="22">
        <f t="shared" si="22"/>
        <v>-5.2236977000000628E-2</v>
      </c>
      <c r="I151" s="23">
        <f t="shared" si="23"/>
        <v>1.0743404167073494</v>
      </c>
      <c r="J151" s="22">
        <v>4.78</v>
      </c>
      <c r="K151" s="22">
        <v>4.8489518169999997</v>
      </c>
      <c r="L151" s="22">
        <f t="shared" si="24"/>
        <v>-6.8951816999999416E-2</v>
      </c>
      <c r="M151" s="23">
        <f t="shared" si="25"/>
        <v>1.4219942701484556</v>
      </c>
      <c r="N151" s="22">
        <v>4.8</v>
      </c>
      <c r="O151" s="22">
        <v>4.8489518169999997</v>
      </c>
      <c r="P151" s="22">
        <f t="shared" si="26"/>
        <v>-4.8951816999999842E-2</v>
      </c>
      <c r="Q151" s="23">
        <f t="shared" si="27"/>
        <v>1.009533995128165</v>
      </c>
      <c r="R151" s="24">
        <v>190394</v>
      </c>
      <c r="S151" s="24">
        <v>895761</v>
      </c>
      <c r="T151" s="24">
        <f t="shared" si="28"/>
        <v>-705367</v>
      </c>
      <c r="U151" s="23">
        <f t="shared" si="29"/>
        <v>78.745000061400305</v>
      </c>
    </row>
    <row r="152" spans="1:21" x14ac:dyDescent="0.3">
      <c r="A152" s="21">
        <v>35935</v>
      </c>
      <c r="B152" s="22">
        <v>4.79</v>
      </c>
      <c r="C152" s="22">
        <v>4.8622369770000002</v>
      </c>
      <c r="D152" s="22">
        <f t="shared" si="20"/>
        <v>-7.2236977000000202E-2</v>
      </c>
      <c r="E152" s="23">
        <f t="shared" si="21"/>
        <v>1.4856737205879753</v>
      </c>
      <c r="F152" s="22">
        <v>4.84</v>
      </c>
      <c r="G152" s="22">
        <v>4.8888058660000002</v>
      </c>
      <c r="H152" s="22">
        <f t="shared" si="22"/>
        <v>-4.8805866000000364E-2</v>
      </c>
      <c r="I152" s="23">
        <f t="shared" si="23"/>
        <v>0.99831875794923131</v>
      </c>
      <c r="J152" s="22">
        <v>4.74</v>
      </c>
      <c r="K152" s="22">
        <v>4.7958130839999997</v>
      </c>
      <c r="L152" s="22">
        <f t="shared" si="24"/>
        <v>-5.5813083999999513E-2</v>
      </c>
      <c r="M152" s="23">
        <f t="shared" si="25"/>
        <v>1.1637877253015876</v>
      </c>
      <c r="N152" s="22">
        <v>4.76</v>
      </c>
      <c r="O152" s="22">
        <v>4.8090977669999999</v>
      </c>
      <c r="P152" s="22">
        <f t="shared" si="26"/>
        <v>-4.9097767000000125E-2</v>
      </c>
      <c r="Q152" s="23">
        <f t="shared" si="27"/>
        <v>1.0209350979909102</v>
      </c>
      <c r="R152" s="24">
        <v>448486</v>
      </c>
      <c r="S152" s="24">
        <v>2110024</v>
      </c>
      <c r="T152" s="24">
        <f t="shared" si="28"/>
        <v>-1661538</v>
      </c>
      <c r="U152" s="23">
        <f t="shared" si="29"/>
        <v>78.74498109974104</v>
      </c>
    </row>
    <row r="153" spans="1:21" x14ac:dyDescent="0.3">
      <c r="A153" s="21">
        <v>35936</v>
      </c>
      <c r="B153" s="22">
        <v>4.76</v>
      </c>
      <c r="C153" s="22">
        <v>4.8090977669999999</v>
      </c>
      <c r="D153" s="22">
        <f t="shared" si="20"/>
        <v>-4.9097767000000125E-2</v>
      </c>
      <c r="E153" s="23">
        <f t="shared" si="21"/>
        <v>1.0209350979909102</v>
      </c>
      <c r="F153" s="22">
        <v>4.76</v>
      </c>
      <c r="G153" s="22">
        <v>4.8090977669999999</v>
      </c>
      <c r="H153" s="22">
        <f t="shared" si="22"/>
        <v>-4.9097767000000125E-2</v>
      </c>
      <c r="I153" s="23">
        <f t="shared" si="23"/>
        <v>1.0209350979909102</v>
      </c>
      <c r="J153" s="22">
        <v>4.7300000000000004</v>
      </c>
      <c r="K153" s="22">
        <v>4.782527924</v>
      </c>
      <c r="L153" s="22">
        <f t="shared" si="24"/>
        <v>-5.2527923999999615E-2</v>
      </c>
      <c r="M153" s="23">
        <f t="shared" si="25"/>
        <v>1.0983296874525392</v>
      </c>
      <c r="N153" s="22">
        <v>4.74</v>
      </c>
      <c r="O153" s="22">
        <v>4.782527924</v>
      </c>
      <c r="P153" s="22">
        <f t="shared" si="26"/>
        <v>-4.2527923999999828E-2</v>
      </c>
      <c r="Q153" s="23">
        <f t="shared" si="27"/>
        <v>0.88923524704546653</v>
      </c>
      <c r="R153" s="24">
        <v>149495</v>
      </c>
      <c r="S153" s="24">
        <v>780027</v>
      </c>
      <c r="T153" s="24">
        <f t="shared" si="28"/>
        <v>-630532</v>
      </c>
      <c r="U153" s="23">
        <f t="shared" si="29"/>
        <v>80.834637775359056</v>
      </c>
    </row>
    <row r="154" spans="1:21" x14ac:dyDescent="0.3">
      <c r="A154" s="21">
        <v>35937</v>
      </c>
      <c r="B154" s="22">
        <v>4.74</v>
      </c>
      <c r="C154" s="22">
        <v>4.7958130839999997</v>
      </c>
      <c r="D154" s="22">
        <f t="shared" si="20"/>
        <v>-5.5813083999999513E-2</v>
      </c>
      <c r="E154" s="23">
        <f t="shared" si="21"/>
        <v>1.1637877253015876</v>
      </c>
      <c r="F154" s="22">
        <v>4.7699999999999996</v>
      </c>
      <c r="G154" s="22">
        <v>4.8223819729999997</v>
      </c>
      <c r="H154" s="22">
        <f t="shared" si="22"/>
        <v>-5.2381973000000137E-2</v>
      </c>
      <c r="I154" s="23">
        <f t="shared" si="23"/>
        <v>1.0862261283589976</v>
      </c>
      <c r="J154" s="22">
        <v>4.7300000000000004</v>
      </c>
      <c r="K154" s="22">
        <v>4.782527924</v>
      </c>
      <c r="L154" s="22">
        <f t="shared" si="24"/>
        <v>-5.2527923999999615E-2</v>
      </c>
      <c r="M154" s="23">
        <f t="shared" si="25"/>
        <v>1.0983296874525392</v>
      </c>
      <c r="N154" s="22">
        <v>4.7699999999999996</v>
      </c>
      <c r="O154" s="22">
        <v>4.8223819729999997</v>
      </c>
      <c r="P154" s="22">
        <f t="shared" si="26"/>
        <v>-5.2381973000000137E-2</v>
      </c>
      <c r="Q154" s="23">
        <f t="shared" si="27"/>
        <v>1.0862261283589976</v>
      </c>
      <c r="R154" s="24">
        <v>243292</v>
      </c>
      <c r="S154" s="24">
        <v>1144635</v>
      </c>
      <c r="T154" s="24">
        <f t="shared" si="28"/>
        <v>-901343</v>
      </c>
      <c r="U154" s="23">
        <f t="shared" si="29"/>
        <v>78.745014786372948</v>
      </c>
    </row>
    <row r="155" spans="1:21" x14ac:dyDescent="0.3">
      <c r="A155" s="21">
        <v>35941</v>
      </c>
      <c r="B155" s="22">
        <v>4.26</v>
      </c>
      <c r="C155" s="22">
        <v>4.3042750359999999</v>
      </c>
      <c r="D155" s="22">
        <f t="shared" si="20"/>
        <v>-4.4275036000000156E-2</v>
      </c>
      <c r="E155" s="23">
        <f t="shared" si="21"/>
        <v>1.0286293424489279</v>
      </c>
      <c r="F155" s="22">
        <v>4.3600000000000003</v>
      </c>
      <c r="G155" s="22">
        <v>4.410553932</v>
      </c>
      <c r="H155" s="22">
        <f t="shared" si="22"/>
        <v>-5.0553931999999691E-2</v>
      </c>
      <c r="I155" s="23">
        <f t="shared" si="23"/>
        <v>1.1462036918586236</v>
      </c>
      <c r="J155" s="22">
        <v>4.21</v>
      </c>
      <c r="K155" s="22">
        <v>4.2511358259999996</v>
      </c>
      <c r="L155" s="22">
        <f t="shared" si="24"/>
        <v>-4.1135825999999653E-2</v>
      </c>
      <c r="M155" s="23">
        <f t="shared" si="25"/>
        <v>0.96764318252106718</v>
      </c>
      <c r="N155" s="22">
        <v>4.21</v>
      </c>
      <c r="O155" s="22">
        <v>4.2511358259999996</v>
      </c>
      <c r="P155" s="22">
        <f t="shared" si="26"/>
        <v>-4.1135825999999653E-2</v>
      </c>
      <c r="Q155" s="23">
        <f t="shared" si="27"/>
        <v>0.96764318252106718</v>
      </c>
      <c r="R155" s="24">
        <v>808576</v>
      </c>
      <c r="S155" s="24">
        <v>3804160</v>
      </c>
      <c r="T155" s="24">
        <f t="shared" si="28"/>
        <v>-2995584</v>
      </c>
      <c r="U155" s="23">
        <f t="shared" si="29"/>
        <v>78.744952893674295</v>
      </c>
    </row>
    <row r="156" spans="1:21" x14ac:dyDescent="0.3">
      <c r="A156" s="21">
        <v>35942</v>
      </c>
      <c r="B156" s="22">
        <v>3.97</v>
      </c>
      <c r="C156" s="22">
        <v>4.0120100980000002</v>
      </c>
      <c r="D156" s="22">
        <f t="shared" si="20"/>
        <v>-4.2010097999999996E-2</v>
      </c>
      <c r="E156" s="23">
        <f t="shared" si="21"/>
        <v>1.0471084811312454</v>
      </c>
      <c r="F156" s="22">
        <v>4.0999999999999996</v>
      </c>
      <c r="G156" s="22">
        <v>4.1448578830000002</v>
      </c>
      <c r="H156" s="22">
        <f t="shared" si="22"/>
        <v>-4.4857883000000598E-2</v>
      </c>
      <c r="I156" s="23">
        <f t="shared" si="23"/>
        <v>1.0822538254926362</v>
      </c>
      <c r="J156" s="22">
        <v>3.97</v>
      </c>
      <c r="K156" s="22">
        <v>4.0120100980000002</v>
      </c>
      <c r="L156" s="22">
        <f t="shared" si="24"/>
        <v>-4.2010097999999996E-2</v>
      </c>
      <c r="M156" s="23">
        <f t="shared" si="25"/>
        <v>1.0471084811312454</v>
      </c>
      <c r="N156" s="22">
        <v>4.01</v>
      </c>
      <c r="O156" s="22">
        <v>4.0518641469999999</v>
      </c>
      <c r="P156" s="22">
        <f t="shared" si="26"/>
        <v>-4.1864147000000074E-2</v>
      </c>
      <c r="Q156" s="23">
        <f t="shared" si="27"/>
        <v>1.0332070741067736</v>
      </c>
      <c r="R156" s="24">
        <v>851975</v>
      </c>
      <c r="S156" s="24">
        <v>4008340</v>
      </c>
      <c r="T156" s="24">
        <f t="shared" si="28"/>
        <v>-3156365</v>
      </c>
      <c r="U156" s="23">
        <f t="shared" si="29"/>
        <v>78.74494179635461</v>
      </c>
    </row>
    <row r="157" spans="1:21" x14ac:dyDescent="0.3">
      <c r="A157" s="21">
        <v>35943</v>
      </c>
      <c r="B157" s="22">
        <v>4.09</v>
      </c>
      <c r="C157" s="22">
        <v>4.1315732000000001</v>
      </c>
      <c r="D157" s="22">
        <f t="shared" si="20"/>
        <v>-4.1573200000000199E-2</v>
      </c>
      <c r="E157" s="23">
        <f t="shared" si="21"/>
        <v>1.006231718222981</v>
      </c>
      <c r="F157" s="22">
        <v>4.0999999999999996</v>
      </c>
      <c r="G157" s="22">
        <v>4.1448578830000002</v>
      </c>
      <c r="H157" s="22">
        <f t="shared" si="22"/>
        <v>-4.4857883000000598E-2</v>
      </c>
      <c r="I157" s="23">
        <f t="shared" si="23"/>
        <v>1.0822538254926362</v>
      </c>
      <c r="J157" s="22">
        <v>4</v>
      </c>
      <c r="K157" s="22">
        <v>4.0385789870000002</v>
      </c>
      <c r="L157" s="22">
        <f t="shared" si="24"/>
        <v>-3.8578987000000176E-2</v>
      </c>
      <c r="M157" s="23">
        <f t="shared" si="25"/>
        <v>0.95526142051905283</v>
      </c>
      <c r="N157" s="22">
        <v>4.01</v>
      </c>
      <c r="O157" s="22">
        <v>4.0518641469999999</v>
      </c>
      <c r="P157" s="22">
        <f t="shared" si="26"/>
        <v>-4.1864147000000074E-2</v>
      </c>
      <c r="Q157" s="23">
        <f t="shared" si="27"/>
        <v>1.0332070741067736</v>
      </c>
      <c r="R157" s="24">
        <v>295991</v>
      </c>
      <c r="S157" s="24">
        <v>1392569</v>
      </c>
      <c r="T157" s="24">
        <f t="shared" si="28"/>
        <v>-1096578</v>
      </c>
      <c r="U157" s="23">
        <f t="shared" si="29"/>
        <v>78.744967035744722</v>
      </c>
    </row>
    <row r="158" spans="1:21" x14ac:dyDescent="0.3">
      <c r="A158" s="21">
        <v>35944</v>
      </c>
      <c r="B158" s="22">
        <v>4</v>
      </c>
      <c r="C158" s="22">
        <v>4.0385789870000002</v>
      </c>
      <c r="D158" s="22">
        <f t="shared" si="20"/>
        <v>-3.8578987000000176E-2</v>
      </c>
      <c r="E158" s="23">
        <f t="shared" si="21"/>
        <v>0.95526142051905283</v>
      </c>
      <c r="F158" s="22">
        <v>4.0199999999999996</v>
      </c>
      <c r="G158" s="22">
        <v>4.06514883</v>
      </c>
      <c r="H158" s="22">
        <f t="shared" si="22"/>
        <v>-4.5148830000000473E-2</v>
      </c>
      <c r="I158" s="23">
        <f t="shared" si="23"/>
        <v>1.1106316616703176</v>
      </c>
      <c r="J158" s="22">
        <v>3.97</v>
      </c>
      <c r="K158" s="22">
        <v>4.0120100980000002</v>
      </c>
      <c r="L158" s="22">
        <f t="shared" si="24"/>
        <v>-4.2010097999999996E-2</v>
      </c>
      <c r="M158" s="23">
        <f t="shared" si="25"/>
        <v>1.0471084811312454</v>
      </c>
      <c r="N158" s="22">
        <v>3.97</v>
      </c>
      <c r="O158" s="22">
        <v>4.0120100980000002</v>
      </c>
      <c r="P158" s="22">
        <f t="shared" si="26"/>
        <v>-4.2010097999999996E-2</v>
      </c>
      <c r="Q158" s="23">
        <f t="shared" si="27"/>
        <v>1.0471084811312454</v>
      </c>
      <c r="R158" s="24">
        <v>150695</v>
      </c>
      <c r="S158" s="24">
        <v>708987</v>
      </c>
      <c r="T158" s="24">
        <f t="shared" si="28"/>
        <v>-558292</v>
      </c>
      <c r="U158" s="23">
        <f t="shared" si="29"/>
        <v>78.745026354502983</v>
      </c>
    </row>
    <row r="159" spans="1:21" x14ac:dyDescent="0.3">
      <c r="A159" s="21">
        <v>35947</v>
      </c>
      <c r="B159" s="22">
        <v>3.7</v>
      </c>
      <c r="C159" s="22">
        <v>3.7330288889999999</v>
      </c>
      <c r="D159" s="22">
        <f t="shared" si="20"/>
        <v>-3.3028888999999673E-2</v>
      </c>
      <c r="E159" s="23">
        <f t="shared" si="21"/>
        <v>0.8847745351589662</v>
      </c>
      <c r="F159" s="22">
        <v>3.76</v>
      </c>
      <c r="G159" s="22">
        <v>3.7994530200000001</v>
      </c>
      <c r="H159" s="22">
        <f t="shared" si="22"/>
        <v>-3.9453020000000283E-2</v>
      </c>
      <c r="I159" s="23">
        <f t="shared" si="23"/>
        <v>1.0383868360083126</v>
      </c>
      <c r="J159" s="22">
        <v>3.69</v>
      </c>
      <c r="K159" s="22">
        <v>3.7330288889999999</v>
      </c>
      <c r="L159" s="22">
        <f t="shared" si="24"/>
        <v>-4.3028888999999904E-2</v>
      </c>
      <c r="M159" s="23">
        <f t="shared" si="25"/>
        <v>1.152653522901786</v>
      </c>
      <c r="N159" s="22">
        <v>3.73</v>
      </c>
      <c r="O159" s="22">
        <v>3.772882938</v>
      </c>
      <c r="P159" s="22">
        <f t="shared" si="26"/>
        <v>-4.2882937999999982E-2</v>
      </c>
      <c r="Q159" s="23">
        <f t="shared" si="27"/>
        <v>1.136609290685604</v>
      </c>
      <c r="R159" s="24">
        <v>323490</v>
      </c>
      <c r="S159" s="24">
        <v>1521946</v>
      </c>
      <c r="T159" s="24">
        <f t="shared" si="28"/>
        <v>-1198456</v>
      </c>
      <c r="U159" s="23">
        <f t="shared" si="29"/>
        <v>78.744975183087973</v>
      </c>
    </row>
    <row r="160" spans="1:21" x14ac:dyDescent="0.3">
      <c r="A160" s="21">
        <v>35948</v>
      </c>
      <c r="B160" s="22">
        <v>3.64</v>
      </c>
      <c r="C160" s="22">
        <v>3.6798899170000001</v>
      </c>
      <c r="D160" s="22">
        <f t="shared" si="20"/>
        <v>-3.9889916999999997E-2</v>
      </c>
      <c r="E160" s="23">
        <f t="shared" si="21"/>
        <v>1.0839975624194738</v>
      </c>
      <c r="F160" s="22">
        <v>3.68</v>
      </c>
      <c r="G160" s="22">
        <v>3.7197439669999999</v>
      </c>
      <c r="H160" s="22">
        <f t="shared" si="22"/>
        <v>-3.9743966999999714E-2</v>
      </c>
      <c r="I160" s="23">
        <f t="shared" si="23"/>
        <v>1.0684597475684197</v>
      </c>
      <c r="J160" s="22">
        <v>3.61</v>
      </c>
      <c r="K160" s="22">
        <v>3.6666049959999998</v>
      </c>
      <c r="L160" s="22">
        <f t="shared" si="24"/>
        <v>-5.6604995999999907E-2</v>
      </c>
      <c r="M160" s="23">
        <f t="shared" si="25"/>
        <v>1.5437985837512318</v>
      </c>
      <c r="N160" s="22">
        <v>3.63</v>
      </c>
      <c r="O160" s="22">
        <v>3.6666049959999998</v>
      </c>
      <c r="P160" s="22">
        <f t="shared" si="26"/>
        <v>-3.660499599999989E-2</v>
      </c>
      <c r="Q160" s="23">
        <f t="shared" si="27"/>
        <v>0.99833486399362048</v>
      </c>
      <c r="R160" s="24">
        <v>236593</v>
      </c>
      <c r="S160" s="24">
        <v>1113114</v>
      </c>
      <c r="T160" s="24">
        <f t="shared" si="28"/>
        <v>-876521</v>
      </c>
      <c r="U160" s="23">
        <f t="shared" si="29"/>
        <v>78.744944363290742</v>
      </c>
    </row>
    <row r="161" spans="1:21" x14ac:dyDescent="0.3">
      <c r="A161" s="21">
        <v>35949</v>
      </c>
      <c r="B161" s="22">
        <v>3.68</v>
      </c>
      <c r="C161" s="22">
        <v>3.7197439669999999</v>
      </c>
      <c r="D161" s="22">
        <f t="shared" si="20"/>
        <v>-3.9743966999999714E-2</v>
      </c>
      <c r="E161" s="23">
        <f t="shared" si="21"/>
        <v>1.0684597475684197</v>
      </c>
      <c r="F161" s="22">
        <v>3.81</v>
      </c>
      <c r="G161" s="22">
        <v>3.8525919910000002</v>
      </c>
      <c r="H161" s="22">
        <f t="shared" si="22"/>
        <v>-4.2591991000000107E-2</v>
      </c>
      <c r="I161" s="23">
        <f t="shared" si="23"/>
        <v>1.1055411810931137</v>
      </c>
      <c r="J161" s="22">
        <v>3.68</v>
      </c>
      <c r="K161" s="22">
        <v>3.7197439669999999</v>
      </c>
      <c r="L161" s="22">
        <f t="shared" si="24"/>
        <v>-3.9743966999999714E-2</v>
      </c>
      <c r="M161" s="23">
        <f t="shared" si="25"/>
        <v>1.0684597475684197</v>
      </c>
      <c r="N161" s="22">
        <v>3.76</v>
      </c>
      <c r="O161" s="22">
        <v>3.7994530200000001</v>
      </c>
      <c r="P161" s="22">
        <f t="shared" si="26"/>
        <v>-3.9453020000000283E-2</v>
      </c>
      <c r="Q161" s="23">
        <f t="shared" si="27"/>
        <v>1.0383868360083126</v>
      </c>
      <c r="R161" s="24">
        <v>417487</v>
      </c>
      <c r="S161" s="24">
        <v>1964181</v>
      </c>
      <c r="T161" s="24">
        <f t="shared" si="28"/>
        <v>-1546694</v>
      </c>
      <c r="U161" s="23">
        <f t="shared" si="29"/>
        <v>78.744983278017656</v>
      </c>
    </row>
    <row r="162" spans="1:21" x14ac:dyDescent="0.3">
      <c r="A162" s="21">
        <v>35950</v>
      </c>
      <c r="B162" s="22">
        <v>3.67</v>
      </c>
      <c r="C162" s="22">
        <v>3.7064590449999999</v>
      </c>
      <c r="D162" s="22">
        <f t="shared" si="20"/>
        <v>-3.6459044999999968E-2</v>
      </c>
      <c r="E162" s="23">
        <f t="shared" si="21"/>
        <v>0.98366242705913853</v>
      </c>
      <c r="F162" s="22">
        <v>3.71</v>
      </c>
      <c r="G162" s="22">
        <v>3.746314049</v>
      </c>
      <c r="H162" s="22">
        <f t="shared" si="22"/>
        <v>-3.6314049000000015E-2</v>
      </c>
      <c r="I162" s="23">
        <f t="shared" si="23"/>
        <v>0.96932741155785629</v>
      </c>
      <c r="J162" s="22">
        <v>3.57</v>
      </c>
      <c r="K162" s="22">
        <v>3.6134660240000001</v>
      </c>
      <c r="L162" s="22">
        <f t="shared" si="24"/>
        <v>-4.3466024000000214E-2</v>
      </c>
      <c r="M162" s="23">
        <f t="shared" si="25"/>
        <v>1.2028900704007341</v>
      </c>
      <c r="N162" s="22">
        <v>3.71</v>
      </c>
      <c r="O162" s="22">
        <v>3.746314049</v>
      </c>
      <c r="P162" s="22">
        <f t="shared" si="26"/>
        <v>-3.6314049000000015E-2</v>
      </c>
      <c r="Q162" s="23">
        <f t="shared" si="27"/>
        <v>0.96932741155785629</v>
      </c>
      <c r="R162" s="24">
        <v>437587</v>
      </c>
      <c r="S162" s="24">
        <v>2058744</v>
      </c>
      <c r="T162" s="24">
        <f t="shared" si="28"/>
        <v>-1621157</v>
      </c>
      <c r="U162" s="23">
        <f t="shared" si="29"/>
        <v>78.744953233622056</v>
      </c>
    </row>
    <row r="163" spans="1:21" x14ac:dyDescent="0.3">
      <c r="A163" s="21">
        <v>35951</v>
      </c>
      <c r="B163" s="22">
        <v>3.76</v>
      </c>
      <c r="C163" s="22">
        <v>3.7994530200000001</v>
      </c>
      <c r="D163" s="22">
        <f t="shared" si="20"/>
        <v>-3.9453020000000283E-2</v>
      </c>
      <c r="E163" s="23">
        <f t="shared" si="21"/>
        <v>1.0383868360083126</v>
      </c>
      <c r="F163" s="22">
        <v>3.84</v>
      </c>
      <c r="G163" s="22">
        <v>3.8791620729999998</v>
      </c>
      <c r="H163" s="22">
        <f t="shared" si="22"/>
        <v>-3.9162072999999964E-2</v>
      </c>
      <c r="I163" s="23">
        <f t="shared" si="23"/>
        <v>1.009549801298028</v>
      </c>
      <c r="J163" s="22">
        <v>3.75</v>
      </c>
      <c r="K163" s="22">
        <v>3.7861680980000001</v>
      </c>
      <c r="L163" s="22">
        <f t="shared" si="24"/>
        <v>-3.6168098000000093E-2</v>
      </c>
      <c r="M163" s="23">
        <f t="shared" si="25"/>
        <v>0.9552692079124927</v>
      </c>
      <c r="N163" s="22">
        <v>3.82</v>
      </c>
      <c r="O163" s="22">
        <v>3.8658769130000001</v>
      </c>
      <c r="P163" s="22">
        <f t="shared" si="26"/>
        <v>-4.5876913000000297E-2</v>
      </c>
      <c r="Q163" s="23">
        <f t="shared" si="27"/>
        <v>1.1867142703309419</v>
      </c>
      <c r="R163" s="24">
        <v>303591</v>
      </c>
      <c r="S163" s="24">
        <v>1428324</v>
      </c>
      <c r="T163" s="24">
        <f t="shared" si="28"/>
        <v>-1124733</v>
      </c>
      <c r="U163" s="23">
        <f t="shared" si="29"/>
        <v>78.74494862510187</v>
      </c>
    </row>
    <row r="164" spans="1:21" x14ac:dyDescent="0.3">
      <c r="A164" s="21">
        <v>35954</v>
      </c>
      <c r="B164" s="22">
        <v>3.81</v>
      </c>
      <c r="C164" s="22">
        <v>3.8525919910000002</v>
      </c>
      <c r="D164" s="22">
        <f t="shared" si="20"/>
        <v>-4.2591991000000107E-2</v>
      </c>
      <c r="E164" s="23">
        <f t="shared" si="21"/>
        <v>1.1055411810931137</v>
      </c>
      <c r="F164" s="22">
        <v>3.81</v>
      </c>
      <c r="G164" s="22">
        <v>3.8525919910000002</v>
      </c>
      <c r="H164" s="22">
        <f t="shared" si="22"/>
        <v>-4.2591991000000107E-2</v>
      </c>
      <c r="I164" s="23">
        <f t="shared" si="23"/>
        <v>1.1055411810931137</v>
      </c>
      <c r="J164" s="22">
        <v>3.77</v>
      </c>
      <c r="K164" s="22">
        <v>3.812737942</v>
      </c>
      <c r="L164" s="22">
        <f t="shared" si="24"/>
        <v>-4.2737942000000029E-2</v>
      </c>
      <c r="M164" s="23">
        <f t="shared" si="25"/>
        <v>1.1209252419163518</v>
      </c>
      <c r="N164" s="22">
        <v>3.79</v>
      </c>
      <c r="O164" s="22">
        <v>3.8260219100000001</v>
      </c>
      <c r="P164" s="22">
        <f t="shared" si="26"/>
        <v>-3.6021910000000101E-2</v>
      </c>
      <c r="Q164" s="23">
        <f t="shared" si="27"/>
        <v>0.94149774484694726</v>
      </c>
      <c r="R164" s="24">
        <v>103097</v>
      </c>
      <c r="S164" s="24">
        <v>485047</v>
      </c>
      <c r="T164" s="24">
        <f t="shared" si="28"/>
        <v>-381950</v>
      </c>
      <c r="U164" s="23">
        <f t="shared" si="29"/>
        <v>78.744946366022262</v>
      </c>
    </row>
    <row r="165" spans="1:21" x14ac:dyDescent="0.3">
      <c r="A165" s="21">
        <v>35955</v>
      </c>
      <c r="B165" s="22">
        <v>3.76</v>
      </c>
      <c r="C165" s="22">
        <v>3.7994530200000001</v>
      </c>
      <c r="D165" s="22">
        <f t="shared" si="20"/>
        <v>-3.9453020000000283E-2</v>
      </c>
      <c r="E165" s="23">
        <f t="shared" si="21"/>
        <v>1.0383868360083126</v>
      </c>
      <c r="F165" s="22">
        <v>3.76</v>
      </c>
      <c r="G165" s="22">
        <v>3.7994530200000001</v>
      </c>
      <c r="H165" s="22">
        <f t="shared" si="22"/>
        <v>-3.9453020000000283E-2</v>
      </c>
      <c r="I165" s="23">
        <f t="shared" si="23"/>
        <v>1.0383868360083126</v>
      </c>
      <c r="J165" s="22">
        <v>3.61</v>
      </c>
      <c r="K165" s="22">
        <v>3.6533200739999998</v>
      </c>
      <c r="L165" s="22">
        <f t="shared" si="24"/>
        <v>-4.3320073999999931E-2</v>
      </c>
      <c r="M165" s="23">
        <f t="shared" si="25"/>
        <v>1.185772752524501</v>
      </c>
      <c r="N165" s="22">
        <v>3.68</v>
      </c>
      <c r="O165" s="22">
        <v>3.7197439669999999</v>
      </c>
      <c r="P165" s="22">
        <f t="shared" si="26"/>
        <v>-3.9743966999999714E-2</v>
      </c>
      <c r="Q165" s="23">
        <f t="shared" si="27"/>
        <v>1.0684597475684197</v>
      </c>
      <c r="R165" s="24">
        <v>177994</v>
      </c>
      <c r="S165" s="24">
        <v>837423</v>
      </c>
      <c r="T165" s="24">
        <f t="shared" si="28"/>
        <v>-659429</v>
      </c>
      <c r="U165" s="23">
        <f t="shared" si="29"/>
        <v>78.745030886421802</v>
      </c>
    </row>
    <row r="166" spans="1:21" x14ac:dyDescent="0.3">
      <c r="A166" s="21">
        <v>35956</v>
      </c>
      <c r="B166" s="22">
        <v>3.52</v>
      </c>
      <c r="C166" s="22">
        <v>3.5603260990000001</v>
      </c>
      <c r="D166" s="22">
        <f t="shared" si="20"/>
        <v>-4.032609900000006E-2</v>
      </c>
      <c r="E166" s="23">
        <f t="shared" si="21"/>
        <v>1.1326518380247972</v>
      </c>
      <c r="F166" s="22">
        <v>3.52</v>
      </c>
      <c r="G166" s="22">
        <v>3.5603260990000001</v>
      </c>
      <c r="H166" s="22">
        <f t="shared" si="22"/>
        <v>-4.032609900000006E-2</v>
      </c>
      <c r="I166" s="23">
        <f t="shared" si="23"/>
        <v>1.1326518380247972</v>
      </c>
      <c r="J166" s="22">
        <v>3.43</v>
      </c>
      <c r="K166" s="22">
        <v>3.4673330779999998</v>
      </c>
      <c r="L166" s="22">
        <f t="shared" si="24"/>
        <v>-3.7333077999999631E-2</v>
      </c>
      <c r="M166" s="23">
        <f t="shared" si="25"/>
        <v>1.0767087314707535</v>
      </c>
      <c r="N166" s="22">
        <v>3.47</v>
      </c>
      <c r="O166" s="22">
        <v>3.5071868899999998</v>
      </c>
      <c r="P166" s="22">
        <f t="shared" si="26"/>
        <v>-3.7186889999999639E-2</v>
      </c>
      <c r="Q166" s="23">
        <f t="shared" si="27"/>
        <v>1.0603053434657326</v>
      </c>
      <c r="R166" s="24">
        <v>437287</v>
      </c>
      <c r="S166" s="24">
        <v>2057332</v>
      </c>
      <c r="T166" s="24">
        <f t="shared" si="28"/>
        <v>-1620045</v>
      </c>
      <c r="U166" s="23">
        <f t="shared" si="29"/>
        <v>78.74494733956405</v>
      </c>
    </row>
    <row r="167" spans="1:21" x14ac:dyDescent="0.3">
      <c r="A167" s="21">
        <v>35957</v>
      </c>
      <c r="B167" s="22">
        <v>3.47</v>
      </c>
      <c r="C167" s="22">
        <v>3.5071868899999998</v>
      </c>
      <c r="D167" s="22">
        <f t="shared" si="20"/>
        <v>-3.7186889999999639E-2</v>
      </c>
      <c r="E167" s="23">
        <f t="shared" si="21"/>
        <v>1.0603053434657326</v>
      </c>
      <c r="F167" s="22">
        <v>3.5</v>
      </c>
      <c r="G167" s="22">
        <v>3.5337569709999999</v>
      </c>
      <c r="H167" s="22">
        <f t="shared" si="22"/>
        <v>-3.3756970999999858E-2</v>
      </c>
      <c r="I167" s="23">
        <f t="shared" si="23"/>
        <v>0.95527143708604123</v>
      </c>
      <c r="J167" s="22">
        <v>3.35</v>
      </c>
      <c r="K167" s="22">
        <v>3.387624025</v>
      </c>
      <c r="L167" s="22">
        <f t="shared" si="24"/>
        <v>-3.762402499999995E-2</v>
      </c>
      <c r="M167" s="23">
        <f t="shared" si="25"/>
        <v>1.1106316616703045</v>
      </c>
      <c r="N167" s="22">
        <v>3.4</v>
      </c>
      <c r="O167" s="22">
        <v>3.4407629970000002</v>
      </c>
      <c r="P167" s="22">
        <f t="shared" si="26"/>
        <v>-4.0762997000000301E-2</v>
      </c>
      <c r="Q167" s="23">
        <f t="shared" si="27"/>
        <v>1.1847080730507025</v>
      </c>
      <c r="R167" s="24">
        <v>514384</v>
      </c>
      <c r="S167" s="24">
        <v>2420059</v>
      </c>
      <c r="T167" s="24">
        <f t="shared" si="28"/>
        <v>-1905675</v>
      </c>
      <c r="U167" s="23">
        <f t="shared" si="29"/>
        <v>78.744981010793538</v>
      </c>
    </row>
    <row r="168" spans="1:21" x14ac:dyDescent="0.3">
      <c r="A168" s="21">
        <v>35958</v>
      </c>
      <c r="B168" s="22">
        <v>3.43</v>
      </c>
      <c r="C168" s="22">
        <v>3.4673330779999998</v>
      </c>
      <c r="D168" s="22">
        <f t="shared" si="20"/>
        <v>-3.7333077999999631E-2</v>
      </c>
      <c r="E168" s="23">
        <f t="shared" si="21"/>
        <v>1.0767087314707535</v>
      </c>
      <c r="F168" s="22">
        <v>3.44</v>
      </c>
      <c r="G168" s="22">
        <v>3.4806180000000002</v>
      </c>
      <c r="H168" s="22">
        <f t="shared" si="22"/>
        <v>-4.0618000000000265E-2</v>
      </c>
      <c r="I168" s="23">
        <f t="shared" si="23"/>
        <v>1.1669766690857848</v>
      </c>
      <c r="J168" s="22">
        <v>3.34</v>
      </c>
      <c r="K168" s="22">
        <v>3.3743391040000001</v>
      </c>
      <c r="L168" s="22">
        <f t="shared" si="24"/>
        <v>-3.4339104000000287E-2</v>
      </c>
      <c r="M168" s="23">
        <f t="shared" si="25"/>
        <v>1.0176542114363705</v>
      </c>
      <c r="N168" s="22">
        <v>3.44</v>
      </c>
      <c r="O168" s="22">
        <v>3.4806180000000002</v>
      </c>
      <c r="P168" s="22">
        <f t="shared" si="26"/>
        <v>-4.0618000000000265E-2</v>
      </c>
      <c r="Q168" s="23">
        <f t="shared" si="27"/>
        <v>1.1669766690857848</v>
      </c>
      <c r="R168" s="24">
        <v>246592</v>
      </c>
      <c r="S168" s="24">
        <v>1160160</v>
      </c>
      <c r="T168" s="24">
        <f t="shared" si="28"/>
        <v>-913568</v>
      </c>
      <c r="U168" s="23">
        <f t="shared" si="29"/>
        <v>78.745000689560058</v>
      </c>
    </row>
    <row r="169" spans="1:21" x14ac:dyDescent="0.3">
      <c r="A169" s="21">
        <v>35961</v>
      </c>
      <c r="B169" s="22">
        <v>3.31</v>
      </c>
      <c r="C169" s="22">
        <v>3.3477699759999999</v>
      </c>
      <c r="D169" s="22">
        <f t="shared" si="20"/>
        <v>-3.7769975999999872E-2</v>
      </c>
      <c r="E169" s="23">
        <f t="shared" si="21"/>
        <v>1.1282129976303925</v>
      </c>
      <c r="F169" s="22">
        <v>3.44</v>
      </c>
      <c r="G169" s="22">
        <v>3.4806180000000002</v>
      </c>
      <c r="H169" s="22">
        <f t="shared" si="22"/>
        <v>-4.0618000000000265E-2</v>
      </c>
      <c r="I169" s="23">
        <f t="shared" si="23"/>
        <v>1.1669766690857848</v>
      </c>
      <c r="J169" s="22">
        <v>3.31</v>
      </c>
      <c r="K169" s="22">
        <v>3.3477699759999999</v>
      </c>
      <c r="L169" s="22">
        <f t="shared" si="24"/>
        <v>-3.7769975999999872E-2</v>
      </c>
      <c r="M169" s="23">
        <f t="shared" si="25"/>
        <v>1.1282129976303925</v>
      </c>
      <c r="N169" s="22">
        <v>3.43</v>
      </c>
      <c r="O169" s="22">
        <v>3.4673330779999998</v>
      </c>
      <c r="P169" s="22">
        <f t="shared" si="26"/>
        <v>-3.7333077999999631E-2</v>
      </c>
      <c r="Q169" s="23">
        <f t="shared" si="27"/>
        <v>1.0767087314707535</v>
      </c>
      <c r="R169" s="24">
        <v>172094</v>
      </c>
      <c r="S169" s="24">
        <v>809666</v>
      </c>
      <c r="T169" s="24">
        <f t="shared" si="28"/>
        <v>-637572</v>
      </c>
      <c r="U169" s="23">
        <f t="shared" si="29"/>
        <v>78.745062778973065</v>
      </c>
    </row>
    <row r="170" spans="1:21" x14ac:dyDescent="0.3">
      <c r="A170" s="21">
        <v>35962</v>
      </c>
      <c r="B170" s="22">
        <v>3.45</v>
      </c>
      <c r="C170" s="22">
        <v>3.4806180000000002</v>
      </c>
      <c r="D170" s="22">
        <f t="shared" si="20"/>
        <v>-3.0618000000000034E-2</v>
      </c>
      <c r="E170" s="23">
        <f t="shared" si="21"/>
        <v>0.87967136870521367</v>
      </c>
      <c r="F170" s="22">
        <v>3.65</v>
      </c>
      <c r="G170" s="22">
        <v>3.6931738850000002</v>
      </c>
      <c r="H170" s="22">
        <f t="shared" si="22"/>
        <v>-4.31738850000003E-2</v>
      </c>
      <c r="I170" s="23">
        <f t="shared" si="23"/>
        <v>1.1690184742005534</v>
      </c>
      <c r="J170" s="22">
        <v>3.44</v>
      </c>
      <c r="K170" s="22">
        <v>3.4806180000000002</v>
      </c>
      <c r="L170" s="22">
        <f t="shared" si="24"/>
        <v>-4.0618000000000265E-2</v>
      </c>
      <c r="M170" s="23">
        <f t="shared" si="25"/>
        <v>1.1669766690857848</v>
      </c>
      <c r="N170" s="22">
        <v>3.63</v>
      </c>
      <c r="O170" s="22">
        <v>3.6666049959999998</v>
      </c>
      <c r="P170" s="22">
        <f t="shared" si="26"/>
        <v>-3.660499599999989E-2</v>
      </c>
      <c r="Q170" s="23">
        <f t="shared" si="27"/>
        <v>0.99833486399362048</v>
      </c>
      <c r="R170" s="24">
        <v>301891</v>
      </c>
      <c r="S170" s="24">
        <v>1420326</v>
      </c>
      <c r="T170" s="24">
        <f t="shared" si="28"/>
        <v>-1118435</v>
      </c>
      <c r="U170" s="23">
        <f t="shared" si="29"/>
        <v>78.744950103004513</v>
      </c>
    </row>
    <row r="171" spans="1:21" x14ac:dyDescent="0.3">
      <c r="A171" s="21">
        <v>35963</v>
      </c>
      <c r="B171" s="22">
        <v>3.79</v>
      </c>
      <c r="C171" s="22">
        <v>3.8260219100000001</v>
      </c>
      <c r="D171" s="22">
        <f t="shared" si="20"/>
        <v>-3.6021910000000101E-2</v>
      </c>
      <c r="E171" s="23">
        <f t="shared" si="21"/>
        <v>0.94149774484694726</v>
      </c>
      <c r="F171" s="22">
        <v>4</v>
      </c>
      <c r="G171" s="22">
        <v>4.0385789870000002</v>
      </c>
      <c r="H171" s="22">
        <f t="shared" si="22"/>
        <v>-3.8578987000000176E-2</v>
      </c>
      <c r="I171" s="23">
        <f t="shared" si="23"/>
        <v>0.95526142051905283</v>
      </c>
      <c r="J171" s="22">
        <v>3.79</v>
      </c>
      <c r="K171" s="22">
        <v>3.8260219100000001</v>
      </c>
      <c r="L171" s="22">
        <f t="shared" si="24"/>
        <v>-3.6021910000000101E-2</v>
      </c>
      <c r="M171" s="23">
        <f t="shared" si="25"/>
        <v>0.94149774484694726</v>
      </c>
      <c r="N171" s="22">
        <v>3.92</v>
      </c>
      <c r="O171" s="22">
        <v>3.958869934</v>
      </c>
      <c r="P171" s="22">
        <f t="shared" si="26"/>
        <v>-3.886993400000005E-2</v>
      </c>
      <c r="Q171" s="23">
        <f t="shared" si="27"/>
        <v>0.98184417897069642</v>
      </c>
      <c r="R171" s="24">
        <v>482285</v>
      </c>
      <c r="S171" s="24">
        <v>2269041</v>
      </c>
      <c r="T171" s="24">
        <f t="shared" si="28"/>
        <v>-1786756</v>
      </c>
      <c r="U171" s="23">
        <f t="shared" si="29"/>
        <v>78.744985216221295</v>
      </c>
    </row>
    <row r="172" spans="1:21" x14ac:dyDescent="0.3">
      <c r="A172" s="21">
        <v>35964</v>
      </c>
      <c r="B172" s="22">
        <v>3.92</v>
      </c>
      <c r="C172" s="22">
        <v>3.958869934</v>
      </c>
      <c r="D172" s="22">
        <f t="shared" si="20"/>
        <v>-3.886993400000005E-2</v>
      </c>
      <c r="E172" s="23">
        <f t="shared" si="21"/>
        <v>0.98184417897069642</v>
      </c>
      <c r="F172" s="22">
        <v>3.92</v>
      </c>
      <c r="G172" s="22">
        <v>3.958869934</v>
      </c>
      <c r="H172" s="22">
        <f t="shared" si="22"/>
        <v>-3.886993400000005E-2</v>
      </c>
      <c r="I172" s="23">
        <f t="shared" si="23"/>
        <v>0.98184417897069642</v>
      </c>
      <c r="J172" s="22">
        <v>3.86</v>
      </c>
      <c r="K172" s="22">
        <v>3.9057309629999999</v>
      </c>
      <c r="L172" s="22">
        <f t="shared" si="24"/>
        <v>-4.5730963000000013E-2</v>
      </c>
      <c r="M172" s="23">
        <f t="shared" si="25"/>
        <v>1.1708682301269919</v>
      </c>
      <c r="N172" s="22">
        <v>3.88</v>
      </c>
      <c r="O172" s="22">
        <v>3.9190158839999998</v>
      </c>
      <c r="P172" s="22">
        <f t="shared" si="26"/>
        <v>-3.901588399999989E-2</v>
      </c>
      <c r="Q172" s="23">
        <f t="shared" si="27"/>
        <v>0.9955530968702726</v>
      </c>
      <c r="R172" s="24">
        <v>118696</v>
      </c>
      <c r="S172" s="24">
        <v>558439</v>
      </c>
      <c r="T172" s="24">
        <f t="shared" si="28"/>
        <v>-439743</v>
      </c>
      <c r="U172" s="23">
        <f t="shared" si="29"/>
        <v>78.745037506334626</v>
      </c>
    </row>
    <row r="173" spans="1:21" x14ac:dyDescent="0.3">
      <c r="A173" s="21">
        <v>35965</v>
      </c>
      <c r="B173" s="22">
        <v>3.86</v>
      </c>
      <c r="C173" s="22">
        <v>3.9057309629999999</v>
      </c>
      <c r="D173" s="22">
        <f t="shared" si="20"/>
        <v>-4.5730963000000013E-2</v>
      </c>
      <c r="E173" s="23">
        <f t="shared" si="21"/>
        <v>1.1708682301269919</v>
      </c>
      <c r="F173" s="22">
        <v>3.98</v>
      </c>
      <c r="G173" s="22">
        <v>4.0252938269999996</v>
      </c>
      <c r="H173" s="22">
        <f t="shared" si="22"/>
        <v>-4.529382699999962E-2</v>
      </c>
      <c r="I173" s="23">
        <f t="shared" si="23"/>
        <v>1.1252303296764929</v>
      </c>
      <c r="J173" s="22">
        <v>3.84</v>
      </c>
      <c r="K173" s="22">
        <v>3.8791620729999998</v>
      </c>
      <c r="L173" s="22">
        <f t="shared" si="24"/>
        <v>-3.9162072999999964E-2</v>
      </c>
      <c r="M173" s="23">
        <f t="shared" si="25"/>
        <v>1.009549801298028</v>
      </c>
      <c r="N173" s="22">
        <v>3.96</v>
      </c>
      <c r="O173" s="22">
        <v>3.998724937</v>
      </c>
      <c r="P173" s="22">
        <f t="shared" si="26"/>
        <v>-3.8724937000000015E-2</v>
      </c>
      <c r="Q173" s="23">
        <f t="shared" si="27"/>
        <v>0.96843212799360445</v>
      </c>
      <c r="R173" s="24">
        <v>215893</v>
      </c>
      <c r="S173" s="24">
        <v>1015729</v>
      </c>
      <c r="T173" s="24">
        <f t="shared" si="28"/>
        <v>-799836</v>
      </c>
      <c r="U173" s="23">
        <f t="shared" si="29"/>
        <v>78.74501958691738</v>
      </c>
    </row>
    <row r="174" spans="1:21" x14ac:dyDescent="0.3">
      <c r="A174" s="21">
        <v>35968</v>
      </c>
      <c r="B174" s="22">
        <v>3.75</v>
      </c>
      <c r="C174" s="22">
        <v>3.7861680980000001</v>
      </c>
      <c r="D174" s="22">
        <f t="shared" si="20"/>
        <v>-3.6168098000000093E-2</v>
      </c>
      <c r="E174" s="23">
        <f t="shared" si="21"/>
        <v>0.9552692079124927</v>
      </c>
      <c r="F174" s="22">
        <v>3.8</v>
      </c>
      <c r="G174" s="22">
        <v>3.8393070699999998</v>
      </c>
      <c r="H174" s="22">
        <f t="shared" si="22"/>
        <v>-3.930707E-2</v>
      </c>
      <c r="I174" s="23">
        <f t="shared" si="23"/>
        <v>1.0238063609744037</v>
      </c>
      <c r="J174" s="22">
        <v>3.71</v>
      </c>
      <c r="K174" s="22">
        <v>3.746314049</v>
      </c>
      <c r="L174" s="22">
        <f t="shared" si="24"/>
        <v>-3.6314049000000015E-2</v>
      </c>
      <c r="M174" s="23">
        <f t="shared" si="25"/>
        <v>0.96932741155785629</v>
      </c>
      <c r="N174" s="22">
        <v>3.79</v>
      </c>
      <c r="O174" s="22">
        <v>3.8260219100000001</v>
      </c>
      <c r="P174" s="22">
        <f t="shared" si="26"/>
        <v>-3.6021910000000101E-2</v>
      </c>
      <c r="Q174" s="23">
        <f t="shared" si="27"/>
        <v>0.94149774484694726</v>
      </c>
      <c r="R174" s="24">
        <v>138595</v>
      </c>
      <c r="S174" s="24">
        <v>652061</v>
      </c>
      <c r="T174" s="24">
        <f t="shared" si="28"/>
        <v>-513466</v>
      </c>
      <c r="U174" s="23">
        <f t="shared" si="29"/>
        <v>78.745086732682992</v>
      </c>
    </row>
    <row r="175" spans="1:21" x14ac:dyDescent="0.3">
      <c r="A175" s="21">
        <v>35969</v>
      </c>
      <c r="B175" s="22">
        <v>3.7</v>
      </c>
      <c r="C175" s="22">
        <v>3.7330288889999999</v>
      </c>
      <c r="D175" s="22">
        <f t="shared" si="20"/>
        <v>-3.3028888999999673E-2</v>
      </c>
      <c r="E175" s="23">
        <f t="shared" si="21"/>
        <v>0.8847745351589662</v>
      </c>
      <c r="F175" s="22">
        <v>3.86</v>
      </c>
      <c r="G175" s="22">
        <v>3.9057309629999999</v>
      </c>
      <c r="H175" s="22">
        <f t="shared" si="22"/>
        <v>-4.5730963000000013E-2</v>
      </c>
      <c r="I175" s="23">
        <f t="shared" si="23"/>
        <v>1.1708682301269919</v>
      </c>
      <c r="J175" s="22">
        <v>3.69</v>
      </c>
      <c r="K175" s="22">
        <v>3.7330288889999999</v>
      </c>
      <c r="L175" s="22">
        <f t="shared" si="24"/>
        <v>-4.3028888999999904E-2</v>
      </c>
      <c r="M175" s="23">
        <f t="shared" si="25"/>
        <v>1.152653522901786</v>
      </c>
      <c r="N175" s="22">
        <v>3.84</v>
      </c>
      <c r="O175" s="22">
        <v>3.8791620729999998</v>
      </c>
      <c r="P175" s="22">
        <f t="shared" si="26"/>
        <v>-3.9162072999999964E-2</v>
      </c>
      <c r="Q175" s="23">
        <f t="shared" si="27"/>
        <v>1.009549801298028</v>
      </c>
      <c r="R175" s="24">
        <v>328290</v>
      </c>
      <c r="S175" s="24">
        <v>1544528</v>
      </c>
      <c r="T175" s="24">
        <f t="shared" si="28"/>
        <v>-1216238</v>
      </c>
      <c r="U175" s="23">
        <f t="shared" si="29"/>
        <v>78.744962862440829</v>
      </c>
    </row>
    <row r="176" spans="1:21" x14ac:dyDescent="0.3">
      <c r="A176" s="21">
        <v>35970</v>
      </c>
      <c r="B176" s="22">
        <v>3.84</v>
      </c>
      <c r="C176" s="22">
        <v>3.8791620729999998</v>
      </c>
      <c r="D176" s="22">
        <f t="shared" si="20"/>
        <v>-3.9162072999999964E-2</v>
      </c>
      <c r="E176" s="23">
        <f t="shared" si="21"/>
        <v>1.009549801298028</v>
      </c>
      <c r="F176" s="22">
        <v>3.84</v>
      </c>
      <c r="G176" s="22">
        <v>3.8791620729999998</v>
      </c>
      <c r="H176" s="22">
        <f t="shared" si="22"/>
        <v>-3.9162072999999964E-2</v>
      </c>
      <c r="I176" s="23">
        <f t="shared" si="23"/>
        <v>1.009549801298028</v>
      </c>
      <c r="J176" s="22">
        <v>3.68</v>
      </c>
      <c r="K176" s="22">
        <v>3.7197439669999999</v>
      </c>
      <c r="L176" s="22">
        <f t="shared" si="24"/>
        <v>-3.9743966999999714E-2</v>
      </c>
      <c r="M176" s="23">
        <f t="shared" si="25"/>
        <v>1.0684597475684197</v>
      </c>
      <c r="N176" s="22">
        <v>3.8</v>
      </c>
      <c r="O176" s="22">
        <v>3.8393070699999998</v>
      </c>
      <c r="P176" s="22">
        <f t="shared" si="26"/>
        <v>-3.930707E-2</v>
      </c>
      <c r="Q176" s="23">
        <f t="shared" si="27"/>
        <v>1.0238063609744037</v>
      </c>
      <c r="R176" s="24">
        <v>250993</v>
      </c>
      <c r="S176" s="24">
        <v>1180861</v>
      </c>
      <c r="T176" s="24">
        <f t="shared" si="28"/>
        <v>-929868</v>
      </c>
      <c r="U176" s="23">
        <f t="shared" si="29"/>
        <v>78.744915786023924</v>
      </c>
    </row>
    <row r="177" spans="1:21" x14ac:dyDescent="0.3">
      <c r="A177" s="21">
        <v>35971</v>
      </c>
      <c r="B177" s="22">
        <v>3.82</v>
      </c>
      <c r="C177" s="22">
        <v>3.8658769130000001</v>
      </c>
      <c r="D177" s="22">
        <f t="shared" si="20"/>
        <v>-4.5876913000000297E-2</v>
      </c>
      <c r="E177" s="23">
        <f t="shared" si="21"/>
        <v>1.1867142703309419</v>
      </c>
      <c r="F177" s="22">
        <v>3.94</v>
      </c>
      <c r="G177" s="22">
        <v>3.9854400160000001</v>
      </c>
      <c r="H177" s="22">
        <f t="shared" si="22"/>
        <v>-4.5440016000000139E-2</v>
      </c>
      <c r="I177" s="23">
        <f t="shared" si="23"/>
        <v>1.1401505434174408</v>
      </c>
      <c r="J177" s="22">
        <v>3.8</v>
      </c>
      <c r="K177" s="22">
        <v>3.8393070699999998</v>
      </c>
      <c r="L177" s="22">
        <f t="shared" si="24"/>
        <v>-3.930707E-2</v>
      </c>
      <c r="M177" s="23">
        <f t="shared" si="25"/>
        <v>1.0238063609744037</v>
      </c>
      <c r="N177" s="22">
        <v>3.8</v>
      </c>
      <c r="O177" s="22">
        <v>3.8393070699999998</v>
      </c>
      <c r="P177" s="22">
        <f t="shared" si="26"/>
        <v>-3.930707E-2</v>
      </c>
      <c r="Q177" s="23">
        <f t="shared" si="27"/>
        <v>1.0238063609744037</v>
      </c>
      <c r="R177" s="24">
        <v>252492</v>
      </c>
      <c r="S177" s="24">
        <v>1187918</v>
      </c>
      <c r="T177" s="24">
        <f t="shared" si="28"/>
        <v>-935426</v>
      </c>
      <c r="U177" s="23">
        <f t="shared" si="29"/>
        <v>78.744997550335967</v>
      </c>
    </row>
    <row r="178" spans="1:21" x14ac:dyDescent="0.3">
      <c r="A178" s="21">
        <v>35972</v>
      </c>
      <c r="B178" s="22">
        <v>3.82</v>
      </c>
      <c r="C178" s="22">
        <v>3.8658769130000001</v>
      </c>
      <c r="D178" s="22">
        <f t="shared" si="20"/>
        <v>-4.5876913000000297E-2</v>
      </c>
      <c r="E178" s="23">
        <f t="shared" si="21"/>
        <v>1.1867142703309419</v>
      </c>
      <c r="F178" s="22">
        <v>3.89</v>
      </c>
      <c r="G178" s="22">
        <v>3.9323010439999999</v>
      </c>
      <c r="H178" s="22">
        <f t="shared" si="22"/>
        <v>-4.2301043999999788E-2</v>
      </c>
      <c r="I178" s="23">
        <f t="shared" si="23"/>
        <v>1.0757325933766884</v>
      </c>
      <c r="J178" s="22">
        <v>3.81</v>
      </c>
      <c r="K178" s="22">
        <v>3.8525919910000002</v>
      </c>
      <c r="L178" s="22">
        <f t="shared" si="24"/>
        <v>-4.2591991000000107E-2</v>
      </c>
      <c r="M178" s="23">
        <f t="shared" si="25"/>
        <v>1.1055411810931137</v>
      </c>
      <c r="N178" s="22">
        <v>3.88</v>
      </c>
      <c r="O178" s="22">
        <v>3.9190158839999998</v>
      </c>
      <c r="P178" s="22">
        <f t="shared" si="26"/>
        <v>-3.901588399999989E-2</v>
      </c>
      <c r="Q178" s="23">
        <f t="shared" si="27"/>
        <v>0.9955530968702726</v>
      </c>
      <c r="R178" s="24">
        <v>188094</v>
      </c>
      <c r="S178" s="24">
        <v>884940</v>
      </c>
      <c r="T178" s="24">
        <f t="shared" si="28"/>
        <v>-696846</v>
      </c>
      <c r="U178" s="23">
        <f t="shared" si="29"/>
        <v>78.744999660993969</v>
      </c>
    </row>
    <row r="179" spans="1:21" x14ac:dyDescent="0.3">
      <c r="A179" s="21">
        <v>35975</v>
      </c>
      <c r="B179" s="22">
        <v>3.65</v>
      </c>
      <c r="C179" s="22">
        <v>3.6931738850000002</v>
      </c>
      <c r="D179" s="22">
        <f t="shared" si="20"/>
        <v>-4.31738850000003E-2</v>
      </c>
      <c r="E179" s="23">
        <f t="shared" si="21"/>
        <v>1.1690184742005534</v>
      </c>
      <c r="F179" s="22">
        <v>3.67</v>
      </c>
      <c r="G179" s="22">
        <v>3.7064590449999999</v>
      </c>
      <c r="H179" s="22">
        <f t="shared" si="22"/>
        <v>-3.6459044999999968E-2</v>
      </c>
      <c r="I179" s="23">
        <f t="shared" si="23"/>
        <v>0.98366242705913853</v>
      </c>
      <c r="J179" s="22">
        <v>3.63</v>
      </c>
      <c r="K179" s="22">
        <v>3.6666049959999998</v>
      </c>
      <c r="L179" s="22">
        <f t="shared" si="24"/>
        <v>-3.660499599999989E-2</v>
      </c>
      <c r="M179" s="23">
        <f t="shared" si="25"/>
        <v>0.99833486399362048</v>
      </c>
      <c r="N179" s="22">
        <v>3.65</v>
      </c>
      <c r="O179" s="22">
        <v>3.6931738850000002</v>
      </c>
      <c r="P179" s="22">
        <f t="shared" si="26"/>
        <v>-4.31738850000003E-2</v>
      </c>
      <c r="Q179" s="23">
        <f t="shared" si="27"/>
        <v>1.1690184742005534</v>
      </c>
      <c r="R179" s="24">
        <v>314390</v>
      </c>
      <c r="S179" s="24">
        <v>1479134</v>
      </c>
      <c r="T179" s="24">
        <f t="shared" si="28"/>
        <v>-1164744</v>
      </c>
      <c r="U179" s="23">
        <f t="shared" si="29"/>
        <v>78.744995382433231</v>
      </c>
    </row>
    <row r="180" spans="1:21" x14ac:dyDescent="0.3">
      <c r="A180" s="21">
        <v>35976</v>
      </c>
      <c r="B180" s="22">
        <v>3.6</v>
      </c>
      <c r="C180" s="22">
        <v>3.6400349140000001</v>
      </c>
      <c r="D180" s="22">
        <f t="shared" si="20"/>
        <v>-4.0034914000000033E-2</v>
      </c>
      <c r="E180" s="23">
        <f t="shared" si="21"/>
        <v>1.0998497252326089</v>
      </c>
      <c r="F180" s="22">
        <v>3.6</v>
      </c>
      <c r="G180" s="22">
        <v>3.6400349140000001</v>
      </c>
      <c r="H180" s="22">
        <f t="shared" si="22"/>
        <v>-4.0034914000000033E-2</v>
      </c>
      <c r="I180" s="23">
        <f t="shared" si="23"/>
        <v>1.0998497252326089</v>
      </c>
      <c r="J180" s="22">
        <v>3.54</v>
      </c>
      <c r="K180" s="22">
        <v>3.5736110210000001</v>
      </c>
      <c r="L180" s="22">
        <f t="shared" si="24"/>
        <v>-3.3611021000000019E-2</v>
      </c>
      <c r="M180" s="23">
        <f t="shared" si="25"/>
        <v>0.94053384105007265</v>
      </c>
      <c r="N180" s="22">
        <v>3.55</v>
      </c>
      <c r="O180" s="22">
        <v>3.586895943</v>
      </c>
      <c r="P180" s="22">
        <f t="shared" si="26"/>
        <v>-3.6895943000000209E-2</v>
      </c>
      <c r="Q180" s="23">
        <f t="shared" si="27"/>
        <v>1.028631540650194</v>
      </c>
      <c r="R180" s="24">
        <v>219893</v>
      </c>
      <c r="S180" s="24">
        <v>1034547</v>
      </c>
      <c r="T180" s="24">
        <f t="shared" si="28"/>
        <v>-814654</v>
      </c>
      <c r="U180" s="23">
        <f t="shared" si="29"/>
        <v>78.744996602377654</v>
      </c>
    </row>
    <row r="181" spans="1:21" x14ac:dyDescent="0.3">
      <c r="A181" s="21">
        <v>35977</v>
      </c>
      <c r="B181" s="22">
        <v>3.6</v>
      </c>
      <c r="C181" s="22">
        <v>3.6400349140000001</v>
      </c>
      <c r="D181" s="22">
        <f t="shared" si="20"/>
        <v>-4.0034914000000033E-2</v>
      </c>
      <c r="E181" s="23">
        <f t="shared" si="21"/>
        <v>1.0998497252326089</v>
      </c>
      <c r="F181" s="22">
        <v>3.67</v>
      </c>
      <c r="G181" s="22">
        <v>3.7064590449999999</v>
      </c>
      <c r="H181" s="22">
        <f t="shared" si="22"/>
        <v>-3.6459044999999968E-2</v>
      </c>
      <c r="I181" s="23">
        <f t="shared" si="23"/>
        <v>0.98366242705913853</v>
      </c>
      <c r="J181" s="22">
        <v>3.6</v>
      </c>
      <c r="K181" s="22">
        <v>3.6400349140000001</v>
      </c>
      <c r="L181" s="22">
        <f t="shared" si="24"/>
        <v>-4.0034914000000033E-2</v>
      </c>
      <c r="M181" s="23">
        <f t="shared" si="25"/>
        <v>1.0998497252326089</v>
      </c>
      <c r="N181" s="22">
        <v>3.65</v>
      </c>
      <c r="O181" s="22">
        <v>3.6931738850000002</v>
      </c>
      <c r="P181" s="22">
        <f t="shared" si="26"/>
        <v>-4.31738850000003E-2</v>
      </c>
      <c r="Q181" s="23">
        <f t="shared" si="27"/>
        <v>1.1690184742005534</v>
      </c>
      <c r="R181" s="24">
        <v>464086</v>
      </c>
      <c r="S181" s="24">
        <v>2183416</v>
      </c>
      <c r="T181" s="24">
        <f t="shared" si="28"/>
        <v>-1719330</v>
      </c>
      <c r="U181" s="23">
        <f t="shared" si="29"/>
        <v>78.7449574428327</v>
      </c>
    </row>
    <row r="182" spans="1:21" x14ac:dyDescent="0.3">
      <c r="A182" s="21">
        <v>35978</v>
      </c>
      <c r="B182" s="22">
        <v>3.63</v>
      </c>
      <c r="C182" s="22">
        <v>3.6666049959999998</v>
      </c>
      <c r="D182" s="22">
        <f t="shared" si="20"/>
        <v>-3.660499599999989E-2</v>
      </c>
      <c r="E182" s="23">
        <f t="shared" si="21"/>
        <v>0.99833486399362048</v>
      </c>
      <c r="F182" s="22">
        <v>3.63</v>
      </c>
      <c r="G182" s="22">
        <v>3.6666049959999998</v>
      </c>
      <c r="H182" s="22">
        <f t="shared" si="22"/>
        <v>-3.660499599999989E-2</v>
      </c>
      <c r="I182" s="23">
        <f t="shared" si="23"/>
        <v>0.99833486399362048</v>
      </c>
      <c r="J182" s="22">
        <v>3.59</v>
      </c>
      <c r="K182" s="22">
        <v>3.6267499920000001</v>
      </c>
      <c r="L182" s="22">
        <f t="shared" si="24"/>
        <v>-3.6749992000000287E-2</v>
      </c>
      <c r="M182" s="23">
        <f t="shared" si="25"/>
        <v>1.0133037038964521</v>
      </c>
      <c r="N182" s="22">
        <v>3.59</v>
      </c>
      <c r="O182" s="22">
        <v>3.6267499920000001</v>
      </c>
      <c r="P182" s="22">
        <f t="shared" si="26"/>
        <v>-3.6749992000000287E-2</v>
      </c>
      <c r="Q182" s="23">
        <f t="shared" si="27"/>
        <v>1.0133037038964521</v>
      </c>
      <c r="R182" s="24">
        <v>129296</v>
      </c>
      <c r="S182" s="24">
        <v>608308</v>
      </c>
      <c r="T182" s="24">
        <f t="shared" si="28"/>
        <v>-479012</v>
      </c>
      <c r="U182" s="23">
        <f t="shared" si="29"/>
        <v>78.744977873051141</v>
      </c>
    </row>
    <row r="183" spans="1:21" x14ac:dyDescent="0.3">
      <c r="A183" s="21">
        <v>35982</v>
      </c>
      <c r="B183" s="22">
        <v>3.54</v>
      </c>
      <c r="C183" s="22">
        <v>3.5736110210000001</v>
      </c>
      <c r="D183" s="22">
        <f t="shared" si="20"/>
        <v>-3.3611021000000019E-2</v>
      </c>
      <c r="E183" s="23">
        <f t="shared" si="21"/>
        <v>0.94053384105007265</v>
      </c>
      <c r="F183" s="22">
        <v>3.54</v>
      </c>
      <c r="G183" s="22">
        <v>3.5736110210000001</v>
      </c>
      <c r="H183" s="22">
        <f t="shared" si="22"/>
        <v>-3.3611021000000019E-2</v>
      </c>
      <c r="I183" s="23">
        <f t="shared" si="23"/>
        <v>0.94053384105007265</v>
      </c>
      <c r="J183" s="22">
        <v>3.48</v>
      </c>
      <c r="K183" s="22">
        <v>3.52047205</v>
      </c>
      <c r="L183" s="22">
        <f t="shared" si="24"/>
        <v>-4.0472049999999982E-2</v>
      </c>
      <c r="M183" s="23">
        <f t="shared" si="25"/>
        <v>1.1496199778095093</v>
      </c>
      <c r="N183" s="22">
        <v>3.5</v>
      </c>
      <c r="O183" s="22">
        <v>3.5337569709999999</v>
      </c>
      <c r="P183" s="22">
        <f t="shared" si="26"/>
        <v>-3.3756970999999858E-2</v>
      </c>
      <c r="Q183" s="23">
        <f t="shared" si="27"/>
        <v>0.95527143708604123</v>
      </c>
      <c r="R183" s="24">
        <v>190094</v>
      </c>
      <c r="S183" s="24">
        <v>894349</v>
      </c>
      <c r="T183" s="24">
        <f t="shared" si="28"/>
        <v>-704255</v>
      </c>
      <c r="U183" s="23">
        <f t="shared" si="29"/>
        <v>78.744986576828509</v>
      </c>
    </row>
    <row r="184" spans="1:21" x14ac:dyDescent="0.3">
      <c r="A184" s="21">
        <v>35983</v>
      </c>
      <c r="B184" s="22">
        <v>3.5</v>
      </c>
      <c r="C184" s="22">
        <v>3.5337569709999999</v>
      </c>
      <c r="D184" s="22">
        <f t="shared" si="20"/>
        <v>-3.3756970999999858E-2</v>
      </c>
      <c r="E184" s="23">
        <f t="shared" si="21"/>
        <v>0.95527143708604123</v>
      </c>
      <c r="F184" s="22">
        <v>3.68</v>
      </c>
      <c r="G184" s="22">
        <v>3.7197439669999999</v>
      </c>
      <c r="H184" s="22">
        <f t="shared" si="22"/>
        <v>-3.9743966999999714E-2</v>
      </c>
      <c r="I184" s="23">
        <f t="shared" si="23"/>
        <v>1.0684597475684197</v>
      </c>
      <c r="J184" s="22">
        <v>3.48</v>
      </c>
      <c r="K184" s="22">
        <v>3.52047205</v>
      </c>
      <c r="L184" s="22">
        <f t="shared" si="24"/>
        <v>-4.0472049999999982E-2</v>
      </c>
      <c r="M184" s="23">
        <f t="shared" si="25"/>
        <v>1.1496199778095093</v>
      </c>
      <c r="N184" s="22">
        <v>3.68</v>
      </c>
      <c r="O184" s="22">
        <v>3.7197439669999999</v>
      </c>
      <c r="P184" s="22">
        <f t="shared" si="26"/>
        <v>-3.9743966999999714E-2</v>
      </c>
      <c r="Q184" s="23">
        <f t="shared" si="27"/>
        <v>1.0684597475684197</v>
      </c>
      <c r="R184" s="24">
        <v>258092</v>
      </c>
      <c r="S184" s="24">
        <v>1214264</v>
      </c>
      <c r="T184" s="24">
        <f t="shared" si="28"/>
        <v>-956172</v>
      </c>
      <c r="U184" s="23">
        <f t="shared" si="29"/>
        <v>78.744984616195495</v>
      </c>
    </row>
    <row r="185" spans="1:21" x14ac:dyDescent="0.3">
      <c r="A185" s="21">
        <v>35984</v>
      </c>
      <c r="B185" s="22">
        <v>3.68</v>
      </c>
      <c r="C185" s="22">
        <v>3.7197439669999999</v>
      </c>
      <c r="D185" s="22">
        <f t="shared" si="20"/>
        <v>-3.9743966999999714E-2</v>
      </c>
      <c r="E185" s="23">
        <f t="shared" si="21"/>
        <v>1.0684597475684197</v>
      </c>
      <c r="F185" s="22">
        <v>3.84</v>
      </c>
      <c r="G185" s="22">
        <v>3.8791620729999998</v>
      </c>
      <c r="H185" s="22">
        <f t="shared" si="22"/>
        <v>-3.9162072999999964E-2</v>
      </c>
      <c r="I185" s="23">
        <f t="shared" si="23"/>
        <v>1.009549801298028</v>
      </c>
      <c r="J185" s="22">
        <v>3.65</v>
      </c>
      <c r="K185" s="22">
        <v>3.6931738850000002</v>
      </c>
      <c r="L185" s="22">
        <f t="shared" si="24"/>
        <v>-4.31738850000003E-2</v>
      </c>
      <c r="M185" s="23">
        <f t="shared" si="25"/>
        <v>1.1690184742005534</v>
      </c>
      <c r="N185" s="22">
        <v>3.81</v>
      </c>
      <c r="O185" s="22">
        <v>3.8525919910000002</v>
      </c>
      <c r="P185" s="22">
        <f t="shared" si="26"/>
        <v>-4.2591991000000107E-2</v>
      </c>
      <c r="Q185" s="23">
        <f t="shared" si="27"/>
        <v>1.1055411810931137</v>
      </c>
      <c r="R185" s="24">
        <v>297091</v>
      </c>
      <c r="S185" s="24">
        <v>1397744</v>
      </c>
      <c r="T185" s="24">
        <f t="shared" si="28"/>
        <v>-1100653</v>
      </c>
      <c r="U185" s="23">
        <f t="shared" si="29"/>
        <v>78.744963312308982</v>
      </c>
    </row>
    <row r="186" spans="1:21" x14ac:dyDescent="0.3">
      <c r="A186" s="21">
        <v>35985</v>
      </c>
      <c r="B186" s="22">
        <v>3.82</v>
      </c>
      <c r="C186" s="22">
        <v>3.8658769130000001</v>
      </c>
      <c r="D186" s="22">
        <f t="shared" si="20"/>
        <v>-4.5876913000000297E-2</v>
      </c>
      <c r="E186" s="23">
        <f t="shared" si="21"/>
        <v>1.1867142703309419</v>
      </c>
      <c r="F186" s="22">
        <v>3.89</v>
      </c>
      <c r="G186" s="22">
        <v>3.9323010439999999</v>
      </c>
      <c r="H186" s="22">
        <f t="shared" si="22"/>
        <v>-4.2301043999999788E-2</v>
      </c>
      <c r="I186" s="23">
        <f t="shared" si="23"/>
        <v>1.0757325933766884</v>
      </c>
      <c r="J186" s="22">
        <v>3.77</v>
      </c>
      <c r="K186" s="22">
        <v>3.812737942</v>
      </c>
      <c r="L186" s="22">
        <f t="shared" si="24"/>
        <v>-4.2737942000000029E-2</v>
      </c>
      <c r="M186" s="23">
        <f t="shared" si="25"/>
        <v>1.1209252419163518</v>
      </c>
      <c r="N186" s="22">
        <v>3.89</v>
      </c>
      <c r="O186" s="22">
        <v>3.9323010439999999</v>
      </c>
      <c r="P186" s="22">
        <f t="shared" si="26"/>
        <v>-4.2301043999999788E-2</v>
      </c>
      <c r="Q186" s="23">
        <f t="shared" si="27"/>
        <v>1.0757325933766884</v>
      </c>
      <c r="R186" s="24">
        <v>259992</v>
      </c>
      <c r="S186" s="24">
        <v>1223202</v>
      </c>
      <c r="T186" s="24">
        <f t="shared" si="28"/>
        <v>-963210</v>
      </c>
      <c r="U186" s="23">
        <f t="shared" si="29"/>
        <v>78.744966080827211</v>
      </c>
    </row>
    <row r="187" spans="1:21" x14ac:dyDescent="0.3">
      <c r="A187" s="21">
        <v>35986</v>
      </c>
      <c r="B187" s="22">
        <v>3.76</v>
      </c>
      <c r="C187" s="22">
        <v>3.7994530200000001</v>
      </c>
      <c r="D187" s="22">
        <f t="shared" si="20"/>
        <v>-3.9453020000000283E-2</v>
      </c>
      <c r="E187" s="23">
        <f t="shared" si="21"/>
        <v>1.0383868360083126</v>
      </c>
      <c r="F187" s="22">
        <v>3.76</v>
      </c>
      <c r="G187" s="22">
        <v>3.7994530200000001</v>
      </c>
      <c r="H187" s="22">
        <f t="shared" si="22"/>
        <v>-3.9453020000000283E-2</v>
      </c>
      <c r="I187" s="23">
        <f t="shared" si="23"/>
        <v>1.0383868360083126</v>
      </c>
      <c r="J187" s="22">
        <v>3.68</v>
      </c>
      <c r="K187" s="22">
        <v>3.7197439669999999</v>
      </c>
      <c r="L187" s="22">
        <f t="shared" si="24"/>
        <v>-3.9743966999999714E-2</v>
      </c>
      <c r="M187" s="23">
        <f t="shared" si="25"/>
        <v>1.0684597475684197</v>
      </c>
      <c r="N187" s="22">
        <v>3.69</v>
      </c>
      <c r="O187" s="22">
        <v>3.7330288889999999</v>
      </c>
      <c r="P187" s="22">
        <f t="shared" si="26"/>
        <v>-4.3028888999999904E-2</v>
      </c>
      <c r="Q187" s="23">
        <f t="shared" si="27"/>
        <v>1.152653522901786</v>
      </c>
      <c r="R187" s="24">
        <v>490285</v>
      </c>
      <c r="S187" s="24">
        <v>2306678</v>
      </c>
      <c r="T187" s="24">
        <f t="shared" si="28"/>
        <v>-1816393</v>
      </c>
      <c r="U187" s="23">
        <f t="shared" si="29"/>
        <v>78.74497437440337</v>
      </c>
    </row>
    <row r="188" spans="1:21" x14ac:dyDescent="0.3">
      <c r="A188" s="21">
        <v>35989</v>
      </c>
      <c r="B188" s="22">
        <v>3.63</v>
      </c>
      <c r="C188" s="22">
        <v>3.6666049959999998</v>
      </c>
      <c r="D188" s="22">
        <f t="shared" si="20"/>
        <v>-3.660499599999989E-2</v>
      </c>
      <c r="E188" s="23">
        <f t="shared" si="21"/>
        <v>0.99833486399362048</v>
      </c>
      <c r="F188" s="22">
        <v>3.63</v>
      </c>
      <c r="G188" s="22">
        <v>3.6666049959999998</v>
      </c>
      <c r="H188" s="22">
        <f t="shared" si="22"/>
        <v>-3.660499599999989E-2</v>
      </c>
      <c r="I188" s="23">
        <f t="shared" si="23"/>
        <v>0.99833486399362048</v>
      </c>
      <c r="J188" s="22">
        <v>3.5</v>
      </c>
      <c r="K188" s="22">
        <v>3.5337569709999999</v>
      </c>
      <c r="L188" s="22">
        <f t="shared" si="24"/>
        <v>-3.3756970999999858E-2</v>
      </c>
      <c r="M188" s="23">
        <f t="shared" si="25"/>
        <v>0.95527143708604123</v>
      </c>
      <c r="N188" s="22">
        <v>3.52</v>
      </c>
      <c r="O188" s="22">
        <v>3.5603260990000001</v>
      </c>
      <c r="P188" s="22">
        <f t="shared" si="26"/>
        <v>-4.032609900000006E-2</v>
      </c>
      <c r="Q188" s="23">
        <f t="shared" si="27"/>
        <v>1.1326518380247972</v>
      </c>
      <c r="R188" s="24">
        <v>483585</v>
      </c>
      <c r="S188" s="24">
        <v>2275157</v>
      </c>
      <c r="T188" s="24">
        <f t="shared" si="28"/>
        <v>-1791572</v>
      </c>
      <c r="U188" s="23">
        <f t="shared" si="29"/>
        <v>78.744983313239487</v>
      </c>
    </row>
    <row r="189" spans="1:21" x14ac:dyDescent="0.3">
      <c r="A189" s="21">
        <v>35990</v>
      </c>
      <c r="B189" s="22">
        <v>3.51</v>
      </c>
      <c r="C189" s="22">
        <v>3.5470418929999998</v>
      </c>
      <c r="D189" s="22">
        <f t="shared" si="20"/>
        <v>-3.7041893000000048E-2</v>
      </c>
      <c r="E189" s="23">
        <f t="shared" si="21"/>
        <v>1.0443037922134868</v>
      </c>
      <c r="F189" s="22">
        <v>3.61</v>
      </c>
      <c r="G189" s="22">
        <v>3.6533200739999998</v>
      </c>
      <c r="H189" s="22">
        <f t="shared" si="22"/>
        <v>-4.3320073999999931E-2</v>
      </c>
      <c r="I189" s="23">
        <f t="shared" si="23"/>
        <v>1.185772752524501</v>
      </c>
      <c r="J189" s="22">
        <v>3.51</v>
      </c>
      <c r="K189" s="22">
        <v>3.5470418929999998</v>
      </c>
      <c r="L189" s="22">
        <f t="shared" si="24"/>
        <v>-3.7041893000000048E-2</v>
      </c>
      <c r="M189" s="23">
        <f t="shared" si="25"/>
        <v>1.0443037922134868</v>
      </c>
      <c r="N189" s="22">
        <v>3.57</v>
      </c>
      <c r="O189" s="22">
        <v>3.6134660240000001</v>
      </c>
      <c r="P189" s="22">
        <f t="shared" si="26"/>
        <v>-4.3466024000000214E-2</v>
      </c>
      <c r="Q189" s="23">
        <f t="shared" si="27"/>
        <v>1.2028900704007341</v>
      </c>
      <c r="R189" s="24">
        <v>433087</v>
      </c>
      <c r="S189" s="24">
        <v>2037573</v>
      </c>
      <c r="T189" s="24">
        <f t="shared" si="28"/>
        <v>-1604486</v>
      </c>
      <c r="U189" s="23">
        <f t="shared" si="29"/>
        <v>78.744957849362933</v>
      </c>
    </row>
    <row r="190" spans="1:21" x14ac:dyDescent="0.3">
      <c r="A190" s="21">
        <v>35991</v>
      </c>
      <c r="B190" s="22">
        <v>3.61</v>
      </c>
      <c r="C190" s="22">
        <v>3.6533200739999998</v>
      </c>
      <c r="D190" s="22">
        <f t="shared" si="20"/>
        <v>-4.3320073999999931E-2</v>
      </c>
      <c r="E190" s="23">
        <f t="shared" si="21"/>
        <v>1.185772752524501</v>
      </c>
      <c r="F190" s="22">
        <v>3.72</v>
      </c>
      <c r="G190" s="22">
        <v>3.7595980170000001</v>
      </c>
      <c r="H190" s="22">
        <f t="shared" si="22"/>
        <v>-3.9598016999999874E-2</v>
      </c>
      <c r="I190" s="23">
        <f t="shared" si="23"/>
        <v>1.0532513534943668</v>
      </c>
      <c r="J190" s="22">
        <v>3.57</v>
      </c>
      <c r="K190" s="22">
        <v>3.6134660240000001</v>
      </c>
      <c r="L190" s="22">
        <f t="shared" si="24"/>
        <v>-4.3466024000000214E-2</v>
      </c>
      <c r="M190" s="23">
        <f t="shared" si="25"/>
        <v>1.2028900704007341</v>
      </c>
      <c r="N190" s="22">
        <v>3.71</v>
      </c>
      <c r="O190" s="22">
        <v>3.746314049</v>
      </c>
      <c r="P190" s="22">
        <f t="shared" si="26"/>
        <v>-3.6314049000000015E-2</v>
      </c>
      <c r="Q190" s="23">
        <f t="shared" si="27"/>
        <v>0.96932741155785629</v>
      </c>
      <c r="R190" s="24">
        <v>698579</v>
      </c>
      <c r="S190" s="24">
        <v>3286651</v>
      </c>
      <c r="T190" s="24">
        <f t="shared" si="28"/>
        <v>-2588072</v>
      </c>
      <c r="U190" s="23">
        <f t="shared" si="29"/>
        <v>78.744959534796976</v>
      </c>
    </row>
    <row r="191" spans="1:21" x14ac:dyDescent="0.3">
      <c r="A191" s="21">
        <v>35992</v>
      </c>
      <c r="B191" s="22">
        <v>3.84</v>
      </c>
      <c r="C191" s="22">
        <v>3.8791620729999998</v>
      </c>
      <c r="D191" s="22">
        <f t="shared" si="20"/>
        <v>-3.9162072999999964E-2</v>
      </c>
      <c r="E191" s="23">
        <f t="shared" si="21"/>
        <v>1.009549801298028</v>
      </c>
      <c r="F191" s="22">
        <v>4.1500000000000004</v>
      </c>
      <c r="G191" s="22">
        <v>4.1979970929999997</v>
      </c>
      <c r="H191" s="22">
        <f t="shared" si="22"/>
        <v>-4.7997092999999325E-2</v>
      </c>
      <c r="I191" s="23">
        <f t="shared" si="23"/>
        <v>1.1433331642852409</v>
      </c>
      <c r="J191" s="22">
        <v>3.81</v>
      </c>
      <c r="K191" s="22">
        <v>3.8525919910000002</v>
      </c>
      <c r="L191" s="22">
        <f t="shared" si="24"/>
        <v>-4.2591991000000107E-2</v>
      </c>
      <c r="M191" s="23">
        <f t="shared" si="25"/>
        <v>1.1055411810931137</v>
      </c>
      <c r="N191" s="22">
        <v>4.1500000000000004</v>
      </c>
      <c r="O191" s="22">
        <v>4.1979970929999997</v>
      </c>
      <c r="P191" s="22">
        <f t="shared" si="26"/>
        <v>-4.7997092999999325E-2</v>
      </c>
      <c r="Q191" s="23">
        <f t="shared" si="27"/>
        <v>1.1433331642852409</v>
      </c>
      <c r="R191" s="24">
        <v>1348760</v>
      </c>
      <c r="S191" s="24">
        <v>6345598</v>
      </c>
      <c r="T191" s="24">
        <f t="shared" si="28"/>
        <v>-4996838</v>
      </c>
      <c r="U191" s="23">
        <f t="shared" si="29"/>
        <v>78.744950436507324</v>
      </c>
    </row>
    <row r="192" spans="1:21" x14ac:dyDescent="0.3">
      <c r="A192" s="21">
        <v>35993</v>
      </c>
      <c r="B192" s="22">
        <v>4.1500000000000004</v>
      </c>
      <c r="C192" s="22">
        <v>4.1979970929999997</v>
      </c>
      <c r="D192" s="22">
        <f t="shared" si="20"/>
        <v>-4.7997092999999325E-2</v>
      </c>
      <c r="E192" s="23">
        <f t="shared" si="21"/>
        <v>1.1433331642852409</v>
      </c>
      <c r="F192" s="22">
        <v>4.1500000000000004</v>
      </c>
      <c r="G192" s="22">
        <v>4.1979970929999997</v>
      </c>
      <c r="H192" s="22">
        <f t="shared" si="22"/>
        <v>-4.7997092999999325E-2</v>
      </c>
      <c r="I192" s="23">
        <f t="shared" si="23"/>
        <v>1.1433331642852409</v>
      </c>
      <c r="J192" s="22">
        <v>4.07</v>
      </c>
      <c r="K192" s="22">
        <v>4.1182880400000004</v>
      </c>
      <c r="L192" s="22">
        <f t="shared" si="24"/>
        <v>-4.8288040000000088E-2</v>
      </c>
      <c r="M192" s="23">
        <f t="shared" si="25"/>
        <v>1.1725270192611414</v>
      </c>
      <c r="N192" s="22">
        <v>4.09</v>
      </c>
      <c r="O192" s="22">
        <v>4.1315732000000001</v>
      </c>
      <c r="P192" s="22">
        <f t="shared" si="26"/>
        <v>-4.1573200000000199E-2</v>
      </c>
      <c r="Q192" s="23">
        <f t="shared" si="27"/>
        <v>1.006231718222981</v>
      </c>
      <c r="R192" s="24">
        <v>307091</v>
      </c>
      <c r="S192" s="24">
        <v>1444790</v>
      </c>
      <c r="T192" s="24">
        <f t="shared" si="28"/>
        <v>-1137699</v>
      </c>
      <c r="U192" s="23">
        <f t="shared" si="29"/>
        <v>78.744938710816101</v>
      </c>
    </row>
    <row r="193" spans="1:21" x14ac:dyDescent="0.3">
      <c r="A193" s="21">
        <v>35996</v>
      </c>
      <c r="B193" s="22">
        <v>4.09</v>
      </c>
      <c r="C193" s="22">
        <v>4.1315732000000001</v>
      </c>
      <c r="D193" s="22">
        <f t="shared" si="20"/>
        <v>-4.1573200000000199E-2</v>
      </c>
      <c r="E193" s="23">
        <f t="shared" si="21"/>
        <v>1.006231718222981</v>
      </c>
      <c r="F193" s="22">
        <v>4.1399999999999997</v>
      </c>
      <c r="G193" s="22">
        <v>4.184711933</v>
      </c>
      <c r="H193" s="22">
        <f t="shared" si="22"/>
        <v>-4.4711933000000315E-2</v>
      </c>
      <c r="I193" s="23">
        <f t="shared" si="23"/>
        <v>1.068459041288095</v>
      </c>
      <c r="J193" s="22">
        <v>4.09</v>
      </c>
      <c r="K193" s="22">
        <v>4.1315732000000001</v>
      </c>
      <c r="L193" s="22">
        <f t="shared" si="24"/>
        <v>-4.1573200000000199E-2</v>
      </c>
      <c r="M193" s="23">
        <f t="shared" si="25"/>
        <v>1.006231718222981</v>
      </c>
      <c r="N193" s="22">
        <v>4.0999999999999996</v>
      </c>
      <c r="O193" s="22">
        <v>4.1448578830000002</v>
      </c>
      <c r="P193" s="22">
        <f t="shared" si="26"/>
        <v>-4.4857883000000598E-2</v>
      </c>
      <c r="Q193" s="23">
        <f t="shared" si="27"/>
        <v>1.0822538254926362</v>
      </c>
      <c r="R193" s="24">
        <v>198693</v>
      </c>
      <c r="S193" s="24">
        <v>934809</v>
      </c>
      <c r="T193" s="24">
        <f t="shared" si="28"/>
        <v>-736116</v>
      </c>
      <c r="U193" s="23">
        <f t="shared" si="29"/>
        <v>78.745069848493117</v>
      </c>
    </row>
    <row r="194" spans="1:21" x14ac:dyDescent="0.3">
      <c r="A194" s="21">
        <v>35997</v>
      </c>
      <c r="B194" s="22">
        <v>4.01</v>
      </c>
      <c r="C194" s="22">
        <v>4.0518641469999999</v>
      </c>
      <c r="D194" s="22">
        <f t="shared" ref="D194:D257" si="30">B194-C194</f>
        <v>-4.1864147000000074E-2</v>
      </c>
      <c r="E194" s="23">
        <f t="shared" ref="E194:E257" si="31">IFERROR(ABS(D194)/C194*100,0)</f>
        <v>1.0332070741067736</v>
      </c>
      <c r="F194" s="22">
        <v>4.0199999999999996</v>
      </c>
      <c r="G194" s="22">
        <v>4.06514883</v>
      </c>
      <c r="H194" s="22">
        <f t="shared" ref="H194:H257" si="32">F194-G194</f>
        <v>-4.5148830000000473E-2</v>
      </c>
      <c r="I194" s="23">
        <f t="shared" ref="I194:I257" si="33">IFERROR(ABS(H194)/G194*100,0)</f>
        <v>1.1106316616703176</v>
      </c>
      <c r="J194" s="22">
        <v>4</v>
      </c>
      <c r="K194" s="22">
        <v>4.0385789870000002</v>
      </c>
      <c r="L194" s="22">
        <f t="shared" ref="L194:L257" si="34">J194-K194</f>
        <v>-3.8578987000000176E-2</v>
      </c>
      <c r="M194" s="23">
        <f t="shared" ref="M194:M257" si="35">IFERROR(ABS(L194)/K194*100,0)</f>
        <v>0.95526142051905283</v>
      </c>
      <c r="N194" s="22">
        <v>4.01</v>
      </c>
      <c r="O194" s="22">
        <v>4.0518641469999999</v>
      </c>
      <c r="P194" s="22">
        <f t="shared" ref="P194:P257" si="36">N194-O194</f>
        <v>-4.1864147000000074E-2</v>
      </c>
      <c r="Q194" s="23">
        <f t="shared" ref="Q194:Q257" si="37">IFERROR(ABS(P194)/O194*100,0)</f>
        <v>1.0332070741067736</v>
      </c>
      <c r="R194" s="24">
        <v>158895</v>
      </c>
      <c r="S194" s="24">
        <v>747565</v>
      </c>
      <c r="T194" s="24">
        <f t="shared" ref="T194:T257" si="38">R194-S194</f>
        <v>-588670</v>
      </c>
      <c r="U194" s="23">
        <f t="shared" ref="U194:U257" si="39">IFERROR(ABS(T194)/S194*100,0)</f>
        <v>78.744992074267799</v>
      </c>
    </row>
    <row r="195" spans="1:21" x14ac:dyDescent="0.3">
      <c r="A195" s="21">
        <v>35998</v>
      </c>
      <c r="B195" s="22">
        <v>4</v>
      </c>
      <c r="C195" s="22">
        <v>4.0385789870000002</v>
      </c>
      <c r="D195" s="22">
        <f t="shared" si="30"/>
        <v>-3.8578987000000176E-2</v>
      </c>
      <c r="E195" s="23">
        <f t="shared" si="31"/>
        <v>0.95526142051905283</v>
      </c>
      <c r="F195" s="22">
        <v>4</v>
      </c>
      <c r="G195" s="22">
        <v>4.0385789870000002</v>
      </c>
      <c r="H195" s="22">
        <f t="shared" si="32"/>
        <v>-3.8578987000000176E-2</v>
      </c>
      <c r="I195" s="23">
        <f t="shared" si="33"/>
        <v>0.95526142051905283</v>
      </c>
      <c r="J195" s="22">
        <v>3.94</v>
      </c>
      <c r="K195" s="22">
        <v>3.9854400160000001</v>
      </c>
      <c r="L195" s="22">
        <f t="shared" si="34"/>
        <v>-4.5440016000000139E-2</v>
      </c>
      <c r="M195" s="23">
        <f t="shared" si="35"/>
        <v>1.1401505434174408</v>
      </c>
      <c r="N195" s="22">
        <v>3.97</v>
      </c>
      <c r="O195" s="22">
        <v>4.0120100980000002</v>
      </c>
      <c r="P195" s="22">
        <f t="shared" si="36"/>
        <v>-4.2010097999999996E-2</v>
      </c>
      <c r="Q195" s="23">
        <f t="shared" si="37"/>
        <v>1.0471084811312454</v>
      </c>
      <c r="R195" s="24">
        <v>438086</v>
      </c>
      <c r="S195" s="24">
        <v>2061096</v>
      </c>
      <c r="T195" s="24">
        <f t="shared" si="38"/>
        <v>-1623010</v>
      </c>
      <c r="U195" s="23">
        <f t="shared" si="39"/>
        <v>78.744997806992018</v>
      </c>
    </row>
    <row r="196" spans="1:21" x14ac:dyDescent="0.3">
      <c r="A196" s="21">
        <v>35999</v>
      </c>
      <c r="B196" s="22">
        <v>3.93</v>
      </c>
      <c r="C196" s="22">
        <v>3.9721550940000001</v>
      </c>
      <c r="D196" s="22">
        <f t="shared" si="30"/>
        <v>-4.2155093999999949E-2</v>
      </c>
      <c r="E196" s="23">
        <f t="shared" si="31"/>
        <v>1.0612650564343735</v>
      </c>
      <c r="F196" s="22">
        <v>3.93</v>
      </c>
      <c r="G196" s="22">
        <v>3.9721550940000001</v>
      </c>
      <c r="H196" s="22">
        <f t="shared" si="32"/>
        <v>-4.2155093999999949E-2</v>
      </c>
      <c r="I196" s="23">
        <f t="shared" si="33"/>
        <v>1.0612650564343735</v>
      </c>
      <c r="J196" s="22">
        <v>3.84</v>
      </c>
      <c r="K196" s="22">
        <v>3.8791620729999998</v>
      </c>
      <c r="L196" s="22">
        <f t="shared" si="34"/>
        <v>-3.9162072999999964E-2</v>
      </c>
      <c r="M196" s="23">
        <f t="shared" si="35"/>
        <v>1.009549801298028</v>
      </c>
      <c r="N196" s="22">
        <v>3.84</v>
      </c>
      <c r="O196" s="22">
        <v>3.8791620729999998</v>
      </c>
      <c r="P196" s="22">
        <f t="shared" si="36"/>
        <v>-3.9162072999999964E-2</v>
      </c>
      <c r="Q196" s="23">
        <f t="shared" si="37"/>
        <v>1.009549801298028</v>
      </c>
      <c r="R196" s="24">
        <v>294091</v>
      </c>
      <c r="S196" s="24">
        <v>1383630</v>
      </c>
      <c r="T196" s="24">
        <f t="shared" si="38"/>
        <v>-1089539</v>
      </c>
      <c r="U196" s="23">
        <f t="shared" si="39"/>
        <v>78.744967946633125</v>
      </c>
    </row>
    <row r="197" spans="1:21" x14ac:dyDescent="0.3">
      <c r="A197" s="21">
        <v>36000</v>
      </c>
      <c r="B197" s="22">
        <v>3.92</v>
      </c>
      <c r="C197" s="22">
        <v>3.958869934</v>
      </c>
      <c r="D197" s="22">
        <f t="shared" si="30"/>
        <v>-3.886993400000005E-2</v>
      </c>
      <c r="E197" s="23">
        <f t="shared" si="31"/>
        <v>0.98184417897069642</v>
      </c>
      <c r="F197" s="22">
        <v>4</v>
      </c>
      <c r="G197" s="22">
        <v>4.0385789870000002</v>
      </c>
      <c r="H197" s="22">
        <f t="shared" si="32"/>
        <v>-3.8578987000000176E-2</v>
      </c>
      <c r="I197" s="23">
        <f t="shared" si="33"/>
        <v>0.95526142051905283</v>
      </c>
      <c r="J197" s="22">
        <v>3.92</v>
      </c>
      <c r="K197" s="22">
        <v>3.958869934</v>
      </c>
      <c r="L197" s="22">
        <f t="shared" si="34"/>
        <v>-3.886993400000005E-2</v>
      </c>
      <c r="M197" s="23">
        <f t="shared" si="35"/>
        <v>0.98184417897069642</v>
      </c>
      <c r="N197" s="22">
        <v>3.96</v>
      </c>
      <c r="O197" s="22">
        <v>3.998724937</v>
      </c>
      <c r="P197" s="22">
        <f t="shared" si="36"/>
        <v>-3.8724937000000015E-2</v>
      </c>
      <c r="Q197" s="23">
        <f t="shared" si="37"/>
        <v>0.96843212799360445</v>
      </c>
      <c r="R197" s="24">
        <v>94596</v>
      </c>
      <c r="S197" s="24">
        <v>445058</v>
      </c>
      <c r="T197" s="24">
        <f t="shared" si="38"/>
        <v>-350462</v>
      </c>
      <c r="U197" s="23">
        <f t="shared" si="39"/>
        <v>78.74524219315235</v>
      </c>
    </row>
    <row r="198" spans="1:21" x14ac:dyDescent="0.3">
      <c r="A198" s="21">
        <v>36003</v>
      </c>
      <c r="B198" s="22">
        <v>3.96</v>
      </c>
      <c r="C198" s="22">
        <v>3.998724937</v>
      </c>
      <c r="D198" s="22">
        <f t="shared" si="30"/>
        <v>-3.8724937000000015E-2</v>
      </c>
      <c r="E198" s="23">
        <f t="shared" si="31"/>
        <v>0.96843212799360445</v>
      </c>
      <c r="F198" s="22">
        <v>3.96</v>
      </c>
      <c r="G198" s="22">
        <v>3.998724937</v>
      </c>
      <c r="H198" s="22">
        <f t="shared" si="32"/>
        <v>-3.8724937000000015E-2</v>
      </c>
      <c r="I198" s="23">
        <f t="shared" si="33"/>
        <v>0.96843212799360445</v>
      </c>
      <c r="J198" s="22">
        <v>3.86</v>
      </c>
      <c r="K198" s="22">
        <v>3.9057309629999999</v>
      </c>
      <c r="L198" s="22">
        <f t="shared" si="34"/>
        <v>-4.5730963000000013E-2</v>
      </c>
      <c r="M198" s="23">
        <f t="shared" si="35"/>
        <v>1.1708682301269919</v>
      </c>
      <c r="N198" s="22">
        <v>3.9</v>
      </c>
      <c r="O198" s="22">
        <v>3.9455859659999999</v>
      </c>
      <c r="P198" s="22">
        <f t="shared" si="36"/>
        <v>-4.5585965999999978E-2</v>
      </c>
      <c r="Q198" s="23">
        <f t="shared" si="37"/>
        <v>1.1553661837005829</v>
      </c>
      <c r="R198" s="24">
        <v>221193</v>
      </c>
      <c r="S198" s="24">
        <v>1040663</v>
      </c>
      <c r="T198" s="24">
        <f t="shared" si="38"/>
        <v>-819470</v>
      </c>
      <c r="U198" s="23">
        <f t="shared" si="39"/>
        <v>78.744992375053215</v>
      </c>
    </row>
    <row r="199" spans="1:21" x14ac:dyDescent="0.3">
      <c r="A199" s="21">
        <v>36004</v>
      </c>
      <c r="B199" s="22">
        <v>3.9</v>
      </c>
      <c r="C199" s="22">
        <v>3.9455859659999999</v>
      </c>
      <c r="D199" s="22">
        <f t="shared" si="30"/>
        <v>-4.5585965999999978E-2</v>
      </c>
      <c r="E199" s="23">
        <f t="shared" si="31"/>
        <v>1.1553661837005829</v>
      </c>
      <c r="F199" s="22">
        <v>3.9</v>
      </c>
      <c r="G199" s="22">
        <v>3.9455859659999999</v>
      </c>
      <c r="H199" s="22">
        <f t="shared" si="32"/>
        <v>-4.5585965999999978E-2</v>
      </c>
      <c r="I199" s="23">
        <f t="shared" si="33"/>
        <v>1.1553661837005829</v>
      </c>
      <c r="J199" s="22">
        <v>3.85</v>
      </c>
      <c r="K199" s="22">
        <v>3.8924460409999999</v>
      </c>
      <c r="L199" s="22">
        <f t="shared" si="34"/>
        <v>-4.2446040999999823E-2</v>
      </c>
      <c r="M199" s="23">
        <f t="shared" si="35"/>
        <v>1.090472174897384</v>
      </c>
      <c r="N199" s="22">
        <v>3.86</v>
      </c>
      <c r="O199" s="22">
        <v>3.9057309629999999</v>
      </c>
      <c r="P199" s="22">
        <f t="shared" si="36"/>
        <v>-4.5730963000000013E-2</v>
      </c>
      <c r="Q199" s="23">
        <f t="shared" si="37"/>
        <v>1.1708682301269919</v>
      </c>
      <c r="R199" s="24">
        <v>143896</v>
      </c>
      <c r="S199" s="24">
        <v>676996</v>
      </c>
      <c r="T199" s="24">
        <f t="shared" si="38"/>
        <v>-533100</v>
      </c>
      <c r="U199" s="23">
        <f t="shared" si="39"/>
        <v>78.744926114777641</v>
      </c>
    </row>
    <row r="200" spans="1:21" x14ac:dyDescent="0.3">
      <c r="A200" s="21">
        <v>36005</v>
      </c>
      <c r="B200" s="22">
        <v>3.86</v>
      </c>
      <c r="C200" s="22">
        <v>3.9057309629999999</v>
      </c>
      <c r="D200" s="22">
        <f t="shared" si="30"/>
        <v>-4.5730963000000013E-2</v>
      </c>
      <c r="E200" s="23">
        <f t="shared" si="31"/>
        <v>1.1708682301269919</v>
      </c>
      <c r="F200" s="22">
        <v>3.93</v>
      </c>
      <c r="G200" s="22">
        <v>3.9721550940000001</v>
      </c>
      <c r="H200" s="22">
        <f t="shared" si="32"/>
        <v>-4.2155093999999949E-2</v>
      </c>
      <c r="I200" s="23">
        <f t="shared" si="33"/>
        <v>1.0612650564343735</v>
      </c>
      <c r="J200" s="22">
        <v>3.86</v>
      </c>
      <c r="K200" s="22">
        <v>3.9057309629999999</v>
      </c>
      <c r="L200" s="22">
        <f t="shared" si="34"/>
        <v>-4.5730963000000013E-2</v>
      </c>
      <c r="M200" s="23">
        <f t="shared" si="35"/>
        <v>1.1708682301269919</v>
      </c>
      <c r="N200" s="22">
        <v>3.9</v>
      </c>
      <c r="O200" s="22">
        <v>3.9455859659999999</v>
      </c>
      <c r="P200" s="22">
        <f t="shared" si="36"/>
        <v>-4.5585965999999978E-2</v>
      </c>
      <c r="Q200" s="23">
        <f t="shared" si="37"/>
        <v>1.1553661837005829</v>
      </c>
      <c r="R200" s="24">
        <v>233192</v>
      </c>
      <c r="S200" s="24">
        <v>1097119</v>
      </c>
      <c r="T200" s="24">
        <f t="shared" si="38"/>
        <v>-863927</v>
      </c>
      <c r="U200" s="23">
        <f t="shared" si="39"/>
        <v>78.745058649061775</v>
      </c>
    </row>
    <row r="201" spans="1:21" x14ac:dyDescent="0.3">
      <c r="A201" s="21">
        <v>36006</v>
      </c>
      <c r="B201" s="22">
        <v>3.91</v>
      </c>
      <c r="C201" s="22">
        <v>3.9455859659999999</v>
      </c>
      <c r="D201" s="22">
        <f t="shared" si="30"/>
        <v>-3.5585965999999747E-2</v>
      </c>
      <c r="E201" s="23">
        <f t="shared" si="31"/>
        <v>0.90191840468442463</v>
      </c>
      <c r="F201" s="22">
        <v>3.98</v>
      </c>
      <c r="G201" s="22">
        <v>4.0252938269999996</v>
      </c>
      <c r="H201" s="22">
        <f t="shared" si="32"/>
        <v>-4.529382699999962E-2</v>
      </c>
      <c r="I201" s="23">
        <f t="shared" si="33"/>
        <v>1.1252303296764929</v>
      </c>
      <c r="J201" s="22">
        <v>3.9</v>
      </c>
      <c r="K201" s="22">
        <v>3.9455859659999999</v>
      </c>
      <c r="L201" s="22">
        <f t="shared" si="34"/>
        <v>-4.5585965999999978E-2</v>
      </c>
      <c r="M201" s="23">
        <f t="shared" si="35"/>
        <v>1.1553661837005829</v>
      </c>
      <c r="N201" s="22">
        <v>3.94</v>
      </c>
      <c r="O201" s="22">
        <v>3.9854400160000001</v>
      </c>
      <c r="P201" s="22">
        <f t="shared" si="36"/>
        <v>-4.5440016000000139E-2</v>
      </c>
      <c r="Q201" s="23">
        <f t="shared" si="37"/>
        <v>1.1401505434174408</v>
      </c>
      <c r="R201" s="24">
        <v>284191</v>
      </c>
      <c r="S201" s="24">
        <v>1337054</v>
      </c>
      <c r="T201" s="24">
        <f t="shared" si="38"/>
        <v>-1052863</v>
      </c>
      <c r="U201" s="23">
        <f t="shared" si="39"/>
        <v>78.744987113459885</v>
      </c>
    </row>
    <row r="202" spans="1:21" x14ac:dyDescent="0.3">
      <c r="A202" s="21">
        <v>36007</v>
      </c>
      <c r="B202" s="22">
        <v>1.03</v>
      </c>
      <c r="C202" s="22">
        <v>3.958869934</v>
      </c>
      <c r="D202" s="22">
        <f t="shared" si="30"/>
        <v>-2.9288699339999997</v>
      </c>
      <c r="E202" s="23">
        <f t="shared" si="31"/>
        <v>73.982474363351997</v>
      </c>
      <c r="F202" s="22">
        <v>1.03</v>
      </c>
      <c r="G202" s="22">
        <v>3.9721550940000001</v>
      </c>
      <c r="H202" s="22">
        <f t="shared" si="32"/>
        <v>-2.9421550940000003</v>
      </c>
      <c r="I202" s="23">
        <f t="shared" si="33"/>
        <v>74.069491859574413</v>
      </c>
      <c r="J202" s="22">
        <v>1.02</v>
      </c>
      <c r="K202" s="22">
        <v>3.9057309629999999</v>
      </c>
      <c r="L202" s="22">
        <f t="shared" si="34"/>
        <v>-2.8857309629999999</v>
      </c>
      <c r="M202" s="23">
        <f t="shared" si="35"/>
        <v>73.884529946821118</v>
      </c>
      <c r="N202" s="22">
        <v>1.02</v>
      </c>
      <c r="O202" s="22">
        <v>3.9057309629999999</v>
      </c>
      <c r="P202" s="22">
        <f t="shared" si="36"/>
        <v>-2.8857309629999999</v>
      </c>
      <c r="Q202" s="23">
        <f t="shared" si="37"/>
        <v>73.884529946821118</v>
      </c>
      <c r="R202" s="24">
        <v>273084</v>
      </c>
      <c r="S202" s="24">
        <v>604074</v>
      </c>
      <c r="T202" s="24">
        <f t="shared" si="38"/>
        <v>-330990</v>
      </c>
      <c r="U202" s="23">
        <f t="shared" si="39"/>
        <v>54.792955829914881</v>
      </c>
    </row>
    <row r="203" spans="1:21" x14ac:dyDescent="0.3">
      <c r="A203" s="21">
        <v>36010</v>
      </c>
      <c r="B203" s="22">
        <v>1.01</v>
      </c>
      <c r="C203" s="22">
        <v>3.8791620729999998</v>
      </c>
      <c r="D203" s="22">
        <f t="shared" si="30"/>
        <v>-2.869162073</v>
      </c>
      <c r="E203" s="23">
        <f t="shared" si="31"/>
        <v>73.963449296695586</v>
      </c>
      <c r="F203" s="22">
        <v>1.01</v>
      </c>
      <c r="G203" s="22">
        <v>3.8791620729999998</v>
      </c>
      <c r="H203" s="22">
        <f t="shared" si="32"/>
        <v>-2.869162073</v>
      </c>
      <c r="I203" s="23">
        <f t="shared" si="33"/>
        <v>73.963449296695586</v>
      </c>
      <c r="J203" s="22">
        <v>0.96</v>
      </c>
      <c r="K203" s="22">
        <v>3.6400349140000001</v>
      </c>
      <c r="L203" s="22">
        <f t="shared" si="34"/>
        <v>-2.6800349140000002</v>
      </c>
      <c r="M203" s="23">
        <f t="shared" si="35"/>
        <v>73.626626593395358</v>
      </c>
      <c r="N203" s="22">
        <v>0.97</v>
      </c>
      <c r="O203" s="22">
        <v>3.7064590449999999</v>
      </c>
      <c r="P203" s="22">
        <f t="shared" si="36"/>
        <v>-2.7364590450000001</v>
      </c>
      <c r="Q203" s="23">
        <f t="shared" si="37"/>
        <v>73.829469360830345</v>
      </c>
      <c r="R203" s="24">
        <v>644352</v>
      </c>
      <c r="S203" s="24">
        <v>1775055</v>
      </c>
      <c r="T203" s="24">
        <f t="shared" si="38"/>
        <v>-1130703</v>
      </c>
      <c r="U203" s="23">
        <f t="shared" si="39"/>
        <v>63.699603674252344</v>
      </c>
    </row>
    <row r="204" spans="1:21" x14ac:dyDescent="0.3">
      <c r="A204" s="21">
        <v>36011</v>
      </c>
      <c r="B204" s="22">
        <v>1</v>
      </c>
      <c r="C204" s="22">
        <v>3.8260219100000001</v>
      </c>
      <c r="D204" s="22">
        <f t="shared" si="30"/>
        <v>-2.8260219100000001</v>
      </c>
      <c r="E204" s="23">
        <f t="shared" si="31"/>
        <v>73.863192017110009</v>
      </c>
      <c r="F204" s="22">
        <v>1</v>
      </c>
      <c r="G204" s="22">
        <v>3.8260219100000001</v>
      </c>
      <c r="H204" s="22">
        <f t="shared" si="32"/>
        <v>-2.8260219100000001</v>
      </c>
      <c r="I204" s="23">
        <f t="shared" si="33"/>
        <v>73.863192017110009</v>
      </c>
      <c r="J204" s="22">
        <v>0.97</v>
      </c>
      <c r="K204" s="22">
        <v>3.7330288889999999</v>
      </c>
      <c r="L204" s="22">
        <f t="shared" si="34"/>
        <v>-2.7630288890000001</v>
      </c>
      <c r="M204" s="23">
        <f t="shared" si="35"/>
        <v>74.015738188947083</v>
      </c>
      <c r="N204" s="22">
        <v>0.97</v>
      </c>
      <c r="O204" s="22">
        <v>3.7330288889999999</v>
      </c>
      <c r="P204" s="22">
        <f t="shared" si="36"/>
        <v>-2.7630288890000001</v>
      </c>
      <c r="Q204" s="23">
        <f t="shared" si="37"/>
        <v>74.015738188947083</v>
      </c>
      <c r="R204" s="24">
        <v>648005</v>
      </c>
      <c r="S204" s="24">
        <v>1380337</v>
      </c>
      <c r="T204" s="24">
        <f t="shared" si="38"/>
        <v>-732332</v>
      </c>
      <c r="U204" s="23">
        <f t="shared" si="39"/>
        <v>53.054580149630127</v>
      </c>
    </row>
    <row r="205" spans="1:21" x14ac:dyDescent="0.3">
      <c r="A205" s="21">
        <v>36012</v>
      </c>
      <c r="B205" s="22">
        <v>0.98</v>
      </c>
      <c r="C205" s="22">
        <v>3.746314049</v>
      </c>
      <c r="D205" s="22">
        <f t="shared" si="30"/>
        <v>-2.766314049</v>
      </c>
      <c r="E205" s="23">
        <f t="shared" si="31"/>
        <v>73.84095441060019</v>
      </c>
      <c r="F205" s="22">
        <v>1</v>
      </c>
      <c r="G205" s="22">
        <v>3.8525919910000002</v>
      </c>
      <c r="H205" s="22">
        <f t="shared" si="32"/>
        <v>-2.8525919910000002</v>
      </c>
      <c r="I205" s="23">
        <f t="shared" si="33"/>
        <v>74.04344912889583</v>
      </c>
      <c r="J205" s="22">
        <v>0.97</v>
      </c>
      <c r="K205" s="22">
        <v>3.7197439669999999</v>
      </c>
      <c r="L205" s="22">
        <f t="shared" si="34"/>
        <v>-2.7497439669999997</v>
      </c>
      <c r="M205" s="23">
        <f t="shared" si="35"/>
        <v>73.922936400853629</v>
      </c>
      <c r="N205" s="22">
        <v>0.98</v>
      </c>
      <c r="O205" s="22">
        <v>3.7595980170000001</v>
      </c>
      <c r="P205" s="22">
        <f t="shared" si="36"/>
        <v>-2.7795980170000001</v>
      </c>
      <c r="Q205" s="23">
        <f t="shared" si="37"/>
        <v>73.933383421081857</v>
      </c>
      <c r="R205" s="24">
        <v>303681</v>
      </c>
      <c r="S205" s="24">
        <v>684993</v>
      </c>
      <c r="T205" s="24">
        <f t="shared" si="38"/>
        <v>-381312</v>
      </c>
      <c r="U205" s="23">
        <f t="shared" si="39"/>
        <v>55.666554256758829</v>
      </c>
    </row>
    <row r="206" spans="1:21" x14ac:dyDescent="0.3">
      <c r="A206" s="21">
        <v>36013</v>
      </c>
      <c r="B206" s="22">
        <v>0.98</v>
      </c>
      <c r="C206" s="22">
        <v>3.746314049</v>
      </c>
      <c r="D206" s="22">
        <f t="shared" si="30"/>
        <v>-2.766314049</v>
      </c>
      <c r="E206" s="23">
        <f t="shared" si="31"/>
        <v>73.84095441060019</v>
      </c>
      <c r="F206" s="22">
        <v>1.02</v>
      </c>
      <c r="G206" s="22">
        <v>3.9323010439999999</v>
      </c>
      <c r="H206" s="22">
        <f t="shared" si="32"/>
        <v>-2.9123010439999999</v>
      </c>
      <c r="I206" s="23">
        <f t="shared" si="33"/>
        <v>74.060989009060208</v>
      </c>
      <c r="J206" s="22">
        <v>0.98</v>
      </c>
      <c r="K206" s="22">
        <v>3.746314049</v>
      </c>
      <c r="L206" s="22">
        <f t="shared" si="34"/>
        <v>-2.766314049</v>
      </c>
      <c r="M206" s="23">
        <f t="shared" si="35"/>
        <v>73.84095441060019</v>
      </c>
      <c r="N206" s="22">
        <v>1.02</v>
      </c>
      <c r="O206" s="22">
        <v>3.9057309629999999</v>
      </c>
      <c r="P206" s="22">
        <f t="shared" si="36"/>
        <v>-2.8857309629999999</v>
      </c>
      <c r="Q206" s="23">
        <f t="shared" si="37"/>
        <v>73.884529946821118</v>
      </c>
      <c r="R206" s="24">
        <v>651659</v>
      </c>
      <c r="S206" s="24">
        <v>1489014</v>
      </c>
      <c r="T206" s="24">
        <f t="shared" si="38"/>
        <v>-837355</v>
      </c>
      <c r="U206" s="23">
        <f t="shared" si="39"/>
        <v>56.235535730355792</v>
      </c>
    </row>
    <row r="207" spans="1:21" x14ac:dyDescent="0.3">
      <c r="A207" s="21">
        <v>36014</v>
      </c>
      <c r="B207" s="22">
        <v>1.05</v>
      </c>
      <c r="C207" s="22">
        <v>4.0385789870000002</v>
      </c>
      <c r="D207" s="22">
        <f t="shared" si="30"/>
        <v>-2.9885789870000004</v>
      </c>
      <c r="E207" s="23">
        <f t="shared" si="31"/>
        <v>74.000756122886258</v>
      </c>
      <c r="F207" s="22">
        <v>1.05</v>
      </c>
      <c r="G207" s="22">
        <v>4.0385789870000002</v>
      </c>
      <c r="H207" s="22">
        <f t="shared" si="32"/>
        <v>-2.9885789870000004</v>
      </c>
      <c r="I207" s="23">
        <f t="shared" si="33"/>
        <v>74.000756122886258</v>
      </c>
      <c r="J207" s="22">
        <v>1.02</v>
      </c>
      <c r="K207" s="22">
        <v>3.9323010439999999</v>
      </c>
      <c r="L207" s="22">
        <f t="shared" si="34"/>
        <v>-2.9123010439999999</v>
      </c>
      <c r="M207" s="23">
        <f t="shared" si="35"/>
        <v>74.060989009060208</v>
      </c>
      <c r="N207" s="22">
        <v>1.03</v>
      </c>
      <c r="O207" s="22">
        <v>3.9721550940000001</v>
      </c>
      <c r="P207" s="22">
        <f t="shared" si="36"/>
        <v>-2.9421550940000003</v>
      </c>
      <c r="Q207" s="23">
        <f t="shared" si="37"/>
        <v>74.069491859574413</v>
      </c>
      <c r="R207" s="24">
        <v>343639</v>
      </c>
      <c r="S207" s="24">
        <v>851067</v>
      </c>
      <c r="T207" s="24">
        <f t="shared" si="38"/>
        <v>-507428</v>
      </c>
      <c r="U207" s="23">
        <f t="shared" si="39"/>
        <v>59.622567905934552</v>
      </c>
    </row>
    <row r="208" spans="1:21" x14ac:dyDescent="0.3">
      <c r="A208" s="21">
        <v>36017</v>
      </c>
      <c r="B208" s="22">
        <v>1.03</v>
      </c>
      <c r="C208" s="22">
        <v>3.958869934</v>
      </c>
      <c r="D208" s="22">
        <f t="shared" si="30"/>
        <v>-2.9288699339999997</v>
      </c>
      <c r="E208" s="23">
        <f t="shared" si="31"/>
        <v>73.982474363351997</v>
      </c>
      <c r="F208" s="22">
        <v>1.03</v>
      </c>
      <c r="G208" s="22">
        <v>3.958869934</v>
      </c>
      <c r="H208" s="22">
        <f t="shared" si="32"/>
        <v>-2.9288699339999997</v>
      </c>
      <c r="I208" s="23">
        <f t="shared" si="33"/>
        <v>73.982474363351997</v>
      </c>
      <c r="J208" s="22">
        <v>0.98</v>
      </c>
      <c r="K208" s="22">
        <v>3.772882938</v>
      </c>
      <c r="L208" s="22">
        <f t="shared" si="34"/>
        <v>-2.792882938</v>
      </c>
      <c r="M208" s="23">
        <f t="shared" si="35"/>
        <v>74.02516812463054</v>
      </c>
      <c r="N208" s="22">
        <v>0.98</v>
      </c>
      <c r="O208" s="22">
        <v>3.772882938</v>
      </c>
      <c r="P208" s="22">
        <f t="shared" si="36"/>
        <v>-2.792882938</v>
      </c>
      <c r="Q208" s="23">
        <f t="shared" si="37"/>
        <v>74.02516812463054</v>
      </c>
      <c r="R208" s="24">
        <v>563979</v>
      </c>
      <c r="S208" s="24">
        <v>1239669</v>
      </c>
      <c r="T208" s="24">
        <f t="shared" si="38"/>
        <v>-675690</v>
      </c>
      <c r="U208" s="23">
        <f t="shared" si="39"/>
        <v>54.505678531930698</v>
      </c>
    </row>
    <row r="209" spans="1:21" x14ac:dyDescent="0.3">
      <c r="A209" s="21">
        <v>36018</v>
      </c>
      <c r="B209" s="22">
        <v>0.98</v>
      </c>
      <c r="C209" s="22">
        <v>3.746314049</v>
      </c>
      <c r="D209" s="22">
        <f t="shared" si="30"/>
        <v>-2.766314049</v>
      </c>
      <c r="E209" s="23">
        <f t="shared" si="31"/>
        <v>73.84095441060019</v>
      </c>
      <c r="F209" s="22">
        <v>0.98</v>
      </c>
      <c r="G209" s="22">
        <v>3.746314049</v>
      </c>
      <c r="H209" s="22">
        <f t="shared" si="32"/>
        <v>-2.766314049</v>
      </c>
      <c r="I209" s="23">
        <f t="shared" si="33"/>
        <v>73.84095441060019</v>
      </c>
      <c r="J209" s="22">
        <v>0.94</v>
      </c>
      <c r="K209" s="22">
        <v>3.6134660240000001</v>
      </c>
      <c r="L209" s="22">
        <f t="shared" si="34"/>
        <v>-2.6734660240000001</v>
      </c>
      <c r="M209" s="23">
        <f t="shared" si="35"/>
        <v>73.986195144587313</v>
      </c>
      <c r="N209" s="22">
        <v>0.94</v>
      </c>
      <c r="O209" s="22">
        <v>3.6267499920000001</v>
      </c>
      <c r="P209" s="22">
        <f t="shared" si="36"/>
        <v>-2.6867499920000002</v>
      </c>
      <c r="Q209" s="23">
        <f t="shared" si="37"/>
        <v>74.081477850045303</v>
      </c>
      <c r="R209" s="24">
        <v>556673</v>
      </c>
      <c r="S209" s="24">
        <v>1431147</v>
      </c>
      <c r="T209" s="24">
        <f t="shared" si="38"/>
        <v>-874474</v>
      </c>
      <c r="U209" s="23">
        <f t="shared" si="39"/>
        <v>61.103017369983661</v>
      </c>
    </row>
    <row r="210" spans="1:21" x14ac:dyDescent="0.3">
      <c r="A210" s="21">
        <v>36019</v>
      </c>
      <c r="B210" s="22">
        <v>0.96</v>
      </c>
      <c r="C210" s="22">
        <v>3.6666049959999998</v>
      </c>
      <c r="D210" s="22">
        <f t="shared" si="30"/>
        <v>-2.7066049959999998</v>
      </c>
      <c r="E210" s="23">
        <f t="shared" si="31"/>
        <v>73.817741451634674</v>
      </c>
      <c r="F210" s="22">
        <v>1</v>
      </c>
      <c r="G210" s="22">
        <v>3.8525919910000002</v>
      </c>
      <c r="H210" s="22">
        <f t="shared" si="32"/>
        <v>-2.8525919910000002</v>
      </c>
      <c r="I210" s="23">
        <f t="shared" si="33"/>
        <v>74.04344912889583</v>
      </c>
      <c r="J210" s="22">
        <v>0.96</v>
      </c>
      <c r="K210" s="22">
        <v>3.6666049959999998</v>
      </c>
      <c r="L210" s="22">
        <f t="shared" si="34"/>
        <v>-2.7066049959999998</v>
      </c>
      <c r="M210" s="23">
        <f t="shared" si="35"/>
        <v>73.817741451634674</v>
      </c>
      <c r="N210" s="22">
        <v>1</v>
      </c>
      <c r="O210" s="22">
        <v>3.8525919910000002</v>
      </c>
      <c r="P210" s="22">
        <f t="shared" si="36"/>
        <v>-2.8525919910000002</v>
      </c>
      <c r="Q210" s="23">
        <f t="shared" si="37"/>
        <v>74.04344912889583</v>
      </c>
      <c r="R210" s="24">
        <v>322861</v>
      </c>
      <c r="S210" s="24">
        <v>1200620</v>
      </c>
      <c r="T210" s="24">
        <f t="shared" si="38"/>
        <v>-877759</v>
      </c>
      <c r="U210" s="23">
        <f t="shared" si="39"/>
        <v>73.108810447935241</v>
      </c>
    </row>
    <row r="211" spans="1:21" x14ac:dyDescent="0.3">
      <c r="A211" s="21">
        <v>36020</v>
      </c>
      <c r="B211" s="22">
        <v>1</v>
      </c>
      <c r="C211" s="22">
        <v>3.8393070699999998</v>
      </c>
      <c r="D211" s="22">
        <f t="shared" si="30"/>
        <v>-2.8393070699999998</v>
      </c>
      <c r="E211" s="23">
        <f t="shared" si="31"/>
        <v>73.953633252887997</v>
      </c>
      <c r="F211" s="22">
        <v>1</v>
      </c>
      <c r="G211" s="22">
        <v>3.8525919910000002</v>
      </c>
      <c r="H211" s="22">
        <f t="shared" si="32"/>
        <v>-2.8525919910000002</v>
      </c>
      <c r="I211" s="23">
        <f t="shared" si="33"/>
        <v>74.04344912889583</v>
      </c>
      <c r="J211" s="22">
        <v>0.99</v>
      </c>
      <c r="K211" s="22">
        <v>3.7994530200000001</v>
      </c>
      <c r="L211" s="22">
        <f t="shared" si="34"/>
        <v>-2.8094530200000003</v>
      </c>
      <c r="M211" s="23">
        <f t="shared" si="35"/>
        <v>73.943617810544751</v>
      </c>
      <c r="N211" s="22">
        <v>0.99</v>
      </c>
      <c r="O211" s="22">
        <v>3.812737942</v>
      </c>
      <c r="P211" s="22">
        <f t="shared" si="36"/>
        <v>-2.8227379419999998</v>
      </c>
      <c r="Q211" s="23">
        <f t="shared" si="37"/>
        <v>74.034407424269816</v>
      </c>
      <c r="R211" s="24">
        <v>229930</v>
      </c>
      <c r="S211" s="24">
        <v>641711</v>
      </c>
      <c r="T211" s="24">
        <f t="shared" si="38"/>
        <v>-411781</v>
      </c>
      <c r="U211" s="23">
        <f t="shared" si="39"/>
        <v>64.169228827306995</v>
      </c>
    </row>
    <row r="212" spans="1:21" x14ac:dyDescent="0.3">
      <c r="A212" s="21">
        <v>36021</v>
      </c>
      <c r="B212" s="22">
        <v>1.02</v>
      </c>
      <c r="C212" s="22">
        <v>3.9057309629999999</v>
      </c>
      <c r="D212" s="22">
        <f t="shared" si="30"/>
        <v>-2.8857309629999999</v>
      </c>
      <c r="E212" s="23">
        <f t="shared" si="31"/>
        <v>73.884529946821118</v>
      </c>
      <c r="F212" s="22">
        <v>1.03</v>
      </c>
      <c r="G212" s="22">
        <v>3.9721550940000001</v>
      </c>
      <c r="H212" s="22">
        <f t="shared" si="32"/>
        <v>-2.9421550940000003</v>
      </c>
      <c r="I212" s="23">
        <f t="shared" si="33"/>
        <v>74.069491859574413</v>
      </c>
      <c r="J212" s="22">
        <v>1.02</v>
      </c>
      <c r="K212" s="22">
        <v>3.9057309629999999</v>
      </c>
      <c r="L212" s="22">
        <f t="shared" si="34"/>
        <v>-2.8857309629999999</v>
      </c>
      <c r="M212" s="23">
        <f t="shared" si="35"/>
        <v>73.884529946821118</v>
      </c>
      <c r="N212" s="22">
        <v>1.03</v>
      </c>
      <c r="O212" s="22">
        <v>3.9721550940000001</v>
      </c>
      <c r="P212" s="22">
        <f t="shared" si="36"/>
        <v>-2.9421550940000003</v>
      </c>
      <c r="Q212" s="23">
        <f t="shared" si="37"/>
        <v>74.069491859574413</v>
      </c>
      <c r="R212" s="24">
        <v>866519</v>
      </c>
      <c r="S212" s="24">
        <v>1967945</v>
      </c>
      <c r="T212" s="24">
        <f t="shared" si="38"/>
        <v>-1101426</v>
      </c>
      <c r="U212" s="23">
        <f t="shared" si="39"/>
        <v>55.968332448315373</v>
      </c>
    </row>
    <row r="213" spans="1:21" x14ac:dyDescent="0.3">
      <c r="A213" s="21">
        <v>36024</v>
      </c>
      <c r="B213" s="22">
        <v>1.01</v>
      </c>
      <c r="C213" s="22">
        <v>3.8924460409999999</v>
      </c>
      <c r="D213" s="22">
        <f t="shared" si="30"/>
        <v>-2.8824460409999997</v>
      </c>
      <c r="E213" s="23">
        <f t="shared" si="31"/>
        <v>74.052305687440608</v>
      </c>
      <c r="F213" s="22">
        <v>1.03</v>
      </c>
      <c r="G213" s="22">
        <v>3.9721550940000001</v>
      </c>
      <c r="H213" s="22">
        <f t="shared" si="32"/>
        <v>-2.9421550940000003</v>
      </c>
      <c r="I213" s="23">
        <f t="shared" si="33"/>
        <v>74.069491859574413</v>
      </c>
      <c r="J213" s="22">
        <v>1.01</v>
      </c>
      <c r="K213" s="22">
        <v>3.8658769130000001</v>
      </c>
      <c r="L213" s="22">
        <f t="shared" si="34"/>
        <v>-2.8558769130000003</v>
      </c>
      <c r="M213" s="23">
        <f t="shared" si="35"/>
        <v>73.873974191893794</v>
      </c>
      <c r="N213" s="22">
        <v>1.03</v>
      </c>
      <c r="O213" s="22">
        <v>3.9721550940000001</v>
      </c>
      <c r="P213" s="22">
        <f t="shared" si="36"/>
        <v>-2.9421550940000003</v>
      </c>
      <c r="Q213" s="23">
        <f t="shared" si="37"/>
        <v>74.069491859574413</v>
      </c>
      <c r="R213" s="24">
        <v>616267</v>
      </c>
      <c r="S213" s="24">
        <v>1356343</v>
      </c>
      <c r="T213" s="24">
        <f t="shared" si="38"/>
        <v>-740076</v>
      </c>
      <c r="U213" s="23">
        <f t="shared" si="39"/>
        <v>54.564074131690873</v>
      </c>
    </row>
    <row r="214" spans="1:21" x14ac:dyDescent="0.3">
      <c r="A214" s="21">
        <v>36025</v>
      </c>
      <c r="B214" s="22">
        <v>1</v>
      </c>
      <c r="C214" s="22">
        <v>3.8260219100000001</v>
      </c>
      <c r="D214" s="22">
        <f t="shared" si="30"/>
        <v>-2.8260219100000001</v>
      </c>
      <c r="E214" s="23">
        <f t="shared" si="31"/>
        <v>73.863192017110009</v>
      </c>
      <c r="F214" s="22">
        <v>1.03</v>
      </c>
      <c r="G214" s="22">
        <v>3.9721550940000001</v>
      </c>
      <c r="H214" s="22">
        <f t="shared" si="32"/>
        <v>-2.9421550940000003</v>
      </c>
      <c r="I214" s="23">
        <f t="shared" si="33"/>
        <v>74.069491859574413</v>
      </c>
      <c r="J214" s="22">
        <v>1</v>
      </c>
      <c r="K214" s="22">
        <v>3.8260219100000001</v>
      </c>
      <c r="L214" s="22">
        <f t="shared" si="34"/>
        <v>-2.8260219100000001</v>
      </c>
      <c r="M214" s="23">
        <f t="shared" si="35"/>
        <v>73.863192017110009</v>
      </c>
      <c r="N214" s="22">
        <v>1.03</v>
      </c>
      <c r="O214" s="22">
        <v>3.9721550940000001</v>
      </c>
      <c r="P214" s="22">
        <f t="shared" si="36"/>
        <v>-2.9421550940000003</v>
      </c>
      <c r="Q214" s="23">
        <f t="shared" si="37"/>
        <v>74.069491859574413</v>
      </c>
      <c r="R214" s="24">
        <v>805554</v>
      </c>
      <c r="S214" s="24">
        <v>1937835</v>
      </c>
      <c r="T214" s="24">
        <f t="shared" si="38"/>
        <v>-1132281</v>
      </c>
      <c r="U214" s="23">
        <f t="shared" si="39"/>
        <v>58.430206906160741</v>
      </c>
    </row>
    <row r="215" spans="1:21" x14ac:dyDescent="0.3">
      <c r="A215" s="21">
        <v>36026</v>
      </c>
      <c r="B215" s="22">
        <v>1.03</v>
      </c>
      <c r="C215" s="22">
        <v>3.9721550940000001</v>
      </c>
      <c r="D215" s="22">
        <f t="shared" si="30"/>
        <v>-2.9421550940000003</v>
      </c>
      <c r="E215" s="23">
        <f t="shared" si="31"/>
        <v>74.069491859574413</v>
      </c>
      <c r="F215" s="22">
        <v>1.05</v>
      </c>
      <c r="G215" s="22">
        <v>4.0120100980000002</v>
      </c>
      <c r="H215" s="22">
        <f t="shared" si="32"/>
        <v>-2.9620100980000004</v>
      </c>
      <c r="I215" s="23">
        <f t="shared" si="33"/>
        <v>73.828580328762683</v>
      </c>
      <c r="J215" s="22">
        <v>1.03</v>
      </c>
      <c r="K215" s="22">
        <v>3.9323010439999999</v>
      </c>
      <c r="L215" s="22">
        <f t="shared" si="34"/>
        <v>-2.9023010439999997</v>
      </c>
      <c r="M215" s="23">
        <f t="shared" si="35"/>
        <v>73.80668497973727</v>
      </c>
      <c r="N215" s="22">
        <v>1.03</v>
      </c>
      <c r="O215" s="22">
        <v>3.9455859659999999</v>
      </c>
      <c r="P215" s="22">
        <f t="shared" si="36"/>
        <v>-2.9155859660000001</v>
      </c>
      <c r="Q215" s="23">
        <f t="shared" si="37"/>
        <v>73.894878761336315</v>
      </c>
      <c r="R215" s="24">
        <v>327427</v>
      </c>
      <c r="S215" s="24">
        <v>793670</v>
      </c>
      <c r="T215" s="24">
        <f t="shared" si="38"/>
        <v>-466243</v>
      </c>
      <c r="U215" s="23">
        <f t="shared" si="39"/>
        <v>58.745196366247932</v>
      </c>
    </row>
    <row r="216" spans="1:21" x14ac:dyDescent="0.3">
      <c r="A216" s="21">
        <v>36027</v>
      </c>
      <c r="B216" s="22">
        <v>1</v>
      </c>
      <c r="C216" s="22">
        <v>3.8260219100000001</v>
      </c>
      <c r="D216" s="22">
        <f t="shared" si="30"/>
        <v>-2.8260219100000001</v>
      </c>
      <c r="E216" s="23">
        <f t="shared" si="31"/>
        <v>73.863192017110009</v>
      </c>
      <c r="F216" s="22">
        <v>1</v>
      </c>
      <c r="G216" s="22">
        <v>3.8393070699999998</v>
      </c>
      <c r="H216" s="22">
        <f t="shared" si="32"/>
        <v>-2.8393070699999998</v>
      </c>
      <c r="I216" s="23">
        <f t="shared" si="33"/>
        <v>73.953633252887997</v>
      </c>
      <c r="J216" s="22">
        <v>1</v>
      </c>
      <c r="K216" s="22">
        <v>3.8260219100000001</v>
      </c>
      <c r="L216" s="22">
        <f t="shared" si="34"/>
        <v>-2.8260219100000001</v>
      </c>
      <c r="M216" s="23">
        <f t="shared" si="35"/>
        <v>73.863192017110009</v>
      </c>
      <c r="N216" s="22">
        <v>1</v>
      </c>
      <c r="O216" s="22">
        <v>3.8260219100000001</v>
      </c>
      <c r="P216" s="22">
        <f t="shared" si="36"/>
        <v>-2.8260219100000001</v>
      </c>
      <c r="Q216" s="23">
        <f t="shared" si="37"/>
        <v>73.863192017110009</v>
      </c>
      <c r="R216" s="24">
        <v>303224</v>
      </c>
      <c r="S216" s="24">
        <v>685464</v>
      </c>
      <c r="T216" s="24">
        <f t="shared" si="38"/>
        <v>-382240</v>
      </c>
      <c r="U216" s="23">
        <f t="shared" si="39"/>
        <v>55.763687079117204</v>
      </c>
    </row>
    <row r="217" spans="1:21" x14ac:dyDescent="0.3">
      <c r="A217" s="21">
        <v>36028</v>
      </c>
      <c r="B217" s="22">
        <v>0.97</v>
      </c>
      <c r="C217" s="22">
        <v>3.7197439669999999</v>
      </c>
      <c r="D217" s="22">
        <f t="shared" si="30"/>
        <v>-2.7497439669999997</v>
      </c>
      <c r="E217" s="23">
        <f t="shared" si="31"/>
        <v>73.922936400853629</v>
      </c>
      <c r="F217" s="22">
        <v>0.97</v>
      </c>
      <c r="G217" s="22">
        <v>3.7330288889999999</v>
      </c>
      <c r="H217" s="22">
        <f t="shared" si="32"/>
        <v>-2.7630288890000001</v>
      </c>
      <c r="I217" s="23">
        <f t="shared" si="33"/>
        <v>74.015738188947083</v>
      </c>
      <c r="J217" s="22">
        <v>0.96</v>
      </c>
      <c r="K217" s="22">
        <v>3.6931738850000002</v>
      </c>
      <c r="L217" s="22">
        <f t="shared" si="34"/>
        <v>-2.7331738850000002</v>
      </c>
      <c r="M217" s="23">
        <f t="shared" si="35"/>
        <v>74.006098009652746</v>
      </c>
      <c r="N217" s="22">
        <v>0.96</v>
      </c>
      <c r="O217" s="22">
        <v>3.6931738850000002</v>
      </c>
      <c r="P217" s="22">
        <f t="shared" si="36"/>
        <v>-2.7331738850000002</v>
      </c>
      <c r="Q217" s="23">
        <f t="shared" si="37"/>
        <v>74.006098009652746</v>
      </c>
      <c r="R217" s="24">
        <v>231071</v>
      </c>
      <c r="S217" s="24">
        <v>585726</v>
      </c>
      <c r="T217" s="24">
        <f t="shared" si="38"/>
        <v>-354655</v>
      </c>
      <c r="U217" s="23">
        <f t="shared" si="39"/>
        <v>60.549642665683265</v>
      </c>
    </row>
    <row r="218" spans="1:21" x14ac:dyDescent="0.3">
      <c r="A218" s="21">
        <v>36031</v>
      </c>
      <c r="B218" s="22">
        <v>0.93</v>
      </c>
      <c r="C218" s="22">
        <v>3.5736110210000001</v>
      </c>
      <c r="D218" s="22">
        <f t="shared" si="30"/>
        <v>-2.6436110209999999</v>
      </c>
      <c r="E218" s="23">
        <f t="shared" si="31"/>
        <v>73.975902958241974</v>
      </c>
      <c r="F218" s="22">
        <v>0.93</v>
      </c>
      <c r="G218" s="22">
        <v>3.586895943</v>
      </c>
      <c r="H218" s="22">
        <f t="shared" si="32"/>
        <v>-2.6568959429999999</v>
      </c>
      <c r="I218" s="23">
        <f t="shared" si="33"/>
        <v>74.072289389522439</v>
      </c>
      <c r="J218" s="22">
        <v>0.93</v>
      </c>
      <c r="K218" s="22">
        <v>3.5603260990000001</v>
      </c>
      <c r="L218" s="22">
        <f t="shared" si="34"/>
        <v>-2.6303260989999999</v>
      </c>
      <c r="M218" s="23">
        <f t="shared" si="35"/>
        <v>73.878797218569048</v>
      </c>
      <c r="N218" s="22">
        <v>0.93</v>
      </c>
      <c r="O218" s="22">
        <v>3.5603260990000001</v>
      </c>
      <c r="P218" s="22">
        <f t="shared" si="36"/>
        <v>-2.6303260989999999</v>
      </c>
      <c r="Q218" s="23">
        <f t="shared" si="37"/>
        <v>73.878797218569048</v>
      </c>
      <c r="R218" s="24">
        <v>230158</v>
      </c>
      <c r="S218" s="24">
        <v>724983</v>
      </c>
      <c r="T218" s="24">
        <f t="shared" si="38"/>
        <v>-494825</v>
      </c>
      <c r="U218" s="23">
        <f t="shared" si="39"/>
        <v>68.253324560713835</v>
      </c>
    </row>
    <row r="219" spans="1:21" x14ac:dyDescent="0.3">
      <c r="A219" s="21">
        <v>36032</v>
      </c>
      <c r="B219" s="22">
        <v>0.94</v>
      </c>
      <c r="C219" s="22">
        <v>3.6134660240000001</v>
      </c>
      <c r="D219" s="22">
        <f t="shared" si="30"/>
        <v>-2.6734660240000001</v>
      </c>
      <c r="E219" s="23">
        <f t="shared" si="31"/>
        <v>73.986195144587313</v>
      </c>
      <c r="F219" s="22">
        <v>0.97</v>
      </c>
      <c r="G219" s="22">
        <v>3.7197439669999999</v>
      </c>
      <c r="H219" s="22">
        <f t="shared" si="32"/>
        <v>-2.7497439669999997</v>
      </c>
      <c r="I219" s="23">
        <f t="shared" si="33"/>
        <v>73.922936400853629</v>
      </c>
      <c r="J219" s="22">
        <v>0.94</v>
      </c>
      <c r="K219" s="22">
        <v>3.6134660240000001</v>
      </c>
      <c r="L219" s="22">
        <f t="shared" si="34"/>
        <v>-2.6734660240000001</v>
      </c>
      <c r="M219" s="23">
        <f t="shared" si="35"/>
        <v>73.986195144587313</v>
      </c>
      <c r="N219" s="22">
        <v>0.97</v>
      </c>
      <c r="O219" s="22">
        <v>3.7197439669999999</v>
      </c>
      <c r="P219" s="22">
        <f t="shared" si="36"/>
        <v>-2.7497439669999997</v>
      </c>
      <c r="Q219" s="23">
        <f t="shared" si="37"/>
        <v>73.922936400853629</v>
      </c>
      <c r="R219" s="24">
        <v>263038</v>
      </c>
      <c r="S219" s="24">
        <v>705223</v>
      </c>
      <c r="T219" s="24">
        <f t="shared" si="38"/>
        <v>-442185</v>
      </c>
      <c r="U219" s="23">
        <f t="shared" si="39"/>
        <v>62.70144337323088</v>
      </c>
    </row>
    <row r="220" spans="1:21" x14ac:dyDescent="0.3">
      <c r="A220" s="21">
        <v>36033</v>
      </c>
      <c r="B220" s="22">
        <v>1.34</v>
      </c>
      <c r="C220" s="22">
        <v>3.544384956</v>
      </c>
      <c r="D220" s="22">
        <f t="shared" si="30"/>
        <v>-2.2043849560000002</v>
      </c>
      <c r="E220" s="23">
        <f t="shared" si="31"/>
        <v>62.193722842333386</v>
      </c>
      <c r="F220" s="22">
        <v>1.38</v>
      </c>
      <c r="G220" s="22">
        <v>3.6406989099999998</v>
      </c>
      <c r="H220" s="22">
        <f t="shared" si="32"/>
        <v>-2.2606989099999999</v>
      </c>
      <c r="I220" s="23">
        <f t="shared" si="33"/>
        <v>62.095190123810596</v>
      </c>
      <c r="J220" s="22">
        <v>1.31</v>
      </c>
      <c r="K220" s="22">
        <v>3.4673330779999998</v>
      </c>
      <c r="L220" s="22">
        <f t="shared" si="34"/>
        <v>-2.1573330779999997</v>
      </c>
      <c r="M220" s="23">
        <f t="shared" si="35"/>
        <v>62.218801293943635</v>
      </c>
      <c r="N220" s="22">
        <v>1.34</v>
      </c>
      <c r="O220" s="22">
        <v>3.544384956</v>
      </c>
      <c r="P220" s="22">
        <f t="shared" si="36"/>
        <v>-2.2043849560000002</v>
      </c>
      <c r="Q220" s="23">
        <f t="shared" si="37"/>
        <v>62.193722842333386</v>
      </c>
      <c r="R220" s="24">
        <v>476190</v>
      </c>
      <c r="S220" s="24">
        <v>1463625</v>
      </c>
      <c r="T220" s="24">
        <f t="shared" si="38"/>
        <v>-987435</v>
      </c>
      <c r="U220" s="23">
        <f t="shared" si="39"/>
        <v>67.465026902382789</v>
      </c>
    </row>
    <row r="221" spans="1:21" x14ac:dyDescent="0.3">
      <c r="A221" s="21">
        <v>36034</v>
      </c>
      <c r="B221" s="22">
        <v>1.33</v>
      </c>
      <c r="C221" s="22">
        <v>3.5251219269999998</v>
      </c>
      <c r="D221" s="22">
        <f t="shared" si="30"/>
        <v>-2.1951219269999998</v>
      </c>
      <c r="E221" s="23">
        <f t="shared" si="31"/>
        <v>62.270808569396749</v>
      </c>
      <c r="F221" s="22">
        <v>1.33</v>
      </c>
      <c r="G221" s="22">
        <v>3.5251219269999998</v>
      </c>
      <c r="H221" s="22">
        <f t="shared" si="32"/>
        <v>-2.1951219269999998</v>
      </c>
      <c r="I221" s="23">
        <f t="shared" si="33"/>
        <v>62.270808569396749</v>
      </c>
      <c r="J221" s="22">
        <v>1.28</v>
      </c>
      <c r="K221" s="22">
        <v>3.3902809619999998</v>
      </c>
      <c r="L221" s="22">
        <f t="shared" si="34"/>
        <v>-2.110280962</v>
      </c>
      <c r="M221" s="23">
        <f t="shared" si="35"/>
        <v>62.245017025229075</v>
      </c>
      <c r="N221" s="22">
        <v>1.3</v>
      </c>
      <c r="O221" s="22">
        <v>3.4288070199999998</v>
      </c>
      <c r="P221" s="22">
        <f t="shared" si="36"/>
        <v>-2.12880702</v>
      </c>
      <c r="Q221" s="23">
        <f t="shared" si="37"/>
        <v>62.085938566469693</v>
      </c>
      <c r="R221" s="24">
        <v>218096</v>
      </c>
      <c r="S221" s="24">
        <v>1047671</v>
      </c>
      <c r="T221" s="24">
        <f t="shared" si="38"/>
        <v>-829575</v>
      </c>
      <c r="U221" s="23">
        <f t="shared" si="39"/>
        <v>79.182777799519116</v>
      </c>
    </row>
    <row r="222" spans="1:21" x14ac:dyDescent="0.3">
      <c r="A222" s="21">
        <v>36035</v>
      </c>
      <c r="B222" s="22">
        <v>1.28</v>
      </c>
      <c r="C222" s="22">
        <v>3.3902809619999998</v>
      </c>
      <c r="D222" s="22">
        <f t="shared" si="30"/>
        <v>-2.110280962</v>
      </c>
      <c r="E222" s="23">
        <f t="shared" si="31"/>
        <v>62.245017025229075</v>
      </c>
      <c r="F222" s="22">
        <v>1.3</v>
      </c>
      <c r="G222" s="22">
        <v>3.4288070199999998</v>
      </c>
      <c r="H222" s="22">
        <f t="shared" si="32"/>
        <v>-2.12880702</v>
      </c>
      <c r="I222" s="23">
        <f t="shared" si="33"/>
        <v>62.085938566469693</v>
      </c>
      <c r="J222" s="22">
        <v>1.22</v>
      </c>
      <c r="K222" s="22">
        <v>3.2169139389999999</v>
      </c>
      <c r="L222" s="22">
        <f t="shared" si="34"/>
        <v>-1.9969139389999999</v>
      </c>
      <c r="M222" s="23">
        <f t="shared" si="35"/>
        <v>62.075454204434031</v>
      </c>
      <c r="N222" s="22">
        <v>1.3</v>
      </c>
      <c r="O222" s="22">
        <v>3.4288070199999998</v>
      </c>
      <c r="P222" s="22">
        <f t="shared" si="36"/>
        <v>-2.12880702</v>
      </c>
      <c r="Q222" s="23">
        <f t="shared" si="37"/>
        <v>62.085938566469693</v>
      </c>
      <c r="R222" s="24">
        <v>398084</v>
      </c>
      <c r="S222" s="24">
        <v>975317</v>
      </c>
      <c r="T222" s="24">
        <f t="shared" si="38"/>
        <v>-577233</v>
      </c>
      <c r="U222" s="23">
        <f t="shared" si="39"/>
        <v>59.184142181465106</v>
      </c>
    </row>
    <row r="223" spans="1:21" x14ac:dyDescent="0.3">
      <c r="A223" s="21">
        <v>36038</v>
      </c>
      <c r="B223" s="22">
        <v>1.29</v>
      </c>
      <c r="C223" s="22">
        <v>3.4095439910000001</v>
      </c>
      <c r="D223" s="22">
        <f t="shared" si="30"/>
        <v>-2.119543991</v>
      </c>
      <c r="E223" s="23">
        <f t="shared" si="31"/>
        <v>62.165028420071792</v>
      </c>
      <c r="F223" s="22">
        <v>1.31</v>
      </c>
      <c r="G223" s="22">
        <v>3.4673330779999998</v>
      </c>
      <c r="H223" s="22">
        <f t="shared" si="32"/>
        <v>-2.1573330779999997</v>
      </c>
      <c r="I223" s="23">
        <f t="shared" si="33"/>
        <v>62.218801293943635</v>
      </c>
      <c r="J223" s="22">
        <v>1.24</v>
      </c>
      <c r="K223" s="22">
        <v>3.2747030260000001</v>
      </c>
      <c r="L223" s="22">
        <f t="shared" si="34"/>
        <v>-2.0347030259999999</v>
      </c>
      <c r="M223" s="23">
        <f t="shared" si="35"/>
        <v>62.133970923322437</v>
      </c>
      <c r="N223" s="22">
        <v>1.24</v>
      </c>
      <c r="O223" s="22">
        <v>3.2747030260000001</v>
      </c>
      <c r="P223" s="22">
        <f t="shared" si="36"/>
        <v>-2.0347030259999999</v>
      </c>
      <c r="Q223" s="23">
        <f t="shared" si="37"/>
        <v>62.133970923322437</v>
      </c>
      <c r="R223" s="24">
        <v>130070</v>
      </c>
      <c r="S223" s="24">
        <v>416278</v>
      </c>
      <c r="T223" s="24">
        <f t="shared" si="38"/>
        <v>-286208</v>
      </c>
      <c r="U223" s="23">
        <f t="shared" si="39"/>
        <v>68.754053781367261</v>
      </c>
    </row>
    <row r="224" spans="1:21" x14ac:dyDescent="0.3">
      <c r="A224" s="21">
        <v>36039</v>
      </c>
      <c r="B224" s="22">
        <v>1.24</v>
      </c>
      <c r="C224" s="22">
        <v>3.2939660549999998</v>
      </c>
      <c r="D224" s="22">
        <f t="shared" si="30"/>
        <v>-2.0539660550000001</v>
      </c>
      <c r="E224" s="23">
        <f t="shared" si="31"/>
        <v>62.355410490105982</v>
      </c>
      <c r="F224" s="22">
        <v>1.24</v>
      </c>
      <c r="G224" s="22">
        <v>3.2939660549999998</v>
      </c>
      <c r="H224" s="22">
        <f t="shared" si="32"/>
        <v>-2.0539660550000001</v>
      </c>
      <c r="I224" s="23">
        <f t="shared" si="33"/>
        <v>62.355410490105982</v>
      </c>
      <c r="J224" s="22">
        <v>1.2</v>
      </c>
      <c r="K224" s="22">
        <v>3.1783881190000001</v>
      </c>
      <c r="L224" s="22">
        <f t="shared" si="34"/>
        <v>-1.9783881190000001</v>
      </c>
      <c r="M224" s="23">
        <f t="shared" si="35"/>
        <v>62.245013665053918</v>
      </c>
      <c r="N224" s="22">
        <v>1.21</v>
      </c>
      <c r="O224" s="22">
        <v>3.197650909</v>
      </c>
      <c r="P224" s="22">
        <f t="shared" si="36"/>
        <v>-1.9876509090000001</v>
      </c>
      <c r="Q224" s="23">
        <f t="shared" si="37"/>
        <v>62.159721794697006</v>
      </c>
      <c r="R224" s="24">
        <v>367535</v>
      </c>
      <c r="S224" s="24">
        <v>1879903</v>
      </c>
      <c r="T224" s="24">
        <f t="shared" si="38"/>
        <v>-1512368</v>
      </c>
      <c r="U224" s="23">
        <f t="shared" si="39"/>
        <v>80.449257222314131</v>
      </c>
    </row>
    <row r="225" spans="1:21" x14ac:dyDescent="0.3">
      <c r="A225" s="21">
        <v>36040</v>
      </c>
      <c r="B225" s="22">
        <v>1.21</v>
      </c>
      <c r="C225" s="22">
        <v>3.197650909</v>
      </c>
      <c r="D225" s="22">
        <f t="shared" si="30"/>
        <v>-1.9876509090000001</v>
      </c>
      <c r="E225" s="23">
        <f t="shared" si="31"/>
        <v>62.159721794697006</v>
      </c>
      <c r="F225" s="22">
        <v>1.24</v>
      </c>
      <c r="G225" s="22">
        <v>3.2747030260000001</v>
      </c>
      <c r="H225" s="22">
        <f t="shared" si="32"/>
        <v>-2.0347030259999999</v>
      </c>
      <c r="I225" s="23">
        <f t="shared" si="33"/>
        <v>62.133970923322437</v>
      </c>
      <c r="J225" s="22">
        <v>1.2</v>
      </c>
      <c r="K225" s="22">
        <v>3.1783881190000001</v>
      </c>
      <c r="L225" s="22">
        <f t="shared" si="34"/>
        <v>-1.9783881190000001</v>
      </c>
      <c r="M225" s="23">
        <f t="shared" si="35"/>
        <v>62.245013665053918</v>
      </c>
      <c r="N225" s="22">
        <v>1.21</v>
      </c>
      <c r="O225" s="22">
        <v>3.1783881190000001</v>
      </c>
      <c r="P225" s="22">
        <f t="shared" si="36"/>
        <v>-1.9683881190000001</v>
      </c>
      <c r="Q225" s="23">
        <f t="shared" si="37"/>
        <v>61.93038877892937</v>
      </c>
      <c r="R225" s="24">
        <v>701529</v>
      </c>
      <c r="S225" s="24">
        <v>2026558</v>
      </c>
      <c r="T225" s="24">
        <f t="shared" si="38"/>
        <v>-1325029</v>
      </c>
      <c r="U225" s="23">
        <f t="shared" si="39"/>
        <v>65.38322614008581</v>
      </c>
    </row>
    <row r="226" spans="1:21" x14ac:dyDescent="0.3">
      <c r="A226" s="21">
        <v>36041</v>
      </c>
      <c r="B226" s="22">
        <v>1.19</v>
      </c>
      <c r="C226" s="22">
        <v>3.1591250899999999</v>
      </c>
      <c r="D226" s="22">
        <f t="shared" si="30"/>
        <v>-1.9691250899999999</v>
      </c>
      <c r="E226" s="23">
        <f t="shared" si="31"/>
        <v>62.331342821249279</v>
      </c>
      <c r="F226" s="22">
        <v>1.19</v>
      </c>
      <c r="G226" s="22">
        <v>3.1591250899999999</v>
      </c>
      <c r="H226" s="22">
        <f t="shared" si="32"/>
        <v>-1.9691250899999999</v>
      </c>
      <c r="I226" s="23">
        <f t="shared" si="33"/>
        <v>62.331342821249279</v>
      </c>
      <c r="J226" s="22">
        <v>1.1599999999999999</v>
      </c>
      <c r="K226" s="22">
        <v>3.0820739270000002</v>
      </c>
      <c r="L226" s="22">
        <f t="shared" si="34"/>
        <v>-1.9220739270000002</v>
      </c>
      <c r="M226" s="23">
        <f t="shared" si="35"/>
        <v>62.363005318009691</v>
      </c>
      <c r="N226" s="22">
        <v>1.17</v>
      </c>
      <c r="O226" s="22">
        <v>3.1013369559999999</v>
      </c>
      <c r="P226" s="22">
        <f t="shared" si="36"/>
        <v>-1.931336956</v>
      </c>
      <c r="Q226" s="23">
        <f t="shared" si="37"/>
        <v>62.274334695026937</v>
      </c>
      <c r="R226" s="24">
        <v>485008</v>
      </c>
      <c r="S226" s="24">
        <v>1403276</v>
      </c>
      <c r="T226" s="24">
        <f t="shared" si="38"/>
        <v>-918268</v>
      </c>
      <c r="U226" s="23">
        <f t="shared" si="39"/>
        <v>65.437447800717749</v>
      </c>
    </row>
    <row r="227" spans="1:21" x14ac:dyDescent="0.3">
      <c r="A227" s="21">
        <v>36042</v>
      </c>
      <c r="B227" s="22">
        <v>1.18</v>
      </c>
      <c r="C227" s="22">
        <v>3.1205999850000001</v>
      </c>
      <c r="D227" s="22">
        <f t="shared" si="30"/>
        <v>-1.9405999850000002</v>
      </c>
      <c r="E227" s="23">
        <f t="shared" si="31"/>
        <v>62.186758774851434</v>
      </c>
      <c r="F227" s="22">
        <v>1.21</v>
      </c>
      <c r="G227" s="22">
        <v>3.197650909</v>
      </c>
      <c r="H227" s="22">
        <f t="shared" si="32"/>
        <v>-1.9876509090000001</v>
      </c>
      <c r="I227" s="23">
        <f t="shared" si="33"/>
        <v>62.159721794697006</v>
      </c>
      <c r="J227" s="22">
        <v>1.18</v>
      </c>
      <c r="K227" s="22">
        <v>3.1205999850000001</v>
      </c>
      <c r="L227" s="22">
        <f t="shared" si="34"/>
        <v>-1.9405999850000002</v>
      </c>
      <c r="M227" s="23">
        <f t="shared" si="35"/>
        <v>62.186758774851434</v>
      </c>
      <c r="N227" s="22">
        <v>1.18</v>
      </c>
      <c r="O227" s="22">
        <v>3.1205999850000001</v>
      </c>
      <c r="P227" s="22">
        <f t="shared" si="36"/>
        <v>-1.9405999850000002</v>
      </c>
      <c r="Q227" s="23">
        <f t="shared" si="37"/>
        <v>62.186758774851434</v>
      </c>
      <c r="R227" s="24">
        <v>346749</v>
      </c>
      <c r="S227" s="24">
        <v>1047996</v>
      </c>
      <c r="T227" s="24">
        <f t="shared" si="38"/>
        <v>-701247</v>
      </c>
      <c r="U227" s="23">
        <f t="shared" si="39"/>
        <v>66.913137073042265</v>
      </c>
    </row>
    <row r="228" spans="1:21" x14ac:dyDescent="0.3">
      <c r="A228" s="21">
        <v>36046</v>
      </c>
      <c r="B228" s="22">
        <v>1.3</v>
      </c>
      <c r="C228" s="22">
        <v>3.448070049</v>
      </c>
      <c r="D228" s="22">
        <f t="shared" si="30"/>
        <v>-2.1480700490000002</v>
      </c>
      <c r="E228" s="23">
        <f t="shared" si="31"/>
        <v>62.297749711406759</v>
      </c>
      <c r="F228" s="22">
        <v>1.34</v>
      </c>
      <c r="G228" s="22">
        <v>3.544384956</v>
      </c>
      <c r="H228" s="22">
        <f t="shared" si="32"/>
        <v>-2.2043849560000002</v>
      </c>
      <c r="I228" s="23">
        <f t="shared" si="33"/>
        <v>62.193722842333386</v>
      </c>
      <c r="J228" s="22">
        <v>1.29</v>
      </c>
      <c r="K228" s="22">
        <v>3.4095439910000001</v>
      </c>
      <c r="L228" s="22">
        <f t="shared" si="34"/>
        <v>-2.119543991</v>
      </c>
      <c r="M228" s="23">
        <f t="shared" si="35"/>
        <v>62.165028420071792</v>
      </c>
      <c r="N228" s="22">
        <v>1.31</v>
      </c>
      <c r="O228" s="22">
        <v>3.4673330779999998</v>
      </c>
      <c r="P228" s="22">
        <f t="shared" si="36"/>
        <v>-2.1573330779999997</v>
      </c>
      <c r="Q228" s="23">
        <f t="shared" si="37"/>
        <v>62.218801293943635</v>
      </c>
      <c r="R228" s="24">
        <v>958048</v>
      </c>
      <c r="S228" s="24">
        <v>2580406</v>
      </c>
      <c r="T228" s="24">
        <f t="shared" si="38"/>
        <v>-1622358</v>
      </c>
      <c r="U228" s="23">
        <f t="shared" si="39"/>
        <v>62.872199181059109</v>
      </c>
    </row>
    <row r="229" spans="1:21" x14ac:dyDescent="0.3">
      <c r="A229" s="21">
        <v>36047</v>
      </c>
      <c r="B229" s="22">
        <v>1.3</v>
      </c>
      <c r="C229" s="22">
        <v>3.4288070199999998</v>
      </c>
      <c r="D229" s="22">
        <f t="shared" si="30"/>
        <v>-2.12880702</v>
      </c>
      <c r="E229" s="23">
        <f t="shared" si="31"/>
        <v>62.085938566469693</v>
      </c>
      <c r="F229" s="22">
        <v>1.3</v>
      </c>
      <c r="G229" s="22">
        <v>3.448070049</v>
      </c>
      <c r="H229" s="22">
        <f t="shared" si="32"/>
        <v>-2.1480700490000002</v>
      </c>
      <c r="I229" s="23">
        <f t="shared" si="33"/>
        <v>62.297749711406759</v>
      </c>
      <c r="J229" s="22">
        <v>1.27</v>
      </c>
      <c r="K229" s="22">
        <v>3.3517549039999999</v>
      </c>
      <c r="L229" s="22">
        <f t="shared" si="34"/>
        <v>-2.0817549039999999</v>
      </c>
      <c r="M229" s="23">
        <f t="shared" si="35"/>
        <v>62.109401302452753</v>
      </c>
      <c r="N229" s="22">
        <v>1.28</v>
      </c>
      <c r="O229" s="22">
        <v>3.3902809619999998</v>
      </c>
      <c r="P229" s="22">
        <f t="shared" si="36"/>
        <v>-2.110280962</v>
      </c>
      <c r="Q229" s="23">
        <f t="shared" si="37"/>
        <v>62.245017025229075</v>
      </c>
      <c r="R229" s="24">
        <v>272580</v>
      </c>
      <c r="S229" s="24">
        <v>757931</v>
      </c>
      <c r="T229" s="24">
        <f t="shared" si="38"/>
        <v>-485351</v>
      </c>
      <c r="U229" s="23">
        <f t="shared" si="39"/>
        <v>64.036304096283175</v>
      </c>
    </row>
    <row r="230" spans="1:21" x14ac:dyDescent="0.3">
      <c r="A230" s="21">
        <v>36048</v>
      </c>
      <c r="B230" s="22">
        <v>1.25</v>
      </c>
      <c r="C230" s="22">
        <v>3.313229084</v>
      </c>
      <c r="D230" s="22">
        <f t="shared" si="30"/>
        <v>-2.063229084</v>
      </c>
      <c r="E230" s="23">
        <f t="shared" si="31"/>
        <v>62.2724548074141</v>
      </c>
      <c r="F230" s="22">
        <v>1.25</v>
      </c>
      <c r="G230" s="22">
        <v>3.3517549039999999</v>
      </c>
      <c r="H230" s="22">
        <f t="shared" si="32"/>
        <v>-2.1017549039999999</v>
      </c>
      <c r="I230" s="23">
        <f t="shared" si="33"/>
        <v>62.706103644146403</v>
      </c>
      <c r="J230" s="22">
        <v>1.24</v>
      </c>
      <c r="K230" s="22">
        <v>3.2939660549999998</v>
      </c>
      <c r="L230" s="22">
        <f t="shared" si="34"/>
        <v>-2.0539660550000001</v>
      </c>
      <c r="M230" s="23">
        <f t="shared" si="35"/>
        <v>62.355410490105982</v>
      </c>
      <c r="N230" s="22">
        <v>1.25</v>
      </c>
      <c r="O230" s="22">
        <v>3.313229084</v>
      </c>
      <c r="P230" s="22">
        <f t="shared" si="36"/>
        <v>-2.063229084</v>
      </c>
      <c r="Q230" s="23">
        <f t="shared" si="37"/>
        <v>62.2724548074141</v>
      </c>
      <c r="R230" s="24">
        <v>179043</v>
      </c>
      <c r="S230" s="24">
        <v>516211</v>
      </c>
      <c r="T230" s="24">
        <f t="shared" si="38"/>
        <v>-337168</v>
      </c>
      <c r="U230" s="23">
        <f t="shared" si="39"/>
        <v>65.315927014341042</v>
      </c>
    </row>
    <row r="231" spans="1:21" x14ac:dyDescent="0.3">
      <c r="A231" s="21">
        <v>36049</v>
      </c>
      <c r="B231" s="22">
        <v>1.28</v>
      </c>
      <c r="C231" s="22">
        <v>3.3902809619999998</v>
      </c>
      <c r="D231" s="22">
        <f t="shared" si="30"/>
        <v>-2.110280962</v>
      </c>
      <c r="E231" s="23">
        <f t="shared" si="31"/>
        <v>62.245017025229075</v>
      </c>
      <c r="F231" s="22">
        <v>1.38</v>
      </c>
      <c r="G231" s="22">
        <v>3.659961939</v>
      </c>
      <c r="H231" s="22">
        <f t="shared" si="32"/>
        <v>-2.2799619390000001</v>
      </c>
      <c r="I231" s="23">
        <f t="shared" si="33"/>
        <v>62.294689862893684</v>
      </c>
      <c r="J231" s="22">
        <v>1.27</v>
      </c>
      <c r="K231" s="22">
        <v>3.3517549039999999</v>
      </c>
      <c r="L231" s="22">
        <f t="shared" si="34"/>
        <v>-2.0817549039999999</v>
      </c>
      <c r="M231" s="23">
        <f t="shared" si="35"/>
        <v>62.109401302452753</v>
      </c>
      <c r="N231" s="22">
        <v>1.35</v>
      </c>
      <c r="O231" s="22">
        <v>3.5636479849999998</v>
      </c>
      <c r="P231" s="22">
        <f t="shared" si="36"/>
        <v>-2.2136479849999997</v>
      </c>
      <c r="Q231" s="23">
        <f t="shared" si="37"/>
        <v>62.117470477376571</v>
      </c>
      <c r="R231" s="24">
        <v>827978</v>
      </c>
      <c r="S231" s="24">
        <v>1990867</v>
      </c>
      <c r="T231" s="24">
        <f t="shared" si="38"/>
        <v>-1162889</v>
      </c>
      <c r="U231" s="23">
        <f t="shared" si="39"/>
        <v>58.411184674817548</v>
      </c>
    </row>
    <row r="232" spans="1:21" x14ac:dyDescent="0.3">
      <c r="A232" s="21">
        <v>36052</v>
      </c>
      <c r="B232" s="22">
        <v>1.35</v>
      </c>
      <c r="C232" s="22">
        <v>3.5636479849999998</v>
      </c>
      <c r="D232" s="22">
        <f t="shared" si="30"/>
        <v>-2.2136479849999997</v>
      </c>
      <c r="E232" s="23">
        <f t="shared" si="31"/>
        <v>62.117470477376571</v>
      </c>
      <c r="F232" s="22">
        <v>1.4</v>
      </c>
      <c r="G232" s="22">
        <v>3.698487997</v>
      </c>
      <c r="H232" s="22">
        <f t="shared" si="32"/>
        <v>-2.2984879970000001</v>
      </c>
      <c r="I232" s="23">
        <f t="shared" si="33"/>
        <v>62.14669342889313</v>
      </c>
      <c r="J232" s="22">
        <v>1.35</v>
      </c>
      <c r="K232" s="22">
        <v>3.5636479849999998</v>
      </c>
      <c r="L232" s="22">
        <f t="shared" si="34"/>
        <v>-2.2136479849999997</v>
      </c>
      <c r="M232" s="23">
        <f t="shared" si="35"/>
        <v>62.117470477376571</v>
      </c>
      <c r="N232" s="22">
        <v>1.38</v>
      </c>
      <c r="O232" s="22">
        <v>3.659961939</v>
      </c>
      <c r="P232" s="22">
        <f t="shared" si="36"/>
        <v>-2.2799619390000001</v>
      </c>
      <c r="Q232" s="23">
        <f t="shared" si="37"/>
        <v>62.294689862893684</v>
      </c>
      <c r="R232" s="24">
        <v>858212</v>
      </c>
      <c r="S232" s="24">
        <v>2340632</v>
      </c>
      <c r="T232" s="24">
        <f t="shared" si="38"/>
        <v>-1482420</v>
      </c>
      <c r="U232" s="23">
        <f t="shared" si="39"/>
        <v>63.334176410473752</v>
      </c>
    </row>
    <row r="233" spans="1:21" x14ac:dyDescent="0.3">
      <c r="A233" s="21">
        <v>36053</v>
      </c>
      <c r="B233" s="22">
        <v>1.38</v>
      </c>
      <c r="C233" s="22">
        <v>3.659961939</v>
      </c>
      <c r="D233" s="22">
        <f t="shared" si="30"/>
        <v>-2.2799619390000001</v>
      </c>
      <c r="E233" s="23">
        <f t="shared" si="31"/>
        <v>62.294689862893684</v>
      </c>
      <c r="F233" s="22">
        <v>1.41</v>
      </c>
      <c r="G233" s="22">
        <v>3.7370140549999999</v>
      </c>
      <c r="H233" s="22">
        <f t="shared" si="32"/>
        <v>-2.3270140550000002</v>
      </c>
      <c r="I233" s="23">
        <f t="shared" si="33"/>
        <v>62.269341799411571</v>
      </c>
      <c r="J233" s="22">
        <v>1.38</v>
      </c>
      <c r="K233" s="22">
        <v>3.6214361190000002</v>
      </c>
      <c r="L233" s="22">
        <f t="shared" si="34"/>
        <v>-2.2414361190000003</v>
      </c>
      <c r="M233" s="23">
        <f t="shared" si="35"/>
        <v>61.893570543470908</v>
      </c>
      <c r="N233" s="22">
        <v>1.39</v>
      </c>
      <c r="O233" s="22">
        <v>3.6792249680000002</v>
      </c>
      <c r="P233" s="22">
        <f t="shared" si="36"/>
        <v>-2.2892249680000001</v>
      </c>
      <c r="Q233" s="23">
        <f t="shared" si="37"/>
        <v>62.220304219244468</v>
      </c>
      <c r="R233" s="24">
        <v>852543</v>
      </c>
      <c r="S233" s="24">
        <v>1809172</v>
      </c>
      <c r="T233" s="24">
        <f t="shared" si="38"/>
        <v>-956629</v>
      </c>
      <c r="U233" s="23">
        <f t="shared" si="39"/>
        <v>52.876619801765671</v>
      </c>
    </row>
    <row r="234" spans="1:21" x14ac:dyDescent="0.3">
      <c r="A234" s="21">
        <v>36054</v>
      </c>
      <c r="B234" s="22">
        <v>1.39</v>
      </c>
      <c r="C234" s="22">
        <v>3.6792249680000002</v>
      </c>
      <c r="D234" s="22">
        <f t="shared" si="30"/>
        <v>-2.2892249680000001</v>
      </c>
      <c r="E234" s="23">
        <f t="shared" si="31"/>
        <v>62.220304219244468</v>
      </c>
      <c r="F234" s="22">
        <v>1.41</v>
      </c>
      <c r="G234" s="22">
        <v>3.7370140549999999</v>
      </c>
      <c r="H234" s="22">
        <f t="shared" si="32"/>
        <v>-2.3270140550000002</v>
      </c>
      <c r="I234" s="23">
        <f t="shared" si="33"/>
        <v>62.269341799411571</v>
      </c>
      <c r="J234" s="22">
        <v>1.38</v>
      </c>
      <c r="K234" s="22">
        <v>3.6214361190000002</v>
      </c>
      <c r="L234" s="22">
        <f t="shared" si="34"/>
        <v>-2.2414361190000003</v>
      </c>
      <c r="M234" s="23">
        <f t="shared" si="35"/>
        <v>61.893570543470908</v>
      </c>
      <c r="N234" s="22">
        <v>1.38</v>
      </c>
      <c r="O234" s="22">
        <v>3.659961939</v>
      </c>
      <c r="P234" s="22">
        <f t="shared" si="36"/>
        <v>-2.2799619390000001</v>
      </c>
      <c r="Q234" s="23">
        <f t="shared" si="37"/>
        <v>62.294689862893684</v>
      </c>
      <c r="R234" s="24">
        <v>220143</v>
      </c>
      <c r="S234" s="24">
        <v>614197</v>
      </c>
      <c r="T234" s="24">
        <f t="shared" si="38"/>
        <v>-394054</v>
      </c>
      <c r="U234" s="23">
        <f t="shared" si="39"/>
        <v>64.157591131184304</v>
      </c>
    </row>
    <row r="235" spans="1:21" x14ac:dyDescent="0.3">
      <c r="A235" s="21">
        <v>36055</v>
      </c>
      <c r="B235" s="22">
        <v>1.34</v>
      </c>
      <c r="C235" s="22">
        <v>3.6021740439999999</v>
      </c>
      <c r="D235" s="22">
        <f t="shared" si="30"/>
        <v>-2.262174044</v>
      </c>
      <c r="E235" s="23">
        <f t="shared" si="31"/>
        <v>62.800242752512602</v>
      </c>
      <c r="F235" s="22">
        <v>1.39</v>
      </c>
      <c r="G235" s="22">
        <v>3.6792249680000002</v>
      </c>
      <c r="H235" s="22">
        <f t="shared" si="32"/>
        <v>-2.2892249680000001</v>
      </c>
      <c r="I235" s="23">
        <f t="shared" si="33"/>
        <v>62.220304219244468</v>
      </c>
      <c r="J235" s="22">
        <v>1.34</v>
      </c>
      <c r="K235" s="22">
        <v>3.544384956</v>
      </c>
      <c r="L235" s="22">
        <f t="shared" si="34"/>
        <v>-2.2043849560000002</v>
      </c>
      <c r="M235" s="23">
        <f t="shared" si="35"/>
        <v>62.193722842333386</v>
      </c>
      <c r="N235" s="22">
        <v>1.39</v>
      </c>
      <c r="O235" s="22">
        <v>3.6792249680000002</v>
      </c>
      <c r="P235" s="22">
        <f t="shared" si="36"/>
        <v>-2.2892249680000001</v>
      </c>
      <c r="Q235" s="23">
        <f t="shared" si="37"/>
        <v>62.220304219244468</v>
      </c>
      <c r="R235" s="24">
        <v>135581</v>
      </c>
      <c r="S235" s="24">
        <v>408491</v>
      </c>
      <c r="T235" s="24">
        <f t="shared" si="38"/>
        <v>-272910</v>
      </c>
      <c r="U235" s="23">
        <f t="shared" si="39"/>
        <v>66.80930546817433</v>
      </c>
    </row>
    <row r="236" spans="1:21" x14ac:dyDescent="0.3">
      <c r="A236" s="21">
        <v>36056</v>
      </c>
      <c r="B236" s="22">
        <v>1.37</v>
      </c>
      <c r="C236" s="22">
        <v>3.6214361190000002</v>
      </c>
      <c r="D236" s="22">
        <f t="shared" si="30"/>
        <v>-2.2514361190000001</v>
      </c>
      <c r="E236" s="23">
        <f t="shared" si="31"/>
        <v>62.169704090257348</v>
      </c>
      <c r="F236" s="22">
        <v>1.4</v>
      </c>
      <c r="G236" s="22">
        <v>3.7370140549999999</v>
      </c>
      <c r="H236" s="22">
        <f t="shared" si="32"/>
        <v>-2.337014055</v>
      </c>
      <c r="I236" s="23">
        <f t="shared" si="33"/>
        <v>62.53693511998312</v>
      </c>
      <c r="J236" s="22">
        <v>1.37</v>
      </c>
      <c r="K236" s="22">
        <v>3.6021740439999999</v>
      </c>
      <c r="L236" s="22">
        <f t="shared" si="34"/>
        <v>-2.2321740439999997</v>
      </c>
      <c r="M236" s="23">
        <f t="shared" si="35"/>
        <v>61.967412366374816</v>
      </c>
      <c r="N236" s="22">
        <v>1.4</v>
      </c>
      <c r="O236" s="22">
        <v>3.698487997</v>
      </c>
      <c r="P236" s="22">
        <f t="shared" si="36"/>
        <v>-2.2984879970000001</v>
      </c>
      <c r="Q236" s="23">
        <f t="shared" si="37"/>
        <v>62.14669342889313</v>
      </c>
      <c r="R236" s="24">
        <v>257463</v>
      </c>
      <c r="S236" s="24">
        <v>756309</v>
      </c>
      <c r="T236" s="24">
        <f t="shared" si="38"/>
        <v>-498846</v>
      </c>
      <c r="U236" s="23">
        <f t="shared" si="39"/>
        <v>65.957961626795395</v>
      </c>
    </row>
    <row r="237" spans="1:21" x14ac:dyDescent="0.3">
      <c r="A237" s="21">
        <v>36059</v>
      </c>
      <c r="B237" s="22">
        <v>1.35</v>
      </c>
      <c r="C237" s="22">
        <v>3.5636479849999998</v>
      </c>
      <c r="D237" s="22">
        <f t="shared" si="30"/>
        <v>-2.2136479849999997</v>
      </c>
      <c r="E237" s="23">
        <f t="shared" si="31"/>
        <v>62.117470477376571</v>
      </c>
      <c r="F237" s="22">
        <v>1.4</v>
      </c>
      <c r="G237" s="22">
        <v>3.7177510260000002</v>
      </c>
      <c r="H237" s="22">
        <f t="shared" si="32"/>
        <v>-2.3177510260000003</v>
      </c>
      <c r="I237" s="23">
        <f t="shared" si="33"/>
        <v>62.342825266965583</v>
      </c>
      <c r="J237" s="22">
        <v>1.34</v>
      </c>
      <c r="K237" s="22">
        <v>3.544384956</v>
      </c>
      <c r="L237" s="22">
        <f t="shared" si="34"/>
        <v>-2.2043849560000002</v>
      </c>
      <c r="M237" s="23">
        <f t="shared" si="35"/>
        <v>62.193722842333386</v>
      </c>
      <c r="N237" s="22">
        <v>1.4</v>
      </c>
      <c r="O237" s="22">
        <v>3.698487997</v>
      </c>
      <c r="P237" s="22">
        <f t="shared" si="36"/>
        <v>-2.2984879970000001</v>
      </c>
      <c r="Q237" s="23">
        <f t="shared" si="37"/>
        <v>62.14669342889313</v>
      </c>
      <c r="R237" s="24">
        <v>294784</v>
      </c>
      <c r="S237" s="24">
        <v>861757</v>
      </c>
      <c r="T237" s="24">
        <f t="shared" si="38"/>
        <v>-566973</v>
      </c>
      <c r="U237" s="23">
        <f t="shared" si="39"/>
        <v>65.792677053972298</v>
      </c>
    </row>
    <row r="238" spans="1:21" x14ac:dyDescent="0.3">
      <c r="A238" s="21">
        <v>36060</v>
      </c>
      <c r="B238" s="22">
        <v>1.42</v>
      </c>
      <c r="C238" s="22">
        <v>3.7562770840000002</v>
      </c>
      <c r="D238" s="22">
        <f t="shared" si="30"/>
        <v>-2.3362770840000002</v>
      </c>
      <c r="E238" s="23">
        <f t="shared" si="31"/>
        <v>62.196612011170792</v>
      </c>
      <c r="F238" s="22">
        <v>1.43</v>
      </c>
      <c r="G238" s="22">
        <v>3.7755401129999999</v>
      </c>
      <c r="H238" s="22">
        <f t="shared" si="32"/>
        <v>-2.3455401130000002</v>
      </c>
      <c r="I238" s="23">
        <f t="shared" si="33"/>
        <v>62.124624366293958</v>
      </c>
      <c r="J238" s="22">
        <v>1.39</v>
      </c>
      <c r="K238" s="22">
        <v>3.6792249680000002</v>
      </c>
      <c r="L238" s="22">
        <f t="shared" si="34"/>
        <v>-2.2892249680000001</v>
      </c>
      <c r="M238" s="23">
        <f t="shared" si="35"/>
        <v>62.220304219244468</v>
      </c>
      <c r="N238" s="22">
        <v>1.39</v>
      </c>
      <c r="O238" s="22">
        <v>3.698487997</v>
      </c>
      <c r="P238" s="22">
        <f t="shared" si="36"/>
        <v>-2.3084879970000003</v>
      </c>
      <c r="Q238" s="23">
        <f t="shared" si="37"/>
        <v>62.417074190115329</v>
      </c>
      <c r="R238" s="24">
        <v>128338</v>
      </c>
      <c r="S238" s="24">
        <v>373450</v>
      </c>
      <c r="T238" s="24">
        <f t="shared" si="38"/>
        <v>-245112</v>
      </c>
      <c r="U238" s="23">
        <f t="shared" si="39"/>
        <v>65.634489222118091</v>
      </c>
    </row>
    <row r="239" spans="1:21" x14ac:dyDescent="0.3">
      <c r="A239" s="21">
        <v>36061</v>
      </c>
      <c r="B239" s="22">
        <v>1.41</v>
      </c>
      <c r="C239" s="22">
        <v>3.7370140549999999</v>
      </c>
      <c r="D239" s="22">
        <f t="shared" si="30"/>
        <v>-2.3270140550000002</v>
      </c>
      <c r="E239" s="23">
        <f t="shared" si="31"/>
        <v>62.269341799411571</v>
      </c>
      <c r="F239" s="22">
        <v>1.48</v>
      </c>
      <c r="G239" s="22">
        <v>3.910381079</v>
      </c>
      <c r="H239" s="22">
        <f t="shared" si="32"/>
        <v>-2.430381079</v>
      </c>
      <c r="I239" s="23">
        <f t="shared" si="33"/>
        <v>62.152026360088676</v>
      </c>
      <c r="J239" s="22">
        <v>1.41</v>
      </c>
      <c r="K239" s="22">
        <v>3.7370140549999999</v>
      </c>
      <c r="L239" s="22">
        <f t="shared" si="34"/>
        <v>-2.3270140550000002</v>
      </c>
      <c r="M239" s="23">
        <f t="shared" si="35"/>
        <v>62.269341799411571</v>
      </c>
      <c r="N239" s="22">
        <v>1.46</v>
      </c>
      <c r="O239" s="22">
        <v>3.871855021</v>
      </c>
      <c r="P239" s="22">
        <f t="shared" si="36"/>
        <v>-2.411855021</v>
      </c>
      <c r="Q239" s="23">
        <f t="shared" si="37"/>
        <v>62.291976531111956</v>
      </c>
      <c r="R239" s="24">
        <v>506739</v>
      </c>
      <c r="S239" s="24">
        <v>1207953</v>
      </c>
      <c r="T239" s="24">
        <f t="shared" si="38"/>
        <v>-701214</v>
      </c>
      <c r="U239" s="23">
        <f t="shared" si="39"/>
        <v>58.049775115422541</v>
      </c>
    </row>
    <row r="240" spans="1:21" x14ac:dyDescent="0.3">
      <c r="A240" s="21">
        <v>36062</v>
      </c>
      <c r="B240" s="22">
        <v>1.44</v>
      </c>
      <c r="C240" s="22">
        <v>3.871855021</v>
      </c>
      <c r="D240" s="22">
        <f t="shared" si="30"/>
        <v>-2.4318550210000001</v>
      </c>
      <c r="E240" s="23">
        <f t="shared" si="31"/>
        <v>62.808524797809049</v>
      </c>
      <c r="F240" s="22">
        <v>1.46</v>
      </c>
      <c r="G240" s="22">
        <v>3.871855021</v>
      </c>
      <c r="H240" s="22">
        <f t="shared" si="32"/>
        <v>-2.411855021</v>
      </c>
      <c r="I240" s="23">
        <f t="shared" si="33"/>
        <v>62.291976531111956</v>
      </c>
      <c r="J240" s="22">
        <v>1.42</v>
      </c>
      <c r="K240" s="22">
        <v>3.7370140549999999</v>
      </c>
      <c r="L240" s="22">
        <f t="shared" si="34"/>
        <v>-2.317014055</v>
      </c>
      <c r="M240" s="23">
        <f t="shared" si="35"/>
        <v>62.001748478840014</v>
      </c>
      <c r="N240" s="22">
        <v>1.43</v>
      </c>
      <c r="O240" s="22">
        <v>3.7755401129999999</v>
      </c>
      <c r="P240" s="22">
        <f t="shared" si="36"/>
        <v>-2.3455401130000002</v>
      </c>
      <c r="Q240" s="23">
        <f t="shared" si="37"/>
        <v>62.124624366293958</v>
      </c>
      <c r="R240" s="24">
        <v>197782</v>
      </c>
      <c r="S240" s="24">
        <v>459755</v>
      </c>
      <c r="T240" s="24">
        <f t="shared" si="38"/>
        <v>-261973</v>
      </c>
      <c r="U240" s="23">
        <f t="shared" si="39"/>
        <v>56.981000750399666</v>
      </c>
    </row>
    <row r="241" spans="1:21" x14ac:dyDescent="0.3">
      <c r="A241" s="21">
        <v>36063</v>
      </c>
      <c r="B241" s="22">
        <v>1.43</v>
      </c>
      <c r="C241" s="22">
        <v>3.794802904</v>
      </c>
      <c r="D241" s="22">
        <f t="shared" si="30"/>
        <v>-2.3648029040000003</v>
      </c>
      <c r="E241" s="23">
        <f t="shared" si="31"/>
        <v>62.316883480491839</v>
      </c>
      <c r="F241" s="22">
        <v>1.47</v>
      </c>
      <c r="G241" s="22">
        <v>3.8911180500000002</v>
      </c>
      <c r="H241" s="22">
        <f t="shared" si="32"/>
        <v>-2.4211180500000005</v>
      </c>
      <c r="I241" s="23">
        <f t="shared" si="33"/>
        <v>62.221655033056635</v>
      </c>
      <c r="J241" s="22">
        <v>1.42</v>
      </c>
      <c r="K241" s="22">
        <v>3.7562770840000002</v>
      </c>
      <c r="L241" s="22">
        <f t="shared" si="34"/>
        <v>-2.3362770840000002</v>
      </c>
      <c r="M241" s="23">
        <f t="shared" si="35"/>
        <v>62.196612011170792</v>
      </c>
      <c r="N241" s="22">
        <v>1.46</v>
      </c>
      <c r="O241" s="22">
        <v>3.871855021</v>
      </c>
      <c r="P241" s="22">
        <f t="shared" si="36"/>
        <v>-2.411855021</v>
      </c>
      <c r="Q241" s="23">
        <f t="shared" si="37"/>
        <v>62.291976531111956</v>
      </c>
      <c r="R241" s="24">
        <v>381550</v>
      </c>
      <c r="S241" s="24">
        <v>887390</v>
      </c>
      <c r="T241" s="24">
        <f t="shared" si="38"/>
        <v>-505840</v>
      </c>
      <c r="U241" s="23">
        <f t="shared" si="39"/>
        <v>57.003121513652403</v>
      </c>
    </row>
    <row r="242" spans="1:21" x14ac:dyDescent="0.3">
      <c r="A242" s="21">
        <v>36066</v>
      </c>
      <c r="B242" s="22">
        <v>1.46</v>
      </c>
      <c r="C242" s="22">
        <v>3.8525919910000002</v>
      </c>
      <c r="D242" s="22">
        <f t="shared" si="30"/>
        <v>-2.3925919910000002</v>
      </c>
      <c r="E242" s="23">
        <f t="shared" si="31"/>
        <v>62.103435728187918</v>
      </c>
      <c r="F242" s="22">
        <v>1.51</v>
      </c>
      <c r="G242" s="22">
        <v>4.0066962239999997</v>
      </c>
      <c r="H242" s="22">
        <f t="shared" si="32"/>
        <v>-2.4966962239999999</v>
      </c>
      <c r="I242" s="23">
        <f t="shared" si="33"/>
        <v>62.313089997810621</v>
      </c>
      <c r="J242" s="22">
        <v>1.46</v>
      </c>
      <c r="K242" s="22">
        <v>3.8477759360000001</v>
      </c>
      <c r="L242" s="22">
        <f t="shared" si="34"/>
        <v>-2.3877759360000002</v>
      </c>
      <c r="M242" s="23">
        <f t="shared" si="35"/>
        <v>62.056002628943105</v>
      </c>
      <c r="N242" s="22">
        <v>1.5</v>
      </c>
      <c r="O242" s="22">
        <v>3.968169928</v>
      </c>
      <c r="P242" s="22">
        <f t="shared" si="36"/>
        <v>-2.468169928</v>
      </c>
      <c r="Q242" s="23">
        <f t="shared" si="37"/>
        <v>62.199199449202624</v>
      </c>
      <c r="R242" s="24">
        <v>407060</v>
      </c>
      <c r="S242" s="24">
        <v>1308535</v>
      </c>
      <c r="T242" s="24">
        <f t="shared" si="38"/>
        <v>-901475</v>
      </c>
      <c r="U242" s="23">
        <f t="shared" si="39"/>
        <v>68.891928760025522</v>
      </c>
    </row>
    <row r="243" spans="1:21" x14ac:dyDescent="0.3">
      <c r="A243" s="21">
        <v>36067</v>
      </c>
      <c r="B243" s="22">
        <v>1.51</v>
      </c>
      <c r="C243" s="22">
        <v>4.0066962239999997</v>
      </c>
      <c r="D243" s="22">
        <f t="shared" si="30"/>
        <v>-2.4966962239999999</v>
      </c>
      <c r="E243" s="23">
        <f t="shared" si="31"/>
        <v>62.313089997810621</v>
      </c>
      <c r="F243" s="22">
        <v>1.52</v>
      </c>
      <c r="G243" s="22">
        <v>4.0259590149999998</v>
      </c>
      <c r="H243" s="22">
        <f t="shared" si="32"/>
        <v>-2.5059590149999997</v>
      </c>
      <c r="I243" s="23">
        <f t="shared" si="33"/>
        <v>62.245020519663683</v>
      </c>
      <c r="J243" s="22">
        <v>1.48</v>
      </c>
      <c r="K243" s="22">
        <v>3.910381079</v>
      </c>
      <c r="L243" s="22">
        <f t="shared" si="34"/>
        <v>-2.430381079</v>
      </c>
      <c r="M243" s="23">
        <f t="shared" si="35"/>
        <v>62.152026360088676</v>
      </c>
      <c r="N243" s="22">
        <v>1.48</v>
      </c>
      <c r="O243" s="22">
        <v>3.9296441080000002</v>
      </c>
      <c r="P243" s="22">
        <f t="shared" si="36"/>
        <v>-2.4496441080000002</v>
      </c>
      <c r="Q243" s="23">
        <f t="shared" si="37"/>
        <v>62.337556294550836</v>
      </c>
      <c r="R243" s="24">
        <v>289587</v>
      </c>
      <c r="S243" s="24">
        <v>734570</v>
      </c>
      <c r="T243" s="24">
        <f t="shared" si="38"/>
        <v>-444983</v>
      </c>
      <c r="U243" s="23">
        <f t="shared" si="39"/>
        <v>60.57734456893148</v>
      </c>
    </row>
    <row r="244" spans="1:21" x14ac:dyDescent="0.3">
      <c r="A244" s="21">
        <v>36068</v>
      </c>
      <c r="B244" s="22">
        <v>1.46</v>
      </c>
      <c r="C244" s="22">
        <v>3.871855021</v>
      </c>
      <c r="D244" s="22">
        <f t="shared" si="30"/>
        <v>-2.411855021</v>
      </c>
      <c r="E244" s="23">
        <f t="shared" si="31"/>
        <v>62.291976531111956</v>
      </c>
      <c r="F244" s="22">
        <v>1.48</v>
      </c>
      <c r="G244" s="22">
        <v>3.910381079</v>
      </c>
      <c r="H244" s="22">
        <f t="shared" si="32"/>
        <v>-2.430381079</v>
      </c>
      <c r="I244" s="23">
        <f t="shared" si="33"/>
        <v>62.152026360088676</v>
      </c>
      <c r="J244" s="22">
        <v>1.43</v>
      </c>
      <c r="K244" s="22">
        <v>3.7755401129999999</v>
      </c>
      <c r="L244" s="22">
        <f t="shared" si="34"/>
        <v>-2.3455401130000002</v>
      </c>
      <c r="M244" s="23">
        <f t="shared" si="35"/>
        <v>62.124624366293958</v>
      </c>
      <c r="N244" s="22">
        <v>1.43</v>
      </c>
      <c r="O244" s="22">
        <v>3.7755401129999999</v>
      </c>
      <c r="P244" s="22">
        <f t="shared" si="36"/>
        <v>-2.3455401130000002</v>
      </c>
      <c r="Q244" s="23">
        <f t="shared" si="37"/>
        <v>62.124624366293958</v>
      </c>
      <c r="R244" s="24">
        <v>1428727</v>
      </c>
      <c r="S244" s="24">
        <v>3648842</v>
      </c>
      <c r="T244" s="24">
        <f t="shared" si="38"/>
        <v>-2220115</v>
      </c>
      <c r="U244" s="23">
        <f t="shared" si="39"/>
        <v>60.844371995279602</v>
      </c>
    </row>
    <row r="245" spans="1:21" x14ac:dyDescent="0.3">
      <c r="A245" s="21">
        <v>36069</v>
      </c>
      <c r="B245" s="22">
        <v>1.4</v>
      </c>
      <c r="C245" s="22">
        <v>3.698487997</v>
      </c>
      <c r="D245" s="22">
        <f t="shared" si="30"/>
        <v>-2.2984879970000001</v>
      </c>
      <c r="E245" s="23">
        <f t="shared" si="31"/>
        <v>62.14669342889313</v>
      </c>
      <c r="F245" s="22">
        <v>1.4</v>
      </c>
      <c r="G245" s="22">
        <v>3.698487997</v>
      </c>
      <c r="H245" s="22">
        <f t="shared" si="32"/>
        <v>-2.2984879970000001</v>
      </c>
      <c r="I245" s="23">
        <f t="shared" si="33"/>
        <v>62.14669342889313</v>
      </c>
      <c r="J245" s="22">
        <v>1.29</v>
      </c>
      <c r="K245" s="22">
        <v>3.4095439910000001</v>
      </c>
      <c r="L245" s="22">
        <f t="shared" si="34"/>
        <v>-2.119543991</v>
      </c>
      <c r="M245" s="23">
        <f t="shared" si="35"/>
        <v>62.165028420071792</v>
      </c>
      <c r="N245" s="22">
        <v>1.29</v>
      </c>
      <c r="O245" s="22">
        <v>3.4095439910000001</v>
      </c>
      <c r="P245" s="22">
        <f t="shared" si="36"/>
        <v>-2.119543991</v>
      </c>
      <c r="Q245" s="23">
        <f t="shared" si="37"/>
        <v>62.165028420071792</v>
      </c>
      <c r="R245" s="24">
        <v>600119</v>
      </c>
      <c r="S245" s="24">
        <v>1345847</v>
      </c>
      <c r="T245" s="24">
        <f t="shared" si="38"/>
        <v>-745728</v>
      </c>
      <c r="U245" s="23">
        <f t="shared" si="39"/>
        <v>55.409567357953762</v>
      </c>
    </row>
    <row r="246" spans="1:21" x14ac:dyDescent="0.3">
      <c r="A246" s="21">
        <v>36070</v>
      </c>
      <c r="B246" s="22">
        <v>1.29</v>
      </c>
      <c r="C246" s="22">
        <v>3.4095439910000001</v>
      </c>
      <c r="D246" s="22">
        <f t="shared" si="30"/>
        <v>-2.119543991</v>
      </c>
      <c r="E246" s="23">
        <f t="shared" si="31"/>
        <v>62.165028420071792</v>
      </c>
      <c r="F246" s="22">
        <v>1.3</v>
      </c>
      <c r="G246" s="22">
        <v>3.4288070199999998</v>
      </c>
      <c r="H246" s="22">
        <f t="shared" si="32"/>
        <v>-2.12880702</v>
      </c>
      <c r="I246" s="23">
        <f t="shared" si="33"/>
        <v>62.085938566469693</v>
      </c>
      <c r="J246" s="22">
        <v>1.1599999999999999</v>
      </c>
      <c r="K246" s="22">
        <v>3.0820739270000002</v>
      </c>
      <c r="L246" s="22">
        <f t="shared" si="34"/>
        <v>-1.9220739270000002</v>
      </c>
      <c r="M246" s="23">
        <f t="shared" si="35"/>
        <v>62.363005318009691</v>
      </c>
      <c r="N246" s="22">
        <v>1.2</v>
      </c>
      <c r="O246" s="22">
        <v>3.1783881190000001</v>
      </c>
      <c r="P246" s="22">
        <f t="shared" si="36"/>
        <v>-1.9783881190000001</v>
      </c>
      <c r="Q246" s="23">
        <f t="shared" si="37"/>
        <v>62.245013665053918</v>
      </c>
      <c r="R246" s="24">
        <v>3242627</v>
      </c>
      <c r="S246" s="24">
        <v>7057262</v>
      </c>
      <c r="T246" s="24">
        <f t="shared" si="38"/>
        <v>-3814635</v>
      </c>
      <c r="U246" s="23">
        <f t="shared" si="39"/>
        <v>54.052619840385695</v>
      </c>
    </row>
    <row r="247" spans="1:21" x14ac:dyDescent="0.3">
      <c r="A247" s="21">
        <v>36073</v>
      </c>
      <c r="B247" s="22">
        <v>1.2</v>
      </c>
      <c r="C247" s="22">
        <v>3.1783881190000001</v>
      </c>
      <c r="D247" s="22">
        <f t="shared" si="30"/>
        <v>-1.9783881190000001</v>
      </c>
      <c r="E247" s="23">
        <f t="shared" si="31"/>
        <v>62.245013665053918</v>
      </c>
      <c r="F247" s="22">
        <v>1.22</v>
      </c>
      <c r="G247" s="22">
        <v>3.2361769680000001</v>
      </c>
      <c r="H247" s="22">
        <f t="shared" si="32"/>
        <v>-2.0161769679999999</v>
      </c>
      <c r="I247" s="23">
        <f t="shared" si="33"/>
        <v>62.301196378825466</v>
      </c>
      <c r="J247" s="22">
        <v>1.1599999999999999</v>
      </c>
      <c r="K247" s="22">
        <v>3.0820739270000002</v>
      </c>
      <c r="L247" s="22">
        <f t="shared" si="34"/>
        <v>-1.9220739270000002</v>
      </c>
      <c r="M247" s="23">
        <f t="shared" si="35"/>
        <v>62.363005318009691</v>
      </c>
      <c r="N247" s="22">
        <v>1.1599999999999999</v>
      </c>
      <c r="O247" s="22">
        <v>3.0820739270000002</v>
      </c>
      <c r="P247" s="22">
        <f t="shared" si="36"/>
        <v>-1.9220739270000002</v>
      </c>
      <c r="Q247" s="23">
        <f t="shared" si="37"/>
        <v>62.363005318009691</v>
      </c>
      <c r="R247" s="24">
        <v>713340</v>
      </c>
      <c r="S247" s="24">
        <v>1775104</v>
      </c>
      <c r="T247" s="24">
        <f t="shared" si="38"/>
        <v>-1061764</v>
      </c>
      <c r="U247" s="23">
        <f t="shared" si="39"/>
        <v>59.814185535044707</v>
      </c>
    </row>
    <row r="248" spans="1:21" x14ac:dyDescent="0.3">
      <c r="A248" s="21">
        <v>36074</v>
      </c>
      <c r="B248" s="22">
        <v>1.22</v>
      </c>
      <c r="C248" s="22">
        <v>3.2169139389999999</v>
      </c>
      <c r="D248" s="22">
        <f t="shared" si="30"/>
        <v>-1.9969139389999999</v>
      </c>
      <c r="E248" s="23">
        <f t="shared" si="31"/>
        <v>62.075454204434031</v>
      </c>
      <c r="F248" s="22">
        <v>1.26</v>
      </c>
      <c r="G248" s="22">
        <v>3.3902809619999998</v>
      </c>
      <c r="H248" s="22">
        <f t="shared" si="32"/>
        <v>-2.1302809619999996</v>
      </c>
      <c r="I248" s="23">
        <f t="shared" si="33"/>
        <v>62.834938634209855</v>
      </c>
      <c r="J248" s="22">
        <v>1.22</v>
      </c>
      <c r="K248" s="22">
        <v>3.197650909</v>
      </c>
      <c r="L248" s="22">
        <f t="shared" si="34"/>
        <v>-1.9776509090000001</v>
      </c>
      <c r="M248" s="23">
        <f t="shared" si="35"/>
        <v>61.846992222752363</v>
      </c>
      <c r="N248" s="22">
        <v>1.25</v>
      </c>
      <c r="O248" s="22">
        <v>3.313229084</v>
      </c>
      <c r="P248" s="22">
        <f t="shared" si="36"/>
        <v>-2.063229084</v>
      </c>
      <c r="Q248" s="23">
        <f t="shared" si="37"/>
        <v>62.2724548074141</v>
      </c>
      <c r="R248" s="24">
        <v>325018</v>
      </c>
      <c r="S248" s="24">
        <v>824769</v>
      </c>
      <c r="T248" s="24">
        <f t="shared" si="38"/>
        <v>-499751</v>
      </c>
      <c r="U248" s="23">
        <f t="shared" si="39"/>
        <v>60.592844784418418</v>
      </c>
    </row>
    <row r="249" spans="1:21" x14ac:dyDescent="0.3">
      <c r="A249" s="21">
        <v>36075</v>
      </c>
      <c r="B249" s="22">
        <v>1.24</v>
      </c>
      <c r="C249" s="22">
        <v>3.2939660549999998</v>
      </c>
      <c r="D249" s="22">
        <f t="shared" si="30"/>
        <v>-2.0539660550000001</v>
      </c>
      <c r="E249" s="23">
        <f t="shared" si="31"/>
        <v>62.355410490105982</v>
      </c>
      <c r="F249" s="22">
        <v>1.29</v>
      </c>
      <c r="G249" s="22">
        <v>3.4095439910000001</v>
      </c>
      <c r="H249" s="22">
        <f t="shared" si="32"/>
        <v>-2.119543991</v>
      </c>
      <c r="I249" s="23">
        <f t="shared" si="33"/>
        <v>62.165028420071792</v>
      </c>
      <c r="J249" s="22">
        <v>1.24</v>
      </c>
      <c r="K249" s="22">
        <v>3.2939660549999998</v>
      </c>
      <c r="L249" s="22">
        <f t="shared" si="34"/>
        <v>-2.0539660550000001</v>
      </c>
      <c r="M249" s="23">
        <f t="shared" si="35"/>
        <v>62.355410490105982</v>
      </c>
      <c r="N249" s="22">
        <v>1.27</v>
      </c>
      <c r="O249" s="22">
        <v>3.3710179330000001</v>
      </c>
      <c r="P249" s="22">
        <f t="shared" si="36"/>
        <v>-2.1010179330000001</v>
      </c>
      <c r="Q249" s="23">
        <f t="shared" si="37"/>
        <v>62.325919789166541</v>
      </c>
      <c r="R249" s="24">
        <v>498708</v>
      </c>
      <c r="S249" s="24">
        <v>1192379</v>
      </c>
      <c r="T249" s="24">
        <f t="shared" si="38"/>
        <v>-693671</v>
      </c>
      <c r="U249" s="23">
        <f t="shared" si="39"/>
        <v>58.17537880153877</v>
      </c>
    </row>
    <row r="250" spans="1:21" x14ac:dyDescent="0.3">
      <c r="A250" s="21">
        <v>36076</v>
      </c>
      <c r="B250" s="22">
        <v>1.28</v>
      </c>
      <c r="C250" s="22">
        <v>3.3902809619999998</v>
      </c>
      <c r="D250" s="22">
        <f t="shared" si="30"/>
        <v>-2.110280962</v>
      </c>
      <c r="E250" s="23">
        <f t="shared" si="31"/>
        <v>62.245017025229075</v>
      </c>
      <c r="F250" s="22">
        <v>1.32</v>
      </c>
      <c r="G250" s="22">
        <v>3.5058588980000001</v>
      </c>
      <c r="H250" s="22">
        <f t="shared" si="32"/>
        <v>-2.1858588980000002</v>
      </c>
      <c r="I250" s="23">
        <f t="shared" si="33"/>
        <v>62.348741395353223</v>
      </c>
      <c r="J250" s="22">
        <v>1.28</v>
      </c>
      <c r="K250" s="22">
        <v>3.3902809619999998</v>
      </c>
      <c r="L250" s="22">
        <f t="shared" si="34"/>
        <v>-2.110280962</v>
      </c>
      <c r="M250" s="23">
        <f t="shared" si="35"/>
        <v>62.245017025229075</v>
      </c>
      <c r="N250" s="22">
        <v>1.29</v>
      </c>
      <c r="O250" s="22">
        <v>3.4095439910000001</v>
      </c>
      <c r="P250" s="22">
        <f t="shared" si="36"/>
        <v>-2.119543991</v>
      </c>
      <c r="Q250" s="23">
        <f t="shared" si="37"/>
        <v>62.165028420071792</v>
      </c>
      <c r="R250" s="24">
        <v>211010</v>
      </c>
      <c r="S250" s="24">
        <v>712832</v>
      </c>
      <c r="T250" s="24">
        <f t="shared" si="38"/>
        <v>-501822</v>
      </c>
      <c r="U250" s="23">
        <f t="shared" si="39"/>
        <v>70.398354731549645</v>
      </c>
    </row>
    <row r="251" spans="1:21" x14ac:dyDescent="0.3">
      <c r="A251" s="21">
        <v>36077</v>
      </c>
      <c r="B251" s="22">
        <v>1.4</v>
      </c>
      <c r="C251" s="22">
        <v>3.698487997</v>
      </c>
      <c r="D251" s="22">
        <f t="shared" si="30"/>
        <v>-2.2984879970000001</v>
      </c>
      <c r="E251" s="23">
        <f t="shared" si="31"/>
        <v>62.14669342889313</v>
      </c>
      <c r="F251" s="22">
        <v>1.4</v>
      </c>
      <c r="G251" s="22">
        <v>3.7177510260000002</v>
      </c>
      <c r="H251" s="22">
        <f t="shared" si="32"/>
        <v>-2.3177510260000003</v>
      </c>
      <c r="I251" s="23">
        <f t="shared" si="33"/>
        <v>62.342825266965583</v>
      </c>
      <c r="J251" s="22">
        <v>1.38</v>
      </c>
      <c r="K251" s="22">
        <v>3.6406989099999998</v>
      </c>
      <c r="L251" s="22">
        <f t="shared" si="34"/>
        <v>-2.2606989099999999</v>
      </c>
      <c r="M251" s="23">
        <f t="shared" si="35"/>
        <v>62.095190123810596</v>
      </c>
      <c r="N251" s="22">
        <v>1.4</v>
      </c>
      <c r="O251" s="22">
        <v>3.7177510260000002</v>
      </c>
      <c r="P251" s="22">
        <f t="shared" si="36"/>
        <v>-2.3177510260000003</v>
      </c>
      <c r="Q251" s="23">
        <f t="shared" si="37"/>
        <v>62.342825266965583</v>
      </c>
      <c r="R251" s="24">
        <v>801523</v>
      </c>
      <c r="S251" s="24">
        <v>1846484</v>
      </c>
      <c r="T251" s="24">
        <f t="shared" si="38"/>
        <v>-1044961</v>
      </c>
      <c r="U251" s="23">
        <f t="shared" si="39"/>
        <v>56.591933642533597</v>
      </c>
    </row>
    <row r="252" spans="1:21" x14ac:dyDescent="0.3">
      <c r="A252" s="21">
        <v>36080</v>
      </c>
      <c r="B252" s="22">
        <v>1.44</v>
      </c>
      <c r="C252" s="22">
        <v>3.8140659330000002</v>
      </c>
      <c r="D252" s="22">
        <f t="shared" si="30"/>
        <v>-2.3740659330000002</v>
      </c>
      <c r="E252" s="23">
        <f t="shared" si="31"/>
        <v>62.245015547821161</v>
      </c>
      <c r="F252" s="22">
        <v>1.48</v>
      </c>
      <c r="G252" s="22">
        <v>3.9296441080000002</v>
      </c>
      <c r="H252" s="22">
        <f t="shared" si="32"/>
        <v>-2.4496441080000002</v>
      </c>
      <c r="I252" s="23">
        <f t="shared" si="33"/>
        <v>62.337556294550836</v>
      </c>
      <c r="J252" s="22">
        <v>1.44</v>
      </c>
      <c r="K252" s="22">
        <v>3.8140659330000002</v>
      </c>
      <c r="L252" s="22">
        <f t="shared" si="34"/>
        <v>-2.3740659330000002</v>
      </c>
      <c r="M252" s="23">
        <f t="shared" si="35"/>
        <v>62.245015547821161</v>
      </c>
      <c r="N252" s="22">
        <v>1.48</v>
      </c>
      <c r="O252" s="22">
        <v>3.910381079</v>
      </c>
      <c r="P252" s="22">
        <f t="shared" si="36"/>
        <v>-2.430381079</v>
      </c>
      <c r="Q252" s="23">
        <f t="shared" si="37"/>
        <v>62.152026360088676</v>
      </c>
      <c r="R252" s="24">
        <v>407532</v>
      </c>
      <c r="S252" s="24">
        <v>999652</v>
      </c>
      <c r="T252" s="24">
        <f t="shared" si="38"/>
        <v>-592120</v>
      </c>
      <c r="U252" s="23">
        <f t="shared" si="39"/>
        <v>59.232612949306365</v>
      </c>
    </row>
    <row r="253" spans="1:21" x14ac:dyDescent="0.3">
      <c r="A253" s="21">
        <v>36081</v>
      </c>
      <c r="B253" s="22">
        <v>1.46</v>
      </c>
      <c r="C253" s="22">
        <v>3.871855021</v>
      </c>
      <c r="D253" s="22">
        <f t="shared" si="30"/>
        <v>-2.411855021</v>
      </c>
      <c r="E253" s="23">
        <f t="shared" si="31"/>
        <v>62.291976531111956</v>
      </c>
      <c r="F253" s="22">
        <v>1.46</v>
      </c>
      <c r="G253" s="22">
        <v>3.871855021</v>
      </c>
      <c r="H253" s="22">
        <f t="shared" si="32"/>
        <v>-2.411855021</v>
      </c>
      <c r="I253" s="23">
        <f t="shared" si="33"/>
        <v>62.291976531111956</v>
      </c>
      <c r="J253" s="22">
        <v>1.41</v>
      </c>
      <c r="K253" s="22">
        <v>3.7370140549999999</v>
      </c>
      <c r="L253" s="22">
        <f t="shared" si="34"/>
        <v>-2.3270140550000002</v>
      </c>
      <c r="M253" s="23">
        <f t="shared" si="35"/>
        <v>62.269341799411571</v>
      </c>
      <c r="N253" s="22">
        <v>1.43</v>
      </c>
      <c r="O253" s="22">
        <v>3.7755401129999999</v>
      </c>
      <c r="P253" s="22">
        <f t="shared" si="36"/>
        <v>-2.3455401130000002</v>
      </c>
      <c r="Q253" s="23">
        <f t="shared" si="37"/>
        <v>62.124624366293958</v>
      </c>
      <c r="R253" s="24">
        <v>205183</v>
      </c>
      <c r="S253" s="24">
        <v>521078</v>
      </c>
      <c r="T253" s="24">
        <f t="shared" si="38"/>
        <v>-315895</v>
      </c>
      <c r="U253" s="23">
        <f t="shared" si="39"/>
        <v>60.623361569669029</v>
      </c>
    </row>
    <row r="254" spans="1:21" x14ac:dyDescent="0.3">
      <c r="A254" s="21">
        <v>36082</v>
      </c>
      <c r="B254" s="22">
        <v>1.4</v>
      </c>
      <c r="C254" s="22">
        <v>3.698487997</v>
      </c>
      <c r="D254" s="22">
        <f t="shared" si="30"/>
        <v>-2.2984879970000001</v>
      </c>
      <c r="E254" s="23">
        <f t="shared" si="31"/>
        <v>62.14669342889313</v>
      </c>
      <c r="F254" s="22">
        <v>1.46</v>
      </c>
      <c r="G254" s="22">
        <v>3.8525919910000002</v>
      </c>
      <c r="H254" s="22">
        <f t="shared" si="32"/>
        <v>-2.3925919910000002</v>
      </c>
      <c r="I254" s="23">
        <f t="shared" si="33"/>
        <v>62.103435728187918</v>
      </c>
      <c r="J254" s="22">
        <v>1.35</v>
      </c>
      <c r="K254" s="22">
        <v>3.5829110150000001</v>
      </c>
      <c r="L254" s="22">
        <f t="shared" si="34"/>
        <v>-2.232911015</v>
      </c>
      <c r="M254" s="23">
        <f t="shared" si="35"/>
        <v>62.321140705192754</v>
      </c>
      <c r="N254" s="22">
        <v>1.4</v>
      </c>
      <c r="O254" s="22">
        <v>3.7177510260000002</v>
      </c>
      <c r="P254" s="22">
        <f t="shared" si="36"/>
        <v>-2.3177510260000003</v>
      </c>
      <c r="Q254" s="23">
        <f t="shared" si="37"/>
        <v>62.342825266965583</v>
      </c>
      <c r="R254" s="24">
        <v>742787</v>
      </c>
      <c r="S254" s="24">
        <v>1791975</v>
      </c>
      <c r="T254" s="24">
        <f t="shared" si="38"/>
        <v>-1049188</v>
      </c>
      <c r="U254" s="23">
        <f t="shared" si="39"/>
        <v>58.549254314373812</v>
      </c>
    </row>
    <row r="255" spans="1:21" x14ac:dyDescent="0.3">
      <c r="A255" s="21">
        <v>36083</v>
      </c>
      <c r="B255" s="22">
        <v>1.41</v>
      </c>
      <c r="C255" s="22">
        <v>3.7370140549999999</v>
      </c>
      <c r="D255" s="22">
        <f t="shared" si="30"/>
        <v>-2.3270140550000002</v>
      </c>
      <c r="E255" s="23">
        <f t="shared" si="31"/>
        <v>62.269341799411571</v>
      </c>
      <c r="F255" s="22">
        <v>1.46</v>
      </c>
      <c r="G255" s="22">
        <v>3.8911180500000002</v>
      </c>
      <c r="H255" s="22">
        <f t="shared" si="32"/>
        <v>-2.4311180500000003</v>
      </c>
      <c r="I255" s="23">
        <f t="shared" si="33"/>
        <v>62.478650577049443</v>
      </c>
      <c r="J255" s="22">
        <v>1.4</v>
      </c>
      <c r="K255" s="22">
        <v>3.698487997</v>
      </c>
      <c r="L255" s="22">
        <f t="shared" si="34"/>
        <v>-2.2984879970000001</v>
      </c>
      <c r="M255" s="23">
        <f t="shared" si="35"/>
        <v>62.14669342889313</v>
      </c>
      <c r="N255" s="22">
        <v>1.45</v>
      </c>
      <c r="O255" s="22">
        <v>3.8525919910000002</v>
      </c>
      <c r="P255" s="22">
        <f t="shared" si="36"/>
        <v>-2.4025919910000004</v>
      </c>
      <c r="Q255" s="23">
        <f t="shared" si="37"/>
        <v>62.36300123689896</v>
      </c>
      <c r="R255" s="24">
        <v>255574</v>
      </c>
      <c r="S255" s="24">
        <v>718672</v>
      </c>
      <c r="T255" s="24">
        <f t="shared" si="38"/>
        <v>-463098</v>
      </c>
      <c r="U255" s="23">
        <f t="shared" si="39"/>
        <v>64.438019012845913</v>
      </c>
    </row>
    <row r="256" spans="1:21" x14ac:dyDescent="0.3">
      <c r="A256" s="21">
        <v>36084</v>
      </c>
      <c r="B256" s="22">
        <v>1.46</v>
      </c>
      <c r="C256" s="22">
        <v>3.8525919910000002</v>
      </c>
      <c r="D256" s="22">
        <f t="shared" si="30"/>
        <v>-2.3925919910000002</v>
      </c>
      <c r="E256" s="23">
        <f t="shared" si="31"/>
        <v>62.103435728187918</v>
      </c>
      <c r="F256" s="22">
        <v>1.5</v>
      </c>
      <c r="G256" s="22">
        <v>3.968169928</v>
      </c>
      <c r="H256" s="22">
        <f t="shared" si="32"/>
        <v>-2.468169928</v>
      </c>
      <c r="I256" s="23">
        <f t="shared" si="33"/>
        <v>62.199199449202624</v>
      </c>
      <c r="J256" s="22">
        <v>1.46</v>
      </c>
      <c r="K256" s="22">
        <v>3.8525919910000002</v>
      </c>
      <c r="L256" s="22">
        <f t="shared" si="34"/>
        <v>-2.3925919910000002</v>
      </c>
      <c r="M256" s="23">
        <f t="shared" si="35"/>
        <v>62.103435728187918</v>
      </c>
      <c r="N256" s="22">
        <v>1.48</v>
      </c>
      <c r="O256" s="22">
        <v>3.9296441080000002</v>
      </c>
      <c r="P256" s="22">
        <f t="shared" si="36"/>
        <v>-2.4496441080000002</v>
      </c>
      <c r="Q256" s="23">
        <f t="shared" si="37"/>
        <v>62.337556294550836</v>
      </c>
      <c r="R256" s="24">
        <v>606417</v>
      </c>
      <c r="S256" s="24">
        <v>1687176</v>
      </c>
      <c r="T256" s="24">
        <f t="shared" si="38"/>
        <v>-1080759</v>
      </c>
      <c r="U256" s="23">
        <f t="shared" si="39"/>
        <v>64.057276774918563</v>
      </c>
    </row>
    <row r="257" spans="1:21" x14ac:dyDescent="0.3">
      <c r="A257" s="21">
        <v>36087</v>
      </c>
      <c r="B257" s="22">
        <v>1.46</v>
      </c>
      <c r="C257" s="22">
        <v>3.8525919910000002</v>
      </c>
      <c r="D257" s="22">
        <f t="shared" si="30"/>
        <v>-2.3925919910000002</v>
      </c>
      <c r="E257" s="23">
        <f t="shared" si="31"/>
        <v>62.103435728187918</v>
      </c>
      <c r="F257" s="22">
        <v>1.47</v>
      </c>
      <c r="G257" s="22">
        <v>3.8911180500000002</v>
      </c>
      <c r="H257" s="22">
        <f t="shared" si="32"/>
        <v>-2.4211180500000005</v>
      </c>
      <c r="I257" s="23">
        <f t="shared" si="33"/>
        <v>62.221655033056635</v>
      </c>
      <c r="J257" s="22">
        <v>1.43</v>
      </c>
      <c r="K257" s="22">
        <v>3.7755401129999999</v>
      </c>
      <c r="L257" s="22">
        <f t="shared" si="34"/>
        <v>-2.3455401130000002</v>
      </c>
      <c r="M257" s="23">
        <f t="shared" si="35"/>
        <v>62.124624366293958</v>
      </c>
      <c r="N257" s="22">
        <v>1.45</v>
      </c>
      <c r="O257" s="22">
        <v>3.833328962</v>
      </c>
      <c r="P257" s="22">
        <f t="shared" si="36"/>
        <v>-2.3833289620000002</v>
      </c>
      <c r="Q257" s="23">
        <f t="shared" si="37"/>
        <v>62.17386990853305</v>
      </c>
      <c r="R257" s="24">
        <v>144557</v>
      </c>
      <c r="S257" s="24">
        <v>408491</v>
      </c>
      <c r="T257" s="24">
        <f t="shared" si="38"/>
        <v>-263934</v>
      </c>
      <c r="U257" s="23">
        <f t="shared" si="39"/>
        <v>64.611949834880079</v>
      </c>
    </row>
    <row r="258" spans="1:21" x14ac:dyDescent="0.3">
      <c r="A258" s="21">
        <v>36088</v>
      </c>
      <c r="B258" s="22">
        <v>1.46</v>
      </c>
      <c r="C258" s="22">
        <v>3.871855021</v>
      </c>
      <c r="D258" s="22">
        <f t="shared" ref="D258:D321" si="40">B258-C258</f>
        <v>-2.411855021</v>
      </c>
      <c r="E258" s="23">
        <f t="shared" ref="E258:E321" si="41">IFERROR(ABS(D258)/C258*100,0)</f>
        <v>62.291976531111956</v>
      </c>
      <c r="F258" s="22">
        <v>1.49</v>
      </c>
      <c r="G258" s="22">
        <v>3.9489068980000002</v>
      </c>
      <c r="H258" s="22">
        <f t="shared" ref="H258:H321" si="42">F258-G258</f>
        <v>-2.4589068980000004</v>
      </c>
      <c r="I258" s="23">
        <f t="shared" ref="I258:I321" si="43">IFERROR(ABS(H258)/G258*100,0)</f>
        <v>62.268039270446238</v>
      </c>
      <c r="J258" s="22">
        <v>1.46</v>
      </c>
      <c r="K258" s="22">
        <v>3.833328962</v>
      </c>
      <c r="L258" s="22">
        <f t="shared" ref="L258:L321" si="44">J258-K258</f>
        <v>-2.373328962</v>
      </c>
      <c r="M258" s="23">
        <f t="shared" ref="M258:M321" si="45">IFERROR(ABS(L258)/K258*100,0)</f>
        <v>61.913000045833265</v>
      </c>
      <c r="N258" s="22">
        <v>1.46</v>
      </c>
      <c r="O258" s="22">
        <v>3.871855021</v>
      </c>
      <c r="P258" s="22">
        <f t="shared" ref="P258:P321" si="46">N258-O258</f>
        <v>-2.411855021</v>
      </c>
      <c r="Q258" s="23">
        <f t="shared" ref="Q258:Q321" si="47">IFERROR(ABS(P258)/O258*100,0)</f>
        <v>62.291976531111956</v>
      </c>
      <c r="R258" s="24">
        <v>499810</v>
      </c>
      <c r="S258" s="24">
        <v>1165774</v>
      </c>
      <c r="T258" s="24">
        <f t="shared" ref="T258:T321" si="48">R258-S258</f>
        <v>-665964</v>
      </c>
      <c r="U258" s="23">
        <f t="shared" ref="U258:U321" si="49">IFERROR(ABS(T258)/S258*100,0)</f>
        <v>57.126338381195673</v>
      </c>
    </row>
    <row r="259" spans="1:21" x14ac:dyDescent="0.3">
      <c r="A259" s="21">
        <v>36089</v>
      </c>
      <c r="B259" s="22">
        <v>1.47</v>
      </c>
      <c r="C259" s="22">
        <v>3.8911180500000002</v>
      </c>
      <c r="D259" s="22">
        <f t="shared" si="40"/>
        <v>-2.4211180500000005</v>
      </c>
      <c r="E259" s="23">
        <f t="shared" si="41"/>
        <v>62.221655033056635</v>
      </c>
      <c r="F259" s="22">
        <v>1.48</v>
      </c>
      <c r="G259" s="22">
        <v>3.9296441080000002</v>
      </c>
      <c r="H259" s="22">
        <f t="shared" si="42"/>
        <v>-2.4496441080000002</v>
      </c>
      <c r="I259" s="23">
        <f t="shared" si="43"/>
        <v>62.337556294550836</v>
      </c>
      <c r="J259" s="22">
        <v>1.4</v>
      </c>
      <c r="K259" s="22">
        <v>3.698487997</v>
      </c>
      <c r="L259" s="22">
        <f t="shared" si="44"/>
        <v>-2.2984879970000001</v>
      </c>
      <c r="M259" s="23">
        <f t="shared" si="45"/>
        <v>62.14669342889313</v>
      </c>
      <c r="N259" s="22">
        <v>1.43</v>
      </c>
      <c r="O259" s="22">
        <v>3.7755401129999999</v>
      </c>
      <c r="P259" s="22">
        <f t="shared" si="46"/>
        <v>-2.3455401130000002</v>
      </c>
      <c r="Q259" s="23">
        <f t="shared" si="47"/>
        <v>62.124624366293958</v>
      </c>
      <c r="R259" s="24">
        <v>658068</v>
      </c>
      <c r="S259" s="24">
        <v>1415605</v>
      </c>
      <c r="T259" s="24">
        <f t="shared" si="48"/>
        <v>-757537</v>
      </c>
      <c r="U259" s="23">
        <f t="shared" si="49"/>
        <v>53.513303499210586</v>
      </c>
    </row>
    <row r="260" spans="1:21" x14ac:dyDescent="0.3">
      <c r="A260" s="21">
        <v>36090</v>
      </c>
      <c r="B260" s="22">
        <v>1.41</v>
      </c>
      <c r="C260" s="22">
        <v>3.7370140549999999</v>
      </c>
      <c r="D260" s="22">
        <f t="shared" si="40"/>
        <v>-2.3270140550000002</v>
      </c>
      <c r="E260" s="23">
        <f t="shared" si="41"/>
        <v>62.269341799411571</v>
      </c>
      <c r="F260" s="22">
        <v>1.42</v>
      </c>
      <c r="G260" s="22">
        <v>3.7562770840000002</v>
      </c>
      <c r="H260" s="22">
        <f t="shared" si="42"/>
        <v>-2.3362770840000002</v>
      </c>
      <c r="I260" s="23">
        <f t="shared" si="43"/>
        <v>62.196612011170792</v>
      </c>
      <c r="J260" s="22">
        <v>1.38</v>
      </c>
      <c r="K260" s="22">
        <v>3.659961939</v>
      </c>
      <c r="L260" s="22">
        <f t="shared" si="44"/>
        <v>-2.2799619390000001</v>
      </c>
      <c r="M260" s="23">
        <f t="shared" si="45"/>
        <v>62.294689862893684</v>
      </c>
      <c r="N260" s="22">
        <v>1.38</v>
      </c>
      <c r="O260" s="22">
        <v>3.659961939</v>
      </c>
      <c r="P260" s="22">
        <f t="shared" si="46"/>
        <v>-2.2799619390000001</v>
      </c>
      <c r="Q260" s="23">
        <f t="shared" si="47"/>
        <v>62.294689862893684</v>
      </c>
      <c r="R260" s="24">
        <v>461072</v>
      </c>
      <c r="S260" s="24">
        <v>1044751</v>
      </c>
      <c r="T260" s="24">
        <f t="shared" si="48"/>
        <v>-583679</v>
      </c>
      <c r="U260" s="23">
        <f t="shared" si="49"/>
        <v>55.86776179204422</v>
      </c>
    </row>
    <row r="261" spans="1:21" x14ac:dyDescent="0.3">
      <c r="A261" s="21">
        <v>36091</v>
      </c>
      <c r="B261" s="22">
        <v>1.37</v>
      </c>
      <c r="C261" s="22">
        <v>3.6214361190000002</v>
      </c>
      <c r="D261" s="22">
        <f t="shared" si="40"/>
        <v>-2.2514361190000001</v>
      </c>
      <c r="E261" s="23">
        <f t="shared" si="41"/>
        <v>62.169704090257348</v>
      </c>
      <c r="F261" s="22">
        <v>1.39</v>
      </c>
      <c r="G261" s="22">
        <v>3.698487997</v>
      </c>
      <c r="H261" s="22">
        <f t="shared" si="42"/>
        <v>-2.3084879970000003</v>
      </c>
      <c r="I261" s="23">
        <f t="shared" si="43"/>
        <v>62.417074190115329</v>
      </c>
      <c r="J261" s="22">
        <v>1.32</v>
      </c>
      <c r="K261" s="22">
        <v>3.5058588980000001</v>
      </c>
      <c r="L261" s="22">
        <f t="shared" si="44"/>
        <v>-2.1858588980000002</v>
      </c>
      <c r="M261" s="23">
        <f t="shared" si="45"/>
        <v>62.348741395353223</v>
      </c>
      <c r="N261" s="22">
        <v>1.33</v>
      </c>
      <c r="O261" s="22">
        <v>3.5058588980000001</v>
      </c>
      <c r="P261" s="22">
        <f t="shared" si="46"/>
        <v>-2.175858898</v>
      </c>
      <c r="Q261" s="23">
        <f t="shared" si="47"/>
        <v>62.063504587742244</v>
      </c>
      <c r="R261" s="24">
        <v>601536</v>
      </c>
      <c r="S261" s="24">
        <v>1511969</v>
      </c>
      <c r="T261" s="24">
        <f t="shared" si="48"/>
        <v>-910433</v>
      </c>
      <c r="U261" s="23">
        <f t="shared" si="49"/>
        <v>60.215057319296896</v>
      </c>
    </row>
    <row r="262" spans="1:21" x14ac:dyDescent="0.3">
      <c r="A262" s="21">
        <v>36094</v>
      </c>
      <c r="B262" s="22">
        <v>1.34</v>
      </c>
      <c r="C262" s="22">
        <v>3.544384956</v>
      </c>
      <c r="D262" s="22">
        <f t="shared" si="40"/>
        <v>-2.2043849560000002</v>
      </c>
      <c r="E262" s="23">
        <f t="shared" si="41"/>
        <v>62.193722842333386</v>
      </c>
      <c r="F262" s="22">
        <v>1.43</v>
      </c>
      <c r="G262" s="22">
        <v>3.794802904</v>
      </c>
      <c r="H262" s="22">
        <f t="shared" si="42"/>
        <v>-2.3648029040000003</v>
      </c>
      <c r="I262" s="23">
        <f t="shared" si="43"/>
        <v>62.316883480491839</v>
      </c>
      <c r="J262" s="22">
        <v>1.34</v>
      </c>
      <c r="K262" s="22">
        <v>3.544384956</v>
      </c>
      <c r="L262" s="22">
        <f t="shared" si="44"/>
        <v>-2.2043849560000002</v>
      </c>
      <c r="M262" s="23">
        <f t="shared" si="45"/>
        <v>62.193722842333386</v>
      </c>
      <c r="N262" s="22">
        <v>1.41</v>
      </c>
      <c r="O262" s="22">
        <v>3.7370140549999999</v>
      </c>
      <c r="P262" s="22">
        <f t="shared" si="46"/>
        <v>-2.3270140550000002</v>
      </c>
      <c r="Q262" s="23">
        <f t="shared" si="47"/>
        <v>62.269341799411571</v>
      </c>
      <c r="R262" s="24">
        <v>535713</v>
      </c>
      <c r="S262" s="24">
        <v>1240074</v>
      </c>
      <c r="T262" s="24">
        <f t="shared" si="48"/>
        <v>-704361</v>
      </c>
      <c r="U262" s="23">
        <f t="shared" si="49"/>
        <v>56.79991677915995</v>
      </c>
    </row>
    <row r="263" spans="1:21" x14ac:dyDescent="0.3">
      <c r="A263" s="21">
        <v>36095</v>
      </c>
      <c r="B263" s="22">
        <v>1.43</v>
      </c>
      <c r="C263" s="22">
        <v>3.7755401129999999</v>
      </c>
      <c r="D263" s="22">
        <f t="shared" si="40"/>
        <v>-2.3455401130000002</v>
      </c>
      <c r="E263" s="23">
        <f t="shared" si="41"/>
        <v>62.124624366293958</v>
      </c>
      <c r="F263" s="22">
        <v>1.43</v>
      </c>
      <c r="G263" s="22">
        <v>3.8140659330000002</v>
      </c>
      <c r="H263" s="22">
        <f t="shared" si="42"/>
        <v>-2.3840659330000005</v>
      </c>
      <c r="I263" s="23">
        <f t="shared" si="43"/>
        <v>62.507202939850181</v>
      </c>
      <c r="J263" s="22">
        <v>1.41</v>
      </c>
      <c r="K263" s="22">
        <v>3.7370140549999999</v>
      </c>
      <c r="L263" s="22">
        <f t="shared" si="44"/>
        <v>-2.3270140550000002</v>
      </c>
      <c r="M263" s="23">
        <f t="shared" si="45"/>
        <v>62.269341799411571</v>
      </c>
      <c r="N263" s="22">
        <v>1.42</v>
      </c>
      <c r="O263" s="22">
        <v>3.7562770840000002</v>
      </c>
      <c r="P263" s="22">
        <f t="shared" si="46"/>
        <v>-2.3362770840000002</v>
      </c>
      <c r="Q263" s="23">
        <f t="shared" si="47"/>
        <v>62.196612011170792</v>
      </c>
      <c r="R263" s="24">
        <v>484850</v>
      </c>
      <c r="S263" s="24">
        <v>1082064</v>
      </c>
      <c r="T263" s="24">
        <f t="shared" si="48"/>
        <v>-597214</v>
      </c>
      <c r="U263" s="23">
        <f t="shared" si="49"/>
        <v>55.192114329651474</v>
      </c>
    </row>
    <row r="264" spans="1:21" x14ac:dyDescent="0.3">
      <c r="A264" s="21">
        <v>36096</v>
      </c>
      <c r="B264" s="22">
        <v>1.41</v>
      </c>
      <c r="C264" s="22">
        <v>3.7370140549999999</v>
      </c>
      <c r="D264" s="22">
        <f t="shared" si="40"/>
        <v>-2.3270140550000002</v>
      </c>
      <c r="E264" s="23">
        <f t="shared" si="41"/>
        <v>62.269341799411571</v>
      </c>
      <c r="F264" s="22">
        <v>1.43</v>
      </c>
      <c r="G264" s="22">
        <v>3.794802904</v>
      </c>
      <c r="H264" s="22">
        <f t="shared" si="42"/>
        <v>-2.3648029040000003</v>
      </c>
      <c r="I264" s="23">
        <f t="shared" si="43"/>
        <v>62.316883480491839</v>
      </c>
      <c r="J264" s="22">
        <v>1.41</v>
      </c>
      <c r="K264" s="22">
        <v>3.7370140549999999</v>
      </c>
      <c r="L264" s="22">
        <f t="shared" si="44"/>
        <v>-2.3270140550000002</v>
      </c>
      <c r="M264" s="23">
        <f t="shared" si="45"/>
        <v>62.269341799411571</v>
      </c>
      <c r="N264" s="22">
        <v>1.43</v>
      </c>
      <c r="O264" s="22">
        <v>3.794802904</v>
      </c>
      <c r="P264" s="22">
        <f t="shared" si="46"/>
        <v>-2.3648029040000003</v>
      </c>
      <c r="Q264" s="23">
        <f t="shared" si="47"/>
        <v>62.316883480491839</v>
      </c>
      <c r="R264" s="24">
        <v>215891</v>
      </c>
      <c r="S264" s="24">
        <v>494797</v>
      </c>
      <c r="T264" s="24">
        <f t="shared" si="48"/>
        <v>-278906</v>
      </c>
      <c r="U264" s="23">
        <f t="shared" si="49"/>
        <v>56.367762941165765</v>
      </c>
    </row>
    <row r="265" spans="1:21" x14ac:dyDescent="0.3">
      <c r="A265" s="21">
        <v>36097</v>
      </c>
      <c r="B265" s="22">
        <v>1.44</v>
      </c>
      <c r="C265" s="22">
        <v>3.8140659330000002</v>
      </c>
      <c r="D265" s="22">
        <f t="shared" si="40"/>
        <v>-2.3740659330000002</v>
      </c>
      <c r="E265" s="23">
        <f t="shared" si="41"/>
        <v>62.245015547821161</v>
      </c>
      <c r="F265" s="22">
        <v>1.51</v>
      </c>
      <c r="G265" s="22">
        <v>4.0066962239999997</v>
      </c>
      <c r="H265" s="22">
        <f t="shared" si="42"/>
        <v>-2.4966962239999999</v>
      </c>
      <c r="I265" s="23">
        <f t="shared" si="43"/>
        <v>62.313089997810621</v>
      </c>
      <c r="J265" s="22">
        <v>1.43</v>
      </c>
      <c r="K265" s="22">
        <v>3.794802904</v>
      </c>
      <c r="L265" s="22">
        <f t="shared" si="44"/>
        <v>-2.3648029040000003</v>
      </c>
      <c r="M265" s="23">
        <f t="shared" si="45"/>
        <v>62.316883480491839</v>
      </c>
      <c r="N265" s="22">
        <v>1.51</v>
      </c>
      <c r="O265" s="22">
        <v>4.0066962239999997</v>
      </c>
      <c r="P265" s="22">
        <f t="shared" si="46"/>
        <v>-2.4966962239999999</v>
      </c>
      <c r="Q265" s="23">
        <f t="shared" si="47"/>
        <v>62.313089997810621</v>
      </c>
      <c r="R265" s="24">
        <v>1206851</v>
      </c>
      <c r="S265" s="24">
        <v>2697859</v>
      </c>
      <c r="T265" s="24">
        <f t="shared" si="48"/>
        <v>-1491008</v>
      </c>
      <c r="U265" s="23">
        <f t="shared" si="49"/>
        <v>55.266342681363255</v>
      </c>
    </row>
    <row r="266" spans="1:21" x14ac:dyDescent="0.3">
      <c r="A266" s="21">
        <v>36098</v>
      </c>
      <c r="B266" s="22">
        <v>1.56</v>
      </c>
      <c r="C266" s="22">
        <v>4.1222729679999999</v>
      </c>
      <c r="D266" s="22">
        <f t="shared" si="40"/>
        <v>-2.5622729679999998</v>
      </c>
      <c r="E266" s="23">
        <f t="shared" si="41"/>
        <v>62.156800092817143</v>
      </c>
      <c r="F266" s="22">
        <v>1.74</v>
      </c>
      <c r="G266" s="22">
        <v>4.6038470269999996</v>
      </c>
      <c r="H266" s="22">
        <f t="shared" si="42"/>
        <v>-2.8638470269999994</v>
      </c>
      <c r="I266" s="23">
        <f t="shared" si="43"/>
        <v>62.205520952466685</v>
      </c>
      <c r="J266" s="22">
        <v>1.56</v>
      </c>
      <c r="K266" s="22">
        <v>4.1222729679999999</v>
      </c>
      <c r="L266" s="22">
        <f t="shared" si="44"/>
        <v>-2.5622729679999998</v>
      </c>
      <c r="M266" s="23">
        <f t="shared" si="45"/>
        <v>62.156800092817143</v>
      </c>
      <c r="N266" s="22">
        <v>1.74</v>
      </c>
      <c r="O266" s="22">
        <v>4.6038470269999996</v>
      </c>
      <c r="P266" s="22">
        <f t="shared" si="46"/>
        <v>-2.8638470269999994</v>
      </c>
      <c r="Q266" s="23">
        <f t="shared" si="47"/>
        <v>62.205520952466685</v>
      </c>
      <c r="R266" s="24">
        <v>2592117</v>
      </c>
      <c r="S266" s="24">
        <v>6619894</v>
      </c>
      <c r="T266" s="24">
        <f t="shared" si="48"/>
        <v>-4027777</v>
      </c>
      <c r="U266" s="23">
        <f t="shared" si="49"/>
        <v>60.84352710179347</v>
      </c>
    </row>
    <row r="267" spans="1:21" x14ac:dyDescent="0.3">
      <c r="A267" s="21">
        <v>36101</v>
      </c>
      <c r="B267" s="22">
        <v>1.73</v>
      </c>
      <c r="C267" s="22">
        <v>4.5845842360000004</v>
      </c>
      <c r="D267" s="22">
        <f t="shared" si="40"/>
        <v>-2.8545842360000004</v>
      </c>
      <c r="E267" s="23">
        <f t="shared" si="41"/>
        <v>62.264844292414921</v>
      </c>
      <c r="F267" s="22">
        <v>1.8</v>
      </c>
      <c r="G267" s="22">
        <v>4.7772140500000004</v>
      </c>
      <c r="H267" s="22">
        <f t="shared" si="42"/>
        <v>-2.9772140500000006</v>
      </c>
      <c r="I267" s="23">
        <f t="shared" si="43"/>
        <v>62.321135683673212</v>
      </c>
      <c r="J267" s="22">
        <v>1.67</v>
      </c>
      <c r="K267" s="22">
        <v>4.3919548989999999</v>
      </c>
      <c r="L267" s="22">
        <f t="shared" si="44"/>
        <v>-2.721954899</v>
      </c>
      <c r="M267" s="23">
        <f t="shared" si="45"/>
        <v>61.975930117582934</v>
      </c>
      <c r="N267" s="22">
        <v>1.8</v>
      </c>
      <c r="O267" s="22">
        <v>4.7579507830000001</v>
      </c>
      <c r="P267" s="22">
        <f t="shared" si="46"/>
        <v>-2.9579507830000002</v>
      </c>
      <c r="Q267" s="23">
        <f t="shared" si="47"/>
        <v>62.168587232315645</v>
      </c>
      <c r="R267" s="24">
        <v>933641</v>
      </c>
      <c r="S267" s="24">
        <v>2396114</v>
      </c>
      <c r="T267" s="24">
        <f t="shared" si="48"/>
        <v>-1462473</v>
      </c>
      <c r="U267" s="23">
        <f t="shared" si="49"/>
        <v>61.035201163216776</v>
      </c>
    </row>
    <row r="268" spans="1:21" x14ac:dyDescent="0.3">
      <c r="A268" s="21">
        <v>36102</v>
      </c>
      <c r="B268" s="22">
        <v>1.78</v>
      </c>
      <c r="C268" s="22">
        <v>4.7001619339999996</v>
      </c>
      <c r="D268" s="22">
        <f t="shared" si="40"/>
        <v>-2.9201619339999993</v>
      </c>
      <c r="E268" s="23">
        <f t="shared" si="41"/>
        <v>62.128964384740705</v>
      </c>
      <c r="F268" s="22">
        <v>1.8</v>
      </c>
      <c r="G268" s="22">
        <v>4.7579507830000001</v>
      </c>
      <c r="H268" s="22">
        <f t="shared" si="42"/>
        <v>-2.9579507830000002</v>
      </c>
      <c r="I268" s="23">
        <f t="shared" si="43"/>
        <v>62.168587232315645</v>
      </c>
      <c r="J268" s="22">
        <v>1.72</v>
      </c>
      <c r="K268" s="22">
        <v>4.5460591319999999</v>
      </c>
      <c r="L268" s="22">
        <f t="shared" si="44"/>
        <v>-2.8260591320000001</v>
      </c>
      <c r="M268" s="23">
        <f t="shared" si="45"/>
        <v>62.16503239271988</v>
      </c>
      <c r="N268" s="22">
        <v>1.73</v>
      </c>
      <c r="O268" s="22">
        <v>4.5845842360000004</v>
      </c>
      <c r="P268" s="22">
        <f t="shared" si="46"/>
        <v>-2.8545842360000004</v>
      </c>
      <c r="Q268" s="23">
        <f t="shared" si="47"/>
        <v>62.264844292414921</v>
      </c>
      <c r="R268" s="24">
        <v>1191262</v>
      </c>
      <c r="S268" s="24">
        <v>2725438</v>
      </c>
      <c r="T268" s="24">
        <f t="shared" si="48"/>
        <v>-1534176</v>
      </c>
      <c r="U268" s="23">
        <f t="shared" si="49"/>
        <v>56.29098882454857</v>
      </c>
    </row>
    <row r="269" spans="1:21" x14ac:dyDescent="0.3">
      <c r="A269" s="21">
        <v>36103</v>
      </c>
      <c r="B269" s="22">
        <v>1.74</v>
      </c>
      <c r="C269" s="22">
        <v>4.6038470269999996</v>
      </c>
      <c r="D269" s="22">
        <f t="shared" si="40"/>
        <v>-2.8638470269999994</v>
      </c>
      <c r="E269" s="23">
        <f t="shared" si="41"/>
        <v>62.205520952466685</v>
      </c>
      <c r="F269" s="22">
        <v>1.77</v>
      </c>
      <c r="G269" s="22">
        <v>4.6808991430000004</v>
      </c>
      <c r="H269" s="22">
        <f t="shared" si="42"/>
        <v>-2.9108991430000004</v>
      </c>
      <c r="I269" s="23">
        <f t="shared" si="43"/>
        <v>62.186752033593216</v>
      </c>
      <c r="J269" s="22">
        <v>1.72</v>
      </c>
      <c r="K269" s="22">
        <v>4.5653219219999999</v>
      </c>
      <c r="L269" s="22">
        <f t="shared" si="44"/>
        <v>-2.8453219220000001</v>
      </c>
      <c r="M269" s="23">
        <f t="shared" si="45"/>
        <v>62.32467218332561</v>
      </c>
      <c r="N269" s="22">
        <v>1.73</v>
      </c>
      <c r="O269" s="22">
        <v>4.5845842360000004</v>
      </c>
      <c r="P269" s="22">
        <f t="shared" si="46"/>
        <v>-2.8545842360000004</v>
      </c>
      <c r="Q269" s="23">
        <f t="shared" si="47"/>
        <v>62.264844292414921</v>
      </c>
      <c r="R269" s="24">
        <v>670350</v>
      </c>
      <c r="S269" s="24">
        <v>1565504</v>
      </c>
      <c r="T269" s="24">
        <f t="shared" si="48"/>
        <v>-895154</v>
      </c>
      <c r="U269" s="23">
        <f t="shared" si="49"/>
        <v>57.179924164997345</v>
      </c>
    </row>
    <row r="270" spans="1:21" x14ac:dyDescent="0.3">
      <c r="A270" s="21">
        <v>36104</v>
      </c>
      <c r="B270" s="22">
        <v>1.74</v>
      </c>
      <c r="C270" s="22">
        <v>4.6038470269999996</v>
      </c>
      <c r="D270" s="22">
        <f t="shared" si="40"/>
        <v>-2.8638470269999994</v>
      </c>
      <c r="E270" s="23">
        <f t="shared" si="41"/>
        <v>62.205520952466685</v>
      </c>
      <c r="F270" s="22">
        <v>1.74</v>
      </c>
      <c r="G270" s="22">
        <v>4.6038470269999996</v>
      </c>
      <c r="H270" s="22">
        <f t="shared" si="42"/>
        <v>-2.8638470269999994</v>
      </c>
      <c r="I270" s="23">
        <f t="shared" si="43"/>
        <v>62.205520952466685</v>
      </c>
      <c r="J270" s="22">
        <v>1.68</v>
      </c>
      <c r="K270" s="22">
        <v>4.4304809570000003</v>
      </c>
      <c r="L270" s="22">
        <f t="shared" si="44"/>
        <v>-2.7504809570000006</v>
      </c>
      <c r="M270" s="23">
        <f t="shared" si="45"/>
        <v>62.080866246684565</v>
      </c>
      <c r="N270" s="22">
        <v>1.7</v>
      </c>
      <c r="O270" s="22">
        <v>4.5075330730000003</v>
      </c>
      <c r="P270" s="22">
        <f t="shared" si="46"/>
        <v>-2.8075330730000001</v>
      </c>
      <c r="Q270" s="23">
        <f t="shared" si="47"/>
        <v>62.285357146174846</v>
      </c>
      <c r="R270" s="24">
        <v>1167484</v>
      </c>
      <c r="S270" s="24">
        <v>2696886</v>
      </c>
      <c r="T270" s="24">
        <f t="shared" si="48"/>
        <v>-1529402</v>
      </c>
      <c r="U270" s="23">
        <f t="shared" si="49"/>
        <v>56.709923964157184</v>
      </c>
    </row>
    <row r="271" spans="1:21" x14ac:dyDescent="0.3">
      <c r="A271" s="21">
        <v>36105</v>
      </c>
      <c r="B271" s="22">
        <v>1.66</v>
      </c>
      <c r="C271" s="22">
        <v>4.3919548989999999</v>
      </c>
      <c r="D271" s="22">
        <f t="shared" si="40"/>
        <v>-2.7319548989999998</v>
      </c>
      <c r="E271" s="23">
        <f t="shared" si="41"/>
        <v>62.203619158795007</v>
      </c>
      <c r="F271" s="22">
        <v>1.68</v>
      </c>
      <c r="G271" s="22">
        <v>4.4690070149999999</v>
      </c>
      <c r="H271" s="22">
        <f t="shared" si="42"/>
        <v>-2.7890070150000001</v>
      </c>
      <c r="I271" s="23">
        <f t="shared" si="43"/>
        <v>62.407756480104794</v>
      </c>
      <c r="J271" s="22">
        <v>1.61</v>
      </c>
      <c r="K271" s="22">
        <v>4.2571139340000004</v>
      </c>
      <c r="L271" s="22">
        <f t="shared" si="44"/>
        <v>-2.6471139340000001</v>
      </c>
      <c r="M271" s="23">
        <f t="shared" si="45"/>
        <v>62.180951110057833</v>
      </c>
      <c r="N271" s="22">
        <v>1.64</v>
      </c>
      <c r="O271" s="22">
        <v>4.3341660500000003</v>
      </c>
      <c r="P271" s="22">
        <f t="shared" si="46"/>
        <v>-2.6941660500000006</v>
      </c>
      <c r="Q271" s="23">
        <f t="shared" si="47"/>
        <v>62.161117477259566</v>
      </c>
      <c r="R271" s="24">
        <v>753810</v>
      </c>
      <c r="S271" s="24">
        <v>1804305</v>
      </c>
      <c r="T271" s="24">
        <f t="shared" si="48"/>
        <v>-1050495</v>
      </c>
      <c r="U271" s="23">
        <f t="shared" si="49"/>
        <v>58.221586705130235</v>
      </c>
    </row>
    <row r="272" spans="1:21" x14ac:dyDescent="0.3">
      <c r="A272" s="21">
        <v>36108</v>
      </c>
      <c r="B272" s="22">
        <v>1.63</v>
      </c>
      <c r="C272" s="22">
        <v>4.3149027819999999</v>
      </c>
      <c r="D272" s="22">
        <f t="shared" si="40"/>
        <v>-2.684902782</v>
      </c>
      <c r="E272" s="23">
        <f t="shared" si="41"/>
        <v>62.22394611531714</v>
      </c>
      <c r="F272" s="22">
        <v>1.63</v>
      </c>
      <c r="G272" s="22">
        <v>4.3534288410000004</v>
      </c>
      <c r="H272" s="22">
        <f t="shared" si="42"/>
        <v>-2.7234288410000005</v>
      </c>
      <c r="I272" s="23">
        <f t="shared" si="43"/>
        <v>62.558248692412711</v>
      </c>
      <c r="J272" s="22">
        <v>1.59</v>
      </c>
      <c r="K272" s="22">
        <v>4.2185878749999999</v>
      </c>
      <c r="L272" s="22">
        <f t="shared" si="44"/>
        <v>-2.628587875</v>
      </c>
      <c r="M272" s="23">
        <f t="shared" si="45"/>
        <v>62.309662685407496</v>
      </c>
      <c r="N272" s="22">
        <v>1.61</v>
      </c>
      <c r="O272" s="22">
        <v>4.2571139340000004</v>
      </c>
      <c r="P272" s="22">
        <f t="shared" si="46"/>
        <v>-2.6471139340000001</v>
      </c>
      <c r="Q272" s="23">
        <f t="shared" si="47"/>
        <v>62.180951110057833</v>
      </c>
      <c r="R272" s="24">
        <v>372417</v>
      </c>
      <c r="S272" s="24">
        <v>819254</v>
      </c>
      <c r="T272" s="24">
        <f t="shared" si="48"/>
        <v>-446837</v>
      </c>
      <c r="U272" s="23">
        <f t="shared" si="49"/>
        <v>54.541936932868197</v>
      </c>
    </row>
    <row r="273" spans="1:21" x14ac:dyDescent="0.3">
      <c r="A273" s="21">
        <v>36109</v>
      </c>
      <c r="B273" s="22">
        <v>1.56</v>
      </c>
      <c r="C273" s="22">
        <v>4.1415362360000003</v>
      </c>
      <c r="D273" s="22">
        <f t="shared" si="40"/>
        <v>-2.5815362360000003</v>
      </c>
      <c r="E273" s="23">
        <f t="shared" si="41"/>
        <v>62.33281779741985</v>
      </c>
      <c r="F273" s="22">
        <v>1.57</v>
      </c>
      <c r="G273" s="22">
        <v>4.1607990260000003</v>
      </c>
      <c r="H273" s="22">
        <f t="shared" si="42"/>
        <v>-2.590799026</v>
      </c>
      <c r="I273" s="23">
        <f t="shared" si="43"/>
        <v>62.266862922496749</v>
      </c>
      <c r="J273" s="22">
        <v>1.54</v>
      </c>
      <c r="K273" s="22">
        <v>4.0644850730000002</v>
      </c>
      <c r="L273" s="22">
        <f t="shared" si="44"/>
        <v>-2.5244850730000001</v>
      </c>
      <c r="M273" s="23">
        <f t="shared" si="45"/>
        <v>62.110821608619545</v>
      </c>
      <c r="N273" s="22">
        <v>1.54</v>
      </c>
      <c r="O273" s="22">
        <v>4.0644850730000002</v>
      </c>
      <c r="P273" s="22">
        <f t="shared" si="46"/>
        <v>-2.5244850730000001</v>
      </c>
      <c r="Q273" s="23">
        <f t="shared" si="47"/>
        <v>62.110821608619545</v>
      </c>
      <c r="R273" s="24">
        <v>687672</v>
      </c>
      <c r="S273" s="24">
        <v>1825719</v>
      </c>
      <c r="T273" s="24">
        <f t="shared" si="48"/>
        <v>-1138047</v>
      </c>
      <c r="U273" s="23">
        <f t="shared" si="49"/>
        <v>62.334181766197318</v>
      </c>
    </row>
    <row r="274" spans="1:21" x14ac:dyDescent="0.3">
      <c r="A274" s="21">
        <v>36110</v>
      </c>
      <c r="B274" s="22">
        <v>1.53</v>
      </c>
      <c r="C274" s="22">
        <v>4.0452218059999998</v>
      </c>
      <c r="D274" s="22">
        <f t="shared" si="40"/>
        <v>-2.5152218059999996</v>
      </c>
      <c r="E274" s="23">
        <f t="shared" si="41"/>
        <v>62.177599316540409</v>
      </c>
      <c r="F274" s="22">
        <v>1.6</v>
      </c>
      <c r="G274" s="22">
        <v>4.2378511430000003</v>
      </c>
      <c r="H274" s="22">
        <f t="shared" si="42"/>
        <v>-2.6378511430000002</v>
      </c>
      <c r="I274" s="23">
        <f t="shared" si="43"/>
        <v>62.245016495144036</v>
      </c>
      <c r="J274" s="22">
        <v>1.53</v>
      </c>
      <c r="K274" s="22">
        <v>4.0452218059999998</v>
      </c>
      <c r="L274" s="22">
        <f t="shared" si="44"/>
        <v>-2.5152218059999996</v>
      </c>
      <c r="M274" s="23">
        <f t="shared" si="45"/>
        <v>62.177599316540409</v>
      </c>
      <c r="N274" s="22">
        <v>1.54</v>
      </c>
      <c r="O274" s="22">
        <v>4.1030101779999999</v>
      </c>
      <c r="P274" s="22">
        <f t="shared" si="46"/>
        <v>-2.5630101779999999</v>
      </c>
      <c r="Q274" s="23">
        <f t="shared" si="47"/>
        <v>62.466581041954214</v>
      </c>
      <c r="R274" s="24">
        <v>2035302</v>
      </c>
      <c r="S274" s="24">
        <v>4605341</v>
      </c>
      <c r="T274" s="24">
        <f t="shared" si="48"/>
        <v>-2570039</v>
      </c>
      <c r="U274" s="23">
        <f t="shared" si="49"/>
        <v>55.805617868470549</v>
      </c>
    </row>
    <row r="275" spans="1:21" x14ac:dyDescent="0.3">
      <c r="A275" s="21">
        <v>36111</v>
      </c>
      <c r="B275" s="22">
        <v>1.54</v>
      </c>
      <c r="C275" s="22">
        <v>4.0837478640000002</v>
      </c>
      <c r="D275" s="22">
        <f t="shared" si="40"/>
        <v>-2.5437478640000002</v>
      </c>
      <c r="E275" s="23">
        <f t="shared" si="41"/>
        <v>62.289542565157738</v>
      </c>
      <c r="F275" s="22">
        <v>1.64</v>
      </c>
      <c r="G275" s="22">
        <v>4.3341660500000003</v>
      </c>
      <c r="H275" s="22">
        <f t="shared" si="42"/>
        <v>-2.6941660500000006</v>
      </c>
      <c r="I275" s="23">
        <f t="shared" si="43"/>
        <v>62.161117477259566</v>
      </c>
      <c r="J275" s="22">
        <v>1.54</v>
      </c>
      <c r="K275" s="22">
        <v>4.0837478640000002</v>
      </c>
      <c r="L275" s="22">
        <f t="shared" si="44"/>
        <v>-2.5437478640000002</v>
      </c>
      <c r="M275" s="23">
        <f t="shared" si="45"/>
        <v>62.289542565157738</v>
      </c>
      <c r="N275" s="22">
        <v>1.64</v>
      </c>
      <c r="O275" s="22">
        <v>4.3149027819999999</v>
      </c>
      <c r="P275" s="22">
        <f t="shared" si="46"/>
        <v>-2.6749027820000002</v>
      </c>
      <c r="Q275" s="23">
        <f t="shared" si="47"/>
        <v>61.99219118350927</v>
      </c>
      <c r="R275" s="24">
        <v>990015</v>
      </c>
      <c r="S275" s="24">
        <v>2330574</v>
      </c>
      <c r="T275" s="24">
        <f t="shared" si="48"/>
        <v>-1340559</v>
      </c>
      <c r="U275" s="23">
        <f t="shared" si="49"/>
        <v>57.520550731279073</v>
      </c>
    </row>
    <row r="276" spans="1:21" x14ac:dyDescent="0.3">
      <c r="A276" s="21">
        <v>36112</v>
      </c>
      <c r="B276" s="22">
        <v>1.67</v>
      </c>
      <c r="C276" s="22">
        <v>4.4304809570000003</v>
      </c>
      <c r="D276" s="22">
        <f t="shared" si="40"/>
        <v>-2.7604809570000004</v>
      </c>
      <c r="E276" s="23">
        <f t="shared" si="41"/>
        <v>62.306575376168581</v>
      </c>
      <c r="F276" s="22">
        <v>1.75</v>
      </c>
      <c r="G276" s="22">
        <v>4.6231098179999996</v>
      </c>
      <c r="H276" s="22">
        <f t="shared" si="42"/>
        <v>-2.8731098179999996</v>
      </c>
      <c r="I276" s="23">
        <f t="shared" si="43"/>
        <v>62.146691969409751</v>
      </c>
      <c r="J276" s="22">
        <v>1.66</v>
      </c>
      <c r="K276" s="22">
        <v>4.3919548989999999</v>
      </c>
      <c r="L276" s="22">
        <f t="shared" si="44"/>
        <v>-2.7319548989999998</v>
      </c>
      <c r="M276" s="23">
        <f t="shared" si="45"/>
        <v>62.203619158795007</v>
      </c>
      <c r="N276" s="22">
        <v>1.71</v>
      </c>
      <c r="O276" s="22">
        <v>4.5267958640000003</v>
      </c>
      <c r="P276" s="22">
        <f t="shared" si="46"/>
        <v>-2.8167958640000004</v>
      </c>
      <c r="Q276" s="23">
        <f t="shared" si="47"/>
        <v>62.224936768211201</v>
      </c>
      <c r="R276" s="24">
        <v>530674</v>
      </c>
      <c r="S276" s="24">
        <v>1615795</v>
      </c>
      <c r="T276" s="24">
        <f t="shared" si="48"/>
        <v>-1085121</v>
      </c>
      <c r="U276" s="23">
        <f t="shared" si="49"/>
        <v>67.157096042505387</v>
      </c>
    </row>
    <row r="277" spans="1:21" x14ac:dyDescent="0.3">
      <c r="A277" s="21">
        <v>36115</v>
      </c>
      <c r="B277" s="22">
        <v>1.74</v>
      </c>
      <c r="C277" s="22">
        <v>4.6038470269999996</v>
      </c>
      <c r="D277" s="22">
        <f t="shared" si="40"/>
        <v>-2.8638470269999994</v>
      </c>
      <c r="E277" s="23">
        <f t="shared" si="41"/>
        <v>62.205520952466685</v>
      </c>
      <c r="F277" s="22">
        <v>1.92</v>
      </c>
      <c r="G277" s="22">
        <v>5.0854210850000001</v>
      </c>
      <c r="H277" s="22">
        <f t="shared" si="42"/>
        <v>-3.1654210850000002</v>
      </c>
      <c r="I277" s="23">
        <f t="shared" si="43"/>
        <v>62.245014367379568</v>
      </c>
      <c r="J277" s="22">
        <v>1.73</v>
      </c>
      <c r="K277" s="22">
        <v>4.5845842360000004</v>
      </c>
      <c r="L277" s="22">
        <f t="shared" si="44"/>
        <v>-2.8545842360000004</v>
      </c>
      <c r="M277" s="23">
        <f t="shared" si="45"/>
        <v>62.264844292414921</v>
      </c>
      <c r="N277" s="22">
        <v>1.92</v>
      </c>
      <c r="O277" s="22">
        <v>5.0854210850000001</v>
      </c>
      <c r="P277" s="22">
        <f t="shared" si="46"/>
        <v>-3.1654210850000002</v>
      </c>
      <c r="Q277" s="23">
        <f t="shared" si="47"/>
        <v>62.245014367379568</v>
      </c>
      <c r="R277" s="24">
        <v>1554703</v>
      </c>
      <c r="S277" s="24">
        <v>3845463</v>
      </c>
      <c r="T277" s="24">
        <f t="shared" si="48"/>
        <v>-2290760</v>
      </c>
      <c r="U277" s="23">
        <f t="shared" si="49"/>
        <v>59.570460046033467</v>
      </c>
    </row>
    <row r="278" spans="1:21" x14ac:dyDescent="0.3">
      <c r="A278" s="21">
        <v>36116</v>
      </c>
      <c r="B278" s="22">
        <v>1.91</v>
      </c>
      <c r="C278" s="22">
        <v>5.0661578179999998</v>
      </c>
      <c r="D278" s="22">
        <f t="shared" si="40"/>
        <v>-3.1561578179999996</v>
      </c>
      <c r="E278" s="23">
        <f t="shared" si="41"/>
        <v>62.298845227170141</v>
      </c>
      <c r="F278" s="22">
        <v>1.91</v>
      </c>
      <c r="G278" s="22">
        <v>5.0661578179999998</v>
      </c>
      <c r="H278" s="22">
        <f t="shared" si="42"/>
        <v>-3.1561578179999996</v>
      </c>
      <c r="I278" s="23">
        <f t="shared" si="43"/>
        <v>62.298845227170141</v>
      </c>
      <c r="J278" s="22">
        <v>1.85</v>
      </c>
      <c r="K278" s="22">
        <v>4.892792225</v>
      </c>
      <c r="L278" s="22">
        <f t="shared" si="44"/>
        <v>-3.0427922249999999</v>
      </c>
      <c r="M278" s="23">
        <f t="shared" si="45"/>
        <v>62.18927935367212</v>
      </c>
      <c r="N278" s="22">
        <v>1.89</v>
      </c>
      <c r="O278" s="22">
        <v>5.0083699230000001</v>
      </c>
      <c r="P278" s="22">
        <f t="shared" si="46"/>
        <v>-3.1183699230000004</v>
      </c>
      <c r="Q278" s="23">
        <f t="shared" si="47"/>
        <v>62.263170870815102</v>
      </c>
      <c r="R278" s="24">
        <v>879943</v>
      </c>
      <c r="S278" s="24">
        <v>2208254</v>
      </c>
      <c r="T278" s="24">
        <f t="shared" si="48"/>
        <v>-1328311</v>
      </c>
      <c r="U278" s="23">
        <f t="shared" si="49"/>
        <v>60.15209301103949</v>
      </c>
    </row>
    <row r="279" spans="1:21" x14ac:dyDescent="0.3">
      <c r="A279" s="21">
        <v>36117</v>
      </c>
      <c r="B279" s="22">
        <v>1.89</v>
      </c>
      <c r="C279" s="22">
        <v>5.0083699230000001</v>
      </c>
      <c r="D279" s="22">
        <f t="shared" si="40"/>
        <v>-3.1183699230000004</v>
      </c>
      <c r="E279" s="23">
        <f t="shared" si="41"/>
        <v>62.263170870815102</v>
      </c>
      <c r="F279" s="22">
        <v>1.89</v>
      </c>
      <c r="G279" s="22">
        <v>5.0083699230000001</v>
      </c>
      <c r="H279" s="22">
        <f t="shared" si="42"/>
        <v>-3.1183699230000004</v>
      </c>
      <c r="I279" s="23">
        <f t="shared" si="43"/>
        <v>62.263170870815102</v>
      </c>
      <c r="J279" s="22">
        <v>1.86</v>
      </c>
      <c r="K279" s="22">
        <v>4.931317806</v>
      </c>
      <c r="L279" s="22">
        <f t="shared" si="44"/>
        <v>-3.0713178059999997</v>
      </c>
      <c r="M279" s="23">
        <f t="shared" si="45"/>
        <v>62.281887455379305</v>
      </c>
      <c r="N279" s="22">
        <v>1.87</v>
      </c>
      <c r="O279" s="22">
        <v>4.9698438639999996</v>
      </c>
      <c r="P279" s="22">
        <f t="shared" si="46"/>
        <v>-3.0998438639999994</v>
      </c>
      <c r="Q279" s="23">
        <f t="shared" si="47"/>
        <v>62.373063396504314</v>
      </c>
      <c r="R279" s="24">
        <v>756801</v>
      </c>
      <c r="S279" s="24">
        <v>1737467</v>
      </c>
      <c r="T279" s="24">
        <f t="shared" si="48"/>
        <v>-980666</v>
      </c>
      <c r="U279" s="23">
        <f t="shared" si="49"/>
        <v>56.442280630365929</v>
      </c>
    </row>
    <row r="280" spans="1:21" x14ac:dyDescent="0.3">
      <c r="A280" s="21">
        <v>36118</v>
      </c>
      <c r="B280" s="22">
        <v>1.89</v>
      </c>
      <c r="C280" s="22">
        <v>5.1046838760000002</v>
      </c>
      <c r="D280" s="22">
        <f t="shared" si="40"/>
        <v>-3.2146838760000005</v>
      </c>
      <c r="E280" s="23">
        <f t="shared" si="41"/>
        <v>62.975180326328207</v>
      </c>
      <c r="F280" s="22">
        <v>2.11</v>
      </c>
      <c r="G280" s="22">
        <v>5.5862579349999999</v>
      </c>
      <c r="H280" s="22">
        <f t="shared" si="42"/>
        <v>-3.476257935</v>
      </c>
      <c r="I280" s="23">
        <f t="shared" si="43"/>
        <v>62.228740159310249</v>
      </c>
      <c r="J280" s="22">
        <v>1.86</v>
      </c>
      <c r="K280" s="22">
        <v>5.1046838760000002</v>
      </c>
      <c r="L280" s="22">
        <f t="shared" si="44"/>
        <v>-3.2446838759999999</v>
      </c>
      <c r="M280" s="23">
        <f t="shared" si="45"/>
        <v>63.562875876703941</v>
      </c>
      <c r="N280" s="22">
        <v>2.0499999999999998</v>
      </c>
      <c r="O280" s="22">
        <v>5.4321551320000001</v>
      </c>
      <c r="P280" s="22">
        <f t="shared" si="46"/>
        <v>-3.3821551320000003</v>
      </c>
      <c r="Q280" s="23">
        <f t="shared" si="47"/>
        <v>62.2617552300051</v>
      </c>
      <c r="R280" s="24">
        <v>1394084</v>
      </c>
      <c r="S280" s="24">
        <v>3586546</v>
      </c>
      <c r="T280" s="24">
        <f t="shared" si="48"/>
        <v>-2192462</v>
      </c>
      <c r="U280" s="23">
        <f t="shared" si="49"/>
        <v>61.130179286700915</v>
      </c>
    </row>
    <row r="281" spans="1:21" x14ac:dyDescent="0.3">
      <c r="A281" s="21">
        <v>36119</v>
      </c>
      <c r="B281" s="22">
        <v>1.89</v>
      </c>
      <c r="C281" s="22">
        <v>5.0083699230000001</v>
      </c>
      <c r="D281" s="22">
        <f t="shared" si="40"/>
        <v>-3.1183699230000004</v>
      </c>
      <c r="E281" s="23">
        <f t="shared" si="41"/>
        <v>62.263170870815102</v>
      </c>
      <c r="F281" s="22">
        <v>1.94</v>
      </c>
      <c r="G281" s="22">
        <v>5.1239471439999997</v>
      </c>
      <c r="H281" s="22">
        <f t="shared" si="42"/>
        <v>-3.1839471439999998</v>
      </c>
      <c r="I281" s="23">
        <f t="shared" si="43"/>
        <v>62.138563387179232</v>
      </c>
      <c r="J281" s="22">
        <v>1.88</v>
      </c>
      <c r="K281" s="22">
        <v>4.9698438639999996</v>
      </c>
      <c r="L281" s="22">
        <f t="shared" si="44"/>
        <v>-3.0898438639999997</v>
      </c>
      <c r="M281" s="23">
        <f t="shared" si="45"/>
        <v>62.171849831779745</v>
      </c>
      <c r="N281" s="22">
        <v>1.91</v>
      </c>
      <c r="O281" s="22">
        <v>5.0661578179999998</v>
      </c>
      <c r="P281" s="22">
        <f t="shared" si="46"/>
        <v>-3.1561578179999996</v>
      </c>
      <c r="Q281" s="23">
        <f t="shared" si="47"/>
        <v>62.298845227170141</v>
      </c>
      <c r="R281" s="24">
        <v>5284386</v>
      </c>
      <c r="S281" s="24">
        <v>11671363</v>
      </c>
      <c r="T281" s="24">
        <f t="shared" si="48"/>
        <v>-6386977</v>
      </c>
      <c r="U281" s="23">
        <f t="shared" si="49"/>
        <v>54.723488593405932</v>
      </c>
    </row>
    <row r="282" spans="1:21" x14ac:dyDescent="0.3">
      <c r="A282" s="21">
        <v>36122</v>
      </c>
      <c r="B282" s="22">
        <v>1.93</v>
      </c>
      <c r="C282" s="22">
        <v>5.1046838760000002</v>
      </c>
      <c r="D282" s="22">
        <f t="shared" si="40"/>
        <v>-3.1746838760000005</v>
      </c>
      <c r="E282" s="23">
        <f t="shared" si="41"/>
        <v>62.191586259160559</v>
      </c>
      <c r="F282" s="22">
        <v>1.93</v>
      </c>
      <c r="G282" s="22">
        <v>5.1046838760000002</v>
      </c>
      <c r="H282" s="22">
        <f t="shared" si="42"/>
        <v>-3.1746838760000005</v>
      </c>
      <c r="I282" s="23">
        <f t="shared" si="43"/>
        <v>62.191586259160559</v>
      </c>
      <c r="J282" s="22">
        <v>1.86</v>
      </c>
      <c r="K282" s="22">
        <v>4.931317806</v>
      </c>
      <c r="L282" s="22">
        <f t="shared" si="44"/>
        <v>-3.0713178059999997</v>
      </c>
      <c r="M282" s="23">
        <f t="shared" si="45"/>
        <v>62.281887455379305</v>
      </c>
      <c r="N282" s="22">
        <v>1.9</v>
      </c>
      <c r="O282" s="22">
        <v>5.0276331900000004</v>
      </c>
      <c r="P282" s="22">
        <f t="shared" si="46"/>
        <v>-3.1276331900000005</v>
      </c>
      <c r="Q282" s="23">
        <f t="shared" si="47"/>
        <v>62.208857961652534</v>
      </c>
      <c r="R282" s="24">
        <v>1284957</v>
      </c>
      <c r="S282" s="24">
        <v>3563186</v>
      </c>
      <c r="T282" s="24">
        <f t="shared" si="48"/>
        <v>-2278229</v>
      </c>
      <c r="U282" s="23">
        <f t="shared" si="49"/>
        <v>63.937975732953603</v>
      </c>
    </row>
    <row r="283" spans="1:21" x14ac:dyDescent="0.3">
      <c r="A283" s="21">
        <v>36123</v>
      </c>
      <c r="B283" s="22">
        <v>1.89</v>
      </c>
      <c r="C283" s="22">
        <v>5.0083699230000001</v>
      </c>
      <c r="D283" s="22">
        <f t="shared" si="40"/>
        <v>-3.1183699230000004</v>
      </c>
      <c r="E283" s="23">
        <f t="shared" si="41"/>
        <v>62.263170870815102</v>
      </c>
      <c r="F283" s="22">
        <v>1.89</v>
      </c>
      <c r="G283" s="22">
        <v>5.0276331900000004</v>
      </c>
      <c r="H283" s="22">
        <f t="shared" si="42"/>
        <v>-3.1376331900000007</v>
      </c>
      <c r="I283" s="23">
        <f t="shared" si="43"/>
        <v>62.407758709222783</v>
      </c>
      <c r="J283" s="22">
        <v>1.84</v>
      </c>
      <c r="K283" s="22">
        <v>4.8542661669999996</v>
      </c>
      <c r="L283" s="22">
        <f t="shared" si="44"/>
        <v>-3.0142661669999997</v>
      </c>
      <c r="M283" s="23">
        <f t="shared" si="45"/>
        <v>62.095197570570306</v>
      </c>
      <c r="N283" s="22">
        <v>1.86</v>
      </c>
      <c r="O283" s="22">
        <v>4.9120550160000001</v>
      </c>
      <c r="P283" s="22">
        <f t="shared" si="46"/>
        <v>-3.0520550159999997</v>
      </c>
      <c r="Q283" s="23">
        <f t="shared" si="47"/>
        <v>62.133974600418028</v>
      </c>
      <c r="R283" s="24">
        <v>1929640</v>
      </c>
      <c r="S283" s="24">
        <v>5037193</v>
      </c>
      <c r="T283" s="24">
        <f t="shared" si="48"/>
        <v>-3107553</v>
      </c>
      <c r="U283" s="23">
        <f t="shared" si="49"/>
        <v>61.692156723000288</v>
      </c>
    </row>
    <row r="284" spans="1:21" x14ac:dyDescent="0.3">
      <c r="A284" s="21">
        <v>36124</v>
      </c>
      <c r="B284" s="22">
        <v>1.83</v>
      </c>
      <c r="C284" s="22">
        <v>4.835002899</v>
      </c>
      <c r="D284" s="22">
        <f t="shared" si="40"/>
        <v>-3.0050028989999999</v>
      </c>
      <c r="E284" s="23">
        <f t="shared" si="41"/>
        <v>62.1510051135959</v>
      </c>
      <c r="F284" s="22">
        <v>1.83</v>
      </c>
      <c r="G284" s="22">
        <v>4.8735289570000004</v>
      </c>
      <c r="H284" s="22">
        <f t="shared" si="42"/>
        <v>-3.0435289570000004</v>
      </c>
      <c r="I284" s="23">
        <f t="shared" si="43"/>
        <v>62.450207721213715</v>
      </c>
      <c r="J284" s="22">
        <v>1.73</v>
      </c>
      <c r="K284" s="22">
        <v>4.5460591319999999</v>
      </c>
      <c r="L284" s="22">
        <f t="shared" si="44"/>
        <v>-2.8160591319999999</v>
      </c>
      <c r="M284" s="23">
        <f t="shared" si="45"/>
        <v>61.945061650817081</v>
      </c>
      <c r="N284" s="22">
        <v>1.8</v>
      </c>
      <c r="O284" s="22">
        <v>4.7579507830000001</v>
      </c>
      <c r="P284" s="22">
        <f t="shared" si="46"/>
        <v>-2.9579507830000002</v>
      </c>
      <c r="Q284" s="23">
        <f t="shared" si="47"/>
        <v>62.168587232315645</v>
      </c>
      <c r="R284" s="24">
        <v>1454080</v>
      </c>
      <c r="S284" s="24">
        <v>4066094</v>
      </c>
      <c r="T284" s="24">
        <f t="shared" si="48"/>
        <v>-2612014</v>
      </c>
      <c r="U284" s="23">
        <f t="shared" si="49"/>
        <v>64.238898559649627</v>
      </c>
    </row>
    <row r="285" spans="1:21" x14ac:dyDescent="0.3">
      <c r="A285" s="21">
        <v>36126</v>
      </c>
      <c r="B285" s="22">
        <v>1.8</v>
      </c>
      <c r="C285" s="22">
        <v>4.7772140500000004</v>
      </c>
      <c r="D285" s="22">
        <f t="shared" si="40"/>
        <v>-2.9772140500000006</v>
      </c>
      <c r="E285" s="23">
        <f t="shared" si="41"/>
        <v>62.321135683673212</v>
      </c>
      <c r="F285" s="22">
        <v>1.83</v>
      </c>
      <c r="G285" s="22">
        <v>4.8542661669999996</v>
      </c>
      <c r="H285" s="22">
        <f t="shared" si="42"/>
        <v>-3.0242661669999995</v>
      </c>
      <c r="I285" s="23">
        <f t="shared" si="43"/>
        <v>62.301201931599806</v>
      </c>
      <c r="J285" s="22">
        <v>1.8</v>
      </c>
      <c r="K285" s="22">
        <v>4.7772140500000004</v>
      </c>
      <c r="L285" s="22">
        <f t="shared" si="44"/>
        <v>-2.9772140500000006</v>
      </c>
      <c r="M285" s="23">
        <f t="shared" si="45"/>
        <v>62.321135683673212</v>
      </c>
      <c r="N285" s="22">
        <v>1.81</v>
      </c>
      <c r="O285" s="22">
        <v>4.7964768409999996</v>
      </c>
      <c r="P285" s="22">
        <f t="shared" si="46"/>
        <v>-2.9864768409999995</v>
      </c>
      <c r="Q285" s="23">
        <f t="shared" si="47"/>
        <v>62.263968742051937</v>
      </c>
      <c r="R285" s="24">
        <v>185972</v>
      </c>
      <c r="S285" s="24">
        <v>506477</v>
      </c>
      <c r="T285" s="24">
        <f t="shared" si="48"/>
        <v>-320505</v>
      </c>
      <c r="U285" s="23">
        <f t="shared" si="49"/>
        <v>63.281254627554659</v>
      </c>
    </row>
    <row r="286" spans="1:21" x14ac:dyDescent="0.3">
      <c r="A286" s="21">
        <v>36129</v>
      </c>
      <c r="B286" s="22">
        <v>1.78</v>
      </c>
      <c r="C286" s="22">
        <v>4.7001619339999996</v>
      </c>
      <c r="D286" s="22">
        <f t="shared" si="40"/>
        <v>-2.9201619339999993</v>
      </c>
      <c r="E286" s="23">
        <f t="shared" si="41"/>
        <v>62.128964384740705</v>
      </c>
      <c r="F286" s="22">
        <v>1.78</v>
      </c>
      <c r="G286" s="22">
        <v>4.719425201</v>
      </c>
      <c r="H286" s="22">
        <f t="shared" si="42"/>
        <v>-2.9394252009999997</v>
      </c>
      <c r="I286" s="23">
        <f t="shared" si="43"/>
        <v>62.283542503802458</v>
      </c>
      <c r="J286" s="22">
        <v>1.75</v>
      </c>
      <c r="K286" s="22">
        <v>4.6038470269999996</v>
      </c>
      <c r="L286" s="22">
        <f t="shared" si="44"/>
        <v>-2.8538470269999996</v>
      </c>
      <c r="M286" s="23">
        <f t="shared" si="45"/>
        <v>61.988311302768231</v>
      </c>
      <c r="N286" s="22">
        <v>1.75</v>
      </c>
      <c r="O286" s="22">
        <v>4.6231098179999996</v>
      </c>
      <c r="P286" s="22">
        <f t="shared" si="46"/>
        <v>-2.8731098179999996</v>
      </c>
      <c r="Q286" s="23">
        <f t="shared" si="47"/>
        <v>62.146691969409751</v>
      </c>
      <c r="R286" s="24">
        <v>445168</v>
      </c>
      <c r="S286" s="24">
        <v>1336438</v>
      </c>
      <c r="T286" s="24">
        <f t="shared" si="48"/>
        <v>-891270</v>
      </c>
      <c r="U286" s="23">
        <f t="shared" si="49"/>
        <v>66.689962422499221</v>
      </c>
    </row>
    <row r="287" spans="1:21" x14ac:dyDescent="0.3">
      <c r="A287" s="21">
        <v>36130</v>
      </c>
      <c r="B287" s="22">
        <v>1.73</v>
      </c>
      <c r="C287" s="22">
        <v>4.6231098179999996</v>
      </c>
      <c r="D287" s="22">
        <f t="shared" si="40"/>
        <v>-2.8931098179999997</v>
      </c>
      <c r="E287" s="23">
        <f t="shared" si="41"/>
        <v>62.579301204045066</v>
      </c>
      <c r="F287" s="22">
        <v>1.78</v>
      </c>
      <c r="G287" s="22">
        <v>4.7001619339999996</v>
      </c>
      <c r="H287" s="22">
        <f t="shared" si="42"/>
        <v>-2.9201619339999993</v>
      </c>
      <c r="I287" s="23">
        <f t="shared" si="43"/>
        <v>62.128964384740705</v>
      </c>
      <c r="J287" s="22">
        <v>1.7</v>
      </c>
      <c r="K287" s="22">
        <v>4.5075330730000003</v>
      </c>
      <c r="L287" s="22">
        <f t="shared" si="44"/>
        <v>-2.8075330730000001</v>
      </c>
      <c r="M287" s="23">
        <f t="shared" si="45"/>
        <v>62.285357146174846</v>
      </c>
      <c r="N287" s="22">
        <v>1.78</v>
      </c>
      <c r="O287" s="22">
        <v>4.7001619339999996</v>
      </c>
      <c r="P287" s="22">
        <f t="shared" si="46"/>
        <v>-2.9201619339999993</v>
      </c>
      <c r="Q287" s="23">
        <f t="shared" si="47"/>
        <v>62.128964384740705</v>
      </c>
      <c r="R287" s="24">
        <v>777430</v>
      </c>
      <c r="S287" s="24">
        <v>2410066</v>
      </c>
      <c r="T287" s="24">
        <f t="shared" si="48"/>
        <v>-1632636</v>
      </c>
      <c r="U287" s="23">
        <f t="shared" si="49"/>
        <v>67.742377179712093</v>
      </c>
    </row>
    <row r="288" spans="1:21" x14ac:dyDescent="0.3">
      <c r="A288" s="21">
        <v>36131</v>
      </c>
      <c r="B288" s="22">
        <v>1.78</v>
      </c>
      <c r="C288" s="22">
        <v>4.7001619339999996</v>
      </c>
      <c r="D288" s="22">
        <f t="shared" si="40"/>
        <v>-2.9201619339999993</v>
      </c>
      <c r="E288" s="23">
        <f t="shared" si="41"/>
        <v>62.128964384740705</v>
      </c>
      <c r="F288" s="22">
        <v>1.83</v>
      </c>
      <c r="G288" s="22">
        <v>4.8542661669999996</v>
      </c>
      <c r="H288" s="22">
        <f t="shared" si="42"/>
        <v>-3.0242661669999995</v>
      </c>
      <c r="I288" s="23">
        <f t="shared" si="43"/>
        <v>62.301201931599806</v>
      </c>
      <c r="J288" s="22">
        <v>1.77</v>
      </c>
      <c r="K288" s="22">
        <v>4.6616358760000001</v>
      </c>
      <c r="L288" s="22">
        <f t="shared" si="44"/>
        <v>-2.891635876</v>
      </c>
      <c r="M288" s="23">
        <f t="shared" si="45"/>
        <v>62.030496437684448</v>
      </c>
      <c r="N288" s="22">
        <v>1.8</v>
      </c>
      <c r="O288" s="22">
        <v>4.7772140500000004</v>
      </c>
      <c r="P288" s="22">
        <f t="shared" si="46"/>
        <v>-2.9772140500000006</v>
      </c>
      <c r="Q288" s="23">
        <f t="shared" si="47"/>
        <v>62.321135683673212</v>
      </c>
      <c r="R288" s="24">
        <v>1156933</v>
      </c>
      <c r="S288" s="24">
        <v>2912974</v>
      </c>
      <c r="T288" s="24">
        <f t="shared" si="48"/>
        <v>-1756041</v>
      </c>
      <c r="U288" s="23">
        <f t="shared" si="49"/>
        <v>60.283442282698033</v>
      </c>
    </row>
    <row r="289" spans="1:21" x14ac:dyDescent="0.3">
      <c r="A289" s="21">
        <v>36132</v>
      </c>
      <c r="B289" s="22">
        <v>1.75</v>
      </c>
      <c r="C289" s="22">
        <v>4.6231098179999996</v>
      </c>
      <c r="D289" s="22">
        <f t="shared" si="40"/>
        <v>-2.8731098179999996</v>
      </c>
      <c r="E289" s="23">
        <f t="shared" si="41"/>
        <v>62.146691969409751</v>
      </c>
      <c r="F289" s="22">
        <v>1.88</v>
      </c>
      <c r="G289" s="22">
        <v>5.0083699230000001</v>
      </c>
      <c r="H289" s="22">
        <f t="shared" si="42"/>
        <v>-3.1283699230000002</v>
      </c>
      <c r="I289" s="23">
        <f t="shared" si="43"/>
        <v>62.46283663340337</v>
      </c>
      <c r="J289" s="22">
        <v>1.75</v>
      </c>
      <c r="K289" s="22">
        <v>4.6231098179999996</v>
      </c>
      <c r="L289" s="22">
        <f t="shared" si="44"/>
        <v>-2.8731098179999996</v>
      </c>
      <c r="M289" s="23">
        <f t="shared" si="45"/>
        <v>62.146691969409751</v>
      </c>
      <c r="N289" s="22">
        <v>1.83</v>
      </c>
      <c r="O289" s="22">
        <v>4.835002899</v>
      </c>
      <c r="P289" s="22">
        <f t="shared" si="46"/>
        <v>-3.0050028989999999</v>
      </c>
      <c r="Q289" s="23">
        <f t="shared" si="47"/>
        <v>62.1510051135959</v>
      </c>
      <c r="R289" s="24">
        <v>2213086</v>
      </c>
      <c r="S289" s="24">
        <v>6401210</v>
      </c>
      <c r="T289" s="24">
        <f t="shared" si="48"/>
        <v>-4188124</v>
      </c>
      <c r="U289" s="23">
        <f t="shared" si="49"/>
        <v>65.427067695013903</v>
      </c>
    </row>
    <row r="290" spans="1:21" x14ac:dyDescent="0.3">
      <c r="A290" s="21">
        <v>36133</v>
      </c>
      <c r="B290" s="22">
        <v>1.92</v>
      </c>
      <c r="C290" s="22">
        <v>5.0854210850000001</v>
      </c>
      <c r="D290" s="22">
        <f t="shared" si="40"/>
        <v>-3.1654210850000002</v>
      </c>
      <c r="E290" s="23">
        <f t="shared" si="41"/>
        <v>62.245014367379568</v>
      </c>
      <c r="F290" s="22">
        <v>1.98</v>
      </c>
      <c r="G290" s="22">
        <v>5.2395248409999997</v>
      </c>
      <c r="H290" s="22">
        <f t="shared" si="42"/>
        <v>-3.2595248409999997</v>
      </c>
      <c r="I290" s="23">
        <f t="shared" si="43"/>
        <v>62.210313719552801</v>
      </c>
      <c r="J290" s="22">
        <v>1.89</v>
      </c>
      <c r="K290" s="22">
        <v>5.0083699230000001</v>
      </c>
      <c r="L290" s="22">
        <f t="shared" si="44"/>
        <v>-3.1183699230000004</v>
      </c>
      <c r="M290" s="23">
        <f t="shared" si="45"/>
        <v>62.263170870815102</v>
      </c>
      <c r="N290" s="22">
        <v>1.98</v>
      </c>
      <c r="O290" s="22">
        <v>5.2395248409999997</v>
      </c>
      <c r="P290" s="22">
        <f t="shared" si="46"/>
        <v>-3.2595248409999997</v>
      </c>
      <c r="Q290" s="23">
        <f t="shared" si="47"/>
        <v>62.210313719552801</v>
      </c>
      <c r="R290" s="24">
        <v>1149217</v>
      </c>
      <c r="S290" s="24">
        <v>4416507</v>
      </c>
      <c r="T290" s="24">
        <f t="shared" si="48"/>
        <v>-3267290</v>
      </c>
      <c r="U290" s="23">
        <f t="shared" si="49"/>
        <v>73.97905177100364</v>
      </c>
    </row>
    <row r="291" spans="1:21" x14ac:dyDescent="0.3">
      <c r="A291" s="21">
        <v>36136</v>
      </c>
      <c r="B291" s="22">
        <v>1.97</v>
      </c>
      <c r="C291" s="22">
        <v>5.2202620509999997</v>
      </c>
      <c r="D291" s="22">
        <f t="shared" si="40"/>
        <v>-3.250262051</v>
      </c>
      <c r="E291" s="23">
        <f t="shared" si="41"/>
        <v>62.262430875043442</v>
      </c>
      <c r="F291" s="22">
        <v>1.97</v>
      </c>
      <c r="G291" s="22">
        <v>5.2395248409999997</v>
      </c>
      <c r="H291" s="22">
        <f t="shared" si="42"/>
        <v>-3.269524841</v>
      </c>
      <c r="I291" s="23">
        <f t="shared" si="43"/>
        <v>62.401170720969205</v>
      </c>
      <c r="J291" s="22">
        <v>1.88</v>
      </c>
      <c r="K291" s="22">
        <v>4.931317806</v>
      </c>
      <c r="L291" s="22">
        <f t="shared" si="44"/>
        <v>-3.0513178060000001</v>
      </c>
      <c r="M291" s="23">
        <f t="shared" si="45"/>
        <v>61.876316352748972</v>
      </c>
      <c r="N291" s="22">
        <v>1.91</v>
      </c>
      <c r="O291" s="22">
        <v>5.0661578179999998</v>
      </c>
      <c r="P291" s="22">
        <f t="shared" si="46"/>
        <v>-3.1561578179999996</v>
      </c>
      <c r="Q291" s="23">
        <f t="shared" si="47"/>
        <v>62.298845227170141</v>
      </c>
      <c r="R291" s="24">
        <v>661847</v>
      </c>
      <c r="S291" s="24">
        <v>1930843</v>
      </c>
      <c r="T291" s="24">
        <f t="shared" si="48"/>
        <v>-1268996</v>
      </c>
      <c r="U291" s="23">
        <f t="shared" si="49"/>
        <v>65.722381363994899</v>
      </c>
    </row>
    <row r="292" spans="1:21" x14ac:dyDescent="0.3">
      <c r="A292" s="21">
        <v>36137</v>
      </c>
      <c r="B292" s="22">
        <v>1.88</v>
      </c>
      <c r="C292" s="22">
        <v>4.989107132</v>
      </c>
      <c r="D292" s="22">
        <f t="shared" si="40"/>
        <v>-3.1091071320000001</v>
      </c>
      <c r="E292" s="23">
        <f t="shared" si="41"/>
        <v>62.317906786532404</v>
      </c>
      <c r="F292" s="22">
        <v>1.91</v>
      </c>
      <c r="G292" s="22">
        <v>5.0661578179999998</v>
      </c>
      <c r="H292" s="22">
        <f t="shared" si="42"/>
        <v>-3.1561578179999996</v>
      </c>
      <c r="I292" s="23">
        <f t="shared" si="43"/>
        <v>62.298845227170141</v>
      </c>
      <c r="J292" s="22">
        <v>1.83</v>
      </c>
      <c r="K292" s="22">
        <v>4.835002899</v>
      </c>
      <c r="L292" s="22">
        <f t="shared" si="44"/>
        <v>-3.0050028989999999</v>
      </c>
      <c r="M292" s="23">
        <f t="shared" si="45"/>
        <v>62.1510051135959</v>
      </c>
      <c r="N292" s="22">
        <v>1.86</v>
      </c>
      <c r="O292" s="22">
        <v>4.9120550160000001</v>
      </c>
      <c r="P292" s="22">
        <f t="shared" si="46"/>
        <v>-3.0520550159999997</v>
      </c>
      <c r="Q292" s="23">
        <f t="shared" si="47"/>
        <v>62.133974600418028</v>
      </c>
      <c r="R292" s="24">
        <v>366748</v>
      </c>
      <c r="S292" s="24">
        <v>921458</v>
      </c>
      <c r="T292" s="24">
        <f t="shared" si="48"/>
        <v>-554710</v>
      </c>
      <c r="U292" s="23">
        <f t="shared" si="49"/>
        <v>60.199162631395033</v>
      </c>
    </row>
    <row r="293" spans="1:21" x14ac:dyDescent="0.3">
      <c r="A293" s="21">
        <v>36138</v>
      </c>
      <c r="B293" s="22">
        <v>1.75</v>
      </c>
      <c r="C293" s="22">
        <v>4.642373085</v>
      </c>
      <c r="D293" s="22">
        <f t="shared" si="40"/>
        <v>-2.892373085</v>
      </c>
      <c r="E293" s="23">
        <f t="shared" si="41"/>
        <v>62.303762150128875</v>
      </c>
      <c r="F293" s="22">
        <v>1.81</v>
      </c>
      <c r="G293" s="22">
        <v>4.815740108</v>
      </c>
      <c r="H293" s="22">
        <f t="shared" si="42"/>
        <v>-3.0057401079999999</v>
      </c>
      <c r="I293" s="23">
        <f t="shared" si="43"/>
        <v>62.414915269343687</v>
      </c>
      <c r="J293" s="22">
        <v>1.72</v>
      </c>
      <c r="K293" s="22">
        <v>4.5653219219999999</v>
      </c>
      <c r="L293" s="22">
        <f t="shared" si="44"/>
        <v>-2.8453219220000001</v>
      </c>
      <c r="M293" s="23">
        <f t="shared" si="45"/>
        <v>62.32467218332561</v>
      </c>
      <c r="N293" s="22">
        <v>1.72</v>
      </c>
      <c r="O293" s="22">
        <v>4.5845842360000004</v>
      </c>
      <c r="P293" s="22">
        <f t="shared" si="46"/>
        <v>-2.8645842360000007</v>
      </c>
      <c r="Q293" s="23">
        <f t="shared" si="47"/>
        <v>62.482966579742005</v>
      </c>
      <c r="R293" s="24">
        <v>827506</v>
      </c>
      <c r="S293" s="24">
        <v>2228694</v>
      </c>
      <c r="T293" s="24">
        <f t="shared" si="48"/>
        <v>-1401188</v>
      </c>
      <c r="U293" s="23">
        <f t="shared" si="49"/>
        <v>62.870362642875158</v>
      </c>
    </row>
    <row r="294" spans="1:21" x14ac:dyDescent="0.3">
      <c r="A294" s="21">
        <v>36139</v>
      </c>
      <c r="B294" s="22">
        <v>1.73</v>
      </c>
      <c r="C294" s="22">
        <v>4.5845842360000004</v>
      </c>
      <c r="D294" s="22">
        <f t="shared" si="40"/>
        <v>-2.8545842360000004</v>
      </c>
      <c r="E294" s="23">
        <f t="shared" si="41"/>
        <v>62.264844292414921</v>
      </c>
      <c r="F294" s="22">
        <v>1.73</v>
      </c>
      <c r="G294" s="22">
        <v>4.5845842360000004</v>
      </c>
      <c r="H294" s="22">
        <f t="shared" si="42"/>
        <v>-2.8545842360000004</v>
      </c>
      <c r="I294" s="23">
        <f t="shared" si="43"/>
        <v>62.264844292414921</v>
      </c>
      <c r="J294" s="22">
        <v>1.64</v>
      </c>
      <c r="K294" s="22">
        <v>4.3341660500000003</v>
      </c>
      <c r="L294" s="22">
        <f t="shared" si="44"/>
        <v>-2.6941660500000006</v>
      </c>
      <c r="M294" s="23">
        <f t="shared" si="45"/>
        <v>62.161117477259566</v>
      </c>
      <c r="N294" s="22">
        <v>1.64</v>
      </c>
      <c r="O294" s="22">
        <v>4.3534288410000004</v>
      </c>
      <c r="P294" s="22">
        <f t="shared" si="46"/>
        <v>-2.7134288410000007</v>
      </c>
      <c r="Q294" s="23">
        <f t="shared" si="47"/>
        <v>62.32854469666065</v>
      </c>
      <c r="R294" s="24">
        <v>821207</v>
      </c>
      <c r="S294" s="24">
        <v>2005144</v>
      </c>
      <c r="T294" s="24">
        <f t="shared" si="48"/>
        <v>-1183937</v>
      </c>
      <c r="U294" s="23">
        <f t="shared" si="49"/>
        <v>59.044986295248627</v>
      </c>
    </row>
    <row r="295" spans="1:21" x14ac:dyDescent="0.3">
      <c r="A295" s="21">
        <v>36140</v>
      </c>
      <c r="B295" s="22">
        <v>1.63</v>
      </c>
      <c r="C295" s="22">
        <v>4.3149027819999999</v>
      </c>
      <c r="D295" s="22">
        <f t="shared" si="40"/>
        <v>-2.684902782</v>
      </c>
      <c r="E295" s="23">
        <f t="shared" si="41"/>
        <v>62.22394611531714</v>
      </c>
      <c r="F295" s="22">
        <v>1.66</v>
      </c>
      <c r="G295" s="22">
        <v>4.3919548989999999</v>
      </c>
      <c r="H295" s="22">
        <f t="shared" si="42"/>
        <v>-2.7319548989999998</v>
      </c>
      <c r="I295" s="23">
        <f t="shared" si="43"/>
        <v>62.203619158795007</v>
      </c>
      <c r="J295" s="22">
        <v>1.59</v>
      </c>
      <c r="K295" s="22">
        <v>4.1993250849999999</v>
      </c>
      <c r="L295" s="22">
        <f t="shared" si="44"/>
        <v>-2.609325085</v>
      </c>
      <c r="M295" s="23">
        <f t="shared" si="45"/>
        <v>62.136772747614046</v>
      </c>
      <c r="N295" s="22">
        <v>1.62</v>
      </c>
      <c r="O295" s="22">
        <v>4.2956399919999999</v>
      </c>
      <c r="P295" s="22">
        <f t="shared" si="46"/>
        <v>-2.6756399919999998</v>
      </c>
      <c r="Q295" s="23">
        <f t="shared" si="47"/>
        <v>62.287342444501569</v>
      </c>
      <c r="R295" s="24">
        <v>1035209</v>
      </c>
      <c r="S295" s="24">
        <v>2552178</v>
      </c>
      <c r="T295" s="24">
        <f t="shared" si="48"/>
        <v>-1516969</v>
      </c>
      <c r="U295" s="23">
        <f t="shared" si="49"/>
        <v>59.43821316538267</v>
      </c>
    </row>
    <row r="296" spans="1:21" x14ac:dyDescent="0.3">
      <c r="A296" s="21">
        <v>36143</v>
      </c>
      <c r="B296" s="22">
        <v>1.59</v>
      </c>
      <c r="C296" s="22">
        <v>4.2378511430000003</v>
      </c>
      <c r="D296" s="22">
        <f t="shared" si="40"/>
        <v>-2.6478511430000005</v>
      </c>
      <c r="E296" s="23">
        <f t="shared" si="41"/>
        <v>62.480985142049391</v>
      </c>
      <c r="F296" s="22">
        <v>1.62</v>
      </c>
      <c r="G296" s="22">
        <v>4.2763772009999999</v>
      </c>
      <c r="H296" s="22">
        <f t="shared" si="42"/>
        <v>-2.6563772009999997</v>
      </c>
      <c r="I296" s="23">
        <f t="shared" si="43"/>
        <v>62.117467102266502</v>
      </c>
      <c r="J296" s="22">
        <v>1.56</v>
      </c>
      <c r="K296" s="22">
        <v>4.1222729679999999</v>
      </c>
      <c r="L296" s="22">
        <f t="shared" si="44"/>
        <v>-2.5622729679999998</v>
      </c>
      <c r="M296" s="23">
        <f t="shared" si="45"/>
        <v>62.156800092817143</v>
      </c>
      <c r="N296" s="22">
        <v>1.56</v>
      </c>
      <c r="O296" s="22">
        <v>4.1222729679999999</v>
      </c>
      <c r="P296" s="22">
        <f t="shared" si="46"/>
        <v>-2.5622729679999998</v>
      </c>
      <c r="Q296" s="23">
        <f t="shared" si="47"/>
        <v>62.156800092817143</v>
      </c>
      <c r="R296" s="24">
        <v>819002</v>
      </c>
      <c r="S296" s="24">
        <v>1868872</v>
      </c>
      <c r="T296" s="24">
        <f t="shared" si="48"/>
        <v>-1049870</v>
      </c>
      <c r="U296" s="23">
        <f t="shared" si="49"/>
        <v>56.176666994850365</v>
      </c>
    </row>
    <row r="297" spans="1:21" x14ac:dyDescent="0.3">
      <c r="A297" s="21">
        <v>36144</v>
      </c>
      <c r="B297" s="22">
        <v>1.57</v>
      </c>
      <c r="C297" s="22">
        <v>4.1607990260000003</v>
      </c>
      <c r="D297" s="22">
        <f t="shared" si="40"/>
        <v>-2.590799026</v>
      </c>
      <c r="E297" s="23">
        <f t="shared" si="41"/>
        <v>62.266862922496749</v>
      </c>
      <c r="F297" s="22">
        <v>1.7</v>
      </c>
      <c r="G297" s="22">
        <v>4.5075330730000003</v>
      </c>
      <c r="H297" s="22">
        <f t="shared" si="42"/>
        <v>-2.8075330730000001</v>
      </c>
      <c r="I297" s="23">
        <f t="shared" si="43"/>
        <v>62.285357146174846</v>
      </c>
      <c r="J297" s="22">
        <v>1.56</v>
      </c>
      <c r="K297" s="22">
        <v>4.1415362360000003</v>
      </c>
      <c r="L297" s="22">
        <f t="shared" si="44"/>
        <v>-2.5815362360000003</v>
      </c>
      <c r="M297" s="23">
        <f t="shared" si="45"/>
        <v>62.33281779741985</v>
      </c>
      <c r="N297" s="22">
        <v>1.7</v>
      </c>
      <c r="O297" s="22">
        <v>4.4882698059999999</v>
      </c>
      <c r="P297" s="22">
        <f t="shared" si="46"/>
        <v>-2.7882698059999997</v>
      </c>
      <c r="Q297" s="23">
        <f t="shared" si="47"/>
        <v>62.12348915104414</v>
      </c>
      <c r="R297" s="24">
        <v>2204583</v>
      </c>
      <c r="S297" s="24">
        <v>4787037</v>
      </c>
      <c r="T297" s="24">
        <f t="shared" si="48"/>
        <v>-2582454</v>
      </c>
      <c r="U297" s="23">
        <f t="shared" si="49"/>
        <v>53.946815117576904</v>
      </c>
    </row>
    <row r="298" spans="1:21" x14ac:dyDescent="0.3">
      <c r="A298" s="21">
        <v>36145</v>
      </c>
      <c r="B298" s="22">
        <v>1.66</v>
      </c>
      <c r="C298" s="22">
        <v>4.3919548989999999</v>
      </c>
      <c r="D298" s="22">
        <f t="shared" si="40"/>
        <v>-2.7319548989999998</v>
      </c>
      <c r="E298" s="23">
        <f t="shared" si="41"/>
        <v>62.203619158795007</v>
      </c>
      <c r="F298" s="22">
        <v>1.66</v>
      </c>
      <c r="G298" s="22">
        <v>4.3919548989999999</v>
      </c>
      <c r="H298" s="22">
        <f t="shared" si="42"/>
        <v>-2.7319548989999998</v>
      </c>
      <c r="I298" s="23">
        <f t="shared" si="43"/>
        <v>62.203619158795007</v>
      </c>
      <c r="J298" s="22">
        <v>1.62</v>
      </c>
      <c r="K298" s="22">
        <v>4.2763772009999999</v>
      </c>
      <c r="L298" s="22">
        <f t="shared" si="44"/>
        <v>-2.6563772009999997</v>
      </c>
      <c r="M298" s="23">
        <f t="shared" si="45"/>
        <v>62.117467102266502</v>
      </c>
      <c r="N298" s="22">
        <v>1.62</v>
      </c>
      <c r="O298" s="22">
        <v>4.2956399919999999</v>
      </c>
      <c r="P298" s="22">
        <f t="shared" si="46"/>
        <v>-2.6756399919999998</v>
      </c>
      <c r="Q298" s="23">
        <f t="shared" si="47"/>
        <v>62.287342444501569</v>
      </c>
      <c r="R298" s="24">
        <v>867503</v>
      </c>
      <c r="S298" s="24">
        <v>1990219</v>
      </c>
      <c r="T298" s="24">
        <f t="shared" si="48"/>
        <v>-1122716</v>
      </c>
      <c r="U298" s="23">
        <f t="shared" si="49"/>
        <v>56.411681327532293</v>
      </c>
    </row>
    <row r="299" spans="1:21" x14ac:dyDescent="0.3">
      <c r="A299" s="21">
        <v>36146</v>
      </c>
      <c r="B299" s="22">
        <v>1.61</v>
      </c>
      <c r="C299" s="22">
        <v>4.2571139340000004</v>
      </c>
      <c r="D299" s="22">
        <f t="shared" si="40"/>
        <v>-2.6471139340000001</v>
      </c>
      <c r="E299" s="23">
        <f t="shared" si="41"/>
        <v>62.180951110057833</v>
      </c>
      <c r="F299" s="22">
        <v>1.71</v>
      </c>
      <c r="G299" s="22">
        <v>4.5267958640000003</v>
      </c>
      <c r="H299" s="22">
        <f t="shared" si="42"/>
        <v>-2.8167958640000004</v>
      </c>
      <c r="I299" s="23">
        <f t="shared" si="43"/>
        <v>62.224936768211201</v>
      </c>
      <c r="J299" s="22">
        <v>1.59</v>
      </c>
      <c r="K299" s="22">
        <v>4.1993250849999999</v>
      </c>
      <c r="L299" s="22">
        <f t="shared" si="44"/>
        <v>-2.609325085</v>
      </c>
      <c r="M299" s="23">
        <f t="shared" si="45"/>
        <v>62.136772747614046</v>
      </c>
      <c r="N299" s="22">
        <v>1.71</v>
      </c>
      <c r="O299" s="22">
        <v>4.5267958640000003</v>
      </c>
      <c r="P299" s="22">
        <f t="shared" si="46"/>
        <v>-2.8167958640000004</v>
      </c>
      <c r="Q299" s="23">
        <f t="shared" si="47"/>
        <v>62.224936768211201</v>
      </c>
      <c r="R299" s="24">
        <v>1121975</v>
      </c>
      <c r="S299" s="24">
        <v>2753990</v>
      </c>
      <c r="T299" s="24">
        <f t="shared" si="48"/>
        <v>-1632015</v>
      </c>
      <c r="U299" s="23">
        <f t="shared" si="49"/>
        <v>59.260019099560999</v>
      </c>
    </row>
    <row r="300" spans="1:21" x14ac:dyDescent="0.3">
      <c r="A300" s="21">
        <v>36147</v>
      </c>
      <c r="B300" s="22">
        <v>1.78</v>
      </c>
      <c r="C300" s="22">
        <v>4.7001619339999996</v>
      </c>
      <c r="D300" s="22">
        <f t="shared" si="40"/>
        <v>-2.9201619339999993</v>
      </c>
      <c r="E300" s="23">
        <f t="shared" si="41"/>
        <v>62.128964384740705</v>
      </c>
      <c r="F300" s="22">
        <v>1.83</v>
      </c>
      <c r="G300" s="22">
        <v>4.8542661669999996</v>
      </c>
      <c r="H300" s="22">
        <f t="shared" si="42"/>
        <v>-3.0242661669999995</v>
      </c>
      <c r="I300" s="23">
        <f t="shared" si="43"/>
        <v>62.301201931599806</v>
      </c>
      <c r="J300" s="22">
        <v>1.75</v>
      </c>
      <c r="K300" s="22">
        <v>4.642373085</v>
      </c>
      <c r="L300" s="22">
        <f t="shared" si="44"/>
        <v>-2.892373085</v>
      </c>
      <c r="M300" s="23">
        <f t="shared" si="45"/>
        <v>62.303762150128875</v>
      </c>
      <c r="N300" s="22">
        <v>1.83</v>
      </c>
      <c r="O300" s="22">
        <v>4.835002899</v>
      </c>
      <c r="P300" s="22">
        <f t="shared" si="46"/>
        <v>-3.0050028989999999</v>
      </c>
      <c r="Q300" s="23">
        <f t="shared" si="47"/>
        <v>62.1510051135959</v>
      </c>
      <c r="R300" s="24">
        <v>1404004</v>
      </c>
      <c r="S300" s="24">
        <v>3291615</v>
      </c>
      <c r="T300" s="24">
        <f t="shared" si="48"/>
        <v>-1887611</v>
      </c>
      <c r="U300" s="23">
        <f t="shared" si="49"/>
        <v>57.346044418925061</v>
      </c>
    </row>
    <row r="301" spans="1:21" x14ac:dyDescent="0.3">
      <c r="A301" s="21">
        <v>36150</v>
      </c>
      <c r="B301" s="22">
        <v>1.8</v>
      </c>
      <c r="C301" s="22">
        <v>4.7772140500000004</v>
      </c>
      <c r="D301" s="22">
        <f t="shared" si="40"/>
        <v>-2.9772140500000006</v>
      </c>
      <c r="E301" s="23">
        <f t="shared" si="41"/>
        <v>62.321135683673212</v>
      </c>
      <c r="F301" s="22">
        <v>1.8</v>
      </c>
      <c r="G301" s="22">
        <v>4.7772140500000004</v>
      </c>
      <c r="H301" s="22">
        <f t="shared" si="42"/>
        <v>-2.9772140500000006</v>
      </c>
      <c r="I301" s="23">
        <f t="shared" si="43"/>
        <v>62.321135683673212</v>
      </c>
      <c r="J301" s="22">
        <v>1.78</v>
      </c>
      <c r="K301" s="22">
        <v>4.7001619339999996</v>
      </c>
      <c r="L301" s="22">
        <f t="shared" si="44"/>
        <v>-2.9201619339999993</v>
      </c>
      <c r="M301" s="23">
        <f t="shared" si="45"/>
        <v>62.128964384740705</v>
      </c>
      <c r="N301" s="22">
        <v>1.8</v>
      </c>
      <c r="O301" s="22">
        <v>4.7579507830000001</v>
      </c>
      <c r="P301" s="22">
        <f t="shared" si="46"/>
        <v>-2.9579507830000002</v>
      </c>
      <c r="Q301" s="23">
        <f t="shared" si="47"/>
        <v>62.168587232315645</v>
      </c>
      <c r="R301" s="24">
        <v>678854</v>
      </c>
      <c r="S301" s="24">
        <v>1670304</v>
      </c>
      <c r="T301" s="24">
        <f t="shared" si="48"/>
        <v>-991450</v>
      </c>
      <c r="U301" s="23">
        <f t="shared" si="49"/>
        <v>59.357458283043087</v>
      </c>
    </row>
    <row r="302" spans="1:21" x14ac:dyDescent="0.3">
      <c r="A302" s="21">
        <v>36151</v>
      </c>
      <c r="B302" s="22">
        <v>1.83</v>
      </c>
      <c r="C302" s="22">
        <v>4.835002899</v>
      </c>
      <c r="D302" s="22">
        <f t="shared" si="40"/>
        <v>-3.0050028989999999</v>
      </c>
      <c r="E302" s="23">
        <f t="shared" si="41"/>
        <v>62.1510051135959</v>
      </c>
      <c r="F302" s="22">
        <v>1.83</v>
      </c>
      <c r="G302" s="22">
        <v>4.835002899</v>
      </c>
      <c r="H302" s="22">
        <f t="shared" si="42"/>
        <v>-3.0050028989999999</v>
      </c>
      <c r="I302" s="23">
        <f t="shared" si="43"/>
        <v>62.1510051135959</v>
      </c>
      <c r="J302" s="22">
        <v>1.78</v>
      </c>
      <c r="K302" s="22">
        <v>4.6808991430000004</v>
      </c>
      <c r="L302" s="22">
        <f t="shared" si="44"/>
        <v>-2.9008991430000002</v>
      </c>
      <c r="M302" s="23">
        <f t="shared" si="45"/>
        <v>61.973117864291481</v>
      </c>
      <c r="N302" s="22">
        <v>1.79</v>
      </c>
      <c r="O302" s="22">
        <v>4.738687992</v>
      </c>
      <c r="P302" s="22">
        <f t="shared" si="46"/>
        <v>-2.948687992</v>
      </c>
      <c r="Q302" s="23">
        <f t="shared" si="47"/>
        <v>62.225831221174857</v>
      </c>
      <c r="R302" s="24">
        <v>270691</v>
      </c>
      <c r="S302" s="24">
        <v>649563</v>
      </c>
      <c r="T302" s="24">
        <f t="shared" si="48"/>
        <v>-378872</v>
      </c>
      <c r="U302" s="23">
        <f t="shared" si="49"/>
        <v>58.327213834531833</v>
      </c>
    </row>
    <row r="303" spans="1:21" x14ac:dyDescent="0.3">
      <c r="A303" s="21">
        <v>36152</v>
      </c>
      <c r="B303" s="22">
        <v>1.8</v>
      </c>
      <c r="C303" s="22">
        <v>4.7579507830000001</v>
      </c>
      <c r="D303" s="22">
        <f t="shared" si="40"/>
        <v>-2.9579507830000002</v>
      </c>
      <c r="E303" s="23">
        <f t="shared" si="41"/>
        <v>62.168587232315645</v>
      </c>
      <c r="F303" s="22">
        <v>1.8</v>
      </c>
      <c r="G303" s="22">
        <v>4.7579507830000001</v>
      </c>
      <c r="H303" s="22">
        <f t="shared" si="42"/>
        <v>-2.9579507830000002</v>
      </c>
      <c r="I303" s="23">
        <f t="shared" si="43"/>
        <v>62.168587232315645</v>
      </c>
      <c r="J303" s="22">
        <v>1.76</v>
      </c>
      <c r="K303" s="22">
        <v>4.6616358760000001</v>
      </c>
      <c r="L303" s="22">
        <f t="shared" si="44"/>
        <v>-2.9016358760000003</v>
      </c>
      <c r="M303" s="23">
        <f t="shared" si="45"/>
        <v>62.245013406963068</v>
      </c>
      <c r="N303" s="22">
        <v>1.77</v>
      </c>
      <c r="O303" s="22">
        <v>4.6808991430000004</v>
      </c>
      <c r="P303" s="22">
        <f t="shared" si="46"/>
        <v>-2.9108991430000004</v>
      </c>
      <c r="Q303" s="23">
        <f t="shared" si="47"/>
        <v>62.186752033593216</v>
      </c>
      <c r="R303" s="24">
        <v>154005</v>
      </c>
      <c r="S303" s="24">
        <v>450671</v>
      </c>
      <c r="T303" s="24">
        <f t="shared" si="48"/>
        <v>-296666</v>
      </c>
      <c r="U303" s="23">
        <f t="shared" si="49"/>
        <v>65.827621479970972</v>
      </c>
    </row>
    <row r="304" spans="1:21" x14ac:dyDescent="0.3">
      <c r="A304" s="21">
        <v>36153</v>
      </c>
      <c r="B304" s="22">
        <v>1.78</v>
      </c>
      <c r="C304" s="22">
        <v>4.719425201</v>
      </c>
      <c r="D304" s="22">
        <f t="shared" si="40"/>
        <v>-2.9394252009999997</v>
      </c>
      <c r="E304" s="23">
        <f t="shared" si="41"/>
        <v>62.283542503802458</v>
      </c>
      <c r="F304" s="22">
        <v>1.78</v>
      </c>
      <c r="G304" s="22">
        <v>4.719425201</v>
      </c>
      <c r="H304" s="22">
        <f t="shared" si="42"/>
        <v>-2.9394252009999997</v>
      </c>
      <c r="I304" s="23">
        <f t="shared" si="43"/>
        <v>62.283542503802458</v>
      </c>
      <c r="J304" s="22">
        <v>1.75</v>
      </c>
      <c r="K304" s="22">
        <v>4.642373085</v>
      </c>
      <c r="L304" s="22">
        <f t="shared" si="44"/>
        <v>-2.892373085</v>
      </c>
      <c r="M304" s="23">
        <f t="shared" si="45"/>
        <v>62.303762150128875</v>
      </c>
      <c r="N304" s="22">
        <v>1.76</v>
      </c>
      <c r="O304" s="22">
        <v>4.6616358760000001</v>
      </c>
      <c r="P304" s="22">
        <f t="shared" si="46"/>
        <v>-2.9016358760000003</v>
      </c>
      <c r="Q304" s="23">
        <f t="shared" si="47"/>
        <v>62.245013406963068</v>
      </c>
      <c r="R304" s="24">
        <v>48028</v>
      </c>
      <c r="S304" s="24">
        <v>160282</v>
      </c>
      <c r="T304" s="24">
        <f t="shared" si="48"/>
        <v>-112254</v>
      </c>
      <c r="U304" s="23">
        <f t="shared" si="49"/>
        <v>70.035312761258282</v>
      </c>
    </row>
    <row r="305" spans="1:21" x14ac:dyDescent="0.3">
      <c r="A305" s="21">
        <v>36157</v>
      </c>
      <c r="B305" s="22">
        <v>1.76</v>
      </c>
      <c r="C305" s="22">
        <v>4.6616358760000001</v>
      </c>
      <c r="D305" s="22">
        <f t="shared" si="40"/>
        <v>-2.9016358760000003</v>
      </c>
      <c r="E305" s="23">
        <f t="shared" si="41"/>
        <v>62.245013406963068</v>
      </c>
      <c r="F305" s="22">
        <v>1.76</v>
      </c>
      <c r="G305" s="22">
        <v>4.6616358760000001</v>
      </c>
      <c r="H305" s="22">
        <f t="shared" si="42"/>
        <v>-2.9016358760000003</v>
      </c>
      <c r="I305" s="23">
        <f t="shared" si="43"/>
        <v>62.245013406963068</v>
      </c>
      <c r="J305" s="22">
        <v>1.7</v>
      </c>
      <c r="K305" s="22">
        <v>4.4690070149999999</v>
      </c>
      <c r="L305" s="22">
        <f t="shared" si="44"/>
        <v>-2.7690070149999997</v>
      </c>
      <c r="M305" s="23">
        <f t="shared" si="45"/>
        <v>61.9602297715346</v>
      </c>
      <c r="N305" s="22">
        <v>1.7</v>
      </c>
      <c r="O305" s="22">
        <v>4.5075330730000003</v>
      </c>
      <c r="P305" s="22">
        <f t="shared" si="46"/>
        <v>-2.8075330730000001</v>
      </c>
      <c r="Q305" s="23">
        <f t="shared" si="47"/>
        <v>62.285357146174846</v>
      </c>
      <c r="R305" s="24">
        <v>107394</v>
      </c>
      <c r="S305" s="24">
        <v>343600</v>
      </c>
      <c r="T305" s="24">
        <f t="shared" si="48"/>
        <v>-236206</v>
      </c>
      <c r="U305" s="23">
        <f t="shared" si="49"/>
        <v>68.744470314318974</v>
      </c>
    </row>
    <row r="306" spans="1:21" x14ac:dyDescent="0.3">
      <c r="A306" s="21">
        <v>36158</v>
      </c>
      <c r="B306" s="22">
        <v>1.7</v>
      </c>
      <c r="C306" s="22">
        <v>4.5075330730000003</v>
      </c>
      <c r="D306" s="22">
        <f t="shared" si="40"/>
        <v>-2.8075330730000001</v>
      </c>
      <c r="E306" s="23">
        <f t="shared" si="41"/>
        <v>62.285357146174846</v>
      </c>
      <c r="F306" s="22">
        <v>1.7</v>
      </c>
      <c r="G306" s="22">
        <v>4.5075330730000003</v>
      </c>
      <c r="H306" s="22">
        <f t="shared" si="42"/>
        <v>-2.8075330730000001</v>
      </c>
      <c r="I306" s="23">
        <f t="shared" si="43"/>
        <v>62.285357146174846</v>
      </c>
      <c r="J306" s="22">
        <v>1.64</v>
      </c>
      <c r="K306" s="22">
        <v>4.3534288410000004</v>
      </c>
      <c r="L306" s="22">
        <f t="shared" si="44"/>
        <v>-2.7134288410000007</v>
      </c>
      <c r="M306" s="23">
        <f t="shared" si="45"/>
        <v>62.32854469666065</v>
      </c>
      <c r="N306" s="22">
        <v>1.67</v>
      </c>
      <c r="O306" s="22">
        <v>4.4304809570000003</v>
      </c>
      <c r="P306" s="22">
        <f t="shared" si="46"/>
        <v>-2.7604809570000004</v>
      </c>
      <c r="Q306" s="23">
        <f t="shared" si="47"/>
        <v>62.306575376168581</v>
      </c>
      <c r="R306" s="24">
        <v>492409</v>
      </c>
      <c r="S306" s="24">
        <v>1201788</v>
      </c>
      <c r="T306" s="24">
        <f t="shared" si="48"/>
        <v>-709379</v>
      </c>
      <c r="U306" s="23">
        <f t="shared" si="49"/>
        <v>59.02696648660163</v>
      </c>
    </row>
    <row r="307" spans="1:21" x14ac:dyDescent="0.3">
      <c r="A307" s="21">
        <v>36159</v>
      </c>
      <c r="B307" s="22">
        <v>1.67</v>
      </c>
      <c r="C307" s="22">
        <v>4.4304809570000003</v>
      </c>
      <c r="D307" s="22">
        <f t="shared" si="40"/>
        <v>-2.7604809570000004</v>
      </c>
      <c r="E307" s="23">
        <f t="shared" si="41"/>
        <v>62.306575376168581</v>
      </c>
      <c r="F307" s="22">
        <v>1.68</v>
      </c>
      <c r="G307" s="22">
        <v>4.4690070149999999</v>
      </c>
      <c r="H307" s="22">
        <f t="shared" si="42"/>
        <v>-2.7890070150000001</v>
      </c>
      <c r="I307" s="23">
        <f t="shared" si="43"/>
        <v>62.407756480104794</v>
      </c>
      <c r="J307" s="22">
        <v>1.66</v>
      </c>
      <c r="K307" s="22">
        <v>4.3919548989999999</v>
      </c>
      <c r="L307" s="22">
        <f t="shared" si="44"/>
        <v>-2.7319548989999998</v>
      </c>
      <c r="M307" s="23">
        <f t="shared" si="45"/>
        <v>62.203619158795007</v>
      </c>
      <c r="N307" s="22">
        <v>1.67</v>
      </c>
      <c r="O307" s="22">
        <v>4.4304809570000003</v>
      </c>
      <c r="P307" s="22">
        <f t="shared" si="46"/>
        <v>-2.7604809570000004</v>
      </c>
      <c r="Q307" s="23">
        <f t="shared" si="47"/>
        <v>62.306575376168581</v>
      </c>
      <c r="R307" s="24">
        <v>135896</v>
      </c>
      <c r="S307" s="24">
        <v>443208</v>
      </c>
      <c r="T307" s="24">
        <f t="shared" si="48"/>
        <v>-307312</v>
      </c>
      <c r="U307" s="23">
        <f t="shared" si="49"/>
        <v>69.33809859027815</v>
      </c>
    </row>
    <row r="308" spans="1:21" x14ac:dyDescent="0.3">
      <c r="A308" s="21">
        <v>36160</v>
      </c>
      <c r="B308" s="22">
        <v>1.66</v>
      </c>
      <c r="C308" s="22">
        <v>4.3919548989999999</v>
      </c>
      <c r="D308" s="22">
        <f t="shared" si="40"/>
        <v>-2.7319548989999998</v>
      </c>
      <c r="E308" s="23">
        <f t="shared" si="41"/>
        <v>62.203619158795007</v>
      </c>
      <c r="F308" s="22">
        <v>1.7</v>
      </c>
      <c r="G308" s="22">
        <v>4.4882698059999999</v>
      </c>
      <c r="H308" s="22">
        <f t="shared" si="42"/>
        <v>-2.7882698059999997</v>
      </c>
      <c r="I308" s="23">
        <f t="shared" si="43"/>
        <v>62.12348915104414</v>
      </c>
      <c r="J308" s="22">
        <v>1.64</v>
      </c>
      <c r="K308" s="22">
        <v>4.3534288410000004</v>
      </c>
      <c r="L308" s="22">
        <f t="shared" si="44"/>
        <v>-2.7134288410000007</v>
      </c>
      <c r="M308" s="23">
        <f t="shared" si="45"/>
        <v>62.32854469666065</v>
      </c>
      <c r="N308" s="22">
        <v>1.65</v>
      </c>
      <c r="O308" s="22">
        <v>4.3726921079999999</v>
      </c>
      <c r="P308" s="22">
        <f t="shared" si="46"/>
        <v>-2.7226921079999999</v>
      </c>
      <c r="Q308" s="23">
        <f t="shared" si="47"/>
        <v>62.2658088141796</v>
      </c>
      <c r="R308" s="24">
        <v>223292</v>
      </c>
      <c r="S308" s="24">
        <v>718023</v>
      </c>
      <c r="T308" s="24">
        <f t="shared" si="48"/>
        <v>-494731</v>
      </c>
      <c r="U308" s="23">
        <f t="shared" si="49"/>
        <v>68.901831835470446</v>
      </c>
    </row>
    <row r="309" spans="1:21" x14ac:dyDescent="0.3">
      <c r="A309" s="21">
        <v>36164</v>
      </c>
      <c r="B309" s="22">
        <v>1.69</v>
      </c>
      <c r="C309" s="22">
        <v>4.4690070149999999</v>
      </c>
      <c r="D309" s="22">
        <f t="shared" si="40"/>
        <v>-2.7790070149999999</v>
      </c>
      <c r="E309" s="23">
        <f t="shared" si="41"/>
        <v>62.18399312581969</v>
      </c>
      <c r="F309" s="22">
        <v>1.73</v>
      </c>
      <c r="G309" s="22">
        <v>4.5845842360000004</v>
      </c>
      <c r="H309" s="22">
        <f t="shared" si="42"/>
        <v>-2.8545842360000004</v>
      </c>
      <c r="I309" s="23">
        <f t="shared" si="43"/>
        <v>62.264844292414921</v>
      </c>
      <c r="J309" s="22">
        <v>1.67</v>
      </c>
      <c r="K309" s="22">
        <v>4.4304809570000003</v>
      </c>
      <c r="L309" s="22">
        <f t="shared" si="44"/>
        <v>-2.7604809570000004</v>
      </c>
      <c r="M309" s="23">
        <f t="shared" si="45"/>
        <v>62.306575376168581</v>
      </c>
      <c r="N309" s="22">
        <v>1.67</v>
      </c>
      <c r="O309" s="22">
        <v>4.4304809570000003</v>
      </c>
      <c r="P309" s="22">
        <f t="shared" si="46"/>
        <v>-2.7604809570000004</v>
      </c>
      <c r="Q309" s="23">
        <f t="shared" si="47"/>
        <v>62.306575376168581</v>
      </c>
      <c r="R309" s="24">
        <v>872385</v>
      </c>
      <c r="S309" s="24">
        <v>1972049</v>
      </c>
      <c r="T309" s="24">
        <f t="shared" si="48"/>
        <v>-1099664</v>
      </c>
      <c r="U309" s="23">
        <f t="shared" si="49"/>
        <v>55.762508943743285</v>
      </c>
    </row>
    <row r="310" spans="1:21" x14ac:dyDescent="0.3">
      <c r="A310" s="21">
        <v>36165</v>
      </c>
      <c r="B310" s="22">
        <v>1.66</v>
      </c>
      <c r="C310" s="22">
        <v>4.3919548989999999</v>
      </c>
      <c r="D310" s="22">
        <f t="shared" si="40"/>
        <v>-2.7319548989999998</v>
      </c>
      <c r="E310" s="23">
        <f t="shared" si="41"/>
        <v>62.203619158795007</v>
      </c>
      <c r="F310" s="22">
        <v>1.66</v>
      </c>
      <c r="G310" s="22">
        <v>4.3919548989999999</v>
      </c>
      <c r="H310" s="22">
        <f t="shared" si="42"/>
        <v>-2.7319548989999998</v>
      </c>
      <c r="I310" s="23">
        <f t="shared" si="43"/>
        <v>62.203619158795007</v>
      </c>
      <c r="J310" s="22">
        <v>1.58</v>
      </c>
      <c r="K310" s="22">
        <v>4.1800618170000003</v>
      </c>
      <c r="L310" s="22">
        <f t="shared" si="44"/>
        <v>-2.6000618170000003</v>
      </c>
      <c r="M310" s="23">
        <f t="shared" si="45"/>
        <v>62.2015159303564</v>
      </c>
      <c r="N310" s="22">
        <v>1.66</v>
      </c>
      <c r="O310" s="22">
        <v>4.3919548989999999</v>
      </c>
      <c r="P310" s="22">
        <f t="shared" si="46"/>
        <v>-2.7319548989999998</v>
      </c>
      <c r="Q310" s="23">
        <f t="shared" si="47"/>
        <v>62.203619158795007</v>
      </c>
      <c r="R310" s="24">
        <v>1636903</v>
      </c>
      <c r="S310" s="24">
        <v>4110544</v>
      </c>
      <c r="T310" s="24">
        <f t="shared" si="48"/>
        <v>-2473641</v>
      </c>
      <c r="U310" s="23">
        <f t="shared" si="49"/>
        <v>60.177947249804411</v>
      </c>
    </row>
    <row r="311" spans="1:21" x14ac:dyDescent="0.3">
      <c r="A311" s="21">
        <v>36166</v>
      </c>
      <c r="B311" s="22">
        <v>1.69</v>
      </c>
      <c r="C311" s="22">
        <v>4.4690070149999999</v>
      </c>
      <c r="D311" s="22">
        <f t="shared" si="40"/>
        <v>-2.7790070149999999</v>
      </c>
      <c r="E311" s="23">
        <f t="shared" si="41"/>
        <v>62.18399312581969</v>
      </c>
      <c r="F311" s="22">
        <v>1.86</v>
      </c>
      <c r="G311" s="22">
        <v>4.9505810739999996</v>
      </c>
      <c r="H311" s="22">
        <f t="shared" si="42"/>
        <v>-3.0905810739999993</v>
      </c>
      <c r="I311" s="23">
        <f t="shared" si="43"/>
        <v>62.428652875345271</v>
      </c>
      <c r="J311" s="22">
        <v>1.69</v>
      </c>
      <c r="K311" s="22">
        <v>4.4690070149999999</v>
      </c>
      <c r="L311" s="22">
        <f t="shared" si="44"/>
        <v>-2.7790070149999999</v>
      </c>
      <c r="M311" s="23">
        <f t="shared" si="45"/>
        <v>62.18399312581969</v>
      </c>
      <c r="N311" s="22">
        <v>1.83</v>
      </c>
      <c r="O311" s="22">
        <v>4.835002899</v>
      </c>
      <c r="P311" s="22">
        <f t="shared" si="46"/>
        <v>-3.0050028989999999</v>
      </c>
      <c r="Q311" s="23">
        <f t="shared" si="47"/>
        <v>62.1510051135959</v>
      </c>
      <c r="R311" s="24">
        <v>3906679</v>
      </c>
      <c r="S311" s="24">
        <v>8977398</v>
      </c>
      <c r="T311" s="24">
        <f t="shared" si="48"/>
        <v>-5070719</v>
      </c>
      <c r="U311" s="23">
        <f t="shared" si="49"/>
        <v>56.483170290545218</v>
      </c>
    </row>
    <row r="312" spans="1:21" x14ac:dyDescent="0.3">
      <c r="A312" s="21">
        <v>36167</v>
      </c>
      <c r="B312" s="22">
        <v>1.84</v>
      </c>
      <c r="C312" s="22">
        <v>4.8735289570000004</v>
      </c>
      <c r="D312" s="22">
        <f t="shared" si="40"/>
        <v>-3.0335289570000006</v>
      </c>
      <c r="E312" s="23">
        <f t="shared" si="41"/>
        <v>62.245017599471723</v>
      </c>
      <c r="F312" s="22">
        <v>1.89</v>
      </c>
      <c r="G312" s="22">
        <v>5.0083699230000001</v>
      </c>
      <c r="H312" s="22">
        <f t="shared" si="42"/>
        <v>-3.1183699230000004</v>
      </c>
      <c r="I312" s="23">
        <f t="shared" si="43"/>
        <v>62.263170870815102</v>
      </c>
      <c r="J312" s="22">
        <v>1.83</v>
      </c>
      <c r="K312" s="22">
        <v>4.815740108</v>
      </c>
      <c r="L312" s="22">
        <f t="shared" si="44"/>
        <v>-2.9857401079999999</v>
      </c>
      <c r="M312" s="23">
        <f t="shared" si="45"/>
        <v>61.999610465690026</v>
      </c>
      <c r="N312" s="22">
        <v>1.87</v>
      </c>
      <c r="O312" s="22">
        <v>4.9505810739999996</v>
      </c>
      <c r="P312" s="22">
        <f t="shared" si="46"/>
        <v>-3.0805810739999995</v>
      </c>
      <c r="Q312" s="23">
        <f t="shared" si="47"/>
        <v>62.226656385427773</v>
      </c>
      <c r="R312" s="24">
        <v>960410</v>
      </c>
      <c r="S312" s="24">
        <v>2373402</v>
      </c>
      <c r="T312" s="24">
        <f t="shared" si="48"/>
        <v>-1412992</v>
      </c>
      <c r="U312" s="23">
        <f t="shared" si="49"/>
        <v>59.534457289578427</v>
      </c>
    </row>
    <row r="313" spans="1:21" x14ac:dyDescent="0.3">
      <c r="A313" s="21">
        <v>36168</v>
      </c>
      <c r="B313" s="22">
        <v>2.04</v>
      </c>
      <c r="C313" s="22">
        <v>5.3936290739999997</v>
      </c>
      <c r="D313" s="22">
        <f t="shared" si="40"/>
        <v>-3.3536290739999997</v>
      </c>
      <c r="E313" s="23">
        <f t="shared" si="41"/>
        <v>62.177599311865471</v>
      </c>
      <c r="F313" s="22">
        <v>2.2400000000000002</v>
      </c>
      <c r="G313" s="22">
        <v>5.9522547719999999</v>
      </c>
      <c r="H313" s="22">
        <f t="shared" si="42"/>
        <v>-3.7122547719999996</v>
      </c>
      <c r="I313" s="23">
        <f t="shared" si="43"/>
        <v>62.367202248512889</v>
      </c>
      <c r="J313" s="22">
        <v>2.04</v>
      </c>
      <c r="K313" s="22">
        <v>5.3551030160000002</v>
      </c>
      <c r="L313" s="22">
        <f t="shared" si="44"/>
        <v>-3.3151030160000001</v>
      </c>
      <c r="M313" s="23">
        <f t="shared" si="45"/>
        <v>61.905494742026825</v>
      </c>
      <c r="N313" s="22">
        <v>2.12</v>
      </c>
      <c r="O313" s="22">
        <v>5.6055212020000003</v>
      </c>
      <c r="P313" s="22">
        <f t="shared" si="46"/>
        <v>-3.4855212020000002</v>
      </c>
      <c r="Q313" s="23">
        <f t="shared" si="47"/>
        <v>62.180144832141515</v>
      </c>
      <c r="R313" s="24">
        <v>5558227</v>
      </c>
      <c r="S313" s="24">
        <v>14079482</v>
      </c>
      <c r="T313" s="24">
        <f t="shared" si="48"/>
        <v>-8521255</v>
      </c>
      <c r="U313" s="23">
        <f t="shared" si="49"/>
        <v>60.522503597788614</v>
      </c>
    </row>
    <row r="314" spans="1:21" x14ac:dyDescent="0.3">
      <c r="A314" s="21">
        <v>36171</v>
      </c>
      <c r="B314" s="22">
        <v>2.1</v>
      </c>
      <c r="C314" s="22">
        <v>5.5669951439999998</v>
      </c>
      <c r="D314" s="22">
        <f t="shared" si="40"/>
        <v>-3.4669951439999998</v>
      </c>
      <c r="E314" s="23">
        <f t="shared" si="41"/>
        <v>62.277675017134882</v>
      </c>
      <c r="F314" s="22">
        <v>2.1</v>
      </c>
      <c r="G314" s="22">
        <v>5.5862579349999999</v>
      </c>
      <c r="H314" s="22">
        <f t="shared" si="42"/>
        <v>-3.4862579349999998</v>
      </c>
      <c r="I314" s="23">
        <f t="shared" si="43"/>
        <v>62.40775086945569</v>
      </c>
      <c r="J314" s="22">
        <v>2.0499999999999998</v>
      </c>
      <c r="K314" s="22">
        <v>5.4128918649999997</v>
      </c>
      <c r="L314" s="22">
        <f t="shared" si="44"/>
        <v>-3.3628918649999999</v>
      </c>
      <c r="M314" s="23">
        <f t="shared" si="45"/>
        <v>62.127453288779122</v>
      </c>
      <c r="N314" s="22">
        <v>2.0699999999999998</v>
      </c>
      <c r="O314" s="22">
        <v>5.4706811899999996</v>
      </c>
      <c r="P314" s="22">
        <f t="shared" si="46"/>
        <v>-3.4006811899999998</v>
      </c>
      <c r="Q314" s="23">
        <f t="shared" si="47"/>
        <v>62.16193325643237</v>
      </c>
      <c r="R314" s="24">
        <v>3203889</v>
      </c>
      <c r="S314" s="24">
        <v>7098468</v>
      </c>
      <c r="T314" s="24">
        <f t="shared" si="48"/>
        <v>-3894579</v>
      </c>
      <c r="U314" s="23">
        <f t="shared" si="49"/>
        <v>54.865063841944483</v>
      </c>
    </row>
    <row r="315" spans="1:21" x14ac:dyDescent="0.3">
      <c r="A315" s="21">
        <v>36172</v>
      </c>
      <c r="B315" s="22">
        <v>2.08</v>
      </c>
      <c r="C315" s="22">
        <v>5.5092067719999998</v>
      </c>
      <c r="D315" s="22">
        <f t="shared" si="40"/>
        <v>-3.4292067719999997</v>
      </c>
      <c r="E315" s="23">
        <f t="shared" si="41"/>
        <v>62.245018455807553</v>
      </c>
      <c r="F315" s="22">
        <v>2.1</v>
      </c>
      <c r="G315" s="22">
        <v>5.5477318760000003</v>
      </c>
      <c r="H315" s="22">
        <f t="shared" si="42"/>
        <v>-3.4477318760000002</v>
      </c>
      <c r="I315" s="23">
        <f t="shared" si="43"/>
        <v>62.146692613520237</v>
      </c>
      <c r="J315" s="22">
        <v>2.0699999999999998</v>
      </c>
      <c r="K315" s="22">
        <v>5.4706811899999996</v>
      </c>
      <c r="L315" s="22">
        <f t="shared" si="44"/>
        <v>-3.4006811899999998</v>
      </c>
      <c r="M315" s="23">
        <f t="shared" si="45"/>
        <v>62.16193325643237</v>
      </c>
      <c r="N315" s="22">
        <v>2.09</v>
      </c>
      <c r="O315" s="22">
        <v>5.5284700390000001</v>
      </c>
      <c r="P315" s="22">
        <f t="shared" si="46"/>
        <v>-3.4384700390000003</v>
      </c>
      <c r="Q315" s="23">
        <f t="shared" si="47"/>
        <v>62.195689128161703</v>
      </c>
      <c r="R315" s="24">
        <v>4020530</v>
      </c>
      <c r="S315" s="24">
        <v>8473840</v>
      </c>
      <c r="T315" s="24">
        <f t="shared" si="48"/>
        <v>-4453310</v>
      </c>
      <c r="U315" s="23">
        <f t="shared" si="49"/>
        <v>52.553623858840858</v>
      </c>
    </row>
    <row r="316" spans="1:21" x14ac:dyDescent="0.3">
      <c r="A316" s="21">
        <v>36173</v>
      </c>
      <c r="B316" s="22">
        <v>1.99</v>
      </c>
      <c r="C316" s="22">
        <v>5.2587881090000002</v>
      </c>
      <c r="D316" s="22">
        <f t="shared" si="40"/>
        <v>-3.2687881089999999</v>
      </c>
      <c r="E316" s="23">
        <f t="shared" si="41"/>
        <v>62.15858181100181</v>
      </c>
      <c r="F316" s="22">
        <v>2.13</v>
      </c>
      <c r="G316" s="22">
        <v>5.6633100509999998</v>
      </c>
      <c r="H316" s="22">
        <f t="shared" si="42"/>
        <v>-3.533310051</v>
      </c>
      <c r="I316" s="23">
        <f t="shared" si="43"/>
        <v>62.389486345994868</v>
      </c>
      <c r="J316" s="22">
        <v>1.96</v>
      </c>
      <c r="K316" s="22">
        <v>5.1624732020000001</v>
      </c>
      <c r="L316" s="22">
        <f t="shared" si="44"/>
        <v>-3.2024732020000002</v>
      </c>
      <c r="M316" s="23">
        <f t="shared" si="45"/>
        <v>62.033701225980721</v>
      </c>
      <c r="N316" s="22">
        <v>2.13</v>
      </c>
      <c r="O316" s="22">
        <v>5.6633100509999998</v>
      </c>
      <c r="P316" s="22">
        <f t="shared" si="46"/>
        <v>-3.533310051</v>
      </c>
      <c r="Q316" s="23">
        <f t="shared" si="47"/>
        <v>62.389486345994868</v>
      </c>
      <c r="R316" s="24">
        <v>3390806</v>
      </c>
      <c r="S316" s="24">
        <v>7953412</v>
      </c>
      <c r="T316" s="24">
        <f t="shared" si="48"/>
        <v>-4562606</v>
      </c>
      <c r="U316" s="23">
        <f t="shared" si="49"/>
        <v>57.36664968443732</v>
      </c>
    </row>
    <row r="317" spans="1:21" x14ac:dyDescent="0.3">
      <c r="A317" s="21">
        <v>36174</v>
      </c>
      <c r="B317" s="22">
        <v>2.1800000000000002</v>
      </c>
      <c r="C317" s="22">
        <v>5.7596249579999999</v>
      </c>
      <c r="D317" s="22">
        <f t="shared" si="40"/>
        <v>-3.5796249579999997</v>
      </c>
      <c r="E317" s="23">
        <f t="shared" si="41"/>
        <v>62.1503133294812</v>
      </c>
      <c r="F317" s="22">
        <v>2.31</v>
      </c>
      <c r="G317" s="22">
        <v>6.106358051</v>
      </c>
      <c r="H317" s="22">
        <f t="shared" si="42"/>
        <v>-3.7963580509999999</v>
      </c>
      <c r="I317" s="23">
        <f t="shared" si="43"/>
        <v>62.17057727851865</v>
      </c>
      <c r="J317" s="22">
        <v>2.17</v>
      </c>
      <c r="K317" s="22">
        <v>5.7403621669999998</v>
      </c>
      <c r="L317" s="22">
        <f t="shared" si="44"/>
        <v>-3.5703621669999999</v>
      </c>
      <c r="M317" s="23">
        <f t="shared" si="45"/>
        <v>62.197507110704223</v>
      </c>
      <c r="N317" s="22">
        <v>2.31</v>
      </c>
      <c r="O317" s="22">
        <v>6.106358051</v>
      </c>
      <c r="P317" s="22">
        <f t="shared" si="46"/>
        <v>-3.7963580509999999</v>
      </c>
      <c r="Q317" s="23">
        <f t="shared" si="47"/>
        <v>62.17057727851865</v>
      </c>
      <c r="R317" s="24">
        <v>3025318</v>
      </c>
      <c r="S317" s="24">
        <v>7397293</v>
      </c>
      <c r="T317" s="24">
        <f t="shared" si="48"/>
        <v>-4371975</v>
      </c>
      <c r="U317" s="23">
        <f t="shared" si="49"/>
        <v>59.102363526765799</v>
      </c>
    </row>
    <row r="318" spans="1:21" x14ac:dyDescent="0.3">
      <c r="A318" s="21">
        <v>36175</v>
      </c>
      <c r="B318" s="22">
        <v>2.31</v>
      </c>
      <c r="C318" s="22">
        <v>6.106358051</v>
      </c>
      <c r="D318" s="22">
        <f t="shared" si="40"/>
        <v>-3.7963580509999999</v>
      </c>
      <c r="E318" s="23">
        <f t="shared" si="41"/>
        <v>62.17057727851865</v>
      </c>
      <c r="F318" s="22">
        <v>2.62</v>
      </c>
      <c r="G318" s="22">
        <v>6.9539289469999996</v>
      </c>
      <c r="H318" s="22">
        <f t="shared" si="42"/>
        <v>-4.3339289469999995</v>
      </c>
      <c r="I318" s="23">
        <f t="shared" si="43"/>
        <v>62.32345743005763</v>
      </c>
      <c r="J318" s="22">
        <v>2.31</v>
      </c>
      <c r="K318" s="22">
        <v>6.106358051</v>
      </c>
      <c r="L318" s="22">
        <f t="shared" si="44"/>
        <v>-3.7963580509999999</v>
      </c>
      <c r="M318" s="23">
        <f t="shared" si="45"/>
        <v>62.17057727851865</v>
      </c>
      <c r="N318" s="22">
        <v>2.62</v>
      </c>
      <c r="O318" s="22">
        <v>6.9346661569999997</v>
      </c>
      <c r="P318" s="22">
        <f t="shared" si="46"/>
        <v>-4.3146661569999996</v>
      </c>
      <c r="Q318" s="23">
        <f t="shared" si="47"/>
        <v>62.218801299391799</v>
      </c>
      <c r="R318" s="24">
        <v>3666694</v>
      </c>
      <c r="S318" s="24">
        <v>8724970</v>
      </c>
      <c r="T318" s="24">
        <f t="shared" si="48"/>
        <v>-5058276</v>
      </c>
      <c r="U318" s="23">
        <f t="shared" si="49"/>
        <v>57.974709368628197</v>
      </c>
    </row>
    <row r="319" spans="1:21" x14ac:dyDescent="0.3">
      <c r="A319" s="21">
        <v>36179</v>
      </c>
      <c r="B319" s="22">
        <v>2.4500000000000002</v>
      </c>
      <c r="C319" s="22">
        <v>6.472354889</v>
      </c>
      <c r="D319" s="22">
        <f t="shared" si="40"/>
        <v>-4.0223548889999998</v>
      </c>
      <c r="E319" s="23">
        <f t="shared" si="41"/>
        <v>62.146698658878186</v>
      </c>
      <c r="F319" s="22">
        <v>2.59</v>
      </c>
      <c r="G319" s="22">
        <v>6.8576140399999996</v>
      </c>
      <c r="H319" s="22">
        <f t="shared" si="42"/>
        <v>-4.2676140399999998</v>
      </c>
      <c r="I319" s="23">
        <f t="shared" si="43"/>
        <v>62.231761879675574</v>
      </c>
      <c r="J319" s="22">
        <v>2.42</v>
      </c>
      <c r="K319" s="22">
        <v>6.3953027730000001</v>
      </c>
      <c r="L319" s="22">
        <f t="shared" si="44"/>
        <v>-3.9753027730000001</v>
      </c>
      <c r="M319" s="23">
        <f t="shared" si="45"/>
        <v>62.159727445323256</v>
      </c>
      <c r="N319" s="22">
        <v>2.59</v>
      </c>
      <c r="O319" s="22">
        <v>6.8576140399999996</v>
      </c>
      <c r="P319" s="22">
        <f t="shared" si="46"/>
        <v>-4.2676140399999998</v>
      </c>
      <c r="Q319" s="23">
        <f t="shared" si="47"/>
        <v>62.231761879675574</v>
      </c>
      <c r="R319" s="24">
        <v>2480313</v>
      </c>
      <c r="S319" s="24">
        <v>5921014</v>
      </c>
      <c r="T319" s="24">
        <f t="shared" si="48"/>
        <v>-3440701</v>
      </c>
      <c r="U319" s="23">
        <f t="shared" si="49"/>
        <v>58.109996024329611</v>
      </c>
    </row>
    <row r="320" spans="1:21" x14ac:dyDescent="0.3">
      <c r="A320" s="21">
        <v>36180</v>
      </c>
      <c r="B320" s="22">
        <v>2.63</v>
      </c>
      <c r="C320" s="22">
        <v>6.9731922150000001</v>
      </c>
      <c r="D320" s="22">
        <f t="shared" si="40"/>
        <v>-4.3431922150000002</v>
      </c>
      <c r="E320" s="23">
        <f t="shared" si="41"/>
        <v>62.284131586927728</v>
      </c>
      <c r="F320" s="22">
        <v>2.66</v>
      </c>
      <c r="G320" s="22">
        <v>7.0502429009999998</v>
      </c>
      <c r="H320" s="22">
        <f t="shared" si="42"/>
        <v>-4.3902429009999997</v>
      </c>
      <c r="I320" s="23">
        <f t="shared" si="43"/>
        <v>62.27080346944205</v>
      </c>
      <c r="J320" s="22">
        <v>2.5</v>
      </c>
      <c r="K320" s="22">
        <v>6.6071949009999997</v>
      </c>
      <c r="L320" s="22">
        <f t="shared" si="44"/>
        <v>-4.1071949009999997</v>
      </c>
      <c r="M320" s="23">
        <f t="shared" si="45"/>
        <v>62.162460204986161</v>
      </c>
      <c r="N320" s="22">
        <v>2.54</v>
      </c>
      <c r="O320" s="22">
        <v>6.7420358660000002</v>
      </c>
      <c r="P320" s="22">
        <f t="shared" si="46"/>
        <v>-4.2020358660000001</v>
      </c>
      <c r="Q320" s="23">
        <f t="shared" si="47"/>
        <v>62.325919789166541</v>
      </c>
      <c r="R320" s="24">
        <v>2601565</v>
      </c>
      <c r="S320" s="24">
        <v>6156894</v>
      </c>
      <c r="T320" s="24">
        <f t="shared" si="48"/>
        <v>-3555329</v>
      </c>
      <c r="U320" s="23">
        <f t="shared" si="49"/>
        <v>57.7454963492956</v>
      </c>
    </row>
    <row r="321" spans="1:21" x14ac:dyDescent="0.3">
      <c r="A321" s="21">
        <v>36181</v>
      </c>
      <c r="B321" s="22">
        <v>2.4700000000000002</v>
      </c>
      <c r="C321" s="22">
        <v>6.5494060520000001</v>
      </c>
      <c r="D321" s="22">
        <f t="shared" si="40"/>
        <v>-4.0794060519999995</v>
      </c>
      <c r="E321" s="23">
        <f t="shared" si="41"/>
        <v>62.286656524438065</v>
      </c>
      <c r="F321" s="22">
        <v>2.5</v>
      </c>
      <c r="G321" s="22">
        <v>6.6649842259999996</v>
      </c>
      <c r="H321" s="22">
        <f t="shared" si="42"/>
        <v>-4.1649842259999996</v>
      </c>
      <c r="I321" s="23">
        <f t="shared" si="43"/>
        <v>62.490533882322794</v>
      </c>
      <c r="J321" s="22">
        <v>2.39</v>
      </c>
      <c r="K321" s="22">
        <v>6.3182511330000004</v>
      </c>
      <c r="L321" s="22">
        <f t="shared" si="44"/>
        <v>-3.9282511330000003</v>
      </c>
      <c r="M321" s="23">
        <f t="shared" si="45"/>
        <v>62.173076857975538</v>
      </c>
      <c r="N321" s="22">
        <v>2.44</v>
      </c>
      <c r="O321" s="22">
        <v>6.472354889</v>
      </c>
      <c r="P321" s="22">
        <f t="shared" si="46"/>
        <v>-4.0323548890000005</v>
      </c>
      <c r="Q321" s="23">
        <f t="shared" si="47"/>
        <v>62.301201929658291</v>
      </c>
      <c r="R321" s="24">
        <v>2091047</v>
      </c>
      <c r="S321" s="24">
        <v>4765947</v>
      </c>
      <c r="T321" s="24">
        <f t="shared" si="48"/>
        <v>-2674900</v>
      </c>
      <c r="U321" s="23">
        <f t="shared" si="49"/>
        <v>56.125256953130197</v>
      </c>
    </row>
    <row r="322" spans="1:21" x14ac:dyDescent="0.3">
      <c r="A322" s="21">
        <v>36182</v>
      </c>
      <c r="B322" s="22">
        <v>2.36</v>
      </c>
      <c r="C322" s="22">
        <v>6.2411990169999996</v>
      </c>
      <c r="D322" s="22">
        <f t="shared" ref="D322:D385" si="50">B322-C322</f>
        <v>-3.8811990169999997</v>
      </c>
      <c r="E322" s="23">
        <f t="shared" ref="E322:E385" si="51">IFERROR(ABS(D322)/C322*100,0)</f>
        <v>62.186753000957864</v>
      </c>
      <c r="F322" s="22">
        <v>2.36</v>
      </c>
      <c r="G322" s="22">
        <v>6.2411990169999996</v>
      </c>
      <c r="H322" s="22">
        <f t="shared" ref="H322:H385" si="52">F322-G322</f>
        <v>-3.8811990169999997</v>
      </c>
      <c r="I322" s="23">
        <f t="shared" ref="I322:I385" si="53">IFERROR(ABS(H322)/G322*100,0)</f>
        <v>62.186753000957864</v>
      </c>
      <c r="J322" s="22">
        <v>2.2999999999999998</v>
      </c>
      <c r="K322" s="22">
        <v>6.0870947839999996</v>
      </c>
      <c r="L322" s="22">
        <f t="shared" ref="L322:L385" si="54">J322-K322</f>
        <v>-3.7870947839999998</v>
      </c>
      <c r="M322" s="23">
        <f t="shared" ref="M322:M385" si="55">IFERROR(ABS(L322)/K322*100,0)</f>
        <v>62.21514397893759</v>
      </c>
      <c r="N322" s="22">
        <v>2.3199999999999998</v>
      </c>
      <c r="O322" s="22">
        <v>6.1448841090000004</v>
      </c>
      <c r="P322" s="22">
        <f t="shared" ref="P322:P385" si="56">N322-O322</f>
        <v>-3.8248841090000005</v>
      </c>
      <c r="Q322" s="23">
        <f t="shared" ref="Q322:Q385" si="57">IFERROR(ABS(P322)/O322*100,0)</f>
        <v>62.24501619807522</v>
      </c>
      <c r="R322" s="24">
        <v>1497542</v>
      </c>
      <c r="S322" s="24">
        <v>3429509</v>
      </c>
      <c r="T322" s="24">
        <f t="shared" ref="T322:T385" si="58">R322-S322</f>
        <v>-1931967</v>
      </c>
      <c r="U322" s="23">
        <f t="shared" ref="U322:U385" si="59">IFERROR(ABS(T322)/S322*100,0)</f>
        <v>56.333632598718943</v>
      </c>
    </row>
    <row r="323" spans="1:21" x14ac:dyDescent="0.3">
      <c r="A323" s="21">
        <v>36185</v>
      </c>
      <c r="B323" s="22">
        <v>2.23</v>
      </c>
      <c r="C323" s="22">
        <v>5.8944659230000003</v>
      </c>
      <c r="D323" s="22">
        <f t="shared" si="50"/>
        <v>-3.6644659230000003</v>
      </c>
      <c r="E323" s="23">
        <f t="shared" si="51"/>
        <v>62.167904113269735</v>
      </c>
      <c r="F323" s="22">
        <v>2.2599999999999998</v>
      </c>
      <c r="G323" s="22">
        <v>5.9715180400000003</v>
      </c>
      <c r="H323" s="22">
        <f t="shared" si="52"/>
        <v>-3.7115180400000005</v>
      </c>
      <c r="I323" s="23">
        <f t="shared" si="53"/>
        <v>62.153677090792151</v>
      </c>
      <c r="J323" s="22">
        <v>2.2200000000000002</v>
      </c>
      <c r="K323" s="22">
        <v>5.8559398649999999</v>
      </c>
      <c r="L323" s="22">
        <f t="shared" si="54"/>
        <v>-3.6359398649999997</v>
      </c>
      <c r="M323" s="23">
        <f t="shared" si="55"/>
        <v>62.089774636031024</v>
      </c>
      <c r="N323" s="22">
        <v>2.2599999999999998</v>
      </c>
      <c r="O323" s="22">
        <v>5.9137291909999998</v>
      </c>
      <c r="P323" s="22">
        <f t="shared" si="56"/>
        <v>-3.653729191</v>
      </c>
      <c r="Q323" s="23">
        <f t="shared" si="57"/>
        <v>61.783843544282448</v>
      </c>
      <c r="R323" s="24">
        <v>907186</v>
      </c>
      <c r="S323" s="24">
        <v>2226099</v>
      </c>
      <c r="T323" s="24">
        <f t="shared" si="58"/>
        <v>-1318913</v>
      </c>
      <c r="U323" s="23">
        <f t="shared" si="59"/>
        <v>59.247724382428636</v>
      </c>
    </row>
    <row r="324" spans="1:21" x14ac:dyDescent="0.3">
      <c r="A324" s="21">
        <v>36186</v>
      </c>
      <c r="B324" s="22">
        <v>2.27</v>
      </c>
      <c r="C324" s="22">
        <v>6.0100440979999998</v>
      </c>
      <c r="D324" s="22">
        <f t="shared" si="50"/>
        <v>-3.7400440979999998</v>
      </c>
      <c r="E324" s="23">
        <f t="shared" si="51"/>
        <v>62.229894440285349</v>
      </c>
      <c r="F324" s="22">
        <v>2.42</v>
      </c>
      <c r="G324" s="22">
        <v>6.4145660400000004</v>
      </c>
      <c r="H324" s="22">
        <f t="shared" si="52"/>
        <v>-3.9945660400000005</v>
      </c>
      <c r="I324" s="23">
        <f t="shared" si="53"/>
        <v>62.273363702090755</v>
      </c>
      <c r="J324" s="22">
        <v>2.27</v>
      </c>
      <c r="K324" s="22">
        <v>6.0100440979999998</v>
      </c>
      <c r="L324" s="22">
        <f t="shared" si="54"/>
        <v>-3.7400440979999998</v>
      </c>
      <c r="M324" s="23">
        <f t="shared" si="55"/>
        <v>62.229894440285349</v>
      </c>
      <c r="N324" s="22">
        <v>2.41</v>
      </c>
      <c r="O324" s="22">
        <v>6.376039982</v>
      </c>
      <c r="P324" s="22">
        <f t="shared" si="56"/>
        <v>-3.9660399819999999</v>
      </c>
      <c r="Q324" s="23">
        <f t="shared" si="57"/>
        <v>62.202244546715576</v>
      </c>
      <c r="R324" s="24">
        <v>1379439</v>
      </c>
      <c r="S324" s="24">
        <v>3154694</v>
      </c>
      <c r="T324" s="24">
        <f t="shared" si="58"/>
        <v>-1775255</v>
      </c>
      <c r="U324" s="23">
        <f t="shared" si="59"/>
        <v>56.273445221628471</v>
      </c>
    </row>
    <row r="325" spans="1:21" x14ac:dyDescent="0.3">
      <c r="A325" s="21">
        <v>36187</v>
      </c>
      <c r="B325" s="22">
        <v>2.44</v>
      </c>
      <c r="C325" s="22">
        <v>6.4530920979999999</v>
      </c>
      <c r="D325" s="22">
        <f t="shared" si="50"/>
        <v>-4.0130920979999996</v>
      </c>
      <c r="E325" s="23">
        <f t="shared" si="51"/>
        <v>62.188669200053305</v>
      </c>
      <c r="F325" s="22">
        <v>2.4500000000000002</v>
      </c>
      <c r="G325" s="22">
        <v>6.4916181560000004</v>
      </c>
      <c r="H325" s="22">
        <f t="shared" si="52"/>
        <v>-4.0416181560000002</v>
      </c>
      <c r="I325" s="23">
        <f t="shared" si="53"/>
        <v>62.259024774346258</v>
      </c>
      <c r="J325" s="22">
        <v>2.34</v>
      </c>
      <c r="K325" s="22">
        <v>6.202672958</v>
      </c>
      <c r="L325" s="22">
        <f t="shared" si="54"/>
        <v>-3.8626729580000001</v>
      </c>
      <c r="M325" s="23">
        <f t="shared" si="55"/>
        <v>62.274328892643837</v>
      </c>
      <c r="N325" s="22">
        <v>2.35</v>
      </c>
      <c r="O325" s="22">
        <v>6.2219362260000004</v>
      </c>
      <c r="P325" s="22">
        <f t="shared" si="56"/>
        <v>-3.8719362260000003</v>
      </c>
      <c r="Q325" s="23">
        <f t="shared" si="57"/>
        <v>62.23040682770251</v>
      </c>
      <c r="R325" s="24">
        <v>946396</v>
      </c>
      <c r="S325" s="24">
        <v>2071008</v>
      </c>
      <c r="T325" s="24">
        <f t="shared" si="58"/>
        <v>-1124612</v>
      </c>
      <c r="U325" s="23">
        <f t="shared" si="59"/>
        <v>54.302639101345818</v>
      </c>
    </row>
    <row r="326" spans="1:21" x14ac:dyDescent="0.3">
      <c r="A326" s="21">
        <v>36188</v>
      </c>
      <c r="B326" s="22">
        <v>2.35</v>
      </c>
      <c r="C326" s="22">
        <v>6.2219362260000004</v>
      </c>
      <c r="D326" s="22">
        <f t="shared" si="50"/>
        <v>-3.8719362260000003</v>
      </c>
      <c r="E326" s="23">
        <f t="shared" si="51"/>
        <v>62.23040682770251</v>
      </c>
      <c r="F326" s="22">
        <v>2.39</v>
      </c>
      <c r="G326" s="22">
        <v>6.3375139239999996</v>
      </c>
      <c r="H326" s="22">
        <f t="shared" si="52"/>
        <v>-3.9475139239999995</v>
      </c>
      <c r="I326" s="23">
        <f t="shared" si="53"/>
        <v>62.288051298015581</v>
      </c>
      <c r="J326" s="22">
        <v>2.31</v>
      </c>
      <c r="K326" s="22">
        <v>6.125620842</v>
      </c>
      <c r="L326" s="22">
        <f t="shared" si="54"/>
        <v>-3.815620842</v>
      </c>
      <c r="M326" s="23">
        <f t="shared" si="55"/>
        <v>62.289536692156886</v>
      </c>
      <c r="N326" s="22">
        <v>2.35</v>
      </c>
      <c r="O326" s="22">
        <v>6.2411990169999996</v>
      </c>
      <c r="P326" s="22">
        <f t="shared" si="56"/>
        <v>-3.8911990169999995</v>
      </c>
      <c r="Q326" s="23">
        <f t="shared" si="57"/>
        <v>62.346978623835156</v>
      </c>
      <c r="R326" s="24">
        <v>1360700</v>
      </c>
      <c r="S326" s="24">
        <v>2934388</v>
      </c>
      <c r="T326" s="24">
        <f t="shared" si="58"/>
        <v>-1573688</v>
      </c>
      <c r="U326" s="23">
        <f t="shared" si="59"/>
        <v>53.629172420279801</v>
      </c>
    </row>
    <row r="327" spans="1:21" x14ac:dyDescent="0.3">
      <c r="A327" s="21">
        <v>36189</v>
      </c>
      <c r="B327" s="22">
        <v>2.35</v>
      </c>
      <c r="C327" s="22">
        <v>6.2219362260000004</v>
      </c>
      <c r="D327" s="22">
        <f t="shared" si="50"/>
        <v>-3.8719362260000003</v>
      </c>
      <c r="E327" s="23">
        <f t="shared" si="51"/>
        <v>62.23040682770251</v>
      </c>
      <c r="F327" s="22">
        <v>2.35</v>
      </c>
      <c r="G327" s="22">
        <v>6.2219362260000004</v>
      </c>
      <c r="H327" s="22">
        <f t="shared" si="52"/>
        <v>-3.8719362260000003</v>
      </c>
      <c r="I327" s="23">
        <f t="shared" si="53"/>
        <v>62.23040682770251</v>
      </c>
      <c r="J327" s="22">
        <v>2.29</v>
      </c>
      <c r="K327" s="22">
        <v>6.0678319930000004</v>
      </c>
      <c r="L327" s="22">
        <f t="shared" si="54"/>
        <v>-3.7778319930000004</v>
      </c>
      <c r="M327" s="23">
        <f t="shared" si="55"/>
        <v>62.259996607654919</v>
      </c>
      <c r="N327" s="22">
        <v>2.33</v>
      </c>
      <c r="O327" s="22">
        <v>6.1641469000000004</v>
      </c>
      <c r="P327" s="22">
        <f t="shared" si="56"/>
        <v>-3.8341469000000004</v>
      </c>
      <c r="Q327" s="23">
        <f t="shared" si="57"/>
        <v>62.200771042623927</v>
      </c>
      <c r="R327" s="24">
        <v>1347630</v>
      </c>
      <c r="S327" s="24">
        <v>2887342</v>
      </c>
      <c r="T327" s="24">
        <f t="shared" si="58"/>
        <v>-1539712</v>
      </c>
      <c r="U327" s="23">
        <f t="shared" si="59"/>
        <v>53.326277247378385</v>
      </c>
    </row>
    <row r="328" spans="1:21" x14ac:dyDescent="0.3">
      <c r="A328" s="21">
        <v>36192</v>
      </c>
      <c r="B328" s="22">
        <v>2.2599999999999998</v>
      </c>
      <c r="C328" s="22">
        <v>5.9715180400000003</v>
      </c>
      <c r="D328" s="22">
        <f t="shared" si="50"/>
        <v>-3.7115180400000005</v>
      </c>
      <c r="E328" s="23">
        <f t="shared" si="51"/>
        <v>62.153677090792151</v>
      </c>
      <c r="F328" s="22">
        <v>2.2599999999999998</v>
      </c>
      <c r="G328" s="22">
        <v>5.9907808300000003</v>
      </c>
      <c r="H328" s="22">
        <f t="shared" si="52"/>
        <v>-3.7307808300000005</v>
      </c>
      <c r="I328" s="23">
        <f t="shared" si="53"/>
        <v>62.275368367966152</v>
      </c>
      <c r="J328" s="22">
        <v>2.2000000000000002</v>
      </c>
      <c r="K328" s="22">
        <v>5.7788882260000003</v>
      </c>
      <c r="L328" s="22">
        <f t="shared" si="54"/>
        <v>-3.5788882260000001</v>
      </c>
      <c r="M328" s="23">
        <f t="shared" si="55"/>
        <v>61.930393633469109</v>
      </c>
      <c r="N328" s="22">
        <v>2.2400000000000002</v>
      </c>
      <c r="O328" s="22">
        <v>5.9329919819999999</v>
      </c>
      <c r="P328" s="22">
        <f t="shared" si="56"/>
        <v>-3.6929919819999997</v>
      </c>
      <c r="Q328" s="23">
        <f t="shared" si="57"/>
        <v>62.245018924753367</v>
      </c>
      <c r="R328" s="24">
        <v>1843346</v>
      </c>
      <c r="S328" s="24">
        <v>4225726</v>
      </c>
      <c r="T328" s="24">
        <f t="shared" si="58"/>
        <v>-2382380</v>
      </c>
      <c r="U328" s="23">
        <f t="shared" si="59"/>
        <v>56.378004631630162</v>
      </c>
    </row>
    <row r="329" spans="1:21" x14ac:dyDescent="0.3">
      <c r="A329" s="21">
        <v>36193</v>
      </c>
      <c r="B329" s="22">
        <v>2.2000000000000002</v>
      </c>
      <c r="C329" s="22">
        <v>5.8559398649999999</v>
      </c>
      <c r="D329" s="22">
        <f t="shared" si="50"/>
        <v>-3.6559398649999997</v>
      </c>
      <c r="E329" s="23">
        <f t="shared" si="51"/>
        <v>62.431308197868582</v>
      </c>
      <c r="F329" s="22">
        <v>2.2200000000000002</v>
      </c>
      <c r="G329" s="22">
        <v>5.8752031330000003</v>
      </c>
      <c r="H329" s="22">
        <f t="shared" si="52"/>
        <v>-3.6552031330000001</v>
      </c>
      <c r="I329" s="23">
        <f t="shared" si="53"/>
        <v>62.214072437246571</v>
      </c>
      <c r="J329" s="22">
        <v>2.15</v>
      </c>
      <c r="K329" s="22">
        <v>5.7018361090000003</v>
      </c>
      <c r="L329" s="22">
        <f t="shared" si="54"/>
        <v>-3.5518361090000004</v>
      </c>
      <c r="M329" s="23">
        <f t="shared" si="55"/>
        <v>62.292848147522925</v>
      </c>
      <c r="N329" s="22">
        <v>2.2000000000000002</v>
      </c>
      <c r="O329" s="22">
        <v>5.8366770739999998</v>
      </c>
      <c r="P329" s="22">
        <f t="shared" si="56"/>
        <v>-3.6366770739999996</v>
      </c>
      <c r="Q329" s="23">
        <f t="shared" si="57"/>
        <v>62.307320207929664</v>
      </c>
      <c r="R329" s="24">
        <v>1744770</v>
      </c>
      <c r="S329" s="24">
        <v>3845787</v>
      </c>
      <c r="T329" s="24">
        <f t="shared" si="58"/>
        <v>-2101017</v>
      </c>
      <c r="U329" s="23">
        <f t="shared" si="59"/>
        <v>54.631652767040919</v>
      </c>
    </row>
    <row r="330" spans="1:21" x14ac:dyDescent="0.3">
      <c r="A330" s="21">
        <v>36194</v>
      </c>
      <c r="B330" s="22">
        <v>2.23</v>
      </c>
      <c r="C330" s="22">
        <v>5.8944659230000003</v>
      </c>
      <c r="D330" s="22">
        <f t="shared" si="50"/>
        <v>-3.6644659230000003</v>
      </c>
      <c r="E330" s="23">
        <f t="shared" si="51"/>
        <v>62.167904113269735</v>
      </c>
      <c r="F330" s="22">
        <v>2.4500000000000002</v>
      </c>
      <c r="G330" s="22">
        <v>6.4916181560000004</v>
      </c>
      <c r="H330" s="22">
        <f t="shared" si="52"/>
        <v>-4.0416181560000002</v>
      </c>
      <c r="I330" s="23">
        <f t="shared" si="53"/>
        <v>62.259024774346258</v>
      </c>
      <c r="J330" s="22">
        <v>2.23</v>
      </c>
      <c r="K330" s="22">
        <v>5.8944659230000003</v>
      </c>
      <c r="L330" s="22">
        <f t="shared" si="54"/>
        <v>-3.6644659230000003</v>
      </c>
      <c r="M330" s="23">
        <f t="shared" si="55"/>
        <v>62.167904113269735</v>
      </c>
      <c r="N330" s="22">
        <v>2.42</v>
      </c>
      <c r="O330" s="22">
        <v>6.4145660400000004</v>
      </c>
      <c r="P330" s="22">
        <f t="shared" si="56"/>
        <v>-3.9945660400000005</v>
      </c>
      <c r="Q330" s="23">
        <f t="shared" si="57"/>
        <v>62.273363702090755</v>
      </c>
      <c r="R330" s="24">
        <v>2654475</v>
      </c>
      <c r="S330" s="24">
        <v>5719526</v>
      </c>
      <c r="T330" s="24">
        <f t="shared" si="58"/>
        <v>-3065051</v>
      </c>
      <c r="U330" s="23">
        <f t="shared" si="59"/>
        <v>53.589248479681707</v>
      </c>
    </row>
    <row r="331" spans="1:21" x14ac:dyDescent="0.3">
      <c r="A331" s="21">
        <v>36195</v>
      </c>
      <c r="B331" s="22">
        <v>2.37</v>
      </c>
      <c r="C331" s="22">
        <v>6.2604618070000004</v>
      </c>
      <c r="D331" s="22">
        <f t="shared" si="50"/>
        <v>-3.8904618070000003</v>
      </c>
      <c r="E331" s="23">
        <f t="shared" si="51"/>
        <v>62.14336780475147</v>
      </c>
      <c r="F331" s="22">
        <v>2.37</v>
      </c>
      <c r="G331" s="22">
        <v>6.279725075</v>
      </c>
      <c r="H331" s="22">
        <f t="shared" si="52"/>
        <v>-3.9097250749999999</v>
      </c>
      <c r="I331" s="23">
        <f t="shared" si="53"/>
        <v>62.259494298004761</v>
      </c>
      <c r="J331" s="22">
        <v>2.2799999999999998</v>
      </c>
      <c r="K331" s="22">
        <v>6.0485692020000004</v>
      </c>
      <c r="L331" s="22">
        <f t="shared" si="54"/>
        <v>-3.7685692020000006</v>
      </c>
      <c r="M331" s="23">
        <f t="shared" si="55"/>
        <v>62.305134919410321</v>
      </c>
      <c r="N331" s="22">
        <v>2.2799999999999998</v>
      </c>
      <c r="O331" s="22">
        <v>6.0485692020000004</v>
      </c>
      <c r="P331" s="22">
        <f t="shared" si="56"/>
        <v>-3.7685692020000006</v>
      </c>
      <c r="Q331" s="23">
        <f t="shared" si="57"/>
        <v>62.305134919410321</v>
      </c>
      <c r="R331" s="24">
        <v>830340</v>
      </c>
      <c r="S331" s="24">
        <v>1935710</v>
      </c>
      <c r="T331" s="24">
        <f t="shared" si="58"/>
        <v>-1105370</v>
      </c>
      <c r="U331" s="23">
        <f t="shared" si="59"/>
        <v>57.104111669619925</v>
      </c>
    </row>
    <row r="332" spans="1:21" x14ac:dyDescent="0.3">
      <c r="A332" s="21">
        <v>36196</v>
      </c>
      <c r="B332" s="22">
        <v>2.2599999999999998</v>
      </c>
      <c r="C332" s="22">
        <v>5.9907808300000003</v>
      </c>
      <c r="D332" s="22">
        <f t="shared" si="50"/>
        <v>-3.7307808300000005</v>
      </c>
      <c r="E332" s="23">
        <f t="shared" si="51"/>
        <v>62.275368367966152</v>
      </c>
      <c r="F332" s="22">
        <v>2.2999999999999998</v>
      </c>
      <c r="G332" s="22">
        <v>6.0870947839999996</v>
      </c>
      <c r="H332" s="22">
        <f t="shared" si="52"/>
        <v>-3.7870947839999998</v>
      </c>
      <c r="I332" s="23">
        <f t="shared" si="53"/>
        <v>62.21514397893759</v>
      </c>
      <c r="J332" s="22">
        <v>2.2200000000000002</v>
      </c>
      <c r="K332" s="22">
        <v>5.8752031330000003</v>
      </c>
      <c r="L332" s="22">
        <f t="shared" si="54"/>
        <v>-3.6552031330000001</v>
      </c>
      <c r="M332" s="23">
        <f t="shared" si="55"/>
        <v>62.214072437246571</v>
      </c>
      <c r="N332" s="22">
        <v>2.23</v>
      </c>
      <c r="O332" s="22">
        <v>5.9137291909999998</v>
      </c>
      <c r="P332" s="22">
        <f t="shared" si="56"/>
        <v>-3.6837291909999998</v>
      </c>
      <c r="Q332" s="23">
        <f t="shared" si="57"/>
        <v>62.291137656526487</v>
      </c>
      <c r="R332" s="24">
        <v>1216930</v>
      </c>
      <c r="S332" s="24">
        <v>2779622</v>
      </c>
      <c r="T332" s="24">
        <f t="shared" si="58"/>
        <v>-1562692</v>
      </c>
      <c r="U332" s="23">
        <f t="shared" si="59"/>
        <v>56.219586692003446</v>
      </c>
    </row>
    <row r="333" spans="1:21" x14ac:dyDescent="0.3">
      <c r="A333" s="21">
        <v>36199</v>
      </c>
      <c r="B333" s="22">
        <v>2.33</v>
      </c>
      <c r="C333" s="22">
        <v>6.1641469000000004</v>
      </c>
      <c r="D333" s="22">
        <f t="shared" si="50"/>
        <v>-3.8341469000000004</v>
      </c>
      <c r="E333" s="23">
        <f t="shared" si="51"/>
        <v>62.200771042623927</v>
      </c>
      <c r="F333" s="22">
        <v>2.37</v>
      </c>
      <c r="G333" s="22">
        <v>6.2604618070000004</v>
      </c>
      <c r="H333" s="22">
        <f t="shared" si="52"/>
        <v>-3.8904618070000003</v>
      </c>
      <c r="I333" s="23">
        <f t="shared" si="53"/>
        <v>62.14336780475147</v>
      </c>
      <c r="J333" s="22">
        <v>2.27</v>
      </c>
      <c r="K333" s="22">
        <v>6.0100440979999998</v>
      </c>
      <c r="L333" s="22">
        <f t="shared" si="54"/>
        <v>-3.7400440979999998</v>
      </c>
      <c r="M333" s="23">
        <f t="shared" si="55"/>
        <v>62.229894440285349</v>
      </c>
      <c r="N333" s="22">
        <v>2.2799999999999998</v>
      </c>
      <c r="O333" s="22">
        <v>6.0485692020000004</v>
      </c>
      <c r="P333" s="22">
        <f t="shared" si="56"/>
        <v>-3.7685692020000006</v>
      </c>
      <c r="Q333" s="23">
        <f t="shared" si="57"/>
        <v>62.305134919410321</v>
      </c>
      <c r="R333" s="24">
        <v>709718</v>
      </c>
      <c r="S333" s="24">
        <v>1578158</v>
      </c>
      <c r="T333" s="24">
        <f t="shared" si="58"/>
        <v>-868440</v>
      </c>
      <c r="U333" s="23">
        <f t="shared" si="59"/>
        <v>55.028710686762672</v>
      </c>
    </row>
    <row r="334" spans="1:21" x14ac:dyDescent="0.3">
      <c r="A334" s="21">
        <v>36200</v>
      </c>
      <c r="B334" s="22">
        <v>2.2599999999999998</v>
      </c>
      <c r="C334" s="22">
        <v>5.9715180400000003</v>
      </c>
      <c r="D334" s="22">
        <f t="shared" si="50"/>
        <v>-3.7115180400000005</v>
      </c>
      <c r="E334" s="23">
        <f t="shared" si="51"/>
        <v>62.153677090792151</v>
      </c>
      <c r="F334" s="22">
        <v>2.2599999999999998</v>
      </c>
      <c r="G334" s="22">
        <v>5.9715180400000003</v>
      </c>
      <c r="H334" s="22">
        <f t="shared" si="52"/>
        <v>-3.7115180400000005</v>
      </c>
      <c r="I334" s="23">
        <f t="shared" si="53"/>
        <v>62.153677090792151</v>
      </c>
      <c r="J334" s="22">
        <v>2.11</v>
      </c>
      <c r="K334" s="22">
        <v>5.5862579349999999</v>
      </c>
      <c r="L334" s="22">
        <f t="shared" si="54"/>
        <v>-3.476257935</v>
      </c>
      <c r="M334" s="23">
        <f t="shared" si="55"/>
        <v>62.228740159310249</v>
      </c>
      <c r="N334" s="22">
        <v>2.13</v>
      </c>
      <c r="O334" s="22">
        <v>5.6633100509999998</v>
      </c>
      <c r="P334" s="22">
        <f t="shared" si="56"/>
        <v>-3.533310051</v>
      </c>
      <c r="Q334" s="23">
        <f t="shared" si="57"/>
        <v>62.389486345994868</v>
      </c>
      <c r="R334" s="24">
        <v>884037</v>
      </c>
      <c r="S334" s="24">
        <v>2355557</v>
      </c>
      <c r="T334" s="24">
        <f t="shared" si="58"/>
        <v>-1471520</v>
      </c>
      <c r="U334" s="23">
        <f t="shared" si="59"/>
        <v>62.470150372077605</v>
      </c>
    </row>
    <row r="335" spans="1:21" x14ac:dyDescent="0.3">
      <c r="A335" s="21">
        <v>36201</v>
      </c>
      <c r="B335" s="22">
        <v>2.12</v>
      </c>
      <c r="C335" s="22">
        <v>5.6247839930000003</v>
      </c>
      <c r="D335" s="22">
        <f t="shared" si="50"/>
        <v>-3.5047839930000002</v>
      </c>
      <c r="E335" s="23">
        <f t="shared" si="51"/>
        <v>62.309663755295787</v>
      </c>
      <c r="F335" s="22">
        <v>2.13</v>
      </c>
      <c r="G335" s="22">
        <v>5.6825728419999999</v>
      </c>
      <c r="H335" s="22">
        <f t="shared" si="52"/>
        <v>-3.552572842</v>
      </c>
      <c r="I335" s="23">
        <f t="shared" si="53"/>
        <v>62.516978502112089</v>
      </c>
      <c r="J335" s="22">
        <v>2.0699999999999998</v>
      </c>
      <c r="K335" s="22">
        <v>5.4706811899999996</v>
      </c>
      <c r="L335" s="22">
        <f t="shared" si="54"/>
        <v>-3.4006811899999998</v>
      </c>
      <c r="M335" s="23">
        <f t="shared" si="55"/>
        <v>62.16193325643237</v>
      </c>
      <c r="N335" s="22">
        <v>2.13</v>
      </c>
      <c r="O335" s="22">
        <v>5.6440467830000003</v>
      </c>
      <c r="P335" s="22">
        <f t="shared" si="56"/>
        <v>-3.5140467830000004</v>
      </c>
      <c r="Q335" s="23">
        <f t="shared" si="57"/>
        <v>62.26112075442731</v>
      </c>
      <c r="R335" s="24">
        <v>801995</v>
      </c>
      <c r="S335" s="24">
        <v>1849729</v>
      </c>
      <c r="T335" s="24">
        <f t="shared" si="58"/>
        <v>-1047734</v>
      </c>
      <c r="U335" s="23">
        <f t="shared" si="59"/>
        <v>56.642567640989569</v>
      </c>
    </row>
    <row r="336" spans="1:21" x14ac:dyDescent="0.3">
      <c r="A336" s="21">
        <v>36202</v>
      </c>
      <c r="B336" s="22">
        <v>2.23</v>
      </c>
      <c r="C336" s="22">
        <v>5.6440467830000003</v>
      </c>
      <c r="D336" s="22">
        <f t="shared" si="50"/>
        <v>-3.4140467830000003</v>
      </c>
      <c r="E336" s="23">
        <f t="shared" si="51"/>
        <v>60.48934238609057</v>
      </c>
      <c r="F336" s="22">
        <v>2.34</v>
      </c>
      <c r="G336" s="22">
        <v>6.202672958</v>
      </c>
      <c r="H336" s="22">
        <f t="shared" si="52"/>
        <v>-3.8626729580000001</v>
      </c>
      <c r="I336" s="23">
        <f t="shared" si="53"/>
        <v>62.274328892643837</v>
      </c>
      <c r="J336" s="22">
        <v>2.23</v>
      </c>
      <c r="K336" s="22">
        <v>5.6440467830000003</v>
      </c>
      <c r="L336" s="22">
        <f t="shared" si="54"/>
        <v>-3.4140467830000003</v>
      </c>
      <c r="M336" s="23">
        <f t="shared" si="55"/>
        <v>60.48934238609057</v>
      </c>
      <c r="N336" s="22">
        <v>2.34</v>
      </c>
      <c r="O336" s="22">
        <v>6.202672958</v>
      </c>
      <c r="P336" s="22">
        <f t="shared" si="56"/>
        <v>-3.8626729580000001</v>
      </c>
      <c r="Q336" s="23">
        <f t="shared" si="57"/>
        <v>62.274328892643837</v>
      </c>
      <c r="R336" s="24">
        <v>932223</v>
      </c>
      <c r="S336" s="24">
        <v>3959347</v>
      </c>
      <c r="T336" s="24">
        <f t="shared" si="58"/>
        <v>-3027124</v>
      </c>
      <c r="U336" s="23">
        <f t="shared" si="59"/>
        <v>76.455132626667989</v>
      </c>
    </row>
    <row r="337" spans="1:21" x14ac:dyDescent="0.3">
      <c r="A337" s="21">
        <v>36203</v>
      </c>
      <c r="B337" s="22">
        <v>2.2599999999999998</v>
      </c>
      <c r="C337" s="22">
        <v>5.9715180400000003</v>
      </c>
      <c r="D337" s="22">
        <f t="shared" si="50"/>
        <v>-3.7115180400000005</v>
      </c>
      <c r="E337" s="23">
        <f t="shared" si="51"/>
        <v>62.153677090792151</v>
      </c>
      <c r="F337" s="22">
        <v>2.2599999999999998</v>
      </c>
      <c r="G337" s="22">
        <v>5.9907808300000003</v>
      </c>
      <c r="H337" s="22">
        <f t="shared" si="52"/>
        <v>-3.7307808300000005</v>
      </c>
      <c r="I337" s="23">
        <f t="shared" si="53"/>
        <v>62.275368367966152</v>
      </c>
      <c r="J337" s="22">
        <v>2.21</v>
      </c>
      <c r="K337" s="22">
        <v>5.8366770739999998</v>
      </c>
      <c r="L337" s="22">
        <f t="shared" si="54"/>
        <v>-3.6266770739999998</v>
      </c>
      <c r="M337" s="23">
        <f t="shared" si="55"/>
        <v>62.135989845238434</v>
      </c>
      <c r="N337" s="22">
        <v>2.21</v>
      </c>
      <c r="O337" s="22">
        <v>5.8559398649999999</v>
      </c>
      <c r="P337" s="22">
        <f t="shared" si="56"/>
        <v>-3.6459398649999999</v>
      </c>
      <c r="Q337" s="23">
        <f t="shared" si="57"/>
        <v>62.260541416949813</v>
      </c>
      <c r="R337" s="24">
        <v>1638005</v>
      </c>
      <c r="S337" s="24">
        <v>3693617</v>
      </c>
      <c r="T337" s="24">
        <f t="shared" si="58"/>
        <v>-2055612</v>
      </c>
      <c r="U337" s="23">
        <f t="shared" si="59"/>
        <v>55.653090182333464</v>
      </c>
    </row>
    <row r="338" spans="1:21" x14ac:dyDescent="0.3">
      <c r="A338" s="21">
        <v>36207</v>
      </c>
      <c r="B338" s="22">
        <v>2.21</v>
      </c>
      <c r="C338" s="22">
        <v>5.8559398649999999</v>
      </c>
      <c r="D338" s="22">
        <f t="shared" si="50"/>
        <v>-3.6459398649999999</v>
      </c>
      <c r="E338" s="23">
        <f t="shared" si="51"/>
        <v>62.260541416949813</v>
      </c>
      <c r="F338" s="22">
        <v>2.2200000000000002</v>
      </c>
      <c r="G338" s="22">
        <v>5.9329919819999999</v>
      </c>
      <c r="H338" s="22">
        <f t="shared" si="52"/>
        <v>-3.7129919819999997</v>
      </c>
      <c r="I338" s="23">
        <f t="shared" si="53"/>
        <v>62.582116970068071</v>
      </c>
      <c r="J338" s="22">
        <v>2.2000000000000002</v>
      </c>
      <c r="K338" s="22">
        <v>5.8366770739999998</v>
      </c>
      <c r="L338" s="22">
        <f t="shared" si="54"/>
        <v>-3.6366770739999996</v>
      </c>
      <c r="M338" s="23">
        <f t="shared" si="55"/>
        <v>62.307320207929664</v>
      </c>
      <c r="N338" s="22">
        <v>2.21</v>
      </c>
      <c r="O338" s="22">
        <v>5.8366770739999998</v>
      </c>
      <c r="P338" s="22">
        <f t="shared" si="56"/>
        <v>-3.6266770739999998</v>
      </c>
      <c r="Q338" s="23">
        <f t="shared" si="57"/>
        <v>62.135989845238434</v>
      </c>
      <c r="R338" s="24">
        <v>144242</v>
      </c>
      <c r="S338" s="24">
        <v>407518</v>
      </c>
      <c r="T338" s="24">
        <f t="shared" si="58"/>
        <v>-263276</v>
      </c>
      <c r="U338" s="23">
        <f t="shared" si="59"/>
        <v>64.604753655053273</v>
      </c>
    </row>
    <row r="339" spans="1:21" x14ac:dyDescent="0.3">
      <c r="A339" s="21">
        <v>36208</v>
      </c>
      <c r="B339" s="22">
        <v>2.2000000000000002</v>
      </c>
      <c r="C339" s="22">
        <v>5.8559398649999999</v>
      </c>
      <c r="D339" s="22">
        <f t="shared" si="50"/>
        <v>-3.6559398649999997</v>
      </c>
      <c r="E339" s="23">
        <f t="shared" si="51"/>
        <v>62.431308197868582</v>
      </c>
      <c r="F339" s="22">
        <v>2.2200000000000002</v>
      </c>
      <c r="G339" s="22">
        <v>5.8752031330000003</v>
      </c>
      <c r="H339" s="22">
        <f t="shared" si="52"/>
        <v>-3.6552031330000001</v>
      </c>
      <c r="I339" s="23">
        <f t="shared" si="53"/>
        <v>62.214072437246571</v>
      </c>
      <c r="J339" s="22">
        <v>2.1800000000000002</v>
      </c>
      <c r="K339" s="22">
        <v>5.7788882260000003</v>
      </c>
      <c r="L339" s="22">
        <f t="shared" si="54"/>
        <v>-3.5988882260000001</v>
      </c>
      <c r="M339" s="23">
        <f t="shared" si="55"/>
        <v>62.276480964073933</v>
      </c>
      <c r="N339" s="22">
        <v>2.2000000000000002</v>
      </c>
      <c r="O339" s="22">
        <v>5.8366770739999998</v>
      </c>
      <c r="P339" s="22">
        <f t="shared" si="56"/>
        <v>-3.6366770739999996</v>
      </c>
      <c r="Q339" s="23">
        <f t="shared" si="57"/>
        <v>62.307320207929664</v>
      </c>
      <c r="R339" s="24">
        <v>518864</v>
      </c>
      <c r="S339" s="24">
        <v>1163178</v>
      </c>
      <c r="T339" s="24">
        <f t="shared" si="58"/>
        <v>-644314</v>
      </c>
      <c r="U339" s="23">
        <f t="shared" si="59"/>
        <v>55.392553848164248</v>
      </c>
    </row>
    <row r="340" spans="1:21" x14ac:dyDescent="0.3">
      <c r="A340" s="21">
        <v>36209</v>
      </c>
      <c r="B340" s="22">
        <v>2.2000000000000002</v>
      </c>
      <c r="C340" s="22">
        <v>5.8366770739999998</v>
      </c>
      <c r="D340" s="22">
        <f t="shared" si="50"/>
        <v>-3.6366770739999996</v>
      </c>
      <c r="E340" s="23">
        <f t="shared" si="51"/>
        <v>62.307320207929664</v>
      </c>
      <c r="F340" s="22">
        <v>2.25</v>
      </c>
      <c r="G340" s="22">
        <v>5.9522547719999999</v>
      </c>
      <c r="H340" s="22">
        <f t="shared" si="52"/>
        <v>-3.7022547719999999</v>
      </c>
      <c r="I340" s="23">
        <f t="shared" si="53"/>
        <v>62.199198687122326</v>
      </c>
      <c r="J340" s="22">
        <v>2.1800000000000002</v>
      </c>
      <c r="K340" s="22">
        <v>5.7596249579999999</v>
      </c>
      <c r="L340" s="22">
        <f t="shared" si="54"/>
        <v>-3.5796249579999997</v>
      </c>
      <c r="M340" s="23">
        <f t="shared" si="55"/>
        <v>62.1503133294812</v>
      </c>
      <c r="N340" s="22">
        <v>2.1800000000000002</v>
      </c>
      <c r="O340" s="22">
        <v>5.7596249579999999</v>
      </c>
      <c r="P340" s="22">
        <f t="shared" si="56"/>
        <v>-3.5796249579999997</v>
      </c>
      <c r="Q340" s="23">
        <f t="shared" si="57"/>
        <v>62.1503133294812</v>
      </c>
      <c r="R340" s="24">
        <v>429421</v>
      </c>
      <c r="S340" s="24">
        <v>1021066</v>
      </c>
      <c r="T340" s="24">
        <f t="shared" si="58"/>
        <v>-591645</v>
      </c>
      <c r="U340" s="23">
        <f t="shared" si="59"/>
        <v>57.943854755716082</v>
      </c>
    </row>
    <row r="341" spans="1:21" x14ac:dyDescent="0.3">
      <c r="A341" s="21">
        <v>36210</v>
      </c>
      <c r="B341" s="22">
        <v>2.2000000000000002</v>
      </c>
      <c r="C341" s="22">
        <v>5.8366770739999998</v>
      </c>
      <c r="D341" s="22">
        <f t="shared" si="50"/>
        <v>-3.6366770739999996</v>
      </c>
      <c r="E341" s="23">
        <f t="shared" si="51"/>
        <v>62.307320207929664</v>
      </c>
      <c r="F341" s="22">
        <v>2.2599999999999998</v>
      </c>
      <c r="G341" s="22">
        <v>5.9715180400000003</v>
      </c>
      <c r="H341" s="22">
        <f t="shared" si="52"/>
        <v>-3.7115180400000005</v>
      </c>
      <c r="I341" s="23">
        <f t="shared" si="53"/>
        <v>62.153677090792151</v>
      </c>
      <c r="J341" s="22">
        <v>2.2000000000000002</v>
      </c>
      <c r="K341" s="22">
        <v>5.8366770739999998</v>
      </c>
      <c r="L341" s="22">
        <f t="shared" si="54"/>
        <v>-3.6366770739999996</v>
      </c>
      <c r="M341" s="23">
        <f t="shared" si="55"/>
        <v>62.307320207929664</v>
      </c>
      <c r="N341" s="22">
        <v>2.23</v>
      </c>
      <c r="O341" s="22">
        <v>5.8944659230000003</v>
      </c>
      <c r="P341" s="22">
        <f t="shared" si="56"/>
        <v>-3.6644659230000003</v>
      </c>
      <c r="Q341" s="23">
        <f t="shared" si="57"/>
        <v>62.167904113269735</v>
      </c>
      <c r="R341" s="24">
        <v>1176932</v>
      </c>
      <c r="S341" s="24">
        <v>2560938</v>
      </c>
      <c r="T341" s="24">
        <f t="shared" si="58"/>
        <v>-1384006</v>
      </c>
      <c r="U341" s="23">
        <f t="shared" si="59"/>
        <v>54.042932706687942</v>
      </c>
    </row>
    <row r="342" spans="1:21" x14ac:dyDescent="0.3">
      <c r="A342" s="21">
        <v>36213</v>
      </c>
      <c r="B342" s="22">
        <v>2.2999999999999998</v>
      </c>
      <c r="C342" s="22">
        <v>6.0870947839999996</v>
      </c>
      <c r="D342" s="22">
        <f t="shared" si="50"/>
        <v>-3.7870947839999998</v>
      </c>
      <c r="E342" s="23">
        <f t="shared" si="51"/>
        <v>62.21514397893759</v>
      </c>
      <c r="F342" s="22">
        <v>2.39</v>
      </c>
      <c r="G342" s="22">
        <v>6.3182511330000004</v>
      </c>
      <c r="H342" s="22">
        <f t="shared" si="52"/>
        <v>-3.9282511330000003</v>
      </c>
      <c r="I342" s="23">
        <f t="shared" si="53"/>
        <v>62.173076857975538</v>
      </c>
      <c r="J342" s="22">
        <v>2.2999999999999998</v>
      </c>
      <c r="K342" s="22">
        <v>6.0870947839999996</v>
      </c>
      <c r="L342" s="22">
        <f t="shared" si="54"/>
        <v>-3.7870947839999998</v>
      </c>
      <c r="M342" s="23">
        <f t="shared" si="55"/>
        <v>62.21514397893759</v>
      </c>
      <c r="N342" s="22">
        <v>2.34</v>
      </c>
      <c r="O342" s="22">
        <v>6.202672958</v>
      </c>
      <c r="P342" s="22">
        <f t="shared" si="56"/>
        <v>-3.8626729580000001</v>
      </c>
      <c r="Q342" s="23">
        <f t="shared" si="57"/>
        <v>62.274328892643837</v>
      </c>
      <c r="R342" s="24">
        <v>755227</v>
      </c>
      <c r="S342" s="24">
        <v>1931816</v>
      </c>
      <c r="T342" s="24">
        <f t="shared" si="58"/>
        <v>-1176589</v>
      </c>
      <c r="U342" s="23">
        <f t="shared" si="59"/>
        <v>60.905852317197905</v>
      </c>
    </row>
    <row r="343" spans="1:21" x14ac:dyDescent="0.3">
      <c r="A343" s="21">
        <v>36214</v>
      </c>
      <c r="B343" s="22">
        <v>2.33</v>
      </c>
      <c r="C343" s="22">
        <v>6.1641469000000004</v>
      </c>
      <c r="D343" s="22">
        <f t="shared" si="50"/>
        <v>-3.8341469000000004</v>
      </c>
      <c r="E343" s="23">
        <f t="shared" si="51"/>
        <v>62.200771042623927</v>
      </c>
      <c r="F343" s="22">
        <v>2.35</v>
      </c>
      <c r="G343" s="22">
        <v>6.2219362260000004</v>
      </c>
      <c r="H343" s="22">
        <f t="shared" si="52"/>
        <v>-3.8719362260000003</v>
      </c>
      <c r="I343" s="23">
        <f t="shared" si="53"/>
        <v>62.23040682770251</v>
      </c>
      <c r="J343" s="22">
        <v>2.31</v>
      </c>
      <c r="K343" s="22">
        <v>6.0870947839999996</v>
      </c>
      <c r="L343" s="22">
        <f t="shared" si="54"/>
        <v>-3.7770947839999995</v>
      </c>
      <c r="M343" s="23">
        <f t="shared" si="55"/>
        <v>62.050861996237316</v>
      </c>
      <c r="N343" s="22">
        <v>2.34</v>
      </c>
      <c r="O343" s="22">
        <v>6.202672958</v>
      </c>
      <c r="P343" s="22">
        <f t="shared" si="56"/>
        <v>-3.8626729580000001</v>
      </c>
      <c r="Q343" s="23">
        <f t="shared" si="57"/>
        <v>62.274328892643837</v>
      </c>
      <c r="R343" s="24">
        <v>1038201</v>
      </c>
      <c r="S343" s="24">
        <v>2734523</v>
      </c>
      <c r="T343" s="24">
        <f t="shared" si="58"/>
        <v>-1696322</v>
      </c>
      <c r="U343" s="23">
        <f t="shared" si="59"/>
        <v>62.033561246330713</v>
      </c>
    </row>
    <row r="344" spans="1:21" x14ac:dyDescent="0.3">
      <c r="A344" s="21">
        <v>36215</v>
      </c>
      <c r="B344" s="22">
        <v>2.38</v>
      </c>
      <c r="C344" s="22">
        <v>6.298987865</v>
      </c>
      <c r="D344" s="22">
        <f t="shared" si="50"/>
        <v>-3.9189878650000001</v>
      </c>
      <c r="E344" s="23">
        <f t="shared" si="51"/>
        <v>62.216152007144721</v>
      </c>
      <c r="F344" s="22">
        <v>2.5299999999999998</v>
      </c>
      <c r="G344" s="22">
        <v>6.7035098079999997</v>
      </c>
      <c r="H344" s="22">
        <f t="shared" si="52"/>
        <v>-4.1735098080000004</v>
      </c>
      <c r="I344" s="23">
        <f t="shared" si="53"/>
        <v>62.258576887876174</v>
      </c>
      <c r="J344" s="22">
        <v>2.38</v>
      </c>
      <c r="K344" s="22">
        <v>6.298987865</v>
      </c>
      <c r="L344" s="22">
        <f t="shared" si="54"/>
        <v>-3.9189878650000001</v>
      </c>
      <c r="M344" s="23">
        <f t="shared" si="55"/>
        <v>62.216152007144721</v>
      </c>
      <c r="N344" s="22">
        <v>2.44</v>
      </c>
      <c r="O344" s="22">
        <v>6.4530920979999999</v>
      </c>
      <c r="P344" s="22">
        <f t="shared" si="56"/>
        <v>-4.0130920979999996</v>
      </c>
      <c r="Q344" s="23">
        <f t="shared" si="57"/>
        <v>62.188669200053305</v>
      </c>
      <c r="R344" s="24">
        <v>1671389</v>
      </c>
      <c r="S344" s="24">
        <v>4004771</v>
      </c>
      <c r="T344" s="24">
        <f t="shared" si="58"/>
        <v>-2333382</v>
      </c>
      <c r="U344" s="23">
        <f t="shared" si="59"/>
        <v>58.265054356416378</v>
      </c>
    </row>
    <row r="345" spans="1:21" x14ac:dyDescent="0.3">
      <c r="A345" s="21">
        <v>36216</v>
      </c>
      <c r="B345" s="22">
        <v>2.42</v>
      </c>
      <c r="C345" s="22">
        <v>6.3953027730000001</v>
      </c>
      <c r="D345" s="22">
        <f t="shared" si="50"/>
        <v>-3.9753027730000001</v>
      </c>
      <c r="E345" s="23">
        <f t="shared" si="51"/>
        <v>62.159727445323256</v>
      </c>
      <c r="F345" s="22">
        <v>2.4500000000000002</v>
      </c>
      <c r="G345" s="22">
        <v>6.4916181560000004</v>
      </c>
      <c r="H345" s="22">
        <f t="shared" si="52"/>
        <v>-4.0416181560000002</v>
      </c>
      <c r="I345" s="23">
        <f t="shared" si="53"/>
        <v>62.259024774346258</v>
      </c>
      <c r="J345" s="22">
        <v>2.34</v>
      </c>
      <c r="K345" s="22">
        <v>6.202672958</v>
      </c>
      <c r="L345" s="22">
        <f t="shared" si="54"/>
        <v>-3.8626729580000001</v>
      </c>
      <c r="M345" s="23">
        <f t="shared" si="55"/>
        <v>62.274328892643837</v>
      </c>
      <c r="N345" s="22">
        <v>2.38</v>
      </c>
      <c r="O345" s="22">
        <v>6.298987865</v>
      </c>
      <c r="P345" s="22">
        <f t="shared" si="56"/>
        <v>-3.9189878650000001</v>
      </c>
      <c r="Q345" s="23">
        <f t="shared" si="57"/>
        <v>62.216152007144721</v>
      </c>
      <c r="R345" s="24">
        <v>1640052</v>
      </c>
      <c r="S345" s="24">
        <v>3649167</v>
      </c>
      <c r="T345" s="24">
        <f t="shared" si="58"/>
        <v>-2009115</v>
      </c>
      <c r="U345" s="23">
        <f t="shared" si="59"/>
        <v>55.056811595632652</v>
      </c>
    </row>
    <row r="346" spans="1:21" x14ac:dyDescent="0.3">
      <c r="A346" s="21">
        <v>36217</v>
      </c>
      <c r="B346" s="22">
        <v>2.39</v>
      </c>
      <c r="C346" s="22">
        <v>6.3375139239999996</v>
      </c>
      <c r="D346" s="22">
        <f t="shared" si="50"/>
        <v>-3.9475139239999995</v>
      </c>
      <c r="E346" s="23">
        <f t="shared" si="51"/>
        <v>62.288051298015581</v>
      </c>
      <c r="F346" s="22">
        <v>2.39</v>
      </c>
      <c r="G346" s="22">
        <v>6.3375139239999996</v>
      </c>
      <c r="H346" s="22">
        <f t="shared" si="52"/>
        <v>-3.9475139239999995</v>
      </c>
      <c r="I346" s="23">
        <f t="shared" si="53"/>
        <v>62.288051298015581</v>
      </c>
      <c r="J346" s="22">
        <v>2.2400000000000002</v>
      </c>
      <c r="K346" s="22">
        <v>5.9329919819999999</v>
      </c>
      <c r="L346" s="22">
        <f t="shared" si="54"/>
        <v>-3.6929919819999997</v>
      </c>
      <c r="M346" s="23">
        <f t="shared" si="55"/>
        <v>62.245018924753367</v>
      </c>
      <c r="N346" s="22">
        <v>2.2599999999999998</v>
      </c>
      <c r="O346" s="22">
        <v>6.0100440979999998</v>
      </c>
      <c r="P346" s="22">
        <f t="shared" si="56"/>
        <v>-3.750044098</v>
      </c>
      <c r="Q346" s="23">
        <f t="shared" si="57"/>
        <v>62.396282570504354</v>
      </c>
      <c r="R346" s="24">
        <v>2837613</v>
      </c>
      <c r="S346" s="24">
        <v>6250986</v>
      </c>
      <c r="T346" s="24">
        <f t="shared" si="58"/>
        <v>-3413373</v>
      </c>
      <c r="U346" s="23">
        <f t="shared" si="59"/>
        <v>54.605353459438241</v>
      </c>
    </row>
    <row r="347" spans="1:21" x14ac:dyDescent="0.3">
      <c r="A347" s="21">
        <v>36220</v>
      </c>
      <c r="B347" s="22">
        <v>2.2599999999999998</v>
      </c>
      <c r="C347" s="22">
        <v>5.9715180400000003</v>
      </c>
      <c r="D347" s="22">
        <f t="shared" si="50"/>
        <v>-3.7115180400000005</v>
      </c>
      <c r="E347" s="23">
        <f t="shared" si="51"/>
        <v>62.153677090792151</v>
      </c>
      <c r="F347" s="22">
        <v>2.2799999999999998</v>
      </c>
      <c r="G347" s="22">
        <v>6.0485692020000004</v>
      </c>
      <c r="H347" s="22">
        <f t="shared" si="52"/>
        <v>-3.7685692020000006</v>
      </c>
      <c r="I347" s="23">
        <f t="shared" si="53"/>
        <v>62.305134919410321</v>
      </c>
      <c r="J347" s="22">
        <v>2.21</v>
      </c>
      <c r="K347" s="22">
        <v>5.8559398649999999</v>
      </c>
      <c r="L347" s="22">
        <f t="shared" si="54"/>
        <v>-3.6459398649999999</v>
      </c>
      <c r="M347" s="23">
        <f t="shared" si="55"/>
        <v>62.260541416949813</v>
      </c>
      <c r="N347" s="22">
        <v>2.2599999999999998</v>
      </c>
      <c r="O347" s="22">
        <v>5.9715180400000003</v>
      </c>
      <c r="P347" s="22">
        <f t="shared" si="56"/>
        <v>-3.7115180400000005</v>
      </c>
      <c r="Q347" s="23">
        <f t="shared" si="57"/>
        <v>62.153677090792151</v>
      </c>
      <c r="R347" s="24">
        <v>1332040</v>
      </c>
      <c r="S347" s="24">
        <v>2850354</v>
      </c>
      <c r="T347" s="24">
        <f t="shared" si="58"/>
        <v>-1518314</v>
      </c>
      <c r="U347" s="23">
        <f t="shared" si="59"/>
        <v>53.267559047051705</v>
      </c>
    </row>
    <row r="348" spans="1:21" x14ac:dyDescent="0.3">
      <c r="A348" s="21">
        <v>36221</v>
      </c>
      <c r="B348" s="22">
        <v>2.23</v>
      </c>
      <c r="C348" s="22">
        <v>5.9137291909999998</v>
      </c>
      <c r="D348" s="22">
        <f t="shared" si="50"/>
        <v>-3.6837291909999998</v>
      </c>
      <c r="E348" s="23">
        <f t="shared" si="51"/>
        <v>62.291137656526487</v>
      </c>
      <c r="F348" s="22">
        <v>2.23</v>
      </c>
      <c r="G348" s="22">
        <v>5.9137291909999998</v>
      </c>
      <c r="H348" s="22">
        <f t="shared" si="52"/>
        <v>-3.6837291909999998</v>
      </c>
      <c r="I348" s="23">
        <f t="shared" si="53"/>
        <v>62.291137656526487</v>
      </c>
      <c r="J348" s="22">
        <v>2.1800000000000002</v>
      </c>
      <c r="K348" s="22">
        <v>5.7403621669999998</v>
      </c>
      <c r="L348" s="22">
        <f t="shared" si="54"/>
        <v>-3.5603621669999996</v>
      </c>
      <c r="M348" s="23">
        <f t="shared" si="55"/>
        <v>62.023302074348017</v>
      </c>
      <c r="N348" s="22">
        <v>2.1800000000000002</v>
      </c>
      <c r="O348" s="22">
        <v>5.7788882260000003</v>
      </c>
      <c r="P348" s="22">
        <f t="shared" si="56"/>
        <v>-3.5988882260000001</v>
      </c>
      <c r="Q348" s="23">
        <f t="shared" si="57"/>
        <v>62.276480964073933</v>
      </c>
      <c r="R348" s="24">
        <v>601536</v>
      </c>
      <c r="S348" s="24">
        <v>1355581</v>
      </c>
      <c r="T348" s="24">
        <f t="shared" si="58"/>
        <v>-754045</v>
      </c>
      <c r="U348" s="23">
        <f t="shared" si="59"/>
        <v>55.625226378947481</v>
      </c>
    </row>
    <row r="349" spans="1:21" x14ac:dyDescent="0.3">
      <c r="A349" s="21">
        <v>36222</v>
      </c>
      <c r="B349" s="22">
        <v>2.2000000000000002</v>
      </c>
      <c r="C349" s="22">
        <v>5.8366770739999998</v>
      </c>
      <c r="D349" s="22">
        <f t="shared" si="50"/>
        <v>-3.6366770739999996</v>
      </c>
      <c r="E349" s="23">
        <f t="shared" si="51"/>
        <v>62.307320207929664</v>
      </c>
      <c r="F349" s="22">
        <v>2.2000000000000002</v>
      </c>
      <c r="G349" s="22">
        <v>5.8366770739999998</v>
      </c>
      <c r="H349" s="22">
        <f t="shared" si="52"/>
        <v>-3.6366770739999996</v>
      </c>
      <c r="I349" s="23">
        <f t="shared" si="53"/>
        <v>62.307320207929664</v>
      </c>
      <c r="J349" s="22">
        <v>2.15</v>
      </c>
      <c r="K349" s="22">
        <v>5.6825728419999999</v>
      </c>
      <c r="L349" s="22">
        <f t="shared" si="54"/>
        <v>-3.532572842</v>
      </c>
      <c r="M349" s="23">
        <f t="shared" si="55"/>
        <v>62.165025248610796</v>
      </c>
      <c r="N349" s="22">
        <v>2.17</v>
      </c>
      <c r="O349" s="22">
        <v>5.7403621669999998</v>
      </c>
      <c r="P349" s="22">
        <f t="shared" si="56"/>
        <v>-3.5703621669999999</v>
      </c>
      <c r="Q349" s="23">
        <f t="shared" si="57"/>
        <v>62.197507110704223</v>
      </c>
      <c r="R349" s="24">
        <v>649722</v>
      </c>
      <c r="S349" s="24">
        <v>1485364</v>
      </c>
      <c r="T349" s="24">
        <f t="shared" si="58"/>
        <v>-835642</v>
      </c>
      <c r="U349" s="23">
        <f t="shared" si="59"/>
        <v>56.258398614750327</v>
      </c>
    </row>
    <row r="350" spans="1:21" x14ac:dyDescent="0.3">
      <c r="A350" s="21">
        <v>36223</v>
      </c>
      <c r="B350" s="22">
        <v>2.2400000000000002</v>
      </c>
      <c r="C350" s="22">
        <v>5.9329919819999999</v>
      </c>
      <c r="D350" s="22">
        <f t="shared" si="50"/>
        <v>-3.6929919819999997</v>
      </c>
      <c r="E350" s="23">
        <f t="shared" si="51"/>
        <v>62.245018924753367</v>
      </c>
      <c r="F350" s="22">
        <v>2.2799999999999998</v>
      </c>
      <c r="G350" s="22">
        <v>6.0485692020000004</v>
      </c>
      <c r="H350" s="22">
        <f t="shared" si="52"/>
        <v>-3.7685692020000006</v>
      </c>
      <c r="I350" s="23">
        <f t="shared" si="53"/>
        <v>62.305134919410321</v>
      </c>
      <c r="J350" s="22">
        <v>2.1800000000000002</v>
      </c>
      <c r="K350" s="22">
        <v>5.7788882260000003</v>
      </c>
      <c r="L350" s="22">
        <f t="shared" si="54"/>
        <v>-3.5988882260000001</v>
      </c>
      <c r="M350" s="23">
        <f t="shared" si="55"/>
        <v>62.276480964073933</v>
      </c>
      <c r="N350" s="22">
        <v>2.23</v>
      </c>
      <c r="O350" s="22">
        <v>5.8944659230000003</v>
      </c>
      <c r="P350" s="22">
        <f t="shared" si="56"/>
        <v>-3.6644659230000003</v>
      </c>
      <c r="Q350" s="23">
        <f t="shared" si="57"/>
        <v>62.167904113269735</v>
      </c>
      <c r="R350" s="24">
        <v>1475181</v>
      </c>
      <c r="S350" s="24">
        <v>3444759</v>
      </c>
      <c r="T350" s="24">
        <f t="shared" si="58"/>
        <v>-1969578</v>
      </c>
      <c r="U350" s="23">
        <f t="shared" si="59"/>
        <v>57.176075307445309</v>
      </c>
    </row>
    <row r="351" spans="1:21" x14ac:dyDescent="0.3">
      <c r="A351" s="21">
        <v>36224</v>
      </c>
      <c r="B351" s="22">
        <v>2.2799999999999998</v>
      </c>
      <c r="C351" s="22">
        <v>6.0485692020000004</v>
      </c>
      <c r="D351" s="22">
        <f t="shared" si="50"/>
        <v>-3.7685692020000006</v>
      </c>
      <c r="E351" s="23">
        <f t="shared" si="51"/>
        <v>62.305134919410321</v>
      </c>
      <c r="F351" s="22">
        <v>2.31</v>
      </c>
      <c r="G351" s="22">
        <v>6.125620842</v>
      </c>
      <c r="H351" s="22">
        <f t="shared" si="52"/>
        <v>-3.815620842</v>
      </c>
      <c r="I351" s="23">
        <f t="shared" si="53"/>
        <v>62.289536692156886</v>
      </c>
      <c r="J351" s="22">
        <v>2.27</v>
      </c>
      <c r="K351" s="22">
        <v>6.0100440979999998</v>
      </c>
      <c r="L351" s="22">
        <f t="shared" si="54"/>
        <v>-3.7400440979999998</v>
      </c>
      <c r="M351" s="23">
        <f t="shared" si="55"/>
        <v>62.229894440285349</v>
      </c>
      <c r="N351" s="22">
        <v>2.2999999999999998</v>
      </c>
      <c r="O351" s="22">
        <v>6.0870947839999996</v>
      </c>
      <c r="P351" s="22">
        <f t="shared" si="56"/>
        <v>-3.7870947839999998</v>
      </c>
      <c r="Q351" s="23">
        <f t="shared" si="57"/>
        <v>62.21514397893759</v>
      </c>
      <c r="R351" s="24">
        <v>495873</v>
      </c>
      <c r="S351" s="24">
        <v>1167071</v>
      </c>
      <c r="T351" s="24">
        <f t="shared" si="58"/>
        <v>-671198</v>
      </c>
      <c r="U351" s="23">
        <f t="shared" si="59"/>
        <v>57.511325360667861</v>
      </c>
    </row>
    <row r="352" spans="1:21" x14ac:dyDescent="0.3">
      <c r="A352" s="21">
        <v>36227</v>
      </c>
      <c r="B352" s="22">
        <v>2.2999999999999998</v>
      </c>
      <c r="C352" s="22">
        <v>6.0870947839999996</v>
      </c>
      <c r="D352" s="22">
        <f t="shared" si="50"/>
        <v>-3.7870947839999998</v>
      </c>
      <c r="E352" s="23">
        <f t="shared" si="51"/>
        <v>62.21514397893759</v>
      </c>
      <c r="F352" s="22">
        <v>2.37</v>
      </c>
      <c r="G352" s="22">
        <v>6.2604618070000004</v>
      </c>
      <c r="H352" s="22">
        <f t="shared" si="52"/>
        <v>-3.8904618070000003</v>
      </c>
      <c r="I352" s="23">
        <f t="shared" si="53"/>
        <v>62.14336780475147</v>
      </c>
      <c r="J352" s="22">
        <v>2.2999999999999998</v>
      </c>
      <c r="K352" s="22">
        <v>6.0870947839999996</v>
      </c>
      <c r="L352" s="22">
        <f t="shared" si="54"/>
        <v>-3.7870947839999998</v>
      </c>
      <c r="M352" s="23">
        <f t="shared" si="55"/>
        <v>62.21514397893759</v>
      </c>
      <c r="N352" s="22">
        <v>2.34</v>
      </c>
      <c r="O352" s="22">
        <v>6.202672958</v>
      </c>
      <c r="P352" s="22">
        <f t="shared" si="56"/>
        <v>-3.8626729580000001</v>
      </c>
      <c r="Q352" s="23">
        <f t="shared" si="57"/>
        <v>62.274328892643837</v>
      </c>
      <c r="R352" s="24">
        <v>488315</v>
      </c>
      <c r="S352" s="24">
        <v>1174209</v>
      </c>
      <c r="T352" s="24">
        <f t="shared" si="58"/>
        <v>-685894</v>
      </c>
      <c r="U352" s="23">
        <f t="shared" si="59"/>
        <v>58.413280770288765</v>
      </c>
    </row>
    <row r="353" spans="1:21" x14ac:dyDescent="0.3">
      <c r="A353" s="21">
        <v>36228</v>
      </c>
      <c r="B353" s="22">
        <v>2.35</v>
      </c>
      <c r="C353" s="22">
        <v>6.2219362260000004</v>
      </c>
      <c r="D353" s="22">
        <f t="shared" si="50"/>
        <v>-3.8719362260000003</v>
      </c>
      <c r="E353" s="23">
        <f t="shared" si="51"/>
        <v>62.23040682770251</v>
      </c>
      <c r="F353" s="22">
        <v>2.4300000000000002</v>
      </c>
      <c r="G353" s="22">
        <v>6.4338288309999996</v>
      </c>
      <c r="H353" s="22">
        <f t="shared" si="52"/>
        <v>-4.0038288309999999</v>
      </c>
      <c r="I353" s="23">
        <f t="shared" si="53"/>
        <v>62.230888265295846</v>
      </c>
      <c r="J353" s="22">
        <v>2.29</v>
      </c>
      <c r="K353" s="22">
        <v>6.0678319930000004</v>
      </c>
      <c r="L353" s="22">
        <f t="shared" si="54"/>
        <v>-3.7778319930000004</v>
      </c>
      <c r="M353" s="23">
        <f t="shared" si="55"/>
        <v>62.259996607654919</v>
      </c>
      <c r="N353" s="22">
        <v>2.29</v>
      </c>
      <c r="O353" s="22">
        <v>6.0678319930000004</v>
      </c>
      <c r="P353" s="22">
        <f t="shared" si="56"/>
        <v>-3.7778319930000004</v>
      </c>
      <c r="Q353" s="23">
        <f t="shared" si="57"/>
        <v>62.259996607654919</v>
      </c>
      <c r="R353" s="24">
        <v>692554</v>
      </c>
      <c r="S353" s="24">
        <v>1790029</v>
      </c>
      <c r="T353" s="24">
        <f t="shared" si="58"/>
        <v>-1097475</v>
      </c>
      <c r="U353" s="23">
        <f t="shared" si="59"/>
        <v>61.310459216023872</v>
      </c>
    </row>
    <row r="354" spans="1:21" x14ac:dyDescent="0.3">
      <c r="A354" s="21">
        <v>36229</v>
      </c>
      <c r="B354" s="22">
        <v>2.34</v>
      </c>
      <c r="C354" s="22">
        <v>6.202672958</v>
      </c>
      <c r="D354" s="22">
        <f t="shared" si="50"/>
        <v>-3.8626729580000001</v>
      </c>
      <c r="E354" s="23">
        <f t="shared" si="51"/>
        <v>62.274328892643837</v>
      </c>
      <c r="F354" s="22">
        <v>2.4700000000000002</v>
      </c>
      <c r="G354" s="22">
        <v>6.5494060520000001</v>
      </c>
      <c r="H354" s="22">
        <f t="shared" si="52"/>
        <v>-4.0794060519999995</v>
      </c>
      <c r="I354" s="23">
        <f t="shared" si="53"/>
        <v>62.286656524438065</v>
      </c>
      <c r="J354" s="22">
        <v>2.34</v>
      </c>
      <c r="K354" s="22">
        <v>6.183410168</v>
      </c>
      <c r="L354" s="22">
        <f t="shared" si="54"/>
        <v>-3.8434101680000001</v>
      </c>
      <c r="M354" s="23">
        <f t="shared" si="55"/>
        <v>62.156804474821634</v>
      </c>
      <c r="N354" s="22">
        <v>2.4700000000000002</v>
      </c>
      <c r="O354" s="22">
        <v>6.5494060520000001</v>
      </c>
      <c r="P354" s="22">
        <f t="shared" si="56"/>
        <v>-4.0794060519999995</v>
      </c>
      <c r="Q354" s="23">
        <f t="shared" si="57"/>
        <v>62.286656524438065</v>
      </c>
      <c r="R354" s="24">
        <v>1358495</v>
      </c>
      <c r="S354" s="24">
        <v>3098563</v>
      </c>
      <c r="T354" s="24">
        <f t="shared" si="58"/>
        <v>-1740068</v>
      </c>
      <c r="U354" s="23">
        <f t="shared" si="59"/>
        <v>56.157257412548979</v>
      </c>
    </row>
    <row r="355" spans="1:21" x14ac:dyDescent="0.3">
      <c r="A355" s="21">
        <v>36230</v>
      </c>
      <c r="B355" s="22">
        <v>2.5299999999999998</v>
      </c>
      <c r="C355" s="22">
        <v>6.7035098079999997</v>
      </c>
      <c r="D355" s="22">
        <f t="shared" si="50"/>
        <v>-4.1735098080000004</v>
      </c>
      <c r="E355" s="23">
        <f t="shared" si="51"/>
        <v>62.258576887876174</v>
      </c>
      <c r="F355" s="22">
        <v>2.58</v>
      </c>
      <c r="G355" s="22">
        <v>6.8190879820000001</v>
      </c>
      <c r="H355" s="22">
        <f t="shared" si="52"/>
        <v>-4.239087982</v>
      </c>
      <c r="I355" s="23">
        <f t="shared" si="53"/>
        <v>62.165028420071792</v>
      </c>
      <c r="J355" s="22">
        <v>2.5099999999999998</v>
      </c>
      <c r="K355" s="22">
        <v>6.6264581680000001</v>
      </c>
      <c r="L355" s="22">
        <f t="shared" si="54"/>
        <v>-4.1164581680000003</v>
      </c>
      <c r="M355" s="23">
        <f t="shared" si="55"/>
        <v>62.121544626643754</v>
      </c>
      <c r="N355" s="22">
        <v>2.54</v>
      </c>
      <c r="O355" s="22">
        <v>6.7227730750000001</v>
      </c>
      <c r="P355" s="22">
        <f t="shared" si="56"/>
        <v>-4.1827730750000001</v>
      </c>
      <c r="Q355" s="23">
        <f t="shared" si="57"/>
        <v>62.217972082896758</v>
      </c>
      <c r="R355" s="24">
        <v>1412035</v>
      </c>
      <c r="S355" s="24">
        <v>3502837</v>
      </c>
      <c r="T355" s="24">
        <f t="shared" si="58"/>
        <v>-2090802</v>
      </c>
      <c r="U355" s="23">
        <f t="shared" si="59"/>
        <v>59.688817949564879</v>
      </c>
    </row>
    <row r="356" spans="1:21" x14ac:dyDescent="0.3">
      <c r="A356" s="21">
        <v>36231</v>
      </c>
      <c r="B356" s="22">
        <v>2.54</v>
      </c>
      <c r="C356" s="22">
        <v>6.7035098079999997</v>
      </c>
      <c r="D356" s="22">
        <f t="shared" si="50"/>
        <v>-4.1635098079999997</v>
      </c>
      <c r="E356" s="23">
        <f t="shared" si="51"/>
        <v>62.109401302452753</v>
      </c>
      <c r="F356" s="22">
        <v>2.58</v>
      </c>
      <c r="G356" s="22">
        <v>6.8190879820000001</v>
      </c>
      <c r="H356" s="22">
        <f t="shared" si="52"/>
        <v>-4.239087982</v>
      </c>
      <c r="I356" s="23">
        <f t="shared" si="53"/>
        <v>62.165028420071792</v>
      </c>
      <c r="J356" s="22">
        <v>2.5</v>
      </c>
      <c r="K356" s="22">
        <v>6.6264581680000001</v>
      </c>
      <c r="L356" s="22">
        <f t="shared" si="54"/>
        <v>-4.1264581680000001</v>
      </c>
      <c r="M356" s="23">
        <f t="shared" si="55"/>
        <v>62.2724548074141</v>
      </c>
      <c r="N356" s="22">
        <v>2.56</v>
      </c>
      <c r="O356" s="22">
        <v>6.7805619239999997</v>
      </c>
      <c r="P356" s="22">
        <f t="shared" si="56"/>
        <v>-4.2205619240000001</v>
      </c>
      <c r="Q356" s="23">
        <f t="shared" si="57"/>
        <v>62.245017025229075</v>
      </c>
      <c r="R356" s="24">
        <v>390841</v>
      </c>
      <c r="S356" s="24">
        <v>1039884</v>
      </c>
      <c r="T356" s="24">
        <f t="shared" si="58"/>
        <v>-649043</v>
      </c>
      <c r="U356" s="23">
        <f t="shared" si="59"/>
        <v>62.414942435887077</v>
      </c>
    </row>
    <row r="357" spans="1:21" x14ac:dyDescent="0.3">
      <c r="A357" s="21">
        <v>36234</v>
      </c>
      <c r="B357" s="22">
        <v>2.74</v>
      </c>
      <c r="C357" s="22">
        <v>7.2428731920000002</v>
      </c>
      <c r="D357" s="22">
        <f t="shared" si="50"/>
        <v>-4.502873192</v>
      </c>
      <c r="E357" s="23">
        <f t="shared" si="51"/>
        <v>62.169709073100663</v>
      </c>
      <c r="F357" s="22">
        <v>2.74</v>
      </c>
      <c r="G357" s="22">
        <v>7.2428731920000002</v>
      </c>
      <c r="H357" s="22">
        <f t="shared" si="52"/>
        <v>-4.502873192</v>
      </c>
      <c r="I357" s="23">
        <f t="shared" si="53"/>
        <v>62.169709073100663</v>
      </c>
      <c r="J357" s="22">
        <v>2.69</v>
      </c>
      <c r="K357" s="22">
        <v>7.1080322269999998</v>
      </c>
      <c r="L357" s="22">
        <f t="shared" si="54"/>
        <v>-4.4180322269999994</v>
      </c>
      <c r="M357" s="23">
        <f t="shared" si="55"/>
        <v>62.155489535036402</v>
      </c>
      <c r="N357" s="22">
        <v>2.71</v>
      </c>
      <c r="O357" s="22">
        <v>7.1850838660000003</v>
      </c>
      <c r="P357" s="22">
        <f t="shared" si="56"/>
        <v>-4.4750838660000003</v>
      </c>
      <c r="Q357" s="23">
        <f t="shared" si="57"/>
        <v>62.282973302179691</v>
      </c>
      <c r="R357" s="24">
        <v>1084025</v>
      </c>
      <c r="S357" s="24">
        <v>2503834</v>
      </c>
      <c r="T357" s="24">
        <f t="shared" si="58"/>
        <v>-1419809</v>
      </c>
      <c r="U357" s="23">
        <f t="shared" si="59"/>
        <v>56.705396603768463</v>
      </c>
    </row>
    <row r="358" spans="1:21" x14ac:dyDescent="0.3">
      <c r="A358" s="21">
        <v>36235</v>
      </c>
      <c r="B358" s="22">
        <v>2.71</v>
      </c>
      <c r="C358" s="22">
        <v>7.1850838660000003</v>
      </c>
      <c r="D358" s="22">
        <f t="shared" si="50"/>
        <v>-4.4750838660000003</v>
      </c>
      <c r="E358" s="23">
        <f t="shared" si="51"/>
        <v>62.282973302179691</v>
      </c>
      <c r="F358" s="22">
        <v>2.79</v>
      </c>
      <c r="G358" s="22">
        <v>7.3969769479999998</v>
      </c>
      <c r="H358" s="22">
        <f t="shared" si="52"/>
        <v>-4.6069769479999998</v>
      </c>
      <c r="I358" s="23">
        <f t="shared" si="53"/>
        <v>62.28188867407026</v>
      </c>
      <c r="J358" s="22">
        <v>2.69</v>
      </c>
      <c r="K358" s="22">
        <v>7.0887689590000003</v>
      </c>
      <c r="L358" s="22">
        <f t="shared" si="54"/>
        <v>-4.3987689589999999</v>
      </c>
      <c r="M358" s="23">
        <f t="shared" si="55"/>
        <v>62.052649542418237</v>
      </c>
      <c r="N358" s="22">
        <v>2.78</v>
      </c>
      <c r="O358" s="22">
        <v>7.3584508900000003</v>
      </c>
      <c r="P358" s="22">
        <f t="shared" si="56"/>
        <v>-4.5784508900000009</v>
      </c>
      <c r="Q358" s="23">
        <f t="shared" si="57"/>
        <v>62.220309117263142</v>
      </c>
      <c r="R358" s="24">
        <v>1143548</v>
      </c>
      <c r="S358" s="24">
        <v>3347746</v>
      </c>
      <c r="T358" s="24">
        <f t="shared" si="58"/>
        <v>-2204198</v>
      </c>
      <c r="U358" s="23">
        <f t="shared" si="59"/>
        <v>65.841255579126965</v>
      </c>
    </row>
    <row r="359" spans="1:21" x14ac:dyDescent="0.3">
      <c r="A359" s="21">
        <v>36236</v>
      </c>
      <c r="B359" s="22">
        <v>2.91</v>
      </c>
      <c r="C359" s="22">
        <v>7.3969769479999998</v>
      </c>
      <c r="D359" s="22">
        <f t="shared" si="50"/>
        <v>-4.4869769479999997</v>
      </c>
      <c r="E359" s="23">
        <f t="shared" si="51"/>
        <v>60.659604315965751</v>
      </c>
      <c r="F359" s="22">
        <v>3.03</v>
      </c>
      <c r="G359" s="22">
        <v>8.0133905409999997</v>
      </c>
      <c r="H359" s="22">
        <f t="shared" si="52"/>
        <v>-4.9833905410000003</v>
      </c>
      <c r="I359" s="23">
        <f t="shared" si="53"/>
        <v>62.188289906785421</v>
      </c>
      <c r="J359" s="22">
        <v>2.9</v>
      </c>
      <c r="K359" s="22">
        <v>7.3969769479999998</v>
      </c>
      <c r="L359" s="22">
        <f t="shared" si="54"/>
        <v>-4.4969769480000004</v>
      </c>
      <c r="M359" s="23">
        <f t="shared" si="55"/>
        <v>60.794794679141141</v>
      </c>
      <c r="N359" s="22">
        <v>3.01</v>
      </c>
      <c r="O359" s="22">
        <v>7.9748649599999997</v>
      </c>
      <c r="P359" s="22">
        <f t="shared" si="56"/>
        <v>-4.9648649599999999</v>
      </c>
      <c r="Q359" s="23">
        <f t="shared" si="57"/>
        <v>62.256414182592003</v>
      </c>
      <c r="R359" s="24">
        <v>2169625</v>
      </c>
      <c r="S359" s="24">
        <v>5259446</v>
      </c>
      <c r="T359" s="24">
        <f t="shared" si="58"/>
        <v>-3089821</v>
      </c>
      <c r="U359" s="23">
        <f t="shared" si="59"/>
        <v>58.748031636792163</v>
      </c>
    </row>
    <row r="360" spans="1:21" x14ac:dyDescent="0.3">
      <c r="A360" s="21">
        <v>36237</v>
      </c>
      <c r="B360" s="22">
        <v>3</v>
      </c>
      <c r="C360" s="22">
        <v>7.9748649599999997</v>
      </c>
      <c r="D360" s="22">
        <f t="shared" si="50"/>
        <v>-4.9748649599999997</v>
      </c>
      <c r="E360" s="23">
        <f t="shared" si="51"/>
        <v>62.381808155407313</v>
      </c>
      <c r="F360" s="22">
        <v>3.03</v>
      </c>
      <c r="G360" s="22">
        <v>8.0133905409999997</v>
      </c>
      <c r="H360" s="22">
        <f t="shared" si="52"/>
        <v>-4.9833905410000003</v>
      </c>
      <c r="I360" s="23">
        <f t="shared" si="53"/>
        <v>62.188289906785421</v>
      </c>
      <c r="J360" s="22">
        <v>2.94</v>
      </c>
      <c r="K360" s="22">
        <v>7.7437100409999999</v>
      </c>
      <c r="L360" s="22">
        <f t="shared" si="54"/>
        <v>-4.8037100410000004</v>
      </c>
      <c r="M360" s="23">
        <f t="shared" si="55"/>
        <v>62.033702392860555</v>
      </c>
      <c r="N360" s="22">
        <v>2.99</v>
      </c>
      <c r="O360" s="22">
        <v>7.917077065</v>
      </c>
      <c r="P360" s="22">
        <f t="shared" si="56"/>
        <v>-4.9270770649999998</v>
      </c>
      <c r="Q360" s="23">
        <f t="shared" si="57"/>
        <v>62.233536752872318</v>
      </c>
      <c r="R360" s="24">
        <v>1214725</v>
      </c>
      <c r="S360" s="24">
        <v>3207905</v>
      </c>
      <c r="T360" s="24">
        <f t="shared" si="58"/>
        <v>-1993180</v>
      </c>
      <c r="U360" s="23">
        <f t="shared" si="59"/>
        <v>62.133386119601418</v>
      </c>
    </row>
    <row r="361" spans="1:21" x14ac:dyDescent="0.3">
      <c r="A361" s="21">
        <v>36238</v>
      </c>
      <c r="B361" s="22">
        <v>3.02</v>
      </c>
      <c r="C361" s="22">
        <v>7.994128227</v>
      </c>
      <c r="D361" s="22">
        <f t="shared" si="50"/>
        <v>-4.9741282269999996</v>
      </c>
      <c r="E361" s="23">
        <f t="shared" si="51"/>
        <v>62.22227221975232</v>
      </c>
      <c r="F361" s="22">
        <v>3.11</v>
      </c>
      <c r="G361" s="22">
        <v>8.2445468900000005</v>
      </c>
      <c r="H361" s="22">
        <f t="shared" si="52"/>
        <v>-5.1345468900000011</v>
      </c>
      <c r="I361" s="23">
        <f t="shared" si="53"/>
        <v>62.278096765121326</v>
      </c>
      <c r="J361" s="22">
        <v>3.02</v>
      </c>
      <c r="K361" s="22">
        <v>7.994128227</v>
      </c>
      <c r="L361" s="22">
        <f t="shared" si="54"/>
        <v>-4.9741282269999996</v>
      </c>
      <c r="M361" s="23">
        <f t="shared" si="55"/>
        <v>62.22227221975232</v>
      </c>
      <c r="N361" s="22">
        <v>3.04</v>
      </c>
      <c r="O361" s="22">
        <v>8.0519170760000005</v>
      </c>
      <c r="P361" s="22">
        <f t="shared" si="56"/>
        <v>-5.0119170760000005</v>
      </c>
      <c r="Q361" s="23">
        <f t="shared" si="57"/>
        <v>62.245016046412147</v>
      </c>
      <c r="R361" s="24">
        <v>901044</v>
      </c>
      <c r="S361" s="24">
        <v>2439267</v>
      </c>
      <c r="T361" s="24">
        <f t="shared" si="58"/>
        <v>-1538223</v>
      </c>
      <c r="U361" s="23">
        <f t="shared" si="59"/>
        <v>63.060870335227762</v>
      </c>
    </row>
    <row r="362" spans="1:21" x14ac:dyDescent="0.3">
      <c r="A362" s="21">
        <v>36241</v>
      </c>
      <c r="B362" s="22">
        <v>3.01</v>
      </c>
      <c r="C362" s="22">
        <v>7.9556021689999996</v>
      </c>
      <c r="D362" s="22">
        <f t="shared" si="50"/>
        <v>-4.9456021689999998</v>
      </c>
      <c r="E362" s="23">
        <f t="shared" si="51"/>
        <v>62.165026153157314</v>
      </c>
      <c r="F362" s="22">
        <v>3.01</v>
      </c>
      <c r="G362" s="22">
        <v>7.9748649599999997</v>
      </c>
      <c r="H362" s="22">
        <f t="shared" si="52"/>
        <v>-4.9648649599999999</v>
      </c>
      <c r="I362" s="23">
        <f t="shared" si="53"/>
        <v>62.256414182592003</v>
      </c>
      <c r="J362" s="22">
        <v>2.89</v>
      </c>
      <c r="K362" s="22">
        <v>7.6473951339999999</v>
      </c>
      <c r="L362" s="22">
        <f t="shared" si="54"/>
        <v>-4.7573951339999994</v>
      </c>
      <c r="M362" s="23">
        <f t="shared" si="55"/>
        <v>62.209354304824906</v>
      </c>
      <c r="N362" s="22">
        <v>2.91</v>
      </c>
      <c r="O362" s="22">
        <v>7.7051839830000004</v>
      </c>
      <c r="P362" s="22">
        <f t="shared" si="56"/>
        <v>-4.7951839830000003</v>
      </c>
      <c r="Q362" s="23">
        <f t="shared" si="57"/>
        <v>62.233218487444908</v>
      </c>
      <c r="R362" s="24">
        <v>332104</v>
      </c>
      <c r="S362" s="24">
        <v>879603</v>
      </c>
      <c r="T362" s="24">
        <f t="shared" si="58"/>
        <v>-547499</v>
      </c>
      <c r="U362" s="23">
        <f t="shared" si="59"/>
        <v>62.243875930391326</v>
      </c>
    </row>
    <row r="363" spans="1:21" x14ac:dyDescent="0.3">
      <c r="A363" s="21">
        <v>36242</v>
      </c>
      <c r="B363" s="22">
        <v>2.85</v>
      </c>
      <c r="C363" s="22">
        <v>7.5510802269999999</v>
      </c>
      <c r="D363" s="22">
        <f t="shared" si="50"/>
        <v>-4.7010802270000003</v>
      </c>
      <c r="E363" s="23">
        <f t="shared" si="51"/>
        <v>62.257055754626933</v>
      </c>
      <c r="F363" s="22">
        <v>2.85</v>
      </c>
      <c r="G363" s="22">
        <v>7.5510802269999999</v>
      </c>
      <c r="H363" s="22">
        <f t="shared" si="52"/>
        <v>-4.7010802270000003</v>
      </c>
      <c r="I363" s="23">
        <f t="shared" si="53"/>
        <v>62.257055754626933</v>
      </c>
      <c r="J363" s="22">
        <v>2.72</v>
      </c>
      <c r="K363" s="22">
        <v>7.2043471339999998</v>
      </c>
      <c r="L363" s="22">
        <f t="shared" si="54"/>
        <v>-4.4843471340000001</v>
      </c>
      <c r="M363" s="23">
        <f t="shared" si="55"/>
        <v>62.245017495571453</v>
      </c>
      <c r="N363" s="22">
        <v>2.72</v>
      </c>
      <c r="O363" s="22">
        <v>7.2043471339999998</v>
      </c>
      <c r="P363" s="22">
        <f t="shared" si="56"/>
        <v>-4.4843471340000001</v>
      </c>
      <c r="Q363" s="23">
        <f t="shared" si="57"/>
        <v>62.245017495571453</v>
      </c>
      <c r="R363" s="24">
        <v>444538</v>
      </c>
      <c r="S363" s="24">
        <v>1168045</v>
      </c>
      <c r="T363" s="24">
        <f t="shared" si="58"/>
        <v>-723507</v>
      </c>
      <c r="U363" s="23">
        <f t="shared" si="59"/>
        <v>61.941706013038875</v>
      </c>
    </row>
    <row r="364" spans="1:21" x14ac:dyDescent="0.3">
      <c r="A364" s="21">
        <v>36243</v>
      </c>
      <c r="B364" s="22">
        <v>2.74</v>
      </c>
      <c r="C364" s="22">
        <v>7.2428731920000002</v>
      </c>
      <c r="D364" s="22">
        <f t="shared" si="50"/>
        <v>-4.502873192</v>
      </c>
      <c r="E364" s="23">
        <f t="shared" si="51"/>
        <v>62.169709073100663</v>
      </c>
      <c r="F364" s="22">
        <v>2.78</v>
      </c>
      <c r="G364" s="22">
        <v>7.3777141569999998</v>
      </c>
      <c r="H364" s="22">
        <f t="shared" si="52"/>
        <v>-4.5977141570000004</v>
      </c>
      <c r="I364" s="23">
        <f t="shared" si="53"/>
        <v>62.318952173522121</v>
      </c>
      <c r="J364" s="22">
        <v>2.71</v>
      </c>
      <c r="K364" s="22">
        <v>7.1850838660000003</v>
      </c>
      <c r="L364" s="22">
        <f t="shared" si="54"/>
        <v>-4.4750838660000003</v>
      </c>
      <c r="M364" s="23">
        <f t="shared" si="55"/>
        <v>62.282973302179691</v>
      </c>
      <c r="N364" s="22">
        <v>2.74</v>
      </c>
      <c r="O364" s="22">
        <v>7.2621359830000003</v>
      </c>
      <c r="P364" s="22">
        <f t="shared" si="56"/>
        <v>-4.5221359830000001</v>
      </c>
      <c r="Q364" s="23">
        <f t="shared" si="57"/>
        <v>62.270053791142288</v>
      </c>
      <c r="R364" s="24">
        <v>976315</v>
      </c>
      <c r="S364" s="24">
        <v>2149527</v>
      </c>
      <c r="T364" s="24">
        <f t="shared" si="58"/>
        <v>-1173212</v>
      </c>
      <c r="U364" s="23">
        <f t="shared" si="59"/>
        <v>54.580007601672364</v>
      </c>
    </row>
    <row r="365" spans="1:21" x14ac:dyDescent="0.3">
      <c r="A365" s="21">
        <v>36244</v>
      </c>
      <c r="B365" s="22">
        <v>2.83</v>
      </c>
      <c r="C365" s="22">
        <v>7.4547657970000003</v>
      </c>
      <c r="D365" s="22">
        <f t="shared" si="50"/>
        <v>-4.6247657970000002</v>
      </c>
      <c r="E365" s="23">
        <f t="shared" si="51"/>
        <v>62.037707460389043</v>
      </c>
      <c r="F365" s="22">
        <v>2.86</v>
      </c>
      <c r="G365" s="22">
        <v>7.570343018</v>
      </c>
      <c r="H365" s="22">
        <f t="shared" si="52"/>
        <v>-4.7103430179999997</v>
      </c>
      <c r="I365" s="23">
        <f t="shared" si="53"/>
        <v>62.220998530716777</v>
      </c>
      <c r="J365" s="22">
        <v>2.78</v>
      </c>
      <c r="K365" s="22">
        <v>7.3584508900000003</v>
      </c>
      <c r="L365" s="22">
        <f t="shared" si="54"/>
        <v>-4.5784508900000009</v>
      </c>
      <c r="M365" s="23">
        <f t="shared" si="55"/>
        <v>62.220309117263142</v>
      </c>
      <c r="N365" s="22">
        <v>2.79</v>
      </c>
      <c r="O365" s="22">
        <v>7.3969769479999998</v>
      </c>
      <c r="P365" s="22">
        <f t="shared" si="56"/>
        <v>-4.6069769479999998</v>
      </c>
      <c r="Q365" s="23">
        <f t="shared" si="57"/>
        <v>62.28188867407026</v>
      </c>
      <c r="R365" s="24">
        <v>904351</v>
      </c>
      <c r="S365" s="24">
        <v>2067115</v>
      </c>
      <c r="T365" s="24">
        <f t="shared" si="58"/>
        <v>-1162764</v>
      </c>
      <c r="U365" s="23">
        <f t="shared" si="59"/>
        <v>56.250571448613165</v>
      </c>
    </row>
    <row r="366" spans="1:21" x14ac:dyDescent="0.3">
      <c r="A366" s="21">
        <v>36245</v>
      </c>
      <c r="B366" s="22">
        <v>2.79</v>
      </c>
      <c r="C366" s="22">
        <v>7.3777141569999998</v>
      </c>
      <c r="D366" s="22">
        <f t="shared" si="50"/>
        <v>-4.5877141569999997</v>
      </c>
      <c r="E366" s="23">
        <f t="shared" si="51"/>
        <v>62.183408836016795</v>
      </c>
      <c r="F366" s="22">
        <v>2.79</v>
      </c>
      <c r="G366" s="22">
        <v>7.3777141569999998</v>
      </c>
      <c r="H366" s="22">
        <f t="shared" si="52"/>
        <v>-4.5877141569999997</v>
      </c>
      <c r="I366" s="23">
        <f t="shared" si="53"/>
        <v>62.183408836016795</v>
      </c>
      <c r="J366" s="22">
        <v>2.72</v>
      </c>
      <c r="K366" s="22">
        <v>7.1850838660000003</v>
      </c>
      <c r="L366" s="22">
        <f t="shared" si="54"/>
        <v>-4.4650838660000005</v>
      </c>
      <c r="M366" s="23">
        <f t="shared" si="55"/>
        <v>62.143796081892532</v>
      </c>
      <c r="N366" s="22">
        <v>2.72</v>
      </c>
      <c r="O366" s="22">
        <v>7.2043471339999998</v>
      </c>
      <c r="P366" s="22">
        <f t="shared" si="56"/>
        <v>-4.4843471340000001</v>
      </c>
      <c r="Q366" s="23">
        <f t="shared" si="57"/>
        <v>62.245017495571453</v>
      </c>
      <c r="R366" s="24">
        <v>830183</v>
      </c>
      <c r="S366" s="24">
        <v>1888015</v>
      </c>
      <c r="T366" s="24">
        <f t="shared" si="58"/>
        <v>-1057832</v>
      </c>
      <c r="U366" s="23">
        <f t="shared" si="59"/>
        <v>56.028792144130215</v>
      </c>
    </row>
    <row r="367" spans="1:21" x14ac:dyDescent="0.3">
      <c r="A367" s="21">
        <v>36248</v>
      </c>
      <c r="B367" s="22">
        <v>2.71</v>
      </c>
      <c r="C367" s="22">
        <v>7.1658210750000002</v>
      </c>
      <c r="D367" s="22">
        <f t="shared" si="50"/>
        <v>-4.4558210750000002</v>
      </c>
      <c r="E367" s="23">
        <f t="shared" si="51"/>
        <v>62.181584334353481</v>
      </c>
      <c r="F367" s="22">
        <v>2.73</v>
      </c>
      <c r="G367" s="22">
        <v>7.2428731920000002</v>
      </c>
      <c r="H367" s="22">
        <f t="shared" si="52"/>
        <v>-4.5128731920000007</v>
      </c>
      <c r="I367" s="23">
        <f t="shared" si="53"/>
        <v>62.307775828308344</v>
      </c>
      <c r="J367" s="22">
        <v>2.71</v>
      </c>
      <c r="K367" s="22">
        <v>7.1272950169999998</v>
      </c>
      <c r="L367" s="22">
        <f t="shared" si="54"/>
        <v>-4.4172950169999998</v>
      </c>
      <c r="M367" s="23">
        <f t="shared" si="55"/>
        <v>61.977159728394618</v>
      </c>
      <c r="N367" s="22">
        <v>2.72</v>
      </c>
      <c r="O367" s="22">
        <v>7.2043471339999998</v>
      </c>
      <c r="P367" s="22">
        <f t="shared" si="56"/>
        <v>-4.4843471340000001</v>
      </c>
      <c r="Q367" s="23">
        <f t="shared" si="57"/>
        <v>62.245017495571453</v>
      </c>
      <c r="R367" s="24">
        <v>410997</v>
      </c>
      <c r="S367" s="24">
        <v>956823</v>
      </c>
      <c r="T367" s="24">
        <f t="shared" si="58"/>
        <v>-545826</v>
      </c>
      <c r="U367" s="23">
        <f t="shared" si="59"/>
        <v>57.045660482659798</v>
      </c>
    </row>
    <row r="368" spans="1:21" x14ac:dyDescent="0.3">
      <c r="A368" s="21">
        <v>36249</v>
      </c>
      <c r="B368" s="22">
        <v>2.7</v>
      </c>
      <c r="C368" s="22">
        <v>7.1465578079999998</v>
      </c>
      <c r="D368" s="22">
        <f t="shared" si="50"/>
        <v>-4.4465578079999997</v>
      </c>
      <c r="E368" s="23">
        <f t="shared" si="51"/>
        <v>62.219573778895821</v>
      </c>
      <c r="F368" s="22">
        <v>2.72</v>
      </c>
      <c r="G368" s="22">
        <v>7.2043471339999998</v>
      </c>
      <c r="H368" s="22">
        <f t="shared" si="52"/>
        <v>-4.4843471340000001</v>
      </c>
      <c r="I368" s="23">
        <f t="shared" si="53"/>
        <v>62.245017495571453</v>
      </c>
      <c r="J368" s="22">
        <v>2.66</v>
      </c>
      <c r="K368" s="22">
        <v>7.0309801099999998</v>
      </c>
      <c r="L368" s="22">
        <f t="shared" si="54"/>
        <v>-4.3709801099999996</v>
      </c>
      <c r="M368" s="23">
        <f t="shared" si="55"/>
        <v>62.167436710327998</v>
      </c>
      <c r="N368" s="22">
        <v>2.66</v>
      </c>
      <c r="O368" s="22">
        <v>7.0309801099999998</v>
      </c>
      <c r="P368" s="22">
        <f t="shared" si="56"/>
        <v>-4.3709801099999996</v>
      </c>
      <c r="Q368" s="23">
        <f t="shared" si="57"/>
        <v>62.167436710327998</v>
      </c>
      <c r="R368" s="24">
        <v>428476</v>
      </c>
      <c r="S368" s="24">
        <v>1035017</v>
      </c>
      <c r="T368" s="24">
        <f t="shared" si="58"/>
        <v>-606541</v>
      </c>
      <c r="U368" s="23">
        <f t="shared" si="59"/>
        <v>58.60203262361874</v>
      </c>
    </row>
    <row r="369" spans="1:21" x14ac:dyDescent="0.3">
      <c r="A369" s="21">
        <v>36250</v>
      </c>
      <c r="B369" s="22">
        <v>2.68</v>
      </c>
      <c r="C369" s="22">
        <v>7.0695061680000002</v>
      </c>
      <c r="D369" s="22">
        <f t="shared" si="50"/>
        <v>-4.3895061680000005</v>
      </c>
      <c r="E369" s="23">
        <f t="shared" si="51"/>
        <v>62.090704268270194</v>
      </c>
      <c r="F369" s="22">
        <v>2.76</v>
      </c>
      <c r="G369" s="22">
        <v>7.3006620409999998</v>
      </c>
      <c r="H369" s="22">
        <f t="shared" si="52"/>
        <v>-4.540662041</v>
      </c>
      <c r="I369" s="23">
        <f t="shared" si="53"/>
        <v>62.19520935909599</v>
      </c>
      <c r="J369" s="22">
        <v>2.68</v>
      </c>
      <c r="K369" s="22">
        <v>7.0502429009999998</v>
      </c>
      <c r="L369" s="22">
        <f t="shared" si="54"/>
        <v>-4.3702429009999992</v>
      </c>
      <c r="M369" s="23">
        <f t="shared" si="55"/>
        <v>61.987125300039345</v>
      </c>
      <c r="N369" s="22">
        <v>2.75</v>
      </c>
      <c r="O369" s="22">
        <v>7.2813987730000003</v>
      </c>
      <c r="P369" s="22">
        <f t="shared" si="56"/>
        <v>-4.5313987730000003</v>
      </c>
      <c r="Q369" s="23">
        <f t="shared" si="57"/>
        <v>62.232531334539509</v>
      </c>
      <c r="R369" s="24">
        <v>648619</v>
      </c>
      <c r="S369" s="24">
        <v>1654730</v>
      </c>
      <c r="T369" s="24">
        <f t="shared" si="58"/>
        <v>-1006111</v>
      </c>
      <c r="U369" s="23">
        <f t="shared" si="59"/>
        <v>60.802124817946137</v>
      </c>
    </row>
    <row r="370" spans="1:21" x14ac:dyDescent="0.3">
      <c r="A370" s="21">
        <v>36251</v>
      </c>
      <c r="B370" s="22">
        <v>2.79</v>
      </c>
      <c r="C370" s="22">
        <v>7.3969769479999998</v>
      </c>
      <c r="D370" s="22">
        <f t="shared" si="50"/>
        <v>-4.6069769479999998</v>
      </c>
      <c r="E370" s="23">
        <f t="shared" si="51"/>
        <v>62.28188867407026</v>
      </c>
      <c r="F370" s="22">
        <v>2.93</v>
      </c>
      <c r="G370" s="22">
        <v>7.7437100409999999</v>
      </c>
      <c r="H370" s="22">
        <f t="shared" si="52"/>
        <v>-4.8137100410000002</v>
      </c>
      <c r="I370" s="23">
        <f t="shared" si="53"/>
        <v>62.162839459551513</v>
      </c>
      <c r="J370" s="22">
        <v>2.79</v>
      </c>
      <c r="K370" s="22">
        <v>7.3969769479999998</v>
      </c>
      <c r="L370" s="22">
        <f t="shared" si="54"/>
        <v>-4.6069769479999998</v>
      </c>
      <c r="M370" s="23">
        <f t="shared" si="55"/>
        <v>62.28188867407026</v>
      </c>
      <c r="N370" s="22">
        <v>2.92</v>
      </c>
      <c r="O370" s="22">
        <v>7.7244467739999996</v>
      </c>
      <c r="P370" s="22">
        <f t="shared" si="56"/>
        <v>-4.8044467739999996</v>
      </c>
      <c r="Q370" s="23">
        <f t="shared" si="57"/>
        <v>62.197940054056225</v>
      </c>
      <c r="R370" s="24">
        <v>1201497</v>
      </c>
      <c r="S370" s="24">
        <v>2664115</v>
      </c>
      <c r="T370" s="24">
        <f t="shared" si="58"/>
        <v>-1462618</v>
      </c>
      <c r="U370" s="23">
        <f t="shared" si="59"/>
        <v>54.900708115077613</v>
      </c>
    </row>
    <row r="371" spans="1:21" x14ac:dyDescent="0.3">
      <c r="A371" s="21">
        <v>36255</v>
      </c>
      <c r="B371" s="22">
        <v>2.97</v>
      </c>
      <c r="C371" s="22">
        <v>7.7244467739999996</v>
      </c>
      <c r="D371" s="22">
        <f t="shared" si="50"/>
        <v>-4.7544467739999998</v>
      </c>
      <c r="E371" s="23">
        <f t="shared" si="51"/>
        <v>61.550644507036644</v>
      </c>
      <c r="F371" s="22">
        <v>2.98</v>
      </c>
      <c r="G371" s="22">
        <v>7.9748649599999997</v>
      </c>
      <c r="H371" s="22">
        <f t="shared" si="52"/>
        <v>-4.9948649599999992</v>
      </c>
      <c r="I371" s="23">
        <f t="shared" si="53"/>
        <v>62.632596101037919</v>
      </c>
      <c r="J371" s="22">
        <v>2.97</v>
      </c>
      <c r="K371" s="22">
        <v>7.6859211920000003</v>
      </c>
      <c r="L371" s="22">
        <f t="shared" si="54"/>
        <v>-4.7159211919999997</v>
      </c>
      <c r="M371" s="23">
        <f t="shared" si="55"/>
        <v>61.357917602754405</v>
      </c>
      <c r="N371" s="22">
        <v>2.98</v>
      </c>
      <c r="O371" s="22">
        <v>7.8978137970000004</v>
      </c>
      <c r="P371" s="22">
        <f t="shared" si="56"/>
        <v>-4.9178137970000009</v>
      </c>
      <c r="Q371" s="23">
        <f t="shared" si="57"/>
        <v>62.268039275223749</v>
      </c>
      <c r="R371" s="24">
        <v>94639</v>
      </c>
      <c r="S371" s="24">
        <v>1081415</v>
      </c>
      <c r="T371" s="24">
        <f t="shared" si="58"/>
        <v>-986776</v>
      </c>
      <c r="U371" s="23">
        <f t="shared" si="59"/>
        <v>91.248595590037127</v>
      </c>
    </row>
    <row r="372" spans="1:21" x14ac:dyDescent="0.3">
      <c r="A372" s="21">
        <v>36256</v>
      </c>
      <c r="B372" s="22">
        <v>3.06</v>
      </c>
      <c r="C372" s="22">
        <v>7.9556021689999996</v>
      </c>
      <c r="D372" s="22">
        <f t="shared" si="50"/>
        <v>-4.895602169</v>
      </c>
      <c r="E372" s="23">
        <f t="shared" si="51"/>
        <v>61.536538215502112</v>
      </c>
      <c r="F372" s="22">
        <v>3.06</v>
      </c>
      <c r="G372" s="22">
        <v>8.1097059250000001</v>
      </c>
      <c r="H372" s="22">
        <f t="shared" si="52"/>
        <v>-5.0497059249999996</v>
      </c>
      <c r="I372" s="23">
        <f t="shared" si="53"/>
        <v>62.267435733189046</v>
      </c>
      <c r="J372" s="22">
        <v>2.98</v>
      </c>
      <c r="K372" s="22">
        <v>7.8785510060000004</v>
      </c>
      <c r="L372" s="22">
        <f t="shared" si="54"/>
        <v>-4.8985510059999999</v>
      </c>
      <c r="M372" s="23">
        <f t="shared" si="55"/>
        <v>62.175785906183158</v>
      </c>
      <c r="N372" s="22">
        <v>3.01</v>
      </c>
      <c r="O372" s="22">
        <v>7.9556021689999996</v>
      </c>
      <c r="P372" s="22">
        <f t="shared" si="56"/>
        <v>-4.9456021689999998</v>
      </c>
      <c r="Q372" s="23">
        <f t="shared" si="57"/>
        <v>62.165026153157314</v>
      </c>
      <c r="R372" s="24">
        <v>167233</v>
      </c>
      <c r="S372" s="24">
        <v>1892881</v>
      </c>
      <c r="T372" s="24">
        <f t="shared" si="58"/>
        <v>-1725648</v>
      </c>
      <c r="U372" s="23">
        <f t="shared" si="59"/>
        <v>91.165160408921636</v>
      </c>
    </row>
    <row r="373" spans="1:21" x14ac:dyDescent="0.3">
      <c r="A373" s="21">
        <v>36257</v>
      </c>
      <c r="B373" s="22">
        <v>3.02</v>
      </c>
      <c r="C373" s="22">
        <v>7.994128227</v>
      </c>
      <c r="D373" s="22">
        <f t="shared" si="50"/>
        <v>-4.9741282269999996</v>
      </c>
      <c r="E373" s="23">
        <f t="shared" si="51"/>
        <v>62.22227221975232</v>
      </c>
      <c r="F373" s="22">
        <v>3.02</v>
      </c>
      <c r="G373" s="22">
        <v>7.994128227</v>
      </c>
      <c r="H373" s="22">
        <f t="shared" si="52"/>
        <v>-4.9741282269999996</v>
      </c>
      <c r="I373" s="23">
        <f t="shared" si="53"/>
        <v>62.22227221975232</v>
      </c>
      <c r="J373" s="22">
        <v>2.95</v>
      </c>
      <c r="K373" s="22">
        <v>7.8014988900000004</v>
      </c>
      <c r="L373" s="22">
        <f t="shared" si="54"/>
        <v>-4.8514988900000002</v>
      </c>
      <c r="M373" s="23">
        <f t="shared" si="55"/>
        <v>62.186753576529696</v>
      </c>
      <c r="N373" s="22">
        <v>2.97</v>
      </c>
      <c r="O373" s="22">
        <v>7.8592882160000004</v>
      </c>
      <c r="P373" s="22">
        <f t="shared" si="56"/>
        <v>-4.8892882160000006</v>
      </c>
      <c r="Q373" s="23">
        <f t="shared" si="57"/>
        <v>62.210318309059453</v>
      </c>
      <c r="R373" s="24">
        <v>415406</v>
      </c>
      <c r="S373" s="24">
        <v>974668</v>
      </c>
      <c r="T373" s="24">
        <f t="shared" si="58"/>
        <v>-559262</v>
      </c>
      <c r="U373" s="23">
        <f t="shared" si="59"/>
        <v>57.379743666561332</v>
      </c>
    </row>
    <row r="374" spans="1:21" x14ac:dyDescent="0.3">
      <c r="A374" s="21">
        <v>36258</v>
      </c>
      <c r="B374" s="22">
        <v>3.06</v>
      </c>
      <c r="C374" s="22">
        <v>8.0904426570000005</v>
      </c>
      <c r="D374" s="22">
        <f t="shared" si="50"/>
        <v>-5.030442657</v>
      </c>
      <c r="E374" s="23">
        <f t="shared" si="51"/>
        <v>62.177594851964848</v>
      </c>
      <c r="F374" s="22">
        <v>3.07</v>
      </c>
      <c r="G374" s="22">
        <v>8.1482324599999991</v>
      </c>
      <c r="H374" s="22">
        <f t="shared" si="52"/>
        <v>-5.0782324599999988</v>
      </c>
      <c r="I374" s="23">
        <f t="shared" si="53"/>
        <v>62.323117129135021</v>
      </c>
      <c r="J374" s="22">
        <v>3.01</v>
      </c>
      <c r="K374" s="22">
        <v>7.9748649599999997</v>
      </c>
      <c r="L374" s="22">
        <f t="shared" si="54"/>
        <v>-4.9648649599999999</v>
      </c>
      <c r="M374" s="23">
        <f t="shared" si="55"/>
        <v>62.256414182592003</v>
      </c>
      <c r="N374" s="22">
        <v>3.01</v>
      </c>
      <c r="O374" s="22">
        <v>7.9748649599999997</v>
      </c>
      <c r="P374" s="22">
        <f t="shared" si="56"/>
        <v>-4.9648649599999999</v>
      </c>
      <c r="Q374" s="23">
        <f t="shared" si="57"/>
        <v>62.256414182592003</v>
      </c>
      <c r="R374" s="24">
        <v>682633</v>
      </c>
      <c r="S374" s="24">
        <v>1564856</v>
      </c>
      <c r="T374" s="24">
        <f t="shared" si="58"/>
        <v>-882223</v>
      </c>
      <c r="U374" s="23">
        <f t="shared" si="59"/>
        <v>56.377264106090273</v>
      </c>
    </row>
    <row r="375" spans="1:21" x14ac:dyDescent="0.3">
      <c r="A375" s="21">
        <v>36259</v>
      </c>
      <c r="B375" s="22">
        <v>3.04</v>
      </c>
      <c r="C375" s="22">
        <v>8.0519170760000005</v>
      </c>
      <c r="D375" s="22">
        <f t="shared" si="50"/>
        <v>-5.0119170760000005</v>
      </c>
      <c r="E375" s="23">
        <f t="shared" si="51"/>
        <v>62.245016046412147</v>
      </c>
      <c r="F375" s="22">
        <v>3.14</v>
      </c>
      <c r="G375" s="22">
        <v>8.3215990069999997</v>
      </c>
      <c r="H375" s="22">
        <f t="shared" si="52"/>
        <v>-5.1815990069999991</v>
      </c>
      <c r="I375" s="23">
        <f t="shared" si="53"/>
        <v>62.266867252811849</v>
      </c>
      <c r="J375" s="22">
        <v>3.01</v>
      </c>
      <c r="K375" s="22">
        <v>7.9748649599999997</v>
      </c>
      <c r="L375" s="22">
        <f t="shared" si="54"/>
        <v>-4.9648649599999999</v>
      </c>
      <c r="M375" s="23">
        <f t="shared" si="55"/>
        <v>62.256414182592003</v>
      </c>
      <c r="N375" s="22">
        <v>3.14</v>
      </c>
      <c r="O375" s="22">
        <v>8.3215990069999997</v>
      </c>
      <c r="P375" s="22">
        <f t="shared" si="56"/>
        <v>-5.1815990069999991</v>
      </c>
      <c r="Q375" s="23">
        <f t="shared" si="57"/>
        <v>62.266867252811849</v>
      </c>
      <c r="R375" s="24">
        <v>1030170</v>
      </c>
      <c r="S375" s="24">
        <v>2262762</v>
      </c>
      <c r="T375" s="24">
        <f t="shared" si="58"/>
        <v>-1232592</v>
      </c>
      <c r="U375" s="23">
        <f t="shared" si="59"/>
        <v>54.472896398295532</v>
      </c>
    </row>
    <row r="376" spans="1:21" x14ac:dyDescent="0.3">
      <c r="A376" s="21">
        <v>36262</v>
      </c>
      <c r="B376" s="22">
        <v>3.01</v>
      </c>
      <c r="C376" s="22">
        <v>7.9748649599999997</v>
      </c>
      <c r="D376" s="22">
        <f t="shared" si="50"/>
        <v>-4.9648649599999999</v>
      </c>
      <c r="E376" s="23">
        <f t="shared" si="51"/>
        <v>62.256414182592003</v>
      </c>
      <c r="F376" s="22">
        <v>3.16</v>
      </c>
      <c r="G376" s="22">
        <v>8.3601245879999997</v>
      </c>
      <c r="H376" s="22">
        <f t="shared" si="52"/>
        <v>-5.2001245879999995</v>
      </c>
      <c r="I376" s="23">
        <f t="shared" si="53"/>
        <v>62.201520243659793</v>
      </c>
      <c r="J376" s="22">
        <v>3.01</v>
      </c>
      <c r="K376" s="22">
        <v>7.9748649599999997</v>
      </c>
      <c r="L376" s="22">
        <f t="shared" si="54"/>
        <v>-4.9648649599999999</v>
      </c>
      <c r="M376" s="23">
        <f t="shared" si="55"/>
        <v>62.256414182592003</v>
      </c>
      <c r="N376" s="22">
        <v>3.11</v>
      </c>
      <c r="O376" s="22">
        <v>8.2252836229999993</v>
      </c>
      <c r="P376" s="22">
        <f t="shared" si="56"/>
        <v>-5.1152836229999998</v>
      </c>
      <c r="Q376" s="23">
        <f t="shared" si="57"/>
        <v>62.189753660242872</v>
      </c>
      <c r="R376" s="24">
        <v>1337709</v>
      </c>
      <c r="S376" s="24">
        <v>3250409</v>
      </c>
      <c r="T376" s="24">
        <f t="shared" si="58"/>
        <v>-1912700</v>
      </c>
      <c r="U376" s="23">
        <f t="shared" si="59"/>
        <v>58.844902287681336</v>
      </c>
    </row>
    <row r="377" spans="1:21" x14ac:dyDescent="0.3">
      <c r="A377" s="21">
        <v>36263</v>
      </c>
      <c r="B377" s="22">
        <v>3.11</v>
      </c>
      <c r="C377" s="22">
        <v>8.2060213090000005</v>
      </c>
      <c r="D377" s="22">
        <f t="shared" si="50"/>
        <v>-5.0960213090000011</v>
      </c>
      <c r="E377" s="23">
        <f t="shared" si="51"/>
        <v>62.101000193734698</v>
      </c>
      <c r="F377" s="22">
        <v>3.11</v>
      </c>
      <c r="G377" s="22">
        <v>8.2252836229999993</v>
      </c>
      <c r="H377" s="22">
        <f t="shared" si="52"/>
        <v>-5.1152836229999998</v>
      </c>
      <c r="I377" s="23">
        <f t="shared" si="53"/>
        <v>62.189753660242872</v>
      </c>
      <c r="J377" s="22">
        <v>3</v>
      </c>
      <c r="K377" s="22">
        <v>7.9363398549999999</v>
      </c>
      <c r="L377" s="22">
        <f t="shared" si="54"/>
        <v>-4.9363398549999999</v>
      </c>
      <c r="M377" s="23">
        <f t="shared" si="55"/>
        <v>62.199199444439621</v>
      </c>
      <c r="N377" s="22">
        <v>3</v>
      </c>
      <c r="O377" s="22">
        <v>7.9363398549999999</v>
      </c>
      <c r="P377" s="22">
        <f t="shared" si="56"/>
        <v>-4.9363398549999999</v>
      </c>
      <c r="Q377" s="23">
        <f t="shared" si="57"/>
        <v>62.199199444439621</v>
      </c>
      <c r="R377" s="24">
        <v>1669656</v>
      </c>
      <c r="S377" s="24">
        <v>3723143</v>
      </c>
      <c r="T377" s="24">
        <f t="shared" si="58"/>
        <v>-2053487</v>
      </c>
      <c r="U377" s="23">
        <f t="shared" si="59"/>
        <v>55.154663680659056</v>
      </c>
    </row>
    <row r="378" spans="1:21" x14ac:dyDescent="0.3">
      <c r="A378" s="21">
        <v>36264</v>
      </c>
      <c r="B378" s="22">
        <v>3</v>
      </c>
      <c r="C378" s="22">
        <v>7.9363398549999999</v>
      </c>
      <c r="D378" s="22">
        <f t="shared" si="50"/>
        <v>-4.9363398549999999</v>
      </c>
      <c r="E378" s="23">
        <f t="shared" si="51"/>
        <v>62.199199444439621</v>
      </c>
      <c r="F378" s="22">
        <v>3</v>
      </c>
      <c r="G378" s="22">
        <v>7.9363398549999999</v>
      </c>
      <c r="H378" s="22">
        <f t="shared" si="52"/>
        <v>-4.9363398549999999</v>
      </c>
      <c r="I378" s="23">
        <f t="shared" si="53"/>
        <v>62.199199444439621</v>
      </c>
      <c r="J378" s="22">
        <v>2.91</v>
      </c>
      <c r="K378" s="22">
        <v>7.7051839830000004</v>
      </c>
      <c r="L378" s="22">
        <f t="shared" si="54"/>
        <v>-4.7951839830000003</v>
      </c>
      <c r="M378" s="23">
        <f t="shared" si="55"/>
        <v>62.233218487444908</v>
      </c>
      <c r="N378" s="22">
        <v>2.95</v>
      </c>
      <c r="O378" s="22">
        <v>7.8207621569999999</v>
      </c>
      <c r="P378" s="22">
        <f t="shared" si="56"/>
        <v>-4.8707621569999997</v>
      </c>
      <c r="Q378" s="23">
        <f t="shared" si="57"/>
        <v>62.279891131076113</v>
      </c>
      <c r="R378" s="24">
        <v>2141752</v>
      </c>
      <c r="S378" s="24">
        <v>5186443</v>
      </c>
      <c r="T378" s="24">
        <f t="shared" si="58"/>
        <v>-3044691</v>
      </c>
      <c r="U378" s="23">
        <f t="shared" si="59"/>
        <v>58.704800187720174</v>
      </c>
    </row>
    <row r="379" spans="1:21" x14ac:dyDescent="0.3">
      <c r="A379" s="21">
        <v>36265</v>
      </c>
      <c r="B379" s="22">
        <v>2.96</v>
      </c>
      <c r="C379" s="22">
        <v>7.8400249479999999</v>
      </c>
      <c r="D379" s="22">
        <f t="shared" si="50"/>
        <v>-4.880024948</v>
      </c>
      <c r="E379" s="23">
        <f t="shared" si="51"/>
        <v>62.245018100929649</v>
      </c>
      <c r="F379" s="22">
        <v>3.04</v>
      </c>
      <c r="G379" s="22">
        <v>8.0519170760000005</v>
      </c>
      <c r="H379" s="22">
        <f t="shared" si="52"/>
        <v>-5.0119170760000005</v>
      </c>
      <c r="I379" s="23">
        <f t="shared" si="53"/>
        <v>62.245016046412147</v>
      </c>
      <c r="J379" s="22">
        <v>2.85</v>
      </c>
      <c r="K379" s="22">
        <v>7.5510802269999999</v>
      </c>
      <c r="L379" s="22">
        <f t="shared" si="54"/>
        <v>-4.7010802270000003</v>
      </c>
      <c r="M379" s="23">
        <f t="shared" si="55"/>
        <v>62.257055754626933</v>
      </c>
      <c r="N379" s="22">
        <v>2.95</v>
      </c>
      <c r="O379" s="22">
        <v>7.8207621569999999</v>
      </c>
      <c r="P379" s="22">
        <f t="shared" si="56"/>
        <v>-4.8707621569999997</v>
      </c>
      <c r="Q379" s="23">
        <f t="shared" si="57"/>
        <v>62.279891131076113</v>
      </c>
      <c r="R379" s="24">
        <v>2092936</v>
      </c>
      <c r="S379" s="24">
        <v>6332749</v>
      </c>
      <c r="T379" s="24">
        <f t="shared" si="58"/>
        <v>-4239813</v>
      </c>
      <c r="U379" s="23">
        <f t="shared" si="59"/>
        <v>66.950592862594121</v>
      </c>
    </row>
    <row r="380" spans="1:21" x14ac:dyDescent="0.3">
      <c r="A380" s="21">
        <v>36266</v>
      </c>
      <c r="B380" s="22">
        <v>2.95</v>
      </c>
      <c r="C380" s="22">
        <v>7.8207621569999999</v>
      </c>
      <c r="D380" s="22">
        <f t="shared" si="50"/>
        <v>-4.8707621569999997</v>
      </c>
      <c r="E380" s="23">
        <f t="shared" si="51"/>
        <v>62.279891131076113</v>
      </c>
      <c r="F380" s="22">
        <v>3.06</v>
      </c>
      <c r="G380" s="22">
        <v>8.1097059250000001</v>
      </c>
      <c r="H380" s="22">
        <f t="shared" si="52"/>
        <v>-5.0497059249999996</v>
      </c>
      <c r="I380" s="23">
        <f t="shared" si="53"/>
        <v>62.267435733189046</v>
      </c>
      <c r="J380" s="22">
        <v>2.93</v>
      </c>
      <c r="K380" s="22">
        <v>7.762972832</v>
      </c>
      <c r="L380" s="22">
        <f t="shared" si="54"/>
        <v>-4.8329728319999994</v>
      </c>
      <c r="M380" s="23">
        <f t="shared" si="55"/>
        <v>62.256727372249024</v>
      </c>
      <c r="N380" s="22">
        <v>2.97</v>
      </c>
      <c r="O380" s="22">
        <v>7.8785510060000004</v>
      </c>
      <c r="P380" s="22">
        <f t="shared" si="56"/>
        <v>-4.9085510059999997</v>
      </c>
      <c r="Q380" s="23">
        <f t="shared" si="57"/>
        <v>62.302712799115433</v>
      </c>
      <c r="R380" s="24">
        <v>1844133</v>
      </c>
      <c r="S380" s="24">
        <v>4246816</v>
      </c>
      <c r="T380" s="24">
        <f t="shared" si="58"/>
        <v>-2402683</v>
      </c>
      <c r="U380" s="23">
        <f t="shared" si="59"/>
        <v>56.576103132323126</v>
      </c>
    </row>
    <row r="381" spans="1:21" x14ac:dyDescent="0.3">
      <c r="A381" s="21">
        <v>36269</v>
      </c>
      <c r="B381" s="22">
        <v>3.03</v>
      </c>
      <c r="C381" s="22">
        <v>8.0133905409999997</v>
      </c>
      <c r="D381" s="22">
        <f t="shared" si="50"/>
        <v>-4.9833905410000003</v>
      </c>
      <c r="E381" s="23">
        <f t="shared" si="51"/>
        <v>62.188289906785421</v>
      </c>
      <c r="F381" s="22">
        <v>3.03</v>
      </c>
      <c r="G381" s="22">
        <v>8.0133905409999997</v>
      </c>
      <c r="H381" s="22">
        <f t="shared" si="52"/>
        <v>-4.9833905410000003</v>
      </c>
      <c r="I381" s="23">
        <f t="shared" si="53"/>
        <v>62.188289906785421</v>
      </c>
      <c r="J381" s="22">
        <v>2.81</v>
      </c>
      <c r="K381" s="22">
        <v>7.4162402150000002</v>
      </c>
      <c r="L381" s="22">
        <f t="shared" si="54"/>
        <v>-4.6062402149999997</v>
      </c>
      <c r="M381" s="23">
        <f t="shared" si="55"/>
        <v>62.110180920022962</v>
      </c>
      <c r="N381" s="22">
        <v>2.81</v>
      </c>
      <c r="O381" s="22">
        <v>7.4355030060000002</v>
      </c>
      <c r="P381" s="22">
        <f t="shared" si="56"/>
        <v>-4.6255030060000006</v>
      </c>
      <c r="Q381" s="23">
        <f t="shared" si="57"/>
        <v>62.208340206002198</v>
      </c>
      <c r="R381" s="24">
        <v>2770846</v>
      </c>
      <c r="S381" s="24">
        <v>7368416</v>
      </c>
      <c r="T381" s="24">
        <f t="shared" si="58"/>
        <v>-4597570</v>
      </c>
      <c r="U381" s="23">
        <f t="shared" si="59"/>
        <v>62.395635642721579</v>
      </c>
    </row>
    <row r="382" spans="1:21" x14ac:dyDescent="0.3">
      <c r="A382" s="21">
        <v>36270</v>
      </c>
      <c r="B382" s="22">
        <v>2.9</v>
      </c>
      <c r="C382" s="22">
        <v>7.666657925</v>
      </c>
      <c r="D382" s="22">
        <f t="shared" si="50"/>
        <v>-4.7666579250000005</v>
      </c>
      <c r="E382" s="23">
        <f t="shared" si="51"/>
        <v>62.173869913466895</v>
      </c>
      <c r="F382" s="22">
        <v>2.9</v>
      </c>
      <c r="G382" s="22">
        <v>7.6859211920000003</v>
      </c>
      <c r="H382" s="22">
        <f t="shared" si="52"/>
        <v>-4.785921192</v>
      </c>
      <c r="I382" s="23">
        <f t="shared" si="53"/>
        <v>62.268673753531246</v>
      </c>
      <c r="J382" s="22">
        <v>2.82</v>
      </c>
      <c r="K382" s="22">
        <v>7.4547657970000003</v>
      </c>
      <c r="L382" s="22">
        <f t="shared" si="54"/>
        <v>-4.634765797</v>
      </c>
      <c r="M382" s="23">
        <f t="shared" si="55"/>
        <v>62.171849836854101</v>
      </c>
      <c r="N382" s="22">
        <v>2.86</v>
      </c>
      <c r="O382" s="22">
        <v>7.570343018</v>
      </c>
      <c r="P382" s="22">
        <f t="shared" si="56"/>
        <v>-4.7103430179999997</v>
      </c>
      <c r="Q382" s="23">
        <f t="shared" si="57"/>
        <v>62.220998530716777</v>
      </c>
      <c r="R382" s="24">
        <v>2306624</v>
      </c>
      <c r="S382" s="24">
        <v>5729584</v>
      </c>
      <c r="T382" s="24">
        <f t="shared" si="58"/>
        <v>-3422960</v>
      </c>
      <c r="U382" s="23">
        <f t="shared" si="59"/>
        <v>59.74185909483132</v>
      </c>
    </row>
    <row r="383" spans="1:21" x14ac:dyDescent="0.3">
      <c r="A383" s="21">
        <v>36271</v>
      </c>
      <c r="B383" s="22">
        <v>2.91</v>
      </c>
      <c r="C383" s="22">
        <v>7.7051839830000004</v>
      </c>
      <c r="D383" s="22">
        <f t="shared" si="50"/>
        <v>-4.7951839830000003</v>
      </c>
      <c r="E383" s="23">
        <f t="shared" si="51"/>
        <v>62.233218487444908</v>
      </c>
      <c r="F383" s="22">
        <v>3.02</v>
      </c>
      <c r="G383" s="22">
        <v>7.994128227</v>
      </c>
      <c r="H383" s="22">
        <f t="shared" si="52"/>
        <v>-4.9741282269999996</v>
      </c>
      <c r="I383" s="23">
        <f t="shared" si="53"/>
        <v>62.22227221975232</v>
      </c>
      <c r="J383" s="22">
        <v>2.91</v>
      </c>
      <c r="K383" s="22">
        <v>7.7051839830000004</v>
      </c>
      <c r="L383" s="22">
        <f t="shared" si="54"/>
        <v>-4.7951839830000003</v>
      </c>
      <c r="M383" s="23">
        <f t="shared" si="55"/>
        <v>62.233218487444908</v>
      </c>
      <c r="N383" s="22">
        <v>2.94</v>
      </c>
      <c r="O383" s="22">
        <v>7.7822360990000004</v>
      </c>
      <c r="P383" s="22">
        <f t="shared" si="56"/>
        <v>-4.8422360990000008</v>
      </c>
      <c r="Q383" s="23">
        <f t="shared" si="57"/>
        <v>62.221655028202207</v>
      </c>
      <c r="R383" s="24">
        <v>1076624</v>
      </c>
      <c r="S383" s="24">
        <v>3106675</v>
      </c>
      <c r="T383" s="24">
        <f t="shared" si="58"/>
        <v>-2030051</v>
      </c>
      <c r="U383" s="23">
        <f t="shared" si="59"/>
        <v>65.344813989232861</v>
      </c>
    </row>
    <row r="384" spans="1:21" x14ac:dyDescent="0.3">
      <c r="A384" s="21">
        <v>36272</v>
      </c>
      <c r="B384" s="22">
        <v>3.01</v>
      </c>
      <c r="C384" s="22">
        <v>7.9748649599999997</v>
      </c>
      <c r="D384" s="22">
        <f t="shared" si="50"/>
        <v>-4.9648649599999999</v>
      </c>
      <c r="E384" s="23">
        <f t="shared" si="51"/>
        <v>62.256414182592003</v>
      </c>
      <c r="F384" s="22">
        <v>3.02</v>
      </c>
      <c r="G384" s="22">
        <v>7.994128227</v>
      </c>
      <c r="H384" s="22">
        <f t="shared" si="52"/>
        <v>-4.9741282269999996</v>
      </c>
      <c r="I384" s="23">
        <f t="shared" si="53"/>
        <v>62.22227221975232</v>
      </c>
      <c r="J384" s="22">
        <v>2.95</v>
      </c>
      <c r="K384" s="22">
        <v>7.8207621569999999</v>
      </c>
      <c r="L384" s="22">
        <f t="shared" si="54"/>
        <v>-4.8707621569999997</v>
      </c>
      <c r="M384" s="23">
        <f t="shared" si="55"/>
        <v>62.279891131076113</v>
      </c>
      <c r="N384" s="22">
        <v>2.99</v>
      </c>
      <c r="O384" s="22">
        <v>7.917077065</v>
      </c>
      <c r="P384" s="22">
        <f t="shared" si="56"/>
        <v>-4.9270770649999998</v>
      </c>
      <c r="Q384" s="23">
        <f t="shared" si="57"/>
        <v>62.233536752872318</v>
      </c>
      <c r="R384" s="24">
        <v>455718</v>
      </c>
      <c r="S384" s="24">
        <v>1227420</v>
      </c>
      <c r="T384" s="24">
        <f t="shared" si="58"/>
        <v>-771702</v>
      </c>
      <c r="U384" s="23">
        <f t="shared" si="59"/>
        <v>62.871877596910593</v>
      </c>
    </row>
    <row r="385" spans="1:21" x14ac:dyDescent="0.3">
      <c r="A385" s="21">
        <v>36273</v>
      </c>
      <c r="B385" s="22">
        <v>3.02</v>
      </c>
      <c r="C385" s="22">
        <v>7.994128227</v>
      </c>
      <c r="D385" s="22">
        <f t="shared" si="50"/>
        <v>-4.9741282269999996</v>
      </c>
      <c r="E385" s="23">
        <f t="shared" si="51"/>
        <v>62.22227221975232</v>
      </c>
      <c r="F385" s="22">
        <v>3.23</v>
      </c>
      <c r="G385" s="22">
        <v>8.5527544019999997</v>
      </c>
      <c r="H385" s="22">
        <f t="shared" si="52"/>
        <v>-5.3227544019999993</v>
      </c>
      <c r="I385" s="23">
        <f t="shared" si="53"/>
        <v>62.234388500099001</v>
      </c>
      <c r="J385" s="22">
        <v>3.02</v>
      </c>
      <c r="K385" s="22">
        <v>7.994128227</v>
      </c>
      <c r="L385" s="22">
        <f t="shared" si="54"/>
        <v>-4.9741282269999996</v>
      </c>
      <c r="M385" s="23">
        <f t="shared" si="55"/>
        <v>62.22227221975232</v>
      </c>
      <c r="N385" s="22">
        <v>3.22</v>
      </c>
      <c r="O385" s="22">
        <v>8.5334911350000002</v>
      </c>
      <c r="P385" s="22">
        <f t="shared" si="56"/>
        <v>-5.3134911349999996</v>
      </c>
      <c r="Q385" s="23">
        <f t="shared" si="57"/>
        <v>62.266322785603968</v>
      </c>
      <c r="R385" s="24">
        <v>1113787</v>
      </c>
      <c r="S385" s="24">
        <v>2540822</v>
      </c>
      <c r="T385" s="24">
        <f t="shared" si="58"/>
        <v>-1427035</v>
      </c>
      <c r="U385" s="23">
        <f t="shared" si="59"/>
        <v>56.16430430781849</v>
      </c>
    </row>
    <row r="386" spans="1:21" x14ac:dyDescent="0.3">
      <c r="A386" s="21">
        <v>36276</v>
      </c>
      <c r="B386" s="22">
        <v>3.29</v>
      </c>
      <c r="C386" s="22">
        <v>8.7068576810000007</v>
      </c>
      <c r="D386" s="22">
        <f t="shared" ref="D386:D449" si="60">B386-C386</f>
        <v>-5.4168576810000006</v>
      </c>
      <c r="E386" s="23">
        <f t="shared" ref="E386:E449" si="61">IFERROR(ABS(D386)/C386*100,0)</f>
        <v>62.213692694444767</v>
      </c>
      <c r="F386" s="22">
        <v>3.3</v>
      </c>
      <c r="G386" s="22">
        <v>8.7261209490000002</v>
      </c>
      <c r="H386" s="22">
        <f t="shared" ref="H386:H449" si="62">F386-G386</f>
        <v>-5.4261209490000004</v>
      </c>
      <c r="I386" s="23">
        <f t="shared" ref="I386:I449" si="63">IFERROR(ABS(H386)/G386*100,0)</f>
        <v>62.182509051995495</v>
      </c>
      <c r="J386" s="22">
        <v>3.21</v>
      </c>
      <c r="K386" s="22">
        <v>8.4949645999999994</v>
      </c>
      <c r="L386" s="22">
        <f t="shared" ref="L386:L449" si="64">J386-K386</f>
        <v>-5.2849645999999995</v>
      </c>
      <c r="M386" s="23">
        <f t="shared" ref="M386:M449" si="65">IFERROR(ABS(L386)/K386*100,0)</f>
        <v>62.212909044965294</v>
      </c>
      <c r="N386" s="22">
        <v>3.25</v>
      </c>
      <c r="O386" s="22">
        <v>8.5912799839999998</v>
      </c>
      <c r="P386" s="22">
        <f t="shared" ref="P386:P449" si="66">N386-O386</f>
        <v>-5.3412799839999998</v>
      </c>
      <c r="Q386" s="23">
        <f t="shared" ref="Q386:Q449" si="67">IFERROR(ABS(P386)/O386*100,0)</f>
        <v>62.170945353280892</v>
      </c>
      <c r="R386" s="24">
        <v>801681</v>
      </c>
      <c r="S386" s="24">
        <v>1891584</v>
      </c>
      <c r="T386" s="24">
        <f t="shared" ref="T386:T449" si="68">R386-S386</f>
        <v>-1089903</v>
      </c>
      <c r="U386" s="23">
        <f t="shared" ref="U386:U449" si="69">IFERROR(ABS(T386)/S386*100,0)</f>
        <v>57.618535576532679</v>
      </c>
    </row>
    <row r="387" spans="1:21" x14ac:dyDescent="0.3">
      <c r="A387" s="21">
        <v>36277</v>
      </c>
      <c r="B387" s="22">
        <v>3.23</v>
      </c>
      <c r="C387" s="22">
        <v>8.5527544019999997</v>
      </c>
      <c r="D387" s="22">
        <f t="shared" si="60"/>
        <v>-5.3227544019999993</v>
      </c>
      <c r="E387" s="23">
        <f t="shared" si="61"/>
        <v>62.234388500099001</v>
      </c>
      <c r="F387" s="22">
        <v>3.23</v>
      </c>
      <c r="G387" s="22">
        <v>8.5527544019999997</v>
      </c>
      <c r="H387" s="22">
        <f t="shared" si="62"/>
        <v>-5.3227544019999993</v>
      </c>
      <c r="I387" s="23">
        <f t="shared" si="63"/>
        <v>62.234388500099001</v>
      </c>
      <c r="J387" s="22">
        <v>3.11</v>
      </c>
      <c r="K387" s="22">
        <v>8.2060213090000005</v>
      </c>
      <c r="L387" s="22">
        <f t="shared" si="64"/>
        <v>-5.0960213090000011</v>
      </c>
      <c r="M387" s="23">
        <f t="shared" si="65"/>
        <v>62.101000193734698</v>
      </c>
      <c r="N387" s="22">
        <v>3.14</v>
      </c>
      <c r="O387" s="22">
        <v>8.3023357390000001</v>
      </c>
      <c r="P387" s="22">
        <f t="shared" si="66"/>
        <v>-5.1623357389999995</v>
      </c>
      <c r="Q387" s="23">
        <f t="shared" si="67"/>
        <v>62.179317980963667</v>
      </c>
      <c r="R387" s="24">
        <v>1124967</v>
      </c>
      <c r="S387" s="24">
        <v>2639132</v>
      </c>
      <c r="T387" s="24">
        <f t="shared" si="68"/>
        <v>-1514165</v>
      </c>
      <c r="U387" s="23">
        <f t="shared" si="69"/>
        <v>57.373598592264429</v>
      </c>
    </row>
    <row r="388" spans="1:21" x14ac:dyDescent="0.3">
      <c r="A388" s="21">
        <v>36278</v>
      </c>
      <c r="B388" s="22">
        <v>3.13</v>
      </c>
      <c r="C388" s="22">
        <v>8.2830734249999995</v>
      </c>
      <c r="D388" s="22">
        <f t="shared" si="60"/>
        <v>-5.1530734249999997</v>
      </c>
      <c r="E388" s="23">
        <f t="shared" si="61"/>
        <v>62.212093996981565</v>
      </c>
      <c r="F388" s="22">
        <v>3.13</v>
      </c>
      <c r="G388" s="22">
        <v>8.2830734249999995</v>
      </c>
      <c r="H388" s="22">
        <f t="shared" si="62"/>
        <v>-5.1530734249999997</v>
      </c>
      <c r="I388" s="23">
        <f t="shared" si="63"/>
        <v>62.212093996981565</v>
      </c>
      <c r="J388" s="22">
        <v>3</v>
      </c>
      <c r="K388" s="22">
        <v>7.9363398549999999</v>
      </c>
      <c r="L388" s="22">
        <f t="shared" si="64"/>
        <v>-4.9363398549999999</v>
      </c>
      <c r="M388" s="23">
        <f t="shared" si="65"/>
        <v>62.199199444439621</v>
      </c>
      <c r="N388" s="22">
        <v>3</v>
      </c>
      <c r="O388" s="22">
        <v>7.9363398549999999</v>
      </c>
      <c r="P388" s="22">
        <f t="shared" si="66"/>
        <v>-4.9363398549999999</v>
      </c>
      <c r="Q388" s="23">
        <f t="shared" si="67"/>
        <v>62.199199444439621</v>
      </c>
      <c r="R388" s="24">
        <v>669720</v>
      </c>
      <c r="S388" s="24">
        <v>1622933</v>
      </c>
      <c r="T388" s="24">
        <f t="shared" si="68"/>
        <v>-953213</v>
      </c>
      <c r="U388" s="23">
        <f t="shared" si="69"/>
        <v>58.733971149764045</v>
      </c>
    </row>
    <row r="389" spans="1:21" x14ac:dyDescent="0.3">
      <c r="A389" s="21">
        <v>36279</v>
      </c>
      <c r="B389" s="22">
        <v>2.88</v>
      </c>
      <c r="C389" s="22">
        <v>7.6281318660000004</v>
      </c>
      <c r="D389" s="22">
        <f t="shared" si="60"/>
        <v>-4.7481318660000005</v>
      </c>
      <c r="E389" s="23">
        <f t="shared" si="61"/>
        <v>62.245015547821161</v>
      </c>
      <c r="F389" s="22">
        <v>2.91</v>
      </c>
      <c r="G389" s="22">
        <v>7.7051839830000004</v>
      </c>
      <c r="H389" s="22">
        <f t="shared" si="62"/>
        <v>-4.7951839830000003</v>
      </c>
      <c r="I389" s="23">
        <f t="shared" si="63"/>
        <v>62.233218487444908</v>
      </c>
      <c r="J389" s="22">
        <v>2.79</v>
      </c>
      <c r="K389" s="22">
        <v>7.3777141569999998</v>
      </c>
      <c r="L389" s="22">
        <f t="shared" si="64"/>
        <v>-4.5877141569999997</v>
      </c>
      <c r="M389" s="23">
        <f t="shared" si="65"/>
        <v>62.183408836016795</v>
      </c>
      <c r="N389" s="22">
        <v>2.79</v>
      </c>
      <c r="O389" s="22">
        <v>7.3969769479999998</v>
      </c>
      <c r="P389" s="22">
        <f t="shared" si="66"/>
        <v>-4.6069769479999998</v>
      </c>
      <c r="Q389" s="23">
        <f t="shared" si="67"/>
        <v>62.28188867407026</v>
      </c>
      <c r="R389" s="24">
        <v>2907845</v>
      </c>
      <c r="S389" s="24">
        <v>7252260</v>
      </c>
      <c r="T389" s="24">
        <f t="shared" si="68"/>
        <v>-4344415</v>
      </c>
      <c r="U389" s="23">
        <f t="shared" si="69"/>
        <v>59.904291903489394</v>
      </c>
    </row>
    <row r="390" spans="1:21" x14ac:dyDescent="0.3">
      <c r="A390" s="21">
        <v>36280</v>
      </c>
      <c r="B390" s="22">
        <v>2.79</v>
      </c>
      <c r="C390" s="22">
        <v>7.3969769479999998</v>
      </c>
      <c r="D390" s="22">
        <f t="shared" si="60"/>
        <v>-4.6069769479999998</v>
      </c>
      <c r="E390" s="23">
        <f t="shared" si="61"/>
        <v>62.28188867407026</v>
      </c>
      <c r="F390" s="22">
        <v>2.82</v>
      </c>
      <c r="G390" s="22">
        <v>7.4547657970000003</v>
      </c>
      <c r="H390" s="22">
        <f t="shared" si="62"/>
        <v>-4.634765797</v>
      </c>
      <c r="I390" s="23">
        <f t="shared" si="63"/>
        <v>62.171849836854101</v>
      </c>
      <c r="J390" s="22">
        <v>2.74</v>
      </c>
      <c r="K390" s="22">
        <v>7.2621359830000003</v>
      </c>
      <c r="L390" s="22">
        <f t="shared" si="64"/>
        <v>-4.5221359830000001</v>
      </c>
      <c r="M390" s="23">
        <f t="shared" si="65"/>
        <v>62.270053791142288</v>
      </c>
      <c r="N390" s="22">
        <v>2.79</v>
      </c>
      <c r="O390" s="22">
        <v>7.3969769479999998</v>
      </c>
      <c r="P390" s="22">
        <f t="shared" si="66"/>
        <v>-4.6069769479999998</v>
      </c>
      <c r="Q390" s="23">
        <f t="shared" si="67"/>
        <v>62.28188867407026</v>
      </c>
      <c r="R390" s="24">
        <v>1305428</v>
      </c>
      <c r="S390" s="24">
        <v>3157290</v>
      </c>
      <c r="T390" s="24">
        <f t="shared" si="68"/>
        <v>-1851862</v>
      </c>
      <c r="U390" s="23">
        <f t="shared" si="69"/>
        <v>58.653528817435209</v>
      </c>
    </row>
    <row r="391" spans="1:21" x14ac:dyDescent="0.3">
      <c r="A391" s="21">
        <v>36283</v>
      </c>
      <c r="B391" s="22">
        <v>2.79</v>
      </c>
      <c r="C391" s="22">
        <v>7.3777141569999998</v>
      </c>
      <c r="D391" s="22">
        <f t="shared" si="60"/>
        <v>-4.5877141569999997</v>
      </c>
      <c r="E391" s="23">
        <f t="shared" si="61"/>
        <v>62.183408836016795</v>
      </c>
      <c r="F391" s="22">
        <v>2.79</v>
      </c>
      <c r="G391" s="22">
        <v>7.3777141569999998</v>
      </c>
      <c r="H391" s="22">
        <f t="shared" si="62"/>
        <v>-4.5877141569999997</v>
      </c>
      <c r="I391" s="23">
        <f t="shared" si="63"/>
        <v>62.183408836016795</v>
      </c>
      <c r="J391" s="22">
        <v>2.74</v>
      </c>
      <c r="K391" s="22">
        <v>7.2428731920000002</v>
      </c>
      <c r="L391" s="22">
        <f t="shared" si="64"/>
        <v>-4.502873192</v>
      </c>
      <c r="M391" s="23">
        <f t="shared" si="65"/>
        <v>62.169709073100663</v>
      </c>
      <c r="N391" s="22">
        <v>2.78</v>
      </c>
      <c r="O391" s="22">
        <v>7.3584508900000003</v>
      </c>
      <c r="P391" s="22">
        <f t="shared" si="66"/>
        <v>-4.5784508900000009</v>
      </c>
      <c r="Q391" s="23">
        <f t="shared" si="67"/>
        <v>62.220309117263142</v>
      </c>
      <c r="R391" s="24">
        <v>414934</v>
      </c>
      <c r="S391" s="24">
        <v>965584</v>
      </c>
      <c r="T391" s="24">
        <f t="shared" si="68"/>
        <v>-550650</v>
      </c>
      <c r="U391" s="23">
        <f t="shared" si="69"/>
        <v>57.027664087225972</v>
      </c>
    </row>
    <row r="392" spans="1:21" x14ac:dyDescent="0.3">
      <c r="A392" s="21">
        <v>36284</v>
      </c>
      <c r="B392" s="22">
        <v>2.87</v>
      </c>
      <c r="C392" s="22">
        <v>7.589605808</v>
      </c>
      <c r="D392" s="22">
        <f t="shared" si="60"/>
        <v>-4.7196058079999998</v>
      </c>
      <c r="E392" s="23">
        <f t="shared" si="61"/>
        <v>62.185124331822216</v>
      </c>
      <c r="F392" s="22">
        <v>2.88</v>
      </c>
      <c r="G392" s="22">
        <v>7.6281318660000004</v>
      </c>
      <c r="H392" s="22">
        <f t="shared" si="62"/>
        <v>-4.7481318660000005</v>
      </c>
      <c r="I392" s="23">
        <f t="shared" si="63"/>
        <v>62.245015547821161</v>
      </c>
      <c r="J392" s="22">
        <v>2.81</v>
      </c>
      <c r="K392" s="22">
        <v>7.4355030060000002</v>
      </c>
      <c r="L392" s="22">
        <f t="shared" si="64"/>
        <v>-4.6255030060000006</v>
      </c>
      <c r="M392" s="23">
        <f t="shared" si="65"/>
        <v>62.208340206002198</v>
      </c>
      <c r="N392" s="22">
        <v>2.86</v>
      </c>
      <c r="O392" s="22">
        <v>7.570343018</v>
      </c>
      <c r="P392" s="22">
        <f t="shared" si="66"/>
        <v>-4.7103430179999997</v>
      </c>
      <c r="Q392" s="23">
        <f t="shared" si="67"/>
        <v>62.220998530716777</v>
      </c>
      <c r="R392" s="24">
        <v>2429765</v>
      </c>
      <c r="S392" s="24">
        <v>5423621</v>
      </c>
      <c r="T392" s="24">
        <f t="shared" si="68"/>
        <v>-2993856</v>
      </c>
      <c r="U392" s="23">
        <f t="shared" si="69"/>
        <v>55.200317278806907</v>
      </c>
    </row>
    <row r="393" spans="1:21" x14ac:dyDescent="0.3">
      <c r="A393" s="21">
        <v>36285</v>
      </c>
      <c r="B393" s="22">
        <v>2.86</v>
      </c>
      <c r="C393" s="22">
        <v>7.570343018</v>
      </c>
      <c r="D393" s="22">
        <f t="shared" si="60"/>
        <v>-4.7103430179999997</v>
      </c>
      <c r="E393" s="23">
        <f t="shared" si="61"/>
        <v>62.220998530716777</v>
      </c>
      <c r="F393" s="22">
        <v>3</v>
      </c>
      <c r="G393" s="22">
        <v>7.9363398549999999</v>
      </c>
      <c r="H393" s="22">
        <f t="shared" si="62"/>
        <v>-4.9363398549999999</v>
      </c>
      <c r="I393" s="23">
        <f t="shared" si="63"/>
        <v>62.199199444439621</v>
      </c>
      <c r="J393" s="22">
        <v>2.86</v>
      </c>
      <c r="K393" s="22">
        <v>7.5510802269999999</v>
      </c>
      <c r="L393" s="22">
        <f t="shared" si="64"/>
        <v>-4.6910802270000005</v>
      </c>
      <c r="M393" s="23">
        <f t="shared" si="65"/>
        <v>62.124624371309842</v>
      </c>
      <c r="N393" s="22">
        <v>3</v>
      </c>
      <c r="O393" s="22">
        <v>7.9363398549999999</v>
      </c>
      <c r="P393" s="22">
        <f t="shared" si="66"/>
        <v>-4.9363398549999999</v>
      </c>
      <c r="Q393" s="23">
        <f t="shared" si="67"/>
        <v>62.199199444439621</v>
      </c>
      <c r="R393" s="24">
        <v>2587078</v>
      </c>
      <c r="S393" s="24">
        <v>6918070</v>
      </c>
      <c r="T393" s="24">
        <f t="shared" si="68"/>
        <v>-4330992</v>
      </c>
      <c r="U393" s="23">
        <f t="shared" si="69"/>
        <v>62.604049973475263</v>
      </c>
    </row>
    <row r="394" spans="1:21" x14ac:dyDescent="0.3">
      <c r="A394" s="21">
        <v>36286</v>
      </c>
      <c r="B394" s="22">
        <v>2.97</v>
      </c>
      <c r="C394" s="22">
        <v>7.8592882160000004</v>
      </c>
      <c r="D394" s="22">
        <f t="shared" si="60"/>
        <v>-4.8892882160000006</v>
      </c>
      <c r="E394" s="23">
        <f t="shared" si="61"/>
        <v>62.210318309059453</v>
      </c>
      <c r="F394" s="22">
        <v>2.97</v>
      </c>
      <c r="G394" s="22">
        <v>7.8592882160000004</v>
      </c>
      <c r="H394" s="22">
        <f t="shared" si="62"/>
        <v>-4.8892882160000006</v>
      </c>
      <c r="I394" s="23">
        <f t="shared" si="63"/>
        <v>62.210318309059453</v>
      </c>
      <c r="J394" s="22">
        <v>2.87</v>
      </c>
      <c r="K394" s="22">
        <v>7.6088690760000004</v>
      </c>
      <c r="L394" s="22">
        <f t="shared" si="64"/>
        <v>-4.7388690760000003</v>
      </c>
      <c r="M394" s="23">
        <f t="shared" si="65"/>
        <v>62.280859726544726</v>
      </c>
      <c r="N394" s="22">
        <v>2.88</v>
      </c>
      <c r="O394" s="22">
        <v>7.6281318660000004</v>
      </c>
      <c r="P394" s="22">
        <f t="shared" si="66"/>
        <v>-4.7481318660000005</v>
      </c>
      <c r="Q394" s="23">
        <f t="shared" si="67"/>
        <v>62.245015547821161</v>
      </c>
      <c r="R394" s="24">
        <v>1304011</v>
      </c>
      <c r="S394" s="24">
        <v>2996359</v>
      </c>
      <c r="T394" s="24">
        <f t="shared" si="68"/>
        <v>-1692348</v>
      </c>
      <c r="U394" s="23">
        <f t="shared" si="69"/>
        <v>56.480148073044653</v>
      </c>
    </row>
    <row r="395" spans="1:21" x14ac:dyDescent="0.3">
      <c r="A395" s="21">
        <v>36287</v>
      </c>
      <c r="B395" s="22">
        <v>2.84</v>
      </c>
      <c r="C395" s="22">
        <v>7.5125541690000004</v>
      </c>
      <c r="D395" s="22">
        <f t="shared" si="60"/>
        <v>-4.6725541690000005</v>
      </c>
      <c r="E395" s="23">
        <f t="shared" si="61"/>
        <v>62.19661201620282</v>
      </c>
      <c r="F395" s="22">
        <v>2.84</v>
      </c>
      <c r="G395" s="22">
        <v>7.5125541690000004</v>
      </c>
      <c r="H395" s="22">
        <f t="shared" si="62"/>
        <v>-4.6725541690000005</v>
      </c>
      <c r="I395" s="23">
        <f t="shared" si="63"/>
        <v>62.19661201620282</v>
      </c>
      <c r="J395" s="22">
        <v>2.7</v>
      </c>
      <c r="K395" s="22">
        <v>7.1465578079999998</v>
      </c>
      <c r="L395" s="22">
        <f t="shared" si="64"/>
        <v>-4.4465578079999997</v>
      </c>
      <c r="M395" s="23">
        <f t="shared" si="65"/>
        <v>62.219573778895821</v>
      </c>
      <c r="N395" s="22">
        <v>2.7</v>
      </c>
      <c r="O395" s="22">
        <v>7.1465578079999998</v>
      </c>
      <c r="P395" s="22">
        <f t="shared" si="66"/>
        <v>-4.4465578079999997</v>
      </c>
      <c r="Q395" s="23">
        <f t="shared" si="67"/>
        <v>62.219573778895821</v>
      </c>
      <c r="R395" s="24">
        <v>1548089</v>
      </c>
      <c r="S395" s="24">
        <v>3852601</v>
      </c>
      <c r="T395" s="24">
        <f t="shared" si="68"/>
        <v>-2304512</v>
      </c>
      <c r="U395" s="23">
        <f t="shared" si="69"/>
        <v>59.817043083361085</v>
      </c>
    </row>
    <row r="396" spans="1:21" x14ac:dyDescent="0.3">
      <c r="A396" s="21">
        <v>36290</v>
      </c>
      <c r="B396" s="22">
        <v>2.7</v>
      </c>
      <c r="C396" s="22">
        <v>7.1465578079999998</v>
      </c>
      <c r="D396" s="22">
        <f t="shared" si="60"/>
        <v>-4.4465578079999997</v>
      </c>
      <c r="E396" s="23">
        <f t="shared" si="61"/>
        <v>62.219573778895821</v>
      </c>
      <c r="F396" s="22">
        <v>2.7</v>
      </c>
      <c r="G396" s="22">
        <v>7.1465578079999998</v>
      </c>
      <c r="H396" s="22">
        <f t="shared" si="62"/>
        <v>-4.4465578079999997</v>
      </c>
      <c r="I396" s="23">
        <f t="shared" si="63"/>
        <v>62.219573778895821</v>
      </c>
      <c r="J396" s="22">
        <v>2.64</v>
      </c>
      <c r="K396" s="22">
        <v>6.9924540520000003</v>
      </c>
      <c r="L396" s="22">
        <f t="shared" si="64"/>
        <v>-4.3524540520000006</v>
      </c>
      <c r="M396" s="23">
        <f t="shared" si="65"/>
        <v>62.245014692017897</v>
      </c>
      <c r="N396" s="22">
        <v>2.64</v>
      </c>
      <c r="O396" s="22">
        <v>6.9924540520000003</v>
      </c>
      <c r="P396" s="22">
        <f t="shared" si="66"/>
        <v>-4.3524540520000006</v>
      </c>
      <c r="Q396" s="23">
        <f t="shared" si="67"/>
        <v>62.245014692017897</v>
      </c>
      <c r="R396" s="24">
        <v>1170318</v>
      </c>
      <c r="S396" s="24">
        <v>3225750</v>
      </c>
      <c r="T396" s="24">
        <f t="shared" si="68"/>
        <v>-2055432</v>
      </c>
      <c r="U396" s="23">
        <f t="shared" si="69"/>
        <v>63.719507091374098</v>
      </c>
    </row>
    <row r="397" spans="1:21" x14ac:dyDescent="0.3">
      <c r="A397" s="21">
        <v>36291</v>
      </c>
      <c r="B397" s="22">
        <v>2.5299999999999998</v>
      </c>
      <c r="C397" s="22">
        <v>6.7035098079999997</v>
      </c>
      <c r="D397" s="22">
        <f t="shared" si="60"/>
        <v>-4.1735098080000004</v>
      </c>
      <c r="E397" s="23">
        <f t="shared" si="61"/>
        <v>62.258576887876174</v>
      </c>
      <c r="F397" s="22">
        <v>2.61</v>
      </c>
      <c r="G397" s="22">
        <v>6.9154028890000001</v>
      </c>
      <c r="H397" s="22">
        <f t="shared" si="62"/>
        <v>-4.3054028889999998</v>
      </c>
      <c r="I397" s="23">
        <f t="shared" si="63"/>
        <v>62.258164247355673</v>
      </c>
      <c r="J397" s="22">
        <v>2.4700000000000002</v>
      </c>
      <c r="K397" s="22">
        <v>6.5494060520000001</v>
      </c>
      <c r="L397" s="22">
        <f t="shared" si="64"/>
        <v>-4.0794060519999995</v>
      </c>
      <c r="M397" s="23">
        <f t="shared" si="65"/>
        <v>62.286656524438065</v>
      </c>
      <c r="N397" s="22">
        <v>2.56</v>
      </c>
      <c r="O397" s="22">
        <v>6.7805619239999997</v>
      </c>
      <c r="P397" s="22">
        <f t="shared" si="66"/>
        <v>-4.2205619240000001</v>
      </c>
      <c r="Q397" s="23">
        <f t="shared" si="67"/>
        <v>62.245017025229075</v>
      </c>
      <c r="R397" s="24">
        <v>3847155</v>
      </c>
      <c r="S397" s="24">
        <v>9290498</v>
      </c>
      <c r="T397" s="24">
        <f t="shared" si="68"/>
        <v>-5443343</v>
      </c>
      <c r="U397" s="23">
        <f t="shared" si="69"/>
        <v>58.590432934811467</v>
      </c>
    </row>
    <row r="398" spans="1:21" x14ac:dyDescent="0.3">
      <c r="A398" s="21">
        <v>36292</v>
      </c>
      <c r="B398" s="22">
        <v>2.58</v>
      </c>
      <c r="C398" s="22">
        <v>6.8190879820000001</v>
      </c>
      <c r="D398" s="22">
        <f t="shared" si="60"/>
        <v>-4.239087982</v>
      </c>
      <c r="E398" s="23">
        <f t="shared" si="61"/>
        <v>62.165028420071792</v>
      </c>
      <c r="F398" s="22">
        <v>2.63</v>
      </c>
      <c r="G398" s="22">
        <v>6.9731922150000001</v>
      </c>
      <c r="H398" s="22">
        <f t="shared" si="62"/>
        <v>-4.3431922150000002</v>
      </c>
      <c r="I398" s="23">
        <f t="shared" si="63"/>
        <v>62.284131586927728</v>
      </c>
      <c r="J398" s="22">
        <v>2.5499999999999998</v>
      </c>
      <c r="K398" s="22">
        <v>6.7420358660000002</v>
      </c>
      <c r="L398" s="22">
        <f t="shared" si="64"/>
        <v>-4.1920358660000003</v>
      </c>
      <c r="M398" s="23">
        <f t="shared" si="65"/>
        <v>62.177596638730193</v>
      </c>
      <c r="N398" s="22">
        <v>2.62</v>
      </c>
      <c r="O398" s="22">
        <v>6.9346661569999997</v>
      </c>
      <c r="P398" s="22">
        <f t="shared" si="66"/>
        <v>-4.3146661569999996</v>
      </c>
      <c r="Q398" s="23">
        <f t="shared" si="67"/>
        <v>62.218801299391799</v>
      </c>
      <c r="R398" s="24">
        <v>2397641</v>
      </c>
      <c r="S398" s="24">
        <v>5775008</v>
      </c>
      <c r="T398" s="24">
        <f t="shared" si="68"/>
        <v>-3377367</v>
      </c>
      <c r="U398" s="23">
        <f t="shared" si="69"/>
        <v>58.482464439876104</v>
      </c>
    </row>
    <row r="399" spans="1:21" x14ac:dyDescent="0.3">
      <c r="A399" s="21">
        <v>36293</v>
      </c>
      <c r="B399" s="22">
        <v>2.66</v>
      </c>
      <c r="C399" s="22">
        <v>7.0502429009999998</v>
      </c>
      <c r="D399" s="22">
        <f t="shared" si="60"/>
        <v>-4.3902429009999997</v>
      </c>
      <c r="E399" s="23">
        <f t="shared" si="61"/>
        <v>62.27080346944205</v>
      </c>
      <c r="F399" s="22">
        <v>2.79</v>
      </c>
      <c r="G399" s="22">
        <v>7.3777141569999998</v>
      </c>
      <c r="H399" s="22">
        <f t="shared" si="62"/>
        <v>-4.5877141569999997</v>
      </c>
      <c r="I399" s="23">
        <f t="shared" si="63"/>
        <v>62.183408836016795</v>
      </c>
      <c r="J399" s="22">
        <v>2.66</v>
      </c>
      <c r="K399" s="22">
        <v>7.0502429009999998</v>
      </c>
      <c r="L399" s="22">
        <f t="shared" si="64"/>
        <v>-4.3902429009999997</v>
      </c>
      <c r="M399" s="23">
        <f t="shared" si="65"/>
        <v>62.27080346944205</v>
      </c>
      <c r="N399" s="22">
        <v>2.71</v>
      </c>
      <c r="O399" s="22">
        <v>7.1850838660000003</v>
      </c>
      <c r="P399" s="22">
        <f t="shared" si="66"/>
        <v>-4.4750838660000003</v>
      </c>
      <c r="Q399" s="23">
        <f t="shared" si="67"/>
        <v>62.282973302179691</v>
      </c>
      <c r="R399" s="24">
        <v>1267477</v>
      </c>
      <c r="S399" s="24">
        <v>2981110</v>
      </c>
      <c r="T399" s="24">
        <f t="shared" si="68"/>
        <v>-1713633</v>
      </c>
      <c r="U399" s="23">
        <f t="shared" si="69"/>
        <v>57.483051615002466</v>
      </c>
    </row>
    <row r="400" spans="1:21" x14ac:dyDescent="0.3">
      <c r="A400" s="21">
        <v>36294</v>
      </c>
      <c r="B400" s="22">
        <v>2.71</v>
      </c>
      <c r="C400" s="22">
        <v>7.1658210750000002</v>
      </c>
      <c r="D400" s="22">
        <f t="shared" si="60"/>
        <v>-4.4558210750000002</v>
      </c>
      <c r="E400" s="23">
        <f t="shared" si="61"/>
        <v>62.181584334353481</v>
      </c>
      <c r="F400" s="22">
        <v>2.77</v>
      </c>
      <c r="G400" s="22">
        <v>7.3199248309999998</v>
      </c>
      <c r="H400" s="22">
        <f t="shared" si="62"/>
        <v>-4.5499248310000002</v>
      </c>
      <c r="I400" s="23">
        <f t="shared" si="63"/>
        <v>62.158081347106119</v>
      </c>
      <c r="J400" s="22">
        <v>2.67</v>
      </c>
      <c r="K400" s="22">
        <v>7.0502429009999998</v>
      </c>
      <c r="L400" s="22">
        <f t="shared" si="64"/>
        <v>-4.3802429009999999</v>
      </c>
      <c r="M400" s="23">
        <f t="shared" si="65"/>
        <v>62.128964384740705</v>
      </c>
      <c r="N400" s="22">
        <v>2.75</v>
      </c>
      <c r="O400" s="22">
        <v>7.2813987730000003</v>
      </c>
      <c r="P400" s="22">
        <f t="shared" si="66"/>
        <v>-4.5313987730000003</v>
      </c>
      <c r="Q400" s="23">
        <f t="shared" si="67"/>
        <v>62.232531334539509</v>
      </c>
      <c r="R400" s="24">
        <v>1398335</v>
      </c>
      <c r="S400" s="24">
        <v>3331199</v>
      </c>
      <c r="T400" s="24">
        <f t="shared" si="68"/>
        <v>-1932864</v>
      </c>
      <c r="U400" s="23">
        <f t="shared" si="69"/>
        <v>58.023072173112446</v>
      </c>
    </row>
    <row r="401" spans="1:21" x14ac:dyDescent="0.3">
      <c r="A401" s="21">
        <v>36297</v>
      </c>
      <c r="B401" s="22">
        <v>2.72</v>
      </c>
      <c r="C401" s="22">
        <v>7.2043471339999998</v>
      </c>
      <c r="D401" s="22">
        <f t="shared" si="60"/>
        <v>-4.4843471340000001</v>
      </c>
      <c r="E401" s="23">
        <f t="shared" si="61"/>
        <v>62.245017495571453</v>
      </c>
      <c r="F401" s="22">
        <v>2.72</v>
      </c>
      <c r="G401" s="22">
        <v>7.2043471339999998</v>
      </c>
      <c r="H401" s="22">
        <f t="shared" si="62"/>
        <v>-4.4843471340000001</v>
      </c>
      <c r="I401" s="23">
        <f t="shared" si="63"/>
        <v>62.245017495571453</v>
      </c>
      <c r="J401" s="22">
        <v>2.66</v>
      </c>
      <c r="K401" s="22">
        <v>7.0502429009999998</v>
      </c>
      <c r="L401" s="22">
        <f t="shared" si="64"/>
        <v>-4.3902429009999997</v>
      </c>
      <c r="M401" s="23">
        <f t="shared" si="65"/>
        <v>62.27080346944205</v>
      </c>
      <c r="N401" s="22">
        <v>2.68</v>
      </c>
      <c r="O401" s="22">
        <v>7.0695061680000002</v>
      </c>
      <c r="P401" s="22">
        <f t="shared" si="66"/>
        <v>-4.3895061680000005</v>
      </c>
      <c r="Q401" s="23">
        <f t="shared" si="67"/>
        <v>62.090704268270194</v>
      </c>
      <c r="R401" s="24">
        <v>814436</v>
      </c>
      <c r="S401" s="24">
        <v>1857191</v>
      </c>
      <c r="T401" s="24">
        <f t="shared" si="68"/>
        <v>-1042755</v>
      </c>
      <c r="U401" s="23">
        <f t="shared" si="69"/>
        <v>56.146890653680749</v>
      </c>
    </row>
    <row r="402" spans="1:21" x14ac:dyDescent="0.3">
      <c r="A402" s="21">
        <v>36298</v>
      </c>
      <c r="B402" s="22">
        <v>2.71</v>
      </c>
      <c r="C402" s="22">
        <v>7.1658210750000002</v>
      </c>
      <c r="D402" s="22">
        <f t="shared" si="60"/>
        <v>-4.4558210750000002</v>
      </c>
      <c r="E402" s="23">
        <f t="shared" si="61"/>
        <v>62.181584334353481</v>
      </c>
      <c r="F402" s="22">
        <v>2.79</v>
      </c>
      <c r="G402" s="22">
        <v>7.3969769479999998</v>
      </c>
      <c r="H402" s="22">
        <f t="shared" si="62"/>
        <v>-4.6069769479999998</v>
      </c>
      <c r="I402" s="23">
        <f t="shared" si="63"/>
        <v>62.28188867407026</v>
      </c>
      <c r="J402" s="22">
        <v>2.69</v>
      </c>
      <c r="K402" s="22">
        <v>7.1080322269999998</v>
      </c>
      <c r="L402" s="22">
        <f t="shared" si="64"/>
        <v>-4.4180322269999994</v>
      </c>
      <c r="M402" s="23">
        <f t="shared" si="65"/>
        <v>62.155489535036402</v>
      </c>
      <c r="N402" s="22">
        <v>2.79</v>
      </c>
      <c r="O402" s="22">
        <v>7.3969769479999998</v>
      </c>
      <c r="P402" s="22">
        <f t="shared" si="66"/>
        <v>-4.6069769479999998</v>
      </c>
      <c r="Q402" s="23">
        <f t="shared" si="67"/>
        <v>62.28188867407026</v>
      </c>
      <c r="R402" s="24">
        <v>949073</v>
      </c>
      <c r="S402" s="24">
        <v>2595006</v>
      </c>
      <c r="T402" s="24">
        <f t="shared" si="68"/>
        <v>-1645933</v>
      </c>
      <c r="U402" s="23">
        <f t="shared" si="69"/>
        <v>63.426943906873433</v>
      </c>
    </row>
    <row r="403" spans="1:21" x14ac:dyDescent="0.3">
      <c r="A403" s="21">
        <v>36299</v>
      </c>
      <c r="B403" s="22">
        <v>2.82</v>
      </c>
      <c r="C403" s="22">
        <v>7.474028111</v>
      </c>
      <c r="D403" s="22">
        <f t="shared" si="60"/>
        <v>-4.6540281110000006</v>
      </c>
      <c r="E403" s="23">
        <f t="shared" si="61"/>
        <v>62.269341804459813</v>
      </c>
      <c r="F403" s="22">
        <v>2.82</v>
      </c>
      <c r="G403" s="22">
        <v>7.474028111</v>
      </c>
      <c r="H403" s="22">
        <f t="shared" si="62"/>
        <v>-4.6540281110000006</v>
      </c>
      <c r="I403" s="23">
        <f t="shared" si="63"/>
        <v>62.269341804459813</v>
      </c>
      <c r="J403" s="22">
        <v>2.72</v>
      </c>
      <c r="K403" s="22">
        <v>7.1658210750000002</v>
      </c>
      <c r="L403" s="22">
        <f t="shared" si="64"/>
        <v>-4.4458210749999996</v>
      </c>
      <c r="M403" s="23">
        <f t="shared" si="65"/>
        <v>62.042032985033742</v>
      </c>
      <c r="N403" s="22">
        <v>2.74</v>
      </c>
      <c r="O403" s="22">
        <v>7.2428731920000002</v>
      </c>
      <c r="P403" s="22">
        <f t="shared" si="66"/>
        <v>-4.502873192</v>
      </c>
      <c r="Q403" s="23">
        <f t="shared" si="67"/>
        <v>62.169709073100663</v>
      </c>
      <c r="R403" s="24">
        <v>1618636</v>
      </c>
      <c r="S403" s="24">
        <v>3602445</v>
      </c>
      <c r="T403" s="24">
        <f t="shared" si="68"/>
        <v>-1983809</v>
      </c>
      <c r="U403" s="23">
        <f t="shared" si="69"/>
        <v>55.068404930540225</v>
      </c>
    </row>
    <row r="404" spans="1:21" x14ac:dyDescent="0.3">
      <c r="A404" s="21">
        <v>36300</v>
      </c>
      <c r="B404" s="22">
        <v>2.78</v>
      </c>
      <c r="C404" s="22">
        <v>7.3199248309999998</v>
      </c>
      <c r="D404" s="22">
        <f t="shared" si="60"/>
        <v>-4.5399248310000004</v>
      </c>
      <c r="E404" s="23">
        <f t="shared" si="61"/>
        <v>62.021467922366433</v>
      </c>
      <c r="F404" s="22">
        <v>2.85</v>
      </c>
      <c r="G404" s="22">
        <v>7.5510802269999999</v>
      </c>
      <c r="H404" s="22">
        <f t="shared" si="62"/>
        <v>-4.7010802270000003</v>
      </c>
      <c r="I404" s="23">
        <f t="shared" si="63"/>
        <v>62.257055754626933</v>
      </c>
      <c r="J404" s="22">
        <v>2.75</v>
      </c>
      <c r="K404" s="22">
        <v>7.2813987730000003</v>
      </c>
      <c r="L404" s="22">
        <f t="shared" si="64"/>
        <v>-4.5313987730000003</v>
      </c>
      <c r="M404" s="23">
        <f t="shared" si="65"/>
        <v>62.232531334539509</v>
      </c>
      <c r="N404" s="22">
        <v>2.79</v>
      </c>
      <c r="O404" s="22">
        <v>7.3777141569999998</v>
      </c>
      <c r="P404" s="22">
        <f t="shared" si="66"/>
        <v>-4.5877141569999997</v>
      </c>
      <c r="Q404" s="23">
        <f t="shared" si="67"/>
        <v>62.183408836016795</v>
      </c>
      <c r="R404" s="24">
        <v>1271414</v>
      </c>
      <c r="S404" s="24">
        <v>2957100</v>
      </c>
      <c r="T404" s="24">
        <f t="shared" si="68"/>
        <v>-1685686</v>
      </c>
      <c r="U404" s="23">
        <f t="shared" si="69"/>
        <v>57.004700551215713</v>
      </c>
    </row>
    <row r="405" spans="1:21" x14ac:dyDescent="0.3">
      <c r="A405" s="21">
        <v>36301</v>
      </c>
      <c r="B405" s="22">
        <v>2.83</v>
      </c>
      <c r="C405" s="22">
        <v>7.4932909009999999</v>
      </c>
      <c r="D405" s="22">
        <f t="shared" si="60"/>
        <v>-4.6632909009999999</v>
      </c>
      <c r="E405" s="23">
        <f t="shared" si="61"/>
        <v>62.23288222238471</v>
      </c>
      <c r="F405" s="22">
        <v>2.85</v>
      </c>
      <c r="G405" s="22">
        <v>7.5510802269999999</v>
      </c>
      <c r="H405" s="22">
        <f t="shared" si="62"/>
        <v>-4.7010802270000003</v>
      </c>
      <c r="I405" s="23">
        <f t="shared" si="63"/>
        <v>62.257055754626933</v>
      </c>
      <c r="J405" s="22">
        <v>2.79</v>
      </c>
      <c r="K405" s="22">
        <v>7.3777141569999998</v>
      </c>
      <c r="L405" s="22">
        <f t="shared" si="64"/>
        <v>-4.5877141569999997</v>
      </c>
      <c r="M405" s="23">
        <f t="shared" si="65"/>
        <v>62.183408836016795</v>
      </c>
      <c r="N405" s="22">
        <v>2.8</v>
      </c>
      <c r="O405" s="22">
        <v>7.4162402150000002</v>
      </c>
      <c r="P405" s="22">
        <f t="shared" si="66"/>
        <v>-4.6162402150000004</v>
      </c>
      <c r="Q405" s="23">
        <f t="shared" si="67"/>
        <v>62.245020133830721</v>
      </c>
      <c r="R405" s="24">
        <v>863724</v>
      </c>
      <c r="S405" s="24">
        <v>1886068</v>
      </c>
      <c r="T405" s="24">
        <f t="shared" si="68"/>
        <v>-1022344</v>
      </c>
      <c r="U405" s="23">
        <f t="shared" si="69"/>
        <v>54.205044568912676</v>
      </c>
    </row>
    <row r="406" spans="1:21" x14ac:dyDescent="0.3">
      <c r="A406" s="21">
        <v>36304</v>
      </c>
      <c r="B406" s="22">
        <v>2.8</v>
      </c>
      <c r="C406" s="22">
        <v>7.4162402150000002</v>
      </c>
      <c r="D406" s="22">
        <f t="shared" si="60"/>
        <v>-4.6162402150000004</v>
      </c>
      <c r="E406" s="23">
        <f t="shared" si="61"/>
        <v>62.245020133830721</v>
      </c>
      <c r="F406" s="22">
        <v>2.84</v>
      </c>
      <c r="G406" s="22">
        <v>7.5125541690000004</v>
      </c>
      <c r="H406" s="22">
        <f t="shared" si="62"/>
        <v>-4.6725541690000005</v>
      </c>
      <c r="I406" s="23">
        <f t="shared" si="63"/>
        <v>62.19661201620282</v>
      </c>
      <c r="J406" s="22">
        <v>2.8</v>
      </c>
      <c r="K406" s="22">
        <v>7.4162402150000002</v>
      </c>
      <c r="L406" s="22">
        <f t="shared" si="64"/>
        <v>-4.6162402150000004</v>
      </c>
      <c r="M406" s="23">
        <f t="shared" si="65"/>
        <v>62.245020133830721</v>
      </c>
      <c r="N406" s="22">
        <v>2.82</v>
      </c>
      <c r="O406" s="22">
        <v>7.474028111</v>
      </c>
      <c r="P406" s="22">
        <f t="shared" si="66"/>
        <v>-4.6540281110000006</v>
      </c>
      <c r="Q406" s="23">
        <f t="shared" si="67"/>
        <v>62.269341804459813</v>
      </c>
      <c r="R406" s="24">
        <v>608779</v>
      </c>
      <c r="S406" s="24">
        <v>1382186</v>
      </c>
      <c r="T406" s="24">
        <f t="shared" si="68"/>
        <v>-773407</v>
      </c>
      <c r="U406" s="23">
        <f t="shared" si="69"/>
        <v>55.95534899065683</v>
      </c>
    </row>
    <row r="407" spans="1:21" x14ac:dyDescent="0.3">
      <c r="A407" s="21">
        <v>36305</v>
      </c>
      <c r="B407" s="22">
        <v>2.82</v>
      </c>
      <c r="C407" s="22">
        <v>7.4547657970000003</v>
      </c>
      <c r="D407" s="22">
        <f t="shared" si="60"/>
        <v>-4.634765797</v>
      </c>
      <c r="E407" s="23">
        <f t="shared" si="61"/>
        <v>62.171849836854101</v>
      </c>
      <c r="F407" s="22">
        <v>2.86</v>
      </c>
      <c r="G407" s="22">
        <v>7.589605808</v>
      </c>
      <c r="H407" s="22">
        <f t="shared" si="62"/>
        <v>-4.7296058080000005</v>
      </c>
      <c r="I407" s="23">
        <f t="shared" si="63"/>
        <v>62.316883480491839</v>
      </c>
      <c r="J407" s="22">
        <v>2.78</v>
      </c>
      <c r="K407" s="22">
        <v>7.3584508900000003</v>
      </c>
      <c r="L407" s="22">
        <f t="shared" si="64"/>
        <v>-4.5784508900000009</v>
      </c>
      <c r="M407" s="23">
        <f t="shared" si="65"/>
        <v>62.220309117263142</v>
      </c>
      <c r="N407" s="22">
        <v>2.79</v>
      </c>
      <c r="O407" s="22">
        <v>7.3969769479999998</v>
      </c>
      <c r="P407" s="22">
        <f t="shared" si="66"/>
        <v>-4.6069769479999998</v>
      </c>
      <c r="Q407" s="23">
        <f t="shared" si="67"/>
        <v>62.28188867407026</v>
      </c>
      <c r="R407" s="24">
        <v>1009069</v>
      </c>
      <c r="S407" s="24">
        <v>2809472</v>
      </c>
      <c r="T407" s="24">
        <f t="shared" si="68"/>
        <v>-1800403</v>
      </c>
      <c r="U407" s="23">
        <f t="shared" si="69"/>
        <v>64.08332241787781</v>
      </c>
    </row>
    <row r="408" spans="1:21" x14ac:dyDescent="0.3">
      <c r="A408" s="21">
        <v>36306</v>
      </c>
      <c r="B408" s="22">
        <v>2.85</v>
      </c>
      <c r="C408" s="22">
        <v>7.474028111</v>
      </c>
      <c r="D408" s="22">
        <f t="shared" si="60"/>
        <v>-4.6240281109999994</v>
      </c>
      <c r="E408" s="23">
        <f t="shared" si="61"/>
        <v>61.867951823656178</v>
      </c>
      <c r="F408" s="22">
        <v>2.86</v>
      </c>
      <c r="G408" s="22">
        <v>7.570343018</v>
      </c>
      <c r="H408" s="22">
        <f t="shared" si="62"/>
        <v>-4.7103430179999997</v>
      </c>
      <c r="I408" s="23">
        <f t="shared" si="63"/>
        <v>62.220998530716777</v>
      </c>
      <c r="J408" s="22">
        <v>2.82</v>
      </c>
      <c r="K408" s="22">
        <v>7.474028111</v>
      </c>
      <c r="L408" s="22">
        <f t="shared" si="64"/>
        <v>-4.6540281110000006</v>
      </c>
      <c r="M408" s="23">
        <f t="shared" si="65"/>
        <v>62.269341804459813</v>
      </c>
      <c r="N408" s="22">
        <v>2.82</v>
      </c>
      <c r="O408" s="22">
        <v>7.5510802269999999</v>
      </c>
      <c r="P408" s="22">
        <f t="shared" si="66"/>
        <v>-4.7310802269999996</v>
      </c>
      <c r="Q408" s="23">
        <f t="shared" si="67"/>
        <v>62.654349904578218</v>
      </c>
      <c r="R408" s="24">
        <v>467844</v>
      </c>
      <c r="S408" s="24">
        <v>1260839</v>
      </c>
      <c r="T408" s="24">
        <f t="shared" si="68"/>
        <v>-792995</v>
      </c>
      <c r="U408" s="23">
        <f t="shared" si="69"/>
        <v>62.894231539474909</v>
      </c>
    </row>
    <row r="409" spans="1:21" x14ac:dyDescent="0.3">
      <c r="A409" s="21">
        <v>36307</v>
      </c>
      <c r="B409" s="22">
        <v>2.85</v>
      </c>
      <c r="C409" s="22">
        <v>7.5318169590000004</v>
      </c>
      <c r="D409" s="22">
        <f t="shared" si="60"/>
        <v>-4.6818169590000007</v>
      </c>
      <c r="E409" s="23">
        <f t="shared" si="61"/>
        <v>62.160524936888621</v>
      </c>
      <c r="F409" s="22">
        <v>3.08</v>
      </c>
      <c r="G409" s="22">
        <v>8.1482324599999991</v>
      </c>
      <c r="H409" s="22">
        <f t="shared" si="62"/>
        <v>-5.0682324599999991</v>
      </c>
      <c r="I409" s="23">
        <f t="shared" si="63"/>
        <v>62.200391126298328</v>
      </c>
      <c r="J409" s="22">
        <v>2.84</v>
      </c>
      <c r="K409" s="22">
        <v>7.5125541690000004</v>
      </c>
      <c r="L409" s="22">
        <f t="shared" si="64"/>
        <v>-4.6725541690000005</v>
      </c>
      <c r="M409" s="23">
        <f t="shared" si="65"/>
        <v>62.19661201620282</v>
      </c>
      <c r="N409" s="22">
        <v>3.06</v>
      </c>
      <c r="O409" s="22">
        <v>8.1097059250000001</v>
      </c>
      <c r="P409" s="22">
        <f t="shared" si="66"/>
        <v>-5.0497059249999996</v>
      </c>
      <c r="Q409" s="23">
        <f t="shared" si="67"/>
        <v>62.267435733189046</v>
      </c>
      <c r="R409" s="24">
        <v>2158917</v>
      </c>
      <c r="S409" s="24">
        <v>4805206</v>
      </c>
      <c r="T409" s="24">
        <f t="shared" si="68"/>
        <v>-2646289</v>
      </c>
      <c r="U409" s="23">
        <f t="shared" si="69"/>
        <v>55.071291428504829</v>
      </c>
    </row>
    <row r="410" spans="1:21" x14ac:dyDescent="0.3">
      <c r="A410" s="21">
        <v>36308</v>
      </c>
      <c r="B410" s="22">
        <v>3.04</v>
      </c>
      <c r="C410" s="22">
        <v>8.0519170760000005</v>
      </c>
      <c r="D410" s="22">
        <f t="shared" si="60"/>
        <v>-5.0119170760000005</v>
      </c>
      <c r="E410" s="23">
        <f t="shared" si="61"/>
        <v>62.245016046412147</v>
      </c>
      <c r="F410" s="22">
        <v>3.06</v>
      </c>
      <c r="G410" s="22">
        <v>8.1097059250000001</v>
      </c>
      <c r="H410" s="22">
        <f t="shared" si="62"/>
        <v>-5.0497059249999996</v>
      </c>
      <c r="I410" s="23">
        <f t="shared" si="63"/>
        <v>62.267435733189046</v>
      </c>
      <c r="J410" s="22">
        <v>3.03</v>
      </c>
      <c r="K410" s="22">
        <v>8.0133905409999997</v>
      </c>
      <c r="L410" s="22">
        <f t="shared" si="64"/>
        <v>-4.9833905410000003</v>
      </c>
      <c r="M410" s="23">
        <f t="shared" si="65"/>
        <v>62.188289906785421</v>
      </c>
      <c r="N410" s="22">
        <v>3.05</v>
      </c>
      <c r="O410" s="22">
        <v>8.0711803440000001</v>
      </c>
      <c r="P410" s="22">
        <f t="shared" si="66"/>
        <v>-5.0211803440000002</v>
      </c>
      <c r="Q410" s="23">
        <f t="shared" si="67"/>
        <v>62.21122723063268</v>
      </c>
      <c r="R410" s="24">
        <v>350843</v>
      </c>
      <c r="S410" s="24">
        <v>812764</v>
      </c>
      <c r="T410" s="24">
        <f t="shared" si="68"/>
        <v>-461921</v>
      </c>
      <c r="U410" s="23">
        <f t="shared" si="69"/>
        <v>56.833348918013101</v>
      </c>
    </row>
    <row r="411" spans="1:21" x14ac:dyDescent="0.3">
      <c r="A411" s="21">
        <v>36312</v>
      </c>
      <c r="B411" s="22">
        <v>3.05</v>
      </c>
      <c r="C411" s="22">
        <v>8.0711803440000001</v>
      </c>
      <c r="D411" s="22">
        <f t="shared" si="60"/>
        <v>-5.0211803440000002</v>
      </c>
      <c r="E411" s="23">
        <f t="shared" si="61"/>
        <v>62.21122723063268</v>
      </c>
      <c r="F411" s="22">
        <v>3.05</v>
      </c>
      <c r="G411" s="22">
        <v>8.0711803440000001</v>
      </c>
      <c r="H411" s="22">
        <f t="shared" si="62"/>
        <v>-5.0211803440000002</v>
      </c>
      <c r="I411" s="23">
        <f t="shared" si="63"/>
        <v>62.21122723063268</v>
      </c>
      <c r="J411" s="22">
        <v>3.03</v>
      </c>
      <c r="K411" s="22">
        <v>7.994128227</v>
      </c>
      <c r="L411" s="22">
        <f t="shared" si="64"/>
        <v>-4.9641282269999998</v>
      </c>
      <c r="M411" s="23">
        <f t="shared" si="65"/>
        <v>62.097180405910443</v>
      </c>
      <c r="N411" s="22">
        <v>3.03</v>
      </c>
      <c r="O411" s="22">
        <v>8.0326538089999993</v>
      </c>
      <c r="P411" s="22">
        <f t="shared" si="66"/>
        <v>-5.0026538089999999</v>
      </c>
      <c r="Q411" s="23">
        <f t="shared" si="67"/>
        <v>62.278966926159484</v>
      </c>
      <c r="R411" s="24">
        <v>219041</v>
      </c>
      <c r="S411" s="24">
        <v>514913</v>
      </c>
      <c r="T411" s="24">
        <f t="shared" si="68"/>
        <v>-295872</v>
      </c>
      <c r="U411" s="23">
        <f t="shared" si="69"/>
        <v>57.46058071946134</v>
      </c>
    </row>
    <row r="412" spans="1:21" x14ac:dyDescent="0.3">
      <c r="A412" s="21">
        <v>36313</v>
      </c>
      <c r="B412" s="22">
        <v>3.11</v>
      </c>
      <c r="C412" s="22">
        <v>8.2252836229999993</v>
      </c>
      <c r="D412" s="22">
        <f t="shared" si="60"/>
        <v>-5.1152836229999998</v>
      </c>
      <c r="E412" s="23">
        <f t="shared" si="61"/>
        <v>62.189753660242872</v>
      </c>
      <c r="F412" s="22">
        <v>3.18</v>
      </c>
      <c r="G412" s="22">
        <v>8.4179143910000001</v>
      </c>
      <c r="H412" s="22">
        <f t="shared" si="62"/>
        <v>-5.2379143910000003</v>
      </c>
      <c r="I412" s="23">
        <f t="shared" si="63"/>
        <v>62.223421951167715</v>
      </c>
      <c r="J412" s="22">
        <v>3.11</v>
      </c>
      <c r="K412" s="22">
        <v>8.2252836229999993</v>
      </c>
      <c r="L412" s="22">
        <f t="shared" si="64"/>
        <v>-5.1152836229999998</v>
      </c>
      <c r="M412" s="23">
        <f t="shared" si="65"/>
        <v>62.189753660242872</v>
      </c>
      <c r="N412" s="22">
        <v>3.17</v>
      </c>
      <c r="O412" s="22">
        <v>8.3986511230000005</v>
      </c>
      <c r="P412" s="22">
        <f t="shared" si="66"/>
        <v>-5.2286511230000006</v>
      </c>
      <c r="Q412" s="23">
        <f t="shared" si="67"/>
        <v>62.255843782832656</v>
      </c>
      <c r="R412" s="24">
        <v>1458804</v>
      </c>
      <c r="S412" s="24">
        <v>3630997</v>
      </c>
      <c r="T412" s="24">
        <f t="shared" si="68"/>
        <v>-2172193</v>
      </c>
      <c r="U412" s="23">
        <f t="shared" si="69"/>
        <v>59.823596659540065</v>
      </c>
    </row>
    <row r="413" spans="1:21" x14ac:dyDescent="0.3">
      <c r="A413" s="21">
        <v>36314</v>
      </c>
      <c r="B413" s="22">
        <v>3.2</v>
      </c>
      <c r="C413" s="22">
        <v>8.4757022860000006</v>
      </c>
      <c r="D413" s="22">
        <f t="shared" si="60"/>
        <v>-5.2757022860000005</v>
      </c>
      <c r="E413" s="23">
        <f t="shared" si="61"/>
        <v>62.245016495144036</v>
      </c>
      <c r="F413" s="22">
        <v>3.32</v>
      </c>
      <c r="G413" s="22">
        <v>8.7839097979999998</v>
      </c>
      <c r="H413" s="22">
        <f t="shared" si="62"/>
        <v>-5.4639097979999995</v>
      </c>
      <c r="I413" s="23">
        <f t="shared" si="63"/>
        <v>62.203619158795007</v>
      </c>
      <c r="J413" s="22">
        <v>3.18</v>
      </c>
      <c r="K413" s="22">
        <v>8.3986511230000005</v>
      </c>
      <c r="L413" s="22">
        <f t="shared" si="64"/>
        <v>-5.2186511230000008</v>
      </c>
      <c r="M413" s="23">
        <f t="shared" si="65"/>
        <v>62.13677704397724</v>
      </c>
      <c r="N413" s="22">
        <v>3.3</v>
      </c>
      <c r="O413" s="22">
        <v>8.7453842159999997</v>
      </c>
      <c r="P413" s="22">
        <f t="shared" si="66"/>
        <v>-5.4453842159999999</v>
      </c>
      <c r="Q413" s="23">
        <f t="shared" si="67"/>
        <v>62.2658088141796</v>
      </c>
      <c r="R413" s="24">
        <v>1355976</v>
      </c>
      <c r="S413" s="24">
        <v>3072931</v>
      </c>
      <c r="T413" s="24">
        <f t="shared" si="68"/>
        <v>-1716955</v>
      </c>
      <c r="U413" s="23">
        <f t="shared" si="69"/>
        <v>55.873529213640005</v>
      </c>
    </row>
    <row r="414" spans="1:21" x14ac:dyDescent="0.3">
      <c r="A414" s="21">
        <v>36315</v>
      </c>
      <c r="B414" s="22">
        <v>3.32</v>
      </c>
      <c r="C414" s="22">
        <v>8.7839097979999998</v>
      </c>
      <c r="D414" s="22">
        <f t="shared" si="60"/>
        <v>-5.4639097979999995</v>
      </c>
      <c r="E414" s="23">
        <f t="shared" si="61"/>
        <v>62.203619158795007</v>
      </c>
      <c r="F414" s="22">
        <v>3.39</v>
      </c>
      <c r="G414" s="22">
        <v>8.9765386580000008</v>
      </c>
      <c r="H414" s="22">
        <f t="shared" si="62"/>
        <v>-5.5865386580000003</v>
      </c>
      <c r="I414" s="23">
        <f t="shared" si="63"/>
        <v>62.234886639976864</v>
      </c>
      <c r="J414" s="22">
        <v>3.32</v>
      </c>
      <c r="K414" s="22">
        <v>8.7839097979999998</v>
      </c>
      <c r="L414" s="22">
        <f t="shared" si="64"/>
        <v>-5.4639097979999995</v>
      </c>
      <c r="M414" s="23">
        <f t="shared" si="65"/>
        <v>62.203619158795007</v>
      </c>
      <c r="N414" s="22">
        <v>3.37</v>
      </c>
      <c r="O414" s="22">
        <v>8.9187498089999995</v>
      </c>
      <c r="P414" s="22">
        <f t="shared" si="66"/>
        <v>-5.5487498089999994</v>
      </c>
      <c r="Q414" s="23">
        <f t="shared" si="67"/>
        <v>62.214435070268493</v>
      </c>
      <c r="R414" s="24">
        <v>742629</v>
      </c>
      <c r="S414" s="24">
        <v>1669655</v>
      </c>
      <c r="T414" s="24">
        <f t="shared" si="68"/>
        <v>-927026</v>
      </c>
      <c r="U414" s="23">
        <f t="shared" si="69"/>
        <v>55.522009037795229</v>
      </c>
    </row>
    <row r="415" spans="1:21" x14ac:dyDescent="0.3">
      <c r="A415" s="21">
        <v>36318</v>
      </c>
      <c r="B415" s="22">
        <v>3.51</v>
      </c>
      <c r="C415" s="22">
        <v>9.2847471240000008</v>
      </c>
      <c r="D415" s="22">
        <f t="shared" si="60"/>
        <v>-5.774747124000001</v>
      </c>
      <c r="E415" s="23">
        <f t="shared" si="61"/>
        <v>62.196062497738311</v>
      </c>
      <c r="F415" s="22">
        <v>3.62</v>
      </c>
      <c r="G415" s="22">
        <v>9.5736913680000004</v>
      </c>
      <c r="H415" s="22">
        <f t="shared" si="62"/>
        <v>-5.9536913680000003</v>
      </c>
      <c r="I415" s="23">
        <f t="shared" si="63"/>
        <v>62.188043662031703</v>
      </c>
      <c r="J415" s="22">
        <v>3.48</v>
      </c>
      <c r="K415" s="22">
        <v>9.2076950069999999</v>
      </c>
      <c r="L415" s="22">
        <f t="shared" si="64"/>
        <v>-5.7276950069999994</v>
      </c>
      <c r="M415" s="23">
        <f t="shared" si="65"/>
        <v>62.205524864209913</v>
      </c>
      <c r="N415" s="22">
        <v>3.62</v>
      </c>
      <c r="O415" s="22">
        <v>9.5736913680000004</v>
      </c>
      <c r="P415" s="22">
        <f t="shared" si="66"/>
        <v>-5.9536913680000003</v>
      </c>
      <c r="Q415" s="23">
        <f t="shared" si="67"/>
        <v>62.188043662031703</v>
      </c>
      <c r="R415" s="24">
        <v>653501</v>
      </c>
      <c r="S415" s="24">
        <v>1812741</v>
      </c>
      <c r="T415" s="24">
        <f t="shared" si="68"/>
        <v>-1159240</v>
      </c>
      <c r="U415" s="23">
        <f t="shared" si="69"/>
        <v>63.949565878412862</v>
      </c>
    </row>
    <row r="416" spans="1:21" x14ac:dyDescent="0.3">
      <c r="A416" s="21">
        <v>36319</v>
      </c>
      <c r="B416" s="22">
        <v>3.7</v>
      </c>
      <c r="C416" s="22">
        <v>9.78558445</v>
      </c>
      <c r="D416" s="22">
        <f t="shared" si="60"/>
        <v>-6.0855844499999998</v>
      </c>
      <c r="E416" s="23">
        <f t="shared" si="61"/>
        <v>62.18927935367212</v>
      </c>
      <c r="F416" s="22">
        <v>3.8</v>
      </c>
      <c r="G416" s="22">
        <v>10.05526543</v>
      </c>
      <c r="H416" s="22">
        <f t="shared" si="62"/>
        <v>-6.2552654300000006</v>
      </c>
      <c r="I416" s="23">
        <f t="shared" si="63"/>
        <v>62.208854391226154</v>
      </c>
      <c r="J416" s="22">
        <v>3.65</v>
      </c>
      <c r="K416" s="22">
        <v>9.631480217</v>
      </c>
      <c r="L416" s="22">
        <f t="shared" si="64"/>
        <v>-5.9814802169999997</v>
      </c>
      <c r="M416" s="23">
        <f t="shared" si="65"/>
        <v>62.103436670538095</v>
      </c>
      <c r="N416" s="22">
        <v>3.66</v>
      </c>
      <c r="O416" s="22">
        <v>9.6892690659999996</v>
      </c>
      <c r="P416" s="22">
        <f t="shared" si="66"/>
        <v>-6.0292690659999995</v>
      </c>
      <c r="Q416" s="23">
        <f t="shared" si="67"/>
        <v>62.226252825994123</v>
      </c>
      <c r="R416" s="24">
        <v>736488</v>
      </c>
      <c r="S416" s="24">
        <v>1739738</v>
      </c>
      <c r="T416" s="24">
        <f t="shared" si="68"/>
        <v>-1003250</v>
      </c>
      <c r="U416" s="23">
        <f t="shared" si="69"/>
        <v>57.666729128179071</v>
      </c>
    </row>
    <row r="417" spans="1:21" x14ac:dyDescent="0.3">
      <c r="A417" s="21">
        <v>36320</v>
      </c>
      <c r="B417" s="22">
        <v>3.72</v>
      </c>
      <c r="C417" s="22">
        <v>9.8433732989999996</v>
      </c>
      <c r="D417" s="22">
        <f t="shared" si="60"/>
        <v>-6.1233732989999989</v>
      </c>
      <c r="E417" s="23">
        <f t="shared" si="61"/>
        <v>62.208077586797202</v>
      </c>
      <c r="F417" s="22">
        <v>3.92</v>
      </c>
      <c r="G417" s="22">
        <v>10.38273525</v>
      </c>
      <c r="H417" s="22">
        <f t="shared" si="62"/>
        <v>-6.4627352499999997</v>
      </c>
      <c r="I417" s="23">
        <f t="shared" si="63"/>
        <v>62.245016312055142</v>
      </c>
      <c r="J417" s="22">
        <v>3.72</v>
      </c>
      <c r="K417" s="22">
        <v>9.8433732989999996</v>
      </c>
      <c r="L417" s="22">
        <f t="shared" si="64"/>
        <v>-6.1233732989999989</v>
      </c>
      <c r="M417" s="23">
        <f t="shared" si="65"/>
        <v>62.208077586797202</v>
      </c>
      <c r="N417" s="22">
        <v>3.89</v>
      </c>
      <c r="O417" s="22">
        <v>10.30568409</v>
      </c>
      <c r="P417" s="22">
        <f t="shared" si="66"/>
        <v>-6.4156840899999992</v>
      </c>
      <c r="Q417" s="23">
        <f t="shared" si="67"/>
        <v>62.25384005536695</v>
      </c>
      <c r="R417" s="24">
        <v>819475</v>
      </c>
      <c r="S417" s="24">
        <v>1904562</v>
      </c>
      <c r="T417" s="24">
        <f t="shared" si="68"/>
        <v>-1085087</v>
      </c>
      <c r="U417" s="23">
        <f t="shared" si="69"/>
        <v>56.973046821263893</v>
      </c>
    </row>
    <row r="418" spans="1:21" x14ac:dyDescent="0.3">
      <c r="A418" s="21">
        <v>36321</v>
      </c>
      <c r="B418" s="22">
        <v>3.78</v>
      </c>
      <c r="C418" s="22">
        <v>10.016738889999999</v>
      </c>
      <c r="D418" s="22">
        <f t="shared" si="60"/>
        <v>-6.2367388899999998</v>
      </c>
      <c r="E418" s="23">
        <f t="shared" si="61"/>
        <v>62.263167269202924</v>
      </c>
      <c r="F418" s="22">
        <v>3.79</v>
      </c>
      <c r="G418" s="22">
        <v>10.036002160000001</v>
      </c>
      <c r="H418" s="22">
        <f t="shared" si="62"/>
        <v>-6.2460021600000006</v>
      </c>
      <c r="I418" s="23">
        <f t="shared" si="63"/>
        <v>62.235958705692425</v>
      </c>
      <c r="J418" s="22">
        <v>3.68</v>
      </c>
      <c r="K418" s="22">
        <v>9.7277946469999996</v>
      </c>
      <c r="L418" s="22">
        <f t="shared" si="64"/>
        <v>-6.0477946469999999</v>
      </c>
      <c r="M418" s="23">
        <f t="shared" si="65"/>
        <v>62.17025406539711</v>
      </c>
      <c r="N418" s="22">
        <v>3.75</v>
      </c>
      <c r="O418" s="22">
        <v>9.9204244609999996</v>
      </c>
      <c r="P418" s="22">
        <f t="shared" si="66"/>
        <v>-6.1704244609999996</v>
      </c>
      <c r="Q418" s="23">
        <f t="shared" si="67"/>
        <v>62.19919808126847</v>
      </c>
      <c r="R418" s="24">
        <v>1583993</v>
      </c>
      <c r="S418" s="24">
        <v>4168622</v>
      </c>
      <c r="T418" s="24">
        <f t="shared" si="68"/>
        <v>-2584629</v>
      </c>
      <c r="U418" s="23">
        <f t="shared" si="69"/>
        <v>62.001999701580047</v>
      </c>
    </row>
    <row r="419" spans="1:21" x14ac:dyDescent="0.3">
      <c r="A419" s="21">
        <v>36322</v>
      </c>
      <c r="B419" s="22">
        <v>3.67</v>
      </c>
      <c r="C419" s="22">
        <v>9.7277946469999996</v>
      </c>
      <c r="D419" s="22">
        <f t="shared" si="60"/>
        <v>-6.0577946469999997</v>
      </c>
      <c r="E419" s="23">
        <f t="shared" si="61"/>
        <v>62.273052288045484</v>
      </c>
      <c r="F419" s="22">
        <v>3.73</v>
      </c>
      <c r="G419" s="22">
        <v>9.8626356120000001</v>
      </c>
      <c r="H419" s="22">
        <f t="shared" si="62"/>
        <v>-6.1326356119999996</v>
      </c>
      <c r="I419" s="23">
        <f t="shared" si="63"/>
        <v>62.180494679721718</v>
      </c>
      <c r="J419" s="22">
        <v>3.64</v>
      </c>
      <c r="K419" s="22">
        <v>9.631480217</v>
      </c>
      <c r="L419" s="22">
        <f t="shared" si="64"/>
        <v>-5.9914802169999994</v>
      </c>
      <c r="M419" s="23">
        <f t="shared" si="65"/>
        <v>62.207262871440726</v>
      </c>
      <c r="N419" s="22">
        <v>3.64</v>
      </c>
      <c r="O419" s="22">
        <v>9.631480217</v>
      </c>
      <c r="P419" s="22">
        <f t="shared" si="66"/>
        <v>-5.9914802169999994</v>
      </c>
      <c r="Q419" s="23">
        <f t="shared" si="67"/>
        <v>62.207262871440726</v>
      </c>
      <c r="R419" s="24">
        <v>687987</v>
      </c>
      <c r="S419" s="24">
        <v>1503858</v>
      </c>
      <c r="T419" s="24">
        <f t="shared" si="68"/>
        <v>-815871</v>
      </c>
      <c r="U419" s="23">
        <f t="shared" si="69"/>
        <v>54.251864205264056</v>
      </c>
    </row>
    <row r="420" spans="1:21" x14ac:dyDescent="0.3">
      <c r="A420" s="21">
        <v>36325</v>
      </c>
      <c r="B420" s="22">
        <v>3.64</v>
      </c>
      <c r="C420" s="22">
        <v>9.5929536819999992</v>
      </c>
      <c r="D420" s="22">
        <f t="shared" si="60"/>
        <v>-5.9529536819999986</v>
      </c>
      <c r="E420" s="23">
        <f t="shared" si="61"/>
        <v>62.055482381510771</v>
      </c>
      <c r="F420" s="22">
        <v>3.72</v>
      </c>
      <c r="G420" s="22">
        <v>9.8626356120000001</v>
      </c>
      <c r="H420" s="22">
        <f t="shared" si="62"/>
        <v>-6.1426356119999994</v>
      </c>
      <c r="I420" s="23">
        <f t="shared" si="63"/>
        <v>62.281887455379305</v>
      </c>
      <c r="J420" s="22">
        <v>3.64</v>
      </c>
      <c r="K420" s="22">
        <v>9.5929536819999992</v>
      </c>
      <c r="L420" s="22">
        <f t="shared" si="64"/>
        <v>-5.9529536819999986</v>
      </c>
      <c r="M420" s="23">
        <f t="shared" si="65"/>
        <v>62.055482381510771</v>
      </c>
      <c r="N420" s="22">
        <v>3.72</v>
      </c>
      <c r="O420" s="22">
        <v>9.8433732989999996</v>
      </c>
      <c r="P420" s="22">
        <f t="shared" si="66"/>
        <v>-6.1233732989999989</v>
      </c>
      <c r="Q420" s="23">
        <f t="shared" si="67"/>
        <v>62.208077586797202</v>
      </c>
      <c r="R420" s="24">
        <v>375723</v>
      </c>
      <c r="S420" s="24">
        <v>942547</v>
      </c>
      <c r="T420" s="24">
        <f t="shared" si="68"/>
        <v>-566824</v>
      </c>
      <c r="U420" s="23">
        <f t="shared" si="69"/>
        <v>60.137478555446044</v>
      </c>
    </row>
    <row r="421" spans="1:21" x14ac:dyDescent="0.3">
      <c r="A421" s="21">
        <v>36326</v>
      </c>
      <c r="B421" s="22">
        <v>3.76</v>
      </c>
      <c r="C421" s="22">
        <v>9.9589500429999998</v>
      </c>
      <c r="D421" s="22">
        <f t="shared" si="60"/>
        <v>-6.198950043</v>
      </c>
      <c r="E421" s="23">
        <f t="shared" si="61"/>
        <v>62.245015952832816</v>
      </c>
      <c r="F421" s="22">
        <v>3.84</v>
      </c>
      <c r="G421" s="22">
        <v>10.170843120000001</v>
      </c>
      <c r="H421" s="22">
        <f t="shared" si="62"/>
        <v>-6.3308431200000008</v>
      </c>
      <c r="I421" s="23">
        <f t="shared" si="63"/>
        <v>62.245017893855788</v>
      </c>
      <c r="J421" s="22">
        <v>3.76</v>
      </c>
      <c r="K421" s="22">
        <v>9.9589500429999998</v>
      </c>
      <c r="L421" s="22">
        <f t="shared" si="64"/>
        <v>-6.198950043</v>
      </c>
      <c r="M421" s="23">
        <f t="shared" si="65"/>
        <v>62.245015952832816</v>
      </c>
      <c r="N421" s="22">
        <v>3.81</v>
      </c>
      <c r="O421" s="22">
        <v>10.09379101</v>
      </c>
      <c r="P421" s="22">
        <f t="shared" si="66"/>
        <v>-6.2837910099999998</v>
      </c>
      <c r="Q421" s="23">
        <f t="shared" si="67"/>
        <v>62.254023327554506</v>
      </c>
      <c r="R421" s="24">
        <v>351473</v>
      </c>
      <c r="S421" s="24">
        <v>827041</v>
      </c>
      <c r="T421" s="24">
        <f t="shared" si="68"/>
        <v>-475568</v>
      </c>
      <c r="U421" s="23">
        <f t="shared" si="69"/>
        <v>57.502348734826938</v>
      </c>
    </row>
    <row r="422" spans="1:21" x14ac:dyDescent="0.3">
      <c r="A422" s="21">
        <v>36327</v>
      </c>
      <c r="B422" s="22">
        <v>3.92</v>
      </c>
      <c r="C422" s="22">
        <v>10.38273525</v>
      </c>
      <c r="D422" s="22">
        <f t="shared" si="60"/>
        <v>-6.4627352499999997</v>
      </c>
      <c r="E422" s="23">
        <f t="shared" si="61"/>
        <v>62.245016312055142</v>
      </c>
      <c r="F422" s="22">
        <v>4.01</v>
      </c>
      <c r="G422" s="22">
        <v>10.61389065</v>
      </c>
      <c r="H422" s="22">
        <f t="shared" si="62"/>
        <v>-6.6038906500000003</v>
      </c>
      <c r="I422" s="23">
        <f t="shared" si="63"/>
        <v>62.219320584389102</v>
      </c>
      <c r="J422" s="22">
        <v>3.92</v>
      </c>
      <c r="K422" s="22">
        <v>10.36347198</v>
      </c>
      <c r="L422" s="22">
        <f t="shared" si="64"/>
        <v>-6.44347198</v>
      </c>
      <c r="M422" s="23">
        <f t="shared" si="65"/>
        <v>62.174838629707949</v>
      </c>
      <c r="N422" s="22">
        <v>3.97</v>
      </c>
      <c r="O422" s="22">
        <v>10.51757622</v>
      </c>
      <c r="P422" s="22">
        <f t="shared" si="66"/>
        <v>-6.5475762199999998</v>
      </c>
      <c r="Q422" s="23">
        <f t="shared" si="67"/>
        <v>62.253660758352936</v>
      </c>
      <c r="R422" s="24">
        <v>1004187</v>
      </c>
      <c r="S422" s="24">
        <v>2193004</v>
      </c>
      <c r="T422" s="24">
        <f t="shared" si="68"/>
        <v>-1188817</v>
      </c>
      <c r="U422" s="23">
        <f t="shared" si="69"/>
        <v>54.209522645649535</v>
      </c>
    </row>
    <row r="423" spans="1:21" x14ac:dyDescent="0.3">
      <c r="A423" s="21">
        <v>36328</v>
      </c>
      <c r="B423" s="22">
        <v>3.98</v>
      </c>
      <c r="C423" s="22">
        <v>10.71020603</v>
      </c>
      <c r="D423" s="22">
        <f t="shared" si="60"/>
        <v>-6.7302060299999997</v>
      </c>
      <c r="E423" s="23">
        <f t="shared" si="61"/>
        <v>62.83918358944959</v>
      </c>
      <c r="F423" s="22">
        <v>4.05</v>
      </c>
      <c r="G423" s="22">
        <v>10.74873161</v>
      </c>
      <c r="H423" s="22">
        <f t="shared" si="62"/>
        <v>-6.6987316100000003</v>
      </c>
      <c r="I423" s="23">
        <f t="shared" si="63"/>
        <v>62.321135674909641</v>
      </c>
      <c r="J423" s="22">
        <v>3.98</v>
      </c>
      <c r="K423" s="22">
        <v>10.51757622</v>
      </c>
      <c r="L423" s="22">
        <f t="shared" si="64"/>
        <v>-6.53757622</v>
      </c>
      <c r="M423" s="23">
        <f t="shared" si="65"/>
        <v>62.158581818197653</v>
      </c>
      <c r="N423" s="22">
        <v>4</v>
      </c>
      <c r="O423" s="22">
        <v>10.594628330000001</v>
      </c>
      <c r="P423" s="22">
        <f t="shared" si="66"/>
        <v>-6.5946283300000008</v>
      </c>
      <c r="Q423" s="23">
        <f t="shared" si="67"/>
        <v>62.245018178943525</v>
      </c>
      <c r="R423" s="24">
        <v>1012533</v>
      </c>
      <c r="S423" s="24">
        <v>2300075</v>
      </c>
      <c r="T423" s="24">
        <f t="shared" si="68"/>
        <v>-1287542</v>
      </c>
      <c r="U423" s="23">
        <f t="shared" si="69"/>
        <v>55.978261578426789</v>
      </c>
    </row>
    <row r="424" spans="1:21" x14ac:dyDescent="0.3">
      <c r="A424" s="21">
        <v>36329</v>
      </c>
      <c r="B424" s="22">
        <v>4.01</v>
      </c>
      <c r="C424" s="22">
        <v>10.61389065</v>
      </c>
      <c r="D424" s="22">
        <f t="shared" si="60"/>
        <v>-6.6038906500000003</v>
      </c>
      <c r="E424" s="23">
        <f t="shared" si="61"/>
        <v>62.219320584389102</v>
      </c>
      <c r="F424" s="22">
        <v>4.0199999999999996</v>
      </c>
      <c r="G424" s="22">
        <v>10.67168045</v>
      </c>
      <c r="H424" s="22">
        <f t="shared" si="62"/>
        <v>-6.6516804500000006</v>
      </c>
      <c r="I424" s="23">
        <f t="shared" si="63"/>
        <v>62.330206392190092</v>
      </c>
      <c r="J424" s="22">
        <v>3.97</v>
      </c>
      <c r="K424" s="22">
        <v>10.479049679999999</v>
      </c>
      <c r="L424" s="22">
        <f t="shared" si="64"/>
        <v>-6.5090496799999986</v>
      </c>
      <c r="M424" s="23">
        <f t="shared" si="65"/>
        <v>62.114885211613945</v>
      </c>
      <c r="N424" s="22">
        <v>4.0199999999999996</v>
      </c>
      <c r="O424" s="22">
        <v>10.63315392</v>
      </c>
      <c r="P424" s="22">
        <f t="shared" si="66"/>
        <v>-6.6131539200000002</v>
      </c>
      <c r="Q424" s="23">
        <f t="shared" si="67"/>
        <v>62.193719471710615</v>
      </c>
      <c r="R424" s="24">
        <v>394305</v>
      </c>
      <c r="S424" s="24">
        <v>935409</v>
      </c>
      <c r="T424" s="24">
        <f t="shared" si="68"/>
        <v>-541104</v>
      </c>
      <c r="U424" s="23">
        <f t="shared" si="69"/>
        <v>57.846781461371442</v>
      </c>
    </row>
    <row r="425" spans="1:21" x14ac:dyDescent="0.3">
      <c r="A425" s="21">
        <v>36332</v>
      </c>
      <c r="B425" s="22">
        <v>4.0199999999999996</v>
      </c>
      <c r="C425" s="22">
        <v>10.63315392</v>
      </c>
      <c r="D425" s="22">
        <f t="shared" si="60"/>
        <v>-6.6131539200000002</v>
      </c>
      <c r="E425" s="23">
        <f t="shared" si="61"/>
        <v>62.193719471710615</v>
      </c>
      <c r="F425" s="22">
        <v>4.05</v>
      </c>
      <c r="G425" s="22">
        <v>10.71020603</v>
      </c>
      <c r="H425" s="22">
        <f t="shared" si="62"/>
        <v>-6.6602060300000003</v>
      </c>
      <c r="I425" s="23">
        <f t="shared" si="63"/>
        <v>62.185601391274083</v>
      </c>
      <c r="J425" s="22">
        <v>4</v>
      </c>
      <c r="K425" s="22">
        <v>10.5561018</v>
      </c>
      <c r="L425" s="22">
        <f t="shared" si="64"/>
        <v>-6.5561018000000004</v>
      </c>
      <c r="M425" s="23">
        <f t="shared" si="65"/>
        <v>62.107224089104562</v>
      </c>
      <c r="N425" s="22">
        <v>4.03</v>
      </c>
      <c r="O425" s="22">
        <v>10.67168045</v>
      </c>
      <c r="P425" s="22">
        <f t="shared" si="66"/>
        <v>-6.64168045</v>
      </c>
      <c r="Q425" s="23">
        <f t="shared" si="67"/>
        <v>62.2365004379418</v>
      </c>
      <c r="R425" s="24">
        <v>950017</v>
      </c>
      <c r="S425" s="24">
        <v>2043754</v>
      </c>
      <c r="T425" s="24">
        <f t="shared" si="68"/>
        <v>-1093737</v>
      </c>
      <c r="U425" s="23">
        <f t="shared" si="69"/>
        <v>53.516078745289306</v>
      </c>
    </row>
    <row r="426" spans="1:21" x14ac:dyDescent="0.3">
      <c r="A426" s="21">
        <v>36333</v>
      </c>
      <c r="B426" s="22">
        <v>4.0199999999999996</v>
      </c>
      <c r="C426" s="22">
        <v>10.65241718</v>
      </c>
      <c r="D426" s="22">
        <f t="shared" si="60"/>
        <v>-6.6324171800000009</v>
      </c>
      <c r="E426" s="23">
        <f t="shared" si="61"/>
        <v>62.262086322083007</v>
      </c>
      <c r="F426" s="22">
        <v>4.04</v>
      </c>
      <c r="G426" s="22">
        <v>10.69094276</v>
      </c>
      <c r="H426" s="22">
        <f t="shared" si="62"/>
        <v>-6.6509427600000004</v>
      </c>
      <c r="I426" s="23">
        <f t="shared" si="63"/>
        <v>62.211003363374104</v>
      </c>
      <c r="J426" s="22">
        <v>3.92</v>
      </c>
      <c r="K426" s="22">
        <v>10.36347198</v>
      </c>
      <c r="L426" s="22">
        <f t="shared" si="64"/>
        <v>-6.44347198</v>
      </c>
      <c r="M426" s="23">
        <f t="shared" si="65"/>
        <v>62.174838629707949</v>
      </c>
      <c r="N426" s="22">
        <v>3.92</v>
      </c>
      <c r="O426" s="22">
        <v>10.38273525</v>
      </c>
      <c r="P426" s="22">
        <f t="shared" si="66"/>
        <v>-6.4627352499999997</v>
      </c>
      <c r="Q426" s="23">
        <f t="shared" si="67"/>
        <v>62.245016312055142</v>
      </c>
      <c r="R426" s="24">
        <v>397297</v>
      </c>
      <c r="S426" s="24">
        <v>948063</v>
      </c>
      <c r="T426" s="24">
        <f t="shared" si="68"/>
        <v>-550766</v>
      </c>
      <c r="U426" s="23">
        <f t="shared" si="69"/>
        <v>58.093818659730424</v>
      </c>
    </row>
    <row r="427" spans="1:21" x14ac:dyDescent="0.3">
      <c r="A427" s="21">
        <v>36334</v>
      </c>
      <c r="B427" s="22">
        <v>3.85</v>
      </c>
      <c r="C427" s="22">
        <v>10.19010639</v>
      </c>
      <c r="D427" s="22">
        <f t="shared" si="60"/>
        <v>-6.3401063900000008</v>
      </c>
      <c r="E427" s="23">
        <f t="shared" si="61"/>
        <v>62.218255112839906</v>
      </c>
      <c r="F427" s="22">
        <v>3.88</v>
      </c>
      <c r="G427" s="22">
        <v>10.28642082</v>
      </c>
      <c r="H427" s="22">
        <f t="shared" si="62"/>
        <v>-6.4064208200000001</v>
      </c>
      <c r="I427" s="23">
        <f t="shared" si="63"/>
        <v>62.280368770679949</v>
      </c>
      <c r="J427" s="22">
        <v>3.84</v>
      </c>
      <c r="K427" s="22">
        <v>10.13231659</v>
      </c>
      <c r="L427" s="22">
        <f t="shared" si="64"/>
        <v>-6.2923165900000004</v>
      </c>
      <c r="M427" s="23">
        <f t="shared" si="65"/>
        <v>62.101460550592613</v>
      </c>
      <c r="N427" s="22">
        <v>3.86</v>
      </c>
      <c r="O427" s="22">
        <v>10.20936871</v>
      </c>
      <c r="P427" s="22">
        <f t="shared" si="66"/>
        <v>-6.3493687100000002</v>
      </c>
      <c r="Q427" s="23">
        <f t="shared" si="67"/>
        <v>62.191589806927453</v>
      </c>
      <c r="R427" s="24">
        <v>387534</v>
      </c>
      <c r="S427" s="24">
        <v>980833</v>
      </c>
      <c r="T427" s="24">
        <f t="shared" si="68"/>
        <v>-593299</v>
      </c>
      <c r="U427" s="23">
        <f t="shared" si="69"/>
        <v>60.489298382089508</v>
      </c>
    </row>
    <row r="428" spans="1:21" x14ac:dyDescent="0.3">
      <c r="A428" s="21">
        <v>36335</v>
      </c>
      <c r="B428" s="22">
        <v>3.92</v>
      </c>
      <c r="C428" s="22">
        <v>10.38273525</v>
      </c>
      <c r="D428" s="22">
        <f t="shared" si="60"/>
        <v>-6.4627352499999997</v>
      </c>
      <c r="E428" s="23">
        <f t="shared" si="61"/>
        <v>62.245016312055142</v>
      </c>
      <c r="F428" s="22">
        <v>4.0199999999999996</v>
      </c>
      <c r="G428" s="22">
        <v>10.63315392</v>
      </c>
      <c r="H428" s="22">
        <f t="shared" si="62"/>
        <v>-6.6131539200000002</v>
      </c>
      <c r="I428" s="23">
        <f t="shared" si="63"/>
        <v>62.193719471710615</v>
      </c>
      <c r="J428" s="22">
        <v>3.9</v>
      </c>
      <c r="K428" s="22">
        <v>10.324947359999999</v>
      </c>
      <c r="L428" s="22">
        <f t="shared" si="64"/>
        <v>-6.4249473599999991</v>
      </c>
      <c r="M428" s="23">
        <f t="shared" si="65"/>
        <v>62.227410329383012</v>
      </c>
      <c r="N428" s="22">
        <v>4</v>
      </c>
      <c r="O428" s="22">
        <v>10.594628330000001</v>
      </c>
      <c r="P428" s="22">
        <f t="shared" si="66"/>
        <v>-6.5946283300000008</v>
      </c>
      <c r="Q428" s="23">
        <f t="shared" si="67"/>
        <v>62.245018178943525</v>
      </c>
      <c r="R428" s="24">
        <v>627833</v>
      </c>
      <c r="S428" s="24">
        <v>1540846</v>
      </c>
      <c r="T428" s="24">
        <f t="shared" si="68"/>
        <v>-913013</v>
      </c>
      <c r="U428" s="23">
        <f t="shared" si="69"/>
        <v>59.254007214218682</v>
      </c>
    </row>
    <row r="429" spans="1:21" x14ac:dyDescent="0.3">
      <c r="A429" s="21">
        <v>36336</v>
      </c>
      <c r="B429" s="22">
        <v>3.81</v>
      </c>
      <c r="C429" s="22">
        <v>10.09379101</v>
      </c>
      <c r="D429" s="22">
        <f t="shared" si="60"/>
        <v>-6.2837910099999998</v>
      </c>
      <c r="E429" s="23">
        <f t="shared" si="61"/>
        <v>62.254023327554506</v>
      </c>
      <c r="F429" s="22">
        <v>3.83</v>
      </c>
      <c r="G429" s="22">
        <v>10.170843120000001</v>
      </c>
      <c r="H429" s="22">
        <f t="shared" si="62"/>
        <v>-6.3408431200000006</v>
      </c>
      <c r="I429" s="23">
        <f t="shared" si="63"/>
        <v>62.343338159757202</v>
      </c>
      <c r="J429" s="22">
        <v>3.8</v>
      </c>
      <c r="K429" s="22">
        <v>10.05526543</v>
      </c>
      <c r="L429" s="22">
        <f t="shared" si="64"/>
        <v>-6.2552654300000006</v>
      </c>
      <c r="M429" s="23">
        <f t="shared" si="65"/>
        <v>62.208854391226154</v>
      </c>
      <c r="N429" s="22">
        <v>3.81</v>
      </c>
      <c r="O429" s="22">
        <v>10.09379101</v>
      </c>
      <c r="P429" s="22">
        <f t="shared" si="66"/>
        <v>-6.2837910099999998</v>
      </c>
      <c r="Q429" s="23">
        <f t="shared" si="67"/>
        <v>62.254023327554506</v>
      </c>
      <c r="R429" s="24">
        <v>553822</v>
      </c>
      <c r="S429" s="24">
        <v>1179401</v>
      </c>
      <c r="T429" s="24">
        <f t="shared" si="68"/>
        <v>-625579</v>
      </c>
      <c r="U429" s="23">
        <f t="shared" si="69"/>
        <v>53.042095097426575</v>
      </c>
    </row>
    <row r="430" spans="1:21" x14ac:dyDescent="0.3">
      <c r="A430" s="21">
        <v>36339</v>
      </c>
      <c r="B430" s="22">
        <v>3.81</v>
      </c>
      <c r="C430" s="22">
        <v>10.09379101</v>
      </c>
      <c r="D430" s="22">
        <f t="shared" si="60"/>
        <v>-6.2837910099999998</v>
      </c>
      <c r="E430" s="23">
        <f t="shared" si="61"/>
        <v>62.254023327554506</v>
      </c>
      <c r="F430" s="22">
        <v>3.85</v>
      </c>
      <c r="G430" s="22">
        <v>10.19010639</v>
      </c>
      <c r="H430" s="22">
        <f t="shared" si="62"/>
        <v>-6.3401063900000008</v>
      </c>
      <c r="I430" s="23">
        <f t="shared" si="63"/>
        <v>62.218255112839906</v>
      </c>
      <c r="J430" s="22">
        <v>3.81</v>
      </c>
      <c r="K430" s="22">
        <v>10.09379101</v>
      </c>
      <c r="L430" s="22">
        <f t="shared" si="64"/>
        <v>-6.2837910099999998</v>
      </c>
      <c r="M430" s="23">
        <f t="shared" si="65"/>
        <v>62.254023327554506</v>
      </c>
      <c r="N430" s="22">
        <v>3.81</v>
      </c>
      <c r="O430" s="22">
        <v>10.09379101</v>
      </c>
      <c r="P430" s="22">
        <f t="shared" si="66"/>
        <v>-6.2837910099999998</v>
      </c>
      <c r="Q430" s="23">
        <f t="shared" si="67"/>
        <v>62.254023327554506</v>
      </c>
      <c r="R430" s="24">
        <v>352418</v>
      </c>
      <c r="S430" s="24">
        <v>794919</v>
      </c>
      <c r="T430" s="24">
        <f t="shared" si="68"/>
        <v>-442501</v>
      </c>
      <c r="U430" s="23">
        <f t="shared" si="69"/>
        <v>55.666174792651837</v>
      </c>
    </row>
    <row r="431" spans="1:21" x14ac:dyDescent="0.3">
      <c r="A431" s="21">
        <v>36340</v>
      </c>
      <c r="B431" s="22">
        <v>3.9</v>
      </c>
      <c r="C431" s="22">
        <v>10.324947359999999</v>
      </c>
      <c r="D431" s="22">
        <f t="shared" si="60"/>
        <v>-6.4249473599999991</v>
      </c>
      <c r="E431" s="23">
        <f t="shared" si="61"/>
        <v>62.227410329383012</v>
      </c>
      <c r="F431" s="22">
        <v>4.0199999999999996</v>
      </c>
      <c r="G431" s="22">
        <v>10.63315392</v>
      </c>
      <c r="H431" s="22">
        <f t="shared" si="62"/>
        <v>-6.6131539200000002</v>
      </c>
      <c r="I431" s="23">
        <f t="shared" si="63"/>
        <v>62.193719471710615</v>
      </c>
      <c r="J431" s="22">
        <v>3.89</v>
      </c>
      <c r="K431" s="22">
        <v>10.28642082</v>
      </c>
      <c r="L431" s="22">
        <f t="shared" si="64"/>
        <v>-6.3964208199999995</v>
      </c>
      <c r="M431" s="23">
        <f t="shared" si="65"/>
        <v>62.183153226274477</v>
      </c>
      <c r="N431" s="22">
        <v>4.0199999999999996</v>
      </c>
      <c r="O431" s="22">
        <v>10.63315392</v>
      </c>
      <c r="P431" s="22">
        <f t="shared" si="66"/>
        <v>-6.6131539200000002</v>
      </c>
      <c r="Q431" s="23">
        <f t="shared" si="67"/>
        <v>62.193719471710615</v>
      </c>
      <c r="R431" s="24">
        <v>548783</v>
      </c>
      <c r="S431" s="24">
        <v>1168694</v>
      </c>
      <c r="T431" s="24">
        <f t="shared" si="68"/>
        <v>-619911</v>
      </c>
      <c r="U431" s="23">
        <f t="shared" si="69"/>
        <v>53.043054897175821</v>
      </c>
    </row>
    <row r="432" spans="1:21" x14ac:dyDescent="0.3">
      <c r="A432" s="21">
        <v>36341</v>
      </c>
      <c r="B432" s="22">
        <v>3.92</v>
      </c>
      <c r="C432" s="22">
        <v>10.36347198</v>
      </c>
      <c r="D432" s="22">
        <f t="shared" si="60"/>
        <v>-6.44347198</v>
      </c>
      <c r="E432" s="23">
        <f t="shared" si="61"/>
        <v>62.174838629707949</v>
      </c>
      <c r="F432" s="22">
        <v>3.99</v>
      </c>
      <c r="G432" s="22">
        <v>10.5561018</v>
      </c>
      <c r="H432" s="22">
        <f t="shared" si="62"/>
        <v>-6.5661018000000002</v>
      </c>
      <c r="I432" s="23">
        <f t="shared" si="63"/>
        <v>62.201956028881803</v>
      </c>
      <c r="J432" s="22">
        <v>3.85</v>
      </c>
      <c r="K432" s="22">
        <v>10.19010639</v>
      </c>
      <c r="L432" s="22">
        <f t="shared" si="64"/>
        <v>-6.3401063900000008</v>
      </c>
      <c r="M432" s="23">
        <f t="shared" si="65"/>
        <v>62.218255112839906</v>
      </c>
      <c r="N432" s="22">
        <v>3.96</v>
      </c>
      <c r="O432" s="22">
        <v>10.479049679999999</v>
      </c>
      <c r="P432" s="22">
        <f t="shared" si="66"/>
        <v>-6.5190496799999993</v>
      </c>
      <c r="Q432" s="23">
        <f t="shared" si="67"/>
        <v>62.210313712340373</v>
      </c>
      <c r="R432" s="24">
        <v>696963</v>
      </c>
      <c r="S432" s="24">
        <v>1669980</v>
      </c>
      <c r="T432" s="24">
        <f t="shared" si="68"/>
        <v>-973017</v>
      </c>
      <c r="U432" s="23">
        <f t="shared" si="69"/>
        <v>58.26518880465634</v>
      </c>
    </row>
    <row r="433" spans="1:21" x14ac:dyDescent="0.3">
      <c r="A433" s="21">
        <v>36342</v>
      </c>
      <c r="B433" s="22">
        <v>3.97</v>
      </c>
      <c r="C433" s="22">
        <v>10.51757622</v>
      </c>
      <c r="D433" s="22">
        <f t="shared" si="60"/>
        <v>-6.5475762199999998</v>
      </c>
      <c r="E433" s="23">
        <f t="shared" si="61"/>
        <v>62.253660758352936</v>
      </c>
      <c r="F433" s="22">
        <v>4.04</v>
      </c>
      <c r="G433" s="22">
        <v>10.69094276</v>
      </c>
      <c r="H433" s="22">
        <f t="shared" si="62"/>
        <v>-6.6509427600000004</v>
      </c>
      <c r="I433" s="23">
        <f t="shared" si="63"/>
        <v>62.211003363374104</v>
      </c>
      <c r="J433" s="22">
        <v>3.97</v>
      </c>
      <c r="K433" s="22">
        <v>10.479049679999999</v>
      </c>
      <c r="L433" s="22">
        <f t="shared" si="64"/>
        <v>-6.5090496799999986</v>
      </c>
      <c r="M433" s="23">
        <f t="shared" si="65"/>
        <v>62.114885211613945</v>
      </c>
      <c r="N433" s="22">
        <v>4.03</v>
      </c>
      <c r="O433" s="22">
        <v>10.67168045</v>
      </c>
      <c r="P433" s="22">
        <f t="shared" si="66"/>
        <v>-6.64168045</v>
      </c>
      <c r="Q433" s="23">
        <f t="shared" si="67"/>
        <v>62.2365004379418</v>
      </c>
      <c r="R433" s="24">
        <v>680743</v>
      </c>
      <c r="S433" s="24">
        <v>1526894</v>
      </c>
      <c r="T433" s="24">
        <f t="shared" si="68"/>
        <v>-846151</v>
      </c>
      <c r="U433" s="23">
        <f t="shared" si="69"/>
        <v>55.416486016711055</v>
      </c>
    </row>
    <row r="434" spans="1:21" x14ac:dyDescent="0.3">
      <c r="A434" s="21">
        <v>36343</v>
      </c>
      <c r="B434" s="22">
        <v>4.03</v>
      </c>
      <c r="C434" s="22">
        <v>10.67168045</v>
      </c>
      <c r="D434" s="22">
        <f t="shared" si="60"/>
        <v>-6.64168045</v>
      </c>
      <c r="E434" s="23">
        <f t="shared" si="61"/>
        <v>62.2365004379418</v>
      </c>
      <c r="F434" s="22">
        <v>4.03</v>
      </c>
      <c r="G434" s="22">
        <v>10.67168045</v>
      </c>
      <c r="H434" s="22">
        <f t="shared" si="62"/>
        <v>-6.64168045</v>
      </c>
      <c r="I434" s="23">
        <f t="shared" si="63"/>
        <v>62.2365004379418</v>
      </c>
      <c r="J434" s="22">
        <v>3.96</v>
      </c>
      <c r="K434" s="22">
        <v>10.479049679999999</v>
      </c>
      <c r="L434" s="22">
        <f t="shared" si="64"/>
        <v>-6.5190496799999993</v>
      </c>
      <c r="M434" s="23">
        <f t="shared" si="65"/>
        <v>62.210313712340373</v>
      </c>
      <c r="N434" s="22">
        <v>3.99</v>
      </c>
      <c r="O434" s="22">
        <v>10.5561018</v>
      </c>
      <c r="P434" s="22">
        <f t="shared" si="66"/>
        <v>-6.5661018000000002</v>
      </c>
      <c r="Q434" s="23">
        <f t="shared" si="67"/>
        <v>62.201956028881803</v>
      </c>
      <c r="R434" s="24">
        <v>271321</v>
      </c>
      <c r="S434" s="24">
        <v>647940</v>
      </c>
      <c r="T434" s="24">
        <f t="shared" si="68"/>
        <v>-376619</v>
      </c>
      <c r="U434" s="23">
        <f t="shared" si="69"/>
        <v>58.12559804920209</v>
      </c>
    </row>
    <row r="435" spans="1:21" x14ac:dyDescent="0.3">
      <c r="A435" s="21">
        <v>36347</v>
      </c>
      <c r="B435" s="22">
        <v>4.01</v>
      </c>
      <c r="C435" s="22">
        <v>10.61389065</v>
      </c>
      <c r="D435" s="22">
        <f t="shared" si="60"/>
        <v>-6.6038906500000003</v>
      </c>
      <c r="E435" s="23">
        <f t="shared" si="61"/>
        <v>62.219320584389102</v>
      </c>
      <c r="F435" s="22">
        <v>4.01</v>
      </c>
      <c r="G435" s="22">
        <v>10.61389065</v>
      </c>
      <c r="H435" s="22">
        <f t="shared" si="62"/>
        <v>-6.6038906500000003</v>
      </c>
      <c r="I435" s="23">
        <f t="shared" si="63"/>
        <v>62.219320584389102</v>
      </c>
      <c r="J435" s="22">
        <v>3.91</v>
      </c>
      <c r="K435" s="22">
        <v>10.34420967</v>
      </c>
      <c r="L435" s="22">
        <f t="shared" si="64"/>
        <v>-6.4342096699999995</v>
      </c>
      <c r="M435" s="23">
        <f t="shared" si="65"/>
        <v>62.201075531756885</v>
      </c>
      <c r="N435" s="22">
        <v>3.91</v>
      </c>
      <c r="O435" s="22">
        <v>10.440524099999999</v>
      </c>
      <c r="P435" s="22">
        <f t="shared" si="66"/>
        <v>-6.5305240999999992</v>
      </c>
      <c r="Q435" s="23">
        <f t="shared" si="67"/>
        <v>62.549772764759958</v>
      </c>
      <c r="R435" s="24">
        <v>835852</v>
      </c>
      <c r="S435" s="24">
        <v>2057057</v>
      </c>
      <c r="T435" s="24">
        <f t="shared" si="68"/>
        <v>-1221205</v>
      </c>
      <c r="U435" s="23">
        <f t="shared" si="69"/>
        <v>59.366609675862172</v>
      </c>
    </row>
    <row r="436" spans="1:21" x14ac:dyDescent="0.3">
      <c r="A436" s="21">
        <v>36348</v>
      </c>
      <c r="B436" s="22">
        <v>3.92</v>
      </c>
      <c r="C436" s="22">
        <v>10.36347198</v>
      </c>
      <c r="D436" s="22">
        <f t="shared" si="60"/>
        <v>-6.44347198</v>
      </c>
      <c r="E436" s="23">
        <f t="shared" si="61"/>
        <v>62.174838629707949</v>
      </c>
      <c r="F436" s="22">
        <v>3.93</v>
      </c>
      <c r="G436" s="22">
        <v>10.401997570000001</v>
      </c>
      <c r="H436" s="22">
        <f t="shared" si="62"/>
        <v>-6.471997570000001</v>
      </c>
      <c r="I436" s="23">
        <f t="shared" si="63"/>
        <v>62.218795250112727</v>
      </c>
      <c r="J436" s="22">
        <v>3.81</v>
      </c>
      <c r="K436" s="22">
        <v>10.05526543</v>
      </c>
      <c r="L436" s="22">
        <f t="shared" si="64"/>
        <v>-6.2452654299999999</v>
      </c>
      <c r="M436" s="23">
        <f t="shared" si="65"/>
        <v>62.109404008045168</v>
      </c>
      <c r="N436" s="22">
        <v>3.81</v>
      </c>
      <c r="O436" s="22">
        <v>10.09379101</v>
      </c>
      <c r="P436" s="22">
        <f t="shared" si="66"/>
        <v>-6.2837910099999998</v>
      </c>
      <c r="Q436" s="23">
        <f t="shared" si="67"/>
        <v>62.254023327554506</v>
      </c>
      <c r="R436" s="24">
        <v>726882</v>
      </c>
      <c r="S436" s="24">
        <v>2145958</v>
      </c>
      <c r="T436" s="24">
        <f t="shared" si="68"/>
        <v>-1419076</v>
      </c>
      <c r="U436" s="23">
        <f t="shared" si="69"/>
        <v>66.127855251593928</v>
      </c>
    </row>
    <row r="437" spans="1:21" x14ac:dyDescent="0.3">
      <c r="A437" s="21">
        <v>36349</v>
      </c>
      <c r="B437" s="22">
        <v>3.92</v>
      </c>
      <c r="C437" s="22">
        <v>10.05526543</v>
      </c>
      <c r="D437" s="22">
        <f t="shared" si="60"/>
        <v>-6.1352654300000005</v>
      </c>
      <c r="E437" s="23">
        <f t="shared" si="61"/>
        <v>61.015449793054344</v>
      </c>
      <c r="F437" s="22">
        <v>3.93</v>
      </c>
      <c r="G437" s="22">
        <v>10.074527740000001</v>
      </c>
      <c r="H437" s="22">
        <f t="shared" si="62"/>
        <v>-6.1445277400000009</v>
      </c>
      <c r="I437" s="23">
        <f t="shared" si="63"/>
        <v>60.990727293386762</v>
      </c>
      <c r="J437" s="22">
        <v>3.73</v>
      </c>
      <c r="K437" s="22">
        <v>9.8626356120000001</v>
      </c>
      <c r="L437" s="22">
        <f t="shared" si="64"/>
        <v>-6.1326356119999996</v>
      </c>
      <c r="M437" s="23">
        <f t="shared" si="65"/>
        <v>62.180494679721718</v>
      </c>
      <c r="N437" s="22">
        <v>3.75</v>
      </c>
      <c r="O437" s="22">
        <v>9.9204244609999996</v>
      </c>
      <c r="P437" s="22">
        <f t="shared" si="66"/>
        <v>-6.1704244609999996</v>
      </c>
      <c r="Q437" s="23">
        <f t="shared" si="67"/>
        <v>62.19919808126847</v>
      </c>
      <c r="R437" s="24">
        <v>765305</v>
      </c>
      <c r="S437" s="24">
        <v>1781593</v>
      </c>
      <c r="T437" s="24">
        <f t="shared" si="68"/>
        <v>-1016288</v>
      </c>
      <c r="U437" s="23">
        <f t="shared" si="69"/>
        <v>57.043780481849673</v>
      </c>
    </row>
    <row r="438" spans="1:21" x14ac:dyDescent="0.3">
      <c r="A438" s="21">
        <v>36350</v>
      </c>
      <c r="B438" s="22">
        <v>3.8</v>
      </c>
      <c r="C438" s="22">
        <v>9.9974756239999998</v>
      </c>
      <c r="D438" s="22">
        <f t="shared" si="60"/>
        <v>-6.197475624</v>
      </c>
      <c r="E438" s="23">
        <f t="shared" si="61"/>
        <v>61.990404949048369</v>
      </c>
      <c r="F438" s="22">
        <v>3.8</v>
      </c>
      <c r="G438" s="22">
        <v>10.09379101</v>
      </c>
      <c r="H438" s="22">
        <f t="shared" si="62"/>
        <v>-6.2937910100000005</v>
      </c>
      <c r="I438" s="23">
        <f t="shared" si="63"/>
        <v>62.353094132469067</v>
      </c>
      <c r="J438" s="22">
        <v>3.67</v>
      </c>
      <c r="K438" s="22">
        <v>9.7085323330000008</v>
      </c>
      <c r="L438" s="22">
        <f t="shared" si="64"/>
        <v>-6.0385323330000009</v>
      </c>
      <c r="M438" s="23">
        <f t="shared" si="65"/>
        <v>62.198199747191381</v>
      </c>
      <c r="N438" s="22">
        <v>3.75</v>
      </c>
      <c r="O438" s="22">
        <v>9.9396867750000002</v>
      </c>
      <c r="P438" s="22">
        <f t="shared" si="66"/>
        <v>-6.1896867750000002</v>
      </c>
      <c r="Q438" s="23">
        <f t="shared" si="67"/>
        <v>62.272452996890337</v>
      </c>
      <c r="R438" s="24">
        <v>737118</v>
      </c>
      <c r="S438" s="24">
        <v>1666086</v>
      </c>
      <c r="T438" s="24">
        <f t="shared" si="68"/>
        <v>-928968</v>
      </c>
      <c r="U438" s="23">
        <f t="shared" si="69"/>
        <v>55.757505915060811</v>
      </c>
    </row>
    <row r="439" spans="1:21" x14ac:dyDescent="0.3">
      <c r="A439" s="21">
        <v>36353</v>
      </c>
      <c r="B439" s="22">
        <v>3.73</v>
      </c>
      <c r="C439" s="22">
        <v>9.8626356120000001</v>
      </c>
      <c r="D439" s="22">
        <f t="shared" si="60"/>
        <v>-6.1326356119999996</v>
      </c>
      <c r="E439" s="23">
        <f t="shared" si="61"/>
        <v>62.180494679721718</v>
      </c>
      <c r="F439" s="22">
        <v>3.74</v>
      </c>
      <c r="G439" s="22">
        <v>9.9011611940000002</v>
      </c>
      <c r="H439" s="22">
        <f t="shared" si="62"/>
        <v>-6.161161194</v>
      </c>
      <c r="I439" s="23">
        <f t="shared" si="63"/>
        <v>62.226652745877921</v>
      </c>
      <c r="J439" s="22">
        <v>3.66</v>
      </c>
      <c r="K439" s="22">
        <v>9.6892690659999996</v>
      </c>
      <c r="L439" s="22">
        <f t="shared" si="64"/>
        <v>-6.0292690659999995</v>
      </c>
      <c r="M439" s="23">
        <f t="shared" si="65"/>
        <v>62.226252825994123</v>
      </c>
      <c r="N439" s="22">
        <v>3.66</v>
      </c>
      <c r="O439" s="22">
        <v>9.6892690659999996</v>
      </c>
      <c r="P439" s="22">
        <f t="shared" si="66"/>
        <v>-6.0292690659999995</v>
      </c>
      <c r="Q439" s="23">
        <f t="shared" si="67"/>
        <v>62.226252825994123</v>
      </c>
      <c r="R439" s="24">
        <v>728457</v>
      </c>
      <c r="S439" s="24">
        <v>1964911</v>
      </c>
      <c r="T439" s="24">
        <f t="shared" si="68"/>
        <v>-1236454</v>
      </c>
      <c r="U439" s="23">
        <f t="shared" si="69"/>
        <v>62.926717800449993</v>
      </c>
    </row>
    <row r="440" spans="1:21" x14ac:dyDescent="0.3">
      <c r="A440" s="21">
        <v>36354</v>
      </c>
      <c r="B440" s="22">
        <v>3.61</v>
      </c>
      <c r="C440" s="22">
        <v>9.5544281009999992</v>
      </c>
      <c r="D440" s="22">
        <f t="shared" si="60"/>
        <v>-5.9444281009999997</v>
      </c>
      <c r="E440" s="23">
        <f t="shared" si="61"/>
        <v>62.216472175637975</v>
      </c>
      <c r="F440" s="22">
        <v>3.61</v>
      </c>
      <c r="G440" s="22">
        <v>9.5544281009999992</v>
      </c>
      <c r="H440" s="22">
        <f t="shared" si="62"/>
        <v>-5.9444281009999997</v>
      </c>
      <c r="I440" s="23">
        <f t="shared" si="63"/>
        <v>62.216472175637975</v>
      </c>
      <c r="J440" s="22">
        <v>3.5</v>
      </c>
      <c r="K440" s="22">
        <v>9.2654838559999995</v>
      </c>
      <c r="L440" s="22">
        <f t="shared" si="64"/>
        <v>-5.7654838559999995</v>
      </c>
      <c r="M440" s="23">
        <f t="shared" si="65"/>
        <v>62.225394222304708</v>
      </c>
      <c r="N440" s="22">
        <v>3.51</v>
      </c>
      <c r="O440" s="22">
        <v>9.2847471240000008</v>
      </c>
      <c r="P440" s="22">
        <f t="shared" si="66"/>
        <v>-5.774747124000001</v>
      </c>
      <c r="Q440" s="23">
        <f t="shared" si="67"/>
        <v>62.196062497738311</v>
      </c>
      <c r="R440" s="24">
        <v>1896256</v>
      </c>
      <c r="S440" s="24">
        <v>4178680</v>
      </c>
      <c r="T440" s="24">
        <f t="shared" si="68"/>
        <v>-2282424</v>
      </c>
      <c r="U440" s="23">
        <f t="shared" si="69"/>
        <v>54.620693616165873</v>
      </c>
    </row>
    <row r="441" spans="1:21" x14ac:dyDescent="0.3">
      <c r="A441" s="21">
        <v>36355</v>
      </c>
      <c r="B441" s="22">
        <v>3.53</v>
      </c>
      <c r="C441" s="22">
        <v>9.3425359730000004</v>
      </c>
      <c r="D441" s="22">
        <f t="shared" si="60"/>
        <v>-5.812535973000001</v>
      </c>
      <c r="E441" s="23">
        <f t="shared" si="61"/>
        <v>62.2158265143241</v>
      </c>
      <c r="F441" s="22">
        <v>3.73</v>
      </c>
      <c r="G441" s="22">
        <v>9.8626356120000001</v>
      </c>
      <c r="H441" s="22">
        <f t="shared" si="62"/>
        <v>-6.1326356119999996</v>
      </c>
      <c r="I441" s="23">
        <f t="shared" si="63"/>
        <v>62.180494679721718</v>
      </c>
      <c r="J441" s="22">
        <v>3.53</v>
      </c>
      <c r="K441" s="22">
        <v>9.3232727050000008</v>
      </c>
      <c r="L441" s="22">
        <f t="shared" si="64"/>
        <v>-5.7932727050000015</v>
      </c>
      <c r="M441" s="23">
        <f t="shared" si="65"/>
        <v>62.137758792501188</v>
      </c>
      <c r="N441" s="22">
        <v>3.72</v>
      </c>
      <c r="O441" s="22">
        <v>9.8433732989999996</v>
      </c>
      <c r="P441" s="22">
        <f t="shared" si="66"/>
        <v>-6.1233732989999989</v>
      </c>
      <c r="Q441" s="23">
        <f t="shared" si="67"/>
        <v>62.208077586797202</v>
      </c>
      <c r="R441" s="24">
        <v>1421326</v>
      </c>
      <c r="S441" s="24">
        <v>3148530</v>
      </c>
      <c r="T441" s="24">
        <f t="shared" si="68"/>
        <v>-1727204</v>
      </c>
      <c r="U441" s="23">
        <f t="shared" si="69"/>
        <v>54.85747317001902</v>
      </c>
    </row>
    <row r="442" spans="1:21" x14ac:dyDescent="0.3">
      <c r="A442" s="21">
        <v>36356</v>
      </c>
      <c r="B442" s="22">
        <v>3.71</v>
      </c>
      <c r="C442" s="22">
        <v>9.8626356120000001</v>
      </c>
      <c r="D442" s="22">
        <f t="shared" si="60"/>
        <v>-6.1526356120000001</v>
      </c>
      <c r="E442" s="23">
        <f t="shared" si="61"/>
        <v>62.383280231036885</v>
      </c>
      <c r="F442" s="22">
        <v>3.86</v>
      </c>
      <c r="G442" s="22">
        <v>10.24789524</v>
      </c>
      <c r="H442" s="22">
        <f t="shared" si="62"/>
        <v>-6.3878952400000006</v>
      </c>
      <c r="I442" s="23">
        <f t="shared" si="63"/>
        <v>62.333728930663824</v>
      </c>
      <c r="J442" s="22">
        <v>3.71</v>
      </c>
      <c r="K442" s="22">
        <v>9.824110031</v>
      </c>
      <c r="L442" s="22">
        <f t="shared" si="64"/>
        <v>-6.1141100310000001</v>
      </c>
      <c r="M442" s="23">
        <f t="shared" si="65"/>
        <v>62.235764987433086</v>
      </c>
      <c r="N442" s="22">
        <v>3.79</v>
      </c>
      <c r="O442" s="22">
        <v>10.036002160000001</v>
      </c>
      <c r="P442" s="22">
        <f t="shared" si="66"/>
        <v>-6.2460021600000006</v>
      </c>
      <c r="Q442" s="23">
        <f t="shared" si="67"/>
        <v>62.235958705692425</v>
      </c>
      <c r="R442" s="24">
        <v>3881011</v>
      </c>
      <c r="S442" s="24">
        <v>8948196</v>
      </c>
      <c r="T442" s="24">
        <f t="shared" si="68"/>
        <v>-5067185</v>
      </c>
      <c r="U442" s="23">
        <f t="shared" si="69"/>
        <v>56.628006360164662</v>
      </c>
    </row>
    <row r="443" spans="1:21" x14ac:dyDescent="0.3">
      <c r="A443" s="21">
        <v>36357</v>
      </c>
      <c r="B443" s="22">
        <v>3.61</v>
      </c>
      <c r="C443" s="22">
        <v>9.5544281009999992</v>
      </c>
      <c r="D443" s="22">
        <f t="shared" si="60"/>
        <v>-5.9444281009999997</v>
      </c>
      <c r="E443" s="23">
        <f t="shared" si="61"/>
        <v>62.216472175637975</v>
      </c>
      <c r="F443" s="22">
        <v>3.73</v>
      </c>
      <c r="G443" s="22">
        <v>9.8626356120000001</v>
      </c>
      <c r="H443" s="22">
        <f t="shared" si="62"/>
        <v>-6.1326356119999996</v>
      </c>
      <c r="I443" s="23">
        <f t="shared" si="63"/>
        <v>62.180494679721718</v>
      </c>
      <c r="J443" s="22">
        <v>3.59</v>
      </c>
      <c r="K443" s="22">
        <v>9.4966392519999996</v>
      </c>
      <c r="L443" s="22">
        <f t="shared" si="64"/>
        <v>-5.9066392519999997</v>
      </c>
      <c r="M443" s="23">
        <f t="shared" si="65"/>
        <v>62.197153069240329</v>
      </c>
      <c r="N443" s="22">
        <v>3.7</v>
      </c>
      <c r="O443" s="22">
        <v>9.78558445</v>
      </c>
      <c r="P443" s="22">
        <f t="shared" si="66"/>
        <v>-6.0855844499999998</v>
      </c>
      <c r="Q443" s="23">
        <f t="shared" si="67"/>
        <v>62.18927935367212</v>
      </c>
      <c r="R443" s="24">
        <v>2311820</v>
      </c>
      <c r="S443" s="24">
        <v>5070612</v>
      </c>
      <c r="T443" s="24">
        <f t="shared" si="68"/>
        <v>-2758792</v>
      </c>
      <c r="U443" s="23">
        <f t="shared" si="69"/>
        <v>54.407475862874144</v>
      </c>
    </row>
    <row r="444" spans="1:21" x14ac:dyDescent="0.3">
      <c r="A444" s="21">
        <v>36360</v>
      </c>
      <c r="B444" s="22">
        <v>3.75</v>
      </c>
      <c r="C444" s="22">
        <v>9.9396867750000002</v>
      </c>
      <c r="D444" s="22">
        <f t="shared" si="60"/>
        <v>-6.1896867750000002</v>
      </c>
      <c r="E444" s="23">
        <f t="shared" si="61"/>
        <v>62.272452996890337</v>
      </c>
      <c r="F444" s="22">
        <v>3.75</v>
      </c>
      <c r="G444" s="22">
        <v>9.9396867750000002</v>
      </c>
      <c r="H444" s="22">
        <f t="shared" si="62"/>
        <v>-6.1896867750000002</v>
      </c>
      <c r="I444" s="23">
        <f t="shared" si="63"/>
        <v>62.272452996890337</v>
      </c>
      <c r="J444" s="22">
        <v>3.64</v>
      </c>
      <c r="K444" s="22">
        <v>9.631480217</v>
      </c>
      <c r="L444" s="22">
        <f t="shared" si="64"/>
        <v>-5.9914802169999994</v>
      </c>
      <c r="M444" s="23">
        <f t="shared" si="65"/>
        <v>62.207262871440726</v>
      </c>
      <c r="N444" s="22">
        <v>3.71</v>
      </c>
      <c r="O444" s="22">
        <v>9.78558445</v>
      </c>
      <c r="P444" s="22">
        <f t="shared" si="66"/>
        <v>-6.07558445</v>
      </c>
      <c r="Q444" s="23">
        <f t="shared" si="67"/>
        <v>62.087088216790157</v>
      </c>
      <c r="R444" s="24">
        <v>1412193</v>
      </c>
      <c r="S444" s="24">
        <v>3625157</v>
      </c>
      <c r="T444" s="24">
        <f t="shared" si="68"/>
        <v>-2212964</v>
      </c>
      <c r="U444" s="23">
        <f t="shared" si="69"/>
        <v>61.044638894260302</v>
      </c>
    </row>
    <row r="445" spans="1:21" x14ac:dyDescent="0.3">
      <c r="A445" s="21">
        <v>36361</v>
      </c>
      <c r="B445" s="22">
        <v>3.74</v>
      </c>
      <c r="C445" s="22">
        <v>9.9011611940000002</v>
      </c>
      <c r="D445" s="22">
        <f t="shared" si="60"/>
        <v>-6.161161194</v>
      </c>
      <c r="E445" s="23">
        <f t="shared" si="61"/>
        <v>62.226652745877921</v>
      </c>
      <c r="F445" s="22">
        <v>3.79</v>
      </c>
      <c r="G445" s="22">
        <v>10.036002160000001</v>
      </c>
      <c r="H445" s="22">
        <f t="shared" si="62"/>
        <v>-6.2460021600000006</v>
      </c>
      <c r="I445" s="23">
        <f t="shared" si="63"/>
        <v>62.235958705692425</v>
      </c>
      <c r="J445" s="22">
        <v>3.66</v>
      </c>
      <c r="K445" s="22">
        <v>9.6892690659999996</v>
      </c>
      <c r="L445" s="22">
        <f t="shared" si="64"/>
        <v>-6.0292690659999995</v>
      </c>
      <c r="M445" s="23">
        <f t="shared" si="65"/>
        <v>62.226252825994123</v>
      </c>
      <c r="N445" s="22">
        <v>3.66</v>
      </c>
      <c r="O445" s="22">
        <v>9.6892690659999996</v>
      </c>
      <c r="P445" s="22">
        <f t="shared" si="66"/>
        <v>-6.0292690659999995</v>
      </c>
      <c r="Q445" s="23">
        <f t="shared" si="67"/>
        <v>62.226252825994123</v>
      </c>
      <c r="R445" s="24">
        <v>1771382</v>
      </c>
      <c r="S445" s="24">
        <v>4214370</v>
      </c>
      <c r="T445" s="24">
        <f t="shared" si="68"/>
        <v>-2442988</v>
      </c>
      <c r="U445" s="23">
        <f t="shared" si="69"/>
        <v>57.968047418712644</v>
      </c>
    </row>
    <row r="446" spans="1:21" x14ac:dyDescent="0.3">
      <c r="A446" s="21">
        <v>36362</v>
      </c>
      <c r="B446" s="22">
        <v>3.67</v>
      </c>
      <c r="C446" s="22">
        <v>9.7085323330000008</v>
      </c>
      <c r="D446" s="22">
        <f t="shared" si="60"/>
        <v>-6.0385323330000009</v>
      </c>
      <c r="E446" s="23">
        <f t="shared" si="61"/>
        <v>62.198199747191381</v>
      </c>
      <c r="F446" s="22">
        <v>3.78</v>
      </c>
      <c r="G446" s="22">
        <v>9.9974756239999998</v>
      </c>
      <c r="H446" s="22">
        <f t="shared" si="62"/>
        <v>-6.2174756240000004</v>
      </c>
      <c r="I446" s="23">
        <f t="shared" si="63"/>
        <v>62.190455449316538</v>
      </c>
      <c r="J446" s="22">
        <v>3.67</v>
      </c>
      <c r="K446" s="22">
        <v>9.7085323330000008</v>
      </c>
      <c r="L446" s="22">
        <f t="shared" si="64"/>
        <v>-6.0385323330000009</v>
      </c>
      <c r="M446" s="23">
        <f t="shared" si="65"/>
        <v>62.198199747191381</v>
      </c>
      <c r="N446" s="22">
        <v>3.75</v>
      </c>
      <c r="O446" s="22">
        <v>9.9396867750000002</v>
      </c>
      <c r="P446" s="22">
        <f t="shared" si="66"/>
        <v>-6.1896867750000002</v>
      </c>
      <c r="Q446" s="23">
        <f t="shared" si="67"/>
        <v>62.272452996890337</v>
      </c>
      <c r="R446" s="24">
        <v>325805</v>
      </c>
      <c r="S446" s="24">
        <v>739762</v>
      </c>
      <c r="T446" s="24">
        <f t="shared" si="68"/>
        <v>-413957</v>
      </c>
      <c r="U446" s="23">
        <f t="shared" si="69"/>
        <v>55.958132480446409</v>
      </c>
    </row>
    <row r="447" spans="1:21" x14ac:dyDescent="0.3">
      <c r="A447" s="21">
        <v>36363</v>
      </c>
      <c r="B447" s="22">
        <v>3.71</v>
      </c>
      <c r="C447" s="22">
        <v>9.824110031</v>
      </c>
      <c r="D447" s="22">
        <f t="shared" si="60"/>
        <v>-6.1141100310000001</v>
      </c>
      <c r="E447" s="23">
        <f t="shared" si="61"/>
        <v>62.235764987433086</v>
      </c>
      <c r="F447" s="22">
        <v>3.73</v>
      </c>
      <c r="G447" s="22">
        <v>9.8626356120000001</v>
      </c>
      <c r="H447" s="22">
        <f t="shared" si="62"/>
        <v>-6.1326356119999996</v>
      </c>
      <c r="I447" s="23">
        <f t="shared" si="63"/>
        <v>62.180494679721718</v>
      </c>
      <c r="J447" s="22">
        <v>3.53</v>
      </c>
      <c r="K447" s="22">
        <v>9.3425359730000004</v>
      </c>
      <c r="L447" s="22">
        <f t="shared" si="64"/>
        <v>-5.812535973000001</v>
      </c>
      <c r="M447" s="23">
        <f t="shared" si="65"/>
        <v>62.2158265143241</v>
      </c>
      <c r="N447" s="22">
        <v>3.54</v>
      </c>
      <c r="O447" s="22">
        <v>9.3425359730000004</v>
      </c>
      <c r="P447" s="22">
        <f t="shared" si="66"/>
        <v>-5.8025359730000003</v>
      </c>
      <c r="Q447" s="23">
        <f t="shared" si="67"/>
        <v>62.108789195667782</v>
      </c>
      <c r="R447" s="24">
        <v>731606</v>
      </c>
      <c r="S447" s="24">
        <v>1772832</v>
      </c>
      <c r="T447" s="24">
        <f t="shared" si="68"/>
        <v>-1041226</v>
      </c>
      <c r="U447" s="23">
        <f t="shared" si="69"/>
        <v>58.732355914153175</v>
      </c>
    </row>
    <row r="448" spans="1:21" x14ac:dyDescent="0.3">
      <c r="A448" s="21">
        <v>36364</v>
      </c>
      <c r="B448" s="22">
        <v>3.57</v>
      </c>
      <c r="C448" s="22">
        <v>9.438850403</v>
      </c>
      <c r="D448" s="22">
        <f t="shared" si="60"/>
        <v>-5.8688504029999997</v>
      </c>
      <c r="E448" s="23">
        <f t="shared" si="61"/>
        <v>62.177597402483165</v>
      </c>
      <c r="F448" s="22">
        <v>3.59</v>
      </c>
      <c r="G448" s="22">
        <v>9.5159015660000001</v>
      </c>
      <c r="H448" s="22">
        <f t="shared" si="62"/>
        <v>-5.9259015660000003</v>
      </c>
      <c r="I448" s="23">
        <f t="shared" si="63"/>
        <v>62.27367449000365</v>
      </c>
      <c r="J448" s="22">
        <v>3.49</v>
      </c>
      <c r="K448" s="22">
        <v>9.246220589</v>
      </c>
      <c r="L448" s="22">
        <f t="shared" si="64"/>
        <v>-5.7562205889999998</v>
      </c>
      <c r="M448" s="23">
        <f t="shared" si="65"/>
        <v>62.254848168429298</v>
      </c>
      <c r="N448" s="22">
        <v>3.51</v>
      </c>
      <c r="O448" s="22">
        <v>9.3040103910000003</v>
      </c>
      <c r="P448" s="22">
        <f t="shared" si="66"/>
        <v>-5.7940103910000005</v>
      </c>
      <c r="Q448" s="23">
        <f t="shared" si="67"/>
        <v>62.274332760899433</v>
      </c>
      <c r="R448" s="24">
        <v>1090638</v>
      </c>
      <c r="S448" s="24">
        <v>2355881</v>
      </c>
      <c r="T448" s="24">
        <f t="shared" si="68"/>
        <v>-1265243</v>
      </c>
      <c r="U448" s="23">
        <f t="shared" si="69"/>
        <v>53.705726223013805</v>
      </c>
    </row>
    <row r="449" spans="1:21" x14ac:dyDescent="0.3">
      <c r="A449" s="21">
        <v>36367</v>
      </c>
      <c r="B449" s="22">
        <v>3.57</v>
      </c>
      <c r="C449" s="22">
        <v>9.2847471240000008</v>
      </c>
      <c r="D449" s="22">
        <f t="shared" si="60"/>
        <v>-5.7147471240000005</v>
      </c>
      <c r="E449" s="23">
        <f t="shared" si="61"/>
        <v>61.549841343853494</v>
      </c>
      <c r="F449" s="22">
        <v>3.58</v>
      </c>
      <c r="G449" s="22">
        <v>9.477375984</v>
      </c>
      <c r="H449" s="22">
        <f t="shared" si="62"/>
        <v>-5.897375984</v>
      </c>
      <c r="I449" s="23">
        <f t="shared" si="63"/>
        <v>62.225831221174857</v>
      </c>
      <c r="J449" s="22">
        <v>3.47</v>
      </c>
      <c r="K449" s="22">
        <v>9.1884317400000004</v>
      </c>
      <c r="L449" s="22">
        <f t="shared" si="64"/>
        <v>-5.7184317399999998</v>
      </c>
      <c r="M449" s="23">
        <f t="shared" si="65"/>
        <v>62.23512239967949</v>
      </c>
      <c r="N449" s="22">
        <v>3.53</v>
      </c>
      <c r="O449" s="22">
        <v>9.3425359730000004</v>
      </c>
      <c r="P449" s="22">
        <f t="shared" si="66"/>
        <v>-5.812535973000001</v>
      </c>
      <c r="Q449" s="23">
        <f t="shared" si="67"/>
        <v>62.2158265143241</v>
      </c>
      <c r="R449" s="24">
        <v>842938</v>
      </c>
      <c r="S449" s="24">
        <v>1786784</v>
      </c>
      <c r="T449" s="24">
        <f t="shared" si="68"/>
        <v>-943846</v>
      </c>
      <c r="U449" s="23">
        <f t="shared" si="69"/>
        <v>52.823732471300389</v>
      </c>
    </row>
    <row r="450" spans="1:21" x14ac:dyDescent="0.3">
      <c r="A450" s="21">
        <v>36368</v>
      </c>
      <c r="B450" s="22">
        <v>3.56</v>
      </c>
      <c r="C450" s="22">
        <v>9.4195871350000004</v>
      </c>
      <c r="D450" s="22">
        <f t="shared" ref="D450:D513" si="70">B450-C450</f>
        <v>-5.8595871349999999</v>
      </c>
      <c r="E450" s="23">
        <f t="shared" ref="E450:E513" si="71">IFERROR(ABS(D450)/C450*100,0)</f>
        <v>62.206411502132141</v>
      </c>
      <c r="F450" s="22">
        <v>3.62</v>
      </c>
      <c r="G450" s="22">
        <v>9.5929536819999992</v>
      </c>
      <c r="H450" s="22">
        <f t="shared" ref="H450:H513" si="72">F450-G450</f>
        <v>-5.9729536819999991</v>
      </c>
      <c r="I450" s="23">
        <f t="shared" ref="I450:I513" si="73">IFERROR(ABS(H450)/G450*100,0)</f>
        <v>62.263968742051937</v>
      </c>
      <c r="J450" s="22">
        <v>3.5</v>
      </c>
      <c r="K450" s="22">
        <v>9.2654838559999995</v>
      </c>
      <c r="L450" s="22">
        <f t="shared" ref="L450:L513" si="74">J450-K450</f>
        <v>-5.7654838559999995</v>
      </c>
      <c r="M450" s="23">
        <f t="shared" ref="M450:M513" si="75">IFERROR(ABS(L450)/K450*100,0)</f>
        <v>62.225394222304708</v>
      </c>
      <c r="N450" s="22">
        <v>3.62</v>
      </c>
      <c r="O450" s="22">
        <v>9.5736913680000004</v>
      </c>
      <c r="P450" s="22">
        <f t="shared" ref="P450:P513" si="76">N450-O450</f>
        <v>-5.9536913680000003</v>
      </c>
      <c r="Q450" s="23">
        <f t="shared" ref="Q450:Q513" si="77">IFERROR(ABS(P450)/O450*100,0)</f>
        <v>62.188043662031703</v>
      </c>
      <c r="R450" s="24">
        <v>926082</v>
      </c>
      <c r="S450" s="24">
        <v>2122597</v>
      </c>
      <c r="T450" s="24">
        <f t="shared" ref="T450:T513" si="78">R450-S450</f>
        <v>-1196515</v>
      </c>
      <c r="U450" s="23">
        <f t="shared" ref="U450:U513" si="79">IFERROR(ABS(T450)/S450*100,0)</f>
        <v>56.370333134363236</v>
      </c>
    </row>
    <row r="451" spans="1:21" x14ac:dyDescent="0.3">
      <c r="A451" s="21">
        <v>36369</v>
      </c>
      <c r="B451" s="22">
        <v>3.67</v>
      </c>
      <c r="C451" s="22">
        <v>9.7470579149999992</v>
      </c>
      <c r="D451" s="22">
        <f t="shared" si="70"/>
        <v>-6.0770579149999993</v>
      </c>
      <c r="E451" s="23">
        <f t="shared" si="71"/>
        <v>62.347612664205656</v>
      </c>
      <c r="F451" s="22">
        <v>3.73</v>
      </c>
      <c r="G451" s="22">
        <v>9.8818979260000006</v>
      </c>
      <c r="H451" s="22">
        <f t="shared" si="72"/>
        <v>-6.1518979260000002</v>
      </c>
      <c r="I451" s="23">
        <f t="shared" si="73"/>
        <v>62.254214444109003</v>
      </c>
      <c r="J451" s="22">
        <v>3.67</v>
      </c>
      <c r="K451" s="22">
        <v>9.7277946469999996</v>
      </c>
      <c r="L451" s="22">
        <f t="shared" si="74"/>
        <v>-6.0577946469999997</v>
      </c>
      <c r="M451" s="23">
        <f t="shared" si="75"/>
        <v>62.273052288045484</v>
      </c>
      <c r="N451" s="22">
        <v>3.72</v>
      </c>
      <c r="O451" s="22">
        <v>9.8433732989999996</v>
      </c>
      <c r="P451" s="22">
        <f t="shared" si="76"/>
        <v>-6.1233732989999989</v>
      </c>
      <c r="Q451" s="23">
        <f t="shared" si="77"/>
        <v>62.208077586797202</v>
      </c>
      <c r="R451" s="24">
        <v>975055</v>
      </c>
      <c r="S451" s="24">
        <v>2377945</v>
      </c>
      <c r="T451" s="24">
        <f t="shared" si="78"/>
        <v>-1402890</v>
      </c>
      <c r="U451" s="23">
        <f t="shared" si="79"/>
        <v>58.995897718408116</v>
      </c>
    </row>
    <row r="452" spans="1:21" x14ac:dyDescent="0.3">
      <c r="A452" s="21">
        <v>36370</v>
      </c>
      <c r="B452" s="22">
        <v>3.7</v>
      </c>
      <c r="C452" s="22">
        <v>9.78558445</v>
      </c>
      <c r="D452" s="22">
        <f t="shared" si="70"/>
        <v>-6.0855844499999998</v>
      </c>
      <c r="E452" s="23">
        <f t="shared" si="71"/>
        <v>62.18927935367212</v>
      </c>
      <c r="F452" s="22">
        <v>3.7</v>
      </c>
      <c r="G452" s="22">
        <v>9.78558445</v>
      </c>
      <c r="H452" s="22">
        <f t="shared" si="72"/>
        <v>-6.0855844499999998</v>
      </c>
      <c r="I452" s="23">
        <f t="shared" si="73"/>
        <v>62.18927935367212</v>
      </c>
      <c r="J452" s="22">
        <v>3.49</v>
      </c>
      <c r="K452" s="22">
        <v>9.246220589</v>
      </c>
      <c r="L452" s="22">
        <f t="shared" si="74"/>
        <v>-5.7562205889999998</v>
      </c>
      <c r="M452" s="23">
        <f t="shared" si="75"/>
        <v>62.254848168429298</v>
      </c>
      <c r="N452" s="22">
        <v>3.5</v>
      </c>
      <c r="O452" s="22">
        <v>9.2654838559999995</v>
      </c>
      <c r="P452" s="22">
        <f t="shared" si="76"/>
        <v>-5.7654838559999995</v>
      </c>
      <c r="Q452" s="23">
        <f t="shared" si="77"/>
        <v>62.225394222304708</v>
      </c>
      <c r="R452" s="24">
        <v>952065</v>
      </c>
      <c r="S452" s="24">
        <v>2139793</v>
      </c>
      <c r="T452" s="24">
        <f t="shared" si="78"/>
        <v>-1187728</v>
      </c>
      <c r="U452" s="23">
        <f t="shared" si="79"/>
        <v>55.506677515068048</v>
      </c>
    </row>
    <row r="453" spans="1:21" x14ac:dyDescent="0.3">
      <c r="A453" s="21">
        <v>36371</v>
      </c>
      <c r="B453" s="22">
        <v>3.55</v>
      </c>
      <c r="C453" s="22">
        <v>9.4003238679999992</v>
      </c>
      <c r="D453" s="22">
        <f t="shared" si="70"/>
        <v>-5.8503238679999994</v>
      </c>
      <c r="E453" s="23">
        <f t="shared" si="71"/>
        <v>62.235343698266711</v>
      </c>
      <c r="F453" s="22">
        <v>3.62</v>
      </c>
      <c r="G453" s="22">
        <v>9.5929536819999992</v>
      </c>
      <c r="H453" s="22">
        <f t="shared" si="72"/>
        <v>-5.9729536819999991</v>
      </c>
      <c r="I453" s="23">
        <f t="shared" si="73"/>
        <v>62.263968742051937</v>
      </c>
      <c r="J453" s="22">
        <v>3.55</v>
      </c>
      <c r="K453" s="22">
        <v>9.4003238679999992</v>
      </c>
      <c r="L453" s="22">
        <f t="shared" si="74"/>
        <v>-5.8503238679999994</v>
      </c>
      <c r="M453" s="23">
        <f t="shared" si="75"/>
        <v>62.235343698266711</v>
      </c>
      <c r="N453" s="22">
        <v>3.62</v>
      </c>
      <c r="O453" s="22">
        <v>9.5736913680000004</v>
      </c>
      <c r="P453" s="22">
        <f t="shared" si="76"/>
        <v>-5.9536913680000003</v>
      </c>
      <c r="Q453" s="23">
        <f t="shared" si="77"/>
        <v>62.188043662031703</v>
      </c>
      <c r="R453" s="24">
        <v>931908</v>
      </c>
      <c r="S453" s="24">
        <v>2194626</v>
      </c>
      <c r="T453" s="24">
        <f t="shared" si="78"/>
        <v>-1262718</v>
      </c>
      <c r="U453" s="23">
        <f t="shared" si="79"/>
        <v>57.536819485415734</v>
      </c>
    </row>
    <row r="454" spans="1:21" x14ac:dyDescent="0.3">
      <c r="A454" s="21">
        <v>36374</v>
      </c>
      <c r="B454" s="22">
        <v>3.52</v>
      </c>
      <c r="C454" s="22">
        <v>9.3232727050000008</v>
      </c>
      <c r="D454" s="22">
        <f t="shared" si="70"/>
        <v>-5.8032727050000013</v>
      </c>
      <c r="E454" s="23">
        <f t="shared" si="71"/>
        <v>62.245017266176816</v>
      </c>
      <c r="F454" s="22">
        <v>3.56</v>
      </c>
      <c r="G454" s="22">
        <v>9.4195871350000004</v>
      </c>
      <c r="H454" s="22">
        <f t="shared" si="72"/>
        <v>-5.8595871349999999</v>
      </c>
      <c r="I454" s="23">
        <f t="shared" si="73"/>
        <v>62.206411502132141</v>
      </c>
      <c r="J454" s="22">
        <v>3.51</v>
      </c>
      <c r="K454" s="22">
        <v>9.2847471240000008</v>
      </c>
      <c r="L454" s="22">
        <f t="shared" si="74"/>
        <v>-5.774747124000001</v>
      </c>
      <c r="M454" s="23">
        <f t="shared" si="75"/>
        <v>62.196062497738311</v>
      </c>
      <c r="N454" s="22">
        <v>3.54</v>
      </c>
      <c r="O454" s="22">
        <v>9.3617992399999999</v>
      </c>
      <c r="P454" s="22">
        <f t="shared" si="76"/>
        <v>-5.8217992399999998</v>
      </c>
      <c r="Q454" s="23">
        <f t="shared" si="77"/>
        <v>62.186755886895092</v>
      </c>
      <c r="R454" s="24">
        <v>388794</v>
      </c>
      <c r="S454" s="24">
        <v>881874</v>
      </c>
      <c r="T454" s="24">
        <f t="shared" si="78"/>
        <v>-493080</v>
      </c>
      <c r="U454" s="23">
        <f t="shared" si="79"/>
        <v>55.912749440396247</v>
      </c>
    </row>
    <row r="455" spans="1:21" x14ac:dyDescent="0.3">
      <c r="A455" s="21">
        <v>36375</v>
      </c>
      <c r="B455" s="22">
        <v>3.54</v>
      </c>
      <c r="C455" s="22">
        <v>9.3617992399999999</v>
      </c>
      <c r="D455" s="22">
        <f t="shared" si="70"/>
        <v>-5.8217992399999998</v>
      </c>
      <c r="E455" s="23">
        <f t="shared" si="71"/>
        <v>62.186755886895092</v>
      </c>
      <c r="F455" s="22">
        <v>3.54</v>
      </c>
      <c r="G455" s="22">
        <v>9.3810615540000004</v>
      </c>
      <c r="H455" s="22">
        <f t="shared" si="72"/>
        <v>-5.8410615540000004</v>
      </c>
      <c r="I455" s="23">
        <f t="shared" si="73"/>
        <v>62.264398547831981</v>
      </c>
      <c r="J455" s="22">
        <v>3.4</v>
      </c>
      <c r="K455" s="22">
        <v>8.9958019260000004</v>
      </c>
      <c r="L455" s="22">
        <f t="shared" si="74"/>
        <v>-5.595801926</v>
      </c>
      <c r="M455" s="23">
        <f t="shared" si="75"/>
        <v>62.204592453584439</v>
      </c>
      <c r="N455" s="22">
        <v>3.42</v>
      </c>
      <c r="O455" s="22">
        <v>9.053590775</v>
      </c>
      <c r="P455" s="22">
        <f t="shared" si="76"/>
        <v>-5.6335907750000001</v>
      </c>
      <c r="Q455" s="23">
        <f t="shared" si="77"/>
        <v>62.224932791928623</v>
      </c>
      <c r="R455" s="24">
        <v>1184963</v>
      </c>
      <c r="S455" s="24">
        <v>3131982</v>
      </c>
      <c r="T455" s="24">
        <f t="shared" si="78"/>
        <v>-1947019</v>
      </c>
      <c r="U455" s="23">
        <f t="shared" si="79"/>
        <v>62.165714873201694</v>
      </c>
    </row>
    <row r="456" spans="1:21" x14ac:dyDescent="0.3">
      <c r="A456" s="21">
        <v>36376</v>
      </c>
      <c r="B456" s="22">
        <v>3.4</v>
      </c>
      <c r="C456" s="22">
        <v>8.9958019260000004</v>
      </c>
      <c r="D456" s="22">
        <f t="shared" si="70"/>
        <v>-5.595801926</v>
      </c>
      <c r="E456" s="23">
        <f t="shared" si="71"/>
        <v>62.204592453584439</v>
      </c>
      <c r="F456" s="22">
        <v>3.4</v>
      </c>
      <c r="G456" s="22">
        <v>8.9958019260000004</v>
      </c>
      <c r="H456" s="22">
        <f t="shared" si="72"/>
        <v>-5.595801926</v>
      </c>
      <c r="I456" s="23">
        <f t="shared" si="73"/>
        <v>62.204592453584439</v>
      </c>
      <c r="J456" s="22">
        <v>3.25</v>
      </c>
      <c r="K456" s="22">
        <v>8.6105432509999993</v>
      </c>
      <c r="L456" s="22">
        <f t="shared" si="74"/>
        <v>-5.3605432509999993</v>
      </c>
      <c r="M456" s="23">
        <f t="shared" si="75"/>
        <v>62.255575458348048</v>
      </c>
      <c r="N456" s="22">
        <v>3.25</v>
      </c>
      <c r="O456" s="22">
        <v>8.6298055649999998</v>
      </c>
      <c r="P456" s="22">
        <f t="shared" si="76"/>
        <v>-5.3798055649999998</v>
      </c>
      <c r="Q456" s="23">
        <f t="shared" si="77"/>
        <v>62.33982358558503</v>
      </c>
      <c r="R456" s="24">
        <v>1130006</v>
      </c>
      <c r="S456" s="24">
        <v>2902591</v>
      </c>
      <c r="T456" s="24">
        <f t="shared" si="78"/>
        <v>-1772585</v>
      </c>
      <c r="U456" s="23">
        <f t="shared" si="79"/>
        <v>61.069058644500728</v>
      </c>
    </row>
    <row r="457" spans="1:21" x14ac:dyDescent="0.3">
      <c r="A457" s="21">
        <v>36377</v>
      </c>
      <c r="B457" s="22">
        <v>3.27</v>
      </c>
      <c r="C457" s="22">
        <v>8.6490688319999993</v>
      </c>
      <c r="D457" s="22">
        <f t="shared" si="70"/>
        <v>-5.3790688319999997</v>
      </c>
      <c r="E457" s="23">
        <f t="shared" si="71"/>
        <v>62.192461830092185</v>
      </c>
      <c r="F457" s="22">
        <v>3.27</v>
      </c>
      <c r="G457" s="22">
        <v>8.6683321000000007</v>
      </c>
      <c r="H457" s="22">
        <f t="shared" si="72"/>
        <v>-5.3983321000000011</v>
      </c>
      <c r="I457" s="23">
        <f t="shared" si="73"/>
        <v>62.276479923975238</v>
      </c>
      <c r="J457" s="22">
        <v>3.19</v>
      </c>
      <c r="K457" s="22">
        <v>8.4371757509999998</v>
      </c>
      <c r="L457" s="22">
        <f t="shared" si="74"/>
        <v>-5.2471757510000003</v>
      </c>
      <c r="M457" s="23">
        <f t="shared" si="75"/>
        <v>62.1911396165724</v>
      </c>
      <c r="N457" s="22">
        <v>3.25</v>
      </c>
      <c r="O457" s="22">
        <v>8.6105432509999993</v>
      </c>
      <c r="P457" s="22">
        <f t="shared" si="76"/>
        <v>-5.3605432509999993</v>
      </c>
      <c r="Q457" s="23">
        <f t="shared" si="77"/>
        <v>62.255575458348048</v>
      </c>
      <c r="R457" s="24">
        <v>852701</v>
      </c>
      <c r="S457" s="24">
        <v>2187813</v>
      </c>
      <c r="T457" s="24">
        <f t="shared" si="78"/>
        <v>-1335112</v>
      </c>
      <c r="U457" s="23">
        <f t="shared" si="79"/>
        <v>61.024959628633709</v>
      </c>
    </row>
    <row r="458" spans="1:21" x14ac:dyDescent="0.3">
      <c r="A458" s="21">
        <v>36378</v>
      </c>
      <c r="B458" s="22">
        <v>3.23</v>
      </c>
      <c r="C458" s="22">
        <v>8.5527544019999997</v>
      </c>
      <c r="D458" s="22">
        <f t="shared" si="70"/>
        <v>-5.3227544019999993</v>
      </c>
      <c r="E458" s="23">
        <f t="shared" si="71"/>
        <v>62.234388500099001</v>
      </c>
      <c r="F458" s="22">
        <v>3.33</v>
      </c>
      <c r="G458" s="22">
        <v>8.8609619140000007</v>
      </c>
      <c r="H458" s="22">
        <f t="shared" si="72"/>
        <v>-5.5309619140000006</v>
      </c>
      <c r="I458" s="23">
        <f t="shared" si="73"/>
        <v>62.419429940910589</v>
      </c>
      <c r="J458" s="22">
        <v>3.23</v>
      </c>
      <c r="K458" s="22">
        <v>8.5142278670000007</v>
      </c>
      <c r="L458" s="22">
        <f t="shared" si="74"/>
        <v>-5.2842278670000002</v>
      </c>
      <c r="M458" s="23">
        <f t="shared" si="75"/>
        <v>62.063500643211057</v>
      </c>
      <c r="N458" s="22">
        <v>3.33</v>
      </c>
      <c r="O458" s="22">
        <v>8.8224363330000006</v>
      </c>
      <c r="P458" s="22">
        <f t="shared" si="76"/>
        <v>-5.4924363330000006</v>
      </c>
      <c r="Q458" s="23">
        <f t="shared" si="77"/>
        <v>62.255324104247066</v>
      </c>
      <c r="R458" s="24">
        <v>264235</v>
      </c>
      <c r="S458" s="24">
        <v>802706</v>
      </c>
      <c r="T458" s="24">
        <f t="shared" si="78"/>
        <v>-538471</v>
      </c>
      <c r="U458" s="23">
        <f t="shared" si="79"/>
        <v>67.081970235677829</v>
      </c>
    </row>
    <row r="459" spans="1:21" x14ac:dyDescent="0.3">
      <c r="A459" s="21">
        <v>36381</v>
      </c>
      <c r="B459" s="22">
        <v>3.43</v>
      </c>
      <c r="C459" s="22">
        <v>9.0728540419999995</v>
      </c>
      <c r="D459" s="22">
        <f t="shared" si="70"/>
        <v>-5.6428540419999997</v>
      </c>
      <c r="E459" s="23">
        <f t="shared" si="71"/>
        <v>62.194917011539417</v>
      </c>
      <c r="F459" s="22">
        <v>3.55</v>
      </c>
      <c r="G459" s="22">
        <v>9.4003238679999992</v>
      </c>
      <c r="H459" s="22">
        <f t="shared" si="72"/>
        <v>-5.8503238679999994</v>
      </c>
      <c r="I459" s="23">
        <f t="shared" si="73"/>
        <v>62.235343698266711</v>
      </c>
      <c r="J459" s="22">
        <v>3.41</v>
      </c>
      <c r="K459" s="22">
        <v>9.0150651929999999</v>
      </c>
      <c r="L459" s="22">
        <f t="shared" si="74"/>
        <v>-5.6050651929999997</v>
      </c>
      <c r="M459" s="23">
        <f t="shared" si="75"/>
        <v>62.17442772740246</v>
      </c>
      <c r="N459" s="22">
        <v>3.55</v>
      </c>
      <c r="O459" s="22">
        <v>9.4003238679999992</v>
      </c>
      <c r="P459" s="22">
        <f t="shared" si="76"/>
        <v>-5.8503238679999994</v>
      </c>
      <c r="Q459" s="23">
        <f t="shared" si="77"/>
        <v>62.235343698266711</v>
      </c>
      <c r="R459" s="24">
        <v>690034</v>
      </c>
      <c r="S459" s="24">
        <v>1824421</v>
      </c>
      <c r="T459" s="24">
        <f t="shared" si="78"/>
        <v>-1134387</v>
      </c>
      <c r="U459" s="23">
        <f t="shared" si="79"/>
        <v>62.177918364237208</v>
      </c>
    </row>
    <row r="460" spans="1:21" x14ac:dyDescent="0.3">
      <c r="A460" s="21">
        <v>36382</v>
      </c>
      <c r="B460" s="22">
        <v>3.7</v>
      </c>
      <c r="C460" s="22">
        <v>9.8048467640000005</v>
      </c>
      <c r="D460" s="22">
        <f t="shared" si="70"/>
        <v>-6.1048467640000004</v>
      </c>
      <c r="E460" s="23">
        <f t="shared" si="71"/>
        <v>62.263561185013948</v>
      </c>
      <c r="F460" s="22">
        <v>3.78</v>
      </c>
      <c r="G460" s="22">
        <v>10.016738889999999</v>
      </c>
      <c r="H460" s="22">
        <f t="shared" si="72"/>
        <v>-6.2367388899999998</v>
      </c>
      <c r="I460" s="23">
        <f t="shared" si="73"/>
        <v>62.263167269202924</v>
      </c>
      <c r="J460" s="22">
        <v>3.61</v>
      </c>
      <c r="K460" s="22">
        <v>9.5544281009999992</v>
      </c>
      <c r="L460" s="22">
        <f t="shared" si="74"/>
        <v>-5.9444281009999997</v>
      </c>
      <c r="M460" s="23">
        <f t="shared" si="75"/>
        <v>62.216472175637975</v>
      </c>
      <c r="N460" s="22">
        <v>3.73</v>
      </c>
      <c r="O460" s="22">
        <v>9.8626356120000001</v>
      </c>
      <c r="P460" s="22">
        <f t="shared" si="76"/>
        <v>-6.1326356119999996</v>
      </c>
      <c r="Q460" s="23">
        <f t="shared" si="77"/>
        <v>62.180494679721718</v>
      </c>
      <c r="R460" s="24">
        <v>723890</v>
      </c>
      <c r="S460" s="24">
        <v>1746551</v>
      </c>
      <c r="T460" s="24">
        <f t="shared" si="78"/>
        <v>-1022661</v>
      </c>
      <c r="U460" s="23">
        <f t="shared" si="79"/>
        <v>58.553171364592274</v>
      </c>
    </row>
    <row r="461" spans="1:21" x14ac:dyDescent="0.3">
      <c r="A461" s="21">
        <v>36383</v>
      </c>
      <c r="B461" s="22">
        <v>3.8</v>
      </c>
      <c r="C461" s="22">
        <v>10.05526543</v>
      </c>
      <c r="D461" s="22">
        <f t="shared" si="70"/>
        <v>-6.2552654300000006</v>
      </c>
      <c r="E461" s="23">
        <f t="shared" si="71"/>
        <v>62.208854391226154</v>
      </c>
      <c r="F461" s="22">
        <v>4.03</v>
      </c>
      <c r="G461" s="22">
        <v>10.67168045</v>
      </c>
      <c r="H461" s="22">
        <f t="shared" si="72"/>
        <v>-6.64168045</v>
      </c>
      <c r="I461" s="23">
        <f t="shared" si="73"/>
        <v>62.2365004379418</v>
      </c>
      <c r="J461" s="22">
        <v>3.8</v>
      </c>
      <c r="K461" s="22">
        <v>10.05526543</v>
      </c>
      <c r="L461" s="22">
        <f t="shared" si="74"/>
        <v>-6.2552654300000006</v>
      </c>
      <c r="M461" s="23">
        <f t="shared" si="75"/>
        <v>62.208854391226154</v>
      </c>
      <c r="N461" s="22">
        <v>3.94</v>
      </c>
      <c r="O461" s="22">
        <v>10.440524099999999</v>
      </c>
      <c r="P461" s="22">
        <f t="shared" si="76"/>
        <v>-6.5005240999999998</v>
      </c>
      <c r="Q461" s="23">
        <f t="shared" si="77"/>
        <v>62.262430867814388</v>
      </c>
      <c r="R461" s="24">
        <v>1270154</v>
      </c>
      <c r="S461" s="24">
        <v>3236133</v>
      </c>
      <c r="T461" s="24">
        <f t="shared" si="78"/>
        <v>-1965979</v>
      </c>
      <c r="U461" s="23">
        <f t="shared" si="79"/>
        <v>60.750871487667538</v>
      </c>
    </row>
    <row r="462" spans="1:21" x14ac:dyDescent="0.3">
      <c r="A462" s="21">
        <v>36384</v>
      </c>
      <c r="B462" s="22">
        <v>4.3600000000000003</v>
      </c>
      <c r="C462" s="22">
        <v>11.480724329999999</v>
      </c>
      <c r="D462" s="22">
        <f t="shared" si="70"/>
        <v>-7.1207243299999989</v>
      </c>
      <c r="E462" s="23">
        <f t="shared" si="71"/>
        <v>62.023302061116546</v>
      </c>
      <c r="F462" s="22">
        <v>4.3600000000000003</v>
      </c>
      <c r="G462" s="22">
        <v>11.538513180000001</v>
      </c>
      <c r="H462" s="22">
        <f t="shared" si="72"/>
        <v>-7.1785131800000004</v>
      </c>
      <c r="I462" s="23">
        <f t="shared" si="73"/>
        <v>62.213502450581771</v>
      </c>
      <c r="J462" s="22">
        <v>4.13</v>
      </c>
      <c r="K462" s="22">
        <v>10.941361430000001</v>
      </c>
      <c r="L462" s="22">
        <f t="shared" si="74"/>
        <v>-6.8113614300000007</v>
      </c>
      <c r="M462" s="23">
        <f t="shared" si="75"/>
        <v>62.253326275503539</v>
      </c>
      <c r="N462" s="22">
        <v>4.2300000000000004</v>
      </c>
      <c r="O462" s="22">
        <v>11.19178009</v>
      </c>
      <c r="P462" s="22">
        <f t="shared" si="76"/>
        <v>-6.9617800899999995</v>
      </c>
      <c r="Q462" s="23">
        <f t="shared" si="77"/>
        <v>62.204403893000361</v>
      </c>
      <c r="R462" s="24">
        <v>1847913</v>
      </c>
      <c r="S462" s="24">
        <v>4358429</v>
      </c>
      <c r="T462" s="24">
        <f t="shared" si="78"/>
        <v>-2510516</v>
      </c>
      <c r="U462" s="23">
        <f t="shared" si="79"/>
        <v>57.601397200688595</v>
      </c>
    </row>
    <row r="463" spans="1:21" x14ac:dyDescent="0.3">
      <c r="A463" s="21">
        <v>36385</v>
      </c>
      <c r="B463" s="22">
        <v>4.34</v>
      </c>
      <c r="C463" s="22">
        <v>11.480724329999999</v>
      </c>
      <c r="D463" s="22">
        <f t="shared" si="70"/>
        <v>-7.1407243299999994</v>
      </c>
      <c r="E463" s="23">
        <f t="shared" si="71"/>
        <v>62.197507097533453</v>
      </c>
      <c r="F463" s="22">
        <v>4.34</v>
      </c>
      <c r="G463" s="22">
        <v>11.480724329999999</v>
      </c>
      <c r="H463" s="22">
        <f t="shared" si="72"/>
        <v>-7.1407243299999994</v>
      </c>
      <c r="I463" s="23">
        <f t="shared" si="73"/>
        <v>62.197507097533453</v>
      </c>
      <c r="J463" s="22">
        <v>4.03</v>
      </c>
      <c r="K463" s="22">
        <v>10.63315392</v>
      </c>
      <c r="L463" s="22">
        <f t="shared" si="74"/>
        <v>-6.6031539199999996</v>
      </c>
      <c r="M463" s="23">
        <f t="shared" si="75"/>
        <v>62.099673997759638</v>
      </c>
      <c r="N463" s="22">
        <v>4.09</v>
      </c>
      <c r="O463" s="22">
        <v>10.825783729999999</v>
      </c>
      <c r="P463" s="22">
        <f t="shared" si="76"/>
        <v>-6.7357837299999996</v>
      </c>
      <c r="Q463" s="23">
        <f t="shared" si="77"/>
        <v>62.219825353928435</v>
      </c>
      <c r="R463" s="24">
        <v>821207</v>
      </c>
      <c r="S463" s="24">
        <v>1961017</v>
      </c>
      <c r="T463" s="24">
        <f t="shared" si="78"/>
        <v>-1139810</v>
      </c>
      <c r="U463" s="23">
        <f t="shared" si="79"/>
        <v>58.123412494639261</v>
      </c>
    </row>
    <row r="464" spans="1:21" x14ac:dyDescent="0.3">
      <c r="A464" s="21">
        <v>36388</v>
      </c>
      <c r="B464" s="22">
        <v>5.33</v>
      </c>
      <c r="C464" s="22">
        <v>11.46762466</v>
      </c>
      <c r="D464" s="22">
        <f t="shared" si="70"/>
        <v>-6.1376246600000002</v>
      </c>
      <c r="E464" s="23">
        <f t="shared" si="71"/>
        <v>53.521324964606919</v>
      </c>
      <c r="F464" s="22">
        <v>5.33</v>
      </c>
      <c r="G464" s="22">
        <v>11.515011790000001</v>
      </c>
      <c r="H464" s="22">
        <f t="shared" si="72"/>
        <v>-6.1850117900000008</v>
      </c>
      <c r="I464" s="23">
        <f t="shared" si="73"/>
        <v>53.71259624216156</v>
      </c>
      <c r="J464" s="22">
        <v>5.18</v>
      </c>
      <c r="K464" s="22">
        <v>11.13591671</v>
      </c>
      <c r="L464" s="22">
        <f t="shared" si="74"/>
        <v>-5.9559167100000003</v>
      </c>
      <c r="M464" s="23">
        <f t="shared" si="75"/>
        <v>53.48384749188736</v>
      </c>
      <c r="N464" s="22">
        <v>5.24</v>
      </c>
      <c r="O464" s="22">
        <v>11.3254652</v>
      </c>
      <c r="P464" s="22">
        <f t="shared" si="76"/>
        <v>-6.0854651999999998</v>
      </c>
      <c r="Q464" s="23">
        <f t="shared" si="77"/>
        <v>53.732584865476426</v>
      </c>
      <c r="R464" s="24">
        <v>1002368</v>
      </c>
      <c r="S464" s="24">
        <v>2577981</v>
      </c>
      <c r="T464" s="24">
        <f t="shared" si="78"/>
        <v>-1575613</v>
      </c>
      <c r="U464" s="23">
        <f t="shared" si="79"/>
        <v>61.11809978428856</v>
      </c>
    </row>
    <row r="465" spans="1:21" x14ac:dyDescent="0.3">
      <c r="A465" s="21">
        <v>36389</v>
      </c>
      <c r="B465" s="22">
        <v>5.24</v>
      </c>
      <c r="C465" s="22">
        <v>11.27807808</v>
      </c>
      <c r="D465" s="22">
        <f t="shared" si="70"/>
        <v>-6.03807808</v>
      </c>
      <c r="E465" s="23">
        <f t="shared" si="71"/>
        <v>53.538182988000734</v>
      </c>
      <c r="F465" s="22">
        <v>5.25</v>
      </c>
      <c r="G465" s="22">
        <v>11.3254652</v>
      </c>
      <c r="H465" s="22">
        <f t="shared" si="72"/>
        <v>-6.0754652</v>
      </c>
      <c r="I465" s="23">
        <f t="shared" si="73"/>
        <v>53.644288271708248</v>
      </c>
      <c r="J465" s="22">
        <v>5.15</v>
      </c>
      <c r="K465" s="22">
        <v>11.08852959</v>
      </c>
      <c r="L465" s="22">
        <f t="shared" si="74"/>
        <v>-5.9385295899999999</v>
      </c>
      <c r="M465" s="23">
        <f t="shared" si="75"/>
        <v>53.555609351086197</v>
      </c>
      <c r="N465" s="22">
        <v>5.23</v>
      </c>
      <c r="O465" s="22">
        <v>11.25438404</v>
      </c>
      <c r="P465" s="22">
        <f t="shared" si="76"/>
        <v>-6.0243840399999993</v>
      </c>
      <c r="Q465" s="23">
        <f t="shared" si="77"/>
        <v>53.529220422799781</v>
      </c>
      <c r="R465" s="24">
        <v>414208</v>
      </c>
      <c r="S465" s="24">
        <v>1306269</v>
      </c>
      <c r="T465" s="24">
        <f t="shared" si="78"/>
        <v>-892061</v>
      </c>
      <c r="U465" s="23">
        <f t="shared" si="79"/>
        <v>68.290757876057683</v>
      </c>
    </row>
    <row r="466" spans="1:21" x14ac:dyDescent="0.3">
      <c r="A466" s="21">
        <v>36390</v>
      </c>
      <c r="B466" s="22">
        <v>5.2</v>
      </c>
      <c r="C466" s="22">
        <v>11.20699787</v>
      </c>
      <c r="D466" s="22">
        <f t="shared" si="70"/>
        <v>-6.0069978700000002</v>
      </c>
      <c r="E466" s="23">
        <f t="shared" si="71"/>
        <v>53.600419485044483</v>
      </c>
      <c r="F466" s="22">
        <v>5.2</v>
      </c>
      <c r="G466" s="22">
        <v>11.23069096</v>
      </c>
      <c r="H466" s="22">
        <f t="shared" si="72"/>
        <v>-6.0306909600000003</v>
      </c>
      <c r="I466" s="23">
        <f t="shared" si="73"/>
        <v>53.698307445902685</v>
      </c>
      <c r="J466" s="22">
        <v>5.0199999999999996</v>
      </c>
      <c r="K466" s="22">
        <v>10.80420876</v>
      </c>
      <c r="L466" s="22">
        <f t="shared" si="74"/>
        <v>-5.7842087600000003</v>
      </c>
      <c r="M466" s="23">
        <f t="shared" si="75"/>
        <v>53.536625295640803</v>
      </c>
      <c r="N466" s="22">
        <v>5.04</v>
      </c>
      <c r="O466" s="22">
        <v>10.85159588</v>
      </c>
      <c r="P466" s="22">
        <f t="shared" si="76"/>
        <v>-5.8115958799999996</v>
      </c>
      <c r="Q466" s="23">
        <f t="shared" si="77"/>
        <v>53.555218460641754</v>
      </c>
      <c r="R466" s="24">
        <v>754432</v>
      </c>
      <c r="S466" s="24">
        <v>1850987</v>
      </c>
      <c r="T466" s="24">
        <f t="shared" si="78"/>
        <v>-1096555</v>
      </c>
      <c r="U466" s="23">
        <f t="shared" si="79"/>
        <v>59.241637029325432</v>
      </c>
    </row>
    <row r="467" spans="1:21" x14ac:dyDescent="0.3">
      <c r="A467" s="21">
        <v>36391</v>
      </c>
      <c r="B467" s="22">
        <v>5.0999999999999996</v>
      </c>
      <c r="C467" s="22">
        <v>10.970063209999999</v>
      </c>
      <c r="D467" s="22">
        <f t="shared" si="70"/>
        <v>-5.8700632099999996</v>
      </c>
      <c r="E467" s="23">
        <f t="shared" si="71"/>
        <v>53.509839438746496</v>
      </c>
      <c r="F467" s="22">
        <v>5.0999999999999996</v>
      </c>
      <c r="G467" s="22">
        <v>10.99375725</v>
      </c>
      <c r="H467" s="22">
        <f t="shared" si="72"/>
        <v>-5.8937572500000002</v>
      </c>
      <c r="I467" s="23">
        <f t="shared" si="73"/>
        <v>53.610036277633846</v>
      </c>
      <c r="J467" s="22">
        <v>4.9400000000000004</v>
      </c>
      <c r="K467" s="22">
        <v>10.638355260000001</v>
      </c>
      <c r="L467" s="22">
        <f t="shared" si="74"/>
        <v>-5.6983552600000005</v>
      </c>
      <c r="M467" s="23">
        <f t="shared" si="75"/>
        <v>53.564250494864559</v>
      </c>
      <c r="N467" s="22">
        <v>4.99</v>
      </c>
      <c r="O467" s="22">
        <v>10.73312855</v>
      </c>
      <c r="P467" s="22">
        <f t="shared" si="76"/>
        <v>-5.7431285499999998</v>
      </c>
      <c r="Q467" s="23">
        <f t="shared" si="77"/>
        <v>53.50842974856571</v>
      </c>
      <c r="R467" s="24">
        <v>1035008</v>
      </c>
      <c r="S467" s="24">
        <v>2309711</v>
      </c>
      <c r="T467" s="24">
        <f t="shared" si="78"/>
        <v>-1274703</v>
      </c>
      <c r="U467" s="23">
        <f t="shared" si="79"/>
        <v>55.188852631346521</v>
      </c>
    </row>
    <row r="468" spans="1:21" x14ac:dyDescent="0.3">
      <c r="A468" s="21">
        <v>36392</v>
      </c>
      <c r="B468" s="22">
        <v>5.05</v>
      </c>
      <c r="C468" s="22">
        <v>10.875288960000001</v>
      </c>
      <c r="D468" s="22">
        <f t="shared" si="70"/>
        <v>-5.8252889600000008</v>
      </c>
      <c r="E468" s="23">
        <f t="shared" si="71"/>
        <v>53.564452231345591</v>
      </c>
      <c r="F468" s="22">
        <v>5.1100000000000003</v>
      </c>
      <c r="G468" s="22">
        <v>10.99375725</v>
      </c>
      <c r="H468" s="22">
        <f t="shared" si="72"/>
        <v>-5.8837572499999995</v>
      </c>
      <c r="I468" s="23">
        <f t="shared" si="73"/>
        <v>53.51907556445272</v>
      </c>
      <c r="J468" s="22">
        <v>5</v>
      </c>
      <c r="K468" s="22">
        <v>10.756821629999999</v>
      </c>
      <c r="L468" s="22">
        <f t="shared" si="74"/>
        <v>-5.7568216299999992</v>
      </c>
      <c r="M468" s="23">
        <f t="shared" si="75"/>
        <v>53.517868270164847</v>
      </c>
      <c r="N468" s="22">
        <v>5.04</v>
      </c>
      <c r="O468" s="22">
        <v>10.85159588</v>
      </c>
      <c r="P468" s="22">
        <f t="shared" si="76"/>
        <v>-5.8115958799999996</v>
      </c>
      <c r="Q468" s="23">
        <f t="shared" si="77"/>
        <v>53.555218460641754</v>
      </c>
      <c r="R468" s="24">
        <v>1437568</v>
      </c>
      <c r="S468" s="24">
        <v>3144330</v>
      </c>
      <c r="T468" s="24">
        <f t="shared" si="78"/>
        <v>-1706762</v>
      </c>
      <c r="U468" s="23">
        <f t="shared" si="79"/>
        <v>54.280625761290956</v>
      </c>
    </row>
    <row r="469" spans="1:21" x14ac:dyDescent="0.3">
      <c r="A469" s="21">
        <v>36395</v>
      </c>
      <c r="B469" s="22">
        <v>5.07</v>
      </c>
      <c r="C469" s="22">
        <v>10.898982999999999</v>
      </c>
      <c r="D469" s="22">
        <f t="shared" si="70"/>
        <v>-5.8289829999999991</v>
      </c>
      <c r="E469" s="23">
        <f t="shared" si="71"/>
        <v>53.481898265186757</v>
      </c>
      <c r="F469" s="22">
        <v>5.0999999999999996</v>
      </c>
      <c r="G469" s="22">
        <v>10.99375725</v>
      </c>
      <c r="H469" s="22">
        <f t="shared" si="72"/>
        <v>-5.8937572500000002</v>
      </c>
      <c r="I469" s="23">
        <f t="shared" si="73"/>
        <v>53.610036277633846</v>
      </c>
      <c r="J469" s="22">
        <v>5.04</v>
      </c>
      <c r="K469" s="22">
        <v>10.85159588</v>
      </c>
      <c r="L469" s="22">
        <f t="shared" si="74"/>
        <v>-5.8115958799999996</v>
      </c>
      <c r="M469" s="23">
        <f t="shared" si="75"/>
        <v>53.555218460641754</v>
      </c>
      <c r="N469" s="22">
        <v>5.07</v>
      </c>
      <c r="O469" s="22">
        <v>10.898982999999999</v>
      </c>
      <c r="P469" s="22">
        <f t="shared" si="76"/>
        <v>-5.8289829999999991</v>
      </c>
      <c r="Q469" s="23">
        <f t="shared" si="77"/>
        <v>53.481898265186757</v>
      </c>
      <c r="R469" s="24">
        <v>1788544</v>
      </c>
      <c r="S469" s="24">
        <v>3971563</v>
      </c>
      <c r="T469" s="24">
        <f t="shared" si="78"/>
        <v>-2183019</v>
      </c>
      <c r="U469" s="23">
        <f t="shared" si="79"/>
        <v>54.966243768511291</v>
      </c>
    </row>
    <row r="470" spans="1:21" x14ac:dyDescent="0.3">
      <c r="A470" s="21">
        <v>36396</v>
      </c>
      <c r="B470" s="22">
        <v>5.04</v>
      </c>
      <c r="C470" s="22">
        <v>10.85159588</v>
      </c>
      <c r="D470" s="22">
        <f t="shared" si="70"/>
        <v>-5.8115958799999996</v>
      </c>
      <c r="E470" s="23">
        <f t="shared" si="71"/>
        <v>53.555218460641754</v>
      </c>
      <c r="F470" s="22">
        <v>5.1100000000000003</v>
      </c>
      <c r="G470" s="22">
        <v>10.99375725</v>
      </c>
      <c r="H470" s="22">
        <f t="shared" si="72"/>
        <v>-5.8837572499999995</v>
      </c>
      <c r="I470" s="23">
        <f t="shared" si="73"/>
        <v>53.51907556445272</v>
      </c>
      <c r="J470" s="22">
        <v>5</v>
      </c>
      <c r="K470" s="22">
        <v>10.756821629999999</v>
      </c>
      <c r="L470" s="22">
        <f t="shared" si="74"/>
        <v>-5.7568216299999992</v>
      </c>
      <c r="M470" s="23">
        <f t="shared" si="75"/>
        <v>53.517868270164847</v>
      </c>
      <c r="N470" s="22">
        <v>5.01</v>
      </c>
      <c r="O470" s="22">
        <v>10.78051567</v>
      </c>
      <c r="P470" s="22">
        <f t="shared" si="76"/>
        <v>-5.77051567</v>
      </c>
      <c r="Q470" s="23">
        <f t="shared" si="77"/>
        <v>53.527269442761273</v>
      </c>
      <c r="R470" s="24">
        <v>1676544</v>
      </c>
      <c r="S470" s="24">
        <v>3762117</v>
      </c>
      <c r="T470" s="24">
        <f t="shared" si="78"/>
        <v>-2085573</v>
      </c>
      <c r="U470" s="23">
        <f t="shared" si="79"/>
        <v>55.436154696943241</v>
      </c>
    </row>
    <row r="471" spans="1:21" x14ac:dyDescent="0.3">
      <c r="A471" s="21">
        <v>36397</v>
      </c>
      <c r="B471" s="22">
        <v>5.09</v>
      </c>
      <c r="C471" s="22">
        <v>11.18330383</v>
      </c>
      <c r="D471" s="22">
        <f t="shared" si="70"/>
        <v>-6.09330383</v>
      </c>
      <c r="E471" s="23">
        <f t="shared" si="71"/>
        <v>54.485721953241431</v>
      </c>
      <c r="F471" s="22">
        <v>5.22</v>
      </c>
      <c r="G471" s="22">
        <v>11.25438404</v>
      </c>
      <c r="H471" s="22">
        <f t="shared" si="72"/>
        <v>-6.0343840399999999</v>
      </c>
      <c r="I471" s="23">
        <f t="shared" si="73"/>
        <v>53.618074685853713</v>
      </c>
      <c r="J471" s="22">
        <v>5.09</v>
      </c>
      <c r="K471" s="22">
        <v>10.946370119999999</v>
      </c>
      <c r="L471" s="22">
        <f t="shared" si="74"/>
        <v>-5.8563701199999993</v>
      </c>
      <c r="M471" s="23">
        <f t="shared" si="75"/>
        <v>53.50056736433465</v>
      </c>
      <c r="N471" s="22">
        <v>5.0999999999999996</v>
      </c>
      <c r="O471" s="22">
        <v>10.970063209999999</v>
      </c>
      <c r="P471" s="22">
        <f t="shared" si="76"/>
        <v>-5.8700632099999996</v>
      </c>
      <c r="Q471" s="23">
        <f t="shared" si="77"/>
        <v>53.509839438746496</v>
      </c>
      <c r="R471" s="24">
        <v>2310016</v>
      </c>
      <c r="S471" s="24">
        <v>5155963</v>
      </c>
      <c r="T471" s="24">
        <f t="shared" si="78"/>
        <v>-2845947</v>
      </c>
      <c r="U471" s="23">
        <f t="shared" si="79"/>
        <v>55.197195945742827</v>
      </c>
    </row>
    <row r="472" spans="1:21" x14ac:dyDescent="0.3">
      <c r="A472" s="21">
        <v>36398</v>
      </c>
      <c r="B472" s="22">
        <v>5.0999999999999996</v>
      </c>
      <c r="C472" s="22">
        <v>10.970063209999999</v>
      </c>
      <c r="D472" s="22">
        <f t="shared" si="70"/>
        <v>-5.8700632099999996</v>
      </c>
      <c r="E472" s="23">
        <f t="shared" si="71"/>
        <v>53.509839438746496</v>
      </c>
      <c r="F472" s="22">
        <v>5.21</v>
      </c>
      <c r="G472" s="22">
        <v>11.23069096</v>
      </c>
      <c r="H472" s="22">
        <f t="shared" si="72"/>
        <v>-6.0206909600000005</v>
      </c>
      <c r="I472" s="23">
        <f t="shared" si="73"/>
        <v>53.609265729452503</v>
      </c>
      <c r="J472" s="22">
        <v>5.0999999999999996</v>
      </c>
      <c r="K472" s="22">
        <v>10.946370119999999</v>
      </c>
      <c r="L472" s="22">
        <f t="shared" si="74"/>
        <v>-5.8463701199999996</v>
      </c>
      <c r="M472" s="23">
        <f t="shared" si="75"/>
        <v>53.409212879785215</v>
      </c>
      <c r="N472" s="22">
        <v>5.13</v>
      </c>
      <c r="O472" s="22">
        <v>10.970063209999999</v>
      </c>
      <c r="P472" s="22">
        <f t="shared" si="76"/>
        <v>-5.8400632099999994</v>
      </c>
      <c r="Q472" s="23">
        <f t="shared" si="77"/>
        <v>53.236367906033244</v>
      </c>
      <c r="R472" s="24">
        <v>1189632</v>
      </c>
      <c r="S472" s="24">
        <v>2690090</v>
      </c>
      <c r="T472" s="24">
        <f t="shared" si="78"/>
        <v>-1500458</v>
      </c>
      <c r="U472" s="23">
        <f t="shared" si="79"/>
        <v>55.777241653624976</v>
      </c>
    </row>
    <row r="473" spans="1:21" x14ac:dyDescent="0.3">
      <c r="A473" s="21">
        <v>36399</v>
      </c>
      <c r="B473" s="22">
        <v>5.15</v>
      </c>
      <c r="C473" s="22">
        <v>11.08852959</v>
      </c>
      <c r="D473" s="22">
        <f t="shared" si="70"/>
        <v>-5.9385295899999999</v>
      </c>
      <c r="E473" s="23">
        <f t="shared" si="71"/>
        <v>53.555609351086197</v>
      </c>
      <c r="F473" s="22">
        <v>5.18</v>
      </c>
      <c r="G473" s="22">
        <v>11.13591671</v>
      </c>
      <c r="H473" s="22">
        <f t="shared" si="72"/>
        <v>-5.9559167100000003</v>
      </c>
      <c r="I473" s="23">
        <f t="shared" si="73"/>
        <v>53.48384749188736</v>
      </c>
      <c r="J473" s="22">
        <v>5.05</v>
      </c>
      <c r="K473" s="22">
        <v>10.875288960000001</v>
      </c>
      <c r="L473" s="22">
        <f t="shared" si="74"/>
        <v>-5.8252889600000008</v>
      </c>
      <c r="M473" s="23">
        <f t="shared" si="75"/>
        <v>53.564452231345591</v>
      </c>
      <c r="N473" s="22">
        <v>5.07</v>
      </c>
      <c r="O473" s="22">
        <v>10.898982999999999</v>
      </c>
      <c r="P473" s="22">
        <f t="shared" si="76"/>
        <v>-5.8289829999999991</v>
      </c>
      <c r="Q473" s="23">
        <f t="shared" si="77"/>
        <v>53.481898265186757</v>
      </c>
      <c r="R473" s="24">
        <v>657664</v>
      </c>
      <c r="S473" s="24">
        <v>1490655</v>
      </c>
      <c r="T473" s="24">
        <f t="shared" si="78"/>
        <v>-832991</v>
      </c>
      <c r="U473" s="23">
        <f t="shared" si="79"/>
        <v>55.88087116066427</v>
      </c>
    </row>
    <row r="474" spans="1:21" x14ac:dyDescent="0.3">
      <c r="A474" s="21">
        <v>36402</v>
      </c>
      <c r="B474" s="22">
        <v>5.0999999999999996</v>
      </c>
      <c r="C474" s="22">
        <v>10.946370119999999</v>
      </c>
      <c r="D474" s="22">
        <f t="shared" si="70"/>
        <v>-5.8463701199999996</v>
      </c>
      <c r="E474" s="23">
        <f t="shared" si="71"/>
        <v>53.409212879785215</v>
      </c>
      <c r="F474" s="22">
        <v>5.0999999999999996</v>
      </c>
      <c r="G474" s="22">
        <v>10.970063209999999</v>
      </c>
      <c r="H474" s="22">
        <f t="shared" si="72"/>
        <v>-5.8700632099999996</v>
      </c>
      <c r="I474" s="23">
        <f t="shared" si="73"/>
        <v>53.509839438746496</v>
      </c>
      <c r="J474" s="22">
        <v>5.01</v>
      </c>
      <c r="K474" s="22">
        <v>10.78051567</v>
      </c>
      <c r="L474" s="22">
        <f t="shared" si="74"/>
        <v>-5.77051567</v>
      </c>
      <c r="M474" s="23">
        <f t="shared" si="75"/>
        <v>53.527269442761273</v>
      </c>
      <c r="N474" s="22">
        <v>5.05</v>
      </c>
      <c r="O474" s="22">
        <v>10.875288960000001</v>
      </c>
      <c r="P474" s="22">
        <f t="shared" si="76"/>
        <v>-5.8252889600000008</v>
      </c>
      <c r="Q474" s="23">
        <f t="shared" si="77"/>
        <v>53.564452231345591</v>
      </c>
      <c r="R474" s="24">
        <v>438528</v>
      </c>
      <c r="S474" s="24">
        <v>1011620</v>
      </c>
      <c r="T474" s="24">
        <f t="shared" si="78"/>
        <v>-573092</v>
      </c>
      <c r="U474" s="23">
        <f t="shared" si="79"/>
        <v>56.650916351989878</v>
      </c>
    </row>
    <row r="475" spans="1:21" x14ac:dyDescent="0.3">
      <c r="A475" s="21">
        <v>36403</v>
      </c>
      <c r="B475" s="22">
        <v>5.08</v>
      </c>
      <c r="C475" s="22">
        <v>10.898982999999999</v>
      </c>
      <c r="D475" s="22">
        <f t="shared" si="70"/>
        <v>-5.8189829999999994</v>
      </c>
      <c r="E475" s="23">
        <f t="shared" si="71"/>
        <v>53.39014658523643</v>
      </c>
      <c r="F475" s="22">
        <v>5.13</v>
      </c>
      <c r="G475" s="22">
        <v>11.041143419999999</v>
      </c>
      <c r="H475" s="22">
        <f t="shared" si="72"/>
        <v>-5.9111434199999993</v>
      </c>
      <c r="I475" s="23">
        <f t="shared" si="73"/>
        <v>53.537420855275876</v>
      </c>
      <c r="J475" s="22">
        <v>5.0199999999999996</v>
      </c>
      <c r="K475" s="22">
        <v>10.80420876</v>
      </c>
      <c r="L475" s="22">
        <f t="shared" si="74"/>
        <v>-5.7842087600000003</v>
      </c>
      <c r="M475" s="23">
        <f t="shared" si="75"/>
        <v>53.536625295640803</v>
      </c>
      <c r="N475" s="22">
        <v>5.0999999999999996</v>
      </c>
      <c r="O475" s="22">
        <v>10.970063209999999</v>
      </c>
      <c r="P475" s="22">
        <f t="shared" si="76"/>
        <v>-5.8700632099999996</v>
      </c>
      <c r="Q475" s="23">
        <f t="shared" si="77"/>
        <v>53.509839438746496</v>
      </c>
      <c r="R475" s="24">
        <v>822656</v>
      </c>
      <c r="S475" s="24">
        <v>2193118</v>
      </c>
      <c r="T475" s="24">
        <f t="shared" si="78"/>
        <v>-1370462</v>
      </c>
      <c r="U475" s="23">
        <f t="shared" si="79"/>
        <v>62.489204867225567</v>
      </c>
    </row>
    <row r="476" spans="1:21" x14ac:dyDescent="0.3">
      <c r="A476" s="21">
        <v>36404</v>
      </c>
      <c r="B476" s="22">
        <v>5.31</v>
      </c>
      <c r="C476" s="22">
        <v>11.42023754</v>
      </c>
      <c r="D476" s="22">
        <f t="shared" si="70"/>
        <v>-6.1102375400000009</v>
      </c>
      <c r="E476" s="23">
        <f t="shared" si="71"/>
        <v>53.503594111756101</v>
      </c>
      <c r="F476" s="22">
        <v>5.31</v>
      </c>
      <c r="G476" s="22">
        <v>11.42023754</v>
      </c>
      <c r="H476" s="22">
        <f t="shared" si="72"/>
        <v>-6.1102375400000009</v>
      </c>
      <c r="I476" s="23">
        <f t="shared" si="73"/>
        <v>53.503594111756101</v>
      </c>
      <c r="J476" s="22">
        <v>5.22</v>
      </c>
      <c r="K476" s="22">
        <v>11.23069096</v>
      </c>
      <c r="L476" s="22">
        <f t="shared" si="74"/>
        <v>-6.0106909600000007</v>
      </c>
      <c r="M476" s="23">
        <f t="shared" si="75"/>
        <v>53.520224013002313</v>
      </c>
      <c r="N476" s="22">
        <v>5.24</v>
      </c>
      <c r="O476" s="22">
        <v>11.23069096</v>
      </c>
      <c r="P476" s="22">
        <f t="shared" si="76"/>
        <v>-5.9906909600000002</v>
      </c>
      <c r="Q476" s="23">
        <f t="shared" si="77"/>
        <v>53.34214058010194</v>
      </c>
      <c r="R476" s="24">
        <v>1194880</v>
      </c>
      <c r="S476" s="24">
        <v>2833063</v>
      </c>
      <c r="T476" s="24">
        <f t="shared" si="78"/>
        <v>-1638183</v>
      </c>
      <c r="U476" s="23">
        <f t="shared" si="79"/>
        <v>57.823740594543779</v>
      </c>
    </row>
    <row r="477" spans="1:21" x14ac:dyDescent="0.3">
      <c r="A477" s="21">
        <v>36405</v>
      </c>
      <c r="B477" s="22">
        <v>5.19</v>
      </c>
      <c r="C477" s="22">
        <v>11.159610750000001</v>
      </c>
      <c r="D477" s="22">
        <f t="shared" si="70"/>
        <v>-5.9696107500000002</v>
      </c>
      <c r="E477" s="23">
        <f t="shared" si="71"/>
        <v>53.493001536814354</v>
      </c>
      <c r="F477" s="22">
        <v>5.19</v>
      </c>
      <c r="G477" s="22">
        <v>11.18330383</v>
      </c>
      <c r="H477" s="22">
        <f t="shared" si="72"/>
        <v>-5.9933038299999994</v>
      </c>
      <c r="I477" s="23">
        <f t="shared" si="73"/>
        <v>53.59153181479823</v>
      </c>
      <c r="J477" s="22">
        <v>5.0999999999999996</v>
      </c>
      <c r="K477" s="22">
        <v>10.970063209999999</v>
      </c>
      <c r="L477" s="22">
        <f t="shared" si="74"/>
        <v>-5.8700632099999996</v>
      </c>
      <c r="M477" s="23">
        <f t="shared" si="75"/>
        <v>53.509839438746496</v>
      </c>
      <c r="N477" s="22">
        <v>5.1100000000000003</v>
      </c>
      <c r="O477" s="22">
        <v>10.99375725</v>
      </c>
      <c r="P477" s="22">
        <f t="shared" si="76"/>
        <v>-5.8837572499999995</v>
      </c>
      <c r="Q477" s="23">
        <f t="shared" si="77"/>
        <v>53.51907556445272</v>
      </c>
      <c r="R477" s="24">
        <v>718208</v>
      </c>
      <c r="S477" s="24">
        <v>1591949</v>
      </c>
      <c r="T477" s="24">
        <f t="shared" si="78"/>
        <v>-873741</v>
      </c>
      <c r="U477" s="23">
        <f t="shared" si="79"/>
        <v>54.884986893424347</v>
      </c>
    </row>
    <row r="478" spans="1:21" x14ac:dyDescent="0.3">
      <c r="A478" s="21">
        <v>36406</v>
      </c>
      <c r="B478" s="22">
        <v>5.33</v>
      </c>
      <c r="C478" s="22">
        <v>11.46762466</v>
      </c>
      <c r="D478" s="22">
        <f t="shared" si="70"/>
        <v>-6.1376246600000002</v>
      </c>
      <c r="E478" s="23">
        <f t="shared" si="71"/>
        <v>53.521324964606919</v>
      </c>
      <c r="F478" s="22">
        <v>5.49</v>
      </c>
      <c r="G478" s="22">
        <v>11.82302666</v>
      </c>
      <c r="H478" s="22">
        <f t="shared" si="72"/>
        <v>-6.3330266599999998</v>
      </c>
      <c r="I478" s="23">
        <f t="shared" si="73"/>
        <v>53.565189710906061</v>
      </c>
      <c r="J478" s="22">
        <v>5.3</v>
      </c>
      <c r="K478" s="22">
        <v>11.39654541</v>
      </c>
      <c r="L478" s="22">
        <f t="shared" si="74"/>
        <v>-6.0965454100000001</v>
      </c>
      <c r="M478" s="23">
        <f t="shared" si="75"/>
        <v>53.494679226658739</v>
      </c>
      <c r="N478" s="22">
        <v>5.48</v>
      </c>
      <c r="O478" s="22">
        <v>11.82302666</v>
      </c>
      <c r="P478" s="22">
        <f t="shared" si="76"/>
        <v>-6.3430266599999996</v>
      </c>
      <c r="Q478" s="23">
        <f t="shared" si="77"/>
        <v>53.649770421815148</v>
      </c>
      <c r="R478" s="24">
        <v>855808</v>
      </c>
      <c r="S478" s="24">
        <v>2184413</v>
      </c>
      <c r="T478" s="24">
        <f t="shared" si="78"/>
        <v>-1328605</v>
      </c>
      <c r="U478" s="23">
        <f t="shared" si="79"/>
        <v>60.822060663436815</v>
      </c>
    </row>
    <row r="479" spans="1:21" x14ac:dyDescent="0.3">
      <c r="A479" s="21">
        <v>36410</v>
      </c>
      <c r="B479" s="22">
        <v>5.45</v>
      </c>
      <c r="C479" s="22">
        <v>11.72825336</v>
      </c>
      <c r="D479" s="22">
        <f t="shared" si="70"/>
        <v>-6.2782533599999999</v>
      </c>
      <c r="E479" s="23">
        <f t="shared" si="71"/>
        <v>53.531017512056891</v>
      </c>
      <c r="F479" s="22">
        <v>5.62</v>
      </c>
      <c r="G479" s="22">
        <v>12.08365536</v>
      </c>
      <c r="H479" s="22">
        <f t="shared" si="72"/>
        <v>-6.4636553599999997</v>
      </c>
      <c r="I479" s="23">
        <f t="shared" si="73"/>
        <v>53.490894662523701</v>
      </c>
      <c r="J479" s="22">
        <v>5.44</v>
      </c>
      <c r="K479" s="22">
        <v>11.704560280000001</v>
      </c>
      <c r="L479" s="22">
        <f t="shared" si="74"/>
        <v>-6.2645602800000004</v>
      </c>
      <c r="M479" s="23">
        <f t="shared" si="75"/>
        <v>53.522388967524712</v>
      </c>
      <c r="N479" s="22">
        <v>5.57</v>
      </c>
      <c r="O479" s="22">
        <v>11.988881109999999</v>
      </c>
      <c r="P479" s="22">
        <f t="shared" si="76"/>
        <v>-6.4188811099999992</v>
      </c>
      <c r="Q479" s="23">
        <f t="shared" si="77"/>
        <v>53.540284961588036</v>
      </c>
      <c r="R479" s="24">
        <v>1162496</v>
      </c>
      <c r="S479" s="24">
        <v>2576135</v>
      </c>
      <c r="T479" s="24">
        <f t="shared" si="78"/>
        <v>-1413639</v>
      </c>
      <c r="U479" s="23">
        <f t="shared" si="79"/>
        <v>54.874414578428535</v>
      </c>
    </row>
    <row r="480" spans="1:21" x14ac:dyDescent="0.3">
      <c r="A480" s="21">
        <v>36411</v>
      </c>
      <c r="B480" s="22">
        <v>5.63</v>
      </c>
      <c r="C480" s="22">
        <v>12.107348440000001</v>
      </c>
      <c r="D480" s="22">
        <f t="shared" si="70"/>
        <v>-6.477348440000001</v>
      </c>
      <c r="E480" s="23">
        <f t="shared" si="71"/>
        <v>53.499314669100251</v>
      </c>
      <c r="F480" s="22">
        <v>5.81</v>
      </c>
      <c r="G480" s="22">
        <v>12.510136599999999</v>
      </c>
      <c r="H480" s="22">
        <f t="shared" si="72"/>
        <v>-6.7001365999999996</v>
      </c>
      <c r="I480" s="23">
        <f t="shared" si="73"/>
        <v>53.557661392762093</v>
      </c>
      <c r="J480" s="22">
        <v>5.63</v>
      </c>
      <c r="K480" s="22">
        <v>12.08365536</v>
      </c>
      <c r="L480" s="22">
        <f t="shared" si="74"/>
        <v>-6.45365536</v>
      </c>
      <c r="M480" s="23">
        <f t="shared" si="75"/>
        <v>53.408138247332474</v>
      </c>
      <c r="N480" s="22">
        <v>5.7</v>
      </c>
      <c r="O480" s="22">
        <v>12.27320194</v>
      </c>
      <c r="P480" s="22">
        <f t="shared" si="76"/>
        <v>-6.5732019399999997</v>
      </c>
      <c r="Q480" s="23">
        <f t="shared" si="77"/>
        <v>53.557351798938946</v>
      </c>
      <c r="R480" s="24">
        <v>1399680</v>
      </c>
      <c r="S480" s="24">
        <v>3422097</v>
      </c>
      <c r="T480" s="24">
        <f t="shared" si="78"/>
        <v>-2022417</v>
      </c>
      <c r="U480" s="23">
        <f t="shared" si="79"/>
        <v>59.098763126819605</v>
      </c>
    </row>
    <row r="481" spans="1:21" x14ac:dyDescent="0.3">
      <c r="A481" s="21">
        <v>36412</v>
      </c>
      <c r="B481" s="22">
        <v>5.73</v>
      </c>
      <c r="C481" s="22">
        <v>12.32058907</v>
      </c>
      <c r="D481" s="22">
        <f t="shared" si="70"/>
        <v>-6.59058907</v>
      </c>
      <c r="E481" s="23">
        <f t="shared" si="71"/>
        <v>53.492483456393693</v>
      </c>
      <c r="F481" s="22">
        <v>5.77</v>
      </c>
      <c r="G481" s="22">
        <v>12.41536331</v>
      </c>
      <c r="H481" s="22">
        <f t="shared" si="72"/>
        <v>-6.6453633100000005</v>
      </c>
      <c r="I481" s="23">
        <f t="shared" si="73"/>
        <v>53.525322973412045</v>
      </c>
      <c r="J481" s="22">
        <v>5.65</v>
      </c>
      <c r="K481" s="22">
        <v>12.131041529999999</v>
      </c>
      <c r="L481" s="22">
        <f t="shared" si="74"/>
        <v>-6.4810415299999988</v>
      </c>
      <c r="M481" s="23">
        <f t="shared" si="75"/>
        <v>53.425268671056955</v>
      </c>
      <c r="N481" s="22">
        <v>5.74</v>
      </c>
      <c r="O481" s="22">
        <v>12.32058907</v>
      </c>
      <c r="P481" s="22">
        <f t="shared" si="76"/>
        <v>-6.5805890700000003</v>
      </c>
      <c r="Q481" s="23">
        <f t="shared" si="77"/>
        <v>53.411318506055814</v>
      </c>
      <c r="R481" s="24">
        <v>773632</v>
      </c>
      <c r="S481" s="24">
        <v>1914823</v>
      </c>
      <c r="T481" s="24">
        <f t="shared" si="78"/>
        <v>-1141191</v>
      </c>
      <c r="U481" s="23">
        <f t="shared" si="79"/>
        <v>59.597727831763038</v>
      </c>
    </row>
    <row r="482" spans="1:21" x14ac:dyDescent="0.3">
      <c r="A482" s="21">
        <v>36413</v>
      </c>
      <c r="B482" s="22">
        <v>5.88</v>
      </c>
      <c r="C482" s="22">
        <v>12.652297020000001</v>
      </c>
      <c r="D482" s="22">
        <f t="shared" si="70"/>
        <v>-6.7722970200000008</v>
      </c>
      <c r="E482" s="23">
        <f t="shared" si="71"/>
        <v>53.526225390494353</v>
      </c>
      <c r="F482" s="22">
        <v>5.94</v>
      </c>
      <c r="G482" s="22">
        <v>12.770765300000001</v>
      </c>
      <c r="H482" s="22">
        <f t="shared" si="72"/>
        <v>-6.8307653000000004</v>
      </c>
      <c r="I482" s="23">
        <f t="shared" si="73"/>
        <v>53.487517306421715</v>
      </c>
      <c r="J482" s="22">
        <v>5.83</v>
      </c>
      <c r="K482" s="22">
        <v>12.510136599999999</v>
      </c>
      <c r="L482" s="22">
        <f t="shared" si="74"/>
        <v>-6.6801365999999991</v>
      </c>
      <c r="M482" s="23">
        <f t="shared" si="75"/>
        <v>53.397791036110661</v>
      </c>
      <c r="N482" s="22">
        <v>5.94</v>
      </c>
      <c r="O482" s="22">
        <v>12.770765300000001</v>
      </c>
      <c r="P482" s="22">
        <f t="shared" si="76"/>
        <v>-6.8307653000000004</v>
      </c>
      <c r="Q482" s="23">
        <f t="shared" si="77"/>
        <v>53.487517306421715</v>
      </c>
      <c r="R482" s="24">
        <v>634752</v>
      </c>
      <c r="S482" s="24">
        <v>1422862</v>
      </c>
      <c r="T482" s="24">
        <f t="shared" si="78"/>
        <v>-788110</v>
      </c>
      <c r="U482" s="23">
        <f t="shared" si="79"/>
        <v>55.389067948964829</v>
      </c>
    </row>
    <row r="483" spans="1:21" x14ac:dyDescent="0.3">
      <c r="A483" s="21">
        <v>36416</v>
      </c>
      <c r="B483" s="22">
        <v>5.92</v>
      </c>
      <c r="C483" s="22">
        <v>12.747071269999999</v>
      </c>
      <c r="D483" s="22">
        <f t="shared" si="70"/>
        <v>-6.8270712699999994</v>
      </c>
      <c r="E483" s="23">
        <f t="shared" si="71"/>
        <v>53.557959513942535</v>
      </c>
      <c r="F483" s="22">
        <v>5.92</v>
      </c>
      <c r="G483" s="22">
        <v>12.770765300000001</v>
      </c>
      <c r="H483" s="22">
        <f t="shared" si="72"/>
        <v>-6.8507653000000008</v>
      </c>
      <c r="I483" s="23">
        <f t="shared" si="73"/>
        <v>53.644124992258689</v>
      </c>
      <c r="J483" s="22">
        <v>5.57</v>
      </c>
      <c r="K483" s="22">
        <v>11.94149399</v>
      </c>
      <c r="L483" s="22">
        <f t="shared" si="74"/>
        <v>-6.3714939899999994</v>
      </c>
      <c r="M483" s="23">
        <f t="shared" si="75"/>
        <v>53.35592008282709</v>
      </c>
      <c r="N483" s="22">
        <v>5.63</v>
      </c>
      <c r="O483" s="22">
        <v>12.107348440000001</v>
      </c>
      <c r="P483" s="22">
        <f t="shared" si="76"/>
        <v>-6.477348440000001</v>
      </c>
      <c r="Q483" s="23">
        <f t="shared" si="77"/>
        <v>53.499314669100251</v>
      </c>
      <c r="R483" s="24">
        <v>705152</v>
      </c>
      <c r="S483" s="24">
        <v>1716456</v>
      </c>
      <c r="T483" s="24">
        <f t="shared" si="78"/>
        <v>-1011304</v>
      </c>
      <c r="U483" s="23">
        <f t="shared" si="79"/>
        <v>58.918142964340483</v>
      </c>
    </row>
    <row r="484" spans="1:21" x14ac:dyDescent="0.3">
      <c r="A484" s="21">
        <v>36417</v>
      </c>
      <c r="B484" s="22">
        <v>5.53</v>
      </c>
      <c r="C484" s="22">
        <v>11.894106860000001</v>
      </c>
      <c r="D484" s="22">
        <f t="shared" si="70"/>
        <v>-6.3641068600000006</v>
      </c>
      <c r="E484" s="23">
        <f t="shared" si="71"/>
        <v>53.506387111776796</v>
      </c>
      <c r="F484" s="22">
        <v>5.77</v>
      </c>
      <c r="G484" s="22">
        <v>12.41536331</v>
      </c>
      <c r="H484" s="22">
        <f t="shared" si="72"/>
        <v>-6.6453633100000005</v>
      </c>
      <c r="I484" s="23">
        <f t="shared" si="73"/>
        <v>53.525322973412045</v>
      </c>
      <c r="J484" s="22">
        <v>5.47</v>
      </c>
      <c r="K484" s="22">
        <v>11.751947400000001</v>
      </c>
      <c r="L484" s="22">
        <f t="shared" si="74"/>
        <v>-6.2819474000000008</v>
      </c>
      <c r="M484" s="23">
        <f t="shared" si="75"/>
        <v>53.454522779773505</v>
      </c>
      <c r="N484" s="22">
        <v>5.74</v>
      </c>
      <c r="O484" s="22">
        <v>12.3442831</v>
      </c>
      <c r="P484" s="22">
        <f t="shared" si="76"/>
        <v>-6.6042831</v>
      </c>
      <c r="Q484" s="23">
        <f t="shared" si="77"/>
        <v>53.500742380090095</v>
      </c>
      <c r="R484" s="24">
        <v>947584</v>
      </c>
      <c r="S484" s="24">
        <v>2372228</v>
      </c>
      <c r="T484" s="24">
        <f t="shared" si="78"/>
        <v>-1424644</v>
      </c>
      <c r="U484" s="23">
        <f t="shared" si="79"/>
        <v>60.055104315436793</v>
      </c>
    </row>
    <row r="485" spans="1:21" x14ac:dyDescent="0.3">
      <c r="A485" s="21">
        <v>36418</v>
      </c>
      <c r="B485" s="22">
        <v>5.75</v>
      </c>
      <c r="C485" s="22">
        <v>12.36797619</v>
      </c>
      <c r="D485" s="22">
        <f t="shared" si="70"/>
        <v>-6.6179761900000003</v>
      </c>
      <c r="E485" s="23">
        <f t="shared" si="71"/>
        <v>53.508966126171046</v>
      </c>
      <c r="F485" s="22">
        <v>5.76</v>
      </c>
      <c r="G485" s="22">
        <v>12.41536331</v>
      </c>
      <c r="H485" s="22">
        <f t="shared" si="72"/>
        <v>-6.6553633100000003</v>
      </c>
      <c r="I485" s="23">
        <f t="shared" si="73"/>
        <v>53.605868340875809</v>
      </c>
      <c r="J485" s="22">
        <v>5.55</v>
      </c>
      <c r="K485" s="22">
        <v>11.94149399</v>
      </c>
      <c r="L485" s="22">
        <f t="shared" si="74"/>
        <v>-6.3914939899999998</v>
      </c>
      <c r="M485" s="23">
        <f t="shared" si="75"/>
        <v>53.523403314127528</v>
      </c>
      <c r="N485" s="22">
        <v>5.55</v>
      </c>
      <c r="O485" s="22">
        <v>11.94149399</v>
      </c>
      <c r="P485" s="22">
        <f t="shared" si="76"/>
        <v>-6.3914939899999998</v>
      </c>
      <c r="Q485" s="23">
        <f t="shared" si="77"/>
        <v>53.523403314127528</v>
      </c>
      <c r="R485" s="24">
        <v>1280128</v>
      </c>
      <c r="S485" s="24">
        <v>2961263</v>
      </c>
      <c r="T485" s="24">
        <f t="shared" si="78"/>
        <v>-1681135</v>
      </c>
      <c r="U485" s="23">
        <f t="shared" si="79"/>
        <v>56.770877831519861</v>
      </c>
    </row>
    <row r="486" spans="1:21" x14ac:dyDescent="0.3">
      <c r="A486" s="21">
        <v>36419</v>
      </c>
      <c r="B486" s="22">
        <v>5.71</v>
      </c>
      <c r="C486" s="22">
        <v>12.29689598</v>
      </c>
      <c r="D486" s="22">
        <f t="shared" si="70"/>
        <v>-6.5868959800000004</v>
      </c>
      <c r="E486" s="23">
        <f t="shared" si="71"/>
        <v>53.565517596579696</v>
      </c>
      <c r="F486" s="22">
        <v>5.71</v>
      </c>
      <c r="G486" s="22">
        <v>12.29689598</v>
      </c>
      <c r="H486" s="22">
        <f t="shared" si="72"/>
        <v>-6.5868959800000004</v>
      </c>
      <c r="I486" s="23">
        <f t="shared" si="73"/>
        <v>53.565517596579696</v>
      </c>
      <c r="J486" s="22">
        <v>5.43</v>
      </c>
      <c r="K486" s="22">
        <v>11.657173159999999</v>
      </c>
      <c r="L486" s="22">
        <f t="shared" si="74"/>
        <v>-6.2271731599999995</v>
      </c>
      <c r="M486" s="23">
        <f t="shared" si="75"/>
        <v>53.419238734204413</v>
      </c>
      <c r="N486" s="22">
        <v>5.53</v>
      </c>
      <c r="O486" s="22">
        <v>11.894106860000001</v>
      </c>
      <c r="P486" s="22">
        <f t="shared" si="76"/>
        <v>-6.3641068600000006</v>
      </c>
      <c r="Q486" s="23">
        <f t="shared" si="77"/>
        <v>53.506387111776796</v>
      </c>
      <c r="R486" s="24">
        <v>911360</v>
      </c>
      <c r="S486" s="24">
        <v>2103166</v>
      </c>
      <c r="T486" s="24">
        <f t="shared" si="78"/>
        <v>-1191806</v>
      </c>
      <c r="U486" s="23">
        <f t="shared" si="79"/>
        <v>56.667234065214068</v>
      </c>
    </row>
    <row r="487" spans="1:21" x14ac:dyDescent="0.3">
      <c r="A487" s="21">
        <v>36420</v>
      </c>
      <c r="B487" s="22">
        <v>5.6</v>
      </c>
      <c r="C487" s="22">
        <v>12.036268229999999</v>
      </c>
      <c r="D487" s="22">
        <f t="shared" si="70"/>
        <v>-6.4362682299999996</v>
      </c>
      <c r="E487" s="23">
        <f t="shared" si="71"/>
        <v>53.473951452476065</v>
      </c>
      <c r="F487" s="22">
        <v>5.67</v>
      </c>
      <c r="G487" s="22">
        <v>12.20212173</v>
      </c>
      <c r="H487" s="22">
        <f t="shared" si="72"/>
        <v>-6.5321217300000001</v>
      </c>
      <c r="I487" s="23">
        <f t="shared" si="73"/>
        <v>53.532671403696938</v>
      </c>
      <c r="J487" s="22">
        <v>5.59</v>
      </c>
      <c r="K487" s="22">
        <v>12.036268229999999</v>
      </c>
      <c r="L487" s="22">
        <f t="shared" si="74"/>
        <v>-6.4462682299999994</v>
      </c>
      <c r="M487" s="23">
        <f t="shared" si="75"/>
        <v>53.557033682025214</v>
      </c>
      <c r="N487" s="22">
        <v>5.67</v>
      </c>
      <c r="O487" s="22">
        <v>12.20212173</v>
      </c>
      <c r="P487" s="22">
        <f t="shared" si="76"/>
        <v>-6.5321217300000001</v>
      </c>
      <c r="Q487" s="23">
        <f t="shared" si="77"/>
        <v>53.532671403696938</v>
      </c>
      <c r="R487" s="24">
        <v>338944</v>
      </c>
      <c r="S487" s="24">
        <v>879463</v>
      </c>
      <c r="T487" s="24">
        <f t="shared" si="78"/>
        <v>-540519</v>
      </c>
      <c r="U487" s="23">
        <f t="shared" si="79"/>
        <v>61.460118276721133</v>
      </c>
    </row>
    <row r="488" spans="1:21" x14ac:dyDescent="0.3">
      <c r="A488" s="21">
        <v>36423</v>
      </c>
      <c r="B488" s="22">
        <v>5.65</v>
      </c>
      <c r="C488" s="22">
        <v>12.15473461</v>
      </c>
      <c r="D488" s="22">
        <f t="shared" si="70"/>
        <v>-6.5047346099999999</v>
      </c>
      <c r="E488" s="23">
        <f t="shared" si="71"/>
        <v>53.516056242383058</v>
      </c>
      <c r="F488" s="22">
        <v>5.86</v>
      </c>
      <c r="G488" s="22">
        <v>12.60491085</v>
      </c>
      <c r="H488" s="22">
        <f t="shared" si="72"/>
        <v>-6.7449108499999992</v>
      </c>
      <c r="I488" s="23">
        <f t="shared" si="73"/>
        <v>53.510182898278877</v>
      </c>
      <c r="J488" s="22">
        <v>5.29</v>
      </c>
      <c r="K488" s="22">
        <v>11.372852330000001</v>
      </c>
      <c r="L488" s="22">
        <f t="shared" si="74"/>
        <v>-6.0828523300000006</v>
      </c>
      <c r="M488" s="23">
        <f t="shared" si="75"/>
        <v>53.48572331282525</v>
      </c>
      <c r="N488" s="22">
        <v>5.35</v>
      </c>
      <c r="O488" s="22">
        <v>11.562398910000001</v>
      </c>
      <c r="P488" s="22">
        <f t="shared" si="76"/>
        <v>-6.212398910000001</v>
      </c>
      <c r="Q488" s="23">
        <f t="shared" si="77"/>
        <v>53.729325188971544</v>
      </c>
      <c r="R488" s="24">
        <v>1229824</v>
      </c>
      <c r="S488" s="24">
        <v>3300755</v>
      </c>
      <c r="T488" s="24">
        <f t="shared" si="78"/>
        <v>-2070931</v>
      </c>
      <c r="U488" s="23">
        <f t="shared" si="79"/>
        <v>62.741130438339113</v>
      </c>
    </row>
    <row r="489" spans="1:21" x14ac:dyDescent="0.3">
      <c r="A489" s="21">
        <v>36424</v>
      </c>
      <c r="B489" s="22">
        <v>5.35</v>
      </c>
      <c r="C489" s="22">
        <v>11.515011790000001</v>
      </c>
      <c r="D489" s="22">
        <f t="shared" si="70"/>
        <v>-6.1650117900000012</v>
      </c>
      <c r="E489" s="23">
        <f t="shared" si="71"/>
        <v>53.538909924120894</v>
      </c>
      <c r="F489" s="22">
        <v>5.49</v>
      </c>
      <c r="G489" s="22">
        <v>11.82302666</v>
      </c>
      <c r="H489" s="22">
        <f t="shared" si="72"/>
        <v>-6.3330266599999998</v>
      </c>
      <c r="I489" s="23">
        <f t="shared" si="73"/>
        <v>53.565189710906061</v>
      </c>
      <c r="J489" s="22">
        <v>5.26</v>
      </c>
      <c r="K489" s="22">
        <v>11.301771159999999</v>
      </c>
      <c r="L489" s="22">
        <f t="shared" si="74"/>
        <v>-6.0417711599999997</v>
      </c>
      <c r="M489" s="23">
        <f t="shared" si="75"/>
        <v>53.458622320928328</v>
      </c>
      <c r="N489" s="22">
        <v>5.45</v>
      </c>
      <c r="O489" s="22">
        <v>11.72825336</v>
      </c>
      <c r="P489" s="22">
        <f t="shared" si="76"/>
        <v>-6.2782533599999999</v>
      </c>
      <c r="Q489" s="23">
        <f t="shared" si="77"/>
        <v>53.531017512056891</v>
      </c>
      <c r="R489" s="24">
        <v>1247744</v>
      </c>
      <c r="S489" s="24">
        <v>3313153</v>
      </c>
      <c r="T489" s="24">
        <f t="shared" si="78"/>
        <v>-2065409</v>
      </c>
      <c r="U489" s="23">
        <f t="shared" si="79"/>
        <v>62.339680660687868</v>
      </c>
    </row>
    <row r="490" spans="1:21" x14ac:dyDescent="0.3">
      <c r="A490" s="21">
        <v>36425</v>
      </c>
      <c r="B490" s="22">
        <v>5.42</v>
      </c>
      <c r="C490" s="22">
        <v>11.657173159999999</v>
      </c>
      <c r="D490" s="22">
        <f t="shared" si="70"/>
        <v>-6.2371731599999993</v>
      </c>
      <c r="E490" s="23">
        <f t="shared" si="71"/>
        <v>53.505022824933313</v>
      </c>
      <c r="F490" s="22">
        <v>5.44</v>
      </c>
      <c r="G490" s="22">
        <v>11.704560280000001</v>
      </c>
      <c r="H490" s="22">
        <f t="shared" si="72"/>
        <v>-6.2645602800000004</v>
      </c>
      <c r="I490" s="23">
        <f t="shared" si="73"/>
        <v>53.522388967524712</v>
      </c>
      <c r="J490" s="22">
        <v>5.2</v>
      </c>
      <c r="K490" s="22">
        <v>11.18330383</v>
      </c>
      <c r="L490" s="22">
        <f t="shared" si="74"/>
        <v>-5.9833038299999997</v>
      </c>
      <c r="M490" s="23">
        <f t="shared" si="75"/>
        <v>53.502112800953917</v>
      </c>
      <c r="N490" s="22">
        <v>5.26</v>
      </c>
      <c r="O490" s="22">
        <v>11.3254652</v>
      </c>
      <c r="P490" s="22">
        <f t="shared" si="76"/>
        <v>-6.0654652000000002</v>
      </c>
      <c r="Q490" s="23">
        <f t="shared" si="77"/>
        <v>53.555991677940085</v>
      </c>
      <c r="R490" s="24">
        <v>1361408</v>
      </c>
      <c r="S490" s="24">
        <v>3906408</v>
      </c>
      <c r="T490" s="24">
        <f t="shared" si="78"/>
        <v>-2545000</v>
      </c>
      <c r="U490" s="23">
        <f t="shared" si="79"/>
        <v>65.14936483849101</v>
      </c>
    </row>
    <row r="491" spans="1:21" x14ac:dyDescent="0.3">
      <c r="A491" s="21">
        <v>36426</v>
      </c>
      <c r="B491" s="22">
        <v>5.32</v>
      </c>
      <c r="C491" s="22">
        <v>11.443931579999999</v>
      </c>
      <c r="D491" s="22">
        <f t="shared" si="70"/>
        <v>-6.1239315799999989</v>
      </c>
      <c r="E491" s="23">
        <f t="shared" si="71"/>
        <v>53.512479843050578</v>
      </c>
      <c r="F491" s="22">
        <v>5.36</v>
      </c>
      <c r="G491" s="22">
        <v>11.53870583</v>
      </c>
      <c r="H491" s="22">
        <f t="shared" si="72"/>
        <v>-6.1787058299999993</v>
      </c>
      <c r="I491" s="23">
        <f t="shared" si="73"/>
        <v>53.547650152720806</v>
      </c>
      <c r="J491" s="22">
        <v>5.15</v>
      </c>
      <c r="K491" s="22">
        <v>11.08852959</v>
      </c>
      <c r="L491" s="22">
        <f t="shared" si="74"/>
        <v>-5.9385295899999999</v>
      </c>
      <c r="M491" s="23">
        <f t="shared" si="75"/>
        <v>53.555609351086197</v>
      </c>
      <c r="N491" s="22">
        <v>5.16</v>
      </c>
      <c r="O491" s="22">
        <v>11.08852959</v>
      </c>
      <c r="P491" s="22">
        <f t="shared" si="76"/>
        <v>-5.9285295900000001</v>
      </c>
      <c r="Q491" s="23">
        <f t="shared" si="77"/>
        <v>53.46542606827277</v>
      </c>
      <c r="R491" s="24">
        <v>1069952</v>
      </c>
      <c r="S491" s="24">
        <v>3267518</v>
      </c>
      <c r="T491" s="24">
        <f t="shared" si="78"/>
        <v>-2197566</v>
      </c>
      <c r="U491" s="23">
        <f t="shared" si="79"/>
        <v>67.254901120667114</v>
      </c>
    </row>
    <row r="492" spans="1:21" x14ac:dyDescent="0.3">
      <c r="A492" s="21">
        <v>36427</v>
      </c>
      <c r="B492" s="22">
        <v>5.2</v>
      </c>
      <c r="C492" s="22">
        <v>11.18330383</v>
      </c>
      <c r="D492" s="22">
        <f t="shared" si="70"/>
        <v>-5.9833038299999997</v>
      </c>
      <c r="E492" s="23">
        <f t="shared" si="71"/>
        <v>53.502112800953917</v>
      </c>
      <c r="F492" s="22">
        <v>5.2</v>
      </c>
      <c r="G492" s="22">
        <v>11.18330383</v>
      </c>
      <c r="H492" s="22">
        <f t="shared" si="72"/>
        <v>-5.9833038299999997</v>
      </c>
      <c r="I492" s="23">
        <f t="shared" si="73"/>
        <v>53.502112800953917</v>
      </c>
      <c r="J492" s="22">
        <v>4.99</v>
      </c>
      <c r="K492" s="22">
        <v>10.73312855</v>
      </c>
      <c r="L492" s="22">
        <f t="shared" si="74"/>
        <v>-5.7431285499999998</v>
      </c>
      <c r="M492" s="23">
        <f t="shared" si="75"/>
        <v>53.50842974856571</v>
      </c>
      <c r="N492" s="22">
        <v>5.12</v>
      </c>
      <c r="O492" s="22">
        <v>10.99375725</v>
      </c>
      <c r="P492" s="22">
        <f t="shared" si="76"/>
        <v>-5.8737572499999997</v>
      </c>
      <c r="Q492" s="23">
        <f t="shared" si="77"/>
        <v>53.428114851271616</v>
      </c>
      <c r="R492" s="24">
        <v>784896</v>
      </c>
      <c r="S492" s="24">
        <v>2232685</v>
      </c>
      <c r="T492" s="24">
        <f t="shared" si="78"/>
        <v>-1447789</v>
      </c>
      <c r="U492" s="23">
        <f t="shared" si="79"/>
        <v>64.845197598407296</v>
      </c>
    </row>
    <row r="493" spans="1:21" x14ac:dyDescent="0.3">
      <c r="A493" s="21">
        <v>36430</v>
      </c>
      <c r="B493" s="22">
        <v>5.22</v>
      </c>
      <c r="C493" s="22">
        <v>11.23069096</v>
      </c>
      <c r="D493" s="22">
        <f t="shared" si="70"/>
        <v>-6.0106909600000007</v>
      </c>
      <c r="E493" s="23">
        <f t="shared" si="71"/>
        <v>53.520224013002313</v>
      </c>
      <c r="F493" s="22">
        <v>5.36</v>
      </c>
      <c r="G493" s="22">
        <v>11.562398910000001</v>
      </c>
      <c r="H493" s="22">
        <f t="shared" si="72"/>
        <v>-6.2023989100000003</v>
      </c>
      <c r="I493" s="23">
        <f t="shared" si="73"/>
        <v>53.642837946334097</v>
      </c>
      <c r="J493" s="22">
        <v>5.2</v>
      </c>
      <c r="K493" s="22">
        <v>11.18330383</v>
      </c>
      <c r="L493" s="22">
        <f t="shared" si="74"/>
        <v>-5.9833038299999997</v>
      </c>
      <c r="M493" s="23">
        <f t="shared" si="75"/>
        <v>53.502112800953917</v>
      </c>
      <c r="N493" s="22">
        <v>5.25</v>
      </c>
      <c r="O493" s="22">
        <v>11.301771159999999</v>
      </c>
      <c r="P493" s="22">
        <f t="shared" si="76"/>
        <v>-6.0517711599999995</v>
      </c>
      <c r="Q493" s="23">
        <f t="shared" si="77"/>
        <v>53.547104027542524</v>
      </c>
      <c r="R493" s="24">
        <v>1430656</v>
      </c>
      <c r="S493" s="24">
        <v>3368285</v>
      </c>
      <c r="T493" s="24">
        <f t="shared" si="78"/>
        <v>-1937629</v>
      </c>
      <c r="U493" s="23">
        <f t="shared" si="79"/>
        <v>57.525684435847914</v>
      </c>
    </row>
    <row r="494" spans="1:21" x14ac:dyDescent="0.3">
      <c r="A494" s="21">
        <v>36431</v>
      </c>
      <c r="B494" s="22">
        <v>5.26</v>
      </c>
      <c r="C494" s="22">
        <v>11.3254652</v>
      </c>
      <c r="D494" s="22">
        <f t="shared" si="70"/>
        <v>-6.0654652000000002</v>
      </c>
      <c r="E494" s="23">
        <f t="shared" si="71"/>
        <v>53.555991677940085</v>
      </c>
      <c r="F494" s="22">
        <v>5.3</v>
      </c>
      <c r="G494" s="22">
        <v>11.42023754</v>
      </c>
      <c r="H494" s="22">
        <f t="shared" si="72"/>
        <v>-6.1202375400000006</v>
      </c>
      <c r="I494" s="23">
        <f t="shared" si="73"/>
        <v>53.591157964652993</v>
      </c>
      <c r="J494" s="22">
        <v>5.12</v>
      </c>
      <c r="K494" s="22">
        <v>11.017450330000001</v>
      </c>
      <c r="L494" s="22">
        <f t="shared" si="74"/>
        <v>-5.8974503300000007</v>
      </c>
      <c r="M494" s="23">
        <f t="shared" si="75"/>
        <v>53.52826791459654</v>
      </c>
      <c r="N494" s="22">
        <v>5.2</v>
      </c>
      <c r="O494" s="22">
        <v>11.18330383</v>
      </c>
      <c r="P494" s="22">
        <f t="shared" si="76"/>
        <v>-5.9833038299999997</v>
      </c>
      <c r="Q494" s="23">
        <f t="shared" si="77"/>
        <v>53.502112800953917</v>
      </c>
      <c r="R494" s="24">
        <v>1325312</v>
      </c>
      <c r="S494" s="24">
        <v>3192603</v>
      </c>
      <c r="T494" s="24">
        <f t="shared" si="78"/>
        <v>-1867291</v>
      </c>
      <c r="U494" s="23">
        <f t="shared" si="79"/>
        <v>58.488042515777884</v>
      </c>
    </row>
    <row r="495" spans="1:21" x14ac:dyDescent="0.3">
      <c r="A495" s="21">
        <v>36432</v>
      </c>
      <c r="B495" s="22">
        <v>5.37</v>
      </c>
      <c r="C495" s="22">
        <v>11.562398910000001</v>
      </c>
      <c r="D495" s="22">
        <f t="shared" si="70"/>
        <v>-6.1923989100000005</v>
      </c>
      <c r="E495" s="23">
        <f t="shared" si="71"/>
        <v>53.556350703696666</v>
      </c>
      <c r="F495" s="22">
        <v>5.57</v>
      </c>
      <c r="G495" s="22">
        <v>11.988881109999999</v>
      </c>
      <c r="H495" s="22">
        <f t="shared" si="72"/>
        <v>-6.4188811099999992</v>
      </c>
      <c r="I495" s="23">
        <f t="shared" si="73"/>
        <v>53.540284961588036</v>
      </c>
      <c r="J495" s="22">
        <v>5.37</v>
      </c>
      <c r="K495" s="22">
        <v>11.562398910000001</v>
      </c>
      <c r="L495" s="22">
        <f t="shared" si="74"/>
        <v>-6.1923989100000005</v>
      </c>
      <c r="M495" s="23">
        <f t="shared" si="75"/>
        <v>53.556350703696666</v>
      </c>
      <c r="N495" s="22">
        <v>5.46</v>
      </c>
      <c r="O495" s="22">
        <v>11.751947400000001</v>
      </c>
      <c r="P495" s="22">
        <f t="shared" si="76"/>
        <v>-6.2919474000000006</v>
      </c>
      <c r="Q495" s="23">
        <f t="shared" si="77"/>
        <v>53.539615059883602</v>
      </c>
      <c r="R495" s="24">
        <v>1320704</v>
      </c>
      <c r="S495" s="24">
        <v>2941742</v>
      </c>
      <c r="T495" s="24">
        <f t="shared" si="78"/>
        <v>-1621038</v>
      </c>
      <c r="U495" s="23">
        <f t="shared" si="79"/>
        <v>55.104696468962942</v>
      </c>
    </row>
    <row r="496" spans="1:21" x14ac:dyDescent="0.3">
      <c r="A496" s="21">
        <v>36433</v>
      </c>
      <c r="B496" s="22">
        <v>5.42</v>
      </c>
      <c r="C496" s="22">
        <v>11.657173159999999</v>
      </c>
      <c r="D496" s="22">
        <f t="shared" si="70"/>
        <v>-6.2371731599999993</v>
      </c>
      <c r="E496" s="23">
        <f t="shared" si="71"/>
        <v>53.505022824933313</v>
      </c>
      <c r="F496" s="22">
        <v>5.42</v>
      </c>
      <c r="G496" s="22">
        <v>11.704560280000001</v>
      </c>
      <c r="H496" s="22">
        <f t="shared" si="72"/>
        <v>-6.2845602800000009</v>
      </c>
      <c r="I496" s="23">
        <f t="shared" si="73"/>
        <v>53.693262537497056</v>
      </c>
      <c r="J496" s="22">
        <v>5.2</v>
      </c>
      <c r="K496" s="22">
        <v>11.18330383</v>
      </c>
      <c r="L496" s="22">
        <f t="shared" si="74"/>
        <v>-5.9833038299999997</v>
      </c>
      <c r="M496" s="23">
        <f t="shared" si="75"/>
        <v>53.502112800953917</v>
      </c>
      <c r="N496" s="22">
        <v>5.2</v>
      </c>
      <c r="O496" s="22">
        <v>11.18330383</v>
      </c>
      <c r="P496" s="22">
        <f t="shared" si="76"/>
        <v>-5.9833038299999997</v>
      </c>
      <c r="Q496" s="23">
        <f t="shared" si="77"/>
        <v>53.502112800953917</v>
      </c>
      <c r="R496" s="24">
        <v>1830912</v>
      </c>
      <c r="S496" s="24">
        <v>4417098</v>
      </c>
      <c r="T496" s="24">
        <f t="shared" si="78"/>
        <v>-2586186</v>
      </c>
      <c r="U496" s="23">
        <f t="shared" si="79"/>
        <v>58.549436756893328</v>
      </c>
    </row>
    <row r="497" spans="1:21" x14ac:dyDescent="0.3">
      <c r="A497" s="21">
        <v>36434</v>
      </c>
      <c r="B497" s="22">
        <v>5.19</v>
      </c>
      <c r="C497" s="22">
        <v>11.159610750000001</v>
      </c>
      <c r="D497" s="22">
        <f t="shared" si="70"/>
        <v>-5.9696107500000002</v>
      </c>
      <c r="E497" s="23">
        <f t="shared" si="71"/>
        <v>53.493001536814354</v>
      </c>
      <c r="F497" s="22">
        <v>5.4</v>
      </c>
      <c r="G497" s="22">
        <v>11.60978603</v>
      </c>
      <c r="H497" s="22">
        <f t="shared" si="72"/>
        <v>-6.2097860300000001</v>
      </c>
      <c r="I497" s="23">
        <f t="shared" si="73"/>
        <v>53.487514877136796</v>
      </c>
      <c r="J497" s="22">
        <v>5.18</v>
      </c>
      <c r="K497" s="22">
        <v>11.13591671</v>
      </c>
      <c r="L497" s="22">
        <f t="shared" si="74"/>
        <v>-5.9559167100000003</v>
      </c>
      <c r="M497" s="23">
        <f t="shared" si="75"/>
        <v>53.48384749188736</v>
      </c>
      <c r="N497" s="22">
        <v>5.38</v>
      </c>
      <c r="O497" s="22">
        <v>11.586092949999999</v>
      </c>
      <c r="P497" s="22">
        <f t="shared" si="76"/>
        <v>-6.2060929499999995</v>
      </c>
      <c r="Q497" s="23">
        <f t="shared" si="77"/>
        <v>53.565019517645077</v>
      </c>
      <c r="R497" s="24">
        <v>1067520</v>
      </c>
      <c r="S497" s="24">
        <v>2867619</v>
      </c>
      <c r="T497" s="24">
        <f t="shared" si="78"/>
        <v>-1800099</v>
      </c>
      <c r="U497" s="23">
        <f t="shared" si="79"/>
        <v>62.773297289493478</v>
      </c>
    </row>
    <row r="498" spans="1:21" x14ac:dyDescent="0.3">
      <c r="A498" s="21">
        <v>36437</v>
      </c>
      <c r="B498" s="22">
        <v>5.36</v>
      </c>
      <c r="C498" s="22">
        <v>11.53870583</v>
      </c>
      <c r="D498" s="22">
        <f t="shared" si="70"/>
        <v>-6.1787058299999993</v>
      </c>
      <c r="E498" s="23">
        <f t="shared" si="71"/>
        <v>53.547650152720806</v>
      </c>
      <c r="F498" s="22">
        <v>5.55</v>
      </c>
      <c r="G498" s="22">
        <v>11.94149399</v>
      </c>
      <c r="H498" s="22">
        <f t="shared" si="72"/>
        <v>-6.3914939899999998</v>
      </c>
      <c r="I498" s="23">
        <f t="shared" si="73"/>
        <v>53.523403314127528</v>
      </c>
      <c r="J498" s="22">
        <v>5.36</v>
      </c>
      <c r="K498" s="22">
        <v>11.53870583</v>
      </c>
      <c r="L498" s="22">
        <f t="shared" si="74"/>
        <v>-6.1787058299999993</v>
      </c>
      <c r="M498" s="23">
        <f t="shared" si="75"/>
        <v>53.547650152720806</v>
      </c>
      <c r="N498" s="22">
        <v>5.54</v>
      </c>
      <c r="O498" s="22">
        <v>11.9178009</v>
      </c>
      <c r="P498" s="22">
        <f t="shared" si="76"/>
        <v>-6.3778008999999996</v>
      </c>
      <c r="Q498" s="23">
        <f t="shared" si="77"/>
        <v>53.514913980481083</v>
      </c>
      <c r="R498" s="24">
        <v>862592</v>
      </c>
      <c r="S498" s="24">
        <v>2104485</v>
      </c>
      <c r="T498" s="24">
        <f t="shared" si="78"/>
        <v>-1241893</v>
      </c>
      <c r="U498" s="23">
        <f t="shared" si="79"/>
        <v>59.011729710594274</v>
      </c>
    </row>
    <row r="499" spans="1:21" x14ac:dyDescent="0.3">
      <c r="A499" s="21">
        <v>36438</v>
      </c>
      <c r="B499" s="22">
        <v>5.46</v>
      </c>
      <c r="C499" s="22">
        <v>11.751947400000001</v>
      </c>
      <c r="D499" s="22">
        <f t="shared" si="70"/>
        <v>-6.2919474000000006</v>
      </c>
      <c r="E499" s="23">
        <f t="shared" si="71"/>
        <v>53.539615059883602</v>
      </c>
      <c r="F499" s="22">
        <v>5.66</v>
      </c>
      <c r="G499" s="22">
        <v>12.178428650000001</v>
      </c>
      <c r="H499" s="22">
        <f t="shared" si="72"/>
        <v>-6.5184286500000006</v>
      </c>
      <c r="I499" s="23">
        <f t="shared" si="73"/>
        <v>53.524381817517977</v>
      </c>
      <c r="J499" s="22">
        <v>5.44</v>
      </c>
      <c r="K499" s="22">
        <v>11.704560280000001</v>
      </c>
      <c r="L499" s="22">
        <f t="shared" si="74"/>
        <v>-6.2645602800000004</v>
      </c>
      <c r="M499" s="23">
        <f t="shared" si="75"/>
        <v>53.522388967524712</v>
      </c>
      <c r="N499" s="22">
        <v>5.66</v>
      </c>
      <c r="O499" s="22">
        <v>12.178428650000001</v>
      </c>
      <c r="P499" s="22">
        <f t="shared" si="76"/>
        <v>-6.5184286500000006</v>
      </c>
      <c r="Q499" s="23">
        <f t="shared" si="77"/>
        <v>53.524381817517977</v>
      </c>
      <c r="R499" s="24">
        <v>1250560</v>
      </c>
      <c r="S499" s="24">
        <v>2958889</v>
      </c>
      <c r="T499" s="24">
        <f t="shared" si="78"/>
        <v>-1708329</v>
      </c>
      <c r="U499" s="23">
        <f t="shared" si="79"/>
        <v>57.735487880755244</v>
      </c>
    </row>
    <row r="500" spans="1:21" x14ac:dyDescent="0.3">
      <c r="A500" s="21">
        <v>36439</v>
      </c>
      <c r="B500" s="22">
        <v>5.64</v>
      </c>
      <c r="C500" s="22">
        <v>12.131041529999999</v>
      </c>
      <c r="D500" s="22">
        <f t="shared" si="70"/>
        <v>-6.4910415299999995</v>
      </c>
      <c r="E500" s="23">
        <f t="shared" si="71"/>
        <v>53.507701823851562</v>
      </c>
      <c r="F500" s="22">
        <v>5.73</v>
      </c>
      <c r="G500" s="22">
        <v>12.3442831</v>
      </c>
      <c r="H500" s="22">
        <f t="shared" si="72"/>
        <v>-6.6142830999999997</v>
      </c>
      <c r="I500" s="23">
        <f t="shared" si="73"/>
        <v>53.581751539706666</v>
      </c>
      <c r="J500" s="22">
        <v>5.63</v>
      </c>
      <c r="K500" s="22">
        <v>12.107348440000001</v>
      </c>
      <c r="L500" s="22">
        <f t="shared" si="74"/>
        <v>-6.477348440000001</v>
      </c>
      <c r="M500" s="23">
        <f t="shared" si="75"/>
        <v>53.499314669100251</v>
      </c>
      <c r="N500" s="22">
        <v>5.7</v>
      </c>
      <c r="O500" s="22">
        <v>12.27320194</v>
      </c>
      <c r="P500" s="22">
        <f t="shared" si="76"/>
        <v>-6.5732019399999997</v>
      </c>
      <c r="Q500" s="23">
        <f t="shared" si="77"/>
        <v>53.557351798938946</v>
      </c>
      <c r="R500" s="24">
        <v>1379712</v>
      </c>
      <c r="S500" s="24">
        <v>3078120</v>
      </c>
      <c r="T500" s="24">
        <f t="shared" si="78"/>
        <v>-1698408</v>
      </c>
      <c r="U500" s="23">
        <f t="shared" si="79"/>
        <v>55.176796226267975</v>
      </c>
    </row>
    <row r="501" spans="1:21" x14ac:dyDescent="0.3">
      <c r="A501" s="21">
        <v>36440</v>
      </c>
      <c r="B501" s="22">
        <v>5.73</v>
      </c>
      <c r="C501" s="22">
        <v>12.32058907</v>
      </c>
      <c r="D501" s="22">
        <f t="shared" si="70"/>
        <v>-6.59058907</v>
      </c>
      <c r="E501" s="23">
        <f t="shared" si="71"/>
        <v>53.492483456393693</v>
      </c>
      <c r="F501" s="22">
        <v>5.73</v>
      </c>
      <c r="G501" s="22">
        <v>12.32058907</v>
      </c>
      <c r="H501" s="22">
        <f t="shared" si="72"/>
        <v>-6.59058907</v>
      </c>
      <c r="I501" s="23">
        <f t="shared" si="73"/>
        <v>53.492483456393693</v>
      </c>
      <c r="J501" s="22">
        <v>5.44</v>
      </c>
      <c r="K501" s="22">
        <v>11.704560280000001</v>
      </c>
      <c r="L501" s="22">
        <f t="shared" si="74"/>
        <v>-6.2645602800000004</v>
      </c>
      <c r="M501" s="23">
        <f t="shared" si="75"/>
        <v>53.522388967524712</v>
      </c>
      <c r="N501" s="22">
        <v>5.53</v>
      </c>
      <c r="O501" s="22">
        <v>11.894106860000001</v>
      </c>
      <c r="P501" s="22">
        <f t="shared" si="76"/>
        <v>-6.3641068600000006</v>
      </c>
      <c r="Q501" s="23">
        <f t="shared" si="77"/>
        <v>53.506387111776796</v>
      </c>
      <c r="R501" s="24">
        <v>1362816</v>
      </c>
      <c r="S501" s="24">
        <v>3147232</v>
      </c>
      <c r="T501" s="24">
        <f t="shared" si="78"/>
        <v>-1784416</v>
      </c>
      <c r="U501" s="23">
        <f t="shared" si="79"/>
        <v>56.697949182011364</v>
      </c>
    </row>
    <row r="502" spans="1:21" x14ac:dyDescent="0.3">
      <c r="A502" s="21">
        <v>36441</v>
      </c>
      <c r="B502" s="22">
        <v>5.46</v>
      </c>
      <c r="C502" s="22">
        <v>11.751947400000001</v>
      </c>
      <c r="D502" s="22">
        <f t="shared" si="70"/>
        <v>-6.2919474000000006</v>
      </c>
      <c r="E502" s="23">
        <f t="shared" si="71"/>
        <v>53.539615059883602</v>
      </c>
      <c r="F502" s="22">
        <v>5.46</v>
      </c>
      <c r="G502" s="22">
        <v>11.751947400000001</v>
      </c>
      <c r="H502" s="22">
        <f t="shared" si="72"/>
        <v>-6.2919474000000006</v>
      </c>
      <c r="I502" s="23">
        <f t="shared" si="73"/>
        <v>53.539615059883602</v>
      </c>
      <c r="J502" s="22">
        <v>5.33</v>
      </c>
      <c r="K502" s="22">
        <v>11.42023754</v>
      </c>
      <c r="L502" s="22">
        <f t="shared" si="74"/>
        <v>-6.0902375400000004</v>
      </c>
      <c r="M502" s="23">
        <f t="shared" si="75"/>
        <v>53.328466405962338</v>
      </c>
      <c r="N502" s="22">
        <v>5.33</v>
      </c>
      <c r="O502" s="22">
        <v>11.46762466</v>
      </c>
      <c r="P502" s="22">
        <f t="shared" si="76"/>
        <v>-6.1376246600000002</v>
      </c>
      <c r="Q502" s="23">
        <f t="shared" si="77"/>
        <v>53.521324964606919</v>
      </c>
      <c r="R502" s="24">
        <v>1587712</v>
      </c>
      <c r="S502" s="24">
        <v>3517851</v>
      </c>
      <c r="T502" s="24">
        <f t="shared" si="78"/>
        <v>-1930139</v>
      </c>
      <c r="U502" s="23">
        <f t="shared" si="79"/>
        <v>54.866991239822269</v>
      </c>
    </row>
    <row r="503" spans="1:21" x14ac:dyDescent="0.3">
      <c r="A503" s="21">
        <v>36444</v>
      </c>
      <c r="B503" s="22">
        <v>5.46</v>
      </c>
      <c r="C503" s="22">
        <v>11.751947400000001</v>
      </c>
      <c r="D503" s="22">
        <f t="shared" si="70"/>
        <v>-6.2919474000000006</v>
      </c>
      <c r="E503" s="23">
        <f t="shared" si="71"/>
        <v>53.539615059883602</v>
      </c>
      <c r="F503" s="22">
        <v>5.59</v>
      </c>
      <c r="G503" s="22">
        <v>12.036268229999999</v>
      </c>
      <c r="H503" s="22">
        <f t="shared" si="72"/>
        <v>-6.4462682299999994</v>
      </c>
      <c r="I503" s="23">
        <f t="shared" si="73"/>
        <v>53.557033682025214</v>
      </c>
      <c r="J503" s="22">
        <v>5.33</v>
      </c>
      <c r="K503" s="22">
        <v>11.751947400000001</v>
      </c>
      <c r="L503" s="22">
        <f t="shared" si="74"/>
        <v>-6.4219474000000005</v>
      </c>
      <c r="M503" s="23">
        <f t="shared" si="75"/>
        <v>54.645814701314954</v>
      </c>
      <c r="N503" s="22">
        <v>5.56</v>
      </c>
      <c r="O503" s="22">
        <v>11.96518803</v>
      </c>
      <c r="P503" s="22">
        <f t="shared" si="76"/>
        <v>-6.4051880300000006</v>
      </c>
      <c r="Q503" s="23">
        <f t="shared" si="77"/>
        <v>53.531862716577805</v>
      </c>
      <c r="R503" s="24">
        <v>609536</v>
      </c>
      <c r="S503" s="24">
        <v>1586410</v>
      </c>
      <c r="T503" s="24">
        <f t="shared" si="78"/>
        <v>-976874</v>
      </c>
      <c r="U503" s="23">
        <f t="shared" si="79"/>
        <v>61.577650166098294</v>
      </c>
    </row>
    <row r="504" spans="1:21" x14ac:dyDescent="0.3">
      <c r="A504" s="21">
        <v>36445</v>
      </c>
      <c r="B504" s="22">
        <v>5.7</v>
      </c>
      <c r="C504" s="22">
        <v>12.27320194</v>
      </c>
      <c r="D504" s="22">
        <f t="shared" si="70"/>
        <v>-6.5732019399999997</v>
      </c>
      <c r="E504" s="23">
        <f t="shared" si="71"/>
        <v>53.557351798938946</v>
      </c>
      <c r="F504" s="22">
        <v>5.7</v>
      </c>
      <c r="G504" s="22">
        <v>12.32058907</v>
      </c>
      <c r="H504" s="22">
        <f t="shared" si="72"/>
        <v>-6.6205890700000003</v>
      </c>
      <c r="I504" s="23">
        <f t="shared" si="73"/>
        <v>53.735978307407336</v>
      </c>
      <c r="J504" s="22">
        <v>5.52</v>
      </c>
      <c r="K504" s="22">
        <v>11.87041378</v>
      </c>
      <c r="L504" s="22">
        <f t="shared" si="74"/>
        <v>-6.3504137800000002</v>
      </c>
      <c r="M504" s="23">
        <f t="shared" si="75"/>
        <v>53.497829963598797</v>
      </c>
      <c r="N504" s="22">
        <v>5.53</v>
      </c>
      <c r="O504" s="22">
        <v>11.894106860000001</v>
      </c>
      <c r="P504" s="22">
        <f t="shared" si="76"/>
        <v>-6.3641068600000006</v>
      </c>
      <c r="Q504" s="23">
        <f t="shared" si="77"/>
        <v>53.506387111776796</v>
      </c>
      <c r="R504" s="24">
        <v>1318272</v>
      </c>
      <c r="S504" s="24">
        <v>2952030</v>
      </c>
      <c r="T504" s="24">
        <f t="shared" si="78"/>
        <v>-1633758</v>
      </c>
      <c r="U504" s="23">
        <f t="shared" si="79"/>
        <v>55.343543256674224</v>
      </c>
    </row>
    <row r="505" spans="1:21" x14ac:dyDescent="0.3">
      <c r="A505" s="21">
        <v>36446</v>
      </c>
      <c r="B505" s="22">
        <v>5.62</v>
      </c>
      <c r="C505" s="22">
        <v>11.82302666</v>
      </c>
      <c r="D505" s="22">
        <f t="shared" si="70"/>
        <v>-6.2030266599999999</v>
      </c>
      <c r="E505" s="23">
        <f t="shared" si="71"/>
        <v>52.465640469087802</v>
      </c>
      <c r="F505" s="22">
        <v>5.62</v>
      </c>
      <c r="G505" s="22">
        <v>12.08365536</v>
      </c>
      <c r="H505" s="22">
        <f t="shared" si="72"/>
        <v>-6.4636553599999997</v>
      </c>
      <c r="I505" s="23">
        <f t="shared" si="73"/>
        <v>53.490894662523701</v>
      </c>
      <c r="J505" s="22">
        <v>5.48</v>
      </c>
      <c r="K505" s="22">
        <v>11.76971722</v>
      </c>
      <c r="L505" s="22">
        <f t="shared" si="74"/>
        <v>-6.28971722</v>
      </c>
      <c r="M505" s="23">
        <f t="shared" si="75"/>
        <v>53.439832941033046</v>
      </c>
      <c r="N505" s="22">
        <v>5.48</v>
      </c>
      <c r="O505" s="22">
        <v>11.76971722</v>
      </c>
      <c r="P505" s="22">
        <f t="shared" si="76"/>
        <v>-6.28971722</v>
      </c>
      <c r="Q505" s="23">
        <f t="shared" si="77"/>
        <v>53.439832941033046</v>
      </c>
      <c r="R505" s="24">
        <v>912256</v>
      </c>
      <c r="S505" s="24">
        <v>2270934</v>
      </c>
      <c r="T505" s="24">
        <f t="shared" si="78"/>
        <v>-1358678</v>
      </c>
      <c r="U505" s="23">
        <f t="shared" si="79"/>
        <v>59.829039505331281</v>
      </c>
    </row>
    <row r="506" spans="1:21" x14ac:dyDescent="0.3">
      <c r="A506" s="21">
        <v>36447</v>
      </c>
      <c r="B506" s="22">
        <v>5.59</v>
      </c>
      <c r="C506" s="22">
        <v>12.036268229999999</v>
      </c>
      <c r="D506" s="22">
        <f t="shared" si="70"/>
        <v>-6.4462682299999994</v>
      </c>
      <c r="E506" s="23">
        <f t="shared" si="71"/>
        <v>53.557033682025214</v>
      </c>
      <c r="F506" s="22">
        <v>5.66</v>
      </c>
      <c r="G506" s="22">
        <v>12.178428650000001</v>
      </c>
      <c r="H506" s="22">
        <f t="shared" si="72"/>
        <v>-6.5184286500000006</v>
      </c>
      <c r="I506" s="23">
        <f t="shared" si="73"/>
        <v>53.524381817517977</v>
      </c>
      <c r="J506" s="22">
        <v>5.56</v>
      </c>
      <c r="K506" s="22">
        <v>11.96518803</v>
      </c>
      <c r="L506" s="22">
        <f t="shared" si="74"/>
        <v>-6.4051880300000006</v>
      </c>
      <c r="M506" s="23">
        <f t="shared" si="75"/>
        <v>53.531862716577805</v>
      </c>
      <c r="N506" s="22">
        <v>5.6</v>
      </c>
      <c r="O506" s="22">
        <v>12.059961319999999</v>
      </c>
      <c r="P506" s="22">
        <f t="shared" si="76"/>
        <v>-6.4599613199999997</v>
      </c>
      <c r="Q506" s="23">
        <f t="shared" si="77"/>
        <v>53.565356874627192</v>
      </c>
      <c r="R506" s="24">
        <v>604544</v>
      </c>
      <c r="S506" s="24">
        <v>1436843</v>
      </c>
      <c r="T506" s="24">
        <f t="shared" si="78"/>
        <v>-832299</v>
      </c>
      <c r="U506" s="23">
        <f t="shared" si="79"/>
        <v>57.925535357725231</v>
      </c>
    </row>
    <row r="507" spans="1:21" x14ac:dyDescent="0.3">
      <c r="A507" s="21">
        <v>36448</v>
      </c>
      <c r="B507" s="22">
        <v>5.46</v>
      </c>
      <c r="C507" s="22">
        <v>11.751947400000001</v>
      </c>
      <c r="D507" s="22">
        <f t="shared" si="70"/>
        <v>-6.2919474000000006</v>
      </c>
      <c r="E507" s="23">
        <f t="shared" si="71"/>
        <v>53.539615059883602</v>
      </c>
      <c r="F507" s="22">
        <v>5.52</v>
      </c>
      <c r="G507" s="22">
        <v>11.87041378</v>
      </c>
      <c r="H507" s="22">
        <f t="shared" si="72"/>
        <v>-6.3504137800000002</v>
      </c>
      <c r="I507" s="23">
        <f t="shared" si="73"/>
        <v>53.497829963598797</v>
      </c>
      <c r="J507" s="22">
        <v>5.42</v>
      </c>
      <c r="K507" s="22">
        <v>11.657173159999999</v>
      </c>
      <c r="L507" s="22">
        <f t="shared" si="74"/>
        <v>-6.2371731599999993</v>
      </c>
      <c r="M507" s="23">
        <f t="shared" si="75"/>
        <v>53.505022824933313</v>
      </c>
      <c r="N507" s="22">
        <v>5.46</v>
      </c>
      <c r="O507" s="22">
        <v>11.751947400000001</v>
      </c>
      <c r="P507" s="22">
        <f t="shared" si="76"/>
        <v>-6.2919474000000006</v>
      </c>
      <c r="Q507" s="23">
        <f t="shared" si="77"/>
        <v>53.539615059883602</v>
      </c>
      <c r="R507" s="24">
        <v>725504</v>
      </c>
      <c r="S507" s="24">
        <v>1637584</v>
      </c>
      <c r="T507" s="24">
        <f t="shared" si="78"/>
        <v>-912080</v>
      </c>
      <c r="U507" s="23">
        <f t="shared" si="79"/>
        <v>55.696684872348534</v>
      </c>
    </row>
    <row r="508" spans="1:21" x14ac:dyDescent="0.3">
      <c r="A508" s="21">
        <v>36451</v>
      </c>
      <c r="B508" s="22">
        <v>5.46</v>
      </c>
      <c r="C508" s="22">
        <v>11.751947400000001</v>
      </c>
      <c r="D508" s="22">
        <f t="shared" si="70"/>
        <v>-6.2919474000000006</v>
      </c>
      <c r="E508" s="23">
        <f t="shared" si="71"/>
        <v>53.539615059883602</v>
      </c>
      <c r="F508" s="22">
        <v>5.46</v>
      </c>
      <c r="G508" s="22">
        <v>11.751947400000001</v>
      </c>
      <c r="H508" s="22">
        <f t="shared" si="72"/>
        <v>-6.2919474000000006</v>
      </c>
      <c r="I508" s="23">
        <f t="shared" si="73"/>
        <v>53.539615059883602</v>
      </c>
      <c r="J508" s="22">
        <v>5.3</v>
      </c>
      <c r="K508" s="22">
        <v>11.39654541</v>
      </c>
      <c r="L508" s="22">
        <f t="shared" si="74"/>
        <v>-6.0965454100000001</v>
      </c>
      <c r="M508" s="23">
        <f t="shared" si="75"/>
        <v>53.494679226658739</v>
      </c>
      <c r="N508" s="22">
        <v>5.32</v>
      </c>
      <c r="O508" s="22">
        <v>11.443931579999999</v>
      </c>
      <c r="P508" s="22">
        <f t="shared" si="76"/>
        <v>-6.1239315799999989</v>
      </c>
      <c r="Q508" s="23">
        <f t="shared" si="77"/>
        <v>53.512479843050578</v>
      </c>
      <c r="R508" s="24">
        <v>1436032</v>
      </c>
      <c r="S508" s="24">
        <v>3230061</v>
      </c>
      <c r="T508" s="24">
        <f t="shared" si="78"/>
        <v>-1794029</v>
      </c>
      <c r="U508" s="23">
        <f t="shared" si="79"/>
        <v>55.541644569560752</v>
      </c>
    </row>
    <row r="509" spans="1:21" x14ac:dyDescent="0.3">
      <c r="A509" s="21">
        <v>36452</v>
      </c>
      <c r="B509" s="22">
        <v>5.46</v>
      </c>
      <c r="C509" s="22">
        <v>11.751947400000001</v>
      </c>
      <c r="D509" s="22">
        <f t="shared" si="70"/>
        <v>-6.2919474000000006</v>
      </c>
      <c r="E509" s="23">
        <f t="shared" si="71"/>
        <v>53.539615059883602</v>
      </c>
      <c r="F509" s="22">
        <v>5.51</v>
      </c>
      <c r="G509" s="22">
        <v>11.846719739999999</v>
      </c>
      <c r="H509" s="22">
        <f t="shared" si="72"/>
        <v>-6.3367197399999995</v>
      </c>
      <c r="I509" s="23">
        <f t="shared" si="73"/>
        <v>53.489234818346432</v>
      </c>
      <c r="J509" s="22">
        <v>5.33</v>
      </c>
      <c r="K509" s="22">
        <v>11.46762466</v>
      </c>
      <c r="L509" s="22">
        <f t="shared" si="74"/>
        <v>-6.1376246600000002</v>
      </c>
      <c r="M509" s="23">
        <f t="shared" si="75"/>
        <v>53.521324964606919</v>
      </c>
      <c r="N509" s="22">
        <v>5.33</v>
      </c>
      <c r="O509" s="22">
        <v>11.46762466</v>
      </c>
      <c r="P509" s="22">
        <f t="shared" si="76"/>
        <v>-6.1376246600000002</v>
      </c>
      <c r="Q509" s="23">
        <f t="shared" si="77"/>
        <v>53.521324964606919</v>
      </c>
      <c r="R509" s="24">
        <v>964736</v>
      </c>
      <c r="S509" s="24">
        <v>2312876</v>
      </c>
      <c r="T509" s="24">
        <f t="shared" si="78"/>
        <v>-1348140</v>
      </c>
      <c r="U509" s="23">
        <f t="shared" si="79"/>
        <v>58.288468556031539</v>
      </c>
    </row>
    <row r="510" spans="1:21" x14ac:dyDescent="0.3">
      <c r="A510" s="21">
        <v>36453</v>
      </c>
      <c r="B510" s="22">
        <v>5.34</v>
      </c>
      <c r="C510" s="22">
        <v>11.491318700000001</v>
      </c>
      <c r="D510" s="22">
        <f t="shared" si="70"/>
        <v>-6.1513187000000009</v>
      </c>
      <c r="E510" s="23">
        <f t="shared" si="71"/>
        <v>53.530137494141563</v>
      </c>
      <c r="F510" s="22">
        <v>5.53</v>
      </c>
      <c r="G510" s="22">
        <v>11.894106860000001</v>
      </c>
      <c r="H510" s="22">
        <f t="shared" si="72"/>
        <v>-6.3641068600000006</v>
      </c>
      <c r="I510" s="23">
        <f t="shared" si="73"/>
        <v>53.506387111776796</v>
      </c>
      <c r="J510" s="22">
        <v>5.32</v>
      </c>
      <c r="K510" s="22">
        <v>11.443931579999999</v>
      </c>
      <c r="L510" s="22">
        <f t="shared" si="74"/>
        <v>-6.1239315799999989</v>
      </c>
      <c r="M510" s="23">
        <f t="shared" si="75"/>
        <v>53.512479843050578</v>
      </c>
      <c r="N510" s="22">
        <v>5.51</v>
      </c>
      <c r="O510" s="22">
        <v>11.846719739999999</v>
      </c>
      <c r="P510" s="22">
        <f t="shared" si="76"/>
        <v>-6.3367197399999995</v>
      </c>
      <c r="Q510" s="23">
        <f t="shared" si="77"/>
        <v>53.489234818346432</v>
      </c>
      <c r="R510" s="24">
        <v>615296</v>
      </c>
      <c r="S510" s="24">
        <v>1432886</v>
      </c>
      <c r="T510" s="24">
        <f t="shared" si="78"/>
        <v>-817590</v>
      </c>
      <c r="U510" s="23">
        <f t="shared" si="79"/>
        <v>57.058970497304038</v>
      </c>
    </row>
    <row r="511" spans="1:21" x14ac:dyDescent="0.3">
      <c r="A511" s="21">
        <v>36454</v>
      </c>
      <c r="B511" s="22">
        <v>5.44</v>
      </c>
      <c r="C511" s="22">
        <v>11.704560280000001</v>
      </c>
      <c r="D511" s="22">
        <f t="shared" si="70"/>
        <v>-6.2645602800000004</v>
      </c>
      <c r="E511" s="23">
        <f t="shared" si="71"/>
        <v>53.522388967524712</v>
      </c>
      <c r="F511" s="22">
        <v>5.52</v>
      </c>
      <c r="G511" s="22">
        <v>11.87041378</v>
      </c>
      <c r="H511" s="22">
        <f t="shared" si="72"/>
        <v>-6.3504137800000002</v>
      </c>
      <c r="I511" s="23">
        <f t="shared" si="73"/>
        <v>53.497829963598797</v>
      </c>
      <c r="J511" s="22">
        <v>5.34</v>
      </c>
      <c r="K511" s="22">
        <v>11.491318700000001</v>
      </c>
      <c r="L511" s="22">
        <f t="shared" si="74"/>
        <v>-6.1513187000000009</v>
      </c>
      <c r="M511" s="23">
        <f t="shared" si="75"/>
        <v>53.530137494141563</v>
      </c>
      <c r="N511" s="22">
        <v>5.49</v>
      </c>
      <c r="O511" s="22">
        <v>11.82302666</v>
      </c>
      <c r="P511" s="22">
        <f t="shared" si="76"/>
        <v>-6.3330266599999998</v>
      </c>
      <c r="Q511" s="23">
        <f t="shared" si="77"/>
        <v>53.565189710906061</v>
      </c>
      <c r="R511" s="24">
        <v>479872</v>
      </c>
      <c r="S511" s="24">
        <v>1151162</v>
      </c>
      <c r="T511" s="24">
        <f t="shared" si="78"/>
        <v>-671290</v>
      </c>
      <c r="U511" s="23">
        <f t="shared" si="79"/>
        <v>58.314120862224428</v>
      </c>
    </row>
    <row r="512" spans="1:21" x14ac:dyDescent="0.3">
      <c r="A512" s="21">
        <v>36455</v>
      </c>
      <c r="B512" s="22">
        <v>5.48</v>
      </c>
      <c r="C512" s="22">
        <v>11.79933357</v>
      </c>
      <c r="D512" s="22">
        <f t="shared" si="70"/>
        <v>-6.3193335699999995</v>
      </c>
      <c r="E512" s="23">
        <f t="shared" si="71"/>
        <v>53.556699050080326</v>
      </c>
      <c r="F512" s="22">
        <v>5.63</v>
      </c>
      <c r="G512" s="22">
        <v>12.107348440000001</v>
      </c>
      <c r="H512" s="22">
        <f t="shared" si="72"/>
        <v>-6.477348440000001</v>
      </c>
      <c r="I512" s="23">
        <f t="shared" si="73"/>
        <v>53.499314669100251</v>
      </c>
      <c r="J512" s="22">
        <v>5.42</v>
      </c>
      <c r="K512" s="22">
        <v>11.657173159999999</v>
      </c>
      <c r="L512" s="22">
        <f t="shared" si="74"/>
        <v>-6.2371731599999993</v>
      </c>
      <c r="M512" s="23">
        <f t="shared" si="75"/>
        <v>53.505022824933313</v>
      </c>
      <c r="N512" s="22">
        <v>5.55</v>
      </c>
      <c r="O512" s="22">
        <v>11.94149399</v>
      </c>
      <c r="P512" s="22">
        <f t="shared" si="76"/>
        <v>-6.3914939899999998</v>
      </c>
      <c r="Q512" s="23">
        <f t="shared" si="77"/>
        <v>53.523403314127528</v>
      </c>
      <c r="R512" s="24">
        <v>598016</v>
      </c>
      <c r="S512" s="24">
        <v>1456627</v>
      </c>
      <c r="T512" s="24">
        <f t="shared" si="78"/>
        <v>-858611</v>
      </c>
      <c r="U512" s="23">
        <f t="shared" si="79"/>
        <v>58.945152053339669</v>
      </c>
    </row>
    <row r="513" spans="1:21" x14ac:dyDescent="0.3">
      <c r="A513" s="21">
        <v>36458</v>
      </c>
      <c r="B513" s="22">
        <v>5.67</v>
      </c>
      <c r="C513" s="22">
        <v>12.20212173</v>
      </c>
      <c r="D513" s="22">
        <f t="shared" si="70"/>
        <v>-6.5321217300000001</v>
      </c>
      <c r="E513" s="23">
        <f t="shared" si="71"/>
        <v>53.532671403696938</v>
      </c>
      <c r="F513" s="22">
        <v>5.7</v>
      </c>
      <c r="G513" s="22">
        <v>12.27320194</v>
      </c>
      <c r="H513" s="22">
        <f t="shared" si="72"/>
        <v>-6.5732019399999997</v>
      </c>
      <c r="I513" s="23">
        <f t="shared" si="73"/>
        <v>53.557351798938946</v>
      </c>
      <c r="J513" s="22">
        <v>5.65</v>
      </c>
      <c r="K513" s="22">
        <v>12.15473461</v>
      </c>
      <c r="L513" s="22">
        <f t="shared" si="74"/>
        <v>-6.5047346099999999</v>
      </c>
      <c r="M513" s="23">
        <f t="shared" si="75"/>
        <v>53.516056242383058</v>
      </c>
      <c r="N513" s="22">
        <v>5.7</v>
      </c>
      <c r="O513" s="22">
        <v>12.27320194</v>
      </c>
      <c r="P513" s="22">
        <f t="shared" si="76"/>
        <v>-6.5732019399999997</v>
      </c>
      <c r="Q513" s="23">
        <f t="shared" si="77"/>
        <v>53.557351798938946</v>
      </c>
      <c r="R513" s="24">
        <v>800000</v>
      </c>
      <c r="S513" s="24">
        <v>1756815</v>
      </c>
      <c r="T513" s="24">
        <f t="shared" si="78"/>
        <v>-956815</v>
      </c>
      <c r="U513" s="23">
        <f t="shared" si="79"/>
        <v>54.463048186633202</v>
      </c>
    </row>
    <row r="514" spans="1:21" x14ac:dyDescent="0.3">
      <c r="A514" s="21">
        <v>36459</v>
      </c>
      <c r="B514" s="22">
        <v>5.7</v>
      </c>
      <c r="C514" s="22">
        <v>12.27320194</v>
      </c>
      <c r="D514" s="22">
        <f t="shared" ref="D514:D577" si="80">B514-C514</f>
        <v>-6.5732019399999997</v>
      </c>
      <c r="E514" s="23">
        <f t="shared" ref="E514:E577" si="81">IFERROR(ABS(D514)/C514*100,0)</f>
        <v>53.557351798938946</v>
      </c>
      <c r="F514" s="22">
        <v>5.86</v>
      </c>
      <c r="G514" s="22">
        <v>12.62860394</v>
      </c>
      <c r="H514" s="22">
        <f t="shared" ref="H514:H577" si="82">F514-G514</f>
        <v>-6.7686039399999993</v>
      </c>
      <c r="I514" s="23">
        <f t="shared" ref="I514:I577" si="83">IFERROR(ABS(H514)/G514*100,0)</f>
        <v>53.597404528310832</v>
      </c>
      <c r="J514" s="22">
        <v>5.7</v>
      </c>
      <c r="K514" s="22">
        <v>12.27320194</v>
      </c>
      <c r="L514" s="22">
        <f t="shared" ref="L514:L577" si="84">J514-K514</f>
        <v>-6.5732019399999997</v>
      </c>
      <c r="M514" s="23">
        <f t="shared" ref="M514:M577" si="85">IFERROR(ABS(L514)/K514*100,0)</f>
        <v>53.557351798938946</v>
      </c>
      <c r="N514" s="22">
        <v>5.81</v>
      </c>
      <c r="O514" s="22">
        <v>12.510136599999999</v>
      </c>
      <c r="P514" s="22">
        <f t="shared" ref="P514:P577" si="86">N514-O514</f>
        <v>-6.7001365999999996</v>
      </c>
      <c r="Q514" s="23">
        <f t="shared" ref="Q514:Q577" si="87">IFERROR(ABS(P514)/O514*100,0)</f>
        <v>53.557661392762093</v>
      </c>
      <c r="R514" s="24">
        <v>667008</v>
      </c>
      <c r="S514" s="24">
        <v>1529959</v>
      </c>
      <c r="T514" s="24">
        <f t="shared" ref="T514:T577" si="88">R514-S514</f>
        <v>-862951</v>
      </c>
      <c r="U514" s="23">
        <f t="shared" ref="U514:U577" si="89">IFERROR(ABS(T514)/S514*100,0)</f>
        <v>56.403537611138596</v>
      </c>
    </row>
    <row r="515" spans="1:21" x14ac:dyDescent="0.3">
      <c r="A515" s="21">
        <v>36460</v>
      </c>
      <c r="B515" s="22">
        <v>5.7</v>
      </c>
      <c r="C515" s="22">
        <v>12.533829689999999</v>
      </c>
      <c r="D515" s="22">
        <f t="shared" si="80"/>
        <v>-6.8338296899999991</v>
      </c>
      <c r="E515" s="23">
        <f t="shared" si="81"/>
        <v>54.523077614915316</v>
      </c>
      <c r="F515" s="22">
        <v>5.86</v>
      </c>
      <c r="G515" s="22">
        <v>12.55752373</v>
      </c>
      <c r="H515" s="22">
        <f t="shared" si="82"/>
        <v>-6.6975237299999995</v>
      </c>
      <c r="I515" s="23">
        <f t="shared" si="83"/>
        <v>53.334748745085584</v>
      </c>
      <c r="J515" s="22">
        <v>5.67</v>
      </c>
      <c r="K515" s="22">
        <v>12.20212173</v>
      </c>
      <c r="L515" s="22">
        <f t="shared" si="84"/>
        <v>-6.5321217300000001</v>
      </c>
      <c r="M515" s="23">
        <f t="shared" si="85"/>
        <v>53.532671403696938</v>
      </c>
      <c r="N515" s="22">
        <v>5.69</v>
      </c>
      <c r="O515" s="22">
        <v>12.27320194</v>
      </c>
      <c r="P515" s="22">
        <f t="shared" si="86"/>
        <v>-6.5832019399999995</v>
      </c>
      <c r="Q515" s="23">
        <f t="shared" si="87"/>
        <v>53.638830129116243</v>
      </c>
      <c r="R515" s="24">
        <v>352512</v>
      </c>
      <c r="S515" s="24">
        <v>790567</v>
      </c>
      <c r="T515" s="24">
        <f t="shared" si="88"/>
        <v>-438055</v>
      </c>
      <c r="U515" s="23">
        <f t="shared" si="89"/>
        <v>55.41023088492183</v>
      </c>
    </row>
    <row r="516" spans="1:21" x14ac:dyDescent="0.3">
      <c r="A516" s="21">
        <v>36461</v>
      </c>
      <c r="B516" s="22">
        <v>5.69</v>
      </c>
      <c r="C516" s="22">
        <v>12.249508860000001</v>
      </c>
      <c r="D516" s="22">
        <f t="shared" si="80"/>
        <v>-6.5595088600000002</v>
      </c>
      <c r="E516" s="23">
        <f t="shared" si="81"/>
        <v>53.5491580517131</v>
      </c>
      <c r="F516" s="22">
        <v>5.97</v>
      </c>
      <c r="G516" s="22">
        <v>12.652297020000001</v>
      </c>
      <c r="H516" s="22">
        <f t="shared" si="82"/>
        <v>-6.6822970200000009</v>
      </c>
      <c r="I516" s="23">
        <f t="shared" si="83"/>
        <v>52.814892105654984</v>
      </c>
      <c r="J516" s="22">
        <v>5.67</v>
      </c>
      <c r="K516" s="22">
        <v>12.178428650000001</v>
      </c>
      <c r="L516" s="22">
        <f t="shared" si="84"/>
        <v>-6.5084286500000008</v>
      </c>
      <c r="M516" s="23">
        <f t="shared" si="85"/>
        <v>53.442269417902288</v>
      </c>
      <c r="N516" s="22">
        <v>5.87</v>
      </c>
      <c r="O516" s="22">
        <v>12.62860394</v>
      </c>
      <c r="P516" s="22">
        <f t="shared" si="86"/>
        <v>-6.7586039399999995</v>
      </c>
      <c r="Q516" s="23">
        <f t="shared" si="87"/>
        <v>53.51821921180624</v>
      </c>
      <c r="R516" s="24">
        <v>576512</v>
      </c>
      <c r="S516" s="24">
        <v>1311808</v>
      </c>
      <c r="T516" s="24">
        <f t="shared" si="88"/>
        <v>-735296</v>
      </c>
      <c r="U516" s="23">
        <f t="shared" si="89"/>
        <v>56.052105186124798</v>
      </c>
    </row>
    <row r="517" spans="1:21" x14ac:dyDescent="0.3">
      <c r="A517" s="21">
        <v>36462</v>
      </c>
      <c r="B517" s="22">
        <v>5.91</v>
      </c>
      <c r="C517" s="22">
        <v>12.723378179999999</v>
      </c>
      <c r="D517" s="22">
        <f t="shared" si="80"/>
        <v>-6.8133781799999991</v>
      </c>
      <c r="E517" s="23">
        <f t="shared" si="81"/>
        <v>53.550072029691087</v>
      </c>
      <c r="F517" s="22">
        <v>6.14</v>
      </c>
      <c r="G517" s="22">
        <v>13.220939639999999</v>
      </c>
      <c r="H517" s="22">
        <f t="shared" si="82"/>
        <v>-7.0809396399999995</v>
      </c>
      <c r="I517" s="23">
        <f t="shared" si="83"/>
        <v>53.558520292888957</v>
      </c>
      <c r="J517" s="22">
        <v>5.91</v>
      </c>
      <c r="K517" s="22">
        <v>12.723378179999999</v>
      </c>
      <c r="L517" s="22">
        <f t="shared" si="84"/>
        <v>-6.8133781799999991</v>
      </c>
      <c r="M517" s="23">
        <f t="shared" si="85"/>
        <v>53.550072029691087</v>
      </c>
      <c r="N517" s="22">
        <v>6.1</v>
      </c>
      <c r="O517" s="22">
        <v>13.126166339999999</v>
      </c>
      <c r="P517" s="22">
        <f t="shared" si="86"/>
        <v>-7.0261663399999996</v>
      </c>
      <c r="Q517" s="23">
        <f t="shared" si="87"/>
        <v>53.52793921701894</v>
      </c>
      <c r="R517" s="24">
        <v>1578624</v>
      </c>
      <c r="S517" s="24">
        <v>3267254</v>
      </c>
      <c r="T517" s="24">
        <f t="shared" si="88"/>
        <v>-1688630</v>
      </c>
      <c r="U517" s="23">
        <f t="shared" si="89"/>
        <v>51.683462626413501</v>
      </c>
    </row>
    <row r="518" spans="1:21" x14ac:dyDescent="0.3">
      <c r="A518" s="21">
        <v>36465</v>
      </c>
      <c r="B518" s="22">
        <v>6.06</v>
      </c>
      <c r="C518" s="22">
        <v>13.0313921</v>
      </c>
      <c r="D518" s="22">
        <f t="shared" si="80"/>
        <v>-6.9713921000000001</v>
      </c>
      <c r="E518" s="23">
        <f t="shared" si="81"/>
        <v>53.496909973263719</v>
      </c>
      <c r="F518" s="22">
        <v>6.21</v>
      </c>
      <c r="G518" s="22">
        <v>13.363101009999999</v>
      </c>
      <c r="H518" s="22">
        <f t="shared" si="82"/>
        <v>-7.1531010099999994</v>
      </c>
      <c r="I518" s="23">
        <f t="shared" si="83"/>
        <v>53.528750584517205</v>
      </c>
      <c r="J518" s="22">
        <v>5.91</v>
      </c>
      <c r="K518" s="22">
        <v>12.69968414</v>
      </c>
      <c r="L518" s="22">
        <f t="shared" si="84"/>
        <v>-6.7896841400000003</v>
      </c>
      <c r="M518" s="23">
        <f t="shared" si="85"/>
        <v>53.46340952382144</v>
      </c>
      <c r="N518" s="22">
        <v>6</v>
      </c>
      <c r="O518" s="22">
        <v>12.91292477</v>
      </c>
      <c r="P518" s="22">
        <f t="shared" si="86"/>
        <v>-6.9129247700000001</v>
      </c>
      <c r="Q518" s="23">
        <f t="shared" si="87"/>
        <v>53.534926386781699</v>
      </c>
      <c r="R518" s="24">
        <v>1302016</v>
      </c>
      <c r="S518" s="24">
        <v>3106873</v>
      </c>
      <c r="T518" s="24">
        <f t="shared" si="88"/>
        <v>-1804857</v>
      </c>
      <c r="U518" s="23">
        <f t="shared" si="89"/>
        <v>58.092397082210958</v>
      </c>
    </row>
    <row r="519" spans="1:21" x14ac:dyDescent="0.3">
      <c r="A519" s="21">
        <v>36466</v>
      </c>
      <c r="B519" s="22">
        <v>6.17</v>
      </c>
      <c r="C519" s="22">
        <v>13.268326760000001</v>
      </c>
      <c r="D519" s="22">
        <f t="shared" si="80"/>
        <v>-7.0983267600000008</v>
      </c>
      <c r="E519" s="23">
        <f t="shared" si="81"/>
        <v>53.498281195480601</v>
      </c>
      <c r="F519" s="22">
        <v>6.25</v>
      </c>
      <c r="G519" s="22">
        <v>13.4578743</v>
      </c>
      <c r="H519" s="22">
        <f t="shared" si="82"/>
        <v>-7.2078743000000003</v>
      </c>
      <c r="I519" s="23">
        <f t="shared" si="83"/>
        <v>53.55878751222992</v>
      </c>
      <c r="J519" s="22">
        <v>6.16</v>
      </c>
      <c r="K519" s="22">
        <v>13.220939639999999</v>
      </c>
      <c r="L519" s="22">
        <f t="shared" si="84"/>
        <v>-7.0609396399999991</v>
      </c>
      <c r="M519" s="23">
        <f t="shared" si="85"/>
        <v>53.407245114689893</v>
      </c>
      <c r="N519" s="22">
        <v>6.21</v>
      </c>
      <c r="O519" s="22">
        <v>13.363101009999999</v>
      </c>
      <c r="P519" s="22">
        <f t="shared" si="86"/>
        <v>-7.1531010099999994</v>
      </c>
      <c r="Q519" s="23">
        <f t="shared" si="87"/>
        <v>53.528750584517205</v>
      </c>
      <c r="R519" s="24">
        <v>1112576</v>
      </c>
      <c r="S519" s="24">
        <v>2467983</v>
      </c>
      <c r="T519" s="24">
        <f t="shared" si="88"/>
        <v>-1355407</v>
      </c>
      <c r="U519" s="23">
        <f t="shared" si="89"/>
        <v>54.919624648954226</v>
      </c>
    </row>
    <row r="520" spans="1:21" x14ac:dyDescent="0.3">
      <c r="A520" s="21">
        <v>36467</v>
      </c>
      <c r="B520" s="22">
        <v>6.17</v>
      </c>
      <c r="C520" s="22">
        <v>13.268326760000001</v>
      </c>
      <c r="D520" s="22">
        <f t="shared" si="80"/>
        <v>-7.0983267600000008</v>
      </c>
      <c r="E520" s="23">
        <f t="shared" si="81"/>
        <v>53.498281195480601</v>
      </c>
      <c r="F520" s="22">
        <v>6.24</v>
      </c>
      <c r="G520" s="22">
        <v>13.43418121</v>
      </c>
      <c r="H520" s="22">
        <f t="shared" si="82"/>
        <v>-7.19418121</v>
      </c>
      <c r="I520" s="23">
        <f t="shared" si="83"/>
        <v>53.55131881535786</v>
      </c>
      <c r="J520" s="22">
        <v>6.16</v>
      </c>
      <c r="K520" s="22">
        <v>13.220939639999999</v>
      </c>
      <c r="L520" s="22">
        <f t="shared" si="84"/>
        <v>-7.0609396399999991</v>
      </c>
      <c r="M520" s="23">
        <f t="shared" si="85"/>
        <v>53.407245114689893</v>
      </c>
      <c r="N520" s="22">
        <v>6.24</v>
      </c>
      <c r="O520" s="22">
        <v>13.43418121</v>
      </c>
      <c r="P520" s="22">
        <f t="shared" si="86"/>
        <v>-7.19418121</v>
      </c>
      <c r="Q520" s="23">
        <f t="shared" si="87"/>
        <v>53.55131881535786</v>
      </c>
      <c r="R520" s="24">
        <v>714496</v>
      </c>
      <c r="S520" s="24">
        <v>1577968</v>
      </c>
      <c r="T520" s="24">
        <f t="shared" si="88"/>
        <v>-863472</v>
      </c>
      <c r="U520" s="23">
        <f t="shared" si="89"/>
        <v>54.720501302941507</v>
      </c>
    </row>
    <row r="521" spans="1:21" x14ac:dyDescent="0.3">
      <c r="A521" s="21">
        <v>36468</v>
      </c>
      <c r="B521" s="22">
        <v>6.24</v>
      </c>
      <c r="C521" s="22">
        <v>13.43418121</v>
      </c>
      <c r="D521" s="22">
        <f t="shared" si="80"/>
        <v>-7.19418121</v>
      </c>
      <c r="E521" s="23">
        <f t="shared" si="81"/>
        <v>53.55131881535786</v>
      </c>
      <c r="F521" s="22">
        <v>6.3</v>
      </c>
      <c r="G521" s="22">
        <v>13.552647589999999</v>
      </c>
      <c r="H521" s="22">
        <f t="shared" si="82"/>
        <v>-7.2526475899999996</v>
      </c>
      <c r="I521" s="23">
        <f t="shared" si="83"/>
        <v>53.514618024536119</v>
      </c>
      <c r="J521" s="22">
        <v>6.12</v>
      </c>
      <c r="K521" s="22">
        <v>13.17355347</v>
      </c>
      <c r="L521" s="22">
        <f t="shared" si="84"/>
        <v>-7.0535534699999998</v>
      </c>
      <c r="M521" s="23">
        <f t="shared" si="85"/>
        <v>53.543286449347057</v>
      </c>
      <c r="N521" s="22">
        <v>6.17</v>
      </c>
      <c r="O521" s="22">
        <v>13.268326760000001</v>
      </c>
      <c r="P521" s="22">
        <f t="shared" si="86"/>
        <v>-7.0983267600000008</v>
      </c>
      <c r="Q521" s="23">
        <f t="shared" si="87"/>
        <v>53.498281195480601</v>
      </c>
      <c r="R521" s="24">
        <v>456832</v>
      </c>
      <c r="S521" s="24">
        <v>1109484</v>
      </c>
      <c r="T521" s="24">
        <f t="shared" si="88"/>
        <v>-652652</v>
      </c>
      <c r="U521" s="23">
        <f t="shared" si="89"/>
        <v>58.824823070905033</v>
      </c>
    </row>
    <row r="522" spans="1:21" x14ac:dyDescent="0.3">
      <c r="A522" s="21">
        <v>36469</v>
      </c>
      <c r="B522" s="22">
        <v>6.21</v>
      </c>
      <c r="C522" s="22">
        <v>13.363101009999999</v>
      </c>
      <c r="D522" s="22">
        <f t="shared" si="80"/>
        <v>-7.1531010099999994</v>
      </c>
      <c r="E522" s="23">
        <f t="shared" si="81"/>
        <v>53.528750584517205</v>
      </c>
      <c r="F522" s="22">
        <v>6.35</v>
      </c>
      <c r="G522" s="22">
        <v>13.69480896</v>
      </c>
      <c r="H522" s="22">
        <f t="shared" si="82"/>
        <v>-7.3448089599999999</v>
      </c>
      <c r="I522" s="23">
        <f t="shared" si="83"/>
        <v>53.632065853951126</v>
      </c>
      <c r="J522" s="22">
        <v>6.19</v>
      </c>
      <c r="K522" s="22">
        <v>13.315713880000001</v>
      </c>
      <c r="L522" s="22">
        <f t="shared" si="84"/>
        <v>-7.1257138800000002</v>
      </c>
      <c r="M522" s="23">
        <f t="shared" si="85"/>
        <v>53.513570088815996</v>
      </c>
      <c r="N522" s="22">
        <v>6.25</v>
      </c>
      <c r="O522" s="22">
        <v>13.4578743</v>
      </c>
      <c r="P522" s="22">
        <f t="shared" si="86"/>
        <v>-7.2078743000000003</v>
      </c>
      <c r="Q522" s="23">
        <f t="shared" si="87"/>
        <v>53.55878751222992</v>
      </c>
      <c r="R522" s="24">
        <v>1080960</v>
      </c>
      <c r="S522" s="24">
        <v>2345322</v>
      </c>
      <c r="T522" s="24">
        <f t="shared" si="88"/>
        <v>-1264362</v>
      </c>
      <c r="U522" s="23">
        <f t="shared" si="89"/>
        <v>53.909953515977762</v>
      </c>
    </row>
    <row r="523" spans="1:21" x14ac:dyDescent="0.3">
      <c r="A523" s="21">
        <v>36472</v>
      </c>
      <c r="B523" s="22">
        <v>6.21</v>
      </c>
      <c r="C523" s="22">
        <v>13.363101009999999</v>
      </c>
      <c r="D523" s="22">
        <f t="shared" si="80"/>
        <v>-7.1531010099999994</v>
      </c>
      <c r="E523" s="23">
        <f t="shared" si="81"/>
        <v>53.528750584517205</v>
      </c>
      <c r="F523" s="22">
        <v>6.39</v>
      </c>
      <c r="G523" s="22">
        <v>13.78958321</v>
      </c>
      <c r="H523" s="22">
        <f t="shared" si="82"/>
        <v>-7.3995832100000003</v>
      </c>
      <c r="I523" s="23">
        <f t="shared" si="83"/>
        <v>53.660673403340667</v>
      </c>
      <c r="J523" s="22">
        <v>6.2</v>
      </c>
      <c r="K523" s="22">
        <v>13.339406970000001</v>
      </c>
      <c r="L523" s="22">
        <f t="shared" si="84"/>
        <v>-7.1394069700000005</v>
      </c>
      <c r="M523" s="23">
        <f t="shared" si="85"/>
        <v>53.521172163472876</v>
      </c>
      <c r="N523" s="22">
        <v>6.36</v>
      </c>
      <c r="O523" s="22">
        <v>13.69480896</v>
      </c>
      <c r="P523" s="22">
        <f t="shared" si="86"/>
        <v>-7.3348089599999993</v>
      </c>
      <c r="Q523" s="23">
        <f t="shared" si="87"/>
        <v>53.559045485217197</v>
      </c>
      <c r="R523" s="24">
        <v>1141888</v>
      </c>
      <c r="S523" s="24">
        <v>2602514</v>
      </c>
      <c r="T523" s="24">
        <f t="shared" si="88"/>
        <v>-1460626</v>
      </c>
      <c r="U523" s="23">
        <f t="shared" si="89"/>
        <v>56.123655818950446</v>
      </c>
    </row>
    <row r="524" spans="1:21" x14ac:dyDescent="0.3">
      <c r="A524" s="21">
        <v>36473</v>
      </c>
      <c r="B524" s="22">
        <v>6.43</v>
      </c>
      <c r="C524" s="22">
        <v>13.836969379999999</v>
      </c>
      <c r="D524" s="22">
        <f t="shared" si="80"/>
        <v>-7.4069693799999996</v>
      </c>
      <c r="E524" s="23">
        <f t="shared" si="81"/>
        <v>53.530286702130439</v>
      </c>
      <c r="F524" s="22">
        <v>6.5</v>
      </c>
      <c r="G524" s="22">
        <v>13.97912979</v>
      </c>
      <c r="H524" s="22">
        <f t="shared" si="82"/>
        <v>-7.47912979</v>
      </c>
      <c r="I524" s="23">
        <f t="shared" si="83"/>
        <v>53.502112809269505</v>
      </c>
      <c r="J524" s="22">
        <v>6.36</v>
      </c>
      <c r="K524" s="22">
        <v>13.69480896</v>
      </c>
      <c r="L524" s="22">
        <f t="shared" si="84"/>
        <v>-7.3348089599999993</v>
      </c>
      <c r="M524" s="23">
        <f t="shared" si="85"/>
        <v>53.559045485217197</v>
      </c>
      <c r="N524" s="22">
        <v>6.36</v>
      </c>
      <c r="O524" s="22">
        <v>13.69480896</v>
      </c>
      <c r="P524" s="22">
        <f t="shared" si="86"/>
        <v>-7.3348089599999993</v>
      </c>
      <c r="Q524" s="23">
        <f t="shared" si="87"/>
        <v>53.559045485217197</v>
      </c>
      <c r="R524" s="24">
        <v>957824</v>
      </c>
      <c r="S524" s="24">
        <v>2168585</v>
      </c>
      <c r="T524" s="24">
        <f t="shared" si="88"/>
        <v>-1210761</v>
      </c>
      <c r="U524" s="23">
        <f t="shared" si="89"/>
        <v>55.831844267114271</v>
      </c>
    </row>
    <row r="525" spans="1:21" x14ac:dyDescent="0.3">
      <c r="A525" s="21">
        <v>36474</v>
      </c>
      <c r="B525" s="22">
        <v>6.35</v>
      </c>
      <c r="C525" s="22">
        <v>13.671114920000001</v>
      </c>
      <c r="D525" s="22">
        <f t="shared" si="80"/>
        <v>-7.3211149200000012</v>
      </c>
      <c r="E525" s="23">
        <f t="shared" si="81"/>
        <v>53.551703448046219</v>
      </c>
      <c r="F525" s="22">
        <v>6.78</v>
      </c>
      <c r="G525" s="22">
        <v>14.59515953</v>
      </c>
      <c r="H525" s="22">
        <f t="shared" si="82"/>
        <v>-7.8151595299999999</v>
      </c>
      <c r="I525" s="23">
        <f t="shared" si="83"/>
        <v>53.546242601433214</v>
      </c>
      <c r="J525" s="22">
        <v>6.34</v>
      </c>
      <c r="K525" s="22">
        <v>13.64742184</v>
      </c>
      <c r="L525" s="22">
        <f t="shared" si="84"/>
        <v>-7.3074218399999999</v>
      </c>
      <c r="M525" s="23">
        <f t="shared" si="85"/>
        <v>53.544339184872733</v>
      </c>
      <c r="N525" s="22">
        <v>6.72</v>
      </c>
      <c r="O525" s="22">
        <v>14.45299911</v>
      </c>
      <c r="P525" s="22">
        <f t="shared" si="86"/>
        <v>-7.7329991100000006</v>
      </c>
      <c r="Q525" s="23">
        <f t="shared" si="87"/>
        <v>53.504459878154663</v>
      </c>
      <c r="R525" s="24">
        <v>1378688</v>
      </c>
      <c r="S525" s="24">
        <v>3012173</v>
      </c>
      <c r="T525" s="24">
        <f t="shared" si="88"/>
        <v>-1633485</v>
      </c>
      <c r="U525" s="23">
        <f t="shared" si="89"/>
        <v>54.22945494830477</v>
      </c>
    </row>
    <row r="526" spans="1:21" x14ac:dyDescent="0.3">
      <c r="A526" s="21">
        <v>36475</v>
      </c>
      <c r="B526" s="22">
        <v>6.92</v>
      </c>
      <c r="C526" s="22">
        <v>14.87948132</v>
      </c>
      <c r="D526" s="22">
        <f t="shared" si="80"/>
        <v>-7.9594813200000001</v>
      </c>
      <c r="E526" s="23">
        <f t="shared" si="81"/>
        <v>53.493002536999725</v>
      </c>
      <c r="F526" s="22">
        <v>6.92</v>
      </c>
      <c r="G526" s="22">
        <v>14.87948132</v>
      </c>
      <c r="H526" s="22">
        <f t="shared" si="82"/>
        <v>-7.9594813200000001</v>
      </c>
      <c r="I526" s="23">
        <f t="shared" si="83"/>
        <v>53.493002536999725</v>
      </c>
      <c r="J526" s="22">
        <v>6.65</v>
      </c>
      <c r="K526" s="22">
        <v>14.310837749999999</v>
      </c>
      <c r="L526" s="22">
        <f t="shared" si="84"/>
        <v>-7.6608377499999989</v>
      </c>
      <c r="M526" s="23">
        <f t="shared" si="85"/>
        <v>53.53172109019264</v>
      </c>
      <c r="N526" s="22">
        <v>6.66</v>
      </c>
      <c r="O526" s="22">
        <v>14.358224870000001</v>
      </c>
      <c r="P526" s="22">
        <f t="shared" si="86"/>
        <v>-7.6982248700000007</v>
      </c>
      <c r="Q526" s="23">
        <f t="shared" si="87"/>
        <v>53.615436028478911</v>
      </c>
      <c r="R526" s="24">
        <v>1259776</v>
      </c>
      <c r="S526" s="24">
        <v>2782152</v>
      </c>
      <c r="T526" s="24">
        <f t="shared" si="88"/>
        <v>-1522376</v>
      </c>
      <c r="U526" s="23">
        <f t="shared" si="89"/>
        <v>54.71936831632491</v>
      </c>
    </row>
    <row r="527" spans="1:21" x14ac:dyDescent="0.3">
      <c r="A527" s="21">
        <v>36476</v>
      </c>
      <c r="B527" s="22">
        <v>6.7</v>
      </c>
      <c r="C527" s="22">
        <v>14.405611990000001</v>
      </c>
      <c r="D527" s="22">
        <f t="shared" si="80"/>
        <v>-7.7056119900000004</v>
      </c>
      <c r="E527" s="23">
        <f t="shared" si="81"/>
        <v>53.490348034842498</v>
      </c>
      <c r="F527" s="22">
        <v>6.71</v>
      </c>
      <c r="G527" s="22">
        <v>14.45299911</v>
      </c>
      <c r="H527" s="22">
        <f t="shared" si="82"/>
        <v>-7.7429991100000004</v>
      </c>
      <c r="I527" s="23">
        <f t="shared" si="83"/>
        <v>53.573649670002645</v>
      </c>
      <c r="J527" s="22">
        <v>6.34</v>
      </c>
      <c r="K527" s="22">
        <v>13.64742184</v>
      </c>
      <c r="L527" s="22">
        <f t="shared" si="84"/>
        <v>-7.3074218399999999</v>
      </c>
      <c r="M527" s="23">
        <f t="shared" si="85"/>
        <v>53.544339184872733</v>
      </c>
      <c r="N527" s="22">
        <v>6.43</v>
      </c>
      <c r="O527" s="22">
        <v>13.836969379999999</v>
      </c>
      <c r="P527" s="22">
        <f t="shared" si="86"/>
        <v>-7.4069693799999996</v>
      </c>
      <c r="Q527" s="23">
        <f t="shared" si="87"/>
        <v>53.530286702130439</v>
      </c>
      <c r="R527" s="24">
        <v>1210368</v>
      </c>
      <c r="S527" s="24">
        <v>2960207</v>
      </c>
      <c r="T527" s="24">
        <f t="shared" si="88"/>
        <v>-1749839</v>
      </c>
      <c r="U527" s="23">
        <f t="shared" si="89"/>
        <v>59.112048583088949</v>
      </c>
    </row>
    <row r="528" spans="1:21" x14ac:dyDescent="0.3">
      <c r="A528" s="21">
        <v>36479</v>
      </c>
      <c r="B528" s="22">
        <v>6.56</v>
      </c>
      <c r="C528" s="22">
        <v>14.02651691</v>
      </c>
      <c r="D528" s="22">
        <f t="shared" si="80"/>
        <v>-7.4665169100000002</v>
      </c>
      <c r="E528" s="23">
        <f t="shared" si="81"/>
        <v>53.231439835764618</v>
      </c>
      <c r="F528" s="22">
        <v>6.56</v>
      </c>
      <c r="G528" s="22">
        <v>14.12129116</v>
      </c>
      <c r="H528" s="22">
        <f t="shared" si="82"/>
        <v>-7.5612911600000006</v>
      </c>
      <c r="I528" s="23">
        <f t="shared" si="83"/>
        <v>53.545324392277458</v>
      </c>
      <c r="J528" s="22">
        <v>6.49</v>
      </c>
      <c r="K528" s="22">
        <v>13.955436710000001</v>
      </c>
      <c r="L528" s="22">
        <f t="shared" si="84"/>
        <v>-7.4654367100000005</v>
      </c>
      <c r="M528" s="23">
        <f t="shared" si="85"/>
        <v>53.494826891734014</v>
      </c>
      <c r="N528" s="22">
        <v>6.5</v>
      </c>
      <c r="O528" s="22">
        <v>13.97912979</v>
      </c>
      <c r="P528" s="22">
        <f t="shared" si="86"/>
        <v>-7.47912979</v>
      </c>
      <c r="Q528" s="23">
        <f t="shared" si="87"/>
        <v>53.502112809269505</v>
      </c>
      <c r="R528" s="24">
        <v>772608</v>
      </c>
      <c r="S528" s="24">
        <v>1794537</v>
      </c>
      <c r="T528" s="24">
        <f t="shared" si="88"/>
        <v>-1021929</v>
      </c>
      <c r="U528" s="23">
        <f t="shared" si="89"/>
        <v>56.946666466057813</v>
      </c>
    </row>
    <row r="529" spans="1:21" x14ac:dyDescent="0.3">
      <c r="A529" s="21">
        <v>36480</v>
      </c>
      <c r="B529" s="22">
        <v>6.57</v>
      </c>
      <c r="C529" s="22">
        <v>14.14498425</v>
      </c>
      <c r="D529" s="22">
        <f t="shared" si="80"/>
        <v>-7.57498425</v>
      </c>
      <c r="E529" s="23">
        <f t="shared" si="81"/>
        <v>53.552440328804188</v>
      </c>
      <c r="F529" s="22">
        <v>6.7</v>
      </c>
      <c r="G529" s="22">
        <v>14.405611990000001</v>
      </c>
      <c r="H529" s="22">
        <f t="shared" si="82"/>
        <v>-7.7056119900000004</v>
      </c>
      <c r="I529" s="23">
        <f t="shared" si="83"/>
        <v>53.490348034842498</v>
      </c>
      <c r="J529" s="22">
        <v>6.52</v>
      </c>
      <c r="K529" s="22">
        <v>14.02651691</v>
      </c>
      <c r="L529" s="22">
        <f t="shared" si="84"/>
        <v>-7.5065169100000002</v>
      </c>
      <c r="M529" s="23">
        <f t="shared" si="85"/>
        <v>53.516613983107518</v>
      </c>
      <c r="N529" s="22">
        <v>6.7</v>
      </c>
      <c r="O529" s="22">
        <v>14.405611990000001</v>
      </c>
      <c r="P529" s="22">
        <f t="shared" si="86"/>
        <v>-7.7056119900000004</v>
      </c>
      <c r="Q529" s="23">
        <f t="shared" si="87"/>
        <v>53.490348034842498</v>
      </c>
      <c r="R529" s="24">
        <v>640384</v>
      </c>
      <c r="S529" s="24">
        <v>1495667</v>
      </c>
      <c r="T529" s="24">
        <f t="shared" si="88"/>
        <v>-855283</v>
      </c>
      <c r="U529" s="23">
        <f t="shared" si="89"/>
        <v>57.1840523325045</v>
      </c>
    </row>
    <row r="530" spans="1:21" x14ac:dyDescent="0.3">
      <c r="A530" s="21">
        <v>36481</v>
      </c>
      <c r="B530" s="22">
        <v>6.64</v>
      </c>
      <c r="C530" s="22">
        <v>14.287144659999999</v>
      </c>
      <c r="D530" s="22">
        <f t="shared" si="80"/>
        <v>-7.6471446599999995</v>
      </c>
      <c r="E530" s="23">
        <f t="shared" si="81"/>
        <v>53.524653399848752</v>
      </c>
      <c r="F530" s="22">
        <v>6.64</v>
      </c>
      <c r="G530" s="22">
        <v>14.310837749999999</v>
      </c>
      <c r="H530" s="22">
        <f t="shared" si="82"/>
        <v>-7.6708377499999996</v>
      </c>
      <c r="I530" s="23">
        <f t="shared" si="83"/>
        <v>53.601598201335207</v>
      </c>
      <c r="J530" s="22">
        <v>6.46</v>
      </c>
      <c r="K530" s="22">
        <v>13.88435555</v>
      </c>
      <c r="L530" s="22">
        <f t="shared" si="84"/>
        <v>-7.4243555500000005</v>
      </c>
      <c r="M530" s="23">
        <f t="shared" si="85"/>
        <v>53.472813507718044</v>
      </c>
      <c r="N530" s="22">
        <v>6.51</v>
      </c>
      <c r="O530" s="22">
        <v>14.002823830000001</v>
      </c>
      <c r="P530" s="22">
        <f t="shared" si="86"/>
        <v>-7.4928238300000007</v>
      </c>
      <c r="Q530" s="23">
        <f t="shared" si="87"/>
        <v>53.509377258229783</v>
      </c>
      <c r="R530" s="24">
        <v>948096</v>
      </c>
      <c r="S530" s="24">
        <v>2151176</v>
      </c>
      <c r="T530" s="24">
        <f t="shared" si="88"/>
        <v>-1203080</v>
      </c>
      <c r="U530" s="23">
        <f t="shared" si="89"/>
        <v>55.926618742492472</v>
      </c>
    </row>
    <row r="531" spans="1:21" x14ac:dyDescent="0.3">
      <c r="A531" s="21">
        <v>36482</v>
      </c>
      <c r="B531" s="22">
        <v>6.52</v>
      </c>
      <c r="C531" s="22">
        <v>14.02651691</v>
      </c>
      <c r="D531" s="22">
        <f t="shared" si="80"/>
        <v>-7.5065169100000002</v>
      </c>
      <c r="E531" s="23">
        <f t="shared" si="81"/>
        <v>53.516613983107518</v>
      </c>
      <c r="F531" s="22">
        <v>6.6</v>
      </c>
      <c r="G531" s="22">
        <v>14.19237137</v>
      </c>
      <c r="H531" s="22">
        <f t="shared" si="82"/>
        <v>-7.5923713700000004</v>
      </c>
      <c r="I531" s="23">
        <f t="shared" si="83"/>
        <v>53.496143611692993</v>
      </c>
      <c r="J531" s="22">
        <v>6.51</v>
      </c>
      <c r="K531" s="22">
        <v>14.002823830000001</v>
      </c>
      <c r="L531" s="22">
        <f t="shared" si="84"/>
        <v>-7.4928238300000007</v>
      </c>
      <c r="M531" s="23">
        <f t="shared" si="85"/>
        <v>53.509377258229783</v>
      </c>
      <c r="N531" s="22">
        <v>6.57</v>
      </c>
      <c r="O531" s="22">
        <v>14.14498425</v>
      </c>
      <c r="P531" s="22">
        <f t="shared" si="86"/>
        <v>-7.57498425</v>
      </c>
      <c r="Q531" s="23">
        <f t="shared" si="87"/>
        <v>53.552440328804188</v>
      </c>
      <c r="R531" s="24">
        <v>810240</v>
      </c>
      <c r="S531" s="24">
        <v>1858901</v>
      </c>
      <c r="T531" s="24">
        <f t="shared" si="88"/>
        <v>-1048661</v>
      </c>
      <c r="U531" s="23">
        <f t="shared" si="89"/>
        <v>56.412955827125813</v>
      </c>
    </row>
    <row r="532" spans="1:21" x14ac:dyDescent="0.3">
      <c r="A532" s="21">
        <v>36483</v>
      </c>
      <c r="B532" s="22">
        <v>6.54</v>
      </c>
      <c r="C532" s="22">
        <v>14.14498425</v>
      </c>
      <c r="D532" s="22">
        <f t="shared" si="80"/>
        <v>-7.6049842500000002</v>
      </c>
      <c r="E532" s="23">
        <f t="shared" si="81"/>
        <v>53.764529642371286</v>
      </c>
      <c r="F532" s="22">
        <v>6.67</v>
      </c>
      <c r="G532" s="22">
        <v>14.358224870000001</v>
      </c>
      <c r="H532" s="22">
        <f t="shared" si="82"/>
        <v>-7.6882248700000009</v>
      </c>
      <c r="I532" s="23">
        <f t="shared" si="83"/>
        <v>53.54578953602919</v>
      </c>
      <c r="J532" s="22">
        <v>6.5</v>
      </c>
      <c r="K532" s="22">
        <v>13.97912979</v>
      </c>
      <c r="L532" s="22">
        <f t="shared" si="84"/>
        <v>-7.47912979</v>
      </c>
      <c r="M532" s="23">
        <f t="shared" si="85"/>
        <v>53.502112809269505</v>
      </c>
      <c r="N532" s="22">
        <v>6.54</v>
      </c>
      <c r="O532" s="22">
        <v>14.07390404</v>
      </c>
      <c r="P532" s="22">
        <f t="shared" si="86"/>
        <v>-7.5339040400000004</v>
      </c>
      <c r="Q532" s="23">
        <f t="shared" si="87"/>
        <v>53.531017538471147</v>
      </c>
      <c r="R532" s="24">
        <v>780800</v>
      </c>
      <c r="S532" s="24">
        <v>1609095</v>
      </c>
      <c r="T532" s="24">
        <f t="shared" si="88"/>
        <v>-828295</v>
      </c>
      <c r="U532" s="23">
        <f t="shared" si="89"/>
        <v>51.475829581224232</v>
      </c>
    </row>
    <row r="533" spans="1:21" x14ac:dyDescent="0.3">
      <c r="A533" s="21">
        <v>36486</v>
      </c>
      <c r="B533" s="22">
        <v>6.54</v>
      </c>
      <c r="C533" s="22">
        <v>14.07390404</v>
      </c>
      <c r="D533" s="22">
        <f t="shared" si="80"/>
        <v>-7.5339040400000004</v>
      </c>
      <c r="E533" s="23">
        <f t="shared" si="81"/>
        <v>53.531017538471147</v>
      </c>
      <c r="F533" s="22">
        <v>6.6</v>
      </c>
      <c r="G533" s="22">
        <v>14.19237137</v>
      </c>
      <c r="H533" s="22">
        <f t="shared" si="82"/>
        <v>-7.5923713700000004</v>
      </c>
      <c r="I533" s="23">
        <f t="shared" si="83"/>
        <v>53.496143611692993</v>
      </c>
      <c r="J533" s="22">
        <v>6.43</v>
      </c>
      <c r="K533" s="22">
        <v>13.836969379999999</v>
      </c>
      <c r="L533" s="22">
        <f t="shared" si="84"/>
        <v>-7.4069693799999996</v>
      </c>
      <c r="M533" s="23">
        <f t="shared" si="85"/>
        <v>53.530286702130439</v>
      </c>
      <c r="N533" s="22">
        <v>6.47</v>
      </c>
      <c r="O533" s="22">
        <v>14.12129116</v>
      </c>
      <c r="P533" s="22">
        <f t="shared" si="86"/>
        <v>-7.6512911600000004</v>
      </c>
      <c r="Q533" s="23">
        <f t="shared" si="87"/>
        <v>54.182659880798042</v>
      </c>
      <c r="R533" s="24">
        <v>985344</v>
      </c>
      <c r="S533" s="24">
        <v>2259328</v>
      </c>
      <c r="T533" s="24">
        <f t="shared" si="88"/>
        <v>-1273984</v>
      </c>
      <c r="U533" s="23">
        <f t="shared" si="89"/>
        <v>56.387740071384066</v>
      </c>
    </row>
    <row r="534" spans="1:21" x14ac:dyDescent="0.3">
      <c r="A534" s="21">
        <v>36487</v>
      </c>
      <c r="B534" s="22">
        <v>6.5</v>
      </c>
      <c r="C534" s="22">
        <v>13.97912979</v>
      </c>
      <c r="D534" s="22">
        <f t="shared" si="80"/>
        <v>-7.47912979</v>
      </c>
      <c r="E534" s="23">
        <f t="shared" si="81"/>
        <v>53.502112809269505</v>
      </c>
      <c r="F534" s="22">
        <v>6.6</v>
      </c>
      <c r="G534" s="22">
        <v>14.19237137</v>
      </c>
      <c r="H534" s="22">
        <f t="shared" si="82"/>
        <v>-7.5923713700000004</v>
      </c>
      <c r="I534" s="23">
        <f t="shared" si="83"/>
        <v>53.496143611692993</v>
      </c>
      <c r="J534" s="22">
        <v>6.4</v>
      </c>
      <c r="K534" s="22">
        <v>13.765889169999999</v>
      </c>
      <c r="L534" s="22">
        <f t="shared" si="84"/>
        <v>-7.3658891699999991</v>
      </c>
      <c r="M534" s="23">
        <f t="shared" si="85"/>
        <v>53.50827018172194</v>
      </c>
      <c r="N534" s="22">
        <v>6.56</v>
      </c>
      <c r="O534" s="22">
        <v>14.12129116</v>
      </c>
      <c r="P534" s="22">
        <f t="shared" si="86"/>
        <v>-7.5612911600000006</v>
      </c>
      <c r="Q534" s="23">
        <f t="shared" si="87"/>
        <v>53.545324392277458</v>
      </c>
      <c r="R534" s="24">
        <v>599936</v>
      </c>
      <c r="S534" s="24">
        <v>1329746</v>
      </c>
      <c r="T534" s="24">
        <f t="shared" si="88"/>
        <v>-729810</v>
      </c>
      <c r="U534" s="23">
        <f t="shared" si="89"/>
        <v>54.883413824895875</v>
      </c>
    </row>
    <row r="535" spans="1:21" x14ac:dyDescent="0.3">
      <c r="A535" s="21">
        <v>36488</v>
      </c>
      <c r="B535" s="22">
        <v>6.58</v>
      </c>
      <c r="C535" s="22">
        <v>14.16867828</v>
      </c>
      <c r="D535" s="22">
        <f t="shared" si="80"/>
        <v>-7.5886782799999999</v>
      </c>
      <c r="E535" s="23">
        <f t="shared" si="81"/>
        <v>53.559535547588141</v>
      </c>
      <c r="F535" s="22">
        <v>6.58</v>
      </c>
      <c r="G535" s="22">
        <v>14.16867828</v>
      </c>
      <c r="H535" s="22">
        <f t="shared" si="82"/>
        <v>-7.5886782799999999</v>
      </c>
      <c r="I535" s="23">
        <f t="shared" si="83"/>
        <v>53.559535547588141</v>
      </c>
      <c r="J535" s="22">
        <v>6.39</v>
      </c>
      <c r="K535" s="22">
        <v>13.742196079999999</v>
      </c>
      <c r="L535" s="22">
        <f t="shared" si="84"/>
        <v>-7.3521960799999997</v>
      </c>
      <c r="M535" s="23">
        <f t="shared" si="85"/>
        <v>53.50088178919362</v>
      </c>
      <c r="N535" s="22">
        <v>6.56</v>
      </c>
      <c r="O535" s="22">
        <v>14.12129116</v>
      </c>
      <c r="P535" s="22">
        <f t="shared" si="86"/>
        <v>-7.5612911600000006</v>
      </c>
      <c r="Q535" s="23">
        <f t="shared" si="87"/>
        <v>53.545324392277458</v>
      </c>
      <c r="R535" s="24">
        <v>738432</v>
      </c>
      <c r="S535" s="24">
        <v>1599071</v>
      </c>
      <c r="T535" s="24">
        <f t="shared" si="88"/>
        <v>-860639</v>
      </c>
      <c r="U535" s="23">
        <f t="shared" si="89"/>
        <v>53.82118742694977</v>
      </c>
    </row>
    <row r="536" spans="1:21" x14ac:dyDescent="0.3">
      <c r="A536" s="21">
        <v>36490</v>
      </c>
      <c r="B536" s="22">
        <v>6.34</v>
      </c>
      <c r="C536" s="22">
        <v>13.64742184</v>
      </c>
      <c r="D536" s="22">
        <f t="shared" si="80"/>
        <v>-7.3074218399999999</v>
      </c>
      <c r="E536" s="23">
        <f t="shared" si="81"/>
        <v>53.544339184872733</v>
      </c>
      <c r="F536" s="22">
        <v>6.41</v>
      </c>
      <c r="G536" s="22">
        <v>13.78958321</v>
      </c>
      <c r="H536" s="22">
        <f t="shared" si="82"/>
        <v>-7.3795832099999998</v>
      </c>
      <c r="I536" s="23">
        <f t="shared" si="83"/>
        <v>53.515636387388675</v>
      </c>
      <c r="J536" s="22">
        <v>6.32</v>
      </c>
      <c r="K536" s="22">
        <v>13.600034709999999</v>
      </c>
      <c r="L536" s="22">
        <f t="shared" si="84"/>
        <v>-7.2800347099999989</v>
      </c>
      <c r="M536" s="23">
        <f t="shared" si="85"/>
        <v>53.529530366911828</v>
      </c>
      <c r="N536" s="22">
        <v>6.41</v>
      </c>
      <c r="O536" s="22">
        <v>13.78958321</v>
      </c>
      <c r="P536" s="22">
        <f t="shared" si="86"/>
        <v>-7.3795832099999998</v>
      </c>
      <c r="Q536" s="23">
        <f t="shared" si="87"/>
        <v>53.515636387388675</v>
      </c>
      <c r="R536" s="24">
        <v>463616</v>
      </c>
      <c r="S536" s="24">
        <v>1055408</v>
      </c>
      <c r="T536" s="24">
        <f t="shared" si="88"/>
        <v>-591792</v>
      </c>
      <c r="U536" s="23">
        <f t="shared" si="89"/>
        <v>56.072343586556094</v>
      </c>
    </row>
    <row r="537" spans="1:21" x14ac:dyDescent="0.3">
      <c r="A537" s="21">
        <v>36493</v>
      </c>
      <c r="B537" s="22">
        <v>6.38</v>
      </c>
      <c r="C537" s="22">
        <v>13.860663410000001</v>
      </c>
      <c r="D537" s="22">
        <f t="shared" si="80"/>
        <v>-7.4806634100000009</v>
      </c>
      <c r="E537" s="23">
        <f t="shared" si="81"/>
        <v>53.970457175974381</v>
      </c>
      <c r="F537" s="22">
        <v>6.41</v>
      </c>
      <c r="G537" s="22">
        <v>13.88435555</v>
      </c>
      <c r="H537" s="22">
        <f t="shared" si="82"/>
        <v>-7.4743555500000003</v>
      </c>
      <c r="I537" s="23">
        <f t="shared" si="83"/>
        <v>53.83293105022797</v>
      </c>
      <c r="J537" s="22">
        <v>6.38</v>
      </c>
      <c r="K537" s="22">
        <v>13.718502040000001</v>
      </c>
      <c r="L537" s="22">
        <f t="shared" si="84"/>
        <v>-7.3385020400000007</v>
      </c>
      <c r="M537" s="23">
        <f t="shared" si="85"/>
        <v>53.49346465527077</v>
      </c>
      <c r="N537" s="22">
        <v>6.39</v>
      </c>
      <c r="O537" s="22">
        <v>13.742196079999999</v>
      </c>
      <c r="P537" s="22">
        <f t="shared" si="86"/>
        <v>-7.3521960799999997</v>
      </c>
      <c r="Q537" s="23">
        <f t="shared" si="87"/>
        <v>53.50088178919362</v>
      </c>
      <c r="R537" s="24">
        <v>462592</v>
      </c>
      <c r="S537" s="24">
        <v>1140611</v>
      </c>
      <c r="T537" s="24">
        <f t="shared" si="88"/>
        <v>-678019</v>
      </c>
      <c r="U537" s="23">
        <f t="shared" si="89"/>
        <v>59.443491251618653</v>
      </c>
    </row>
    <row r="538" spans="1:21" x14ac:dyDescent="0.3">
      <c r="A538" s="21">
        <v>36494</v>
      </c>
      <c r="B538" s="22">
        <v>6.39</v>
      </c>
      <c r="C538" s="22">
        <v>13.742196079999999</v>
      </c>
      <c r="D538" s="22">
        <f t="shared" si="80"/>
        <v>-7.3521960799999997</v>
      </c>
      <c r="E538" s="23">
        <f t="shared" si="81"/>
        <v>53.50088178919362</v>
      </c>
      <c r="F538" s="22">
        <v>6.42</v>
      </c>
      <c r="G538" s="22">
        <v>13.836969379999999</v>
      </c>
      <c r="H538" s="22">
        <f t="shared" si="82"/>
        <v>-7.4169693799999994</v>
      </c>
      <c r="I538" s="23">
        <f t="shared" si="83"/>
        <v>53.602556862780304</v>
      </c>
      <c r="J538" s="22">
        <v>6.31</v>
      </c>
      <c r="K538" s="22">
        <v>13.57634163</v>
      </c>
      <c r="L538" s="22">
        <f t="shared" si="84"/>
        <v>-7.2663416300000003</v>
      </c>
      <c r="M538" s="23">
        <f t="shared" si="85"/>
        <v>53.522088851560525</v>
      </c>
      <c r="N538" s="22">
        <v>6.31</v>
      </c>
      <c r="O538" s="22">
        <v>13.57634163</v>
      </c>
      <c r="P538" s="22">
        <f t="shared" si="86"/>
        <v>-7.2663416300000003</v>
      </c>
      <c r="Q538" s="23">
        <f t="shared" si="87"/>
        <v>53.522088851560525</v>
      </c>
      <c r="R538" s="24">
        <v>291712</v>
      </c>
      <c r="S538" s="24">
        <v>675820</v>
      </c>
      <c r="T538" s="24">
        <f t="shared" si="88"/>
        <v>-384108</v>
      </c>
      <c r="U538" s="23">
        <f t="shared" si="89"/>
        <v>56.835843863750704</v>
      </c>
    </row>
    <row r="539" spans="1:21" x14ac:dyDescent="0.3">
      <c r="A539" s="21">
        <v>36495</v>
      </c>
      <c r="B539" s="22">
        <v>6.33</v>
      </c>
      <c r="C539" s="22">
        <v>13.623727799999999</v>
      </c>
      <c r="D539" s="22">
        <f t="shared" si="80"/>
        <v>-7.2937277999999992</v>
      </c>
      <c r="E539" s="23">
        <f t="shared" si="81"/>
        <v>53.536946033228872</v>
      </c>
      <c r="F539" s="22">
        <v>6.41</v>
      </c>
      <c r="G539" s="22">
        <v>13.78958321</v>
      </c>
      <c r="H539" s="22">
        <f t="shared" si="82"/>
        <v>-7.3795832099999998</v>
      </c>
      <c r="I539" s="23">
        <f t="shared" si="83"/>
        <v>53.515636387388675</v>
      </c>
      <c r="J539" s="22">
        <v>6.32</v>
      </c>
      <c r="K539" s="22">
        <v>13.57634163</v>
      </c>
      <c r="L539" s="22">
        <f t="shared" si="84"/>
        <v>-7.2563416299999997</v>
      </c>
      <c r="M539" s="23">
        <f t="shared" si="85"/>
        <v>53.448431306158874</v>
      </c>
      <c r="N539" s="22">
        <v>6.38</v>
      </c>
      <c r="O539" s="22">
        <v>13.718502040000001</v>
      </c>
      <c r="P539" s="22">
        <f t="shared" si="86"/>
        <v>-7.3385020400000007</v>
      </c>
      <c r="Q539" s="23">
        <f t="shared" si="87"/>
        <v>53.49346465527077</v>
      </c>
      <c r="R539" s="24">
        <v>686080</v>
      </c>
      <c r="S539" s="24">
        <v>1494612</v>
      </c>
      <c r="T539" s="24">
        <f t="shared" si="88"/>
        <v>-808532</v>
      </c>
      <c r="U539" s="23">
        <f t="shared" si="89"/>
        <v>54.0964477737366</v>
      </c>
    </row>
    <row r="540" spans="1:21" x14ac:dyDescent="0.3">
      <c r="A540" s="21">
        <v>36496</v>
      </c>
      <c r="B540" s="22">
        <v>6.51</v>
      </c>
      <c r="C540" s="22">
        <v>14.002823830000001</v>
      </c>
      <c r="D540" s="22">
        <f t="shared" si="80"/>
        <v>-7.4928238300000007</v>
      </c>
      <c r="E540" s="23">
        <f t="shared" si="81"/>
        <v>53.509377258229783</v>
      </c>
      <c r="F540" s="22">
        <v>6.88</v>
      </c>
      <c r="G540" s="22">
        <v>14.80840111</v>
      </c>
      <c r="H540" s="22">
        <f t="shared" si="82"/>
        <v>-7.9284011100000003</v>
      </c>
      <c r="I540" s="23">
        <f t="shared" si="83"/>
        <v>53.539886251771037</v>
      </c>
      <c r="J540" s="22">
        <v>6.51</v>
      </c>
      <c r="K540" s="22">
        <v>13.97912979</v>
      </c>
      <c r="L540" s="22">
        <f t="shared" si="84"/>
        <v>-7.4691297900000002</v>
      </c>
      <c r="M540" s="23">
        <f t="shared" si="85"/>
        <v>53.430577598206852</v>
      </c>
      <c r="N540" s="22">
        <v>6.88</v>
      </c>
      <c r="O540" s="22">
        <v>14.80840111</v>
      </c>
      <c r="P540" s="22">
        <f t="shared" si="86"/>
        <v>-7.9284011100000003</v>
      </c>
      <c r="Q540" s="23">
        <f t="shared" si="87"/>
        <v>53.539886251771037</v>
      </c>
      <c r="R540" s="24">
        <v>1697024</v>
      </c>
      <c r="S540" s="24">
        <v>3680607</v>
      </c>
      <c r="T540" s="24">
        <f t="shared" si="88"/>
        <v>-1983583</v>
      </c>
      <c r="U540" s="23">
        <f t="shared" si="89"/>
        <v>53.892822569755481</v>
      </c>
    </row>
    <row r="541" spans="1:21" x14ac:dyDescent="0.3">
      <c r="A541" s="21">
        <v>36497</v>
      </c>
      <c r="B541" s="22">
        <v>7.17</v>
      </c>
      <c r="C541" s="22">
        <v>15.25857639</v>
      </c>
      <c r="D541" s="22">
        <f t="shared" si="80"/>
        <v>-8.0885763900000001</v>
      </c>
      <c r="E541" s="23">
        <f t="shared" si="81"/>
        <v>53.010033067704818</v>
      </c>
      <c r="F541" s="22">
        <v>7.22</v>
      </c>
      <c r="G541" s="22">
        <v>15.54289722</v>
      </c>
      <c r="H541" s="22">
        <f t="shared" si="82"/>
        <v>-8.3228972200000015</v>
      </c>
      <c r="I541" s="23">
        <f t="shared" si="83"/>
        <v>53.547913894009532</v>
      </c>
      <c r="J541" s="22">
        <v>7</v>
      </c>
      <c r="K541" s="22">
        <v>15.0690279</v>
      </c>
      <c r="L541" s="22">
        <f t="shared" si="84"/>
        <v>-8.0690279</v>
      </c>
      <c r="M541" s="23">
        <f t="shared" si="85"/>
        <v>53.547103061638104</v>
      </c>
      <c r="N541" s="22">
        <v>7.17</v>
      </c>
      <c r="O541" s="22">
        <v>15.424429890000001</v>
      </c>
      <c r="P541" s="22">
        <f t="shared" si="86"/>
        <v>-8.2544298900000008</v>
      </c>
      <c r="Q541" s="23">
        <f t="shared" si="87"/>
        <v>53.515299747652456</v>
      </c>
      <c r="R541" s="24">
        <v>1475968</v>
      </c>
      <c r="S541" s="24">
        <v>3041717</v>
      </c>
      <c r="T541" s="24">
        <f t="shared" si="88"/>
        <v>-1565749</v>
      </c>
      <c r="U541" s="23">
        <f t="shared" si="89"/>
        <v>51.475827632879721</v>
      </c>
    </row>
    <row r="542" spans="1:21" x14ac:dyDescent="0.3">
      <c r="A542" s="21">
        <v>36500</v>
      </c>
      <c r="B542" s="22">
        <v>7.06</v>
      </c>
      <c r="C542" s="22">
        <v>14.832094189999999</v>
      </c>
      <c r="D542" s="22">
        <f t="shared" si="80"/>
        <v>-7.7720941899999998</v>
      </c>
      <c r="E542" s="23">
        <f t="shared" si="81"/>
        <v>52.40051802826369</v>
      </c>
      <c r="F542" s="22">
        <v>7.06</v>
      </c>
      <c r="G542" s="22">
        <v>15.187496189999999</v>
      </c>
      <c r="H542" s="22">
        <f t="shared" si="82"/>
        <v>-8.1274961899999987</v>
      </c>
      <c r="I542" s="23">
        <f t="shared" si="83"/>
        <v>53.514391630606227</v>
      </c>
      <c r="J542" s="22">
        <v>6.84</v>
      </c>
      <c r="K542" s="22">
        <v>14.689932819999999</v>
      </c>
      <c r="L542" s="22">
        <f t="shared" si="84"/>
        <v>-7.8499328199999994</v>
      </c>
      <c r="M542" s="23">
        <f t="shared" si="85"/>
        <v>53.437499791098432</v>
      </c>
      <c r="N542" s="22">
        <v>7.05</v>
      </c>
      <c r="O542" s="22">
        <v>15.16380215</v>
      </c>
      <c r="P542" s="22">
        <f t="shared" si="86"/>
        <v>-8.1138021500000015</v>
      </c>
      <c r="Q542" s="23">
        <f t="shared" si="87"/>
        <v>53.507702552027837</v>
      </c>
      <c r="R542" s="24">
        <v>1123840</v>
      </c>
      <c r="S542" s="24">
        <v>2548965</v>
      </c>
      <c r="T542" s="24">
        <f t="shared" si="88"/>
        <v>-1425125</v>
      </c>
      <c r="U542" s="23">
        <f t="shared" si="89"/>
        <v>55.909947763111688</v>
      </c>
    </row>
    <row r="543" spans="1:21" x14ac:dyDescent="0.3">
      <c r="A543" s="21">
        <v>36501</v>
      </c>
      <c r="B543" s="22">
        <v>7.06</v>
      </c>
      <c r="C543" s="22">
        <v>15.0690279</v>
      </c>
      <c r="D543" s="22">
        <f t="shared" si="80"/>
        <v>-8.0090278999999995</v>
      </c>
      <c r="E543" s="23">
        <f t="shared" si="81"/>
        <v>53.148935373594995</v>
      </c>
      <c r="F543" s="22">
        <v>7.06</v>
      </c>
      <c r="G543" s="22">
        <v>15.11641502</v>
      </c>
      <c r="H543" s="22">
        <f t="shared" si="82"/>
        <v>-8.0564150199999993</v>
      </c>
      <c r="I543" s="23">
        <f t="shared" si="83"/>
        <v>53.29580465567291</v>
      </c>
      <c r="J543" s="22">
        <v>6.93</v>
      </c>
      <c r="K543" s="22">
        <v>14.87948132</v>
      </c>
      <c r="L543" s="22">
        <f t="shared" si="84"/>
        <v>-7.9494813200000003</v>
      </c>
      <c r="M543" s="23">
        <f t="shared" si="85"/>
        <v>53.425795893267072</v>
      </c>
      <c r="N543" s="22">
        <v>6.98</v>
      </c>
      <c r="O543" s="22">
        <v>15.02164078</v>
      </c>
      <c r="P543" s="22">
        <f t="shared" si="86"/>
        <v>-8.0416407799999998</v>
      </c>
      <c r="Q543" s="23">
        <f t="shared" si="87"/>
        <v>53.53370445861507</v>
      </c>
      <c r="R543" s="24">
        <v>468224</v>
      </c>
      <c r="S543" s="24">
        <v>1042219</v>
      </c>
      <c r="T543" s="24">
        <f t="shared" si="88"/>
        <v>-573995</v>
      </c>
      <c r="U543" s="23">
        <f t="shared" si="89"/>
        <v>55.074317393945037</v>
      </c>
    </row>
    <row r="544" spans="1:21" x14ac:dyDescent="0.3">
      <c r="A544" s="21">
        <v>36502</v>
      </c>
      <c r="B544" s="22">
        <v>6.89</v>
      </c>
      <c r="C544" s="22">
        <v>14.832094189999999</v>
      </c>
      <c r="D544" s="22">
        <f t="shared" si="80"/>
        <v>-7.9420941899999997</v>
      </c>
      <c r="E544" s="23">
        <f t="shared" si="81"/>
        <v>53.546681191889057</v>
      </c>
      <c r="F544" s="22">
        <v>6.89</v>
      </c>
      <c r="G544" s="22">
        <v>14.832094189999999</v>
      </c>
      <c r="H544" s="22">
        <f t="shared" si="82"/>
        <v>-7.9420941899999997</v>
      </c>
      <c r="I544" s="23">
        <f t="shared" si="83"/>
        <v>53.546681191889057</v>
      </c>
      <c r="J544" s="22">
        <v>6.72</v>
      </c>
      <c r="K544" s="22">
        <v>14.45299911</v>
      </c>
      <c r="L544" s="22">
        <f t="shared" si="84"/>
        <v>-7.7329991100000006</v>
      </c>
      <c r="M544" s="23">
        <f t="shared" si="85"/>
        <v>53.504459878154663</v>
      </c>
      <c r="N544" s="22">
        <v>6.73</v>
      </c>
      <c r="O544" s="22">
        <v>14.4766922</v>
      </c>
      <c r="P544" s="22">
        <f t="shared" si="86"/>
        <v>-7.7466922</v>
      </c>
      <c r="Q544" s="23">
        <f t="shared" si="87"/>
        <v>53.51147964588209</v>
      </c>
      <c r="R544" s="24">
        <v>657536</v>
      </c>
      <c r="S544" s="24">
        <v>1454516</v>
      </c>
      <c r="T544" s="24">
        <f t="shared" si="88"/>
        <v>-796980</v>
      </c>
      <c r="U544" s="23">
        <f t="shared" si="89"/>
        <v>54.793484568062503</v>
      </c>
    </row>
    <row r="545" spans="1:21" x14ac:dyDescent="0.3">
      <c r="A545" s="21">
        <v>36503</v>
      </c>
      <c r="B545" s="22">
        <v>6.78</v>
      </c>
      <c r="C545" s="22">
        <v>14.59515953</v>
      </c>
      <c r="D545" s="22">
        <f t="shared" si="80"/>
        <v>-7.8151595299999999</v>
      </c>
      <c r="E545" s="23">
        <f t="shared" si="81"/>
        <v>53.546242601433214</v>
      </c>
      <c r="F545" s="22">
        <v>6.83</v>
      </c>
      <c r="G545" s="22">
        <v>14.689932819999999</v>
      </c>
      <c r="H545" s="22">
        <f t="shared" si="82"/>
        <v>-7.8599328199999992</v>
      </c>
      <c r="I545" s="23">
        <f t="shared" si="83"/>
        <v>53.505573621813198</v>
      </c>
      <c r="J545" s="22">
        <v>6.75</v>
      </c>
      <c r="K545" s="22">
        <v>14.500386239999999</v>
      </c>
      <c r="L545" s="22">
        <f t="shared" si="84"/>
        <v>-7.7503862399999992</v>
      </c>
      <c r="M545" s="23">
        <f t="shared" si="85"/>
        <v>53.449515838551896</v>
      </c>
      <c r="N545" s="22">
        <v>6.81</v>
      </c>
      <c r="O545" s="22">
        <v>14.642545699999999</v>
      </c>
      <c r="P545" s="22">
        <f t="shared" si="86"/>
        <v>-7.8325456999999998</v>
      </c>
      <c r="Q545" s="23">
        <f t="shared" si="87"/>
        <v>53.49169372918535</v>
      </c>
      <c r="R545" s="24">
        <v>779392</v>
      </c>
      <c r="S545" s="24">
        <v>1764729</v>
      </c>
      <c r="T545" s="24">
        <f t="shared" si="88"/>
        <v>-985337</v>
      </c>
      <c r="U545" s="23">
        <f t="shared" si="89"/>
        <v>55.835031894415522</v>
      </c>
    </row>
    <row r="546" spans="1:21" x14ac:dyDescent="0.3">
      <c r="A546" s="21">
        <v>36504</v>
      </c>
      <c r="B546" s="22">
        <v>6.83</v>
      </c>
      <c r="C546" s="22">
        <v>14.642545699999999</v>
      </c>
      <c r="D546" s="22">
        <f t="shared" si="80"/>
        <v>-7.8125456999999994</v>
      </c>
      <c r="E546" s="23">
        <f t="shared" si="81"/>
        <v>53.355105458199112</v>
      </c>
      <c r="F546" s="22">
        <v>6.87</v>
      </c>
      <c r="G546" s="22">
        <v>14.78470707</v>
      </c>
      <c r="H546" s="22">
        <f t="shared" si="82"/>
        <v>-7.9147070699999995</v>
      </c>
      <c r="I546" s="23">
        <f t="shared" si="83"/>
        <v>53.533066516143023</v>
      </c>
      <c r="J546" s="22">
        <v>6.63</v>
      </c>
      <c r="K546" s="22">
        <v>14.239757539999999</v>
      </c>
      <c r="L546" s="22">
        <f t="shared" si="84"/>
        <v>-7.6097575399999995</v>
      </c>
      <c r="M546" s="23">
        <f t="shared" si="85"/>
        <v>53.440218477203082</v>
      </c>
      <c r="N546" s="22">
        <v>6.78</v>
      </c>
      <c r="O546" s="22">
        <v>14.59515953</v>
      </c>
      <c r="P546" s="22">
        <f t="shared" si="86"/>
        <v>-7.8151595299999999</v>
      </c>
      <c r="Q546" s="23">
        <f t="shared" si="87"/>
        <v>53.546242601433214</v>
      </c>
      <c r="R546" s="24">
        <v>476416</v>
      </c>
      <c r="S546" s="24">
        <v>1252720</v>
      </c>
      <c r="T546" s="24">
        <f t="shared" si="88"/>
        <v>-776304</v>
      </c>
      <c r="U546" s="23">
        <f t="shared" si="89"/>
        <v>61.969474423654127</v>
      </c>
    </row>
    <row r="547" spans="1:21" x14ac:dyDescent="0.3">
      <c r="A547" s="21">
        <v>36507</v>
      </c>
      <c r="B547" s="22">
        <v>6.78</v>
      </c>
      <c r="C547" s="22">
        <v>14.59515953</v>
      </c>
      <c r="D547" s="22">
        <f t="shared" si="80"/>
        <v>-7.8151595299999999</v>
      </c>
      <c r="E547" s="23">
        <f t="shared" si="81"/>
        <v>53.546242601433214</v>
      </c>
      <c r="F547" s="22">
        <v>6.84</v>
      </c>
      <c r="G547" s="22">
        <v>14.73731995</v>
      </c>
      <c r="H547" s="22">
        <f t="shared" si="82"/>
        <v>-7.89731995</v>
      </c>
      <c r="I547" s="23">
        <f t="shared" si="83"/>
        <v>53.587219228418803</v>
      </c>
      <c r="J547" s="22">
        <v>6.61</v>
      </c>
      <c r="K547" s="22">
        <v>14.216064449999999</v>
      </c>
      <c r="L547" s="22">
        <f t="shared" si="84"/>
        <v>-7.606064449999999</v>
      </c>
      <c r="M547" s="23">
        <f t="shared" si="85"/>
        <v>53.5033059026403</v>
      </c>
      <c r="N547" s="22">
        <v>6.68</v>
      </c>
      <c r="O547" s="22">
        <v>14.38191891</v>
      </c>
      <c r="P547" s="22">
        <f t="shared" si="86"/>
        <v>-7.7019189099999998</v>
      </c>
      <c r="Q547" s="23">
        <f t="shared" si="87"/>
        <v>53.552790543442164</v>
      </c>
      <c r="R547" s="24">
        <v>605568</v>
      </c>
      <c r="S547" s="24">
        <v>1382239</v>
      </c>
      <c r="T547" s="24">
        <f t="shared" si="88"/>
        <v>-776671</v>
      </c>
      <c r="U547" s="23">
        <f t="shared" si="89"/>
        <v>56.189342074706325</v>
      </c>
    </row>
    <row r="548" spans="1:21" x14ac:dyDescent="0.3">
      <c r="A548" s="21">
        <v>36508</v>
      </c>
      <c r="B548" s="22">
        <v>6.7</v>
      </c>
      <c r="C548" s="22">
        <v>14.405611990000001</v>
      </c>
      <c r="D548" s="22">
        <f t="shared" si="80"/>
        <v>-7.7056119900000004</v>
      </c>
      <c r="E548" s="23">
        <f t="shared" si="81"/>
        <v>53.490348034842498</v>
      </c>
      <c r="F548" s="22">
        <v>6.7</v>
      </c>
      <c r="G548" s="22">
        <v>14.405611990000001</v>
      </c>
      <c r="H548" s="22">
        <f t="shared" si="82"/>
        <v>-7.7056119900000004</v>
      </c>
      <c r="I548" s="23">
        <f t="shared" si="83"/>
        <v>53.490348034842498</v>
      </c>
      <c r="J548" s="22">
        <v>6.49</v>
      </c>
      <c r="K548" s="22">
        <v>13.955436710000001</v>
      </c>
      <c r="L548" s="22">
        <f t="shared" si="84"/>
        <v>-7.4654367100000005</v>
      </c>
      <c r="M548" s="23">
        <f t="shared" si="85"/>
        <v>53.494826891734014</v>
      </c>
      <c r="N548" s="22">
        <v>6.49</v>
      </c>
      <c r="O548" s="22">
        <v>13.955436710000001</v>
      </c>
      <c r="P548" s="22">
        <f t="shared" si="86"/>
        <v>-7.4654367100000005</v>
      </c>
      <c r="Q548" s="23">
        <f t="shared" si="87"/>
        <v>53.494826891734014</v>
      </c>
      <c r="R548" s="24">
        <v>773376</v>
      </c>
      <c r="S548" s="24">
        <v>1881850</v>
      </c>
      <c r="T548" s="24">
        <f t="shared" si="88"/>
        <v>-1108474</v>
      </c>
      <c r="U548" s="23">
        <f t="shared" si="89"/>
        <v>58.903419507399633</v>
      </c>
    </row>
    <row r="549" spans="1:21" x14ac:dyDescent="0.3">
      <c r="A549" s="21">
        <v>36509</v>
      </c>
      <c r="B549" s="22">
        <v>6.47</v>
      </c>
      <c r="C549" s="22">
        <v>13.93174267</v>
      </c>
      <c r="D549" s="22">
        <f t="shared" si="80"/>
        <v>-7.4617426700000005</v>
      </c>
      <c r="E549" s="23">
        <f t="shared" si="81"/>
        <v>53.559291516830754</v>
      </c>
      <c r="F549" s="22">
        <v>6.58</v>
      </c>
      <c r="G549" s="22">
        <v>14.19237137</v>
      </c>
      <c r="H549" s="22">
        <f t="shared" si="82"/>
        <v>-7.61237137</v>
      </c>
      <c r="I549" s="23">
        <f t="shared" si="83"/>
        <v>53.637064388627252</v>
      </c>
      <c r="J549" s="22">
        <v>6.44</v>
      </c>
      <c r="K549" s="22">
        <v>13.860663410000001</v>
      </c>
      <c r="L549" s="22">
        <f t="shared" si="84"/>
        <v>-7.4206634100000004</v>
      </c>
      <c r="M549" s="23">
        <f t="shared" si="85"/>
        <v>53.537577462895769</v>
      </c>
      <c r="N549" s="22">
        <v>6.44</v>
      </c>
      <c r="O549" s="22">
        <v>13.860663410000001</v>
      </c>
      <c r="P549" s="22">
        <f t="shared" si="86"/>
        <v>-7.4206634100000004</v>
      </c>
      <c r="Q549" s="23">
        <f t="shared" si="87"/>
        <v>53.537577462895769</v>
      </c>
      <c r="R549" s="24">
        <v>826368</v>
      </c>
      <c r="S549" s="24">
        <v>1861538</v>
      </c>
      <c r="T549" s="24">
        <f t="shared" si="88"/>
        <v>-1035170</v>
      </c>
      <c r="U549" s="23">
        <f t="shared" si="89"/>
        <v>55.608319572310641</v>
      </c>
    </row>
    <row r="550" spans="1:21" x14ac:dyDescent="0.3">
      <c r="A550" s="21">
        <v>36510</v>
      </c>
      <c r="B550" s="22">
        <v>6.47</v>
      </c>
      <c r="C550" s="22">
        <v>13.93174267</v>
      </c>
      <c r="D550" s="22">
        <f t="shared" si="80"/>
        <v>-7.4617426700000005</v>
      </c>
      <c r="E550" s="23">
        <f t="shared" si="81"/>
        <v>53.559291516830754</v>
      </c>
      <c r="F550" s="22">
        <v>6.61</v>
      </c>
      <c r="G550" s="22">
        <v>14.216064449999999</v>
      </c>
      <c r="H550" s="22">
        <f t="shared" si="82"/>
        <v>-7.606064449999999</v>
      </c>
      <c r="I550" s="23">
        <f t="shared" si="83"/>
        <v>53.5033059026403</v>
      </c>
      <c r="J550" s="22">
        <v>6.47</v>
      </c>
      <c r="K550" s="22">
        <v>13.93174267</v>
      </c>
      <c r="L550" s="22">
        <f t="shared" si="84"/>
        <v>-7.4617426700000005</v>
      </c>
      <c r="M550" s="23">
        <f t="shared" si="85"/>
        <v>53.559291516830754</v>
      </c>
      <c r="N550" s="22">
        <v>6.61</v>
      </c>
      <c r="O550" s="22">
        <v>14.216064449999999</v>
      </c>
      <c r="P550" s="22">
        <f t="shared" si="86"/>
        <v>-7.606064449999999</v>
      </c>
      <c r="Q550" s="23">
        <f t="shared" si="87"/>
        <v>53.5033059026403</v>
      </c>
      <c r="R550" s="24">
        <v>1792512</v>
      </c>
      <c r="S550" s="24">
        <v>4116118</v>
      </c>
      <c r="T550" s="24">
        <f t="shared" si="88"/>
        <v>-2323606</v>
      </c>
      <c r="U550" s="23">
        <f t="shared" si="89"/>
        <v>56.451394250602149</v>
      </c>
    </row>
    <row r="551" spans="1:21" x14ac:dyDescent="0.3">
      <c r="A551" s="21">
        <v>36511</v>
      </c>
      <c r="B551" s="22">
        <v>6.78</v>
      </c>
      <c r="C551" s="22">
        <v>14.59515953</v>
      </c>
      <c r="D551" s="22">
        <f t="shared" si="80"/>
        <v>-7.8151595299999999</v>
      </c>
      <c r="E551" s="23">
        <f t="shared" si="81"/>
        <v>53.546242601433214</v>
      </c>
      <c r="F551" s="22">
        <v>6.82</v>
      </c>
      <c r="G551" s="22">
        <v>14.689932819999999</v>
      </c>
      <c r="H551" s="22">
        <f t="shared" si="82"/>
        <v>-7.8699328199999989</v>
      </c>
      <c r="I551" s="23">
        <f t="shared" si="83"/>
        <v>53.573647452527965</v>
      </c>
      <c r="J551" s="22">
        <v>6.72</v>
      </c>
      <c r="K551" s="22">
        <v>14.429305080000001</v>
      </c>
      <c r="L551" s="22">
        <f t="shared" si="84"/>
        <v>-7.7093050800000009</v>
      </c>
      <c r="M551" s="23">
        <f t="shared" si="85"/>
        <v>53.428110621111081</v>
      </c>
      <c r="N551" s="22">
        <v>6.72</v>
      </c>
      <c r="O551" s="22">
        <v>14.429305080000001</v>
      </c>
      <c r="P551" s="22">
        <f t="shared" si="86"/>
        <v>-7.7093050800000009</v>
      </c>
      <c r="Q551" s="23">
        <f t="shared" si="87"/>
        <v>53.428110621111081</v>
      </c>
      <c r="R551" s="24">
        <v>424704</v>
      </c>
      <c r="S551" s="24">
        <v>1043010</v>
      </c>
      <c r="T551" s="24">
        <f t="shared" si="88"/>
        <v>-618306</v>
      </c>
      <c r="U551" s="23">
        <f t="shared" si="89"/>
        <v>59.280927316133116</v>
      </c>
    </row>
    <row r="552" spans="1:21" x14ac:dyDescent="0.3">
      <c r="A552" s="21">
        <v>36514</v>
      </c>
      <c r="B552" s="22">
        <v>6.73</v>
      </c>
      <c r="C552" s="22">
        <v>14.4766922</v>
      </c>
      <c r="D552" s="22">
        <f t="shared" si="80"/>
        <v>-7.7466922</v>
      </c>
      <c r="E552" s="23">
        <f t="shared" si="81"/>
        <v>53.51147964588209</v>
      </c>
      <c r="F552" s="22">
        <v>6.9</v>
      </c>
      <c r="G552" s="22">
        <v>14.855787279999999</v>
      </c>
      <c r="H552" s="22">
        <f t="shared" si="82"/>
        <v>-7.9557872799999991</v>
      </c>
      <c r="I552" s="23">
        <f t="shared" si="83"/>
        <v>53.55345448915179</v>
      </c>
      <c r="J552" s="22">
        <v>6.73</v>
      </c>
      <c r="K552" s="22">
        <v>14.4766922</v>
      </c>
      <c r="L552" s="22">
        <f t="shared" si="84"/>
        <v>-7.7466922</v>
      </c>
      <c r="M552" s="23">
        <f t="shared" si="85"/>
        <v>53.51147964588209</v>
      </c>
      <c r="N552" s="22">
        <v>6.87</v>
      </c>
      <c r="O552" s="22">
        <v>14.78470707</v>
      </c>
      <c r="P552" s="22">
        <f t="shared" si="86"/>
        <v>-7.9147070699999995</v>
      </c>
      <c r="Q552" s="23">
        <f t="shared" si="87"/>
        <v>53.533066516143023</v>
      </c>
      <c r="R552" s="24">
        <v>410368</v>
      </c>
      <c r="S552" s="24">
        <v>974162</v>
      </c>
      <c r="T552" s="24">
        <f t="shared" si="88"/>
        <v>-563794</v>
      </c>
      <c r="U552" s="23">
        <f t="shared" si="89"/>
        <v>57.874768262362927</v>
      </c>
    </row>
    <row r="553" spans="1:21" x14ac:dyDescent="0.3">
      <c r="A553" s="21">
        <v>36515</v>
      </c>
      <c r="B553" s="22">
        <v>6.98</v>
      </c>
      <c r="C553" s="22">
        <v>15.02164078</v>
      </c>
      <c r="D553" s="22">
        <f t="shared" si="80"/>
        <v>-8.0416407799999998</v>
      </c>
      <c r="E553" s="23">
        <f t="shared" si="81"/>
        <v>53.53370445861507</v>
      </c>
      <c r="F553" s="22">
        <v>7.18</v>
      </c>
      <c r="G553" s="22">
        <v>15.448122980000001</v>
      </c>
      <c r="H553" s="22">
        <f t="shared" si="82"/>
        <v>-8.2681229800000011</v>
      </c>
      <c r="I553" s="23">
        <f t="shared" si="83"/>
        <v>53.521861463068191</v>
      </c>
      <c r="J553" s="22">
        <v>6.97</v>
      </c>
      <c r="K553" s="22">
        <v>14.99794769</v>
      </c>
      <c r="L553" s="22">
        <f t="shared" si="84"/>
        <v>-8.0279476900000013</v>
      </c>
      <c r="M553" s="23">
        <f t="shared" si="85"/>
        <v>53.526974863052089</v>
      </c>
      <c r="N553" s="22">
        <v>7.18</v>
      </c>
      <c r="O553" s="22">
        <v>15.377042769999999</v>
      </c>
      <c r="P553" s="22">
        <f t="shared" si="86"/>
        <v>-8.1970427699999995</v>
      </c>
      <c r="Q553" s="23">
        <f t="shared" si="87"/>
        <v>53.30701678213515</v>
      </c>
      <c r="R553" s="24">
        <v>749952</v>
      </c>
      <c r="S553" s="24">
        <v>1903217</v>
      </c>
      <c r="T553" s="24">
        <f t="shared" si="88"/>
        <v>-1153265</v>
      </c>
      <c r="U553" s="23">
        <f t="shared" si="89"/>
        <v>60.595560043862577</v>
      </c>
    </row>
    <row r="554" spans="1:21" x14ac:dyDescent="0.3">
      <c r="A554" s="21">
        <v>36516</v>
      </c>
      <c r="B554" s="22">
        <v>7.16</v>
      </c>
      <c r="C554" s="22">
        <v>15.40073681</v>
      </c>
      <c r="D554" s="22">
        <f t="shared" si="80"/>
        <v>-8.2407368099999996</v>
      </c>
      <c r="E554" s="23">
        <f t="shared" si="81"/>
        <v>53.508717872830132</v>
      </c>
      <c r="F554" s="22">
        <v>7.16</v>
      </c>
      <c r="G554" s="22">
        <v>15.40073681</v>
      </c>
      <c r="H554" s="22">
        <f t="shared" si="82"/>
        <v>-8.2407368099999996</v>
      </c>
      <c r="I554" s="23">
        <f t="shared" si="83"/>
        <v>53.508717872830132</v>
      </c>
      <c r="J554" s="22">
        <v>7</v>
      </c>
      <c r="K554" s="22">
        <v>15.0690279</v>
      </c>
      <c r="L554" s="22">
        <f t="shared" si="84"/>
        <v>-8.0690279</v>
      </c>
      <c r="M554" s="23">
        <f t="shared" si="85"/>
        <v>53.547103061638104</v>
      </c>
      <c r="N554" s="22">
        <v>7.04</v>
      </c>
      <c r="O554" s="22">
        <v>15.14010906</v>
      </c>
      <c r="P554" s="22">
        <f t="shared" si="86"/>
        <v>-8.1001090600000012</v>
      </c>
      <c r="Q554" s="23">
        <f t="shared" si="87"/>
        <v>53.500995454520194</v>
      </c>
      <c r="R554" s="24">
        <v>233984</v>
      </c>
      <c r="S554" s="24">
        <v>616204</v>
      </c>
      <c r="T554" s="24">
        <f t="shared" si="88"/>
        <v>-382220</v>
      </c>
      <c r="U554" s="23">
        <f t="shared" si="89"/>
        <v>62.028159505618277</v>
      </c>
    </row>
    <row r="555" spans="1:21" x14ac:dyDescent="0.3">
      <c r="A555" s="21">
        <v>36517</v>
      </c>
      <c r="B555" s="22">
        <v>7.09</v>
      </c>
      <c r="C555" s="22">
        <v>15.25857639</v>
      </c>
      <c r="D555" s="22">
        <f t="shared" si="80"/>
        <v>-8.1685763900000001</v>
      </c>
      <c r="E555" s="23">
        <f t="shared" si="81"/>
        <v>53.534328375178134</v>
      </c>
      <c r="F555" s="22">
        <v>7.21</v>
      </c>
      <c r="G555" s="22">
        <v>15.519204139999999</v>
      </c>
      <c r="H555" s="22">
        <f t="shared" si="82"/>
        <v>-8.3092041399999985</v>
      </c>
      <c r="I555" s="23">
        <f t="shared" si="83"/>
        <v>53.541432054388835</v>
      </c>
      <c r="J555" s="22">
        <v>7.07</v>
      </c>
      <c r="K555" s="22">
        <v>15.21118927</v>
      </c>
      <c r="L555" s="22">
        <f t="shared" si="84"/>
        <v>-8.1411892699999999</v>
      </c>
      <c r="M555" s="23">
        <f t="shared" si="85"/>
        <v>53.521056937055654</v>
      </c>
      <c r="N555" s="22">
        <v>7.21</v>
      </c>
      <c r="O555" s="22">
        <v>15.519204139999999</v>
      </c>
      <c r="P555" s="22">
        <f t="shared" si="86"/>
        <v>-8.3092041399999985</v>
      </c>
      <c r="Q555" s="23">
        <f t="shared" si="87"/>
        <v>53.541432054388835</v>
      </c>
      <c r="R555" s="24">
        <v>324864</v>
      </c>
      <c r="S555" s="24">
        <v>752054</v>
      </c>
      <c r="T555" s="24">
        <f t="shared" si="88"/>
        <v>-427190</v>
      </c>
      <c r="U555" s="23">
        <f t="shared" si="89"/>
        <v>56.803101904916396</v>
      </c>
    </row>
    <row r="556" spans="1:21" x14ac:dyDescent="0.3">
      <c r="A556" s="21">
        <v>36521</v>
      </c>
      <c r="B556" s="22">
        <v>7.62</v>
      </c>
      <c r="C556" s="22">
        <v>16.395860670000001</v>
      </c>
      <c r="D556" s="22">
        <f t="shared" si="80"/>
        <v>-8.7758606700000001</v>
      </c>
      <c r="E556" s="23">
        <f t="shared" si="81"/>
        <v>53.52485512430254</v>
      </c>
      <c r="F556" s="22">
        <v>7.62</v>
      </c>
      <c r="G556" s="22">
        <v>16.395860670000001</v>
      </c>
      <c r="H556" s="22">
        <f t="shared" si="82"/>
        <v>-8.7758606700000001</v>
      </c>
      <c r="I556" s="23">
        <f t="shared" si="83"/>
        <v>53.52485512430254</v>
      </c>
      <c r="J556" s="22">
        <v>7.51</v>
      </c>
      <c r="K556" s="22">
        <v>16.15892792</v>
      </c>
      <c r="L556" s="22">
        <f t="shared" si="84"/>
        <v>-8.6489279200000002</v>
      </c>
      <c r="M556" s="23">
        <f t="shared" si="85"/>
        <v>53.524144440889366</v>
      </c>
      <c r="N556" s="22">
        <v>7.58</v>
      </c>
      <c r="O556" s="22">
        <v>16.301086430000002</v>
      </c>
      <c r="P556" s="22">
        <f t="shared" si="86"/>
        <v>-8.7210864300000015</v>
      </c>
      <c r="Q556" s="23">
        <f t="shared" si="87"/>
        <v>53.500031838061979</v>
      </c>
      <c r="R556" s="24">
        <v>291456</v>
      </c>
      <c r="S556" s="24">
        <v>808504</v>
      </c>
      <c r="T556" s="24">
        <f t="shared" si="88"/>
        <v>-517048</v>
      </c>
      <c r="U556" s="23">
        <f t="shared" si="89"/>
        <v>63.951198757210847</v>
      </c>
    </row>
    <row r="557" spans="1:21" x14ac:dyDescent="0.3">
      <c r="A557" s="21">
        <v>36522</v>
      </c>
      <c r="B557" s="22">
        <v>7.53</v>
      </c>
      <c r="C557" s="22">
        <v>16.206314089999999</v>
      </c>
      <c r="D557" s="22">
        <f t="shared" si="80"/>
        <v>-8.6763140899999982</v>
      </c>
      <c r="E557" s="23">
        <f t="shared" si="81"/>
        <v>53.536628019283306</v>
      </c>
      <c r="F557" s="22">
        <v>7.8</v>
      </c>
      <c r="G557" s="22">
        <v>16.77495575</v>
      </c>
      <c r="H557" s="22">
        <f t="shared" si="82"/>
        <v>-8.9749557499999995</v>
      </c>
      <c r="I557" s="23">
        <f t="shared" si="83"/>
        <v>53.502112814813231</v>
      </c>
      <c r="J557" s="22">
        <v>7.52</v>
      </c>
      <c r="K557" s="22">
        <v>16.15892792</v>
      </c>
      <c r="L557" s="22">
        <f t="shared" si="84"/>
        <v>-8.6389279200000004</v>
      </c>
      <c r="M557" s="23">
        <f t="shared" si="85"/>
        <v>53.46225914720214</v>
      </c>
      <c r="N557" s="22">
        <v>7.76</v>
      </c>
      <c r="O557" s="22">
        <v>16.6801815</v>
      </c>
      <c r="P557" s="22">
        <f t="shared" si="86"/>
        <v>-8.9201815</v>
      </c>
      <c r="Q557" s="23">
        <f t="shared" si="87"/>
        <v>53.477724448022343</v>
      </c>
      <c r="R557" s="24">
        <v>442624</v>
      </c>
      <c r="S557" s="24">
        <v>1002651</v>
      </c>
      <c r="T557" s="24">
        <f t="shared" si="88"/>
        <v>-560027</v>
      </c>
      <c r="U557" s="23">
        <f t="shared" si="89"/>
        <v>55.85462937752019</v>
      </c>
    </row>
    <row r="558" spans="1:21" x14ac:dyDescent="0.3">
      <c r="A558" s="21">
        <v>36523</v>
      </c>
      <c r="B558" s="22">
        <v>7.76</v>
      </c>
      <c r="C558" s="22">
        <v>16.7038765</v>
      </c>
      <c r="D558" s="22">
        <f t="shared" si="80"/>
        <v>-8.9438765</v>
      </c>
      <c r="E558" s="23">
        <f t="shared" si="81"/>
        <v>53.543717831007676</v>
      </c>
      <c r="F558" s="22">
        <v>8.06</v>
      </c>
      <c r="G558" s="22">
        <v>17.343599319999999</v>
      </c>
      <c r="H558" s="22">
        <f t="shared" si="82"/>
        <v>-9.2835993199999987</v>
      </c>
      <c r="I558" s="23">
        <f t="shared" si="83"/>
        <v>53.527524181756746</v>
      </c>
      <c r="J558" s="22">
        <v>7.76</v>
      </c>
      <c r="K558" s="22">
        <v>16.7038765</v>
      </c>
      <c r="L558" s="22">
        <f t="shared" si="84"/>
        <v>-8.9438765</v>
      </c>
      <c r="M558" s="23">
        <f t="shared" si="85"/>
        <v>53.543717831007676</v>
      </c>
      <c r="N558" s="22">
        <v>7.85</v>
      </c>
      <c r="O558" s="22">
        <v>16.893423080000002</v>
      </c>
      <c r="P558" s="22">
        <f t="shared" si="86"/>
        <v>-9.0434230800000019</v>
      </c>
      <c r="Q558" s="23">
        <f t="shared" si="87"/>
        <v>53.532212134712019</v>
      </c>
      <c r="R558" s="24">
        <v>301184</v>
      </c>
      <c r="S558" s="24">
        <v>798480</v>
      </c>
      <c r="T558" s="24">
        <f t="shared" si="88"/>
        <v>-497296</v>
      </c>
      <c r="U558" s="23">
        <f t="shared" si="89"/>
        <v>62.2803326320008</v>
      </c>
    </row>
    <row r="559" spans="1:21" x14ac:dyDescent="0.3">
      <c r="A559" s="21">
        <v>36524</v>
      </c>
      <c r="B559" s="22">
        <v>7.92</v>
      </c>
      <c r="C559" s="22">
        <v>17.035583500000001</v>
      </c>
      <c r="D559" s="22">
        <f t="shared" si="80"/>
        <v>-9.1155835000000014</v>
      </c>
      <c r="E559" s="23">
        <f t="shared" si="81"/>
        <v>53.509077044528595</v>
      </c>
      <c r="F559" s="22">
        <v>7.93</v>
      </c>
      <c r="G559" s="22">
        <v>17.059276579999999</v>
      </c>
      <c r="H559" s="22">
        <f t="shared" si="82"/>
        <v>-9.1292765799999991</v>
      </c>
      <c r="I559" s="23">
        <f t="shared" si="83"/>
        <v>53.515027657755468</v>
      </c>
      <c r="J559" s="22">
        <v>7.82</v>
      </c>
      <c r="K559" s="22">
        <v>16.798650739999999</v>
      </c>
      <c r="L559" s="22">
        <f t="shared" si="84"/>
        <v>-8.9786507399999991</v>
      </c>
      <c r="M559" s="23">
        <f t="shared" si="85"/>
        <v>53.448642268754021</v>
      </c>
      <c r="N559" s="22">
        <v>7.82</v>
      </c>
      <c r="O559" s="22">
        <v>16.822343830000001</v>
      </c>
      <c r="P559" s="22">
        <f t="shared" si="86"/>
        <v>-9.0023438300000009</v>
      </c>
      <c r="Q559" s="23">
        <f t="shared" si="87"/>
        <v>53.514206587227989</v>
      </c>
      <c r="R559" s="24">
        <v>168960</v>
      </c>
      <c r="S559" s="24">
        <v>474287</v>
      </c>
      <c r="T559" s="24">
        <f t="shared" si="88"/>
        <v>-305327</v>
      </c>
      <c r="U559" s="23">
        <f t="shared" si="89"/>
        <v>64.37600018554167</v>
      </c>
    </row>
    <row r="560" spans="1:21" x14ac:dyDescent="0.3">
      <c r="A560" s="21">
        <v>36525</v>
      </c>
      <c r="B560" s="22">
        <v>7.83</v>
      </c>
      <c r="C560" s="22">
        <v>16.846036909999999</v>
      </c>
      <c r="D560" s="22">
        <f t="shared" si="80"/>
        <v>-9.0160369099999986</v>
      </c>
      <c r="E560" s="23">
        <f t="shared" si="81"/>
        <v>53.520225309775839</v>
      </c>
      <c r="F560" s="22">
        <v>7.97</v>
      </c>
      <c r="G560" s="22">
        <v>17.154050829999999</v>
      </c>
      <c r="H560" s="22">
        <f t="shared" si="82"/>
        <v>-9.1840508300000003</v>
      </c>
      <c r="I560" s="23">
        <f t="shared" si="83"/>
        <v>53.538670958922417</v>
      </c>
      <c r="J560" s="22">
        <v>7.81</v>
      </c>
      <c r="K560" s="22">
        <v>16.798650739999999</v>
      </c>
      <c r="L560" s="22">
        <f t="shared" si="84"/>
        <v>-8.9886507400000006</v>
      </c>
      <c r="M560" s="23">
        <f t="shared" si="85"/>
        <v>53.508170859203183</v>
      </c>
      <c r="N560" s="22">
        <v>7.93</v>
      </c>
      <c r="O560" s="22">
        <v>17.059276579999999</v>
      </c>
      <c r="P560" s="22">
        <f t="shared" si="86"/>
        <v>-9.1292765799999991</v>
      </c>
      <c r="Q560" s="23">
        <f t="shared" si="87"/>
        <v>53.515027657755468</v>
      </c>
      <c r="R560" s="24">
        <v>160640</v>
      </c>
      <c r="S560" s="24">
        <v>428125</v>
      </c>
      <c r="T560" s="24">
        <f t="shared" si="88"/>
        <v>-267485</v>
      </c>
      <c r="U560" s="23">
        <f t="shared" si="89"/>
        <v>62.478248175182486</v>
      </c>
    </row>
    <row r="561" spans="1:21" x14ac:dyDescent="0.3">
      <c r="A561" s="21">
        <v>36528</v>
      </c>
      <c r="B561" s="22">
        <v>8.32</v>
      </c>
      <c r="C561" s="22">
        <v>17.91224098</v>
      </c>
      <c r="D561" s="22">
        <f t="shared" si="80"/>
        <v>-9.5922409799999997</v>
      </c>
      <c r="E561" s="23">
        <f t="shared" si="81"/>
        <v>53.551317173045312</v>
      </c>
      <c r="F561" s="22">
        <v>8.35</v>
      </c>
      <c r="G561" s="22">
        <v>18.00701523</v>
      </c>
      <c r="H561" s="22">
        <f t="shared" si="82"/>
        <v>-9.6570152300000007</v>
      </c>
      <c r="I561" s="23">
        <f t="shared" si="83"/>
        <v>53.629183441302622</v>
      </c>
      <c r="J561" s="22">
        <v>8.1199999999999992</v>
      </c>
      <c r="K561" s="22">
        <v>17.462066650000001</v>
      </c>
      <c r="L561" s="22">
        <f t="shared" si="84"/>
        <v>-9.3420666500000014</v>
      </c>
      <c r="M561" s="23">
        <f t="shared" si="85"/>
        <v>53.499203944454088</v>
      </c>
      <c r="N561" s="22">
        <v>8.35</v>
      </c>
      <c r="O561" s="22">
        <v>17.959627149999999</v>
      </c>
      <c r="P561" s="22">
        <f t="shared" si="86"/>
        <v>-9.6096271499999997</v>
      </c>
      <c r="Q561" s="23">
        <f t="shared" si="87"/>
        <v>53.50682990097598</v>
      </c>
      <c r="R561" s="24">
        <v>924800</v>
      </c>
      <c r="S561" s="24">
        <v>2062807</v>
      </c>
      <c r="T561" s="24">
        <f t="shared" si="88"/>
        <v>-1138007</v>
      </c>
      <c r="U561" s="23">
        <f t="shared" si="89"/>
        <v>55.16788531355575</v>
      </c>
    </row>
    <row r="562" spans="1:21" x14ac:dyDescent="0.3">
      <c r="A562" s="21">
        <v>36529</v>
      </c>
      <c r="B562" s="22">
        <v>8.35</v>
      </c>
      <c r="C562" s="22">
        <v>17.959627149999999</v>
      </c>
      <c r="D562" s="22">
        <f t="shared" si="80"/>
        <v>-9.6096271499999997</v>
      </c>
      <c r="E562" s="23">
        <f t="shared" si="81"/>
        <v>53.50682990097598</v>
      </c>
      <c r="F562" s="22">
        <v>8.68</v>
      </c>
      <c r="G562" s="22">
        <v>18.670431140000002</v>
      </c>
      <c r="H562" s="22">
        <f t="shared" si="82"/>
        <v>-9.9904311400000019</v>
      </c>
      <c r="I562" s="23">
        <f t="shared" si="83"/>
        <v>53.509375681187407</v>
      </c>
      <c r="J562" s="22">
        <v>8.32</v>
      </c>
      <c r="K562" s="22">
        <v>17.91224098</v>
      </c>
      <c r="L562" s="22">
        <f t="shared" si="84"/>
        <v>-9.5922409799999997</v>
      </c>
      <c r="M562" s="23">
        <f t="shared" si="85"/>
        <v>53.551317173045312</v>
      </c>
      <c r="N562" s="22">
        <v>8.4</v>
      </c>
      <c r="O562" s="22">
        <v>18.078094480000001</v>
      </c>
      <c r="P562" s="22">
        <f t="shared" si="86"/>
        <v>-9.6780944800000004</v>
      </c>
      <c r="Q562" s="23">
        <f t="shared" si="87"/>
        <v>53.534925877873832</v>
      </c>
      <c r="R562" s="24">
        <v>1104128</v>
      </c>
      <c r="S562" s="24">
        <v>2557142</v>
      </c>
      <c r="T562" s="24">
        <f t="shared" si="88"/>
        <v>-1453014</v>
      </c>
      <c r="U562" s="23">
        <f t="shared" si="89"/>
        <v>56.821795582724775</v>
      </c>
    </row>
    <row r="563" spans="1:21" x14ac:dyDescent="0.3">
      <c r="A563" s="21">
        <v>36530</v>
      </c>
      <c r="B563" s="22">
        <v>8.48</v>
      </c>
      <c r="C563" s="22">
        <v>18.24394989</v>
      </c>
      <c r="D563" s="22">
        <f t="shared" si="80"/>
        <v>-9.7639498899999992</v>
      </c>
      <c r="E563" s="23">
        <f t="shared" si="81"/>
        <v>53.518837471439682</v>
      </c>
      <c r="F563" s="22">
        <v>8.5299999999999994</v>
      </c>
      <c r="G563" s="22">
        <v>18.362417220000001</v>
      </c>
      <c r="H563" s="22">
        <f t="shared" si="82"/>
        <v>-9.8324172200000017</v>
      </c>
      <c r="I563" s="23">
        <f t="shared" si="83"/>
        <v>53.546420943375125</v>
      </c>
      <c r="J563" s="22">
        <v>8.4</v>
      </c>
      <c r="K563" s="22">
        <v>18.078094480000001</v>
      </c>
      <c r="L563" s="22">
        <f t="shared" si="84"/>
        <v>-9.6780944800000004</v>
      </c>
      <c r="M563" s="23">
        <f t="shared" si="85"/>
        <v>53.534925877873832</v>
      </c>
      <c r="N563" s="22">
        <v>8.4600000000000009</v>
      </c>
      <c r="O563" s="22">
        <v>18.19656372</v>
      </c>
      <c r="P563" s="22">
        <f t="shared" si="86"/>
        <v>-9.7365637199999995</v>
      </c>
      <c r="Q563" s="23">
        <f t="shared" si="87"/>
        <v>53.507705464732659</v>
      </c>
      <c r="R563" s="24">
        <v>935552</v>
      </c>
      <c r="S563" s="24">
        <v>2295467</v>
      </c>
      <c r="T563" s="24">
        <f t="shared" si="88"/>
        <v>-1359915</v>
      </c>
      <c r="U563" s="23">
        <f t="shared" si="89"/>
        <v>59.243500342196164</v>
      </c>
    </row>
    <row r="564" spans="1:21" x14ac:dyDescent="0.3">
      <c r="A564" s="21">
        <v>36531</v>
      </c>
      <c r="B564" s="22">
        <v>8.26</v>
      </c>
      <c r="C564" s="22">
        <v>17.770080570000001</v>
      </c>
      <c r="D564" s="22">
        <f t="shared" si="80"/>
        <v>-9.5100805700000013</v>
      </c>
      <c r="E564" s="23">
        <f t="shared" si="81"/>
        <v>53.517374513513538</v>
      </c>
      <c r="F564" s="22">
        <v>8.26</v>
      </c>
      <c r="G564" s="22">
        <v>17.793773649999999</v>
      </c>
      <c r="H564" s="22">
        <f t="shared" si="82"/>
        <v>-9.5337736499999988</v>
      </c>
      <c r="I564" s="23">
        <f t="shared" si="83"/>
        <v>53.579267880593726</v>
      </c>
      <c r="J564" s="22">
        <v>7.93</v>
      </c>
      <c r="K564" s="22">
        <v>17.059276579999999</v>
      </c>
      <c r="L564" s="22">
        <f t="shared" si="84"/>
        <v>-9.1292765799999991</v>
      </c>
      <c r="M564" s="23">
        <f t="shared" si="85"/>
        <v>53.515027657755468</v>
      </c>
      <c r="N564" s="22">
        <v>8.1</v>
      </c>
      <c r="O564" s="22">
        <v>17.438371660000001</v>
      </c>
      <c r="P564" s="22">
        <f t="shared" si="86"/>
        <v>-9.3383716600000017</v>
      </c>
      <c r="Q564" s="23">
        <f t="shared" si="87"/>
        <v>53.55070898861667</v>
      </c>
      <c r="R564" s="24">
        <v>626816</v>
      </c>
      <c r="S564" s="24">
        <v>1539456</v>
      </c>
      <c r="T564" s="24">
        <f t="shared" si="88"/>
        <v>-912640</v>
      </c>
      <c r="U564" s="23">
        <f t="shared" si="89"/>
        <v>59.283279288268062</v>
      </c>
    </row>
    <row r="565" spans="1:21" x14ac:dyDescent="0.3">
      <c r="A565" s="21">
        <v>36532</v>
      </c>
      <c r="B565" s="22">
        <v>8.39</v>
      </c>
      <c r="C565" s="22">
        <v>18.0544014</v>
      </c>
      <c r="D565" s="22">
        <f t="shared" si="80"/>
        <v>-9.6644013999999991</v>
      </c>
      <c r="E565" s="23">
        <f t="shared" si="81"/>
        <v>53.529337173150473</v>
      </c>
      <c r="F565" s="22">
        <v>8.4600000000000009</v>
      </c>
      <c r="G565" s="22">
        <v>18.19656372</v>
      </c>
      <c r="H565" s="22">
        <f t="shared" si="82"/>
        <v>-9.7365637199999995</v>
      </c>
      <c r="I565" s="23">
        <f t="shared" si="83"/>
        <v>53.507705464732659</v>
      </c>
      <c r="J565" s="22">
        <v>8.2799999999999994</v>
      </c>
      <c r="K565" s="22">
        <v>17.81746674</v>
      </c>
      <c r="L565" s="22">
        <f t="shared" si="84"/>
        <v>-9.5374667400000011</v>
      </c>
      <c r="M565" s="23">
        <f t="shared" si="85"/>
        <v>53.528747263428322</v>
      </c>
      <c r="N565" s="22">
        <v>8.4</v>
      </c>
      <c r="O565" s="22">
        <v>18.10178947</v>
      </c>
      <c r="P565" s="22">
        <f t="shared" si="86"/>
        <v>-9.7017894699999996</v>
      </c>
      <c r="Q565" s="23">
        <f t="shared" si="87"/>
        <v>53.595748011978174</v>
      </c>
      <c r="R565" s="24">
        <v>619648</v>
      </c>
      <c r="S565" s="24">
        <v>1511230</v>
      </c>
      <c r="T565" s="24">
        <f t="shared" si="88"/>
        <v>-891582</v>
      </c>
      <c r="U565" s="23">
        <f t="shared" si="89"/>
        <v>58.997108315742807</v>
      </c>
    </row>
    <row r="566" spans="1:21" x14ac:dyDescent="0.3">
      <c r="A566" s="21">
        <v>36535</v>
      </c>
      <c r="B566" s="22">
        <v>8.69</v>
      </c>
      <c r="C566" s="22">
        <v>18.694124219999999</v>
      </c>
      <c r="D566" s="22">
        <f t="shared" si="80"/>
        <v>-10.00412422</v>
      </c>
      <c r="E566" s="23">
        <f t="shared" si="81"/>
        <v>53.514805519998845</v>
      </c>
      <c r="F566" s="22">
        <v>8.75</v>
      </c>
      <c r="G566" s="22">
        <v>18.836284639999999</v>
      </c>
      <c r="H566" s="22">
        <f t="shared" si="82"/>
        <v>-10.086284639999999</v>
      </c>
      <c r="I566" s="23">
        <f t="shared" si="83"/>
        <v>53.547102482095418</v>
      </c>
      <c r="J566" s="22">
        <v>8.58</v>
      </c>
      <c r="K566" s="22">
        <v>18.433496479999999</v>
      </c>
      <c r="L566" s="22">
        <f t="shared" si="84"/>
        <v>-9.8534964799999987</v>
      </c>
      <c r="M566" s="23">
        <f t="shared" si="85"/>
        <v>53.454299843173317</v>
      </c>
      <c r="N566" s="22">
        <v>8.75</v>
      </c>
      <c r="O566" s="22">
        <v>18.836284639999999</v>
      </c>
      <c r="P566" s="22">
        <f t="shared" si="86"/>
        <v>-10.086284639999999</v>
      </c>
      <c r="Q566" s="23">
        <f t="shared" si="87"/>
        <v>53.547102482095418</v>
      </c>
      <c r="R566" s="24">
        <v>418176</v>
      </c>
      <c r="S566" s="24">
        <v>1102626</v>
      </c>
      <c r="T566" s="24">
        <f t="shared" si="88"/>
        <v>-684450</v>
      </c>
      <c r="U566" s="23">
        <f t="shared" si="89"/>
        <v>62.074538420098925</v>
      </c>
    </row>
    <row r="567" spans="1:21" x14ac:dyDescent="0.3">
      <c r="A567" s="21">
        <v>36536</v>
      </c>
      <c r="B567" s="22">
        <v>8.74</v>
      </c>
      <c r="C567" s="22">
        <v>18.81259155</v>
      </c>
      <c r="D567" s="22">
        <f t="shared" si="80"/>
        <v>-10.07259155</v>
      </c>
      <c r="E567" s="23">
        <f t="shared" si="81"/>
        <v>53.54175432570851</v>
      </c>
      <c r="F567" s="22">
        <v>8.74</v>
      </c>
      <c r="G567" s="22">
        <v>18.81259155</v>
      </c>
      <c r="H567" s="22">
        <f t="shared" si="82"/>
        <v>-10.07259155</v>
      </c>
      <c r="I567" s="23">
        <f t="shared" si="83"/>
        <v>53.54175432570851</v>
      </c>
      <c r="J567" s="22">
        <v>8.6300000000000008</v>
      </c>
      <c r="K567" s="22">
        <v>18.528270719999998</v>
      </c>
      <c r="L567" s="22">
        <f t="shared" si="84"/>
        <v>-9.8982707199999975</v>
      </c>
      <c r="M567" s="23">
        <f t="shared" si="85"/>
        <v>53.422528575834619</v>
      </c>
      <c r="N567" s="22">
        <v>8.6300000000000008</v>
      </c>
      <c r="O567" s="22">
        <v>18.575658799999999</v>
      </c>
      <c r="P567" s="22">
        <f t="shared" si="86"/>
        <v>-9.9456587999999986</v>
      </c>
      <c r="Q567" s="23">
        <f t="shared" si="87"/>
        <v>53.541351653164512</v>
      </c>
      <c r="R567" s="24">
        <v>1093248</v>
      </c>
      <c r="S567" s="24">
        <v>2573761</v>
      </c>
      <c r="T567" s="24">
        <f t="shared" si="88"/>
        <v>-1480513</v>
      </c>
      <c r="U567" s="23">
        <f t="shared" si="89"/>
        <v>57.52332870068355</v>
      </c>
    </row>
    <row r="568" spans="1:21" x14ac:dyDescent="0.3">
      <c r="A568" s="21">
        <v>36537</v>
      </c>
      <c r="B568" s="22">
        <v>8.74</v>
      </c>
      <c r="C568" s="22">
        <v>19.002140050000001</v>
      </c>
      <c r="D568" s="22">
        <f t="shared" si="80"/>
        <v>-10.262140050000001</v>
      </c>
      <c r="E568" s="23">
        <f t="shared" si="81"/>
        <v>54.005180590172529</v>
      </c>
      <c r="F568" s="22">
        <v>8.7799999999999994</v>
      </c>
      <c r="G568" s="22">
        <v>19.002140050000001</v>
      </c>
      <c r="H568" s="22">
        <f t="shared" si="82"/>
        <v>-10.222140050000002</v>
      </c>
      <c r="I568" s="23">
        <f t="shared" si="83"/>
        <v>53.794677984177895</v>
      </c>
      <c r="J568" s="22">
        <v>8.73</v>
      </c>
      <c r="K568" s="22">
        <v>18.788898469999999</v>
      </c>
      <c r="L568" s="22">
        <f t="shared" si="84"/>
        <v>-10.058898469999999</v>
      </c>
      <c r="M568" s="23">
        <f t="shared" si="85"/>
        <v>53.536392705835937</v>
      </c>
      <c r="N568" s="22">
        <v>8.7799999999999994</v>
      </c>
      <c r="O568" s="22">
        <v>18.883672709999999</v>
      </c>
      <c r="P568" s="22">
        <f t="shared" si="86"/>
        <v>-10.10367271</v>
      </c>
      <c r="Q568" s="23">
        <f t="shared" si="87"/>
        <v>53.50480738129675</v>
      </c>
      <c r="R568" s="24">
        <v>608128</v>
      </c>
      <c r="S568" s="24">
        <v>1407826</v>
      </c>
      <c r="T568" s="24">
        <f t="shared" si="88"/>
        <v>-799698</v>
      </c>
      <c r="U568" s="23">
        <f t="shared" si="89"/>
        <v>56.803752736488747</v>
      </c>
    </row>
    <row r="569" spans="1:21" x14ac:dyDescent="0.3">
      <c r="A569" s="21">
        <v>36538</v>
      </c>
      <c r="B569" s="22">
        <v>8.81</v>
      </c>
      <c r="C569" s="22">
        <v>18.954753879999998</v>
      </c>
      <c r="D569" s="22">
        <f t="shared" si="80"/>
        <v>-10.144753879999998</v>
      </c>
      <c r="E569" s="23">
        <f t="shared" si="81"/>
        <v>53.520894780407446</v>
      </c>
      <c r="F569" s="22">
        <v>8.9600000000000009</v>
      </c>
      <c r="G569" s="22">
        <v>19.28646088</v>
      </c>
      <c r="H569" s="22">
        <f t="shared" si="82"/>
        <v>-10.326460879999999</v>
      </c>
      <c r="I569" s="23">
        <f t="shared" si="83"/>
        <v>53.542539215727793</v>
      </c>
      <c r="J569" s="22">
        <v>8.81</v>
      </c>
      <c r="K569" s="22">
        <v>18.954753879999998</v>
      </c>
      <c r="L569" s="22">
        <f t="shared" si="84"/>
        <v>-10.144753879999998</v>
      </c>
      <c r="M569" s="23">
        <f t="shared" si="85"/>
        <v>53.520894780407446</v>
      </c>
      <c r="N569" s="22">
        <v>8.9499999999999993</v>
      </c>
      <c r="O569" s="22">
        <v>19.262767790000002</v>
      </c>
      <c r="P569" s="22">
        <f t="shared" si="86"/>
        <v>-10.312767790000002</v>
      </c>
      <c r="Q569" s="23">
        <f t="shared" si="87"/>
        <v>53.53731043445238</v>
      </c>
      <c r="R569" s="24">
        <v>799616</v>
      </c>
      <c r="S569" s="24">
        <v>1751803</v>
      </c>
      <c r="T569" s="24">
        <f t="shared" si="88"/>
        <v>-952187</v>
      </c>
      <c r="U569" s="23">
        <f t="shared" si="89"/>
        <v>54.354684858971012</v>
      </c>
    </row>
    <row r="570" spans="1:21" x14ac:dyDescent="0.3">
      <c r="A570" s="21">
        <v>36539</v>
      </c>
      <c r="B570" s="22">
        <v>9.07</v>
      </c>
      <c r="C570" s="22">
        <v>19.523395539999999</v>
      </c>
      <c r="D570" s="22">
        <f t="shared" si="80"/>
        <v>-10.453395539999999</v>
      </c>
      <c r="E570" s="23">
        <f t="shared" si="81"/>
        <v>53.542917360777906</v>
      </c>
      <c r="F570" s="22">
        <v>9.73</v>
      </c>
      <c r="G570" s="22">
        <v>20.992389679999999</v>
      </c>
      <c r="H570" s="22">
        <f t="shared" si="82"/>
        <v>-11.262389679999998</v>
      </c>
      <c r="I570" s="23">
        <f t="shared" si="83"/>
        <v>53.649869555965665</v>
      </c>
      <c r="J570" s="22">
        <v>9.07</v>
      </c>
      <c r="K570" s="22">
        <v>19.523395539999999</v>
      </c>
      <c r="L570" s="22">
        <f t="shared" si="84"/>
        <v>-10.453395539999999</v>
      </c>
      <c r="M570" s="23">
        <f t="shared" si="85"/>
        <v>53.542917360777906</v>
      </c>
      <c r="N570" s="22">
        <v>9.7100000000000009</v>
      </c>
      <c r="O570" s="22">
        <v>20.92130852</v>
      </c>
      <c r="P570" s="22">
        <f t="shared" si="86"/>
        <v>-11.211308519999999</v>
      </c>
      <c r="Q570" s="23">
        <f t="shared" si="87"/>
        <v>53.587989055667343</v>
      </c>
      <c r="R570" s="24">
        <v>1544064</v>
      </c>
      <c r="S570" s="24">
        <v>4445851</v>
      </c>
      <c r="T570" s="24">
        <f t="shared" si="88"/>
        <v>-2901787</v>
      </c>
      <c r="U570" s="23">
        <f t="shared" si="89"/>
        <v>65.269551318746394</v>
      </c>
    </row>
    <row r="571" spans="1:21" x14ac:dyDescent="0.3">
      <c r="A571" s="21">
        <v>36543</v>
      </c>
      <c r="B571" s="22">
        <v>9.32</v>
      </c>
      <c r="C571" s="22">
        <v>20.044651030000001</v>
      </c>
      <c r="D571" s="22">
        <f t="shared" si="80"/>
        <v>-10.72465103</v>
      </c>
      <c r="E571" s="23">
        <f t="shared" si="81"/>
        <v>53.50380514955765</v>
      </c>
      <c r="F571" s="22">
        <v>9.56</v>
      </c>
      <c r="G571" s="22">
        <v>20.565906519999999</v>
      </c>
      <c r="H571" s="22">
        <f t="shared" si="82"/>
        <v>-11.005906519999998</v>
      </c>
      <c r="I571" s="23">
        <f t="shared" si="83"/>
        <v>53.515299747652442</v>
      </c>
      <c r="J571" s="22">
        <v>9.32</v>
      </c>
      <c r="K571" s="22">
        <v>20.044651030000001</v>
      </c>
      <c r="L571" s="22">
        <f t="shared" si="84"/>
        <v>-10.72465103</v>
      </c>
      <c r="M571" s="23">
        <f t="shared" si="85"/>
        <v>53.50380514955765</v>
      </c>
      <c r="N571" s="22">
        <v>9.48</v>
      </c>
      <c r="O571" s="22">
        <v>20.400053020000001</v>
      </c>
      <c r="P571" s="22">
        <f t="shared" si="86"/>
        <v>-10.920053020000001</v>
      </c>
      <c r="Q571" s="23">
        <f t="shared" si="87"/>
        <v>53.529532542361991</v>
      </c>
      <c r="R571" s="24">
        <v>875008</v>
      </c>
      <c r="S571" s="24">
        <v>2009786</v>
      </c>
      <c r="T571" s="24">
        <f t="shared" si="88"/>
        <v>-1134778</v>
      </c>
      <c r="U571" s="23">
        <f t="shared" si="89"/>
        <v>56.462628359437275</v>
      </c>
    </row>
    <row r="572" spans="1:21" x14ac:dyDescent="0.3">
      <c r="A572" s="21">
        <v>36544</v>
      </c>
      <c r="B572" s="22">
        <v>9.48</v>
      </c>
      <c r="C572" s="22">
        <v>20.400053020000001</v>
      </c>
      <c r="D572" s="22">
        <f t="shared" si="80"/>
        <v>-10.920053020000001</v>
      </c>
      <c r="E572" s="23">
        <f t="shared" si="81"/>
        <v>53.529532542361991</v>
      </c>
      <c r="F572" s="22">
        <v>9.5399999999999991</v>
      </c>
      <c r="G572" s="22">
        <v>20.51852036</v>
      </c>
      <c r="H572" s="22">
        <f t="shared" si="82"/>
        <v>-10.978520360000001</v>
      </c>
      <c r="I572" s="23">
        <f t="shared" si="83"/>
        <v>53.50541933521761</v>
      </c>
      <c r="J572" s="22">
        <v>9.4</v>
      </c>
      <c r="K572" s="22">
        <v>20.23419762</v>
      </c>
      <c r="L572" s="22">
        <f t="shared" si="84"/>
        <v>-10.834197619999999</v>
      </c>
      <c r="M572" s="23">
        <f t="shared" si="85"/>
        <v>53.543994298499889</v>
      </c>
      <c r="N572" s="22">
        <v>9.41</v>
      </c>
      <c r="O572" s="22">
        <v>20.257892609999999</v>
      </c>
      <c r="P572" s="22">
        <f t="shared" si="86"/>
        <v>-10.847892609999999</v>
      </c>
      <c r="Q572" s="23">
        <f t="shared" si="87"/>
        <v>53.548968882602836</v>
      </c>
      <c r="R572" s="24">
        <v>741888</v>
      </c>
      <c r="S572" s="24">
        <v>1653939</v>
      </c>
      <c r="T572" s="24">
        <f t="shared" si="88"/>
        <v>-912051</v>
      </c>
      <c r="U572" s="23">
        <f t="shared" si="89"/>
        <v>55.144173999162007</v>
      </c>
    </row>
    <row r="573" spans="1:21" x14ac:dyDescent="0.3">
      <c r="A573" s="21">
        <v>36545</v>
      </c>
      <c r="B573" s="22">
        <v>9.61</v>
      </c>
      <c r="C573" s="22">
        <v>20.684373860000001</v>
      </c>
      <c r="D573" s="22">
        <f t="shared" si="80"/>
        <v>-11.074373860000001</v>
      </c>
      <c r="E573" s="23">
        <f t="shared" si="81"/>
        <v>53.539807078308158</v>
      </c>
      <c r="F573" s="22">
        <v>9.61</v>
      </c>
      <c r="G573" s="22">
        <v>20.708066939999998</v>
      </c>
      <c r="H573" s="22">
        <f t="shared" si="82"/>
        <v>-11.098066939999999</v>
      </c>
      <c r="I573" s="23">
        <f t="shared" si="83"/>
        <v>53.592964385115124</v>
      </c>
      <c r="J573" s="22">
        <v>9.27</v>
      </c>
      <c r="K573" s="22">
        <v>19.949876790000001</v>
      </c>
      <c r="L573" s="22">
        <f t="shared" si="84"/>
        <v>-10.679876790000002</v>
      </c>
      <c r="M573" s="23">
        <f t="shared" si="85"/>
        <v>53.533547612451201</v>
      </c>
      <c r="N573" s="22">
        <v>9.27</v>
      </c>
      <c r="O573" s="22">
        <v>19.949876790000001</v>
      </c>
      <c r="P573" s="22">
        <f t="shared" si="86"/>
        <v>-10.679876790000002</v>
      </c>
      <c r="Q573" s="23">
        <f t="shared" si="87"/>
        <v>53.533547612451201</v>
      </c>
      <c r="R573" s="24">
        <v>1262848</v>
      </c>
      <c r="S573" s="24">
        <v>3375671</v>
      </c>
      <c r="T573" s="24">
        <f t="shared" si="88"/>
        <v>-2112823</v>
      </c>
      <c r="U573" s="23">
        <f t="shared" si="89"/>
        <v>62.589719199531004</v>
      </c>
    </row>
    <row r="574" spans="1:21" x14ac:dyDescent="0.3">
      <c r="A574" s="21">
        <v>36546</v>
      </c>
      <c r="B574" s="22">
        <v>9.73</v>
      </c>
      <c r="C574" s="22">
        <v>20.945001600000001</v>
      </c>
      <c r="D574" s="22">
        <f t="shared" si="80"/>
        <v>-11.215001600000001</v>
      </c>
      <c r="E574" s="23">
        <f t="shared" si="81"/>
        <v>53.545002355120374</v>
      </c>
      <c r="F574" s="22">
        <v>9.84</v>
      </c>
      <c r="G574" s="22">
        <v>21.22932243</v>
      </c>
      <c r="H574" s="22">
        <f t="shared" si="82"/>
        <v>-11.38932243</v>
      </c>
      <c r="I574" s="23">
        <f t="shared" si="83"/>
        <v>53.649015259692391</v>
      </c>
      <c r="J574" s="22">
        <v>9.6</v>
      </c>
      <c r="K574" s="22">
        <v>20.660680769999999</v>
      </c>
      <c r="L574" s="22">
        <f t="shared" si="84"/>
        <v>-11.060680769999999</v>
      </c>
      <c r="M574" s="23">
        <f t="shared" si="85"/>
        <v>53.534928946099782</v>
      </c>
      <c r="N574" s="22">
        <v>9.6199999999999992</v>
      </c>
      <c r="O574" s="22">
        <v>20.708066939999998</v>
      </c>
      <c r="P574" s="22">
        <f t="shared" si="86"/>
        <v>-11.088066939999999</v>
      </c>
      <c r="Q574" s="23">
        <f t="shared" si="87"/>
        <v>53.544674025474251</v>
      </c>
      <c r="R574" s="24">
        <v>871424</v>
      </c>
      <c r="S574" s="24">
        <v>2109234</v>
      </c>
      <c r="T574" s="24">
        <f t="shared" si="88"/>
        <v>-1237810</v>
      </c>
      <c r="U574" s="23">
        <f t="shared" si="89"/>
        <v>58.685285748285878</v>
      </c>
    </row>
    <row r="575" spans="1:21" x14ac:dyDescent="0.3">
      <c r="A575" s="21">
        <v>36549</v>
      </c>
      <c r="B575" s="22">
        <v>9.9700000000000006</v>
      </c>
      <c r="C575" s="22">
        <v>21.371484760000001</v>
      </c>
      <c r="D575" s="22">
        <f t="shared" si="80"/>
        <v>-11.401484760000001</v>
      </c>
      <c r="E575" s="23">
        <f t="shared" si="81"/>
        <v>53.349053133358439</v>
      </c>
      <c r="F575" s="22">
        <v>10.75</v>
      </c>
      <c r="G575" s="22">
        <v>23.219572070000002</v>
      </c>
      <c r="H575" s="22">
        <f t="shared" si="82"/>
        <v>-12.469572070000002</v>
      </c>
      <c r="I575" s="23">
        <f t="shared" si="83"/>
        <v>53.702850476348161</v>
      </c>
      <c r="J575" s="22">
        <v>9.9700000000000006</v>
      </c>
      <c r="K575" s="22">
        <v>21.32409668</v>
      </c>
      <c r="L575" s="22">
        <f t="shared" si="84"/>
        <v>-11.35409668</v>
      </c>
      <c r="M575" s="23">
        <f t="shared" si="85"/>
        <v>53.245381740597132</v>
      </c>
      <c r="N575" s="22">
        <v>10.52</v>
      </c>
      <c r="O575" s="22">
        <v>22.627235410000001</v>
      </c>
      <c r="P575" s="22">
        <f t="shared" si="86"/>
        <v>-12.107235410000001</v>
      </c>
      <c r="Q575" s="23">
        <f t="shared" si="87"/>
        <v>53.507356027459132</v>
      </c>
      <c r="R575" s="24">
        <v>1095680</v>
      </c>
      <c r="S575" s="24">
        <v>3403896</v>
      </c>
      <c r="T575" s="24">
        <f t="shared" si="88"/>
        <v>-2308216</v>
      </c>
      <c r="U575" s="23">
        <f t="shared" si="89"/>
        <v>67.811002451308738</v>
      </c>
    </row>
    <row r="576" spans="1:21" x14ac:dyDescent="0.3">
      <c r="A576" s="21">
        <v>36550</v>
      </c>
      <c r="B576" s="22">
        <v>10.52</v>
      </c>
      <c r="C576" s="22">
        <v>22.627235410000001</v>
      </c>
      <c r="D576" s="22">
        <f t="shared" si="80"/>
        <v>-12.107235410000001</v>
      </c>
      <c r="E576" s="23">
        <f t="shared" si="81"/>
        <v>53.507356027459132</v>
      </c>
      <c r="F576" s="22">
        <v>11.54</v>
      </c>
      <c r="G576" s="22">
        <v>24.92550087</v>
      </c>
      <c r="H576" s="22">
        <f t="shared" si="82"/>
        <v>-13.385500870000001</v>
      </c>
      <c r="I576" s="23">
        <f t="shared" si="83"/>
        <v>53.702033671510328</v>
      </c>
      <c r="J576" s="22">
        <v>10.51</v>
      </c>
      <c r="K576" s="22">
        <v>22.60354233</v>
      </c>
      <c r="L576" s="22">
        <f t="shared" si="84"/>
        <v>-12.09354233</v>
      </c>
      <c r="M576" s="23">
        <f t="shared" si="85"/>
        <v>53.50286319480616</v>
      </c>
      <c r="N576" s="22">
        <v>11.54</v>
      </c>
      <c r="O576" s="22">
        <v>24.83072662</v>
      </c>
      <c r="P576" s="22">
        <f t="shared" si="86"/>
        <v>-13.290726620000001</v>
      </c>
      <c r="Q576" s="23">
        <f t="shared" si="87"/>
        <v>53.525322973412045</v>
      </c>
      <c r="R576" s="24">
        <v>1434112</v>
      </c>
      <c r="S576" s="24">
        <v>3588546</v>
      </c>
      <c r="T576" s="24">
        <f t="shared" si="88"/>
        <v>-2154434</v>
      </c>
      <c r="U576" s="23">
        <f t="shared" si="89"/>
        <v>60.036404716562089</v>
      </c>
    </row>
    <row r="577" spans="1:21" x14ac:dyDescent="0.3">
      <c r="A577" s="21">
        <v>36551</v>
      </c>
      <c r="B577" s="22">
        <v>11.85</v>
      </c>
      <c r="C577" s="22">
        <v>25.494142530000001</v>
      </c>
      <c r="D577" s="22">
        <f t="shared" si="80"/>
        <v>-13.644142530000002</v>
      </c>
      <c r="E577" s="23">
        <f t="shared" si="81"/>
        <v>53.518734799353929</v>
      </c>
      <c r="F577" s="22">
        <v>12.69</v>
      </c>
      <c r="G577" s="22">
        <v>27.294843669999999</v>
      </c>
      <c r="H577" s="22">
        <f t="shared" si="82"/>
        <v>-14.604843669999999</v>
      </c>
      <c r="I577" s="23">
        <f t="shared" si="83"/>
        <v>53.507702211360566</v>
      </c>
      <c r="J577" s="22">
        <v>11.1</v>
      </c>
      <c r="K577" s="22">
        <v>23.788215640000001</v>
      </c>
      <c r="L577" s="22">
        <f t="shared" si="84"/>
        <v>-12.688215640000001</v>
      </c>
      <c r="M577" s="23">
        <f t="shared" si="85"/>
        <v>53.338240379260327</v>
      </c>
      <c r="N577" s="22">
        <v>11.1</v>
      </c>
      <c r="O577" s="22">
        <v>23.977762219999999</v>
      </c>
      <c r="P577" s="22">
        <f t="shared" si="86"/>
        <v>-12.877762219999999</v>
      </c>
      <c r="Q577" s="23">
        <f t="shared" si="87"/>
        <v>53.707106200505137</v>
      </c>
      <c r="R577" s="24">
        <v>2969728</v>
      </c>
      <c r="S577" s="24">
        <v>7180257</v>
      </c>
      <c r="T577" s="24">
        <f t="shared" si="88"/>
        <v>-4210529</v>
      </c>
      <c r="U577" s="23">
        <f t="shared" si="89"/>
        <v>58.640366215303999</v>
      </c>
    </row>
    <row r="578" spans="1:21" x14ac:dyDescent="0.3">
      <c r="A578" s="21">
        <v>36552</v>
      </c>
      <c r="B578" s="22">
        <v>10.64</v>
      </c>
      <c r="C578" s="22">
        <v>22.887863159999998</v>
      </c>
      <c r="D578" s="22">
        <f t="shared" ref="D578:D641" si="90">B578-C578</f>
        <v>-12.247863159999998</v>
      </c>
      <c r="E578" s="23">
        <f t="shared" ref="E578:E641" si="91">IFERROR(ABS(D578)/C578*100,0)</f>
        <v>53.512479843050578</v>
      </c>
      <c r="F578" s="22">
        <v>10.64</v>
      </c>
      <c r="G578" s="22">
        <v>22.911556239999999</v>
      </c>
      <c r="H578" s="22">
        <f t="shared" ref="H578:H641" si="92">F578-G578</f>
        <v>-12.271556239999999</v>
      </c>
      <c r="I578" s="23">
        <f t="shared" ref="I578:I641" si="93">IFERROR(ABS(H578)/G578*100,0)</f>
        <v>53.560553073980103</v>
      </c>
      <c r="J578" s="22">
        <v>10.199999999999999</v>
      </c>
      <c r="K578" s="22">
        <v>21.892738340000001</v>
      </c>
      <c r="L578" s="22">
        <f t="shared" ref="L578:L641" si="94">J578-K578</f>
        <v>-11.692738340000002</v>
      </c>
      <c r="M578" s="23">
        <f t="shared" ref="M578:M641" si="95">IFERROR(ABS(L578)/K578*100,0)</f>
        <v>53.409208836321383</v>
      </c>
      <c r="N578" s="22">
        <v>10.37</v>
      </c>
      <c r="O578" s="22">
        <v>22.319221500000001</v>
      </c>
      <c r="P578" s="22">
        <f t="shared" ref="P578:P641" si="96">N578-O578</f>
        <v>-11.949221500000002</v>
      </c>
      <c r="Q578" s="23">
        <f t="shared" ref="Q578:Q641" si="97">IFERROR(ABS(P578)/O578*100,0)</f>
        <v>53.537805966933036</v>
      </c>
      <c r="R578" s="24">
        <v>2430720</v>
      </c>
      <c r="S578" s="24">
        <v>5966841</v>
      </c>
      <c r="T578" s="24">
        <f t="shared" ref="T578:T641" si="98">R578-S578</f>
        <v>-3536121</v>
      </c>
      <c r="U578" s="23">
        <f t="shared" ref="U578:U641" si="99">IFERROR(ABS(T578)/S578*100,0)</f>
        <v>59.26286623022132</v>
      </c>
    </row>
    <row r="579" spans="1:21" x14ac:dyDescent="0.3">
      <c r="A579" s="21">
        <v>36553</v>
      </c>
      <c r="B579" s="22">
        <v>10.130000000000001</v>
      </c>
      <c r="C579" s="22">
        <v>21.797965999999999</v>
      </c>
      <c r="D579" s="22">
        <f t="shared" si="90"/>
        <v>-11.667965999999998</v>
      </c>
      <c r="E579" s="23">
        <f t="shared" si="91"/>
        <v>53.527774105161917</v>
      </c>
      <c r="F579" s="22">
        <v>10.14</v>
      </c>
      <c r="G579" s="22">
        <v>21.845352170000002</v>
      </c>
      <c r="H579" s="22">
        <f t="shared" si="92"/>
        <v>-11.705352170000001</v>
      </c>
      <c r="I579" s="23">
        <f t="shared" si="93"/>
        <v>53.58280369622441</v>
      </c>
      <c r="J579" s="22">
        <v>9.52</v>
      </c>
      <c r="K579" s="22">
        <v>20.49482536</v>
      </c>
      <c r="L579" s="22">
        <f t="shared" si="94"/>
        <v>-10.974825360000001</v>
      </c>
      <c r="M579" s="23">
        <f t="shared" si="95"/>
        <v>53.549250443576355</v>
      </c>
      <c r="N579" s="22">
        <v>9.57</v>
      </c>
      <c r="O579" s="22">
        <v>20.58959961</v>
      </c>
      <c r="P579" s="22">
        <f t="shared" si="96"/>
        <v>-11.01959961</v>
      </c>
      <c r="Q579" s="23">
        <f t="shared" si="97"/>
        <v>53.520222921906544</v>
      </c>
      <c r="R579" s="24">
        <v>1222016</v>
      </c>
      <c r="S579" s="24">
        <v>2885028</v>
      </c>
      <c r="T579" s="24">
        <f t="shared" si="98"/>
        <v>-1663012</v>
      </c>
      <c r="U579" s="23">
        <f t="shared" si="99"/>
        <v>57.642837435199937</v>
      </c>
    </row>
    <row r="580" spans="1:21" x14ac:dyDescent="0.3">
      <c r="A580" s="21">
        <v>36556</v>
      </c>
      <c r="B580" s="22">
        <v>9.3800000000000008</v>
      </c>
      <c r="C580" s="22">
        <v>20.18681145</v>
      </c>
      <c r="D580" s="22">
        <f t="shared" si="90"/>
        <v>-10.80681145</v>
      </c>
      <c r="E580" s="23">
        <f t="shared" si="91"/>
        <v>53.534018865569777</v>
      </c>
      <c r="F580" s="22">
        <v>9.3800000000000008</v>
      </c>
      <c r="G580" s="22">
        <v>20.18681145</v>
      </c>
      <c r="H580" s="22">
        <f t="shared" si="92"/>
        <v>-10.80681145</v>
      </c>
      <c r="I580" s="23">
        <f t="shared" si="93"/>
        <v>53.534018865569777</v>
      </c>
      <c r="J580" s="22">
        <v>8.9600000000000009</v>
      </c>
      <c r="K580" s="22">
        <v>19.28646088</v>
      </c>
      <c r="L580" s="22">
        <f t="shared" si="94"/>
        <v>-10.326460879999999</v>
      </c>
      <c r="M580" s="23">
        <f t="shared" si="95"/>
        <v>53.542539215727793</v>
      </c>
      <c r="N580" s="22">
        <v>9.1199999999999992</v>
      </c>
      <c r="O580" s="22">
        <v>19.665555950000002</v>
      </c>
      <c r="P580" s="22">
        <f t="shared" si="96"/>
        <v>-10.545555950000002</v>
      </c>
      <c r="Q580" s="23">
        <f t="shared" si="97"/>
        <v>53.624499489423293</v>
      </c>
      <c r="R580" s="24">
        <v>2549632</v>
      </c>
      <c r="S580" s="24">
        <v>5711760</v>
      </c>
      <c r="T580" s="24">
        <f t="shared" si="98"/>
        <v>-3162128</v>
      </c>
      <c r="U580" s="23">
        <f t="shared" si="99"/>
        <v>55.361709875765087</v>
      </c>
    </row>
    <row r="581" spans="1:21" x14ac:dyDescent="0.3">
      <c r="A581" s="21">
        <v>36557</v>
      </c>
      <c r="B581" s="22">
        <v>9.25</v>
      </c>
      <c r="C581" s="22">
        <v>19.902490619999998</v>
      </c>
      <c r="D581" s="22">
        <f t="shared" si="90"/>
        <v>-10.652490619999998</v>
      </c>
      <c r="E581" s="23">
        <f t="shared" si="91"/>
        <v>53.523404800881146</v>
      </c>
      <c r="F581" s="22">
        <v>10.25</v>
      </c>
      <c r="G581" s="22">
        <v>22.05859375</v>
      </c>
      <c r="H581" s="22">
        <f t="shared" si="92"/>
        <v>-11.80859375</v>
      </c>
      <c r="I581" s="23">
        <f t="shared" si="93"/>
        <v>53.532849300513554</v>
      </c>
      <c r="J581" s="22">
        <v>9.2200000000000006</v>
      </c>
      <c r="K581" s="22">
        <v>19.831409449999999</v>
      </c>
      <c r="L581" s="22">
        <f t="shared" si="94"/>
        <v>-10.611409449999998</v>
      </c>
      <c r="M581" s="23">
        <f t="shared" si="95"/>
        <v>53.508095210045695</v>
      </c>
      <c r="N581" s="22">
        <v>10.24</v>
      </c>
      <c r="O581" s="22">
        <v>22.034900669999999</v>
      </c>
      <c r="P581" s="22">
        <f t="shared" si="96"/>
        <v>-11.794900669999999</v>
      </c>
      <c r="Q581" s="23">
        <f t="shared" si="97"/>
        <v>53.528267935686593</v>
      </c>
      <c r="R581" s="24">
        <v>1456256</v>
      </c>
      <c r="S581" s="24">
        <v>3431066</v>
      </c>
      <c r="T581" s="24">
        <f t="shared" si="98"/>
        <v>-1974810</v>
      </c>
      <c r="U581" s="23">
        <f t="shared" si="99"/>
        <v>57.556747669674671</v>
      </c>
    </row>
    <row r="582" spans="1:21" x14ac:dyDescent="0.3">
      <c r="A582" s="21">
        <v>36558</v>
      </c>
      <c r="B582" s="22">
        <v>10.25</v>
      </c>
      <c r="C582" s="22">
        <v>22.05859375</v>
      </c>
      <c r="D582" s="22">
        <f t="shared" si="90"/>
        <v>-11.80859375</v>
      </c>
      <c r="E582" s="23">
        <f t="shared" si="91"/>
        <v>53.532849300513554</v>
      </c>
      <c r="F582" s="22">
        <v>10.62</v>
      </c>
      <c r="G582" s="22">
        <v>22.935251239999999</v>
      </c>
      <c r="H582" s="22">
        <f t="shared" si="92"/>
        <v>-12.31525124</v>
      </c>
      <c r="I582" s="23">
        <f t="shared" si="93"/>
        <v>53.695732874823307</v>
      </c>
      <c r="J582" s="22">
        <v>9.9499999999999993</v>
      </c>
      <c r="K582" s="22">
        <v>21.418870930000001</v>
      </c>
      <c r="L582" s="22">
        <f t="shared" si="94"/>
        <v>-11.468870930000001</v>
      </c>
      <c r="M582" s="23">
        <f t="shared" si="95"/>
        <v>53.545637244287747</v>
      </c>
      <c r="N582" s="22">
        <v>10.210000000000001</v>
      </c>
      <c r="O582" s="22">
        <v>21.9638195</v>
      </c>
      <c r="P582" s="22">
        <f t="shared" si="96"/>
        <v>-11.753819499999999</v>
      </c>
      <c r="Q582" s="23">
        <f t="shared" si="97"/>
        <v>53.514460451653221</v>
      </c>
      <c r="R582" s="24">
        <v>930432</v>
      </c>
      <c r="S582" s="24">
        <v>2395969</v>
      </c>
      <c r="T582" s="24">
        <f t="shared" si="98"/>
        <v>-1465537</v>
      </c>
      <c r="U582" s="23">
        <f t="shared" si="99"/>
        <v>61.166776364802722</v>
      </c>
    </row>
    <row r="583" spans="1:21" x14ac:dyDescent="0.3">
      <c r="A583" s="21">
        <v>36559</v>
      </c>
      <c r="B583" s="22">
        <v>10.84</v>
      </c>
      <c r="C583" s="22">
        <v>23.314346310000001</v>
      </c>
      <c r="D583" s="22">
        <f t="shared" si="90"/>
        <v>-12.474346310000001</v>
      </c>
      <c r="E583" s="23">
        <f t="shared" si="91"/>
        <v>53.505022804990666</v>
      </c>
      <c r="F583" s="22">
        <v>12.13</v>
      </c>
      <c r="G583" s="22">
        <v>26.157558439999999</v>
      </c>
      <c r="H583" s="22">
        <f t="shared" si="92"/>
        <v>-14.027558439999998</v>
      </c>
      <c r="I583" s="23">
        <f t="shared" si="93"/>
        <v>53.627170411092841</v>
      </c>
      <c r="J583" s="22">
        <v>10.82</v>
      </c>
      <c r="K583" s="22">
        <v>23.266958240000001</v>
      </c>
      <c r="L583" s="22">
        <f t="shared" si="94"/>
        <v>-12.446958240000001</v>
      </c>
      <c r="M583" s="23">
        <f t="shared" si="95"/>
        <v>53.496284781228887</v>
      </c>
      <c r="N583" s="22">
        <v>12.09</v>
      </c>
      <c r="O583" s="22">
        <v>26.01539803</v>
      </c>
      <c r="P583" s="22">
        <f t="shared" si="96"/>
        <v>-13.92539803</v>
      </c>
      <c r="Q583" s="23">
        <f t="shared" si="97"/>
        <v>53.527522484729019</v>
      </c>
      <c r="R583" s="24">
        <v>2286336</v>
      </c>
      <c r="S583" s="24">
        <v>5274930</v>
      </c>
      <c r="T583" s="24">
        <f t="shared" si="98"/>
        <v>-2988594</v>
      </c>
      <c r="U583" s="23">
        <f t="shared" si="99"/>
        <v>56.656562267177002</v>
      </c>
    </row>
    <row r="584" spans="1:21" x14ac:dyDescent="0.3">
      <c r="A584" s="21">
        <v>36560</v>
      </c>
      <c r="B584" s="22">
        <v>11.74</v>
      </c>
      <c r="C584" s="22">
        <v>26.20494652</v>
      </c>
      <c r="D584" s="22">
        <f t="shared" si="90"/>
        <v>-14.46494652</v>
      </c>
      <c r="E584" s="23">
        <f t="shared" si="91"/>
        <v>55.19929799879629</v>
      </c>
      <c r="F584" s="22">
        <v>12.38</v>
      </c>
      <c r="G584" s="22">
        <v>26.7262001</v>
      </c>
      <c r="H584" s="22">
        <f t="shared" si="92"/>
        <v>-14.346200099999999</v>
      </c>
      <c r="I584" s="23">
        <f t="shared" si="93"/>
        <v>53.678413116423528</v>
      </c>
      <c r="J584" s="22">
        <v>11.74</v>
      </c>
      <c r="K584" s="22">
        <v>25.115047449999999</v>
      </c>
      <c r="L584" s="22">
        <f t="shared" si="94"/>
        <v>-13.375047449999999</v>
      </c>
      <c r="M584" s="23">
        <f t="shared" si="95"/>
        <v>53.255115191908587</v>
      </c>
      <c r="N584" s="22">
        <v>11.79</v>
      </c>
      <c r="O584" s="22">
        <v>25.3756752</v>
      </c>
      <c r="P584" s="22">
        <f t="shared" si="96"/>
        <v>-13.585675200000001</v>
      </c>
      <c r="Q584" s="23">
        <f t="shared" si="97"/>
        <v>53.5381821091405</v>
      </c>
      <c r="R584" s="24">
        <v>1029888</v>
      </c>
      <c r="S584" s="24">
        <v>2517311</v>
      </c>
      <c r="T584" s="24">
        <f t="shared" si="98"/>
        <v>-1487423</v>
      </c>
      <c r="U584" s="23">
        <f t="shared" si="99"/>
        <v>59.087772627220083</v>
      </c>
    </row>
    <row r="585" spans="1:21" x14ac:dyDescent="0.3">
      <c r="A585" s="21">
        <v>36563</v>
      </c>
      <c r="B585" s="22">
        <v>11.79</v>
      </c>
      <c r="C585" s="22">
        <v>25.3756752</v>
      </c>
      <c r="D585" s="22">
        <f t="shared" si="90"/>
        <v>-13.585675200000001</v>
      </c>
      <c r="E585" s="23">
        <f t="shared" si="91"/>
        <v>53.5381821091405</v>
      </c>
      <c r="F585" s="22">
        <v>11.79</v>
      </c>
      <c r="G585" s="22">
        <v>25.3756752</v>
      </c>
      <c r="H585" s="22">
        <f t="shared" si="92"/>
        <v>-13.585675200000001</v>
      </c>
      <c r="I585" s="23">
        <f t="shared" si="93"/>
        <v>53.5381821091405</v>
      </c>
      <c r="J585" s="22">
        <v>11.56</v>
      </c>
      <c r="K585" s="22">
        <v>24.83072662</v>
      </c>
      <c r="L585" s="22">
        <f t="shared" si="94"/>
        <v>-13.27072662</v>
      </c>
      <c r="M585" s="23">
        <f t="shared" si="95"/>
        <v>53.444777605948289</v>
      </c>
      <c r="N585" s="22">
        <v>11.73</v>
      </c>
      <c r="O585" s="22">
        <v>25.233514790000001</v>
      </c>
      <c r="P585" s="22">
        <f t="shared" si="96"/>
        <v>-13.503514790000001</v>
      </c>
      <c r="Q585" s="23">
        <f t="shared" si="97"/>
        <v>53.514204827903797</v>
      </c>
      <c r="R585" s="24">
        <v>513920</v>
      </c>
      <c r="S585" s="24">
        <v>1274351</v>
      </c>
      <c r="T585" s="24">
        <f t="shared" si="98"/>
        <v>-760431</v>
      </c>
      <c r="U585" s="23">
        <f t="shared" si="99"/>
        <v>59.672021287698598</v>
      </c>
    </row>
    <row r="586" spans="1:21" x14ac:dyDescent="0.3">
      <c r="A586" s="21">
        <v>36564</v>
      </c>
      <c r="B586" s="22">
        <v>11.03</v>
      </c>
      <c r="C586" s="22">
        <v>23.74082756</v>
      </c>
      <c r="D586" s="22">
        <f t="shared" si="90"/>
        <v>-12.71082756</v>
      </c>
      <c r="E586" s="23">
        <f t="shared" si="91"/>
        <v>53.53995149442887</v>
      </c>
      <c r="F586" s="22">
        <v>11.34</v>
      </c>
      <c r="G586" s="22">
        <v>24.427936549999998</v>
      </c>
      <c r="H586" s="22">
        <f t="shared" si="92"/>
        <v>-13.087936549999998</v>
      </c>
      <c r="I586" s="23">
        <f t="shared" si="93"/>
        <v>53.577740891913365</v>
      </c>
      <c r="J586" s="22">
        <v>11.01</v>
      </c>
      <c r="K586" s="22">
        <v>23.669746400000001</v>
      </c>
      <c r="L586" s="22">
        <f t="shared" si="94"/>
        <v>-12.659746400000001</v>
      </c>
      <c r="M586" s="23">
        <f t="shared" si="95"/>
        <v>53.484926226332533</v>
      </c>
      <c r="N586" s="22">
        <v>11.28</v>
      </c>
      <c r="O586" s="22">
        <v>24.262083050000001</v>
      </c>
      <c r="P586" s="22">
        <f t="shared" si="96"/>
        <v>-12.982083050000002</v>
      </c>
      <c r="Q586" s="23">
        <f t="shared" si="97"/>
        <v>53.507701804689034</v>
      </c>
      <c r="R586" s="24">
        <v>836864</v>
      </c>
      <c r="S586" s="24">
        <v>2094989</v>
      </c>
      <c r="T586" s="24">
        <f t="shared" si="98"/>
        <v>-1258125</v>
      </c>
      <c r="U586" s="23">
        <f t="shared" si="99"/>
        <v>60.054014603417961</v>
      </c>
    </row>
    <row r="587" spans="1:21" x14ac:dyDescent="0.3">
      <c r="A587" s="21">
        <v>36565</v>
      </c>
      <c r="B587" s="22">
        <v>11.03</v>
      </c>
      <c r="C587" s="22">
        <v>23.83560181</v>
      </c>
      <c r="D587" s="22">
        <f t="shared" si="90"/>
        <v>-12.805601810000001</v>
      </c>
      <c r="E587" s="23">
        <f t="shared" si="91"/>
        <v>53.724684243665841</v>
      </c>
      <c r="F587" s="22">
        <v>11.09</v>
      </c>
      <c r="G587" s="22">
        <v>23.859294890000001</v>
      </c>
      <c r="H587" s="22">
        <f t="shared" si="92"/>
        <v>-12.769294890000001</v>
      </c>
      <c r="I587" s="23">
        <f t="shared" si="93"/>
        <v>53.519162862402602</v>
      </c>
      <c r="J587" s="22">
        <v>10.47</v>
      </c>
      <c r="K587" s="22">
        <v>22.508768079999999</v>
      </c>
      <c r="L587" s="22">
        <f t="shared" si="94"/>
        <v>-12.038768079999999</v>
      </c>
      <c r="M587" s="23">
        <f t="shared" si="95"/>
        <v>53.484793291272823</v>
      </c>
      <c r="N587" s="22">
        <v>10.48</v>
      </c>
      <c r="O587" s="22">
        <v>23.124797820000001</v>
      </c>
      <c r="P587" s="22">
        <f t="shared" si="96"/>
        <v>-12.644797820000001</v>
      </c>
      <c r="Q587" s="23">
        <f t="shared" si="97"/>
        <v>54.68068485798333</v>
      </c>
      <c r="R587" s="24">
        <v>981760</v>
      </c>
      <c r="S587" s="24">
        <v>2509925</v>
      </c>
      <c r="T587" s="24">
        <f t="shared" si="98"/>
        <v>-1528165</v>
      </c>
      <c r="U587" s="23">
        <f t="shared" si="99"/>
        <v>60.884886998615492</v>
      </c>
    </row>
    <row r="588" spans="1:21" x14ac:dyDescent="0.3">
      <c r="A588" s="21">
        <v>36566</v>
      </c>
      <c r="B588" s="22">
        <v>10.48</v>
      </c>
      <c r="C588" s="22">
        <v>22.55615616</v>
      </c>
      <c r="D588" s="22">
        <f t="shared" si="90"/>
        <v>-12.07615616</v>
      </c>
      <c r="E588" s="23">
        <f t="shared" si="91"/>
        <v>53.538182988000734</v>
      </c>
      <c r="F588" s="22">
        <v>11.41</v>
      </c>
      <c r="G588" s="22">
        <v>24.593791960000001</v>
      </c>
      <c r="H588" s="22">
        <f t="shared" si="92"/>
        <v>-13.183791960000001</v>
      </c>
      <c r="I588" s="23">
        <f t="shared" si="93"/>
        <v>53.606178264183377</v>
      </c>
      <c r="J588" s="22">
        <v>10.26</v>
      </c>
      <c r="K588" s="22">
        <v>22.034900669999999</v>
      </c>
      <c r="L588" s="22">
        <f t="shared" si="94"/>
        <v>-11.774900669999999</v>
      </c>
      <c r="M588" s="23">
        <f t="shared" si="95"/>
        <v>53.437502833998472</v>
      </c>
      <c r="N588" s="22">
        <v>11.4</v>
      </c>
      <c r="O588" s="22">
        <v>24.522710799999999</v>
      </c>
      <c r="P588" s="22">
        <f t="shared" si="96"/>
        <v>-13.122710799999998</v>
      </c>
      <c r="Q588" s="23">
        <f t="shared" si="97"/>
        <v>53.512480357595706</v>
      </c>
      <c r="R588" s="24">
        <v>1290496</v>
      </c>
      <c r="S588" s="24">
        <v>3035123</v>
      </c>
      <c r="T588" s="24">
        <f t="shared" si="98"/>
        <v>-1744627</v>
      </c>
      <c r="U588" s="23">
        <f t="shared" si="99"/>
        <v>57.481261879666825</v>
      </c>
    </row>
    <row r="589" spans="1:21" x14ac:dyDescent="0.3">
      <c r="A589" s="21">
        <v>36567</v>
      </c>
      <c r="B589" s="22">
        <v>11.1</v>
      </c>
      <c r="C589" s="22">
        <v>23.882987979999999</v>
      </c>
      <c r="D589" s="22">
        <f t="shared" si="90"/>
        <v>-12.78298798</v>
      </c>
      <c r="E589" s="23">
        <f t="shared" si="91"/>
        <v>53.523403314127528</v>
      </c>
      <c r="F589" s="22">
        <v>11.25</v>
      </c>
      <c r="G589" s="22">
        <v>24.262083050000001</v>
      </c>
      <c r="H589" s="22">
        <f t="shared" si="92"/>
        <v>-13.012083050000001</v>
      </c>
      <c r="I589" s="23">
        <f t="shared" si="93"/>
        <v>53.63135153393187</v>
      </c>
      <c r="J589" s="22">
        <v>10.74</v>
      </c>
      <c r="K589" s="22">
        <v>23.077411649999998</v>
      </c>
      <c r="L589" s="22">
        <f t="shared" si="94"/>
        <v>-12.337411649999998</v>
      </c>
      <c r="M589" s="23">
        <f t="shared" si="95"/>
        <v>53.460985300749698</v>
      </c>
      <c r="N589" s="22">
        <v>10.84</v>
      </c>
      <c r="O589" s="22">
        <v>23.314346310000001</v>
      </c>
      <c r="P589" s="22">
        <f t="shared" si="96"/>
        <v>-12.474346310000001</v>
      </c>
      <c r="Q589" s="23">
        <f t="shared" si="97"/>
        <v>53.505022804990666</v>
      </c>
      <c r="R589" s="24">
        <v>688128</v>
      </c>
      <c r="S589" s="24">
        <v>1776599</v>
      </c>
      <c r="T589" s="24">
        <f t="shared" si="98"/>
        <v>-1088471</v>
      </c>
      <c r="U589" s="23">
        <f t="shared" si="99"/>
        <v>61.267117678215513</v>
      </c>
    </row>
    <row r="590" spans="1:21" x14ac:dyDescent="0.3">
      <c r="A590" s="21">
        <v>36570</v>
      </c>
      <c r="B590" s="22">
        <v>10.66</v>
      </c>
      <c r="C590" s="22">
        <v>22.935251239999999</v>
      </c>
      <c r="D590" s="22">
        <f t="shared" si="90"/>
        <v>-12.275251239999999</v>
      </c>
      <c r="E590" s="23">
        <f t="shared" si="91"/>
        <v>53.521328855519435</v>
      </c>
      <c r="F590" s="22">
        <v>11.28</v>
      </c>
      <c r="G590" s="22">
        <v>24.262083050000001</v>
      </c>
      <c r="H590" s="22">
        <f t="shared" si="92"/>
        <v>-12.982083050000002</v>
      </c>
      <c r="I590" s="23">
        <f t="shared" si="93"/>
        <v>53.507701804689034</v>
      </c>
      <c r="J590" s="22">
        <v>10.62</v>
      </c>
      <c r="K590" s="22">
        <v>22.840476989999999</v>
      </c>
      <c r="L590" s="22">
        <f t="shared" si="94"/>
        <v>-12.22047699</v>
      </c>
      <c r="M590" s="23">
        <f t="shared" si="95"/>
        <v>53.503597999947026</v>
      </c>
      <c r="N590" s="22">
        <v>10.92</v>
      </c>
      <c r="O590" s="22">
        <v>23.5038929</v>
      </c>
      <c r="P590" s="22">
        <f t="shared" si="96"/>
        <v>-12.5838929</v>
      </c>
      <c r="Q590" s="23">
        <f t="shared" si="97"/>
        <v>53.539611304134219</v>
      </c>
      <c r="R590" s="24">
        <v>607104</v>
      </c>
      <c r="S590" s="24">
        <v>1560295</v>
      </c>
      <c r="T590" s="24">
        <f t="shared" si="98"/>
        <v>-953191</v>
      </c>
      <c r="U590" s="23">
        <f t="shared" si="99"/>
        <v>61.090434821620264</v>
      </c>
    </row>
    <row r="591" spans="1:21" x14ac:dyDescent="0.3">
      <c r="A591" s="21">
        <v>36571</v>
      </c>
      <c r="B591" s="22">
        <v>10.92</v>
      </c>
      <c r="C591" s="22">
        <v>23.5038929</v>
      </c>
      <c r="D591" s="22">
        <f t="shared" si="90"/>
        <v>-12.5838929</v>
      </c>
      <c r="E591" s="23">
        <f t="shared" si="91"/>
        <v>53.539611304134219</v>
      </c>
      <c r="F591" s="22">
        <v>10.97</v>
      </c>
      <c r="G591" s="22">
        <v>23.59866714</v>
      </c>
      <c r="H591" s="22">
        <f t="shared" si="92"/>
        <v>-12.628667139999999</v>
      </c>
      <c r="I591" s="23">
        <f t="shared" si="93"/>
        <v>53.514323775490993</v>
      </c>
      <c r="J591" s="22">
        <v>10.77</v>
      </c>
      <c r="K591" s="22">
        <v>23.172185899999999</v>
      </c>
      <c r="L591" s="22">
        <f t="shared" si="94"/>
        <v>-12.402185899999999</v>
      </c>
      <c r="M591" s="23">
        <f t="shared" si="95"/>
        <v>53.521864331323187</v>
      </c>
      <c r="N591" s="22">
        <v>10.9</v>
      </c>
      <c r="O591" s="22">
        <v>23.456506730000001</v>
      </c>
      <c r="P591" s="22">
        <f t="shared" si="96"/>
        <v>-12.556506730000001</v>
      </c>
      <c r="Q591" s="23">
        <f t="shared" si="97"/>
        <v>53.531017531867583</v>
      </c>
      <c r="R591" s="24">
        <v>668928</v>
      </c>
      <c r="S591" s="24">
        <v>1512286</v>
      </c>
      <c r="T591" s="24">
        <f t="shared" si="98"/>
        <v>-843358</v>
      </c>
      <c r="U591" s="23">
        <f t="shared" si="99"/>
        <v>55.767096964463072</v>
      </c>
    </row>
    <row r="592" spans="1:21" x14ac:dyDescent="0.3">
      <c r="A592" s="21">
        <v>36572</v>
      </c>
      <c r="B592" s="22">
        <v>10.91</v>
      </c>
      <c r="C592" s="22">
        <v>23.480199809999998</v>
      </c>
      <c r="D592" s="22">
        <f t="shared" si="90"/>
        <v>-12.570199809999998</v>
      </c>
      <c r="E592" s="23">
        <f t="shared" si="91"/>
        <v>53.535318743950668</v>
      </c>
      <c r="F592" s="22">
        <v>11.1</v>
      </c>
      <c r="G592" s="22">
        <v>23.977762219999999</v>
      </c>
      <c r="H592" s="22">
        <f t="shared" si="92"/>
        <v>-12.877762219999999</v>
      </c>
      <c r="I592" s="23">
        <f t="shared" si="93"/>
        <v>53.707106200505137</v>
      </c>
      <c r="J592" s="22">
        <v>10.86</v>
      </c>
      <c r="K592" s="22">
        <v>23.3380394</v>
      </c>
      <c r="L592" s="22">
        <f t="shared" si="94"/>
        <v>-12.4780394</v>
      </c>
      <c r="M592" s="23">
        <f t="shared" si="95"/>
        <v>53.466528126608615</v>
      </c>
      <c r="N592" s="22">
        <v>10.93</v>
      </c>
      <c r="O592" s="22">
        <v>23.52758789</v>
      </c>
      <c r="P592" s="22">
        <f t="shared" si="96"/>
        <v>-12.59758789</v>
      </c>
      <c r="Q592" s="23">
        <f t="shared" si="97"/>
        <v>53.54389897042693</v>
      </c>
      <c r="R592" s="24">
        <v>680448</v>
      </c>
      <c r="S592" s="24">
        <v>1560558</v>
      </c>
      <c r="T592" s="24">
        <f t="shared" si="98"/>
        <v>-880110</v>
      </c>
      <c r="U592" s="23">
        <f t="shared" si="99"/>
        <v>56.397134870988452</v>
      </c>
    </row>
    <row r="593" spans="1:21" x14ac:dyDescent="0.3">
      <c r="A593" s="21">
        <v>36573</v>
      </c>
      <c r="B593" s="22">
        <v>10.93</v>
      </c>
      <c r="C593" s="22">
        <v>23.52758789</v>
      </c>
      <c r="D593" s="22">
        <f t="shared" si="90"/>
        <v>-12.59758789</v>
      </c>
      <c r="E593" s="23">
        <f t="shared" si="91"/>
        <v>53.54389897042693</v>
      </c>
      <c r="F593" s="22">
        <v>11.04</v>
      </c>
      <c r="G593" s="22">
        <v>23.764520650000001</v>
      </c>
      <c r="H593" s="22">
        <f t="shared" si="92"/>
        <v>-12.724520650000002</v>
      </c>
      <c r="I593" s="23">
        <f t="shared" si="93"/>
        <v>53.5441923588726</v>
      </c>
      <c r="J593" s="22">
        <v>10.89</v>
      </c>
      <c r="K593" s="22">
        <v>23.409120560000002</v>
      </c>
      <c r="L593" s="22">
        <f t="shared" si="94"/>
        <v>-12.519120560000001</v>
      </c>
      <c r="M593" s="23">
        <f t="shared" si="95"/>
        <v>53.479670575031633</v>
      </c>
      <c r="N593" s="22">
        <v>11.04</v>
      </c>
      <c r="O593" s="22">
        <v>23.74082756</v>
      </c>
      <c r="P593" s="22">
        <f t="shared" si="96"/>
        <v>-12.70082756</v>
      </c>
      <c r="Q593" s="23">
        <f t="shared" si="97"/>
        <v>53.497829963598797</v>
      </c>
      <c r="R593" s="24">
        <v>618880</v>
      </c>
      <c r="S593" s="24">
        <v>1383030</v>
      </c>
      <c r="T593" s="24">
        <f t="shared" si="98"/>
        <v>-764150</v>
      </c>
      <c r="U593" s="23">
        <f t="shared" si="99"/>
        <v>55.251874507422102</v>
      </c>
    </row>
    <row r="594" spans="1:21" x14ac:dyDescent="0.3">
      <c r="A594" s="21">
        <v>36574</v>
      </c>
      <c r="B594" s="22">
        <v>10.57</v>
      </c>
      <c r="C594" s="22">
        <v>22.745702739999999</v>
      </c>
      <c r="D594" s="22">
        <f t="shared" si="90"/>
        <v>-12.175702739999998</v>
      </c>
      <c r="E594" s="23">
        <f t="shared" si="91"/>
        <v>53.529683734889076</v>
      </c>
      <c r="F594" s="22">
        <v>10.59</v>
      </c>
      <c r="G594" s="22">
        <v>22.840476989999999</v>
      </c>
      <c r="H594" s="22">
        <f t="shared" si="92"/>
        <v>-12.250476989999999</v>
      </c>
      <c r="I594" s="23">
        <f t="shared" si="93"/>
        <v>53.634943768308752</v>
      </c>
      <c r="J594" s="22">
        <v>10.42</v>
      </c>
      <c r="K594" s="22">
        <v>22.413995740000001</v>
      </c>
      <c r="L594" s="22">
        <f t="shared" si="94"/>
        <v>-11.993995740000001</v>
      </c>
      <c r="M594" s="23">
        <f t="shared" si="95"/>
        <v>53.511189522515721</v>
      </c>
      <c r="N594" s="22">
        <v>10.53</v>
      </c>
      <c r="O594" s="22">
        <v>22.650928499999999</v>
      </c>
      <c r="P594" s="22">
        <f t="shared" si="96"/>
        <v>-12.1209285</v>
      </c>
      <c r="Q594" s="23">
        <f t="shared" si="97"/>
        <v>53.511839481547085</v>
      </c>
      <c r="R594" s="24">
        <v>906624</v>
      </c>
      <c r="S594" s="24">
        <v>2233741</v>
      </c>
      <c r="T594" s="24">
        <f t="shared" si="98"/>
        <v>-1327117</v>
      </c>
      <c r="U594" s="23">
        <f t="shared" si="99"/>
        <v>59.412304291321149</v>
      </c>
    </row>
    <row r="595" spans="1:21" x14ac:dyDescent="0.3">
      <c r="A595" s="21">
        <v>36578</v>
      </c>
      <c r="B595" s="22">
        <v>9.9499999999999993</v>
      </c>
      <c r="C595" s="22">
        <v>21.703191759999999</v>
      </c>
      <c r="D595" s="22">
        <f t="shared" si="90"/>
        <v>-11.75319176</v>
      </c>
      <c r="E595" s="23">
        <f t="shared" si="91"/>
        <v>54.154208698748562</v>
      </c>
      <c r="F595" s="22">
        <v>10.26</v>
      </c>
      <c r="G595" s="22">
        <v>22.129674909999999</v>
      </c>
      <c r="H595" s="22">
        <f t="shared" si="92"/>
        <v>-11.869674909999999</v>
      </c>
      <c r="I595" s="23">
        <f t="shared" si="93"/>
        <v>53.636914949149606</v>
      </c>
      <c r="J595" s="22">
        <v>9.8800000000000008</v>
      </c>
      <c r="K595" s="22">
        <v>21.253015520000002</v>
      </c>
      <c r="L595" s="22">
        <f t="shared" si="94"/>
        <v>-11.373015520000001</v>
      </c>
      <c r="M595" s="23">
        <f t="shared" si="95"/>
        <v>53.512479249344658</v>
      </c>
      <c r="N595" s="22">
        <v>9.9499999999999993</v>
      </c>
      <c r="O595" s="22">
        <v>21.418870930000001</v>
      </c>
      <c r="P595" s="22">
        <f t="shared" si="96"/>
        <v>-11.468870930000001</v>
      </c>
      <c r="Q595" s="23">
        <f t="shared" si="97"/>
        <v>53.545637244287747</v>
      </c>
      <c r="R595" s="24">
        <v>910848</v>
      </c>
      <c r="S595" s="24">
        <v>2169113</v>
      </c>
      <c r="T595" s="24">
        <f t="shared" si="98"/>
        <v>-1258265</v>
      </c>
      <c r="U595" s="23">
        <f t="shared" si="99"/>
        <v>58.008273427894267</v>
      </c>
    </row>
    <row r="596" spans="1:21" x14ac:dyDescent="0.3">
      <c r="A596" s="21">
        <v>36579</v>
      </c>
      <c r="B596" s="22">
        <v>9.8699999999999992</v>
      </c>
      <c r="C596" s="22">
        <v>21.22932243</v>
      </c>
      <c r="D596" s="22">
        <f t="shared" si="90"/>
        <v>-11.359322430000001</v>
      </c>
      <c r="E596" s="23">
        <f t="shared" si="91"/>
        <v>53.507701281825604</v>
      </c>
      <c r="F596" s="22">
        <v>9.94</v>
      </c>
      <c r="G596" s="22">
        <v>21.395177839999999</v>
      </c>
      <c r="H596" s="22">
        <f t="shared" si="92"/>
        <v>-11.455177839999999</v>
      </c>
      <c r="I596" s="23">
        <f t="shared" si="93"/>
        <v>53.540933034843142</v>
      </c>
      <c r="J596" s="22">
        <v>9.73</v>
      </c>
      <c r="K596" s="22">
        <v>20.850227360000002</v>
      </c>
      <c r="L596" s="22">
        <f t="shared" si="94"/>
        <v>-11.120227360000001</v>
      </c>
      <c r="M596" s="23">
        <f t="shared" si="95"/>
        <v>53.333842207080849</v>
      </c>
      <c r="N596" s="22">
        <v>9.7799999999999994</v>
      </c>
      <c r="O596" s="22">
        <v>20.850227360000002</v>
      </c>
      <c r="P596" s="22">
        <f t="shared" si="96"/>
        <v>-11.070227360000002</v>
      </c>
      <c r="Q596" s="23">
        <f t="shared" si="97"/>
        <v>53.094036668576649</v>
      </c>
      <c r="R596" s="24">
        <v>5039232</v>
      </c>
      <c r="S596" s="24">
        <v>10828683</v>
      </c>
      <c r="T596" s="24">
        <f t="shared" si="98"/>
        <v>-5789451</v>
      </c>
      <c r="U596" s="23">
        <f t="shared" si="99"/>
        <v>53.464036208281286</v>
      </c>
    </row>
    <row r="597" spans="1:21" x14ac:dyDescent="0.3">
      <c r="A597" s="21">
        <v>36580</v>
      </c>
      <c r="B597" s="22">
        <v>9.7799999999999994</v>
      </c>
      <c r="C597" s="22">
        <v>21.039775850000002</v>
      </c>
      <c r="D597" s="22">
        <f t="shared" si="90"/>
        <v>-11.259775850000002</v>
      </c>
      <c r="E597" s="23">
        <f t="shared" si="91"/>
        <v>53.516615054622839</v>
      </c>
      <c r="F597" s="22">
        <v>9.9</v>
      </c>
      <c r="G597" s="22">
        <v>21.32409668</v>
      </c>
      <c r="H597" s="22">
        <f t="shared" si="92"/>
        <v>-11.42409668</v>
      </c>
      <c r="I597" s="23">
        <f t="shared" si="93"/>
        <v>53.573648869800564</v>
      </c>
      <c r="J597" s="22">
        <v>9.6</v>
      </c>
      <c r="K597" s="22">
        <v>20.636987690000002</v>
      </c>
      <c r="L597" s="22">
        <f t="shared" si="94"/>
        <v>-11.036987690000002</v>
      </c>
      <c r="M597" s="23">
        <f t="shared" si="95"/>
        <v>53.481582950927276</v>
      </c>
      <c r="N597" s="22">
        <v>9.73</v>
      </c>
      <c r="O597" s="22">
        <v>21.22932243</v>
      </c>
      <c r="P597" s="22">
        <f t="shared" si="96"/>
        <v>-11.499322429999999</v>
      </c>
      <c r="Q597" s="23">
        <f t="shared" si="97"/>
        <v>54.167166511870626</v>
      </c>
      <c r="R597" s="24">
        <v>1289472</v>
      </c>
      <c r="S597" s="24">
        <v>3039079</v>
      </c>
      <c r="T597" s="24">
        <f t="shared" si="98"/>
        <v>-1749607</v>
      </c>
      <c r="U597" s="23">
        <f t="shared" si="99"/>
        <v>57.570303371514854</v>
      </c>
    </row>
    <row r="598" spans="1:21" x14ac:dyDescent="0.3">
      <c r="A598" s="21">
        <v>36581</v>
      </c>
      <c r="B598" s="22">
        <v>9.98</v>
      </c>
      <c r="C598" s="22">
        <v>21.4662571</v>
      </c>
      <c r="D598" s="22">
        <f t="shared" si="90"/>
        <v>-11.4862571</v>
      </c>
      <c r="E598" s="23">
        <f t="shared" si="91"/>
        <v>53.50842974856571</v>
      </c>
      <c r="F598" s="22">
        <v>10.37</v>
      </c>
      <c r="G598" s="22">
        <v>22.36660767</v>
      </c>
      <c r="H598" s="22">
        <f t="shared" si="92"/>
        <v>-11.996607670000001</v>
      </c>
      <c r="I598" s="23">
        <f t="shared" si="93"/>
        <v>53.636241342449409</v>
      </c>
      <c r="J598" s="22">
        <v>9.9499999999999993</v>
      </c>
      <c r="K598" s="22">
        <v>21.418870930000001</v>
      </c>
      <c r="L598" s="22">
        <f t="shared" si="94"/>
        <v>-11.468870930000001</v>
      </c>
      <c r="M598" s="23">
        <f t="shared" si="95"/>
        <v>53.545637244287747</v>
      </c>
      <c r="N598" s="22">
        <v>10.32</v>
      </c>
      <c r="O598" s="22">
        <v>22.105979919999999</v>
      </c>
      <c r="P598" s="22">
        <f t="shared" si="96"/>
        <v>-11.785979919999999</v>
      </c>
      <c r="Q598" s="23">
        <f t="shared" si="97"/>
        <v>53.315799447265576</v>
      </c>
      <c r="R598" s="24">
        <v>2790144</v>
      </c>
      <c r="S598" s="24">
        <v>6144633</v>
      </c>
      <c r="T598" s="24">
        <f t="shared" si="98"/>
        <v>-3354489</v>
      </c>
      <c r="U598" s="23">
        <f t="shared" si="99"/>
        <v>54.592178247260662</v>
      </c>
    </row>
    <row r="599" spans="1:21" x14ac:dyDescent="0.3">
      <c r="A599" s="21">
        <v>36584</v>
      </c>
      <c r="B599" s="22">
        <v>10.32</v>
      </c>
      <c r="C599" s="22">
        <v>22.20075417</v>
      </c>
      <c r="D599" s="22">
        <f t="shared" si="90"/>
        <v>-11.880754169999999</v>
      </c>
      <c r="E599" s="23">
        <f t="shared" si="91"/>
        <v>53.515092681196066</v>
      </c>
      <c r="F599" s="22">
        <v>10.33</v>
      </c>
      <c r="G599" s="22">
        <v>22.36660767</v>
      </c>
      <c r="H599" s="22">
        <f t="shared" si="92"/>
        <v>-12.03660767</v>
      </c>
      <c r="I599" s="23">
        <f t="shared" si="93"/>
        <v>53.815079370058093</v>
      </c>
      <c r="J599" s="22">
        <v>10.1</v>
      </c>
      <c r="K599" s="22">
        <v>21.72688484</v>
      </c>
      <c r="L599" s="22">
        <f t="shared" si="94"/>
        <v>-11.626884840000001</v>
      </c>
      <c r="M599" s="23">
        <f t="shared" si="95"/>
        <v>53.513814454405697</v>
      </c>
      <c r="N599" s="22">
        <v>10.11</v>
      </c>
      <c r="O599" s="22">
        <v>21.75057983</v>
      </c>
      <c r="P599" s="22">
        <f t="shared" si="96"/>
        <v>-11.64057983</v>
      </c>
      <c r="Q599" s="23">
        <f t="shared" si="97"/>
        <v>53.518480523192565</v>
      </c>
      <c r="R599" s="24">
        <v>944896</v>
      </c>
      <c r="S599" s="24">
        <v>2190743</v>
      </c>
      <c r="T599" s="24">
        <f t="shared" si="98"/>
        <v>-1245847</v>
      </c>
      <c r="U599" s="23">
        <f t="shared" si="99"/>
        <v>56.868697058486553</v>
      </c>
    </row>
    <row r="600" spans="1:21" x14ac:dyDescent="0.3">
      <c r="A600" s="21">
        <v>36585</v>
      </c>
      <c r="B600" s="22">
        <v>10.37</v>
      </c>
      <c r="C600" s="22">
        <v>22.319221500000001</v>
      </c>
      <c r="D600" s="22">
        <f t="shared" si="90"/>
        <v>-11.949221500000002</v>
      </c>
      <c r="E600" s="23">
        <f t="shared" si="91"/>
        <v>53.537805966933036</v>
      </c>
      <c r="F600" s="22">
        <v>10.57</v>
      </c>
      <c r="G600" s="22">
        <v>22.722009660000001</v>
      </c>
      <c r="H600" s="22">
        <f t="shared" si="92"/>
        <v>-12.152009660000001</v>
      </c>
      <c r="I600" s="23">
        <f t="shared" si="93"/>
        <v>53.481227417099866</v>
      </c>
      <c r="J600" s="22">
        <v>10.31</v>
      </c>
      <c r="K600" s="22">
        <v>22.177061080000001</v>
      </c>
      <c r="L600" s="22">
        <f t="shared" si="94"/>
        <v>-11.867061080000001</v>
      </c>
      <c r="M600" s="23">
        <f t="shared" si="95"/>
        <v>53.510521692624572</v>
      </c>
      <c r="N600" s="22">
        <v>10.54</v>
      </c>
      <c r="O600" s="22">
        <v>22.674623489999998</v>
      </c>
      <c r="P600" s="22">
        <f t="shared" si="96"/>
        <v>-12.134623489999999</v>
      </c>
      <c r="Q600" s="23">
        <f t="shared" si="97"/>
        <v>53.516317461022588</v>
      </c>
      <c r="R600" s="24">
        <v>1485952</v>
      </c>
      <c r="S600" s="24">
        <v>3062293</v>
      </c>
      <c r="T600" s="24">
        <f t="shared" si="98"/>
        <v>-1576341</v>
      </c>
      <c r="U600" s="23">
        <f t="shared" si="99"/>
        <v>51.475838530147179</v>
      </c>
    </row>
    <row r="601" spans="1:21" x14ac:dyDescent="0.3">
      <c r="A601" s="21">
        <v>36586</v>
      </c>
      <c r="B601" s="22">
        <v>10.73</v>
      </c>
      <c r="C601" s="22">
        <v>23.077411649999998</v>
      </c>
      <c r="D601" s="22">
        <f t="shared" si="90"/>
        <v>-12.347411649999998</v>
      </c>
      <c r="E601" s="23">
        <f t="shared" si="91"/>
        <v>53.504317716670791</v>
      </c>
      <c r="F601" s="22">
        <v>10.9</v>
      </c>
      <c r="G601" s="22">
        <v>23.456506730000001</v>
      </c>
      <c r="H601" s="22">
        <f t="shared" si="92"/>
        <v>-12.556506730000001</v>
      </c>
      <c r="I601" s="23">
        <f t="shared" si="93"/>
        <v>53.531017531867583</v>
      </c>
      <c r="J601" s="22">
        <v>10.55</v>
      </c>
      <c r="K601" s="22">
        <v>22.650928499999999</v>
      </c>
      <c r="L601" s="22">
        <f t="shared" si="94"/>
        <v>-12.100928499999998</v>
      </c>
      <c r="M601" s="23">
        <f t="shared" si="95"/>
        <v>53.42354288037243</v>
      </c>
      <c r="N601" s="22">
        <v>10.84</v>
      </c>
      <c r="O601" s="22">
        <v>23.314346310000001</v>
      </c>
      <c r="P601" s="22">
        <f t="shared" si="96"/>
        <v>-12.474346310000001</v>
      </c>
      <c r="Q601" s="23">
        <f t="shared" si="97"/>
        <v>53.505022804990666</v>
      </c>
      <c r="R601" s="24">
        <v>1269888</v>
      </c>
      <c r="S601" s="24">
        <v>2967330</v>
      </c>
      <c r="T601" s="24">
        <f t="shared" si="98"/>
        <v>-1697442</v>
      </c>
      <c r="U601" s="23">
        <f t="shared" si="99"/>
        <v>57.204355430639666</v>
      </c>
    </row>
    <row r="602" spans="1:21" x14ac:dyDescent="0.3">
      <c r="A602" s="21">
        <v>36587</v>
      </c>
      <c r="B602" s="22">
        <v>10.79</v>
      </c>
      <c r="C602" s="22">
        <v>23.219572070000002</v>
      </c>
      <c r="D602" s="22">
        <f t="shared" si="90"/>
        <v>-12.429572070000003</v>
      </c>
      <c r="E602" s="23">
        <f t="shared" si="91"/>
        <v>53.530582013004349</v>
      </c>
      <c r="F602" s="22">
        <v>10.88</v>
      </c>
      <c r="G602" s="22">
        <v>23.409120560000002</v>
      </c>
      <c r="H602" s="22">
        <f t="shared" si="92"/>
        <v>-12.529120560000001</v>
      </c>
      <c r="I602" s="23">
        <f t="shared" si="93"/>
        <v>53.522388967524712</v>
      </c>
      <c r="J602" s="22">
        <v>10.53</v>
      </c>
      <c r="K602" s="22">
        <v>22.650928499999999</v>
      </c>
      <c r="L602" s="22">
        <f t="shared" si="94"/>
        <v>-12.1209285</v>
      </c>
      <c r="M602" s="23">
        <f t="shared" si="95"/>
        <v>53.511839481547085</v>
      </c>
      <c r="N602" s="22">
        <v>10.66</v>
      </c>
      <c r="O602" s="22">
        <v>22.935251239999999</v>
      </c>
      <c r="P602" s="22">
        <f t="shared" si="96"/>
        <v>-12.275251239999999</v>
      </c>
      <c r="Q602" s="23">
        <f t="shared" si="97"/>
        <v>53.521328855519435</v>
      </c>
      <c r="R602" s="24">
        <v>921600</v>
      </c>
      <c r="S602" s="24">
        <v>2227410</v>
      </c>
      <c r="T602" s="24">
        <f t="shared" si="98"/>
        <v>-1305810</v>
      </c>
      <c r="U602" s="23">
        <f t="shared" si="99"/>
        <v>58.624590892561315</v>
      </c>
    </row>
    <row r="603" spans="1:21" x14ac:dyDescent="0.3">
      <c r="A603" s="21">
        <v>36588</v>
      </c>
      <c r="B603" s="22">
        <v>10.79</v>
      </c>
      <c r="C603" s="22">
        <v>23.219572070000002</v>
      </c>
      <c r="D603" s="22">
        <f t="shared" si="90"/>
        <v>-12.429572070000003</v>
      </c>
      <c r="E603" s="23">
        <f t="shared" si="91"/>
        <v>53.530582013004349</v>
      </c>
      <c r="F603" s="22">
        <v>11.45</v>
      </c>
      <c r="G603" s="22">
        <v>24.64117813</v>
      </c>
      <c r="H603" s="22">
        <f t="shared" si="92"/>
        <v>-13.191178130000001</v>
      </c>
      <c r="I603" s="23">
        <f t="shared" si="93"/>
        <v>53.533065912705212</v>
      </c>
      <c r="J603" s="22">
        <v>10.79</v>
      </c>
      <c r="K603" s="22">
        <v>23.077411649999998</v>
      </c>
      <c r="L603" s="22">
        <f t="shared" si="94"/>
        <v>-12.287411649999999</v>
      </c>
      <c r="M603" s="23">
        <f t="shared" si="95"/>
        <v>53.244323221144249</v>
      </c>
      <c r="N603" s="22">
        <v>11.45</v>
      </c>
      <c r="O603" s="22">
        <v>24.64117813</v>
      </c>
      <c r="P603" s="22">
        <f t="shared" si="96"/>
        <v>-13.191178130000001</v>
      </c>
      <c r="Q603" s="23">
        <f t="shared" si="97"/>
        <v>53.533065912705212</v>
      </c>
      <c r="R603" s="24">
        <v>2924416</v>
      </c>
      <c r="S603" s="24">
        <v>6426884</v>
      </c>
      <c r="T603" s="24">
        <f t="shared" si="98"/>
        <v>-3502468</v>
      </c>
      <c r="U603" s="23">
        <f t="shared" si="99"/>
        <v>54.497140449399737</v>
      </c>
    </row>
    <row r="604" spans="1:21" x14ac:dyDescent="0.3">
      <c r="A604" s="21">
        <v>36591</v>
      </c>
      <c r="B604" s="22">
        <v>11.11</v>
      </c>
      <c r="C604" s="22">
        <v>23.90668106</v>
      </c>
      <c r="D604" s="22">
        <f t="shared" si="90"/>
        <v>-12.796681060000001</v>
      </c>
      <c r="E604" s="23">
        <f t="shared" si="91"/>
        <v>53.527635341281453</v>
      </c>
      <c r="F604" s="22">
        <v>11.13</v>
      </c>
      <c r="G604" s="22">
        <v>23.977762219999999</v>
      </c>
      <c r="H604" s="22">
        <f t="shared" si="92"/>
        <v>-12.847762219999998</v>
      </c>
      <c r="I604" s="23">
        <f t="shared" si="93"/>
        <v>53.581990271317316</v>
      </c>
      <c r="J604" s="22">
        <v>10.53</v>
      </c>
      <c r="K604" s="22">
        <v>22.650928499999999</v>
      </c>
      <c r="L604" s="22">
        <f t="shared" si="94"/>
        <v>-12.1209285</v>
      </c>
      <c r="M604" s="23">
        <f t="shared" si="95"/>
        <v>53.511839481547085</v>
      </c>
      <c r="N604" s="22">
        <v>10.84</v>
      </c>
      <c r="O604" s="22">
        <v>23.314346310000001</v>
      </c>
      <c r="P604" s="22">
        <f t="shared" si="96"/>
        <v>-12.474346310000001</v>
      </c>
      <c r="Q604" s="23">
        <f t="shared" si="97"/>
        <v>53.505022804990666</v>
      </c>
      <c r="R604" s="24">
        <v>787968</v>
      </c>
      <c r="S604" s="24">
        <v>1922209</v>
      </c>
      <c r="T604" s="24">
        <f t="shared" si="98"/>
        <v>-1134241</v>
      </c>
      <c r="U604" s="23">
        <f t="shared" si="99"/>
        <v>59.007163112856098</v>
      </c>
    </row>
    <row r="605" spans="1:21" x14ac:dyDescent="0.3">
      <c r="A605" s="21">
        <v>36592</v>
      </c>
      <c r="B605" s="22">
        <v>10.86</v>
      </c>
      <c r="C605" s="22">
        <v>23.361732480000001</v>
      </c>
      <c r="D605" s="22">
        <f t="shared" si="90"/>
        <v>-12.501732480000001</v>
      </c>
      <c r="E605" s="23">
        <f t="shared" si="91"/>
        <v>53.51372159878445</v>
      </c>
      <c r="F605" s="22">
        <v>10.88</v>
      </c>
      <c r="G605" s="22">
        <v>23.409120560000002</v>
      </c>
      <c r="H605" s="22">
        <f t="shared" si="92"/>
        <v>-12.529120560000001</v>
      </c>
      <c r="I605" s="23">
        <f t="shared" si="93"/>
        <v>53.522388967524712</v>
      </c>
      <c r="J605" s="22">
        <v>10.19</v>
      </c>
      <c r="K605" s="22">
        <v>21.91643333</v>
      </c>
      <c r="L605" s="22">
        <f t="shared" si="94"/>
        <v>-11.726433330000001</v>
      </c>
      <c r="M605" s="23">
        <f t="shared" si="95"/>
        <v>53.50520841339835</v>
      </c>
      <c r="N605" s="22">
        <v>10.19</v>
      </c>
      <c r="O605" s="22">
        <v>21.9638195</v>
      </c>
      <c r="P605" s="22">
        <f t="shared" si="96"/>
        <v>-11.7738195</v>
      </c>
      <c r="Q605" s="23">
        <f t="shared" si="97"/>
        <v>53.605519295038832</v>
      </c>
      <c r="R605" s="24">
        <v>358272</v>
      </c>
      <c r="S605" s="24">
        <v>997903</v>
      </c>
      <c r="T605" s="24">
        <f t="shared" si="98"/>
        <v>-639631</v>
      </c>
      <c r="U605" s="23">
        <f t="shared" si="99"/>
        <v>64.097512483678273</v>
      </c>
    </row>
    <row r="606" spans="1:21" x14ac:dyDescent="0.3">
      <c r="A606" s="21">
        <v>36593</v>
      </c>
      <c r="B606" s="22">
        <v>10.31</v>
      </c>
      <c r="C606" s="22">
        <v>22.177061080000001</v>
      </c>
      <c r="D606" s="22">
        <f t="shared" si="90"/>
        <v>-11.867061080000001</v>
      </c>
      <c r="E606" s="23">
        <f t="shared" si="91"/>
        <v>53.510521692624572</v>
      </c>
      <c r="F606" s="22">
        <v>10.84</v>
      </c>
      <c r="G606" s="22">
        <v>23.314346310000001</v>
      </c>
      <c r="H606" s="22">
        <f t="shared" si="92"/>
        <v>-12.474346310000001</v>
      </c>
      <c r="I606" s="23">
        <f t="shared" si="93"/>
        <v>53.505022804990666</v>
      </c>
      <c r="J606" s="22">
        <v>10.15</v>
      </c>
      <c r="K606" s="22">
        <v>21.845352170000002</v>
      </c>
      <c r="L606" s="22">
        <f t="shared" si="94"/>
        <v>-11.695352170000001</v>
      </c>
      <c r="M606" s="23">
        <f t="shared" si="95"/>
        <v>53.53702736850866</v>
      </c>
      <c r="N606" s="22">
        <v>10.55</v>
      </c>
      <c r="O606" s="22">
        <v>22.698316569999999</v>
      </c>
      <c r="P606" s="22">
        <f t="shared" si="96"/>
        <v>-12.148316569999999</v>
      </c>
      <c r="Q606" s="23">
        <f t="shared" si="97"/>
        <v>53.520782180191432</v>
      </c>
      <c r="R606" s="24">
        <v>495360</v>
      </c>
      <c r="S606" s="24">
        <v>1222385</v>
      </c>
      <c r="T606" s="24">
        <f t="shared" si="98"/>
        <v>-727025</v>
      </c>
      <c r="U606" s="23">
        <f t="shared" si="99"/>
        <v>59.475942522200455</v>
      </c>
    </row>
    <row r="607" spans="1:21" x14ac:dyDescent="0.3">
      <c r="A607" s="21">
        <v>36594</v>
      </c>
      <c r="B607" s="22">
        <v>10.66</v>
      </c>
      <c r="C607" s="22">
        <v>22.935251239999999</v>
      </c>
      <c r="D607" s="22">
        <f t="shared" si="90"/>
        <v>-12.275251239999999</v>
      </c>
      <c r="E607" s="23">
        <f t="shared" si="91"/>
        <v>53.521328855519435</v>
      </c>
      <c r="F607" s="22">
        <v>10.74</v>
      </c>
      <c r="G607" s="22">
        <v>23.219572070000002</v>
      </c>
      <c r="H607" s="22">
        <f t="shared" si="92"/>
        <v>-12.479572070000001</v>
      </c>
      <c r="I607" s="23">
        <f t="shared" si="93"/>
        <v>53.745917592184121</v>
      </c>
      <c r="J607" s="22">
        <v>10.26</v>
      </c>
      <c r="K607" s="22">
        <v>22.082286830000001</v>
      </c>
      <c r="L607" s="22">
        <f t="shared" si="94"/>
        <v>-11.822286830000001</v>
      </c>
      <c r="M607" s="23">
        <f t="shared" si="95"/>
        <v>53.537420834235228</v>
      </c>
      <c r="N607" s="22">
        <v>10.38</v>
      </c>
      <c r="O607" s="22">
        <v>22.342914579999999</v>
      </c>
      <c r="P607" s="22">
        <f t="shared" si="96"/>
        <v>-11.962914579999998</v>
      </c>
      <c r="Q607" s="23">
        <f t="shared" si="97"/>
        <v>53.542318918000355</v>
      </c>
      <c r="R607" s="24">
        <v>823168</v>
      </c>
      <c r="S607" s="24">
        <v>1904272</v>
      </c>
      <c r="T607" s="24">
        <f t="shared" si="98"/>
        <v>-1081104</v>
      </c>
      <c r="U607" s="23">
        <f t="shared" si="99"/>
        <v>56.772561902921439</v>
      </c>
    </row>
    <row r="608" spans="1:21" x14ac:dyDescent="0.3">
      <c r="A608" s="21">
        <v>36595</v>
      </c>
      <c r="B608" s="22">
        <v>10.52</v>
      </c>
      <c r="C608" s="22">
        <v>22.413995740000001</v>
      </c>
      <c r="D608" s="22">
        <f t="shared" si="90"/>
        <v>-11.893995740000001</v>
      </c>
      <c r="E608" s="23">
        <f t="shared" si="91"/>
        <v>53.065039709871918</v>
      </c>
      <c r="F608" s="22">
        <v>10.52</v>
      </c>
      <c r="G608" s="22">
        <v>22.650928499999999</v>
      </c>
      <c r="H608" s="22">
        <f t="shared" si="92"/>
        <v>-12.1309285</v>
      </c>
      <c r="I608" s="23">
        <f t="shared" si="93"/>
        <v>53.555987782134409</v>
      </c>
      <c r="J608" s="22">
        <v>9.6</v>
      </c>
      <c r="K608" s="22">
        <v>20.660680769999999</v>
      </c>
      <c r="L608" s="22">
        <f t="shared" si="94"/>
        <v>-11.060680769999999</v>
      </c>
      <c r="M608" s="23">
        <f t="shared" si="95"/>
        <v>53.534928946099782</v>
      </c>
      <c r="N608" s="22">
        <v>9.7899999999999991</v>
      </c>
      <c r="O608" s="22">
        <v>21.087162020000001</v>
      </c>
      <c r="P608" s="22">
        <f t="shared" si="96"/>
        <v>-11.297162020000002</v>
      </c>
      <c r="Q608" s="23">
        <f t="shared" si="97"/>
        <v>53.573648314008651</v>
      </c>
      <c r="R608" s="24">
        <v>2918272</v>
      </c>
      <c r="S608" s="24">
        <v>7170233</v>
      </c>
      <c r="T608" s="24">
        <f t="shared" si="98"/>
        <v>-4251961</v>
      </c>
      <c r="U608" s="23">
        <f t="shared" si="99"/>
        <v>59.300178948159711</v>
      </c>
    </row>
    <row r="609" spans="1:21" x14ac:dyDescent="0.3">
      <c r="A609" s="21">
        <v>36598</v>
      </c>
      <c r="B609" s="22">
        <v>9.2899999999999991</v>
      </c>
      <c r="C609" s="22">
        <v>19.997264860000001</v>
      </c>
      <c r="D609" s="22">
        <f t="shared" si="90"/>
        <v>-10.707264860000002</v>
      </c>
      <c r="E609" s="23">
        <f t="shared" si="91"/>
        <v>53.543646768501127</v>
      </c>
      <c r="F609" s="22">
        <v>9.49</v>
      </c>
      <c r="G609" s="22">
        <v>20.850227360000002</v>
      </c>
      <c r="H609" s="22">
        <f t="shared" si="92"/>
        <v>-11.360227360000001</v>
      </c>
      <c r="I609" s="23">
        <f t="shared" si="93"/>
        <v>54.484908791901063</v>
      </c>
      <c r="J609" s="22">
        <v>9.07</v>
      </c>
      <c r="K609" s="22">
        <v>19.452314380000001</v>
      </c>
      <c r="L609" s="22">
        <f t="shared" si="94"/>
        <v>-10.38231438</v>
      </c>
      <c r="M609" s="23">
        <f t="shared" si="95"/>
        <v>53.373157441227825</v>
      </c>
      <c r="N609" s="22">
        <v>9.25</v>
      </c>
      <c r="O609" s="22">
        <v>20.850227360000002</v>
      </c>
      <c r="P609" s="22">
        <f t="shared" si="96"/>
        <v>-11.600227360000002</v>
      </c>
      <c r="Q609" s="23">
        <f t="shared" si="97"/>
        <v>55.635975376721269</v>
      </c>
      <c r="R609" s="24">
        <v>1095552</v>
      </c>
      <c r="S609" s="24">
        <v>3268573</v>
      </c>
      <c r="T609" s="24">
        <f t="shared" si="98"/>
        <v>-2173021</v>
      </c>
      <c r="U609" s="23">
        <f t="shared" si="99"/>
        <v>66.482253876538792</v>
      </c>
    </row>
    <row r="610" spans="1:21" x14ac:dyDescent="0.3">
      <c r="A610" s="21">
        <v>36599</v>
      </c>
      <c r="B610" s="22">
        <v>9.43</v>
      </c>
      <c r="C610" s="22">
        <v>20.28158569</v>
      </c>
      <c r="D610" s="22">
        <f t="shared" si="90"/>
        <v>-10.85158569</v>
      </c>
      <c r="E610" s="23">
        <f t="shared" si="91"/>
        <v>53.50462165958978</v>
      </c>
      <c r="F610" s="22">
        <v>9.7799999999999994</v>
      </c>
      <c r="G610" s="22">
        <v>21.039775850000002</v>
      </c>
      <c r="H610" s="22">
        <f t="shared" si="92"/>
        <v>-11.259775850000002</v>
      </c>
      <c r="I610" s="23">
        <f t="shared" si="93"/>
        <v>53.516615054622839</v>
      </c>
      <c r="J610" s="22">
        <v>9.3800000000000008</v>
      </c>
      <c r="K610" s="22">
        <v>19.997264860000001</v>
      </c>
      <c r="L610" s="22">
        <f t="shared" si="94"/>
        <v>-10.617264860000001</v>
      </c>
      <c r="M610" s="23">
        <f t="shared" si="95"/>
        <v>53.093585219433862</v>
      </c>
      <c r="N610" s="22">
        <v>9.4</v>
      </c>
      <c r="O610" s="22">
        <v>20.0920372</v>
      </c>
      <c r="P610" s="22">
        <f t="shared" si="96"/>
        <v>-10.6920372</v>
      </c>
      <c r="Q610" s="23">
        <f t="shared" si="97"/>
        <v>53.215296654935514</v>
      </c>
      <c r="R610" s="24">
        <v>684544</v>
      </c>
      <c r="S610" s="24">
        <v>2343212</v>
      </c>
      <c r="T610" s="24">
        <f t="shared" si="98"/>
        <v>-1658668</v>
      </c>
      <c r="U610" s="23">
        <f t="shared" si="99"/>
        <v>70.78608337615205</v>
      </c>
    </row>
    <row r="611" spans="1:21" x14ac:dyDescent="0.3">
      <c r="A611" s="21">
        <v>36600</v>
      </c>
      <c r="B611" s="22">
        <v>9.2899999999999991</v>
      </c>
      <c r="C611" s="22">
        <v>19.997264860000001</v>
      </c>
      <c r="D611" s="22">
        <f t="shared" si="90"/>
        <v>-10.707264860000002</v>
      </c>
      <c r="E611" s="23">
        <f t="shared" si="91"/>
        <v>53.543646768501127</v>
      </c>
      <c r="F611" s="22">
        <v>9.33</v>
      </c>
      <c r="G611" s="22">
        <v>20.0920372</v>
      </c>
      <c r="H611" s="22">
        <f t="shared" si="92"/>
        <v>-10.7620372</v>
      </c>
      <c r="I611" s="23">
        <f t="shared" si="93"/>
        <v>53.563693381973231</v>
      </c>
      <c r="J611" s="22">
        <v>8.91</v>
      </c>
      <c r="K611" s="22">
        <v>19.14430046</v>
      </c>
      <c r="L611" s="22">
        <f t="shared" si="94"/>
        <v>-10.23430046</v>
      </c>
      <c r="M611" s="23">
        <f t="shared" si="95"/>
        <v>53.458732960149128</v>
      </c>
      <c r="N611" s="22">
        <v>8.91</v>
      </c>
      <c r="O611" s="22">
        <v>19.239074710000001</v>
      </c>
      <c r="P611" s="22">
        <f t="shared" si="96"/>
        <v>-10.32907471</v>
      </c>
      <c r="Q611" s="23">
        <f t="shared" si="97"/>
        <v>53.688001453787173</v>
      </c>
      <c r="R611" s="24">
        <v>1273088</v>
      </c>
      <c r="S611" s="24">
        <v>3456389</v>
      </c>
      <c r="T611" s="24">
        <f t="shared" si="98"/>
        <v>-2183301</v>
      </c>
      <c r="U611" s="23">
        <f t="shared" si="99"/>
        <v>63.167108794756608</v>
      </c>
    </row>
    <row r="612" spans="1:21" x14ac:dyDescent="0.3">
      <c r="A612" s="21">
        <v>36601</v>
      </c>
      <c r="B612" s="22">
        <v>9.2899999999999991</v>
      </c>
      <c r="C612" s="22">
        <v>20.0920372</v>
      </c>
      <c r="D612" s="22">
        <f t="shared" si="90"/>
        <v>-10.802037200000001</v>
      </c>
      <c r="E612" s="23">
        <f t="shared" si="91"/>
        <v>53.762777225994782</v>
      </c>
      <c r="F612" s="22">
        <v>9.7799999999999994</v>
      </c>
      <c r="G612" s="22">
        <v>21.039775850000002</v>
      </c>
      <c r="H612" s="22">
        <f t="shared" si="92"/>
        <v>-11.259775850000002</v>
      </c>
      <c r="I612" s="23">
        <f t="shared" si="93"/>
        <v>53.516615054622839</v>
      </c>
      <c r="J612" s="22">
        <v>9.1</v>
      </c>
      <c r="K612" s="22">
        <v>19.570781709999999</v>
      </c>
      <c r="L612" s="22">
        <f t="shared" si="94"/>
        <v>-10.470781709999999</v>
      </c>
      <c r="M612" s="23">
        <f t="shared" si="95"/>
        <v>53.502112818773043</v>
      </c>
      <c r="N612" s="22">
        <v>9.7799999999999994</v>
      </c>
      <c r="O612" s="22">
        <v>20.850227360000002</v>
      </c>
      <c r="P612" s="22">
        <f t="shared" si="96"/>
        <v>-11.070227360000002</v>
      </c>
      <c r="Q612" s="23">
        <f t="shared" si="97"/>
        <v>53.094036668576649</v>
      </c>
      <c r="R612" s="24">
        <v>1457536</v>
      </c>
      <c r="S612" s="24">
        <v>3658713</v>
      </c>
      <c r="T612" s="24">
        <f t="shared" si="98"/>
        <v>-2201177</v>
      </c>
      <c r="U612" s="23">
        <f t="shared" si="99"/>
        <v>60.162603625919822</v>
      </c>
    </row>
    <row r="613" spans="1:21" x14ac:dyDescent="0.3">
      <c r="A613" s="21">
        <v>36602</v>
      </c>
      <c r="B613" s="22">
        <v>9.89</v>
      </c>
      <c r="C613" s="22">
        <v>21.276710510000001</v>
      </c>
      <c r="D613" s="22">
        <f t="shared" si="90"/>
        <v>-11.38671051</v>
      </c>
      <c r="E613" s="23">
        <f t="shared" si="91"/>
        <v>53.517250726555098</v>
      </c>
      <c r="F613" s="22">
        <v>10.66</v>
      </c>
      <c r="G613" s="22">
        <v>23.030023570000001</v>
      </c>
      <c r="H613" s="22">
        <f t="shared" si="92"/>
        <v>-12.370023570000001</v>
      </c>
      <c r="I613" s="23">
        <f t="shared" si="93"/>
        <v>53.712596222062835</v>
      </c>
      <c r="J613" s="22">
        <v>9.8000000000000007</v>
      </c>
      <c r="K613" s="22">
        <v>21.039775850000002</v>
      </c>
      <c r="L613" s="22">
        <f t="shared" si="94"/>
        <v>-11.239775850000001</v>
      </c>
      <c r="M613" s="23">
        <f t="shared" si="95"/>
        <v>53.421557007699775</v>
      </c>
      <c r="N613" s="22">
        <v>10.48</v>
      </c>
      <c r="O613" s="22">
        <v>22.55615616</v>
      </c>
      <c r="P613" s="22">
        <f t="shared" si="96"/>
        <v>-12.07615616</v>
      </c>
      <c r="Q613" s="23">
        <f t="shared" si="97"/>
        <v>53.538182988000734</v>
      </c>
      <c r="R613" s="24">
        <v>1694976</v>
      </c>
      <c r="S613" s="24">
        <v>4302351</v>
      </c>
      <c r="T613" s="24">
        <f t="shared" si="98"/>
        <v>-2607375</v>
      </c>
      <c r="U613" s="23">
        <f t="shared" si="99"/>
        <v>60.603493299361212</v>
      </c>
    </row>
    <row r="614" spans="1:21" x14ac:dyDescent="0.3">
      <c r="A614" s="21">
        <v>36605</v>
      </c>
      <c r="B614" s="22">
        <v>9.4700000000000006</v>
      </c>
      <c r="C614" s="22">
        <v>20.37635994</v>
      </c>
      <c r="D614" s="22">
        <f t="shared" si="90"/>
        <v>-10.90635994</v>
      </c>
      <c r="E614" s="23">
        <f t="shared" si="91"/>
        <v>53.524574419154078</v>
      </c>
      <c r="F614" s="22">
        <v>9.67</v>
      </c>
      <c r="G614" s="22">
        <v>20.802841189999999</v>
      </c>
      <c r="H614" s="22">
        <f t="shared" si="92"/>
        <v>-11.132841189999999</v>
      </c>
      <c r="I614" s="23">
        <f t="shared" si="93"/>
        <v>53.515964902676828</v>
      </c>
      <c r="J614" s="22">
        <v>8.85</v>
      </c>
      <c r="K614" s="22">
        <v>19.04952621</v>
      </c>
      <c r="L614" s="22">
        <f t="shared" si="94"/>
        <v>-10.19952621</v>
      </c>
      <c r="M614" s="23">
        <f t="shared" si="95"/>
        <v>53.542151639686374</v>
      </c>
      <c r="N614" s="22">
        <v>9.0399999999999991</v>
      </c>
      <c r="O614" s="22">
        <v>19.523395539999999</v>
      </c>
      <c r="P614" s="22">
        <f t="shared" si="96"/>
        <v>-10.48339554</v>
      </c>
      <c r="Q614" s="23">
        <f t="shared" si="97"/>
        <v>53.696579155615474</v>
      </c>
      <c r="R614" s="24">
        <v>4269056</v>
      </c>
      <c r="S614" s="24">
        <v>12210394</v>
      </c>
      <c r="T614" s="24">
        <f t="shared" si="98"/>
        <v>-7941338</v>
      </c>
      <c r="U614" s="23">
        <f t="shared" si="99"/>
        <v>65.03752458765868</v>
      </c>
    </row>
    <row r="615" spans="1:21" x14ac:dyDescent="0.3">
      <c r="A615" s="21">
        <v>36606</v>
      </c>
      <c r="B615" s="22">
        <v>9.7100000000000009</v>
      </c>
      <c r="C615" s="22">
        <v>20.897615429999998</v>
      </c>
      <c r="D615" s="22">
        <f t="shared" si="90"/>
        <v>-11.187615429999997</v>
      </c>
      <c r="E615" s="23">
        <f t="shared" si="91"/>
        <v>53.53536850878875</v>
      </c>
      <c r="F615" s="22">
        <v>9.91</v>
      </c>
      <c r="G615" s="22">
        <v>21.418870930000001</v>
      </c>
      <c r="H615" s="22">
        <f t="shared" si="92"/>
        <v>-11.50887093</v>
      </c>
      <c r="I615" s="23">
        <f t="shared" si="93"/>
        <v>53.732388451345884</v>
      </c>
      <c r="J615" s="22">
        <v>9.4499999999999993</v>
      </c>
      <c r="K615" s="22">
        <v>20.28158569</v>
      </c>
      <c r="L615" s="22">
        <f t="shared" si="94"/>
        <v>-10.831585690000001</v>
      </c>
      <c r="M615" s="23">
        <f t="shared" si="95"/>
        <v>53.406010040628139</v>
      </c>
      <c r="N615" s="22">
        <v>9.76</v>
      </c>
      <c r="O615" s="22">
        <v>21.205629349999999</v>
      </c>
      <c r="P615" s="22">
        <f t="shared" si="96"/>
        <v>-11.445629349999999</v>
      </c>
      <c r="Q615" s="23">
        <f t="shared" si="97"/>
        <v>53.974485553290123</v>
      </c>
      <c r="R615" s="24">
        <v>3538176</v>
      </c>
      <c r="S615" s="24">
        <v>9370209</v>
      </c>
      <c r="T615" s="24">
        <f t="shared" si="98"/>
        <v>-5832033</v>
      </c>
      <c r="U615" s="23">
        <f t="shared" si="99"/>
        <v>62.240159210963178</v>
      </c>
    </row>
    <row r="616" spans="1:21" x14ac:dyDescent="0.3">
      <c r="A616" s="21">
        <v>36607</v>
      </c>
      <c r="B616" s="22">
        <v>9.81</v>
      </c>
      <c r="C616" s="22">
        <v>21.110855099999998</v>
      </c>
      <c r="D616" s="22">
        <f t="shared" si="90"/>
        <v>-11.300855099999998</v>
      </c>
      <c r="E616" s="23">
        <f t="shared" si="91"/>
        <v>53.531015425329684</v>
      </c>
      <c r="F616" s="22">
        <v>10.16</v>
      </c>
      <c r="G616" s="22">
        <v>21.86904526</v>
      </c>
      <c r="H616" s="22">
        <f t="shared" si="92"/>
        <v>-11.70904526</v>
      </c>
      <c r="I616" s="23">
        <f t="shared" si="93"/>
        <v>53.541638973223286</v>
      </c>
      <c r="J616" s="22">
        <v>9.7899999999999991</v>
      </c>
      <c r="K616" s="22">
        <v>21.039775850000002</v>
      </c>
      <c r="L616" s="22">
        <f t="shared" si="94"/>
        <v>-11.249775850000002</v>
      </c>
      <c r="M616" s="23">
        <f t="shared" si="95"/>
        <v>53.469086031161318</v>
      </c>
      <c r="N616" s="22">
        <v>9.9499999999999993</v>
      </c>
      <c r="O616" s="22">
        <v>21.32409668</v>
      </c>
      <c r="P616" s="22">
        <f t="shared" si="96"/>
        <v>-11.374096680000001</v>
      </c>
      <c r="Q616" s="23">
        <f t="shared" si="97"/>
        <v>53.339172348940977</v>
      </c>
      <c r="R616" s="24">
        <v>1656704</v>
      </c>
      <c r="S616" s="24">
        <v>4180746</v>
      </c>
      <c r="T616" s="24">
        <f t="shared" si="98"/>
        <v>-2524042</v>
      </c>
      <c r="U616" s="23">
        <f t="shared" si="99"/>
        <v>60.373005200507279</v>
      </c>
    </row>
    <row r="617" spans="1:21" x14ac:dyDescent="0.3">
      <c r="A617" s="21">
        <v>36608</v>
      </c>
      <c r="B617" s="22">
        <v>10.11</v>
      </c>
      <c r="C617" s="22">
        <v>21.75057983</v>
      </c>
      <c r="D617" s="22">
        <f t="shared" si="90"/>
        <v>-11.64057983</v>
      </c>
      <c r="E617" s="23">
        <f t="shared" si="91"/>
        <v>53.518480523192565</v>
      </c>
      <c r="F617" s="22">
        <v>10.38</v>
      </c>
      <c r="G617" s="22">
        <v>22.342914579999999</v>
      </c>
      <c r="H617" s="22">
        <f t="shared" si="92"/>
        <v>-11.962914579999998</v>
      </c>
      <c r="I617" s="23">
        <f t="shared" si="93"/>
        <v>53.542318918000355</v>
      </c>
      <c r="J617" s="22">
        <v>10.06</v>
      </c>
      <c r="K617" s="22">
        <v>21.65580559</v>
      </c>
      <c r="L617" s="22">
        <f t="shared" si="94"/>
        <v>-11.595805589999999</v>
      </c>
      <c r="M617" s="23">
        <f t="shared" si="95"/>
        <v>53.545944258728454</v>
      </c>
      <c r="N617" s="22">
        <v>10.23</v>
      </c>
      <c r="O617" s="22">
        <v>22.011207580000001</v>
      </c>
      <c r="P617" s="22">
        <f t="shared" si="96"/>
        <v>-11.78120758</v>
      </c>
      <c r="Q617" s="23">
        <f t="shared" si="97"/>
        <v>53.523676686892621</v>
      </c>
      <c r="R617" s="24">
        <v>1687680</v>
      </c>
      <c r="S617" s="24">
        <v>4402590</v>
      </c>
      <c r="T617" s="24">
        <f t="shared" si="98"/>
        <v>-2714910</v>
      </c>
      <c r="U617" s="23">
        <f t="shared" si="99"/>
        <v>61.666201031665445</v>
      </c>
    </row>
    <row r="618" spans="1:21" x14ac:dyDescent="0.3">
      <c r="A618" s="21">
        <v>36609</v>
      </c>
      <c r="B618" s="22">
        <v>10.28</v>
      </c>
      <c r="C618" s="22">
        <v>22.129674909999999</v>
      </c>
      <c r="D618" s="22">
        <f t="shared" si="90"/>
        <v>-11.849674909999999</v>
      </c>
      <c r="E618" s="23">
        <f t="shared" si="91"/>
        <v>53.546538565034886</v>
      </c>
      <c r="F618" s="22">
        <v>10.28</v>
      </c>
      <c r="G618" s="22">
        <v>22.129674909999999</v>
      </c>
      <c r="H618" s="22">
        <f t="shared" si="92"/>
        <v>-11.849674909999999</v>
      </c>
      <c r="I618" s="23">
        <f t="shared" si="93"/>
        <v>53.546538565034886</v>
      </c>
      <c r="J618" s="22">
        <v>10.02</v>
      </c>
      <c r="K618" s="22">
        <v>21.56103134</v>
      </c>
      <c r="L618" s="22">
        <f t="shared" si="94"/>
        <v>-11.54103134</v>
      </c>
      <c r="M618" s="23">
        <f t="shared" si="95"/>
        <v>53.527269442761273</v>
      </c>
      <c r="N618" s="22">
        <v>10.02</v>
      </c>
      <c r="O618" s="22">
        <v>21.56103134</v>
      </c>
      <c r="P618" s="22">
        <f t="shared" si="96"/>
        <v>-11.54103134</v>
      </c>
      <c r="Q618" s="23">
        <f t="shared" si="97"/>
        <v>53.527269442761273</v>
      </c>
      <c r="R618" s="24">
        <v>1105920</v>
      </c>
      <c r="S618" s="24">
        <v>2924333</v>
      </c>
      <c r="T618" s="24">
        <f t="shared" si="98"/>
        <v>-1818413</v>
      </c>
      <c r="U618" s="23">
        <f t="shared" si="99"/>
        <v>62.182145467017605</v>
      </c>
    </row>
    <row r="619" spans="1:21" x14ac:dyDescent="0.3">
      <c r="A619" s="21">
        <v>36612</v>
      </c>
      <c r="B619" s="22">
        <v>10.53</v>
      </c>
      <c r="C619" s="22">
        <v>22.650928499999999</v>
      </c>
      <c r="D619" s="22">
        <f t="shared" si="90"/>
        <v>-12.1209285</v>
      </c>
      <c r="E619" s="23">
        <f t="shared" si="91"/>
        <v>53.511839481547085</v>
      </c>
      <c r="F619" s="22">
        <v>10.75</v>
      </c>
      <c r="G619" s="22">
        <v>23.172185899999999</v>
      </c>
      <c r="H619" s="22">
        <f t="shared" si="92"/>
        <v>-12.422185899999999</v>
      </c>
      <c r="I619" s="23">
        <f t="shared" si="93"/>
        <v>53.608174703966959</v>
      </c>
      <c r="J619" s="22">
        <v>10.49</v>
      </c>
      <c r="K619" s="22">
        <v>22.579849240000001</v>
      </c>
      <c r="L619" s="22">
        <f t="shared" si="94"/>
        <v>-12.089849240000001</v>
      </c>
      <c r="M619" s="23">
        <f t="shared" si="95"/>
        <v>53.542648188203756</v>
      </c>
      <c r="N619" s="22">
        <v>10.59</v>
      </c>
      <c r="O619" s="22">
        <v>22.79309082</v>
      </c>
      <c r="P619" s="22">
        <f t="shared" si="96"/>
        <v>-12.20309082</v>
      </c>
      <c r="Q619" s="23">
        <f t="shared" si="97"/>
        <v>53.538552170784534</v>
      </c>
      <c r="R619" s="24">
        <v>815360</v>
      </c>
      <c r="S619" s="24">
        <v>2431580</v>
      </c>
      <c r="T619" s="24">
        <f t="shared" si="98"/>
        <v>-1616220</v>
      </c>
      <c r="U619" s="23">
        <f t="shared" si="99"/>
        <v>66.46789330394229</v>
      </c>
    </row>
    <row r="620" spans="1:21" x14ac:dyDescent="0.3">
      <c r="A620" s="21">
        <v>36613</v>
      </c>
      <c r="B620" s="22">
        <v>10.53</v>
      </c>
      <c r="C620" s="22">
        <v>22.887863159999998</v>
      </c>
      <c r="D620" s="22">
        <f t="shared" si="90"/>
        <v>-12.357863159999999</v>
      </c>
      <c r="E620" s="23">
        <f t="shared" si="91"/>
        <v>53.993083904823557</v>
      </c>
      <c r="F620" s="22">
        <v>10.66</v>
      </c>
      <c r="G620" s="22">
        <v>23.00633049</v>
      </c>
      <c r="H620" s="22">
        <f t="shared" si="92"/>
        <v>-12.34633049</v>
      </c>
      <c r="I620" s="23">
        <f t="shared" si="93"/>
        <v>53.664927118066451</v>
      </c>
      <c r="J620" s="22">
        <v>10.49</v>
      </c>
      <c r="K620" s="22">
        <v>22.579849240000001</v>
      </c>
      <c r="L620" s="22">
        <f t="shared" si="94"/>
        <v>-12.089849240000001</v>
      </c>
      <c r="M620" s="23">
        <f t="shared" si="95"/>
        <v>53.542648188203756</v>
      </c>
      <c r="N620" s="22">
        <v>10.53</v>
      </c>
      <c r="O620" s="22">
        <v>22.650928499999999</v>
      </c>
      <c r="P620" s="22">
        <f t="shared" si="96"/>
        <v>-12.1209285</v>
      </c>
      <c r="Q620" s="23">
        <f t="shared" si="97"/>
        <v>53.511839481547085</v>
      </c>
      <c r="R620" s="24">
        <v>471552</v>
      </c>
      <c r="S620" s="24">
        <v>1304422</v>
      </c>
      <c r="T620" s="24">
        <f t="shared" si="98"/>
        <v>-832870</v>
      </c>
      <c r="U620" s="23">
        <f t="shared" si="99"/>
        <v>63.849735745027303</v>
      </c>
    </row>
    <row r="621" spans="1:21" x14ac:dyDescent="0.3">
      <c r="A621" s="21">
        <v>36614</v>
      </c>
      <c r="B621" s="22">
        <v>10.53</v>
      </c>
      <c r="C621" s="22">
        <v>22.60354233</v>
      </c>
      <c r="D621" s="22">
        <f t="shared" si="90"/>
        <v>-12.07354233</v>
      </c>
      <c r="E621" s="23">
        <f t="shared" si="91"/>
        <v>53.414381488231101</v>
      </c>
      <c r="F621" s="22">
        <v>10.66</v>
      </c>
      <c r="G621" s="22">
        <v>22.650928499999999</v>
      </c>
      <c r="H621" s="22">
        <f t="shared" si="92"/>
        <v>-11.990928499999999</v>
      </c>
      <c r="I621" s="23">
        <f t="shared" si="93"/>
        <v>52.937911573911855</v>
      </c>
      <c r="J621" s="22">
        <v>9.92</v>
      </c>
      <c r="K621" s="22">
        <v>21.347789760000001</v>
      </c>
      <c r="L621" s="22">
        <f t="shared" si="94"/>
        <v>-11.427789760000001</v>
      </c>
      <c r="M621" s="23">
        <f t="shared" si="95"/>
        <v>53.531489154032222</v>
      </c>
      <c r="N621" s="22">
        <v>10.1</v>
      </c>
      <c r="O621" s="22">
        <v>21.72688484</v>
      </c>
      <c r="P621" s="22">
        <f t="shared" si="96"/>
        <v>-11.626884840000001</v>
      </c>
      <c r="Q621" s="23">
        <f t="shared" si="97"/>
        <v>53.513814454405697</v>
      </c>
      <c r="R621" s="24">
        <v>717056</v>
      </c>
      <c r="S621" s="24">
        <v>2030098</v>
      </c>
      <c r="T621" s="24">
        <f t="shared" si="98"/>
        <v>-1313042</v>
      </c>
      <c r="U621" s="23">
        <f t="shared" si="99"/>
        <v>64.678749498792669</v>
      </c>
    </row>
    <row r="622" spans="1:21" x14ac:dyDescent="0.3">
      <c r="A622" s="21">
        <v>36615</v>
      </c>
      <c r="B622" s="22">
        <v>9.9499999999999993</v>
      </c>
      <c r="C622" s="22">
        <v>21.418870930000001</v>
      </c>
      <c r="D622" s="22">
        <f t="shared" si="90"/>
        <v>-11.468870930000001</v>
      </c>
      <c r="E622" s="23">
        <f t="shared" si="91"/>
        <v>53.545637244287747</v>
      </c>
      <c r="F622" s="22">
        <v>10.130000000000001</v>
      </c>
      <c r="G622" s="22">
        <v>21.845352170000002</v>
      </c>
      <c r="H622" s="22">
        <f t="shared" si="92"/>
        <v>-11.715352170000001</v>
      </c>
      <c r="I622" s="23">
        <f t="shared" si="93"/>
        <v>53.628580023940167</v>
      </c>
      <c r="J622" s="22">
        <v>9.6999999999999993</v>
      </c>
      <c r="K622" s="22">
        <v>20.850227360000002</v>
      </c>
      <c r="L622" s="22">
        <f t="shared" si="94"/>
        <v>-11.150227360000002</v>
      </c>
      <c r="M622" s="23">
        <f t="shared" si="95"/>
        <v>53.477725530183385</v>
      </c>
      <c r="N622" s="22">
        <v>9.8000000000000007</v>
      </c>
      <c r="O622" s="22">
        <v>21.087162020000001</v>
      </c>
      <c r="P622" s="22">
        <f t="shared" si="96"/>
        <v>-11.28716202</v>
      </c>
      <c r="Q622" s="23">
        <f t="shared" si="97"/>
        <v>53.526226095738984</v>
      </c>
      <c r="R622" s="24">
        <v>698112</v>
      </c>
      <c r="S622" s="24">
        <v>1887389</v>
      </c>
      <c r="T622" s="24">
        <f t="shared" si="98"/>
        <v>-1189277</v>
      </c>
      <c r="U622" s="23">
        <f t="shared" si="99"/>
        <v>63.011758572292194</v>
      </c>
    </row>
    <row r="623" spans="1:21" x14ac:dyDescent="0.3">
      <c r="A623" s="21">
        <v>36616</v>
      </c>
      <c r="B623" s="22">
        <v>10.039999999999999</v>
      </c>
      <c r="C623" s="22">
        <v>21.608417509999999</v>
      </c>
      <c r="D623" s="22">
        <f t="shared" si="90"/>
        <v>-11.56841751</v>
      </c>
      <c r="E623" s="23">
        <f t="shared" si="91"/>
        <v>53.536625274138373</v>
      </c>
      <c r="F623" s="22">
        <v>10.09</v>
      </c>
      <c r="G623" s="22">
        <v>21.75057983</v>
      </c>
      <c r="H623" s="22">
        <f t="shared" si="92"/>
        <v>-11.66057983</v>
      </c>
      <c r="I623" s="23">
        <f t="shared" si="93"/>
        <v>53.610432094857863</v>
      </c>
      <c r="J623" s="22">
        <v>9.6999999999999993</v>
      </c>
      <c r="K623" s="22">
        <v>20.873920439999999</v>
      </c>
      <c r="L623" s="22">
        <f t="shared" si="94"/>
        <v>-11.17392044</v>
      </c>
      <c r="M623" s="23">
        <f t="shared" si="95"/>
        <v>53.530530942274687</v>
      </c>
      <c r="N623" s="22">
        <v>10.039999999999999</v>
      </c>
      <c r="O623" s="22">
        <v>21.608417509999999</v>
      </c>
      <c r="P623" s="22">
        <f t="shared" si="96"/>
        <v>-11.56841751</v>
      </c>
      <c r="Q623" s="23">
        <f t="shared" si="97"/>
        <v>53.536625274138373</v>
      </c>
      <c r="R623" s="24">
        <v>808832</v>
      </c>
      <c r="S623" s="24">
        <v>2042759</v>
      </c>
      <c r="T623" s="24">
        <f t="shared" si="98"/>
        <v>-1233927</v>
      </c>
      <c r="U623" s="23">
        <f t="shared" si="99"/>
        <v>60.404922949794859</v>
      </c>
    </row>
    <row r="624" spans="1:21" x14ac:dyDescent="0.3">
      <c r="A624" s="21">
        <v>36619</v>
      </c>
      <c r="B624" s="22">
        <v>10.220000000000001</v>
      </c>
      <c r="C624" s="22">
        <v>21.987512590000001</v>
      </c>
      <c r="D624" s="22">
        <f t="shared" si="90"/>
        <v>-11.767512590000001</v>
      </c>
      <c r="E624" s="23">
        <f t="shared" si="91"/>
        <v>53.519071526771555</v>
      </c>
      <c r="F624" s="22">
        <v>10.220000000000001</v>
      </c>
      <c r="G624" s="22">
        <v>22.034900669999999</v>
      </c>
      <c r="H624" s="22">
        <f t="shared" si="92"/>
        <v>-11.814900669999998</v>
      </c>
      <c r="I624" s="23">
        <f t="shared" si="93"/>
        <v>53.619033037374699</v>
      </c>
      <c r="J624" s="22">
        <v>9.59</v>
      </c>
      <c r="K624" s="22">
        <v>20.6132946</v>
      </c>
      <c r="L624" s="22">
        <f t="shared" si="94"/>
        <v>-11.0232946</v>
      </c>
      <c r="M624" s="23">
        <f t="shared" si="95"/>
        <v>53.476626681500974</v>
      </c>
      <c r="N624" s="22">
        <v>9.59</v>
      </c>
      <c r="O624" s="22">
        <v>20.660680769999999</v>
      </c>
      <c r="P624" s="22">
        <f t="shared" si="96"/>
        <v>-11.070680769999999</v>
      </c>
      <c r="Q624" s="23">
        <f t="shared" si="97"/>
        <v>53.58333006178092</v>
      </c>
      <c r="R624" s="24">
        <v>1077504</v>
      </c>
      <c r="S624" s="24">
        <v>3255120</v>
      </c>
      <c r="T624" s="24">
        <f t="shared" si="98"/>
        <v>-2177616</v>
      </c>
      <c r="U624" s="23">
        <f t="shared" si="99"/>
        <v>66.898178868981788</v>
      </c>
    </row>
    <row r="625" spans="1:21" x14ac:dyDescent="0.3">
      <c r="A625" s="21">
        <v>36620</v>
      </c>
      <c r="B625" s="22">
        <v>9.93</v>
      </c>
      <c r="C625" s="22">
        <v>21.371484760000001</v>
      </c>
      <c r="D625" s="22">
        <f t="shared" si="90"/>
        <v>-11.441484760000002</v>
      </c>
      <c r="E625" s="23">
        <f t="shared" si="91"/>
        <v>53.536218416674956</v>
      </c>
      <c r="F625" s="22">
        <v>9.93</v>
      </c>
      <c r="G625" s="22">
        <v>21.418870930000001</v>
      </c>
      <c r="H625" s="22">
        <f t="shared" si="92"/>
        <v>-11.488870930000001</v>
      </c>
      <c r="I625" s="23">
        <f t="shared" si="93"/>
        <v>53.639012847816815</v>
      </c>
      <c r="J625" s="22">
        <v>8.8800000000000008</v>
      </c>
      <c r="K625" s="22">
        <v>19.096912379999999</v>
      </c>
      <c r="L625" s="22">
        <f t="shared" si="94"/>
        <v>-10.216912379999998</v>
      </c>
      <c r="M625" s="23">
        <f t="shared" si="95"/>
        <v>53.500336476906426</v>
      </c>
      <c r="N625" s="22">
        <v>9.24</v>
      </c>
      <c r="O625" s="22">
        <v>19.712942120000001</v>
      </c>
      <c r="P625" s="22">
        <f t="shared" si="96"/>
        <v>-10.472942120000001</v>
      </c>
      <c r="Q625" s="23">
        <f t="shared" si="97"/>
        <v>53.127240247789054</v>
      </c>
      <c r="R625" s="24">
        <v>2952704</v>
      </c>
      <c r="S625" s="24">
        <v>7899338</v>
      </c>
      <c r="T625" s="24">
        <f t="shared" si="98"/>
        <v>-4946634</v>
      </c>
      <c r="U625" s="23">
        <f t="shared" si="99"/>
        <v>62.620867723345931</v>
      </c>
    </row>
    <row r="626" spans="1:21" x14ac:dyDescent="0.3">
      <c r="A626" s="21">
        <v>36621</v>
      </c>
      <c r="B626" s="22">
        <v>9.91</v>
      </c>
      <c r="C626" s="22">
        <v>19.712942120000001</v>
      </c>
      <c r="D626" s="22">
        <f t="shared" si="90"/>
        <v>-9.8029421200000009</v>
      </c>
      <c r="E626" s="23">
        <f t="shared" si="91"/>
        <v>49.728457884804058</v>
      </c>
      <c r="F626" s="22">
        <v>9.91</v>
      </c>
      <c r="G626" s="22">
        <v>21.395177839999999</v>
      </c>
      <c r="H626" s="22">
        <f t="shared" si="92"/>
        <v>-11.485177839999999</v>
      </c>
      <c r="I626" s="23">
        <f t="shared" si="93"/>
        <v>53.681151546810412</v>
      </c>
      <c r="J626" s="22">
        <v>8.8800000000000008</v>
      </c>
      <c r="K626" s="22">
        <v>19.712942120000001</v>
      </c>
      <c r="L626" s="22">
        <f t="shared" si="94"/>
        <v>-10.83294212</v>
      </c>
      <c r="M626" s="23">
        <f t="shared" si="95"/>
        <v>54.953451666706357</v>
      </c>
      <c r="N626" s="22">
        <v>9.5</v>
      </c>
      <c r="O626" s="22">
        <v>20.447439190000001</v>
      </c>
      <c r="P626" s="22">
        <f t="shared" si="96"/>
        <v>-10.947439190000001</v>
      </c>
      <c r="Q626" s="23">
        <f t="shared" si="97"/>
        <v>53.539414340715787</v>
      </c>
      <c r="R626" s="24">
        <v>1009152</v>
      </c>
      <c r="S626" s="24">
        <v>2829897</v>
      </c>
      <c r="T626" s="24">
        <f t="shared" si="98"/>
        <v>-1820745</v>
      </c>
      <c r="U626" s="23">
        <f t="shared" si="99"/>
        <v>64.339620841323907</v>
      </c>
    </row>
    <row r="627" spans="1:21" x14ac:dyDescent="0.3">
      <c r="A627" s="21">
        <v>36622</v>
      </c>
      <c r="B627" s="22">
        <v>9.93</v>
      </c>
      <c r="C627" s="22">
        <v>20.6132946</v>
      </c>
      <c r="D627" s="22">
        <f t="shared" si="90"/>
        <v>-10.6832946</v>
      </c>
      <c r="E627" s="23">
        <f t="shared" si="91"/>
        <v>51.827205729645954</v>
      </c>
      <c r="F627" s="22">
        <v>9.98</v>
      </c>
      <c r="G627" s="22">
        <v>21.4662571</v>
      </c>
      <c r="H627" s="22">
        <f t="shared" si="92"/>
        <v>-11.4862571</v>
      </c>
      <c r="I627" s="23">
        <f t="shared" si="93"/>
        <v>53.50842974856571</v>
      </c>
      <c r="J627" s="22">
        <v>9.56</v>
      </c>
      <c r="K627" s="22">
        <v>20.565906519999999</v>
      </c>
      <c r="L627" s="22">
        <f t="shared" si="94"/>
        <v>-11.005906519999998</v>
      </c>
      <c r="M627" s="23">
        <f t="shared" si="95"/>
        <v>53.515299747652442</v>
      </c>
      <c r="N627" s="22">
        <v>9.93</v>
      </c>
      <c r="O627" s="22">
        <v>21.276710510000001</v>
      </c>
      <c r="P627" s="22">
        <f t="shared" si="96"/>
        <v>-11.346710510000001</v>
      </c>
      <c r="Q627" s="23">
        <f t="shared" si="97"/>
        <v>53.329251740615987</v>
      </c>
      <c r="R627" s="24">
        <v>1397376</v>
      </c>
      <c r="S627" s="24">
        <v>3536844</v>
      </c>
      <c r="T627" s="24">
        <f t="shared" si="98"/>
        <v>-2139468</v>
      </c>
      <c r="U627" s="23">
        <f t="shared" si="99"/>
        <v>60.490878308458051</v>
      </c>
    </row>
    <row r="628" spans="1:21" x14ac:dyDescent="0.3">
      <c r="A628" s="21">
        <v>36623</v>
      </c>
      <c r="B628" s="22">
        <v>9.93</v>
      </c>
      <c r="C628" s="22">
        <v>21.4662571</v>
      </c>
      <c r="D628" s="22">
        <f t="shared" si="90"/>
        <v>-11.5362571</v>
      </c>
      <c r="E628" s="23">
        <f t="shared" si="91"/>
        <v>53.741353447220199</v>
      </c>
      <c r="F628" s="22">
        <v>10.09</v>
      </c>
      <c r="G628" s="22">
        <v>21.703191759999999</v>
      </c>
      <c r="H628" s="22">
        <f t="shared" si="92"/>
        <v>-11.613191759999999</v>
      </c>
      <c r="I628" s="23">
        <f t="shared" si="93"/>
        <v>53.509142288479694</v>
      </c>
      <c r="J628" s="22">
        <v>9.6</v>
      </c>
      <c r="K628" s="22">
        <v>20.660680769999999</v>
      </c>
      <c r="L628" s="22">
        <f t="shared" si="94"/>
        <v>-11.060680769999999</v>
      </c>
      <c r="M628" s="23">
        <f t="shared" si="95"/>
        <v>53.534928946099782</v>
      </c>
      <c r="N628" s="22">
        <v>9.66</v>
      </c>
      <c r="O628" s="22">
        <v>20.82653427</v>
      </c>
      <c r="P628" s="22">
        <f t="shared" si="96"/>
        <v>-11.16653427</v>
      </c>
      <c r="Q628" s="23">
        <f t="shared" si="97"/>
        <v>53.61686262934807</v>
      </c>
      <c r="R628" s="24">
        <v>2086272</v>
      </c>
      <c r="S628" s="24">
        <v>5655310</v>
      </c>
      <c r="T628" s="24">
        <f t="shared" si="98"/>
        <v>-3569038</v>
      </c>
      <c r="U628" s="23">
        <f t="shared" si="99"/>
        <v>63.109502396862418</v>
      </c>
    </row>
    <row r="629" spans="1:21" x14ac:dyDescent="0.3">
      <c r="A629" s="21">
        <v>36626</v>
      </c>
      <c r="B629" s="22">
        <v>9.91</v>
      </c>
      <c r="C629" s="22">
        <v>21.32409668</v>
      </c>
      <c r="D629" s="22">
        <f t="shared" si="90"/>
        <v>-11.41409668</v>
      </c>
      <c r="E629" s="23">
        <f t="shared" si="91"/>
        <v>53.526753565628646</v>
      </c>
      <c r="F629" s="22">
        <v>9.93</v>
      </c>
      <c r="G629" s="22">
        <v>21.371484760000001</v>
      </c>
      <c r="H629" s="22">
        <f t="shared" si="92"/>
        <v>-11.441484760000002</v>
      </c>
      <c r="I629" s="23">
        <f t="shared" si="93"/>
        <v>53.536218416674956</v>
      </c>
      <c r="J629" s="22">
        <v>9.36</v>
      </c>
      <c r="K629" s="22">
        <v>20.139425280000001</v>
      </c>
      <c r="L629" s="22">
        <f t="shared" si="94"/>
        <v>-10.779425280000002</v>
      </c>
      <c r="M629" s="23">
        <f t="shared" si="95"/>
        <v>53.52399649013222</v>
      </c>
      <c r="N629" s="22">
        <v>9.44</v>
      </c>
      <c r="O629" s="22">
        <v>20.305278779999998</v>
      </c>
      <c r="P629" s="22">
        <f t="shared" si="96"/>
        <v>-10.865278779999999</v>
      </c>
      <c r="Q629" s="23">
        <f t="shared" si="97"/>
        <v>53.509626229322812</v>
      </c>
      <c r="R629" s="24">
        <v>828288</v>
      </c>
      <c r="S629" s="24">
        <v>2267769</v>
      </c>
      <c r="T629" s="24">
        <f t="shared" si="98"/>
        <v>-1439481</v>
      </c>
      <c r="U629" s="23">
        <f t="shared" si="99"/>
        <v>63.475645006171263</v>
      </c>
    </row>
    <row r="630" spans="1:21" x14ac:dyDescent="0.3">
      <c r="A630" s="21">
        <v>36627</v>
      </c>
      <c r="B630" s="22">
        <v>9.4499999999999993</v>
      </c>
      <c r="C630" s="22">
        <v>19.949876790000001</v>
      </c>
      <c r="D630" s="22">
        <f t="shared" si="90"/>
        <v>-10.499876790000002</v>
      </c>
      <c r="E630" s="23">
        <f t="shared" si="91"/>
        <v>52.631286401042487</v>
      </c>
      <c r="F630" s="22">
        <v>9.4499999999999993</v>
      </c>
      <c r="G630" s="22">
        <v>20.328971859999999</v>
      </c>
      <c r="H630" s="22">
        <f t="shared" si="92"/>
        <v>-10.87897186</v>
      </c>
      <c r="I630" s="23">
        <f t="shared" si="93"/>
        <v>53.514619110698106</v>
      </c>
      <c r="J630" s="22">
        <v>9.16</v>
      </c>
      <c r="K630" s="22">
        <v>19.712942120000001</v>
      </c>
      <c r="L630" s="22">
        <f t="shared" si="94"/>
        <v>-10.552942120000001</v>
      </c>
      <c r="M630" s="23">
        <f t="shared" si="95"/>
        <v>53.533065007548451</v>
      </c>
      <c r="N630" s="22">
        <v>9.26</v>
      </c>
      <c r="O630" s="22">
        <v>19.926183699999999</v>
      </c>
      <c r="P630" s="22">
        <f t="shared" si="96"/>
        <v>-10.666183699999999</v>
      </c>
      <c r="Q630" s="23">
        <f t="shared" si="97"/>
        <v>53.528482225123717</v>
      </c>
      <c r="R630" s="24">
        <v>1195008</v>
      </c>
      <c r="S630" s="24">
        <v>2960207</v>
      </c>
      <c r="T630" s="24">
        <f t="shared" si="98"/>
        <v>-1765199</v>
      </c>
      <c r="U630" s="23">
        <f t="shared" si="99"/>
        <v>59.630931215283255</v>
      </c>
    </row>
    <row r="631" spans="1:21" x14ac:dyDescent="0.3">
      <c r="A631" s="21">
        <v>36628</v>
      </c>
      <c r="B631" s="22">
        <v>9.0299999999999994</v>
      </c>
      <c r="C631" s="22">
        <v>19.641862870000001</v>
      </c>
      <c r="D631" s="22">
        <f t="shared" si="90"/>
        <v>-10.611862870000001</v>
      </c>
      <c r="E631" s="23">
        <f t="shared" si="91"/>
        <v>54.026763857556659</v>
      </c>
      <c r="F631" s="22">
        <v>9.07</v>
      </c>
      <c r="G631" s="22">
        <v>19.641862870000001</v>
      </c>
      <c r="H631" s="22">
        <f t="shared" si="92"/>
        <v>-10.57186287</v>
      </c>
      <c r="I631" s="23">
        <f t="shared" si="93"/>
        <v>53.823117185829325</v>
      </c>
      <c r="J631" s="22">
        <v>8.2799999999999994</v>
      </c>
      <c r="K631" s="22">
        <v>17.81746674</v>
      </c>
      <c r="L631" s="22">
        <f t="shared" si="94"/>
        <v>-9.5374667400000011</v>
      </c>
      <c r="M631" s="23">
        <f t="shared" si="95"/>
        <v>53.528747263428322</v>
      </c>
      <c r="N631" s="22">
        <v>8.3699999999999992</v>
      </c>
      <c r="O631" s="22">
        <v>18.00701523</v>
      </c>
      <c r="P631" s="22">
        <f t="shared" si="96"/>
        <v>-9.6370152300000012</v>
      </c>
      <c r="Q631" s="23">
        <f t="shared" si="97"/>
        <v>53.518115617209929</v>
      </c>
      <c r="R631" s="24">
        <v>5100672</v>
      </c>
      <c r="S631" s="24">
        <v>12369721</v>
      </c>
      <c r="T631" s="24">
        <f t="shared" si="98"/>
        <v>-7269049</v>
      </c>
      <c r="U631" s="23">
        <f t="shared" si="99"/>
        <v>58.764858156461251</v>
      </c>
    </row>
    <row r="632" spans="1:21" x14ac:dyDescent="0.3">
      <c r="A632" s="21">
        <v>36629</v>
      </c>
      <c r="B632" s="22">
        <v>8.5</v>
      </c>
      <c r="C632" s="22">
        <v>18.291336059999999</v>
      </c>
      <c r="D632" s="22">
        <f t="shared" si="90"/>
        <v>-9.791336059999999</v>
      </c>
      <c r="E632" s="23">
        <f t="shared" si="91"/>
        <v>53.529911800220894</v>
      </c>
      <c r="F632" s="22">
        <v>8.5399999999999991</v>
      </c>
      <c r="G632" s="22">
        <v>18.528270719999998</v>
      </c>
      <c r="H632" s="22">
        <f t="shared" si="92"/>
        <v>-9.9882707199999992</v>
      </c>
      <c r="I632" s="23">
        <f t="shared" si="93"/>
        <v>53.908272773769141</v>
      </c>
      <c r="J632" s="22">
        <v>7.75</v>
      </c>
      <c r="K632" s="22">
        <v>16.63279533</v>
      </c>
      <c r="L632" s="22">
        <f t="shared" si="94"/>
        <v>-8.8827953300000004</v>
      </c>
      <c r="M632" s="23">
        <f t="shared" si="95"/>
        <v>53.405306527029815</v>
      </c>
      <c r="N632" s="22">
        <v>7.88</v>
      </c>
      <c r="O632" s="22">
        <v>17.059276579999999</v>
      </c>
      <c r="P632" s="22">
        <f t="shared" si="96"/>
        <v>-9.1792765799999998</v>
      </c>
      <c r="Q632" s="23">
        <f t="shared" si="97"/>
        <v>53.808123321956245</v>
      </c>
      <c r="R632" s="24">
        <v>3615104</v>
      </c>
      <c r="S632" s="24">
        <v>8636620</v>
      </c>
      <c r="T632" s="24">
        <f t="shared" si="98"/>
        <v>-5021516</v>
      </c>
      <c r="U632" s="23">
        <f t="shared" si="99"/>
        <v>58.142143570054031</v>
      </c>
    </row>
    <row r="633" spans="1:21" x14ac:dyDescent="0.3">
      <c r="A633" s="21">
        <v>36630</v>
      </c>
      <c r="B633" s="22">
        <v>7.03</v>
      </c>
      <c r="C633" s="22">
        <v>15.566591259999999</v>
      </c>
      <c r="D633" s="22">
        <f t="shared" si="90"/>
        <v>-8.536591259999998</v>
      </c>
      <c r="E633" s="23">
        <f t="shared" si="91"/>
        <v>54.839181664232882</v>
      </c>
      <c r="F633" s="22">
        <v>7.82</v>
      </c>
      <c r="G633" s="22">
        <v>16.91711617</v>
      </c>
      <c r="H633" s="22">
        <f t="shared" si="92"/>
        <v>-9.0971161699999996</v>
      </c>
      <c r="I633" s="23">
        <f t="shared" si="93"/>
        <v>53.774627298075707</v>
      </c>
      <c r="J633" s="22">
        <v>6.9</v>
      </c>
      <c r="K633" s="22">
        <v>14.855787279999999</v>
      </c>
      <c r="L633" s="22">
        <f t="shared" si="94"/>
        <v>-7.9557872799999991</v>
      </c>
      <c r="M633" s="23">
        <f t="shared" si="95"/>
        <v>53.55345448915179</v>
      </c>
      <c r="N633" s="22">
        <v>7.03</v>
      </c>
      <c r="O633" s="22">
        <v>15.092721940000001</v>
      </c>
      <c r="P633" s="22">
        <f t="shared" si="96"/>
        <v>-8.0627219399999994</v>
      </c>
      <c r="Q633" s="23">
        <f t="shared" si="97"/>
        <v>53.421258087525594</v>
      </c>
      <c r="R633" s="24">
        <v>2841088</v>
      </c>
      <c r="S633" s="24">
        <v>7031482</v>
      </c>
      <c r="T633" s="24">
        <f t="shared" si="98"/>
        <v>-4190394</v>
      </c>
      <c r="U633" s="23">
        <f t="shared" si="99"/>
        <v>59.594748304838149</v>
      </c>
    </row>
    <row r="634" spans="1:21" x14ac:dyDescent="0.3">
      <c r="A634" s="21">
        <v>36633</v>
      </c>
      <c r="B634" s="22">
        <v>7.8</v>
      </c>
      <c r="C634" s="22">
        <v>15.16380215</v>
      </c>
      <c r="D634" s="22">
        <f t="shared" si="90"/>
        <v>-7.3638021500000006</v>
      </c>
      <c r="E634" s="23">
        <f t="shared" si="91"/>
        <v>48.561713461818016</v>
      </c>
      <c r="F634" s="22">
        <v>8.02</v>
      </c>
      <c r="G634" s="22">
        <v>17.343599319999999</v>
      </c>
      <c r="H634" s="22">
        <f t="shared" si="92"/>
        <v>-9.3235993199999996</v>
      </c>
      <c r="I634" s="23">
        <f t="shared" si="93"/>
        <v>53.758156816090462</v>
      </c>
      <c r="J634" s="22">
        <v>6.9</v>
      </c>
      <c r="K634" s="22">
        <v>15.16380215</v>
      </c>
      <c r="L634" s="22">
        <f t="shared" si="94"/>
        <v>-8.2638021500000001</v>
      </c>
      <c r="M634" s="23">
        <f t="shared" si="95"/>
        <v>54.496900370069781</v>
      </c>
      <c r="N634" s="22">
        <v>7.8</v>
      </c>
      <c r="O634" s="22">
        <v>16.77495575</v>
      </c>
      <c r="P634" s="22">
        <f t="shared" si="96"/>
        <v>-8.9749557499999995</v>
      </c>
      <c r="Q634" s="23">
        <f t="shared" si="97"/>
        <v>53.502112814813231</v>
      </c>
      <c r="R634" s="24">
        <v>2568192</v>
      </c>
      <c r="S634" s="24">
        <v>6777983</v>
      </c>
      <c r="T634" s="24">
        <f t="shared" si="98"/>
        <v>-4209791</v>
      </c>
      <c r="U634" s="23">
        <f t="shared" si="99"/>
        <v>62.109789888820913</v>
      </c>
    </row>
    <row r="635" spans="1:21" x14ac:dyDescent="0.3">
      <c r="A635" s="21">
        <v>36634</v>
      </c>
      <c r="B635" s="22">
        <v>8.08</v>
      </c>
      <c r="C635" s="22">
        <v>17.390985489999998</v>
      </c>
      <c r="D635" s="22">
        <f t="shared" si="90"/>
        <v>-9.3109854899999984</v>
      </c>
      <c r="E635" s="23">
        <f t="shared" si="91"/>
        <v>53.5391481716428</v>
      </c>
      <c r="F635" s="22">
        <v>8.68</v>
      </c>
      <c r="G635" s="22">
        <v>18.670431140000002</v>
      </c>
      <c r="H635" s="22">
        <f t="shared" si="92"/>
        <v>-9.9904311400000019</v>
      </c>
      <c r="I635" s="23">
        <f t="shared" si="93"/>
        <v>53.509375681187407</v>
      </c>
      <c r="J635" s="22">
        <v>8.0399999999999991</v>
      </c>
      <c r="K635" s="22">
        <v>17.248825069999999</v>
      </c>
      <c r="L635" s="22">
        <f t="shared" si="94"/>
        <v>-9.2088250699999996</v>
      </c>
      <c r="M635" s="23">
        <f t="shared" si="95"/>
        <v>53.38812952550861</v>
      </c>
      <c r="N635" s="22">
        <v>8.6300000000000008</v>
      </c>
      <c r="O635" s="22">
        <v>18.575658799999999</v>
      </c>
      <c r="P635" s="22">
        <f t="shared" si="96"/>
        <v>-9.9456587999999986</v>
      </c>
      <c r="Q635" s="23">
        <f t="shared" si="97"/>
        <v>53.541351653164512</v>
      </c>
      <c r="R635" s="24">
        <v>2299008</v>
      </c>
      <c r="S635" s="24">
        <v>5738403</v>
      </c>
      <c r="T635" s="24">
        <f t="shared" si="98"/>
        <v>-3439395</v>
      </c>
      <c r="U635" s="23">
        <f t="shared" si="99"/>
        <v>59.936449217665611</v>
      </c>
    </row>
    <row r="636" spans="1:21" x14ac:dyDescent="0.3">
      <c r="A636" s="21">
        <v>36635</v>
      </c>
      <c r="B636" s="22">
        <v>8.6300000000000008</v>
      </c>
      <c r="C636" s="22">
        <v>18.575658799999999</v>
      </c>
      <c r="D636" s="22">
        <f t="shared" si="90"/>
        <v>-9.9456587999999986</v>
      </c>
      <c r="E636" s="23">
        <f t="shared" si="91"/>
        <v>53.541351653164512</v>
      </c>
      <c r="F636" s="22">
        <v>8.6300000000000008</v>
      </c>
      <c r="G636" s="22">
        <v>18.575658799999999</v>
      </c>
      <c r="H636" s="22">
        <f t="shared" si="92"/>
        <v>-9.9456587999999986</v>
      </c>
      <c r="I636" s="23">
        <f t="shared" si="93"/>
        <v>53.541351653164512</v>
      </c>
      <c r="J636" s="22">
        <v>8.16</v>
      </c>
      <c r="K636" s="22">
        <v>17.533145900000001</v>
      </c>
      <c r="L636" s="22">
        <f t="shared" si="94"/>
        <v>-9.3731459000000008</v>
      </c>
      <c r="M636" s="23">
        <f t="shared" si="95"/>
        <v>53.459578523213004</v>
      </c>
      <c r="N636" s="22">
        <v>8.18</v>
      </c>
      <c r="O636" s="22">
        <v>17.60422707</v>
      </c>
      <c r="P636" s="22">
        <f t="shared" si="96"/>
        <v>-9.4242270700000006</v>
      </c>
      <c r="Q636" s="23">
        <f t="shared" si="97"/>
        <v>53.533887244957015</v>
      </c>
      <c r="R636" s="24">
        <v>1036288</v>
      </c>
      <c r="S636" s="24">
        <v>3183107</v>
      </c>
      <c r="T636" s="24">
        <f t="shared" si="98"/>
        <v>-2146819</v>
      </c>
      <c r="U636" s="23">
        <f t="shared" si="99"/>
        <v>67.444135556863145</v>
      </c>
    </row>
    <row r="637" spans="1:21" x14ac:dyDescent="0.3">
      <c r="A637" s="21">
        <v>36636</v>
      </c>
      <c r="B637" s="22">
        <v>8.42</v>
      </c>
      <c r="C637" s="22">
        <v>17.91224098</v>
      </c>
      <c r="D637" s="22">
        <f t="shared" si="90"/>
        <v>-9.4922409800000001</v>
      </c>
      <c r="E637" s="23">
        <f t="shared" si="91"/>
        <v>52.993039735221338</v>
      </c>
      <c r="F637" s="22">
        <v>8.42</v>
      </c>
      <c r="G637" s="22">
        <v>18.125482559999998</v>
      </c>
      <c r="H637" s="22">
        <f t="shared" si="92"/>
        <v>-9.7054825599999983</v>
      </c>
      <c r="I637" s="23">
        <f t="shared" si="93"/>
        <v>53.546064375788951</v>
      </c>
      <c r="J637" s="22">
        <v>8.1</v>
      </c>
      <c r="K637" s="22">
        <v>17.438371660000001</v>
      </c>
      <c r="L637" s="22">
        <f t="shared" si="94"/>
        <v>-9.3383716600000017</v>
      </c>
      <c r="M637" s="23">
        <f t="shared" si="95"/>
        <v>53.55070898861667</v>
      </c>
      <c r="N637" s="22">
        <v>8.1999999999999993</v>
      </c>
      <c r="O637" s="22">
        <v>17.65161324</v>
      </c>
      <c r="P637" s="22">
        <f t="shared" si="96"/>
        <v>-9.4516132400000004</v>
      </c>
      <c r="Q637" s="23">
        <f t="shared" si="97"/>
        <v>53.545322523733255</v>
      </c>
      <c r="R637" s="24">
        <v>542336</v>
      </c>
      <c r="S637" s="24">
        <v>1494084</v>
      </c>
      <c r="T637" s="24">
        <f t="shared" si="98"/>
        <v>-951748</v>
      </c>
      <c r="U637" s="23">
        <f t="shared" si="99"/>
        <v>63.701103820133277</v>
      </c>
    </row>
    <row r="638" spans="1:21" x14ac:dyDescent="0.3">
      <c r="A638" s="21">
        <v>36640</v>
      </c>
      <c r="B638" s="22">
        <v>7.87</v>
      </c>
      <c r="C638" s="22">
        <v>17.438371660000001</v>
      </c>
      <c r="D638" s="22">
        <f t="shared" si="90"/>
        <v>-9.5683716600000004</v>
      </c>
      <c r="E638" s="23">
        <f t="shared" si="91"/>
        <v>54.869639474125073</v>
      </c>
      <c r="F638" s="22">
        <v>8.23</v>
      </c>
      <c r="G638" s="22">
        <v>17.698999400000002</v>
      </c>
      <c r="H638" s="22">
        <f t="shared" si="92"/>
        <v>-9.4689994000000013</v>
      </c>
      <c r="I638" s="23">
        <f t="shared" si="93"/>
        <v>53.500196174931794</v>
      </c>
      <c r="J638" s="22">
        <v>7.75</v>
      </c>
      <c r="K638" s="22">
        <v>16.6801815</v>
      </c>
      <c r="L638" s="22">
        <f t="shared" si="94"/>
        <v>-8.9301814999999998</v>
      </c>
      <c r="M638" s="23">
        <f t="shared" si="95"/>
        <v>53.537675834042929</v>
      </c>
      <c r="N638" s="22">
        <v>7.87</v>
      </c>
      <c r="O638" s="22">
        <v>16.940809250000001</v>
      </c>
      <c r="P638" s="22">
        <f t="shared" si="96"/>
        <v>-9.0708092499999999</v>
      </c>
      <c r="Q638" s="23">
        <f t="shared" si="97"/>
        <v>53.544131901491063</v>
      </c>
      <c r="R638" s="24">
        <v>856832</v>
      </c>
      <c r="S638" s="24">
        <v>2207098</v>
      </c>
      <c r="T638" s="24">
        <f t="shared" si="98"/>
        <v>-1350266</v>
      </c>
      <c r="U638" s="23">
        <f t="shared" si="99"/>
        <v>61.178343689315106</v>
      </c>
    </row>
    <row r="639" spans="1:21" x14ac:dyDescent="0.3">
      <c r="A639" s="21">
        <v>36641</v>
      </c>
      <c r="B639" s="22">
        <v>8.6300000000000008</v>
      </c>
      <c r="C639" s="22">
        <v>18.575658799999999</v>
      </c>
      <c r="D639" s="22">
        <f t="shared" si="90"/>
        <v>-9.9456587999999986</v>
      </c>
      <c r="E639" s="23">
        <f t="shared" si="91"/>
        <v>53.541351653164512</v>
      </c>
      <c r="F639" s="22">
        <v>9.1199999999999992</v>
      </c>
      <c r="G639" s="22">
        <v>19.618169779999999</v>
      </c>
      <c r="H639" s="22">
        <f t="shared" si="92"/>
        <v>-10.49816978</v>
      </c>
      <c r="I639" s="23">
        <f t="shared" si="93"/>
        <v>53.512483058957407</v>
      </c>
      <c r="J639" s="22">
        <v>8.2899999999999991</v>
      </c>
      <c r="K639" s="22">
        <v>17.84116173</v>
      </c>
      <c r="L639" s="22">
        <f t="shared" si="94"/>
        <v>-9.5511617300000005</v>
      </c>
      <c r="M639" s="23">
        <f t="shared" si="95"/>
        <v>53.534415945233405</v>
      </c>
      <c r="N639" s="22">
        <v>8.92</v>
      </c>
      <c r="O639" s="22">
        <v>18.954753879999998</v>
      </c>
      <c r="P639" s="22">
        <f t="shared" si="96"/>
        <v>-10.034753879999998</v>
      </c>
      <c r="Q639" s="23">
        <f t="shared" si="97"/>
        <v>52.940565430333088</v>
      </c>
      <c r="R639" s="24">
        <v>2065408</v>
      </c>
      <c r="S639" s="24">
        <v>5241693</v>
      </c>
      <c r="T639" s="24">
        <f t="shared" si="98"/>
        <v>-3176285</v>
      </c>
      <c r="U639" s="23">
        <f t="shared" si="99"/>
        <v>60.59654771845662</v>
      </c>
    </row>
    <row r="640" spans="1:21" x14ac:dyDescent="0.3">
      <c r="A640" s="21">
        <v>36642</v>
      </c>
      <c r="B640" s="22">
        <v>8.81</v>
      </c>
      <c r="C640" s="22">
        <v>18.954753879999998</v>
      </c>
      <c r="D640" s="22">
        <f t="shared" si="90"/>
        <v>-10.144753879999998</v>
      </c>
      <c r="E640" s="23">
        <f t="shared" si="91"/>
        <v>53.520894780407446</v>
      </c>
      <c r="F640" s="22">
        <v>8.81</v>
      </c>
      <c r="G640" s="22">
        <v>18.954753879999998</v>
      </c>
      <c r="H640" s="22">
        <f t="shared" si="92"/>
        <v>-10.144753879999998</v>
      </c>
      <c r="I640" s="23">
        <f t="shared" si="93"/>
        <v>53.520894780407446</v>
      </c>
      <c r="J640" s="22">
        <v>8.49</v>
      </c>
      <c r="K640" s="22">
        <v>18.24394989</v>
      </c>
      <c r="L640" s="22">
        <f t="shared" si="94"/>
        <v>-9.7539498899999995</v>
      </c>
      <c r="M640" s="23">
        <f t="shared" si="95"/>
        <v>53.464024779778654</v>
      </c>
      <c r="N640" s="22">
        <v>8.5399999999999991</v>
      </c>
      <c r="O640" s="22">
        <v>18.386110309999999</v>
      </c>
      <c r="P640" s="22">
        <f t="shared" si="96"/>
        <v>-9.8461103100000003</v>
      </c>
      <c r="Q640" s="23">
        <f t="shared" si="97"/>
        <v>53.551894032990823</v>
      </c>
      <c r="R640" s="24">
        <v>910208</v>
      </c>
      <c r="S640" s="24">
        <v>2808267</v>
      </c>
      <c r="T640" s="24">
        <f t="shared" si="98"/>
        <v>-1898059</v>
      </c>
      <c r="U640" s="23">
        <f t="shared" si="99"/>
        <v>67.58826707004711</v>
      </c>
    </row>
    <row r="641" spans="1:21" x14ac:dyDescent="0.3">
      <c r="A641" s="21">
        <v>36643</v>
      </c>
      <c r="B641" s="22">
        <v>8.19</v>
      </c>
      <c r="C641" s="22">
        <v>17.627920150000001</v>
      </c>
      <c r="D641" s="22">
        <f t="shared" si="90"/>
        <v>-9.4379201500000018</v>
      </c>
      <c r="E641" s="23">
        <f t="shared" si="91"/>
        <v>53.539612556050756</v>
      </c>
      <c r="F641" s="22">
        <v>8.92</v>
      </c>
      <c r="G641" s="22">
        <v>19.19168663</v>
      </c>
      <c r="H641" s="22">
        <f t="shared" si="92"/>
        <v>-10.27168663</v>
      </c>
      <c r="I641" s="23">
        <f t="shared" si="93"/>
        <v>53.52154205114801</v>
      </c>
      <c r="J641" s="22">
        <v>8.19</v>
      </c>
      <c r="K641" s="22">
        <v>17.627920150000001</v>
      </c>
      <c r="L641" s="22">
        <f t="shared" si="94"/>
        <v>-9.4379201500000018</v>
      </c>
      <c r="M641" s="23">
        <f t="shared" si="95"/>
        <v>53.539612556050756</v>
      </c>
      <c r="N641" s="22">
        <v>8.91</v>
      </c>
      <c r="O641" s="22">
        <v>19.167993549999998</v>
      </c>
      <c r="P641" s="22">
        <f t="shared" si="96"/>
        <v>-10.257993549999998</v>
      </c>
      <c r="Q641" s="23">
        <f t="shared" si="97"/>
        <v>53.516261486847171</v>
      </c>
      <c r="R641" s="24">
        <v>874240</v>
      </c>
      <c r="S641" s="24">
        <v>2373020</v>
      </c>
      <c r="T641" s="24">
        <f t="shared" si="98"/>
        <v>-1498780</v>
      </c>
      <c r="U641" s="23">
        <f t="shared" si="99"/>
        <v>63.159181127845528</v>
      </c>
    </row>
    <row r="642" spans="1:21" x14ac:dyDescent="0.3">
      <c r="A642" s="21">
        <v>36644</v>
      </c>
      <c r="B642" s="22">
        <v>9.2100000000000009</v>
      </c>
      <c r="C642" s="22">
        <v>19.807716370000001</v>
      </c>
      <c r="D642" s="22">
        <f t="shared" ref="D642:D705" si="100">B642-C642</f>
        <v>-10.597716370000001</v>
      </c>
      <c r="E642" s="23">
        <f t="shared" ref="E642:E705" si="101">IFERROR(ABS(D642)/C642*100,0)</f>
        <v>53.502969105771783</v>
      </c>
      <c r="F642" s="22">
        <v>9.2899999999999991</v>
      </c>
      <c r="G642" s="22">
        <v>19.997264860000001</v>
      </c>
      <c r="H642" s="22">
        <f t="shared" ref="H642:H705" si="102">F642-G642</f>
        <v>-10.707264860000002</v>
      </c>
      <c r="I642" s="23">
        <f t="shared" ref="I642:I705" si="103">IFERROR(ABS(H642)/G642*100,0)</f>
        <v>53.543646768501127</v>
      </c>
      <c r="J642" s="22">
        <v>9.07</v>
      </c>
      <c r="K642" s="22">
        <v>19.523395539999999</v>
      </c>
      <c r="L642" s="22">
        <f t="shared" ref="L642:L705" si="104">J642-K642</f>
        <v>-10.453395539999999</v>
      </c>
      <c r="M642" s="23">
        <f t="shared" ref="M642:M705" si="105">IFERROR(ABS(L642)/K642*100,0)</f>
        <v>53.542917360777906</v>
      </c>
      <c r="N642" s="22">
        <v>9.2200000000000006</v>
      </c>
      <c r="O642" s="22">
        <v>19.831409449999999</v>
      </c>
      <c r="P642" s="22">
        <f t="shared" ref="P642:P705" si="106">N642-O642</f>
        <v>-10.611409449999998</v>
      </c>
      <c r="Q642" s="23">
        <f t="shared" ref="Q642:Q705" si="107">IFERROR(ABS(P642)/O642*100,0)</f>
        <v>53.508095210045695</v>
      </c>
      <c r="R642" s="24">
        <v>667136</v>
      </c>
      <c r="S642" s="24">
        <v>2070457</v>
      </c>
      <c r="T642" s="24">
        <f t="shared" ref="T642:T705" si="108">R642-S642</f>
        <v>-1403321</v>
      </c>
      <c r="U642" s="23">
        <f t="shared" ref="U642:U705" si="109">IFERROR(ABS(T642)/S642*100,0)</f>
        <v>67.77832140440492</v>
      </c>
    </row>
    <row r="643" spans="1:21" x14ac:dyDescent="0.3">
      <c r="A643" s="21">
        <v>36647</v>
      </c>
      <c r="B643" s="22">
        <v>9.2799999999999994</v>
      </c>
      <c r="C643" s="22">
        <v>19.97357178</v>
      </c>
      <c r="D643" s="22">
        <f t="shared" si="100"/>
        <v>-10.693571780000001</v>
      </c>
      <c r="E643" s="23">
        <f t="shared" si="101"/>
        <v>53.538605402103002</v>
      </c>
      <c r="F643" s="22">
        <v>9.3800000000000008</v>
      </c>
      <c r="G643" s="22">
        <v>20.18681145</v>
      </c>
      <c r="H643" s="22">
        <f t="shared" si="102"/>
        <v>-10.80681145</v>
      </c>
      <c r="I643" s="23">
        <f t="shared" si="103"/>
        <v>53.534018865569777</v>
      </c>
      <c r="J643" s="22">
        <v>8.9499999999999993</v>
      </c>
      <c r="K643" s="22">
        <v>19.262767790000002</v>
      </c>
      <c r="L643" s="22">
        <f t="shared" si="104"/>
        <v>-10.312767790000002</v>
      </c>
      <c r="M643" s="23">
        <f t="shared" si="105"/>
        <v>53.53731043445238</v>
      </c>
      <c r="N643" s="22">
        <v>9.01</v>
      </c>
      <c r="O643" s="22">
        <v>19.35754013</v>
      </c>
      <c r="P643" s="22">
        <f t="shared" si="106"/>
        <v>-10.347540130000001</v>
      </c>
      <c r="Q643" s="23">
        <f t="shared" si="107"/>
        <v>53.45482980021594</v>
      </c>
      <c r="R643" s="24">
        <v>782208</v>
      </c>
      <c r="S643" s="24">
        <v>2111344</v>
      </c>
      <c r="T643" s="24">
        <f t="shared" si="108"/>
        <v>-1329136</v>
      </c>
      <c r="U643" s="23">
        <f t="shared" si="109"/>
        <v>62.952129070393084</v>
      </c>
    </row>
    <row r="644" spans="1:21" x14ac:dyDescent="0.3">
      <c r="A644" s="21">
        <v>36648</v>
      </c>
      <c r="B644" s="22">
        <v>9.2799999999999994</v>
      </c>
      <c r="C644" s="22">
        <v>19.310153960000001</v>
      </c>
      <c r="D644" s="22">
        <f t="shared" si="100"/>
        <v>-10.030153960000002</v>
      </c>
      <c r="E644" s="23">
        <f t="shared" si="101"/>
        <v>51.942382131064072</v>
      </c>
      <c r="F644" s="22">
        <v>9.3800000000000008</v>
      </c>
      <c r="G644" s="22">
        <v>19.310153960000001</v>
      </c>
      <c r="H644" s="22">
        <f t="shared" si="102"/>
        <v>-9.9301539600000002</v>
      </c>
      <c r="I644" s="23">
        <f t="shared" si="103"/>
        <v>51.424519869545357</v>
      </c>
      <c r="J644" s="22">
        <v>8.6300000000000008</v>
      </c>
      <c r="K644" s="22">
        <v>18.575658799999999</v>
      </c>
      <c r="L644" s="22">
        <f t="shared" si="104"/>
        <v>-9.9456587999999986</v>
      </c>
      <c r="M644" s="23">
        <f t="shared" si="105"/>
        <v>53.541351653164512</v>
      </c>
      <c r="N644" s="22">
        <v>8.6300000000000008</v>
      </c>
      <c r="O644" s="22">
        <v>18.575658799999999</v>
      </c>
      <c r="P644" s="22">
        <f t="shared" si="106"/>
        <v>-9.9456587999999986</v>
      </c>
      <c r="Q644" s="23">
        <f t="shared" si="107"/>
        <v>53.541351653164512</v>
      </c>
      <c r="R644" s="24">
        <v>680832</v>
      </c>
      <c r="S644" s="24">
        <v>1697463</v>
      </c>
      <c r="T644" s="24">
        <f t="shared" si="108"/>
        <v>-1016631</v>
      </c>
      <c r="U644" s="23">
        <f t="shared" si="109"/>
        <v>59.891202341376513</v>
      </c>
    </row>
    <row r="645" spans="1:21" x14ac:dyDescent="0.3">
      <c r="A645" s="21">
        <v>36649</v>
      </c>
      <c r="B645" s="22">
        <v>8.59</v>
      </c>
      <c r="C645" s="22">
        <v>18.480884549999999</v>
      </c>
      <c r="D645" s="22">
        <f t="shared" si="100"/>
        <v>-9.8908845499999991</v>
      </c>
      <c r="E645" s="23">
        <f t="shared" si="101"/>
        <v>53.519540816567677</v>
      </c>
      <c r="F645" s="22">
        <v>8.59</v>
      </c>
      <c r="G645" s="22">
        <v>18.480884549999999</v>
      </c>
      <c r="H645" s="22">
        <f t="shared" si="102"/>
        <v>-9.8908845499999991</v>
      </c>
      <c r="I645" s="23">
        <f t="shared" si="103"/>
        <v>53.519540816567677</v>
      </c>
      <c r="J645" s="22">
        <v>8.0399999999999991</v>
      </c>
      <c r="K645" s="22">
        <v>17.296211240000002</v>
      </c>
      <c r="L645" s="22">
        <f t="shared" si="104"/>
        <v>-9.2562112400000025</v>
      </c>
      <c r="M645" s="23">
        <f t="shared" si="105"/>
        <v>53.515831366546152</v>
      </c>
      <c r="N645" s="22">
        <v>8.1</v>
      </c>
      <c r="O645" s="22">
        <v>17.627920150000001</v>
      </c>
      <c r="P645" s="22">
        <f t="shared" si="106"/>
        <v>-9.5279201500000017</v>
      </c>
      <c r="Q645" s="23">
        <f t="shared" si="107"/>
        <v>54.050166264226021</v>
      </c>
      <c r="R645" s="24">
        <v>1429760</v>
      </c>
      <c r="S645" s="24">
        <v>3723077</v>
      </c>
      <c r="T645" s="24">
        <f t="shared" si="108"/>
        <v>-2293317</v>
      </c>
      <c r="U645" s="23">
        <f t="shared" si="109"/>
        <v>61.597356165343889</v>
      </c>
    </row>
    <row r="646" spans="1:21" x14ac:dyDescent="0.3">
      <c r="A646" s="21">
        <v>36650</v>
      </c>
      <c r="B646" s="22">
        <v>8.19</v>
      </c>
      <c r="C646" s="22">
        <v>17.627920150000001</v>
      </c>
      <c r="D646" s="22">
        <f t="shared" si="100"/>
        <v>-9.4379201500000018</v>
      </c>
      <c r="E646" s="23">
        <f t="shared" si="101"/>
        <v>53.539612556050756</v>
      </c>
      <c r="F646" s="22">
        <v>8.32</v>
      </c>
      <c r="G646" s="22">
        <v>17.91224098</v>
      </c>
      <c r="H646" s="22">
        <f t="shared" si="102"/>
        <v>-9.5922409799999997</v>
      </c>
      <c r="I646" s="23">
        <f t="shared" si="103"/>
        <v>53.551317173045312</v>
      </c>
      <c r="J646" s="22">
        <v>7.95</v>
      </c>
      <c r="K646" s="22">
        <v>17.10666466</v>
      </c>
      <c r="L646" s="22">
        <f t="shared" si="104"/>
        <v>-9.1566646600000006</v>
      </c>
      <c r="M646" s="23">
        <f t="shared" si="105"/>
        <v>53.526884649880081</v>
      </c>
      <c r="N646" s="22">
        <v>8.09</v>
      </c>
      <c r="O646" s="22">
        <v>17.438371660000001</v>
      </c>
      <c r="P646" s="22">
        <f t="shared" si="106"/>
        <v>-9.3483716600000015</v>
      </c>
      <c r="Q646" s="23">
        <f t="shared" si="107"/>
        <v>53.608053792334417</v>
      </c>
      <c r="R646" s="24">
        <v>873216</v>
      </c>
      <c r="S646" s="24">
        <v>2139305</v>
      </c>
      <c r="T646" s="24">
        <f t="shared" si="108"/>
        <v>-1266089</v>
      </c>
      <c r="U646" s="23">
        <f t="shared" si="109"/>
        <v>59.182257789328773</v>
      </c>
    </row>
    <row r="647" spans="1:21" x14ac:dyDescent="0.3">
      <c r="A647" s="21">
        <v>36651</v>
      </c>
      <c r="B647" s="22">
        <v>8.19</v>
      </c>
      <c r="C647" s="22">
        <v>17.65161324</v>
      </c>
      <c r="D647" s="22">
        <f t="shared" si="100"/>
        <v>-9.4616132400000001</v>
      </c>
      <c r="E647" s="23">
        <f t="shared" si="101"/>
        <v>53.601974569436017</v>
      </c>
      <c r="F647" s="22">
        <v>8.6300000000000008</v>
      </c>
      <c r="G647" s="22">
        <v>18.575658799999999</v>
      </c>
      <c r="H647" s="22">
        <f t="shared" si="102"/>
        <v>-9.9456587999999986</v>
      </c>
      <c r="I647" s="23">
        <f t="shared" si="103"/>
        <v>53.541351653164512</v>
      </c>
      <c r="J647" s="22">
        <v>7.95</v>
      </c>
      <c r="K647" s="22">
        <v>17.65161324</v>
      </c>
      <c r="L647" s="22">
        <f t="shared" si="104"/>
        <v>-9.7016132400000004</v>
      </c>
      <c r="M647" s="23">
        <f t="shared" si="105"/>
        <v>54.961623666302359</v>
      </c>
      <c r="N647" s="22">
        <v>8.4600000000000009</v>
      </c>
      <c r="O647" s="22">
        <v>18.19656372</v>
      </c>
      <c r="P647" s="22">
        <f t="shared" si="106"/>
        <v>-9.7365637199999995</v>
      </c>
      <c r="Q647" s="23">
        <f t="shared" si="107"/>
        <v>53.507705464732659</v>
      </c>
      <c r="R647" s="24">
        <v>760960</v>
      </c>
      <c r="S647" s="24">
        <v>1948060</v>
      </c>
      <c r="T647" s="24">
        <f t="shared" si="108"/>
        <v>-1187100</v>
      </c>
      <c r="U647" s="23">
        <f t="shared" si="109"/>
        <v>60.93754812480109</v>
      </c>
    </row>
    <row r="648" spans="1:21" x14ac:dyDescent="0.3">
      <c r="A648" s="21">
        <v>36654</v>
      </c>
      <c r="B648" s="22">
        <v>8.43</v>
      </c>
      <c r="C648" s="22">
        <v>18.149175639999999</v>
      </c>
      <c r="D648" s="22">
        <f t="shared" si="100"/>
        <v>-9.7191756399999996</v>
      </c>
      <c r="E648" s="23">
        <f t="shared" si="101"/>
        <v>53.551609355630212</v>
      </c>
      <c r="F648" s="22">
        <v>8.43</v>
      </c>
      <c r="G648" s="22">
        <v>18.149175639999999</v>
      </c>
      <c r="H648" s="22">
        <f t="shared" si="102"/>
        <v>-9.7191756399999996</v>
      </c>
      <c r="I648" s="23">
        <f t="shared" si="103"/>
        <v>53.551609355630212</v>
      </c>
      <c r="J648" s="22">
        <v>8.24</v>
      </c>
      <c r="K648" s="22">
        <v>17.722694400000002</v>
      </c>
      <c r="L648" s="22">
        <f t="shared" si="104"/>
        <v>-9.4826944000000015</v>
      </c>
      <c r="M648" s="23">
        <f t="shared" si="105"/>
        <v>53.505940947669906</v>
      </c>
      <c r="N648" s="22">
        <v>8.39</v>
      </c>
      <c r="O648" s="22">
        <v>18.0544014</v>
      </c>
      <c r="P648" s="22">
        <f t="shared" si="106"/>
        <v>-9.6644013999999991</v>
      </c>
      <c r="Q648" s="23">
        <f t="shared" si="107"/>
        <v>53.529337173150473</v>
      </c>
      <c r="R648" s="24">
        <v>654464</v>
      </c>
      <c r="S648" s="24">
        <v>2059378</v>
      </c>
      <c r="T648" s="24">
        <f t="shared" si="108"/>
        <v>-1404914</v>
      </c>
      <c r="U648" s="23">
        <f t="shared" si="109"/>
        <v>68.220307296669191</v>
      </c>
    </row>
    <row r="649" spans="1:21" x14ac:dyDescent="0.3">
      <c r="A649" s="21">
        <v>36655</v>
      </c>
      <c r="B649" s="22">
        <v>8.39</v>
      </c>
      <c r="C649" s="22">
        <v>18.0544014</v>
      </c>
      <c r="D649" s="22">
        <f t="shared" si="100"/>
        <v>-9.6644013999999991</v>
      </c>
      <c r="E649" s="23">
        <f t="shared" si="101"/>
        <v>53.529337173150473</v>
      </c>
      <c r="F649" s="22">
        <v>8.4600000000000009</v>
      </c>
      <c r="G649" s="22">
        <v>18.19656372</v>
      </c>
      <c r="H649" s="22">
        <f t="shared" si="102"/>
        <v>-9.7365637199999995</v>
      </c>
      <c r="I649" s="23">
        <f t="shared" si="103"/>
        <v>53.507705464732659</v>
      </c>
      <c r="J649" s="22">
        <v>8.19</v>
      </c>
      <c r="K649" s="22">
        <v>17.627920150000001</v>
      </c>
      <c r="L649" s="22">
        <f t="shared" si="104"/>
        <v>-9.4379201500000018</v>
      </c>
      <c r="M649" s="23">
        <f t="shared" si="105"/>
        <v>53.539612556050756</v>
      </c>
      <c r="N649" s="22">
        <v>8.24</v>
      </c>
      <c r="O649" s="22">
        <v>17.722694400000002</v>
      </c>
      <c r="P649" s="22">
        <f t="shared" si="106"/>
        <v>-9.4826944000000015</v>
      </c>
      <c r="Q649" s="23">
        <f t="shared" si="107"/>
        <v>53.505940947669906</v>
      </c>
      <c r="R649" s="24">
        <v>455680</v>
      </c>
      <c r="S649" s="24">
        <v>1132961</v>
      </c>
      <c r="T649" s="24">
        <f t="shared" si="108"/>
        <v>-677281</v>
      </c>
      <c r="U649" s="23">
        <f t="shared" si="109"/>
        <v>59.779727634049188</v>
      </c>
    </row>
    <row r="650" spans="1:21" x14ac:dyDescent="0.3">
      <c r="A650" s="21">
        <v>36656</v>
      </c>
      <c r="B650" s="22">
        <v>7.62</v>
      </c>
      <c r="C650" s="22">
        <v>17.343599319999999</v>
      </c>
      <c r="D650" s="22">
        <f t="shared" si="100"/>
        <v>-9.7235993199999982</v>
      </c>
      <c r="E650" s="23">
        <f t="shared" si="101"/>
        <v>56.064483159427589</v>
      </c>
      <c r="F650" s="22">
        <v>8.08</v>
      </c>
      <c r="G650" s="22">
        <v>17.390985489999998</v>
      </c>
      <c r="H650" s="22">
        <f t="shared" si="102"/>
        <v>-9.3109854899999984</v>
      </c>
      <c r="I650" s="23">
        <f t="shared" si="103"/>
        <v>53.5391481716428</v>
      </c>
      <c r="J650" s="22">
        <v>7.59</v>
      </c>
      <c r="K650" s="22">
        <v>16.324781420000001</v>
      </c>
      <c r="L650" s="22">
        <f t="shared" si="104"/>
        <v>-8.7347814200000009</v>
      </c>
      <c r="M650" s="23">
        <f t="shared" si="105"/>
        <v>53.506268753459366</v>
      </c>
      <c r="N650" s="22">
        <v>7.62</v>
      </c>
      <c r="O650" s="22">
        <v>16.395860670000001</v>
      </c>
      <c r="P650" s="22">
        <f t="shared" si="106"/>
        <v>-8.7758606700000001</v>
      </c>
      <c r="Q650" s="23">
        <f t="shared" si="107"/>
        <v>53.52485512430254</v>
      </c>
      <c r="R650" s="24">
        <v>1148160</v>
      </c>
      <c r="S650" s="24">
        <v>3201572</v>
      </c>
      <c r="T650" s="24">
        <f t="shared" si="108"/>
        <v>-2053412</v>
      </c>
      <c r="U650" s="23">
        <f t="shared" si="109"/>
        <v>64.137617395454484</v>
      </c>
    </row>
    <row r="651" spans="1:21" x14ac:dyDescent="0.3">
      <c r="A651" s="21">
        <v>36657</v>
      </c>
      <c r="B651" s="22">
        <v>7.75</v>
      </c>
      <c r="C651" s="22">
        <v>16.6801815</v>
      </c>
      <c r="D651" s="22">
        <f t="shared" si="100"/>
        <v>-8.9301814999999998</v>
      </c>
      <c r="E651" s="23">
        <f t="shared" si="101"/>
        <v>53.537675834042929</v>
      </c>
      <c r="F651" s="22">
        <v>7.85</v>
      </c>
      <c r="G651" s="22">
        <v>16.940809250000001</v>
      </c>
      <c r="H651" s="22">
        <f t="shared" si="102"/>
        <v>-9.0908092500000013</v>
      </c>
      <c r="I651" s="23">
        <f t="shared" si="103"/>
        <v>53.662190016099743</v>
      </c>
      <c r="J651" s="22">
        <v>7.61</v>
      </c>
      <c r="K651" s="22">
        <v>16.37216759</v>
      </c>
      <c r="L651" s="22">
        <f t="shared" si="104"/>
        <v>-8.7621675900000007</v>
      </c>
      <c r="M651" s="23">
        <f t="shared" si="105"/>
        <v>53.518677608405795</v>
      </c>
      <c r="N651" s="22">
        <v>7.77</v>
      </c>
      <c r="O651" s="22">
        <v>16.727569580000001</v>
      </c>
      <c r="P651" s="22">
        <f t="shared" si="106"/>
        <v>-8.9575695800000013</v>
      </c>
      <c r="Q651" s="23">
        <f t="shared" si="107"/>
        <v>53.549737379122597</v>
      </c>
      <c r="R651" s="24">
        <v>1061504</v>
      </c>
      <c r="S651" s="24">
        <v>2622561</v>
      </c>
      <c r="T651" s="24">
        <f t="shared" si="108"/>
        <v>-1561057</v>
      </c>
      <c r="U651" s="23">
        <f t="shared" si="109"/>
        <v>59.524144528954714</v>
      </c>
    </row>
    <row r="652" spans="1:21" x14ac:dyDescent="0.3">
      <c r="A652" s="21">
        <v>36658</v>
      </c>
      <c r="B652" s="22">
        <v>7.77</v>
      </c>
      <c r="C652" s="22">
        <v>16.727569580000001</v>
      </c>
      <c r="D652" s="22">
        <f t="shared" si="100"/>
        <v>-8.9575695800000013</v>
      </c>
      <c r="E652" s="23">
        <f t="shared" si="101"/>
        <v>53.549737379122597</v>
      </c>
      <c r="F652" s="22">
        <v>8.01</v>
      </c>
      <c r="G652" s="22">
        <v>17.248825069999999</v>
      </c>
      <c r="H652" s="22">
        <f t="shared" si="102"/>
        <v>-9.238825069999999</v>
      </c>
      <c r="I652" s="23">
        <f t="shared" si="103"/>
        <v>53.562054415338793</v>
      </c>
      <c r="J652" s="22">
        <v>7.71</v>
      </c>
      <c r="K652" s="22">
        <v>16.585409160000001</v>
      </c>
      <c r="L652" s="22">
        <f t="shared" si="104"/>
        <v>-8.8754091600000002</v>
      </c>
      <c r="M652" s="23">
        <f t="shared" si="105"/>
        <v>53.513356676212375</v>
      </c>
      <c r="N652" s="22">
        <v>7.73</v>
      </c>
      <c r="O652" s="22">
        <v>16.63279533</v>
      </c>
      <c r="P652" s="22">
        <f t="shared" si="106"/>
        <v>-8.90279533</v>
      </c>
      <c r="Q652" s="23">
        <f t="shared" si="107"/>
        <v>53.525550897282635</v>
      </c>
      <c r="R652" s="24">
        <v>1143808</v>
      </c>
      <c r="S652" s="24">
        <v>2926707</v>
      </c>
      <c r="T652" s="24">
        <f t="shared" si="108"/>
        <v>-1782899</v>
      </c>
      <c r="U652" s="23">
        <f t="shared" si="109"/>
        <v>60.918260693673808</v>
      </c>
    </row>
    <row r="653" spans="1:21" x14ac:dyDescent="0.3">
      <c r="A653" s="21">
        <v>36661</v>
      </c>
      <c r="B653" s="22">
        <v>10.14</v>
      </c>
      <c r="C653" s="22">
        <v>17.044113159999998</v>
      </c>
      <c r="D653" s="22">
        <f t="shared" si="100"/>
        <v>-6.9041131599999979</v>
      </c>
      <c r="E653" s="23">
        <f t="shared" si="101"/>
        <v>40.507318246413234</v>
      </c>
      <c r="F653" s="22">
        <v>10.34</v>
      </c>
      <c r="G653" s="22">
        <v>17.46870041</v>
      </c>
      <c r="H653" s="22">
        <f t="shared" si="102"/>
        <v>-7.1287004100000004</v>
      </c>
      <c r="I653" s="23">
        <f t="shared" si="103"/>
        <v>40.808418729988396</v>
      </c>
      <c r="J653" s="22">
        <v>9.92</v>
      </c>
      <c r="K653" s="22">
        <v>16.589199069999999</v>
      </c>
      <c r="L653" s="22">
        <f t="shared" si="104"/>
        <v>-6.6691990699999995</v>
      </c>
      <c r="M653" s="23">
        <f t="shared" si="105"/>
        <v>40.202055818720126</v>
      </c>
      <c r="N653" s="22">
        <v>10.28</v>
      </c>
      <c r="O653" s="22">
        <v>17.46870041</v>
      </c>
      <c r="P653" s="22">
        <f t="shared" si="106"/>
        <v>-7.1887004100000009</v>
      </c>
      <c r="Q653" s="23">
        <f t="shared" si="107"/>
        <v>41.151890188034891</v>
      </c>
      <c r="R653" s="24">
        <v>653700</v>
      </c>
      <c r="S653" s="24">
        <v>2156657</v>
      </c>
      <c r="T653" s="24">
        <f t="shared" si="108"/>
        <v>-1502957</v>
      </c>
      <c r="U653" s="23">
        <f t="shared" si="109"/>
        <v>69.689199534279211</v>
      </c>
    </row>
    <row r="654" spans="1:21" x14ac:dyDescent="0.3">
      <c r="A654" s="21">
        <v>36662</v>
      </c>
      <c r="B654" s="22">
        <v>11.17</v>
      </c>
      <c r="C654" s="22">
        <v>18.772787090000001</v>
      </c>
      <c r="D654" s="22">
        <f t="shared" si="100"/>
        <v>-7.6027870900000014</v>
      </c>
      <c r="E654" s="23">
        <f t="shared" si="101"/>
        <v>40.498978939839461</v>
      </c>
      <c r="F654" s="22">
        <v>11.62</v>
      </c>
      <c r="G654" s="22">
        <v>19.712942120000001</v>
      </c>
      <c r="H654" s="22">
        <f t="shared" si="102"/>
        <v>-8.0929421200000018</v>
      </c>
      <c r="I654" s="23">
        <f t="shared" si="103"/>
        <v>41.053953644946844</v>
      </c>
      <c r="J654" s="22">
        <v>11.01</v>
      </c>
      <c r="K654" s="22">
        <v>18.46951103</v>
      </c>
      <c r="L654" s="22">
        <f t="shared" si="104"/>
        <v>-7.4595110299999998</v>
      </c>
      <c r="M654" s="23">
        <f t="shared" si="105"/>
        <v>40.388243185667058</v>
      </c>
      <c r="N654" s="22">
        <v>11.62</v>
      </c>
      <c r="O654" s="22">
        <v>19.712942120000001</v>
      </c>
      <c r="P654" s="22">
        <f t="shared" si="106"/>
        <v>-8.0929421200000018</v>
      </c>
      <c r="Q654" s="23">
        <f t="shared" si="107"/>
        <v>41.053953644946844</v>
      </c>
      <c r="R654" s="24">
        <v>1579100</v>
      </c>
      <c r="S654" s="24">
        <v>3985231</v>
      </c>
      <c r="T654" s="24">
        <f t="shared" si="108"/>
        <v>-2406131</v>
      </c>
      <c r="U654" s="23">
        <f t="shared" si="109"/>
        <v>60.376199020834676</v>
      </c>
    </row>
    <row r="655" spans="1:21" x14ac:dyDescent="0.3">
      <c r="A655" s="21">
        <v>36663</v>
      </c>
      <c r="B655" s="22">
        <v>11.17</v>
      </c>
      <c r="C655" s="22">
        <v>19.409666059999999</v>
      </c>
      <c r="D655" s="22">
        <f t="shared" si="100"/>
        <v>-8.2396660599999993</v>
      </c>
      <c r="E655" s="23">
        <f t="shared" si="101"/>
        <v>42.451354054877541</v>
      </c>
      <c r="F655" s="22">
        <v>11.62</v>
      </c>
      <c r="G655" s="22">
        <v>19.409666059999999</v>
      </c>
      <c r="H655" s="22">
        <f t="shared" si="102"/>
        <v>-7.7896660600000001</v>
      </c>
      <c r="I655" s="23">
        <f t="shared" si="103"/>
        <v>40.13292158618416</v>
      </c>
      <c r="J655" s="22">
        <v>10.97</v>
      </c>
      <c r="K655" s="22">
        <v>18.439182280000001</v>
      </c>
      <c r="L655" s="22">
        <f t="shared" si="104"/>
        <v>-7.4691822800000001</v>
      </c>
      <c r="M655" s="23">
        <f t="shared" si="105"/>
        <v>40.50712318247119</v>
      </c>
      <c r="N655" s="22">
        <v>11.15</v>
      </c>
      <c r="O655" s="22">
        <v>18.742458339999999</v>
      </c>
      <c r="P655" s="22">
        <f t="shared" si="106"/>
        <v>-7.5924583399999985</v>
      </c>
      <c r="Q655" s="23">
        <f t="shared" si="107"/>
        <v>40.509404915129181</v>
      </c>
      <c r="R655" s="24">
        <v>887300</v>
      </c>
      <c r="S655" s="24">
        <v>2549039</v>
      </c>
      <c r="T655" s="24">
        <f t="shared" si="108"/>
        <v>-1661739</v>
      </c>
      <c r="U655" s="23">
        <f t="shared" si="109"/>
        <v>65.190803279196601</v>
      </c>
    </row>
    <row r="656" spans="1:21" x14ac:dyDescent="0.3">
      <c r="A656" s="21">
        <v>36664</v>
      </c>
      <c r="B656" s="22">
        <v>11.08</v>
      </c>
      <c r="C656" s="22">
        <v>18.62114906</v>
      </c>
      <c r="D656" s="22">
        <f t="shared" si="100"/>
        <v>-7.5411490600000004</v>
      </c>
      <c r="E656" s="23">
        <f t="shared" si="101"/>
        <v>40.497764320028487</v>
      </c>
      <c r="F656" s="22">
        <v>11.1</v>
      </c>
      <c r="G656" s="22">
        <v>18.651477809999999</v>
      </c>
      <c r="H656" s="22">
        <f t="shared" si="102"/>
        <v>-7.5514778099999997</v>
      </c>
      <c r="I656" s="23">
        <f t="shared" si="103"/>
        <v>40.487289462668052</v>
      </c>
      <c r="J656" s="22">
        <v>10.72</v>
      </c>
      <c r="K656" s="22">
        <v>18.014596940000001</v>
      </c>
      <c r="L656" s="22">
        <f t="shared" si="104"/>
        <v>-7.2945969399999999</v>
      </c>
      <c r="M656" s="23">
        <f t="shared" si="105"/>
        <v>40.492701359323334</v>
      </c>
      <c r="N656" s="22">
        <v>10.75</v>
      </c>
      <c r="O656" s="22">
        <v>18.348201750000001</v>
      </c>
      <c r="P656" s="22">
        <f t="shared" si="106"/>
        <v>-7.5982017500000012</v>
      </c>
      <c r="Q656" s="23">
        <f t="shared" si="107"/>
        <v>41.411152185526852</v>
      </c>
      <c r="R656" s="24">
        <v>613000</v>
      </c>
      <c r="S656" s="24">
        <v>1715022</v>
      </c>
      <c r="T656" s="24">
        <f t="shared" si="108"/>
        <v>-1102022</v>
      </c>
      <c r="U656" s="23">
        <f t="shared" si="109"/>
        <v>64.257018277316561</v>
      </c>
    </row>
    <row r="657" spans="1:21" x14ac:dyDescent="0.3">
      <c r="A657" s="21">
        <v>36665</v>
      </c>
      <c r="B657" s="22">
        <v>11.08</v>
      </c>
      <c r="C657" s="22">
        <v>18.19656372</v>
      </c>
      <c r="D657" s="22">
        <f t="shared" si="100"/>
        <v>-7.1165637200000003</v>
      </c>
      <c r="E657" s="23">
        <f t="shared" si="101"/>
        <v>39.109382570831897</v>
      </c>
      <c r="F657" s="22">
        <v>11.1</v>
      </c>
      <c r="G657" s="22">
        <v>18.257217409999999</v>
      </c>
      <c r="H657" s="22">
        <f t="shared" si="102"/>
        <v>-7.1572174099999994</v>
      </c>
      <c r="I657" s="23">
        <f t="shared" si="103"/>
        <v>39.202126201771506</v>
      </c>
      <c r="J657" s="22">
        <v>10.52</v>
      </c>
      <c r="K657" s="22">
        <v>17.650665279999998</v>
      </c>
      <c r="L657" s="22">
        <f t="shared" si="104"/>
        <v>-7.1306652799999988</v>
      </c>
      <c r="M657" s="23">
        <f t="shared" si="105"/>
        <v>40.398847107931786</v>
      </c>
      <c r="N657" s="22">
        <v>10.77</v>
      </c>
      <c r="O657" s="22">
        <v>18.105579380000002</v>
      </c>
      <c r="P657" s="22">
        <f t="shared" si="106"/>
        <v>-7.3355793800000022</v>
      </c>
      <c r="Q657" s="23">
        <f t="shared" si="107"/>
        <v>40.515573824183257</v>
      </c>
      <c r="R657" s="24">
        <v>696300</v>
      </c>
      <c r="S657" s="24">
        <v>1802607</v>
      </c>
      <c r="T657" s="24">
        <f t="shared" si="108"/>
        <v>-1106307</v>
      </c>
      <c r="U657" s="23">
        <f t="shared" si="109"/>
        <v>61.372612000286253</v>
      </c>
    </row>
    <row r="658" spans="1:21" x14ac:dyDescent="0.3">
      <c r="A658" s="21">
        <v>36668</v>
      </c>
      <c r="B658" s="22">
        <v>10.97</v>
      </c>
      <c r="C658" s="22">
        <v>18.439182280000001</v>
      </c>
      <c r="D658" s="22">
        <f t="shared" si="100"/>
        <v>-7.4691822800000001</v>
      </c>
      <c r="E658" s="23">
        <f t="shared" si="101"/>
        <v>40.50712318247119</v>
      </c>
      <c r="F658" s="22">
        <v>10.97</v>
      </c>
      <c r="G658" s="22">
        <v>18.439182280000001</v>
      </c>
      <c r="H658" s="22">
        <f t="shared" si="102"/>
        <v>-7.4691822800000001</v>
      </c>
      <c r="I658" s="23">
        <f t="shared" si="103"/>
        <v>40.50712318247119</v>
      </c>
      <c r="J658" s="22">
        <v>10.25</v>
      </c>
      <c r="K658" s="22">
        <v>17.226079940000002</v>
      </c>
      <c r="L658" s="22">
        <f t="shared" si="104"/>
        <v>-6.9760799400000018</v>
      </c>
      <c r="M658" s="23">
        <f t="shared" si="105"/>
        <v>40.497199387778998</v>
      </c>
      <c r="N658" s="22">
        <v>10.39</v>
      </c>
      <c r="O658" s="22">
        <v>17.46870041</v>
      </c>
      <c r="P658" s="22">
        <f t="shared" si="106"/>
        <v>-7.0787004099999997</v>
      </c>
      <c r="Q658" s="23">
        <f t="shared" si="107"/>
        <v>40.522192514949658</v>
      </c>
      <c r="R658" s="24">
        <v>1023400</v>
      </c>
      <c r="S658" s="24">
        <v>2722561</v>
      </c>
      <c r="T658" s="24">
        <f t="shared" si="108"/>
        <v>-1699161</v>
      </c>
      <c r="U658" s="23">
        <f t="shared" si="109"/>
        <v>62.41039227403904</v>
      </c>
    </row>
    <row r="659" spans="1:21" x14ac:dyDescent="0.3">
      <c r="A659" s="21">
        <v>36669</v>
      </c>
      <c r="B659" s="22">
        <v>10.25</v>
      </c>
      <c r="C659" s="22">
        <v>17.226079940000002</v>
      </c>
      <c r="D659" s="22">
        <f t="shared" si="100"/>
        <v>-6.9760799400000018</v>
      </c>
      <c r="E659" s="23">
        <f t="shared" si="101"/>
        <v>40.497199387778998</v>
      </c>
      <c r="F659" s="22">
        <v>10.34</v>
      </c>
      <c r="G659" s="22">
        <v>17.377716060000001</v>
      </c>
      <c r="H659" s="22">
        <f t="shared" si="102"/>
        <v>-7.0377160600000011</v>
      </c>
      <c r="I659" s="23">
        <f t="shared" si="103"/>
        <v>40.498509906025021</v>
      </c>
      <c r="J659" s="22">
        <v>9.81</v>
      </c>
      <c r="K659" s="22">
        <v>16.498216630000002</v>
      </c>
      <c r="L659" s="22">
        <f t="shared" si="104"/>
        <v>-6.6882166300000012</v>
      </c>
      <c r="M659" s="23">
        <f t="shared" si="105"/>
        <v>40.539027823396943</v>
      </c>
      <c r="N659" s="22">
        <v>10.01</v>
      </c>
      <c r="O659" s="22">
        <v>16.831819530000001</v>
      </c>
      <c r="P659" s="22">
        <f t="shared" si="106"/>
        <v>-6.8218195300000009</v>
      </c>
      <c r="Q659" s="23">
        <f t="shared" si="107"/>
        <v>40.529305330544979</v>
      </c>
      <c r="R659" s="24">
        <v>1455600</v>
      </c>
      <c r="S659" s="24">
        <v>3303096</v>
      </c>
      <c r="T659" s="24">
        <f t="shared" si="108"/>
        <v>-1847496</v>
      </c>
      <c r="U659" s="23">
        <f t="shared" si="109"/>
        <v>55.932252650240869</v>
      </c>
    </row>
    <row r="660" spans="1:21" x14ac:dyDescent="0.3">
      <c r="A660" s="21">
        <v>36670</v>
      </c>
      <c r="B660" s="22">
        <v>9.81</v>
      </c>
      <c r="C660" s="22">
        <v>16.498216630000002</v>
      </c>
      <c r="D660" s="22">
        <f t="shared" si="100"/>
        <v>-6.6882166300000012</v>
      </c>
      <c r="E660" s="23">
        <f t="shared" si="101"/>
        <v>40.539027823396943</v>
      </c>
      <c r="F660" s="22">
        <v>9.9</v>
      </c>
      <c r="G660" s="22">
        <v>16.649854659999999</v>
      </c>
      <c r="H660" s="22">
        <f t="shared" si="102"/>
        <v>-6.7498546599999987</v>
      </c>
      <c r="I660" s="23">
        <f t="shared" si="103"/>
        <v>40.540021506710247</v>
      </c>
      <c r="J660" s="22">
        <v>9.02</v>
      </c>
      <c r="K660" s="22">
        <v>15.16380215</v>
      </c>
      <c r="L660" s="22">
        <f t="shared" si="104"/>
        <v>-6.1438021500000009</v>
      </c>
      <c r="M660" s="23">
        <f t="shared" si="105"/>
        <v>40.51623787507674</v>
      </c>
      <c r="N660" s="22">
        <v>9.58</v>
      </c>
      <c r="O660" s="22">
        <v>16.012975690000001</v>
      </c>
      <c r="P660" s="22">
        <f t="shared" si="106"/>
        <v>-6.432975690000001</v>
      </c>
      <c r="Q660" s="23">
        <f t="shared" si="107"/>
        <v>40.173518117668486</v>
      </c>
      <c r="R660" s="24">
        <v>1710600</v>
      </c>
      <c r="S660" s="24">
        <v>4368751</v>
      </c>
      <c r="T660" s="24">
        <f t="shared" si="108"/>
        <v>-2658151</v>
      </c>
      <c r="U660" s="23">
        <f t="shared" si="109"/>
        <v>60.844644155732382</v>
      </c>
    </row>
    <row r="661" spans="1:21" x14ac:dyDescent="0.3">
      <c r="A661" s="21">
        <v>36671</v>
      </c>
      <c r="B661" s="22">
        <v>9.7799999999999994</v>
      </c>
      <c r="C661" s="22">
        <v>16.376905440000002</v>
      </c>
      <c r="D661" s="22">
        <f t="shared" si="100"/>
        <v>-6.5969054400000022</v>
      </c>
      <c r="E661" s="23">
        <f t="shared" si="101"/>
        <v>40.281758139039489</v>
      </c>
      <c r="F661" s="22">
        <v>9.92</v>
      </c>
      <c r="G661" s="22">
        <v>16.710510249999999</v>
      </c>
      <c r="H661" s="22">
        <f t="shared" si="102"/>
        <v>-6.7905102499999987</v>
      </c>
      <c r="I661" s="23">
        <f t="shared" si="103"/>
        <v>40.636163399020084</v>
      </c>
      <c r="J661" s="22">
        <v>9.5399999999999991</v>
      </c>
      <c r="K661" s="22">
        <v>16.043302539999999</v>
      </c>
      <c r="L661" s="22">
        <f t="shared" si="104"/>
        <v>-6.50330254</v>
      </c>
      <c r="M661" s="23">
        <f t="shared" si="105"/>
        <v>40.535934068347999</v>
      </c>
      <c r="N661" s="22">
        <v>9.5399999999999991</v>
      </c>
      <c r="O661" s="22">
        <v>16.043302539999999</v>
      </c>
      <c r="P661" s="22">
        <f t="shared" si="106"/>
        <v>-6.50330254</v>
      </c>
      <c r="Q661" s="23">
        <f t="shared" si="107"/>
        <v>40.535934068347999</v>
      </c>
      <c r="R661" s="24">
        <v>638800</v>
      </c>
      <c r="S661" s="24">
        <v>2234557</v>
      </c>
      <c r="T661" s="24">
        <f t="shared" si="108"/>
        <v>-1595757</v>
      </c>
      <c r="U661" s="23">
        <f t="shared" si="109"/>
        <v>71.412678217651191</v>
      </c>
    </row>
    <row r="662" spans="1:21" x14ac:dyDescent="0.3">
      <c r="A662" s="21">
        <v>36672</v>
      </c>
      <c r="B662" s="22">
        <v>9.56</v>
      </c>
      <c r="C662" s="22">
        <v>16.07362938</v>
      </c>
      <c r="D662" s="22">
        <f t="shared" si="100"/>
        <v>-6.5136293799999994</v>
      </c>
      <c r="E662" s="23">
        <f t="shared" si="101"/>
        <v>40.523700192470159</v>
      </c>
      <c r="F662" s="22">
        <v>9.56</v>
      </c>
      <c r="G662" s="22">
        <v>16.07362938</v>
      </c>
      <c r="H662" s="22">
        <f t="shared" si="102"/>
        <v>-6.5136293799999994</v>
      </c>
      <c r="I662" s="23">
        <f t="shared" si="103"/>
        <v>40.523700192470159</v>
      </c>
      <c r="J662" s="22">
        <v>9.15</v>
      </c>
      <c r="K662" s="22">
        <v>15.37609482</v>
      </c>
      <c r="L662" s="22">
        <f t="shared" si="104"/>
        <v>-6.2260948200000001</v>
      </c>
      <c r="M662" s="23">
        <f t="shared" si="105"/>
        <v>40.492042309088724</v>
      </c>
      <c r="N662" s="22">
        <v>9.42</v>
      </c>
      <c r="O662" s="22">
        <v>15.83100891</v>
      </c>
      <c r="P662" s="22">
        <f t="shared" si="106"/>
        <v>-6.4110089099999996</v>
      </c>
      <c r="Q662" s="23">
        <f t="shared" si="107"/>
        <v>40.496527709932288</v>
      </c>
      <c r="R662" s="24">
        <v>759600</v>
      </c>
      <c r="S662" s="24">
        <v>1817857</v>
      </c>
      <c r="T662" s="24">
        <f t="shared" si="108"/>
        <v>-1058257</v>
      </c>
      <c r="U662" s="23">
        <f t="shared" si="109"/>
        <v>58.214535026682512</v>
      </c>
    </row>
    <row r="663" spans="1:21" x14ac:dyDescent="0.3">
      <c r="A663" s="21">
        <v>36676</v>
      </c>
      <c r="B663" s="22">
        <v>10.210000000000001</v>
      </c>
      <c r="C663" s="22">
        <v>17.165424349999999</v>
      </c>
      <c r="D663" s="22">
        <f t="shared" si="100"/>
        <v>-6.9554243499999977</v>
      </c>
      <c r="E663" s="23">
        <f t="shared" si="101"/>
        <v>40.519967395970603</v>
      </c>
      <c r="F663" s="22">
        <v>10.5</v>
      </c>
      <c r="G663" s="22">
        <v>17.74164772</v>
      </c>
      <c r="H663" s="22">
        <f t="shared" si="102"/>
        <v>-7.2416477199999996</v>
      </c>
      <c r="I663" s="23">
        <f t="shared" si="103"/>
        <v>40.817221907954782</v>
      </c>
      <c r="J663" s="22">
        <v>10.1</v>
      </c>
      <c r="K663" s="22">
        <v>16.983457569999999</v>
      </c>
      <c r="L663" s="22">
        <f t="shared" si="104"/>
        <v>-6.8834575699999991</v>
      </c>
      <c r="M663" s="23">
        <f t="shared" si="105"/>
        <v>40.530366338118981</v>
      </c>
      <c r="N663" s="22">
        <v>10.48</v>
      </c>
      <c r="O663" s="22">
        <v>17.74164772</v>
      </c>
      <c r="P663" s="22">
        <f t="shared" si="106"/>
        <v>-7.2616477199999991</v>
      </c>
      <c r="Q663" s="23">
        <f t="shared" si="107"/>
        <v>40.92995100908248</v>
      </c>
      <c r="R663" s="24">
        <v>818700</v>
      </c>
      <c r="S663" s="24">
        <v>2242388</v>
      </c>
      <c r="T663" s="24">
        <f t="shared" si="108"/>
        <v>-1423688</v>
      </c>
      <c r="U663" s="23">
        <f t="shared" si="109"/>
        <v>63.489815321880073</v>
      </c>
    </row>
    <row r="664" spans="1:21" x14ac:dyDescent="0.3">
      <c r="A664" s="21">
        <v>36677</v>
      </c>
      <c r="B664" s="22">
        <v>10.210000000000001</v>
      </c>
      <c r="C664" s="22">
        <v>17.832630160000001</v>
      </c>
      <c r="D664" s="22">
        <f t="shared" si="100"/>
        <v>-7.6226301599999999</v>
      </c>
      <c r="E664" s="23">
        <f t="shared" si="101"/>
        <v>42.745405986707233</v>
      </c>
      <c r="F664" s="22">
        <v>10.5</v>
      </c>
      <c r="G664" s="22">
        <v>17.832630160000001</v>
      </c>
      <c r="H664" s="22">
        <f t="shared" si="102"/>
        <v>-7.3326301600000008</v>
      </c>
      <c r="I664" s="23">
        <f t="shared" si="103"/>
        <v>41.119173639610771</v>
      </c>
      <c r="J664" s="22">
        <v>10.14</v>
      </c>
      <c r="K664" s="22">
        <v>17.044113159999998</v>
      </c>
      <c r="L664" s="22">
        <f t="shared" si="104"/>
        <v>-6.9041131599999979</v>
      </c>
      <c r="M664" s="23">
        <f t="shared" si="105"/>
        <v>40.507318246413234</v>
      </c>
      <c r="N664" s="22">
        <v>10.19</v>
      </c>
      <c r="O664" s="22">
        <v>17.1350956</v>
      </c>
      <c r="P664" s="22">
        <f t="shared" si="106"/>
        <v>-6.9450956000000001</v>
      </c>
      <c r="Q664" s="23">
        <f t="shared" si="107"/>
        <v>40.53140853208896</v>
      </c>
      <c r="R664" s="24">
        <v>708800</v>
      </c>
      <c r="S664" s="24">
        <v>2163458</v>
      </c>
      <c r="T664" s="24">
        <f t="shared" si="108"/>
        <v>-1454658</v>
      </c>
      <c r="U664" s="23">
        <f t="shared" si="109"/>
        <v>67.2376353042213</v>
      </c>
    </row>
    <row r="665" spans="1:21" x14ac:dyDescent="0.3">
      <c r="A665" s="21">
        <v>36678</v>
      </c>
      <c r="B665" s="22">
        <v>10.210000000000001</v>
      </c>
      <c r="C665" s="22">
        <v>17.1350956</v>
      </c>
      <c r="D665" s="22">
        <f t="shared" si="100"/>
        <v>-6.9250955999999988</v>
      </c>
      <c r="E665" s="23">
        <f t="shared" si="101"/>
        <v>40.41468901988501</v>
      </c>
      <c r="F665" s="22">
        <v>10.73</v>
      </c>
      <c r="G665" s="22">
        <v>18.044925689999999</v>
      </c>
      <c r="H665" s="22">
        <f t="shared" si="102"/>
        <v>-7.314925689999999</v>
      </c>
      <c r="I665" s="23">
        <f t="shared" si="103"/>
        <v>40.537300156651398</v>
      </c>
      <c r="J665" s="22">
        <v>10.14</v>
      </c>
      <c r="K665" s="22">
        <v>17.104768750000002</v>
      </c>
      <c r="L665" s="22">
        <f t="shared" si="104"/>
        <v>-6.9647687500000011</v>
      </c>
      <c r="M665" s="23">
        <f t="shared" si="105"/>
        <v>40.718286530474138</v>
      </c>
      <c r="N665" s="22">
        <v>10.57</v>
      </c>
      <c r="O665" s="22">
        <v>17.771976469999998</v>
      </c>
      <c r="P665" s="22">
        <f t="shared" si="106"/>
        <v>-7.2019764699999982</v>
      </c>
      <c r="Q665" s="23">
        <f t="shared" si="107"/>
        <v>40.524341691298666</v>
      </c>
      <c r="R665" s="24">
        <v>1983600</v>
      </c>
      <c r="S665" s="24">
        <v>4799052</v>
      </c>
      <c r="T665" s="24">
        <f t="shared" si="108"/>
        <v>-2815452</v>
      </c>
      <c r="U665" s="23">
        <f t="shared" si="109"/>
        <v>58.666836700248304</v>
      </c>
    </row>
    <row r="666" spans="1:21" x14ac:dyDescent="0.3">
      <c r="A666" s="21">
        <v>36679</v>
      </c>
      <c r="B666" s="22">
        <v>11.11</v>
      </c>
      <c r="C666" s="22">
        <v>18.19656372</v>
      </c>
      <c r="D666" s="22">
        <f t="shared" si="100"/>
        <v>-7.0865637200000009</v>
      </c>
      <c r="E666" s="23">
        <f t="shared" si="101"/>
        <v>38.944516278153642</v>
      </c>
      <c r="F666" s="22">
        <v>11.11</v>
      </c>
      <c r="G666" s="22">
        <v>18.681804660000001</v>
      </c>
      <c r="H666" s="22">
        <f t="shared" si="102"/>
        <v>-7.5718046600000015</v>
      </c>
      <c r="I666" s="23">
        <f t="shared" si="103"/>
        <v>40.530370581446817</v>
      </c>
      <c r="J666" s="22">
        <v>10.54</v>
      </c>
      <c r="K666" s="22">
        <v>17.711320879999999</v>
      </c>
      <c r="L666" s="22">
        <f t="shared" si="104"/>
        <v>-7.1713208799999997</v>
      </c>
      <c r="M666" s="23">
        <f t="shared" si="105"/>
        <v>40.490039837164311</v>
      </c>
      <c r="N666" s="22">
        <v>10.75</v>
      </c>
      <c r="O666" s="22">
        <v>18.135906219999999</v>
      </c>
      <c r="P666" s="22">
        <f t="shared" si="106"/>
        <v>-7.385906219999999</v>
      </c>
      <c r="Q666" s="23">
        <f t="shared" si="107"/>
        <v>40.725322078777268</v>
      </c>
      <c r="R666" s="24">
        <v>4965500</v>
      </c>
      <c r="S666" s="24">
        <v>11749815</v>
      </c>
      <c r="T666" s="24">
        <f t="shared" si="108"/>
        <v>-6784315</v>
      </c>
      <c r="U666" s="23">
        <f t="shared" si="109"/>
        <v>57.739760157925893</v>
      </c>
    </row>
    <row r="667" spans="1:21" x14ac:dyDescent="0.3">
      <c r="A667" s="21">
        <v>36682</v>
      </c>
      <c r="B667" s="22">
        <v>10.86</v>
      </c>
      <c r="C667" s="22">
        <v>18.166234970000001</v>
      </c>
      <c r="D667" s="22">
        <f t="shared" si="100"/>
        <v>-7.306234970000002</v>
      </c>
      <c r="E667" s="23">
        <f t="shared" si="101"/>
        <v>40.218762897571402</v>
      </c>
      <c r="F667" s="22">
        <v>10.86</v>
      </c>
      <c r="G667" s="22">
        <v>18.257217409999999</v>
      </c>
      <c r="H667" s="22">
        <f t="shared" si="102"/>
        <v>-7.3972174099999997</v>
      </c>
      <c r="I667" s="23">
        <f t="shared" si="103"/>
        <v>40.51667482443591</v>
      </c>
      <c r="J667" s="22">
        <v>10.57</v>
      </c>
      <c r="K667" s="22">
        <v>17.771976469999998</v>
      </c>
      <c r="L667" s="22">
        <f t="shared" si="104"/>
        <v>-7.2019764699999982</v>
      </c>
      <c r="M667" s="23">
        <f t="shared" si="105"/>
        <v>40.524341691298666</v>
      </c>
      <c r="N667" s="22">
        <v>10.84</v>
      </c>
      <c r="O667" s="22">
        <v>18.226890560000001</v>
      </c>
      <c r="P667" s="22">
        <f t="shared" si="106"/>
        <v>-7.3868905600000012</v>
      </c>
      <c r="Q667" s="23">
        <f t="shared" si="107"/>
        <v>40.52743135579567</v>
      </c>
      <c r="R667" s="24">
        <v>1796900</v>
      </c>
      <c r="S667" s="24">
        <v>4367721</v>
      </c>
      <c r="T667" s="24">
        <f t="shared" si="108"/>
        <v>-2570821</v>
      </c>
      <c r="U667" s="23">
        <f t="shared" si="109"/>
        <v>58.85955169755578</v>
      </c>
    </row>
    <row r="668" spans="1:21" x14ac:dyDescent="0.3">
      <c r="A668" s="21">
        <v>36683</v>
      </c>
      <c r="B668" s="22">
        <v>10.75</v>
      </c>
      <c r="C668" s="22">
        <v>18.07525253</v>
      </c>
      <c r="D668" s="22">
        <f t="shared" si="100"/>
        <v>-7.3252525300000002</v>
      </c>
      <c r="E668" s="23">
        <f t="shared" si="101"/>
        <v>40.5264187476334</v>
      </c>
      <c r="F668" s="22">
        <v>10.75</v>
      </c>
      <c r="G668" s="22">
        <v>18.07525253</v>
      </c>
      <c r="H668" s="22">
        <f t="shared" si="102"/>
        <v>-7.3252525300000002</v>
      </c>
      <c r="I668" s="23">
        <f t="shared" si="103"/>
        <v>40.5264187476334</v>
      </c>
      <c r="J668" s="22">
        <v>10.39</v>
      </c>
      <c r="K668" s="22">
        <v>17.46870041</v>
      </c>
      <c r="L668" s="22">
        <f t="shared" si="104"/>
        <v>-7.0787004099999997</v>
      </c>
      <c r="M668" s="23">
        <f t="shared" si="105"/>
        <v>40.522192514949658</v>
      </c>
      <c r="N668" s="22">
        <v>10.46</v>
      </c>
      <c r="O668" s="22">
        <v>17.590009689999999</v>
      </c>
      <c r="P668" s="22">
        <f t="shared" si="106"/>
        <v>-7.1300096899999978</v>
      </c>
      <c r="Q668" s="23">
        <f t="shared" si="107"/>
        <v>40.534427300818606</v>
      </c>
      <c r="R668" s="24">
        <v>1098100</v>
      </c>
      <c r="S668" s="24">
        <v>3029006</v>
      </c>
      <c r="T668" s="24">
        <f t="shared" si="108"/>
        <v>-1930906</v>
      </c>
      <c r="U668" s="23">
        <f t="shared" si="109"/>
        <v>63.747183069297321</v>
      </c>
    </row>
    <row r="669" spans="1:21" x14ac:dyDescent="0.3">
      <c r="A669" s="21">
        <v>36684</v>
      </c>
      <c r="B669" s="22">
        <v>10.45</v>
      </c>
      <c r="C669" s="22">
        <v>17.559682850000002</v>
      </c>
      <c r="D669" s="22">
        <f t="shared" si="100"/>
        <v>-7.1096828500000022</v>
      </c>
      <c r="E669" s="23">
        <f t="shared" si="101"/>
        <v>40.488674600407158</v>
      </c>
      <c r="F669" s="22">
        <v>10.82</v>
      </c>
      <c r="G669" s="22">
        <v>18.19656372</v>
      </c>
      <c r="H669" s="22">
        <f t="shared" si="102"/>
        <v>-7.37656372</v>
      </c>
      <c r="I669" s="23">
        <f t="shared" si="103"/>
        <v>40.538223774043416</v>
      </c>
      <c r="J669" s="22">
        <v>10.45</v>
      </c>
      <c r="K669" s="22">
        <v>17.559682850000002</v>
      </c>
      <c r="L669" s="22">
        <f t="shared" si="104"/>
        <v>-7.1096828500000022</v>
      </c>
      <c r="M669" s="23">
        <f t="shared" si="105"/>
        <v>40.488674600407158</v>
      </c>
      <c r="N669" s="22">
        <v>10.82</v>
      </c>
      <c r="O669" s="22">
        <v>18.19656372</v>
      </c>
      <c r="P669" s="22">
        <f t="shared" si="106"/>
        <v>-7.37656372</v>
      </c>
      <c r="Q669" s="23">
        <f t="shared" si="107"/>
        <v>40.538223774043416</v>
      </c>
      <c r="R669" s="24">
        <v>1065300</v>
      </c>
      <c r="S669" s="24">
        <v>2730804</v>
      </c>
      <c r="T669" s="24">
        <f t="shared" si="108"/>
        <v>-1665504</v>
      </c>
      <c r="U669" s="23">
        <f t="shared" si="109"/>
        <v>60.989510781440195</v>
      </c>
    </row>
    <row r="670" spans="1:21" x14ac:dyDescent="0.3">
      <c r="A670" s="21">
        <v>36685</v>
      </c>
      <c r="B670" s="22">
        <v>10.82</v>
      </c>
      <c r="C670" s="22">
        <v>18.19656372</v>
      </c>
      <c r="D670" s="22">
        <f t="shared" si="100"/>
        <v>-7.37656372</v>
      </c>
      <c r="E670" s="23">
        <f t="shared" si="101"/>
        <v>40.538223774043416</v>
      </c>
      <c r="F670" s="22">
        <v>11.08</v>
      </c>
      <c r="G670" s="22">
        <v>18.651477809999999</v>
      </c>
      <c r="H670" s="22">
        <f t="shared" si="102"/>
        <v>-7.5714778099999993</v>
      </c>
      <c r="I670" s="23">
        <f t="shared" si="103"/>
        <v>40.594519571744328</v>
      </c>
      <c r="J670" s="22">
        <v>10.72</v>
      </c>
      <c r="K670" s="22">
        <v>18.014596940000001</v>
      </c>
      <c r="L670" s="22">
        <f t="shared" si="104"/>
        <v>-7.2945969399999999</v>
      </c>
      <c r="M670" s="23">
        <f t="shared" si="105"/>
        <v>40.492701359323334</v>
      </c>
      <c r="N670" s="22">
        <v>10.97</v>
      </c>
      <c r="O670" s="22">
        <v>18.46951103</v>
      </c>
      <c r="P670" s="22">
        <f t="shared" si="106"/>
        <v>-7.499511029999999</v>
      </c>
      <c r="Q670" s="23">
        <f t="shared" si="107"/>
        <v>40.604816325773619</v>
      </c>
      <c r="R670" s="24">
        <v>2280100</v>
      </c>
      <c r="S670" s="24">
        <v>5290560</v>
      </c>
      <c r="T670" s="24">
        <f t="shared" si="108"/>
        <v>-3010460</v>
      </c>
      <c r="U670" s="23">
        <f t="shared" si="109"/>
        <v>56.902482912961958</v>
      </c>
    </row>
    <row r="671" spans="1:21" x14ac:dyDescent="0.3">
      <c r="A671" s="21">
        <v>36686</v>
      </c>
      <c r="B671" s="22">
        <v>11.26</v>
      </c>
      <c r="C671" s="22">
        <v>18.924425129999999</v>
      </c>
      <c r="D671" s="22">
        <f t="shared" si="100"/>
        <v>-7.6644251299999997</v>
      </c>
      <c r="E671" s="23">
        <f t="shared" si="101"/>
        <v>40.500174126029052</v>
      </c>
      <c r="F671" s="22">
        <v>11.85</v>
      </c>
      <c r="G671" s="22">
        <v>19.925235749999999</v>
      </c>
      <c r="H671" s="22">
        <f t="shared" si="102"/>
        <v>-8.0752357499999992</v>
      </c>
      <c r="I671" s="23">
        <f t="shared" si="103"/>
        <v>40.527679829334012</v>
      </c>
      <c r="J671" s="22">
        <v>11.26</v>
      </c>
      <c r="K671" s="22">
        <v>18.924425129999999</v>
      </c>
      <c r="L671" s="22">
        <f t="shared" si="104"/>
        <v>-7.6644251299999997</v>
      </c>
      <c r="M671" s="23">
        <f t="shared" si="105"/>
        <v>40.500174126029052</v>
      </c>
      <c r="N671" s="22">
        <v>11.74</v>
      </c>
      <c r="O671" s="22">
        <v>19.773597720000001</v>
      </c>
      <c r="P671" s="22">
        <f t="shared" si="106"/>
        <v>-8.0335977200000013</v>
      </c>
      <c r="Q671" s="23">
        <f t="shared" si="107"/>
        <v>40.627901071712515</v>
      </c>
      <c r="R671" s="24">
        <v>3049100</v>
      </c>
      <c r="S671" s="24">
        <v>7268131</v>
      </c>
      <c r="T671" s="24">
        <f t="shared" si="108"/>
        <v>-4219031</v>
      </c>
      <c r="U671" s="23">
        <f t="shared" si="109"/>
        <v>58.048362089235873</v>
      </c>
    </row>
    <row r="672" spans="1:21" x14ac:dyDescent="0.3">
      <c r="A672" s="21">
        <v>36689</v>
      </c>
      <c r="B672" s="22">
        <v>11.84</v>
      </c>
      <c r="C672" s="22">
        <v>19.894908910000002</v>
      </c>
      <c r="D672" s="22">
        <f t="shared" si="100"/>
        <v>-8.0549089100000018</v>
      </c>
      <c r="E672" s="23">
        <f t="shared" si="101"/>
        <v>40.487287207187322</v>
      </c>
      <c r="F672" s="22">
        <v>11.84</v>
      </c>
      <c r="G672" s="22">
        <v>19.894908910000002</v>
      </c>
      <c r="H672" s="22">
        <f t="shared" si="102"/>
        <v>-8.0549089100000018</v>
      </c>
      <c r="I672" s="23">
        <f t="shared" si="103"/>
        <v>40.487287207187322</v>
      </c>
      <c r="J672" s="22">
        <v>10.95</v>
      </c>
      <c r="K672" s="22">
        <v>18.40885544</v>
      </c>
      <c r="L672" s="22">
        <f t="shared" si="104"/>
        <v>-7.4588554400000007</v>
      </c>
      <c r="M672" s="23">
        <f t="shared" si="105"/>
        <v>40.517757686297529</v>
      </c>
      <c r="N672" s="22">
        <v>11.04</v>
      </c>
      <c r="O672" s="22">
        <v>18.560493470000001</v>
      </c>
      <c r="P672" s="22">
        <f t="shared" si="106"/>
        <v>-7.5204934700000017</v>
      </c>
      <c r="Q672" s="23">
        <f t="shared" si="107"/>
        <v>40.518822854336541</v>
      </c>
      <c r="R672" s="24">
        <v>1726700</v>
      </c>
      <c r="S672" s="24">
        <v>4369781</v>
      </c>
      <c r="T672" s="24">
        <f t="shared" si="108"/>
        <v>-2643081</v>
      </c>
      <c r="U672" s="23">
        <f t="shared" si="109"/>
        <v>60.485433938222535</v>
      </c>
    </row>
    <row r="673" spans="1:21" x14ac:dyDescent="0.3">
      <c r="A673" s="21">
        <v>36690</v>
      </c>
      <c r="B673" s="22">
        <v>11.06</v>
      </c>
      <c r="C673" s="22">
        <v>18.590820310000002</v>
      </c>
      <c r="D673" s="22">
        <f t="shared" si="100"/>
        <v>-7.5308203100000011</v>
      </c>
      <c r="E673" s="23">
        <f t="shared" si="101"/>
        <v>40.508273354399392</v>
      </c>
      <c r="F673" s="22">
        <v>11.13</v>
      </c>
      <c r="G673" s="22">
        <v>18.80311584</v>
      </c>
      <c r="H673" s="22">
        <f t="shared" si="102"/>
        <v>-7.6731158399999995</v>
      </c>
      <c r="I673" s="23">
        <f t="shared" si="103"/>
        <v>40.807682648409397</v>
      </c>
      <c r="J673" s="22">
        <v>10.73</v>
      </c>
      <c r="K673" s="22">
        <v>18.014596940000001</v>
      </c>
      <c r="L673" s="22">
        <f t="shared" si="104"/>
        <v>-7.2845969400000001</v>
      </c>
      <c r="M673" s="23">
        <f t="shared" si="105"/>
        <v>40.437190819546586</v>
      </c>
      <c r="N673" s="22">
        <v>11.1</v>
      </c>
      <c r="O673" s="22">
        <v>18.317872999999999</v>
      </c>
      <c r="P673" s="22">
        <f t="shared" si="106"/>
        <v>-7.2178729999999991</v>
      </c>
      <c r="Q673" s="23">
        <f t="shared" si="107"/>
        <v>39.403444930533141</v>
      </c>
      <c r="R673" s="24">
        <v>976800</v>
      </c>
      <c r="S673" s="24">
        <v>2745024</v>
      </c>
      <c r="T673" s="24">
        <f t="shared" si="108"/>
        <v>-1768224</v>
      </c>
      <c r="U673" s="23">
        <f t="shared" si="109"/>
        <v>64.415611666783249</v>
      </c>
    </row>
    <row r="674" spans="1:21" x14ac:dyDescent="0.3">
      <c r="A674" s="21">
        <v>36691</v>
      </c>
      <c r="B674" s="22">
        <v>11.06</v>
      </c>
      <c r="C674" s="22">
        <v>18.833442689999998</v>
      </c>
      <c r="D674" s="22">
        <f t="shared" si="100"/>
        <v>-7.7734426899999978</v>
      </c>
      <c r="E674" s="23">
        <f t="shared" si="101"/>
        <v>41.274677274630548</v>
      </c>
      <c r="F674" s="22">
        <v>11.13</v>
      </c>
      <c r="G674" s="22">
        <v>18.863769529999999</v>
      </c>
      <c r="H674" s="22">
        <f t="shared" si="102"/>
        <v>-7.7337695299999982</v>
      </c>
      <c r="I674" s="23">
        <f t="shared" si="103"/>
        <v>40.998006881395561</v>
      </c>
      <c r="J674" s="22">
        <v>11.01</v>
      </c>
      <c r="K674" s="22">
        <v>18.499839779999999</v>
      </c>
      <c r="L674" s="22">
        <f t="shared" si="104"/>
        <v>-7.4898397799999987</v>
      </c>
      <c r="M674" s="23">
        <f t="shared" si="105"/>
        <v>40.485971062826145</v>
      </c>
      <c r="N674" s="22">
        <v>11.01</v>
      </c>
      <c r="O674" s="22">
        <v>18.499839779999999</v>
      </c>
      <c r="P674" s="22">
        <f t="shared" si="106"/>
        <v>-7.4898397799999987</v>
      </c>
      <c r="Q674" s="23">
        <f t="shared" si="107"/>
        <v>40.485971062826145</v>
      </c>
      <c r="R674" s="24">
        <v>1051500</v>
      </c>
      <c r="S674" s="24">
        <v>2479177</v>
      </c>
      <c r="T674" s="24">
        <f t="shared" si="108"/>
        <v>-1427677</v>
      </c>
      <c r="U674" s="23">
        <f t="shared" si="109"/>
        <v>57.586731403203558</v>
      </c>
    </row>
    <row r="675" spans="1:21" x14ac:dyDescent="0.3">
      <c r="A675" s="21">
        <v>36692</v>
      </c>
      <c r="B675" s="22">
        <v>10.68</v>
      </c>
      <c r="C675" s="22">
        <v>17.953941350000001</v>
      </c>
      <c r="D675" s="22">
        <f t="shared" si="100"/>
        <v>-7.2739413500000012</v>
      </c>
      <c r="E675" s="23">
        <f t="shared" si="101"/>
        <v>40.514454225951901</v>
      </c>
      <c r="F675" s="22">
        <v>10.68</v>
      </c>
      <c r="G675" s="22">
        <v>18.044925689999999</v>
      </c>
      <c r="H675" s="22">
        <f t="shared" si="102"/>
        <v>-7.3649256899999997</v>
      </c>
      <c r="I675" s="23">
        <f t="shared" si="103"/>
        <v>40.814386362817991</v>
      </c>
      <c r="J675" s="22">
        <v>10.54</v>
      </c>
      <c r="K675" s="22">
        <v>17.711320879999999</v>
      </c>
      <c r="L675" s="22">
        <f t="shared" si="104"/>
        <v>-7.1713208799999997</v>
      </c>
      <c r="M675" s="23">
        <f t="shared" si="105"/>
        <v>40.490039837164311</v>
      </c>
      <c r="N675" s="22">
        <v>10.59</v>
      </c>
      <c r="O675" s="22">
        <v>17.802303309999999</v>
      </c>
      <c r="P675" s="22">
        <f t="shared" si="106"/>
        <v>-7.2123033099999994</v>
      </c>
      <c r="Q675" s="23">
        <f t="shared" si="107"/>
        <v>40.513315521080173</v>
      </c>
      <c r="R675" s="24">
        <v>984600</v>
      </c>
      <c r="S675" s="24">
        <v>2525340</v>
      </c>
      <c r="T675" s="24">
        <f t="shared" si="108"/>
        <v>-1540740</v>
      </c>
      <c r="U675" s="23">
        <f t="shared" si="109"/>
        <v>61.011190572358572</v>
      </c>
    </row>
    <row r="676" spans="1:21" x14ac:dyDescent="0.3">
      <c r="A676" s="21">
        <v>36693</v>
      </c>
      <c r="B676" s="22">
        <v>10.57</v>
      </c>
      <c r="C676" s="22">
        <v>17.771976469999998</v>
      </c>
      <c r="D676" s="22">
        <f t="shared" si="100"/>
        <v>-7.2019764699999982</v>
      </c>
      <c r="E676" s="23">
        <f t="shared" si="101"/>
        <v>40.524341691298666</v>
      </c>
      <c r="F676" s="22">
        <v>10.64</v>
      </c>
      <c r="G676" s="22">
        <v>17.893287659999999</v>
      </c>
      <c r="H676" s="22">
        <f t="shared" si="102"/>
        <v>-7.253287659999998</v>
      </c>
      <c r="I676" s="23">
        <f t="shared" si="103"/>
        <v>40.536360884727422</v>
      </c>
      <c r="J676" s="22">
        <v>10.39</v>
      </c>
      <c r="K676" s="22">
        <v>17.46870041</v>
      </c>
      <c r="L676" s="22">
        <f t="shared" si="104"/>
        <v>-7.0787004099999997</v>
      </c>
      <c r="M676" s="23">
        <f t="shared" si="105"/>
        <v>40.522192514949658</v>
      </c>
      <c r="N676" s="22">
        <v>10.41</v>
      </c>
      <c r="O676" s="22">
        <v>17.499027250000001</v>
      </c>
      <c r="P676" s="22">
        <f t="shared" si="106"/>
        <v>-7.0890272500000009</v>
      </c>
      <c r="Q676" s="23">
        <f t="shared" si="107"/>
        <v>40.510978974559855</v>
      </c>
      <c r="R676" s="24">
        <v>538900</v>
      </c>
      <c r="S676" s="24">
        <v>1501520</v>
      </c>
      <c r="T676" s="24">
        <f t="shared" si="108"/>
        <v>-962620</v>
      </c>
      <c r="U676" s="23">
        <f t="shared" si="109"/>
        <v>64.109702168469283</v>
      </c>
    </row>
    <row r="677" spans="1:21" x14ac:dyDescent="0.3">
      <c r="A677" s="21">
        <v>36696</v>
      </c>
      <c r="B677" s="22">
        <v>10.43</v>
      </c>
      <c r="C677" s="22">
        <v>17.529354099999999</v>
      </c>
      <c r="D677" s="22">
        <f t="shared" si="100"/>
        <v>-7.0993540999999993</v>
      </c>
      <c r="E677" s="23">
        <f t="shared" si="101"/>
        <v>40.499804268315856</v>
      </c>
      <c r="F677" s="22">
        <v>11.15</v>
      </c>
      <c r="G677" s="22">
        <v>18.742458339999999</v>
      </c>
      <c r="H677" s="22">
        <f t="shared" si="102"/>
        <v>-7.5924583399999985</v>
      </c>
      <c r="I677" s="23">
        <f t="shared" si="103"/>
        <v>40.509404915129181</v>
      </c>
      <c r="J677" s="22">
        <v>10.41</v>
      </c>
      <c r="K677" s="22">
        <v>17.499027250000001</v>
      </c>
      <c r="L677" s="22">
        <f t="shared" si="104"/>
        <v>-7.0890272500000009</v>
      </c>
      <c r="M677" s="23">
        <f t="shared" si="105"/>
        <v>40.510978974559855</v>
      </c>
      <c r="N677" s="22">
        <v>11.06</v>
      </c>
      <c r="O677" s="22">
        <v>18.681804660000001</v>
      </c>
      <c r="P677" s="22">
        <f t="shared" si="106"/>
        <v>-7.6218046600000005</v>
      </c>
      <c r="Q677" s="23">
        <f t="shared" si="107"/>
        <v>40.79801067783994</v>
      </c>
      <c r="R677" s="24">
        <v>1219200</v>
      </c>
      <c r="S677" s="24">
        <v>3017259</v>
      </c>
      <c r="T677" s="24">
        <f t="shared" si="108"/>
        <v>-1798059</v>
      </c>
      <c r="U677" s="23">
        <f t="shared" si="109"/>
        <v>59.592464551435583</v>
      </c>
    </row>
    <row r="678" spans="1:21" x14ac:dyDescent="0.3">
      <c r="A678" s="21">
        <v>36697</v>
      </c>
      <c r="B678" s="22">
        <v>11.06</v>
      </c>
      <c r="C678" s="22">
        <v>18.590820310000002</v>
      </c>
      <c r="D678" s="22">
        <f t="shared" si="100"/>
        <v>-7.5308203100000011</v>
      </c>
      <c r="E678" s="23">
        <f t="shared" si="101"/>
        <v>40.508273354399392</v>
      </c>
      <c r="F678" s="22">
        <v>11.37</v>
      </c>
      <c r="G678" s="22">
        <v>19.13671875</v>
      </c>
      <c r="H678" s="22">
        <f t="shared" si="102"/>
        <v>-7.7667187500000008</v>
      </c>
      <c r="I678" s="23">
        <f t="shared" si="103"/>
        <v>40.585425597060635</v>
      </c>
      <c r="J678" s="22">
        <v>11.04</v>
      </c>
      <c r="K678" s="22">
        <v>18.257217409999999</v>
      </c>
      <c r="L678" s="22">
        <f t="shared" si="104"/>
        <v>-7.2172174099999999</v>
      </c>
      <c r="M678" s="23">
        <f t="shared" si="105"/>
        <v>39.530763357437614</v>
      </c>
      <c r="N678" s="22">
        <v>11.1</v>
      </c>
      <c r="O678" s="22">
        <v>18.651477809999999</v>
      </c>
      <c r="P678" s="22">
        <f t="shared" si="106"/>
        <v>-7.5514778099999997</v>
      </c>
      <c r="Q678" s="23">
        <f t="shared" si="107"/>
        <v>40.487289462668052</v>
      </c>
      <c r="R678" s="24">
        <v>1476800</v>
      </c>
      <c r="S678" s="24">
        <v>3632005</v>
      </c>
      <c r="T678" s="24">
        <f t="shared" si="108"/>
        <v>-2155205</v>
      </c>
      <c r="U678" s="23">
        <f t="shared" si="109"/>
        <v>59.339263024142305</v>
      </c>
    </row>
    <row r="679" spans="1:21" x14ac:dyDescent="0.3">
      <c r="A679" s="21">
        <v>36698</v>
      </c>
      <c r="B679" s="22">
        <v>11.06</v>
      </c>
      <c r="C679" s="22">
        <v>18.53016663</v>
      </c>
      <c r="D679" s="22">
        <f t="shared" si="100"/>
        <v>-7.4701666299999996</v>
      </c>
      <c r="E679" s="23">
        <f t="shared" si="101"/>
        <v>40.313542663485478</v>
      </c>
      <c r="F679" s="22">
        <v>11.37</v>
      </c>
      <c r="G679" s="22">
        <v>18.560493470000001</v>
      </c>
      <c r="H679" s="22">
        <f t="shared" si="102"/>
        <v>-7.1904934700000016</v>
      </c>
      <c r="I679" s="23">
        <f t="shared" si="103"/>
        <v>38.740852885308556</v>
      </c>
      <c r="J679" s="22">
        <v>10.7</v>
      </c>
      <c r="K679" s="22">
        <v>17.984268190000002</v>
      </c>
      <c r="L679" s="22">
        <f t="shared" si="104"/>
        <v>-7.2842681900000024</v>
      </c>
      <c r="M679" s="23">
        <f t="shared" si="105"/>
        <v>40.50355629177259</v>
      </c>
      <c r="N679" s="22">
        <v>10.79</v>
      </c>
      <c r="O679" s="22">
        <v>18.19656372</v>
      </c>
      <c r="P679" s="22">
        <f t="shared" si="106"/>
        <v>-7.4065637200000012</v>
      </c>
      <c r="Q679" s="23">
        <f t="shared" si="107"/>
        <v>40.703090066721678</v>
      </c>
      <c r="R679" s="24">
        <v>641800</v>
      </c>
      <c r="S679" s="24">
        <v>1719143</v>
      </c>
      <c r="T679" s="24">
        <f t="shared" si="108"/>
        <v>-1077343</v>
      </c>
      <c r="U679" s="23">
        <f t="shared" si="109"/>
        <v>62.667445349223414</v>
      </c>
    </row>
    <row r="680" spans="1:21" x14ac:dyDescent="0.3">
      <c r="A680" s="21">
        <v>36699</v>
      </c>
      <c r="B680" s="22">
        <v>11.06</v>
      </c>
      <c r="C680" s="22">
        <v>18.317872999999999</v>
      </c>
      <c r="D680" s="22">
        <f t="shared" si="100"/>
        <v>-7.2578729999999982</v>
      </c>
      <c r="E680" s="23">
        <f t="shared" si="101"/>
        <v>39.621810894747433</v>
      </c>
      <c r="F680" s="22">
        <v>11.37</v>
      </c>
      <c r="G680" s="22">
        <v>18.378528589999998</v>
      </c>
      <c r="H680" s="22">
        <f t="shared" si="102"/>
        <v>-7.0085285899999992</v>
      </c>
      <c r="I680" s="23">
        <f t="shared" si="103"/>
        <v>38.134329174825417</v>
      </c>
      <c r="J680" s="22">
        <v>10.57</v>
      </c>
      <c r="K680" s="22">
        <v>17.771976469999998</v>
      </c>
      <c r="L680" s="22">
        <f t="shared" si="104"/>
        <v>-7.2019764699999982</v>
      </c>
      <c r="M680" s="23">
        <f t="shared" si="105"/>
        <v>40.524341691298666</v>
      </c>
      <c r="N680" s="22">
        <v>10.68</v>
      </c>
      <c r="O680" s="22">
        <v>17.953941350000001</v>
      </c>
      <c r="P680" s="22">
        <f t="shared" si="106"/>
        <v>-7.2739413500000012</v>
      </c>
      <c r="Q680" s="23">
        <f t="shared" si="107"/>
        <v>40.514454225951901</v>
      </c>
      <c r="R680" s="24">
        <v>891900</v>
      </c>
      <c r="S680" s="24">
        <v>2129454</v>
      </c>
      <c r="T680" s="24">
        <f t="shared" si="108"/>
        <v>-1237554</v>
      </c>
      <c r="U680" s="23">
        <f t="shared" si="109"/>
        <v>58.116024107588139</v>
      </c>
    </row>
    <row r="681" spans="1:21" x14ac:dyDescent="0.3">
      <c r="A681" s="21">
        <v>36700</v>
      </c>
      <c r="B681" s="22">
        <v>11.06</v>
      </c>
      <c r="C681" s="22">
        <v>18.19656372</v>
      </c>
      <c r="D681" s="22">
        <f t="shared" si="100"/>
        <v>-7.1365637199999998</v>
      </c>
      <c r="E681" s="23">
        <f t="shared" si="101"/>
        <v>39.219293432617398</v>
      </c>
      <c r="F681" s="22">
        <v>11.37</v>
      </c>
      <c r="G681" s="22">
        <v>18.19656372</v>
      </c>
      <c r="H681" s="22">
        <f t="shared" si="102"/>
        <v>-6.8265637200000011</v>
      </c>
      <c r="I681" s="23">
        <f t="shared" si="103"/>
        <v>37.515675074942124</v>
      </c>
      <c r="J681" s="22">
        <v>10.45</v>
      </c>
      <c r="K681" s="22">
        <v>17.559682850000002</v>
      </c>
      <c r="L681" s="22">
        <f t="shared" si="104"/>
        <v>-7.1096828500000022</v>
      </c>
      <c r="M681" s="23">
        <f t="shared" si="105"/>
        <v>40.488674600407158</v>
      </c>
      <c r="N681" s="22">
        <v>10.63</v>
      </c>
      <c r="O681" s="22">
        <v>17.86295891</v>
      </c>
      <c r="P681" s="22">
        <f t="shared" si="106"/>
        <v>-7.2329589099999989</v>
      </c>
      <c r="Q681" s="23">
        <f t="shared" si="107"/>
        <v>40.491381895027821</v>
      </c>
      <c r="R681" s="24">
        <v>2359300</v>
      </c>
      <c r="S681" s="24">
        <v>5211218</v>
      </c>
      <c r="T681" s="24">
        <f t="shared" si="108"/>
        <v>-2851918</v>
      </c>
      <c r="U681" s="23">
        <f t="shared" si="109"/>
        <v>54.726514991312968</v>
      </c>
    </row>
    <row r="682" spans="1:21" x14ac:dyDescent="0.3">
      <c r="A682" s="21">
        <v>36703</v>
      </c>
      <c r="B682" s="22">
        <v>10.7</v>
      </c>
      <c r="C682" s="22">
        <v>17.86295891</v>
      </c>
      <c r="D682" s="22">
        <f t="shared" si="100"/>
        <v>-7.1629589100000004</v>
      </c>
      <c r="E682" s="23">
        <f t="shared" si="101"/>
        <v>40.099509527450401</v>
      </c>
      <c r="F682" s="22">
        <v>10.72</v>
      </c>
      <c r="G682" s="22">
        <v>18.014596940000001</v>
      </c>
      <c r="H682" s="22">
        <f t="shared" si="102"/>
        <v>-7.2945969399999999</v>
      </c>
      <c r="I682" s="23">
        <f t="shared" si="103"/>
        <v>40.492701359323334</v>
      </c>
      <c r="J682" s="22">
        <v>10.54</v>
      </c>
      <c r="K682" s="22">
        <v>17.711320879999999</v>
      </c>
      <c r="L682" s="22">
        <f t="shared" si="104"/>
        <v>-7.1713208799999997</v>
      </c>
      <c r="M682" s="23">
        <f t="shared" si="105"/>
        <v>40.490039837164311</v>
      </c>
      <c r="N682" s="22">
        <v>10.7</v>
      </c>
      <c r="O682" s="22">
        <v>17.984268190000002</v>
      </c>
      <c r="P682" s="22">
        <f t="shared" si="106"/>
        <v>-7.2842681900000024</v>
      </c>
      <c r="Q682" s="23">
        <f t="shared" si="107"/>
        <v>40.50355629177259</v>
      </c>
      <c r="R682" s="24">
        <v>1654600</v>
      </c>
      <c r="S682" s="24">
        <v>3649316</v>
      </c>
      <c r="T682" s="24">
        <f t="shared" si="108"/>
        <v>-1994716</v>
      </c>
      <c r="U682" s="23">
        <f t="shared" si="109"/>
        <v>54.659996558259138</v>
      </c>
    </row>
    <row r="683" spans="1:21" x14ac:dyDescent="0.3">
      <c r="A683" s="21">
        <v>36704</v>
      </c>
      <c r="B683" s="22">
        <v>10.75</v>
      </c>
      <c r="C683" s="22">
        <v>18.07525253</v>
      </c>
      <c r="D683" s="22">
        <f t="shared" si="100"/>
        <v>-7.3252525300000002</v>
      </c>
      <c r="E683" s="23">
        <f t="shared" si="101"/>
        <v>40.5264187476334</v>
      </c>
      <c r="F683" s="22">
        <v>10.99</v>
      </c>
      <c r="G683" s="22">
        <v>18.46951103</v>
      </c>
      <c r="H683" s="22">
        <f t="shared" si="102"/>
        <v>-7.4795110299999994</v>
      </c>
      <c r="I683" s="23">
        <f t="shared" si="103"/>
        <v>40.496529755720331</v>
      </c>
      <c r="J683" s="22">
        <v>10.75</v>
      </c>
      <c r="K683" s="22">
        <v>18.014596940000001</v>
      </c>
      <c r="L683" s="22">
        <f t="shared" si="104"/>
        <v>-7.2645969400000006</v>
      </c>
      <c r="M683" s="23">
        <f t="shared" si="105"/>
        <v>40.326169739993084</v>
      </c>
      <c r="N683" s="22">
        <v>10.81</v>
      </c>
      <c r="O683" s="22">
        <v>18.19656372</v>
      </c>
      <c r="P683" s="22">
        <f t="shared" si="106"/>
        <v>-7.3865637199999998</v>
      </c>
      <c r="Q683" s="23">
        <f t="shared" si="107"/>
        <v>40.59317920493617</v>
      </c>
      <c r="R683" s="24">
        <v>1335400</v>
      </c>
      <c r="S683" s="24">
        <v>3036013</v>
      </c>
      <c r="T683" s="24">
        <f t="shared" si="108"/>
        <v>-1700613</v>
      </c>
      <c r="U683" s="23">
        <f t="shared" si="109"/>
        <v>56.014681096556572</v>
      </c>
    </row>
    <row r="684" spans="1:21" x14ac:dyDescent="0.3">
      <c r="A684" s="21">
        <v>36705</v>
      </c>
      <c r="B684" s="22">
        <v>10.9</v>
      </c>
      <c r="C684" s="22">
        <v>18.317872999999999</v>
      </c>
      <c r="D684" s="22">
        <f t="shared" si="100"/>
        <v>-7.4178729999999984</v>
      </c>
      <c r="E684" s="23">
        <f t="shared" si="101"/>
        <v>40.495274751604612</v>
      </c>
      <c r="F684" s="22">
        <v>11.22</v>
      </c>
      <c r="G684" s="22">
        <v>18.89409637</v>
      </c>
      <c r="H684" s="22">
        <f t="shared" si="102"/>
        <v>-7.6740963699999991</v>
      </c>
      <c r="I684" s="23">
        <f t="shared" si="103"/>
        <v>40.616371483025304</v>
      </c>
      <c r="J684" s="22">
        <v>10.88</v>
      </c>
      <c r="K684" s="22">
        <v>18.28754425</v>
      </c>
      <c r="L684" s="22">
        <f t="shared" si="104"/>
        <v>-7.4075442499999991</v>
      </c>
      <c r="M684" s="23">
        <f t="shared" si="105"/>
        <v>40.505953936379399</v>
      </c>
      <c r="N684" s="22">
        <v>10.97</v>
      </c>
      <c r="O684" s="22">
        <v>18.439182280000001</v>
      </c>
      <c r="P684" s="22">
        <f t="shared" si="106"/>
        <v>-7.4691822800000001</v>
      </c>
      <c r="Q684" s="23">
        <f t="shared" si="107"/>
        <v>40.50712318247119</v>
      </c>
      <c r="R684" s="24">
        <v>844100</v>
      </c>
      <c r="S684" s="24">
        <v>2108434</v>
      </c>
      <c r="T684" s="24">
        <f t="shared" si="108"/>
        <v>-1264334</v>
      </c>
      <c r="U684" s="23">
        <f t="shared" si="109"/>
        <v>59.965547890045414</v>
      </c>
    </row>
    <row r="685" spans="1:21" x14ac:dyDescent="0.3">
      <c r="A685" s="21">
        <v>36706</v>
      </c>
      <c r="B685" s="22">
        <v>10.97</v>
      </c>
      <c r="C685" s="22">
        <v>18.439182280000001</v>
      </c>
      <c r="D685" s="22">
        <f t="shared" si="100"/>
        <v>-7.4691822800000001</v>
      </c>
      <c r="E685" s="23">
        <f t="shared" si="101"/>
        <v>40.50712318247119</v>
      </c>
      <c r="F685" s="22">
        <v>10.99</v>
      </c>
      <c r="G685" s="22">
        <v>18.46951103</v>
      </c>
      <c r="H685" s="22">
        <f t="shared" si="102"/>
        <v>-7.4795110299999994</v>
      </c>
      <c r="I685" s="23">
        <f t="shared" si="103"/>
        <v>40.496529755720331</v>
      </c>
      <c r="J685" s="22">
        <v>10.7</v>
      </c>
      <c r="K685" s="22">
        <v>17.984268190000002</v>
      </c>
      <c r="L685" s="22">
        <f t="shared" si="104"/>
        <v>-7.2842681900000024</v>
      </c>
      <c r="M685" s="23">
        <f t="shared" si="105"/>
        <v>40.50355629177259</v>
      </c>
      <c r="N685" s="22">
        <v>10.75</v>
      </c>
      <c r="O685" s="22">
        <v>18.07525253</v>
      </c>
      <c r="P685" s="22">
        <f t="shared" si="106"/>
        <v>-7.3252525300000002</v>
      </c>
      <c r="Q685" s="23">
        <f t="shared" si="107"/>
        <v>40.5264187476334</v>
      </c>
      <c r="R685" s="24">
        <v>775300</v>
      </c>
      <c r="S685" s="24">
        <v>1781999</v>
      </c>
      <c r="T685" s="24">
        <f t="shared" si="108"/>
        <v>-1006699</v>
      </c>
      <c r="U685" s="23">
        <f t="shared" si="109"/>
        <v>56.492680411156236</v>
      </c>
    </row>
    <row r="686" spans="1:21" x14ac:dyDescent="0.3">
      <c r="A686" s="21">
        <v>36707</v>
      </c>
      <c r="B686" s="22">
        <v>11.11</v>
      </c>
      <c r="C686" s="22">
        <v>18.681804660000001</v>
      </c>
      <c r="D686" s="22">
        <f t="shared" si="100"/>
        <v>-7.5718046600000015</v>
      </c>
      <c r="E686" s="23">
        <f t="shared" si="101"/>
        <v>40.530370581446817</v>
      </c>
      <c r="F686" s="22">
        <v>11.51</v>
      </c>
      <c r="G686" s="22">
        <v>19.349012370000001</v>
      </c>
      <c r="H686" s="22">
        <f t="shared" si="102"/>
        <v>-7.8390123700000007</v>
      </c>
      <c r="I686" s="23">
        <f t="shared" si="103"/>
        <v>40.513759669481267</v>
      </c>
      <c r="J686" s="22">
        <v>11.11</v>
      </c>
      <c r="K686" s="22">
        <v>18.62114906</v>
      </c>
      <c r="L686" s="22">
        <f t="shared" si="104"/>
        <v>-7.511149060000001</v>
      </c>
      <c r="M686" s="23">
        <f t="shared" si="105"/>
        <v>40.336657183710876</v>
      </c>
      <c r="N686" s="22">
        <v>11.19</v>
      </c>
      <c r="O686" s="22">
        <v>18.712131500000002</v>
      </c>
      <c r="P686" s="22">
        <f t="shared" si="106"/>
        <v>-7.5221315000000022</v>
      </c>
      <c r="Q686" s="23">
        <f t="shared" si="107"/>
        <v>40.199223161722657</v>
      </c>
      <c r="R686" s="24">
        <v>933200</v>
      </c>
      <c r="S686" s="24">
        <v>2279483</v>
      </c>
      <c r="T686" s="24">
        <f t="shared" si="108"/>
        <v>-1346283</v>
      </c>
      <c r="U686" s="23">
        <f t="shared" si="109"/>
        <v>59.060892316371735</v>
      </c>
    </row>
    <row r="687" spans="1:21" x14ac:dyDescent="0.3">
      <c r="A687" s="21">
        <v>36710</v>
      </c>
      <c r="B687" s="22">
        <v>11.26</v>
      </c>
      <c r="C687" s="22">
        <v>18.924425129999999</v>
      </c>
      <c r="D687" s="22">
        <f t="shared" si="100"/>
        <v>-7.6644251299999997</v>
      </c>
      <c r="E687" s="23">
        <f t="shared" si="101"/>
        <v>40.500174126029052</v>
      </c>
      <c r="F687" s="22">
        <v>11.29</v>
      </c>
      <c r="G687" s="22">
        <v>18.985080719999999</v>
      </c>
      <c r="H687" s="22">
        <f t="shared" si="102"/>
        <v>-7.69508072</v>
      </c>
      <c r="I687" s="23">
        <f t="shared" si="103"/>
        <v>40.532251790183594</v>
      </c>
      <c r="J687" s="22">
        <v>11.1</v>
      </c>
      <c r="K687" s="22">
        <v>18.651477809999999</v>
      </c>
      <c r="L687" s="22">
        <f t="shared" si="104"/>
        <v>-7.5514778099999997</v>
      </c>
      <c r="M687" s="23">
        <f t="shared" si="105"/>
        <v>40.487289462668052</v>
      </c>
      <c r="N687" s="22">
        <v>11.19</v>
      </c>
      <c r="O687" s="22">
        <v>18.80311584</v>
      </c>
      <c r="P687" s="22">
        <f t="shared" si="106"/>
        <v>-7.6131158400000007</v>
      </c>
      <c r="Q687" s="23">
        <f t="shared" si="107"/>
        <v>40.488586597996516</v>
      </c>
      <c r="R687" s="24">
        <v>380200</v>
      </c>
      <c r="S687" s="24">
        <v>933968</v>
      </c>
      <c r="T687" s="24">
        <f t="shared" si="108"/>
        <v>-553768</v>
      </c>
      <c r="U687" s="23">
        <f t="shared" si="109"/>
        <v>59.291967176605617</v>
      </c>
    </row>
    <row r="688" spans="1:21" x14ac:dyDescent="0.3">
      <c r="A688" s="21">
        <v>36712</v>
      </c>
      <c r="B688" s="22">
        <v>10.86</v>
      </c>
      <c r="C688" s="22">
        <v>18.257217409999999</v>
      </c>
      <c r="D688" s="22">
        <f t="shared" si="100"/>
        <v>-7.3972174099999997</v>
      </c>
      <c r="E688" s="23">
        <f t="shared" si="101"/>
        <v>40.51667482443591</v>
      </c>
      <c r="F688" s="22">
        <v>10.95</v>
      </c>
      <c r="G688" s="22">
        <v>18.40885544</v>
      </c>
      <c r="H688" s="22">
        <f t="shared" si="102"/>
        <v>-7.4588554400000007</v>
      </c>
      <c r="I688" s="23">
        <f t="shared" si="103"/>
        <v>40.517757686297529</v>
      </c>
      <c r="J688" s="22">
        <v>10.57</v>
      </c>
      <c r="K688" s="22">
        <v>17.771976469999998</v>
      </c>
      <c r="L688" s="22">
        <f t="shared" si="104"/>
        <v>-7.2019764699999982</v>
      </c>
      <c r="M688" s="23">
        <f t="shared" si="105"/>
        <v>40.524341691298666</v>
      </c>
      <c r="N688" s="22">
        <v>10.57</v>
      </c>
      <c r="O688" s="22">
        <v>17.771976469999998</v>
      </c>
      <c r="P688" s="22">
        <f t="shared" si="106"/>
        <v>-7.2019764699999982</v>
      </c>
      <c r="Q688" s="23">
        <f t="shared" si="107"/>
        <v>40.524341691298666</v>
      </c>
      <c r="R688" s="24">
        <v>1377700</v>
      </c>
      <c r="S688" s="24">
        <v>3300211</v>
      </c>
      <c r="T688" s="24">
        <f t="shared" si="108"/>
        <v>-1922511</v>
      </c>
      <c r="U688" s="23">
        <f t="shared" si="109"/>
        <v>58.254184353667085</v>
      </c>
    </row>
    <row r="689" spans="1:21" x14ac:dyDescent="0.3">
      <c r="A689" s="21">
        <v>36713</v>
      </c>
      <c r="B689" s="22">
        <v>10.64</v>
      </c>
      <c r="C689" s="22">
        <v>17.893287659999999</v>
      </c>
      <c r="D689" s="22">
        <f t="shared" si="100"/>
        <v>-7.253287659999998</v>
      </c>
      <c r="E689" s="23">
        <f t="shared" si="101"/>
        <v>40.536360884727422</v>
      </c>
      <c r="F689" s="22">
        <v>10.79</v>
      </c>
      <c r="G689" s="22">
        <v>18.166234970000001</v>
      </c>
      <c r="H689" s="22">
        <f t="shared" si="102"/>
        <v>-7.3762349700000023</v>
      </c>
      <c r="I689" s="23">
        <f t="shared" si="103"/>
        <v>40.604093155137704</v>
      </c>
      <c r="J689" s="22">
        <v>10.64</v>
      </c>
      <c r="K689" s="22">
        <v>17.893287659999999</v>
      </c>
      <c r="L689" s="22">
        <f t="shared" si="104"/>
        <v>-7.253287659999998</v>
      </c>
      <c r="M689" s="23">
        <f t="shared" si="105"/>
        <v>40.536360884727422</v>
      </c>
      <c r="N689" s="22">
        <v>10.79</v>
      </c>
      <c r="O689" s="22">
        <v>18.135906219999999</v>
      </c>
      <c r="P689" s="22">
        <f t="shared" si="106"/>
        <v>-7.3459062199999998</v>
      </c>
      <c r="Q689" s="23">
        <f t="shared" si="107"/>
        <v>40.504765137675051</v>
      </c>
      <c r="R689" s="24">
        <v>919900</v>
      </c>
      <c r="S689" s="24">
        <v>2220749</v>
      </c>
      <c r="T689" s="24">
        <f t="shared" si="108"/>
        <v>-1300849</v>
      </c>
      <c r="U689" s="23">
        <f t="shared" si="109"/>
        <v>58.577038647771538</v>
      </c>
    </row>
    <row r="690" spans="1:21" x14ac:dyDescent="0.3">
      <c r="A690" s="21">
        <v>36714</v>
      </c>
      <c r="B690" s="22">
        <v>10.79</v>
      </c>
      <c r="C690" s="22">
        <v>18.135906219999999</v>
      </c>
      <c r="D690" s="22">
        <f t="shared" si="100"/>
        <v>-7.3459062199999998</v>
      </c>
      <c r="E690" s="23">
        <f t="shared" si="101"/>
        <v>40.504765137675051</v>
      </c>
      <c r="F690" s="22">
        <v>10.79</v>
      </c>
      <c r="G690" s="22">
        <v>18.135906219999999</v>
      </c>
      <c r="H690" s="22">
        <f t="shared" si="102"/>
        <v>-7.3459062199999998</v>
      </c>
      <c r="I690" s="23">
        <f t="shared" si="103"/>
        <v>40.504765137675051</v>
      </c>
      <c r="J690" s="22">
        <v>10.52</v>
      </c>
      <c r="K690" s="22">
        <v>17.620338440000001</v>
      </c>
      <c r="L690" s="22">
        <f t="shared" si="104"/>
        <v>-7.1003384400000016</v>
      </c>
      <c r="M690" s="23">
        <f t="shared" si="105"/>
        <v>40.296265955263912</v>
      </c>
      <c r="N690" s="22">
        <v>10.59</v>
      </c>
      <c r="O690" s="22">
        <v>17.802303309999999</v>
      </c>
      <c r="P690" s="22">
        <f t="shared" si="106"/>
        <v>-7.2123033099999994</v>
      </c>
      <c r="Q690" s="23">
        <f t="shared" si="107"/>
        <v>40.513315521080173</v>
      </c>
      <c r="R690" s="24">
        <v>931100</v>
      </c>
      <c r="S690" s="24">
        <v>2330179</v>
      </c>
      <c r="T690" s="24">
        <f t="shared" si="108"/>
        <v>-1399079</v>
      </c>
      <c r="U690" s="23">
        <f t="shared" si="109"/>
        <v>60.041696367532282</v>
      </c>
    </row>
    <row r="691" spans="1:21" x14ac:dyDescent="0.3">
      <c r="A691" s="21">
        <v>36717</v>
      </c>
      <c r="B691" s="22">
        <v>10.36</v>
      </c>
      <c r="C691" s="22">
        <v>17.256406779999999</v>
      </c>
      <c r="D691" s="22">
        <f t="shared" si="100"/>
        <v>-6.8964067799999995</v>
      </c>
      <c r="E691" s="23">
        <f t="shared" si="101"/>
        <v>39.964326687018442</v>
      </c>
      <c r="F691" s="22">
        <v>10.36</v>
      </c>
      <c r="G691" s="22">
        <v>17.408044820000001</v>
      </c>
      <c r="H691" s="22">
        <f t="shared" si="102"/>
        <v>-7.0480448200000012</v>
      </c>
      <c r="I691" s="23">
        <f t="shared" si="103"/>
        <v>40.487285579036104</v>
      </c>
      <c r="J691" s="22">
        <v>10.07</v>
      </c>
      <c r="K691" s="22">
        <v>16.92280388</v>
      </c>
      <c r="L691" s="22">
        <f t="shared" si="104"/>
        <v>-6.8528038799999997</v>
      </c>
      <c r="M691" s="23">
        <f t="shared" si="105"/>
        <v>40.494494461989831</v>
      </c>
      <c r="N691" s="22">
        <v>10.1</v>
      </c>
      <c r="O691" s="22">
        <v>16.983457569999999</v>
      </c>
      <c r="P691" s="22">
        <f t="shared" si="106"/>
        <v>-6.8834575699999991</v>
      </c>
      <c r="Q691" s="23">
        <f t="shared" si="107"/>
        <v>40.530366338118981</v>
      </c>
      <c r="R691" s="24">
        <v>1405800</v>
      </c>
      <c r="S691" s="24">
        <v>4183276</v>
      </c>
      <c r="T691" s="24">
        <f t="shared" si="108"/>
        <v>-2777476</v>
      </c>
      <c r="U691" s="23">
        <f t="shared" si="109"/>
        <v>66.394758557647165</v>
      </c>
    </row>
    <row r="692" spans="1:21" x14ac:dyDescent="0.3">
      <c r="A692" s="21">
        <v>36718</v>
      </c>
      <c r="B692" s="22">
        <v>10.25</v>
      </c>
      <c r="C692" s="22">
        <v>17.226079940000002</v>
      </c>
      <c r="D692" s="22">
        <f t="shared" si="100"/>
        <v>-6.9760799400000018</v>
      </c>
      <c r="E692" s="23">
        <f t="shared" si="101"/>
        <v>40.497199387778998</v>
      </c>
      <c r="F692" s="22">
        <v>10.36</v>
      </c>
      <c r="G692" s="22">
        <v>17.771976469999998</v>
      </c>
      <c r="H692" s="22">
        <f t="shared" si="102"/>
        <v>-7.411976469999999</v>
      </c>
      <c r="I692" s="23">
        <f t="shared" si="103"/>
        <v>41.705977286835783</v>
      </c>
      <c r="J692" s="22">
        <v>10.1</v>
      </c>
      <c r="K692" s="22">
        <v>16.983457569999999</v>
      </c>
      <c r="L692" s="22">
        <f t="shared" si="104"/>
        <v>-6.8834575699999991</v>
      </c>
      <c r="M692" s="23">
        <f t="shared" si="105"/>
        <v>40.530366338118981</v>
      </c>
      <c r="N692" s="22">
        <v>10.18</v>
      </c>
      <c r="O692" s="22">
        <v>17.771976469999998</v>
      </c>
      <c r="P692" s="22">
        <f t="shared" si="106"/>
        <v>-7.5919764699999988</v>
      </c>
      <c r="Q692" s="23">
        <f t="shared" si="107"/>
        <v>42.718807797296165</v>
      </c>
      <c r="R692" s="24">
        <v>913300</v>
      </c>
      <c r="S692" s="24">
        <v>2486802</v>
      </c>
      <c r="T692" s="24">
        <f t="shared" si="108"/>
        <v>-1573502</v>
      </c>
      <c r="U692" s="23">
        <f t="shared" si="109"/>
        <v>63.274116716972237</v>
      </c>
    </row>
    <row r="693" spans="1:21" x14ac:dyDescent="0.3">
      <c r="A693" s="21">
        <v>36719</v>
      </c>
      <c r="B693" s="22">
        <v>10.36</v>
      </c>
      <c r="C693" s="22">
        <v>17.408044820000001</v>
      </c>
      <c r="D693" s="22">
        <f t="shared" si="100"/>
        <v>-7.0480448200000012</v>
      </c>
      <c r="E693" s="23">
        <f t="shared" si="101"/>
        <v>40.487285579036104</v>
      </c>
      <c r="F693" s="22">
        <v>10.45</v>
      </c>
      <c r="G693" s="22">
        <v>17.620338440000001</v>
      </c>
      <c r="H693" s="22">
        <f t="shared" si="102"/>
        <v>-7.1703384400000019</v>
      </c>
      <c r="I693" s="23">
        <f t="shared" si="103"/>
        <v>40.693534147576798</v>
      </c>
      <c r="J693" s="22">
        <v>10.25</v>
      </c>
      <c r="K693" s="22">
        <v>17.195751189999999</v>
      </c>
      <c r="L693" s="22">
        <f t="shared" si="104"/>
        <v>-6.9457511899999993</v>
      </c>
      <c r="M693" s="23">
        <f t="shared" si="105"/>
        <v>40.392252209599455</v>
      </c>
      <c r="N693" s="22">
        <v>10.37</v>
      </c>
      <c r="O693" s="22">
        <v>17.438371660000001</v>
      </c>
      <c r="P693" s="22">
        <f t="shared" si="106"/>
        <v>-7.0683716600000022</v>
      </c>
      <c r="Q693" s="23">
        <f t="shared" si="107"/>
        <v>40.533438544685779</v>
      </c>
      <c r="R693" s="24">
        <v>731400</v>
      </c>
      <c r="S693" s="24">
        <v>2177472</v>
      </c>
      <c r="T693" s="24">
        <f t="shared" si="108"/>
        <v>-1446072</v>
      </c>
      <c r="U693" s="23">
        <f t="shared" si="109"/>
        <v>66.410589895070984</v>
      </c>
    </row>
    <row r="694" spans="1:21" x14ac:dyDescent="0.3">
      <c r="A694" s="21">
        <v>36720</v>
      </c>
      <c r="B694" s="22">
        <v>10.37</v>
      </c>
      <c r="C694" s="22">
        <v>17.438371660000001</v>
      </c>
      <c r="D694" s="22">
        <f t="shared" si="100"/>
        <v>-7.0683716600000022</v>
      </c>
      <c r="E694" s="23">
        <f t="shared" si="101"/>
        <v>40.533438544685779</v>
      </c>
      <c r="F694" s="22">
        <v>10.37</v>
      </c>
      <c r="G694" s="22">
        <v>17.438371660000001</v>
      </c>
      <c r="H694" s="22">
        <f t="shared" si="102"/>
        <v>-7.0683716600000022</v>
      </c>
      <c r="I694" s="23">
        <f t="shared" si="103"/>
        <v>40.533438544685779</v>
      </c>
      <c r="J694" s="22">
        <v>10.19</v>
      </c>
      <c r="K694" s="22">
        <v>17.1350956</v>
      </c>
      <c r="L694" s="22">
        <f t="shared" si="104"/>
        <v>-6.9450956000000001</v>
      </c>
      <c r="M694" s="23">
        <f t="shared" si="105"/>
        <v>40.53140853208896</v>
      </c>
      <c r="N694" s="22">
        <v>10.19</v>
      </c>
      <c r="O694" s="22">
        <v>17.1350956</v>
      </c>
      <c r="P694" s="22">
        <f t="shared" si="106"/>
        <v>-6.9450956000000001</v>
      </c>
      <c r="Q694" s="23">
        <f t="shared" si="107"/>
        <v>40.53140853208896</v>
      </c>
      <c r="R694" s="24">
        <v>634400</v>
      </c>
      <c r="S694" s="24">
        <v>2023116</v>
      </c>
      <c r="T694" s="24">
        <f t="shared" si="108"/>
        <v>-1388716</v>
      </c>
      <c r="U694" s="23">
        <f t="shared" si="109"/>
        <v>68.642430784987113</v>
      </c>
    </row>
    <row r="695" spans="1:21" x14ac:dyDescent="0.3">
      <c r="A695" s="21">
        <v>36721</v>
      </c>
      <c r="B695" s="22">
        <v>10.27</v>
      </c>
      <c r="C695" s="22">
        <v>17.256406779999999</v>
      </c>
      <c r="D695" s="22">
        <f t="shared" si="100"/>
        <v>-6.9864067799999994</v>
      </c>
      <c r="E695" s="23">
        <f t="shared" si="101"/>
        <v>40.485872111552069</v>
      </c>
      <c r="F695" s="22">
        <v>10.52</v>
      </c>
      <c r="G695" s="22">
        <v>17.711320879999999</v>
      </c>
      <c r="H695" s="22">
        <f t="shared" si="102"/>
        <v>-7.1913208799999992</v>
      </c>
      <c r="I695" s="23">
        <f t="shared" si="103"/>
        <v>40.602961962710481</v>
      </c>
      <c r="J695" s="22">
        <v>10.27</v>
      </c>
      <c r="K695" s="22">
        <v>17.256406779999999</v>
      </c>
      <c r="L695" s="22">
        <f t="shared" si="104"/>
        <v>-6.9864067799999994</v>
      </c>
      <c r="M695" s="23">
        <f t="shared" si="105"/>
        <v>40.485872111552069</v>
      </c>
      <c r="N695" s="22">
        <v>10.5</v>
      </c>
      <c r="O695" s="22">
        <v>17.590009689999999</v>
      </c>
      <c r="P695" s="22">
        <f t="shared" si="106"/>
        <v>-7.0900096899999987</v>
      </c>
      <c r="Q695" s="23">
        <f t="shared" si="107"/>
        <v>40.307025493173562</v>
      </c>
      <c r="R695" s="24">
        <v>747400</v>
      </c>
      <c r="S695" s="24">
        <v>2328530</v>
      </c>
      <c r="T695" s="24">
        <f t="shared" si="108"/>
        <v>-1581130</v>
      </c>
      <c r="U695" s="23">
        <f t="shared" si="109"/>
        <v>67.902496424783024</v>
      </c>
    </row>
    <row r="696" spans="1:21" x14ac:dyDescent="0.3">
      <c r="A696" s="21">
        <v>36724</v>
      </c>
      <c r="B696" s="22">
        <v>10.48</v>
      </c>
      <c r="C696" s="22">
        <v>17.771976469999998</v>
      </c>
      <c r="D696" s="22">
        <f t="shared" si="100"/>
        <v>-7.291976469999998</v>
      </c>
      <c r="E696" s="23">
        <f t="shared" si="101"/>
        <v>41.030756946528854</v>
      </c>
      <c r="F696" s="22">
        <v>10.52</v>
      </c>
      <c r="G696" s="22">
        <v>17.802303309999999</v>
      </c>
      <c r="H696" s="22">
        <f t="shared" si="102"/>
        <v>-7.2823033099999996</v>
      </c>
      <c r="I696" s="23">
        <f t="shared" si="103"/>
        <v>40.906523067210905</v>
      </c>
      <c r="J696" s="22">
        <v>10.48</v>
      </c>
      <c r="K696" s="22">
        <v>17.590009689999999</v>
      </c>
      <c r="L696" s="22">
        <f t="shared" si="104"/>
        <v>-7.1100096899999983</v>
      </c>
      <c r="M696" s="23">
        <f t="shared" si="105"/>
        <v>40.420726396996081</v>
      </c>
      <c r="N696" s="22">
        <v>10.52</v>
      </c>
      <c r="O696" s="22">
        <v>17.711320879999999</v>
      </c>
      <c r="P696" s="22">
        <f t="shared" si="106"/>
        <v>-7.1913208799999992</v>
      </c>
      <c r="Q696" s="23">
        <f t="shared" si="107"/>
        <v>40.602961962710481</v>
      </c>
      <c r="R696" s="24">
        <v>990200</v>
      </c>
      <c r="S696" s="24">
        <v>2625290</v>
      </c>
      <c r="T696" s="24">
        <f t="shared" si="108"/>
        <v>-1635090</v>
      </c>
      <c r="U696" s="23">
        <f t="shared" si="109"/>
        <v>62.282262150086275</v>
      </c>
    </row>
    <row r="697" spans="1:21" x14ac:dyDescent="0.3">
      <c r="A697" s="21">
        <v>36725</v>
      </c>
      <c r="B697" s="22">
        <v>10.23</v>
      </c>
      <c r="C697" s="22">
        <v>17.195751189999999</v>
      </c>
      <c r="D697" s="22">
        <f t="shared" si="100"/>
        <v>-6.9657511899999989</v>
      </c>
      <c r="E697" s="23">
        <f t="shared" si="101"/>
        <v>40.508560010166086</v>
      </c>
      <c r="F697" s="22">
        <v>10.27</v>
      </c>
      <c r="G697" s="22">
        <v>17.286733630000001</v>
      </c>
      <c r="H697" s="22">
        <f t="shared" si="102"/>
        <v>-7.0167336300000009</v>
      </c>
      <c r="I697" s="23">
        <f t="shared" si="103"/>
        <v>40.590280270316171</v>
      </c>
      <c r="J697" s="22">
        <v>10.16</v>
      </c>
      <c r="K697" s="22">
        <v>17.044113159999998</v>
      </c>
      <c r="L697" s="22">
        <f t="shared" si="104"/>
        <v>-6.8841131599999983</v>
      </c>
      <c r="M697" s="23">
        <f t="shared" si="105"/>
        <v>40.389975678851918</v>
      </c>
      <c r="N697" s="22">
        <v>10.210000000000001</v>
      </c>
      <c r="O697" s="22">
        <v>17.195751189999999</v>
      </c>
      <c r="P697" s="22">
        <f t="shared" si="106"/>
        <v>-6.9857511899999984</v>
      </c>
      <c r="Q697" s="23">
        <f t="shared" si="107"/>
        <v>40.624867810732724</v>
      </c>
      <c r="R697" s="24">
        <v>894300</v>
      </c>
      <c r="S697" s="24">
        <v>2165313</v>
      </c>
      <c r="T697" s="24">
        <f t="shared" si="108"/>
        <v>-1271013</v>
      </c>
      <c r="U697" s="23">
        <f t="shared" si="109"/>
        <v>58.698811672954442</v>
      </c>
    </row>
    <row r="698" spans="1:21" x14ac:dyDescent="0.3">
      <c r="A698" s="21">
        <v>36726</v>
      </c>
      <c r="B698" s="22">
        <v>10.16</v>
      </c>
      <c r="C698" s="22">
        <v>17.074441910000001</v>
      </c>
      <c r="D698" s="22">
        <f t="shared" si="100"/>
        <v>-6.9144419100000007</v>
      </c>
      <c r="E698" s="23">
        <f t="shared" si="101"/>
        <v>40.495858936100362</v>
      </c>
      <c r="F698" s="22">
        <v>10.28</v>
      </c>
      <c r="G698" s="22">
        <v>17.286733630000001</v>
      </c>
      <c r="H698" s="22">
        <f t="shared" si="102"/>
        <v>-7.0067336300000012</v>
      </c>
      <c r="I698" s="23">
        <f t="shared" si="103"/>
        <v>40.532432441952317</v>
      </c>
      <c r="J698" s="22">
        <v>10.16</v>
      </c>
      <c r="K698" s="22">
        <v>17.044113159999998</v>
      </c>
      <c r="L698" s="22">
        <f t="shared" si="104"/>
        <v>-6.8841131599999983</v>
      </c>
      <c r="M698" s="23">
        <f t="shared" si="105"/>
        <v>40.389975678851918</v>
      </c>
      <c r="N698" s="22">
        <v>10.23</v>
      </c>
      <c r="O698" s="22">
        <v>17.165424349999999</v>
      </c>
      <c r="P698" s="22">
        <f t="shared" si="106"/>
        <v>-6.9354243499999981</v>
      </c>
      <c r="Q698" s="23">
        <f t="shared" si="107"/>
        <v>40.403454109772703</v>
      </c>
      <c r="R698" s="24">
        <v>1743900</v>
      </c>
      <c r="S698" s="24">
        <v>4139587</v>
      </c>
      <c r="T698" s="24">
        <f t="shared" si="108"/>
        <v>-2395687</v>
      </c>
      <c r="U698" s="23">
        <f t="shared" si="109"/>
        <v>57.872609030804277</v>
      </c>
    </row>
    <row r="699" spans="1:21" x14ac:dyDescent="0.3">
      <c r="A699" s="21">
        <v>36727</v>
      </c>
      <c r="B699" s="22">
        <v>10.16</v>
      </c>
      <c r="C699" s="22">
        <v>16.953130720000001</v>
      </c>
      <c r="D699" s="22">
        <f t="shared" si="100"/>
        <v>-6.7931307200000006</v>
      </c>
      <c r="E699" s="23">
        <f t="shared" si="101"/>
        <v>40.070066303364179</v>
      </c>
      <c r="F699" s="22">
        <v>10.28</v>
      </c>
      <c r="G699" s="22">
        <v>16.953130720000001</v>
      </c>
      <c r="H699" s="22">
        <f t="shared" si="102"/>
        <v>-6.6731307200000014</v>
      </c>
      <c r="I699" s="23">
        <f t="shared" si="103"/>
        <v>39.362232440805492</v>
      </c>
      <c r="J699" s="22">
        <v>9.7100000000000009</v>
      </c>
      <c r="K699" s="22">
        <v>16.316251749999999</v>
      </c>
      <c r="L699" s="22">
        <f t="shared" si="104"/>
        <v>-6.6062517499999984</v>
      </c>
      <c r="M699" s="23">
        <f t="shared" si="105"/>
        <v>40.488782909346803</v>
      </c>
      <c r="N699" s="22">
        <v>9.7799999999999994</v>
      </c>
      <c r="O699" s="22">
        <v>16.467889790000001</v>
      </c>
      <c r="P699" s="22">
        <f t="shared" si="106"/>
        <v>-6.6878897900000016</v>
      </c>
      <c r="Q699" s="23">
        <f t="shared" si="107"/>
        <v>40.611698737874548</v>
      </c>
      <c r="R699" s="24">
        <v>1058000</v>
      </c>
      <c r="S699" s="24">
        <v>3076817</v>
      </c>
      <c r="T699" s="24">
        <f t="shared" si="108"/>
        <v>-2018817</v>
      </c>
      <c r="U699" s="23">
        <f t="shared" si="109"/>
        <v>65.613814536256129</v>
      </c>
    </row>
    <row r="700" spans="1:21" x14ac:dyDescent="0.3">
      <c r="A700" s="21">
        <v>36728</v>
      </c>
      <c r="B700" s="22">
        <v>9.5299999999999994</v>
      </c>
      <c r="C700" s="22">
        <v>16.012975690000001</v>
      </c>
      <c r="D700" s="22">
        <f t="shared" si="100"/>
        <v>-6.4829756900000017</v>
      </c>
      <c r="E700" s="23">
        <f t="shared" si="101"/>
        <v>40.48576489158463</v>
      </c>
      <c r="F700" s="22">
        <v>9.5299999999999994</v>
      </c>
      <c r="G700" s="22">
        <v>16.012975690000001</v>
      </c>
      <c r="H700" s="22">
        <f t="shared" si="102"/>
        <v>-6.4829756900000017</v>
      </c>
      <c r="I700" s="23">
        <f t="shared" si="103"/>
        <v>40.48576489158463</v>
      </c>
      <c r="J700" s="22">
        <v>9.1999999999999993</v>
      </c>
      <c r="K700" s="22">
        <v>15.46707821</v>
      </c>
      <c r="L700" s="22">
        <f t="shared" si="104"/>
        <v>-6.2670782100000011</v>
      </c>
      <c r="M700" s="23">
        <f t="shared" si="105"/>
        <v>40.518824078539403</v>
      </c>
      <c r="N700" s="22">
        <v>9.2200000000000006</v>
      </c>
      <c r="O700" s="22">
        <v>15.497406010000001</v>
      </c>
      <c r="P700" s="22">
        <f t="shared" si="106"/>
        <v>-6.27740601</v>
      </c>
      <c r="Q700" s="23">
        <f t="shared" si="107"/>
        <v>40.506172490734144</v>
      </c>
      <c r="R700" s="24">
        <v>915200</v>
      </c>
      <c r="S700" s="24">
        <v>2812001</v>
      </c>
      <c r="T700" s="24">
        <f t="shared" si="108"/>
        <v>-1896801</v>
      </c>
      <c r="U700" s="23">
        <f t="shared" si="109"/>
        <v>67.453781133079261</v>
      </c>
    </row>
    <row r="701" spans="1:21" x14ac:dyDescent="0.3">
      <c r="A701" s="21">
        <v>36731</v>
      </c>
      <c r="B701" s="22">
        <v>9.5299999999999994</v>
      </c>
      <c r="C701" s="22">
        <v>15.28511333</v>
      </c>
      <c r="D701" s="22">
        <f t="shared" si="100"/>
        <v>-5.7551133300000004</v>
      </c>
      <c r="E701" s="23">
        <f t="shared" si="101"/>
        <v>37.651754394941086</v>
      </c>
      <c r="F701" s="22">
        <v>9.5299999999999994</v>
      </c>
      <c r="G701" s="22">
        <v>15.345767970000001</v>
      </c>
      <c r="H701" s="22">
        <f t="shared" si="102"/>
        <v>-5.8157679700000013</v>
      </c>
      <c r="I701" s="23">
        <f t="shared" si="103"/>
        <v>37.898187835039977</v>
      </c>
      <c r="J701" s="22">
        <v>8.75</v>
      </c>
      <c r="K701" s="22">
        <v>14.708888050000001</v>
      </c>
      <c r="L701" s="22">
        <f t="shared" si="104"/>
        <v>-5.9588880500000005</v>
      </c>
      <c r="M701" s="23">
        <f t="shared" si="105"/>
        <v>40.512158565242459</v>
      </c>
      <c r="N701" s="22">
        <v>8.77</v>
      </c>
      <c r="O701" s="22">
        <v>14.739215850000001</v>
      </c>
      <c r="P701" s="22">
        <f t="shared" si="106"/>
        <v>-5.9692158500000012</v>
      </c>
      <c r="Q701" s="23">
        <f t="shared" si="107"/>
        <v>40.498869890693683</v>
      </c>
      <c r="R701" s="24">
        <v>1873200</v>
      </c>
      <c r="S701" s="24">
        <v>4604304</v>
      </c>
      <c r="T701" s="24">
        <f t="shared" si="108"/>
        <v>-2731104</v>
      </c>
      <c r="U701" s="23">
        <f t="shared" si="109"/>
        <v>59.316326636990091</v>
      </c>
    </row>
    <row r="702" spans="1:21" x14ac:dyDescent="0.3">
      <c r="A702" s="21">
        <v>36732</v>
      </c>
      <c r="B702" s="22">
        <v>8.9499999999999993</v>
      </c>
      <c r="C702" s="22">
        <v>15.042491910000001</v>
      </c>
      <c r="D702" s="22">
        <f t="shared" si="100"/>
        <v>-6.0924919100000015</v>
      </c>
      <c r="E702" s="23">
        <f t="shared" si="101"/>
        <v>40.501879252797288</v>
      </c>
      <c r="F702" s="22">
        <v>9</v>
      </c>
      <c r="G702" s="22">
        <v>15.22445679</v>
      </c>
      <c r="H702" s="22">
        <f t="shared" si="102"/>
        <v>-6.2244567899999996</v>
      </c>
      <c r="I702" s="23">
        <f t="shared" si="103"/>
        <v>40.884590339462612</v>
      </c>
      <c r="J702" s="22">
        <v>8.77</v>
      </c>
      <c r="K702" s="22">
        <v>14.739215850000001</v>
      </c>
      <c r="L702" s="22">
        <f t="shared" si="104"/>
        <v>-5.9692158500000012</v>
      </c>
      <c r="M702" s="23">
        <f t="shared" si="105"/>
        <v>40.498869890693683</v>
      </c>
      <c r="N702" s="22">
        <v>8.93</v>
      </c>
      <c r="O702" s="22">
        <v>14.981836319999999</v>
      </c>
      <c r="P702" s="22">
        <f t="shared" si="106"/>
        <v>-6.0518363199999996</v>
      </c>
      <c r="Q702" s="23">
        <f t="shared" si="107"/>
        <v>40.39448963890429</v>
      </c>
      <c r="R702" s="24">
        <v>1254700</v>
      </c>
      <c r="S702" s="24">
        <v>3485274</v>
      </c>
      <c r="T702" s="24">
        <f t="shared" si="108"/>
        <v>-2230574</v>
      </c>
      <c r="U702" s="23">
        <f t="shared" si="109"/>
        <v>63.99996097867772</v>
      </c>
    </row>
    <row r="703" spans="1:21" x14ac:dyDescent="0.3">
      <c r="A703" s="21">
        <v>36733</v>
      </c>
      <c r="B703" s="22">
        <v>8.9499999999999993</v>
      </c>
      <c r="C703" s="22">
        <v>15.16380215</v>
      </c>
      <c r="D703" s="22">
        <f t="shared" si="100"/>
        <v>-6.2138021500000011</v>
      </c>
      <c r="E703" s="23">
        <f t="shared" si="101"/>
        <v>40.977863523496325</v>
      </c>
      <c r="F703" s="22">
        <v>9</v>
      </c>
      <c r="G703" s="22">
        <v>15.16380215</v>
      </c>
      <c r="H703" s="22">
        <f t="shared" si="102"/>
        <v>-6.1638021500000004</v>
      </c>
      <c r="I703" s="23">
        <f t="shared" si="103"/>
        <v>40.648130917482327</v>
      </c>
      <c r="J703" s="22">
        <v>8.7899999999999991</v>
      </c>
      <c r="K703" s="22">
        <v>14.708888050000001</v>
      </c>
      <c r="L703" s="22">
        <f t="shared" si="104"/>
        <v>-5.9188880500000014</v>
      </c>
      <c r="M703" s="23">
        <f t="shared" si="105"/>
        <v>40.24021414725501</v>
      </c>
      <c r="N703" s="22">
        <v>8.82</v>
      </c>
      <c r="O703" s="22">
        <v>15.042491910000001</v>
      </c>
      <c r="P703" s="22">
        <f t="shared" si="106"/>
        <v>-6.2224919100000005</v>
      </c>
      <c r="Q703" s="23">
        <f t="shared" si="107"/>
        <v>41.366097766443808</v>
      </c>
      <c r="R703" s="24">
        <v>1011800</v>
      </c>
      <c r="S703" s="24">
        <v>2573151</v>
      </c>
      <c r="T703" s="24">
        <f t="shared" si="108"/>
        <v>-1561351</v>
      </c>
      <c r="U703" s="23">
        <f t="shared" si="109"/>
        <v>60.678561032757116</v>
      </c>
    </row>
    <row r="704" spans="1:21" x14ac:dyDescent="0.3">
      <c r="A704" s="21">
        <v>36734</v>
      </c>
      <c r="B704" s="22">
        <v>8.9499999999999993</v>
      </c>
      <c r="C704" s="22">
        <v>14.79987144</v>
      </c>
      <c r="D704" s="22">
        <f t="shared" si="100"/>
        <v>-5.8498714400000011</v>
      </c>
      <c r="E704" s="23">
        <f t="shared" si="101"/>
        <v>39.526501724801477</v>
      </c>
      <c r="F704" s="22">
        <v>9</v>
      </c>
      <c r="G704" s="22">
        <v>14.79987144</v>
      </c>
      <c r="H704" s="22">
        <f t="shared" si="102"/>
        <v>-5.7998714400000004</v>
      </c>
      <c r="I704" s="23">
        <f t="shared" si="103"/>
        <v>39.188660952314329</v>
      </c>
      <c r="J704" s="22">
        <v>7.96</v>
      </c>
      <c r="K704" s="22">
        <v>13.374472620000001</v>
      </c>
      <c r="L704" s="22">
        <f t="shared" si="104"/>
        <v>-5.4144726200000006</v>
      </c>
      <c r="M704" s="23">
        <f t="shared" si="105"/>
        <v>40.483634561435146</v>
      </c>
      <c r="N704" s="22">
        <v>8.0500000000000007</v>
      </c>
      <c r="O704" s="22">
        <v>13.52611065</v>
      </c>
      <c r="P704" s="22">
        <f t="shared" si="106"/>
        <v>-5.476110649999999</v>
      </c>
      <c r="Q704" s="23">
        <f t="shared" si="107"/>
        <v>40.485478728506472</v>
      </c>
      <c r="R704" s="24">
        <v>2304500</v>
      </c>
      <c r="S704" s="24">
        <v>6442357</v>
      </c>
      <c r="T704" s="24">
        <f t="shared" si="108"/>
        <v>-4137857</v>
      </c>
      <c r="U704" s="23">
        <f t="shared" si="109"/>
        <v>64.228930498573732</v>
      </c>
    </row>
    <row r="705" spans="1:21" x14ac:dyDescent="0.3">
      <c r="A705" s="21">
        <v>36735</v>
      </c>
      <c r="B705" s="22">
        <v>8.52</v>
      </c>
      <c r="C705" s="22">
        <v>14.314628600000001</v>
      </c>
      <c r="D705" s="22">
        <f t="shared" si="100"/>
        <v>-5.7946286000000011</v>
      </c>
      <c r="E705" s="23">
        <f t="shared" si="101"/>
        <v>40.480467652510384</v>
      </c>
      <c r="F705" s="22">
        <v>8.52</v>
      </c>
      <c r="G705" s="22">
        <v>14.314628600000001</v>
      </c>
      <c r="H705" s="22">
        <f t="shared" si="102"/>
        <v>-5.7946286000000011</v>
      </c>
      <c r="I705" s="23">
        <f t="shared" si="103"/>
        <v>40.480467652510384</v>
      </c>
      <c r="J705" s="22">
        <v>8.0299999999999994</v>
      </c>
      <c r="K705" s="22">
        <v>13.495783810000001</v>
      </c>
      <c r="L705" s="22">
        <f t="shared" si="104"/>
        <v>-5.4657838100000014</v>
      </c>
      <c r="M705" s="23">
        <f t="shared" si="105"/>
        <v>40.499936031503466</v>
      </c>
      <c r="N705" s="22">
        <v>8.14</v>
      </c>
      <c r="O705" s="22">
        <v>13.708077429999999</v>
      </c>
      <c r="P705" s="22">
        <f t="shared" si="106"/>
        <v>-5.5680774299999989</v>
      </c>
      <c r="Q705" s="23">
        <f t="shared" si="107"/>
        <v>40.618952281479778</v>
      </c>
      <c r="R705" s="24">
        <v>1814100</v>
      </c>
      <c r="S705" s="24">
        <v>5364543</v>
      </c>
      <c r="T705" s="24">
        <f t="shared" si="108"/>
        <v>-3550443</v>
      </c>
      <c r="U705" s="23">
        <f t="shared" si="109"/>
        <v>66.183512742837564</v>
      </c>
    </row>
    <row r="706" spans="1:21" x14ac:dyDescent="0.3">
      <c r="A706" s="21">
        <v>36738</v>
      </c>
      <c r="B706" s="22">
        <v>8.5500000000000007</v>
      </c>
      <c r="C706" s="22">
        <v>14.37528419</v>
      </c>
      <c r="D706" s="22">
        <f t="shared" ref="D706:D769" si="110">B706-C706</f>
        <v>-5.8252841899999996</v>
      </c>
      <c r="E706" s="23">
        <f t="shared" ref="E706:E769" si="111">IFERROR(ABS(D706)/C706*100,0)</f>
        <v>40.522914976889922</v>
      </c>
      <c r="F706" s="22">
        <v>8.77</v>
      </c>
      <c r="G706" s="22">
        <v>14.739215850000001</v>
      </c>
      <c r="H706" s="22">
        <f t="shared" ref="H706:H769" si="112">F706-G706</f>
        <v>-5.9692158500000012</v>
      </c>
      <c r="I706" s="23">
        <f t="shared" ref="I706:I769" si="113">IFERROR(ABS(H706)/G706*100,0)</f>
        <v>40.498869890693683</v>
      </c>
      <c r="J706" s="22">
        <v>8.3000000000000007</v>
      </c>
      <c r="K706" s="22">
        <v>13.9506979</v>
      </c>
      <c r="L706" s="22">
        <f t="shared" ref="L706:L769" si="114">J706-K706</f>
        <v>-5.6506978999999991</v>
      </c>
      <c r="M706" s="23">
        <f t="shared" ref="M706:M769" si="115">IFERROR(ABS(L706)/K706*100,0)</f>
        <v>40.504768582222681</v>
      </c>
      <c r="N706" s="22">
        <v>8.77</v>
      </c>
      <c r="O706" s="22">
        <v>14.739215850000001</v>
      </c>
      <c r="P706" s="22">
        <f t="shared" ref="P706:P769" si="116">N706-O706</f>
        <v>-5.9692158500000012</v>
      </c>
      <c r="Q706" s="23">
        <f t="shared" ref="Q706:Q769" si="117">IFERROR(ABS(P706)/O706*100,0)</f>
        <v>40.498869890693683</v>
      </c>
      <c r="R706" s="24">
        <v>1665500</v>
      </c>
      <c r="S706" s="24">
        <v>4064573</v>
      </c>
      <c r="T706" s="24">
        <f t="shared" ref="T706:T769" si="118">R706-S706</f>
        <v>-2399073</v>
      </c>
      <c r="U706" s="23">
        <f t="shared" ref="U706:U769" si="119">IFERROR(ABS(T706)/S706*100,0)</f>
        <v>59.023986037401713</v>
      </c>
    </row>
    <row r="707" spans="1:21" x14ac:dyDescent="0.3">
      <c r="A707" s="21">
        <v>36739</v>
      </c>
      <c r="B707" s="22">
        <v>8.66</v>
      </c>
      <c r="C707" s="22">
        <v>14.55725002</v>
      </c>
      <c r="D707" s="22">
        <f t="shared" si="110"/>
        <v>-5.8972500199999995</v>
      </c>
      <c r="E707" s="23">
        <f t="shared" si="111"/>
        <v>40.510742151833973</v>
      </c>
      <c r="F707" s="22">
        <v>8.84</v>
      </c>
      <c r="G707" s="22">
        <v>14.86052608</v>
      </c>
      <c r="H707" s="22">
        <f t="shared" si="112"/>
        <v>-6.0205260799999998</v>
      </c>
      <c r="I707" s="23">
        <f t="shared" si="113"/>
        <v>40.513546072253185</v>
      </c>
      <c r="J707" s="22">
        <v>8.5299999999999994</v>
      </c>
      <c r="K707" s="22">
        <v>14.34495735</v>
      </c>
      <c r="L707" s="22">
        <f t="shared" si="114"/>
        <v>-5.8149573500000002</v>
      </c>
      <c r="M707" s="23">
        <f t="shared" si="115"/>
        <v>40.536595600265066</v>
      </c>
      <c r="N707" s="22">
        <v>8.5299999999999994</v>
      </c>
      <c r="O707" s="22">
        <v>14.37528419</v>
      </c>
      <c r="P707" s="22">
        <f t="shared" si="116"/>
        <v>-5.845284190000001</v>
      </c>
      <c r="Q707" s="23">
        <f t="shared" si="117"/>
        <v>40.662042661154516</v>
      </c>
      <c r="R707" s="24">
        <v>1170900</v>
      </c>
      <c r="S707" s="24">
        <v>2854660</v>
      </c>
      <c r="T707" s="24">
        <f t="shared" si="118"/>
        <v>-1683760</v>
      </c>
      <c r="U707" s="23">
        <f t="shared" si="119"/>
        <v>58.982856101952599</v>
      </c>
    </row>
    <row r="708" spans="1:21" x14ac:dyDescent="0.3">
      <c r="A708" s="21">
        <v>36740</v>
      </c>
      <c r="B708" s="22">
        <v>8.57</v>
      </c>
      <c r="C708" s="22">
        <v>14.405611990000001</v>
      </c>
      <c r="D708" s="22">
        <f t="shared" si="110"/>
        <v>-5.8356119900000003</v>
      </c>
      <c r="E708" s="23">
        <f t="shared" si="111"/>
        <v>40.509295919194059</v>
      </c>
      <c r="F708" s="22">
        <v>8.73</v>
      </c>
      <c r="G708" s="22">
        <v>14.678560259999999</v>
      </c>
      <c r="H708" s="22">
        <f t="shared" si="112"/>
        <v>-5.9485602599999989</v>
      </c>
      <c r="I708" s="23">
        <f t="shared" si="113"/>
        <v>40.525502192542682</v>
      </c>
      <c r="J708" s="22">
        <v>8.5500000000000007</v>
      </c>
      <c r="K708" s="22">
        <v>14.37528419</v>
      </c>
      <c r="L708" s="22">
        <f t="shared" si="114"/>
        <v>-5.8252841899999996</v>
      </c>
      <c r="M708" s="23">
        <f t="shared" si="115"/>
        <v>40.522914976889922</v>
      </c>
      <c r="N708" s="22">
        <v>8.61</v>
      </c>
      <c r="O708" s="22">
        <v>14.46626663</v>
      </c>
      <c r="P708" s="22">
        <f t="shared" si="116"/>
        <v>-5.8562666300000004</v>
      </c>
      <c r="Q708" s="23">
        <f t="shared" si="117"/>
        <v>40.48222516413</v>
      </c>
      <c r="R708" s="24">
        <v>903200</v>
      </c>
      <c r="S708" s="24">
        <v>2073194</v>
      </c>
      <c r="T708" s="24">
        <f t="shared" si="118"/>
        <v>-1169994</v>
      </c>
      <c r="U708" s="23">
        <f t="shared" si="119"/>
        <v>56.43437131305609</v>
      </c>
    </row>
    <row r="709" spans="1:21" x14ac:dyDescent="0.3">
      <c r="A709" s="21">
        <v>36741</v>
      </c>
      <c r="B709" s="22">
        <v>8.48</v>
      </c>
      <c r="C709" s="22">
        <v>14.25397396</v>
      </c>
      <c r="D709" s="22">
        <f t="shared" si="110"/>
        <v>-5.7739739599999993</v>
      </c>
      <c r="E709" s="23">
        <f t="shared" si="111"/>
        <v>40.507818915645046</v>
      </c>
      <c r="F709" s="22">
        <v>8.61</v>
      </c>
      <c r="G709" s="22">
        <v>14.46626663</v>
      </c>
      <c r="H709" s="22">
        <f t="shared" si="112"/>
        <v>-5.8562666300000004</v>
      </c>
      <c r="I709" s="23">
        <f t="shared" si="113"/>
        <v>40.48222516413</v>
      </c>
      <c r="J709" s="22">
        <v>8.08</v>
      </c>
      <c r="K709" s="22">
        <v>13.586767200000001</v>
      </c>
      <c r="L709" s="22">
        <f t="shared" si="114"/>
        <v>-5.5067672000000005</v>
      </c>
      <c r="M709" s="23">
        <f t="shared" si="115"/>
        <v>40.530371345436762</v>
      </c>
      <c r="N709" s="22">
        <v>8.44</v>
      </c>
      <c r="O709" s="22">
        <v>14.193319320000001</v>
      </c>
      <c r="P709" s="22">
        <f t="shared" si="116"/>
        <v>-5.753319320000001</v>
      </c>
      <c r="Q709" s="23">
        <f t="shared" si="117"/>
        <v>40.535403948059709</v>
      </c>
      <c r="R709" s="24">
        <v>1203700</v>
      </c>
      <c r="S709" s="24">
        <v>3187896</v>
      </c>
      <c r="T709" s="24">
        <f t="shared" si="118"/>
        <v>-1984196</v>
      </c>
      <c r="U709" s="23">
        <f t="shared" si="119"/>
        <v>62.241553676782424</v>
      </c>
    </row>
    <row r="710" spans="1:21" x14ac:dyDescent="0.3">
      <c r="A710" s="21">
        <v>36742</v>
      </c>
      <c r="B710" s="22">
        <v>8.6999999999999993</v>
      </c>
      <c r="C710" s="22">
        <v>14.617904660000001</v>
      </c>
      <c r="D710" s="22">
        <f t="shared" si="110"/>
        <v>-5.9179046600000014</v>
      </c>
      <c r="E710" s="23">
        <f t="shared" si="111"/>
        <v>40.483946212849361</v>
      </c>
      <c r="F710" s="22">
        <v>8.7899999999999991</v>
      </c>
      <c r="G710" s="22">
        <v>14.76954269</v>
      </c>
      <c r="H710" s="22">
        <f t="shared" si="112"/>
        <v>-5.9795426900000006</v>
      </c>
      <c r="I710" s="23">
        <f t="shared" si="113"/>
        <v>40.485631921755868</v>
      </c>
      <c r="J710" s="22">
        <v>8.48</v>
      </c>
      <c r="K710" s="22">
        <v>14.223646159999999</v>
      </c>
      <c r="L710" s="22">
        <f t="shared" si="114"/>
        <v>-5.7436461599999991</v>
      </c>
      <c r="M710" s="23">
        <f t="shared" si="115"/>
        <v>40.380969094636129</v>
      </c>
      <c r="N710" s="22">
        <v>8.64</v>
      </c>
      <c r="O710" s="22">
        <v>14.52692223</v>
      </c>
      <c r="P710" s="22">
        <f t="shared" si="116"/>
        <v>-5.8869222299999997</v>
      </c>
      <c r="Q710" s="23">
        <f t="shared" si="117"/>
        <v>40.524222108401823</v>
      </c>
      <c r="R710" s="24">
        <v>1221000</v>
      </c>
      <c r="S710" s="24">
        <v>2822717</v>
      </c>
      <c r="T710" s="24">
        <f t="shared" si="118"/>
        <v>-1601717</v>
      </c>
      <c r="U710" s="23">
        <f t="shared" si="119"/>
        <v>56.743803930751824</v>
      </c>
    </row>
    <row r="711" spans="1:21" x14ac:dyDescent="0.3">
      <c r="A711" s="21">
        <v>36745</v>
      </c>
      <c r="B711" s="22">
        <v>8.64</v>
      </c>
      <c r="C711" s="22">
        <v>14.52692223</v>
      </c>
      <c r="D711" s="22">
        <f t="shared" si="110"/>
        <v>-5.8869222299999997</v>
      </c>
      <c r="E711" s="23">
        <f t="shared" si="111"/>
        <v>40.524222108401823</v>
      </c>
      <c r="F711" s="22">
        <v>8.64</v>
      </c>
      <c r="G711" s="22">
        <v>14.55725002</v>
      </c>
      <c r="H711" s="22">
        <f t="shared" si="112"/>
        <v>-5.9172500199999991</v>
      </c>
      <c r="I711" s="23">
        <f t="shared" si="113"/>
        <v>40.648130738088398</v>
      </c>
      <c r="J711" s="22">
        <v>8.52</v>
      </c>
      <c r="K711" s="22">
        <v>14.314628600000001</v>
      </c>
      <c r="L711" s="22">
        <f t="shared" si="114"/>
        <v>-5.7946286000000011</v>
      </c>
      <c r="M711" s="23">
        <f t="shared" si="115"/>
        <v>40.480467652510384</v>
      </c>
      <c r="N711" s="22">
        <v>8.6199999999999992</v>
      </c>
      <c r="O711" s="22">
        <v>14.49659538</v>
      </c>
      <c r="P711" s="22">
        <f t="shared" si="116"/>
        <v>-5.8765953800000013</v>
      </c>
      <c r="Q711" s="23">
        <f t="shared" si="117"/>
        <v>40.53776232250749</v>
      </c>
      <c r="R711" s="24">
        <v>836000</v>
      </c>
      <c r="S711" s="24">
        <v>2129660</v>
      </c>
      <c r="T711" s="24">
        <f t="shared" si="118"/>
        <v>-1293660</v>
      </c>
      <c r="U711" s="23">
        <f t="shared" si="119"/>
        <v>60.744907637838907</v>
      </c>
    </row>
    <row r="712" spans="1:21" x14ac:dyDescent="0.3">
      <c r="A712" s="21">
        <v>36746</v>
      </c>
      <c r="B712" s="22">
        <v>8.6999999999999993</v>
      </c>
      <c r="C712" s="22">
        <v>14.617904660000001</v>
      </c>
      <c r="D712" s="22">
        <f t="shared" si="110"/>
        <v>-5.9179046600000014</v>
      </c>
      <c r="E712" s="23">
        <f t="shared" si="111"/>
        <v>40.483946212849361</v>
      </c>
      <c r="F712" s="22">
        <v>8.8000000000000007</v>
      </c>
      <c r="G712" s="22">
        <v>14.79987144</v>
      </c>
      <c r="H712" s="22">
        <f t="shared" si="112"/>
        <v>-5.9998714399999997</v>
      </c>
      <c r="I712" s="23">
        <f t="shared" si="113"/>
        <v>40.540024042262893</v>
      </c>
      <c r="J712" s="22">
        <v>8.6199999999999992</v>
      </c>
      <c r="K712" s="22">
        <v>14.435939790000001</v>
      </c>
      <c r="L712" s="22">
        <f t="shared" si="114"/>
        <v>-5.8159397900000016</v>
      </c>
      <c r="M712" s="23">
        <f t="shared" si="115"/>
        <v>40.287919419203959</v>
      </c>
      <c r="N712" s="22">
        <v>8.64</v>
      </c>
      <c r="O712" s="22">
        <v>14.52692223</v>
      </c>
      <c r="P712" s="22">
        <f t="shared" si="116"/>
        <v>-5.8869222299999997</v>
      </c>
      <c r="Q712" s="23">
        <f t="shared" si="117"/>
        <v>40.524222108401823</v>
      </c>
      <c r="R712" s="24">
        <v>798200</v>
      </c>
      <c r="S712" s="24">
        <v>1848976</v>
      </c>
      <c r="T712" s="24">
        <f t="shared" si="118"/>
        <v>-1050776</v>
      </c>
      <c r="U712" s="23">
        <f t="shared" si="119"/>
        <v>56.830158963664211</v>
      </c>
    </row>
    <row r="713" spans="1:21" x14ac:dyDescent="0.3">
      <c r="A713" s="21">
        <v>36747</v>
      </c>
      <c r="B713" s="22">
        <v>8.9499999999999993</v>
      </c>
      <c r="C713" s="22">
        <v>15.042491910000001</v>
      </c>
      <c r="D713" s="22">
        <f t="shared" si="110"/>
        <v>-6.0924919100000015</v>
      </c>
      <c r="E713" s="23">
        <f t="shared" si="111"/>
        <v>40.501879252797288</v>
      </c>
      <c r="F713" s="22">
        <v>8.9499999999999993</v>
      </c>
      <c r="G713" s="22">
        <v>15.042491910000001</v>
      </c>
      <c r="H713" s="22">
        <f t="shared" si="112"/>
        <v>-6.0924919100000015</v>
      </c>
      <c r="I713" s="23">
        <f t="shared" si="113"/>
        <v>40.501879252797288</v>
      </c>
      <c r="J713" s="22">
        <v>8.66</v>
      </c>
      <c r="K713" s="22">
        <v>14.55725002</v>
      </c>
      <c r="L713" s="22">
        <f t="shared" si="114"/>
        <v>-5.8972500199999995</v>
      </c>
      <c r="M713" s="23">
        <f t="shared" si="115"/>
        <v>40.510742151833973</v>
      </c>
      <c r="N713" s="22">
        <v>8.6999999999999993</v>
      </c>
      <c r="O713" s="22">
        <v>14.55725002</v>
      </c>
      <c r="P713" s="22">
        <f t="shared" si="116"/>
        <v>-5.8572500200000004</v>
      </c>
      <c r="Q713" s="23">
        <f t="shared" si="117"/>
        <v>40.235964979325125</v>
      </c>
      <c r="R713" s="24">
        <v>1654100</v>
      </c>
      <c r="S713" s="24">
        <v>3829432</v>
      </c>
      <c r="T713" s="24">
        <f t="shared" si="118"/>
        <v>-2175332</v>
      </c>
      <c r="U713" s="23">
        <f t="shared" si="119"/>
        <v>56.805604590968059</v>
      </c>
    </row>
    <row r="714" spans="1:21" x14ac:dyDescent="0.3">
      <c r="A714" s="21">
        <v>36748</v>
      </c>
      <c r="B714" s="22">
        <v>8.73</v>
      </c>
      <c r="C714" s="22">
        <v>14.678560259999999</v>
      </c>
      <c r="D714" s="22">
        <f t="shared" si="110"/>
        <v>-5.9485602599999989</v>
      </c>
      <c r="E714" s="23">
        <f t="shared" si="111"/>
        <v>40.525502192542682</v>
      </c>
      <c r="F714" s="22">
        <v>8.8000000000000007</v>
      </c>
      <c r="G714" s="22">
        <v>14.79987144</v>
      </c>
      <c r="H714" s="22">
        <f t="shared" si="112"/>
        <v>-5.9998714399999997</v>
      </c>
      <c r="I714" s="23">
        <f t="shared" si="113"/>
        <v>40.540024042262893</v>
      </c>
      <c r="J714" s="22">
        <v>8.41</v>
      </c>
      <c r="K714" s="22">
        <v>14.132663730000001</v>
      </c>
      <c r="L714" s="22">
        <f t="shared" si="114"/>
        <v>-5.7226637300000007</v>
      </c>
      <c r="M714" s="23">
        <f t="shared" si="115"/>
        <v>40.492463694952718</v>
      </c>
      <c r="N714" s="22">
        <v>8.4600000000000009</v>
      </c>
      <c r="O714" s="22">
        <v>14.223646159999999</v>
      </c>
      <c r="P714" s="22">
        <f t="shared" si="116"/>
        <v>-5.7636461599999986</v>
      </c>
      <c r="Q714" s="23">
        <f t="shared" si="117"/>
        <v>40.521580016582739</v>
      </c>
      <c r="R714" s="24">
        <v>1713700</v>
      </c>
      <c r="S714" s="24">
        <v>3771317</v>
      </c>
      <c r="T714" s="24">
        <f t="shared" si="118"/>
        <v>-2057617</v>
      </c>
      <c r="U714" s="23">
        <f t="shared" si="119"/>
        <v>54.559640571185078</v>
      </c>
    </row>
    <row r="715" spans="1:21" x14ac:dyDescent="0.3">
      <c r="A715" s="21">
        <v>36749</v>
      </c>
      <c r="B715" s="22">
        <v>8.52</v>
      </c>
      <c r="C715" s="22">
        <v>14.314628600000001</v>
      </c>
      <c r="D715" s="22">
        <f t="shared" si="110"/>
        <v>-5.7946286000000011</v>
      </c>
      <c r="E715" s="23">
        <f t="shared" si="111"/>
        <v>40.480467652510384</v>
      </c>
      <c r="F715" s="22">
        <v>9.02</v>
      </c>
      <c r="G715" s="22">
        <v>15.16380215</v>
      </c>
      <c r="H715" s="22">
        <f t="shared" si="112"/>
        <v>-6.1438021500000009</v>
      </c>
      <c r="I715" s="23">
        <f t="shared" si="113"/>
        <v>40.51623787507674</v>
      </c>
      <c r="J715" s="22">
        <v>8.3699999999999992</v>
      </c>
      <c r="K715" s="22">
        <v>14.07200813</v>
      </c>
      <c r="L715" s="22">
        <f t="shared" si="114"/>
        <v>-5.7020081300000012</v>
      </c>
      <c r="M715" s="23">
        <f t="shared" si="115"/>
        <v>40.520216285577156</v>
      </c>
      <c r="N715" s="22">
        <v>9.02</v>
      </c>
      <c r="O715" s="22">
        <v>15.16380215</v>
      </c>
      <c r="P715" s="22">
        <f t="shared" si="116"/>
        <v>-6.1438021500000009</v>
      </c>
      <c r="Q715" s="23">
        <f t="shared" si="117"/>
        <v>40.51623787507674</v>
      </c>
      <c r="R715" s="24">
        <v>927000</v>
      </c>
      <c r="S715" s="24">
        <v>2170465</v>
      </c>
      <c r="T715" s="24">
        <f t="shared" si="118"/>
        <v>-1243465</v>
      </c>
      <c r="U715" s="23">
        <f t="shared" si="119"/>
        <v>57.290258078338056</v>
      </c>
    </row>
    <row r="716" spans="1:21" x14ac:dyDescent="0.3">
      <c r="A716" s="21">
        <v>36752</v>
      </c>
      <c r="B716" s="22">
        <v>8.9700000000000006</v>
      </c>
      <c r="C716" s="22">
        <v>15.072818760000001</v>
      </c>
      <c r="D716" s="22">
        <f t="shared" si="110"/>
        <v>-6.1028187599999999</v>
      </c>
      <c r="E716" s="23">
        <f t="shared" si="111"/>
        <v>40.488901625988902</v>
      </c>
      <c r="F716" s="22">
        <v>9.1999999999999993</v>
      </c>
      <c r="G716" s="22">
        <v>15.46707821</v>
      </c>
      <c r="H716" s="22">
        <f t="shared" si="112"/>
        <v>-6.2670782100000011</v>
      </c>
      <c r="I716" s="23">
        <f t="shared" si="113"/>
        <v>40.518824078539403</v>
      </c>
      <c r="J716" s="22">
        <v>8.8800000000000008</v>
      </c>
      <c r="K716" s="22">
        <v>14.92118073</v>
      </c>
      <c r="L716" s="22">
        <f t="shared" si="114"/>
        <v>-6.0411807299999989</v>
      </c>
      <c r="M716" s="23">
        <f t="shared" si="115"/>
        <v>40.487283408167649</v>
      </c>
      <c r="N716" s="22">
        <v>9.18</v>
      </c>
      <c r="O716" s="22">
        <v>15.43675137</v>
      </c>
      <c r="P716" s="22">
        <f t="shared" si="116"/>
        <v>-6.2567513699999999</v>
      </c>
      <c r="Q716" s="23">
        <f t="shared" si="117"/>
        <v>40.531529076509315</v>
      </c>
      <c r="R716" s="24">
        <v>956200</v>
      </c>
      <c r="S716" s="24">
        <v>2374281</v>
      </c>
      <c r="T716" s="24">
        <f t="shared" si="118"/>
        <v>-1418081</v>
      </c>
      <c r="U716" s="23">
        <f t="shared" si="119"/>
        <v>59.72675517346093</v>
      </c>
    </row>
    <row r="717" spans="1:21" x14ac:dyDescent="0.3">
      <c r="A717" s="21">
        <v>36753</v>
      </c>
      <c r="B717" s="22">
        <v>9.15</v>
      </c>
      <c r="C717" s="22">
        <v>15.37609482</v>
      </c>
      <c r="D717" s="22">
        <f t="shared" si="110"/>
        <v>-6.2260948200000001</v>
      </c>
      <c r="E717" s="23">
        <f t="shared" si="111"/>
        <v>40.492042309088724</v>
      </c>
      <c r="F717" s="22">
        <v>9.2200000000000006</v>
      </c>
      <c r="G717" s="22">
        <v>15.497406010000001</v>
      </c>
      <c r="H717" s="22">
        <f t="shared" si="112"/>
        <v>-6.27740601</v>
      </c>
      <c r="I717" s="23">
        <f t="shared" si="113"/>
        <v>40.506172490734144</v>
      </c>
      <c r="J717" s="22">
        <v>9.06</v>
      </c>
      <c r="K717" s="22">
        <v>15.22445679</v>
      </c>
      <c r="L717" s="22">
        <f t="shared" si="114"/>
        <v>-6.1644567899999991</v>
      </c>
      <c r="M717" s="23">
        <f t="shared" si="115"/>
        <v>40.490487608392364</v>
      </c>
      <c r="N717" s="22">
        <v>9.18</v>
      </c>
      <c r="O717" s="22">
        <v>15.406422620000001</v>
      </c>
      <c r="P717" s="22">
        <f t="shared" si="116"/>
        <v>-6.226422620000001</v>
      </c>
      <c r="Q717" s="23">
        <f t="shared" si="117"/>
        <v>40.414460732221563</v>
      </c>
      <c r="R717" s="24">
        <v>768100</v>
      </c>
      <c r="S717" s="24">
        <v>3233440</v>
      </c>
      <c r="T717" s="24">
        <f t="shared" si="118"/>
        <v>-2465340</v>
      </c>
      <c r="U717" s="23">
        <f t="shared" si="119"/>
        <v>76.245113563263885</v>
      </c>
    </row>
    <row r="718" spans="1:21" x14ac:dyDescent="0.3">
      <c r="A718" s="21">
        <v>36754</v>
      </c>
      <c r="B718" s="22">
        <v>9.4499999999999993</v>
      </c>
      <c r="C718" s="22">
        <v>15.74002743</v>
      </c>
      <c r="D718" s="22">
        <f t="shared" si="110"/>
        <v>-6.2900274300000003</v>
      </c>
      <c r="E718" s="23">
        <f t="shared" si="111"/>
        <v>39.961985186959744</v>
      </c>
      <c r="F718" s="22">
        <v>9.7200000000000006</v>
      </c>
      <c r="G718" s="22">
        <v>16.498216630000002</v>
      </c>
      <c r="H718" s="22">
        <f t="shared" si="112"/>
        <v>-6.7782166300000011</v>
      </c>
      <c r="I718" s="23">
        <f t="shared" si="113"/>
        <v>41.084541329604299</v>
      </c>
      <c r="J718" s="22">
        <v>9.42</v>
      </c>
      <c r="K718" s="22">
        <v>15.64904404</v>
      </c>
      <c r="L718" s="22">
        <f t="shared" si="114"/>
        <v>-6.2290440399999998</v>
      </c>
      <c r="M718" s="23">
        <f t="shared" si="115"/>
        <v>39.804629752962214</v>
      </c>
      <c r="N718" s="22">
        <v>9.7200000000000006</v>
      </c>
      <c r="O718" s="22">
        <v>16.498216630000002</v>
      </c>
      <c r="P718" s="22">
        <f t="shared" si="116"/>
        <v>-6.7782166300000011</v>
      </c>
      <c r="Q718" s="23">
        <f t="shared" si="117"/>
        <v>41.084541329604299</v>
      </c>
      <c r="R718" s="24">
        <v>1559600</v>
      </c>
      <c r="S718" s="24">
        <v>4448093</v>
      </c>
      <c r="T718" s="24">
        <f t="shared" si="118"/>
        <v>-2888493</v>
      </c>
      <c r="U718" s="23">
        <f t="shared" si="119"/>
        <v>64.937783450121216</v>
      </c>
    </row>
    <row r="719" spans="1:21" x14ac:dyDescent="0.3">
      <c r="A719" s="21">
        <v>36755</v>
      </c>
      <c r="B719" s="22">
        <v>10.029999999999999</v>
      </c>
      <c r="C719" s="22">
        <v>16.86214828</v>
      </c>
      <c r="D719" s="22">
        <f t="shared" si="110"/>
        <v>-6.8321482800000002</v>
      </c>
      <c r="E719" s="23">
        <f t="shared" si="111"/>
        <v>40.517662201461796</v>
      </c>
      <c r="F719" s="22">
        <v>10.14</v>
      </c>
      <c r="G719" s="22">
        <v>17.226079940000002</v>
      </c>
      <c r="H719" s="22">
        <f t="shared" si="112"/>
        <v>-7.0860799400000012</v>
      </c>
      <c r="I719" s="23">
        <f t="shared" si="113"/>
        <v>41.13576602849551</v>
      </c>
      <c r="J719" s="22">
        <v>9.8699999999999992</v>
      </c>
      <c r="K719" s="22">
        <v>16.558872220000001</v>
      </c>
      <c r="L719" s="22">
        <f t="shared" si="114"/>
        <v>-6.6888722200000021</v>
      </c>
      <c r="M719" s="23">
        <f t="shared" si="115"/>
        <v>40.394491431132032</v>
      </c>
      <c r="N719" s="22">
        <v>10.14</v>
      </c>
      <c r="O719" s="22">
        <v>17.226079940000002</v>
      </c>
      <c r="P719" s="22">
        <f t="shared" si="116"/>
        <v>-7.0860799400000012</v>
      </c>
      <c r="Q719" s="23">
        <f t="shared" si="117"/>
        <v>41.13576602849551</v>
      </c>
      <c r="R719" s="24">
        <v>1332700</v>
      </c>
      <c r="S719" s="24">
        <v>3210771</v>
      </c>
      <c r="T719" s="24">
        <f t="shared" si="118"/>
        <v>-1878071</v>
      </c>
      <c r="U719" s="23">
        <f t="shared" si="119"/>
        <v>58.492835521437058</v>
      </c>
    </row>
    <row r="720" spans="1:21" x14ac:dyDescent="0.3">
      <c r="A720" s="21">
        <v>36756</v>
      </c>
      <c r="B720" s="22">
        <v>10.39</v>
      </c>
      <c r="C720" s="22">
        <v>17.46870041</v>
      </c>
      <c r="D720" s="22">
        <f t="shared" si="110"/>
        <v>-7.0787004099999997</v>
      </c>
      <c r="E720" s="23">
        <f t="shared" si="111"/>
        <v>40.522192514949658</v>
      </c>
      <c r="F720" s="22">
        <v>10.54</v>
      </c>
      <c r="G720" s="22">
        <v>17.711320879999999</v>
      </c>
      <c r="H720" s="22">
        <f t="shared" si="112"/>
        <v>-7.1713208799999997</v>
      </c>
      <c r="I720" s="23">
        <f t="shared" si="113"/>
        <v>40.490039837164311</v>
      </c>
      <c r="J720" s="22">
        <v>10.32</v>
      </c>
      <c r="K720" s="22">
        <v>17.34738922</v>
      </c>
      <c r="L720" s="22">
        <f t="shared" si="114"/>
        <v>-7.0273892199999999</v>
      </c>
      <c r="M720" s="23">
        <f t="shared" si="115"/>
        <v>40.509780064760662</v>
      </c>
      <c r="N720" s="22">
        <v>10.5</v>
      </c>
      <c r="O720" s="22">
        <v>17.711320879999999</v>
      </c>
      <c r="P720" s="22">
        <f t="shared" si="116"/>
        <v>-7.2113208799999988</v>
      </c>
      <c r="Q720" s="23">
        <f t="shared" si="117"/>
        <v>40.715884088256658</v>
      </c>
      <c r="R720" s="24">
        <v>1447100</v>
      </c>
      <c r="S720" s="24">
        <v>4030981</v>
      </c>
      <c r="T720" s="24">
        <f t="shared" si="118"/>
        <v>-2583881</v>
      </c>
      <c r="U720" s="23">
        <f t="shared" si="119"/>
        <v>64.100550213459201</v>
      </c>
    </row>
    <row r="721" spans="1:21" x14ac:dyDescent="0.3">
      <c r="A721" s="21">
        <v>36759</v>
      </c>
      <c r="B721" s="22">
        <v>10.39</v>
      </c>
      <c r="C721" s="22">
        <v>17.46870041</v>
      </c>
      <c r="D721" s="22">
        <f t="shared" si="110"/>
        <v>-7.0787004099999997</v>
      </c>
      <c r="E721" s="23">
        <f t="shared" si="111"/>
        <v>40.522192514949658</v>
      </c>
      <c r="F721" s="22">
        <v>10.5</v>
      </c>
      <c r="G721" s="22">
        <v>17.650665279999998</v>
      </c>
      <c r="H721" s="22">
        <f t="shared" si="112"/>
        <v>-7.1506652799999983</v>
      </c>
      <c r="I721" s="23">
        <f t="shared" si="113"/>
        <v>40.512157284532677</v>
      </c>
      <c r="J721" s="22">
        <v>10.3</v>
      </c>
      <c r="K721" s="22">
        <v>17.286733630000001</v>
      </c>
      <c r="L721" s="22">
        <f t="shared" si="114"/>
        <v>-6.9867336299999998</v>
      </c>
      <c r="M721" s="23">
        <f t="shared" si="115"/>
        <v>40.416736785224586</v>
      </c>
      <c r="N721" s="22">
        <v>10.5</v>
      </c>
      <c r="O721" s="22">
        <v>17.650665279999998</v>
      </c>
      <c r="P721" s="22">
        <f t="shared" si="116"/>
        <v>-7.1506652799999983</v>
      </c>
      <c r="Q721" s="23">
        <f t="shared" si="117"/>
        <v>40.512157284532677</v>
      </c>
      <c r="R721" s="24">
        <v>1283300</v>
      </c>
      <c r="S721" s="24">
        <v>3119064</v>
      </c>
      <c r="T721" s="24">
        <f t="shared" si="118"/>
        <v>-1835764</v>
      </c>
      <c r="U721" s="23">
        <f t="shared" si="119"/>
        <v>58.856246617575017</v>
      </c>
    </row>
    <row r="722" spans="1:21" x14ac:dyDescent="0.3">
      <c r="A722" s="21">
        <v>36760</v>
      </c>
      <c r="B722" s="22">
        <v>10.46</v>
      </c>
      <c r="C722" s="22">
        <v>17.590009689999999</v>
      </c>
      <c r="D722" s="22">
        <f t="shared" si="110"/>
        <v>-7.1300096899999978</v>
      </c>
      <c r="E722" s="23">
        <f t="shared" si="111"/>
        <v>40.534427300818606</v>
      </c>
      <c r="F722" s="22">
        <v>10.73</v>
      </c>
      <c r="G722" s="22">
        <v>18.044925689999999</v>
      </c>
      <c r="H722" s="22">
        <f t="shared" si="112"/>
        <v>-7.314925689999999</v>
      </c>
      <c r="I722" s="23">
        <f t="shared" si="113"/>
        <v>40.537300156651398</v>
      </c>
      <c r="J722" s="22">
        <v>10.28</v>
      </c>
      <c r="K722" s="22">
        <v>16.983457569999999</v>
      </c>
      <c r="L722" s="22">
        <f t="shared" si="114"/>
        <v>-6.7034575699999994</v>
      </c>
      <c r="M722" s="23">
        <f t="shared" si="115"/>
        <v>39.470511480778526</v>
      </c>
      <c r="N722" s="22">
        <v>10.28</v>
      </c>
      <c r="O722" s="22">
        <v>16.983457569999999</v>
      </c>
      <c r="P722" s="22">
        <f t="shared" si="116"/>
        <v>-6.7034575699999994</v>
      </c>
      <c r="Q722" s="23">
        <f t="shared" si="117"/>
        <v>39.470511480778526</v>
      </c>
      <c r="R722" s="24">
        <v>1065400</v>
      </c>
      <c r="S722" s="24">
        <v>2613955</v>
      </c>
      <c r="T722" s="24">
        <f t="shared" si="118"/>
        <v>-1548555</v>
      </c>
      <c r="U722" s="23">
        <f t="shared" si="119"/>
        <v>59.241838516730397</v>
      </c>
    </row>
    <row r="723" spans="1:21" x14ac:dyDescent="0.3">
      <c r="A723" s="21">
        <v>36761</v>
      </c>
      <c r="B723" s="22">
        <v>10.210000000000001</v>
      </c>
      <c r="C723" s="22">
        <v>17.165424349999999</v>
      </c>
      <c r="D723" s="22">
        <f t="shared" si="110"/>
        <v>-6.9554243499999977</v>
      </c>
      <c r="E723" s="23">
        <f t="shared" si="111"/>
        <v>40.519967395970603</v>
      </c>
      <c r="F723" s="22">
        <v>10.39</v>
      </c>
      <c r="G723" s="22">
        <v>17.46870041</v>
      </c>
      <c r="H723" s="22">
        <f t="shared" si="112"/>
        <v>-7.0787004099999997</v>
      </c>
      <c r="I723" s="23">
        <f t="shared" si="113"/>
        <v>40.522192514949658</v>
      </c>
      <c r="J723" s="22">
        <v>9.98</v>
      </c>
      <c r="K723" s="22">
        <v>16.771165849999999</v>
      </c>
      <c r="L723" s="22">
        <f t="shared" si="114"/>
        <v>-6.7911658499999987</v>
      </c>
      <c r="M723" s="23">
        <f t="shared" si="115"/>
        <v>40.493105313844353</v>
      </c>
      <c r="N723" s="22">
        <v>10.36</v>
      </c>
      <c r="O723" s="22">
        <v>17.408044820000001</v>
      </c>
      <c r="P723" s="22">
        <f t="shared" si="116"/>
        <v>-7.0480448200000012</v>
      </c>
      <c r="Q723" s="23">
        <f t="shared" si="117"/>
        <v>40.487285579036104</v>
      </c>
      <c r="R723" s="24">
        <v>871500</v>
      </c>
      <c r="S723" s="24">
        <v>2120799</v>
      </c>
      <c r="T723" s="24">
        <f t="shared" si="118"/>
        <v>-1249299</v>
      </c>
      <c r="U723" s="23">
        <f t="shared" si="119"/>
        <v>58.906996844113934</v>
      </c>
    </row>
    <row r="724" spans="1:21" x14ac:dyDescent="0.3">
      <c r="A724" s="21">
        <v>36762</v>
      </c>
      <c r="B724" s="22">
        <v>10.59</v>
      </c>
      <c r="C724" s="22">
        <v>17.802303309999999</v>
      </c>
      <c r="D724" s="22">
        <f t="shared" si="110"/>
        <v>-7.2123033099999994</v>
      </c>
      <c r="E724" s="23">
        <f t="shared" si="111"/>
        <v>40.513315521080173</v>
      </c>
      <c r="F724" s="22">
        <v>10.81</v>
      </c>
      <c r="G724" s="22">
        <v>18.19656372</v>
      </c>
      <c r="H724" s="22">
        <f t="shared" si="112"/>
        <v>-7.3865637199999998</v>
      </c>
      <c r="I724" s="23">
        <f t="shared" si="113"/>
        <v>40.59317920493617</v>
      </c>
      <c r="J724" s="22">
        <v>10.46</v>
      </c>
      <c r="K724" s="22">
        <v>17.590009689999999</v>
      </c>
      <c r="L724" s="22">
        <f t="shared" si="114"/>
        <v>-7.1300096899999978</v>
      </c>
      <c r="M724" s="23">
        <f t="shared" si="115"/>
        <v>40.534427300818606</v>
      </c>
      <c r="N724" s="22">
        <v>10.81</v>
      </c>
      <c r="O724" s="22">
        <v>18.19656372</v>
      </c>
      <c r="P724" s="22">
        <f t="shared" si="116"/>
        <v>-7.3865637199999998</v>
      </c>
      <c r="Q724" s="23">
        <f t="shared" si="117"/>
        <v>40.59317920493617</v>
      </c>
      <c r="R724" s="24">
        <v>1545700</v>
      </c>
      <c r="S724" s="24">
        <v>3623143</v>
      </c>
      <c r="T724" s="24">
        <f t="shared" si="118"/>
        <v>-2077443</v>
      </c>
      <c r="U724" s="23">
        <f t="shared" si="119"/>
        <v>57.338145361637672</v>
      </c>
    </row>
    <row r="725" spans="1:21" x14ac:dyDescent="0.3">
      <c r="A725" s="21">
        <v>36763</v>
      </c>
      <c r="B725" s="22">
        <v>10.77</v>
      </c>
      <c r="C725" s="22">
        <v>18.105579380000002</v>
      </c>
      <c r="D725" s="22">
        <f t="shared" si="110"/>
        <v>-7.3355793800000022</v>
      </c>
      <c r="E725" s="23">
        <f t="shared" si="111"/>
        <v>40.515573824183257</v>
      </c>
      <c r="F725" s="22">
        <v>10.79</v>
      </c>
      <c r="G725" s="22">
        <v>18.135906219999999</v>
      </c>
      <c r="H725" s="22">
        <f t="shared" si="112"/>
        <v>-7.3459062199999998</v>
      </c>
      <c r="I725" s="23">
        <f t="shared" si="113"/>
        <v>40.504765137675051</v>
      </c>
      <c r="J725" s="22">
        <v>10.32</v>
      </c>
      <c r="K725" s="22">
        <v>17.317062379999999</v>
      </c>
      <c r="L725" s="22">
        <f t="shared" si="114"/>
        <v>-6.9970623799999991</v>
      </c>
      <c r="M725" s="23">
        <f t="shared" si="115"/>
        <v>40.405596667949403</v>
      </c>
      <c r="N725" s="22">
        <v>10.32</v>
      </c>
      <c r="O725" s="22">
        <v>17.34738922</v>
      </c>
      <c r="P725" s="22">
        <f t="shared" si="116"/>
        <v>-7.0273892199999999</v>
      </c>
      <c r="Q725" s="23">
        <f t="shared" si="117"/>
        <v>40.509780064760662</v>
      </c>
      <c r="R725" s="24">
        <v>934600</v>
      </c>
      <c r="S725" s="24">
        <v>2501228</v>
      </c>
      <c r="T725" s="24">
        <f t="shared" si="118"/>
        <v>-1566628</v>
      </c>
      <c r="U725" s="23">
        <f t="shared" si="119"/>
        <v>62.634354005312588</v>
      </c>
    </row>
    <row r="726" spans="1:21" x14ac:dyDescent="0.3">
      <c r="A726" s="21">
        <v>36766</v>
      </c>
      <c r="B726" s="22">
        <v>10.34</v>
      </c>
      <c r="C726" s="22">
        <v>17.377716060000001</v>
      </c>
      <c r="D726" s="22">
        <f t="shared" si="110"/>
        <v>-7.0377160600000011</v>
      </c>
      <c r="E726" s="23">
        <f t="shared" si="111"/>
        <v>40.498509906025021</v>
      </c>
      <c r="F726" s="22">
        <v>10.64</v>
      </c>
      <c r="G726" s="22">
        <v>17.893287659999999</v>
      </c>
      <c r="H726" s="22">
        <f t="shared" si="112"/>
        <v>-7.253287659999998</v>
      </c>
      <c r="I726" s="23">
        <f t="shared" si="113"/>
        <v>40.536360884727422</v>
      </c>
      <c r="J726" s="22">
        <v>10.34</v>
      </c>
      <c r="K726" s="22">
        <v>17.34738922</v>
      </c>
      <c r="L726" s="22">
        <f t="shared" si="114"/>
        <v>-7.0073892200000003</v>
      </c>
      <c r="M726" s="23">
        <f t="shared" si="115"/>
        <v>40.394488940855162</v>
      </c>
      <c r="N726" s="22">
        <v>10.55</v>
      </c>
      <c r="O726" s="22">
        <v>17.711320879999999</v>
      </c>
      <c r="P726" s="22">
        <f t="shared" si="116"/>
        <v>-7.1613208799999981</v>
      </c>
      <c r="Q726" s="23">
        <f t="shared" si="117"/>
        <v>40.433578774391208</v>
      </c>
      <c r="R726" s="24">
        <v>1304500</v>
      </c>
      <c r="S726" s="24">
        <v>3195315</v>
      </c>
      <c r="T726" s="24">
        <f t="shared" si="118"/>
        <v>-1890815</v>
      </c>
      <c r="U726" s="23">
        <f t="shared" si="119"/>
        <v>59.174604068769433</v>
      </c>
    </row>
    <row r="727" spans="1:21" x14ac:dyDescent="0.3">
      <c r="A727" s="21">
        <v>36767</v>
      </c>
      <c r="B727" s="22">
        <v>10.5</v>
      </c>
      <c r="C727" s="22">
        <v>17.650665279999998</v>
      </c>
      <c r="D727" s="22">
        <f t="shared" si="110"/>
        <v>-7.1506652799999983</v>
      </c>
      <c r="E727" s="23">
        <f t="shared" si="111"/>
        <v>40.512157284532677</v>
      </c>
      <c r="F727" s="22">
        <v>10.5</v>
      </c>
      <c r="G727" s="22">
        <v>17.650665279999998</v>
      </c>
      <c r="H727" s="22">
        <f t="shared" si="112"/>
        <v>-7.1506652799999983</v>
      </c>
      <c r="I727" s="23">
        <f t="shared" si="113"/>
        <v>40.512157284532677</v>
      </c>
      <c r="J727" s="22">
        <v>10.37</v>
      </c>
      <c r="K727" s="22">
        <v>17.438371660000001</v>
      </c>
      <c r="L727" s="22">
        <f t="shared" si="114"/>
        <v>-7.0683716600000022</v>
      </c>
      <c r="M727" s="23">
        <f t="shared" si="115"/>
        <v>40.533438544685779</v>
      </c>
      <c r="N727" s="22">
        <v>10.46</v>
      </c>
      <c r="O727" s="22">
        <v>17.590009689999999</v>
      </c>
      <c r="P727" s="22">
        <f t="shared" si="116"/>
        <v>-7.1300096899999978</v>
      </c>
      <c r="Q727" s="23">
        <f t="shared" si="117"/>
        <v>40.534427300818606</v>
      </c>
      <c r="R727" s="24">
        <v>694900</v>
      </c>
      <c r="S727" s="24">
        <v>1661440</v>
      </c>
      <c r="T727" s="24">
        <f t="shared" si="118"/>
        <v>-966540</v>
      </c>
      <c r="U727" s="23">
        <f t="shared" si="119"/>
        <v>58.174836286594768</v>
      </c>
    </row>
    <row r="728" spans="1:21" x14ac:dyDescent="0.3">
      <c r="A728" s="21">
        <v>36768</v>
      </c>
      <c r="B728" s="22">
        <v>10.34</v>
      </c>
      <c r="C728" s="22">
        <v>17.377716060000001</v>
      </c>
      <c r="D728" s="22">
        <f t="shared" si="110"/>
        <v>-7.0377160600000011</v>
      </c>
      <c r="E728" s="23">
        <f t="shared" si="111"/>
        <v>40.498509906025021</v>
      </c>
      <c r="F728" s="22">
        <v>10.34</v>
      </c>
      <c r="G728" s="22">
        <v>17.377716060000001</v>
      </c>
      <c r="H728" s="22">
        <f t="shared" si="112"/>
        <v>-7.0377160600000011</v>
      </c>
      <c r="I728" s="23">
        <f t="shared" si="113"/>
        <v>40.498509906025021</v>
      </c>
      <c r="J728" s="22">
        <v>9.92</v>
      </c>
      <c r="K728" s="22">
        <v>16.6801815</v>
      </c>
      <c r="L728" s="22">
        <f t="shared" si="114"/>
        <v>-6.7601814999999998</v>
      </c>
      <c r="M728" s="23">
        <f t="shared" si="115"/>
        <v>40.528225067574951</v>
      </c>
      <c r="N728" s="22">
        <v>9.94</v>
      </c>
      <c r="O728" s="22">
        <v>16.6801815</v>
      </c>
      <c r="P728" s="22">
        <f t="shared" si="116"/>
        <v>-6.7401815000000003</v>
      </c>
      <c r="Q728" s="23">
        <f t="shared" si="117"/>
        <v>40.408322295533779</v>
      </c>
      <c r="R728" s="24">
        <v>609800</v>
      </c>
      <c r="S728" s="24">
        <v>1777259</v>
      </c>
      <c r="T728" s="24">
        <f t="shared" si="118"/>
        <v>-1167459</v>
      </c>
      <c r="U728" s="23">
        <f t="shared" si="119"/>
        <v>65.688737544724773</v>
      </c>
    </row>
    <row r="729" spans="1:21" x14ac:dyDescent="0.3">
      <c r="A729" s="21">
        <v>36769</v>
      </c>
      <c r="B729" s="22">
        <v>10.07</v>
      </c>
      <c r="C729" s="22">
        <v>16.92280388</v>
      </c>
      <c r="D729" s="22">
        <f t="shared" si="110"/>
        <v>-6.8528038799999997</v>
      </c>
      <c r="E729" s="23">
        <f t="shared" si="111"/>
        <v>40.494494461989831</v>
      </c>
      <c r="F729" s="22">
        <v>10.23</v>
      </c>
      <c r="G729" s="22">
        <v>17.195751189999999</v>
      </c>
      <c r="H729" s="22">
        <f t="shared" si="112"/>
        <v>-6.9657511899999989</v>
      </c>
      <c r="I729" s="23">
        <f t="shared" si="113"/>
        <v>40.508560010166086</v>
      </c>
      <c r="J729" s="22">
        <v>10.029999999999999</v>
      </c>
      <c r="K729" s="22">
        <v>16.86214828</v>
      </c>
      <c r="L729" s="22">
        <f t="shared" si="114"/>
        <v>-6.8321482800000002</v>
      </c>
      <c r="M729" s="23">
        <f t="shared" si="115"/>
        <v>40.517662201461796</v>
      </c>
      <c r="N729" s="22">
        <v>10.1</v>
      </c>
      <c r="O729" s="22">
        <v>16.983457569999999</v>
      </c>
      <c r="P729" s="22">
        <f t="shared" si="116"/>
        <v>-6.8834575699999991</v>
      </c>
      <c r="Q729" s="23">
        <f t="shared" si="117"/>
        <v>40.530366338118981</v>
      </c>
      <c r="R729" s="24">
        <v>798800</v>
      </c>
      <c r="S729" s="24">
        <v>1996119</v>
      </c>
      <c r="T729" s="24">
        <f t="shared" si="118"/>
        <v>-1197319</v>
      </c>
      <c r="U729" s="23">
        <f t="shared" si="119"/>
        <v>59.982345741912177</v>
      </c>
    </row>
    <row r="730" spans="1:21" x14ac:dyDescent="0.3">
      <c r="A730" s="21">
        <v>36770</v>
      </c>
      <c r="B730" s="22">
        <v>9.81</v>
      </c>
      <c r="C730" s="22">
        <v>16.498216630000002</v>
      </c>
      <c r="D730" s="22">
        <f t="shared" si="110"/>
        <v>-6.6882166300000012</v>
      </c>
      <c r="E730" s="23">
        <f t="shared" si="111"/>
        <v>40.539027823396943</v>
      </c>
      <c r="F730" s="22">
        <v>9.83</v>
      </c>
      <c r="G730" s="22">
        <v>16.92280388</v>
      </c>
      <c r="H730" s="22">
        <f t="shared" si="112"/>
        <v>-7.0928038799999999</v>
      </c>
      <c r="I730" s="23">
        <f t="shared" si="113"/>
        <v>41.912699162001985</v>
      </c>
      <c r="J730" s="22">
        <v>9.3800000000000008</v>
      </c>
      <c r="K730" s="22">
        <v>15.74002743</v>
      </c>
      <c r="L730" s="22">
        <f t="shared" si="114"/>
        <v>-6.3600274299999988</v>
      </c>
      <c r="M730" s="23">
        <f t="shared" si="115"/>
        <v>40.406711222611882</v>
      </c>
      <c r="N730" s="22">
        <v>9.4</v>
      </c>
      <c r="O730" s="22">
        <v>15.800682070000001</v>
      </c>
      <c r="P730" s="22">
        <f t="shared" si="116"/>
        <v>-6.4006820700000002</v>
      </c>
      <c r="Q730" s="23">
        <f t="shared" si="117"/>
        <v>40.508897284584123</v>
      </c>
      <c r="R730" s="24">
        <v>1596400</v>
      </c>
      <c r="S730" s="24">
        <v>4723007</v>
      </c>
      <c r="T730" s="24">
        <f t="shared" si="118"/>
        <v>-3126607</v>
      </c>
      <c r="U730" s="23">
        <f t="shared" si="119"/>
        <v>66.199499598454963</v>
      </c>
    </row>
    <row r="731" spans="1:21" x14ac:dyDescent="0.3">
      <c r="A731" s="21">
        <v>36774</v>
      </c>
      <c r="B731" s="22">
        <v>9.4</v>
      </c>
      <c r="C731" s="22">
        <v>15.800682070000001</v>
      </c>
      <c r="D731" s="22">
        <f t="shared" si="110"/>
        <v>-6.4006820700000002</v>
      </c>
      <c r="E731" s="23">
        <f t="shared" si="111"/>
        <v>40.508897284584123</v>
      </c>
      <c r="F731" s="22">
        <v>9.6300000000000008</v>
      </c>
      <c r="G731" s="22">
        <v>16.225267410000001</v>
      </c>
      <c r="H731" s="22">
        <f t="shared" si="112"/>
        <v>-6.5952674099999999</v>
      </c>
      <c r="I731" s="23">
        <f t="shared" si="113"/>
        <v>40.648127660042057</v>
      </c>
      <c r="J731" s="22">
        <v>9.4</v>
      </c>
      <c r="K731" s="22">
        <v>15.800682070000001</v>
      </c>
      <c r="L731" s="22">
        <f t="shared" si="114"/>
        <v>-6.4006820700000002</v>
      </c>
      <c r="M731" s="23">
        <f t="shared" si="115"/>
        <v>40.508897284584123</v>
      </c>
      <c r="N731" s="22">
        <v>9.4</v>
      </c>
      <c r="O731" s="22">
        <v>15.800682070000001</v>
      </c>
      <c r="P731" s="22">
        <f t="shared" si="116"/>
        <v>-6.4006820700000002</v>
      </c>
      <c r="Q731" s="23">
        <f t="shared" si="117"/>
        <v>40.508897284584123</v>
      </c>
      <c r="R731" s="24">
        <v>1459900</v>
      </c>
      <c r="S731" s="24">
        <v>3627059</v>
      </c>
      <c r="T731" s="24">
        <f t="shared" si="118"/>
        <v>-2167159</v>
      </c>
      <c r="U731" s="23">
        <f t="shared" si="119"/>
        <v>59.749758688788901</v>
      </c>
    </row>
    <row r="732" spans="1:21" x14ac:dyDescent="0.3">
      <c r="A732" s="21">
        <v>36775</v>
      </c>
      <c r="B732" s="22">
        <v>9.06</v>
      </c>
      <c r="C732" s="22">
        <v>15.22445679</v>
      </c>
      <c r="D732" s="22">
        <f t="shared" si="110"/>
        <v>-6.1644567899999991</v>
      </c>
      <c r="E732" s="23">
        <f t="shared" si="111"/>
        <v>40.490487608392364</v>
      </c>
      <c r="F732" s="22">
        <v>9.1999999999999993</v>
      </c>
      <c r="G732" s="22">
        <v>15.497406010000001</v>
      </c>
      <c r="H732" s="22">
        <f t="shared" si="112"/>
        <v>-6.2974060100000013</v>
      </c>
      <c r="I732" s="23">
        <f t="shared" si="113"/>
        <v>40.63522634650262</v>
      </c>
      <c r="J732" s="22">
        <v>8.84</v>
      </c>
      <c r="K732" s="22">
        <v>14.86052608</v>
      </c>
      <c r="L732" s="22">
        <f t="shared" si="114"/>
        <v>-6.0205260799999998</v>
      </c>
      <c r="M732" s="23">
        <f t="shared" si="115"/>
        <v>40.513546072253185</v>
      </c>
      <c r="N732" s="22">
        <v>8.93</v>
      </c>
      <c r="O732" s="22">
        <v>15.01216412</v>
      </c>
      <c r="P732" s="22">
        <f t="shared" si="116"/>
        <v>-6.0821641199999998</v>
      </c>
      <c r="Q732" s="23">
        <f t="shared" si="117"/>
        <v>40.514905588442232</v>
      </c>
      <c r="R732" s="24">
        <v>1817900</v>
      </c>
      <c r="S732" s="24">
        <v>4609456</v>
      </c>
      <c r="T732" s="24">
        <f t="shared" si="118"/>
        <v>-2791556</v>
      </c>
      <c r="U732" s="23">
        <f t="shared" si="119"/>
        <v>60.561506607287285</v>
      </c>
    </row>
    <row r="733" spans="1:21" x14ac:dyDescent="0.3">
      <c r="A733" s="21">
        <v>36776</v>
      </c>
      <c r="B733" s="22">
        <v>8.93</v>
      </c>
      <c r="C733" s="22">
        <v>15.01216412</v>
      </c>
      <c r="D733" s="22">
        <f t="shared" si="110"/>
        <v>-6.0821641199999998</v>
      </c>
      <c r="E733" s="23">
        <f t="shared" si="111"/>
        <v>40.514905588442232</v>
      </c>
      <c r="F733" s="22">
        <v>9</v>
      </c>
      <c r="G733" s="22">
        <v>15.133475300000001</v>
      </c>
      <c r="H733" s="22">
        <f t="shared" si="112"/>
        <v>-6.1334753000000006</v>
      </c>
      <c r="I733" s="23">
        <f t="shared" si="113"/>
        <v>40.529192260286706</v>
      </c>
      <c r="J733" s="22">
        <v>8.66</v>
      </c>
      <c r="K733" s="22">
        <v>14.55725002</v>
      </c>
      <c r="L733" s="22">
        <f t="shared" si="114"/>
        <v>-5.8972500199999995</v>
      </c>
      <c r="M733" s="23">
        <f t="shared" si="115"/>
        <v>40.510742151833973</v>
      </c>
      <c r="N733" s="22">
        <v>8.9700000000000006</v>
      </c>
      <c r="O733" s="22">
        <v>15.072818760000001</v>
      </c>
      <c r="P733" s="22">
        <f t="shared" si="116"/>
        <v>-6.1028187599999999</v>
      </c>
      <c r="Q733" s="23">
        <f t="shared" si="117"/>
        <v>40.488901625988902</v>
      </c>
      <c r="R733" s="24">
        <v>1160500</v>
      </c>
      <c r="S733" s="24">
        <v>3166876</v>
      </c>
      <c r="T733" s="24">
        <f t="shared" si="118"/>
        <v>-2006376</v>
      </c>
      <c r="U733" s="23">
        <f t="shared" si="119"/>
        <v>63.355054002745923</v>
      </c>
    </row>
    <row r="734" spans="1:21" x14ac:dyDescent="0.3">
      <c r="A734" s="21">
        <v>36777</v>
      </c>
      <c r="B734" s="22">
        <v>9.07</v>
      </c>
      <c r="C734" s="22">
        <v>15.254784580000001</v>
      </c>
      <c r="D734" s="22">
        <f t="shared" si="110"/>
        <v>-6.1847845800000005</v>
      </c>
      <c r="E734" s="23">
        <f t="shared" si="111"/>
        <v>40.543244301913312</v>
      </c>
      <c r="F734" s="22">
        <v>9.07</v>
      </c>
      <c r="G734" s="22">
        <v>15.254784580000001</v>
      </c>
      <c r="H734" s="22">
        <f t="shared" si="112"/>
        <v>-6.1847845800000005</v>
      </c>
      <c r="I734" s="23">
        <f t="shared" si="113"/>
        <v>40.543244301913312</v>
      </c>
      <c r="J734" s="22">
        <v>8.59</v>
      </c>
      <c r="K734" s="22">
        <v>14.37528419</v>
      </c>
      <c r="L734" s="22">
        <f t="shared" si="114"/>
        <v>-5.7852841900000005</v>
      </c>
      <c r="M734" s="23">
        <f t="shared" si="115"/>
        <v>40.244659608360763</v>
      </c>
      <c r="N734" s="22">
        <v>8.59</v>
      </c>
      <c r="O734" s="22">
        <v>14.37528419</v>
      </c>
      <c r="P734" s="22">
        <f t="shared" si="116"/>
        <v>-5.7852841900000005</v>
      </c>
      <c r="Q734" s="23">
        <f t="shared" si="117"/>
        <v>40.244659608360763</v>
      </c>
      <c r="R734" s="24">
        <v>685600</v>
      </c>
      <c r="S734" s="24">
        <v>2056089</v>
      </c>
      <c r="T734" s="24">
        <f t="shared" si="118"/>
        <v>-1370489</v>
      </c>
      <c r="U734" s="23">
        <f t="shared" si="119"/>
        <v>66.655139928281315</v>
      </c>
    </row>
    <row r="735" spans="1:21" x14ac:dyDescent="0.3">
      <c r="A735" s="21">
        <v>36780</v>
      </c>
      <c r="B735" s="22">
        <v>8.66</v>
      </c>
      <c r="C735" s="22">
        <v>14.55725002</v>
      </c>
      <c r="D735" s="22">
        <f t="shared" si="110"/>
        <v>-5.8972500199999995</v>
      </c>
      <c r="E735" s="23">
        <f t="shared" si="111"/>
        <v>40.510742151833973</v>
      </c>
      <c r="F735" s="22">
        <v>8.7899999999999991</v>
      </c>
      <c r="G735" s="22">
        <v>14.76954269</v>
      </c>
      <c r="H735" s="22">
        <f t="shared" si="112"/>
        <v>-5.9795426900000006</v>
      </c>
      <c r="I735" s="23">
        <f t="shared" si="113"/>
        <v>40.485631921755868</v>
      </c>
      <c r="J735" s="22">
        <v>8.61</v>
      </c>
      <c r="K735" s="22">
        <v>14.46626663</v>
      </c>
      <c r="L735" s="22">
        <f t="shared" si="114"/>
        <v>-5.8562666300000004</v>
      </c>
      <c r="M735" s="23">
        <f t="shared" si="115"/>
        <v>40.48222516413</v>
      </c>
      <c r="N735" s="22">
        <v>8.6199999999999992</v>
      </c>
      <c r="O735" s="22">
        <v>14.49659538</v>
      </c>
      <c r="P735" s="22">
        <f t="shared" si="116"/>
        <v>-5.8765953800000013</v>
      </c>
      <c r="Q735" s="23">
        <f t="shared" si="117"/>
        <v>40.53776232250749</v>
      </c>
      <c r="R735" s="24">
        <v>662400</v>
      </c>
      <c r="S735" s="24">
        <v>1732745</v>
      </c>
      <c r="T735" s="24">
        <f t="shared" si="118"/>
        <v>-1070345</v>
      </c>
      <c r="U735" s="23">
        <f t="shared" si="119"/>
        <v>61.771639796969545</v>
      </c>
    </row>
    <row r="736" spans="1:21" x14ac:dyDescent="0.3">
      <c r="A736" s="21">
        <v>36781</v>
      </c>
      <c r="B736" s="22">
        <v>8.68</v>
      </c>
      <c r="C736" s="22">
        <v>14.58757782</v>
      </c>
      <c r="D736" s="22">
        <f t="shared" si="110"/>
        <v>-5.9075778200000002</v>
      </c>
      <c r="E736" s="23">
        <f t="shared" si="111"/>
        <v>40.497318286114208</v>
      </c>
      <c r="F736" s="22">
        <v>8.6999999999999993</v>
      </c>
      <c r="G736" s="22">
        <v>14.617904660000001</v>
      </c>
      <c r="H736" s="22">
        <f t="shared" si="112"/>
        <v>-5.9179046600000014</v>
      </c>
      <c r="I736" s="23">
        <f t="shared" si="113"/>
        <v>40.483946212849361</v>
      </c>
      <c r="J736" s="22">
        <v>8.24</v>
      </c>
      <c r="K736" s="22">
        <v>13.82938766</v>
      </c>
      <c r="L736" s="22">
        <f t="shared" si="114"/>
        <v>-5.5893876599999999</v>
      </c>
      <c r="M736" s="23">
        <f t="shared" si="115"/>
        <v>40.416740042414858</v>
      </c>
      <c r="N736" s="22">
        <v>8.26</v>
      </c>
      <c r="O736" s="22">
        <v>13.890043260000001</v>
      </c>
      <c r="P736" s="22">
        <f t="shared" si="116"/>
        <v>-5.6300432600000008</v>
      </c>
      <c r="Q736" s="23">
        <f t="shared" si="117"/>
        <v>40.532942587826042</v>
      </c>
      <c r="R736" s="24">
        <v>997300</v>
      </c>
      <c r="S736" s="24">
        <v>2722561</v>
      </c>
      <c r="T736" s="24">
        <f t="shared" si="118"/>
        <v>-1725261</v>
      </c>
      <c r="U736" s="23">
        <f t="shared" si="119"/>
        <v>63.369048480456456</v>
      </c>
    </row>
    <row r="737" spans="1:21" x14ac:dyDescent="0.3">
      <c r="A737" s="21">
        <v>36782</v>
      </c>
      <c r="B737" s="22">
        <v>8.1199999999999992</v>
      </c>
      <c r="C737" s="22">
        <v>13.64742184</v>
      </c>
      <c r="D737" s="22">
        <f t="shared" si="110"/>
        <v>-5.5274218400000006</v>
      </c>
      <c r="E737" s="23">
        <f t="shared" si="111"/>
        <v>40.501582678417449</v>
      </c>
      <c r="F737" s="22">
        <v>8.3699999999999992</v>
      </c>
      <c r="G737" s="22">
        <v>14.07200813</v>
      </c>
      <c r="H737" s="22">
        <f t="shared" si="112"/>
        <v>-5.7020081300000012</v>
      </c>
      <c r="I737" s="23">
        <f t="shared" si="113"/>
        <v>40.520216285577156</v>
      </c>
      <c r="J737" s="22">
        <v>8.1</v>
      </c>
      <c r="K737" s="22">
        <v>13.61709404</v>
      </c>
      <c r="L737" s="22">
        <f t="shared" si="114"/>
        <v>-5.5170940399999999</v>
      </c>
      <c r="M737" s="23">
        <f t="shared" si="115"/>
        <v>40.515942856777102</v>
      </c>
      <c r="N737" s="22">
        <v>8.2799999999999994</v>
      </c>
      <c r="O737" s="22">
        <v>13.85971546</v>
      </c>
      <c r="P737" s="22">
        <f t="shared" si="116"/>
        <v>-5.579715460000001</v>
      </c>
      <c r="Q737" s="23">
        <f t="shared" si="117"/>
        <v>40.258513792028459</v>
      </c>
      <c r="R737" s="24">
        <v>949000</v>
      </c>
      <c r="S737" s="24">
        <v>2423535</v>
      </c>
      <c r="T737" s="24">
        <f t="shared" si="118"/>
        <v>-1474535</v>
      </c>
      <c r="U737" s="23">
        <f t="shared" si="119"/>
        <v>60.842323300468117</v>
      </c>
    </row>
    <row r="738" spans="1:21" x14ac:dyDescent="0.3">
      <c r="A738" s="21">
        <v>36783</v>
      </c>
      <c r="B738" s="22">
        <v>8.3699999999999992</v>
      </c>
      <c r="C738" s="22">
        <v>14.07200813</v>
      </c>
      <c r="D738" s="22">
        <f t="shared" si="110"/>
        <v>-5.7020081300000012</v>
      </c>
      <c r="E738" s="23">
        <f t="shared" si="111"/>
        <v>40.520216285577156</v>
      </c>
      <c r="F738" s="22">
        <v>8.44</v>
      </c>
      <c r="G738" s="22">
        <v>14.52692223</v>
      </c>
      <c r="H738" s="22">
        <f t="shared" si="112"/>
        <v>-6.0869222300000008</v>
      </c>
      <c r="I738" s="23">
        <f t="shared" si="113"/>
        <v>41.900976226262905</v>
      </c>
      <c r="J738" s="22">
        <v>8.2100000000000009</v>
      </c>
      <c r="K738" s="22">
        <v>13.76873207</v>
      </c>
      <c r="L738" s="22">
        <f t="shared" si="114"/>
        <v>-5.5587320699999996</v>
      </c>
      <c r="M738" s="23">
        <f t="shared" si="115"/>
        <v>40.372142051566549</v>
      </c>
      <c r="N738" s="22">
        <v>8.23</v>
      </c>
      <c r="O738" s="22">
        <v>13.82938766</v>
      </c>
      <c r="P738" s="22">
        <f t="shared" si="116"/>
        <v>-5.5993876599999997</v>
      </c>
      <c r="Q738" s="23">
        <f t="shared" si="117"/>
        <v>40.489049823916787</v>
      </c>
      <c r="R738" s="24">
        <v>958300</v>
      </c>
      <c r="S738" s="24">
        <v>2827869</v>
      </c>
      <c r="T738" s="24">
        <f t="shared" si="118"/>
        <v>-1869569</v>
      </c>
      <c r="U738" s="23">
        <f t="shared" si="119"/>
        <v>66.112291623126822</v>
      </c>
    </row>
    <row r="739" spans="1:21" x14ac:dyDescent="0.3">
      <c r="A739" s="21">
        <v>36784</v>
      </c>
      <c r="B739" s="22">
        <v>8.3000000000000007</v>
      </c>
      <c r="C739" s="22">
        <v>13.9506979</v>
      </c>
      <c r="D739" s="22">
        <f t="shared" si="110"/>
        <v>-5.6506978999999991</v>
      </c>
      <c r="E739" s="23">
        <f t="shared" si="111"/>
        <v>40.504768582222681</v>
      </c>
      <c r="F739" s="22">
        <v>8.3000000000000007</v>
      </c>
      <c r="G739" s="22">
        <v>13.9810257</v>
      </c>
      <c r="H739" s="22">
        <f t="shared" si="112"/>
        <v>-5.6810256999999993</v>
      </c>
      <c r="I739" s="23">
        <f t="shared" si="113"/>
        <v>40.633826315046392</v>
      </c>
      <c r="J739" s="22">
        <v>7.83</v>
      </c>
      <c r="K739" s="22">
        <v>13.131853100000001</v>
      </c>
      <c r="L739" s="22">
        <f t="shared" si="114"/>
        <v>-5.3018531000000007</v>
      </c>
      <c r="M739" s="23">
        <f t="shared" si="115"/>
        <v>40.373990324335871</v>
      </c>
      <c r="N739" s="22">
        <v>7.88</v>
      </c>
      <c r="O739" s="22">
        <v>13.25316334</v>
      </c>
      <c r="P739" s="22">
        <f t="shared" si="116"/>
        <v>-5.3731633400000005</v>
      </c>
      <c r="Q739" s="23">
        <f t="shared" si="117"/>
        <v>40.542496928133389</v>
      </c>
      <c r="R739" s="24">
        <v>1969000</v>
      </c>
      <c r="S739" s="24">
        <v>5172886</v>
      </c>
      <c r="T739" s="24">
        <f t="shared" si="118"/>
        <v>-3203886</v>
      </c>
      <c r="U739" s="23">
        <f t="shared" si="119"/>
        <v>61.936141643175588</v>
      </c>
    </row>
    <row r="740" spans="1:21" x14ac:dyDescent="0.3">
      <c r="A740" s="21">
        <v>36787</v>
      </c>
      <c r="B740" s="22">
        <v>7.92</v>
      </c>
      <c r="C740" s="22">
        <v>13.31381798</v>
      </c>
      <c r="D740" s="22">
        <f t="shared" si="110"/>
        <v>-5.3938179799999997</v>
      </c>
      <c r="E740" s="23">
        <f t="shared" si="111"/>
        <v>40.512931663198238</v>
      </c>
      <c r="F740" s="22">
        <v>7.96</v>
      </c>
      <c r="G740" s="22">
        <v>13.404801369999999</v>
      </c>
      <c r="H740" s="22">
        <f t="shared" si="112"/>
        <v>-5.4448013699999995</v>
      </c>
      <c r="I740" s="23">
        <f t="shared" si="113"/>
        <v>40.618292056050059</v>
      </c>
      <c r="J740" s="22">
        <v>7.18</v>
      </c>
      <c r="K740" s="22">
        <v>12.07038593</v>
      </c>
      <c r="L740" s="22">
        <f t="shared" si="114"/>
        <v>-4.8903859300000008</v>
      </c>
      <c r="M740" s="23">
        <f t="shared" si="115"/>
        <v>40.515572230754685</v>
      </c>
      <c r="N740" s="22">
        <v>7.4</v>
      </c>
      <c r="O740" s="22">
        <v>12.434317589999999</v>
      </c>
      <c r="P740" s="22">
        <f t="shared" si="116"/>
        <v>-5.0343175899999988</v>
      </c>
      <c r="Q740" s="23">
        <f t="shared" si="117"/>
        <v>40.487284915810157</v>
      </c>
      <c r="R740" s="24">
        <v>4246900</v>
      </c>
      <c r="S740" s="24">
        <v>10746192</v>
      </c>
      <c r="T740" s="24">
        <f t="shared" si="118"/>
        <v>-6499292</v>
      </c>
      <c r="U740" s="23">
        <f t="shared" si="119"/>
        <v>60.479954201451079</v>
      </c>
    </row>
    <row r="741" spans="1:21" x14ac:dyDescent="0.3">
      <c r="A741" s="21">
        <v>36788</v>
      </c>
      <c r="B741" s="22">
        <v>7.36</v>
      </c>
      <c r="C741" s="22">
        <v>12.37366295</v>
      </c>
      <c r="D741" s="22">
        <f t="shared" si="110"/>
        <v>-5.0136629499999996</v>
      </c>
      <c r="E741" s="23">
        <f t="shared" si="111"/>
        <v>40.518825914843589</v>
      </c>
      <c r="F741" s="22">
        <v>7.7</v>
      </c>
      <c r="G741" s="22">
        <v>12.98021507</v>
      </c>
      <c r="H741" s="22">
        <f t="shared" si="112"/>
        <v>-5.2802150699999997</v>
      </c>
      <c r="I741" s="23">
        <f t="shared" si="113"/>
        <v>40.678949012206154</v>
      </c>
      <c r="J741" s="22">
        <v>7.29</v>
      </c>
      <c r="K741" s="22">
        <v>12.25235176</v>
      </c>
      <c r="L741" s="22">
        <f t="shared" si="114"/>
        <v>-4.9623517599999998</v>
      </c>
      <c r="M741" s="23">
        <f t="shared" si="115"/>
        <v>40.501218518721338</v>
      </c>
      <c r="N741" s="22">
        <v>7.67</v>
      </c>
      <c r="O741" s="22">
        <v>12.91955853</v>
      </c>
      <c r="P741" s="22">
        <f t="shared" si="116"/>
        <v>-5.2495585299999998</v>
      </c>
      <c r="Q741" s="23">
        <f t="shared" si="117"/>
        <v>40.632646369535038</v>
      </c>
      <c r="R741" s="24">
        <v>3147800</v>
      </c>
      <c r="S741" s="24">
        <v>7793024</v>
      </c>
      <c r="T741" s="24">
        <f t="shared" si="118"/>
        <v>-4645224</v>
      </c>
      <c r="U741" s="23">
        <f t="shared" si="119"/>
        <v>59.607464316804361</v>
      </c>
    </row>
    <row r="742" spans="1:21" x14ac:dyDescent="0.3">
      <c r="A742" s="21">
        <v>36789</v>
      </c>
      <c r="B742" s="22">
        <v>7.65</v>
      </c>
      <c r="C742" s="22">
        <v>12.85890388</v>
      </c>
      <c r="D742" s="22">
        <f t="shared" si="110"/>
        <v>-5.2089038799999994</v>
      </c>
      <c r="E742" s="23">
        <f t="shared" si="111"/>
        <v>40.5081485063562</v>
      </c>
      <c r="F742" s="22">
        <v>7.7</v>
      </c>
      <c r="G742" s="22">
        <v>12.94988728</v>
      </c>
      <c r="H742" s="22">
        <f t="shared" si="112"/>
        <v>-5.2498872800000003</v>
      </c>
      <c r="I742" s="23">
        <f t="shared" si="113"/>
        <v>40.540022986207802</v>
      </c>
      <c r="J742" s="22">
        <v>7.29</v>
      </c>
      <c r="K742" s="22">
        <v>12.25235176</v>
      </c>
      <c r="L742" s="22">
        <f t="shared" si="114"/>
        <v>-4.9623517599999998</v>
      </c>
      <c r="M742" s="23">
        <f t="shared" si="115"/>
        <v>40.501218518721338</v>
      </c>
      <c r="N742" s="22">
        <v>7.7</v>
      </c>
      <c r="O742" s="22">
        <v>12.94988728</v>
      </c>
      <c r="P742" s="22">
        <f t="shared" si="116"/>
        <v>-5.2498872800000003</v>
      </c>
      <c r="Q742" s="23">
        <f t="shared" si="117"/>
        <v>40.540022986207802</v>
      </c>
      <c r="R742" s="24">
        <v>1894400</v>
      </c>
      <c r="S742" s="24">
        <v>4664480</v>
      </c>
      <c r="T742" s="24">
        <f t="shared" si="118"/>
        <v>-2770080</v>
      </c>
      <c r="U742" s="23">
        <f t="shared" si="119"/>
        <v>59.386684046238813</v>
      </c>
    </row>
    <row r="743" spans="1:21" x14ac:dyDescent="0.3">
      <c r="A743" s="21">
        <v>36790</v>
      </c>
      <c r="B743" s="22">
        <v>7.65</v>
      </c>
      <c r="C743" s="22">
        <v>12.85890388</v>
      </c>
      <c r="D743" s="22">
        <f t="shared" si="110"/>
        <v>-5.2089038799999994</v>
      </c>
      <c r="E743" s="23">
        <f t="shared" si="111"/>
        <v>40.5081485063562</v>
      </c>
      <c r="F743" s="22">
        <v>7.76</v>
      </c>
      <c r="G743" s="22">
        <v>13.040869710000001</v>
      </c>
      <c r="H743" s="22">
        <f t="shared" si="112"/>
        <v>-5.280869710000001</v>
      </c>
      <c r="I743" s="23">
        <f t="shared" si="113"/>
        <v>40.494766280430852</v>
      </c>
      <c r="J743" s="22">
        <v>7.51</v>
      </c>
      <c r="K743" s="22">
        <v>10.917938230000001</v>
      </c>
      <c r="L743" s="22">
        <f t="shared" si="114"/>
        <v>-3.407938230000001</v>
      </c>
      <c r="M743" s="23">
        <f t="shared" si="115"/>
        <v>31.214118986639484</v>
      </c>
      <c r="N743" s="22">
        <v>7.72</v>
      </c>
      <c r="O743" s="22">
        <v>10.917938230000001</v>
      </c>
      <c r="P743" s="22">
        <f t="shared" si="116"/>
        <v>-3.197938230000001</v>
      </c>
      <c r="Q743" s="23">
        <f t="shared" si="117"/>
        <v>29.290678905040853</v>
      </c>
      <c r="R743" s="24">
        <v>1232100</v>
      </c>
      <c r="S743" s="24">
        <v>3060331</v>
      </c>
      <c r="T743" s="24">
        <f t="shared" si="118"/>
        <v>-1828231</v>
      </c>
      <c r="U743" s="23">
        <f t="shared" si="119"/>
        <v>59.739649077174981</v>
      </c>
    </row>
    <row r="744" spans="1:21" x14ac:dyDescent="0.3">
      <c r="A744" s="21">
        <v>36791</v>
      </c>
      <c r="B744" s="22">
        <v>7.22</v>
      </c>
      <c r="C744" s="22">
        <v>12.131041529999999</v>
      </c>
      <c r="D744" s="22">
        <f t="shared" si="110"/>
        <v>-4.9110415299999994</v>
      </c>
      <c r="E744" s="23">
        <f t="shared" si="111"/>
        <v>40.483263682306422</v>
      </c>
      <c r="F744" s="22">
        <v>7.41</v>
      </c>
      <c r="G744" s="22">
        <v>12.464645389999999</v>
      </c>
      <c r="H744" s="22">
        <f t="shared" si="112"/>
        <v>-5.0546453899999992</v>
      </c>
      <c r="I744" s="23">
        <f t="shared" si="113"/>
        <v>40.551858732019646</v>
      </c>
      <c r="J744" s="22">
        <v>6.96</v>
      </c>
      <c r="K744" s="22">
        <v>11.676128390000001</v>
      </c>
      <c r="L744" s="22">
        <f t="shared" si="114"/>
        <v>-4.7161283900000006</v>
      </c>
      <c r="M744" s="23">
        <f t="shared" si="115"/>
        <v>40.391200169048503</v>
      </c>
      <c r="N744" s="22">
        <v>7.41</v>
      </c>
      <c r="O744" s="22">
        <v>12.434317589999999</v>
      </c>
      <c r="P744" s="22">
        <f t="shared" si="116"/>
        <v>-5.024317589999999</v>
      </c>
      <c r="Q744" s="23">
        <f t="shared" si="117"/>
        <v>40.406862327858548</v>
      </c>
      <c r="R744" s="24">
        <v>1016700</v>
      </c>
      <c r="S744" s="24">
        <v>3014374</v>
      </c>
      <c r="T744" s="24">
        <f t="shared" si="118"/>
        <v>-1997674</v>
      </c>
      <c r="U744" s="23">
        <f t="shared" si="119"/>
        <v>66.271603988091726</v>
      </c>
    </row>
    <row r="745" spans="1:21" x14ac:dyDescent="0.3">
      <c r="A745" s="21">
        <v>36794</v>
      </c>
      <c r="B745" s="22">
        <v>7.49</v>
      </c>
      <c r="C745" s="22">
        <v>12.58595562</v>
      </c>
      <c r="D745" s="22">
        <f t="shared" si="110"/>
        <v>-5.0959556199999998</v>
      </c>
      <c r="E745" s="23">
        <f t="shared" si="111"/>
        <v>40.489222859662362</v>
      </c>
      <c r="F745" s="22">
        <v>7.61</v>
      </c>
      <c r="G745" s="22">
        <v>12.798249240000001</v>
      </c>
      <c r="H745" s="22">
        <f t="shared" si="112"/>
        <v>-5.1882492400000002</v>
      </c>
      <c r="I745" s="23">
        <f t="shared" si="113"/>
        <v>40.538742000620701</v>
      </c>
      <c r="J745" s="22">
        <v>7.29</v>
      </c>
      <c r="K745" s="22">
        <v>12.25235176</v>
      </c>
      <c r="L745" s="22">
        <f t="shared" si="114"/>
        <v>-4.9623517599999998</v>
      </c>
      <c r="M745" s="23">
        <f t="shared" si="115"/>
        <v>40.501218518721338</v>
      </c>
      <c r="N745" s="22">
        <v>7.31</v>
      </c>
      <c r="O745" s="22">
        <v>12.28267956</v>
      </c>
      <c r="P745" s="22">
        <f t="shared" si="116"/>
        <v>-4.9726795600000004</v>
      </c>
      <c r="Q745" s="23">
        <f t="shared" si="117"/>
        <v>40.485299121489092</v>
      </c>
      <c r="R745" s="24">
        <v>1536200</v>
      </c>
      <c r="S745" s="24">
        <v>3773171</v>
      </c>
      <c r="T745" s="24">
        <f t="shared" si="118"/>
        <v>-2236971</v>
      </c>
      <c r="U745" s="23">
        <f t="shared" si="119"/>
        <v>59.286234310610361</v>
      </c>
    </row>
    <row r="746" spans="1:21" x14ac:dyDescent="0.3">
      <c r="A746" s="21">
        <v>36795</v>
      </c>
      <c r="B746" s="22">
        <v>7.36</v>
      </c>
      <c r="C746" s="22">
        <v>12.37366295</v>
      </c>
      <c r="D746" s="22">
        <f t="shared" si="110"/>
        <v>-5.0136629499999996</v>
      </c>
      <c r="E746" s="23">
        <f t="shared" si="111"/>
        <v>40.518825914843589</v>
      </c>
      <c r="F746" s="22">
        <v>7.45</v>
      </c>
      <c r="G746" s="22">
        <v>12.55562782</v>
      </c>
      <c r="H746" s="22">
        <f t="shared" si="112"/>
        <v>-5.1056278199999996</v>
      </c>
      <c r="I746" s="23">
        <f t="shared" si="113"/>
        <v>40.664058326634908</v>
      </c>
      <c r="J746" s="22">
        <v>6.64</v>
      </c>
      <c r="K746" s="22">
        <v>11.160557750000001</v>
      </c>
      <c r="L746" s="22">
        <f t="shared" si="114"/>
        <v>-4.5205577500000009</v>
      </c>
      <c r="M746" s="23">
        <f t="shared" si="115"/>
        <v>40.504765543639614</v>
      </c>
      <c r="N746" s="22">
        <v>6.84</v>
      </c>
      <c r="O746" s="22">
        <v>11.463833810000001</v>
      </c>
      <c r="P746" s="22">
        <f t="shared" si="116"/>
        <v>-4.6238338100000007</v>
      </c>
      <c r="Q746" s="23">
        <f t="shared" si="117"/>
        <v>40.334096661158775</v>
      </c>
      <c r="R746" s="24">
        <v>3095100</v>
      </c>
      <c r="S746" s="24">
        <v>7117484</v>
      </c>
      <c r="T746" s="24">
        <f t="shared" si="118"/>
        <v>-4022384</v>
      </c>
      <c r="U746" s="23">
        <f t="shared" si="119"/>
        <v>56.514127745141394</v>
      </c>
    </row>
    <row r="747" spans="1:21" x14ac:dyDescent="0.3">
      <c r="A747" s="21">
        <v>36796</v>
      </c>
      <c r="B747" s="22">
        <v>7.22</v>
      </c>
      <c r="C747" s="22">
        <v>12.131041529999999</v>
      </c>
      <c r="D747" s="22">
        <f t="shared" si="110"/>
        <v>-4.9110415299999994</v>
      </c>
      <c r="E747" s="23">
        <f t="shared" si="111"/>
        <v>40.483263682306422</v>
      </c>
      <c r="F747" s="22">
        <v>7.22</v>
      </c>
      <c r="G747" s="22">
        <v>12.131041529999999</v>
      </c>
      <c r="H747" s="22">
        <f t="shared" si="112"/>
        <v>-4.9110415299999994</v>
      </c>
      <c r="I747" s="23">
        <f t="shared" si="113"/>
        <v>40.483263682306422</v>
      </c>
      <c r="J747" s="22">
        <v>6.37</v>
      </c>
      <c r="K747" s="22">
        <v>10.67531681</v>
      </c>
      <c r="L747" s="22">
        <f t="shared" si="114"/>
        <v>-4.3053168099999999</v>
      </c>
      <c r="M747" s="23">
        <f t="shared" si="115"/>
        <v>40.329639734598189</v>
      </c>
      <c r="N747" s="22">
        <v>6.69</v>
      </c>
      <c r="O747" s="22">
        <v>11.160557750000001</v>
      </c>
      <c r="P747" s="22">
        <f t="shared" si="116"/>
        <v>-4.4705577500000002</v>
      </c>
      <c r="Q747" s="23">
        <f t="shared" si="117"/>
        <v>40.056759260082679</v>
      </c>
      <c r="R747" s="24">
        <v>2221900</v>
      </c>
      <c r="S747" s="24">
        <v>6307167</v>
      </c>
      <c r="T747" s="24">
        <f t="shared" si="118"/>
        <v>-4085267</v>
      </c>
      <c r="U747" s="23">
        <f t="shared" si="119"/>
        <v>64.771822277735794</v>
      </c>
    </row>
    <row r="748" spans="1:21" x14ac:dyDescent="0.3">
      <c r="A748" s="21">
        <v>36797</v>
      </c>
      <c r="B748" s="22">
        <v>6.37</v>
      </c>
      <c r="C748" s="22">
        <v>10.705643650000001</v>
      </c>
      <c r="D748" s="22">
        <f t="shared" si="110"/>
        <v>-4.3356436500000006</v>
      </c>
      <c r="E748" s="23">
        <f t="shared" si="111"/>
        <v>40.498673332920063</v>
      </c>
      <c r="F748" s="22">
        <v>6.78</v>
      </c>
      <c r="G748" s="22">
        <v>11.40317917</v>
      </c>
      <c r="H748" s="22">
        <f t="shared" si="112"/>
        <v>-4.6231791699999993</v>
      </c>
      <c r="I748" s="23">
        <f t="shared" si="113"/>
        <v>40.54289686303332</v>
      </c>
      <c r="J748" s="22">
        <v>6.3</v>
      </c>
      <c r="K748" s="22">
        <v>10.584334370000001</v>
      </c>
      <c r="L748" s="22">
        <f t="shared" si="114"/>
        <v>-4.2843343700000007</v>
      </c>
      <c r="M748" s="23">
        <f t="shared" si="115"/>
        <v>40.478070894504448</v>
      </c>
      <c r="N748" s="22">
        <v>6.39</v>
      </c>
      <c r="O748" s="22">
        <v>10.67531681</v>
      </c>
      <c r="P748" s="22">
        <f t="shared" si="116"/>
        <v>-4.2853168100000003</v>
      </c>
      <c r="Q748" s="23">
        <f t="shared" si="117"/>
        <v>40.142291664691122</v>
      </c>
      <c r="R748" s="24">
        <v>3209000</v>
      </c>
      <c r="S748" s="24">
        <v>8011472</v>
      </c>
      <c r="T748" s="24">
        <f t="shared" si="118"/>
        <v>-4802472</v>
      </c>
      <c r="U748" s="23">
        <f t="shared" si="119"/>
        <v>59.944938957534902</v>
      </c>
    </row>
    <row r="749" spans="1:21" x14ac:dyDescent="0.3">
      <c r="A749" s="21">
        <v>36798</v>
      </c>
      <c r="B749" s="22">
        <v>6.21</v>
      </c>
      <c r="C749" s="22">
        <v>10.43269634</v>
      </c>
      <c r="D749" s="22">
        <f t="shared" si="110"/>
        <v>-4.2226963399999997</v>
      </c>
      <c r="E749" s="23">
        <f t="shared" si="111"/>
        <v>40.475599043458786</v>
      </c>
      <c r="F749" s="22">
        <v>6.35</v>
      </c>
      <c r="G749" s="22">
        <v>10.67531681</v>
      </c>
      <c r="H749" s="22">
        <f t="shared" si="112"/>
        <v>-4.3253168100000003</v>
      </c>
      <c r="I749" s="23">
        <f t="shared" si="113"/>
        <v>40.516987804505263</v>
      </c>
      <c r="J749" s="22">
        <v>5.88</v>
      </c>
      <c r="K749" s="22">
        <v>9.8867988590000007</v>
      </c>
      <c r="L749" s="22">
        <f t="shared" si="114"/>
        <v>-4.0067988590000008</v>
      </c>
      <c r="M749" s="23">
        <f t="shared" si="115"/>
        <v>40.5267560930765</v>
      </c>
      <c r="N749" s="22">
        <v>5.88</v>
      </c>
      <c r="O749" s="22">
        <v>9.9171266560000007</v>
      </c>
      <c r="P749" s="22">
        <f t="shared" si="116"/>
        <v>-4.0371266560000008</v>
      </c>
      <c r="Q749" s="23">
        <f t="shared" si="117"/>
        <v>40.708632611417563</v>
      </c>
      <c r="R749" s="24">
        <v>2134800</v>
      </c>
      <c r="S749" s="24">
        <v>5657387</v>
      </c>
      <c r="T749" s="24">
        <f t="shared" si="118"/>
        <v>-3522587</v>
      </c>
      <c r="U749" s="23">
        <f t="shared" si="119"/>
        <v>62.265264865210746</v>
      </c>
    </row>
    <row r="750" spans="1:21" x14ac:dyDescent="0.3">
      <c r="A750" s="21">
        <v>36801</v>
      </c>
      <c r="B750" s="22">
        <v>5.99</v>
      </c>
      <c r="C750" s="22">
        <v>10.06876469</v>
      </c>
      <c r="D750" s="22">
        <f t="shared" si="110"/>
        <v>-4.0787646899999999</v>
      </c>
      <c r="E750" s="23">
        <f t="shared" si="111"/>
        <v>40.509087416164455</v>
      </c>
      <c r="F750" s="22">
        <v>6.13</v>
      </c>
      <c r="G750" s="22">
        <v>10.31138515</v>
      </c>
      <c r="H750" s="22">
        <f t="shared" si="112"/>
        <v>-4.1813851499999997</v>
      </c>
      <c r="I750" s="23">
        <f t="shared" si="113"/>
        <v>40.551148940450545</v>
      </c>
      <c r="J750" s="22">
        <v>5.57</v>
      </c>
      <c r="K750" s="22">
        <v>9.3712301250000003</v>
      </c>
      <c r="L750" s="22">
        <f t="shared" si="114"/>
        <v>-3.801230125</v>
      </c>
      <c r="M750" s="23">
        <f t="shared" si="115"/>
        <v>40.562765766036499</v>
      </c>
      <c r="N750" s="22">
        <v>5.61</v>
      </c>
      <c r="O750" s="22">
        <v>9.4318847659999996</v>
      </c>
      <c r="P750" s="22">
        <f t="shared" si="116"/>
        <v>-3.8218847659999993</v>
      </c>
      <c r="Q750" s="23">
        <f t="shared" si="117"/>
        <v>40.520901822052643</v>
      </c>
      <c r="R750" s="24">
        <v>2268900</v>
      </c>
      <c r="S750" s="24">
        <v>5987326</v>
      </c>
      <c r="T750" s="24">
        <f t="shared" si="118"/>
        <v>-3718426</v>
      </c>
      <c r="U750" s="23">
        <f t="shared" si="119"/>
        <v>62.104953029115173</v>
      </c>
    </row>
    <row r="751" spans="1:21" x14ac:dyDescent="0.3">
      <c r="A751" s="21">
        <v>36802</v>
      </c>
      <c r="B751" s="22">
        <v>5.97</v>
      </c>
      <c r="C751" s="22">
        <v>10.03843689</v>
      </c>
      <c r="D751" s="22">
        <f t="shared" si="110"/>
        <v>-4.0684368900000001</v>
      </c>
      <c r="E751" s="23">
        <f t="shared" si="111"/>
        <v>40.528589605946117</v>
      </c>
      <c r="F751" s="22">
        <v>5.97</v>
      </c>
      <c r="G751" s="22">
        <v>10.03843689</v>
      </c>
      <c r="H751" s="22">
        <f t="shared" si="112"/>
        <v>-4.0684368900000001</v>
      </c>
      <c r="I751" s="23">
        <f t="shared" si="113"/>
        <v>40.528589605946117</v>
      </c>
      <c r="J751" s="22">
        <v>5.61</v>
      </c>
      <c r="K751" s="22">
        <v>9.4318847659999996</v>
      </c>
      <c r="L751" s="22">
        <f t="shared" si="114"/>
        <v>-3.8218847659999993</v>
      </c>
      <c r="M751" s="23">
        <f t="shared" si="115"/>
        <v>40.520901822052643</v>
      </c>
      <c r="N751" s="22">
        <v>5.72</v>
      </c>
      <c r="O751" s="22">
        <v>9.6138505940000005</v>
      </c>
      <c r="P751" s="22">
        <f t="shared" si="116"/>
        <v>-3.8938505940000008</v>
      </c>
      <c r="Q751" s="23">
        <f t="shared" si="117"/>
        <v>40.50250787577405</v>
      </c>
      <c r="R751" s="24">
        <v>4605800</v>
      </c>
      <c r="S751" s="24">
        <v>10720637</v>
      </c>
      <c r="T751" s="24">
        <f t="shared" si="118"/>
        <v>-6114837</v>
      </c>
      <c r="U751" s="23">
        <f t="shared" si="119"/>
        <v>57.038000633731002</v>
      </c>
    </row>
    <row r="752" spans="1:21" x14ac:dyDescent="0.3">
      <c r="A752" s="21">
        <v>36803</v>
      </c>
      <c r="B752" s="22">
        <v>5.7</v>
      </c>
      <c r="C752" s="22">
        <v>9.5835227970000005</v>
      </c>
      <c r="D752" s="22">
        <f t="shared" si="110"/>
        <v>-3.8835227970000004</v>
      </c>
      <c r="E752" s="23">
        <f t="shared" si="111"/>
        <v>40.522914999645934</v>
      </c>
      <c r="F752" s="22">
        <v>5.92</v>
      </c>
      <c r="G752" s="22">
        <v>9.9474544530000006</v>
      </c>
      <c r="H752" s="22">
        <f t="shared" si="112"/>
        <v>-4.0274544530000007</v>
      </c>
      <c r="I752" s="23">
        <f t="shared" si="113"/>
        <v>40.487287195221903</v>
      </c>
      <c r="J752" s="22">
        <v>5.59</v>
      </c>
      <c r="K752" s="22">
        <v>9.4015569689999996</v>
      </c>
      <c r="L752" s="22">
        <f t="shared" si="114"/>
        <v>-3.8115569689999997</v>
      </c>
      <c r="M752" s="23">
        <f t="shared" si="115"/>
        <v>40.541763258659671</v>
      </c>
      <c r="N752" s="22">
        <v>5.92</v>
      </c>
      <c r="O752" s="22">
        <v>9.9474544530000006</v>
      </c>
      <c r="P752" s="22">
        <f t="shared" si="116"/>
        <v>-4.0274544530000007</v>
      </c>
      <c r="Q752" s="23">
        <f t="shared" si="117"/>
        <v>40.487287195221903</v>
      </c>
      <c r="R752" s="24">
        <v>4656300</v>
      </c>
      <c r="S752" s="24">
        <v>10432740</v>
      </c>
      <c r="T752" s="24">
        <f t="shared" si="118"/>
        <v>-5776440</v>
      </c>
      <c r="U752" s="23">
        <f t="shared" si="119"/>
        <v>55.368388362021868</v>
      </c>
    </row>
    <row r="753" spans="1:21" x14ac:dyDescent="0.3">
      <c r="A753" s="21">
        <v>36804</v>
      </c>
      <c r="B753" s="22">
        <v>6.06</v>
      </c>
      <c r="C753" s="22">
        <v>10.190074920000001</v>
      </c>
      <c r="D753" s="22">
        <f t="shared" si="110"/>
        <v>-4.1300749200000011</v>
      </c>
      <c r="E753" s="23">
        <f t="shared" si="111"/>
        <v>40.53036854414021</v>
      </c>
      <c r="F753" s="22">
        <v>6.39</v>
      </c>
      <c r="G753" s="22">
        <v>10.7359724</v>
      </c>
      <c r="H753" s="22">
        <f t="shared" si="112"/>
        <v>-4.3459724</v>
      </c>
      <c r="I753" s="23">
        <f t="shared" si="113"/>
        <v>40.480472919248562</v>
      </c>
      <c r="J753" s="22">
        <v>5.92</v>
      </c>
      <c r="K753" s="22">
        <v>9.9474544530000006</v>
      </c>
      <c r="L753" s="22">
        <f t="shared" si="114"/>
        <v>-4.0274544530000007</v>
      </c>
      <c r="M753" s="23">
        <f t="shared" si="115"/>
        <v>40.487287195221903</v>
      </c>
      <c r="N753" s="22">
        <v>6.3</v>
      </c>
      <c r="O753" s="22">
        <v>10.584334370000001</v>
      </c>
      <c r="P753" s="22">
        <f t="shared" si="116"/>
        <v>-4.2843343700000007</v>
      </c>
      <c r="Q753" s="23">
        <f t="shared" si="117"/>
        <v>40.478070894504448</v>
      </c>
      <c r="R753" s="24">
        <v>5426600</v>
      </c>
      <c r="S753" s="24">
        <v>12118085</v>
      </c>
      <c r="T753" s="24">
        <f t="shared" si="118"/>
        <v>-6691485</v>
      </c>
      <c r="U753" s="23">
        <f t="shared" si="119"/>
        <v>55.218997061004274</v>
      </c>
    </row>
    <row r="754" spans="1:21" x14ac:dyDescent="0.3">
      <c r="A754" s="21">
        <v>36805</v>
      </c>
      <c r="B754" s="22">
        <v>6.68</v>
      </c>
      <c r="C754" s="22">
        <v>11.221214290000001</v>
      </c>
      <c r="D754" s="22">
        <f t="shared" si="110"/>
        <v>-4.541214290000001</v>
      </c>
      <c r="E754" s="23">
        <f t="shared" si="111"/>
        <v>40.46990078468594</v>
      </c>
      <c r="F754" s="22">
        <v>7.02</v>
      </c>
      <c r="G754" s="22">
        <v>11.85809326</v>
      </c>
      <c r="H754" s="22">
        <f t="shared" si="112"/>
        <v>-4.8380932600000008</v>
      </c>
      <c r="I754" s="23">
        <f t="shared" si="113"/>
        <v>40.799925872736821</v>
      </c>
      <c r="J754" s="22">
        <v>6.55</v>
      </c>
      <c r="K754" s="22">
        <v>11.00891972</v>
      </c>
      <c r="L754" s="22">
        <f t="shared" si="114"/>
        <v>-4.4589197199999999</v>
      </c>
      <c r="M754" s="23">
        <f t="shared" si="115"/>
        <v>40.502790767921049</v>
      </c>
      <c r="N754" s="22">
        <v>6.57</v>
      </c>
      <c r="O754" s="22">
        <v>11.03924847</v>
      </c>
      <c r="P754" s="22">
        <f t="shared" si="116"/>
        <v>-4.4692484700000001</v>
      </c>
      <c r="Q754" s="23">
        <f t="shared" si="117"/>
        <v>40.485079053574381</v>
      </c>
      <c r="R754" s="24">
        <v>2860900</v>
      </c>
      <c r="S754" s="24">
        <v>7063697</v>
      </c>
      <c r="T754" s="24">
        <f t="shared" si="118"/>
        <v>-4202797</v>
      </c>
      <c r="U754" s="23">
        <f t="shared" si="119"/>
        <v>59.498545874773512</v>
      </c>
    </row>
    <row r="755" spans="1:21" x14ac:dyDescent="0.3">
      <c r="A755" s="21">
        <v>36808</v>
      </c>
      <c r="B755" s="22">
        <v>6.49</v>
      </c>
      <c r="C755" s="22">
        <v>10.917938230000001</v>
      </c>
      <c r="D755" s="22">
        <f t="shared" si="110"/>
        <v>-4.4279382300000005</v>
      </c>
      <c r="E755" s="23">
        <f t="shared" si="111"/>
        <v>40.556542240118539</v>
      </c>
      <c r="F755" s="22">
        <v>6.51</v>
      </c>
      <c r="G755" s="22">
        <v>10.948265080000001</v>
      </c>
      <c r="H755" s="22">
        <f t="shared" si="112"/>
        <v>-4.4382650800000008</v>
      </c>
      <c r="I755" s="23">
        <f t="shared" si="113"/>
        <v>40.538524118380231</v>
      </c>
      <c r="J755" s="22">
        <v>5.94</v>
      </c>
      <c r="K755" s="22">
        <v>9.9474544530000006</v>
      </c>
      <c r="L755" s="22">
        <f t="shared" si="114"/>
        <v>-4.0074544530000002</v>
      </c>
      <c r="M755" s="23">
        <f t="shared" si="115"/>
        <v>40.286230733043595</v>
      </c>
      <c r="N755" s="22">
        <v>6.19</v>
      </c>
      <c r="O755" s="22">
        <v>10.402367590000001</v>
      </c>
      <c r="P755" s="22">
        <f t="shared" si="116"/>
        <v>-4.2123675900000004</v>
      </c>
      <c r="Q755" s="23">
        <f t="shared" si="117"/>
        <v>40.49431587141212</v>
      </c>
      <c r="R755" s="24">
        <v>1209700</v>
      </c>
      <c r="S755" s="24">
        <v>3098456</v>
      </c>
      <c r="T755" s="24">
        <f t="shared" si="118"/>
        <v>-1888756</v>
      </c>
      <c r="U755" s="23">
        <f t="shared" si="119"/>
        <v>60.957973907004003</v>
      </c>
    </row>
    <row r="756" spans="1:21" x14ac:dyDescent="0.3">
      <c r="A756" s="21">
        <v>36809</v>
      </c>
      <c r="B756" s="22">
        <v>6.19</v>
      </c>
      <c r="C756" s="22">
        <v>10.402367590000001</v>
      </c>
      <c r="D756" s="22">
        <f t="shared" si="110"/>
        <v>-4.2123675900000004</v>
      </c>
      <c r="E756" s="23">
        <f t="shared" si="111"/>
        <v>40.49431587141212</v>
      </c>
      <c r="F756" s="22">
        <v>6.19</v>
      </c>
      <c r="G756" s="22">
        <v>10.402367590000001</v>
      </c>
      <c r="H756" s="22">
        <f t="shared" si="112"/>
        <v>-4.2123675900000004</v>
      </c>
      <c r="I756" s="23">
        <f t="shared" si="113"/>
        <v>40.49431587141212</v>
      </c>
      <c r="J756" s="22">
        <v>5.94</v>
      </c>
      <c r="K756" s="22">
        <v>9.9777822490000005</v>
      </c>
      <c r="L756" s="22">
        <f t="shared" si="114"/>
        <v>-4.0377822490000002</v>
      </c>
      <c r="M756" s="23">
        <f t="shared" si="115"/>
        <v>40.467732690845978</v>
      </c>
      <c r="N756" s="22">
        <v>5.95</v>
      </c>
      <c r="O756" s="22">
        <v>10.00810909</v>
      </c>
      <c r="P756" s="22">
        <f t="shared" si="116"/>
        <v>-4.0581090899999994</v>
      </c>
      <c r="Q756" s="23">
        <f t="shared" si="117"/>
        <v>40.548209991583931</v>
      </c>
      <c r="R756" s="24">
        <v>1222800</v>
      </c>
      <c r="S756" s="24">
        <v>2928644</v>
      </c>
      <c r="T756" s="24">
        <f t="shared" si="118"/>
        <v>-1705844</v>
      </c>
      <c r="U756" s="23">
        <f t="shared" si="119"/>
        <v>58.246888321011362</v>
      </c>
    </row>
    <row r="757" spans="1:21" x14ac:dyDescent="0.3">
      <c r="A757" s="21">
        <v>36810</v>
      </c>
      <c r="B757" s="22">
        <v>5.74</v>
      </c>
      <c r="C757" s="22">
        <v>9.6441783910000005</v>
      </c>
      <c r="D757" s="22">
        <f t="shared" si="110"/>
        <v>-3.9041783910000003</v>
      </c>
      <c r="E757" s="23">
        <f t="shared" si="111"/>
        <v>40.482229099405721</v>
      </c>
      <c r="F757" s="22">
        <v>5.95</v>
      </c>
      <c r="G757" s="22">
        <v>10.00810909</v>
      </c>
      <c r="H757" s="22">
        <f t="shared" si="112"/>
        <v>-4.0581090899999994</v>
      </c>
      <c r="I757" s="23">
        <f t="shared" si="113"/>
        <v>40.548209991583931</v>
      </c>
      <c r="J757" s="22">
        <v>5.63</v>
      </c>
      <c r="K757" s="22">
        <v>9.4622125629999996</v>
      </c>
      <c r="L757" s="22">
        <f t="shared" si="114"/>
        <v>-3.8322125629999997</v>
      </c>
      <c r="M757" s="23">
        <f t="shared" si="115"/>
        <v>40.500174113452744</v>
      </c>
      <c r="N757" s="22">
        <v>5.79</v>
      </c>
      <c r="O757" s="22">
        <v>9.7351608279999997</v>
      </c>
      <c r="P757" s="22">
        <f t="shared" si="116"/>
        <v>-3.9451608279999997</v>
      </c>
      <c r="Q757" s="23">
        <f t="shared" si="117"/>
        <v>40.52486546142142</v>
      </c>
      <c r="R757" s="24">
        <v>1804800</v>
      </c>
      <c r="S757" s="24">
        <v>4421096</v>
      </c>
      <c r="T757" s="24">
        <f t="shared" si="118"/>
        <v>-2616296</v>
      </c>
      <c r="U757" s="23">
        <f t="shared" si="119"/>
        <v>59.177543306003756</v>
      </c>
    </row>
    <row r="758" spans="1:21" x14ac:dyDescent="0.3">
      <c r="A758" s="21">
        <v>36811</v>
      </c>
      <c r="B758" s="22">
        <v>5.85</v>
      </c>
      <c r="C758" s="22">
        <v>9.8261442179999996</v>
      </c>
      <c r="D758" s="22">
        <f t="shared" si="110"/>
        <v>-3.976144218</v>
      </c>
      <c r="E758" s="23">
        <f t="shared" si="111"/>
        <v>40.464948710159462</v>
      </c>
      <c r="F758" s="22">
        <v>5.88</v>
      </c>
      <c r="G758" s="22">
        <v>9.8867988590000007</v>
      </c>
      <c r="H758" s="22">
        <f t="shared" si="112"/>
        <v>-4.0067988590000008</v>
      </c>
      <c r="I758" s="23">
        <f t="shared" si="113"/>
        <v>40.5267560930765</v>
      </c>
      <c r="J758" s="22">
        <v>5.47</v>
      </c>
      <c r="K758" s="22">
        <v>9.1589355470000005</v>
      </c>
      <c r="L758" s="22">
        <f t="shared" si="114"/>
        <v>-3.6889355470000007</v>
      </c>
      <c r="M758" s="23">
        <f t="shared" si="115"/>
        <v>40.276902573119514</v>
      </c>
      <c r="N758" s="22">
        <v>5.52</v>
      </c>
      <c r="O758" s="22">
        <v>9.1589355470000005</v>
      </c>
      <c r="P758" s="22">
        <f t="shared" si="116"/>
        <v>-3.6389355470000009</v>
      </c>
      <c r="Q758" s="23">
        <f t="shared" si="117"/>
        <v>39.73098760578057</v>
      </c>
      <c r="R758" s="24">
        <v>2015800</v>
      </c>
      <c r="S758" s="24">
        <v>5001425</v>
      </c>
      <c r="T758" s="24">
        <f t="shared" si="118"/>
        <v>-2985625</v>
      </c>
      <c r="U758" s="23">
        <f t="shared" si="119"/>
        <v>59.695486786265917</v>
      </c>
    </row>
    <row r="759" spans="1:21" x14ac:dyDescent="0.3">
      <c r="A759" s="21">
        <v>36812</v>
      </c>
      <c r="B759" s="22">
        <v>5.63</v>
      </c>
      <c r="C759" s="22">
        <v>9.4622125629999996</v>
      </c>
      <c r="D759" s="22">
        <f t="shared" si="110"/>
        <v>-3.8322125629999997</v>
      </c>
      <c r="E759" s="23">
        <f t="shared" si="111"/>
        <v>40.500174113452744</v>
      </c>
      <c r="F759" s="22">
        <v>6.08</v>
      </c>
      <c r="G759" s="22">
        <v>10.25072956</v>
      </c>
      <c r="H759" s="22">
        <f t="shared" si="112"/>
        <v>-4.1707295599999998</v>
      </c>
      <c r="I759" s="23">
        <f t="shared" si="113"/>
        <v>40.687148515505271</v>
      </c>
      <c r="J759" s="22">
        <v>5.59</v>
      </c>
      <c r="K759" s="22">
        <v>9.3409023280000003</v>
      </c>
      <c r="L759" s="22">
        <f t="shared" si="114"/>
        <v>-3.7509023280000005</v>
      </c>
      <c r="M759" s="23">
        <f t="shared" si="115"/>
        <v>40.155674433683046</v>
      </c>
      <c r="N759" s="22">
        <v>6.06</v>
      </c>
      <c r="O759" s="22">
        <v>10.190074920000001</v>
      </c>
      <c r="P759" s="22">
        <f t="shared" si="116"/>
        <v>-4.1300749200000011</v>
      </c>
      <c r="Q759" s="23">
        <f t="shared" si="117"/>
        <v>40.53036854414021</v>
      </c>
      <c r="R759" s="24">
        <v>3674600</v>
      </c>
      <c r="S759" s="24">
        <v>8488760</v>
      </c>
      <c r="T759" s="24">
        <f t="shared" si="118"/>
        <v>-4814160</v>
      </c>
      <c r="U759" s="23">
        <f t="shared" si="119"/>
        <v>56.712169975355643</v>
      </c>
    </row>
    <row r="760" spans="1:21" x14ac:dyDescent="0.3">
      <c r="A760" s="21">
        <v>36815</v>
      </c>
      <c r="B760" s="22">
        <v>5.88</v>
      </c>
      <c r="C760" s="22">
        <v>9.8867988590000007</v>
      </c>
      <c r="D760" s="22">
        <f t="shared" si="110"/>
        <v>-4.0067988590000008</v>
      </c>
      <c r="E760" s="23">
        <f t="shared" si="111"/>
        <v>40.5267560930765</v>
      </c>
      <c r="F760" s="22">
        <v>5.88</v>
      </c>
      <c r="G760" s="22">
        <v>10.190074920000001</v>
      </c>
      <c r="H760" s="22">
        <f t="shared" si="112"/>
        <v>-4.3100749200000008</v>
      </c>
      <c r="I760" s="23">
        <f t="shared" si="113"/>
        <v>42.29679324084892</v>
      </c>
      <c r="J760" s="22">
        <v>5.5</v>
      </c>
      <c r="K760" s="22">
        <v>9.2499189380000004</v>
      </c>
      <c r="L760" s="22">
        <f t="shared" si="114"/>
        <v>-3.7499189380000004</v>
      </c>
      <c r="M760" s="23">
        <f t="shared" si="115"/>
        <v>40.540019465411667</v>
      </c>
      <c r="N760" s="22">
        <v>5.54</v>
      </c>
      <c r="O760" s="22">
        <v>9.3105745320000004</v>
      </c>
      <c r="P760" s="22">
        <f t="shared" si="116"/>
        <v>-3.7705745320000004</v>
      </c>
      <c r="Q760" s="23">
        <f t="shared" si="117"/>
        <v>40.497764332810135</v>
      </c>
      <c r="R760" s="24">
        <v>2162200</v>
      </c>
      <c r="S760" s="24">
        <v>5354651</v>
      </c>
      <c r="T760" s="24">
        <f t="shared" si="118"/>
        <v>-3192451</v>
      </c>
      <c r="U760" s="23">
        <f t="shared" si="119"/>
        <v>59.620150781068645</v>
      </c>
    </row>
    <row r="761" spans="1:21" x14ac:dyDescent="0.3">
      <c r="A761" s="21">
        <v>36816</v>
      </c>
      <c r="B761" s="22">
        <v>5.45</v>
      </c>
      <c r="C761" s="22">
        <v>9.1589355470000005</v>
      </c>
      <c r="D761" s="22">
        <f t="shared" si="110"/>
        <v>-3.7089355470000003</v>
      </c>
      <c r="E761" s="23">
        <f t="shared" si="111"/>
        <v>40.495268560055081</v>
      </c>
      <c r="F761" s="22">
        <v>5.48</v>
      </c>
      <c r="G761" s="22">
        <v>9.2499189380000004</v>
      </c>
      <c r="H761" s="22">
        <f t="shared" si="112"/>
        <v>-3.769918938</v>
      </c>
      <c r="I761" s="23">
        <f t="shared" si="113"/>
        <v>40.75623757644653</v>
      </c>
      <c r="J761" s="22">
        <v>5.2</v>
      </c>
      <c r="K761" s="22">
        <v>8.7343502040000001</v>
      </c>
      <c r="L761" s="22">
        <f t="shared" si="114"/>
        <v>-3.5343502039999999</v>
      </c>
      <c r="M761" s="23">
        <f t="shared" si="115"/>
        <v>40.464947265125708</v>
      </c>
      <c r="N761" s="22">
        <v>5.34</v>
      </c>
      <c r="O761" s="22">
        <v>8.9769706730000003</v>
      </c>
      <c r="P761" s="22">
        <f t="shared" si="116"/>
        <v>-3.6369706730000004</v>
      </c>
      <c r="Q761" s="23">
        <f t="shared" si="117"/>
        <v>40.514454212698979</v>
      </c>
      <c r="R761" s="24">
        <v>3575500</v>
      </c>
      <c r="S761" s="24">
        <v>8855175</v>
      </c>
      <c r="T761" s="24">
        <f t="shared" si="118"/>
        <v>-5279675</v>
      </c>
      <c r="U761" s="23">
        <f t="shared" si="119"/>
        <v>59.622480639851837</v>
      </c>
    </row>
    <row r="762" spans="1:21" x14ac:dyDescent="0.3">
      <c r="A762" s="21">
        <v>36817</v>
      </c>
      <c r="B762" s="22">
        <v>5.09</v>
      </c>
      <c r="C762" s="22">
        <v>8.5523843769999992</v>
      </c>
      <c r="D762" s="22">
        <f t="shared" si="110"/>
        <v>-3.4623843769999993</v>
      </c>
      <c r="E762" s="23">
        <f t="shared" si="111"/>
        <v>40.48443363129725</v>
      </c>
      <c r="F762" s="22">
        <v>5.21</v>
      </c>
      <c r="G762" s="22">
        <v>8.7646780010000001</v>
      </c>
      <c r="H762" s="22">
        <f t="shared" si="112"/>
        <v>-3.5546780010000001</v>
      </c>
      <c r="I762" s="23">
        <f t="shared" si="113"/>
        <v>40.556857885645449</v>
      </c>
      <c r="J762" s="22">
        <v>4.6900000000000004</v>
      </c>
      <c r="K762" s="22">
        <v>7.8245220179999997</v>
      </c>
      <c r="L762" s="22">
        <f t="shared" si="114"/>
        <v>-3.1345220179999993</v>
      </c>
      <c r="M762" s="23">
        <f t="shared" si="115"/>
        <v>40.060236405356861</v>
      </c>
      <c r="N762" s="22">
        <v>5</v>
      </c>
      <c r="O762" s="22">
        <v>8.400746346</v>
      </c>
      <c r="P762" s="22">
        <f t="shared" si="116"/>
        <v>-3.400746346</v>
      </c>
      <c r="Q762" s="23">
        <f t="shared" si="117"/>
        <v>40.481478739317716</v>
      </c>
      <c r="R762" s="24">
        <v>2633400</v>
      </c>
      <c r="S762" s="24">
        <v>6549314</v>
      </c>
      <c r="T762" s="24">
        <f t="shared" si="118"/>
        <v>-3915914</v>
      </c>
      <c r="U762" s="23">
        <f t="shared" si="119"/>
        <v>59.791208667045126</v>
      </c>
    </row>
    <row r="763" spans="1:21" x14ac:dyDescent="0.3">
      <c r="A763" s="21">
        <v>36818</v>
      </c>
      <c r="B763" s="22">
        <v>5.45</v>
      </c>
      <c r="C763" s="22">
        <v>9.1589355470000005</v>
      </c>
      <c r="D763" s="22">
        <f t="shared" si="110"/>
        <v>-3.7089355470000003</v>
      </c>
      <c r="E763" s="23">
        <f t="shared" si="111"/>
        <v>40.495268560055081</v>
      </c>
      <c r="F763" s="22">
        <v>6.35</v>
      </c>
      <c r="G763" s="22">
        <v>10.67531681</v>
      </c>
      <c r="H763" s="22">
        <f t="shared" si="112"/>
        <v>-4.3253168100000003</v>
      </c>
      <c r="I763" s="23">
        <f t="shared" si="113"/>
        <v>40.516987804505263</v>
      </c>
      <c r="J763" s="22">
        <v>5.34</v>
      </c>
      <c r="K763" s="22">
        <v>8.9163160319999992</v>
      </c>
      <c r="L763" s="22">
        <f t="shared" si="114"/>
        <v>-3.5763160319999994</v>
      </c>
      <c r="M763" s="23">
        <f t="shared" si="115"/>
        <v>40.10979443937233</v>
      </c>
      <c r="N763" s="22">
        <v>6.13</v>
      </c>
      <c r="O763" s="22">
        <v>10.31138515</v>
      </c>
      <c r="P763" s="22">
        <f t="shared" si="116"/>
        <v>-4.1813851499999997</v>
      </c>
      <c r="Q763" s="23">
        <f t="shared" si="117"/>
        <v>40.551148940450545</v>
      </c>
      <c r="R763" s="24">
        <v>5848100</v>
      </c>
      <c r="S763" s="24">
        <v>13299765</v>
      </c>
      <c r="T763" s="24">
        <f t="shared" si="118"/>
        <v>-7451665</v>
      </c>
      <c r="U763" s="23">
        <f t="shared" si="119"/>
        <v>56.028546369052393</v>
      </c>
    </row>
    <row r="764" spans="1:21" x14ac:dyDescent="0.3">
      <c r="A764" s="21">
        <v>36819</v>
      </c>
      <c r="B764" s="22">
        <v>5.95</v>
      </c>
      <c r="C764" s="22">
        <v>10.00810909</v>
      </c>
      <c r="D764" s="22">
        <f t="shared" si="110"/>
        <v>-4.0581090899999994</v>
      </c>
      <c r="E764" s="23">
        <f t="shared" si="111"/>
        <v>40.548209991583931</v>
      </c>
      <c r="F764" s="22">
        <v>6.69</v>
      </c>
      <c r="G764" s="22">
        <v>11.28186893</v>
      </c>
      <c r="H764" s="22">
        <f t="shared" si="112"/>
        <v>-4.5918689299999995</v>
      </c>
      <c r="I764" s="23">
        <f t="shared" si="113"/>
        <v>40.701314281267756</v>
      </c>
      <c r="J764" s="22">
        <v>5.95</v>
      </c>
      <c r="K764" s="22">
        <v>9.9474544530000006</v>
      </c>
      <c r="L764" s="22">
        <f t="shared" si="114"/>
        <v>-3.9974544530000005</v>
      </c>
      <c r="M764" s="23">
        <f t="shared" si="115"/>
        <v>40.185702501954452</v>
      </c>
      <c r="N764" s="22">
        <v>6.59</v>
      </c>
      <c r="O764" s="22">
        <v>11.06957626</v>
      </c>
      <c r="P764" s="22">
        <f t="shared" si="116"/>
        <v>-4.47957626</v>
      </c>
      <c r="Q764" s="23">
        <f t="shared" si="117"/>
        <v>40.467459230458388</v>
      </c>
      <c r="R764" s="24">
        <v>3462100</v>
      </c>
      <c r="S764" s="24">
        <v>8650123</v>
      </c>
      <c r="T764" s="24">
        <f t="shared" si="118"/>
        <v>-5188023</v>
      </c>
      <c r="U764" s="23">
        <f t="shared" si="119"/>
        <v>59.976291666604041</v>
      </c>
    </row>
    <row r="765" spans="1:21" x14ac:dyDescent="0.3">
      <c r="A765" s="21">
        <v>36822</v>
      </c>
      <c r="B765" s="22">
        <v>6.6</v>
      </c>
      <c r="C765" s="22">
        <v>11.09990311</v>
      </c>
      <c r="D765" s="22">
        <f t="shared" si="110"/>
        <v>-4.49990311</v>
      </c>
      <c r="E765" s="23">
        <f t="shared" si="111"/>
        <v>40.540021524566264</v>
      </c>
      <c r="F765" s="22">
        <v>6.6</v>
      </c>
      <c r="G765" s="22">
        <v>11.130230900000001</v>
      </c>
      <c r="H765" s="22">
        <f t="shared" si="112"/>
        <v>-4.5302309000000012</v>
      </c>
      <c r="I765" s="23">
        <f t="shared" si="113"/>
        <v>40.702038804963166</v>
      </c>
      <c r="J765" s="22">
        <v>6.39</v>
      </c>
      <c r="K765" s="22">
        <v>10.7359724</v>
      </c>
      <c r="L765" s="22">
        <f t="shared" si="114"/>
        <v>-4.3459724</v>
      </c>
      <c r="M765" s="23">
        <f t="shared" si="115"/>
        <v>40.480472919248562</v>
      </c>
      <c r="N765" s="22">
        <v>6.48</v>
      </c>
      <c r="O765" s="22">
        <v>10.88761044</v>
      </c>
      <c r="P765" s="22">
        <f t="shared" si="116"/>
        <v>-4.4076104399999991</v>
      </c>
      <c r="Q765" s="23">
        <f t="shared" si="117"/>
        <v>40.48280808988973</v>
      </c>
      <c r="R765" s="24">
        <v>1832400</v>
      </c>
      <c r="S765" s="24">
        <v>4800907</v>
      </c>
      <c r="T765" s="24">
        <f t="shared" si="118"/>
        <v>-2968507</v>
      </c>
      <c r="U765" s="23">
        <f t="shared" si="119"/>
        <v>61.832212121584526</v>
      </c>
    </row>
    <row r="766" spans="1:21" x14ac:dyDescent="0.3">
      <c r="A766" s="21">
        <v>36823</v>
      </c>
      <c r="B766" s="22">
        <v>6.78</v>
      </c>
      <c r="C766" s="22">
        <v>11.40317917</v>
      </c>
      <c r="D766" s="22">
        <f t="shared" si="110"/>
        <v>-4.6231791699999993</v>
      </c>
      <c r="E766" s="23">
        <f t="shared" si="111"/>
        <v>40.54289686303332</v>
      </c>
      <c r="F766" s="22">
        <v>6.87</v>
      </c>
      <c r="G766" s="22">
        <v>11.5548172</v>
      </c>
      <c r="H766" s="22">
        <f t="shared" si="112"/>
        <v>-4.6848172000000003</v>
      </c>
      <c r="I766" s="23">
        <f t="shared" si="113"/>
        <v>40.544277931112575</v>
      </c>
      <c r="J766" s="22">
        <v>6.6</v>
      </c>
      <c r="K766" s="22">
        <v>11.09990311</v>
      </c>
      <c r="L766" s="22">
        <f t="shared" si="114"/>
        <v>-4.49990311</v>
      </c>
      <c r="M766" s="23">
        <f t="shared" si="115"/>
        <v>40.540021524566264</v>
      </c>
      <c r="N766" s="22">
        <v>6.68</v>
      </c>
      <c r="O766" s="22">
        <v>11.221214290000001</v>
      </c>
      <c r="P766" s="22">
        <f t="shared" si="116"/>
        <v>-4.541214290000001</v>
      </c>
      <c r="Q766" s="23">
        <f t="shared" si="117"/>
        <v>40.46990078468594</v>
      </c>
      <c r="R766" s="24">
        <v>1846500</v>
      </c>
      <c r="S766" s="24">
        <v>4757217</v>
      </c>
      <c r="T766" s="24">
        <f t="shared" si="118"/>
        <v>-2910717</v>
      </c>
      <c r="U766" s="23">
        <f t="shared" si="119"/>
        <v>61.185289634675065</v>
      </c>
    </row>
    <row r="767" spans="1:21" x14ac:dyDescent="0.3">
      <c r="A767" s="21">
        <v>36824</v>
      </c>
      <c r="B767" s="22">
        <v>6.46</v>
      </c>
      <c r="C767" s="22">
        <v>10.85728168</v>
      </c>
      <c r="D767" s="22">
        <f t="shared" si="110"/>
        <v>-4.3972816799999999</v>
      </c>
      <c r="E767" s="23">
        <f t="shared" si="111"/>
        <v>40.500760776061952</v>
      </c>
      <c r="F767" s="22">
        <v>6.57</v>
      </c>
      <c r="G767" s="22">
        <v>11.06957626</v>
      </c>
      <c r="H767" s="22">
        <f t="shared" si="112"/>
        <v>-4.4995762599999996</v>
      </c>
      <c r="I767" s="23">
        <f t="shared" si="113"/>
        <v>40.648134619743786</v>
      </c>
      <c r="J767" s="22">
        <v>6.22</v>
      </c>
      <c r="K767" s="22">
        <v>10.463023189999999</v>
      </c>
      <c r="L767" s="22">
        <f t="shared" si="114"/>
        <v>-4.2430231899999997</v>
      </c>
      <c r="M767" s="23">
        <f t="shared" si="115"/>
        <v>40.552554581502363</v>
      </c>
      <c r="N767" s="22">
        <v>6.26</v>
      </c>
      <c r="O767" s="22">
        <v>10.523678779999999</v>
      </c>
      <c r="P767" s="22">
        <f t="shared" si="116"/>
        <v>-4.2636787799999993</v>
      </c>
      <c r="Q767" s="23">
        <f t="shared" si="117"/>
        <v>40.515098086260664</v>
      </c>
      <c r="R767" s="24">
        <v>1703100</v>
      </c>
      <c r="S767" s="24">
        <v>4090127</v>
      </c>
      <c r="T767" s="24">
        <f t="shared" si="118"/>
        <v>-2387027</v>
      </c>
      <c r="U767" s="23">
        <f t="shared" si="119"/>
        <v>58.360706159001907</v>
      </c>
    </row>
    <row r="768" spans="1:21" x14ac:dyDescent="0.3">
      <c r="A768" s="21">
        <v>36825</v>
      </c>
      <c r="B768" s="22">
        <v>6.33</v>
      </c>
      <c r="C768" s="22">
        <v>10.64498901</v>
      </c>
      <c r="D768" s="22">
        <f t="shared" si="110"/>
        <v>-4.3149890099999997</v>
      </c>
      <c r="E768" s="23">
        <f t="shared" si="111"/>
        <v>40.535401266703609</v>
      </c>
      <c r="F768" s="22">
        <v>6.77</v>
      </c>
      <c r="G768" s="22">
        <v>11.372852330000001</v>
      </c>
      <c r="H768" s="22">
        <f t="shared" si="112"/>
        <v>-4.602852330000001</v>
      </c>
      <c r="I768" s="23">
        <f t="shared" si="113"/>
        <v>40.4722772831431</v>
      </c>
      <c r="J768" s="22">
        <v>6.31</v>
      </c>
      <c r="K768" s="22">
        <v>10.61466122</v>
      </c>
      <c r="L768" s="22">
        <f t="shared" si="114"/>
        <v>-4.3046612200000007</v>
      </c>
      <c r="M768" s="23">
        <f t="shared" si="115"/>
        <v>40.553920005371594</v>
      </c>
      <c r="N768" s="22">
        <v>6.68</v>
      </c>
      <c r="O768" s="22">
        <v>11.221214290000001</v>
      </c>
      <c r="P768" s="22">
        <f t="shared" si="116"/>
        <v>-4.541214290000001</v>
      </c>
      <c r="Q768" s="23">
        <f t="shared" si="117"/>
        <v>40.46990078468594</v>
      </c>
      <c r="R768" s="24">
        <v>1424800</v>
      </c>
      <c r="S768" s="24">
        <v>3391300</v>
      </c>
      <c r="T768" s="24">
        <f t="shared" si="118"/>
        <v>-1966500</v>
      </c>
      <c r="U768" s="23">
        <f t="shared" si="119"/>
        <v>57.986612803349743</v>
      </c>
    </row>
    <row r="769" spans="1:21" x14ac:dyDescent="0.3">
      <c r="A769" s="21">
        <v>36826</v>
      </c>
      <c r="B769" s="22">
        <v>6.49</v>
      </c>
      <c r="C769" s="22">
        <v>10.917938230000001</v>
      </c>
      <c r="D769" s="22">
        <f t="shared" si="110"/>
        <v>-4.4279382300000005</v>
      </c>
      <c r="E769" s="23">
        <f t="shared" si="111"/>
        <v>40.556542240118539</v>
      </c>
      <c r="F769" s="22">
        <v>6.51</v>
      </c>
      <c r="G769" s="22">
        <v>10.948265080000001</v>
      </c>
      <c r="H769" s="22">
        <f t="shared" si="112"/>
        <v>-4.4382650800000008</v>
      </c>
      <c r="I769" s="23">
        <f t="shared" si="113"/>
        <v>40.538524118380231</v>
      </c>
      <c r="J769" s="22">
        <v>6.24</v>
      </c>
      <c r="K769" s="22">
        <v>10.493350980000001</v>
      </c>
      <c r="L769" s="22">
        <f t="shared" si="114"/>
        <v>-4.2533509800000004</v>
      </c>
      <c r="M769" s="23">
        <f t="shared" si="115"/>
        <v>40.533772177322142</v>
      </c>
      <c r="N769" s="22">
        <v>6.26</v>
      </c>
      <c r="O769" s="22">
        <v>10.523678779999999</v>
      </c>
      <c r="P769" s="22">
        <f t="shared" si="116"/>
        <v>-4.2636787799999993</v>
      </c>
      <c r="Q769" s="23">
        <f t="shared" si="117"/>
        <v>40.515098086260664</v>
      </c>
      <c r="R769" s="24">
        <v>1402200</v>
      </c>
      <c r="S769" s="24">
        <v>3289083</v>
      </c>
      <c r="T769" s="24">
        <f t="shared" si="118"/>
        <v>-1886883</v>
      </c>
      <c r="U769" s="23">
        <f t="shared" si="119"/>
        <v>57.368056689356884</v>
      </c>
    </row>
    <row r="770" spans="1:21" x14ac:dyDescent="0.3">
      <c r="A770" s="21">
        <v>36829</v>
      </c>
      <c r="B770" s="22">
        <v>6.03</v>
      </c>
      <c r="C770" s="22">
        <v>10.12942028</v>
      </c>
      <c r="D770" s="22">
        <f t="shared" ref="D770:D833" si="120">B770-C770</f>
        <v>-4.0994202799999995</v>
      </c>
      <c r="E770" s="23">
        <f t="shared" ref="E770:E833" si="121">IFERROR(ABS(D770)/C770*100,0)</f>
        <v>40.470433318815751</v>
      </c>
      <c r="F770" s="22">
        <v>6.08</v>
      </c>
      <c r="G770" s="22">
        <v>10.220402719999999</v>
      </c>
      <c r="H770" s="22">
        <f t="shared" ref="H770:H833" si="122">F770-G770</f>
        <v>-4.1404027199999991</v>
      </c>
      <c r="I770" s="23">
        <f t="shared" ref="I770:I833" si="123">IFERROR(ABS(H770)/G770*100,0)</f>
        <v>40.51115042558714</v>
      </c>
      <c r="J770" s="22">
        <v>5.83</v>
      </c>
      <c r="K770" s="22">
        <v>9.7958164219999997</v>
      </c>
      <c r="L770" s="22">
        <f t="shared" ref="L770:L833" si="124">J770-K770</f>
        <v>-3.9658164219999996</v>
      </c>
      <c r="M770" s="23">
        <f t="shared" ref="M770:M833" si="125">IFERROR(ABS(L770)/K770*100,0)</f>
        <v>40.48479729666375</v>
      </c>
      <c r="N770" s="22">
        <v>6.08</v>
      </c>
      <c r="O770" s="22">
        <v>10.220402719999999</v>
      </c>
      <c r="P770" s="22">
        <f t="shared" ref="P770:P833" si="126">N770-O770</f>
        <v>-4.1404027199999991</v>
      </c>
      <c r="Q770" s="23">
        <f t="shared" ref="Q770:Q833" si="127">IFERROR(ABS(P770)/O770*100,0)</f>
        <v>40.51115042558714</v>
      </c>
      <c r="R770" s="24">
        <v>1453900</v>
      </c>
      <c r="S770" s="24">
        <v>3558433</v>
      </c>
      <c r="T770" s="24">
        <f t="shared" ref="T770:T833" si="128">R770-S770</f>
        <v>-2104533</v>
      </c>
      <c r="U770" s="23">
        <f t="shared" ref="U770:U833" si="129">IFERROR(ABS(T770)/S770*100,0)</f>
        <v>59.142128009716629</v>
      </c>
    </row>
    <row r="771" spans="1:21" x14ac:dyDescent="0.3">
      <c r="A771" s="21">
        <v>36830</v>
      </c>
      <c r="B771" s="22">
        <v>6.13</v>
      </c>
      <c r="C771" s="22">
        <v>10.31138515</v>
      </c>
      <c r="D771" s="22">
        <f t="shared" si="120"/>
        <v>-4.1813851499999997</v>
      </c>
      <c r="E771" s="23">
        <f t="shared" si="121"/>
        <v>40.551148940450545</v>
      </c>
      <c r="F771" s="22">
        <v>6.55</v>
      </c>
      <c r="G771" s="22">
        <v>11.00891972</v>
      </c>
      <c r="H771" s="22">
        <f t="shared" si="122"/>
        <v>-4.4589197199999999</v>
      </c>
      <c r="I771" s="23">
        <f t="shared" si="123"/>
        <v>40.502790767921049</v>
      </c>
      <c r="J771" s="22">
        <v>6.08</v>
      </c>
      <c r="K771" s="22">
        <v>10.220402719999999</v>
      </c>
      <c r="L771" s="22">
        <f t="shared" si="124"/>
        <v>-4.1404027199999991</v>
      </c>
      <c r="M771" s="23">
        <f t="shared" si="125"/>
        <v>40.51115042558714</v>
      </c>
      <c r="N771" s="22">
        <v>6.55</v>
      </c>
      <c r="O771" s="22">
        <v>11.00891972</v>
      </c>
      <c r="P771" s="22">
        <f t="shared" si="126"/>
        <v>-4.4589197199999999</v>
      </c>
      <c r="Q771" s="23">
        <f t="shared" si="127"/>
        <v>40.502790767921049</v>
      </c>
      <c r="R771" s="24">
        <v>1025800</v>
      </c>
      <c r="S771" s="24">
        <v>2532965</v>
      </c>
      <c r="T771" s="24">
        <f t="shared" si="128"/>
        <v>-1507165</v>
      </c>
      <c r="U771" s="23">
        <f t="shared" si="129"/>
        <v>59.502006541740606</v>
      </c>
    </row>
    <row r="772" spans="1:21" x14ac:dyDescent="0.3">
      <c r="A772" s="21">
        <v>36831</v>
      </c>
      <c r="B772" s="22">
        <v>6.21</v>
      </c>
      <c r="C772" s="22">
        <v>10.43269634</v>
      </c>
      <c r="D772" s="22">
        <f t="shared" si="120"/>
        <v>-4.2226963399999997</v>
      </c>
      <c r="E772" s="23">
        <f t="shared" si="121"/>
        <v>40.475599043458786</v>
      </c>
      <c r="F772" s="22">
        <v>6.26</v>
      </c>
      <c r="G772" s="22">
        <v>10.67531681</v>
      </c>
      <c r="H772" s="22">
        <f t="shared" si="122"/>
        <v>-4.4153168100000002</v>
      </c>
      <c r="I772" s="23">
        <f t="shared" si="123"/>
        <v>41.360054119087074</v>
      </c>
      <c r="J772" s="22">
        <v>6.13</v>
      </c>
      <c r="K772" s="22">
        <v>10.31138515</v>
      </c>
      <c r="L772" s="22">
        <f t="shared" si="124"/>
        <v>-4.1813851499999997</v>
      </c>
      <c r="M772" s="23">
        <f t="shared" si="125"/>
        <v>40.551148940450545</v>
      </c>
      <c r="N772" s="22">
        <v>6.17</v>
      </c>
      <c r="O772" s="22">
        <v>10.37204075</v>
      </c>
      <c r="P772" s="22">
        <f t="shared" si="126"/>
        <v>-4.2020407500000001</v>
      </c>
      <c r="Q772" s="23">
        <f t="shared" si="127"/>
        <v>40.513153113093971</v>
      </c>
      <c r="R772" s="24">
        <v>1341200</v>
      </c>
      <c r="S772" s="24">
        <v>3091243</v>
      </c>
      <c r="T772" s="24">
        <f t="shared" si="128"/>
        <v>-1750043</v>
      </c>
      <c r="U772" s="23">
        <f t="shared" si="129"/>
        <v>56.612922374591712</v>
      </c>
    </row>
    <row r="773" spans="1:21" x14ac:dyDescent="0.3">
      <c r="A773" s="21">
        <v>36832</v>
      </c>
      <c r="B773" s="22">
        <v>6.78</v>
      </c>
      <c r="C773" s="22">
        <v>11.40317917</v>
      </c>
      <c r="D773" s="22">
        <f t="shared" si="120"/>
        <v>-4.6231791699999993</v>
      </c>
      <c r="E773" s="23">
        <f t="shared" si="121"/>
        <v>40.54289686303332</v>
      </c>
      <c r="F773" s="22">
        <v>6.93</v>
      </c>
      <c r="G773" s="22">
        <v>11.64579964</v>
      </c>
      <c r="H773" s="22">
        <f t="shared" si="122"/>
        <v>-4.7157996400000002</v>
      </c>
      <c r="I773" s="23">
        <f t="shared" si="123"/>
        <v>40.493566657308563</v>
      </c>
      <c r="J773" s="22">
        <v>6.66</v>
      </c>
      <c r="K773" s="22">
        <v>11.160557750000001</v>
      </c>
      <c r="L773" s="22">
        <f t="shared" si="124"/>
        <v>-4.5005577500000005</v>
      </c>
      <c r="M773" s="23">
        <f t="shared" si="125"/>
        <v>40.325563030216841</v>
      </c>
      <c r="N773" s="22">
        <v>6.8</v>
      </c>
      <c r="O773" s="22">
        <v>11.43350697</v>
      </c>
      <c r="P773" s="22">
        <f t="shared" si="126"/>
        <v>-4.63350697</v>
      </c>
      <c r="Q773" s="23">
        <f t="shared" si="127"/>
        <v>40.525684570427131</v>
      </c>
      <c r="R773" s="24">
        <v>1262200</v>
      </c>
      <c r="S773" s="24">
        <v>3166670</v>
      </c>
      <c r="T773" s="24">
        <f t="shared" si="128"/>
        <v>-1904470</v>
      </c>
      <c r="U773" s="23">
        <f t="shared" si="129"/>
        <v>60.141094588321486</v>
      </c>
    </row>
    <row r="774" spans="1:21" x14ac:dyDescent="0.3">
      <c r="A774" s="21">
        <v>36833</v>
      </c>
      <c r="B774" s="22">
        <v>6.98</v>
      </c>
      <c r="C774" s="22">
        <v>11.73678303</v>
      </c>
      <c r="D774" s="22">
        <f t="shared" si="120"/>
        <v>-4.7567830299999994</v>
      </c>
      <c r="E774" s="23">
        <f t="shared" si="121"/>
        <v>40.528848644823242</v>
      </c>
      <c r="F774" s="22">
        <v>7.04</v>
      </c>
      <c r="G774" s="22">
        <v>11.888421060000001</v>
      </c>
      <c r="H774" s="22">
        <f t="shared" si="122"/>
        <v>-4.8484210600000006</v>
      </c>
      <c r="I774" s="23">
        <f t="shared" si="123"/>
        <v>40.782716523332837</v>
      </c>
      <c r="J774" s="22">
        <v>6.75</v>
      </c>
      <c r="K774" s="22">
        <v>11.342523570000001</v>
      </c>
      <c r="L774" s="22">
        <f t="shared" si="124"/>
        <v>-4.5925235700000009</v>
      </c>
      <c r="M774" s="23">
        <f t="shared" si="125"/>
        <v>40.489433781269199</v>
      </c>
      <c r="N774" s="22">
        <v>6.91</v>
      </c>
      <c r="O774" s="22">
        <v>11.61547184</v>
      </c>
      <c r="P774" s="22">
        <f t="shared" si="126"/>
        <v>-4.7054718399999995</v>
      </c>
      <c r="Q774" s="23">
        <f t="shared" si="127"/>
        <v>40.510380506419438</v>
      </c>
      <c r="R774" s="24">
        <v>1502700</v>
      </c>
      <c r="S774" s="24">
        <v>3716293</v>
      </c>
      <c r="T774" s="24">
        <f t="shared" si="128"/>
        <v>-2213593</v>
      </c>
      <c r="U774" s="23">
        <f t="shared" si="129"/>
        <v>59.56454456093747</v>
      </c>
    </row>
    <row r="775" spans="1:21" x14ac:dyDescent="0.3">
      <c r="A775" s="21">
        <v>36836</v>
      </c>
      <c r="B775" s="22">
        <v>7.04</v>
      </c>
      <c r="C775" s="22">
        <v>11.82776642</v>
      </c>
      <c r="D775" s="22">
        <f t="shared" si="120"/>
        <v>-4.7877664199999996</v>
      </c>
      <c r="E775" s="23">
        <f t="shared" si="121"/>
        <v>40.47904101237738</v>
      </c>
      <c r="F775" s="22">
        <v>7.16</v>
      </c>
      <c r="G775" s="22">
        <v>12.04005909</v>
      </c>
      <c r="H775" s="22">
        <f t="shared" si="122"/>
        <v>-4.8800590899999996</v>
      </c>
      <c r="I775" s="23">
        <f t="shared" si="123"/>
        <v>40.531853319998945</v>
      </c>
      <c r="J775" s="22">
        <v>6.93</v>
      </c>
      <c r="K775" s="22">
        <v>11.61547184</v>
      </c>
      <c r="L775" s="22">
        <f t="shared" si="124"/>
        <v>-4.6854718399999999</v>
      </c>
      <c r="M775" s="23">
        <f t="shared" si="125"/>
        <v>40.338196368956112</v>
      </c>
      <c r="N775" s="22">
        <v>7.07</v>
      </c>
      <c r="O775" s="22">
        <v>11.888421060000001</v>
      </c>
      <c r="P775" s="22">
        <f t="shared" si="126"/>
        <v>-4.8184210600000004</v>
      </c>
      <c r="Q775" s="23">
        <f t="shared" si="127"/>
        <v>40.530370144881125</v>
      </c>
      <c r="R775" s="24">
        <v>1440900</v>
      </c>
      <c r="S775" s="24">
        <v>3375844</v>
      </c>
      <c r="T775" s="24">
        <f t="shared" si="128"/>
        <v>-1934944</v>
      </c>
      <c r="U775" s="23">
        <f t="shared" si="129"/>
        <v>57.317340493221849</v>
      </c>
    </row>
    <row r="776" spans="1:21" x14ac:dyDescent="0.3">
      <c r="A776" s="21">
        <v>36837</v>
      </c>
      <c r="B776" s="22">
        <v>7.22</v>
      </c>
      <c r="C776" s="22">
        <v>12.131041529999999</v>
      </c>
      <c r="D776" s="22">
        <f t="shared" si="120"/>
        <v>-4.9110415299999994</v>
      </c>
      <c r="E776" s="23">
        <f t="shared" si="121"/>
        <v>40.483263682306422</v>
      </c>
      <c r="F776" s="22">
        <v>7.32</v>
      </c>
      <c r="G776" s="22">
        <v>12.34333515</v>
      </c>
      <c r="H776" s="22">
        <f t="shared" si="122"/>
        <v>-5.0233351499999994</v>
      </c>
      <c r="I776" s="23">
        <f t="shared" si="123"/>
        <v>40.696741107284929</v>
      </c>
      <c r="J776" s="22">
        <v>7.16</v>
      </c>
      <c r="K776" s="22">
        <v>12.04005909</v>
      </c>
      <c r="L776" s="22">
        <f t="shared" si="124"/>
        <v>-4.8800590899999996</v>
      </c>
      <c r="M776" s="23">
        <f t="shared" si="125"/>
        <v>40.531853319998945</v>
      </c>
      <c r="N776" s="22">
        <v>7.23</v>
      </c>
      <c r="O776" s="22">
        <v>12.16136932</v>
      </c>
      <c r="P776" s="22">
        <f t="shared" si="126"/>
        <v>-4.9313693199999999</v>
      </c>
      <c r="Q776" s="23">
        <f t="shared" si="127"/>
        <v>40.549457797405331</v>
      </c>
      <c r="R776" s="24">
        <v>1408400</v>
      </c>
      <c r="S776" s="24">
        <v>3470436</v>
      </c>
      <c r="T776" s="24">
        <f t="shared" si="128"/>
        <v>-2062036</v>
      </c>
      <c r="U776" s="23">
        <f t="shared" si="129"/>
        <v>59.417202910527664</v>
      </c>
    </row>
    <row r="777" spans="1:21" x14ac:dyDescent="0.3">
      <c r="A777" s="21">
        <v>36838</v>
      </c>
      <c r="B777" s="22">
        <v>7.36</v>
      </c>
      <c r="C777" s="22">
        <v>12.37366295</v>
      </c>
      <c r="D777" s="22">
        <f t="shared" si="120"/>
        <v>-5.0136629499999996</v>
      </c>
      <c r="E777" s="23">
        <f t="shared" si="121"/>
        <v>40.518825914843589</v>
      </c>
      <c r="F777" s="22">
        <v>7.43</v>
      </c>
      <c r="G777" s="22">
        <v>12.494973180000001</v>
      </c>
      <c r="H777" s="22">
        <f t="shared" si="122"/>
        <v>-5.0649731800000009</v>
      </c>
      <c r="I777" s="23">
        <f t="shared" si="123"/>
        <v>40.536086848967535</v>
      </c>
      <c r="J777" s="22">
        <v>7.02</v>
      </c>
      <c r="K777" s="22">
        <v>11.797437670000001</v>
      </c>
      <c r="L777" s="22">
        <f t="shared" si="124"/>
        <v>-4.7774376700000012</v>
      </c>
      <c r="M777" s="23">
        <f t="shared" si="125"/>
        <v>40.495553387399255</v>
      </c>
      <c r="N777" s="22">
        <v>7.05</v>
      </c>
      <c r="O777" s="22">
        <v>11.85809326</v>
      </c>
      <c r="P777" s="22">
        <f t="shared" si="126"/>
        <v>-4.8080932600000006</v>
      </c>
      <c r="Q777" s="23">
        <f t="shared" si="127"/>
        <v>40.546934102962183</v>
      </c>
      <c r="R777" s="24">
        <v>2830700</v>
      </c>
      <c r="S777" s="24">
        <v>6720569</v>
      </c>
      <c r="T777" s="24">
        <f t="shared" si="128"/>
        <v>-3889869</v>
      </c>
      <c r="U777" s="23">
        <f t="shared" si="129"/>
        <v>57.880054501337611</v>
      </c>
    </row>
    <row r="778" spans="1:21" x14ac:dyDescent="0.3">
      <c r="A778" s="21">
        <v>36839</v>
      </c>
      <c r="B778" s="22">
        <v>6.87</v>
      </c>
      <c r="C778" s="22">
        <v>11.5548172</v>
      </c>
      <c r="D778" s="22">
        <f t="shared" si="120"/>
        <v>-4.6848172000000003</v>
      </c>
      <c r="E778" s="23">
        <f t="shared" si="121"/>
        <v>40.544277931112575</v>
      </c>
      <c r="F778" s="22">
        <v>6.89</v>
      </c>
      <c r="G778" s="22">
        <v>11.585145000000001</v>
      </c>
      <c r="H778" s="22">
        <f t="shared" si="122"/>
        <v>-4.695145000000001</v>
      </c>
      <c r="I778" s="23">
        <f t="shared" si="123"/>
        <v>40.527287314919242</v>
      </c>
      <c r="J778" s="22">
        <v>6.69</v>
      </c>
      <c r="K778" s="22">
        <v>11.25154114</v>
      </c>
      <c r="L778" s="22">
        <f t="shared" si="124"/>
        <v>-4.5615411400000001</v>
      </c>
      <c r="M778" s="23">
        <f t="shared" si="125"/>
        <v>40.541478569397114</v>
      </c>
      <c r="N778" s="22">
        <v>6.78</v>
      </c>
      <c r="O778" s="22">
        <v>11.40317917</v>
      </c>
      <c r="P778" s="22">
        <f t="shared" si="126"/>
        <v>-4.6231791699999993</v>
      </c>
      <c r="Q778" s="23">
        <f t="shared" si="127"/>
        <v>40.54289686303332</v>
      </c>
      <c r="R778" s="24">
        <v>2129400</v>
      </c>
      <c r="S778" s="24">
        <v>4869532</v>
      </c>
      <c r="T778" s="24">
        <f t="shared" si="128"/>
        <v>-2740132</v>
      </c>
      <c r="U778" s="23">
        <f t="shared" si="129"/>
        <v>56.270951705420558</v>
      </c>
    </row>
    <row r="779" spans="1:21" x14ac:dyDescent="0.3">
      <c r="A779" s="21">
        <v>36840</v>
      </c>
      <c r="B779" s="22">
        <v>6.55</v>
      </c>
      <c r="C779" s="22">
        <v>11.00891972</v>
      </c>
      <c r="D779" s="22">
        <f t="shared" si="120"/>
        <v>-4.4589197199999999</v>
      </c>
      <c r="E779" s="23">
        <f t="shared" si="121"/>
        <v>40.502790767921049</v>
      </c>
      <c r="F779" s="22">
        <v>6.57</v>
      </c>
      <c r="G779" s="22">
        <v>11.03924847</v>
      </c>
      <c r="H779" s="22">
        <f t="shared" si="122"/>
        <v>-4.4692484700000001</v>
      </c>
      <c r="I779" s="23">
        <f t="shared" si="123"/>
        <v>40.485079053574381</v>
      </c>
      <c r="J779" s="22">
        <v>6.08</v>
      </c>
      <c r="K779" s="22">
        <v>10.190074920000001</v>
      </c>
      <c r="L779" s="22">
        <f t="shared" si="124"/>
        <v>-4.1100749200000006</v>
      </c>
      <c r="M779" s="23">
        <f t="shared" si="125"/>
        <v>40.334099133394794</v>
      </c>
      <c r="N779" s="22">
        <v>6.15</v>
      </c>
      <c r="O779" s="22">
        <v>10.34171295</v>
      </c>
      <c r="P779" s="22">
        <f t="shared" si="126"/>
        <v>-4.1917129499999994</v>
      </c>
      <c r="Q779" s="23">
        <f t="shared" si="127"/>
        <v>40.532095314055297</v>
      </c>
      <c r="R779" s="24">
        <v>3029000</v>
      </c>
      <c r="S779" s="24">
        <v>6890175</v>
      </c>
      <c r="T779" s="24">
        <f t="shared" si="128"/>
        <v>-3861175</v>
      </c>
      <c r="U779" s="23">
        <f t="shared" si="129"/>
        <v>56.038852423922471</v>
      </c>
    </row>
    <row r="780" spans="1:21" x14ac:dyDescent="0.3">
      <c r="A780" s="21">
        <v>36843</v>
      </c>
      <c r="B780" s="22">
        <v>5.92</v>
      </c>
      <c r="C780" s="22">
        <v>9.9474544530000006</v>
      </c>
      <c r="D780" s="22">
        <f t="shared" si="120"/>
        <v>-4.0274544530000007</v>
      </c>
      <c r="E780" s="23">
        <f t="shared" si="121"/>
        <v>40.487287195221903</v>
      </c>
      <c r="F780" s="22">
        <v>6.35</v>
      </c>
      <c r="G780" s="22">
        <v>10.67531681</v>
      </c>
      <c r="H780" s="22">
        <f t="shared" si="122"/>
        <v>-4.3253168100000003</v>
      </c>
      <c r="I780" s="23">
        <f t="shared" si="123"/>
        <v>40.516987804505263</v>
      </c>
      <c r="J780" s="22">
        <v>5.86</v>
      </c>
      <c r="K780" s="22">
        <v>9.8261442179999996</v>
      </c>
      <c r="L780" s="22">
        <f t="shared" si="124"/>
        <v>-3.9661442179999993</v>
      </c>
      <c r="M780" s="23">
        <f t="shared" si="125"/>
        <v>40.363179391715285</v>
      </c>
      <c r="N780" s="22">
        <v>6.21</v>
      </c>
      <c r="O780" s="22">
        <v>10.43269634</v>
      </c>
      <c r="P780" s="22">
        <f t="shared" si="126"/>
        <v>-4.2226963399999997</v>
      </c>
      <c r="Q780" s="23">
        <f t="shared" si="127"/>
        <v>40.475599043458786</v>
      </c>
      <c r="R780" s="24">
        <v>1773200</v>
      </c>
      <c r="S780" s="24">
        <v>4183482</v>
      </c>
      <c r="T780" s="24">
        <f t="shared" si="128"/>
        <v>-2410282</v>
      </c>
      <c r="U780" s="23">
        <f t="shared" si="129"/>
        <v>57.614255302162164</v>
      </c>
    </row>
    <row r="781" spans="1:21" x14ac:dyDescent="0.3">
      <c r="A781" s="21">
        <v>36844</v>
      </c>
      <c r="B781" s="22">
        <v>6.4</v>
      </c>
      <c r="C781" s="22">
        <v>10.7663002</v>
      </c>
      <c r="D781" s="22">
        <f t="shared" si="120"/>
        <v>-4.3663001999999995</v>
      </c>
      <c r="E781" s="23">
        <f t="shared" si="121"/>
        <v>40.555252211897262</v>
      </c>
      <c r="F781" s="22">
        <v>6.8</v>
      </c>
      <c r="G781" s="22">
        <v>11.43350697</v>
      </c>
      <c r="H781" s="22">
        <f t="shared" si="122"/>
        <v>-4.63350697</v>
      </c>
      <c r="I781" s="23">
        <f t="shared" si="123"/>
        <v>40.525684570427131</v>
      </c>
      <c r="J781" s="22">
        <v>6.4</v>
      </c>
      <c r="K781" s="22">
        <v>10.7663002</v>
      </c>
      <c r="L781" s="22">
        <f t="shared" si="124"/>
        <v>-4.3663001999999995</v>
      </c>
      <c r="M781" s="23">
        <f t="shared" si="125"/>
        <v>40.555252211897262</v>
      </c>
      <c r="N781" s="22">
        <v>6.71</v>
      </c>
      <c r="O781" s="22">
        <v>11.28186893</v>
      </c>
      <c r="P781" s="22">
        <f t="shared" si="126"/>
        <v>-4.5718689299999999</v>
      </c>
      <c r="Q781" s="23">
        <f t="shared" si="127"/>
        <v>40.5240386886856</v>
      </c>
      <c r="R781" s="24">
        <v>991300</v>
      </c>
      <c r="S781" s="24">
        <v>2482474</v>
      </c>
      <c r="T781" s="24">
        <f t="shared" si="128"/>
        <v>-1491174</v>
      </c>
      <c r="U781" s="23">
        <f t="shared" si="129"/>
        <v>60.068061135786323</v>
      </c>
    </row>
    <row r="782" spans="1:21" x14ac:dyDescent="0.3">
      <c r="A782" s="21">
        <v>36845</v>
      </c>
      <c r="B782" s="22">
        <v>6.6</v>
      </c>
      <c r="C782" s="22">
        <v>11.09990311</v>
      </c>
      <c r="D782" s="22">
        <f t="shared" si="120"/>
        <v>-4.49990311</v>
      </c>
      <c r="E782" s="23">
        <f t="shared" si="121"/>
        <v>40.540021524566264</v>
      </c>
      <c r="F782" s="22">
        <v>6.78</v>
      </c>
      <c r="G782" s="22">
        <v>11.40317917</v>
      </c>
      <c r="H782" s="22">
        <f t="shared" si="122"/>
        <v>-4.6231791699999993</v>
      </c>
      <c r="I782" s="23">
        <f t="shared" si="123"/>
        <v>40.54289686303332</v>
      </c>
      <c r="J782" s="22">
        <v>6.49</v>
      </c>
      <c r="K782" s="22">
        <v>10.917938230000001</v>
      </c>
      <c r="L782" s="22">
        <f t="shared" si="124"/>
        <v>-4.4279382300000005</v>
      </c>
      <c r="M782" s="23">
        <f t="shared" si="125"/>
        <v>40.556542240118539</v>
      </c>
      <c r="N782" s="22">
        <v>6.64</v>
      </c>
      <c r="O782" s="22">
        <v>11.160557750000001</v>
      </c>
      <c r="P782" s="22">
        <f t="shared" si="126"/>
        <v>-4.5205577500000009</v>
      </c>
      <c r="Q782" s="23">
        <f t="shared" si="127"/>
        <v>40.504765543639614</v>
      </c>
      <c r="R782" s="24">
        <v>1145300</v>
      </c>
      <c r="S782" s="24">
        <v>2754916</v>
      </c>
      <c r="T782" s="24">
        <f t="shared" si="128"/>
        <v>-1609616</v>
      </c>
      <c r="U782" s="23">
        <f t="shared" si="129"/>
        <v>58.427044599544963</v>
      </c>
    </row>
    <row r="783" spans="1:21" x14ac:dyDescent="0.3">
      <c r="A783" s="21">
        <v>36846</v>
      </c>
      <c r="B783" s="22">
        <v>6.08</v>
      </c>
      <c r="C783" s="22">
        <v>10.220402719999999</v>
      </c>
      <c r="D783" s="22">
        <f t="shared" si="120"/>
        <v>-4.1404027199999991</v>
      </c>
      <c r="E783" s="23">
        <f t="shared" si="121"/>
        <v>40.51115042558714</v>
      </c>
      <c r="F783" s="22">
        <v>6.13</v>
      </c>
      <c r="G783" s="22">
        <v>10.37204075</v>
      </c>
      <c r="H783" s="22">
        <f t="shared" si="122"/>
        <v>-4.2420407500000001</v>
      </c>
      <c r="I783" s="23">
        <f t="shared" si="123"/>
        <v>40.898805280918324</v>
      </c>
      <c r="J783" s="22">
        <v>5.77</v>
      </c>
      <c r="K783" s="22">
        <v>9.7048330309999997</v>
      </c>
      <c r="L783" s="22">
        <f t="shared" si="124"/>
        <v>-3.9348330310000001</v>
      </c>
      <c r="M783" s="23">
        <f t="shared" si="125"/>
        <v>40.545087364522637</v>
      </c>
      <c r="N783" s="22">
        <v>5.86</v>
      </c>
      <c r="O783" s="22">
        <v>9.8564710620000007</v>
      </c>
      <c r="P783" s="22">
        <f t="shared" si="126"/>
        <v>-3.9964710620000004</v>
      </c>
      <c r="Q783" s="23">
        <f t="shared" si="127"/>
        <v>40.546672707311401</v>
      </c>
      <c r="R783" s="24">
        <v>1854700</v>
      </c>
      <c r="S783" s="24">
        <v>4617699</v>
      </c>
      <c r="T783" s="24">
        <f t="shared" si="128"/>
        <v>-2762999</v>
      </c>
      <c r="U783" s="23">
        <f t="shared" si="129"/>
        <v>59.834974085578118</v>
      </c>
    </row>
    <row r="784" spans="1:21" x14ac:dyDescent="0.3">
      <c r="A784" s="21">
        <v>36847</v>
      </c>
      <c r="B784" s="22">
        <v>5.83</v>
      </c>
      <c r="C784" s="22">
        <v>9.7958164219999997</v>
      </c>
      <c r="D784" s="22">
        <f t="shared" si="120"/>
        <v>-3.9658164219999996</v>
      </c>
      <c r="E784" s="23">
        <f t="shared" si="121"/>
        <v>40.48479729666375</v>
      </c>
      <c r="F784" s="22">
        <v>6.03</v>
      </c>
      <c r="G784" s="22">
        <v>10.12942028</v>
      </c>
      <c r="H784" s="22">
        <f t="shared" si="122"/>
        <v>-4.0994202799999995</v>
      </c>
      <c r="I784" s="23">
        <f t="shared" si="123"/>
        <v>40.470433318815751</v>
      </c>
      <c r="J784" s="22">
        <v>5.74</v>
      </c>
      <c r="K784" s="22">
        <v>9.6441783910000005</v>
      </c>
      <c r="L784" s="22">
        <f t="shared" si="124"/>
        <v>-3.9041783910000003</v>
      </c>
      <c r="M784" s="23">
        <f t="shared" si="125"/>
        <v>40.482229099405721</v>
      </c>
      <c r="N784" s="22">
        <v>5.86</v>
      </c>
      <c r="O784" s="22">
        <v>9.8564710620000007</v>
      </c>
      <c r="P784" s="22">
        <f t="shared" si="126"/>
        <v>-3.9964710620000004</v>
      </c>
      <c r="Q784" s="23">
        <f t="shared" si="127"/>
        <v>40.546672707311401</v>
      </c>
      <c r="R784" s="24">
        <v>819500</v>
      </c>
      <c r="S784" s="24">
        <v>2285871</v>
      </c>
      <c r="T784" s="24">
        <f t="shared" si="128"/>
        <v>-1466371</v>
      </c>
      <c r="U784" s="23">
        <f t="shared" si="129"/>
        <v>64.149333011355409</v>
      </c>
    </row>
    <row r="785" spans="1:21" x14ac:dyDescent="0.3">
      <c r="A785" s="21">
        <v>36850</v>
      </c>
      <c r="B785" s="22">
        <v>5.48</v>
      </c>
      <c r="C785" s="22">
        <v>9.2195920939999993</v>
      </c>
      <c r="D785" s="22">
        <f t="shared" si="120"/>
        <v>-3.7395920939999989</v>
      </c>
      <c r="E785" s="23">
        <f t="shared" si="121"/>
        <v>40.561361672754273</v>
      </c>
      <c r="F785" s="22">
        <v>5.54</v>
      </c>
      <c r="G785" s="22">
        <v>9.6138505940000005</v>
      </c>
      <c r="H785" s="22">
        <f t="shared" si="122"/>
        <v>-4.0738505940000005</v>
      </c>
      <c r="I785" s="23">
        <f t="shared" si="123"/>
        <v>42.374806578983957</v>
      </c>
      <c r="J785" s="22">
        <v>5.2</v>
      </c>
      <c r="K785" s="22">
        <v>8.7343502040000001</v>
      </c>
      <c r="L785" s="22">
        <f t="shared" si="124"/>
        <v>-3.5343502039999999</v>
      </c>
      <c r="M785" s="23">
        <f t="shared" si="125"/>
        <v>40.464947265125708</v>
      </c>
      <c r="N785" s="22">
        <v>5.25</v>
      </c>
      <c r="O785" s="22">
        <v>8.8253326419999993</v>
      </c>
      <c r="P785" s="22">
        <f t="shared" si="126"/>
        <v>-3.5753326419999993</v>
      </c>
      <c r="Q785" s="23">
        <f t="shared" si="127"/>
        <v>40.512157298013832</v>
      </c>
      <c r="R785" s="24">
        <v>1637300</v>
      </c>
      <c r="S785" s="24">
        <v>4168232</v>
      </c>
      <c r="T785" s="24">
        <f t="shared" si="128"/>
        <v>-2530932</v>
      </c>
      <c r="U785" s="23">
        <f t="shared" si="129"/>
        <v>60.719556876872495</v>
      </c>
    </row>
    <row r="786" spans="1:21" x14ac:dyDescent="0.3">
      <c r="A786" s="21">
        <v>36851</v>
      </c>
      <c r="B786" s="22">
        <v>5.41</v>
      </c>
      <c r="C786" s="22">
        <v>9.0982809069999995</v>
      </c>
      <c r="D786" s="22">
        <f t="shared" si="120"/>
        <v>-3.6882809069999993</v>
      </c>
      <c r="E786" s="23">
        <f t="shared" si="121"/>
        <v>40.538217545715966</v>
      </c>
      <c r="F786" s="22">
        <v>5.59</v>
      </c>
      <c r="G786" s="22">
        <v>9.4015569689999996</v>
      </c>
      <c r="H786" s="22">
        <f t="shared" si="122"/>
        <v>-3.8115569689999997</v>
      </c>
      <c r="I786" s="23">
        <f t="shared" si="123"/>
        <v>40.541763258659671</v>
      </c>
      <c r="J786" s="22">
        <v>5.38</v>
      </c>
      <c r="K786" s="22">
        <v>9.0376262660000002</v>
      </c>
      <c r="L786" s="22">
        <f t="shared" si="124"/>
        <v>-3.6576262660000003</v>
      </c>
      <c r="M786" s="23">
        <f t="shared" si="125"/>
        <v>40.471094492590076</v>
      </c>
      <c r="N786" s="22">
        <v>5.48</v>
      </c>
      <c r="O786" s="22">
        <v>9.2195920939999993</v>
      </c>
      <c r="P786" s="22">
        <f t="shared" si="126"/>
        <v>-3.7395920939999989</v>
      </c>
      <c r="Q786" s="23">
        <f t="shared" si="127"/>
        <v>40.561361672754273</v>
      </c>
      <c r="R786" s="24">
        <v>1557900</v>
      </c>
      <c r="S786" s="24">
        <v>3637363</v>
      </c>
      <c r="T786" s="24">
        <f t="shared" si="128"/>
        <v>-2079463</v>
      </c>
      <c r="U786" s="23">
        <f t="shared" si="129"/>
        <v>57.16952088642239</v>
      </c>
    </row>
    <row r="787" spans="1:21" x14ac:dyDescent="0.3">
      <c r="A787" s="21">
        <v>36852</v>
      </c>
      <c r="B787" s="22">
        <v>5.34</v>
      </c>
      <c r="C787" s="22">
        <v>8.9769706730000003</v>
      </c>
      <c r="D787" s="22">
        <f t="shared" si="120"/>
        <v>-3.6369706730000004</v>
      </c>
      <c r="E787" s="23">
        <f t="shared" si="121"/>
        <v>40.514454212698979</v>
      </c>
      <c r="F787" s="22">
        <v>5.39</v>
      </c>
      <c r="G787" s="22">
        <v>9.0982809069999995</v>
      </c>
      <c r="H787" s="22">
        <f t="shared" si="122"/>
        <v>-3.7082809069999998</v>
      </c>
      <c r="I787" s="23">
        <f t="shared" si="123"/>
        <v>40.758039292312212</v>
      </c>
      <c r="J787" s="22">
        <v>5.21</v>
      </c>
      <c r="K787" s="22">
        <v>8.7343502040000001</v>
      </c>
      <c r="L787" s="22">
        <f t="shared" si="124"/>
        <v>-3.5243502040000001</v>
      </c>
      <c r="M787" s="23">
        <f t="shared" si="125"/>
        <v>40.350456779097108</v>
      </c>
      <c r="N787" s="22">
        <v>5.32</v>
      </c>
      <c r="O787" s="22">
        <v>8.9466428760000003</v>
      </c>
      <c r="P787" s="22">
        <f t="shared" si="126"/>
        <v>-3.626642876</v>
      </c>
      <c r="Q787" s="23">
        <f t="shared" si="127"/>
        <v>40.536354543990186</v>
      </c>
      <c r="R787" s="24">
        <v>774000</v>
      </c>
      <c r="S787" s="24">
        <v>1972831</v>
      </c>
      <c r="T787" s="24">
        <f t="shared" si="128"/>
        <v>-1198831</v>
      </c>
      <c r="U787" s="23">
        <f t="shared" si="129"/>
        <v>60.767039852881467</v>
      </c>
    </row>
    <row r="788" spans="1:21" x14ac:dyDescent="0.3">
      <c r="A788" s="21">
        <v>36854</v>
      </c>
      <c r="B788" s="22">
        <v>5.76</v>
      </c>
      <c r="C788" s="22">
        <v>9.9474544530000006</v>
      </c>
      <c r="D788" s="22">
        <f t="shared" si="120"/>
        <v>-4.1874544530000009</v>
      </c>
      <c r="E788" s="23">
        <f t="shared" si="121"/>
        <v>42.095738892648342</v>
      </c>
      <c r="F788" s="22">
        <v>5.88</v>
      </c>
      <c r="G788" s="22">
        <v>9.9474544530000006</v>
      </c>
      <c r="H788" s="22">
        <f t="shared" si="122"/>
        <v>-4.0674544530000007</v>
      </c>
      <c r="I788" s="23">
        <f t="shared" si="123"/>
        <v>40.889400119578518</v>
      </c>
      <c r="J788" s="22">
        <v>5.74</v>
      </c>
      <c r="K788" s="22">
        <v>9.5531950000000005</v>
      </c>
      <c r="L788" s="22">
        <f t="shared" si="124"/>
        <v>-3.8131950000000003</v>
      </c>
      <c r="M788" s="23">
        <f t="shared" si="125"/>
        <v>39.91538956338691</v>
      </c>
      <c r="N788" s="22">
        <v>5.86</v>
      </c>
      <c r="O788" s="22">
        <v>9.8564710620000007</v>
      </c>
      <c r="P788" s="22">
        <f t="shared" si="126"/>
        <v>-3.9964710620000004</v>
      </c>
      <c r="Q788" s="23">
        <f t="shared" si="127"/>
        <v>40.546672707311401</v>
      </c>
      <c r="R788" s="24">
        <v>790800</v>
      </c>
      <c r="S788" s="24">
        <v>1870820</v>
      </c>
      <c r="T788" s="24">
        <f t="shared" si="128"/>
        <v>-1080020</v>
      </c>
      <c r="U788" s="23">
        <f t="shared" si="129"/>
        <v>57.729765557349189</v>
      </c>
    </row>
    <row r="789" spans="1:21" x14ac:dyDescent="0.3">
      <c r="A789" s="21">
        <v>36857</v>
      </c>
      <c r="B789" s="22">
        <v>5.86</v>
      </c>
      <c r="C789" s="22">
        <v>9.8564710620000007</v>
      </c>
      <c r="D789" s="22">
        <f t="shared" si="120"/>
        <v>-3.9964710620000004</v>
      </c>
      <c r="E789" s="23">
        <f t="shared" si="121"/>
        <v>40.546672707311401</v>
      </c>
      <c r="F789" s="22">
        <v>5.86</v>
      </c>
      <c r="G789" s="22">
        <v>9.9777822490000005</v>
      </c>
      <c r="H789" s="22">
        <f t="shared" si="122"/>
        <v>-4.1177822490000002</v>
      </c>
      <c r="I789" s="23">
        <f t="shared" si="123"/>
        <v>41.269514068747043</v>
      </c>
      <c r="J789" s="22">
        <v>5.48</v>
      </c>
      <c r="K789" s="22">
        <v>9.1892642969999994</v>
      </c>
      <c r="L789" s="22">
        <f t="shared" si="124"/>
        <v>-3.7092642969999989</v>
      </c>
      <c r="M789" s="23">
        <f t="shared" si="125"/>
        <v>40.365193307270033</v>
      </c>
      <c r="N789" s="22">
        <v>5.63</v>
      </c>
      <c r="O789" s="22">
        <v>9.4622125629999996</v>
      </c>
      <c r="P789" s="22">
        <f t="shared" si="126"/>
        <v>-3.8322125629999997</v>
      </c>
      <c r="Q789" s="23">
        <f t="shared" si="127"/>
        <v>40.500174113452744</v>
      </c>
      <c r="R789" s="24">
        <v>932200</v>
      </c>
      <c r="S789" s="24">
        <v>2371808</v>
      </c>
      <c r="T789" s="24">
        <f t="shared" si="128"/>
        <v>-1439608</v>
      </c>
      <c r="U789" s="23">
        <f t="shared" si="129"/>
        <v>60.696649981786045</v>
      </c>
    </row>
    <row r="790" spans="1:21" x14ac:dyDescent="0.3">
      <c r="A790" s="21">
        <v>36858</v>
      </c>
      <c r="B790" s="22">
        <v>5.52</v>
      </c>
      <c r="C790" s="22">
        <v>9.2802467350000004</v>
      </c>
      <c r="D790" s="22">
        <f t="shared" si="120"/>
        <v>-3.7602467350000008</v>
      </c>
      <c r="E790" s="23">
        <f t="shared" si="121"/>
        <v>40.518822854336541</v>
      </c>
      <c r="F790" s="22">
        <v>5.52</v>
      </c>
      <c r="G790" s="22">
        <v>9.3105745320000004</v>
      </c>
      <c r="H790" s="22">
        <f t="shared" si="122"/>
        <v>-3.7905745320000008</v>
      </c>
      <c r="I790" s="23">
        <f t="shared" si="123"/>
        <v>40.712573847854152</v>
      </c>
      <c r="J790" s="22">
        <v>5.29</v>
      </c>
      <c r="K790" s="22">
        <v>8.8859882349999992</v>
      </c>
      <c r="L790" s="22">
        <f t="shared" si="124"/>
        <v>-3.5959882349999992</v>
      </c>
      <c r="M790" s="23">
        <f t="shared" si="125"/>
        <v>40.468073329606426</v>
      </c>
      <c r="N790" s="22">
        <v>5.29</v>
      </c>
      <c r="O790" s="22">
        <v>8.8859882349999992</v>
      </c>
      <c r="P790" s="22">
        <f t="shared" si="126"/>
        <v>-3.5959882349999992</v>
      </c>
      <c r="Q790" s="23">
        <f t="shared" si="127"/>
        <v>40.468073329606426</v>
      </c>
      <c r="R790" s="24">
        <v>1422500</v>
      </c>
      <c r="S790" s="24">
        <v>3275275</v>
      </c>
      <c r="T790" s="24">
        <f t="shared" si="128"/>
        <v>-1852775</v>
      </c>
      <c r="U790" s="23">
        <f t="shared" si="129"/>
        <v>56.568532413308802</v>
      </c>
    </row>
    <row r="791" spans="1:21" x14ac:dyDescent="0.3">
      <c r="A791" s="21">
        <v>36859</v>
      </c>
      <c r="B791" s="22">
        <v>5.27</v>
      </c>
      <c r="C791" s="22">
        <v>8.8556604389999993</v>
      </c>
      <c r="D791" s="22">
        <f t="shared" si="120"/>
        <v>-3.5856604389999998</v>
      </c>
      <c r="E791" s="23">
        <f t="shared" si="121"/>
        <v>40.490039830444317</v>
      </c>
      <c r="F791" s="22">
        <v>5.34</v>
      </c>
      <c r="G791" s="22">
        <v>8.9769706730000003</v>
      </c>
      <c r="H791" s="22">
        <f t="shared" si="122"/>
        <v>-3.6369706730000004</v>
      </c>
      <c r="I791" s="23">
        <f t="shared" si="123"/>
        <v>40.514454212698979</v>
      </c>
      <c r="J791" s="22">
        <v>5.16</v>
      </c>
      <c r="K791" s="22">
        <v>8.6130399700000009</v>
      </c>
      <c r="L791" s="22">
        <f t="shared" si="124"/>
        <v>-3.4530399700000007</v>
      </c>
      <c r="M791" s="23">
        <f t="shared" si="125"/>
        <v>40.09083879823212</v>
      </c>
      <c r="N791" s="22">
        <v>5.25</v>
      </c>
      <c r="O791" s="22">
        <v>8.8253326419999993</v>
      </c>
      <c r="P791" s="22">
        <f t="shared" si="126"/>
        <v>-3.5753326419999993</v>
      </c>
      <c r="Q791" s="23">
        <f t="shared" si="127"/>
        <v>40.512157298013832</v>
      </c>
      <c r="R791" s="24">
        <v>2715700</v>
      </c>
      <c r="S791" s="24">
        <v>6010819</v>
      </c>
      <c r="T791" s="24">
        <f t="shared" si="128"/>
        <v>-3295119</v>
      </c>
      <c r="U791" s="23">
        <f t="shared" si="129"/>
        <v>54.819800762591584</v>
      </c>
    </row>
    <row r="792" spans="1:21" x14ac:dyDescent="0.3">
      <c r="A792" s="21">
        <v>36860</v>
      </c>
      <c r="B792" s="22">
        <v>5.05</v>
      </c>
      <c r="C792" s="22">
        <v>8.4917287829999992</v>
      </c>
      <c r="D792" s="22">
        <f t="shared" si="120"/>
        <v>-3.4417287829999994</v>
      </c>
      <c r="E792" s="23">
        <f t="shared" si="121"/>
        <v>40.530366324112492</v>
      </c>
      <c r="F792" s="22">
        <v>5.09</v>
      </c>
      <c r="G792" s="22">
        <v>8.5523843769999992</v>
      </c>
      <c r="H792" s="22">
        <f t="shared" si="122"/>
        <v>-3.4623843769999993</v>
      </c>
      <c r="I792" s="23">
        <f t="shared" si="123"/>
        <v>40.48443363129725</v>
      </c>
      <c r="J792" s="22">
        <v>4.84</v>
      </c>
      <c r="K792" s="22">
        <v>8.1277980799999998</v>
      </c>
      <c r="L792" s="22">
        <f t="shared" si="124"/>
        <v>-3.28779808</v>
      </c>
      <c r="M792" s="23">
        <f t="shared" si="125"/>
        <v>40.451276565177665</v>
      </c>
      <c r="N792" s="22">
        <v>4.8499999999999996</v>
      </c>
      <c r="O792" s="22">
        <v>8.1581258769999998</v>
      </c>
      <c r="P792" s="22">
        <f t="shared" si="126"/>
        <v>-3.3081258770000002</v>
      </c>
      <c r="Q792" s="23">
        <f t="shared" si="127"/>
        <v>40.550071510008408</v>
      </c>
      <c r="R792" s="24">
        <v>2030100</v>
      </c>
      <c r="S792" s="24">
        <v>4882722</v>
      </c>
      <c r="T792" s="24">
        <f t="shared" si="128"/>
        <v>-2852622</v>
      </c>
      <c r="U792" s="23">
        <f t="shared" si="129"/>
        <v>58.422781391199422</v>
      </c>
    </row>
    <row r="793" spans="1:21" x14ac:dyDescent="0.3">
      <c r="A793" s="21">
        <v>36861</v>
      </c>
      <c r="B793" s="22">
        <v>5.27</v>
      </c>
      <c r="C793" s="22">
        <v>8.8556604389999993</v>
      </c>
      <c r="D793" s="22">
        <f t="shared" si="120"/>
        <v>-3.5856604389999998</v>
      </c>
      <c r="E793" s="23">
        <f t="shared" si="121"/>
        <v>40.490039830444317</v>
      </c>
      <c r="F793" s="22">
        <v>5.27</v>
      </c>
      <c r="G793" s="22">
        <v>8.8859882349999992</v>
      </c>
      <c r="H793" s="22">
        <f t="shared" si="122"/>
        <v>-3.6159882349999997</v>
      </c>
      <c r="I793" s="23">
        <f t="shared" si="123"/>
        <v>40.6931467763754</v>
      </c>
      <c r="J793" s="22">
        <v>5.05</v>
      </c>
      <c r="K793" s="22">
        <v>8.4917287829999992</v>
      </c>
      <c r="L793" s="22">
        <f t="shared" si="124"/>
        <v>-3.4417287829999994</v>
      </c>
      <c r="M793" s="23">
        <f t="shared" si="125"/>
        <v>40.530366324112492</v>
      </c>
      <c r="N793" s="22">
        <v>5.1100000000000003</v>
      </c>
      <c r="O793" s="22">
        <v>8.5827121730000009</v>
      </c>
      <c r="P793" s="22">
        <f t="shared" si="126"/>
        <v>-3.4727121730000006</v>
      </c>
      <c r="Q793" s="23">
        <f t="shared" si="127"/>
        <v>40.46171073899766</v>
      </c>
      <c r="R793" s="24">
        <v>1422400</v>
      </c>
      <c r="S793" s="24">
        <v>3360594</v>
      </c>
      <c r="T793" s="24">
        <f t="shared" si="128"/>
        <v>-1938194</v>
      </c>
      <c r="U793" s="23">
        <f t="shared" si="129"/>
        <v>57.674149272420294</v>
      </c>
    </row>
    <row r="794" spans="1:21" x14ac:dyDescent="0.3">
      <c r="A794" s="21">
        <v>36864</v>
      </c>
      <c r="B794" s="22">
        <v>5.05</v>
      </c>
      <c r="C794" s="22">
        <v>8.4917287829999992</v>
      </c>
      <c r="D794" s="22">
        <f t="shared" si="120"/>
        <v>-3.4417287829999994</v>
      </c>
      <c r="E794" s="23">
        <f t="shared" si="121"/>
        <v>40.530366324112492</v>
      </c>
      <c r="F794" s="22">
        <v>5.09</v>
      </c>
      <c r="G794" s="22">
        <v>8.5523843769999992</v>
      </c>
      <c r="H794" s="22">
        <f t="shared" si="122"/>
        <v>-3.4623843769999993</v>
      </c>
      <c r="I794" s="23">
        <f t="shared" si="123"/>
        <v>40.48443363129725</v>
      </c>
      <c r="J794" s="22">
        <v>4.9400000000000004</v>
      </c>
      <c r="K794" s="22">
        <v>8.3097639080000008</v>
      </c>
      <c r="L794" s="22">
        <f t="shared" si="124"/>
        <v>-3.3697639080000004</v>
      </c>
      <c r="M794" s="23">
        <f t="shared" si="125"/>
        <v>40.551860983148401</v>
      </c>
      <c r="N794" s="22">
        <v>4.9800000000000004</v>
      </c>
      <c r="O794" s="22">
        <v>8.370418549</v>
      </c>
      <c r="P794" s="22">
        <f t="shared" si="126"/>
        <v>-3.3904185489999996</v>
      </c>
      <c r="Q794" s="23">
        <f t="shared" si="127"/>
        <v>40.504767224633554</v>
      </c>
      <c r="R794" s="24">
        <v>717000</v>
      </c>
      <c r="S794" s="24">
        <v>1777671</v>
      </c>
      <c r="T794" s="24">
        <f t="shared" si="128"/>
        <v>-1060671</v>
      </c>
      <c r="U794" s="23">
        <f t="shared" si="129"/>
        <v>59.666327458792992</v>
      </c>
    </row>
    <row r="795" spans="1:21" x14ac:dyDescent="0.3">
      <c r="A795" s="21">
        <v>36865</v>
      </c>
      <c r="B795" s="22">
        <v>5.09</v>
      </c>
      <c r="C795" s="22">
        <v>8.5523843769999992</v>
      </c>
      <c r="D795" s="22">
        <f t="shared" si="120"/>
        <v>-3.4623843769999993</v>
      </c>
      <c r="E795" s="23">
        <f t="shared" si="121"/>
        <v>40.48443363129725</v>
      </c>
      <c r="F795" s="22">
        <v>5.45</v>
      </c>
      <c r="G795" s="22">
        <v>9.1892642969999994</v>
      </c>
      <c r="H795" s="22">
        <f t="shared" si="122"/>
        <v>-3.7392642969999992</v>
      </c>
      <c r="I795" s="23">
        <f t="shared" si="123"/>
        <v>40.691661227120754</v>
      </c>
      <c r="J795" s="22">
        <v>5.09</v>
      </c>
      <c r="K795" s="22">
        <v>8.5523843769999992</v>
      </c>
      <c r="L795" s="22">
        <f t="shared" si="124"/>
        <v>-3.4623843769999993</v>
      </c>
      <c r="M795" s="23">
        <f t="shared" si="125"/>
        <v>40.48443363129725</v>
      </c>
      <c r="N795" s="22">
        <v>5.45</v>
      </c>
      <c r="O795" s="22">
        <v>9.1589355470000005</v>
      </c>
      <c r="P795" s="22">
        <f t="shared" si="126"/>
        <v>-3.7089355470000003</v>
      </c>
      <c r="Q795" s="23">
        <f t="shared" si="127"/>
        <v>40.495268560055081</v>
      </c>
      <c r="R795" s="24">
        <v>1510800</v>
      </c>
      <c r="S795" s="24">
        <v>3725154</v>
      </c>
      <c r="T795" s="24">
        <f t="shared" si="128"/>
        <v>-2214354</v>
      </c>
      <c r="U795" s="23">
        <f t="shared" si="129"/>
        <v>59.443287445297564</v>
      </c>
    </row>
    <row r="796" spans="1:21" x14ac:dyDescent="0.3">
      <c r="A796" s="21">
        <v>36866</v>
      </c>
      <c r="B796" s="22">
        <v>5.27</v>
      </c>
      <c r="C796" s="22">
        <v>8.8556604389999993</v>
      </c>
      <c r="D796" s="22">
        <f t="shared" si="120"/>
        <v>-3.5856604389999998</v>
      </c>
      <c r="E796" s="23">
        <f t="shared" si="121"/>
        <v>40.490039830444317</v>
      </c>
      <c r="F796" s="22">
        <v>5.32</v>
      </c>
      <c r="G796" s="22">
        <v>8.9466428760000003</v>
      </c>
      <c r="H796" s="22">
        <f t="shared" si="122"/>
        <v>-3.626642876</v>
      </c>
      <c r="I796" s="23">
        <f t="shared" si="123"/>
        <v>40.536354543990186</v>
      </c>
      <c r="J796" s="22">
        <v>4.9800000000000004</v>
      </c>
      <c r="K796" s="22">
        <v>8.370418549</v>
      </c>
      <c r="L796" s="22">
        <f t="shared" si="124"/>
        <v>-3.3904185489999996</v>
      </c>
      <c r="M796" s="23">
        <f t="shared" si="125"/>
        <v>40.504767224633554</v>
      </c>
      <c r="N796" s="22">
        <v>5.23</v>
      </c>
      <c r="O796" s="22">
        <v>8.7950048449999993</v>
      </c>
      <c r="P796" s="22">
        <f t="shared" si="126"/>
        <v>-3.5650048449999989</v>
      </c>
      <c r="Q796" s="23">
        <f t="shared" si="127"/>
        <v>40.534427300818606</v>
      </c>
      <c r="R796" s="24">
        <v>972300</v>
      </c>
      <c r="S796" s="24">
        <v>2409521</v>
      </c>
      <c r="T796" s="24">
        <f t="shared" si="128"/>
        <v>-1437221</v>
      </c>
      <c r="U796" s="23">
        <f t="shared" si="129"/>
        <v>59.647581407258954</v>
      </c>
    </row>
    <row r="797" spans="1:21" x14ac:dyDescent="0.3">
      <c r="A797" s="21">
        <v>36867</v>
      </c>
      <c r="B797" s="22">
        <v>5.2</v>
      </c>
      <c r="C797" s="22">
        <v>8.7343502040000001</v>
      </c>
      <c r="D797" s="22">
        <f t="shared" si="120"/>
        <v>-3.5343502039999999</v>
      </c>
      <c r="E797" s="23">
        <f t="shared" si="121"/>
        <v>40.464947265125708</v>
      </c>
      <c r="F797" s="22">
        <v>5.21</v>
      </c>
      <c r="G797" s="22">
        <v>8.7646780010000001</v>
      </c>
      <c r="H797" s="22">
        <f t="shared" si="122"/>
        <v>-3.5546780010000001</v>
      </c>
      <c r="I797" s="23">
        <f t="shared" si="123"/>
        <v>40.556857885645449</v>
      </c>
      <c r="J797" s="22">
        <v>5.1100000000000003</v>
      </c>
      <c r="K797" s="22">
        <v>8.5523843769999992</v>
      </c>
      <c r="L797" s="22">
        <f t="shared" si="124"/>
        <v>-3.4423843769999989</v>
      </c>
      <c r="M797" s="23">
        <f t="shared" si="125"/>
        <v>40.250580718257154</v>
      </c>
      <c r="N797" s="22">
        <v>5.2</v>
      </c>
      <c r="O797" s="22">
        <v>8.7343502040000001</v>
      </c>
      <c r="P797" s="22">
        <f t="shared" si="126"/>
        <v>-3.5343502039999999</v>
      </c>
      <c r="Q797" s="23">
        <f t="shared" si="127"/>
        <v>40.464947265125708</v>
      </c>
      <c r="R797" s="24">
        <v>1396400</v>
      </c>
      <c r="S797" s="24">
        <v>3104226</v>
      </c>
      <c r="T797" s="24">
        <f t="shared" si="128"/>
        <v>-1707826</v>
      </c>
      <c r="U797" s="23">
        <f t="shared" si="129"/>
        <v>55.016161838732103</v>
      </c>
    </row>
    <row r="798" spans="1:21" x14ac:dyDescent="0.3">
      <c r="A798" s="21">
        <v>36868</v>
      </c>
      <c r="B798" s="22">
        <v>5.39</v>
      </c>
      <c r="C798" s="22">
        <v>9.0679540630000002</v>
      </c>
      <c r="D798" s="22">
        <f t="shared" si="120"/>
        <v>-3.6779540630000005</v>
      </c>
      <c r="E798" s="23">
        <f t="shared" si="121"/>
        <v>40.55991061982953</v>
      </c>
      <c r="F798" s="22">
        <v>5.76</v>
      </c>
      <c r="G798" s="22">
        <v>9.6745061870000004</v>
      </c>
      <c r="H798" s="22">
        <f t="shared" si="122"/>
        <v>-3.9145061870000006</v>
      </c>
      <c r="I798" s="23">
        <f t="shared" si="123"/>
        <v>40.462077457349402</v>
      </c>
      <c r="J798" s="22">
        <v>5.3</v>
      </c>
      <c r="K798" s="22">
        <v>8.8859882349999992</v>
      </c>
      <c r="L798" s="22">
        <f t="shared" si="124"/>
        <v>-3.5859882349999994</v>
      </c>
      <c r="M798" s="23">
        <f t="shared" si="125"/>
        <v>40.355536606221939</v>
      </c>
      <c r="N798" s="22">
        <v>5.72</v>
      </c>
      <c r="O798" s="22">
        <v>9.6138505940000005</v>
      </c>
      <c r="P798" s="22">
        <f t="shared" si="126"/>
        <v>-3.8938505940000008</v>
      </c>
      <c r="Q798" s="23">
        <f t="shared" si="127"/>
        <v>40.50250787577405</v>
      </c>
      <c r="R798" s="24">
        <v>1982200</v>
      </c>
      <c r="S798" s="24">
        <v>4754950</v>
      </c>
      <c r="T798" s="24">
        <f t="shared" si="128"/>
        <v>-2772750</v>
      </c>
      <c r="U798" s="23">
        <f t="shared" si="129"/>
        <v>58.312916013838212</v>
      </c>
    </row>
    <row r="799" spans="1:21" x14ac:dyDescent="0.3">
      <c r="A799" s="21">
        <v>36871</v>
      </c>
      <c r="B799" s="22">
        <v>5.72</v>
      </c>
      <c r="C799" s="22">
        <v>9.6138505940000005</v>
      </c>
      <c r="D799" s="22">
        <f t="shared" si="120"/>
        <v>-3.8938505940000008</v>
      </c>
      <c r="E799" s="23">
        <f t="shared" si="121"/>
        <v>40.50250787577405</v>
      </c>
      <c r="F799" s="22">
        <v>5.79</v>
      </c>
      <c r="G799" s="22">
        <v>9.7654886249999997</v>
      </c>
      <c r="H799" s="22">
        <f t="shared" si="122"/>
        <v>-3.9754886249999997</v>
      </c>
      <c r="I799" s="23">
        <f t="shared" si="123"/>
        <v>40.709572021031363</v>
      </c>
      <c r="J799" s="22">
        <v>5.65</v>
      </c>
      <c r="K799" s="22">
        <v>9.4622125629999996</v>
      </c>
      <c r="L799" s="22">
        <f t="shared" si="124"/>
        <v>-3.8122125629999992</v>
      </c>
      <c r="M799" s="23">
        <f t="shared" si="125"/>
        <v>40.288807058793608</v>
      </c>
      <c r="N799" s="22">
        <v>5.79</v>
      </c>
      <c r="O799" s="22">
        <v>9.7351608279999997</v>
      </c>
      <c r="P799" s="22">
        <f t="shared" si="126"/>
        <v>-3.9451608279999997</v>
      </c>
      <c r="Q799" s="23">
        <f t="shared" si="127"/>
        <v>40.52486546142142</v>
      </c>
      <c r="R799" s="24">
        <v>1417700</v>
      </c>
      <c r="S799" s="24">
        <v>3559257</v>
      </c>
      <c r="T799" s="24">
        <f t="shared" si="128"/>
        <v>-2141557</v>
      </c>
      <c r="U799" s="23">
        <f t="shared" si="129"/>
        <v>60.168653176772565</v>
      </c>
    </row>
    <row r="800" spans="1:21" x14ac:dyDescent="0.3">
      <c r="A800" s="21">
        <v>36872</v>
      </c>
      <c r="B800" s="22">
        <v>5.77</v>
      </c>
      <c r="C800" s="22">
        <v>9.7048330309999997</v>
      </c>
      <c r="D800" s="22">
        <f t="shared" si="120"/>
        <v>-3.9348330310000001</v>
      </c>
      <c r="E800" s="23">
        <f t="shared" si="121"/>
        <v>40.545087364522637</v>
      </c>
      <c r="F800" s="22">
        <v>5.77</v>
      </c>
      <c r="G800" s="22">
        <v>9.7048330309999997</v>
      </c>
      <c r="H800" s="22">
        <f t="shared" si="122"/>
        <v>-3.9348330310000001</v>
      </c>
      <c r="I800" s="23">
        <f t="shared" si="123"/>
        <v>40.545087364522637</v>
      </c>
      <c r="J800" s="22">
        <v>5.57</v>
      </c>
      <c r="K800" s="22">
        <v>9.3712301250000003</v>
      </c>
      <c r="L800" s="22">
        <f t="shared" si="124"/>
        <v>-3.801230125</v>
      </c>
      <c r="M800" s="23">
        <f t="shared" si="125"/>
        <v>40.562765766036499</v>
      </c>
      <c r="N800" s="22">
        <v>5.57</v>
      </c>
      <c r="O800" s="22">
        <v>9.3712301250000003</v>
      </c>
      <c r="P800" s="22">
        <f t="shared" si="126"/>
        <v>-3.801230125</v>
      </c>
      <c r="Q800" s="23">
        <f t="shared" si="127"/>
        <v>40.562765766036499</v>
      </c>
      <c r="R800" s="24">
        <v>1089500</v>
      </c>
      <c r="S800" s="24">
        <v>2584485</v>
      </c>
      <c r="T800" s="24">
        <f t="shared" si="128"/>
        <v>-1494985</v>
      </c>
      <c r="U800" s="23">
        <f t="shared" si="129"/>
        <v>57.844599601081072</v>
      </c>
    </row>
    <row r="801" spans="1:21" x14ac:dyDescent="0.3">
      <c r="A801" s="21">
        <v>36873</v>
      </c>
      <c r="B801" s="22">
        <v>5.63</v>
      </c>
      <c r="C801" s="22">
        <v>9.4622125629999996</v>
      </c>
      <c r="D801" s="22">
        <f t="shared" si="120"/>
        <v>-3.8322125629999997</v>
      </c>
      <c r="E801" s="23">
        <f t="shared" si="121"/>
        <v>40.500174113452744</v>
      </c>
      <c r="F801" s="22">
        <v>5.63</v>
      </c>
      <c r="G801" s="22">
        <v>9.4622125629999996</v>
      </c>
      <c r="H801" s="22">
        <f t="shared" si="122"/>
        <v>-3.8322125629999997</v>
      </c>
      <c r="I801" s="23">
        <f t="shared" si="123"/>
        <v>40.500174113452744</v>
      </c>
      <c r="J801" s="22">
        <v>5.39</v>
      </c>
      <c r="K801" s="22">
        <v>9.0679540630000002</v>
      </c>
      <c r="L801" s="22">
        <f t="shared" si="124"/>
        <v>-3.6779540630000005</v>
      </c>
      <c r="M801" s="23">
        <f t="shared" si="125"/>
        <v>40.55991061982953</v>
      </c>
      <c r="N801" s="22">
        <v>5.39</v>
      </c>
      <c r="O801" s="22">
        <v>9.0679540630000002</v>
      </c>
      <c r="P801" s="22">
        <f t="shared" si="126"/>
        <v>-3.6779540630000005</v>
      </c>
      <c r="Q801" s="23">
        <f t="shared" si="127"/>
        <v>40.55991061982953</v>
      </c>
      <c r="R801" s="24">
        <v>584200</v>
      </c>
      <c r="S801" s="24">
        <v>1415789</v>
      </c>
      <c r="T801" s="24">
        <f t="shared" si="128"/>
        <v>-831589</v>
      </c>
      <c r="U801" s="23">
        <f t="shared" si="129"/>
        <v>58.736789168442471</v>
      </c>
    </row>
    <row r="802" spans="1:21" x14ac:dyDescent="0.3">
      <c r="A802" s="21">
        <v>36874</v>
      </c>
      <c r="B802" s="22">
        <v>5.29</v>
      </c>
      <c r="C802" s="22">
        <v>8.8859882349999992</v>
      </c>
      <c r="D802" s="22">
        <f t="shared" si="120"/>
        <v>-3.5959882349999992</v>
      </c>
      <c r="E802" s="23">
        <f t="shared" si="121"/>
        <v>40.468073329606426</v>
      </c>
      <c r="F802" s="22">
        <v>5.38</v>
      </c>
      <c r="G802" s="22">
        <v>9.0376262660000002</v>
      </c>
      <c r="H802" s="22">
        <f t="shared" si="122"/>
        <v>-3.6576262660000003</v>
      </c>
      <c r="I802" s="23">
        <f t="shared" si="123"/>
        <v>40.471094492590076</v>
      </c>
      <c r="J802" s="22">
        <v>5.21</v>
      </c>
      <c r="K802" s="22">
        <v>8.7646780010000001</v>
      </c>
      <c r="L802" s="22">
        <f t="shared" si="124"/>
        <v>-3.5546780010000001</v>
      </c>
      <c r="M802" s="23">
        <f t="shared" si="125"/>
        <v>40.556857885645449</v>
      </c>
      <c r="N802" s="22">
        <v>5.38</v>
      </c>
      <c r="O802" s="22">
        <v>9.0376262660000002</v>
      </c>
      <c r="P802" s="22">
        <f t="shared" si="126"/>
        <v>-3.6576262660000003</v>
      </c>
      <c r="Q802" s="23">
        <f t="shared" si="127"/>
        <v>40.471094492590076</v>
      </c>
      <c r="R802" s="24">
        <v>1630100</v>
      </c>
      <c r="S802" s="24">
        <v>3509385</v>
      </c>
      <c r="T802" s="24">
        <f t="shared" si="128"/>
        <v>-1879285</v>
      </c>
      <c r="U802" s="23">
        <f t="shared" si="129"/>
        <v>53.550265929785425</v>
      </c>
    </row>
    <row r="803" spans="1:21" x14ac:dyDescent="0.3">
      <c r="A803" s="21">
        <v>36875</v>
      </c>
      <c r="B803" s="22">
        <v>5.38</v>
      </c>
      <c r="C803" s="22">
        <v>9.0376262660000002</v>
      </c>
      <c r="D803" s="22">
        <f t="shared" si="120"/>
        <v>-3.6576262660000003</v>
      </c>
      <c r="E803" s="23">
        <f t="shared" si="121"/>
        <v>40.471094492590076</v>
      </c>
      <c r="F803" s="22">
        <v>5.38</v>
      </c>
      <c r="G803" s="22">
        <v>9.0376262660000002</v>
      </c>
      <c r="H803" s="22">
        <f t="shared" si="122"/>
        <v>-3.6576262660000003</v>
      </c>
      <c r="I803" s="23">
        <f t="shared" si="123"/>
        <v>40.471094492590076</v>
      </c>
      <c r="J803" s="22">
        <v>5.29</v>
      </c>
      <c r="K803" s="22">
        <v>8.8556604389999993</v>
      </c>
      <c r="L803" s="22">
        <f t="shared" si="124"/>
        <v>-3.5656604389999993</v>
      </c>
      <c r="M803" s="23">
        <f t="shared" si="125"/>
        <v>40.264195579326447</v>
      </c>
      <c r="N803" s="22">
        <v>5.38</v>
      </c>
      <c r="O803" s="22">
        <v>9.0376262660000002</v>
      </c>
      <c r="P803" s="22">
        <f t="shared" si="126"/>
        <v>-3.6576262660000003</v>
      </c>
      <c r="Q803" s="23">
        <f t="shared" si="127"/>
        <v>40.471094492590076</v>
      </c>
      <c r="R803" s="24">
        <v>1501100</v>
      </c>
      <c r="S803" s="24">
        <v>3449827</v>
      </c>
      <c r="T803" s="24">
        <f t="shared" si="128"/>
        <v>-1948727</v>
      </c>
      <c r="U803" s="23">
        <f t="shared" si="129"/>
        <v>56.487673149986939</v>
      </c>
    </row>
    <row r="804" spans="1:21" x14ac:dyDescent="0.3">
      <c r="A804" s="21">
        <v>36878</v>
      </c>
      <c r="B804" s="22">
        <v>5.34</v>
      </c>
      <c r="C804" s="22">
        <v>8.9769706730000003</v>
      </c>
      <c r="D804" s="22">
        <f t="shared" si="120"/>
        <v>-3.6369706730000004</v>
      </c>
      <c r="E804" s="23">
        <f t="shared" si="121"/>
        <v>40.514454212698979</v>
      </c>
      <c r="F804" s="22">
        <v>5.34</v>
      </c>
      <c r="G804" s="22">
        <v>9.0072984700000003</v>
      </c>
      <c r="H804" s="22">
        <f t="shared" si="122"/>
        <v>-3.6672984700000004</v>
      </c>
      <c r="I804" s="23">
        <f t="shared" si="123"/>
        <v>40.714743518430339</v>
      </c>
      <c r="J804" s="22">
        <v>5.12</v>
      </c>
      <c r="K804" s="22">
        <v>8.6130399700000009</v>
      </c>
      <c r="L804" s="22">
        <f t="shared" si="124"/>
        <v>-3.4930399700000008</v>
      </c>
      <c r="M804" s="23">
        <f t="shared" si="125"/>
        <v>40.555250900571409</v>
      </c>
      <c r="N804" s="22">
        <v>5.12</v>
      </c>
      <c r="O804" s="22">
        <v>8.6130399700000009</v>
      </c>
      <c r="P804" s="22">
        <f t="shared" si="126"/>
        <v>-3.4930399700000008</v>
      </c>
      <c r="Q804" s="23">
        <f t="shared" si="127"/>
        <v>40.555250900571409</v>
      </c>
      <c r="R804" s="24">
        <v>1158400</v>
      </c>
      <c r="S804" s="24">
        <v>2673719</v>
      </c>
      <c r="T804" s="24">
        <f t="shared" si="128"/>
        <v>-1515319</v>
      </c>
      <c r="U804" s="23">
        <f t="shared" si="129"/>
        <v>56.674579490215692</v>
      </c>
    </row>
    <row r="805" spans="1:21" x14ac:dyDescent="0.3">
      <c r="A805" s="21">
        <v>36879</v>
      </c>
      <c r="B805" s="22">
        <v>5.03</v>
      </c>
      <c r="C805" s="22">
        <v>8.4614019389999999</v>
      </c>
      <c r="D805" s="22">
        <f t="shared" si="120"/>
        <v>-3.4314019389999997</v>
      </c>
      <c r="E805" s="23">
        <f t="shared" si="121"/>
        <v>40.553586317464735</v>
      </c>
      <c r="F805" s="22">
        <v>5.32</v>
      </c>
      <c r="G805" s="22">
        <v>8.9466428760000003</v>
      </c>
      <c r="H805" s="22">
        <f t="shared" si="122"/>
        <v>-3.626642876</v>
      </c>
      <c r="I805" s="23">
        <f t="shared" si="123"/>
        <v>40.536354543990186</v>
      </c>
      <c r="J805" s="22">
        <v>4.96</v>
      </c>
      <c r="K805" s="22">
        <v>8.3400907520000001</v>
      </c>
      <c r="L805" s="22">
        <f t="shared" si="124"/>
        <v>-3.3800907520000001</v>
      </c>
      <c r="M805" s="23">
        <f t="shared" si="125"/>
        <v>40.528225081836617</v>
      </c>
      <c r="N805" s="22">
        <v>5.21</v>
      </c>
      <c r="O805" s="22">
        <v>8.7646780010000001</v>
      </c>
      <c r="P805" s="22">
        <f t="shared" si="126"/>
        <v>-3.5546780010000001</v>
      </c>
      <c r="Q805" s="23">
        <f t="shared" si="127"/>
        <v>40.556857885645449</v>
      </c>
      <c r="R805" s="24">
        <v>1409100</v>
      </c>
      <c r="S805" s="24">
        <v>3400574</v>
      </c>
      <c r="T805" s="24">
        <f t="shared" si="128"/>
        <v>-1991474</v>
      </c>
      <c r="U805" s="23">
        <f t="shared" si="129"/>
        <v>58.56287791414038</v>
      </c>
    </row>
    <row r="806" spans="1:21" x14ac:dyDescent="0.3">
      <c r="A806" s="21">
        <v>36880</v>
      </c>
      <c r="B806" s="22">
        <v>4.9800000000000004</v>
      </c>
      <c r="C806" s="22">
        <v>8.370418549</v>
      </c>
      <c r="D806" s="22">
        <f t="shared" si="120"/>
        <v>-3.3904185489999996</v>
      </c>
      <c r="E806" s="23">
        <f t="shared" si="121"/>
        <v>40.504767224633554</v>
      </c>
      <c r="F806" s="22">
        <v>4.9800000000000004</v>
      </c>
      <c r="G806" s="22">
        <v>8.370418549</v>
      </c>
      <c r="H806" s="22">
        <f t="shared" si="122"/>
        <v>-3.3904185489999996</v>
      </c>
      <c r="I806" s="23">
        <f t="shared" si="123"/>
        <v>40.504767224633554</v>
      </c>
      <c r="J806" s="22">
        <v>4.84</v>
      </c>
      <c r="K806" s="22">
        <v>8.1277980799999998</v>
      </c>
      <c r="L806" s="22">
        <f t="shared" si="124"/>
        <v>-3.28779808</v>
      </c>
      <c r="M806" s="23">
        <f t="shared" si="125"/>
        <v>40.451276565177665</v>
      </c>
      <c r="N806" s="22">
        <v>4.9400000000000004</v>
      </c>
      <c r="O806" s="22">
        <v>8.3097639080000008</v>
      </c>
      <c r="P806" s="22">
        <f t="shared" si="126"/>
        <v>-3.3697639080000004</v>
      </c>
      <c r="Q806" s="23">
        <f t="shared" si="127"/>
        <v>40.551860983148401</v>
      </c>
      <c r="R806" s="24">
        <v>2041000</v>
      </c>
      <c r="S806" s="24">
        <v>4990091</v>
      </c>
      <c r="T806" s="24">
        <f t="shared" si="128"/>
        <v>-2949091</v>
      </c>
      <c r="U806" s="23">
        <f t="shared" si="129"/>
        <v>59.098942283818069</v>
      </c>
    </row>
    <row r="807" spans="1:21" x14ac:dyDescent="0.3">
      <c r="A807" s="21">
        <v>36881</v>
      </c>
      <c r="B807" s="22">
        <v>4.8</v>
      </c>
      <c r="C807" s="22">
        <v>8.0671434400000006</v>
      </c>
      <c r="D807" s="22">
        <f t="shared" si="120"/>
        <v>-3.2671434400000008</v>
      </c>
      <c r="E807" s="23">
        <f t="shared" si="121"/>
        <v>40.499384500841359</v>
      </c>
      <c r="F807" s="22">
        <v>4.93</v>
      </c>
      <c r="G807" s="22">
        <v>8.2794361110000008</v>
      </c>
      <c r="H807" s="22">
        <f t="shared" si="122"/>
        <v>-3.349436111000001</v>
      </c>
      <c r="I807" s="23">
        <f t="shared" si="123"/>
        <v>40.454882024513282</v>
      </c>
      <c r="J807" s="22">
        <v>4.78</v>
      </c>
      <c r="K807" s="22">
        <v>8.0368146899999999</v>
      </c>
      <c r="L807" s="22">
        <f t="shared" si="124"/>
        <v>-3.2568146899999997</v>
      </c>
      <c r="M807" s="23">
        <f t="shared" si="125"/>
        <v>40.523700192470159</v>
      </c>
      <c r="N807" s="22">
        <v>4.8</v>
      </c>
      <c r="O807" s="22">
        <v>8.0671434400000006</v>
      </c>
      <c r="P807" s="22">
        <f t="shared" si="126"/>
        <v>-3.2671434400000008</v>
      </c>
      <c r="Q807" s="23">
        <f t="shared" si="127"/>
        <v>40.499384500841359</v>
      </c>
      <c r="R807" s="24">
        <v>1415300</v>
      </c>
      <c r="S807" s="24">
        <v>3488983</v>
      </c>
      <c r="T807" s="24">
        <f t="shared" si="128"/>
        <v>-2073683</v>
      </c>
      <c r="U807" s="23">
        <f t="shared" si="129"/>
        <v>59.435170650014634</v>
      </c>
    </row>
    <row r="808" spans="1:21" x14ac:dyDescent="0.3">
      <c r="A808" s="21">
        <v>36882</v>
      </c>
      <c r="B808" s="22">
        <v>4.8</v>
      </c>
      <c r="C808" s="22">
        <v>8.0671434400000006</v>
      </c>
      <c r="D808" s="22">
        <f t="shared" si="120"/>
        <v>-3.2671434400000008</v>
      </c>
      <c r="E808" s="23">
        <f t="shared" si="121"/>
        <v>40.499384500841359</v>
      </c>
      <c r="F808" s="22">
        <v>4.96</v>
      </c>
      <c r="G808" s="22">
        <v>8.3400907520000001</v>
      </c>
      <c r="H808" s="22">
        <f t="shared" si="122"/>
        <v>-3.3800907520000001</v>
      </c>
      <c r="I808" s="23">
        <f t="shared" si="123"/>
        <v>40.528225081836617</v>
      </c>
      <c r="J808" s="22">
        <v>4.8</v>
      </c>
      <c r="K808" s="22">
        <v>8.0671434400000006</v>
      </c>
      <c r="L808" s="22">
        <f t="shared" si="124"/>
        <v>-3.2671434400000008</v>
      </c>
      <c r="M808" s="23">
        <f t="shared" si="125"/>
        <v>40.499384500841359</v>
      </c>
      <c r="N808" s="22">
        <v>4.9400000000000004</v>
      </c>
      <c r="O808" s="22">
        <v>8.3097639080000008</v>
      </c>
      <c r="P808" s="22">
        <f t="shared" si="126"/>
        <v>-3.3697639080000004</v>
      </c>
      <c r="Q808" s="23">
        <f t="shared" si="127"/>
        <v>40.551860983148401</v>
      </c>
      <c r="R808" s="24">
        <v>1071900</v>
      </c>
      <c r="S808" s="24">
        <v>2733277</v>
      </c>
      <c r="T808" s="24">
        <f t="shared" si="128"/>
        <v>-1661377</v>
      </c>
      <c r="U808" s="23">
        <f t="shared" si="129"/>
        <v>60.783338095626604</v>
      </c>
    </row>
    <row r="809" spans="1:21" x14ac:dyDescent="0.3">
      <c r="A809" s="21">
        <v>36886</v>
      </c>
      <c r="B809" s="22">
        <v>4.91</v>
      </c>
      <c r="C809" s="22">
        <v>8.2491083150000009</v>
      </c>
      <c r="D809" s="22">
        <f t="shared" si="120"/>
        <v>-3.3391083150000007</v>
      </c>
      <c r="E809" s="23">
        <f t="shared" si="121"/>
        <v>40.478415211596122</v>
      </c>
      <c r="F809" s="22">
        <v>4.91</v>
      </c>
      <c r="G809" s="22">
        <v>8.2794361110000008</v>
      </c>
      <c r="H809" s="22">
        <f t="shared" si="122"/>
        <v>-3.3694361110000006</v>
      </c>
      <c r="I809" s="23">
        <f t="shared" si="123"/>
        <v>40.696444369241419</v>
      </c>
      <c r="J809" s="22">
        <v>4.84</v>
      </c>
      <c r="K809" s="22">
        <v>8.1277980799999998</v>
      </c>
      <c r="L809" s="22">
        <f t="shared" si="124"/>
        <v>-3.28779808</v>
      </c>
      <c r="M809" s="23">
        <f t="shared" si="125"/>
        <v>40.451276565177665</v>
      </c>
      <c r="N809" s="22">
        <v>4.8899999999999997</v>
      </c>
      <c r="O809" s="22">
        <v>8.2187814709999998</v>
      </c>
      <c r="P809" s="22">
        <f t="shared" si="126"/>
        <v>-3.3287814710000001</v>
      </c>
      <c r="Q809" s="23">
        <f t="shared" si="127"/>
        <v>40.502128968212837</v>
      </c>
      <c r="R809" s="24">
        <v>1072900</v>
      </c>
      <c r="S809" s="24">
        <v>2609834</v>
      </c>
      <c r="T809" s="24">
        <f t="shared" si="128"/>
        <v>-1536934</v>
      </c>
      <c r="U809" s="23">
        <f t="shared" si="129"/>
        <v>58.890105654229352</v>
      </c>
    </row>
    <row r="810" spans="1:21" x14ac:dyDescent="0.3">
      <c r="A810" s="21">
        <v>36887</v>
      </c>
      <c r="B810" s="22">
        <v>4.82</v>
      </c>
      <c r="C810" s="22">
        <v>8.0974702839999999</v>
      </c>
      <c r="D810" s="22">
        <f t="shared" si="120"/>
        <v>-3.2774702839999996</v>
      </c>
      <c r="E810" s="23">
        <f t="shared" si="121"/>
        <v>40.475236945000439</v>
      </c>
      <c r="F810" s="22">
        <v>5</v>
      </c>
      <c r="G810" s="22">
        <v>8.400746346</v>
      </c>
      <c r="H810" s="22">
        <f t="shared" si="122"/>
        <v>-3.400746346</v>
      </c>
      <c r="I810" s="23">
        <f t="shared" si="123"/>
        <v>40.481478739317716</v>
      </c>
      <c r="J810" s="22">
        <v>4.8</v>
      </c>
      <c r="K810" s="22">
        <v>8.0671434400000006</v>
      </c>
      <c r="L810" s="22">
        <f t="shared" si="124"/>
        <v>-3.2671434400000008</v>
      </c>
      <c r="M810" s="23">
        <f t="shared" si="125"/>
        <v>40.499384500841359</v>
      </c>
      <c r="N810" s="22">
        <v>4.96</v>
      </c>
      <c r="O810" s="22">
        <v>8.3400907520000001</v>
      </c>
      <c r="P810" s="22">
        <f t="shared" si="126"/>
        <v>-3.3800907520000001</v>
      </c>
      <c r="Q810" s="23">
        <f t="shared" si="127"/>
        <v>40.528225081836617</v>
      </c>
      <c r="R810" s="24">
        <v>1420400</v>
      </c>
      <c r="S810" s="24">
        <v>3708667</v>
      </c>
      <c r="T810" s="24">
        <f t="shared" si="128"/>
        <v>-2288267</v>
      </c>
      <c r="U810" s="23">
        <f t="shared" si="129"/>
        <v>61.70052474379608</v>
      </c>
    </row>
    <row r="811" spans="1:21" x14ac:dyDescent="0.3">
      <c r="A811" s="21">
        <v>36888</v>
      </c>
      <c r="B811" s="22">
        <v>5.05</v>
      </c>
      <c r="C811" s="22">
        <v>8.4917287829999992</v>
      </c>
      <c r="D811" s="22">
        <f t="shared" si="120"/>
        <v>-3.4417287829999994</v>
      </c>
      <c r="E811" s="23">
        <f t="shared" si="121"/>
        <v>40.530366324112492</v>
      </c>
      <c r="F811" s="22">
        <v>5.23</v>
      </c>
      <c r="G811" s="22">
        <v>8.7950048449999993</v>
      </c>
      <c r="H811" s="22">
        <f t="shared" si="122"/>
        <v>-3.5650048449999989</v>
      </c>
      <c r="I811" s="23">
        <f t="shared" si="123"/>
        <v>40.534427300818606</v>
      </c>
      <c r="J811" s="22">
        <v>4.91</v>
      </c>
      <c r="K811" s="22">
        <v>8.2491083150000009</v>
      </c>
      <c r="L811" s="22">
        <f t="shared" si="124"/>
        <v>-3.3391083150000007</v>
      </c>
      <c r="M811" s="23">
        <f t="shared" si="125"/>
        <v>40.478415211596122</v>
      </c>
      <c r="N811" s="22">
        <v>5</v>
      </c>
      <c r="O811" s="22">
        <v>8.400746346</v>
      </c>
      <c r="P811" s="22">
        <f t="shared" si="126"/>
        <v>-3.400746346</v>
      </c>
      <c r="Q811" s="23">
        <f t="shared" si="127"/>
        <v>40.481478739317716</v>
      </c>
      <c r="R811" s="24">
        <v>781700</v>
      </c>
      <c r="S811" s="24">
        <v>2554397</v>
      </c>
      <c r="T811" s="24">
        <f t="shared" si="128"/>
        <v>-1772697</v>
      </c>
      <c r="U811" s="23">
        <f t="shared" si="129"/>
        <v>69.397865719385038</v>
      </c>
    </row>
    <row r="812" spans="1:21" x14ac:dyDescent="0.3">
      <c r="A812" s="21">
        <v>36889</v>
      </c>
      <c r="B812" s="22">
        <v>4.9400000000000004</v>
      </c>
      <c r="C812" s="22">
        <v>8.3097639080000008</v>
      </c>
      <c r="D812" s="22">
        <f t="shared" si="120"/>
        <v>-3.3697639080000004</v>
      </c>
      <c r="E812" s="23">
        <f t="shared" si="121"/>
        <v>40.551860983148401</v>
      </c>
      <c r="F812" s="22">
        <v>5.05</v>
      </c>
      <c r="G812" s="22">
        <v>8.4917287829999992</v>
      </c>
      <c r="H812" s="22">
        <f t="shared" si="122"/>
        <v>-3.4417287829999994</v>
      </c>
      <c r="I812" s="23">
        <f t="shared" si="123"/>
        <v>40.530366324112492</v>
      </c>
      <c r="J812" s="22">
        <v>4.87</v>
      </c>
      <c r="K812" s="22">
        <v>8.1581258769999998</v>
      </c>
      <c r="L812" s="22">
        <f t="shared" si="124"/>
        <v>-3.2881258769999997</v>
      </c>
      <c r="M812" s="23">
        <f t="shared" si="125"/>
        <v>40.304917165719772</v>
      </c>
      <c r="N812" s="22">
        <v>4.9800000000000004</v>
      </c>
      <c r="O812" s="22">
        <v>8.370418549</v>
      </c>
      <c r="P812" s="22">
        <f t="shared" si="126"/>
        <v>-3.3904185489999996</v>
      </c>
      <c r="Q812" s="23">
        <f t="shared" si="127"/>
        <v>40.504767224633554</v>
      </c>
      <c r="R812" s="24">
        <v>926600</v>
      </c>
      <c r="S812" s="24">
        <v>2611276</v>
      </c>
      <c r="T812" s="24">
        <f t="shared" si="128"/>
        <v>-1684676</v>
      </c>
      <c r="U812" s="23">
        <f t="shared" si="129"/>
        <v>64.515432302062294</v>
      </c>
    </row>
    <row r="813" spans="1:21" x14ac:dyDescent="0.3">
      <c r="A813" s="21">
        <v>36893</v>
      </c>
      <c r="B813" s="22">
        <v>5.23</v>
      </c>
      <c r="C813" s="22">
        <v>8.7950048449999993</v>
      </c>
      <c r="D813" s="22">
        <f t="shared" si="120"/>
        <v>-3.5650048449999989</v>
      </c>
      <c r="E813" s="23">
        <f t="shared" si="121"/>
        <v>40.534427300818606</v>
      </c>
      <c r="F813" s="22">
        <v>5.23</v>
      </c>
      <c r="G813" s="22">
        <v>8.7950048449999993</v>
      </c>
      <c r="H813" s="22">
        <f t="shared" si="122"/>
        <v>-3.5650048449999989</v>
      </c>
      <c r="I813" s="23">
        <f t="shared" si="123"/>
        <v>40.534427300818606</v>
      </c>
      <c r="J813" s="22">
        <v>5.03</v>
      </c>
      <c r="K813" s="22">
        <v>8.4310741419999999</v>
      </c>
      <c r="L813" s="22">
        <f t="shared" si="124"/>
        <v>-3.4010741419999997</v>
      </c>
      <c r="M813" s="23">
        <f t="shared" si="125"/>
        <v>40.339748942039364</v>
      </c>
      <c r="N813" s="22">
        <v>5.09</v>
      </c>
      <c r="O813" s="22">
        <v>8.5523843769999992</v>
      </c>
      <c r="P813" s="22">
        <f t="shared" si="126"/>
        <v>-3.4623843769999993</v>
      </c>
      <c r="Q813" s="23">
        <f t="shared" si="127"/>
        <v>40.48443363129725</v>
      </c>
      <c r="R813" s="24">
        <v>1182700</v>
      </c>
      <c r="S813" s="24">
        <v>2782737</v>
      </c>
      <c r="T813" s="24">
        <f t="shared" si="128"/>
        <v>-1600037</v>
      </c>
      <c r="U813" s="23">
        <f t="shared" si="129"/>
        <v>57.498678459372911</v>
      </c>
    </row>
    <row r="814" spans="1:21" x14ac:dyDescent="0.3">
      <c r="A814" s="21">
        <v>36894</v>
      </c>
      <c r="B814" s="22">
        <v>4.96</v>
      </c>
      <c r="C814" s="22">
        <v>8.3400907520000001</v>
      </c>
      <c r="D814" s="22">
        <f t="shared" si="120"/>
        <v>-3.3800907520000001</v>
      </c>
      <c r="E814" s="23">
        <f t="shared" si="121"/>
        <v>40.528225081836617</v>
      </c>
      <c r="F814" s="22">
        <v>5.7</v>
      </c>
      <c r="G814" s="22">
        <v>9.5835227970000005</v>
      </c>
      <c r="H814" s="22">
        <f t="shared" si="122"/>
        <v>-3.8835227970000004</v>
      </c>
      <c r="I814" s="23">
        <f t="shared" si="123"/>
        <v>40.522914999645934</v>
      </c>
      <c r="J814" s="22">
        <v>4.87</v>
      </c>
      <c r="K814" s="22">
        <v>8.1884527210000009</v>
      </c>
      <c r="L814" s="22">
        <f t="shared" si="124"/>
        <v>-3.3184527210000008</v>
      </c>
      <c r="M814" s="23">
        <f t="shared" si="125"/>
        <v>40.526004534282038</v>
      </c>
      <c r="N814" s="22">
        <v>5.57</v>
      </c>
      <c r="O814" s="22">
        <v>9.3712301250000003</v>
      </c>
      <c r="P814" s="22">
        <f t="shared" si="126"/>
        <v>-3.801230125</v>
      </c>
      <c r="Q814" s="23">
        <f t="shared" si="127"/>
        <v>40.562765766036499</v>
      </c>
      <c r="R814" s="24">
        <v>2607100</v>
      </c>
      <c r="S814" s="24">
        <v>6085215</v>
      </c>
      <c r="T814" s="24">
        <f t="shared" si="128"/>
        <v>-3478115</v>
      </c>
      <c r="U814" s="23">
        <f t="shared" si="129"/>
        <v>57.15681368694451</v>
      </c>
    </row>
    <row r="815" spans="1:21" x14ac:dyDescent="0.3">
      <c r="A815" s="21">
        <v>36895</v>
      </c>
      <c r="B815" s="22">
        <v>5.57</v>
      </c>
      <c r="C815" s="22">
        <v>9.3712301250000003</v>
      </c>
      <c r="D815" s="22">
        <f t="shared" si="120"/>
        <v>-3.801230125</v>
      </c>
      <c r="E815" s="23">
        <f t="shared" si="121"/>
        <v>40.562765766036499</v>
      </c>
      <c r="F815" s="22">
        <v>5.66</v>
      </c>
      <c r="G815" s="22">
        <v>9.5228681559999995</v>
      </c>
      <c r="H815" s="22">
        <f t="shared" si="122"/>
        <v>-3.8628681559999993</v>
      </c>
      <c r="I815" s="23">
        <f t="shared" si="123"/>
        <v>40.564125142971257</v>
      </c>
      <c r="J815" s="22">
        <v>5.52</v>
      </c>
      <c r="K815" s="22">
        <v>9.2802467350000004</v>
      </c>
      <c r="L815" s="22">
        <f t="shared" si="124"/>
        <v>-3.7602467350000008</v>
      </c>
      <c r="M815" s="23">
        <f t="shared" si="125"/>
        <v>40.518822854336541</v>
      </c>
      <c r="N815" s="22">
        <v>5.57</v>
      </c>
      <c r="O815" s="22">
        <v>9.3712301250000003</v>
      </c>
      <c r="P815" s="22">
        <f t="shared" si="126"/>
        <v>-3.801230125</v>
      </c>
      <c r="Q815" s="23">
        <f t="shared" si="127"/>
        <v>40.562765766036499</v>
      </c>
      <c r="R815" s="24">
        <v>2246900</v>
      </c>
      <c r="S815" s="24">
        <v>6000309</v>
      </c>
      <c r="T815" s="24">
        <f t="shared" si="128"/>
        <v>-3753409</v>
      </c>
      <c r="U815" s="23">
        <f t="shared" si="129"/>
        <v>62.55359515651611</v>
      </c>
    </row>
    <row r="816" spans="1:21" x14ac:dyDescent="0.3">
      <c r="A816" s="21">
        <v>36896</v>
      </c>
      <c r="B816" s="22">
        <v>5.77</v>
      </c>
      <c r="C816" s="22">
        <v>9.7048330309999997</v>
      </c>
      <c r="D816" s="22">
        <f t="shared" si="120"/>
        <v>-3.9348330310000001</v>
      </c>
      <c r="E816" s="23">
        <f t="shared" si="121"/>
        <v>40.545087364522637</v>
      </c>
      <c r="F816" s="22">
        <v>5.95</v>
      </c>
      <c r="G816" s="22">
        <v>10.00810909</v>
      </c>
      <c r="H816" s="22">
        <f t="shared" si="122"/>
        <v>-4.0581090899999994</v>
      </c>
      <c r="I816" s="23">
        <f t="shared" si="123"/>
        <v>40.548209991583931</v>
      </c>
      <c r="J816" s="22">
        <v>5.77</v>
      </c>
      <c r="K816" s="22">
        <v>9.7048330309999997</v>
      </c>
      <c r="L816" s="22">
        <f t="shared" si="124"/>
        <v>-3.9348330310000001</v>
      </c>
      <c r="M816" s="23">
        <f t="shared" si="125"/>
        <v>40.545087364522637</v>
      </c>
      <c r="N816" s="22">
        <v>5.81</v>
      </c>
      <c r="O816" s="22">
        <v>9.7654886249999997</v>
      </c>
      <c r="P816" s="22">
        <f t="shared" si="126"/>
        <v>-3.9554886250000001</v>
      </c>
      <c r="Q816" s="23">
        <f t="shared" si="127"/>
        <v>40.504769161000382</v>
      </c>
      <c r="R816" s="24">
        <v>2253400</v>
      </c>
      <c r="S816" s="24">
        <v>5165880</v>
      </c>
      <c r="T816" s="24">
        <f t="shared" si="128"/>
        <v>-2912480</v>
      </c>
      <c r="U816" s="23">
        <f t="shared" si="129"/>
        <v>56.379164827676988</v>
      </c>
    </row>
    <row r="817" spans="1:21" x14ac:dyDescent="0.3">
      <c r="A817" s="21">
        <v>36899</v>
      </c>
      <c r="B817" s="22">
        <v>5.77</v>
      </c>
      <c r="C817" s="22">
        <v>9.7048330309999997</v>
      </c>
      <c r="D817" s="22">
        <f t="shared" si="120"/>
        <v>-3.9348330310000001</v>
      </c>
      <c r="E817" s="23">
        <f t="shared" si="121"/>
        <v>40.545087364522637</v>
      </c>
      <c r="F817" s="22">
        <v>5.77</v>
      </c>
      <c r="G817" s="22">
        <v>9.7048330309999997</v>
      </c>
      <c r="H817" s="22">
        <f t="shared" si="122"/>
        <v>-3.9348330310000001</v>
      </c>
      <c r="I817" s="23">
        <f t="shared" si="123"/>
        <v>40.545087364522637</v>
      </c>
      <c r="J817" s="22">
        <v>5.63</v>
      </c>
      <c r="K817" s="22">
        <v>9.4622125629999996</v>
      </c>
      <c r="L817" s="22">
        <f t="shared" si="124"/>
        <v>-3.8322125629999997</v>
      </c>
      <c r="M817" s="23">
        <f t="shared" si="125"/>
        <v>40.500174113452744</v>
      </c>
      <c r="N817" s="22">
        <v>5.74</v>
      </c>
      <c r="O817" s="22">
        <v>9.6441783910000005</v>
      </c>
      <c r="P817" s="22">
        <f t="shared" si="126"/>
        <v>-3.9041783910000003</v>
      </c>
      <c r="Q817" s="23">
        <f t="shared" si="127"/>
        <v>40.482229099405721</v>
      </c>
      <c r="R817" s="24">
        <v>1077500</v>
      </c>
      <c r="S817" s="24">
        <v>3272802</v>
      </c>
      <c r="T817" s="24">
        <f t="shared" si="128"/>
        <v>-2195302</v>
      </c>
      <c r="U817" s="23">
        <f t="shared" si="129"/>
        <v>67.077140627511227</v>
      </c>
    </row>
    <row r="818" spans="1:21" x14ac:dyDescent="0.3">
      <c r="A818" s="21">
        <v>36900</v>
      </c>
      <c r="B818" s="22">
        <v>5.81</v>
      </c>
      <c r="C818" s="22">
        <v>9.7654886249999997</v>
      </c>
      <c r="D818" s="22">
        <f t="shared" si="120"/>
        <v>-3.9554886250000001</v>
      </c>
      <c r="E818" s="23">
        <f t="shared" si="121"/>
        <v>40.504769161000382</v>
      </c>
      <c r="F818" s="22">
        <v>6.17</v>
      </c>
      <c r="G818" s="22">
        <v>10.37204075</v>
      </c>
      <c r="H818" s="22">
        <f t="shared" si="122"/>
        <v>-4.2020407500000001</v>
      </c>
      <c r="I818" s="23">
        <f t="shared" si="123"/>
        <v>40.513153113093971</v>
      </c>
      <c r="J818" s="22">
        <v>5.81</v>
      </c>
      <c r="K818" s="22">
        <v>9.7654886249999997</v>
      </c>
      <c r="L818" s="22">
        <f t="shared" si="124"/>
        <v>-3.9554886250000001</v>
      </c>
      <c r="M818" s="23">
        <f t="shared" si="125"/>
        <v>40.504769161000382</v>
      </c>
      <c r="N818" s="22">
        <v>6.06</v>
      </c>
      <c r="O818" s="22">
        <v>10.190074920000001</v>
      </c>
      <c r="P818" s="22">
        <f t="shared" si="126"/>
        <v>-4.1300749200000011</v>
      </c>
      <c r="Q818" s="23">
        <f t="shared" si="127"/>
        <v>40.53036854414021</v>
      </c>
      <c r="R818" s="24">
        <v>1100000</v>
      </c>
      <c r="S818" s="24">
        <v>2632091</v>
      </c>
      <c r="T818" s="24">
        <f t="shared" si="128"/>
        <v>-1532091</v>
      </c>
      <c r="U818" s="23">
        <f t="shared" si="129"/>
        <v>58.208131861702348</v>
      </c>
    </row>
    <row r="819" spans="1:21" x14ac:dyDescent="0.3">
      <c r="A819" s="21">
        <v>36901</v>
      </c>
      <c r="B819" s="22">
        <v>6.06</v>
      </c>
      <c r="C819" s="22">
        <v>10.190074920000001</v>
      </c>
      <c r="D819" s="22">
        <f t="shared" si="120"/>
        <v>-4.1300749200000011</v>
      </c>
      <c r="E819" s="23">
        <f t="shared" si="121"/>
        <v>40.53036854414021</v>
      </c>
      <c r="F819" s="22">
        <v>6.35</v>
      </c>
      <c r="G819" s="22">
        <v>10.67531681</v>
      </c>
      <c r="H819" s="22">
        <f t="shared" si="122"/>
        <v>-4.3253168100000003</v>
      </c>
      <c r="I819" s="23">
        <f t="shared" si="123"/>
        <v>40.516987804505263</v>
      </c>
      <c r="J819" s="22">
        <v>5.97</v>
      </c>
      <c r="K819" s="22">
        <v>10.03843689</v>
      </c>
      <c r="L819" s="22">
        <f t="shared" si="124"/>
        <v>-4.0684368900000001</v>
      </c>
      <c r="M819" s="23">
        <f t="shared" si="125"/>
        <v>40.528589605946117</v>
      </c>
      <c r="N819" s="22">
        <v>6.35</v>
      </c>
      <c r="O819" s="22">
        <v>10.67531681</v>
      </c>
      <c r="P819" s="22">
        <f t="shared" si="126"/>
        <v>-4.3253168100000003</v>
      </c>
      <c r="Q819" s="23">
        <f t="shared" si="127"/>
        <v>40.516987804505263</v>
      </c>
      <c r="R819" s="24">
        <v>2111300</v>
      </c>
      <c r="S819" s="24">
        <v>6104381</v>
      </c>
      <c r="T819" s="24">
        <f t="shared" si="128"/>
        <v>-3993081</v>
      </c>
      <c r="U819" s="23">
        <f t="shared" si="129"/>
        <v>65.413364598310622</v>
      </c>
    </row>
    <row r="820" spans="1:21" x14ac:dyDescent="0.3">
      <c r="A820" s="21">
        <v>36902</v>
      </c>
      <c r="B820" s="22">
        <v>6.17</v>
      </c>
      <c r="C820" s="22">
        <v>10.37204075</v>
      </c>
      <c r="D820" s="22">
        <f t="shared" si="120"/>
        <v>-4.2020407500000001</v>
      </c>
      <c r="E820" s="23">
        <f t="shared" si="121"/>
        <v>40.513153113093971</v>
      </c>
      <c r="F820" s="22">
        <v>6.39</v>
      </c>
      <c r="G820" s="22">
        <v>10.7359724</v>
      </c>
      <c r="H820" s="22">
        <f t="shared" si="122"/>
        <v>-4.3459724</v>
      </c>
      <c r="I820" s="23">
        <f t="shared" si="123"/>
        <v>40.480472919248562</v>
      </c>
      <c r="J820" s="22">
        <v>6.04</v>
      </c>
      <c r="K820" s="22">
        <v>10.12942028</v>
      </c>
      <c r="L820" s="22">
        <f t="shared" si="124"/>
        <v>-4.0894202799999997</v>
      </c>
      <c r="M820" s="23">
        <f t="shared" si="125"/>
        <v>40.371710986011131</v>
      </c>
      <c r="N820" s="22">
        <v>6.35</v>
      </c>
      <c r="O820" s="22">
        <v>10.67531681</v>
      </c>
      <c r="P820" s="22">
        <f t="shared" si="126"/>
        <v>-4.3253168100000003</v>
      </c>
      <c r="Q820" s="23">
        <f t="shared" si="127"/>
        <v>40.516987804505263</v>
      </c>
      <c r="R820" s="24">
        <v>1833200</v>
      </c>
      <c r="S820" s="24">
        <v>5024095</v>
      </c>
      <c r="T820" s="24">
        <f t="shared" si="128"/>
        <v>-3190895</v>
      </c>
      <c r="U820" s="23">
        <f t="shared" si="129"/>
        <v>63.511836460098777</v>
      </c>
    </row>
    <row r="821" spans="1:21" x14ac:dyDescent="0.3">
      <c r="A821" s="21">
        <v>36903</v>
      </c>
      <c r="B821" s="22">
        <v>6.46</v>
      </c>
      <c r="C821" s="22">
        <v>10.85728168</v>
      </c>
      <c r="D821" s="22">
        <f t="shared" si="120"/>
        <v>-4.3972816799999999</v>
      </c>
      <c r="E821" s="23">
        <f t="shared" si="121"/>
        <v>40.500760776061952</v>
      </c>
      <c r="F821" s="22">
        <v>6.53</v>
      </c>
      <c r="G821" s="22">
        <v>10.97859287</v>
      </c>
      <c r="H821" s="22">
        <f t="shared" si="122"/>
        <v>-4.4485928699999997</v>
      </c>
      <c r="I821" s="23">
        <f t="shared" si="123"/>
        <v>40.520610634502923</v>
      </c>
      <c r="J821" s="22">
        <v>6.35</v>
      </c>
      <c r="K821" s="22">
        <v>10.67531681</v>
      </c>
      <c r="L821" s="22">
        <f t="shared" si="124"/>
        <v>-4.3253168100000003</v>
      </c>
      <c r="M821" s="23">
        <f t="shared" si="125"/>
        <v>40.516987804505263</v>
      </c>
      <c r="N821" s="22">
        <v>6.46</v>
      </c>
      <c r="O821" s="22">
        <v>10.85728168</v>
      </c>
      <c r="P821" s="22">
        <f t="shared" si="126"/>
        <v>-4.3972816799999999</v>
      </c>
      <c r="Q821" s="23">
        <f t="shared" si="127"/>
        <v>40.500760776061952</v>
      </c>
      <c r="R821" s="24">
        <v>1391700</v>
      </c>
      <c r="S821" s="24">
        <v>3190781</v>
      </c>
      <c r="T821" s="24">
        <f t="shared" si="128"/>
        <v>-1799081</v>
      </c>
      <c r="U821" s="23">
        <f t="shared" si="129"/>
        <v>56.383719221093521</v>
      </c>
    </row>
    <row r="822" spans="1:21" x14ac:dyDescent="0.3">
      <c r="A822" s="21">
        <v>36907</v>
      </c>
      <c r="B822" s="22">
        <v>6.51</v>
      </c>
      <c r="C822" s="22">
        <v>10.948265080000001</v>
      </c>
      <c r="D822" s="22">
        <f t="shared" si="120"/>
        <v>-4.4382650800000008</v>
      </c>
      <c r="E822" s="23">
        <f t="shared" si="121"/>
        <v>40.538524118380231</v>
      </c>
      <c r="F822" s="22">
        <v>6.51</v>
      </c>
      <c r="G822" s="22">
        <v>10.948265080000001</v>
      </c>
      <c r="H822" s="22">
        <f t="shared" si="122"/>
        <v>-4.4382650800000008</v>
      </c>
      <c r="I822" s="23">
        <f t="shared" si="123"/>
        <v>40.538524118380231</v>
      </c>
      <c r="J822" s="22">
        <v>6.26</v>
      </c>
      <c r="K822" s="22">
        <v>10.493350980000001</v>
      </c>
      <c r="L822" s="22">
        <f t="shared" si="124"/>
        <v>-4.2333509800000009</v>
      </c>
      <c r="M822" s="23">
        <f t="shared" si="125"/>
        <v>40.343175293275102</v>
      </c>
      <c r="N822" s="22">
        <v>6.3</v>
      </c>
      <c r="O822" s="22">
        <v>10.584334370000001</v>
      </c>
      <c r="P822" s="22">
        <f t="shared" si="126"/>
        <v>-4.2843343700000007</v>
      </c>
      <c r="Q822" s="23">
        <f t="shared" si="127"/>
        <v>40.478070894504448</v>
      </c>
      <c r="R822" s="24">
        <v>1637800</v>
      </c>
      <c r="S822" s="24">
        <v>4018204</v>
      </c>
      <c r="T822" s="24">
        <f t="shared" si="128"/>
        <v>-2380404</v>
      </c>
      <c r="U822" s="23">
        <f t="shared" si="129"/>
        <v>59.240496500426552</v>
      </c>
    </row>
    <row r="823" spans="1:21" x14ac:dyDescent="0.3">
      <c r="A823" s="21">
        <v>36908</v>
      </c>
      <c r="B823" s="22">
        <v>6.71</v>
      </c>
      <c r="C823" s="22">
        <v>11.28186893</v>
      </c>
      <c r="D823" s="22">
        <f t="shared" si="120"/>
        <v>-4.5718689299999999</v>
      </c>
      <c r="E823" s="23">
        <f t="shared" si="121"/>
        <v>40.5240386886856</v>
      </c>
      <c r="F823" s="22">
        <v>6.8</v>
      </c>
      <c r="G823" s="22">
        <v>11.43350697</v>
      </c>
      <c r="H823" s="22">
        <f t="shared" si="122"/>
        <v>-4.63350697</v>
      </c>
      <c r="I823" s="23">
        <f t="shared" si="123"/>
        <v>40.525684570427131</v>
      </c>
      <c r="J823" s="22">
        <v>6.59</v>
      </c>
      <c r="K823" s="22">
        <v>11.06957626</v>
      </c>
      <c r="L823" s="22">
        <f t="shared" si="124"/>
        <v>-4.47957626</v>
      </c>
      <c r="M823" s="23">
        <f t="shared" si="125"/>
        <v>40.467459230458388</v>
      </c>
      <c r="N823" s="22">
        <v>6.8</v>
      </c>
      <c r="O823" s="22">
        <v>11.43350697</v>
      </c>
      <c r="P823" s="22">
        <f t="shared" si="126"/>
        <v>-4.63350697</v>
      </c>
      <c r="Q823" s="23">
        <f t="shared" si="127"/>
        <v>40.525684570427131</v>
      </c>
      <c r="R823" s="24">
        <v>1791900</v>
      </c>
      <c r="S823" s="24">
        <v>4698690</v>
      </c>
      <c r="T823" s="24">
        <f t="shared" si="128"/>
        <v>-2906790</v>
      </c>
      <c r="U823" s="23">
        <f t="shared" si="129"/>
        <v>61.86383864438811</v>
      </c>
    </row>
    <row r="824" spans="1:21" x14ac:dyDescent="0.3">
      <c r="A824" s="21">
        <v>36909</v>
      </c>
      <c r="B824" s="22">
        <v>6.77</v>
      </c>
      <c r="C824" s="22">
        <v>11.372852330000001</v>
      </c>
      <c r="D824" s="22">
        <f t="shared" si="120"/>
        <v>-4.602852330000001</v>
      </c>
      <c r="E824" s="23">
        <f t="shared" si="121"/>
        <v>40.4722772831431</v>
      </c>
      <c r="F824" s="22">
        <v>7.41</v>
      </c>
      <c r="G824" s="22">
        <v>12.464645389999999</v>
      </c>
      <c r="H824" s="22">
        <f t="shared" si="122"/>
        <v>-5.0546453899999992</v>
      </c>
      <c r="I824" s="23">
        <f t="shared" si="123"/>
        <v>40.551858732019646</v>
      </c>
      <c r="J824" s="22">
        <v>6.77</v>
      </c>
      <c r="K824" s="22">
        <v>11.372852330000001</v>
      </c>
      <c r="L824" s="22">
        <f t="shared" si="124"/>
        <v>-4.602852330000001</v>
      </c>
      <c r="M824" s="23">
        <f t="shared" si="125"/>
        <v>40.4722772831431</v>
      </c>
      <c r="N824" s="22">
        <v>7.29</v>
      </c>
      <c r="O824" s="22">
        <v>12.25235176</v>
      </c>
      <c r="P824" s="22">
        <f t="shared" si="126"/>
        <v>-4.9623517599999998</v>
      </c>
      <c r="Q824" s="23">
        <f t="shared" si="127"/>
        <v>40.501218518721338</v>
      </c>
      <c r="R824" s="24">
        <v>2245200</v>
      </c>
      <c r="S824" s="24">
        <v>5319411</v>
      </c>
      <c r="T824" s="24">
        <f t="shared" si="128"/>
        <v>-3074211</v>
      </c>
      <c r="U824" s="23">
        <f t="shared" si="129"/>
        <v>57.792319488003464</v>
      </c>
    </row>
    <row r="825" spans="1:21" x14ac:dyDescent="0.3">
      <c r="A825" s="21">
        <v>36910</v>
      </c>
      <c r="B825" s="22">
        <v>7.36</v>
      </c>
      <c r="C825" s="22">
        <v>12.37366295</v>
      </c>
      <c r="D825" s="22">
        <f t="shared" si="120"/>
        <v>-5.0136629499999996</v>
      </c>
      <c r="E825" s="23">
        <f t="shared" si="121"/>
        <v>40.518825914843589</v>
      </c>
      <c r="F825" s="22">
        <v>7.69</v>
      </c>
      <c r="G825" s="22">
        <v>12.91955853</v>
      </c>
      <c r="H825" s="22">
        <f t="shared" si="122"/>
        <v>-5.2295585299999994</v>
      </c>
      <c r="I825" s="23">
        <f t="shared" si="123"/>
        <v>40.477842318347385</v>
      </c>
      <c r="J825" s="22">
        <v>7.22</v>
      </c>
      <c r="K825" s="22">
        <v>12.07038593</v>
      </c>
      <c r="L825" s="22">
        <f t="shared" si="124"/>
        <v>-4.8503859300000007</v>
      </c>
      <c r="M825" s="23">
        <f t="shared" si="125"/>
        <v>40.184182661009586</v>
      </c>
      <c r="N825" s="22">
        <v>7.23</v>
      </c>
      <c r="O825" s="22">
        <v>12.16136932</v>
      </c>
      <c r="P825" s="22">
        <f t="shared" si="126"/>
        <v>-4.9313693199999999</v>
      </c>
      <c r="Q825" s="23">
        <f t="shared" si="127"/>
        <v>40.549457797405331</v>
      </c>
      <c r="R825" s="24">
        <v>2386800</v>
      </c>
      <c r="S825" s="24">
        <v>5659242</v>
      </c>
      <c r="T825" s="24">
        <f t="shared" si="128"/>
        <v>-3272442</v>
      </c>
      <c r="U825" s="23">
        <f t="shared" si="129"/>
        <v>57.824740486446771</v>
      </c>
    </row>
    <row r="826" spans="1:21" x14ac:dyDescent="0.3">
      <c r="A826" s="21">
        <v>36913</v>
      </c>
      <c r="B826" s="22">
        <v>6.95</v>
      </c>
      <c r="C826" s="22">
        <v>12.00973129</v>
      </c>
      <c r="D826" s="22">
        <f t="shared" si="120"/>
        <v>-5.0597312899999993</v>
      </c>
      <c r="E826" s="23">
        <f t="shared" si="121"/>
        <v>42.130262266675572</v>
      </c>
      <c r="F826" s="22">
        <v>7.02</v>
      </c>
      <c r="G826" s="22">
        <v>12.100713730000001</v>
      </c>
      <c r="H826" s="22">
        <f t="shared" si="122"/>
        <v>-5.0807137300000011</v>
      </c>
      <c r="I826" s="23">
        <f t="shared" si="123"/>
        <v>41.986893032631066</v>
      </c>
      <c r="J826" s="22">
        <v>6.93</v>
      </c>
      <c r="K826" s="22">
        <v>11.61547184</v>
      </c>
      <c r="L826" s="22">
        <f t="shared" si="124"/>
        <v>-4.6854718399999999</v>
      </c>
      <c r="M826" s="23">
        <f t="shared" si="125"/>
        <v>40.338196368956112</v>
      </c>
      <c r="N826" s="22">
        <v>6.93</v>
      </c>
      <c r="O826" s="22">
        <v>11.64579964</v>
      </c>
      <c r="P826" s="22">
        <f t="shared" si="126"/>
        <v>-4.7157996400000002</v>
      </c>
      <c r="Q826" s="23">
        <f t="shared" si="127"/>
        <v>40.493566657308563</v>
      </c>
      <c r="R826" s="24">
        <v>932300</v>
      </c>
      <c r="S826" s="24">
        <v>2203644</v>
      </c>
      <c r="T826" s="24">
        <f t="shared" si="128"/>
        <v>-1271344</v>
      </c>
      <c r="U826" s="23">
        <f t="shared" si="129"/>
        <v>57.692803374773781</v>
      </c>
    </row>
    <row r="827" spans="1:21" x14ac:dyDescent="0.3">
      <c r="A827" s="21">
        <v>36914</v>
      </c>
      <c r="B827" s="22">
        <v>6.95</v>
      </c>
      <c r="C827" s="22">
        <v>11.676128390000001</v>
      </c>
      <c r="D827" s="22">
        <f t="shared" si="120"/>
        <v>-4.7261283900000004</v>
      </c>
      <c r="E827" s="23">
        <f t="shared" si="121"/>
        <v>40.476844996391826</v>
      </c>
      <c r="F827" s="22">
        <v>7.23</v>
      </c>
      <c r="G827" s="22">
        <v>12.16136932</v>
      </c>
      <c r="H827" s="22">
        <f t="shared" si="122"/>
        <v>-4.9313693199999999</v>
      </c>
      <c r="I827" s="23">
        <f t="shared" si="123"/>
        <v>40.549457797405331</v>
      </c>
      <c r="J827" s="22">
        <v>6.87</v>
      </c>
      <c r="K827" s="22">
        <v>11.52449036</v>
      </c>
      <c r="L827" s="22">
        <f t="shared" si="124"/>
        <v>-4.6544903599999996</v>
      </c>
      <c r="M827" s="23">
        <f t="shared" si="125"/>
        <v>40.387819457553867</v>
      </c>
      <c r="N827" s="22">
        <v>7.2</v>
      </c>
      <c r="O827" s="22">
        <v>12.100713730000001</v>
      </c>
      <c r="P827" s="22">
        <f t="shared" si="126"/>
        <v>-4.9007137300000005</v>
      </c>
      <c r="Q827" s="23">
        <f t="shared" si="127"/>
        <v>40.499377469365186</v>
      </c>
      <c r="R827" s="24">
        <v>936900</v>
      </c>
      <c r="S827" s="24">
        <v>2292054</v>
      </c>
      <c r="T827" s="24">
        <f t="shared" si="128"/>
        <v>-1355154</v>
      </c>
      <c r="U827" s="23">
        <f t="shared" si="129"/>
        <v>59.123999696342231</v>
      </c>
    </row>
    <row r="828" spans="1:21" x14ac:dyDescent="0.3">
      <c r="A828" s="21">
        <v>36915</v>
      </c>
      <c r="B828" s="22">
        <v>7.25</v>
      </c>
      <c r="C828" s="22">
        <v>12.191697120000001</v>
      </c>
      <c r="D828" s="22">
        <f t="shared" si="120"/>
        <v>-4.9416971200000006</v>
      </c>
      <c r="E828" s="23">
        <f t="shared" si="121"/>
        <v>40.533299600211862</v>
      </c>
      <c r="F828" s="22">
        <v>7.34</v>
      </c>
      <c r="G828" s="22">
        <v>12.34333515</v>
      </c>
      <c r="H828" s="22">
        <f t="shared" si="122"/>
        <v>-5.0033351499999998</v>
      </c>
      <c r="I828" s="23">
        <f t="shared" si="123"/>
        <v>40.534710345282974</v>
      </c>
      <c r="J828" s="22">
        <v>7.14</v>
      </c>
      <c r="K828" s="22">
        <v>12.00973129</v>
      </c>
      <c r="L828" s="22">
        <f t="shared" si="124"/>
        <v>-4.8697312899999998</v>
      </c>
      <c r="M828" s="23">
        <f t="shared" si="125"/>
        <v>40.548211882599084</v>
      </c>
      <c r="N828" s="22">
        <v>7.14</v>
      </c>
      <c r="O828" s="22">
        <v>12.00973129</v>
      </c>
      <c r="P828" s="22">
        <f t="shared" si="126"/>
        <v>-4.8697312899999998</v>
      </c>
      <c r="Q828" s="23">
        <f t="shared" si="127"/>
        <v>40.548211882599084</v>
      </c>
      <c r="R828" s="24">
        <v>597100</v>
      </c>
      <c r="S828" s="24">
        <v>1495337</v>
      </c>
      <c r="T828" s="24">
        <f t="shared" si="128"/>
        <v>-898237</v>
      </c>
      <c r="U828" s="23">
        <f t="shared" si="129"/>
        <v>60.069201791970642</v>
      </c>
    </row>
    <row r="829" spans="1:21" x14ac:dyDescent="0.3">
      <c r="A829" s="21">
        <v>36916</v>
      </c>
      <c r="B829" s="22">
        <v>7.18</v>
      </c>
      <c r="C829" s="22">
        <v>12.07038593</v>
      </c>
      <c r="D829" s="22">
        <f t="shared" si="120"/>
        <v>-4.8903859300000008</v>
      </c>
      <c r="E829" s="23">
        <f t="shared" si="121"/>
        <v>40.515572230754685</v>
      </c>
      <c r="F829" s="22">
        <v>7.22</v>
      </c>
      <c r="G829" s="22">
        <v>12.131041529999999</v>
      </c>
      <c r="H829" s="22">
        <f t="shared" si="122"/>
        <v>-4.9110415299999994</v>
      </c>
      <c r="I829" s="23">
        <f t="shared" si="123"/>
        <v>40.483263682306422</v>
      </c>
      <c r="J829" s="22">
        <v>6.87</v>
      </c>
      <c r="K829" s="22">
        <v>11.5548172</v>
      </c>
      <c r="L829" s="22">
        <f t="shared" si="124"/>
        <v>-4.6848172000000003</v>
      </c>
      <c r="M829" s="23">
        <f t="shared" si="125"/>
        <v>40.544277931112575</v>
      </c>
      <c r="N829" s="22">
        <v>6.96</v>
      </c>
      <c r="O829" s="22">
        <v>11.70645523</v>
      </c>
      <c r="P829" s="22">
        <f t="shared" si="126"/>
        <v>-4.7464552299999996</v>
      </c>
      <c r="Q829" s="23">
        <f t="shared" si="127"/>
        <v>40.545623220223945</v>
      </c>
      <c r="R829" s="24">
        <v>1037000</v>
      </c>
      <c r="S829" s="24">
        <v>2416322</v>
      </c>
      <c r="T829" s="24">
        <f t="shared" si="128"/>
        <v>-1379322</v>
      </c>
      <c r="U829" s="23">
        <f t="shared" si="129"/>
        <v>57.083534396491856</v>
      </c>
    </row>
    <row r="830" spans="1:21" x14ac:dyDescent="0.3">
      <c r="A830" s="21">
        <v>36917</v>
      </c>
      <c r="B830" s="22">
        <v>6.57</v>
      </c>
      <c r="C830" s="22">
        <v>11.03924847</v>
      </c>
      <c r="D830" s="22">
        <f t="shared" si="120"/>
        <v>-4.4692484700000001</v>
      </c>
      <c r="E830" s="23">
        <f t="shared" si="121"/>
        <v>40.485079053574381</v>
      </c>
      <c r="F830" s="22">
        <v>6.59</v>
      </c>
      <c r="G830" s="22">
        <v>11.06957626</v>
      </c>
      <c r="H830" s="22">
        <f t="shared" si="122"/>
        <v>-4.47957626</v>
      </c>
      <c r="I830" s="23">
        <f t="shared" si="123"/>
        <v>40.467459230458388</v>
      </c>
      <c r="J830" s="22">
        <v>6.35</v>
      </c>
      <c r="K830" s="22">
        <v>10.67531681</v>
      </c>
      <c r="L830" s="22">
        <f t="shared" si="124"/>
        <v>-4.3253168100000003</v>
      </c>
      <c r="M830" s="23">
        <f t="shared" si="125"/>
        <v>40.516987804505263</v>
      </c>
      <c r="N830" s="22">
        <v>6.44</v>
      </c>
      <c r="O830" s="22">
        <v>10.826954840000001</v>
      </c>
      <c r="P830" s="22">
        <f t="shared" si="126"/>
        <v>-4.3869548400000005</v>
      </c>
      <c r="Q830" s="23">
        <f t="shared" si="127"/>
        <v>40.518824589463236</v>
      </c>
      <c r="R830" s="24">
        <v>3007100</v>
      </c>
      <c r="S830" s="24">
        <v>6741383</v>
      </c>
      <c r="T830" s="24">
        <f t="shared" si="128"/>
        <v>-3734283</v>
      </c>
      <c r="U830" s="23">
        <f t="shared" si="129"/>
        <v>55.393425948355116</v>
      </c>
    </row>
    <row r="831" spans="1:21" x14ac:dyDescent="0.3">
      <c r="A831" s="21">
        <v>36920</v>
      </c>
      <c r="B831" s="22">
        <v>6.44</v>
      </c>
      <c r="C831" s="22">
        <v>10.830594059999999</v>
      </c>
      <c r="D831" s="22">
        <f t="shared" si="120"/>
        <v>-4.3905940599999989</v>
      </c>
      <c r="E831" s="23">
        <f t="shared" si="121"/>
        <v>40.538811035449321</v>
      </c>
      <c r="F831" s="22">
        <v>6.44</v>
      </c>
      <c r="G831" s="22">
        <v>10.830594059999999</v>
      </c>
      <c r="H831" s="22">
        <f t="shared" si="122"/>
        <v>-4.3905940599999989</v>
      </c>
      <c r="I831" s="23">
        <f t="shared" si="123"/>
        <v>40.538811035449321</v>
      </c>
      <c r="J831" s="22">
        <v>6.12</v>
      </c>
      <c r="K831" s="22">
        <v>10.27741909</v>
      </c>
      <c r="L831" s="22">
        <f t="shared" si="124"/>
        <v>-4.1574190900000003</v>
      </c>
      <c r="M831" s="23">
        <f t="shared" si="125"/>
        <v>40.451975866637547</v>
      </c>
      <c r="N831" s="22">
        <v>6.29</v>
      </c>
      <c r="O831" s="22">
        <v>10.56856441</v>
      </c>
      <c r="P831" s="22">
        <f t="shared" si="126"/>
        <v>-4.2785644100000004</v>
      </c>
      <c r="Q831" s="23">
        <f t="shared" si="127"/>
        <v>40.483875046942167</v>
      </c>
      <c r="R831" s="24">
        <v>2442200</v>
      </c>
      <c r="S831" s="24">
        <v>6380326</v>
      </c>
      <c r="T831" s="24">
        <f t="shared" si="128"/>
        <v>-3938126</v>
      </c>
      <c r="U831" s="23">
        <f t="shared" si="129"/>
        <v>61.722958983600527</v>
      </c>
    </row>
    <row r="832" spans="1:21" x14ac:dyDescent="0.3">
      <c r="A832" s="21">
        <v>36921</v>
      </c>
      <c r="B832" s="22">
        <v>6.39</v>
      </c>
      <c r="C832" s="22">
        <v>10.743250850000001</v>
      </c>
      <c r="D832" s="22">
        <f t="shared" si="120"/>
        <v>-4.3532508500000011</v>
      </c>
      <c r="E832" s="23">
        <f t="shared" si="121"/>
        <v>40.520796831249648</v>
      </c>
      <c r="F832" s="22">
        <v>6.77</v>
      </c>
      <c r="G832" s="22">
        <v>11.374065399999999</v>
      </c>
      <c r="H832" s="22">
        <f t="shared" si="122"/>
        <v>-4.6040653999999996</v>
      </c>
      <c r="I832" s="23">
        <f t="shared" si="123"/>
        <v>40.478626050453343</v>
      </c>
      <c r="J832" s="22">
        <v>6.39</v>
      </c>
      <c r="K832" s="22">
        <v>10.743250850000001</v>
      </c>
      <c r="L832" s="22">
        <f t="shared" si="124"/>
        <v>-4.3532508500000011</v>
      </c>
      <c r="M832" s="23">
        <f t="shared" si="125"/>
        <v>40.520796831249648</v>
      </c>
      <c r="N832" s="22">
        <v>6.66</v>
      </c>
      <c r="O832" s="22">
        <v>11.194524769999999</v>
      </c>
      <c r="P832" s="22">
        <f t="shared" si="126"/>
        <v>-4.5345247699999991</v>
      </c>
      <c r="Q832" s="23">
        <f t="shared" si="127"/>
        <v>40.506630367659632</v>
      </c>
      <c r="R832" s="24">
        <v>3000000</v>
      </c>
      <c r="S832" s="24">
        <v>6575486</v>
      </c>
      <c r="T832" s="24">
        <f t="shared" si="128"/>
        <v>-3575486</v>
      </c>
      <c r="U832" s="23">
        <f t="shared" si="129"/>
        <v>54.375995933988754</v>
      </c>
    </row>
    <row r="833" spans="1:21" x14ac:dyDescent="0.3">
      <c r="A833" s="21">
        <v>36922</v>
      </c>
      <c r="B833" s="22">
        <v>6.88</v>
      </c>
      <c r="C833" s="22">
        <v>11.573014260000001</v>
      </c>
      <c r="D833" s="22">
        <f t="shared" si="120"/>
        <v>-4.6930142600000009</v>
      </c>
      <c r="E833" s="23">
        <f t="shared" si="121"/>
        <v>40.551356410408509</v>
      </c>
      <c r="F833" s="22">
        <v>7.2</v>
      </c>
      <c r="G833" s="22">
        <v>12.111632350000001</v>
      </c>
      <c r="H833" s="22">
        <f t="shared" si="122"/>
        <v>-4.9116323500000005</v>
      </c>
      <c r="I833" s="23">
        <f t="shared" si="123"/>
        <v>40.553017199205193</v>
      </c>
      <c r="J833" s="22">
        <v>6.87</v>
      </c>
      <c r="K833" s="22">
        <v>11.55360413</v>
      </c>
      <c r="L833" s="22">
        <f t="shared" si="124"/>
        <v>-4.68360413</v>
      </c>
      <c r="M833" s="23">
        <f t="shared" si="125"/>
        <v>40.538035380999332</v>
      </c>
      <c r="N833" s="22">
        <v>6.97</v>
      </c>
      <c r="O833" s="22">
        <v>11.71373367</v>
      </c>
      <c r="P833" s="22">
        <f t="shared" si="126"/>
        <v>-4.7437336700000001</v>
      </c>
      <c r="Q833" s="23">
        <f t="shared" si="127"/>
        <v>40.497195886817536</v>
      </c>
      <c r="R833" s="24">
        <v>1546400</v>
      </c>
      <c r="S833" s="24">
        <v>3775851</v>
      </c>
      <c r="T833" s="24">
        <f t="shared" si="128"/>
        <v>-2229451</v>
      </c>
      <c r="U833" s="23">
        <f t="shared" si="129"/>
        <v>59.044994095370818</v>
      </c>
    </row>
    <row r="834" spans="1:21" x14ac:dyDescent="0.3">
      <c r="A834" s="21">
        <v>36923</v>
      </c>
      <c r="B834" s="22">
        <v>6.78</v>
      </c>
      <c r="C834" s="22">
        <v>11.40317917</v>
      </c>
      <c r="D834" s="22">
        <f t="shared" ref="D834:D897" si="130">B834-C834</f>
        <v>-4.6231791699999993</v>
      </c>
      <c r="E834" s="23">
        <f t="shared" ref="E834:E897" si="131">IFERROR(ABS(D834)/C834*100,0)</f>
        <v>40.54289686303332</v>
      </c>
      <c r="F834" s="22">
        <v>6.99</v>
      </c>
      <c r="G834" s="22">
        <v>11.7428484</v>
      </c>
      <c r="H834" s="22">
        <f t="shared" ref="H834:H897" si="132">F834-G834</f>
        <v>-4.7528483999999995</v>
      </c>
      <c r="I834" s="23">
        <f t="shared" ref="I834:I897" si="133">IFERROR(ABS(H834)/G834*100,0)</f>
        <v>40.474408236420729</v>
      </c>
      <c r="J834" s="22">
        <v>6.74</v>
      </c>
      <c r="K834" s="22">
        <v>11.29157352</v>
      </c>
      <c r="L834" s="22">
        <f t="shared" ref="L834:L897" si="134">J834-K834</f>
        <v>-4.5515735199999998</v>
      </c>
      <c r="M834" s="23">
        <f t="shared" ref="M834:M897" si="135">IFERROR(ABS(L834)/K834*100,0)</f>
        <v>40.309470703424154</v>
      </c>
      <c r="N834" s="22">
        <v>6.88</v>
      </c>
      <c r="O834" s="22">
        <v>11.573014260000001</v>
      </c>
      <c r="P834" s="22">
        <f t="shared" ref="P834:P897" si="136">N834-O834</f>
        <v>-4.6930142600000009</v>
      </c>
      <c r="Q834" s="23">
        <f t="shared" ref="Q834:Q897" si="137">IFERROR(ABS(P834)/O834*100,0)</f>
        <v>40.551356410408509</v>
      </c>
      <c r="R834" s="24">
        <v>1374700</v>
      </c>
      <c r="S834" s="24">
        <v>3349465</v>
      </c>
      <c r="T834" s="24">
        <f t="shared" ref="T834:T897" si="138">R834-S834</f>
        <v>-1974765</v>
      </c>
      <c r="U834" s="23">
        <f t="shared" ref="U834:U897" si="139">IFERROR(ABS(T834)/S834*100,0)</f>
        <v>58.957624575865097</v>
      </c>
    </row>
    <row r="835" spans="1:21" x14ac:dyDescent="0.3">
      <c r="A835" s="21">
        <v>36924</v>
      </c>
      <c r="B835" s="22">
        <v>6.82</v>
      </c>
      <c r="C835" s="22">
        <v>11.456556320000001</v>
      </c>
      <c r="D835" s="22">
        <f t="shared" si="130"/>
        <v>-4.6365563200000004</v>
      </c>
      <c r="E835" s="23">
        <f t="shared" si="131"/>
        <v>40.470767920948866</v>
      </c>
      <c r="F835" s="22">
        <v>6.96</v>
      </c>
      <c r="G835" s="22">
        <v>11.694323539999999</v>
      </c>
      <c r="H835" s="22">
        <f t="shared" si="132"/>
        <v>-4.7343235399999992</v>
      </c>
      <c r="I835" s="23">
        <f t="shared" si="133"/>
        <v>40.483945256058817</v>
      </c>
      <c r="J835" s="22">
        <v>6.68</v>
      </c>
      <c r="K835" s="22">
        <v>11.22364044</v>
      </c>
      <c r="L835" s="22">
        <f t="shared" si="134"/>
        <v>-4.5436404400000008</v>
      </c>
      <c r="M835" s="23">
        <f t="shared" si="135"/>
        <v>40.482769064900666</v>
      </c>
      <c r="N835" s="22">
        <v>6.68</v>
      </c>
      <c r="O835" s="22">
        <v>11.22364044</v>
      </c>
      <c r="P835" s="22">
        <f t="shared" si="136"/>
        <v>-4.5436404400000008</v>
      </c>
      <c r="Q835" s="23">
        <f t="shared" si="137"/>
        <v>40.482769064900666</v>
      </c>
      <c r="R835" s="24">
        <v>1335000</v>
      </c>
      <c r="S835" s="24">
        <v>2991911</v>
      </c>
      <c r="T835" s="24">
        <f t="shared" si="138"/>
        <v>-1656911</v>
      </c>
      <c r="U835" s="23">
        <f t="shared" si="139"/>
        <v>55.379688767480047</v>
      </c>
    </row>
    <row r="836" spans="1:21" x14ac:dyDescent="0.3">
      <c r="A836" s="21">
        <v>36927</v>
      </c>
      <c r="B836" s="22">
        <v>6.35</v>
      </c>
      <c r="C836" s="22">
        <v>10.67531681</v>
      </c>
      <c r="D836" s="22">
        <f t="shared" si="130"/>
        <v>-4.3253168100000003</v>
      </c>
      <c r="E836" s="23">
        <f t="shared" si="131"/>
        <v>40.516987804505263</v>
      </c>
      <c r="F836" s="22">
        <v>6.41</v>
      </c>
      <c r="G836" s="22">
        <v>10.78207016</v>
      </c>
      <c r="H836" s="22">
        <f t="shared" si="132"/>
        <v>-4.3720701599999998</v>
      </c>
      <c r="I836" s="23">
        <f t="shared" si="133"/>
        <v>40.549450106713088</v>
      </c>
      <c r="J836" s="22">
        <v>6.28</v>
      </c>
      <c r="K836" s="22">
        <v>10.55400562</v>
      </c>
      <c r="L836" s="22">
        <f t="shared" si="134"/>
        <v>-4.2740056199999996</v>
      </c>
      <c r="M836" s="23">
        <f t="shared" si="135"/>
        <v>40.496525905772636</v>
      </c>
      <c r="N836" s="22">
        <v>6.35</v>
      </c>
      <c r="O836" s="22">
        <v>10.67046356</v>
      </c>
      <c r="P836" s="22">
        <f t="shared" si="136"/>
        <v>-4.3204635600000003</v>
      </c>
      <c r="Q836" s="23">
        <f t="shared" si="137"/>
        <v>40.489933129015817</v>
      </c>
      <c r="R836" s="24">
        <v>1744100</v>
      </c>
      <c r="S836" s="24">
        <v>3880335</v>
      </c>
      <c r="T836" s="24">
        <f t="shared" si="138"/>
        <v>-2136235</v>
      </c>
      <c r="U836" s="23">
        <f t="shared" si="139"/>
        <v>55.05284981837908</v>
      </c>
    </row>
    <row r="837" spans="1:21" x14ac:dyDescent="0.3">
      <c r="A837" s="21">
        <v>36928</v>
      </c>
      <c r="B837" s="22">
        <v>5.95</v>
      </c>
      <c r="C837" s="22">
        <v>10.005682950000001</v>
      </c>
      <c r="D837" s="22">
        <f t="shared" si="130"/>
        <v>-4.0556829500000005</v>
      </c>
      <c r="E837" s="23">
        <f t="shared" si="131"/>
        <v>40.533794347341377</v>
      </c>
      <c r="F837" s="22">
        <v>6.18</v>
      </c>
      <c r="G837" s="22">
        <v>10.38417244</v>
      </c>
      <c r="H837" s="22">
        <f t="shared" si="132"/>
        <v>-4.2041724400000007</v>
      </c>
      <c r="I837" s="23">
        <f t="shared" si="133"/>
        <v>40.48635039808719</v>
      </c>
      <c r="J837" s="22">
        <v>5.94</v>
      </c>
      <c r="K837" s="22">
        <v>9.9862737660000001</v>
      </c>
      <c r="L837" s="22">
        <f t="shared" si="134"/>
        <v>-4.0462737659999997</v>
      </c>
      <c r="M837" s="23">
        <f t="shared" si="135"/>
        <v>40.518354100968473</v>
      </c>
      <c r="N837" s="22">
        <v>5.94</v>
      </c>
      <c r="O837" s="22">
        <v>9.9862737660000001</v>
      </c>
      <c r="P837" s="22">
        <f t="shared" si="136"/>
        <v>-4.0462737659999997</v>
      </c>
      <c r="Q837" s="23">
        <f t="shared" si="137"/>
        <v>40.518354100968473</v>
      </c>
      <c r="R837" s="24">
        <v>3509000</v>
      </c>
      <c r="S837" s="24">
        <v>7650415</v>
      </c>
      <c r="T837" s="24">
        <f t="shared" si="138"/>
        <v>-4141415</v>
      </c>
      <c r="U837" s="23">
        <f t="shared" si="139"/>
        <v>54.133207152814592</v>
      </c>
    </row>
    <row r="838" spans="1:21" x14ac:dyDescent="0.3">
      <c r="A838" s="21">
        <v>36929</v>
      </c>
      <c r="B838" s="22">
        <v>5.82</v>
      </c>
      <c r="C838" s="22">
        <v>9.7776203160000001</v>
      </c>
      <c r="D838" s="22">
        <f t="shared" si="130"/>
        <v>-3.9576203159999999</v>
      </c>
      <c r="E838" s="23">
        <f t="shared" si="131"/>
        <v>40.476314155130254</v>
      </c>
      <c r="F838" s="22">
        <v>5.86</v>
      </c>
      <c r="G838" s="22">
        <v>9.8601112369999999</v>
      </c>
      <c r="H838" s="22">
        <f t="shared" si="132"/>
        <v>-4.0001112369999996</v>
      </c>
      <c r="I838" s="23">
        <f t="shared" si="133"/>
        <v>40.568621802050366</v>
      </c>
      <c r="J838" s="22">
        <v>5.77</v>
      </c>
      <c r="K838" s="22">
        <v>9.6466035839999993</v>
      </c>
      <c r="L838" s="22">
        <f t="shared" si="134"/>
        <v>-3.8766035839999997</v>
      </c>
      <c r="M838" s="23">
        <f t="shared" si="135"/>
        <v>40.186201809202487</v>
      </c>
      <c r="N838" s="22">
        <v>5.79</v>
      </c>
      <c r="O838" s="22">
        <v>9.7290954589999998</v>
      </c>
      <c r="P838" s="22">
        <f t="shared" si="136"/>
        <v>-3.9390954589999998</v>
      </c>
      <c r="Q838" s="23">
        <f t="shared" si="137"/>
        <v>40.487787128823975</v>
      </c>
      <c r="R838" s="24">
        <v>1955500</v>
      </c>
      <c r="S838" s="24">
        <v>4502293</v>
      </c>
      <c r="T838" s="24">
        <f t="shared" si="138"/>
        <v>-2546793</v>
      </c>
      <c r="U838" s="23">
        <f t="shared" si="139"/>
        <v>56.566576186845239</v>
      </c>
    </row>
    <row r="839" spans="1:21" x14ac:dyDescent="0.3">
      <c r="A839" s="21">
        <v>36930</v>
      </c>
      <c r="B839" s="22">
        <v>6.05</v>
      </c>
      <c r="C839" s="22">
        <v>10.16581345</v>
      </c>
      <c r="D839" s="22">
        <f t="shared" si="130"/>
        <v>-4.1158134500000001</v>
      </c>
      <c r="E839" s="23">
        <f t="shared" si="131"/>
        <v>40.486808756066637</v>
      </c>
      <c r="F839" s="22">
        <v>6.19</v>
      </c>
      <c r="G839" s="22">
        <v>10.408433909999999</v>
      </c>
      <c r="H839" s="22">
        <f t="shared" si="132"/>
        <v>-4.218433909999999</v>
      </c>
      <c r="I839" s="23">
        <f t="shared" si="133"/>
        <v>40.528997411869042</v>
      </c>
      <c r="J839" s="22">
        <v>6</v>
      </c>
      <c r="K839" s="22">
        <v>10.07846928</v>
      </c>
      <c r="L839" s="22">
        <f t="shared" si="134"/>
        <v>-4.0784692800000002</v>
      </c>
      <c r="M839" s="23">
        <f t="shared" si="135"/>
        <v>40.467149987681459</v>
      </c>
      <c r="N839" s="22">
        <v>6.08</v>
      </c>
      <c r="O839" s="22">
        <v>10.224041939999999</v>
      </c>
      <c r="P839" s="22">
        <f t="shared" si="136"/>
        <v>-4.1440419399999993</v>
      </c>
      <c r="Q839" s="23">
        <f t="shared" si="137"/>
        <v>40.532325320253918</v>
      </c>
      <c r="R839" s="24">
        <v>1578500</v>
      </c>
      <c r="S839" s="24">
        <v>3500730</v>
      </c>
      <c r="T839" s="24">
        <f t="shared" si="138"/>
        <v>-1922230</v>
      </c>
      <c r="U839" s="23">
        <f t="shared" si="139"/>
        <v>54.909404609895653</v>
      </c>
    </row>
    <row r="840" spans="1:21" x14ac:dyDescent="0.3">
      <c r="A840" s="21">
        <v>36931</v>
      </c>
      <c r="B840" s="22">
        <v>6.06</v>
      </c>
      <c r="C840" s="22">
        <v>10.18522263</v>
      </c>
      <c r="D840" s="22">
        <f t="shared" si="130"/>
        <v>-4.1252226300000006</v>
      </c>
      <c r="E840" s="23">
        <f t="shared" si="131"/>
        <v>40.502036920129655</v>
      </c>
      <c r="F840" s="22">
        <v>6.06</v>
      </c>
      <c r="G840" s="22">
        <v>10.18522263</v>
      </c>
      <c r="H840" s="22">
        <f t="shared" si="132"/>
        <v>-4.1252226300000006</v>
      </c>
      <c r="I840" s="23">
        <f t="shared" si="133"/>
        <v>40.502036920129655</v>
      </c>
      <c r="J840" s="22">
        <v>5.93</v>
      </c>
      <c r="K840" s="22">
        <v>9.9620113369999999</v>
      </c>
      <c r="L840" s="22">
        <f t="shared" si="134"/>
        <v>-4.0320113370000001</v>
      </c>
      <c r="M840" s="23">
        <f t="shared" si="135"/>
        <v>40.473868183874359</v>
      </c>
      <c r="N840" s="22">
        <v>5.93</v>
      </c>
      <c r="O840" s="22">
        <v>9.9620113369999999</v>
      </c>
      <c r="P840" s="22">
        <f t="shared" si="136"/>
        <v>-4.0320113370000001</v>
      </c>
      <c r="Q840" s="23">
        <f t="shared" si="137"/>
        <v>40.473868183874359</v>
      </c>
      <c r="R840" s="24">
        <v>716300</v>
      </c>
      <c r="S840" s="24">
        <v>1624345</v>
      </c>
      <c r="T840" s="24">
        <f t="shared" si="138"/>
        <v>-908045</v>
      </c>
      <c r="U840" s="23">
        <f t="shared" si="139"/>
        <v>55.902225204620933</v>
      </c>
    </row>
    <row r="841" spans="1:21" x14ac:dyDescent="0.3">
      <c r="A841" s="21">
        <v>36934</v>
      </c>
      <c r="B841" s="22">
        <v>5.92</v>
      </c>
      <c r="C841" s="22">
        <v>9.9474544530000006</v>
      </c>
      <c r="D841" s="22">
        <f t="shared" si="130"/>
        <v>-4.0274544530000007</v>
      </c>
      <c r="E841" s="23">
        <f t="shared" si="131"/>
        <v>40.487287195221903</v>
      </c>
      <c r="F841" s="22">
        <v>6.18</v>
      </c>
      <c r="G841" s="22">
        <v>10.38417244</v>
      </c>
      <c r="H841" s="22">
        <f t="shared" si="132"/>
        <v>-4.2041724400000007</v>
      </c>
      <c r="I841" s="23">
        <f t="shared" si="133"/>
        <v>40.48635039808719</v>
      </c>
      <c r="J841" s="22">
        <v>5.92</v>
      </c>
      <c r="K841" s="22">
        <v>9.9474544530000006</v>
      </c>
      <c r="L841" s="22">
        <f t="shared" si="134"/>
        <v>-4.0274544530000007</v>
      </c>
      <c r="M841" s="23">
        <f t="shared" si="135"/>
        <v>40.487287195221903</v>
      </c>
      <c r="N841" s="22">
        <v>6.14</v>
      </c>
      <c r="O841" s="22">
        <v>10.32108974</v>
      </c>
      <c r="P841" s="22">
        <f t="shared" si="136"/>
        <v>-4.18108974</v>
      </c>
      <c r="Q841" s="23">
        <f t="shared" si="137"/>
        <v>40.510157796573914</v>
      </c>
      <c r="R841" s="24">
        <v>812000</v>
      </c>
      <c r="S841" s="24">
        <v>2033214</v>
      </c>
      <c r="T841" s="24">
        <f t="shared" si="138"/>
        <v>-1221214</v>
      </c>
      <c r="U841" s="23">
        <f t="shared" si="139"/>
        <v>60.063229940380104</v>
      </c>
    </row>
    <row r="842" spans="1:21" x14ac:dyDescent="0.3">
      <c r="A842" s="21">
        <v>36935</v>
      </c>
      <c r="B842" s="22">
        <v>6.35</v>
      </c>
      <c r="C842" s="22">
        <v>10.67531681</v>
      </c>
      <c r="D842" s="22">
        <f t="shared" si="130"/>
        <v>-4.3253168100000003</v>
      </c>
      <c r="E842" s="23">
        <f t="shared" si="131"/>
        <v>40.516987804505263</v>
      </c>
      <c r="F842" s="22">
        <v>6.47</v>
      </c>
      <c r="G842" s="22">
        <v>10.869413379999999</v>
      </c>
      <c r="H842" s="22">
        <f t="shared" si="132"/>
        <v>-4.3994133799999995</v>
      </c>
      <c r="I842" s="23">
        <f t="shared" si="133"/>
        <v>40.475168495247715</v>
      </c>
      <c r="J842" s="22">
        <v>6.26</v>
      </c>
      <c r="K842" s="22">
        <v>10.529744150000001</v>
      </c>
      <c r="L842" s="22">
        <f t="shared" si="134"/>
        <v>-4.2697441500000011</v>
      </c>
      <c r="M842" s="23">
        <f t="shared" si="135"/>
        <v>40.549362730717448</v>
      </c>
      <c r="N842" s="22">
        <v>6.28</v>
      </c>
      <c r="O842" s="22">
        <v>10.55400562</v>
      </c>
      <c r="P842" s="22">
        <f t="shared" si="136"/>
        <v>-4.2740056199999996</v>
      </c>
      <c r="Q842" s="23">
        <f t="shared" si="137"/>
        <v>40.496525905772636</v>
      </c>
      <c r="R842" s="24">
        <v>1299500</v>
      </c>
      <c r="S842" s="24">
        <v>3050439</v>
      </c>
      <c r="T842" s="24">
        <f t="shared" si="138"/>
        <v>-1750939</v>
      </c>
      <c r="U842" s="23">
        <f t="shared" si="139"/>
        <v>57.399574290782404</v>
      </c>
    </row>
    <row r="843" spans="1:21" x14ac:dyDescent="0.3">
      <c r="A843" s="21">
        <v>36936</v>
      </c>
      <c r="B843" s="22">
        <v>6.12</v>
      </c>
      <c r="C843" s="22">
        <v>10.28712273</v>
      </c>
      <c r="D843" s="22">
        <f t="shared" si="130"/>
        <v>-4.16712273</v>
      </c>
      <c r="E843" s="23">
        <f t="shared" si="131"/>
        <v>40.508146343462556</v>
      </c>
      <c r="F843" s="22">
        <v>6.49</v>
      </c>
      <c r="G843" s="22">
        <v>10.90823269</v>
      </c>
      <c r="H843" s="22">
        <f t="shared" si="132"/>
        <v>-4.41823269</v>
      </c>
      <c r="I843" s="23">
        <f t="shared" si="133"/>
        <v>40.503652750737203</v>
      </c>
      <c r="J843" s="22">
        <v>6.06</v>
      </c>
      <c r="K843" s="22">
        <v>10.190074920000001</v>
      </c>
      <c r="L843" s="22">
        <f t="shared" si="134"/>
        <v>-4.1300749200000011</v>
      </c>
      <c r="M843" s="23">
        <f t="shared" si="135"/>
        <v>40.53036854414021</v>
      </c>
      <c r="N843" s="22">
        <v>6.49</v>
      </c>
      <c r="O843" s="22">
        <v>10.903380390000001</v>
      </c>
      <c r="P843" s="22">
        <f t="shared" si="136"/>
        <v>-4.4133803900000004</v>
      </c>
      <c r="Q843" s="23">
        <f t="shared" si="137"/>
        <v>40.477175262524248</v>
      </c>
      <c r="R843" s="24">
        <v>2720600</v>
      </c>
      <c r="S843" s="24">
        <v>6172800</v>
      </c>
      <c r="T843" s="24">
        <f t="shared" si="138"/>
        <v>-3452200</v>
      </c>
      <c r="U843" s="23">
        <f t="shared" si="139"/>
        <v>55.925997926386728</v>
      </c>
    </row>
    <row r="844" spans="1:21" x14ac:dyDescent="0.3">
      <c r="A844" s="21">
        <v>36937</v>
      </c>
      <c r="B844" s="22">
        <v>6.64</v>
      </c>
      <c r="C844" s="22">
        <v>11.160557750000001</v>
      </c>
      <c r="D844" s="22">
        <f t="shared" si="130"/>
        <v>-4.5205577500000009</v>
      </c>
      <c r="E844" s="23">
        <f t="shared" si="131"/>
        <v>40.504765543639614</v>
      </c>
      <c r="F844" s="22">
        <v>6.82</v>
      </c>
      <c r="G844" s="22">
        <v>11.466260910000001</v>
      </c>
      <c r="H844" s="22">
        <f t="shared" si="132"/>
        <v>-4.6462609100000005</v>
      </c>
      <c r="I844" s="23">
        <f t="shared" si="133"/>
        <v>40.521151109930571</v>
      </c>
      <c r="J844" s="22">
        <v>6.57</v>
      </c>
      <c r="K844" s="22">
        <v>11.048953060000001</v>
      </c>
      <c r="L844" s="22">
        <f t="shared" si="134"/>
        <v>-4.4789530600000003</v>
      </c>
      <c r="M844" s="23">
        <f t="shared" si="135"/>
        <v>40.53735259510642</v>
      </c>
      <c r="N844" s="22">
        <v>6.72</v>
      </c>
      <c r="O844" s="22">
        <v>11.29157352</v>
      </c>
      <c r="P844" s="22">
        <f t="shared" si="136"/>
        <v>-4.5715735200000003</v>
      </c>
      <c r="Q844" s="23">
        <f t="shared" si="137"/>
        <v>40.486593935758215</v>
      </c>
      <c r="R844" s="24">
        <v>1441400</v>
      </c>
      <c r="S844" s="24">
        <v>3260437</v>
      </c>
      <c r="T844" s="24">
        <f t="shared" si="138"/>
        <v>-1819037</v>
      </c>
      <c r="U844" s="23">
        <f t="shared" si="139"/>
        <v>55.791202222278791</v>
      </c>
    </row>
    <row r="845" spans="1:21" x14ac:dyDescent="0.3">
      <c r="A845" s="21">
        <v>36938</v>
      </c>
      <c r="B845" s="22">
        <v>6.38</v>
      </c>
      <c r="C845" s="22">
        <v>10.723840709999999</v>
      </c>
      <c r="D845" s="22">
        <f t="shared" si="130"/>
        <v>-4.3438407099999994</v>
      </c>
      <c r="E845" s="23">
        <f t="shared" si="131"/>
        <v>40.506389711191446</v>
      </c>
      <c r="F845" s="22">
        <v>6.46</v>
      </c>
      <c r="G845" s="22">
        <v>10.879117969999999</v>
      </c>
      <c r="H845" s="22">
        <f t="shared" si="132"/>
        <v>-4.4191179699999994</v>
      </c>
      <c r="I845" s="23">
        <f t="shared" si="133"/>
        <v>40.620186141799877</v>
      </c>
      <c r="J845" s="22">
        <v>6.35</v>
      </c>
      <c r="K845" s="22">
        <v>10.67531681</v>
      </c>
      <c r="L845" s="22">
        <f t="shared" si="134"/>
        <v>-4.3253168100000003</v>
      </c>
      <c r="M845" s="23">
        <f t="shared" si="135"/>
        <v>40.516987804505263</v>
      </c>
      <c r="N845" s="22">
        <v>6.43</v>
      </c>
      <c r="O845" s="22">
        <v>10.81118393</v>
      </c>
      <c r="P845" s="22">
        <f t="shared" si="136"/>
        <v>-4.3811839300000006</v>
      </c>
      <c r="Q845" s="23">
        <f t="shared" si="137"/>
        <v>40.524552707337023</v>
      </c>
      <c r="R845" s="24">
        <v>1160000</v>
      </c>
      <c r="S845" s="24">
        <v>2901647</v>
      </c>
      <c r="T845" s="24">
        <f t="shared" si="138"/>
        <v>-1741647</v>
      </c>
      <c r="U845" s="23">
        <f t="shared" si="139"/>
        <v>60.022704346876097</v>
      </c>
    </row>
    <row r="846" spans="1:21" x14ac:dyDescent="0.3">
      <c r="A846" s="21">
        <v>36942</v>
      </c>
      <c r="B846" s="22">
        <v>6.43</v>
      </c>
      <c r="C846" s="22">
        <v>10.81118393</v>
      </c>
      <c r="D846" s="22">
        <f t="shared" si="130"/>
        <v>-4.3811839300000006</v>
      </c>
      <c r="E846" s="23">
        <f t="shared" si="131"/>
        <v>40.524552707337023</v>
      </c>
      <c r="F846" s="22">
        <v>6.47</v>
      </c>
      <c r="G846" s="22">
        <v>10.88397121</v>
      </c>
      <c r="H846" s="22">
        <f t="shared" si="132"/>
        <v>-4.4139712100000006</v>
      </c>
      <c r="I846" s="23">
        <f t="shared" si="133"/>
        <v>40.554785793116785</v>
      </c>
      <c r="J846" s="22">
        <v>6.07</v>
      </c>
      <c r="K846" s="22">
        <v>10.190074920000001</v>
      </c>
      <c r="L846" s="22">
        <f t="shared" si="134"/>
        <v>-4.1200749200000004</v>
      </c>
      <c r="M846" s="23">
        <f t="shared" si="135"/>
        <v>40.432233838767502</v>
      </c>
      <c r="N846" s="22">
        <v>6.09</v>
      </c>
      <c r="O846" s="22">
        <v>10.24345207</v>
      </c>
      <c r="P846" s="22">
        <f t="shared" si="136"/>
        <v>-4.1534520700000002</v>
      </c>
      <c r="Q846" s="23">
        <f t="shared" si="137"/>
        <v>40.547386189897992</v>
      </c>
      <c r="R846" s="24">
        <v>1244600</v>
      </c>
      <c r="S846" s="24">
        <v>2767693</v>
      </c>
      <c r="T846" s="24">
        <f t="shared" si="138"/>
        <v>-1523093</v>
      </c>
      <c r="U846" s="23">
        <f t="shared" si="139"/>
        <v>55.031139653133501</v>
      </c>
    </row>
    <row r="847" spans="1:21" x14ac:dyDescent="0.3">
      <c r="A847" s="21">
        <v>36943</v>
      </c>
      <c r="B847" s="22">
        <v>6.08</v>
      </c>
      <c r="C847" s="22">
        <v>10.214337349999999</v>
      </c>
      <c r="D847" s="22">
        <f t="shared" si="130"/>
        <v>-4.1343373499999991</v>
      </c>
      <c r="E847" s="23">
        <f t="shared" si="131"/>
        <v>40.475825384796003</v>
      </c>
      <c r="F847" s="22">
        <v>6.24</v>
      </c>
      <c r="G847" s="22">
        <v>10.48122025</v>
      </c>
      <c r="H847" s="22">
        <f t="shared" si="132"/>
        <v>-4.2412202499999996</v>
      </c>
      <c r="I847" s="23">
        <f t="shared" si="133"/>
        <v>40.464947294662565</v>
      </c>
      <c r="J847" s="22">
        <v>5.99</v>
      </c>
      <c r="K847" s="22">
        <v>10.04935455</v>
      </c>
      <c r="L847" s="22">
        <f t="shared" si="134"/>
        <v>-4.0593545500000001</v>
      </c>
      <c r="M847" s="23">
        <f t="shared" si="135"/>
        <v>40.394181833299932</v>
      </c>
      <c r="N847" s="22">
        <v>6</v>
      </c>
      <c r="O847" s="22">
        <v>10.07846928</v>
      </c>
      <c r="P847" s="22">
        <f t="shared" si="136"/>
        <v>-4.0784692800000002</v>
      </c>
      <c r="Q847" s="23">
        <f t="shared" si="137"/>
        <v>40.467149987681459</v>
      </c>
      <c r="R847" s="24">
        <v>1352000</v>
      </c>
      <c r="S847" s="24">
        <v>2998918</v>
      </c>
      <c r="T847" s="24">
        <f t="shared" si="138"/>
        <v>-1646918</v>
      </c>
      <c r="U847" s="23">
        <f t="shared" si="139"/>
        <v>54.917073424481764</v>
      </c>
    </row>
    <row r="848" spans="1:21" x14ac:dyDescent="0.3">
      <c r="A848" s="21">
        <v>36944</v>
      </c>
      <c r="B848" s="22">
        <v>5.95</v>
      </c>
      <c r="C848" s="22">
        <v>10.005682950000001</v>
      </c>
      <c r="D848" s="22">
        <f t="shared" si="130"/>
        <v>-4.0556829500000005</v>
      </c>
      <c r="E848" s="23">
        <f t="shared" si="131"/>
        <v>40.533794347341377</v>
      </c>
      <c r="F848" s="22">
        <v>6.06</v>
      </c>
      <c r="G848" s="22">
        <v>10.190074920000001</v>
      </c>
      <c r="H848" s="22">
        <f t="shared" si="132"/>
        <v>-4.1300749200000011</v>
      </c>
      <c r="I848" s="23">
        <f t="shared" si="133"/>
        <v>40.53036854414021</v>
      </c>
      <c r="J848" s="22">
        <v>5.78</v>
      </c>
      <c r="K848" s="22">
        <v>9.7242431640000007</v>
      </c>
      <c r="L848" s="22">
        <f t="shared" si="134"/>
        <v>-3.9442431640000004</v>
      </c>
      <c r="M848" s="23">
        <f t="shared" si="135"/>
        <v>40.560926927474767</v>
      </c>
      <c r="N848" s="22">
        <v>5.96</v>
      </c>
      <c r="O848" s="22">
        <v>10.02023983</v>
      </c>
      <c r="P848" s="22">
        <f t="shared" si="136"/>
        <v>-4.0602398299999996</v>
      </c>
      <c r="Q848" s="23">
        <f t="shared" si="137"/>
        <v>40.520385728132815</v>
      </c>
      <c r="R848" s="24">
        <v>1440200</v>
      </c>
      <c r="S848" s="24">
        <v>3160075</v>
      </c>
      <c r="T848" s="24">
        <f t="shared" si="138"/>
        <v>-1719875</v>
      </c>
      <c r="U848" s="23">
        <f t="shared" si="139"/>
        <v>54.425132314897581</v>
      </c>
    </row>
    <row r="849" spans="1:21" x14ac:dyDescent="0.3">
      <c r="A849" s="21">
        <v>36945</v>
      </c>
      <c r="B849" s="22">
        <v>5.8</v>
      </c>
      <c r="C849" s="22">
        <v>9.7533578869999999</v>
      </c>
      <c r="D849" s="22">
        <f t="shared" si="130"/>
        <v>-3.9533578870000001</v>
      </c>
      <c r="E849" s="23">
        <f t="shared" si="131"/>
        <v>40.533300764748205</v>
      </c>
      <c r="F849" s="22">
        <v>5.83</v>
      </c>
      <c r="G849" s="22">
        <v>9.8018817899999995</v>
      </c>
      <c r="H849" s="22">
        <f t="shared" si="132"/>
        <v>-3.9718817899999994</v>
      </c>
      <c r="I849" s="23">
        <f t="shared" si="133"/>
        <v>40.521625082768928</v>
      </c>
      <c r="J849" s="22">
        <v>5.62</v>
      </c>
      <c r="K849" s="22">
        <v>9.4379501339999994</v>
      </c>
      <c r="L849" s="22">
        <f t="shared" si="134"/>
        <v>-3.8179501339999993</v>
      </c>
      <c r="M849" s="23">
        <f t="shared" si="135"/>
        <v>40.453171290298741</v>
      </c>
      <c r="N849" s="22">
        <v>5.82</v>
      </c>
      <c r="O849" s="22">
        <v>9.7776203160000001</v>
      </c>
      <c r="P849" s="22">
        <f t="shared" si="136"/>
        <v>-3.9576203159999999</v>
      </c>
      <c r="Q849" s="23">
        <f t="shared" si="137"/>
        <v>40.476314155130254</v>
      </c>
      <c r="R849" s="24">
        <v>1298600</v>
      </c>
      <c r="S849" s="24">
        <v>3137200</v>
      </c>
      <c r="T849" s="24">
        <f t="shared" si="138"/>
        <v>-1838600</v>
      </c>
      <c r="U849" s="23">
        <f t="shared" si="139"/>
        <v>58.606400612010709</v>
      </c>
    </row>
    <row r="850" spans="1:21" x14ac:dyDescent="0.3">
      <c r="A850" s="21">
        <v>36948</v>
      </c>
      <c r="B850" s="22">
        <v>5.92</v>
      </c>
      <c r="C850" s="22">
        <v>9.9474544530000006</v>
      </c>
      <c r="D850" s="22">
        <f t="shared" si="130"/>
        <v>-4.0274544530000007</v>
      </c>
      <c r="E850" s="23">
        <f t="shared" si="131"/>
        <v>40.487287195221903</v>
      </c>
      <c r="F850" s="22">
        <v>5.92</v>
      </c>
      <c r="G850" s="22">
        <v>9.9474544530000006</v>
      </c>
      <c r="H850" s="22">
        <f t="shared" si="132"/>
        <v>-4.0274544530000007</v>
      </c>
      <c r="I850" s="23">
        <f t="shared" si="133"/>
        <v>40.487287195221903</v>
      </c>
      <c r="J850" s="22">
        <v>5.72</v>
      </c>
      <c r="K850" s="22">
        <v>9.6029329299999997</v>
      </c>
      <c r="L850" s="22">
        <f t="shared" si="134"/>
        <v>-3.8829329299999999</v>
      </c>
      <c r="M850" s="23">
        <f t="shared" si="135"/>
        <v>40.434864622135812</v>
      </c>
      <c r="N850" s="22">
        <v>5.85</v>
      </c>
      <c r="O850" s="22">
        <v>9.8261442179999996</v>
      </c>
      <c r="P850" s="22">
        <f t="shared" si="136"/>
        <v>-3.976144218</v>
      </c>
      <c r="Q850" s="23">
        <f t="shared" si="137"/>
        <v>40.464948710159462</v>
      </c>
      <c r="R850" s="24">
        <v>659900</v>
      </c>
      <c r="S850" s="24">
        <v>1761596</v>
      </c>
      <c r="T850" s="24">
        <f t="shared" si="138"/>
        <v>-1101696</v>
      </c>
      <c r="U850" s="23">
        <f t="shared" si="139"/>
        <v>62.53965154325963</v>
      </c>
    </row>
    <row r="851" spans="1:21" x14ac:dyDescent="0.3">
      <c r="A851" s="21">
        <v>36949</v>
      </c>
      <c r="B851" s="22">
        <v>5.82</v>
      </c>
      <c r="C851" s="22">
        <v>9.7873239519999995</v>
      </c>
      <c r="D851" s="22">
        <f t="shared" si="130"/>
        <v>-3.9673239519999992</v>
      </c>
      <c r="E851" s="23">
        <f t="shared" si="131"/>
        <v>40.535328874950473</v>
      </c>
      <c r="F851" s="22">
        <v>5.82</v>
      </c>
      <c r="G851" s="22">
        <v>9.7873239519999995</v>
      </c>
      <c r="H851" s="22">
        <f t="shared" si="132"/>
        <v>-3.9673239519999992</v>
      </c>
      <c r="I851" s="23">
        <f t="shared" si="133"/>
        <v>40.535328874950473</v>
      </c>
      <c r="J851" s="22">
        <v>5.59</v>
      </c>
      <c r="K851" s="22">
        <v>9.399130821</v>
      </c>
      <c r="L851" s="22">
        <f t="shared" si="134"/>
        <v>-3.8091308210000001</v>
      </c>
      <c r="M851" s="23">
        <f t="shared" si="135"/>
        <v>40.526415618021325</v>
      </c>
      <c r="N851" s="22">
        <v>5.59</v>
      </c>
      <c r="O851" s="22">
        <v>9.399130821</v>
      </c>
      <c r="P851" s="22">
        <f t="shared" si="136"/>
        <v>-3.8091308210000001</v>
      </c>
      <c r="Q851" s="23">
        <f t="shared" si="137"/>
        <v>40.526415618021325</v>
      </c>
      <c r="R851" s="24">
        <v>872300</v>
      </c>
      <c r="S851" s="24">
        <v>2114410</v>
      </c>
      <c r="T851" s="24">
        <f t="shared" si="138"/>
        <v>-1242110</v>
      </c>
      <c r="U851" s="23">
        <f t="shared" si="139"/>
        <v>58.744992692997101</v>
      </c>
    </row>
    <row r="852" spans="1:21" x14ac:dyDescent="0.3">
      <c r="A852" s="21">
        <v>36950</v>
      </c>
      <c r="B852" s="22">
        <v>5.59</v>
      </c>
      <c r="C852" s="22">
        <v>9.399130821</v>
      </c>
      <c r="D852" s="22">
        <f t="shared" si="130"/>
        <v>-3.8091308210000001</v>
      </c>
      <c r="E852" s="23">
        <f t="shared" si="131"/>
        <v>40.526415618021325</v>
      </c>
      <c r="F852" s="22">
        <v>5.62</v>
      </c>
      <c r="G852" s="22">
        <v>9.4622125629999996</v>
      </c>
      <c r="H852" s="22">
        <f t="shared" si="132"/>
        <v>-3.8422125629999995</v>
      </c>
      <c r="I852" s="23">
        <f t="shared" si="133"/>
        <v>40.605857640782318</v>
      </c>
      <c r="J852" s="22">
        <v>5.43</v>
      </c>
      <c r="K852" s="22">
        <v>9.1322479249999997</v>
      </c>
      <c r="L852" s="22">
        <f t="shared" si="134"/>
        <v>-3.702247925</v>
      </c>
      <c r="M852" s="23">
        <f t="shared" si="135"/>
        <v>40.540379054590773</v>
      </c>
      <c r="N852" s="22">
        <v>5.44</v>
      </c>
      <c r="O852" s="22">
        <v>9.1371011729999996</v>
      </c>
      <c r="P852" s="22">
        <f t="shared" si="136"/>
        <v>-3.6971011729999992</v>
      </c>
      <c r="Q852" s="23">
        <f t="shared" si="137"/>
        <v>40.462517630043095</v>
      </c>
      <c r="R852" s="24">
        <v>866700</v>
      </c>
      <c r="S852" s="24">
        <v>2020643</v>
      </c>
      <c r="T852" s="24">
        <f t="shared" si="138"/>
        <v>-1153943</v>
      </c>
      <c r="U852" s="23">
        <f t="shared" si="139"/>
        <v>57.107712742923908</v>
      </c>
    </row>
    <row r="853" spans="1:21" x14ac:dyDescent="0.3">
      <c r="A853" s="21">
        <v>36951</v>
      </c>
      <c r="B853" s="22">
        <v>5.2</v>
      </c>
      <c r="C853" s="22">
        <v>8.7343502040000001</v>
      </c>
      <c r="D853" s="22">
        <f t="shared" si="130"/>
        <v>-3.5343502039999999</v>
      </c>
      <c r="E853" s="23">
        <f t="shared" si="131"/>
        <v>40.464947265125708</v>
      </c>
      <c r="F853" s="22">
        <v>5.23</v>
      </c>
      <c r="G853" s="22">
        <v>8.7877273559999995</v>
      </c>
      <c r="H853" s="22">
        <f t="shared" si="132"/>
        <v>-3.5577273559999991</v>
      </c>
      <c r="I853" s="23">
        <f t="shared" si="133"/>
        <v>40.48518134294288</v>
      </c>
      <c r="J853" s="22">
        <v>4.95</v>
      </c>
      <c r="K853" s="22">
        <v>8.3218946460000005</v>
      </c>
      <c r="L853" s="22">
        <f t="shared" si="134"/>
        <v>-3.3718946460000003</v>
      </c>
      <c r="M853" s="23">
        <f t="shared" si="135"/>
        <v>40.518352964498703</v>
      </c>
      <c r="N853" s="22">
        <v>5.17</v>
      </c>
      <c r="O853" s="22">
        <v>8.6955308910000007</v>
      </c>
      <c r="P853" s="22">
        <f t="shared" si="136"/>
        <v>-3.5255308910000007</v>
      </c>
      <c r="Q853" s="23">
        <f t="shared" si="137"/>
        <v>40.544170737740416</v>
      </c>
      <c r="R853" s="24">
        <v>1975300</v>
      </c>
      <c r="S853" s="24">
        <v>4545776</v>
      </c>
      <c r="T853" s="24">
        <f t="shared" si="138"/>
        <v>-2570476</v>
      </c>
      <c r="U853" s="23">
        <f t="shared" si="139"/>
        <v>56.546473033427077</v>
      </c>
    </row>
    <row r="854" spans="1:21" x14ac:dyDescent="0.3">
      <c r="A854" s="21">
        <v>36952</v>
      </c>
      <c r="B854" s="22">
        <v>5.1100000000000003</v>
      </c>
      <c r="C854" s="22">
        <v>8.5887775420000008</v>
      </c>
      <c r="D854" s="22">
        <f t="shared" si="130"/>
        <v>-3.4787775420000004</v>
      </c>
      <c r="E854" s="23">
        <f t="shared" si="131"/>
        <v>40.503756500717621</v>
      </c>
      <c r="F854" s="22">
        <v>5.68</v>
      </c>
      <c r="G854" s="22">
        <v>9.5495557790000003</v>
      </c>
      <c r="H854" s="22">
        <f t="shared" si="132"/>
        <v>-3.8695557790000006</v>
      </c>
      <c r="I854" s="23">
        <f t="shared" si="133"/>
        <v>40.520793517007014</v>
      </c>
      <c r="J854" s="22">
        <v>5.09</v>
      </c>
      <c r="K854" s="22">
        <v>8.5596628189999997</v>
      </c>
      <c r="L854" s="22">
        <f t="shared" si="134"/>
        <v>-3.4696628189999998</v>
      </c>
      <c r="M854" s="23">
        <f t="shared" si="135"/>
        <v>40.535040834766789</v>
      </c>
      <c r="N854" s="22">
        <v>5.37</v>
      </c>
      <c r="O854" s="22">
        <v>9.0254945759999998</v>
      </c>
      <c r="P854" s="22">
        <f t="shared" si="136"/>
        <v>-3.6554945759999997</v>
      </c>
      <c r="Q854" s="23">
        <f t="shared" si="137"/>
        <v>40.501875495227154</v>
      </c>
      <c r="R854" s="24">
        <v>1543100</v>
      </c>
      <c r="S854" s="24">
        <v>3508767</v>
      </c>
      <c r="T854" s="24">
        <f t="shared" si="138"/>
        <v>-1965667</v>
      </c>
      <c r="U854" s="23">
        <f t="shared" si="139"/>
        <v>56.02158821033143</v>
      </c>
    </row>
    <row r="855" spans="1:21" x14ac:dyDescent="0.3">
      <c r="A855" s="21">
        <v>36955</v>
      </c>
      <c r="B855" s="22">
        <v>5.49</v>
      </c>
      <c r="C855" s="22">
        <v>9.2244443890000003</v>
      </c>
      <c r="D855" s="22">
        <f t="shared" si="130"/>
        <v>-3.7344443890000001</v>
      </c>
      <c r="E855" s="23">
        <f t="shared" si="131"/>
        <v>40.484220311992601</v>
      </c>
      <c r="F855" s="22">
        <v>5.63</v>
      </c>
      <c r="G855" s="22">
        <v>9.4622125629999996</v>
      </c>
      <c r="H855" s="22">
        <f t="shared" si="132"/>
        <v>-3.8322125629999997</v>
      </c>
      <c r="I855" s="23">
        <f t="shared" si="133"/>
        <v>40.500174113452744</v>
      </c>
      <c r="J855" s="22">
        <v>5.49</v>
      </c>
      <c r="K855" s="22">
        <v>9.2244443890000003</v>
      </c>
      <c r="L855" s="22">
        <f t="shared" si="134"/>
        <v>-3.7344443890000001</v>
      </c>
      <c r="M855" s="23">
        <f t="shared" si="135"/>
        <v>40.484220311992601</v>
      </c>
      <c r="N855" s="22">
        <v>5.49</v>
      </c>
      <c r="O855" s="22">
        <v>9.2292966839999995</v>
      </c>
      <c r="P855" s="22">
        <f t="shared" si="136"/>
        <v>-3.7392966839999993</v>
      </c>
      <c r="Q855" s="23">
        <f t="shared" si="137"/>
        <v>40.515510683305706</v>
      </c>
      <c r="R855" s="24">
        <v>819600</v>
      </c>
      <c r="S855" s="24">
        <v>1854540</v>
      </c>
      <c r="T855" s="24">
        <f t="shared" si="138"/>
        <v>-1034940</v>
      </c>
      <c r="U855" s="23">
        <f t="shared" si="139"/>
        <v>55.80575236985991</v>
      </c>
    </row>
    <row r="856" spans="1:21" x14ac:dyDescent="0.3">
      <c r="A856" s="21">
        <v>36956</v>
      </c>
      <c r="B856" s="22">
        <v>5.8</v>
      </c>
      <c r="C856" s="22">
        <v>9.7533578869999999</v>
      </c>
      <c r="D856" s="22">
        <f t="shared" si="130"/>
        <v>-3.9533578870000001</v>
      </c>
      <c r="E856" s="23">
        <f t="shared" si="131"/>
        <v>40.533300764748205</v>
      </c>
      <c r="F856" s="22">
        <v>6.23</v>
      </c>
      <c r="G856" s="22">
        <v>10.47636795</v>
      </c>
      <c r="H856" s="22">
        <f t="shared" si="132"/>
        <v>-4.2463679499999998</v>
      </c>
      <c r="I856" s="23">
        <f t="shared" si="133"/>
        <v>40.53282559629838</v>
      </c>
      <c r="J856" s="22">
        <v>5.78</v>
      </c>
      <c r="K856" s="22">
        <v>9.7145376209999998</v>
      </c>
      <c r="L856" s="22">
        <f t="shared" si="134"/>
        <v>-3.9345376209999996</v>
      </c>
      <c r="M856" s="23">
        <f t="shared" si="135"/>
        <v>40.501542888615468</v>
      </c>
      <c r="N856" s="22">
        <v>6.19</v>
      </c>
      <c r="O856" s="22">
        <v>10.413286210000001</v>
      </c>
      <c r="P856" s="22">
        <f t="shared" si="136"/>
        <v>-4.2232862100000004</v>
      </c>
      <c r="Q856" s="23">
        <f t="shared" si="137"/>
        <v>40.556709235018715</v>
      </c>
      <c r="R856" s="24">
        <v>3258200</v>
      </c>
      <c r="S856" s="24">
        <v>7236806</v>
      </c>
      <c r="T856" s="24">
        <f t="shared" si="138"/>
        <v>-3978606</v>
      </c>
      <c r="U856" s="23">
        <f t="shared" si="139"/>
        <v>54.977375378032804</v>
      </c>
    </row>
    <row r="857" spans="1:21" x14ac:dyDescent="0.3">
      <c r="A857" s="21">
        <v>36957</v>
      </c>
      <c r="B857" s="22">
        <v>6.15</v>
      </c>
      <c r="C857" s="22">
        <v>10.33564758</v>
      </c>
      <c r="D857" s="22">
        <f t="shared" si="130"/>
        <v>-4.1856475799999995</v>
      </c>
      <c r="E857" s="23">
        <f t="shared" si="131"/>
        <v>40.497197177073247</v>
      </c>
      <c r="F857" s="22">
        <v>6.15</v>
      </c>
      <c r="G857" s="22">
        <v>10.33564758</v>
      </c>
      <c r="H857" s="22">
        <f t="shared" si="132"/>
        <v>-4.1856475799999995</v>
      </c>
      <c r="I857" s="23">
        <f t="shared" si="133"/>
        <v>40.497197177073247</v>
      </c>
      <c r="J857" s="22">
        <v>6.02</v>
      </c>
      <c r="K857" s="22">
        <v>10.11243629</v>
      </c>
      <c r="L857" s="22">
        <f t="shared" si="134"/>
        <v>-4.0924362900000002</v>
      </c>
      <c r="M857" s="23">
        <f t="shared" si="135"/>
        <v>40.469340647880614</v>
      </c>
      <c r="N857" s="22">
        <v>6.02</v>
      </c>
      <c r="O857" s="22">
        <v>10.11243629</v>
      </c>
      <c r="P857" s="22">
        <f t="shared" si="136"/>
        <v>-4.0924362900000002</v>
      </c>
      <c r="Q857" s="23">
        <f t="shared" si="137"/>
        <v>40.469340647880614</v>
      </c>
      <c r="R857" s="24">
        <v>2287400</v>
      </c>
      <c r="S857" s="24">
        <v>5045321</v>
      </c>
      <c r="T857" s="24">
        <f t="shared" si="138"/>
        <v>-2757921</v>
      </c>
      <c r="U857" s="23">
        <f t="shared" si="139"/>
        <v>54.662944141710703</v>
      </c>
    </row>
    <row r="858" spans="1:21" x14ac:dyDescent="0.3">
      <c r="A858" s="21">
        <v>36958</v>
      </c>
      <c r="B858" s="22">
        <v>5.8</v>
      </c>
      <c r="C858" s="22">
        <v>9.7533578869999999</v>
      </c>
      <c r="D858" s="22">
        <f t="shared" si="130"/>
        <v>-3.9533578870000001</v>
      </c>
      <c r="E858" s="23">
        <f t="shared" si="131"/>
        <v>40.533300764748205</v>
      </c>
      <c r="F858" s="22">
        <v>5.89</v>
      </c>
      <c r="G858" s="22">
        <v>9.9474544530000006</v>
      </c>
      <c r="H858" s="22">
        <f t="shared" si="132"/>
        <v>-4.057454453000001</v>
      </c>
      <c r="I858" s="23">
        <f t="shared" si="133"/>
        <v>40.788871888489368</v>
      </c>
      <c r="J858" s="22">
        <v>5.73</v>
      </c>
      <c r="K858" s="22">
        <v>9.6271953579999998</v>
      </c>
      <c r="L858" s="22">
        <f t="shared" si="134"/>
        <v>-3.8971953579999994</v>
      </c>
      <c r="M858" s="23">
        <f t="shared" si="135"/>
        <v>40.481108080574167</v>
      </c>
      <c r="N858" s="22">
        <v>5.73</v>
      </c>
      <c r="O858" s="22">
        <v>9.6320467000000001</v>
      </c>
      <c r="P858" s="22">
        <f t="shared" si="136"/>
        <v>-3.9020466999999996</v>
      </c>
      <c r="Q858" s="23">
        <f t="shared" si="137"/>
        <v>40.511085769548849</v>
      </c>
      <c r="R858" s="24">
        <v>974900</v>
      </c>
      <c r="S858" s="24">
        <v>2332240</v>
      </c>
      <c r="T858" s="24">
        <f t="shared" si="138"/>
        <v>-1357340</v>
      </c>
      <c r="U858" s="23">
        <f t="shared" si="139"/>
        <v>58.198984667101158</v>
      </c>
    </row>
    <row r="859" spans="1:21" x14ac:dyDescent="0.3">
      <c r="A859" s="21">
        <v>36959</v>
      </c>
      <c r="B859" s="22">
        <v>5.59</v>
      </c>
      <c r="C859" s="22">
        <v>9.3894262309999998</v>
      </c>
      <c r="D859" s="22">
        <f t="shared" si="130"/>
        <v>-3.799426231</v>
      </c>
      <c r="E859" s="23">
        <f t="shared" si="131"/>
        <v>40.464945754149142</v>
      </c>
      <c r="F859" s="22">
        <v>5.59</v>
      </c>
      <c r="G859" s="22">
        <v>9.3894262309999998</v>
      </c>
      <c r="H859" s="22">
        <f t="shared" si="132"/>
        <v>-3.799426231</v>
      </c>
      <c r="I859" s="23">
        <f t="shared" si="133"/>
        <v>40.464945754149142</v>
      </c>
      <c r="J859" s="22">
        <v>5.36</v>
      </c>
      <c r="K859" s="22">
        <v>9.0060853959999996</v>
      </c>
      <c r="L859" s="22">
        <f t="shared" si="134"/>
        <v>-3.6460853959999993</v>
      </c>
      <c r="M859" s="23">
        <f t="shared" si="135"/>
        <v>40.484686028175872</v>
      </c>
      <c r="N859" s="22">
        <v>5.36</v>
      </c>
      <c r="O859" s="22">
        <v>9.0060853959999996</v>
      </c>
      <c r="P859" s="22">
        <f t="shared" si="136"/>
        <v>-3.6460853959999993</v>
      </c>
      <c r="Q859" s="23">
        <f t="shared" si="137"/>
        <v>40.484686028175872</v>
      </c>
      <c r="R859" s="24">
        <v>1035900</v>
      </c>
      <c r="S859" s="24">
        <v>2597675</v>
      </c>
      <c r="T859" s="24">
        <f t="shared" si="138"/>
        <v>-1561775</v>
      </c>
      <c r="U859" s="23">
        <f t="shared" si="139"/>
        <v>60.122032201872834</v>
      </c>
    </row>
    <row r="860" spans="1:21" x14ac:dyDescent="0.3">
      <c r="A860" s="21">
        <v>36962</v>
      </c>
      <c r="B860" s="22">
        <v>5.34</v>
      </c>
      <c r="C860" s="22">
        <v>8.9769706730000003</v>
      </c>
      <c r="D860" s="22">
        <f t="shared" si="130"/>
        <v>-3.6369706730000004</v>
      </c>
      <c r="E860" s="23">
        <f t="shared" si="131"/>
        <v>40.514454212698979</v>
      </c>
      <c r="F860" s="22">
        <v>5.5</v>
      </c>
      <c r="G860" s="22">
        <v>9.2438535690000005</v>
      </c>
      <c r="H860" s="22">
        <f t="shared" si="132"/>
        <v>-3.7438535690000005</v>
      </c>
      <c r="I860" s="23">
        <f t="shared" si="133"/>
        <v>40.501004706038529</v>
      </c>
      <c r="J860" s="22">
        <v>5.2</v>
      </c>
      <c r="K860" s="22">
        <v>8.7440547940000002</v>
      </c>
      <c r="L860" s="22">
        <f t="shared" si="134"/>
        <v>-3.544054794</v>
      </c>
      <c r="M860" s="23">
        <f t="shared" si="135"/>
        <v>40.531022248761083</v>
      </c>
      <c r="N860" s="22">
        <v>5.2</v>
      </c>
      <c r="O860" s="22">
        <v>8.7440547940000002</v>
      </c>
      <c r="P860" s="22">
        <f t="shared" si="136"/>
        <v>-3.544054794</v>
      </c>
      <c r="Q860" s="23">
        <f t="shared" si="137"/>
        <v>40.531022248761083</v>
      </c>
      <c r="R860" s="24">
        <v>1196600</v>
      </c>
      <c r="S860" s="24">
        <v>2748321</v>
      </c>
      <c r="T860" s="24">
        <f t="shared" si="138"/>
        <v>-1551721</v>
      </c>
      <c r="U860" s="23">
        <f t="shared" si="139"/>
        <v>56.460689999457848</v>
      </c>
    </row>
    <row r="861" spans="1:21" x14ac:dyDescent="0.3">
      <c r="A861" s="21">
        <v>36963</v>
      </c>
      <c r="B861" s="22">
        <v>5.43</v>
      </c>
      <c r="C861" s="22">
        <v>9.1225433349999996</v>
      </c>
      <c r="D861" s="22">
        <f t="shared" si="130"/>
        <v>-3.6925433349999999</v>
      </c>
      <c r="E861" s="23">
        <f t="shared" si="131"/>
        <v>40.477125724719833</v>
      </c>
      <c r="F861" s="22">
        <v>5.73</v>
      </c>
      <c r="G861" s="22">
        <v>9.6368999479999999</v>
      </c>
      <c r="H861" s="22">
        <f t="shared" si="132"/>
        <v>-3.9068999479999995</v>
      </c>
      <c r="I861" s="23">
        <f t="shared" si="133"/>
        <v>40.54104503607325</v>
      </c>
      <c r="J861" s="22">
        <v>5.43</v>
      </c>
      <c r="K861" s="22">
        <v>9.1225433349999996</v>
      </c>
      <c r="L861" s="22">
        <f t="shared" si="134"/>
        <v>-3.6925433349999999</v>
      </c>
      <c r="M861" s="23">
        <f t="shared" si="135"/>
        <v>40.477125724719833</v>
      </c>
      <c r="N861" s="22">
        <v>5.72</v>
      </c>
      <c r="O861" s="22">
        <v>9.6174898150000008</v>
      </c>
      <c r="P861" s="22">
        <f t="shared" si="136"/>
        <v>-3.897489815000001</v>
      </c>
      <c r="Q861" s="23">
        <f t="shared" si="137"/>
        <v>40.525021496994441</v>
      </c>
      <c r="R861" s="24">
        <v>1019800</v>
      </c>
      <c r="S861" s="24">
        <v>2246303</v>
      </c>
      <c r="T861" s="24">
        <f t="shared" si="138"/>
        <v>-1226503</v>
      </c>
      <c r="U861" s="23">
        <f t="shared" si="139"/>
        <v>54.600959888314271</v>
      </c>
    </row>
    <row r="862" spans="1:21" x14ac:dyDescent="0.3">
      <c r="A862" s="21">
        <v>36964</v>
      </c>
      <c r="B862" s="22">
        <v>5.28</v>
      </c>
      <c r="C862" s="22">
        <v>8.8799228669999994</v>
      </c>
      <c r="D862" s="22">
        <f t="shared" si="130"/>
        <v>-3.5999228669999992</v>
      </c>
      <c r="E862" s="23">
        <f t="shared" si="131"/>
        <v>40.540024062350895</v>
      </c>
      <c r="F862" s="22">
        <v>5.69</v>
      </c>
      <c r="G862" s="22">
        <v>9.5592613219999993</v>
      </c>
      <c r="H862" s="22">
        <f t="shared" si="132"/>
        <v>-3.8692613219999989</v>
      </c>
      <c r="I862" s="23">
        <f t="shared" si="133"/>
        <v>40.476572317310264</v>
      </c>
      <c r="J862" s="22">
        <v>5.28</v>
      </c>
      <c r="K862" s="22">
        <v>8.8799228669999994</v>
      </c>
      <c r="L862" s="22">
        <f t="shared" si="134"/>
        <v>-3.5999228669999992</v>
      </c>
      <c r="M862" s="23">
        <f t="shared" si="135"/>
        <v>40.540024062350895</v>
      </c>
      <c r="N862" s="22">
        <v>5.64</v>
      </c>
      <c r="O862" s="22">
        <v>9.4864749909999997</v>
      </c>
      <c r="P862" s="22">
        <f t="shared" si="136"/>
        <v>-3.846474991</v>
      </c>
      <c r="Q862" s="23">
        <f t="shared" si="137"/>
        <v>40.546936503276768</v>
      </c>
      <c r="R862" s="24">
        <v>2551200</v>
      </c>
      <c r="S862" s="24">
        <v>5715709</v>
      </c>
      <c r="T862" s="24">
        <f t="shared" si="138"/>
        <v>-3164509</v>
      </c>
      <c r="U862" s="23">
        <f t="shared" si="139"/>
        <v>55.365117433375275</v>
      </c>
    </row>
    <row r="863" spans="1:21" x14ac:dyDescent="0.3">
      <c r="A863" s="21">
        <v>36965</v>
      </c>
      <c r="B863" s="22">
        <v>5.85</v>
      </c>
      <c r="C863" s="22">
        <v>9.8261442179999996</v>
      </c>
      <c r="D863" s="22">
        <f t="shared" si="130"/>
        <v>-3.976144218</v>
      </c>
      <c r="E863" s="23">
        <f t="shared" si="131"/>
        <v>40.464948710159462</v>
      </c>
      <c r="F863" s="22">
        <v>5.92</v>
      </c>
      <c r="G863" s="22">
        <v>9.9474544530000006</v>
      </c>
      <c r="H863" s="22">
        <f t="shared" si="132"/>
        <v>-4.0274544530000007</v>
      </c>
      <c r="I863" s="23">
        <f t="shared" si="133"/>
        <v>40.487287195221903</v>
      </c>
      <c r="J863" s="22">
        <v>5.78</v>
      </c>
      <c r="K863" s="22">
        <v>9.7145376209999998</v>
      </c>
      <c r="L863" s="22">
        <f t="shared" si="134"/>
        <v>-3.9345376209999996</v>
      </c>
      <c r="M863" s="23">
        <f t="shared" si="135"/>
        <v>40.501542888615468</v>
      </c>
      <c r="N863" s="22">
        <v>5.78</v>
      </c>
      <c r="O863" s="22">
        <v>9.7193908689999997</v>
      </c>
      <c r="P863" s="22">
        <f t="shared" si="136"/>
        <v>-3.9393908689999995</v>
      </c>
      <c r="Q863" s="23">
        <f t="shared" si="137"/>
        <v>40.531252648400915</v>
      </c>
      <c r="R863" s="24">
        <v>1851500</v>
      </c>
      <c r="S863" s="24">
        <v>4300538</v>
      </c>
      <c r="T863" s="24">
        <f t="shared" si="138"/>
        <v>-2449038</v>
      </c>
      <c r="U863" s="23">
        <f t="shared" si="139"/>
        <v>56.947247065367165</v>
      </c>
    </row>
    <row r="864" spans="1:21" x14ac:dyDescent="0.3">
      <c r="A864" s="21">
        <v>36966</v>
      </c>
      <c r="B864" s="22">
        <v>5.74</v>
      </c>
      <c r="C864" s="22">
        <v>9.6563091280000002</v>
      </c>
      <c r="D864" s="22">
        <f t="shared" si="130"/>
        <v>-3.916309128</v>
      </c>
      <c r="E864" s="23">
        <f t="shared" si="131"/>
        <v>40.556998290827707</v>
      </c>
      <c r="F864" s="22">
        <v>5.8</v>
      </c>
      <c r="G864" s="22">
        <v>9.7533578869999999</v>
      </c>
      <c r="H864" s="22">
        <f t="shared" si="132"/>
        <v>-3.9533578870000001</v>
      </c>
      <c r="I864" s="23">
        <f t="shared" si="133"/>
        <v>40.533300764748205</v>
      </c>
      <c r="J864" s="22">
        <v>5.66</v>
      </c>
      <c r="K864" s="22">
        <v>9.5107374189999998</v>
      </c>
      <c r="L864" s="22">
        <f t="shared" si="134"/>
        <v>-3.8507374189999997</v>
      </c>
      <c r="M864" s="23">
        <f t="shared" si="135"/>
        <v>40.488315988066496</v>
      </c>
      <c r="N864" s="22">
        <v>5.71</v>
      </c>
      <c r="O864" s="22">
        <v>9.6029329299999997</v>
      </c>
      <c r="P864" s="22">
        <f t="shared" si="136"/>
        <v>-3.8929329299999997</v>
      </c>
      <c r="Q864" s="23">
        <f t="shared" si="137"/>
        <v>40.538999474195016</v>
      </c>
      <c r="R864" s="24">
        <v>898500</v>
      </c>
      <c r="S864" s="24">
        <v>2518333</v>
      </c>
      <c r="T864" s="24">
        <f t="shared" si="138"/>
        <v>-1619833</v>
      </c>
      <c r="U864" s="23">
        <f t="shared" si="139"/>
        <v>64.32163657467062</v>
      </c>
    </row>
    <row r="865" spans="1:21" x14ac:dyDescent="0.3">
      <c r="A865" s="21">
        <v>36969</v>
      </c>
      <c r="B865" s="22">
        <v>5.64</v>
      </c>
      <c r="C865" s="22">
        <v>9.4864749909999997</v>
      </c>
      <c r="D865" s="22">
        <f t="shared" si="130"/>
        <v>-3.846474991</v>
      </c>
      <c r="E865" s="23">
        <f t="shared" si="131"/>
        <v>40.546936503276768</v>
      </c>
      <c r="F865" s="22">
        <v>5.68</v>
      </c>
      <c r="G865" s="22">
        <v>9.5495557790000003</v>
      </c>
      <c r="H865" s="22">
        <f t="shared" si="132"/>
        <v>-3.8695557790000006</v>
      </c>
      <c r="I865" s="23">
        <f t="shared" si="133"/>
        <v>40.520793517007014</v>
      </c>
      <c r="J865" s="22">
        <v>5.48</v>
      </c>
      <c r="K865" s="22">
        <v>9.2050342559999994</v>
      </c>
      <c r="L865" s="22">
        <f t="shared" si="134"/>
        <v>-3.7250342559999989</v>
      </c>
      <c r="M865" s="23">
        <f t="shared" si="135"/>
        <v>40.467358973400422</v>
      </c>
      <c r="N865" s="22">
        <v>5.65</v>
      </c>
      <c r="O865" s="22">
        <v>9.4913272860000006</v>
      </c>
      <c r="P865" s="22">
        <f t="shared" si="136"/>
        <v>-3.8413272860000003</v>
      </c>
      <c r="Q865" s="23">
        <f t="shared" si="137"/>
        <v>40.471971624728148</v>
      </c>
      <c r="R865" s="24">
        <v>1688200</v>
      </c>
      <c r="S865" s="24">
        <v>3709698</v>
      </c>
      <c r="T865" s="24">
        <f t="shared" si="138"/>
        <v>-2021498</v>
      </c>
      <c r="U865" s="23">
        <f t="shared" si="139"/>
        <v>54.492252469068916</v>
      </c>
    </row>
    <row r="866" spans="1:21" x14ac:dyDescent="0.3">
      <c r="A866" s="21">
        <v>36970</v>
      </c>
      <c r="B866" s="22">
        <v>5.6</v>
      </c>
      <c r="C866" s="22">
        <v>9.4136877059999993</v>
      </c>
      <c r="D866" s="22">
        <f t="shared" si="130"/>
        <v>-3.8136877059999996</v>
      </c>
      <c r="E866" s="23">
        <f t="shared" si="131"/>
        <v>40.512154482979831</v>
      </c>
      <c r="F866" s="22">
        <v>5.61</v>
      </c>
      <c r="G866" s="22">
        <v>9.4476547239999995</v>
      </c>
      <c r="H866" s="22">
        <f t="shared" si="132"/>
        <v>-3.8376547239999992</v>
      </c>
      <c r="I866" s="23">
        <f t="shared" si="133"/>
        <v>40.620183909252688</v>
      </c>
      <c r="J866" s="22">
        <v>5.45</v>
      </c>
      <c r="K866" s="22">
        <v>9.1662149429999999</v>
      </c>
      <c r="L866" s="22">
        <f t="shared" si="134"/>
        <v>-3.7162149429999998</v>
      </c>
      <c r="M866" s="23">
        <f t="shared" si="135"/>
        <v>40.542524543764671</v>
      </c>
      <c r="N866" s="22">
        <v>5.46</v>
      </c>
      <c r="O866" s="22">
        <v>9.1710681919999999</v>
      </c>
      <c r="P866" s="22">
        <f t="shared" si="136"/>
        <v>-3.7110681919999999</v>
      </c>
      <c r="Q866" s="23">
        <f t="shared" si="137"/>
        <v>40.464950366819821</v>
      </c>
      <c r="R866" s="24">
        <v>1181500</v>
      </c>
      <c r="S866" s="24">
        <v>2932765</v>
      </c>
      <c r="T866" s="24">
        <f t="shared" si="138"/>
        <v>-1751265</v>
      </c>
      <c r="U866" s="23">
        <f t="shared" si="139"/>
        <v>59.713785455022816</v>
      </c>
    </row>
    <row r="867" spans="1:21" x14ac:dyDescent="0.3">
      <c r="A867" s="21">
        <v>36971</v>
      </c>
      <c r="B867" s="22">
        <v>5.46</v>
      </c>
      <c r="C867" s="22">
        <v>9.1710681919999999</v>
      </c>
      <c r="D867" s="22">
        <f t="shared" si="130"/>
        <v>-3.7110681919999999</v>
      </c>
      <c r="E867" s="23">
        <f t="shared" si="131"/>
        <v>40.464950366819821</v>
      </c>
      <c r="F867" s="22">
        <v>5.6</v>
      </c>
      <c r="G867" s="22">
        <v>9.4136877059999993</v>
      </c>
      <c r="H867" s="22">
        <f t="shared" si="132"/>
        <v>-3.8136877059999996</v>
      </c>
      <c r="I867" s="23">
        <f t="shared" si="133"/>
        <v>40.512154482979831</v>
      </c>
      <c r="J867" s="22">
        <v>5.37</v>
      </c>
      <c r="K867" s="22">
        <v>9.0254945759999998</v>
      </c>
      <c r="L867" s="22">
        <f t="shared" si="134"/>
        <v>-3.6554945759999997</v>
      </c>
      <c r="M867" s="23">
        <f t="shared" si="135"/>
        <v>40.501875495227154</v>
      </c>
      <c r="N867" s="22">
        <v>5.41</v>
      </c>
      <c r="O867" s="22">
        <v>9.0982809069999995</v>
      </c>
      <c r="P867" s="22">
        <f t="shared" si="136"/>
        <v>-3.6882809069999993</v>
      </c>
      <c r="Q867" s="23">
        <f t="shared" si="137"/>
        <v>40.538217545715966</v>
      </c>
      <c r="R867" s="24">
        <v>1458700</v>
      </c>
      <c r="S867" s="24">
        <v>3135757</v>
      </c>
      <c r="T867" s="24">
        <f t="shared" si="138"/>
        <v>-1677057</v>
      </c>
      <c r="U867" s="23">
        <f t="shared" si="139"/>
        <v>53.481727059845518</v>
      </c>
    </row>
    <row r="868" spans="1:21" x14ac:dyDescent="0.3">
      <c r="A868" s="21">
        <v>36972</v>
      </c>
      <c r="B868" s="22">
        <v>5.44</v>
      </c>
      <c r="C868" s="22">
        <v>9.1468048100000008</v>
      </c>
      <c r="D868" s="22">
        <f t="shared" si="130"/>
        <v>-3.7068048100000004</v>
      </c>
      <c r="E868" s="23">
        <f t="shared" si="131"/>
        <v>40.525679589745181</v>
      </c>
      <c r="F868" s="22">
        <v>5.74</v>
      </c>
      <c r="G868" s="22">
        <v>9.7048330309999997</v>
      </c>
      <c r="H868" s="22">
        <f t="shared" si="132"/>
        <v>-3.9648330309999995</v>
      </c>
      <c r="I868" s="23">
        <f t="shared" si="133"/>
        <v>40.854211693649894</v>
      </c>
      <c r="J868" s="22">
        <v>5.43</v>
      </c>
      <c r="K868" s="22">
        <v>9.1273956300000005</v>
      </c>
      <c r="L868" s="22">
        <f t="shared" si="134"/>
        <v>-3.6973956300000008</v>
      </c>
      <c r="M868" s="23">
        <f t="shared" si="135"/>
        <v>40.508769202984581</v>
      </c>
      <c r="N868" s="22">
        <v>5.74</v>
      </c>
      <c r="O868" s="22">
        <v>9.6563091280000002</v>
      </c>
      <c r="P868" s="22">
        <f t="shared" si="136"/>
        <v>-3.916309128</v>
      </c>
      <c r="Q868" s="23">
        <f t="shared" si="137"/>
        <v>40.556998290827707</v>
      </c>
      <c r="R868" s="24">
        <v>1995400</v>
      </c>
      <c r="S868" s="24">
        <v>4317642</v>
      </c>
      <c r="T868" s="24">
        <f t="shared" si="138"/>
        <v>-2322242</v>
      </c>
      <c r="U868" s="23">
        <f t="shared" si="139"/>
        <v>53.7849594755656</v>
      </c>
    </row>
    <row r="869" spans="1:21" x14ac:dyDescent="0.3">
      <c r="A869" s="21">
        <v>36973</v>
      </c>
      <c r="B869" s="22">
        <v>5.92</v>
      </c>
      <c r="C869" s="22">
        <v>9.9474544530000006</v>
      </c>
      <c r="D869" s="22">
        <f t="shared" si="130"/>
        <v>-4.0274544530000007</v>
      </c>
      <c r="E869" s="23">
        <f t="shared" si="131"/>
        <v>40.487287195221903</v>
      </c>
      <c r="F869" s="22">
        <v>6.06</v>
      </c>
      <c r="G869" s="22">
        <v>10.18522263</v>
      </c>
      <c r="H869" s="22">
        <f t="shared" si="132"/>
        <v>-4.1252226300000006</v>
      </c>
      <c r="I869" s="23">
        <f t="shared" si="133"/>
        <v>40.502036920129655</v>
      </c>
      <c r="J869" s="22">
        <v>5.83</v>
      </c>
      <c r="K869" s="22">
        <v>9.7776203160000001</v>
      </c>
      <c r="L869" s="22">
        <f t="shared" si="134"/>
        <v>-3.9476203160000001</v>
      </c>
      <c r="M869" s="23">
        <f t="shared" si="135"/>
        <v>40.374039780826358</v>
      </c>
      <c r="N869" s="22">
        <v>6.05</v>
      </c>
      <c r="O869" s="22">
        <v>10.16581345</v>
      </c>
      <c r="P869" s="22">
        <f t="shared" si="136"/>
        <v>-4.1158134500000001</v>
      </c>
      <c r="Q869" s="23">
        <f t="shared" si="137"/>
        <v>40.486808756066637</v>
      </c>
      <c r="R869" s="24">
        <v>1617000</v>
      </c>
      <c r="S869" s="24">
        <v>3615930</v>
      </c>
      <c r="T869" s="24">
        <f t="shared" si="138"/>
        <v>-1998930</v>
      </c>
      <c r="U869" s="23">
        <f t="shared" si="139"/>
        <v>55.281213961553455</v>
      </c>
    </row>
    <row r="870" spans="1:21" x14ac:dyDescent="0.3">
      <c r="A870" s="21">
        <v>36976</v>
      </c>
      <c r="B870" s="22">
        <v>6.03</v>
      </c>
      <c r="C870" s="22">
        <v>10.14155102</v>
      </c>
      <c r="D870" s="22">
        <f t="shared" si="130"/>
        <v>-4.1115510199999994</v>
      </c>
      <c r="E870" s="23">
        <f t="shared" si="131"/>
        <v>40.541639162408906</v>
      </c>
      <c r="F870" s="22">
        <v>6.03</v>
      </c>
      <c r="G870" s="22">
        <v>10.14155102</v>
      </c>
      <c r="H870" s="22">
        <f t="shared" si="132"/>
        <v>-4.1115510199999994</v>
      </c>
      <c r="I870" s="23">
        <f t="shared" si="133"/>
        <v>40.541639162408906</v>
      </c>
      <c r="J870" s="22">
        <v>5.89</v>
      </c>
      <c r="K870" s="22">
        <v>9.8746681209999991</v>
      </c>
      <c r="L870" s="22">
        <f t="shared" si="134"/>
        <v>-3.9846681209999995</v>
      </c>
      <c r="M870" s="23">
        <f t="shared" si="135"/>
        <v>40.35242574407124</v>
      </c>
      <c r="N870" s="22">
        <v>5.89</v>
      </c>
      <c r="O870" s="22">
        <v>9.8940782550000002</v>
      </c>
      <c r="P870" s="22">
        <f t="shared" si="136"/>
        <v>-4.0040782550000005</v>
      </c>
      <c r="Q870" s="23">
        <f t="shared" si="137"/>
        <v>40.46944194095623</v>
      </c>
      <c r="R870" s="24">
        <v>896600</v>
      </c>
      <c r="S870" s="24">
        <v>2012605</v>
      </c>
      <c r="T870" s="24">
        <f t="shared" si="138"/>
        <v>-1116005</v>
      </c>
      <c r="U870" s="23">
        <f t="shared" si="139"/>
        <v>55.450771512542204</v>
      </c>
    </row>
    <row r="871" spans="1:21" x14ac:dyDescent="0.3">
      <c r="A871" s="21">
        <v>36977</v>
      </c>
      <c r="B871" s="22">
        <v>5.73</v>
      </c>
      <c r="C871" s="22">
        <v>9.6320467000000001</v>
      </c>
      <c r="D871" s="22">
        <f t="shared" si="130"/>
        <v>-3.9020466999999996</v>
      </c>
      <c r="E871" s="23">
        <f t="shared" si="131"/>
        <v>40.511085769548849</v>
      </c>
      <c r="F871" s="22">
        <v>5.87</v>
      </c>
      <c r="G871" s="22">
        <v>9.8795204160000001</v>
      </c>
      <c r="H871" s="22">
        <f t="shared" si="132"/>
        <v>-4.009520416</v>
      </c>
      <c r="I871" s="23">
        <f t="shared" si="133"/>
        <v>40.584160436639557</v>
      </c>
      <c r="J871" s="22">
        <v>5.64</v>
      </c>
      <c r="K871" s="22">
        <v>9.4816217419999997</v>
      </c>
      <c r="L871" s="22">
        <f t="shared" si="134"/>
        <v>-3.8416217420000001</v>
      </c>
      <c r="M871" s="23">
        <f t="shared" si="135"/>
        <v>40.516504945383637</v>
      </c>
      <c r="N871" s="22">
        <v>5.85</v>
      </c>
      <c r="O871" s="22">
        <v>9.8309955599999999</v>
      </c>
      <c r="P871" s="22">
        <f t="shared" si="136"/>
        <v>-3.9809955600000002</v>
      </c>
      <c r="Q871" s="23">
        <f t="shared" si="137"/>
        <v>40.49432771791426</v>
      </c>
      <c r="R871" s="24">
        <v>1309600</v>
      </c>
      <c r="S871" s="24">
        <v>2801078</v>
      </c>
      <c r="T871" s="24">
        <f t="shared" si="138"/>
        <v>-1491478</v>
      </c>
      <c r="U871" s="23">
        <f t="shared" si="139"/>
        <v>53.24657149854449</v>
      </c>
    </row>
    <row r="872" spans="1:21" x14ac:dyDescent="0.3">
      <c r="A872" s="21">
        <v>36978</v>
      </c>
      <c r="B872" s="22">
        <v>5.8</v>
      </c>
      <c r="C872" s="22">
        <v>9.7533578869999999</v>
      </c>
      <c r="D872" s="22">
        <f t="shared" si="130"/>
        <v>-3.9533578870000001</v>
      </c>
      <c r="E872" s="23">
        <f t="shared" si="131"/>
        <v>40.533300764748205</v>
      </c>
      <c r="F872" s="22">
        <v>5.8</v>
      </c>
      <c r="G872" s="22">
        <v>9.7533578869999999</v>
      </c>
      <c r="H872" s="22">
        <f t="shared" si="132"/>
        <v>-3.9533578870000001</v>
      </c>
      <c r="I872" s="23">
        <f t="shared" si="133"/>
        <v>40.533300764748205</v>
      </c>
      <c r="J872" s="22">
        <v>5.65</v>
      </c>
      <c r="K872" s="22">
        <v>9.4961786270000008</v>
      </c>
      <c r="L872" s="22">
        <f t="shared" si="134"/>
        <v>-3.8461786270000005</v>
      </c>
      <c r="M872" s="23">
        <f t="shared" si="135"/>
        <v>40.502382885515196</v>
      </c>
      <c r="N872" s="22">
        <v>5.65</v>
      </c>
      <c r="O872" s="22">
        <v>9.4961786270000008</v>
      </c>
      <c r="P872" s="22">
        <f t="shared" si="136"/>
        <v>-3.8461786270000005</v>
      </c>
      <c r="Q872" s="23">
        <f t="shared" si="137"/>
        <v>40.502382885515196</v>
      </c>
      <c r="R872" s="24">
        <v>1281200</v>
      </c>
      <c r="S872" s="24">
        <v>2789332</v>
      </c>
      <c r="T872" s="24">
        <f t="shared" si="138"/>
        <v>-1508132</v>
      </c>
      <c r="U872" s="23">
        <f t="shared" si="139"/>
        <v>54.067855672971163</v>
      </c>
    </row>
    <row r="873" spans="1:21" x14ac:dyDescent="0.3">
      <c r="A873" s="21">
        <v>36979</v>
      </c>
      <c r="B873" s="22">
        <v>5.65</v>
      </c>
      <c r="C873" s="22">
        <v>9.4961786270000008</v>
      </c>
      <c r="D873" s="22">
        <f t="shared" si="130"/>
        <v>-3.8461786270000005</v>
      </c>
      <c r="E873" s="23">
        <f t="shared" si="131"/>
        <v>40.502382885515196</v>
      </c>
      <c r="F873" s="22">
        <v>5.82</v>
      </c>
      <c r="G873" s="22">
        <v>9.7776203160000001</v>
      </c>
      <c r="H873" s="22">
        <f t="shared" si="132"/>
        <v>-3.9576203159999999</v>
      </c>
      <c r="I873" s="23">
        <f t="shared" si="133"/>
        <v>40.476314155130254</v>
      </c>
      <c r="J873" s="22">
        <v>5.64</v>
      </c>
      <c r="K873" s="22">
        <v>9.4622125629999996</v>
      </c>
      <c r="L873" s="22">
        <f t="shared" si="134"/>
        <v>-3.8222125629999999</v>
      </c>
      <c r="M873" s="23">
        <f t="shared" si="135"/>
        <v>40.394490586123183</v>
      </c>
      <c r="N873" s="22">
        <v>5.67</v>
      </c>
      <c r="O873" s="22">
        <v>9.5349988939999992</v>
      </c>
      <c r="P873" s="22">
        <f t="shared" si="136"/>
        <v>-3.8649988939999993</v>
      </c>
      <c r="Q873" s="23">
        <f t="shared" si="137"/>
        <v>40.53486462837548</v>
      </c>
      <c r="R873" s="24">
        <v>1659000</v>
      </c>
      <c r="S873" s="24">
        <v>3577599</v>
      </c>
      <c r="T873" s="24">
        <f t="shared" si="138"/>
        <v>-1918599</v>
      </c>
      <c r="U873" s="23">
        <f t="shared" si="139"/>
        <v>53.628117628610696</v>
      </c>
    </row>
    <row r="874" spans="1:21" x14ac:dyDescent="0.3">
      <c r="A874" s="21">
        <v>36980</v>
      </c>
      <c r="B874" s="22">
        <v>5.67</v>
      </c>
      <c r="C874" s="22">
        <v>9.5349988939999992</v>
      </c>
      <c r="D874" s="22">
        <f t="shared" si="130"/>
        <v>-3.8649988939999993</v>
      </c>
      <c r="E874" s="23">
        <f t="shared" si="131"/>
        <v>40.53486462837548</v>
      </c>
      <c r="F874" s="22">
        <v>5.67</v>
      </c>
      <c r="G874" s="22">
        <v>9.5349988939999992</v>
      </c>
      <c r="H874" s="22">
        <f t="shared" si="132"/>
        <v>-3.8649988939999993</v>
      </c>
      <c r="I874" s="23">
        <f t="shared" si="133"/>
        <v>40.53486462837548</v>
      </c>
      <c r="J874" s="22">
        <v>5.54</v>
      </c>
      <c r="K874" s="22">
        <v>9.3166399000000002</v>
      </c>
      <c r="L874" s="22">
        <f t="shared" si="134"/>
        <v>-3.7766399000000002</v>
      </c>
      <c r="M874" s="23">
        <f t="shared" si="135"/>
        <v>40.53650179181016</v>
      </c>
      <c r="N874" s="22">
        <v>5.63</v>
      </c>
      <c r="O874" s="22">
        <v>9.4622125629999996</v>
      </c>
      <c r="P874" s="22">
        <f t="shared" si="136"/>
        <v>-3.8322125629999997</v>
      </c>
      <c r="Q874" s="23">
        <f t="shared" si="137"/>
        <v>40.500174113452744</v>
      </c>
      <c r="R874" s="24">
        <v>1129400</v>
      </c>
      <c r="S874" s="24">
        <v>2439815</v>
      </c>
      <c r="T874" s="24">
        <f t="shared" si="138"/>
        <v>-1310415</v>
      </c>
      <c r="U874" s="23">
        <f t="shared" si="139"/>
        <v>53.70960503152903</v>
      </c>
    </row>
    <row r="875" spans="1:21" x14ac:dyDescent="0.3">
      <c r="A875" s="21">
        <v>36983</v>
      </c>
      <c r="B875" s="22">
        <v>5.47</v>
      </c>
      <c r="C875" s="22">
        <v>9.1953296659999992</v>
      </c>
      <c r="D875" s="22">
        <f t="shared" si="130"/>
        <v>-3.7253296659999995</v>
      </c>
      <c r="E875" s="23">
        <f t="shared" si="131"/>
        <v>40.513280124958598</v>
      </c>
      <c r="F875" s="22">
        <v>5.47</v>
      </c>
      <c r="G875" s="22">
        <v>9.1953296659999992</v>
      </c>
      <c r="H875" s="22">
        <f t="shared" si="132"/>
        <v>-3.7253296659999995</v>
      </c>
      <c r="I875" s="23">
        <f t="shared" si="133"/>
        <v>40.513280124958598</v>
      </c>
      <c r="J875" s="22">
        <v>5.07</v>
      </c>
      <c r="K875" s="22">
        <v>8.5159912109999993</v>
      </c>
      <c r="L875" s="22">
        <f t="shared" si="134"/>
        <v>-3.4459912109999991</v>
      </c>
      <c r="M875" s="23">
        <f t="shared" si="135"/>
        <v>40.464945601973554</v>
      </c>
      <c r="N875" s="22">
        <v>5.07</v>
      </c>
      <c r="O875" s="22">
        <v>8.5159912109999993</v>
      </c>
      <c r="P875" s="22">
        <f t="shared" si="136"/>
        <v>-3.4459912109999991</v>
      </c>
      <c r="Q875" s="23">
        <f t="shared" si="137"/>
        <v>40.464945601973554</v>
      </c>
      <c r="R875" s="24">
        <v>1617200</v>
      </c>
      <c r="S875" s="24">
        <v>4307544</v>
      </c>
      <c r="T875" s="24">
        <f t="shared" si="138"/>
        <v>-2690344</v>
      </c>
      <c r="U875" s="23">
        <f t="shared" si="139"/>
        <v>62.456564576008979</v>
      </c>
    </row>
    <row r="876" spans="1:21" x14ac:dyDescent="0.3">
      <c r="A876" s="21">
        <v>36984</v>
      </c>
      <c r="B876" s="22">
        <v>5.07</v>
      </c>
      <c r="C876" s="22">
        <v>8.5305490489999993</v>
      </c>
      <c r="D876" s="22">
        <f t="shared" si="130"/>
        <v>-3.460549048999999</v>
      </c>
      <c r="E876" s="23">
        <f t="shared" si="131"/>
        <v>40.566545355080805</v>
      </c>
      <c r="F876" s="22">
        <v>5.0999999999999996</v>
      </c>
      <c r="G876" s="22">
        <v>8.5790729520000006</v>
      </c>
      <c r="H876" s="22">
        <f t="shared" si="132"/>
        <v>-3.479072952000001</v>
      </c>
      <c r="I876" s="23">
        <f t="shared" si="133"/>
        <v>40.553017458476567</v>
      </c>
      <c r="J876" s="22">
        <v>4.8600000000000003</v>
      </c>
      <c r="K876" s="22">
        <v>8.1617650990000001</v>
      </c>
      <c r="L876" s="22">
        <f t="shared" si="134"/>
        <v>-3.3017650989999998</v>
      </c>
      <c r="M876" s="23">
        <f t="shared" si="135"/>
        <v>40.45405692213</v>
      </c>
      <c r="N876" s="22">
        <v>4.8600000000000003</v>
      </c>
      <c r="O876" s="22">
        <v>8.1617650990000001</v>
      </c>
      <c r="P876" s="22">
        <f t="shared" si="136"/>
        <v>-3.3017650989999998</v>
      </c>
      <c r="Q876" s="23">
        <f t="shared" si="137"/>
        <v>40.45405692213</v>
      </c>
      <c r="R876" s="24">
        <v>1574800</v>
      </c>
      <c r="S876" s="24">
        <v>3499493</v>
      </c>
      <c r="T876" s="24">
        <f t="shared" si="138"/>
        <v>-1924693</v>
      </c>
      <c r="U876" s="23">
        <f t="shared" si="139"/>
        <v>54.999195597762309</v>
      </c>
    </row>
    <row r="877" spans="1:21" x14ac:dyDescent="0.3">
      <c r="A877" s="21">
        <v>36985</v>
      </c>
      <c r="B877" s="22">
        <v>4.91</v>
      </c>
      <c r="C877" s="22">
        <v>8.2491083150000009</v>
      </c>
      <c r="D877" s="22">
        <f t="shared" si="130"/>
        <v>-3.3391083150000007</v>
      </c>
      <c r="E877" s="23">
        <f t="shared" si="131"/>
        <v>40.478415211596122</v>
      </c>
      <c r="F877" s="22">
        <v>5.03</v>
      </c>
      <c r="G877" s="22">
        <v>8.4868774410000007</v>
      </c>
      <c r="H877" s="22">
        <f t="shared" si="132"/>
        <v>-3.4568774410000005</v>
      </c>
      <c r="I877" s="23">
        <f t="shared" si="133"/>
        <v>40.732029713306197</v>
      </c>
      <c r="J877" s="22">
        <v>4.79</v>
      </c>
      <c r="K877" s="22">
        <v>8.0356016159999992</v>
      </c>
      <c r="L877" s="22">
        <f t="shared" si="134"/>
        <v>-3.2456016159999992</v>
      </c>
      <c r="M877" s="23">
        <f t="shared" si="135"/>
        <v>40.390275316008143</v>
      </c>
      <c r="N877" s="22">
        <v>4.79</v>
      </c>
      <c r="O877" s="22">
        <v>8.0501594539999992</v>
      </c>
      <c r="P877" s="22">
        <f t="shared" si="136"/>
        <v>-3.2601594539999992</v>
      </c>
      <c r="Q877" s="23">
        <f t="shared" si="137"/>
        <v>40.498073021150859</v>
      </c>
      <c r="R877" s="24">
        <v>1703400</v>
      </c>
      <c r="S877" s="24">
        <v>3775232</v>
      </c>
      <c r="T877" s="24">
        <f t="shared" si="138"/>
        <v>-2071832</v>
      </c>
      <c r="U877" s="23">
        <f t="shared" si="139"/>
        <v>54.879594154743337</v>
      </c>
    </row>
    <row r="878" spans="1:21" x14ac:dyDescent="0.3">
      <c r="A878" s="21">
        <v>36986</v>
      </c>
      <c r="B878" s="22">
        <v>5.12</v>
      </c>
      <c r="C878" s="22">
        <v>8.6130399700000009</v>
      </c>
      <c r="D878" s="22">
        <f t="shared" si="130"/>
        <v>-3.4930399700000008</v>
      </c>
      <c r="E878" s="23">
        <f t="shared" si="131"/>
        <v>40.555250900571409</v>
      </c>
      <c r="F878" s="22">
        <v>5.31</v>
      </c>
      <c r="G878" s="22">
        <v>8.9284467700000008</v>
      </c>
      <c r="H878" s="22">
        <f t="shared" si="132"/>
        <v>-3.6184467700000011</v>
      </c>
      <c r="I878" s="23">
        <f t="shared" si="133"/>
        <v>40.527169654616209</v>
      </c>
      <c r="J878" s="22">
        <v>5.09</v>
      </c>
      <c r="K878" s="22">
        <v>8.5548105240000005</v>
      </c>
      <c r="L878" s="22">
        <f t="shared" si="134"/>
        <v>-3.4648105240000007</v>
      </c>
      <c r="M878" s="23">
        <f t="shared" si="135"/>
        <v>40.501312264949476</v>
      </c>
      <c r="N878" s="22">
        <v>5.31</v>
      </c>
      <c r="O878" s="22">
        <v>8.9284467700000008</v>
      </c>
      <c r="P878" s="22">
        <f t="shared" si="136"/>
        <v>-3.6184467700000011</v>
      </c>
      <c r="Q878" s="23">
        <f t="shared" si="137"/>
        <v>40.527169654616209</v>
      </c>
      <c r="R878" s="24">
        <v>2082400</v>
      </c>
      <c r="S878" s="24">
        <v>4467052</v>
      </c>
      <c r="T878" s="24">
        <f t="shared" si="138"/>
        <v>-2384652</v>
      </c>
      <c r="U878" s="23">
        <f t="shared" si="139"/>
        <v>53.383126052707695</v>
      </c>
    </row>
    <row r="879" spans="1:21" x14ac:dyDescent="0.3">
      <c r="A879" s="21">
        <v>36987</v>
      </c>
      <c r="B879" s="22">
        <v>5.18</v>
      </c>
      <c r="C879" s="22">
        <v>8.7100877759999999</v>
      </c>
      <c r="D879" s="22">
        <f t="shared" si="130"/>
        <v>-3.5300877760000002</v>
      </c>
      <c r="E879" s="23">
        <f t="shared" si="131"/>
        <v>40.528727916231738</v>
      </c>
      <c r="F879" s="22">
        <v>5.18</v>
      </c>
      <c r="G879" s="22">
        <v>8.7100877759999999</v>
      </c>
      <c r="H879" s="22">
        <f t="shared" si="132"/>
        <v>-3.5300877760000002</v>
      </c>
      <c r="I879" s="23">
        <f t="shared" si="133"/>
        <v>40.528727916231738</v>
      </c>
      <c r="J879" s="22">
        <v>5.01</v>
      </c>
      <c r="K879" s="22">
        <v>8.4092378619999995</v>
      </c>
      <c r="L879" s="22">
        <f t="shared" si="134"/>
        <v>-3.3992378619999997</v>
      </c>
      <c r="M879" s="23">
        <f t="shared" si="135"/>
        <v>40.422662764251342</v>
      </c>
      <c r="N879" s="22">
        <v>5.05</v>
      </c>
      <c r="O879" s="22">
        <v>8.4868774410000007</v>
      </c>
      <c r="P879" s="22">
        <f t="shared" si="136"/>
        <v>-3.4368774410000009</v>
      </c>
      <c r="Q879" s="23">
        <f t="shared" si="137"/>
        <v>40.496371779760693</v>
      </c>
      <c r="R879" s="24">
        <v>1029000</v>
      </c>
      <c r="S879" s="24">
        <v>2211888</v>
      </c>
      <c r="T879" s="24">
        <f t="shared" si="138"/>
        <v>-1182888</v>
      </c>
      <c r="U879" s="23">
        <f t="shared" si="139"/>
        <v>53.478657147197325</v>
      </c>
    </row>
    <row r="880" spans="1:21" x14ac:dyDescent="0.3">
      <c r="A880" s="21">
        <v>36990</v>
      </c>
      <c r="B880" s="22">
        <v>5.1100000000000003</v>
      </c>
      <c r="C880" s="22">
        <v>8.5887775420000008</v>
      </c>
      <c r="D880" s="22">
        <f t="shared" si="130"/>
        <v>-3.4787775420000004</v>
      </c>
      <c r="E880" s="23">
        <f t="shared" si="131"/>
        <v>40.503756500717621</v>
      </c>
      <c r="F880" s="22">
        <v>5.14</v>
      </c>
      <c r="G880" s="22">
        <v>8.6373023989999993</v>
      </c>
      <c r="H880" s="22">
        <f t="shared" si="132"/>
        <v>-3.4973023989999996</v>
      </c>
      <c r="I880" s="23">
        <f t="shared" si="133"/>
        <v>40.490679119963509</v>
      </c>
      <c r="J880" s="22">
        <v>4.8600000000000003</v>
      </c>
      <c r="K880" s="22">
        <v>8.1617650990000001</v>
      </c>
      <c r="L880" s="22">
        <f t="shared" si="134"/>
        <v>-3.3017650989999998</v>
      </c>
      <c r="M880" s="23">
        <f t="shared" si="135"/>
        <v>40.45405692213</v>
      </c>
      <c r="N880" s="22">
        <v>4.95</v>
      </c>
      <c r="O880" s="22">
        <v>8.3170423509999996</v>
      </c>
      <c r="P880" s="22">
        <f t="shared" si="136"/>
        <v>-3.3670423509999994</v>
      </c>
      <c r="Q880" s="23">
        <f t="shared" si="137"/>
        <v>40.483650424061665</v>
      </c>
      <c r="R880" s="24">
        <v>788000</v>
      </c>
      <c r="S880" s="24">
        <v>1796012</v>
      </c>
      <c r="T880" s="24">
        <f t="shared" si="138"/>
        <v>-1008012</v>
      </c>
      <c r="U880" s="23">
        <f t="shared" si="139"/>
        <v>56.125014754912549</v>
      </c>
    </row>
    <row r="881" spans="1:21" x14ac:dyDescent="0.3">
      <c r="A881" s="21">
        <v>36991</v>
      </c>
      <c r="B881" s="22">
        <v>5.09</v>
      </c>
      <c r="C881" s="22">
        <v>8.5645151140000007</v>
      </c>
      <c r="D881" s="22">
        <f t="shared" si="130"/>
        <v>-3.4745151140000008</v>
      </c>
      <c r="E881" s="23">
        <f t="shared" si="131"/>
        <v>40.568731186198484</v>
      </c>
      <c r="F881" s="22">
        <v>5.25</v>
      </c>
      <c r="G881" s="22">
        <v>8.826545715</v>
      </c>
      <c r="H881" s="22">
        <f t="shared" si="132"/>
        <v>-3.576545715</v>
      </c>
      <c r="I881" s="23">
        <f t="shared" si="133"/>
        <v>40.520332987365038</v>
      </c>
      <c r="J881" s="22">
        <v>5.08</v>
      </c>
      <c r="K881" s="22">
        <v>8.5354013440000003</v>
      </c>
      <c r="L881" s="22">
        <f t="shared" si="134"/>
        <v>-3.4554013440000002</v>
      </c>
      <c r="M881" s="23">
        <f t="shared" si="135"/>
        <v>40.483173605292627</v>
      </c>
      <c r="N881" s="22">
        <v>5.25</v>
      </c>
      <c r="O881" s="22">
        <v>8.826545715</v>
      </c>
      <c r="P881" s="22">
        <f t="shared" si="136"/>
        <v>-3.576545715</v>
      </c>
      <c r="Q881" s="23">
        <f t="shared" si="137"/>
        <v>40.520332987365038</v>
      </c>
      <c r="R881" s="24">
        <v>2182100</v>
      </c>
      <c r="S881" s="24">
        <v>4819660</v>
      </c>
      <c r="T881" s="24">
        <f t="shared" si="138"/>
        <v>-2637560</v>
      </c>
      <c r="U881" s="23">
        <f t="shared" si="139"/>
        <v>54.725022096994394</v>
      </c>
    </row>
    <row r="882" spans="1:21" x14ac:dyDescent="0.3">
      <c r="A882" s="21">
        <v>36992</v>
      </c>
      <c r="B882" s="22">
        <v>5.7</v>
      </c>
      <c r="C882" s="22">
        <v>9.5835227970000005</v>
      </c>
      <c r="D882" s="22">
        <f t="shared" si="130"/>
        <v>-3.8835227970000004</v>
      </c>
      <c r="E882" s="23">
        <f t="shared" si="131"/>
        <v>40.522914999645934</v>
      </c>
      <c r="F882" s="22">
        <v>5.77</v>
      </c>
      <c r="G882" s="22">
        <v>9.7436532969999998</v>
      </c>
      <c r="H882" s="22">
        <f t="shared" si="132"/>
        <v>-3.9736532970000003</v>
      </c>
      <c r="I882" s="23">
        <f t="shared" si="133"/>
        <v>40.781965202143013</v>
      </c>
      <c r="J882" s="22">
        <v>5.63</v>
      </c>
      <c r="K882" s="22">
        <v>9.4622125629999996</v>
      </c>
      <c r="L882" s="22">
        <f t="shared" si="134"/>
        <v>-3.8322125629999997</v>
      </c>
      <c r="M882" s="23">
        <f t="shared" si="135"/>
        <v>40.500174113452744</v>
      </c>
      <c r="N882" s="22">
        <v>5.72</v>
      </c>
      <c r="O882" s="22">
        <v>9.6126365660000008</v>
      </c>
      <c r="P882" s="22">
        <f t="shared" si="136"/>
        <v>-3.8926365660000011</v>
      </c>
      <c r="Q882" s="23">
        <f t="shared" si="137"/>
        <v>40.494993639604544</v>
      </c>
      <c r="R882" s="24">
        <v>3557800</v>
      </c>
      <c r="S882" s="24">
        <v>7760051</v>
      </c>
      <c r="T882" s="24">
        <f t="shared" si="138"/>
        <v>-4202251</v>
      </c>
      <c r="U882" s="23">
        <f t="shared" si="139"/>
        <v>54.152363173901819</v>
      </c>
    </row>
    <row r="883" spans="1:21" x14ac:dyDescent="0.3">
      <c r="A883" s="21">
        <v>36993</v>
      </c>
      <c r="B883" s="22">
        <v>5.57</v>
      </c>
      <c r="C883" s="22">
        <v>9.3651638029999997</v>
      </c>
      <c r="D883" s="22">
        <f t="shared" si="130"/>
        <v>-3.7951638029999994</v>
      </c>
      <c r="E883" s="23">
        <f t="shared" si="131"/>
        <v>40.524265061805664</v>
      </c>
      <c r="F883" s="22">
        <v>5.86</v>
      </c>
      <c r="G883" s="22">
        <v>9.8504056930000008</v>
      </c>
      <c r="H883" s="22">
        <f t="shared" si="132"/>
        <v>-3.9904056930000005</v>
      </c>
      <c r="I883" s="23">
        <f t="shared" si="133"/>
        <v>40.510064431515794</v>
      </c>
      <c r="J883" s="22">
        <v>5.5</v>
      </c>
      <c r="K883" s="22">
        <v>9.2535591129999997</v>
      </c>
      <c r="L883" s="22">
        <f t="shared" si="134"/>
        <v>-3.7535591129999997</v>
      </c>
      <c r="M883" s="23">
        <f t="shared" si="135"/>
        <v>40.563409896271772</v>
      </c>
      <c r="N883" s="22">
        <v>5.85</v>
      </c>
      <c r="O883" s="22">
        <v>9.8358488079999997</v>
      </c>
      <c r="P883" s="22">
        <f t="shared" si="136"/>
        <v>-3.9858488080000001</v>
      </c>
      <c r="Q883" s="23">
        <f t="shared" si="137"/>
        <v>40.523689269787319</v>
      </c>
      <c r="R883" s="24">
        <v>2356700</v>
      </c>
      <c r="S883" s="24">
        <v>5181542</v>
      </c>
      <c r="T883" s="24">
        <f t="shared" si="138"/>
        <v>-2824842</v>
      </c>
      <c r="U883" s="23">
        <f t="shared" si="139"/>
        <v>54.517400418639859</v>
      </c>
    </row>
    <row r="884" spans="1:21" x14ac:dyDescent="0.3">
      <c r="A884" s="21">
        <v>36997</v>
      </c>
      <c r="B884" s="22">
        <v>5.61</v>
      </c>
      <c r="C884" s="22">
        <v>9.6805706019999995</v>
      </c>
      <c r="D884" s="22">
        <f t="shared" si="130"/>
        <v>-4.0705706019999992</v>
      </c>
      <c r="E884" s="23">
        <f t="shared" si="131"/>
        <v>42.048870560987609</v>
      </c>
      <c r="F884" s="22">
        <v>5.63</v>
      </c>
      <c r="G884" s="22">
        <v>9.6805706019999995</v>
      </c>
      <c r="H884" s="22">
        <f t="shared" si="132"/>
        <v>-4.0505706019999996</v>
      </c>
      <c r="I884" s="23">
        <f t="shared" si="133"/>
        <v>41.842271169048182</v>
      </c>
      <c r="J884" s="22">
        <v>5.53</v>
      </c>
      <c r="K884" s="22">
        <v>9.2923784260000009</v>
      </c>
      <c r="L884" s="22">
        <f t="shared" si="134"/>
        <v>-3.7623784260000006</v>
      </c>
      <c r="M884" s="23">
        <f t="shared" si="135"/>
        <v>40.488863598934969</v>
      </c>
      <c r="N884" s="22">
        <v>5.55</v>
      </c>
      <c r="O884" s="22">
        <v>9.3263454439999993</v>
      </c>
      <c r="P884" s="22">
        <f t="shared" si="136"/>
        <v>-3.7763454439999995</v>
      </c>
      <c r="Q884" s="23">
        <f t="shared" si="137"/>
        <v>40.491159872589421</v>
      </c>
      <c r="R884" s="24">
        <v>1356700</v>
      </c>
      <c r="S884" s="24">
        <v>3018908</v>
      </c>
      <c r="T884" s="24">
        <f t="shared" si="138"/>
        <v>-1662208</v>
      </c>
      <c r="U884" s="23">
        <f t="shared" si="139"/>
        <v>55.059909079706969</v>
      </c>
    </row>
    <row r="885" spans="1:21" x14ac:dyDescent="0.3">
      <c r="A885" s="21">
        <v>36998</v>
      </c>
      <c r="B885" s="22">
        <v>5.37</v>
      </c>
      <c r="C885" s="22">
        <v>9.0254945759999998</v>
      </c>
      <c r="D885" s="22">
        <f t="shared" si="130"/>
        <v>-3.6554945759999997</v>
      </c>
      <c r="E885" s="23">
        <f t="shared" si="131"/>
        <v>40.501875495227154</v>
      </c>
      <c r="F885" s="22">
        <v>5.59</v>
      </c>
      <c r="G885" s="22">
        <v>9.4039840699999999</v>
      </c>
      <c r="H885" s="22">
        <f t="shared" si="132"/>
        <v>-3.8139840700000001</v>
      </c>
      <c r="I885" s="23">
        <f t="shared" si="133"/>
        <v>40.557109004120207</v>
      </c>
      <c r="J885" s="22">
        <v>5.35</v>
      </c>
      <c r="K885" s="22">
        <v>8.9963808059999995</v>
      </c>
      <c r="L885" s="22">
        <f t="shared" si="134"/>
        <v>-3.6463808059999998</v>
      </c>
      <c r="M885" s="23">
        <f t="shared" si="135"/>
        <v>40.531641385923791</v>
      </c>
      <c r="N885" s="22">
        <v>5.47</v>
      </c>
      <c r="O885" s="22">
        <v>9.1904773710000001</v>
      </c>
      <c r="P885" s="22">
        <f t="shared" si="136"/>
        <v>-3.7204773710000003</v>
      </c>
      <c r="Q885" s="23">
        <f t="shared" si="137"/>
        <v>40.481872930123771</v>
      </c>
      <c r="R885" s="24">
        <v>1586200</v>
      </c>
      <c r="S885" s="24">
        <v>3583369</v>
      </c>
      <c r="T885" s="24">
        <f t="shared" si="138"/>
        <v>-1997169</v>
      </c>
      <c r="U885" s="23">
        <f t="shared" si="139"/>
        <v>55.734394085565839</v>
      </c>
    </row>
    <row r="886" spans="1:21" x14ac:dyDescent="0.3">
      <c r="A886" s="21">
        <v>36999</v>
      </c>
      <c r="B886" s="22">
        <v>5.74</v>
      </c>
      <c r="C886" s="22">
        <v>9.6563091280000002</v>
      </c>
      <c r="D886" s="22">
        <f t="shared" si="130"/>
        <v>-3.916309128</v>
      </c>
      <c r="E886" s="23">
        <f t="shared" si="131"/>
        <v>40.556998290827707</v>
      </c>
      <c r="F886" s="22">
        <v>6.57</v>
      </c>
      <c r="G886" s="22">
        <v>11.058657650000001</v>
      </c>
      <c r="H886" s="22">
        <f t="shared" si="132"/>
        <v>-4.4886576500000004</v>
      </c>
      <c r="I886" s="23">
        <f t="shared" si="133"/>
        <v>40.589534390731416</v>
      </c>
      <c r="J886" s="22">
        <v>5.73</v>
      </c>
      <c r="K886" s="22">
        <v>9.6271953579999998</v>
      </c>
      <c r="L886" s="22">
        <f t="shared" si="134"/>
        <v>-3.8971953579999994</v>
      </c>
      <c r="M886" s="23">
        <f t="shared" si="135"/>
        <v>40.481108080574167</v>
      </c>
      <c r="N886" s="22">
        <v>6.42</v>
      </c>
      <c r="O886" s="22">
        <v>10.78692245</v>
      </c>
      <c r="P886" s="22">
        <f t="shared" si="136"/>
        <v>-4.3669224500000006</v>
      </c>
      <c r="Q886" s="23">
        <f t="shared" si="137"/>
        <v>40.483487947945711</v>
      </c>
      <c r="R886" s="24">
        <v>5809000</v>
      </c>
      <c r="S886" s="24">
        <v>13422590</v>
      </c>
      <c r="T886" s="24">
        <f t="shared" si="138"/>
        <v>-7613590</v>
      </c>
      <c r="U886" s="23">
        <f t="shared" si="139"/>
        <v>56.722212330109166</v>
      </c>
    </row>
    <row r="887" spans="1:21" x14ac:dyDescent="0.3">
      <c r="A887" s="21">
        <v>37000</v>
      </c>
      <c r="B887" s="22">
        <v>6.35</v>
      </c>
      <c r="C887" s="22">
        <v>10.67531681</v>
      </c>
      <c r="D887" s="22">
        <f t="shared" si="130"/>
        <v>-4.3253168100000003</v>
      </c>
      <c r="E887" s="23">
        <f t="shared" si="131"/>
        <v>40.516987804505263</v>
      </c>
      <c r="F887" s="22">
        <v>6.35</v>
      </c>
      <c r="G887" s="22">
        <v>10.67531681</v>
      </c>
      <c r="H887" s="22">
        <f t="shared" si="132"/>
        <v>-4.3253168100000003</v>
      </c>
      <c r="I887" s="23">
        <f t="shared" si="133"/>
        <v>40.516987804505263</v>
      </c>
      <c r="J887" s="22">
        <v>6.17</v>
      </c>
      <c r="K887" s="22">
        <v>10.36476231</v>
      </c>
      <c r="L887" s="22">
        <f t="shared" si="134"/>
        <v>-4.1947623099999998</v>
      </c>
      <c r="M887" s="23">
        <f t="shared" si="135"/>
        <v>40.471379704992003</v>
      </c>
      <c r="N887" s="22">
        <v>6.29</v>
      </c>
      <c r="O887" s="22">
        <v>10.56856441</v>
      </c>
      <c r="P887" s="22">
        <f t="shared" si="136"/>
        <v>-4.2785644100000004</v>
      </c>
      <c r="Q887" s="23">
        <f t="shared" si="137"/>
        <v>40.483875046942167</v>
      </c>
      <c r="R887" s="24">
        <v>2611700</v>
      </c>
      <c r="S887" s="24">
        <v>5596181</v>
      </c>
      <c r="T887" s="24">
        <f t="shared" si="138"/>
        <v>-2984481</v>
      </c>
      <c r="U887" s="23">
        <f t="shared" si="139"/>
        <v>53.330673185874431</v>
      </c>
    </row>
    <row r="888" spans="1:21" x14ac:dyDescent="0.3">
      <c r="A888" s="21">
        <v>37001</v>
      </c>
      <c r="B888" s="22">
        <v>6.2</v>
      </c>
      <c r="C888" s="22">
        <v>10.422990800000001</v>
      </c>
      <c r="D888" s="22">
        <f t="shared" si="130"/>
        <v>-4.2229908000000007</v>
      </c>
      <c r="E888" s="23">
        <f t="shared" si="131"/>
        <v>40.516113666722227</v>
      </c>
      <c r="F888" s="22">
        <v>6.23</v>
      </c>
      <c r="G888" s="22">
        <v>10.46666336</v>
      </c>
      <c r="H888" s="22">
        <f t="shared" si="132"/>
        <v>-4.2366633599999997</v>
      </c>
      <c r="I888" s="23">
        <f t="shared" si="133"/>
        <v>40.477688201868375</v>
      </c>
      <c r="J888" s="22">
        <v>5.94</v>
      </c>
      <c r="K888" s="22">
        <v>9.9814214710000009</v>
      </c>
      <c r="L888" s="22">
        <f t="shared" si="134"/>
        <v>-4.0414214710000005</v>
      </c>
      <c r="M888" s="23">
        <f t="shared" si="135"/>
        <v>40.48943813004928</v>
      </c>
      <c r="N888" s="22">
        <v>6.03</v>
      </c>
      <c r="O888" s="22">
        <v>10.14155102</v>
      </c>
      <c r="P888" s="22">
        <f t="shared" si="136"/>
        <v>-4.1115510199999994</v>
      </c>
      <c r="Q888" s="23">
        <f t="shared" si="137"/>
        <v>40.541639162408906</v>
      </c>
      <c r="R888" s="24">
        <v>2447600</v>
      </c>
      <c r="S888" s="24">
        <v>5445328</v>
      </c>
      <c r="T888" s="24">
        <f t="shared" si="138"/>
        <v>-2997728</v>
      </c>
      <c r="U888" s="23">
        <f t="shared" si="139"/>
        <v>55.051376152180367</v>
      </c>
    </row>
    <row r="889" spans="1:21" x14ac:dyDescent="0.3">
      <c r="A889" s="21">
        <v>37004</v>
      </c>
      <c r="B889" s="22">
        <v>5.95</v>
      </c>
      <c r="C889" s="22">
        <v>9.9959783550000001</v>
      </c>
      <c r="D889" s="22">
        <f t="shared" si="130"/>
        <v>-4.0459783549999999</v>
      </c>
      <c r="E889" s="23">
        <f t="shared" si="131"/>
        <v>40.476061585069331</v>
      </c>
      <c r="F889" s="22">
        <v>5.95</v>
      </c>
      <c r="G889" s="22">
        <v>9.9959783550000001</v>
      </c>
      <c r="H889" s="22">
        <f t="shared" si="132"/>
        <v>-4.0459783549999999</v>
      </c>
      <c r="I889" s="23">
        <f t="shared" si="133"/>
        <v>40.476061585069331</v>
      </c>
      <c r="J889" s="22">
        <v>5.75</v>
      </c>
      <c r="K889" s="22">
        <v>9.6660137180000003</v>
      </c>
      <c r="L889" s="22">
        <f t="shared" si="134"/>
        <v>-3.9160137180000003</v>
      </c>
      <c r="M889" s="23">
        <f t="shared" si="135"/>
        <v>40.513223260873509</v>
      </c>
      <c r="N889" s="22">
        <v>5.82</v>
      </c>
      <c r="O889" s="22">
        <v>9.7776203160000001</v>
      </c>
      <c r="P889" s="22">
        <f t="shared" si="136"/>
        <v>-3.9576203159999999</v>
      </c>
      <c r="Q889" s="23">
        <f t="shared" si="137"/>
        <v>40.476314155130254</v>
      </c>
      <c r="R889" s="24">
        <v>2087300</v>
      </c>
      <c r="S889" s="24">
        <v>4475090</v>
      </c>
      <c r="T889" s="24">
        <f t="shared" si="138"/>
        <v>-2387790</v>
      </c>
      <c r="U889" s="23">
        <f t="shared" si="139"/>
        <v>53.35736264522054</v>
      </c>
    </row>
    <row r="890" spans="1:21" x14ac:dyDescent="0.3">
      <c r="A890" s="21">
        <v>37005</v>
      </c>
      <c r="B890" s="22">
        <v>5.83</v>
      </c>
      <c r="C890" s="22">
        <v>9.8018817899999995</v>
      </c>
      <c r="D890" s="22">
        <f t="shared" si="130"/>
        <v>-3.9718817899999994</v>
      </c>
      <c r="E890" s="23">
        <f t="shared" si="131"/>
        <v>40.521625082768928</v>
      </c>
      <c r="F890" s="22">
        <v>6</v>
      </c>
      <c r="G890" s="22">
        <v>10.09302711</v>
      </c>
      <c r="H890" s="22">
        <f t="shared" si="132"/>
        <v>-4.0930271099999995</v>
      </c>
      <c r="I890" s="23">
        <f t="shared" si="133"/>
        <v>40.553018092507628</v>
      </c>
      <c r="J890" s="22">
        <v>5.8</v>
      </c>
      <c r="K890" s="22">
        <v>9.7582101819999991</v>
      </c>
      <c r="L890" s="22">
        <f t="shared" si="134"/>
        <v>-3.9582101819999993</v>
      </c>
      <c r="M890" s="23">
        <f t="shared" si="135"/>
        <v>40.562870733214133</v>
      </c>
      <c r="N890" s="22">
        <v>5.83</v>
      </c>
      <c r="O890" s="22">
        <v>9.8018817899999995</v>
      </c>
      <c r="P890" s="22">
        <f t="shared" si="136"/>
        <v>-3.9718817899999994</v>
      </c>
      <c r="Q890" s="23">
        <f t="shared" si="137"/>
        <v>40.521625082768928</v>
      </c>
      <c r="R890" s="24">
        <v>1496700</v>
      </c>
      <c r="S890" s="24">
        <v>3334833</v>
      </c>
      <c r="T890" s="24">
        <f t="shared" si="138"/>
        <v>-1838133</v>
      </c>
      <c r="U890" s="23">
        <f t="shared" si="139"/>
        <v>55.119191875575183</v>
      </c>
    </row>
    <row r="891" spans="1:21" x14ac:dyDescent="0.3">
      <c r="A891" s="21">
        <v>37006</v>
      </c>
      <c r="B891" s="22">
        <v>5.79</v>
      </c>
      <c r="C891" s="22">
        <v>9.7290954589999998</v>
      </c>
      <c r="D891" s="22">
        <f t="shared" si="130"/>
        <v>-3.9390954589999998</v>
      </c>
      <c r="E891" s="23">
        <f t="shared" si="131"/>
        <v>40.487787128823975</v>
      </c>
      <c r="F891" s="22">
        <v>5.91</v>
      </c>
      <c r="G891" s="22">
        <v>9.9377489089999997</v>
      </c>
      <c r="H891" s="22">
        <f t="shared" si="132"/>
        <v>-4.0277489089999996</v>
      </c>
      <c r="I891" s="23">
        <f t="shared" si="133"/>
        <v>40.529791463661539</v>
      </c>
      <c r="J891" s="22">
        <v>5.74</v>
      </c>
      <c r="K891" s="22">
        <v>9.6563091280000002</v>
      </c>
      <c r="L891" s="22">
        <f t="shared" si="134"/>
        <v>-3.916309128</v>
      </c>
      <c r="M891" s="23">
        <f t="shared" si="135"/>
        <v>40.556998290827707</v>
      </c>
      <c r="N891" s="22">
        <v>5.89</v>
      </c>
      <c r="O891" s="22">
        <v>9.8940782550000002</v>
      </c>
      <c r="P891" s="22">
        <f t="shared" si="136"/>
        <v>-4.0040782550000005</v>
      </c>
      <c r="Q891" s="23">
        <f t="shared" si="137"/>
        <v>40.46944194095623</v>
      </c>
      <c r="R891" s="24">
        <v>2095400</v>
      </c>
      <c r="S891" s="24">
        <v>4793694</v>
      </c>
      <c r="T891" s="24">
        <f t="shared" si="138"/>
        <v>-2698294</v>
      </c>
      <c r="U891" s="23">
        <f t="shared" si="139"/>
        <v>56.288407228329554</v>
      </c>
    </row>
    <row r="892" spans="1:21" x14ac:dyDescent="0.3">
      <c r="A892" s="21">
        <v>37007</v>
      </c>
      <c r="B892" s="22">
        <v>5.9</v>
      </c>
      <c r="C892" s="22">
        <v>9.9231920240000004</v>
      </c>
      <c r="D892" s="22">
        <f t="shared" si="130"/>
        <v>-4.0231920240000001</v>
      </c>
      <c r="E892" s="23">
        <f t="shared" si="131"/>
        <v>40.543325315781473</v>
      </c>
      <c r="F892" s="22">
        <v>5.99</v>
      </c>
      <c r="G892" s="22">
        <v>10.06391239</v>
      </c>
      <c r="H892" s="22">
        <f t="shared" si="132"/>
        <v>-4.0739123900000003</v>
      </c>
      <c r="I892" s="23">
        <f t="shared" si="133"/>
        <v>40.480403963453028</v>
      </c>
      <c r="J892" s="22">
        <v>5.85</v>
      </c>
      <c r="K892" s="22">
        <v>9.8261442179999996</v>
      </c>
      <c r="L892" s="22">
        <f t="shared" si="134"/>
        <v>-3.976144218</v>
      </c>
      <c r="M892" s="23">
        <f t="shared" si="135"/>
        <v>40.464948710159462</v>
      </c>
      <c r="N892" s="22">
        <v>5.9</v>
      </c>
      <c r="O892" s="22">
        <v>9.9183397289999995</v>
      </c>
      <c r="P892" s="22">
        <f t="shared" si="136"/>
        <v>-4.0183397289999991</v>
      </c>
      <c r="Q892" s="23">
        <f t="shared" si="137"/>
        <v>40.514237652607022</v>
      </c>
      <c r="R892" s="24">
        <v>1471300</v>
      </c>
      <c r="S892" s="24">
        <v>3468993</v>
      </c>
      <c r="T892" s="24">
        <f t="shared" si="138"/>
        <v>-1997693</v>
      </c>
      <c r="U892" s="23">
        <f t="shared" si="139"/>
        <v>57.587115338658798</v>
      </c>
    </row>
    <row r="893" spans="1:21" x14ac:dyDescent="0.3">
      <c r="A893" s="21">
        <v>37008</v>
      </c>
      <c r="B893" s="22">
        <v>5.96</v>
      </c>
      <c r="C893" s="22">
        <v>10.02023983</v>
      </c>
      <c r="D893" s="22">
        <f t="shared" si="130"/>
        <v>-4.0602398299999996</v>
      </c>
      <c r="E893" s="23">
        <f t="shared" si="131"/>
        <v>40.520385728132815</v>
      </c>
      <c r="F893" s="22">
        <v>6.29</v>
      </c>
      <c r="G893" s="22">
        <v>10.57826805</v>
      </c>
      <c r="H893" s="22">
        <f t="shared" si="132"/>
        <v>-4.2882680500000001</v>
      </c>
      <c r="I893" s="23">
        <f t="shared" si="133"/>
        <v>40.538470283894917</v>
      </c>
      <c r="J893" s="22">
        <v>5.89</v>
      </c>
      <c r="K893" s="22">
        <v>9.8989295960000003</v>
      </c>
      <c r="L893" s="22">
        <f t="shared" si="134"/>
        <v>-4.0089295960000007</v>
      </c>
      <c r="M893" s="23">
        <f t="shared" si="135"/>
        <v>40.498617119369605</v>
      </c>
      <c r="N893" s="22">
        <v>6.29</v>
      </c>
      <c r="O893" s="22">
        <v>10.57826805</v>
      </c>
      <c r="P893" s="22">
        <f t="shared" si="136"/>
        <v>-4.2882680500000001</v>
      </c>
      <c r="Q893" s="23">
        <f t="shared" si="137"/>
        <v>40.538470283894917</v>
      </c>
      <c r="R893" s="24">
        <v>5364000</v>
      </c>
      <c r="S893" s="24">
        <v>11742809</v>
      </c>
      <c r="T893" s="24">
        <f t="shared" si="138"/>
        <v>-6378809</v>
      </c>
      <c r="U893" s="23">
        <f t="shared" si="139"/>
        <v>54.320980610346304</v>
      </c>
    </row>
    <row r="894" spans="1:21" x14ac:dyDescent="0.3">
      <c r="A894" s="21">
        <v>37011</v>
      </c>
      <c r="B894" s="22">
        <v>6.57</v>
      </c>
      <c r="C894" s="22">
        <v>11.03924847</v>
      </c>
      <c r="D894" s="22">
        <f t="shared" si="130"/>
        <v>-4.4692484700000001</v>
      </c>
      <c r="E894" s="23">
        <f t="shared" si="131"/>
        <v>40.485079053574381</v>
      </c>
      <c r="F894" s="22">
        <v>7.07</v>
      </c>
      <c r="G894" s="22">
        <v>11.888421060000001</v>
      </c>
      <c r="H894" s="22">
        <f t="shared" si="132"/>
        <v>-4.8184210600000004</v>
      </c>
      <c r="I894" s="23">
        <f t="shared" si="133"/>
        <v>40.530370144881125</v>
      </c>
      <c r="J894" s="22">
        <v>6.55</v>
      </c>
      <c r="K894" s="22">
        <v>10.99072361</v>
      </c>
      <c r="L894" s="22">
        <f t="shared" si="134"/>
        <v>-4.44072361</v>
      </c>
      <c r="M894" s="23">
        <f t="shared" si="135"/>
        <v>40.404287902932715</v>
      </c>
      <c r="N894" s="22">
        <v>7</v>
      </c>
      <c r="O894" s="22">
        <v>11.76225758</v>
      </c>
      <c r="P894" s="22">
        <f t="shared" si="136"/>
        <v>-4.76225758</v>
      </c>
      <c r="Q894" s="23">
        <f t="shared" si="137"/>
        <v>40.487615133488688</v>
      </c>
      <c r="R894" s="24">
        <v>5819400</v>
      </c>
      <c r="S894" s="24">
        <v>13056999</v>
      </c>
      <c r="T894" s="24">
        <f t="shared" si="138"/>
        <v>-7237599</v>
      </c>
      <c r="U894" s="23">
        <f t="shared" si="139"/>
        <v>55.430799987041432</v>
      </c>
    </row>
    <row r="895" spans="1:21" x14ac:dyDescent="0.3">
      <c r="A895" s="21">
        <v>37012</v>
      </c>
      <c r="B895" s="22">
        <v>6.94</v>
      </c>
      <c r="C895" s="22">
        <v>11.67006207</v>
      </c>
      <c r="D895" s="22">
        <f t="shared" si="130"/>
        <v>-4.7300620699999998</v>
      </c>
      <c r="E895" s="23">
        <f t="shared" si="131"/>
        <v>40.531593076608203</v>
      </c>
      <c r="F895" s="22">
        <v>7.16</v>
      </c>
      <c r="G895" s="22">
        <v>12.033992769999999</v>
      </c>
      <c r="H895" s="22">
        <f t="shared" si="132"/>
        <v>-4.8739927699999992</v>
      </c>
      <c r="I895" s="23">
        <f t="shared" si="133"/>
        <v>40.501875505115493</v>
      </c>
      <c r="J895" s="22">
        <v>6.76</v>
      </c>
      <c r="K895" s="22">
        <v>11.35465527</v>
      </c>
      <c r="L895" s="22">
        <f t="shared" si="134"/>
        <v>-4.5946552700000005</v>
      </c>
      <c r="M895" s="23">
        <f t="shared" si="135"/>
        <v>40.46494729029321</v>
      </c>
      <c r="N895" s="22">
        <v>7.16</v>
      </c>
      <c r="O895" s="22">
        <v>12.029141429999999</v>
      </c>
      <c r="P895" s="22">
        <f t="shared" si="136"/>
        <v>-4.8691414299999991</v>
      </c>
      <c r="Q895" s="23">
        <f t="shared" si="137"/>
        <v>40.477879974514522</v>
      </c>
      <c r="R895" s="24">
        <v>6625400</v>
      </c>
      <c r="S895" s="24">
        <v>15228700</v>
      </c>
      <c r="T895" s="24">
        <f t="shared" si="138"/>
        <v>-8603300</v>
      </c>
      <c r="U895" s="23">
        <f t="shared" si="139"/>
        <v>56.493988324676437</v>
      </c>
    </row>
    <row r="896" spans="1:21" x14ac:dyDescent="0.3">
      <c r="A896" s="21">
        <v>37013</v>
      </c>
      <c r="B896" s="22">
        <v>7.04</v>
      </c>
      <c r="C896" s="22">
        <v>11.83989716</v>
      </c>
      <c r="D896" s="22">
        <f t="shared" si="130"/>
        <v>-4.7998971599999996</v>
      </c>
      <c r="E896" s="23">
        <f t="shared" si="131"/>
        <v>40.540024082438904</v>
      </c>
      <c r="F896" s="22">
        <v>7.21</v>
      </c>
      <c r="G896" s="22">
        <v>12.121336940000001</v>
      </c>
      <c r="H896" s="22">
        <f t="shared" si="132"/>
        <v>-4.9113369400000009</v>
      </c>
      <c r="I896" s="23">
        <f t="shared" si="133"/>
        <v>40.518112517710449</v>
      </c>
      <c r="J896" s="22">
        <v>6.94</v>
      </c>
      <c r="K896" s="22">
        <v>11.67006207</v>
      </c>
      <c r="L896" s="22">
        <f t="shared" si="134"/>
        <v>-4.7300620699999998</v>
      </c>
      <c r="M896" s="23">
        <f t="shared" si="135"/>
        <v>40.531593076608203</v>
      </c>
      <c r="N896" s="22">
        <v>7.09</v>
      </c>
      <c r="O896" s="22">
        <v>11.917534829999999</v>
      </c>
      <c r="P896" s="22">
        <f t="shared" si="136"/>
        <v>-4.8275348299999994</v>
      </c>
      <c r="Q896" s="23">
        <f t="shared" si="137"/>
        <v>40.507830678603518</v>
      </c>
      <c r="R896" s="24">
        <v>3946200</v>
      </c>
      <c r="S896" s="24">
        <v>8730495</v>
      </c>
      <c r="T896" s="24">
        <f t="shared" si="138"/>
        <v>-4784295</v>
      </c>
      <c r="U896" s="23">
        <f t="shared" si="139"/>
        <v>54.799813756264683</v>
      </c>
    </row>
    <row r="897" spans="1:21" x14ac:dyDescent="0.3">
      <c r="A897" s="21">
        <v>37014</v>
      </c>
      <c r="B897" s="22">
        <v>6.9</v>
      </c>
      <c r="C897" s="22">
        <v>11.59727573</v>
      </c>
      <c r="D897" s="22">
        <f t="shared" si="130"/>
        <v>-4.6972757299999994</v>
      </c>
      <c r="E897" s="23">
        <f t="shared" si="131"/>
        <v>40.503268520632126</v>
      </c>
      <c r="F897" s="22">
        <v>7.07</v>
      </c>
      <c r="G897" s="22">
        <v>11.888421060000001</v>
      </c>
      <c r="H897" s="22">
        <f t="shared" si="132"/>
        <v>-4.8184210600000004</v>
      </c>
      <c r="I897" s="23">
        <f t="shared" si="133"/>
        <v>40.530370144881125</v>
      </c>
      <c r="J897" s="22">
        <v>6.75</v>
      </c>
      <c r="K897" s="22">
        <v>11.35465527</v>
      </c>
      <c r="L897" s="22">
        <f t="shared" si="134"/>
        <v>-4.6046552700000003</v>
      </c>
      <c r="M897" s="23">
        <f t="shared" si="135"/>
        <v>40.553016894893368</v>
      </c>
      <c r="N897" s="22">
        <v>6.78</v>
      </c>
      <c r="O897" s="22">
        <v>11.40317917</v>
      </c>
      <c r="P897" s="22">
        <f t="shared" si="136"/>
        <v>-4.6231791699999993</v>
      </c>
      <c r="Q897" s="23">
        <f t="shared" si="137"/>
        <v>40.54289686303332</v>
      </c>
      <c r="R897" s="24">
        <v>3048700</v>
      </c>
      <c r="S897" s="24">
        <v>7867832</v>
      </c>
      <c r="T897" s="24">
        <f t="shared" si="138"/>
        <v>-4819132</v>
      </c>
      <c r="U897" s="23">
        <f t="shared" si="139"/>
        <v>61.251079077438362</v>
      </c>
    </row>
    <row r="898" spans="1:21" x14ac:dyDescent="0.3">
      <c r="A898" s="21">
        <v>37015</v>
      </c>
      <c r="B898" s="22">
        <v>6.38</v>
      </c>
      <c r="C898" s="22">
        <v>10.723840709999999</v>
      </c>
      <c r="D898" s="22">
        <f t="shared" ref="D898:D961" si="140">B898-C898</f>
        <v>-4.3438407099999994</v>
      </c>
      <c r="E898" s="23">
        <f t="shared" ref="E898:E961" si="141">IFERROR(ABS(D898)/C898*100,0)</f>
        <v>40.506389711191446</v>
      </c>
      <c r="F898" s="22">
        <v>6.75</v>
      </c>
      <c r="G898" s="22">
        <v>11.349802970000001</v>
      </c>
      <c r="H898" s="22">
        <f t="shared" ref="H898:H961" si="142">F898-G898</f>
        <v>-4.5998029700000007</v>
      </c>
      <c r="I898" s="23">
        <f t="shared" ref="I898:I961" si="143">IFERROR(ABS(H898)/G898*100,0)</f>
        <v>40.52760195184252</v>
      </c>
      <c r="J898" s="22">
        <v>6.38</v>
      </c>
      <c r="K898" s="22">
        <v>10.70443058</v>
      </c>
      <c r="L898" s="22">
        <f t="shared" ref="L898:L961" si="144">J898-K898</f>
        <v>-4.3244305800000005</v>
      </c>
      <c r="M898" s="23">
        <f t="shared" ref="M898:M961" si="145">IFERROR(ABS(L898)/K898*100,0)</f>
        <v>40.398511136871704</v>
      </c>
      <c r="N898" s="22">
        <v>6.64</v>
      </c>
      <c r="O898" s="22">
        <v>11.160557750000001</v>
      </c>
      <c r="P898" s="22">
        <f t="shared" ref="P898:P961" si="146">N898-O898</f>
        <v>-4.5205577500000009</v>
      </c>
      <c r="Q898" s="23">
        <f t="shared" ref="Q898:Q961" si="147">IFERROR(ABS(P898)/O898*100,0)</f>
        <v>40.504765543639614</v>
      </c>
      <c r="R898" s="24">
        <v>2498200</v>
      </c>
      <c r="S898" s="24">
        <v>5668310</v>
      </c>
      <c r="T898" s="24">
        <f t="shared" ref="T898:T961" si="148">R898-S898</f>
        <v>-3170110</v>
      </c>
      <c r="U898" s="23">
        <f t="shared" ref="U898:U961" si="149">IFERROR(ABS(T898)/S898*100,0)</f>
        <v>55.926898846393371</v>
      </c>
    </row>
    <row r="899" spans="1:21" x14ac:dyDescent="0.3">
      <c r="A899" s="21">
        <v>37018</v>
      </c>
      <c r="B899" s="22">
        <v>6.64</v>
      </c>
      <c r="C899" s="22">
        <v>11.165411000000001</v>
      </c>
      <c r="D899" s="22">
        <f t="shared" si="140"/>
        <v>-4.525411000000001</v>
      </c>
      <c r="E899" s="23">
        <f t="shared" si="141"/>
        <v>40.530626234896324</v>
      </c>
      <c r="F899" s="22">
        <v>6.81</v>
      </c>
      <c r="G899" s="22">
        <v>11.44199944</v>
      </c>
      <c r="H899" s="22">
        <f t="shared" si="142"/>
        <v>-4.6319994400000004</v>
      </c>
      <c r="I899" s="23">
        <f t="shared" si="143"/>
        <v>40.482430228121039</v>
      </c>
      <c r="J899" s="22">
        <v>6.57</v>
      </c>
      <c r="K899" s="22">
        <v>11.03924847</v>
      </c>
      <c r="L899" s="22">
        <f t="shared" si="144"/>
        <v>-4.4692484700000001</v>
      </c>
      <c r="M899" s="23">
        <f t="shared" si="145"/>
        <v>40.485079053574381</v>
      </c>
      <c r="N899" s="22">
        <v>6.57</v>
      </c>
      <c r="O899" s="22">
        <v>11.03924847</v>
      </c>
      <c r="P899" s="22">
        <f t="shared" si="146"/>
        <v>-4.4692484700000001</v>
      </c>
      <c r="Q899" s="23">
        <f t="shared" si="147"/>
        <v>40.485079053574381</v>
      </c>
      <c r="R899" s="24">
        <v>1201400</v>
      </c>
      <c r="S899" s="24">
        <v>2738429</v>
      </c>
      <c r="T899" s="24">
        <f t="shared" si="148"/>
        <v>-1537029</v>
      </c>
      <c r="U899" s="23">
        <f t="shared" si="149"/>
        <v>56.128130398852768</v>
      </c>
    </row>
    <row r="900" spans="1:21" x14ac:dyDescent="0.3">
      <c r="A900" s="21">
        <v>37019</v>
      </c>
      <c r="B900" s="22">
        <v>6.62</v>
      </c>
      <c r="C900" s="22">
        <v>11.136296270000001</v>
      </c>
      <c r="D900" s="22">
        <f t="shared" si="140"/>
        <v>-4.5162962700000007</v>
      </c>
      <c r="E900" s="23">
        <f t="shared" si="141"/>
        <v>40.554742443108516</v>
      </c>
      <c r="F900" s="22">
        <v>6.64</v>
      </c>
      <c r="G900" s="22">
        <v>11.170263289999999</v>
      </c>
      <c r="H900" s="22">
        <f t="shared" si="142"/>
        <v>-4.5302632899999997</v>
      </c>
      <c r="I900" s="23">
        <f t="shared" si="143"/>
        <v>40.556459345552277</v>
      </c>
      <c r="J900" s="22">
        <v>6.45</v>
      </c>
      <c r="K900" s="22">
        <v>10.845150950000001</v>
      </c>
      <c r="L900" s="22">
        <f t="shared" si="144"/>
        <v>-4.3951509500000006</v>
      </c>
      <c r="M900" s="23">
        <f t="shared" si="145"/>
        <v>40.526415632785643</v>
      </c>
      <c r="N900" s="22">
        <v>6.58</v>
      </c>
      <c r="O900" s="22">
        <v>11.053805349999999</v>
      </c>
      <c r="P900" s="22">
        <f t="shared" si="146"/>
        <v>-4.4738053499999992</v>
      </c>
      <c r="Q900" s="23">
        <f t="shared" si="147"/>
        <v>40.472988336093685</v>
      </c>
      <c r="R900" s="24">
        <v>1659000</v>
      </c>
      <c r="S900" s="24">
        <v>3581102</v>
      </c>
      <c r="T900" s="24">
        <f t="shared" si="148"/>
        <v>-1922102</v>
      </c>
      <c r="U900" s="23">
        <f t="shared" si="149"/>
        <v>53.673478163984157</v>
      </c>
    </row>
    <row r="901" spans="1:21" x14ac:dyDescent="0.3">
      <c r="A901" s="21">
        <v>37020</v>
      </c>
      <c r="B901" s="22">
        <v>6.45</v>
      </c>
      <c r="C901" s="22">
        <v>10.840298649999999</v>
      </c>
      <c r="D901" s="22">
        <f t="shared" si="140"/>
        <v>-4.3902986499999992</v>
      </c>
      <c r="E901" s="23">
        <f t="shared" si="141"/>
        <v>40.499794256129647</v>
      </c>
      <c r="F901" s="22">
        <v>6.54</v>
      </c>
      <c r="G901" s="22">
        <v>10.985871319999999</v>
      </c>
      <c r="H901" s="22">
        <f t="shared" si="142"/>
        <v>-4.4458713199999993</v>
      </c>
      <c r="I901" s="23">
        <f t="shared" si="143"/>
        <v>40.468991402677375</v>
      </c>
      <c r="J901" s="22">
        <v>6.39</v>
      </c>
      <c r="K901" s="22">
        <v>10.733546260000001</v>
      </c>
      <c r="L901" s="22">
        <f t="shared" si="144"/>
        <v>-4.343546260000001</v>
      </c>
      <c r="M901" s="23">
        <f t="shared" si="145"/>
        <v>40.467019517927724</v>
      </c>
      <c r="N901" s="22">
        <v>6.41</v>
      </c>
      <c r="O901" s="22">
        <v>10.772364619999999</v>
      </c>
      <c r="P901" s="22">
        <f t="shared" si="146"/>
        <v>-4.3623646199999992</v>
      </c>
      <c r="Q901" s="23">
        <f t="shared" si="147"/>
        <v>40.495887150912267</v>
      </c>
      <c r="R901" s="24">
        <v>2060300</v>
      </c>
      <c r="S901" s="24">
        <v>5023064</v>
      </c>
      <c r="T901" s="24">
        <f t="shared" si="148"/>
        <v>-2962764</v>
      </c>
      <c r="U901" s="23">
        <f t="shared" si="149"/>
        <v>58.983202284502042</v>
      </c>
    </row>
    <row r="902" spans="1:21" x14ac:dyDescent="0.3">
      <c r="A902" s="21">
        <v>37021</v>
      </c>
      <c r="B902" s="22">
        <v>6.55</v>
      </c>
      <c r="C902" s="22">
        <v>11.01498604</v>
      </c>
      <c r="D902" s="22">
        <f t="shared" si="140"/>
        <v>-4.4649860400000003</v>
      </c>
      <c r="E902" s="23">
        <f t="shared" si="141"/>
        <v>40.53555786440198</v>
      </c>
      <c r="F902" s="22">
        <v>6.6</v>
      </c>
      <c r="G902" s="22">
        <v>11.10232925</v>
      </c>
      <c r="H902" s="22">
        <f t="shared" si="142"/>
        <v>-4.5023292500000007</v>
      </c>
      <c r="I902" s="23">
        <f t="shared" si="143"/>
        <v>40.553015035110768</v>
      </c>
      <c r="J902" s="22">
        <v>6.38</v>
      </c>
      <c r="K902" s="22">
        <v>10.723840709999999</v>
      </c>
      <c r="L902" s="22">
        <f t="shared" si="144"/>
        <v>-4.3438407099999994</v>
      </c>
      <c r="M902" s="23">
        <f t="shared" si="145"/>
        <v>40.506389711191446</v>
      </c>
      <c r="N902" s="22">
        <v>6.41</v>
      </c>
      <c r="O902" s="22">
        <v>10.772364619999999</v>
      </c>
      <c r="P902" s="22">
        <f t="shared" si="146"/>
        <v>-4.3623646199999992</v>
      </c>
      <c r="Q902" s="23">
        <f t="shared" si="147"/>
        <v>40.495887150912267</v>
      </c>
      <c r="R902" s="24">
        <v>1921600</v>
      </c>
      <c r="S902" s="24">
        <v>4777001</v>
      </c>
      <c r="T902" s="24">
        <f t="shared" si="148"/>
        <v>-2855401</v>
      </c>
      <c r="U902" s="23">
        <f t="shared" si="149"/>
        <v>59.773925104893223</v>
      </c>
    </row>
    <row r="903" spans="1:21" x14ac:dyDescent="0.3">
      <c r="A903" s="21">
        <v>37022</v>
      </c>
      <c r="B903" s="22">
        <v>6.41</v>
      </c>
      <c r="C903" s="22">
        <v>10.77721691</v>
      </c>
      <c r="D903" s="22">
        <f t="shared" si="140"/>
        <v>-4.3672169099999998</v>
      </c>
      <c r="E903" s="23">
        <f t="shared" si="141"/>
        <v>40.522678038963214</v>
      </c>
      <c r="F903" s="22">
        <v>6.41</v>
      </c>
      <c r="G903" s="22">
        <v>10.77721691</v>
      </c>
      <c r="H903" s="22">
        <f t="shared" si="142"/>
        <v>-4.3672169099999998</v>
      </c>
      <c r="I903" s="23">
        <f t="shared" si="143"/>
        <v>40.522678038963214</v>
      </c>
      <c r="J903" s="22">
        <v>6.17</v>
      </c>
      <c r="K903" s="22">
        <v>10.37931919</v>
      </c>
      <c r="L903" s="22">
        <f t="shared" si="144"/>
        <v>-4.2093191900000004</v>
      </c>
      <c r="M903" s="23">
        <f t="shared" si="145"/>
        <v>40.554867934454577</v>
      </c>
      <c r="N903" s="22">
        <v>6.21</v>
      </c>
      <c r="O903" s="22">
        <v>10.43269634</v>
      </c>
      <c r="P903" s="22">
        <f t="shared" si="146"/>
        <v>-4.2226963399999997</v>
      </c>
      <c r="Q903" s="23">
        <f t="shared" si="147"/>
        <v>40.475599043458786</v>
      </c>
      <c r="R903" s="24">
        <v>2386500</v>
      </c>
      <c r="S903" s="24">
        <v>5642961</v>
      </c>
      <c r="T903" s="24">
        <f t="shared" si="148"/>
        <v>-3256461</v>
      </c>
      <c r="U903" s="23">
        <f t="shared" si="149"/>
        <v>57.708373316774654</v>
      </c>
    </row>
    <row r="904" spans="1:21" x14ac:dyDescent="0.3">
      <c r="A904" s="21">
        <v>37025</v>
      </c>
      <c r="B904" s="22">
        <v>6.05</v>
      </c>
      <c r="C904" s="22">
        <v>10.16581345</v>
      </c>
      <c r="D904" s="22">
        <f t="shared" si="140"/>
        <v>-4.1158134500000001</v>
      </c>
      <c r="E904" s="23">
        <f t="shared" si="141"/>
        <v>40.486808756066637</v>
      </c>
      <c r="F904" s="22">
        <v>6.05</v>
      </c>
      <c r="G904" s="22">
        <v>10.16581345</v>
      </c>
      <c r="H904" s="22">
        <f t="shared" si="142"/>
        <v>-4.1158134500000001</v>
      </c>
      <c r="I904" s="23">
        <f t="shared" si="143"/>
        <v>40.486808756066637</v>
      </c>
      <c r="J904" s="22">
        <v>5.87</v>
      </c>
      <c r="K904" s="22">
        <v>9.8601112369999999</v>
      </c>
      <c r="L904" s="22">
        <f t="shared" si="144"/>
        <v>-3.9901112369999998</v>
      </c>
      <c r="M904" s="23">
        <f t="shared" si="145"/>
        <v>40.467203067924167</v>
      </c>
      <c r="N904" s="22">
        <v>5.89</v>
      </c>
      <c r="O904" s="22">
        <v>9.9037818909999995</v>
      </c>
      <c r="P904" s="22">
        <f t="shared" si="146"/>
        <v>-4.0137818909999998</v>
      </c>
      <c r="Q904" s="23">
        <f t="shared" si="147"/>
        <v>40.527769443786916</v>
      </c>
      <c r="R904" s="24">
        <v>5219400</v>
      </c>
      <c r="S904" s="24">
        <v>11792062</v>
      </c>
      <c r="T904" s="24">
        <f t="shared" si="148"/>
        <v>-6572662</v>
      </c>
      <c r="U904" s="23">
        <f t="shared" si="149"/>
        <v>55.738021051788913</v>
      </c>
    </row>
    <row r="905" spans="1:21" x14ac:dyDescent="0.3">
      <c r="A905" s="21">
        <v>37026</v>
      </c>
      <c r="B905" s="22">
        <v>5.91</v>
      </c>
      <c r="C905" s="22">
        <v>9.9474544530000006</v>
      </c>
      <c r="D905" s="22">
        <f t="shared" si="140"/>
        <v>-4.0374544530000005</v>
      </c>
      <c r="E905" s="23">
        <f t="shared" si="141"/>
        <v>40.58781542631106</v>
      </c>
      <c r="F905" s="22">
        <v>5.91</v>
      </c>
      <c r="G905" s="22">
        <v>9.9474544530000006</v>
      </c>
      <c r="H905" s="22">
        <f t="shared" si="142"/>
        <v>-4.0374544530000005</v>
      </c>
      <c r="I905" s="23">
        <f t="shared" si="143"/>
        <v>40.58781542631106</v>
      </c>
      <c r="J905" s="22">
        <v>5.78</v>
      </c>
      <c r="K905" s="22">
        <v>9.7096862789999996</v>
      </c>
      <c r="L905" s="22">
        <f t="shared" si="144"/>
        <v>-3.9296862789999993</v>
      </c>
      <c r="M905" s="23">
        <f t="shared" si="145"/>
        <v>40.47181511414103</v>
      </c>
      <c r="N905" s="22">
        <v>5.81</v>
      </c>
      <c r="O905" s="22">
        <v>9.7679147719999992</v>
      </c>
      <c r="P905" s="22">
        <f t="shared" si="146"/>
        <v>-3.9579147719999996</v>
      </c>
      <c r="Q905" s="23">
        <f t="shared" si="147"/>
        <v>40.519546539712579</v>
      </c>
      <c r="R905" s="24">
        <v>3291500</v>
      </c>
      <c r="S905" s="24">
        <v>7476069</v>
      </c>
      <c r="T905" s="24">
        <f t="shared" si="148"/>
        <v>-4184569</v>
      </c>
      <c r="U905" s="23">
        <f t="shared" si="149"/>
        <v>55.972851507924815</v>
      </c>
    </row>
    <row r="906" spans="1:21" x14ac:dyDescent="0.3">
      <c r="A906" s="21">
        <v>37027</v>
      </c>
      <c r="B906" s="22">
        <v>5.76</v>
      </c>
      <c r="C906" s="22">
        <v>9.6805706019999995</v>
      </c>
      <c r="D906" s="22">
        <f t="shared" si="140"/>
        <v>-3.9205706019999997</v>
      </c>
      <c r="E906" s="23">
        <f t="shared" si="141"/>
        <v>40.49937512144183</v>
      </c>
      <c r="F906" s="22">
        <v>5.94</v>
      </c>
      <c r="G906" s="22">
        <v>9.9862737660000001</v>
      </c>
      <c r="H906" s="22">
        <f t="shared" si="142"/>
        <v>-4.0462737659999997</v>
      </c>
      <c r="I906" s="23">
        <f t="shared" si="143"/>
        <v>40.518354100968473</v>
      </c>
      <c r="J906" s="22">
        <v>5.69</v>
      </c>
      <c r="K906" s="22">
        <v>9.5592613219999993</v>
      </c>
      <c r="L906" s="22">
        <f t="shared" si="144"/>
        <v>-3.8692613219999989</v>
      </c>
      <c r="M906" s="23">
        <f t="shared" si="145"/>
        <v>40.476572317310264</v>
      </c>
      <c r="N906" s="22">
        <v>5.88</v>
      </c>
      <c r="O906" s="22">
        <v>9.8843727109999993</v>
      </c>
      <c r="P906" s="22">
        <f t="shared" si="146"/>
        <v>-4.0043727109999994</v>
      </c>
      <c r="Q906" s="23">
        <f t="shared" si="147"/>
        <v>40.512158212565801</v>
      </c>
      <c r="R906" s="24">
        <v>4383500</v>
      </c>
      <c r="S906" s="24">
        <v>10381425</v>
      </c>
      <c r="T906" s="24">
        <f t="shared" si="148"/>
        <v>-5997925</v>
      </c>
      <c r="U906" s="23">
        <f t="shared" si="149"/>
        <v>57.775546227998561</v>
      </c>
    </row>
    <row r="907" spans="1:21" x14ac:dyDescent="0.3">
      <c r="A907" s="21">
        <v>37028</v>
      </c>
      <c r="B907" s="22">
        <v>5.92</v>
      </c>
      <c r="C907" s="22">
        <v>9.9474544530000006</v>
      </c>
      <c r="D907" s="22">
        <f t="shared" si="140"/>
        <v>-4.0274544530000007</v>
      </c>
      <c r="E907" s="23">
        <f t="shared" si="141"/>
        <v>40.487287195221903</v>
      </c>
      <c r="F907" s="22">
        <v>6.16</v>
      </c>
      <c r="G907" s="22">
        <v>10.3744669</v>
      </c>
      <c r="H907" s="22">
        <f t="shared" si="142"/>
        <v>-4.2144668999999997</v>
      </c>
      <c r="I907" s="23">
        <f t="shared" si="143"/>
        <v>40.623455071219126</v>
      </c>
      <c r="J907" s="22">
        <v>5.91</v>
      </c>
      <c r="K907" s="22">
        <v>9.9426021579999997</v>
      </c>
      <c r="L907" s="22">
        <f t="shared" si="144"/>
        <v>-4.0326021579999995</v>
      </c>
      <c r="M907" s="23">
        <f t="shared" si="145"/>
        <v>40.558820456828734</v>
      </c>
      <c r="N907" s="22">
        <v>6.14</v>
      </c>
      <c r="O907" s="22">
        <v>10.32108974</v>
      </c>
      <c r="P907" s="22">
        <f t="shared" si="146"/>
        <v>-4.18108974</v>
      </c>
      <c r="Q907" s="23">
        <f t="shared" si="147"/>
        <v>40.510157796573914</v>
      </c>
      <c r="R907" s="24">
        <v>3404600</v>
      </c>
      <c r="S907" s="24">
        <v>8503186</v>
      </c>
      <c r="T907" s="24">
        <f t="shared" si="148"/>
        <v>-5098586</v>
      </c>
      <c r="U907" s="23">
        <f t="shared" si="149"/>
        <v>59.960889953483317</v>
      </c>
    </row>
    <row r="908" spans="1:21" x14ac:dyDescent="0.3">
      <c r="A908" s="21">
        <v>37029</v>
      </c>
      <c r="B908" s="22">
        <v>6.12</v>
      </c>
      <c r="C908" s="22">
        <v>10.28712273</v>
      </c>
      <c r="D908" s="22">
        <f t="shared" si="140"/>
        <v>-4.16712273</v>
      </c>
      <c r="E908" s="23">
        <f t="shared" si="141"/>
        <v>40.508146343462556</v>
      </c>
      <c r="F908" s="22">
        <v>6.12</v>
      </c>
      <c r="G908" s="22">
        <v>10.28712273</v>
      </c>
      <c r="H908" s="22">
        <f t="shared" si="142"/>
        <v>-4.16712273</v>
      </c>
      <c r="I908" s="23">
        <f t="shared" si="143"/>
        <v>40.508146343462556</v>
      </c>
      <c r="J908" s="22">
        <v>5.96</v>
      </c>
      <c r="K908" s="22">
        <v>10.02023983</v>
      </c>
      <c r="L908" s="22">
        <f t="shared" si="144"/>
        <v>-4.0602398299999996</v>
      </c>
      <c r="M908" s="23">
        <f t="shared" si="145"/>
        <v>40.520385728132815</v>
      </c>
      <c r="N908" s="22">
        <v>5.99</v>
      </c>
      <c r="O908" s="22">
        <v>10.06876469</v>
      </c>
      <c r="P908" s="22">
        <f t="shared" si="146"/>
        <v>-4.0787646899999999</v>
      </c>
      <c r="Q908" s="23">
        <f t="shared" si="147"/>
        <v>40.509087416164455</v>
      </c>
      <c r="R908" s="24">
        <v>1685400</v>
      </c>
      <c r="S908" s="24">
        <v>4265710</v>
      </c>
      <c r="T908" s="24">
        <f t="shared" si="148"/>
        <v>-2580310</v>
      </c>
      <c r="U908" s="23">
        <f t="shared" si="149"/>
        <v>60.489578522684383</v>
      </c>
    </row>
    <row r="909" spans="1:21" x14ac:dyDescent="0.3">
      <c r="A909" s="21">
        <v>37032</v>
      </c>
      <c r="B909" s="22">
        <v>5.73</v>
      </c>
      <c r="C909" s="22">
        <v>9.6320467000000001</v>
      </c>
      <c r="D909" s="22">
        <f t="shared" si="140"/>
        <v>-3.9020466999999996</v>
      </c>
      <c r="E909" s="23">
        <f t="shared" si="141"/>
        <v>40.511085769548849</v>
      </c>
      <c r="F909" s="22">
        <v>6.09</v>
      </c>
      <c r="G909" s="22">
        <v>10.23859882</v>
      </c>
      <c r="H909" s="22">
        <f t="shared" si="142"/>
        <v>-4.1485988200000001</v>
      </c>
      <c r="I909" s="23">
        <f t="shared" si="143"/>
        <v>40.519204755792941</v>
      </c>
      <c r="J909" s="22">
        <v>5.7</v>
      </c>
      <c r="K909" s="22">
        <v>9.5835227970000005</v>
      </c>
      <c r="L909" s="22">
        <f t="shared" si="144"/>
        <v>-3.8835227970000004</v>
      </c>
      <c r="M909" s="23">
        <f t="shared" si="145"/>
        <v>40.522914999645934</v>
      </c>
      <c r="N909" s="22">
        <v>6.09</v>
      </c>
      <c r="O909" s="22">
        <v>10.23859882</v>
      </c>
      <c r="P909" s="22">
        <f t="shared" si="146"/>
        <v>-4.1485988200000001</v>
      </c>
      <c r="Q909" s="23">
        <f t="shared" si="147"/>
        <v>40.519204755792941</v>
      </c>
      <c r="R909" s="24">
        <v>3916500</v>
      </c>
      <c r="S909" s="24">
        <v>9289392</v>
      </c>
      <c r="T909" s="24">
        <f t="shared" si="148"/>
        <v>-5372892</v>
      </c>
      <c r="U909" s="23">
        <f t="shared" si="149"/>
        <v>57.839006040438377</v>
      </c>
    </row>
    <row r="910" spans="1:21" x14ac:dyDescent="0.3">
      <c r="A910" s="21">
        <v>37033</v>
      </c>
      <c r="B910" s="22">
        <v>6.15</v>
      </c>
      <c r="C910" s="22">
        <v>10.28712273</v>
      </c>
      <c r="D910" s="22">
        <f t="shared" si="140"/>
        <v>-4.1371227299999997</v>
      </c>
      <c r="E910" s="23">
        <f t="shared" si="141"/>
        <v>40.216519609852071</v>
      </c>
      <c r="F910" s="22">
        <v>6.34</v>
      </c>
      <c r="G910" s="22">
        <v>10.67046356</v>
      </c>
      <c r="H910" s="22">
        <f t="shared" si="142"/>
        <v>-4.3304635600000001</v>
      </c>
      <c r="I910" s="23">
        <f t="shared" si="143"/>
        <v>40.583649769757521</v>
      </c>
      <c r="J910" s="22">
        <v>6.15</v>
      </c>
      <c r="K910" s="22">
        <v>10.28712273</v>
      </c>
      <c r="L910" s="22">
        <f t="shared" si="144"/>
        <v>-4.1371227299999997</v>
      </c>
      <c r="M910" s="23">
        <f t="shared" si="145"/>
        <v>40.216519609852071</v>
      </c>
      <c r="N910" s="22">
        <v>6.18</v>
      </c>
      <c r="O910" s="22">
        <v>10.38417244</v>
      </c>
      <c r="P910" s="22">
        <f t="shared" si="146"/>
        <v>-4.2041724400000007</v>
      </c>
      <c r="Q910" s="23">
        <f t="shared" si="147"/>
        <v>40.48635039808719</v>
      </c>
      <c r="R910" s="24">
        <v>5070700</v>
      </c>
      <c r="S910" s="24">
        <v>11670267</v>
      </c>
      <c r="T910" s="24">
        <f t="shared" si="148"/>
        <v>-6599567</v>
      </c>
      <c r="U910" s="23">
        <f t="shared" si="149"/>
        <v>56.550265730852601</v>
      </c>
    </row>
    <row r="911" spans="1:21" x14ac:dyDescent="0.3">
      <c r="A911" s="21">
        <v>37034</v>
      </c>
      <c r="B911" s="22">
        <v>6.25</v>
      </c>
      <c r="C911" s="22">
        <v>10.505481720000001</v>
      </c>
      <c r="D911" s="22">
        <f t="shared" si="140"/>
        <v>-4.2554817200000006</v>
      </c>
      <c r="E911" s="23">
        <f t="shared" si="141"/>
        <v>40.507249771312729</v>
      </c>
      <c r="F911" s="22">
        <v>6.25</v>
      </c>
      <c r="G911" s="22">
        <v>10.505481720000001</v>
      </c>
      <c r="H911" s="22">
        <f t="shared" si="142"/>
        <v>-4.2554817200000006</v>
      </c>
      <c r="I911" s="23">
        <f t="shared" si="143"/>
        <v>40.507249771312729</v>
      </c>
      <c r="J911" s="22">
        <v>6.11</v>
      </c>
      <c r="K911" s="22">
        <v>10.26286125</v>
      </c>
      <c r="L911" s="22">
        <f t="shared" si="144"/>
        <v>-4.1528612499999999</v>
      </c>
      <c r="M911" s="23">
        <f t="shared" si="145"/>
        <v>40.464945874621463</v>
      </c>
      <c r="N911" s="22">
        <v>6.11</v>
      </c>
      <c r="O911" s="22">
        <v>10.26286125</v>
      </c>
      <c r="P911" s="22">
        <f t="shared" si="146"/>
        <v>-4.1528612499999999</v>
      </c>
      <c r="Q911" s="23">
        <f t="shared" si="147"/>
        <v>40.464945874621463</v>
      </c>
      <c r="R911" s="24">
        <v>2473500</v>
      </c>
      <c r="S911" s="24">
        <v>6363839</v>
      </c>
      <c r="T911" s="24">
        <f t="shared" si="148"/>
        <v>-3890339</v>
      </c>
      <c r="U911" s="23">
        <f t="shared" si="149"/>
        <v>61.131951955415587</v>
      </c>
    </row>
    <row r="912" spans="1:21" x14ac:dyDescent="0.3">
      <c r="A912" s="21">
        <v>37035</v>
      </c>
      <c r="B912" s="22">
        <v>6.11</v>
      </c>
      <c r="C912" s="22">
        <v>10.26771355</v>
      </c>
      <c r="D912" s="22">
        <f t="shared" si="140"/>
        <v>-4.1577135499999995</v>
      </c>
      <c r="E912" s="23">
        <f t="shared" si="141"/>
        <v>40.493080857324848</v>
      </c>
      <c r="F912" s="22">
        <v>6.16</v>
      </c>
      <c r="G912" s="22">
        <v>10.35505676</v>
      </c>
      <c r="H912" s="22">
        <f t="shared" si="142"/>
        <v>-4.1950567599999999</v>
      </c>
      <c r="I912" s="23">
        <f t="shared" si="143"/>
        <v>40.512156111059305</v>
      </c>
      <c r="J912" s="22">
        <v>6.03</v>
      </c>
      <c r="K912" s="22">
        <v>10.13669777</v>
      </c>
      <c r="L912" s="22">
        <f t="shared" si="144"/>
        <v>-4.1066977699999994</v>
      </c>
      <c r="M912" s="23">
        <f t="shared" si="145"/>
        <v>40.513171677604426</v>
      </c>
      <c r="N912" s="22">
        <v>6.15</v>
      </c>
      <c r="O912" s="22">
        <v>10.33564758</v>
      </c>
      <c r="P912" s="22">
        <f t="shared" si="146"/>
        <v>-4.1856475799999995</v>
      </c>
      <c r="Q912" s="23">
        <f t="shared" si="147"/>
        <v>40.497197177073247</v>
      </c>
      <c r="R912" s="24">
        <v>2221100</v>
      </c>
      <c r="S912" s="24">
        <v>5375054</v>
      </c>
      <c r="T912" s="24">
        <f t="shared" si="148"/>
        <v>-3153954</v>
      </c>
      <c r="U912" s="23">
        <f t="shared" si="149"/>
        <v>58.677624448052057</v>
      </c>
    </row>
    <row r="913" spans="1:21" x14ac:dyDescent="0.3">
      <c r="A913" s="21">
        <v>37036</v>
      </c>
      <c r="B913" s="22">
        <v>6.11</v>
      </c>
      <c r="C913" s="22">
        <v>10.26286125</v>
      </c>
      <c r="D913" s="22">
        <f t="shared" si="140"/>
        <v>-4.1528612499999999</v>
      </c>
      <c r="E913" s="23">
        <f t="shared" si="141"/>
        <v>40.464945874621463</v>
      </c>
      <c r="F913" s="22">
        <v>6.18</v>
      </c>
      <c r="G913" s="22">
        <v>10.408433909999999</v>
      </c>
      <c r="H913" s="22">
        <f t="shared" si="142"/>
        <v>-4.2284339099999997</v>
      </c>
      <c r="I913" s="23">
        <f t="shared" si="143"/>
        <v>40.625073344967802</v>
      </c>
      <c r="J913" s="22">
        <v>6</v>
      </c>
      <c r="K913" s="22">
        <v>10.09302711</v>
      </c>
      <c r="L913" s="22">
        <f t="shared" si="144"/>
        <v>-4.0930271099999995</v>
      </c>
      <c r="M913" s="23">
        <f t="shared" si="145"/>
        <v>40.553018092507628</v>
      </c>
      <c r="N913" s="22">
        <v>6.02</v>
      </c>
      <c r="O913" s="22">
        <v>10.117288589999999</v>
      </c>
      <c r="P913" s="22">
        <f t="shared" si="146"/>
        <v>-4.0972885899999998</v>
      </c>
      <c r="Q913" s="23">
        <f t="shared" si="147"/>
        <v>40.497891836848353</v>
      </c>
      <c r="R913" s="24">
        <v>1932900</v>
      </c>
      <c r="S913" s="24">
        <v>4681585</v>
      </c>
      <c r="T913" s="24">
        <f t="shared" si="148"/>
        <v>-2748685</v>
      </c>
      <c r="U913" s="23">
        <f t="shared" si="149"/>
        <v>58.712700933551353</v>
      </c>
    </row>
    <row r="914" spans="1:21" x14ac:dyDescent="0.3">
      <c r="A914" s="21">
        <v>37040</v>
      </c>
      <c r="B914" s="22">
        <v>5.95</v>
      </c>
      <c r="C914" s="22">
        <v>10.000830649999999</v>
      </c>
      <c r="D914" s="22">
        <f t="shared" si="140"/>
        <v>-4.0508306499999991</v>
      </c>
      <c r="E914" s="23">
        <f t="shared" si="141"/>
        <v>40.50494195699634</v>
      </c>
      <c r="F914" s="22">
        <v>5.97</v>
      </c>
      <c r="G914" s="22">
        <v>10.03479767</v>
      </c>
      <c r="H914" s="22">
        <f t="shared" si="142"/>
        <v>-4.0647976699999999</v>
      </c>
      <c r="I914" s="23">
        <f t="shared" si="143"/>
        <v>40.50702170261097</v>
      </c>
      <c r="J914" s="22">
        <v>5.87</v>
      </c>
      <c r="K914" s="22">
        <v>9.8746681209999991</v>
      </c>
      <c r="L914" s="22">
        <f t="shared" si="144"/>
        <v>-4.004668120999999</v>
      </c>
      <c r="M914" s="23">
        <f t="shared" si="145"/>
        <v>40.554964196553165</v>
      </c>
      <c r="N914" s="22">
        <v>5.92</v>
      </c>
      <c r="O914" s="22">
        <v>9.9571590420000007</v>
      </c>
      <c r="P914" s="22">
        <f t="shared" si="146"/>
        <v>-4.0371590420000008</v>
      </c>
      <c r="Q914" s="23">
        <f t="shared" si="147"/>
        <v>40.545290328003986</v>
      </c>
      <c r="R914" s="24">
        <v>1344300</v>
      </c>
      <c r="S914" s="24">
        <v>3514125</v>
      </c>
      <c r="T914" s="24">
        <f t="shared" si="148"/>
        <v>-2169825</v>
      </c>
      <c r="U914" s="23">
        <f t="shared" si="149"/>
        <v>61.745811546259731</v>
      </c>
    </row>
    <row r="915" spans="1:21" x14ac:dyDescent="0.3">
      <c r="A915" s="21">
        <v>37041</v>
      </c>
      <c r="B915" s="22">
        <v>5.69</v>
      </c>
      <c r="C915" s="22">
        <v>9.5592613219999993</v>
      </c>
      <c r="D915" s="22">
        <f t="shared" si="140"/>
        <v>-3.8692613219999989</v>
      </c>
      <c r="E915" s="23">
        <f t="shared" si="141"/>
        <v>40.476572317310264</v>
      </c>
      <c r="F915" s="22">
        <v>5.73</v>
      </c>
      <c r="G915" s="22">
        <v>9.6466035839999993</v>
      </c>
      <c r="H915" s="22">
        <f t="shared" si="142"/>
        <v>-3.9166035839999989</v>
      </c>
      <c r="I915" s="23">
        <f t="shared" si="143"/>
        <v>40.600855522830194</v>
      </c>
      <c r="J915" s="22">
        <v>5.63</v>
      </c>
      <c r="K915" s="22">
        <v>9.4622125629999996</v>
      </c>
      <c r="L915" s="22">
        <f t="shared" si="144"/>
        <v>-3.8322125629999997</v>
      </c>
      <c r="M915" s="23">
        <f t="shared" si="145"/>
        <v>40.500174113452744</v>
      </c>
      <c r="N915" s="22">
        <v>5.64</v>
      </c>
      <c r="O915" s="22">
        <v>9.4767704009999996</v>
      </c>
      <c r="P915" s="22">
        <f t="shared" si="146"/>
        <v>-3.8367704009999999</v>
      </c>
      <c r="Q915" s="23">
        <f t="shared" si="147"/>
        <v>40.486054200438787</v>
      </c>
      <c r="R915" s="24">
        <v>2218600</v>
      </c>
      <c r="S915" s="24">
        <v>5321678</v>
      </c>
      <c r="T915" s="24">
        <f t="shared" si="148"/>
        <v>-3103078</v>
      </c>
      <c r="U915" s="23">
        <f t="shared" si="149"/>
        <v>58.310142026631453</v>
      </c>
    </row>
    <row r="916" spans="1:21" x14ac:dyDescent="0.3">
      <c r="A916" s="21">
        <v>37042</v>
      </c>
      <c r="B916" s="22">
        <v>5.66</v>
      </c>
      <c r="C916" s="22">
        <v>9.5107374189999998</v>
      </c>
      <c r="D916" s="22">
        <f t="shared" si="140"/>
        <v>-3.8507374189999997</v>
      </c>
      <c r="E916" s="23">
        <f t="shared" si="141"/>
        <v>40.488315988066496</v>
      </c>
      <c r="F916" s="22">
        <v>5.78</v>
      </c>
      <c r="G916" s="22">
        <v>9.7145376209999998</v>
      </c>
      <c r="H916" s="22">
        <f t="shared" si="142"/>
        <v>-3.9345376209999996</v>
      </c>
      <c r="I916" s="23">
        <f t="shared" si="143"/>
        <v>40.501542888615468</v>
      </c>
      <c r="J916" s="22">
        <v>5.66</v>
      </c>
      <c r="K916" s="22">
        <v>9.5107374189999998</v>
      </c>
      <c r="L916" s="22">
        <f t="shared" si="144"/>
        <v>-3.8507374189999997</v>
      </c>
      <c r="M916" s="23">
        <f t="shared" si="145"/>
        <v>40.488315988066496</v>
      </c>
      <c r="N916" s="22">
        <v>5.73</v>
      </c>
      <c r="O916" s="22">
        <v>9.6368999479999999</v>
      </c>
      <c r="P916" s="22">
        <f t="shared" si="146"/>
        <v>-3.9068999479999995</v>
      </c>
      <c r="Q916" s="23">
        <f t="shared" si="147"/>
        <v>40.54104503607325</v>
      </c>
      <c r="R916" s="24">
        <v>1565200</v>
      </c>
      <c r="S916" s="24">
        <v>4378437</v>
      </c>
      <c r="T916" s="24">
        <f t="shared" si="148"/>
        <v>-2813237</v>
      </c>
      <c r="U916" s="23">
        <f t="shared" si="149"/>
        <v>64.25208356315278</v>
      </c>
    </row>
    <row r="917" spans="1:21" x14ac:dyDescent="0.3">
      <c r="A917" s="21">
        <v>37043</v>
      </c>
      <c r="B917" s="22">
        <v>5.74</v>
      </c>
      <c r="C917" s="22">
        <v>9.6563091280000002</v>
      </c>
      <c r="D917" s="22">
        <f t="shared" si="140"/>
        <v>-3.916309128</v>
      </c>
      <c r="E917" s="23">
        <f t="shared" si="141"/>
        <v>40.556998290827707</v>
      </c>
      <c r="F917" s="22">
        <v>5.8</v>
      </c>
      <c r="G917" s="22">
        <v>9.7533578869999999</v>
      </c>
      <c r="H917" s="22">
        <f t="shared" si="142"/>
        <v>-3.9533578870000001</v>
      </c>
      <c r="I917" s="23">
        <f t="shared" si="143"/>
        <v>40.533300764748205</v>
      </c>
      <c r="J917" s="22">
        <v>5.66</v>
      </c>
      <c r="K917" s="22">
        <v>9.5107374189999998</v>
      </c>
      <c r="L917" s="22">
        <f t="shared" si="144"/>
        <v>-3.8507374189999997</v>
      </c>
      <c r="M917" s="23">
        <f t="shared" si="145"/>
        <v>40.488315988066496</v>
      </c>
      <c r="N917" s="22">
        <v>5.74</v>
      </c>
      <c r="O917" s="22">
        <v>9.6514568329999992</v>
      </c>
      <c r="P917" s="22">
        <f t="shared" si="146"/>
        <v>-3.911456832999999</v>
      </c>
      <c r="Q917" s="23">
        <f t="shared" si="147"/>
        <v>40.527113167268716</v>
      </c>
      <c r="R917" s="24">
        <v>1689000</v>
      </c>
      <c r="S917" s="24">
        <v>3976575</v>
      </c>
      <c r="T917" s="24">
        <f t="shared" si="148"/>
        <v>-2287575</v>
      </c>
      <c r="U917" s="23">
        <f t="shared" si="149"/>
        <v>57.5262631787405</v>
      </c>
    </row>
    <row r="918" spans="1:21" x14ac:dyDescent="0.3">
      <c r="A918" s="21">
        <v>37046</v>
      </c>
      <c r="B918" s="22">
        <v>5.77</v>
      </c>
      <c r="C918" s="22">
        <v>9.6951293950000004</v>
      </c>
      <c r="D918" s="22">
        <f t="shared" si="140"/>
        <v>-3.9251293950000008</v>
      </c>
      <c r="E918" s="23">
        <f t="shared" si="141"/>
        <v>40.485580285542959</v>
      </c>
      <c r="F918" s="22">
        <v>5.78</v>
      </c>
      <c r="G918" s="22">
        <v>9.7145376209999998</v>
      </c>
      <c r="H918" s="22">
        <f t="shared" si="142"/>
        <v>-3.9345376209999996</v>
      </c>
      <c r="I918" s="23">
        <f t="shared" si="143"/>
        <v>40.501542888615468</v>
      </c>
      <c r="J918" s="22">
        <v>5.63</v>
      </c>
      <c r="K918" s="22">
        <v>9.4670648570000004</v>
      </c>
      <c r="L918" s="22">
        <f t="shared" si="144"/>
        <v>-3.8370648570000006</v>
      </c>
      <c r="M918" s="23">
        <f t="shared" si="145"/>
        <v>40.530670434383403</v>
      </c>
      <c r="N918" s="22">
        <v>5.66</v>
      </c>
      <c r="O918" s="22">
        <v>9.5107374189999998</v>
      </c>
      <c r="P918" s="22">
        <f t="shared" si="146"/>
        <v>-3.8507374189999997</v>
      </c>
      <c r="Q918" s="23">
        <f t="shared" si="147"/>
        <v>40.488315988066496</v>
      </c>
      <c r="R918" s="24">
        <v>1709900</v>
      </c>
      <c r="S918" s="24">
        <v>4274571</v>
      </c>
      <c r="T918" s="24">
        <f t="shared" si="148"/>
        <v>-2564671</v>
      </c>
      <c r="U918" s="23">
        <f t="shared" si="149"/>
        <v>59.998324978108919</v>
      </c>
    </row>
    <row r="919" spans="1:21" x14ac:dyDescent="0.3">
      <c r="A919" s="21">
        <v>37047</v>
      </c>
      <c r="B919" s="22">
        <v>5.74</v>
      </c>
      <c r="C919" s="22">
        <v>9.6563091280000002</v>
      </c>
      <c r="D919" s="22">
        <f t="shared" si="140"/>
        <v>-3.916309128</v>
      </c>
      <c r="E919" s="23">
        <f t="shared" si="141"/>
        <v>40.556998290827707</v>
      </c>
      <c r="F919" s="22">
        <v>6.12</v>
      </c>
      <c r="G919" s="22">
        <v>10.28712273</v>
      </c>
      <c r="H919" s="22">
        <f t="shared" si="142"/>
        <v>-4.16712273</v>
      </c>
      <c r="I919" s="23">
        <f t="shared" si="143"/>
        <v>40.508146343462556</v>
      </c>
      <c r="J919" s="22">
        <v>5.74</v>
      </c>
      <c r="K919" s="22">
        <v>9.6563091280000002</v>
      </c>
      <c r="L919" s="22">
        <f t="shared" si="144"/>
        <v>-3.916309128</v>
      </c>
      <c r="M919" s="23">
        <f t="shared" si="145"/>
        <v>40.556998290827707</v>
      </c>
      <c r="N919" s="22">
        <v>6.06</v>
      </c>
      <c r="O919" s="22">
        <v>10.180370330000001</v>
      </c>
      <c r="P919" s="22">
        <f t="shared" si="146"/>
        <v>-4.120370330000001</v>
      </c>
      <c r="Q919" s="23">
        <f t="shared" si="147"/>
        <v>40.473678230131739</v>
      </c>
      <c r="R919" s="24">
        <v>2943800</v>
      </c>
      <c r="S919" s="24">
        <v>7064315</v>
      </c>
      <c r="T919" s="24">
        <f t="shared" si="148"/>
        <v>-4120515</v>
      </c>
      <c r="U919" s="23">
        <f t="shared" si="149"/>
        <v>58.328585291001325</v>
      </c>
    </row>
    <row r="920" spans="1:21" x14ac:dyDescent="0.3">
      <c r="A920" s="21">
        <v>37048</v>
      </c>
      <c r="B920" s="22">
        <v>5.99</v>
      </c>
      <c r="C920" s="22">
        <v>10.12214088</v>
      </c>
      <c r="D920" s="22">
        <f t="shared" si="140"/>
        <v>-4.1321408799999997</v>
      </c>
      <c r="E920" s="23">
        <f t="shared" si="141"/>
        <v>40.822795582351148</v>
      </c>
      <c r="F920" s="22">
        <v>6.03</v>
      </c>
      <c r="G920" s="22">
        <v>10.13669777</v>
      </c>
      <c r="H920" s="22">
        <f t="shared" si="142"/>
        <v>-4.1066977699999994</v>
      </c>
      <c r="I920" s="23">
        <f t="shared" si="143"/>
        <v>40.513171677604426</v>
      </c>
      <c r="J920" s="22">
        <v>5.92</v>
      </c>
      <c r="K920" s="22">
        <v>9.9474544530000006</v>
      </c>
      <c r="L920" s="22">
        <f t="shared" si="144"/>
        <v>-4.0274544530000007</v>
      </c>
      <c r="M920" s="23">
        <f t="shared" si="145"/>
        <v>40.487287195221903</v>
      </c>
      <c r="N920" s="22">
        <v>5.93</v>
      </c>
      <c r="O920" s="22">
        <v>9.971715927</v>
      </c>
      <c r="P920" s="22">
        <f t="shared" si="146"/>
        <v>-4.0417159270000003</v>
      </c>
      <c r="Q920" s="23">
        <f t="shared" si="147"/>
        <v>40.531799708176749</v>
      </c>
      <c r="R920" s="24">
        <v>5833300</v>
      </c>
      <c r="S920" s="24">
        <v>12601968</v>
      </c>
      <c r="T920" s="24">
        <f t="shared" si="148"/>
        <v>-6768668</v>
      </c>
      <c r="U920" s="23">
        <f t="shared" si="149"/>
        <v>53.711198123975556</v>
      </c>
    </row>
    <row r="921" spans="1:21" x14ac:dyDescent="0.3">
      <c r="A921" s="21">
        <v>37049</v>
      </c>
      <c r="B921" s="22">
        <v>5.95</v>
      </c>
      <c r="C921" s="22">
        <v>9.9959783550000001</v>
      </c>
      <c r="D921" s="22">
        <f t="shared" si="140"/>
        <v>-4.0459783549999999</v>
      </c>
      <c r="E921" s="23">
        <f t="shared" si="141"/>
        <v>40.476061585069331</v>
      </c>
      <c r="F921" s="22">
        <v>6.51</v>
      </c>
      <c r="G921" s="22">
        <v>10.942199710000001</v>
      </c>
      <c r="H921" s="22">
        <f t="shared" si="142"/>
        <v>-4.4321997100000008</v>
      </c>
      <c r="I921" s="23">
        <f t="shared" si="143"/>
        <v>40.505564031603662</v>
      </c>
      <c r="J921" s="22">
        <v>5.95</v>
      </c>
      <c r="K921" s="22">
        <v>9.9959783550000001</v>
      </c>
      <c r="L921" s="22">
        <f t="shared" si="144"/>
        <v>-4.0459783549999999</v>
      </c>
      <c r="M921" s="23">
        <f t="shared" si="145"/>
        <v>40.476061585069331</v>
      </c>
      <c r="N921" s="22">
        <v>6.44</v>
      </c>
      <c r="O921" s="22">
        <v>10.820889469999999</v>
      </c>
      <c r="P921" s="22">
        <f t="shared" si="146"/>
        <v>-4.3808894699999987</v>
      </c>
      <c r="Q921" s="23">
        <f t="shared" si="147"/>
        <v>40.485483953473924</v>
      </c>
      <c r="R921" s="24">
        <v>6043400</v>
      </c>
      <c r="S921" s="24">
        <v>13007539</v>
      </c>
      <c r="T921" s="24">
        <f t="shared" si="148"/>
        <v>-6964139</v>
      </c>
      <c r="U921" s="23">
        <f t="shared" si="149"/>
        <v>53.539251352619431</v>
      </c>
    </row>
    <row r="922" spans="1:21" x14ac:dyDescent="0.3">
      <c r="A922" s="21">
        <v>37050</v>
      </c>
      <c r="B922" s="22">
        <v>6.37</v>
      </c>
      <c r="C922" s="22">
        <v>10.714136119999999</v>
      </c>
      <c r="D922" s="22">
        <f t="shared" si="140"/>
        <v>-4.344136119999999</v>
      </c>
      <c r="E922" s="23">
        <f t="shared" si="141"/>
        <v>40.545836559709485</v>
      </c>
      <c r="F922" s="22">
        <v>6.49</v>
      </c>
      <c r="G922" s="22">
        <v>10.913084980000001</v>
      </c>
      <c r="H922" s="22">
        <f t="shared" si="142"/>
        <v>-4.4230849800000005</v>
      </c>
      <c r="I922" s="23">
        <f t="shared" si="143"/>
        <v>40.53010663901199</v>
      </c>
      <c r="J922" s="22">
        <v>6.25</v>
      </c>
      <c r="K922" s="22">
        <v>10.505481720000001</v>
      </c>
      <c r="L922" s="22">
        <f t="shared" si="144"/>
        <v>-4.2554817200000006</v>
      </c>
      <c r="M922" s="23">
        <f t="shared" si="145"/>
        <v>40.507249771312729</v>
      </c>
      <c r="N922" s="22">
        <v>6.4</v>
      </c>
      <c r="O922" s="22">
        <v>10.752955439999999</v>
      </c>
      <c r="P922" s="22">
        <f t="shared" si="146"/>
        <v>-4.3529554399999988</v>
      </c>
      <c r="Q922" s="23">
        <f t="shared" si="147"/>
        <v>40.481479387586852</v>
      </c>
      <c r="R922" s="24">
        <v>2450600</v>
      </c>
      <c r="S922" s="24">
        <v>6320356</v>
      </c>
      <c r="T922" s="24">
        <f t="shared" si="148"/>
        <v>-3869756</v>
      </c>
      <c r="U922" s="23">
        <f t="shared" si="149"/>
        <v>61.226867600495929</v>
      </c>
    </row>
    <row r="923" spans="1:21" x14ac:dyDescent="0.3">
      <c r="A923" s="21">
        <v>37053</v>
      </c>
      <c r="B923" s="22">
        <v>6.4</v>
      </c>
      <c r="C923" s="22">
        <v>10.752955439999999</v>
      </c>
      <c r="D923" s="22">
        <f t="shared" si="140"/>
        <v>-4.3529554399999988</v>
      </c>
      <c r="E923" s="23">
        <f t="shared" si="141"/>
        <v>40.481479387586852</v>
      </c>
      <c r="F923" s="22">
        <v>6.42</v>
      </c>
      <c r="G923" s="22">
        <v>10.806331630000001</v>
      </c>
      <c r="H923" s="22">
        <f t="shared" si="142"/>
        <v>-4.3863316300000008</v>
      </c>
      <c r="I923" s="23">
        <f t="shared" si="143"/>
        <v>40.590385157372779</v>
      </c>
      <c r="J923" s="22">
        <v>6.21</v>
      </c>
      <c r="K923" s="22">
        <v>10.44240093</v>
      </c>
      <c r="L923" s="22">
        <f t="shared" si="144"/>
        <v>-4.2324009299999998</v>
      </c>
      <c r="M923" s="23">
        <f t="shared" si="145"/>
        <v>40.530917730238883</v>
      </c>
      <c r="N923" s="22">
        <v>6.23</v>
      </c>
      <c r="O923" s="22">
        <v>10.4715147</v>
      </c>
      <c r="P923" s="22">
        <f t="shared" si="146"/>
        <v>-4.2415146999999997</v>
      </c>
      <c r="Q923" s="23">
        <f t="shared" si="147"/>
        <v>40.505264247969777</v>
      </c>
      <c r="R923" s="24">
        <v>2206400</v>
      </c>
      <c r="S923" s="24">
        <v>4704460</v>
      </c>
      <c r="T923" s="24">
        <f t="shared" si="148"/>
        <v>-2498060</v>
      </c>
      <c r="U923" s="23">
        <f t="shared" si="149"/>
        <v>53.09982442193153</v>
      </c>
    </row>
    <row r="924" spans="1:21" x14ac:dyDescent="0.3">
      <c r="A924" s="21">
        <v>37054</v>
      </c>
      <c r="B924" s="22">
        <v>6.13</v>
      </c>
      <c r="C924" s="22">
        <v>10.31138515</v>
      </c>
      <c r="D924" s="22">
        <f t="shared" si="140"/>
        <v>-4.1813851499999997</v>
      </c>
      <c r="E924" s="23">
        <f t="shared" si="141"/>
        <v>40.551148940450545</v>
      </c>
      <c r="F924" s="22">
        <v>6.25</v>
      </c>
      <c r="G924" s="22">
        <v>10.505481720000001</v>
      </c>
      <c r="H924" s="22">
        <f t="shared" si="142"/>
        <v>-4.2554817200000006</v>
      </c>
      <c r="I924" s="23">
        <f t="shared" si="143"/>
        <v>40.507249771312729</v>
      </c>
      <c r="J924" s="22">
        <v>6.04</v>
      </c>
      <c r="K924" s="22">
        <v>10.14640331</v>
      </c>
      <c r="L924" s="22">
        <f t="shared" si="144"/>
        <v>-4.1064033100000001</v>
      </c>
      <c r="M924" s="23">
        <f t="shared" si="145"/>
        <v>40.471516699448053</v>
      </c>
      <c r="N924" s="22">
        <v>6.16</v>
      </c>
      <c r="O924" s="22">
        <v>10.35991001</v>
      </c>
      <c r="P924" s="22">
        <f t="shared" si="146"/>
        <v>-4.19991001</v>
      </c>
      <c r="Q924" s="23">
        <f t="shared" si="147"/>
        <v>40.54002405374176</v>
      </c>
      <c r="R924" s="24">
        <v>2309400</v>
      </c>
      <c r="S924" s="24">
        <v>5315290</v>
      </c>
      <c r="T924" s="24">
        <f t="shared" si="148"/>
        <v>-3005890</v>
      </c>
      <c r="U924" s="23">
        <f t="shared" si="149"/>
        <v>56.551759170242832</v>
      </c>
    </row>
    <row r="925" spans="1:21" x14ac:dyDescent="0.3">
      <c r="A925" s="21">
        <v>37055</v>
      </c>
      <c r="B925" s="22">
        <v>6.18</v>
      </c>
      <c r="C925" s="22">
        <v>10.38417244</v>
      </c>
      <c r="D925" s="22">
        <f t="shared" si="140"/>
        <v>-4.2041724400000007</v>
      </c>
      <c r="E925" s="23">
        <f t="shared" si="141"/>
        <v>40.48635039808719</v>
      </c>
      <c r="F925" s="22">
        <v>6.24</v>
      </c>
      <c r="G925" s="22">
        <v>10.49577713</v>
      </c>
      <c r="H925" s="22">
        <f t="shared" si="142"/>
        <v>-4.2557771300000002</v>
      </c>
      <c r="I925" s="23">
        <f t="shared" si="143"/>
        <v>40.547518085495021</v>
      </c>
      <c r="J925" s="22">
        <v>6.07</v>
      </c>
      <c r="K925" s="22">
        <v>10.199780459999999</v>
      </c>
      <c r="L925" s="22">
        <f t="shared" si="144"/>
        <v>-4.1297804599999992</v>
      </c>
      <c r="M925" s="23">
        <f t="shared" si="145"/>
        <v>40.488915189847127</v>
      </c>
      <c r="N925" s="22">
        <v>6.15</v>
      </c>
      <c r="O925" s="22">
        <v>10.340499879999999</v>
      </c>
      <c r="P925" s="22">
        <f t="shared" si="146"/>
        <v>-4.1904998799999991</v>
      </c>
      <c r="Q925" s="23">
        <f t="shared" si="147"/>
        <v>40.525118984866708</v>
      </c>
      <c r="R925" s="24">
        <v>1073900</v>
      </c>
      <c r="S925" s="24">
        <v>2329355</v>
      </c>
      <c r="T925" s="24">
        <f t="shared" si="148"/>
        <v>-1255455</v>
      </c>
      <c r="U925" s="23">
        <f t="shared" si="149"/>
        <v>53.897108856314304</v>
      </c>
    </row>
    <row r="926" spans="1:21" x14ac:dyDescent="0.3">
      <c r="A926" s="21">
        <v>37056</v>
      </c>
      <c r="B926" s="22">
        <v>6.13</v>
      </c>
      <c r="C926" s="22">
        <v>10.31138515</v>
      </c>
      <c r="D926" s="22">
        <f t="shared" si="140"/>
        <v>-4.1813851499999997</v>
      </c>
      <c r="E926" s="23">
        <f t="shared" si="141"/>
        <v>40.551148940450545</v>
      </c>
      <c r="F926" s="22">
        <v>6.13</v>
      </c>
      <c r="G926" s="22">
        <v>10.31138515</v>
      </c>
      <c r="H926" s="22">
        <f t="shared" si="142"/>
        <v>-4.1813851499999997</v>
      </c>
      <c r="I926" s="23">
        <f t="shared" si="143"/>
        <v>40.551148940450545</v>
      </c>
      <c r="J926" s="22">
        <v>5.96</v>
      </c>
      <c r="K926" s="22">
        <v>10.02023983</v>
      </c>
      <c r="L926" s="22">
        <f t="shared" si="144"/>
        <v>-4.0602398299999996</v>
      </c>
      <c r="M926" s="23">
        <f t="shared" si="145"/>
        <v>40.520385728132815</v>
      </c>
      <c r="N926" s="22">
        <v>6.03</v>
      </c>
      <c r="O926" s="22">
        <v>10.14155102</v>
      </c>
      <c r="P926" s="22">
        <f t="shared" si="146"/>
        <v>-4.1115510199999994</v>
      </c>
      <c r="Q926" s="23">
        <f t="shared" si="147"/>
        <v>40.541639162408906</v>
      </c>
      <c r="R926" s="24">
        <v>2087800</v>
      </c>
      <c r="S926" s="24">
        <v>4400488</v>
      </c>
      <c r="T926" s="24">
        <f t="shared" si="148"/>
        <v>-2312688</v>
      </c>
      <c r="U926" s="23">
        <f t="shared" si="149"/>
        <v>52.555262052754145</v>
      </c>
    </row>
    <row r="927" spans="1:21" x14ac:dyDescent="0.3">
      <c r="A927" s="21">
        <v>37057</v>
      </c>
      <c r="B927" s="22">
        <v>6.03</v>
      </c>
      <c r="C927" s="22">
        <v>10.14155102</v>
      </c>
      <c r="D927" s="22">
        <f t="shared" si="140"/>
        <v>-4.1115510199999994</v>
      </c>
      <c r="E927" s="23">
        <f t="shared" si="141"/>
        <v>40.541639162408906</v>
      </c>
      <c r="F927" s="22">
        <v>6.14</v>
      </c>
      <c r="G927" s="22">
        <v>10.32108974</v>
      </c>
      <c r="H927" s="22">
        <f t="shared" si="142"/>
        <v>-4.18108974</v>
      </c>
      <c r="I927" s="23">
        <f t="shared" si="143"/>
        <v>40.510157796573914</v>
      </c>
      <c r="J927" s="22">
        <v>5.95</v>
      </c>
      <c r="K927" s="22">
        <v>9.9959783550000001</v>
      </c>
      <c r="L927" s="22">
        <f t="shared" si="144"/>
        <v>-4.0459783549999999</v>
      </c>
      <c r="M927" s="23">
        <f t="shared" si="145"/>
        <v>40.476061585069331</v>
      </c>
      <c r="N927" s="22">
        <v>6.13</v>
      </c>
      <c r="O927" s="22">
        <v>10.296828270000001</v>
      </c>
      <c r="P927" s="22">
        <f t="shared" si="146"/>
        <v>-4.1668282700000008</v>
      </c>
      <c r="Q927" s="23">
        <f t="shared" si="147"/>
        <v>40.467104633959295</v>
      </c>
      <c r="R927" s="24">
        <v>2621000</v>
      </c>
      <c r="S927" s="24">
        <v>6554466</v>
      </c>
      <c r="T927" s="24">
        <f t="shared" si="148"/>
        <v>-3933466</v>
      </c>
      <c r="U927" s="23">
        <f t="shared" si="149"/>
        <v>60.011997926299408</v>
      </c>
    </row>
    <row r="928" spans="1:21" x14ac:dyDescent="0.3">
      <c r="A928" s="21">
        <v>37060</v>
      </c>
      <c r="B928" s="22">
        <v>6</v>
      </c>
      <c r="C928" s="22">
        <v>10.09302711</v>
      </c>
      <c r="D928" s="22">
        <f t="shared" si="140"/>
        <v>-4.0930271099999995</v>
      </c>
      <c r="E928" s="23">
        <f t="shared" si="141"/>
        <v>40.553018092507628</v>
      </c>
      <c r="F928" s="22">
        <v>6.03</v>
      </c>
      <c r="G928" s="22">
        <v>10.59282589</v>
      </c>
      <c r="H928" s="22">
        <f t="shared" si="142"/>
        <v>-4.5628258900000001</v>
      </c>
      <c r="I928" s="23">
        <f t="shared" si="143"/>
        <v>43.074680329707562</v>
      </c>
      <c r="J928" s="22">
        <v>5.83</v>
      </c>
      <c r="K928" s="22">
        <v>9.7970285419999996</v>
      </c>
      <c r="L928" s="22">
        <f t="shared" si="144"/>
        <v>-3.9670285419999995</v>
      </c>
      <c r="M928" s="23">
        <f t="shared" si="145"/>
        <v>40.492160709681436</v>
      </c>
      <c r="N928" s="22">
        <v>5.83</v>
      </c>
      <c r="O928" s="22">
        <v>9.7970285419999996</v>
      </c>
      <c r="P928" s="22">
        <f t="shared" si="146"/>
        <v>-3.9670285419999995</v>
      </c>
      <c r="Q928" s="23">
        <f t="shared" si="147"/>
        <v>40.492160709681436</v>
      </c>
      <c r="R928" s="24">
        <v>2057600</v>
      </c>
      <c r="S928" s="24">
        <v>4431194</v>
      </c>
      <c r="T928" s="24">
        <f t="shared" si="148"/>
        <v>-2373594</v>
      </c>
      <c r="U928" s="23">
        <f t="shared" si="149"/>
        <v>53.565562690326807</v>
      </c>
    </row>
    <row r="929" spans="1:21" x14ac:dyDescent="0.3">
      <c r="A929" s="21">
        <v>37061</v>
      </c>
      <c r="B929" s="22">
        <v>5.92</v>
      </c>
      <c r="C929" s="22">
        <v>9.9474544530000006</v>
      </c>
      <c r="D929" s="22">
        <f t="shared" si="140"/>
        <v>-4.0274544530000007</v>
      </c>
      <c r="E929" s="23">
        <f t="shared" si="141"/>
        <v>40.487287195221903</v>
      </c>
      <c r="F929" s="22">
        <v>5.98</v>
      </c>
      <c r="G929" s="22">
        <v>10.05420685</v>
      </c>
      <c r="H929" s="22">
        <f t="shared" si="142"/>
        <v>-4.0742068499999995</v>
      </c>
      <c r="I929" s="23">
        <f t="shared" si="143"/>
        <v>40.522409283831266</v>
      </c>
      <c r="J929" s="22">
        <v>5.74</v>
      </c>
      <c r="K929" s="22">
        <v>9.6417522429999991</v>
      </c>
      <c r="L929" s="22">
        <f t="shared" si="144"/>
        <v>-3.9017522429999989</v>
      </c>
      <c r="M929" s="23">
        <f t="shared" si="145"/>
        <v>40.467252680473173</v>
      </c>
      <c r="N929" s="22">
        <v>5.76</v>
      </c>
      <c r="O929" s="22">
        <v>9.6757192609999993</v>
      </c>
      <c r="P929" s="22">
        <f t="shared" si="146"/>
        <v>-3.9157192609999996</v>
      </c>
      <c r="Q929" s="23">
        <f t="shared" si="147"/>
        <v>40.469541905614406</v>
      </c>
      <c r="R929" s="24">
        <v>2843000</v>
      </c>
      <c r="S929" s="24">
        <v>6066462</v>
      </c>
      <c r="T929" s="24">
        <f t="shared" si="148"/>
        <v>-3223462</v>
      </c>
      <c r="U929" s="23">
        <f t="shared" si="149"/>
        <v>53.135781613731368</v>
      </c>
    </row>
    <row r="930" spans="1:21" x14ac:dyDescent="0.3">
      <c r="A930" s="21">
        <v>37062</v>
      </c>
      <c r="B930" s="22">
        <v>5.63</v>
      </c>
      <c r="C930" s="22">
        <v>9.4622125629999996</v>
      </c>
      <c r="D930" s="22">
        <f t="shared" si="140"/>
        <v>-3.8322125629999997</v>
      </c>
      <c r="E930" s="23">
        <f t="shared" si="141"/>
        <v>40.500174113452744</v>
      </c>
      <c r="F930" s="22">
        <v>5.67</v>
      </c>
      <c r="G930" s="22">
        <v>9.5301456449999993</v>
      </c>
      <c r="H930" s="22">
        <f t="shared" si="142"/>
        <v>-3.8601456449999993</v>
      </c>
      <c r="I930" s="23">
        <f t="shared" si="143"/>
        <v>40.504581868853478</v>
      </c>
      <c r="J930" s="22">
        <v>5.46</v>
      </c>
      <c r="K930" s="22">
        <v>9.1759195330000001</v>
      </c>
      <c r="L930" s="22">
        <f t="shared" si="144"/>
        <v>-3.7159195330000001</v>
      </c>
      <c r="M930" s="23">
        <f t="shared" si="145"/>
        <v>40.496426757407569</v>
      </c>
      <c r="N930" s="22">
        <v>5.52</v>
      </c>
      <c r="O930" s="22">
        <v>9.2778205870000008</v>
      </c>
      <c r="P930" s="22">
        <f t="shared" si="146"/>
        <v>-3.7578205870000012</v>
      </c>
      <c r="Q930" s="23">
        <f t="shared" si="147"/>
        <v>40.503268539870511</v>
      </c>
      <c r="R930" s="24">
        <v>4573500</v>
      </c>
      <c r="S930" s="24">
        <v>11151557</v>
      </c>
      <c r="T930" s="24">
        <f t="shared" si="148"/>
        <v>-6578057</v>
      </c>
      <c r="U930" s="23">
        <f t="shared" si="149"/>
        <v>58.987789776799779</v>
      </c>
    </row>
    <row r="931" spans="1:21" x14ac:dyDescent="0.3">
      <c r="A931" s="21">
        <v>37063</v>
      </c>
      <c r="B931" s="22">
        <v>5.5</v>
      </c>
      <c r="C931" s="22">
        <v>9.2438535690000005</v>
      </c>
      <c r="D931" s="22">
        <f t="shared" si="140"/>
        <v>-3.7438535690000005</v>
      </c>
      <c r="E931" s="23">
        <f t="shared" si="141"/>
        <v>40.501004706038529</v>
      </c>
      <c r="F931" s="22">
        <v>5.5</v>
      </c>
      <c r="G931" s="22">
        <v>9.2438535690000005</v>
      </c>
      <c r="H931" s="22">
        <f t="shared" si="142"/>
        <v>-3.7438535690000005</v>
      </c>
      <c r="I931" s="23">
        <f t="shared" si="143"/>
        <v>40.501004706038529</v>
      </c>
      <c r="J931" s="22">
        <v>5.39</v>
      </c>
      <c r="K931" s="22">
        <v>9.0643138889999992</v>
      </c>
      <c r="L931" s="22">
        <f t="shared" si="144"/>
        <v>-3.6743138889999996</v>
      </c>
      <c r="M931" s="23">
        <f t="shared" si="145"/>
        <v>40.536039837046737</v>
      </c>
      <c r="N931" s="22">
        <v>5.41</v>
      </c>
      <c r="O931" s="22">
        <v>9.0982809069999995</v>
      </c>
      <c r="P931" s="22">
        <f t="shared" si="146"/>
        <v>-3.6882809069999993</v>
      </c>
      <c r="Q931" s="23">
        <f t="shared" si="147"/>
        <v>40.538217545715966</v>
      </c>
      <c r="R931" s="24">
        <v>2575600</v>
      </c>
      <c r="S931" s="24">
        <v>5513335</v>
      </c>
      <c r="T931" s="24">
        <f t="shared" si="148"/>
        <v>-2937735</v>
      </c>
      <c r="U931" s="23">
        <f t="shared" si="149"/>
        <v>53.284173735134907</v>
      </c>
    </row>
    <row r="932" spans="1:21" x14ac:dyDescent="0.3">
      <c r="A932" s="21">
        <v>37064</v>
      </c>
      <c r="B932" s="22">
        <v>5.46</v>
      </c>
      <c r="C932" s="22">
        <v>9.1710681919999999</v>
      </c>
      <c r="D932" s="22">
        <f t="shared" si="140"/>
        <v>-3.7110681919999999</v>
      </c>
      <c r="E932" s="23">
        <f t="shared" si="141"/>
        <v>40.464950366819821</v>
      </c>
      <c r="F932" s="22">
        <v>5.59</v>
      </c>
      <c r="G932" s="22">
        <v>9.3894262309999998</v>
      </c>
      <c r="H932" s="22">
        <f t="shared" si="142"/>
        <v>-3.799426231</v>
      </c>
      <c r="I932" s="23">
        <f t="shared" si="143"/>
        <v>40.464945754149142</v>
      </c>
      <c r="J932" s="22">
        <v>5.44</v>
      </c>
      <c r="K932" s="22">
        <v>8.8750696179999995</v>
      </c>
      <c r="L932" s="22">
        <f t="shared" si="144"/>
        <v>-3.4350696179999991</v>
      </c>
      <c r="M932" s="23">
        <f t="shared" si="145"/>
        <v>38.704706169663758</v>
      </c>
      <c r="N932" s="22">
        <v>5.54</v>
      </c>
      <c r="O932" s="22">
        <v>9.3166399000000002</v>
      </c>
      <c r="P932" s="22">
        <f t="shared" si="146"/>
        <v>-3.7766399000000002</v>
      </c>
      <c r="Q932" s="23">
        <f t="shared" si="147"/>
        <v>40.53650179181016</v>
      </c>
      <c r="R932" s="24">
        <v>1953800</v>
      </c>
      <c r="S932" s="24">
        <v>4234591</v>
      </c>
      <c r="T932" s="24">
        <f t="shared" si="148"/>
        <v>-2280791</v>
      </c>
      <c r="U932" s="23">
        <f t="shared" si="149"/>
        <v>53.860951388221437</v>
      </c>
    </row>
    <row r="933" spans="1:21" x14ac:dyDescent="0.3">
      <c r="A933" s="21">
        <v>37067</v>
      </c>
      <c r="B933" s="22">
        <v>5.7</v>
      </c>
      <c r="C933" s="22">
        <v>9.5835227970000005</v>
      </c>
      <c r="D933" s="22">
        <f t="shared" si="140"/>
        <v>-3.8835227970000004</v>
      </c>
      <c r="E933" s="23">
        <f t="shared" si="141"/>
        <v>40.522914999645934</v>
      </c>
      <c r="F933" s="22">
        <v>5.7</v>
      </c>
      <c r="G933" s="22">
        <v>9.5835227970000005</v>
      </c>
      <c r="H933" s="22">
        <f t="shared" si="142"/>
        <v>-3.8835227970000004</v>
      </c>
      <c r="I933" s="23">
        <f t="shared" si="143"/>
        <v>40.522914999645934</v>
      </c>
      <c r="J933" s="22">
        <v>5.61</v>
      </c>
      <c r="K933" s="22">
        <v>9.4233932500000002</v>
      </c>
      <c r="L933" s="22">
        <f t="shared" si="144"/>
        <v>-3.8133932499999998</v>
      </c>
      <c r="M933" s="23">
        <f t="shared" si="145"/>
        <v>40.467304598585017</v>
      </c>
      <c r="N933" s="22">
        <v>5.64</v>
      </c>
      <c r="O933" s="22">
        <v>9.4816217419999997</v>
      </c>
      <c r="P933" s="22">
        <f t="shared" si="146"/>
        <v>-3.8416217420000001</v>
      </c>
      <c r="Q933" s="23">
        <f t="shared" si="147"/>
        <v>40.516504945383637</v>
      </c>
      <c r="R933" s="24">
        <v>2449600</v>
      </c>
      <c r="S933" s="24">
        <v>5361864</v>
      </c>
      <c r="T933" s="24">
        <f t="shared" si="148"/>
        <v>-2912264</v>
      </c>
      <c r="U933" s="23">
        <f t="shared" si="149"/>
        <v>54.314395143181549</v>
      </c>
    </row>
    <row r="934" spans="1:21" x14ac:dyDescent="0.3">
      <c r="A934" s="21">
        <v>37068</v>
      </c>
      <c r="B934" s="22">
        <v>7.72</v>
      </c>
      <c r="C934" s="22">
        <v>9.2729682919999998</v>
      </c>
      <c r="D934" s="22">
        <f t="shared" si="140"/>
        <v>-1.5529682920000001</v>
      </c>
      <c r="E934" s="23">
        <f t="shared" si="141"/>
        <v>16.747261967236327</v>
      </c>
      <c r="F934" s="22">
        <v>7.81</v>
      </c>
      <c r="G934" s="22">
        <v>9.3748693470000006</v>
      </c>
      <c r="H934" s="22">
        <f t="shared" si="142"/>
        <v>-1.564869347000001</v>
      </c>
      <c r="I934" s="23">
        <f t="shared" si="143"/>
        <v>16.692172328788413</v>
      </c>
      <c r="J934" s="22">
        <v>7.61</v>
      </c>
      <c r="K934" s="22">
        <v>9.1438941959999998</v>
      </c>
      <c r="L934" s="22">
        <f t="shared" si="144"/>
        <v>-1.5338941959999994</v>
      </c>
      <c r="M934" s="23">
        <f t="shared" si="145"/>
        <v>16.775065011918031</v>
      </c>
      <c r="N934" s="22">
        <v>7.75</v>
      </c>
      <c r="O934" s="22">
        <v>9.3069353100000001</v>
      </c>
      <c r="P934" s="22">
        <f t="shared" si="146"/>
        <v>-1.5569353100000001</v>
      </c>
      <c r="Q934" s="23">
        <f t="shared" si="147"/>
        <v>16.728764712989072</v>
      </c>
      <c r="R934" s="24">
        <v>3053300</v>
      </c>
      <c r="S934" s="24">
        <v>4991769</v>
      </c>
      <c r="T934" s="24">
        <f t="shared" si="148"/>
        <v>-1938469</v>
      </c>
      <c r="U934" s="23">
        <f t="shared" si="149"/>
        <v>38.833307390626445</v>
      </c>
    </row>
    <row r="935" spans="1:21" x14ac:dyDescent="0.3">
      <c r="A935" s="21">
        <v>37069</v>
      </c>
      <c r="B935" s="22">
        <v>7.89</v>
      </c>
      <c r="C935" s="22">
        <v>9.4767704009999996</v>
      </c>
      <c r="D935" s="22">
        <f t="shared" si="140"/>
        <v>-1.5867704009999999</v>
      </c>
      <c r="E935" s="23">
        <f t="shared" si="141"/>
        <v>16.743788588911706</v>
      </c>
      <c r="F935" s="22">
        <v>7.96</v>
      </c>
      <c r="G935" s="22">
        <v>9.5786714550000003</v>
      </c>
      <c r="H935" s="22">
        <f t="shared" si="142"/>
        <v>-1.6186714550000003</v>
      </c>
      <c r="I935" s="23">
        <f t="shared" si="143"/>
        <v>16.898705239076399</v>
      </c>
      <c r="J935" s="22">
        <v>7.86</v>
      </c>
      <c r="K935" s="22">
        <v>9.4360094070000002</v>
      </c>
      <c r="L935" s="22">
        <f t="shared" si="144"/>
        <v>-1.5760094069999999</v>
      </c>
      <c r="M935" s="23">
        <f t="shared" si="145"/>
        <v>16.70207541157022</v>
      </c>
      <c r="N935" s="22">
        <v>7.91</v>
      </c>
      <c r="O935" s="22">
        <v>9.5039434430000007</v>
      </c>
      <c r="P935" s="22">
        <f t="shared" si="146"/>
        <v>-1.5939434430000006</v>
      </c>
      <c r="Q935" s="23">
        <f t="shared" si="147"/>
        <v>16.771390239848259</v>
      </c>
      <c r="R935" s="24">
        <v>3169900</v>
      </c>
      <c r="S935" s="24">
        <v>4986175</v>
      </c>
      <c r="T935" s="24">
        <f t="shared" si="148"/>
        <v>-1816275</v>
      </c>
      <c r="U935" s="23">
        <f t="shared" si="149"/>
        <v>36.426218494136286</v>
      </c>
    </row>
    <row r="936" spans="1:21" x14ac:dyDescent="0.3">
      <c r="A936" s="21">
        <v>37070</v>
      </c>
      <c r="B936" s="22">
        <v>7.95</v>
      </c>
      <c r="C936" s="22">
        <v>9.544704437</v>
      </c>
      <c r="D936" s="22">
        <f t="shared" si="140"/>
        <v>-1.5947044369999999</v>
      </c>
      <c r="E936" s="23">
        <f t="shared" si="141"/>
        <v>16.707740376099402</v>
      </c>
      <c r="F936" s="22">
        <v>8.2799999999999994</v>
      </c>
      <c r="G936" s="22">
        <v>9.9455127720000007</v>
      </c>
      <c r="H936" s="22">
        <f t="shared" si="142"/>
        <v>-1.6655127720000014</v>
      </c>
      <c r="I936" s="23">
        <f t="shared" si="143"/>
        <v>16.746374070213715</v>
      </c>
      <c r="J936" s="22">
        <v>7.95</v>
      </c>
      <c r="K936" s="22">
        <v>9.544704437</v>
      </c>
      <c r="L936" s="22">
        <f t="shared" si="144"/>
        <v>-1.5947044369999999</v>
      </c>
      <c r="M936" s="23">
        <f t="shared" si="145"/>
        <v>16.707740376099402</v>
      </c>
      <c r="N936" s="22">
        <v>8.1999999999999993</v>
      </c>
      <c r="O936" s="22">
        <v>9.8504056930000008</v>
      </c>
      <c r="P936" s="22">
        <f t="shared" si="146"/>
        <v>-1.6504056930000015</v>
      </c>
      <c r="Q936" s="23">
        <f t="shared" si="147"/>
        <v>16.754697668673995</v>
      </c>
      <c r="R936" s="24">
        <v>7856600</v>
      </c>
      <c r="S936" s="24">
        <v>12659966</v>
      </c>
      <c r="T936" s="24">
        <f t="shared" si="148"/>
        <v>-4803366</v>
      </c>
      <c r="U936" s="23">
        <f t="shared" si="149"/>
        <v>37.941381517138353</v>
      </c>
    </row>
    <row r="937" spans="1:21" x14ac:dyDescent="0.3">
      <c r="A937" s="21">
        <v>37071</v>
      </c>
      <c r="B937" s="22">
        <v>8.32</v>
      </c>
      <c r="C937" s="22">
        <v>9.9862737660000001</v>
      </c>
      <c r="D937" s="22">
        <f t="shared" si="140"/>
        <v>-1.6662737659999998</v>
      </c>
      <c r="E937" s="23">
        <f t="shared" si="141"/>
        <v>16.685640760952474</v>
      </c>
      <c r="F937" s="22">
        <v>8.7799999999999994</v>
      </c>
      <c r="G937" s="22">
        <v>10.54333115</v>
      </c>
      <c r="H937" s="22">
        <f t="shared" si="142"/>
        <v>-1.7633311500000008</v>
      </c>
      <c r="I937" s="23">
        <f t="shared" si="143"/>
        <v>16.724611272406072</v>
      </c>
      <c r="J937" s="22">
        <v>8.32</v>
      </c>
      <c r="K937" s="22">
        <v>9.9523067469999997</v>
      </c>
      <c r="L937" s="22">
        <f t="shared" si="144"/>
        <v>-1.6323067469999994</v>
      </c>
      <c r="M937" s="23">
        <f t="shared" si="145"/>
        <v>16.401290560020552</v>
      </c>
      <c r="N937" s="22">
        <v>8.59</v>
      </c>
      <c r="O937" s="22">
        <v>10.319149019999999</v>
      </c>
      <c r="P937" s="22">
        <f t="shared" si="146"/>
        <v>-1.7291490199999995</v>
      </c>
      <c r="Q937" s="23">
        <f t="shared" si="147"/>
        <v>16.756701707172358</v>
      </c>
      <c r="R937" s="24">
        <v>4037800</v>
      </c>
      <c r="S937" s="24">
        <v>6481159</v>
      </c>
      <c r="T937" s="24">
        <f t="shared" si="148"/>
        <v>-2443359</v>
      </c>
      <c r="U937" s="23">
        <f t="shared" si="149"/>
        <v>37.699414564586363</v>
      </c>
    </row>
    <row r="938" spans="1:21" x14ac:dyDescent="0.3">
      <c r="A938" s="21">
        <v>37074</v>
      </c>
      <c r="B938" s="22">
        <v>8.6</v>
      </c>
      <c r="C938" s="22">
        <v>10.32594299</v>
      </c>
      <c r="D938" s="22">
        <f t="shared" si="140"/>
        <v>-1.7259429900000001</v>
      </c>
      <c r="E938" s="23">
        <f t="shared" si="141"/>
        <v>16.714628307278694</v>
      </c>
      <c r="F938" s="22">
        <v>8.65</v>
      </c>
      <c r="G938" s="22">
        <v>10.393877030000001</v>
      </c>
      <c r="H938" s="22">
        <f t="shared" si="142"/>
        <v>-1.7438770300000002</v>
      </c>
      <c r="I938" s="23">
        <f t="shared" si="143"/>
        <v>16.777926321108303</v>
      </c>
      <c r="J938" s="22">
        <v>8.5</v>
      </c>
      <c r="K938" s="22">
        <v>10.196867940000001</v>
      </c>
      <c r="L938" s="22">
        <f t="shared" si="144"/>
        <v>-1.6968679400000006</v>
      </c>
      <c r="M938" s="23">
        <f t="shared" si="145"/>
        <v>16.641070081368539</v>
      </c>
      <c r="N938" s="22">
        <v>8.57</v>
      </c>
      <c r="O938" s="22">
        <v>10.29197598</v>
      </c>
      <c r="P938" s="22">
        <f t="shared" si="146"/>
        <v>-1.7219759799999999</v>
      </c>
      <c r="Q938" s="23">
        <f t="shared" si="147"/>
        <v>16.731247559713015</v>
      </c>
      <c r="R938" s="24">
        <v>1605600</v>
      </c>
      <c r="S938" s="24">
        <v>2611070</v>
      </c>
      <c r="T938" s="24">
        <f t="shared" si="148"/>
        <v>-1005470</v>
      </c>
      <c r="U938" s="23">
        <f t="shared" si="149"/>
        <v>38.507967997794005</v>
      </c>
    </row>
    <row r="939" spans="1:21" x14ac:dyDescent="0.3">
      <c r="A939" s="21">
        <v>37075</v>
      </c>
      <c r="B939" s="22">
        <v>8.57</v>
      </c>
      <c r="C939" s="22">
        <v>10.29197598</v>
      </c>
      <c r="D939" s="22">
        <f t="shared" si="140"/>
        <v>-1.7219759799999999</v>
      </c>
      <c r="E939" s="23">
        <f t="shared" si="141"/>
        <v>16.731247559713015</v>
      </c>
      <c r="F939" s="22">
        <v>8.64</v>
      </c>
      <c r="G939" s="22">
        <v>10.380290029999999</v>
      </c>
      <c r="H939" s="22">
        <f t="shared" si="142"/>
        <v>-1.7402900299999988</v>
      </c>
      <c r="I939" s="23">
        <f t="shared" si="143"/>
        <v>16.76533145962588</v>
      </c>
      <c r="J939" s="22">
        <v>8.5</v>
      </c>
      <c r="K939" s="22">
        <v>10.20366192</v>
      </c>
      <c r="L939" s="22">
        <f t="shared" si="144"/>
        <v>-1.7036619200000001</v>
      </c>
      <c r="M939" s="23">
        <f t="shared" si="145"/>
        <v>16.696573576792908</v>
      </c>
      <c r="N939" s="22">
        <v>8.61</v>
      </c>
      <c r="O939" s="22">
        <v>10.33952904</v>
      </c>
      <c r="P939" s="22">
        <f t="shared" si="146"/>
        <v>-1.729529040000001</v>
      </c>
      <c r="Q939" s="23">
        <f t="shared" si="147"/>
        <v>16.727348347386631</v>
      </c>
      <c r="R939" s="24">
        <v>1662900</v>
      </c>
      <c r="S939" s="24">
        <v>2447823</v>
      </c>
      <c r="T939" s="24">
        <f t="shared" si="148"/>
        <v>-784923</v>
      </c>
      <c r="U939" s="23">
        <f t="shared" si="149"/>
        <v>32.066166548806841</v>
      </c>
    </row>
    <row r="940" spans="1:21" x14ac:dyDescent="0.3">
      <c r="A940" s="21">
        <v>37077</v>
      </c>
      <c r="B940" s="22">
        <v>8.4</v>
      </c>
      <c r="C940" s="22">
        <v>10.08817387</v>
      </c>
      <c r="D940" s="22">
        <f t="shared" si="140"/>
        <v>-1.68817387</v>
      </c>
      <c r="E940" s="23">
        <f t="shared" si="141"/>
        <v>16.734186897990092</v>
      </c>
      <c r="F940" s="22">
        <v>8.43</v>
      </c>
      <c r="G940" s="22">
        <v>10.12214088</v>
      </c>
      <c r="H940" s="22">
        <f t="shared" si="142"/>
        <v>-1.6921408800000002</v>
      </c>
      <c r="I940" s="23">
        <f t="shared" si="143"/>
        <v>16.717223165145278</v>
      </c>
      <c r="J940" s="22">
        <v>8.2100000000000009</v>
      </c>
      <c r="K940" s="22">
        <v>9.8571987149999991</v>
      </c>
      <c r="L940" s="22">
        <f t="shared" si="144"/>
        <v>-1.6471987149999983</v>
      </c>
      <c r="M940" s="23">
        <f t="shared" si="145"/>
        <v>16.710616906742541</v>
      </c>
      <c r="N940" s="22">
        <v>8.24</v>
      </c>
      <c r="O940" s="22">
        <v>9.8911657329999993</v>
      </c>
      <c r="P940" s="22">
        <f t="shared" si="146"/>
        <v>-1.6511657329999991</v>
      </c>
      <c r="Q940" s="23">
        <f t="shared" si="147"/>
        <v>16.69333805105699</v>
      </c>
      <c r="R940" s="24">
        <v>3445800</v>
      </c>
      <c r="S940" s="24">
        <v>5451775</v>
      </c>
      <c r="T940" s="24">
        <f t="shared" si="148"/>
        <v>-2005975</v>
      </c>
      <c r="U940" s="23">
        <f t="shared" si="149"/>
        <v>36.79489707480591</v>
      </c>
    </row>
    <row r="941" spans="1:21" x14ac:dyDescent="0.3">
      <c r="A941" s="21">
        <v>37078</v>
      </c>
      <c r="B941" s="22">
        <v>8.24</v>
      </c>
      <c r="C941" s="22">
        <v>9.8911657329999993</v>
      </c>
      <c r="D941" s="22">
        <f t="shared" si="140"/>
        <v>-1.6511657329999991</v>
      </c>
      <c r="E941" s="23">
        <f t="shared" si="141"/>
        <v>16.69333805105699</v>
      </c>
      <c r="F941" s="22">
        <v>8.24</v>
      </c>
      <c r="G941" s="22">
        <v>9.8911657329999993</v>
      </c>
      <c r="H941" s="22">
        <f t="shared" si="142"/>
        <v>-1.6511657329999991</v>
      </c>
      <c r="I941" s="23">
        <f t="shared" si="143"/>
        <v>16.69333805105699</v>
      </c>
      <c r="J941" s="22">
        <v>7.89</v>
      </c>
      <c r="K941" s="22">
        <v>9.4699764250000005</v>
      </c>
      <c r="L941" s="22">
        <f t="shared" si="144"/>
        <v>-1.5799764250000008</v>
      </c>
      <c r="M941" s="23">
        <f t="shared" si="145"/>
        <v>16.684058693419619</v>
      </c>
      <c r="N941" s="22">
        <v>7.92</v>
      </c>
      <c r="O941" s="22">
        <v>9.5175304409999999</v>
      </c>
      <c r="P941" s="22">
        <f t="shared" si="146"/>
        <v>-1.597530441</v>
      </c>
      <c r="Q941" s="23">
        <f t="shared" si="147"/>
        <v>16.785136132773417</v>
      </c>
      <c r="R941" s="24">
        <v>2310800</v>
      </c>
      <c r="S941" s="24">
        <v>4156250</v>
      </c>
      <c r="T941" s="24">
        <f t="shared" si="148"/>
        <v>-1845450</v>
      </c>
      <c r="U941" s="23">
        <f t="shared" si="149"/>
        <v>44.4018045112782</v>
      </c>
    </row>
    <row r="942" spans="1:21" x14ac:dyDescent="0.3">
      <c r="A942" s="21">
        <v>37081</v>
      </c>
      <c r="B942" s="22">
        <v>7.95</v>
      </c>
      <c r="C942" s="22">
        <v>9.544704437</v>
      </c>
      <c r="D942" s="22">
        <f t="shared" si="140"/>
        <v>-1.5947044369999999</v>
      </c>
      <c r="E942" s="23">
        <f t="shared" si="141"/>
        <v>16.707740376099402</v>
      </c>
      <c r="F942" s="22">
        <v>8.08</v>
      </c>
      <c r="G942" s="22">
        <v>9.7077445979999997</v>
      </c>
      <c r="H942" s="22">
        <f t="shared" si="142"/>
        <v>-1.6277445979999996</v>
      </c>
      <c r="I942" s="23">
        <f t="shared" si="143"/>
        <v>16.767484780505551</v>
      </c>
      <c r="J942" s="22">
        <v>7.89</v>
      </c>
      <c r="K942" s="22">
        <v>9.4699764250000005</v>
      </c>
      <c r="L942" s="22">
        <f t="shared" si="144"/>
        <v>-1.5799764250000008</v>
      </c>
      <c r="M942" s="23">
        <f t="shared" si="145"/>
        <v>16.684058693419619</v>
      </c>
      <c r="N942" s="22">
        <v>8.07</v>
      </c>
      <c r="O942" s="22">
        <v>9.6873645780000004</v>
      </c>
      <c r="P942" s="22">
        <f t="shared" si="146"/>
        <v>-1.6173645780000001</v>
      </c>
      <c r="Q942" s="23">
        <f t="shared" si="147"/>
        <v>16.695609677713939</v>
      </c>
      <c r="R942" s="24">
        <v>4427900</v>
      </c>
      <c r="S942" s="24">
        <v>6517960</v>
      </c>
      <c r="T942" s="24">
        <f t="shared" si="148"/>
        <v>-2090060</v>
      </c>
      <c r="U942" s="23">
        <f t="shared" si="149"/>
        <v>32.066167942116856</v>
      </c>
    </row>
    <row r="943" spans="1:21" x14ac:dyDescent="0.3">
      <c r="A943" s="21">
        <v>37082</v>
      </c>
      <c r="B943" s="22">
        <v>8.25</v>
      </c>
      <c r="C943" s="22">
        <v>9.9047527310000003</v>
      </c>
      <c r="D943" s="22">
        <f t="shared" si="140"/>
        <v>-1.6547527310000003</v>
      </c>
      <c r="E943" s="23">
        <f t="shared" si="141"/>
        <v>16.706653623173626</v>
      </c>
      <c r="F943" s="22">
        <v>8.26</v>
      </c>
      <c r="G943" s="22">
        <v>9.9251327509999996</v>
      </c>
      <c r="H943" s="22">
        <f t="shared" si="142"/>
        <v>-1.6651327509999998</v>
      </c>
      <c r="I943" s="23">
        <f t="shared" si="143"/>
        <v>16.776931782924823</v>
      </c>
      <c r="J943" s="22">
        <v>8</v>
      </c>
      <c r="K943" s="22">
        <v>9.6058435440000007</v>
      </c>
      <c r="L943" s="22">
        <f t="shared" si="144"/>
        <v>-1.6058435440000007</v>
      </c>
      <c r="M943" s="23">
        <f t="shared" si="145"/>
        <v>16.717361017222089</v>
      </c>
      <c r="N943" s="22">
        <v>8</v>
      </c>
      <c r="O943" s="22">
        <v>9.6058435440000007</v>
      </c>
      <c r="P943" s="22">
        <f t="shared" si="146"/>
        <v>-1.6058435440000007</v>
      </c>
      <c r="Q943" s="23">
        <f t="shared" si="147"/>
        <v>16.717361017222089</v>
      </c>
      <c r="R943" s="24">
        <v>4194000</v>
      </c>
      <c r="S943" s="24">
        <v>6158934</v>
      </c>
      <c r="T943" s="24">
        <f t="shared" si="148"/>
        <v>-1964934</v>
      </c>
      <c r="U943" s="23">
        <f t="shared" si="149"/>
        <v>31.903800235560244</v>
      </c>
    </row>
    <row r="944" spans="1:21" x14ac:dyDescent="0.3">
      <c r="A944" s="21">
        <v>37083</v>
      </c>
      <c r="B944" s="22">
        <v>7.9</v>
      </c>
      <c r="C944" s="22">
        <v>9.4903573990000005</v>
      </c>
      <c r="D944" s="22">
        <f t="shared" si="140"/>
        <v>-1.5903573990000002</v>
      </c>
      <c r="E944" s="23">
        <f t="shared" si="141"/>
        <v>16.757613355715943</v>
      </c>
      <c r="F944" s="22">
        <v>8.1199999999999992</v>
      </c>
      <c r="G944" s="22">
        <v>9.7485046390000001</v>
      </c>
      <c r="H944" s="22">
        <f t="shared" si="142"/>
        <v>-1.6285046390000009</v>
      </c>
      <c r="I944" s="23">
        <f t="shared" si="143"/>
        <v>16.705173760547677</v>
      </c>
      <c r="J944" s="22">
        <v>7.78</v>
      </c>
      <c r="K944" s="22">
        <v>9.3341093060000002</v>
      </c>
      <c r="L944" s="22">
        <f t="shared" si="144"/>
        <v>-1.554109306</v>
      </c>
      <c r="M944" s="23">
        <f t="shared" si="145"/>
        <v>16.649786873622883</v>
      </c>
      <c r="N944" s="22">
        <v>8.02</v>
      </c>
      <c r="O944" s="22">
        <v>9.6330175400000009</v>
      </c>
      <c r="P944" s="22">
        <f t="shared" si="146"/>
        <v>-1.6130175400000013</v>
      </c>
      <c r="Q944" s="23">
        <f t="shared" si="147"/>
        <v>16.744675625286998</v>
      </c>
      <c r="R944" s="24">
        <v>2859100</v>
      </c>
      <c r="S944" s="24">
        <v>4358800</v>
      </c>
      <c r="T944" s="24">
        <f t="shared" si="148"/>
        <v>-1499700</v>
      </c>
      <c r="U944" s="23">
        <f t="shared" si="149"/>
        <v>34.406258603285309</v>
      </c>
    </row>
    <row r="945" spans="1:21" x14ac:dyDescent="0.3">
      <c r="A945" s="21">
        <v>37084</v>
      </c>
      <c r="B945" s="22">
        <v>8.26</v>
      </c>
      <c r="C945" s="22">
        <v>9.9183397289999995</v>
      </c>
      <c r="D945" s="22">
        <f t="shared" si="140"/>
        <v>-1.6583397289999997</v>
      </c>
      <c r="E945" s="23">
        <f t="shared" si="141"/>
        <v>16.719932713649836</v>
      </c>
      <c r="F945" s="22">
        <v>8.5399999999999991</v>
      </c>
      <c r="G945" s="22">
        <v>10.26480198</v>
      </c>
      <c r="H945" s="22">
        <f t="shared" si="142"/>
        <v>-1.7248019800000005</v>
      </c>
      <c r="I945" s="23">
        <f t="shared" si="143"/>
        <v>16.803071148967266</v>
      </c>
      <c r="J945" s="22">
        <v>8.23</v>
      </c>
      <c r="K945" s="22">
        <v>9.8843727109999993</v>
      </c>
      <c r="L945" s="22">
        <f t="shared" si="144"/>
        <v>-1.6543727109999988</v>
      </c>
      <c r="M945" s="23">
        <f t="shared" si="145"/>
        <v>16.737255457383764</v>
      </c>
      <c r="N945" s="22">
        <v>8.51</v>
      </c>
      <c r="O945" s="22">
        <v>10.217248919999999</v>
      </c>
      <c r="P945" s="22">
        <f t="shared" si="146"/>
        <v>-1.7072489199999996</v>
      </c>
      <c r="Q945" s="23">
        <f t="shared" si="147"/>
        <v>16.709477603683553</v>
      </c>
      <c r="R945" s="24">
        <v>3954500</v>
      </c>
      <c r="S945" s="24">
        <v>6180278</v>
      </c>
      <c r="T945" s="24">
        <f t="shared" si="148"/>
        <v>-2225778</v>
      </c>
      <c r="U945" s="23">
        <f t="shared" si="149"/>
        <v>36.014205186239195</v>
      </c>
    </row>
    <row r="946" spans="1:21" x14ac:dyDescent="0.3">
      <c r="A946" s="21">
        <v>37085</v>
      </c>
      <c r="B946" s="22">
        <v>8.32</v>
      </c>
      <c r="C946" s="22">
        <v>9.9862737660000001</v>
      </c>
      <c r="D946" s="22">
        <f t="shared" si="140"/>
        <v>-1.6662737659999998</v>
      </c>
      <c r="E946" s="23">
        <f t="shared" si="141"/>
        <v>16.685640760952474</v>
      </c>
      <c r="F946" s="22">
        <v>8.52</v>
      </c>
      <c r="G946" s="22">
        <v>10.230834959999999</v>
      </c>
      <c r="H946" s="22">
        <f t="shared" si="142"/>
        <v>-1.7108349599999997</v>
      </c>
      <c r="I946" s="23">
        <f t="shared" si="143"/>
        <v>16.722339542069982</v>
      </c>
      <c r="J946" s="22">
        <v>8.2899999999999991</v>
      </c>
      <c r="K946" s="22">
        <v>9.9523067469999997</v>
      </c>
      <c r="L946" s="22">
        <f t="shared" si="144"/>
        <v>-1.6623067470000006</v>
      </c>
      <c r="M946" s="23">
        <f t="shared" si="145"/>
        <v>16.702728214251259</v>
      </c>
      <c r="N946" s="22">
        <v>8.3800000000000008</v>
      </c>
      <c r="O946" s="22">
        <v>10.06100082</v>
      </c>
      <c r="P946" s="22">
        <f t="shared" si="146"/>
        <v>-1.6810008199999995</v>
      </c>
      <c r="Q946" s="23">
        <f t="shared" si="147"/>
        <v>16.708087496209938</v>
      </c>
      <c r="R946" s="24">
        <v>3463300</v>
      </c>
      <c r="S946" s="24">
        <v>5373022</v>
      </c>
      <c r="T946" s="24">
        <f t="shared" si="148"/>
        <v>-1909722</v>
      </c>
      <c r="U946" s="23">
        <f t="shared" si="149"/>
        <v>35.542791375133028</v>
      </c>
    </row>
    <row r="947" spans="1:21" x14ac:dyDescent="0.3">
      <c r="A947" s="21">
        <v>37088</v>
      </c>
      <c r="B947" s="22">
        <v>8.3800000000000008</v>
      </c>
      <c r="C947" s="22">
        <v>10.06100082</v>
      </c>
      <c r="D947" s="22">
        <f t="shared" si="140"/>
        <v>-1.6810008199999995</v>
      </c>
      <c r="E947" s="23">
        <f t="shared" si="141"/>
        <v>16.708087496209938</v>
      </c>
      <c r="F947" s="22">
        <v>8.39</v>
      </c>
      <c r="G947" s="22">
        <v>10.07458782</v>
      </c>
      <c r="H947" s="22">
        <f t="shared" si="142"/>
        <v>-1.6845878199999991</v>
      </c>
      <c r="I947" s="23">
        <f t="shared" si="143"/>
        <v>16.721158722302935</v>
      </c>
      <c r="J947" s="22">
        <v>8.0399999999999991</v>
      </c>
      <c r="K947" s="22">
        <v>9.6601905820000002</v>
      </c>
      <c r="L947" s="22">
        <f t="shared" si="144"/>
        <v>-1.6201905820000011</v>
      </c>
      <c r="M947" s="23">
        <f t="shared" si="145"/>
        <v>16.771828342796159</v>
      </c>
      <c r="N947" s="22">
        <v>8.0399999999999991</v>
      </c>
      <c r="O947" s="22">
        <v>9.6601905820000002</v>
      </c>
      <c r="P947" s="22">
        <f t="shared" si="146"/>
        <v>-1.6201905820000011</v>
      </c>
      <c r="Q947" s="23">
        <f t="shared" si="147"/>
        <v>16.771828342796159</v>
      </c>
      <c r="R947" s="24">
        <v>2814700</v>
      </c>
      <c r="S947" s="24">
        <v>4409143</v>
      </c>
      <c r="T947" s="24">
        <f t="shared" si="148"/>
        <v>-1594443</v>
      </c>
      <c r="U947" s="23">
        <f t="shared" si="149"/>
        <v>36.162197506408845</v>
      </c>
    </row>
    <row r="948" spans="1:21" x14ac:dyDescent="0.3">
      <c r="A948" s="21">
        <v>37089</v>
      </c>
      <c r="B948" s="22">
        <v>8.0399999999999991</v>
      </c>
      <c r="C948" s="22">
        <v>9.6533975600000002</v>
      </c>
      <c r="D948" s="22">
        <f t="shared" si="140"/>
        <v>-1.613397560000001</v>
      </c>
      <c r="E948" s="23">
        <f t="shared" si="141"/>
        <v>16.713261315221342</v>
      </c>
      <c r="F948" s="22">
        <v>8.33</v>
      </c>
      <c r="G948" s="22">
        <v>9.9998598100000002</v>
      </c>
      <c r="H948" s="22">
        <f t="shared" si="142"/>
        <v>-1.6698598100000002</v>
      </c>
      <c r="I948" s="23">
        <f t="shared" si="143"/>
        <v>16.698832200928628</v>
      </c>
      <c r="J948" s="22">
        <v>7.96</v>
      </c>
      <c r="K948" s="22">
        <v>9.5582895279999995</v>
      </c>
      <c r="L948" s="22">
        <f t="shared" si="144"/>
        <v>-1.5982895279999996</v>
      </c>
      <c r="M948" s="23">
        <f t="shared" si="145"/>
        <v>16.721501512566441</v>
      </c>
      <c r="N948" s="22">
        <v>8.2899999999999991</v>
      </c>
      <c r="O948" s="22">
        <v>9.9590997699999999</v>
      </c>
      <c r="P948" s="22">
        <f t="shared" si="146"/>
        <v>-1.6690997700000008</v>
      </c>
      <c r="Q948" s="23">
        <f t="shared" si="147"/>
        <v>16.759544622977511</v>
      </c>
      <c r="R948" s="24">
        <v>4265100</v>
      </c>
      <c r="S948" s="24">
        <v>6661629</v>
      </c>
      <c r="T948" s="24">
        <f t="shared" si="148"/>
        <v>-2396529</v>
      </c>
      <c r="U948" s="23">
        <f t="shared" si="149"/>
        <v>35.97511959912508</v>
      </c>
    </row>
    <row r="949" spans="1:21" x14ac:dyDescent="0.3">
      <c r="A949" s="21">
        <v>37090</v>
      </c>
      <c r="B949" s="22">
        <v>8</v>
      </c>
      <c r="C949" s="22">
        <v>9.6126365660000008</v>
      </c>
      <c r="D949" s="22">
        <f t="shared" si="140"/>
        <v>-1.6126365660000008</v>
      </c>
      <c r="E949" s="23">
        <f t="shared" si="141"/>
        <v>16.776214880565792</v>
      </c>
      <c r="F949" s="22">
        <v>8.2100000000000009</v>
      </c>
      <c r="G949" s="22">
        <v>9.8707857130000001</v>
      </c>
      <c r="H949" s="22">
        <f t="shared" si="142"/>
        <v>-1.6607857129999992</v>
      </c>
      <c r="I949" s="23">
        <f t="shared" si="143"/>
        <v>16.8252635736253</v>
      </c>
      <c r="J949" s="22">
        <v>7.96</v>
      </c>
      <c r="K949" s="22">
        <v>9.5582895279999995</v>
      </c>
      <c r="L949" s="22">
        <f t="shared" si="144"/>
        <v>-1.5982895279999996</v>
      </c>
      <c r="M949" s="23">
        <f t="shared" si="145"/>
        <v>16.721501512566441</v>
      </c>
      <c r="N949" s="22">
        <v>7.96</v>
      </c>
      <c r="O949" s="22">
        <v>9.5582895279999995</v>
      </c>
      <c r="P949" s="22">
        <f t="shared" si="146"/>
        <v>-1.5982895279999996</v>
      </c>
      <c r="Q949" s="23">
        <f t="shared" si="147"/>
        <v>16.721501512566441</v>
      </c>
      <c r="R949" s="24">
        <v>2522500</v>
      </c>
      <c r="S949" s="24">
        <v>4002424</v>
      </c>
      <c r="T949" s="24">
        <f t="shared" si="148"/>
        <v>-1479924</v>
      </c>
      <c r="U949" s="23">
        <f t="shared" si="149"/>
        <v>36.975692730205495</v>
      </c>
    </row>
    <row r="950" spans="1:21" x14ac:dyDescent="0.3">
      <c r="A950" s="21">
        <v>37091</v>
      </c>
      <c r="B950" s="22">
        <v>8.1999999999999993</v>
      </c>
      <c r="C950" s="22">
        <v>9.8436117169999999</v>
      </c>
      <c r="D950" s="22">
        <f t="shared" si="140"/>
        <v>-1.6436117170000006</v>
      </c>
      <c r="E950" s="23">
        <f t="shared" si="141"/>
        <v>16.697242478200046</v>
      </c>
      <c r="F950" s="22">
        <v>8.32</v>
      </c>
      <c r="G950" s="22">
        <v>9.9862737660000001</v>
      </c>
      <c r="H950" s="22">
        <f t="shared" si="142"/>
        <v>-1.6662737659999998</v>
      </c>
      <c r="I950" s="23">
        <f t="shared" si="143"/>
        <v>16.685640760952474</v>
      </c>
      <c r="J950" s="22">
        <v>8.1999999999999993</v>
      </c>
      <c r="K950" s="22">
        <v>9.8436117169999999</v>
      </c>
      <c r="L950" s="22">
        <f t="shared" si="144"/>
        <v>-1.6436117170000006</v>
      </c>
      <c r="M950" s="23">
        <f t="shared" si="145"/>
        <v>16.697242478200046</v>
      </c>
      <c r="N950" s="22">
        <v>8.32</v>
      </c>
      <c r="O950" s="22">
        <v>9.9862737660000001</v>
      </c>
      <c r="P950" s="22">
        <f t="shared" si="146"/>
        <v>-1.6662737659999998</v>
      </c>
      <c r="Q950" s="23">
        <f t="shared" si="147"/>
        <v>16.685640760952474</v>
      </c>
      <c r="R950" s="24">
        <v>2930200</v>
      </c>
      <c r="S950" s="24">
        <v>4410910</v>
      </c>
      <c r="T950" s="24">
        <f t="shared" si="148"/>
        <v>-1480710</v>
      </c>
      <c r="U950" s="23">
        <f t="shared" si="149"/>
        <v>33.569263485312554</v>
      </c>
    </row>
    <row r="951" spans="1:21" x14ac:dyDescent="0.3">
      <c r="A951" s="21">
        <v>37092</v>
      </c>
      <c r="B951" s="22">
        <v>8.1199999999999992</v>
      </c>
      <c r="C951" s="22">
        <v>9.7485046390000001</v>
      </c>
      <c r="D951" s="22">
        <f t="shared" si="140"/>
        <v>-1.6285046390000009</v>
      </c>
      <c r="E951" s="23">
        <f t="shared" si="141"/>
        <v>16.705173760547677</v>
      </c>
      <c r="F951" s="22">
        <v>8.1199999999999992</v>
      </c>
      <c r="G951" s="22">
        <v>9.7485046390000001</v>
      </c>
      <c r="H951" s="22">
        <f t="shared" si="142"/>
        <v>-1.6285046390000009</v>
      </c>
      <c r="I951" s="23">
        <f t="shared" si="143"/>
        <v>16.705173760547677</v>
      </c>
      <c r="J951" s="22">
        <v>7.92</v>
      </c>
      <c r="K951" s="22">
        <v>9.4767704009999996</v>
      </c>
      <c r="L951" s="22">
        <f t="shared" si="144"/>
        <v>-1.5567704009999996</v>
      </c>
      <c r="M951" s="23">
        <f t="shared" si="145"/>
        <v>16.427225047424674</v>
      </c>
      <c r="N951" s="22">
        <v>7.95</v>
      </c>
      <c r="O951" s="22">
        <v>9.5514974590000001</v>
      </c>
      <c r="P951" s="22">
        <f t="shared" si="146"/>
        <v>-1.601497459</v>
      </c>
      <c r="Q951" s="23">
        <f t="shared" si="147"/>
        <v>16.766977805045343</v>
      </c>
      <c r="R951" s="24">
        <v>2624000</v>
      </c>
      <c r="S951" s="24">
        <v>4079558</v>
      </c>
      <c r="T951" s="24">
        <f t="shared" si="148"/>
        <v>-1455558</v>
      </c>
      <c r="U951" s="23">
        <f t="shared" si="149"/>
        <v>35.67930643466768</v>
      </c>
    </row>
    <row r="952" spans="1:21" x14ac:dyDescent="0.3">
      <c r="A952" s="21">
        <v>37095</v>
      </c>
      <c r="B952" s="22">
        <v>7.95</v>
      </c>
      <c r="C952" s="22">
        <v>9.5514974590000001</v>
      </c>
      <c r="D952" s="22">
        <f t="shared" si="140"/>
        <v>-1.601497459</v>
      </c>
      <c r="E952" s="23">
        <f t="shared" si="141"/>
        <v>16.766977805045343</v>
      </c>
      <c r="F952" s="22">
        <v>7.95</v>
      </c>
      <c r="G952" s="22">
        <v>9.5514974590000001</v>
      </c>
      <c r="H952" s="22">
        <f t="shared" si="142"/>
        <v>-1.601497459</v>
      </c>
      <c r="I952" s="23">
        <f t="shared" si="143"/>
        <v>16.766977805045343</v>
      </c>
      <c r="J952" s="22">
        <v>7.58</v>
      </c>
      <c r="K952" s="22">
        <v>9.1031341549999993</v>
      </c>
      <c r="L952" s="22">
        <f t="shared" si="144"/>
        <v>-1.5231341549999993</v>
      </c>
      <c r="M952" s="23">
        <f t="shared" si="145"/>
        <v>16.731975263304239</v>
      </c>
      <c r="N952" s="22">
        <v>7.58</v>
      </c>
      <c r="O952" s="22">
        <v>9.1031341549999993</v>
      </c>
      <c r="P952" s="22">
        <f t="shared" si="146"/>
        <v>-1.5231341549999993</v>
      </c>
      <c r="Q952" s="23">
        <f t="shared" si="147"/>
        <v>16.731975263304239</v>
      </c>
      <c r="R952" s="24">
        <v>2746300</v>
      </c>
      <c r="S952" s="24">
        <v>4460811</v>
      </c>
      <c r="T952" s="24">
        <f t="shared" si="148"/>
        <v>-1714511</v>
      </c>
      <c r="U952" s="23">
        <f t="shared" si="149"/>
        <v>38.434961714360909</v>
      </c>
    </row>
    <row r="953" spans="1:21" x14ac:dyDescent="0.3">
      <c r="A953" s="21">
        <v>37096</v>
      </c>
      <c r="B953" s="22">
        <v>7.6</v>
      </c>
      <c r="C953" s="22">
        <v>9.1303071980000006</v>
      </c>
      <c r="D953" s="22">
        <f t="shared" si="140"/>
        <v>-1.5303071980000009</v>
      </c>
      <c r="E953" s="23">
        <f t="shared" si="141"/>
        <v>16.760741613767561</v>
      </c>
      <c r="F953" s="22">
        <v>7.62</v>
      </c>
      <c r="G953" s="22">
        <v>9.1506872179999998</v>
      </c>
      <c r="H953" s="22">
        <f t="shared" si="142"/>
        <v>-1.5306872179999997</v>
      </c>
      <c r="I953" s="23">
        <f t="shared" si="143"/>
        <v>16.727565717567504</v>
      </c>
      <c r="J953" s="22">
        <v>7.44</v>
      </c>
      <c r="K953" s="22">
        <v>8.9332990649999999</v>
      </c>
      <c r="L953" s="22">
        <f t="shared" si="144"/>
        <v>-1.4932990649999995</v>
      </c>
      <c r="M953" s="23">
        <f t="shared" si="145"/>
        <v>16.716098432779823</v>
      </c>
      <c r="N953" s="22">
        <v>7.44</v>
      </c>
      <c r="O953" s="22">
        <v>8.940092087</v>
      </c>
      <c r="P953" s="22">
        <f t="shared" si="146"/>
        <v>-1.5000920869999996</v>
      </c>
      <c r="Q953" s="23">
        <f t="shared" si="147"/>
        <v>16.779380708855552</v>
      </c>
      <c r="R953" s="24">
        <v>2358300</v>
      </c>
      <c r="S953" s="24">
        <v>3598501</v>
      </c>
      <c r="T953" s="24">
        <f t="shared" si="148"/>
        <v>-1240201</v>
      </c>
      <c r="U953" s="23">
        <f t="shared" si="149"/>
        <v>34.464378361990171</v>
      </c>
    </row>
    <row r="954" spans="1:21" x14ac:dyDescent="0.3">
      <c r="A954" s="21">
        <v>37097</v>
      </c>
      <c r="B954" s="22">
        <v>7.58</v>
      </c>
      <c r="C954" s="22">
        <v>9.1031341549999993</v>
      </c>
      <c r="D954" s="22">
        <f t="shared" si="140"/>
        <v>-1.5231341549999993</v>
      </c>
      <c r="E954" s="23">
        <f t="shared" si="141"/>
        <v>16.731975263304239</v>
      </c>
      <c r="F954" s="22">
        <v>7.72</v>
      </c>
      <c r="G954" s="22">
        <v>9.2661752699999997</v>
      </c>
      <c r="H954" s="22">
        <f t="shared" si="142"/>
        <v>-1.54617527</v>
      </c>
      <c r="I954" s="23">
        <f t="shared" si="143"/>
        <v>16.686229484627479</v>
      </c>
      <c r="J954" s="22">
        <v>7.5</v>
      </c>
      <c r="K954" s="22">
        <v>9.0012331010000004</v>
      </c>
      <c r="L954" s="22">
        <f t="shared" si="144"/>
        <v>-1.5012331010000004</v>
      </c>
      <c r="M954" s="23">
        <f t="shared" si="145"/>
        <v>16.67808270439324</v>
      </c>
      <c r="N954" s="22">
        <v>7.7</v>
      </c>
      <c r="O954" s="22">
        <v>9.2525882720000006</v>
      </c>
      <c r="P954" s="22">
        <f t="shared" si="146"/>
        <v>-1.5525882720000004</v>
      </c>
      <c r="Q954" s="23">
        <f t="shared" si="147"/>
        <v>16.78004279838553</v>
      </c>
      <c r="R954" s="24">
        <v>2859400</v>
      </c>
      <c r="S954" s="24">
        <v>4754038</v>
      </c>
      <c r="T954" s="24">
        <f t="shared" si="148"/>
        <v>-1894638</v>
      </c>
      <c r="U954" s="23">
        <f t="shared" si="149"/>
        <v>39.853236343504193</v>
      </c>
    </row>
    <row r="955" spans="1:21" x14ac:dyDescent="0.3">
      <c r="A955" s="21">
        <v>37098</v>
      </c>
      <c r="B955" s="22">
        <v>7.92</v>
      </c>
      <c r="C955" s="22">
        <v>9.5107374189999998</v>
      </c>
      <c r="D955" s="22">
        <f t="shared" si="140"/>
        <v>-1.5907374189999999</v>
      </c>
      <c r="E955" s="23">
        <f t="shared" si="141"/>
        <v>16.725700110510012</v>
      </c>
      <c r="F955" s="22">
        <v>8.1999999999999993</v>
      </c>
      <c r="G955" s="22">
        <v>9.8436117169999999</v>
      </c>
      <c r="H955" s="22">
        <f t="shared" si="142"/>
        <v>-1.6436117170000006</v>
      </c>
      <c r="I955" s="23">
        <f t="shared" si="143"/>
        <v>16.697242478200046</v>
      </c>
      <c r="J955" s="22">
        <v>7.82</v>
      </c>
      <c r="K955" s="22">
        <v>9.3952493669999999</v>
      </c>
      <c r="L955" s="22">
        <f t="shared" si="144"/>
        <v>-1.5752493669999996</v>
      </c>
      <c r="M955" s="23">
        <f t="shared" si="145"/>
        <v>16.766445524404354</v>
      </c>
      <c r="N955" s="22">
        <v>8.15</v>
      </c>
      <c r="O955" s="22">
        <v>9.7824716570000003</v>
      </c>
      <c r="P955" s="22">
        <f t="shared" si="146"/>
        <v>-1.632471657</v>
      </c>
      <c r="Q955" s="23">
        <f t="shared" si="147"/>
        <v>16.687721817541473</v>
      </c>
      <c r="R955" s="24">
        <v>6226400</v>
      </c>
      <c r="S955" s="24">
        <v>10751049</v>
      </c>
      <c r="T955" s="24">
        <f t="shared" si="148"/>
        <v>-4524649</v>
      </c>
      <c r="U955" s="23">
        <f t="shared" si="149"/>
        <v>42.085651362950721</v>
      </c>
    </row>
    <row r="956" spans="1:21" x14ac:dyDescent="0.3">
      <c r="A956" s="21">
        <v>37099</v>
      </c>
      <c r="B956" s="22">
        <v>8.7100000000000009</v>
      </c>
      <c r="C956" s="22">
        <v>10.46181011</v>
      </c>
      <c r="D956" s="22">
        <f t="shared" si="140"/>
        <v>-1.7518101099999992</v>
      </c>
      <c r="E956" s="23">
        <f t="shared" si="141"/>
        <v>16.744808896172934</v>
      </c>
      <c r="F956" s="22">
        <v>8.91</v>
      </c>
      <c r="G956" s="22">
        <v>10.69957924</v>
      </c>
      <c r="H956" s="22">
        <f t="shared" si="142"/>
        <v>-1.7895792400000001</v>
      </c>
      <c r="I956" s="23">
        <f t="shared" si="143"/>
        <v>16.725697336860883</v>
      </c>
      <c r="J956" s="22">
        <v>8.49</v>
      </c>
      <c r="K956" s="22">
        <v>10.196867940000001</v>
      </c>
      <c r="L956" s="22">
        <f t="shared" si="144"/>
        <v>-1.7068679400000004</v>
      </c>
      <c r="M956" s="23">
        <f t="shared" si="145"/>
        <v>16.739139410684576</v>
      </c>
      <c r="N956" s="22">
        <v>8.6</v>
      </c>
      <c r="O956" s="22">
        <v>10.32594299</v>
      </c>
      <c r="P956" s="22">
        <f t="shared" si="146"/>
        <v>-1.7259429900000001</v>
      </c>
      <c r="Q956" s="23">
        <f t="shared" si="147"/>
        <v>16.714628307278694</v>
      </c>
      <c r="R956" s="24">
        <v>5255100</v>
      </c>
      <c r="S956" s="24">
        <v>8593509</v>
      </c>
      <c r="T956" s="24">
        <f t="shared" si="148"/>
        <v>-3338409</v>
      </c>
      <c r="U956" s="23">
        <f t="shared" si="149"/>
        <v>38.848030530950744</v>
      </c>
    </row>
    <row r="957" spans="1:21" x14ac:dyDescent="0.3">
      <c r="A957" s="21">
        <v>37102</v>
      </c>
      <c r="B957" s="22">
        <v>8.6</v>
      </c>
      <c r="C957" s="22">
        <v>10.32594299</v>
      </c>
      <c r="D957" s="22">
        <f t="shared" si="140"/>
        <v>-1.7259429900000001</v>
      </c>
      <c r="E957" s="23">
        <f t="shared" si="141"/>
        <v>16.714628307278694</v>
      </c>
      <c r="F957" s="22">
        <v>8.7799999999999994</v>
      </c>
      <c r="G957" s="22">
        <v>10.54333115</v>
      </c>
      <c r="H957" s="22">
        <f t="shared" si="142"/>
        <v>-1.7633311500000008</v>
      </c>
      <c r="I957" s="23">
        <f t="shared" si="143"/>
        <v>16.724611272406072</v>
      </c>
      <c r="J957" s="22">
        <v>8.6</v>
      </c>
      <c r="K957" s="22">
        <v>10.32594299</v>
      </c>
      <c r="L957" s="22">
        <f t="shared" si="144"/>
        <v>-1.7259429900000001</v>
      </c>
      <c r="M957" s="23">
        <f t="shared" si="145"/>
        <v>16.714628307278694</v>
      </c>
      <c r="N957" s="22">
        <v>8.66</v>
      </c>
      <c r="O957" s="22">
        <v>10.40067005</v>
      </c>
      <c r="P957" s="22">
        <f t="shared" si="146"/>
        <v>-1.7406700500000003</v>
      </c>
      <c r="Q957" s="23">
        <f t="shared" si="147"/>
        <v>16.736133745536907</v>
      </c>
      <c r="R957" s="24">
        <v>3770600</v>
      </c>
      <c r="S957" s="24">
        <v>6025275</v>
      </c>
      <c r="T957" s="24">
        <f t="shared" si="148"/>
        <v>-2254675</v>
      </c>
      <c r="U957" s="23">
        <f t="shared" si="149"/>
        <v>37.420283721489888</v>
      </c>
    </row>
    <row r="958" spans="1:21" x14ac:dyDescent="0.3">
      <c r="A958" s="21">
        <v>37103</v>
      </c>
      <c r="B958" s="22">
        <v>8.6</v>
      </c>
      <c r="C958" s="22">
        <v>10.32594299</v>
      </c>
      <c r="D958" s="22">
        <f t="shared" si="140"/>
        <v>-1.7259429900000001</v>
      </c>
      <c r="E958" s="23">
        <f t="shared" si="141"/>
        <v>16.714628307278694</v>
      </c>
      <c r="F958" s="22">
        <v>9.32</v>
      </c>
      <c r="G958" s="22">
        <v>11.188701630000001</v>
      </c>
      <c r="H958" s="22">
        <f t="shared" si="142"/>
        <v>-1.8687016300000003</v>
      </c>
      <c r="I958" s="23">
        <f t="shared" si="143"/>
        <v>16.701684357991056</v>
      </c>
      <c r="J958" s="22">
        <v>8.6</v>
      </c>
      <c r="K958" s="22">
        <v>10.32594299</v>
      </c>
      <c r="L958" s="22">
        <f t="shared" si="144"/>
        <v>-1.7259429900000001</v>
      </c>
      <c r="M958" s="23">
        <f t="shared" si="145"/>
        <v>16.714628307278694</v>
      </c>
      <c r="N958" s="22">
        <v>9.2200000000000006</v>
      </c>
      <c r="O958" s="22">
        <v>11.07321453</v>
      </c>
      <c r="P958" s="22">
        <f t="shared" si="146"/>
        <v>-1.8532145299999989</v>
      </c>
      <c r="Q958" s="23">
        <f t="shared" si="147"/>
        <v>16.736012157799305</v>
      </c>
      <c r="R958" s="24">
        <v>6335600</v>
      </c>
      <c r="S958" s="24">
        <v>10831569</v>
      </c>
      <c r="T958" s="24">
        <f t="shared" si="148"/>
        <v>-4495969</v>
      </c>
      <c r="U958" s="23">
        <f t="shared" si="149"/>
        <v>41.508012366444788</v>
      </c>
    </row>
    <row r="959" spans="1:21" x14ac:dyDescent="0.3">
      <c r="A959" s="21">
        <v>37104</v>
      </c>
      <c r="B959" s="22">
        <v>9.4700000000000006</v>
      </c>
      <c r="C959" s="22">
        <v>11.378916739999999</v>
      </c>
      <c r="D959" s="22">
        <f t="shared" si="140"/>
        <v>-1.9089167399999987</v>
      </c>
      <c r="E959" s="23">
        <f t="shared" si="141"/>
        <v>16.775909197838097</v>
      </c>
      <c r="F959" s="22">
        <v>9.7200000000000006</v>
      </c>
      <c r="G959" s="22">
        <v>11.677825929999999</v>
      </c>
      <c r="H959" s="22">
        <f t="shared" si="142"/>
        <v>-1.9578259299999985</v>
      </c>
      <c r="I959" s="23">
        <f t="shared" si="143"/>
        <v>16.765328938243549</v>
      </c>
      <c r="J959" s="22">
        <v>9.4499999999999993</v>
      </c>
      <c r="K959" s="22">
        <v>11.3517437</v>
      </c>
      <c r="L959" s="22">
        <f t="shared" si="144"/>
        <v>-1.9017437000000008</v>
      </c>
      <c r="M959" s="23">
        <f t="shared" si="145"/>
        <v>16.752877357511171</v>
      </c>
      <c r="N959" s="22">
        <v>9.6300000000000008</v>
      </c>
      <c r="O959" s="22">
        <v>11.582718849999999</v>
      </c>
      <c r="P959" s="22">
        <f t="shared" si="146"/>
        <v>-1.9527188499999983</v>
      </c>
      <c r="Q959" s="23">
        <f t="shared" si="147"/>
        <v>16.858898806820289</v>
      </c>
      <c r="R959" s="24">
        <v>6626800</v>
      </c>
      <c r="S959" s="24">
        <v>11052666</v>
      </c>
      <c r="T959" s="24">
        <f t="shared" si="148"/>
        <v>-4425866</v>
      </c>
      <c r="U959" s="23">
        <f t="shared" si="149"/>
        <v>40.043424817143666</v>
      </c>
    </row>
    <row r="960" spans="1:21" x14ac:dyDescent="0.3">
      <c r="A960" s="21">
        <v>37105</v>
      </c>
      <c r="B960" s="22">
        <v>9.9</v>
      </c>
      <c r="C960" s="22">
        <v>11.888421060000001</v>
      </c>
      <c r="D960" s="22">
        <f t="shared" si="140"/>
        <v>-1.9884210600000003</v>
      </c>
      <c r="E960" s="23">
        <f t="shared" si="141"/>
        <v>16.725695110936794</v>
      </c>
      <c r="F960" s="22">
        <v>9.9</v>
      </c>
      <c r="G960" s="22">
        <v>11.888421060000001</v>
      </c>
      <c r="H960" s="22">
        <f t="shared" si="142"/>
        <v>-1.9884210600000003</v>
      </c>
      <c r="I960" s="23">
        <f t="shared" si="143"/>
        <v>16.725695110936794</v>
      </c>
      <c r="J960" s="22">
        <v>9.5299999999999994</v>
      </c>
      <c r="K960" s="22">
        <v>11.44685078</v>
      </c>
      <c r="L960" s="22">
        <f t="shared" si="144"/>
        <v>-1.9168507800000008</v>
      </c>
      <c r="M960" s="23">
        <f t="shared" si="145"/>
        <v>16.745660591200622</v>
      </c>
      <c r="N960" s="22">
        <v>9.61</v>
      </c>
      <c r="O960" s="22">
        <v>11.54195786</v>
      </c>
      <c r="P960" s="22">
        <f t="shared" si="146"/>
        <v>-1.9319578600000007</v>
      </c>
      <c r="Q960" s="23">
        <f t="shared" si="147"/>
        <v>16.738562758883617</v>
      </c>
      <c r="R960" s="24">
        <v>8007400</v>
      </c>
      <c r="S960" s="24">
        <v>13317076</v>
      </c>
      <c r="T960" s="24">
        <f t="shared" si="148"/>
        <v>-5309676</v>
      </c>
      <c r="U960" s="23">
        <f t="shared" si="149"/>
        <v>39.871184935792208</v>
      </c>
    </row>
    <row r="961" spans="1:21" x14ac:dyDescent="0.3">
      <c r="A961" s="21">
        <v>37106</v>
      </c>
      <c r="B961" s="22">
        <v>9.33</v>
      </c>
      <c r="C961" s="22">
        <v>11.2090826</v>
      </c>
      <c r="D961" s="22">
        <f t="shared" si="140"/>
        <v>-1.8790826000000003</v>
      </c>
      <c r="E961" s="23">
        <f t="shared" si="141"/>
        <v>16.763928566286062</v>
      </c>
      <c r="F961" s="22">
        <v>9.33</v>
      </c>
      <c r="G961" s="22">
        <v>11.2090826</v>
      </c>
      <c r="H961" s="22">
        <f t="shared" si="142"/>
        <v>-1.8790826000000003</v>
      </c>
      <c r="I961" s="23">
        <f t="shared" si="143"/>
        <v>16.763928566286062</v>
      </c>
      <c r="J961" s="22">
        <v>9.08</v>
      </c>
      <c r="K961" s="22">
        <v>10.903380390000001</v>
      </c>
      <c r="L961" s="22">
        <f t="shared" si="144"/>
        <v>-1.8233803900000005</v>
      </c>
      <c r="M961" s="23">
        <f t="shared" si="145"/>
        <v>16.723074173146411</v>
      </c>
      <c r="N961" s="22">
        <v>9.31</v>
      </c>
      <c r="O961" s="22">
        <v>11.175115590000001</v>
      </c>
      <c r="P961" s="22">
        <f t="shared" si="146"/>
        <v>-1.8651155900000003</v>
      </c>
      <c r="Q961" s="23">
        <f t="shared" si="147"/>
        <v>16.68989975968562</v>
      </c>
      <c r="R961" s="24">
        <v>4249100</v>
      </c>
      <c r="S961" s="24">
        <v>6254763</v>
      </c>
      <c r="T961" s="24">
        <f t="shared" si="148"/>
        <v>-2005663</v>
      </c>
      <c r="U961" s="23">
        <f t="shared" si="149"/>
        <v>32.066171012394875</v>
      </c>
    </row>
    <row r="962" spans="1:21" x14ac:dyDescent="0.3">
      <c r="A962" s="21">
        <v>37109</v>
      </c>
      <c r="B962" s="22">
        <v>9.3000000000000007</v>
      </c>
      <c r="C962" s="22">
        <v>11.16832161</v>
      </c>
      <c r="D962" s="22">
        <f t="shared" ref="D962:D1025" si="150">B962-C962</f>
        <v>-1.8683216099999989</v>
      </c>
      <c r="E962" s="23">
        <f t="shared" ref="E962:E1025" si="151">IFERROR(ABS(D962)/C962*100,0)</f>
        <v>16.728759031501411</v>
      </c>
      <c r="F962" s="22">
        <v>9.3000000000000007</v>
      </c>
      <c r="G962" s="22">
        <v>11.175115590000001</v>
      </c>
      <c r="H962" s="22">
        <f t="shared" ref="H962:H1025" si="152">F962-G962</f>
        <v>-1.8751155900000001</v>
      </c>
      <c r="I962" s="23">
        <f t="shared" ref="I962:I1025" si="153">IFERROR(ABS(H962)/G962*100,0)</f>
        <v>16.779384292704215</v>
      </c>
      <c r="J962" s="22">
        <v>8.91</v>
      </c>
      <c r="K962" s="22">
        <v>10.69957924</v>
      </c>
      <c r="L962" s="22">
        <f t="shared" ref="L962:L1025" si="154">J962-K962</f>
        <v>-1.7895792400000001</v>
      </c>
      <c r="M962" s="23">
        <f t="shared" ref="M962:M1025" si="155">IFERROR(ABS(L962)/K962*100,0)</f>
        <v>16.725697336860883</v>
      </c>
      <c r="N962" s="22">
        <v>9.01</v>
      </c>
      <c r="O962" s="22">
        <v>10.81506634</v>
      </c>
      <c r="P962" s="22">
        <f t="shared" ref="P962:P1025" si="156">N962-O962</f>
        <v>-1.8050663399999998</v>
      </c>
      <c r="Q962" s="23">
        <f t="shared" ref="Q962:Q1025" si="157">IFERROR(ABS(P962)/O962*100,0)</f>
        <v>16.690293737023897</v>
      </c>
      <c r="R962" s="24">
        <v>4515600</v>
      </c>
      <c r="S962" s="24">
        <v>7077180</v>
      </c>
      <c r="T962" s="24">
        <f t="shared" ref="T962:T1025" si="158">R962-S962</f>
        <v>-2561580</v>
      </c>
      <c r="U962" s="23">
        <f t="shared" ref="U962:U1025" si="159">IFERROR(ABS(T962)/S962*100,0)</f>
        <v>36.194925097284511</v>
      </c>
    </row>
    <row r="963" spans="1:21" x14ac:dyDescent="0.3">
      <c r="A963" s="21">
        <v>37110</v>
      </c>
      <c r="B963" s="22">
        <v>8.9499999999999993</v>
      </c>
      <c r="C963" s="22">
        <v>10.747132300000001</v>
      </c>
      <c r="D963" s="22">
        <f t="shared" si="150"/>
        <v>-1.7971323000000012</v>
      </c>
      <c r="E963" s="23">
        <f t="shared" si="151"/>
        <v>16.721970566976282</v>
      </c>
      <c r="F963" s="22">
        <v>8.9499999999999993</v>
      </c>
      <c r="G963" s="22">
        <v>10.75392628</v>
      </c>
      <c r="H963" s="22">
        <f t="shared" si="152"/>
        <v>-1.8039262800000007</v>
      </c>
      <c r="I963" s="23">
        <f t="shared" si="153"/>
        <v>16.774582910754347</v>
      </c>
      <c r="J963" s="22">
        <v>8.68</v>
      </c>
      <c r="K963" s="22">
        <v>10.42105007</v>
      </c>
      <c r="L963" s="22">
        <f t="shared" si="154"/>
        <v>-1.74105007</v>
      </c>
      <c r="M963" s="23">
        <f t="shared" si="155"/>
        <v>16.707050232990582</v>
      </c>
      <c r="N963" s="22">
        <v>8.84</v>
      </c>
      <c r="O963" s="22">
        <v>10.6180582</v>
      </c>
      <c r="P963" s="22">
        <f t="shared" si="156"/>
        <v>-1.7780582000000003</v>
      </c>
      <c r="Q963" s="23">
        <f t="shared" si="157"/>
        <v>16.74560608454755</v>
      </c>
      <c r="R963" s="24">
        <v>3269600</v>
      </c>
      <c r="S963" s="24">
        <v>5669634</v>
      </c>
      <c r="T963" s="24">
        <f t="shared" si="158"/>
        <v>-2400034</v>
      </c>
      <c r="U963" s="23">
        <f t="shared" si="159"/>
        <v>42.331374476729891</v>
      </c>
    </row>
    <row r="964" spans="1:21" x14ac:dyDescent="0.3">
      <c r="A964" s="21">
        <v>37111</v>
      </c>
      <c r="B964" s="22">
        <v>8.85</v>
      </c>
      <c r="C964" s="22">
        <v>10.631645199999999</v>
      </c>
      <c r="D964" s="22">
        <f t="shared" si="150"/>
        <v>-1.7816451999999998</v>
      </c>
      <c r="E964" s="23">
        <f t="shared" si="151"/>
        <v>16.757944480690533</v>
      </c>
      <c r="F964" s="22">
        <v>9.11</v>
      </c>
      <c r="G964" s="22">
        <v>10.937347409999999</v>
      </c>
      <c r="H964" s="22">
        <f t="shared" si="152"/>
        <v>-1.8273474099999998</v>
      </c>
      <c r="I964" s="23">
        <f t="shared" si="153"/>
        <v>16.707409406500691</v>
      </c>
      <c r="J964" s="22">
        <v>8.67</v>
      </c>
      <c r="K964" s="22">
        <v>10.41425705</v>
      </c>
      <c r="L964" s="22">
        <f t="shared" si="154"/>
        <v>-1.7442570499999999</v>
      </c>
      <c r="M964" s="23">
        <f t="shared" si="155"/>
        <v>16.748742052607582</v>
      </c>
      <c r="N964" s="22">
        <v>8.7200000000000006</v>
      </c>
      <c r="O964" s="22">
        <v>10.475397109999999</v>
      </c>
      <c r="P964" s="22">
        <f t="shared" si="156"/>
        <v>-1.7553971099999988</v>
      </c>
      <c r="Q964" s="23">
        <f t="shared" si="157"/>
        <v>16.757332362362337</v>
      </c>
      <c r="R964" s="24">
        <v>4028700</v>
      </c>
      <c r="S964" s="24">
        <v>6439501</v>
      </c>
      <c r="T964" s="24">
        <f t="shared" si="158"/>
        <v>-2410801</v>
      </c>
      <c r="U964" s="23">
        <f t="shared" si="159"/>
        <v>37.437698976985949</v>
      </c>
    </row>
    <row r="965" spans="1:21" x14ac:dyDescent="0.3">
      <c r="A965" s="21">
        <v>37112</v>
      </c>
      <c r="B965" s="22">
        <v>8.68</v>
      </c>
      <c r="C965" s="22">
        <v>10.42784309</v>
      </c>
      <c r="D965" s="22">
        <f t="shared" si="150"/>
        <v>-1.7478430899999999</v>
      </c>
      <c r="E965" s="23">
        <f t="shared" si="151"/>
        <v>16.761309840537695</v>
      </c>
      <c r="F965" s="22">
        <v>8.82</v>
      </c>
      <c r="G965" s="22">
        <v>10.597678180000001</v>
      </c>
      <c r="H965" s="22">
        <f t="shared" si="152"/>
        <v>-1.7776781800000006</v>
      </c>
      <c r="I965" s="23">
        <f t="shared" si="153"/>
        <v>16.774223087419703</v>
      </c>
      <c r="J965" s="22">
        <v>8.5299999999999994</v>
      </c>
      <c r="K965" s="22">
        <v>10.24442196</v>
      </c>
      <c r="L965" s="22">
        <f t="shared" si="154"/>
        <v>-1.714421960000001</v>
      </c>
      <c r="M965" s="23">
        <f t="shared" si="155"/>
        <v>16.735175168438698</v>
      </c>
      <c r="N965" s="22">
        <v>8.76</v>
      </c>
      <c r="O965" s="22">
        <v>10.522951129999999</v>
      </c>
      <c r="P965" s="22">
        <f t="shared" si="156"/>
        <v>-1.7629511299999994</v>
      </c>
      <c r="Q965" s="23">
        <f t="shared" si="157"/>
        <v>16.753390833242417</v>
      </c>
      <c r="R965" s="24">
        <v>4451100</v>
      </c>
      <c r="S965" s="24">
        <v>6951323</v>
      </c>
      <c r="T965" s="24">
        <f t="shared" si="158"/>
        <v>-2500223</v>
      </c>
      <c r="U965" s="23">
        <f t="shared" si="159"/>
        <v>35.967584875569727</v>
      </c>
    </row>
    <row r="966" spans="1:21" x14ac:dyDescent="0.3">
      <c r="A966" s="21">
        <v>37113</v>
      </c>
      <c r="B966" s="22">
        <v>8.94</v>
      </c>
      <c r="C966" s="22">
        <v>10.733546260000001</v>
      </c>
      <c r="D966" s="22">
        <f t="shared" si="150"/>
        <v>-1.7935462600000012</v>
      </c>
      <c r="E966" s="23">
        <f t="shared" si="151"/>
        <v>16.709726837288546</v>
      </c>
      <c r="F966" s="22">
        <v>9.07</v>
      </c>
      <c r="G966" s="22">
        <v>11.2090826</v>
      </c>
      <c r="H966" s="22">
        <f t="shared" si="152"/>
        <v>-2.1390826000000001</v>
      </c>
      <c r="I966" s="23">
        <f t="shared" si="153"/>
        <v>19.083476108919029</v>
      </c>
      <c r="J966" s="22">
        <v>8.74</v>
      </c>
      <c r="K966" s="22">
        <v>10.49577713</v>
      </c>
      <c r="L966" s="22">
        <f t="shared" si="154"/>
        <v>-1.7557771300000002</v>
      </c>
      <c r="M966" s="23">
        <f t="shared" si="155"/>
        <v>16.728414754363214</v>
      </c>
      <c r="N966" s="22">
        <v>9</v>
      </c>
      <c r="O966" s="22">
        <v>10.80827332</v>
      </c>
      <c r="P966" s="22">
        <f t="shared" si="156"/>
        <v>-1.8082733199999996</v>
      </c>
      <c r="Q966" s="23">
        <f t="shared" si="157"/>
        <v>16.730455147298215</v>
      </c>
      <c r="R966" s="24">
        <v>3006100</v>
      </c>
      <c r="S966" s="24">
        <v>4574893</v>
      </c>
      <c r="T966" s="24">
        <f t="shared" si="158"/>
        <v>-1568793</v>
      </c>
      <c r="U966" s="23">
        <f t="shared" si="159"/>
        <v>34.291359382612882</v>
      </c>
    </row>
    <row r="967" spans="1:21" x14ac:dyDescent="0.3">
      <c r="A967" s="21">
        <v>37116</v>
      </c>
      <c r="B967" s="22">
        <v>9.09</v>
      </c>
      <c r="C967" s="22">
        <v>10.91696739</v>
      </c>
      <c r="D967" s="22">
        <f t="shared" si="150"/>
        <v>-1.8269673900000001</v>
      </c>
      <c r="E967" s="23">
        <f t="shared" si="151"/>
        <v>16.735118139800544</v>
      </c>
      <c r="F967" s="22">
        <v>9.2200000000000006</v>
      </c>
      <c r="G967" s="22">
        <v>11.07321453</v>
      </c>
      <c r="H967" s="22">
        <f t="shared" si="152"/>
        <v>-1.8532145299999989</v>
      </c>
      <c r="I967" s="23">
        <f t="shared" si="153"/>
        <v>16.736012157799305</v>
      </c>
      <c r="J967" s="22">
        <v>8.93</v>
      </c>
      <c r="K967" s="22">
        <v>10.71995926</v>
      </c>
      <c r="L967" s="22">
        <f t="shared" si="154"/>
        <v>-1.7899592599999998</v>
      </c>
      <c r="M967" s="23">
        <f t="shared" si="155"/>
        <v>16.697444613236335</v>
      </c>
      <c r="N967" s="22">
        <v>9.02</v>
      </c>
      <c r="O967" s="22">
        <v>10.828653340000001</v>
      </c>
      <c r="P967" s="22">
        <f t="shared" si="156"/>
        <v>-1.8086533400000011</v>
      </c>
      <c r="Q967" s="23">
        <f t="shared" si="157"/>
        <v>16.7024770598114</v>
      </c>
      <c r="R967" s="24">
        <v>2708500</v>
      </c>
      <c r="S967" s="24">
        <v>4079705</v>
      </c>
      <c r="T967" s="24">
        <f t="shared" si="158"/>
        <v>-1371205</v>
      </c>
      <c r="U967" s="23">
        <f t="shared" si="159"/>
        <v>33.610395849699913</v>
      </c>
    </row>
    <row r="968" spans="1:21" x14ac:dyDescent="0.3">
      <c r="A968" s="21">
        <v>37117</v>
      </c>
      <c r="B968" s="22">
        <v>9.1</v>
      </c>
      <c r="C968" s="22">
        <v>10.92376041</v>
      </c>
      <c r="D968" s="22">
        <f t="shared" si="150"/>
        <v>-1.8237604100000002</v>
      </c>
      <c r="E968" s="23">
        <f t="shared" si="151"/>
        <v>16.695353445599785</v>
      </c>
      <c r="F968" s="22">
        <v>9.2799999999999994</v>
      </c>
      <c r="G968" s="22">
        <v>11.14114857</v>
      </c>
      <c r="H968" s="22">
        <f t="shared" si="152"/>
        <v>-1.861148570000001</v>
      </c>
      <c r="I968" s="23">
        <f t="shared" si="153"/>
        <v>16.70517683438451</v>
      </c>
      <c r="J968" s="22">
        <v>9.1</v>
      </c>
      <c r="K968" s="22">
        <v>10.87620735</v>
      </c>
      <c r="L968" s="22">
        <f t="shared" si="154"/>
        <v>-1.77620735</v>
      </c>
      <c r="M968" s="23">
        <f t="shared" si="155"/>
        <v>16.331128056325628</v>
      </c>
      <c r="N968" s="22">
        <v>9.14</v>
      </c>
      <c r="O968" s="22">
        <v>10.97131443</v>
      </c>
      <c r="P968" s="22">
        <f t="shared" si="156"/>
        <v>-1.831314429999999</v>
      </c>
      <c r="Q968" s="23">
        <f t="shared" si="157"/>
        <v>16.691841635606092</v>
      </c>
      <c r="R968" s="24">
        <v>2720200</v>
      </c>
      <c r="S968" s="24">
        <v>4220725</v>
      </c>
      <c r="T968" s="24">
        <f t="shared" si="158"/>
        <v>-1500525</v>
      </c>
      <c r="U968" s="23">
        <f t="shared" si="159"/>
        <v>35.551356698197587</v>
      </c>
    </row>
    <row r="969" spans="1:21" x14ac:dyDescent="0.3">
      <c r="A969" s="21">
        <v>37118</v>
      </c>
      <c r="B969" s="22">
        <v>9.14</v>
      </c>
      <c r="C969" s="22">
        <v>10.97810745</v>
      </c>
      <c r="D969" s="22">
        <f t="shared" si="150"/>
        <v>-1.838107449999999</v>
      </c>
      <c r="E969" s="23">
        <f t="shared" si="151"/>
        <v>16.743390956698999</v>
      </c>
      <c r="F969" s="22">
        <v>9.16</v>
      </c>
      <c r="G969" s="22">
        <v>11.00528145</v>
      </c>
      <c r="H969" s="22">
        <f t="shared" si="152"/>
        <v>-1.8452814499999999</v>
      </c>
      <c r="I969" s="23">
        <f t="shared" si="153"/>
        <v>16.767235425860008</v>
      </c>
      <c r="J969" s="22">
        <v>8.89</v>
      </c>
      <c r="K969" s="22">
        <v>10.67240524</v>
      </c>
      <c r="L969" s="22">
        <f t="shared" si="154"/>
        <v>-1.7824052399999992</v>
      </c>
      <c r="M969" s="23">
        <f t="shared" si="155"/>
        <v>16.70106409864923</v>
      </c>
      <c r="N969" s="22">
        <v>8.89</v>
      </c>
      <c r="O969" s="22">
        <v>10.679199219999999</v>
      </c>
      <c r="P969" s="22">
        <f t="shared" si="156"/>
        <v>-1.7891992199999986</v>
      </c>
      <c r="Q969" s="23">
        <f t="shared" si="157"/>
        <v>16.754057894614299</v>
      </c>
      <c r="R969" s="24">
        <v>2209900</v>
      </c>
      <c r="S969" s="24">
        <v>3507972</v>
      </c>
      <c r="T969" s="24">
        <f t="shared" si="158"/>
        <v>-1298072</v>
      </c>
      <c r="U969" s="23">
        <f t="shared" si="159"/>
        <v>37.003488055206823</v>
      </c>
    </row>
    <row r="970" spans="1:21" x14ac:dyDescent="0.3">
      <c r="A970" s="21">
        <v>37119</v>
      </c>
      <c r="B970" s="22">
        <v>8.77</v>
      </c>
      <c r="C970" s="22">
        <v>10.529744150000001</v>
      </c>
      <c r="D970" s="22">
        <f t="shared" si="150"/>
        <v>-1.7597441500000013</v>
      </c>
      <c r="E970" s="23">
        <f t="shared" si="151"/>
        <v>16.712126381532272</v>
      </c>
      <c r="F970" s="22">
        <v>9.07</v>
      </c>
      <c r="G970" s="22">
        <v>10.91017437</v>
      </c>
      <c r="H970" s="22">
        <f t="shared" si="152"/>
        <v>-1.8401743699999997</v>
      </c>
      <c r="I970" s="23">
        <f t="shared" si="153"/>
        <v>16.866589915006095</v>
      </c>
      <c r="J970" s="22">
        <v>8.68</v>
      </c>
      <c r="K970" s="22">
        <v>10.42784309</v>
      </c>
      <c r="L970" s="22">
        <f t="shared" si="154"/>
        <v>-1.7478430899999999</v>
      </c>
      <c r="M970" s="23">
        <f t="shared" si="155"/>
        <v>16.761309840537695</v>
      </c>
      <c r="N970" s="22">
        <v>9.0500000000000007</v>
      </c>
      <c r="O970" s="22">
        <v>10.869413379999999</v>
      </c>
      <c r="P970" s="22">
        <f t="shared" si="156"/>
        <v>-1.8194133799999985</v>
      </c>
      <c r="Q970" s="23">
        <f t="shared" si="157"/>
        <v>16.738836921482498</v>
      </c>
      <c r="R970" s="24">
        <v>2693300</v>
      </c>
      <c r="S970" s="24">
        <v>4367043</v>
      </c>
      <c r="T970" s="24">
        <f t="shared" si="158"/>
        <v>-1673743</v>
      </c>
      <c r="U970" s="23">
        <f t="shared" si="159"/>
        <v>38.326689249453231</v>
      </c>
    </row>
    <row r="971" spans="1:21" x14ac:dyDescent="0.3">
      <c r="A971" s="21">
        <v>37120</v>
      </c>
      <c r="B971" s="22">
        <v>8.69</v>
      </c>
      <c r="C971" s="22">
        <v>10.42784309</v>
      </c>
      <c r="D971" s="22">
        <f t="shared" si="150"/>
        <v>-1.7378430900000001</v>
      </c>
      <c r="E971" s="23">
        <f t="shared" si="151"/>
        <v>16.665412732059053</v>
      </c>
      <c r="F971" s="22">
        <v>8.77</v>
      </c>
      <c r="G971" s="22">
        <v>10.55012417</v>
      </c>
      <c r="H971" s="22">
        <f t="shared" si="152"/>
        <v>-1.7801241700000006</v>
      </c>
      <c r="I971" s="23">
        <f t="shared" si="153"/>
        <v>16.873016291712524</v>
      </c>
      <c r="J971" s="22">
        <v>8.4</v>
      </c>
      <c r="K971" s="22">
        <v>10.08817387</v>
      </c>
      <c r="L971" s="22">
        <f t="shared" si="154"/>
        <v>-1.68817387</v>
      </c>
      <c r="M971" s="23">
        <f t="shared" si="155"/>
        <v>16.734186897990092</v>
      </c>
      <c r="N971" s="22">
        <v>8.44</v>
      </c>
      <c r="O971" s="22">
        <v>10.135727879999999</v>
      </c>
      <c r="P971" s="22">
        <f t="shared" si="156"/>
        <v>-1.6957278799999997</v>
      </c>
      <c r="Q971" s="23">
        <f t="shared" si="157"/>
        <v>16.730203297446852</v>
      </c>
      <c r="R971" s="24">
        <v>4040800</v>
      </c>
      <c r="S971" s="24">
        <v>6668695</v>
      </c>
      <c r="T971" s="24">
        <f t="shared" si="158"/>
        <v>-2627895</v>
      </c>
      <c r="U971" s="23">
        <f t="shared" si="159"/>
        <v>39.406435591971146</v>
      </c>
    </row>
    <row r="972" spans="1:21" x14ac:dyDescent="0.3">
      <c r="A972" s="21">
        <v>37123</v>
      </c>
      <c r="B972" s="22">
        <v>8.48</v>
      </c>
      <c r="C972" s="22">
        <v>10.190074920000001</v>
      </c>
      <c r="D972" s="22">
        <f t="shared" si="150"/>
        <v>-1.7100749200000003</v>
      </c>
      <c r="E972" s="23">
        <f t="shared" si="151"/>
        <v>16.781769843945369</v>
      </c>
      <c r="F972" s="22">
        <v>8.48</v>
      </c>
      <c r="G972" s="22">
        <v>10.190074920000001</v>
      </c>
      <c r="H972" s="22">
        <f t="shared" si="152"/>
        <v>-1.7100749200000003</v>
      </c>
      <c r="I972" s="23">
        <f t="shared" si="153"/>
        <v>16.781769843945369</v>
      </c>
      <c r="J972" s="22">
        <v>8.35</v>
      </c>
      <c r="K972" s="22">
        <v>10.027033810000001</v>
      </c>
      <c r="L972" s="22">
        <f t="shared" si="154"/>
        <v>-1.6770338100000011</v>
      </c>
      <c r="M972" s="23">
        <f t="shared" si="155"/>
        <v>16.72512371831726</v>
      </c>
      <c r="N972" s="22">
        <v>8.41</v>
      </c>
      <c r="O972" s="22">
        <v>10.101760860000001</v>
      </c>
      <c r="P972" s="22">
        <f t="shared" si="156"/>
        <v>-1.6917608600000005</v>
      </c>
      <c r="Q972" s="23">
        <f t="shared" si="157"/>
        <v>16.747187776923877</v>
      </c>
      <c r="R972" s="24">
        <v>2349300</v>
      </c>
      <c r="S972" s="24">
        <v>3750708</v>
      </c>
      <c r="T972" s="24">
        <f t="shared" si="158"/>
        <v>-1401408</v>
      </c>
      <c r="U972" s="23">
        <f t="shared" si="159"/>
        <v>37.363825709706006</v>
      </c>
    </row>
    <row r="973" spans="1:21" x14ac:dyDescent="0.3">
      <c r="A973" s="21">
        <v>37124</v>
      </c>
      <c r="B973" s="22">
        <v>8.34</v>
      </c>
      <c r="C973" s="22">
        <v>10.02023983</v>
      </c>
      <c r="D973" s="22">
        <f t="shared" si="150"/>
        <v>-1.6802398299999997</v>
      </c>
      <c r="E973" s="23">
        <f t="shared" si="151"/>
        <v>16.768459223595247</v>
      </c>
      <c r="F973" s="22">
        <v>8.34</v>
      </c>
      <c r="G973" s="22">
        <v>10.02023983</v>
      </c>
      <c r="H973" s="22">
        <f t="shared" si="152"/>
        <v>-1.6802398299999997</v>
      </c>
      <c r="I973" s="23">
        <f t="shared" si="153"/>
        <v>16.768459223595247</v>
      </c>
      <c r="J973" s="22">
        <v>7.78</v>
      </c>
      <c r="K973" s="22">
        <v>9.3409023280000003</v>
      </c>
      <c r="L973" s="22">
        <f t="shared" si="154"/>
        <v>-1.5609023280000001</v>
      </c>
      <c r="M973" s="23">
        <f t="shared" si="155"/>
        <v>16.710401984625058</v>
      </c>
      <c r="N973" s="22">
        <v>7.86</v>
      </c>
      <c r="O973" s="22">
        <v>9.4428033829999993</v>
      </c>
      <c r="P973" s="22">
        <f t="shared" si="156"/>
        <v>-1.582803382999999</v>
      </c>
      <c r="Q973" s="23">
        <f t="shared" si="157"/>
        <v>16.76200720063218</v>
      </c>
      <c r="R973" s="24">
        <v>11565400</v>
      </c>
      <c r="S973" s="24">
        <v>17759045</v>
      </c>
      <c r="T973" s="24">
        <f t="shared" si="158"/>
        <v>-6193645</v>
      </c>
      <c r="U973" s="23">
        <f t="shared" si="159"/>
        <v>34.876002622888784</v>
      </c>
    </row>
    <row r="974" spans="1:21" x14ac:dyDescent="0.3">
      <c r="A974" s="21">
        <v>37125</v>
      </c>
      <c r="B974" s="22">
        <v>7.92</v>
      </c>
      <c r="C974" s="22">
        <v>9.5107374189999998</v>
      </c>
      <c r="D974" s="22">
        <f t="shared" si="150"/>
        <v>-1.5907374189999999</v>
      </c>
      <c r="E974" s="23">
        <f t="shared" si="151"/>
        <v>16.725700110510012</v>
      </c>
      <c r="F974" s="22">
        <v>8.09</v>
      </c>
      <c r="G974" s="22">
        <v>9.7145376209999998</v>
      </c>
      <c r="H974" s="22">
        <f t="shared" si="152"/>
        <v>-1.624537621</v>
      </c>
      <c r="I974" s="23">
        <f t="shared" si="153"/>
        <v>16.722747745484284</v>
      </c>
      <c r="J974" s="22">
        <v>7.01</v>
      </c>
      <c r="K974" s="22">
        <v>8.4237947460000004</v>
      </c>
      <c r="L974" s="22">
        <f t="shared" si="154"/>
        <v>-1.4137947460000007</v>
      </c>
      <c r="M974" s="23">
        <f t="shared" si="155"/>
        <v>16.783347512964209</v>
      </c>
      <c r="N974" s="22">
        <v>7.01</v>
      </c>
      <c r="O974" s="22">
        <v>8.4237947460000004</v>
      </c>
      <c r="P974" s="22">
        <f t="shared" si="156"/>
        <v>-1.4137947460000007</v>
      </c>
      <c r="Q974" s="23">
        <f t="shared" si="157"/>
        <v>16.783347512964209</v>
      </c>
      <c r="R974" s="24">
        <v>14823000</v>
      </c>
      <c r="S974" s="24">
        <v>24537552</v>
      </c>
      <c r="T974" s="24">
        <f t="shared" si="158"/>
        <v>-9714552</v>
      </c>
      <c r="U974" s="23">
        <f t="shared" si="159"/>
        <v>39.590550842235608</v>
      </c>
    </row>
    <row r="975" spans="1:21" x14ac:dyDescent="0.3">
      <c r="A975" s="21">
        <v>37126</v>
      </c>
      <c r="B975" s="22">
        <v>7.27</v>
      </c>
      <c r="C975" s="22">
        <v>8.7294979099999992</v>
      </c>
      <c r="D975" s="22">
        <f t="shared" si="150"/>
        <v>-1.4594979099999996</v>
      </c>
      <c r="E975" s="23">
        <f t="shared" si="151"/>
        <v>16.719150689389416</v>
      </c>
      <c r="F975" s="22">
        <v>7.41</v>
      </c>
      <c r="G975" s="22">
        <v>8.9197120670000007</v>
      </c>
      <c r="H975" s="22">
        <f t="shared" si="152"/>
        <v>-1.5097120670000006</v>
      </c>
      <c r="I975" s="23">
        <f t="shared" si="153"/>
        <v>16.925569521301458</v>
      </c>
      <c r="J975" s="22">
        <v>6.87</v>
      </c>
      <c r="K975" s="22">
        <v>8.2539606089999999</v>
      </c>
      <c r="L975" s="22">
        <f t="shared" si="154"/>
        <v>-1.3839606089999998</v>
      </c>
      <c r="M975" s="23">
        <f t="shared" si="155"/>
        <v>16.767230600676104</v>
      </c>
      <c r="N975" s="22">
        <v>6.94</v>
      </c>
      <c r="O975" s="22">
        <v>8.3286876680000006</v>
      </c>
      <c r="P975" s="22">
        <f t="shared" si="156"/>
        <v>-1.3886876680000002</v>
      </c>
      <c r="Q975" s="23">
        <f t="shared" si="157"/>
        <v>16.673547182415486</v>
      </c>
      <c r="R975" s="24">
        <v>14794700</v>
      </c>
      <c r="S975" s="24">
        <v>23277650</v>
      </c>
      <c r="T975" s="24">
        <f t="shared" si="158"/>
        <v>-8482950</v>
      </c>
      <c r="U975" s="23">
        <f t="shared" si="159"/>
        <v>36.442467345286147</v>
      </c>
    </row>
    <row r="976" spans="1:21" x14ac:dyDescent="0.3">
      <c r="A976" s="21">
        <v>37127</v>
      </c>
      <c r="B976" s="22">
        <v>6.94</v>
      </c>
      <c r="C976" s="22">
        <v>8.3286876680000006</v>
      </c>
      <c r="D976" s="22">
        <f t="shared" si="150"/>
        <v>-1.3886876680000002</v>
      </c>
      <c r="E976" s="23">
        <f t="shared" si="151"/>
        <v>16.673547182415486</v>
      </c>
      <c r="F976" s="22">
        <v>7.01</v>
      </c>
      <c r="G976" s="22">
        <v>8.4509687420000006</v>
      </c>
      <c r="H976" s="22">
        <f t="shared" si="152"/>
        <v>-1.4409687420000008</v>
      </c>
      <c r="I976" s="23">
        <f t="shared" si="153"/>
        <v>17.050929733518124</v>
      </c>
      <c r="J976" s="22">
        <v>6.7</v>
      </c>
      <c r="K976" s="22">
        <v>8.0433664319999991</v>
      </c>
      <c r="L976" s="22">
        <f t="shared" si="154"/>
        <v>-1.3433664319999989</v>
      </c>
      <c r="M976" s="23">
        <f t="shared" si="155"/>
        <v>16.70154460022491</v>
      </c>
      <c r="N976" s="22">
        <v>6.79</v>
      </c>
      <c r="O976" s="22">
        <v>8.1520595549999992</v>
      </c>
      <c r="P976" s="22">
        <f t="shared" si="156"/>
        <v>-1.3620595549999992</v>
      </c>
      <c r="Q976" s="23">
        <f t="shared" si="157"/>
        <v>16.708164922134198</v>
      </c>
      <c r="R976" s="24">
        <v>10921200</v>
      </c>
      <c r="S976" s="24">
        <v>19982385</v>
      </c>
      <c r="T976" s="24">
        <f t="shared" si="158"/>
        <v>-9061185</v>
      </c>
      <c r="U976" s="23">
        <f t="shared" si="159"/>
        <v>45.345863369162394</v>
      </c>
    </row>
    <row r="977" spans="1:21" x14ac:dyDescent="0.3">
      <c r="A977" s="21">
        <v>37130</v>
      </c>
      <c r="B977" s="22">
        <v>6.97</v>
      </c>
      <c r="C977" s="22">
        <v>8.3694477079999992</v>
      </c>
      <c r="D977" s="22">
        <f t="shared" si="150"/>
        <v>-1.3994477079999994</v>
      </c>
      <c r="E977" s="23">
        <f t="shared" si="151"/>
        <v>16.72090867671384</v>
      </c>
      <c r="F977" s="22">
        <v>7.01</v>
      </c>
      <c r="G977" s="22">
        <v>8.4577617650000008</v>
      </c>
      <c r="H977" s="22">
        <f t="shared" si="152"/>
        <v>-1.447761765000001</v>
      </c>
      <c r="I977" s="23">
        <f t="shared" si="153"/>
        <v>17.117551962637965</v>
      </c>
      <c r="J977" s="22">
        <v>6.85</v>
      </c>
      <c r="K977" s="22">
        <v>8.2267866129999998</v>
      </c>
      <c r="L977" s="22">
        <f t="shared" si="154"/>
        <v>-1.3767866130000002</v>
      </c>
      <c r="M977" s="23">
        <f t="shared" si="155"/>
        <v>16.735411744172342</v>
      </c>
      <c r="N977" s="22">
        <v>6.93</v>
      </c>
      <c r="O977" s="22">
        <v>8.3218946460000005</v>
      </c>
      <c r="P977" s="22">
        <f t="shared" si="156"/>
        <v>-1.3918946460000008</v>
      </c>
      <c r="Q977" s="23">
        <f t="shared" si="157"/>
        <v>16.725694150298196</v>
      </c>
      <c r="R977" s="24">
        <v>9742900</v>
      </c>
      <c r="S977" s="24">
        <v>16305277</v>
      </c>
      <c r="T977" s="24">
        <f t="shared" si="158"/>
        <v>-6562377</v>
      </c>
      <c r="U977" s="23">
        <f t="shared" si="159"/>
        <v>40.246951953039499</v>
      </c>
    </row>
    <row r="978" spans="1:21" x14ac:dyDescent="0.3">
      <c r="A978" s="21">
        <v>37131</v>
      </c>
      <c r="B978" s="22">
        <v>6.93</v>
      </c>
      <c r="C978" s="22">
        <v>8.2879276280000003</v>
      </c>
      <c r="D978" s="22">
        <f t="shared" si="150"/>
        <v>-1.3579276280000006</v>
      </c>
      <c r="E978" s="23">
        <f t="shared" si="151"/>
        <v>16.384404991814446</v>
      </c>
      <c r="F978" s="22">
        <v>7.36</v>
      </c>
      <c r="G978" s="22">
        <v>8.8517789839999992</v>
      </c>
      <c r="H978" s="22">
        <f t="shared" si="152"/>
        <v>-1.4917789839999989</v>
      </c>
      <c r="I978" s="23">
        <f t="shared" si="153"/>
        <v>16.852872023764473</v>
      </c>
      <c r="J978" s="22">
        <v>6.87</v>
      </c>
      <c r="K978" s="22">
        <v>8.2539606089999999</v>
      </c>
      <c r="L978" s="22">
        <f t="shared" si="154"/>
        <v>-1.3839606089999998</v>
      </c>
      <c r="M978" s="23">
        <f t="shared" si="155"/>
        <v>16.767230600676104</v>
      </c>
      <c r="N978" s="22">
        <v>7.29</v>
      </c>
      <c r="O978" s="22">
        <v>8.7498779300000002</v>
      </c>
      <c r="P978" s="22">
        <f t="shared" si="156"/>
        <v>-1.4598779300000002</v>
      </c>
      <c r="Q978" s="23">
        <f t="shared" si="157"/>
        <v>16.684551963800942</v>
      </c>
      <c r="R978" s="24">
        <v>12146100</v>
      </c>
      <c r="S978" s="24">
        <v>19172037</v>
      </c>
      <c r="T978" s="24">
        <f t="shared" si="158"/>
        <v>-7025937</v>
      </c>
      <c r="U978" s="23">
        <f t="shared" si="159"/>
        <v>36.646794495545777</v>
      </c>
    </row>
    <row r="979" spans="1:21" x14ac:dyDescent="0.3">
      <c r="A979" s="21">
        <v>37132</v>
      </c>
      <c r="B979" s="22">
        <v>7.4</v>
      </c>
      <c r="C979" s="22">
        <v>8.8857450490000005</v>
      </c>
      <c r="D979" s="22">
        <f t="shared" si="150"/>
        <v>-1.4857450490000002</v>
      </c>
      <c r="E979" s="23">
        <f t="shared" si="151"/>
        <v>16.720545557034697</v>
      </c>
      <c r="F979" s="22">
        <v>7.44</v>
      </c>
      <c r="G979" s="22">
        <v>8.9672660830000002</v>
      </c>
      <c r="H979" s="22">
        <f t="shared" si="152"/>
        <v>-1.5272660829999998</v>
      </c>
      <c r="I979" s="23">
        <f t="shared" si="153"/>
        <v>17.031568695116189</v>
      </c>
      <c r="J979" s="22">
        <v>7.05</v>
      </c>
      <c r="K979" s="22">
        <v>8.4645557399999998</v>
      </c>
      <c r="L979" s="22">
        <f t="shared" si="154"/>
        <v>-1.41455574</v>
      </c>
      <c r="M979" s="23">
        <f t="shared" si="155"/>
        <v>16.711517809675382</v>
      </c>
      <c r="N979" s="22">
        <v>7.1</v>
      </c>
      <c r="O979" s="22">
        <v>8.5256958009999995</v>
      </c>
      <c r="P979" s="22">
        <f t="shared" si="156"/>
        <v>-1.4256958009999998</v>
      </c>
      <c r="Q979" s="23">
        <f t="shared" si="157"/>
        <v>16.722339551837827</v>
      </c>
      <c r="R979" s="24">
        <v>8158500</v>
      </c>
      <c r="S979" s="24">
        <v>12699121</v>
      </c>
      <c r="T979" s="24">
        <f t="shared" si="158"/>
        <v>-4540621</v>
      </c>
      <c r="U979" s="23">
        <f t="shared" si="159"/>
        <v>35.755395983706272</v>
      </c>
    </row>
    <row r="980" spans="1:21" x14ac:dyDescent="0.3">
      <c r="A980" s="21">
        <v>37133</v>
      </c>
      <c r="B980" s="22">
        <v>7.04</v>
      </c>
      <c r="C980" s="22">
        <v>8.4577617650000008</v>
      </c>
      <c r="D980" s="22">
        <f t="shared" si="150"/>
        <v>-1.4177617650000007</v>
      </c>
      <c r="E980" s="23">
        <f t="shared" si="151"/>
        <v>16.762848190723432</v>
      </c>
      <c r="F980" s="22">
        <v>7.18</v>
      </c>
      <c r="G980" s="22">
        <v>8.6275968550000002</v>
      </c>
      <c r="H980" s="22">
        <f t="shared" si="152"/>
        <v>-1.4475968550000005</v>
      </c>
      <c r="I980" s="23">
        <f t="shared" si="153"/>
        <v>16.778679849430684</v>
      </c>
      <c r="J980" s="22">
        <v>6.94</v>
      </c>
      <c r="K980" s="22">
        <v>8.3286876680000006</v>
      </c>
      <c r="L980" s="22">
        <f t="shared" si="154"/>
        <v>-1.3886876680000002</v>
      </c>
      <c r="M980" s="23">
        <f t="shared" si="155"/>
        <v>16.673547182415486</v>
      </c>
      <c r="N980" s="22">
        <v>7.08</v>
      </c>
      <c r="O980" s="22">
        <v>8.5053157810000002</v>
      </c>
      <c r="P980" s="22">
        <f t="shared" si="156"/>
        <v>-1.4253157810000001</v>
      </c>
      <c r="Q980" s="23">
        <f t="shared" si="157"/>
        <v>16.757940771393915</v>
      </c>
      <c r="R980" s="24">
        <v>3960300</v>
      </c>
      <c r="S980" s="24">
        <v>6468500</v>
      </c>
      <c r="T980" s="24">
        <f t="shared" si="158"/>
        <v>-2508200</v>
      </c>
      <c r="U980" s="23">
        <f t="shared" si="159"/>
        <v>38.775604854293888</v>
      </c>
    </row>
    <row r="981" spans="1:21" x14ac:dyDescent="0.3">
      <c r="A981" s="21">
        <v>37134</v>
      </c>
      <c r="B981" s="22">
        <v>7.08</v>
      </c>
      <c r="C981" s="22">
        <v>8.498522758</v>
      </c>
      <c r="D981" s="22">
        <f t="shared" si="150"/>
        <v>-1.4185227579999999</v>
      </c>
      <c r="E981" s="23">
        <f t="shared" si="151"/>
        <v>16.691403887395463</v>
      </c>
      <c r="F981" s="22">
        <v>7.35</v>
      </c>
      <c r="G981" s="22">
        <v>8.8246049880000008</v>
      </c>
      <c r="H981" s="22">
        <f t="shared" si="152"/>
        <v>-1.4746049880000012</v>
      </c>
      <c r="I981" s="23">
        <f t="shared" si="153"/>
        <v>16.710152919084983</v>
      </c>
      <c r="J981" s="22">
        <v>7.08</v>
      </c>
      <c r="K981" s="22">
        <v>8.498522758</v>
      </c>
      <c r="L981" s="22">
        <f t="shared" si="154"/>
        <v>-1.4185227579999999</v>
      </c>
      <c r="M981" s="23">
        <f t="shared" si="155"/>
        <v>16.691403887395463</v>
      </c>
      <c r="N981" s="22">
        <v>7.34</v>
      </c>
      <c r="O981" s="22">
        <v>8.8178119660000007</v>
      </c>
      <c r="P981" s="22">
        <f t="shared" si="156"/>
        <v>-1.4778119660000009</v>
      </c>
      <c r="Q981" s="23">
        <f t="shared" si="157"/>
        <v>16.759395320496683</v>
      </c>
      <c r="R981" s="24">
        <v>3269600</v>
      </c>
      <c r="S981" s="24">
        <v>5541716</v>
      </c>
      <c r="T981" s="24">
        <f t="shared" si="158"/>
        <v>-2272116</v>
      </c>
      <c r="U981" s="23">
        <f t="shared" si="159"/>
        <v>41.00022447920464</v>
      </c>
    </row>
    <row r="982" spans="1:21" x14ac:dyDescent="0.3">
      <c r="A982" s="21">
        <v>37138</v>
      </c>
      <c r="B982" s="22">
        <v>7.38</v>
      </c>
      <c r="C982" s="22">
        <v>8.8653650279999994</v>
      </c>
      <c r="D982" s="22">
        <f t="shared" si="150"/>
        <v>-1.4853650279999995</v>
      </c>
      <c r="E982" s="23">
        <f t="shared" si="151"/>
        <v>16.754696770056103</v>
      </c>
      <c r="F982" s="22">
        <v>7.64</v>
      </c>
      <c r="G982" s="22">
        <v>9.177861214</v>
      </c>
      <c r="H982" s="22">
        <f t="shared" si="152"/>
        <v>-1.5378612140000003</v>
      </c>
      <c r="I982" s="23">
        <f t="shared" si="153"/>
        <v>16.756204720704773</v>
      </c>
      <c r="J982" s="22">
        <v>7.18</v>
      </c>
      <c r="K982" s="22">
        <v>8.5936298369999999</v>
      </c>
      <c r="L982" s="22">
        <f t="shared" si="154"/>
        <v>-1.4136298370000002</v>
      </c>
      <c r="M982" s="23">
        <f t="shared" si="155"/>
        <v>16.449740840751552</v>
      </c>
      <c r="N982" s="22">
        <v>7.23</v>
      </c>
      <c r="O982" s="22">
        <v>8.6615638730000004</v>
      </c>
      <c r="P982" s="22">
        <f t="shared" si="156"/>
        <v>-1.431563873</v>
      </c>
      <c r="Q982" s="23">
        <f t="shared" si="157"/>
        <v>16.527775976605096</v>
      </c>
      <c r="R982" s="24">
        <v>4102500</v>
      </c>
      <c r="S982" s="24">
        <v>6661923</v>
      </c>
      <c r="T982" s="24">
        <f t="shared" si="158"/>
        <v>-2559423</v>
      </c>
      <c r="U982" s="23">
        <f t="shared" si="159"/>
        <v>38.418681813044067</v>
      </c>
    </row>
    <row r="983" spans="1:21" x14ac:dyDescent="0.3">
      <c r="A983" s="21">
        <v>37139</v>
      </c>
      <c r="B983" s="22">
        <v>7.33</v>
      </c>
      <c r="C983" s="22">
        <v>8.7974309920000007</v>
      </c>
      <c r="D983" s="22">
        <f t="shared" si="150"/>
        <v>-1.4674309920000006</v>
      </c>
      <c r="E983" s="23">
        <f t="shared" si="151"/>
        <v>16.680221684426037</v>
      </c>
      <c r="F983" s="22">
        <v>7.35</v>
      </c>
      <c r="G983" s="22">
        <v>8.8313980099999991</v>
      </c>
      <c r="H983" s="22">
        <f t="shared" si="152"/>
        <v>-1.4813980099999995</v>
      </c>
      <c r="I983" s="23">
        <f t="shared" si="153"/>
        <v>16.774218626797001</v>
      </c>
      <c r="J983" s="22">
        <v>6.96</v>
      </c>
      <c r="K983" s="22">
        <v>8.3558616640000007</v>
      </c>
      <c r="L983" s="22">
        <f t="shared" si="154"/>
        <v>-1.3958616640000008</v>
      </c>
      <c r="M983" s="23">
        <f t="shared" si="155"/>
        <v>16.705179191918234</v>
      </c>
      <c r="N983" s="22">
        <v>7.09</v>
      </c>
      <c r="O983" s="22">
        <v>8.5121088030000003</v>
      </c>
      <c r="P983" s="22">
        <f t="shared" si="156"/>
        <v>-1.4221088030000004</v>
      </c>
      <c r="Q983" s="23">
        <f t="shared" si="157"/>
        <v>16.706891745777423</v>
      </c>
      <c r="R983" s="24">
        <v>3574900</v>
      </c>
      <c r="S983" s="24">
        <v>5945933</v>
      </c>
      <c r="T983" s="24">
        <f t="shared" si="158"/>
        <v>-2371033</v>
      </c>
      <c r="U983" s="23">
        <f t="shared" si="159"/>
        <v>39.87655091303585</v>
      </c>
    </row>
    <row r="984" spans="1:21" x14ac:dyDescent="0.3">
      <c r="A984" s="21">
        <v>37140</v>
      </c>
      <c r="B984" s="22">
        <v>6.93</v>
      </c>
      <c r="C984" s="22">
        <v>8.3218946460000005</v>
      </c>
      <c r="D984" s="22">
        <f t="shared" si="150"/>
        <v>-1.3918946460000008</v>
      </c>
      <c r="E984" s="23">
        <f t="shared" si="151"/>
        <v>16.725694150298196</v>
      </c>
      <c r="F984" s="22">
        <v>7.18</v>
      </c>
      <c r="G984" s="22">
        <v>8.6411838529999994</v>
      </c>
      <c r="H984" s="22">
        <f t="shared" si="152"/>
        <v>-1.4611838529999996</v>
      </c>
      <c r="I984" s="23">
        <f t="shared" si="153"/>
        <v>16.909533205831671</v>
      </c>
      <c r="J984" s="22">
        <v>6.88</v>
      </c>
      <c r="K984" s="22">
        <v>8.2539606089999999</v>
      </c>
      <c r="L984" s="22">
        <f t="shared" si="154"/>
        <v>-1.3739606090000001</v>
      </c>
      <c r="M984" s="23">
        <f t="shared" si="155"/>
        <v>16.646076642307371</v>
      </c>
      <c r="N984" s="22">
        <v>7.18</v>
      </c>
      <c r="O984" s="22">
        <v>8.6275968550000002</v>
      </c>
      <c r="P984" s="22">
        <f t="shared" si="156"/>
        <v>-1.4475968550000005</v>
      </c>
      <c r="Q984" s="23">
        <f t="shared" si="157"/>
        <v>16.778679849430684</v>
      </c>
      <c r="R984" s="24">
        <v>2992000</v>
      </c>
      <c r="S984" s="24">
        <v>4673518</v>
      </c>
      <c r="T984" s="24">
        <f t="shared" si="158"/>
        <v>-1681518</v>
      </c>
      <c r="U984" s="23">
        <f t="shared" si="159"/>
        <v>35.979705224201552</v>
      </c>
    </row>
    <row r="985" spans="1:21" x14ac:dyDescent="0.3">
      <c r="A985" s="21">
        <v>37141</v>
      </c>
      <c r="B985" s="22">
        <v>7.13</v>
      </c>
      <c r="C985" s="22">
        <v>8.5664558409999998</v>
      </c>
      <c r="D985" s="22">
        <f t="shared" si="150"/>
        <v>-1.4364558409999999</v>
      </c>
      <c r="E985" s="23">
        <f t="shared" si="151"/>
        <v>16.768379685388261</v>
      </c>
      <c r="F985" s="22">
        <v>7.38</v>
      </c>
      <c r="G985" s="22">
        <v>8.8585720059999993</v>
      </c>
      <c r="H985" s="22">
        <f t="shared" si="152"/>
        <v>-1.4785720059999994</v>
      </c>
      <c r="I985" s="23">
        <f t="shared" si="153"/>
        <v>16.690861743840291</v>
      </c>
      <c r="J985" s="22">
        <v>7.13</v>
      </c>
      <c r="K985" s="22">
        <v>8.5664558409999998</v>
      </c>
      <c r="L985" s="22">
        <f t="shared" si="154"/>
        <v>-1.4364558409999999</v>
      </c>
      <c r="M985" s="23">
        <f t="shared" si="155"/>
        <v>16.768379685388261</v>
      </c>
      <c r="N985" s="22">
        <v>7.32</v>
      </c>
      <c r="O985" s="22">
        <v>8.7906379700000006</v>
      </c>
      <c r="P985" s="22">
        <f t="shared" si="156"/>
        <v>-1.4706379700000003</v>
      </c>
      <c r="Q985" s="23">
        <f t="shared" si="157"/>
        <v>16.729593176500707</v>
      </c>
      <c r="R985" s="24">
        <v>2532000</v>
      </c>
      <c r="S985" s="24">
        <v>4095897</v>
      </c>
      <c r="T985" s="24">
        <f t="shared" si="158"/>
        <v>-1563897</v>
      </c>
      <c r="U985" s="23">
        <f t="shared" si="159"/>
        <v>38.182039245615798</v>
      </c>
    </row>
    <row r="986" spans="1:21" x14ac:dyDescent="0.3">
      <c r="A986" s="21">
        <v>37144</v>
      </c>
      <c r="B986" s="22">
        <v>7.32</v>
      </c>
      <c r="C986" s="22">
        <v>8.7906379700000006</v>
      </c>
      <c r="D986" s="22">
        <f t="shared" si="150"/>
        <v>-1.4706379700000003</v>
      </c>
      <c r="E986" s="23">
        <f t="shared" si="151"/>
        <v>16.729593176500707</v>
      </c>
      <c r="F986" s="22">
        <v>7.34</v>
      </c>
      <c r="G986" s="22">
        <v>8.8178119660000007</v>
      </c>
      <c r="H986" s="22">
        <f t="shared" si="152"/>
        <v>-1.4778119660000009</v>
      </c>
      <c r="I986" s="23">
        <f t="shared" si="153"/>
        <v>16.759395320496683</v>
      </c>
      <c r="J986" s="22">
        <v>7.1</v>
      </c>
      <c r="K986" s="22">
        <v>8.5256958009999995</v>
      </c>
      <c r="L986" s="22">
        <f t="shared" si="154"/>
        <v>-1.4256958009999998</v>
      </c>
      <c r="M986" s="23">
        <f t="shared" si="155"/>
        <v>16.722339551837827</v>
      </c>
      <c r="N986" s="22">
        <v>7.17</v>
      </c>
      <c r="O986" s="22">
        <v>8.6072168349999991</v>
      </c>
      <c r="P986" s="22">
        <f t="shared" si="156"/>
        <v>-1.4372168349999992</v>
      </c>
      <c r="Q986" s="23">
        <f t="shared" si="157"/>
        <v>16.697811412810761</v>
      </c>
      <c r="R986" s="24">
        <v>1737000</v>
      </c>
      <c r="S986" s="24">
        <v>2759303</v>
      </c>
      <c r="T986" s="24">
        <f t="shared" si="158"/>
        <v>-1022303</v>
      </c>
      <c r="U986" s="23">
        <f t="shared" si="159"/>
        <v>37.049320063798717</v>
      </c>
    </row>
    <row r="987" spans="1:21" x14ac:dyDescent="0.3">
      <c r="A987" s="21">
        <v>37151</v>
      </c>
      <c r="B987" s="22">
        <v>6.22</v>
      </c>
      <c r="C987" s="22">
        <v>7.4727220540000001</v>
      </c>
      <c r="D987" s="22">
        <f t="shared" si="150"/>
        <v>-1.2527220540000004</v>
      </c>
      <c r="E987" s="23">
        <f t="shared" si="151"/>
        <v>16.763932138081373</v>
      </c>
      <c r="F987" s="22">
        <v>6.51</v>
      </c>
      <c r="G987" s="22">
        <v>7.8123908039999996</v>
      </c>
      <c r="H987" s="22">
        <f t="shared" si="152"/>
        <v>-1.3023908039999998</v>
      </c>
      <c r="I987" s="23">
        <f t="shared" si="153"/>
        <v>16.670835300932033</v>
      </c>
      <c r="J987" s="22">
        <v>5.79</v>
      </c>
      <c r="K987" s="22">
        <v>6.95642519</v>
      </c>
      <c r="L987" s="22">
        <f t="shared" si="154"/>
        <v>-1.16642519</v>
      </c>
      <c r="M987" s="23">
        <f t="shared" si="155"/>
        <v>16.767594822650569</v>
      </c>
      <c r="N987" s="22">
        <v>5.96</v>
      </c>
      <c r="O987" s="22">
        <v>7.1670188899999996</v>
      </c>
      <c r="P987" s="22">
        <f t="shared" si="156"/>
        <v>-1.2070188899999996</v>
      </c>
      <c r="Q987" s="23">
        <f t="shared" si="157"/>
        <v>16.841296339878905</v>
      </c>
      <c r="R987" s="24">
        <v>5061300</v>
      </c>
      <c r="S987" s="24">
        <v>7450190</v>
      </c>
      <c r="T987" s="24">
        <f t="shared" si="158"/>
        <v>-2388890</v>
      </c>
      <c r="U987" s="23">
        <f t="shared" si="159"/>
        <v>32.064819823387054</v>
      </c>
    </row>
    <row r="988" spans="1:21" x14ac:dyDescent="0.3">
      <c r="A988" s="21">
        <v>37152</v>
      </c>
      <c r="B988" s="22">
        <v>5.77</v>
      </c>
      <c r="C988" s="22">
        <v>6.9292511939999999</v>
      </c>
      <c r="D988" s="22">
        <f t="shared" si="150"/>
        <v>-1.1592511940000003</v>
      </c>
      <c r="E988" s="23">
        <f t="shared" si="151"/>
        <v>16.729819161467109</v>
      </c>
      <c r="F988" s="22">
        <v>5.85</v>
      </c>
      <c r="G988" s="22">
        <v>7.0311517720000003</v>
      </c>
      <c r="H988" s="22">
        <f t="shared" si="152"/>
        <v>-1.1811517720000007</v>
      </c>
      <c r="I988" s="23">
        <f t="shared" si="153"/>
        <v>16.798837662752142</v>
      </c>
      <c r="J988" s="22">
        <v>5.52</v>
      </c>
      <c r="K988" s="22">
        <v>6.6235489850000002</v>
      </c>
      <c r="L988" s="22">
        <f t="shared" si="154"/>
        <v>-1.1035489850000006</v>
      </c>
      <c r="M988" s="23">
        <f t="shared" si="155"/>
        <v>16.660992279201821</v>
      </c>
      <c r="N988" s="22">
        <v>5.57</v>
      </c>
      <c r="O988" s="22">
        <v>6.6914830209999998</v>
      </c>
      <c r="P988" s="22">
        <f t="shared" si="156"/>
        <v>-1.1214830209999995</v>
      </c>
      <c r="Q988" s="23">
        <f t="shared" si="157"/>
        <v>16.759857530541879</v>
      </c>
      <c r="R988" s="24">
        <v>4469600</v>
      </c>
      <c r="S988" s="24">
        <v>6579343</v>
      </c>
      <c r="T988" s="24">
        <f t="shared" si="158"/>
        <v>-2109743</v>
      </c>
      <c r="U988" s="23">
        <f t="shared" si="159"/>
        <v>32.066165269085381</v>
      </c>
    </row>
    <row r="989" spans="1:21" x14ac:dyDescent="0.3">
      <c r="A989" s="21">
        <v>37153</v>
      </c>
      <c r="B989" s="22">
        <v>5.6</v>
      </c>
      <c r="C989" s="22">
        <v>6.725450039</v>
      </c>
      <c r="D989" s="22">
        <f t="shared" si="150"/>
        <v>-1.1254500390000004</v>
      </c>
      <c r="E989" s="23">
        <f t="shared" si="151"/>
        <v>16.73419670763538</v>
      </c>
      <c r="F989" s="22">
        <v>5.65</v>
      </c>
      <c r="G989" s="22">
        <v>6.7797970769999996</v>
      </c>
      <c r="H989" s="22">
        <f t="shared" si="152"/>
        <v>-1.1297970769999992</v>
      </c>
      <c r="I989" s="23">
        <f t="shared" si="153"/>
        <v>16.664172454847638</v>
      </c>
      <c r="J989" s="22">
        <v>5.14</v>
      </c>
      <c r="K989" s="22">
        <v>6.1751852039999999</v>
      </c>
      <c r="L989" s="22">
        <f t="shared" si="154"/>
        <v>-1.0351852040000002</v>
      </c>
      <c r="M989" s="23">
        <f t="shared" si="155"/>
        <v>16.763630074276232</v>
      </c>
      <c r="N989" s="22">
        <v>5.41</v>
      </c>
      <c r="O989" s="22">
        <v>6.4944739340000002</v>
      </c>
      <c r="P989" s="22">
        <f t="shared" si="156"/>
        <v>-1.084473934</v>
      </c>
      <c r="Q989" s="23">
        <f t="shared" si="157"/>
        <v>16.698410756913511</v>
      </c>
      <c r="R989" s="24">
        <v>5962300</v>
      </c>
      <c r="S989" s="24">
        <v>8791348</v>
      </c>
      <c r="T989" s="24">
        <f t="shared" si="158"/>
        <v>-2829048</v>
      </c>
      <c r="U989" s="23">
        <f t="shared" si="159"/>
        <v>32.179911431102489</v>
      </c>
    </row>
    <row r="990" spans="1:21" x14ac:dyDescent="0.3">
      <c r="A990" s="21">
        <v>37154</v>
      </c>
      <c r="B990" s="22">
        <v>5.0599999999999996</v>
      </c>
      <c r="C990" s="22">
        <v>6.080078125</v>
      </c>
      <c r="D990" s="22">
        <f t="shared" si="150"/>
        <v>-1.0200781250000004</v>
      </c>
      <c r="E990" s="23">
        <f t="shared" si="151"/>
        <v>16.777385159010606</v>
      </c>
      <c r="F990" s="22">
        <v>5.24</v>
      </c>
      <c r="G990" s="22">
        <v>6.2906727790000003</v>
      </c>
      <c r="H990" s="22">
        <f t="shared" si="152"/>
        <v>-1.0506727790000001</v>
      </c>
      <c r="I990" s="23">
        <f t="shared" si="153"/>
        <v>16.702073306172203</v>
      </c>
      <c r="J990" s="22">
        <v>5.05</v>
      </c>
      <c r="K990" s="22">
        <v>6.0664911269999999</v>
      </c>
      <c r="L990" s="22">
        <f t="shared" si="154"/>
        <v>-1.0164911270000001</v>
      </c>
      <c r="M990" s="23">
        <f t="shared" si="155"/>
        <v>16.755833079124194</v>
      </c>
      <c r="N990" s="22">
        <v>5.1100000000000003</v>
      </c>
      <c r="O990" s="22">
        <v>6.1344251630000004</v>
      </c>
      <c r="P990" s="22">
        <f t="shared" si="156"/>
        <v>-1.0244251630000001</v>
      </c>
      <c r="Q990" s="23">
        <f t="shared" si="157"/>
        <v>16.69961138622827</v>
      </c>
      <c r="R990" s="24">
        <v>3843100</v>
      </c>
      <c r="S990" s="24">
        <v>5653442</v>
      </c>
      <c r="T990" s="24">
        <f t="shared" si="158"/>
        <v>-1810342</v>
      </c>
      <c r="U990" s="23">
        <f t="shared" si="159"/>
        <v>32.02194344613423</v>
      </c>
    </row>
    <row r="991" spans="1:21" x14ac:dyDescent="0.3">
      <c r="A991" s="21">
        <v>37155</v>
      </c>
      <c r="B991" s="22">
        <v>4.8099999999999996</v>
      </c>
      <c r="C991" s="22">
        <v>5.7743759160000003</v>
      </c>
      <c r="D991" s="22">
        <f t="shared" si="150"/>
        <v>-0.96437591600000072</v>
      </c>
      <c r="E991" s="23">
        <f t="shared" si="151"/>
        <v>16.700954874237542</v>
      </c>
      <c r="F991" s="22">
        <v>5.37</v>
      </c>
      <c r="G991" s="22">
        <v>6.4469208719999997</v>
      </c>
      <c r="H991" s="22">
        <f t="shared" si="152"/>
        <v>-1.0769208719999996</v>
      </c>
      <c r="I991" s="23">
        <f t="shared" si="153"/>
        <v>16.704422054832996</v>
      </c>
      <c r="J991" s="22">
        <v>4.75</v>
      </c>
      <c r="K991" s="22">
        <v>5.6996488569999997</v>
      </c>
      <c r="L991" s="22">
        <f t="shared" si="154"/>
        <v>-0.94964885699999968</v>
      </c>
      <c r="M991" s="23">
        <f t="shared" si="155"/>
        <v>16.661532680801773</v>
      </c>
      <c r="N991" s="22">
        <v>5.35</v>
      </c>
      <c r="O991" s="22">
        <v>6.4197468759999996</v>
      </c>
      <c r="P991" s="22">
        <f t="shared" si="156"/>
        <v>-1.069746876</v>
      </c>
      <c r="Q991" s="23">
        <f t="shared" si="157"/>
        <v>16.663380919257293</v>
      </c>
      <c r="R991" s="24">
        <v>5961900</v>
      </c>
      <c r="S991" s="24">
        <v>8776039</v>
      </c>
      <c r="T991" s="24">
        <f t="shared" si="158"/>
        <v>-2814139</v>
      </c>
      <c r="U991" s="23">
        <f t="shared" si="159"/>
        <v>32.06616333405082</v>
      </c>
    </row>
    <row r="992" spans="1:21" x14ac:dyDescent="0.3">
      <c r="A992" s="21">
        <v>37158</v>
      </c>
      <c r="B992" s="22">
        <v>5.57</v>
      </c>
      <c r="C992" s="22">
        <v>6.6914830209999998</v>
      </c>
      <c r="D992" s="22">
        <f t="shared" si="150"/>
        <v>-1.1214830209999995</v>
      </c>
      <c r="E992" s="23">
        <f t="shared" si="151"/>
        <v>16.759857530541879</v>
      </c>
      <c r="F992" s="22">
        <v>5.81</v>
      </c>
      <c r="G992" s="22">
        <v>6.9768052100000002</v>
      </c>
      <c r="H992" s="22">
        <f t="shared" si="152"/>
        <v>-1.1668052100000006</v>
      </c>
      <c r="I992" s="23">
        <f t="shared" si="153"/>
        <v>16.724061728534352</v>
      </c>
      <c r="J992" s="22">
        <v>5.57</v>
      </c>
      <c r="K992" s="22">
        <v>6.6914830209999998</v>
      </c>
      <c r="L992" s="22">
        <f t="shared" si="154"/>
        <v>-1.1214830209999995</v>
      </c>
      <c r="M992" s="23">
        <f t="shared" si="155"/>
        <v>16.759857530541879</v>
      </c>
      <c r="N992" s="22">
        <v>5.81</v>
      </c>
      <c r="O992" s="22">
        <v>6.9768052100000002</v>
      </c>
      <c r="P992" s="22">
        <f t="shared" si="156"/>
        <v>-1.1668052100000006</v>
      </c>
      <c r="Q992" s="23">
        <f t="shared" si="157"/>
        <v>16.724061728534352</v>
      </c>
      <c r="R992" s="24">
        <v>5838500</v>
      </c>
      <c r="S992" s="24">
        <v>8594392</v>
      </c>
      <c r="T992" s="24">
        <f t="shared" si="158"/>
        <v>-2755892</v>
      </c>
      <c r="U992" s="23">
        <f t="shared" si="159"/>
        <v>32.0661659370436</v>
      </c>
    </row>
    <row r="993" spans="1:21" x14ac:dyDescent="0.3">
      <c r="A993" s="21">
        <v>37159</v>
      </c>
      <c r="B993" s="22">
        <v>5.66</v>
      </c>
      <c r="C993" s="22">
        <v>6.7933831209999997</v>
      </c>
      <c r="D993" s="22">
        <f t="shared" si="150"/>
        <v>-1.1333831209999996</v>
      </c>
      <c r="E993" s="23">
        <f t="shared" si="151"/>
        <v>16.68363318854249</v>
      </c>
      <c r="F993" s="22">
        <v>5.68</v>
      </c>
      <c r="G993" s="22">
        <v>6.8205571169999999</v>
      </c>
      <c r="H993" s="22">
        <f t="shared" si="152"/>
        <v>-1.1405571170000002</v>
      </c>
      <c r="I993" s="23">
        <f t="shared" si="153"/>
        <v>16.722345366146136</v>
      </c>
      <c r="J993" s="22">
        <v>5.09</v>
      </c>
      <c r="K993" s="22">
        <v>6.1140451430000002</v>
      </c>
      <c r="L993" s="22">
        <f t="shared" si="154"/>
        <v>-1.0240451430000004</v>
      </c>
      <c r="M993" s="23">
        <f t="shared" si="155"/>
        <v>16.749060876209505</v>
      </c>
      <c r="N993" s="22">
        <v>5.25</v>
      </c>
      <c r="O993" s="22">
        <v>6.3042597770000004</v>
      </c>
      <c r="P993" s="22">
        <f t="shared" si="156"/>
        <v>-1.0542597770000004</v>
      </c>
      <c r="Q993" s="23">
        <f t="shared" si="157"/>
        <v>16.722974850216112</v>
      </c>
      <c r="R993" s="24">
        <v>6304600</v>
      </c>
      <c r="S993" s="24">
        <v>9280501</v>
      </c>
      <c r="T993" s="24">
        <f t="shared" si="158"/>
        <v>-2975901</v>
      </c>
      <c r="U993" s="23">
        <f t="shared" si="159"/>
        <v>32.066167548497653</v>
      </c>
    </row>
    <row r="994" spans="1:21" x14ac:dyDescent="0.3">
      <c r="A994" s="21">
        <v>37160</v>
      </c>
      <c r="B994" s="22">
        <v>5.32</v>
      </c>
      <c r="C994" s="22">
        <v>6.3857798580000003</v>
      </c>
      <c r="D994" s="22">
        <f t="shared" si="150"/>
        <v>-1.065779858</v>
      </c>
      <c r="E994" s="23">
        <f t="shared" si="151"/>
        <v>16.689893508696645</v>
      </c>
      <c r="F994" s="22">
        <v>5.41</v>
      </c>
      <c r="G994" s="22">
        <v>6.5012679100000001</v>
      </c>
      <c r="H994" s="22">
        <f t="shared" si="152"/>
        <v>-1.09126791</v>
      </c>
      <c r="I994" s="23">
        <f t="shared" si="153"/>
        <v>16.785462852891413</v>
      </c>
      <c r="J994" s="22">
        <v>5.23</v>
      </c>
      <c r="K994" s="22">
        <v>6.2770857810000003</v>
      </c>
      <c r="L994" s="22">
        <f t="shared" si="154"/>
        <v>-1.0470857809999998</v>
      </c>
      <c r="M994" s="23">
        <f t="shared" si="155"/>
        <v>16.681081277707008</v>
      </c>
      <c r="N994" s="22">
        <v>5.29</v>
      </c>
      <c r="O994" s="22">
        <v>6.35181284</v>
      </c>
      <c r="P994" s="22">
        <f t="shared" si="156"/>
        <v>-1.06181284</v>
      </c>
      <c r="Q994" s="23">
        <f t="shared" si="157"/>
        <v>16.716689656113985</v>
      </c>
      <c r="R994" s="24">
        <v>2348800</v>
      </c>
      <c r="S994" s="24">
        <v>3457482</v>
      </c>
      <c r="T994" s="24">
        <f t="shared" si="158"/>
        <v>-1108682</v>
      </c>
      <c r="U994" s="23">
        <f t="shared" si="159"/>
        <v>32.066168384969181</v>
      </c>
    </row>
    <row r="995" spans="1:21" x14ac:dyDescent="0.3">
      <c r="A995" s="21">
        <v>37161</v>
      </c>
      <c r="B995" s="22">
        <v>5.12</v>
      </c>
      <c r="C995" s="22">
        <v>6.1480121609999996</v>
      </c>
      <c r="D995" s="22">
        <f t="shared" si="150"/>
        <v>-1.0280121609999995</v>
      </c>
      <c r="E995" s="23">
        <f t="shared" si="151"/>
        <v>16.72104956983021</v>
      </c>
      <c r="F995" s="22">
        <v>5.15</v>
      </c>
      <c r="G995" s="22">
        <v>6.1819791789999998</v>
      </c>
      <c r="H995" s="22">
        <f t="shared" si="152"/>
        <v>-1.0319791789999995</v>
      </c>
      <c r="I995" s="23">
        <f t="shared" si="153"/>
        <v>16.693346080905648</v>
      </c>
      <c r="J995" s="22">
        <v>4.93</v>
      </c>
      <c r="K995" s="22">
        <v>5.9170370099999996</v>
      </c>
      <c r="L995" s="22">
        <f t="shared" si="154"/>
        <v>-0.98703700999999988</v>
      </c>
      <c r="M995" s="23">
        <f t="shared" si="155"/>
        <v>16.681271527149026</v>
      </c>
      <c r="N995" s="22">
        <v>5.0199999999999996</v>
      </c>
      <c r="O995" s="22">
        <v>6.0325241089999997</v>
      </c>
      <c r="P995" s="22">
        <f t="shared" si="156"/>
        <v>-1.0125241090000001</v>
      </c>
      <c r="Q995" s="23">
        <f t="shared" si="157"/>
        <v>16.784418772390854</v>
      </c>
      <c r="R995" s="24">
        <v>4174600</v>
      </c>
      <c r="S995" s="24">
        <v>6145097</v>
      </c>
      <c r="T995" s="24">
        <f t="shared" si="158"/>
        <v>-1970497</v>
      </c>
      <c r="U995" s="23">
        <f t="shared" si="159"/>
        <v>32.066165920570498</v>
      </c>
    </row>
    <row r="996" spans="1:21" x14ac:dyDescent="0.3">
      <c r="A996" s="21">
        <v>37162</v>
      </c>
      <c r="B996" s="22">
        <v>5.2</v>
      </c>
      <c r="C996" s="22">
        <v>6.2499132160000004</v>
      </c>
      <c r="D996" s="22">
        <f t="shared" si="150"/>
        <v>-1.0499132160000002</v>
      </c>
      <c r="E996" s="23">
        <f t="shared" si="151"/>
        <v>16.798844715350366</v>
      </c>
      <c r="F996" s="22">
        <v>5.37</v>
      </c>
      <c r="G996" s="22">
        <v>6.4469208719999997</v>
      </c>
      <c r="H996" s="22">
        <f t="shared" si="152"/>
        <v>-1.0769208719999996</v>
      </c>
      <c r="I996" s="23">
        <f t="shared" si="153"/>
        <v>16.704422054832996</v>
      </c>
      <c r="J996" s="22">
        <v>5.0999999999999996</v>
      </c>
      <c r="K996" s="22">
        <v>6.1276321410000003</v>
      </c>
      <c r="L996" s="22">
        <f t="shared" si="154"/>
        <v>-1.0276321410000007</v>
      </c>
      <c r="M996" s="23">
        <f t="shared" si="155"/>
        <v>16.770460715552939</v>
      </c>
      <c r="N996" s="22">
        <v>5.37</v>
      </c>
      <c r="O996" s="22">
        <v>6.4469208719999997</v>
      </c>
      <c r="P996" s="22">
        <f t="shared" si="156"/>
        <v>-1.0769208719999996</v>
      </c>
      <c r="Q996" s="23">
        <f t="shared" si="157"/>
        <v>16.704422054832996</v>
      </c>
      <c r="R996" s="24">
        <v>3836600</v>
      </c>
      <c r="S996" s="24">
        <v>5647554</v>
      </c>
      <c r="T996" s="24">
        <f t="shared" si="158"/>
        <v>-1810954</v>
      </c>
      <c r="U996" s="23">
        <f t="shared" si="159"/>
        <v>32.066165281465217</v>
      </c>
    </row>
    <row r="997" spans="1:21" x14ac:dyDescent="0.3">
      <c r="A997" s="21">
        <v>37165</v>
      </c>
      <c r="B997" s="22">
        <v>5.2</v>
      </c>
      <c r="C997" s="22">
        <v>6.2499132160000004</v>
      </c>
      <c r="D997" s="22">
        <f t="shared" si="150"/>
        <v>-1.0499132160000002</v>
      </c>
      <c r="E997" s="23">
        <f t="shared" si="151"/>
        <v>16.798844715350366</v>
      </c>
      <c r="F997" s="22">
        <v>5.2</v>
      </c>
      <c r="G997" s="22">
        <v>6.2499132160000004</v>
      </c>
      <c r="H997" s="22">
        <f t="shared" si="152"/>
        <v>-1.0499132160000002</v>
      </c>
      <c r="I997" s="23">
        <f t="shared" si="153"/>
        <v>16.798844715350366</v>
      </c>
      <c r="J997" s="22">
        <v>5.0999999999999996</v>
      </c>
      <c r="K997" s="22">
        <v>6.1208381650000003</v>
      </c>
      <c r="L997" s="22">
        <f t="shared" si="154"/>
        <v>-1.0208381650000007</v>
      </c>
      <c r="M997" s="23">
        <f t="shared" si="155"/>
        <v>16.678078025936514</v>
      </c>
      <c r="N997" s="22">
        <v>5.19</v>
      </c>
      <c r="O997" s="22">
        <v>6.2295331950000001</v>
      </c>
      <c r="P997" s="22">
        <f t="shared" si="156"/>
        <v>-1.0395331949999997</v>
      </c>
      <c r="Q997" s="23">
        <f t="shared" si="157"/>
        <v>16.68717642975815</v>
      </c>
      <c r="R997" s="24">
        <v>1676000</v>
      </c>
      <c r="S997" s="24">
        <v>2467106</v>
      </c>
      <c r="T997" s="24">
        <f t="shared" si="158"/>
        <v>-791106</v>
      </c>
      <c r="U997" s="23">
        <f t="shared" si="159"/>
        <v>32.066153622908786</v>
      </c>
    </row>
    <row r="998" spans="1:21" x14ac:dyDescent="0.3">
      <c r="A998" s="21">
        <v>37166</v>
      </c>
      <c r="B998" s="22">
        <v>5.01</v>
      </c>
      <c r="C998" s="22">
        <v>6.0121440890000004</v>
      </c>
      <c r="D998" s="22">
        <f t="shared" si="150"/>
        <v>-1.0021440890000006</v>
      </c>
      <c r="E998" s="23">
        <f t="shared" si="151"/>
        <v>16.668663860427991</v>
      </c>
      <c r="F998" s="22">
        <v>5.03</v>
      </c>
      <c r="G998" s="22">
        <v>6.0393180849999997</v>
      </c>
      <c r="H998" s="22">
        <f t="shared" si="152"/>
        <v>-1.0093180849999994</v>
      </c>
      <c r="I998" s="23">
        <f t="shared" si="153"/>
        <v>16.712451154160387</v>
      </c>
      <c r="J998" s="22">
        <v>4.9400000000000004</v>
      </c>
      <c r="K998" s="22">
        <v>5.9306240079999997</v>
      </c>
      <c r="L998" s="22">
        <f t="shared" si="154"/>
        <v>-0.99062400799999928</v>
      </c>
      <c r="M998" s="23">
        <f t="shared" si="155"/>
        <v>16.703537547882252</v>
      </c>
      <c r="N998" s="22">
        <v>5.01</v>
      </c>
      <c r="O998" s="22">
        <v>6.0121440890000004</v>
      </c>
      <c r="P998" s="22">
        <f t="shared" si="156"/>
        <v>-1.0021440890000006</v>
      </c>
      <c r="Q998" s="23">
        <f t="shared" si="157"/>
        <v>16.668663860427991</v>
      </c>
      <c r="R998" s="24">
        <v>2159200</v>
      </c>
      <c r="S998" s="24">
        <v>3178387</v>
      </c>
      <c r="T998" s="24">
        <f t="shared" si="158"/>
        <v>-1019187</v>
      </c>
      <c r="U998" s="23">
        <f t="shared" si="159"/>
        <v>32.066170670846567</v>
      </c>
    </row>
    <row r="999" spans="1:21" x14ac:dyDescent="0.3">
      <c r="A999" s="21">
        <v>37167</v>
      </c>
      <c r="B999" s="22">
        <v>4.84</v>
      </c>
      <c r="C999" s="22">
        <v>5.8083429339999997</v>
      </c>
      <c r="D999" s="22">
        <f t="shared" si="150"/>
        <v>-0.96834293399999982</v>
      </c>
      <c r="E999" s="23">
        <f t="shared" si="151"/>
        <v>16.671586802006132</v>
      </c>
      <c r="F999" s="22">
        <v>5.54</v>
      </c>
      <c r="G999" s="22">
        <v>6.6507220269999996</v>
      </c>
      <c r="H999" s="22">
        <f t="shared" si="152"/>
        <v>-1.1107220269999996</v>
      </c>
      <c r="I999" s="23">
        <f t="shared" si="153"/>
        <v>16.700773577527233</v>
      </c>
      <c r="J999" s="22">
        <v>4.78</v>
      </c>
      <c r="K999" s="22">
        <v>5.740408897</v>
      </c>
      <c r="L999" s="22">
        <f t="shared" si="154"/>
        <v>-0.96040889699999976</v>
      </c>
      <c r="M999" s="23">
        <f t="shared" si="155"/>
        <v>16.730670484151744</v>
      </c>
      <c r="N999" s="22">
        <v>5.43</v>
      </c>
      <c r="O999" s="22">
        <v>6.5216479300000003</v>
      </c>
      <c r="P999" s="22">
        <f t="shared" si="156"/>
        <v>-1.0916479300000006</v>
      </c>
      <c r="Q999" s="23">
        <f t="shared" si="157"/>
        <v>16.73883567032728</v>
      </c>
      <c r="R999" s="24">
        <v>5839400</v>
      </c>
      <c r="S999" s="24">
        <v>8595717</v>
      </c>
      <c r="T999" s="24">
        <f t="shared" si="158"/>
        <v>-2756317</v>
      </c>
      <c r="U999" s="23">
        <f t="shared" si="159"/>
        <v>32.06616737149443</v>
      </c>
    </row>
    <row r="1000" spans="1:21" x14ac:dyDescent="0.3">
      <c r="A1000" s="21">
        <v>37168</v>
      </c>
      <c r="B1000" s="22">
        <v>5.37</v>
      </c>
      <c r="C1000" s="22">
        <v>6.4537138939999998</v>
      </c>
      <c r="D1000" s="22">
        <f t="shared" si="150"/>
        <v>-1.0837138939999997</v>
      </c>
      <c r="E1000" s="23">
        <f t="shared" si="151"/>
        <v>16.792096950680222</v>
      </c>
      <c r="F1000" s="22">
        <v>5.52</v>
      </c>
      <c r="G1000" s="22">
        <v>6.6303420070000003</v>
      </c>
      <c r="H1000" s="22">
        <f t="shared" si="152"/>
        <v>-1.1103420070000007</v>
      </c>
      <c r="I1000" s="23">
        <f t="shared" si="153"/>
        <v>16.746376066690893</v>
      </c>
      <c r="J1000" s="22">
        <v>5.22</v>
      </c>
      <c r="K1000" s="22">
        <v>6.2634987830000002</v>
      </c>
      <c r="L1000" s="22">
        <f t="shared" si="154"/>
        <v>-1.0434987830000004</v>
      </c>
      <c r="M1000" s="23">
        <f t="shared" si="155"/>
        <v>16.659998175974746</v>
      </c>
      <c r="N1000" s="22">
        <v>5.24</v>
      </c>
      <c r="O1000" s="22">
        <v>6.2906727790000003</v>
      </c>
      <c r="P1000" s="22">
        <f t="shared" si="156"/>
        <v>-1.0506727790000001</v>
      </c>
      <c r="Q1000" s="23">
        <f t="shared" si="157"/>
        <v>16.702073306172203</v>
      </c>
      <c r="R1000" s="24">
        <v>7240200</v>
      </c>
      <c r="S1000" s="24">
        <v>10657723</v>
      </c>
      <c r="T1000" s="24">
        <f t="shared" si="158"/>
        <v>-3417523</v>
      </c>
      <c r="U1000" s="23">
        <f t="shared" si="159"/>
        <v>32.066164601951094</v>
      </c>
    </row>
    <row r="1001" spans="1:21" x14ac:dyDescent="0.3">
      <c r="A1001" s="21">
        <v>37169</v>
      </c>
      <c r="B1001" s="22">
        <v>5.4</v>
      </c>
      <c r="C1001" s="22">
        <v>6.4876809120000001</v>
      </c>
      <c r="D1001" s="22">
        <f t="shared" si="150"/>
        <v>-1.0876809119999997</v>
      </c>
      <c r="E1001" s="23">
        <f t="shared" si="151"/>
        <v>16.76532688264863</v>
      </c>
      <c r="F1001" s="22">
        <v>5.41</v>
      </c>
      <c r="G1001" s="22">
        <v>6.5012679100000001</v>
      </c>
      <c r="H1001" s="22">
        <f t="shared" si="152"/>
        <v>-1.09126791</v>
      </c>
      <c r="I1001" s="23">
        <f t="shared" si="153"/>
        <v>16.785462852891413</v>
      </c>
      <c r="J1001" s="22">
        <v>5.1100000000000003</v>
      </c>
      <c r="K1001" s="22">
        <v>6.1344251630000004</v>
      </c>
      <c r="L1001" s="22">
        <f t="shared" si="154"/>
        <v>-1.0244251630000001</v>
      </c>
      <c r="M1001" s="23">
        <f t="shared" si="155"/>
        <v>16.69961138622827</v>
      </c>
      <c r="N1001" s="22">
        <v>5.25</v>
      </c>
      <c r="O1001" s="22">
        <v>6.3110527989999996</v>
      </c>
      <c r="P1001" s="22">
        <f t="shared" si="156"/>
        <v>-1.0610527989999996</v>
      </c>
      <c r="Q1001" s="23">
        <f t="shared" si="157"/>
        <v>16.812611663906942</v>
      </c>
      <c r="R1001" s="24">
        <v>5284600</v>
      </c>
      <c r="S1001" s="24">
        <v>7778304</v>
      </c>
      <c r="T1001" s="24">
        <f t="shared" si="158"/>
        <v>-2493704</v>
      </c>
      <c r="U1001" s="23">
        <f t="shared" si="159"/>
        <v>32.059739501053187</v>
      </c>
    </row>
    <row r="1002" spans="1:21" x14ac:dyDescent="0.3">
      <c r="A1002" s="21">
        <v>37172</v>
      </c>
      <c r="B1002" s="22">
        <v>5.25</v>
      </c>
      <c r="C1002" s="22">
        <v>6.3110527989999996</v>
      </c>
      <c r="D1002" s="22">
        <f t="shared" si="150"/>
        <v>-1.0610527989999996</v>
      </c>
      <c r="E1002" s="23">
        <f t="shared" si="151"/>
        <v>16.812611663906942</v>
      </c>
      <c r="F1002" s="22">
        <v>5.62</v>
      </c>
      <c r="G1002" s="22">
        <v>6.7526230810000003</v>
      </c>
      <c r="H1002" s="22">
        <f t="shared" si="152"/>
        <v>-1.1326230810000002</v>
      </c>
      <c r="I1002" s="23">
        <f t="shared" si="153"/>
        <v>16.773083102874288</v>
      </c>
      <c r="J1002" s="22">
        <v>5.19</v>
      </c>
      <c r="K1002" s="22">
        <v>6.2295331950000001</v>
      </c>
      <c r="L1002" s="22">
        <f t="shared" si="154"/>
        <v>-1.0395331949999997</v>
      </c>
      <c r="M1002" s="23">
        <f t="shared" si="155"/>
        <v>16.68717642975815</v>
      </c>
      <c r="N1002" s="22">
        <v>5.45</v>
      </c>
      <c r="O1002" s="22">
        <v>6.5488219259999996</v>
      </c>
      <c r="P1002" s="22">
        <f t="shared" si="156"/>
        <v>-1.0988219259999994</v>
      </c>
      <c r="Q1002" s="23">
        <f t="shared" si="157"/>
        <v>16.778925101589326</v>
      </c>
      <c r="R1002" s="24">
        <v>4516200</v>
      </c>
      <c r="S1002" s="24">
        <v>6647939</v>
      </c>
      <c r="T1002" s="24">
        <f t="shared" si="158"/>
        <v>-2131739</v>
      </c>
      <c r="U1002" s="23">
        <f t="shared" si="159"/>
        <v>32.066163663655765</v>
      </c>
    </row>
    <row r="1003" spans="1:21" x14ac:dyDescent="0.3">
      <c r="A1003" s="21">
        <v>37173</v>
      </c>
      <c r="B1003" s="22">
        <v>5.66</v>
      </c>
      <c r="C1003" s="22">
        <v>6.7933831209999997</v>
      </c>
      <c r="D1003" s="22">
        <f t="shared" si="150"/>
        <v>-1.1333831209999996</v>
      </c>
      <c r="E1003" s="23">
        <f t="shared" si="151"/>
        <v>16.68363318854249</v>
      </c>
      <c r="F1003" s="22">
        <v>5.69</v>
      </c>
      <c r="G1003" s="22">
        <v>6.834144115</v>
      </c>
      <c r="H1003" s="22">
        <f t="shared" si="152"/>
        <v>-1.1441441149999996</v>
      </c>
      <c r="I1003" s="23">
        <f t="shared" si="153"/>
        <v>16.741586009120905</v>
      </c>
      <c r="J1003" s="22">
        <v>5.4</v>
      </c>
      <c r="K1003" s="22">
        <v>6.48088789</v>
      </c>
      <c r="L1003" s="22">
        <f t="shared" si="154"/>
        <v>-1.0808878899999996</v>
      </c>
      <c r="M1003" s="23">
        <f t="shared" si="155"/>
        <v>16.678083440816931</v>
      </c>
      <c r="N1003" s="22">
        <v>5.4</v>
      </c>
      <c r="O1003" s="22">
        <v>6.48088789</v>
      </c>
      <c r="P1003" s="22">
        <f t="shared" si="156"/>
        <v>-1.0808878899999996</v>
      </c>
      <c r="Q1003" s="23">
        <f t="shared" si="157"/>
        <v>16.678083440816931</v>
      </c>
      <c r="R1003" s="24">
        <v>4177200</v>
      </c>
      <c r="S1003" s="24">
        <v>6148924</v>
      </c>
      <c r="T1003" s="24">
        <f t="shared" si="158"/>
        <v>-1971724</v>
      </c>
      <c r="U1003" s="23">
        <f t="shared" si="159"/>
        <v>32.066163120571986</v>
      </c>
    </row>
    <row r="1004" spans="1:21" x14ac:dyDescent="0.3">
      <c r="A1004" s="21">
        <v>37174</v>
      </c>
      <c r="B1004" s="22">
        <v>5.35</v>
      </c>
      <c r="C1004" s="22">
        <v>6.4265408519999996</v>
      </c>
      <c r="D1004" s="22">
        <f t="shared" si="150"/>
        <v>-1.0765408519999999</v>
      </c>
      <c r="E1004" s="23">
        <f t="shared" si="151"/>
        <v>16.751482279381609</v>
      </c>
      <c r="F1004" s="22">
        <v>5.67</v>
      </c>
      <c r="G1004" s="22">
        <v>6.8137640949999998</v>
      </c>
      <c r="H1004" s="22">
        <f t="shared" si="152"/>
        <v>-1.1437640949999999</v>
      </c>
      <c r="I1004" s="23">
        <f t="shared" si="153"/>
        <v>16.786082979293397</v>
      </c>
      <c r="J1004" s="22">
        <v>5.32</v>
      </c>
      <c r="K1004" s="22">
        <v>6.3925738330000001</v>
      </c>
      <c r="L1004" s="22">
        <f t="shared" si="154"/>
        <v>-1.0725738329999999</v>
      </c>
      <c r="M1004" s="23">
        <f t="shared" si="155"/>
        <v>16.778434806073204</v>
      </c>
      <c r="N1004" s="22">
        <v>5.66</v>
      </c>
      <c r="O1004" s="22">
        <v>6.7933831209999997</v>
      </c>
      <c r="P1004" s="22">
        <f t="shared" si="156"/>
        <v>-1.1333831209999996</v>
      </c>
      <c r="Q1004" s="23">
        <f t="shared" si="157"/>
        <v>16.68363318854249</v>
      </c>
      <c r="R1004" s="24">
        <v>4514900</v>
      </c>
      <c r="S1004" s="24">
        <v>6646026</v>
      </c>
      <c r="T1004" s="24">
        <f t="shared" si="158"/>
        <v>-2131126</v>
      </c>
      <c r="U1004" s="23">
        <f t="shared" si="159"/>
        <v>32.066170069151099</v>
      </c>
    </row>
    <row r="1005" spans="1:21" x14ac:dyDescent="0.3">
      <c r="A1005" s="21">
        <v>37175</v>
      </c>
      <c r="B1005" s="22">
        <v>5.94</v>
      </c>
      <c r="C1005" s="22">
        <v>7.1330528260000001</v>
      </c>
      <c r="D1005" s="22">
        <f t="shared" si="150"/>
        <v>-1.1930528259999997</v>
      </c>
      <c r="E1005" s="23">
        <f t="shared" si="151"/>
        <v>16.725697329077928</v>
      </c>
      <c r="F1005" s="22">
        <v>6.36</v>
      </c>
      <c r="G1005" s="22">
        <v>7.6425561899999996</v>
      </c>
      <c r="H1005" s="22">
        <f t="shared" si="152"/>
        <v>-1.2825561899999993</v>
      </c>
      <c r="I1005" s="23">
        <f t="shared" si="153"/>
        <v>16.781769843945359</v>
      </c>
      <c r="J1005" s="22">
        <v>5.91</v>
      </c>
      <c r="K1005" s="22">
        <v>7.0990858079999999</v>
      </c>
      <c r="L1005" s="22">
        <f t="shared" si="154"/>
        <v>-1.1890858079999997</v>
      </c>
      <c r="M1005" s="23">
        <f t="shared" si="155"/>
        <v>16.749844137114277</v>
      </c>
      <c r="N1005" s="22">
        <v>6.34</v>
      </c>
      <c r="O1005" s="22">
        <v>7.6085891720000003</v>
      </c>
      <c r="P1005" s="22">
        <f t="shared" si="156"/>
        <v>-1.2685891720000004</v>
      </c>
      <c r="Q1005" s="23">
        <f t="shared" si="157"/>
        <v>16.673119593162866</v>
      </c>
      <c r="R1005" s="24">
        <v>6636500</v>
      </c>
      <c r="S1005" s="24">
        <v>9768476</v>
      </c>
      <c r="T1005" s="24">
        <f t="shared" si="158"/>
        <v>-3131976</v>
      </c>
      <c r="U1005" s="23">
        <f t="shared" si="159"/>
        <v>32.062073961178797</v>
      </c>
    </row>
    <row r="1006" spans="1:21" x14ac:dyDescent="0.3">
      <c r="A1006" s="21">
        <v>37176</v>
      </c>
      <c r="B1006" s="22">
        <v>6.17</v>
      </c>
      <c r="C1006" s="22">
        <v>7.4047880169999996</v>
      </c>
      <c r="D1006" s="22">
        <f t="shared" si="150"/>
        <v>-1.2347880169999996</v>
      </c>
      <c r="E1006" s="23">
        <f t="shared" si="151"/>
        <v>16.675534993914191</v>
      </c>
      <c r="F1006" s="22">
        <v>6.31</v>
      </c>
      <c r="G1006" s="22">
        <v>7.5746221540000001</v>
      </c>
      <c r="H1006" s="22">
        <f t="shared" si="152"/>
        <v>-1.2646221540000004</v>
      </c>
      <c r="I1006" s="23">
        <f t="shared" si="153"/>
        <v>16.695514684282699</v>
      </c>
      <c r="J1006" s="22">
        <v>6</v>
      </c>
      <c r="K1006" s="22">
        <v>7.2009859089999999</v>
      </c>
      <c r="L1006" s="22">
        <f t="shared" si="154"/>
        <v>-1.2009859089999999</v>
      </c>
      <c r="M1006" s="23">
        <f t="shared" si="155"/>
        <v>16.678076088150277</v>
      </c>
      <c r="N1006" s="22">
        <v>6.17</v>
      </c>
      <c r="O1006" s="22">
        <v>7.4047880169999996</v>
      </c>
      <c r="P1006" s="22">
        <f t="shared" si="156"/>
        <v>-1.2347880169999996</v>
      </c>
      <c r="Q1006" s="23">
        <f t="shared" si="157"/>
        <v>16.675534993914191</v>
      </c>
      <c r="R1006" s="24">
        <v>3048000</v>
      </c>
      <c r="S1006" s="24">
        <v>4486719</v>
      </c>
      <c r="T1006" s="24">
        <f t="shared" si="158"/>
        <v>-1438719</v>
      </c>
      <c r="U1006" s="23">
        <f t="shared" si="159"/>
        <v>32.06617129354435</v>
      </c>
    </row>
    <row r="1007" spans="1:21" x14ac:dyDescent="0.3">
      <c r="A1007" s="21">
        <v>37179</v>
      </c>
      <c r="B1007" s="22">
        <v>6.17</v>
      </c>
      <c r="C1007" s="22">
        <v>7.4115810389999996</v>
      </c>
      <c r="D1007" s="22">
        <f t="shared" si="150"/>
        <v>-1.2415810389999997</v>
      </c>
      <c r="E1007" s="23">
        <f t="shared" si="151"/>
        <v>16.75190532852244</v>
      </c>
      <c r="F1007" s="22">
        <v>6.2</v>
      </c>
      <c r="G1007" s="22">
        <v>7.445548058</v>
      </c>
      <c r="H1007" s="22">
        <f t="shared" si="152"/>
        <v>-1.2455480579999998</v>
      </c>
      <c r="I1007" s="23">
        <f t="shared" si="153"/>
        <v>16.728762588023304</v>
      </c>
      <c r="J1007" s="22">
        <v>5.95</v>
      </c>
      <c r="K1007" s="22">
        <v>7.1398458480000002</v>
      </c>
      <c r="L1007" s="22">
        <f t="shared" si="154"/>
        <v>-1.189845848</v>
      </c>
      <c r="M1007" s="23">
        <f t="shared" si="155"/>
        <v>16.664867468158256</v>
      </c>
      <c r="N1007" s="22">
        <v>5.97</v>
      </c>
      <c r="O1007" s="22">
        <v>7.1670188899999996</v>
      </c>
      <c r="P1007" s="22">
        <f t="shared" si="156"/>
        <v>-1.1970188899999998</v>
      </c>
      <c r="Q1007" s="23">
        <f t="shared" si="157"/>
        <v>16.701768313603537</v>
      </c>
      <c r="R1007" s="24">
        <v>2576700</v>
      </c>
      <c r="S1007" s="24">
        <v>3792955</v>
      </c>
      <c r="T1007" s="24">
        <f t="shared" si="158"/>
        <v>-1216255</v>
      </c>
      <c r="U1007" s="23">
        <f t="shared" si="159"/>
        <v>32.066159498333093</v>
      </c>
    </row>
    <row r="1008" spans="1:21" x14ac:dyDescent="0.3">
      <c r="A1008" s="21">
        <v>37180</v>
      </c>
      <c r="B1008" s="22">
        <v>6.35</v>
      </c>
      <c r="C1008" s="22">
        <v>7.6289701460000003</v>
      </c>
      <c r="D1008" s="22">
        <f t="shared" si="150"/>
        <v>-1.2789701460000007</v>
      </c>
      <c r="E1008" s="23">
        <f t="shared" si="151"/>
        <v>16.764650031702992</v>
      </c>
      <c r="F1008" s="22">
        <v>6.58</v>
      </c>
      <c r="G1008" s="22">
        <v>7.9074978829999996</v>
      </c>
      <c r="H1008" s="22">
        <f t="shared" si="152"/>
        <v>-1.3274978829999995</v>
      </c>
      <c r="I1008" s="23">
        <f t="shared" si="153"/>
        <v>16.787837349333117</v>
      </c>
      <c r="J1008" s="22">
        <v>6.23</v>
      </c>
      <c r="K1008" s="22">
        <v>7.4795150760000002</v>
      </c>
      <c r="L1008" s="22">
        <f t="shared" si="154"/>
        <v>-1.2495150759999998</v>
      </c>
      <c r="M1008" s="23">
        <f t="shared" si="155"/>
        <v>16.705830034481767</v>
      </c>
      <c r="N1008" s="22">
        <v>6.57</v>
      </c>
      <c r="O1008" s="22">
        <v>7.8871178630000003</v>
      </c>
      <c r="P1008" s="22">
        <f t="shared" si="156"/>
        <v>-1.317117863</v>
      </c>
      <c r="Q1008" s="23">
        <f t="shared" si="157"/>
        <v>16.699609234684516</v>
      </c>
      <c r="R1008" s="24">
        <v>4780300</v>
      </c>
      <c r="S1008" s="24">
        <v>7058780</v>
      </c>
      <c r="T1008" s="24">
        <f t="shared" si="158"/>
        <v>-2278480</v>
      </c>
      <c r="U1008" s="23">
        <f t="shared" si="159"/>
        <v>32.278665718438596</v>
      </c>
    </row>
    <row r="1009" spans="1:21" x14ac:dyDescent="0.3">
      <c r="A1009" s="21">
        <v>37181</v>
      </c>
      <c r="B1009" s="22">
        <v>6.82</v>
      </c>
      <c r="C1009" s="22">
        <v>8.1860265729999995</v>
      </c>
      <c r="D1009" s="22">
        <f t="shared" si="150"/>
        <v>-1.3660265729999992</v>
      </c>
      <c r="E1009" s="23">
        <f t="shared" si="151"/>
        <v>16.687297076527575</v>
      </c>
      <c r="F1009" s="22">
        <v>6.89</v>
      </c>
      <c r="G1009" s="22">
        <v>8.2743406299999993</v>
      </c>
      <c r="H1009" s="22">
        <f t="shared" si="152"/>
        <v>-1.3843406299999996</v>
      </c>
      <c r="I1009" s="23">
        <f t="shared" si="153"/>
        <v>16.730525027950168</v>
      </c>
      <c r="J1009" s="22">
        <v>6.51</v>
      </c>
      <c r="K1009" s="22">
        <v>7.8123908039999996</v>
      </c>
      <c r="L1009" s="22">
        <f t="shared" si="154"/>
        <v>-1.3023908039999998</v>
      </c>
      <c r="M1009" s="23">
        <f t="shared" si="155"/>
        <v>16.670835300932033</v>
      </c>
      <c r="N1009" s="22">
        <v>6.67</v>
      </c>
      <c r="O1009" s="22">
        <v>8.0161924360000008</v>
      </c>
      <c r="P1009" s="22">
        <f t="shared" si="156"/>
        <v>-1.3461924360000008</v>
      </c>
      <c r="Q1009" s="23">
        <f t="shared" si="157"/>
        <v>16.793414663480025</v>
      </c>
      <c r="R1009" s="24">
        <v>6245300</v>
      </c>
      <c r="S1009" s="24">
        <v>9237371</v>
      </c>
      <c r="T1009" s="24">
        <f t="shared" si="158"/>
        <v>-2992071</v>
      </c>
      <c r="U1009" s="23">
        <f t="shared" si="159"/>
        <v>32.390936771945178</v>
      </c>
    </row>
    <row r="1010" spans="1:21" x14ac:dyDescent="0.3">
      <c r="A1010" s="21">
        <v>37182</v>
      </c>
      <c r="B1010" s="22">
        <v>6.65</v>
      </c>
      <c r="C1010" s="22">
        <v>7.9822249410000001</v>
      </c>
      <c r="D1010" s="22">
        <f t="shared" si="150"/>
        <v>-1.3322249409999998</v>
      </c>
      <c r="E1010" s="23">
        <f t="shared" si="151"/>
        <v>16.689894745475577</v>
      </c>
      <c r="F1010" s="22">
        <v>6.65</v>
      </c>
      <c r="G1010" s="22">
        <v>7.9822249410000001</v>
      </c>
      <c r="H1010" s="22">
        <f t="shared" si="152"/>
        <v>-1.3322249409999998</v>
      </c>
      <c r="I1010" s="23">
        <f t="shared" si="153"/>
        <v>16.689894745475577</v>
      </c>
      <c r="J1010" s="22">
        <v>6.34</v>
      </c>
      <c r="K1010" s="22">
        <v>7.6085891720000003</v>
      </c>
      <c r="L1010" s="22">
        <f t="shared" si="154"/>
        <v>-1.2685891720000004</v>
      </c>
      <c r="M1010" s="23">
        <f t="shared" si="155"/>
        <v>16.673119593162866</v>
      </c>
      <c r="N1010" s="22">
        <v>6.39</v>
      </c>
      <c r="O1010" s="22">
        <v>7.6697301859999998</v>
      </c>
      <c r="P1010" s="22">
        <f t="shared" si="156"/>
        <v>-1.2797301860000001</v>
      </c>
      <c r="Q1010" s="23">
        <f t="shared" si="157"/>
        <v>16.68546552440613</v>
      </c>
      <c r="R1010" s="24">
        <v>4925600</v>
      </c>
      <c r="S1010" s="24">
        <v>7250584</v>
      </c>
      <c r="T1010" s="24">
        <f t="shared" si="158"/>
        <v>-2324984</v>
      </c>
      <c r="U1010" s="23">
        <f t="shared" si="159"/>
        <v>32.066161842963268</v>
      </c>
    </row>
    <row r="1011" spans="1:21" x14ac:dyDescent="0.3">
      <c r="A1011" s="21">
        <v>37183</v>
      </c>
      <c r="B1011" s="22">
        <v>6.33</v>
      </c>
      <c r="C1011" s="22">
        <v>7.6017961500000002</v>
      </c>
      <c r="D1011" s="22">
        <f t="shared" si="150"/>
        <v>-1.2717961500000001</v>
      </c>
      <c r="E1011" s="23">
        <f t="shared" si="151"/>
        <v>16.730205926398067</v>
      </c>
      <c r="F1011" s="22">
        <v>6.48</v>
      </c>
      <c r="G1011" s="22">
        <v>7.7784237860000003</v>
      </c>
      <c r="H1011" s="22">
        <f t="shared" si="152"/>
        <v>-1.2984237859999999</v>
      </c>
      <c r="I1011" s="23">
        <f t="shared" si="153"/>
        <v>16.692633645610417</v>
      </c>
      <c r="J1011" s="22">
        <v>6.26</v>
      </c>
      <c r="K1011" s="22">
        <v>7.5134820940000004</v>
      </c>
      <c r="L1011" s="22">
        <f t="shared" si="154"/>
        <v>-1.2534820940000007</v>
      </c>
      <c r="M1011" s="23">
        <f t="shared" si="155"/>
        <v>16.68310482833235</v>
      </c>
      <c r="N1011" s="22">
        <v>6.41</v>
      </c>
      <c r="O1011" s="22">
        <v>7.6969032290000001</v>
      </c>
      <c r="P1011" s="22">
        <f t="shared" si="156"/>
        <v>-1.286903229</v>
      </c>
      <c r="Q1011" s="23">
        <f t="shared" si="157"/>
        <v>16.719753265849459</v>
      </c>
      <c r="R1011" s="24">
        <v>2588500</v>
      </c>
      <c r="S1011" s="24">
        <v>3810325</v>
      </c>
      <c r="T1011" s="24">
        <f t="shared" si="158"/>
        <v>-1221825</v>
      </c>
      <c r="U1011" s="23">
        <f t="shared" si="159"/>
        <v>32.066162335233869</v>
      </c>
    </row>
    <row r="1012" spans="1:21" x14ac:dyDescent="0.3">
      <c r="A1012" s="21">
        <v>37186</v>
      </c>
      <c r="B1012" s="22">
        <v>6.47</v>
      </c>
      <c r="C1012" s="22">
        <v>7.7648367880000002</v>
      </c>
      <c r="D1012" s="22">
        <f t="shared" si="150"/>
        <v>-1.2948367880000005</v>
      </c>
      <c r="E1012" s="23">
        <f t="shared" si="151"/>
        <v>16.675647194556337</v>
      </c>
      <c r="F1012" s="22">
        <v>6.86</v>
      </c>
      <c r="G1012" s="22">
        <v>8.2403736110000008</v>
      </c>
      <c r="H1012" s="22">
        <f t="shared" si="152"/>
        <v>-1.3803736110000004</v>
      </c>
      <c r="I1012" s="23">
        <f t="shared" si="153"/>
        <v>16.75134740441079</v>
      </c>
      <c r="J1012" s="22">
        <v>6.4</v>
      </c>
      <c r="K1012" s="22">
        <v>7.6833171839999999</v>
      </c>
      <c r="L1012" s="22">
        <f t="shared" si="154"/>
        <v>-1.2833171839999995</v>
      </c>
      <c r="M1012" s="23">
        <f t="shared" si="155"/>
        <v>16.702644876778258</v>
      </c>
      <c r="N1012" s="22">
        <v>6.86</v>
      </c>
      <c r="O1012" s="22">
        <v>8.2403736110000008</v>
      </c>
      <c r="P1012" s="22">
        <f t="shared" si="156"/>
        <v>-1.3803736110000004</v>
      </c>
      <c r="Q1012" s="23">
        <f t="shared" si="157"/>
        <v>16.75134740441079</v>
      </c>
      <c r="R1012" s="24">
        <v>2744900</v>
      </c>
      <c r="S1012" s="24">
        <v>4048204</v>
      </c>
      <c r="T1012" s="24">
        <f t="shared" si="158"/>
        <v>-1303304</v>
      </c>
      <c r="U1012" s="23">
        <f t="shared" si="159"/>
        <v>32.194622603011112</v>
      </c>
    </row>
    <row r="1013" spans="1:21" x14ac:dyDescent="0.3">
      <c r="A1013" s="21">
        <v>37187</v>
      </c>
      <c r="B1013" s="22">
        <v>6.95</v>
      </c>
      <c r="C1013" s="22">
        <v>8.2199935909999997</v>
      </c>
      <c r="D1013" s="22">
        <f t="shared" si="150"/>
        <v>-1.2699935909999995</v>
      </c>
      <c r="E1013" s="23">
        <f t="shared" si="151"/>
        <v>15.450055732287973</v>
      </c>
      <c r="F1013" s="22">
        <v>7.01</v>
      </c>
      <c r="G1013" s="22">
        <v>8.4170017240000004</v>
      </c>
      <c r="H1013" s="22">
        <f t="shared" si="152"/>
        <v>-1.4070017240000006</v>
      </c>
      <c r="I1013" s="23">
        <f t="shared" si="153"/>
        <v>16.71618671513534</v>
      </c>
      <c r="J1013" s="22">
        <v>6.74</v>
      </c>
      <c r="K1013" s="22">
        <v>8.0977134700000004</v>
      </c>
      <c r="L1013" s="22">
        <f t="shared" si="154"/>
        <v>-1.3577134700000002</v>
      </c>
      <c r="M1013" s="23">
        <f t="shared" si="155"/>
        <v>16.766627703363284</v>
      </c>
      <c r="N1013" s="22">
        <v>6.95</v>
      </c>
      <c r="O1013" s="22">
        <v>8.3490676879999999</v>
      </c>
      <c r="P1013" s="22">
        <f t="shared" si="156"/>
        <v>-1.3990676879999997</v>
      </c>
      <c r="Q1013" s="23">
        <f t="shared" si="157"/>
        <v>16.757172660258348</v>
      </c>
      <c r="R1013" s="24">
        <v>5160700</v>
      </c>
      <c r="S1013" s="24">
        <v>7596657</v>
      </c>
      <c r="T1013" s="24">
        <f t="shared" si="158"/>
        <v>-2435957</v>
      </c>
      <c r="U1013" s="23">
        <f t="shared" si="159"/>
        <v>32.06617068534225</v>
      </c>
    </row>
    <row r="1014" spans="1:21" x14ac:dyDescent="0.3">
      <c r="A1014" s="21">
        <v>37188</v>
      </c>
      <c r="B1014" s="22">
        <v>7.1</v>
      </c>
      <c r="C1014" s="22">
        <v>8.5256958009999995</v>
      </c>
      <c r="D1014" s="22">
        <f t="shared" si="150"/>
        <v>-1.4256958009999998</v>
      </c>
      <c r="E1014" s="23">
        <f t="shared" si="151"/>
        <v>16.722339551837827</v>
      </c>
      <c r="F1014" s="22">
        <v>7.34</v>
      </c>
      <c r="G1014" s="22">
        <v>8.8178119660000007</v>
      </c>
      <c r="H1014" s="22">
        <f t="shared" si="152"/>
        <v>-1.4778119660000009</v>
      </c>
      <c r="I1014" s="23">
        <f t="shared" si="153"/>
        <v>16.759395320496683</v>
      </c>
      <c r="J1014" s="22">
        <v>7.07</v>
      </c>
      <c r="K1014" s="22">
        <v>8.4917287829999992</v>
      </c>
      <c r="L1014" s="22">
        <f t="shared" si="154"/>
        <v>-1.4217287829999989</v>
      </c>
      <c r="M1014" s="23">
        <f t="shared" si="155"/>
        <v>16.742512853757486</v>
      </c>
      <c r="N1014" s="22">
        <v>7.3</v>
      </c>
      <c r="O1014" s="22">
        <v>8.7634649279999994</v>
      </c>
      <c r="P1014" s="22">
        <f t="shared" si="156"/>
        <v>-1.4634649279999996</v>
      </c>
      <c r="Q1014" s="23">
        <f t="shared" si="157"/>
        <v>16.699615278017575</v>
      </c>
      <c r="R1014" s="24">
        <v>4451100</v>
      </c>
      <c r="S1014" s="24">
        <v>6551375</v>
      </c>
      <c r="T1014" s="24">
        <f t="shared" si="158"/>
        <v>-2100275</v>
      </c>
      <c r="U1014" s="23">
        <f t="shared" si="159"/>
        <v>32.058537329949822</v>
      </c>
    </row>
    <row r="1015" spans="1:21" x14ac:dyDescent="0.3">
      <c r="A1015" s="21">
        <v>37189</v>
      </c>
      <c r="B1015" s="22">
        <v>7.07</v>
      </c>
      <c r="C1015" s="22">
        <v>8.4917287829999992</v>
      </c>
      <c r="D1015" s="22">
        <f t="shared" si="150"/>
        <v>-1.4217287829999989</v>
      </c>
      <c r="E1015" s="23">
        <f t="shared" si="151"/>
        <v>16.742512853757486</v>
      </c>
      <c r="F1015" s="22">
        <v>7.52</v>
      </c>
      <c r="G1015" s="22">
        <v>9.0352001190000006</v>
      </c>
      <c r="H1015" s="22">
        <f t="shared" si="152"/>
        <v>-1.5152001190000011</v>
      </c>
      <c r="I1015" s="23">
        <f t="shared" si="153"/>
        <v>16.769967450014828</v>
      </c>
      <c r="J1015" s="22">
        <v>6.87</v>
      </c>
      <c r="K1015" s="22">
        <v>8.2471666339999992</v>
      </c>
      <c r="L1015" s="22">
        <f t="shared" si="154"/>
        <v>-1.3771666339999991</v>
      </c>
      <c r="M1015" s="23">
        <f t="shared" si="155"/>
        <v>16.698663857747867</v>
      </c>
      <c r="N1015" s="22">
        <v>7.5</v>
      </c>
      <c r="O1015" s="22">
        <v>9.0012331010000004</v>
      </c>
      <c r="P1015" s="22">
        <f t="shared" si="156"/>
        <v>-1.5012331010000004</v>
      </c>
      <c r="Q1015" s="23">
        <f t="shared" si="157"/>
        <v>16.67808270439324</v>
      </c>
      <c r="R1015" s="24">
        <v>6002300</v>
      </c>
      <c r="S1015" s="24">
        <v>8835656</v>
      </c>
      <c r="T1015" s="24">
        <f t="shared" si="158"/>
        <v>-2833356</v>
      </c>
      <c r="U1015" s="23">
        <f t="shared" si="159"/>
        <v>32.067296418058824</v>
      </c>
    </row>
    <row r="1016" spans="1:21" x14ac:dyDescent="0.3">
      <c r="A1016" s="21">
        <v>37190</v>
      </c>
      <c r="B1016" s="22">
        <v>7.66</v>
      </c>
      <c r="C1016" s="22">
        <v>9.2050342559999994</v>
      </c>
      <c r="D1016" s="22">
        <f t="shared" si="150"/>
        <v>-1.5450342559999992</v>
      </c>
      <c r="E1016" s="23">
        <f t="shared" si="151"/>
        <v>16.784666010264104</v>
      </c>
      <c r="F1016" s="22">
        <v>7.96</v>
      </c>
      <c r="G1016" s="22">
        <v>9.5582895279999995</v>
      </c>
      <c r="H1016" s="22">
        <f t="shared" si="152"/>
        <v>-1.5982895279999996</v>
      </c>
      <c r="I1016" s="23">
        <f t="shared" si="153"/>
        <v>16.721501512566441</v>
      </c>
      <c r="J1016" s="22">
        <v>7.65</v>
      </c>
      <c r="K1016" s="22">
        <v>9.1914482119999992</v>
      </c>
      <c r="L1016" s="22">
        <f t="shared" si="154"/>
        <v>-1.5414482119999988</v>
      </c>
      <c r="M1016" s="23">
        <f t="shared" si="155"/>
        <v>16.770460720080475</v>
      </c>
      <c r="N1016" s="22">
        <v>7.86</v>
      </c>
      <c r="O1016" s="22">
        <v>9.4428033829999993</v>
      </c>
      <c r="P1016" s="22">
        <f t="shared" si="156"/>
        <v>-1.582803382999999</v>
      </c>
      <c r="Q1016" s="23">
        <f t="shared" si="157"/>
        <v>16.76200720063218</v>
      </c>
      <c r="R1016" s="24">
        <v>8620800</v>
      </c>
      <c r="S1016" s="24">
        <v>12764038</v>
      </c>
      <c r="T1016" s="24">
        <f t="shared" si="158"/>
        <v>-4143238</v>
      </c>
      <c r="U1016" s="23">
        <f t="shared" si="159"/>
        <v>32.460244947562835</v>
      </c>
    </row>
    <row r="1017" spans="1:21" x14ac:dyDescent="0.3">
      <c r="A1017" s="21">
        <v>37193</v>
      </c>
      <c r="B1017" s="22">
        <v>7.76</v>
      </c>
      <c r="C1017" s="22">
        <v>9.3137292859999992</v>
      </c>
      <c r="D1017" s="22">
        <f t="shared" si="150"/>
        <v>-1.5537292859999994</v>
      </c>
      <c r="E1017" s="23">
        <f t="shared" si="151"/>
        <v>16.682139219308198</v>
      </c>
      <c r="F1017" s="22">
        <v>7.83</v>
      </c>
      <c r="G1017" s="22">
        <v>9.4020433430000008</v>
      </c>
      <c r="H1017" s="22">
        <f t="shared" si="152"/>
        <v>-1.5720433430000007</v>
      </c>
      <c r="I1017" s="23">
        <f t="shared" si="153"/>
        <v>16.720230758885162</v>
      </c>
      <c r="J1017" s="22">
        <v>7.52</v>
      </c>
      <c r="K1017" s="22">
        <v>9.0352001190000006</v>
      </c>
      <c r="L1017" s="22">
        <f t="shared" si="154"/>
        <v>-1.5152001190000011</v>
      </c>
      <c r="M1017" s="23">
        <f t="shared" si="155"/>
        <v>16.769967450014828</v>
      </c>
      <c r="N1017" s="22">
        <v>7.53</v>
      </c>
      <c r="O1017" s="22">
        <v>9.0419931410000007</v>
      </c>
      <c r="P1017" s="22">
        <f t="shared" si="156"/>
        <v>-1.5119931410000005</v>
      </c>
      <c r="Q1017" s="23">
        <f t="shared" si="157"/>
        <v>16.721900994859428</v>
      </c>
      <c r="R1017" s="24">
        <v>4228800</v>
      </c>
      <c r="S1017" s="24">
        <v>6238865</v>
      </c>
      <c r="T1017" s="24">
        <f t="shared" si="158"/>
        <v>-2010065</v>
      </c>
      <c r="U1017" s="23">
        <f t="shared" si="159"/>
        <v>32.218440373369198</v>
      </c>
    </row>
    <row r="1018" spans="1:21" x14ac:dyDescent="0.3">
      <c r="A1018" s="21">
        <v>37194</v>
      </c>
      <c r="B1018" s="22">
        <v>7.33</v>
      </c>
      <c r="C1018" s="22">
        <v>8.7974309920000007</v>
      </c>
      <c r="D1018" s="22">
        <f t="shared" si="150"/>
        <v>-1.4674309920000006</v>
      </c>
      <c r="E1018" s="23">
        <f t="shared" si="151"/>
        <v>16.680221684426037</v>
      </c>
      <c r="F1018" s="22">
        <v>7.35</v>
      </c>
      <c r="G1018" s="22">
        <v>8.8313980099999991</v>
      </c>
      <c r="H1018" s="22">
        <f t="shared" si="152"/>
        <v>-1.4813980099999995</v>
      </c>
      <c r="I1018" s="23">
        <f t="shared" si="153"/>
        <v>16.774218626797001</v>
      </c>
      <c r="J1018" s="22">
        <v>7.09</v>
      </c>
      <c r="K1018" s="22">
        <v>8.5189027789999994</v>
      </c>
      <c r="L1018" s="22">
        <f t="shared" si="154"/>
        <v>-1.4289027789999995</v>
      </c>
      <c r="M1018" s="23">
        <f t="shared" si="155"/>
        <v>16.773319476334404</v>
      </c>
      <c r="N1018" s="22">
        <v>7.28</v>
      </c>
      <c r="O1018" s="22">
        <v>8.5324888229999996</v>
      </c>
      <c r="P1018" s="22">
        <f t="shared" si="156"/>
        <v>-1.2524888229999993</v>
      </c>
      <c r="Q1018" s="23">
        <f t="shared" si="157"/>
        <v>14.679056122802253</v>
      </c>
      <c r="R1018" s="24">
        <v>3696600</v>
      </c>
      <c r="S1018" s="24">
        <v>5443090</v>
      </c>
      <c r="T1018" s="24">
        <f t="shared" si="158"/>
        <v>-1746490</v>
      </c>
      <c r="U1018" s="23">
        <f t="shared" si="159"/>
        <v>32.08637005818386</v>
      </c>
    </row>
    <row r="1019" spans="1:21" x14ac:dyDescent="0.3">
      <c r="A1019" s="21">
        <v>37195</v>
      </c>
      <c r="B1019" s="22">
        <v>7.18</v>
      </c>
      <c r="C1019" s="22">
        <v>8.6275968550000002</v>
      </c>
      <c r="D1019" s="22">
        <f t="shared" si="150"/>
        <v>-1.4475968550000005</v>
      </c>
      <c r="E1019" s="23">
        <f t="shared" si="151"/>
        <v>16.778679849430684</v>
      </c>
      <c r="F1019" s="22">
        <v>7.52</v>
      </c>
      <c r="G1019" s="22">
        <v>9.0352001190000006</v>
      </c>
      <c r="H1019" s="22">
        <f t="shared" si="152"/>
        <v>-1.5152001190000011</v>
      </c>
      <c r="I1019" s="23">
        <f t="shared" si="153"/>
        <v>16.769967450014828</v>
      </c>
      <c r="J1019" s="22">
        <v>7.18</v>
      </c>
      <c r="K1019" s="22">
        <v>8.6275968550000002</v>
      </c>
      <c r="L1019" s="22">
        <f t="shared" si="154"/>
        <v>-1.4475968550000005</v>
      </c>
      <c r="M1019" s="23">
        <f t="shared" si="155"/>
        <v>16.778679849430684</v>
      </c>
      <c r="N1019" s="22">
        <v>7.3</v>
      </c>
      <c r="O1019" s="22">
        <v>8.7702579499999995</v>
      </c>
      <c r="P1019" s="22">
        <f t="shared" si="156"/>
        <v>-1.4702579499999997</v>
      </c>
      <c r="Q1019" s="23">
        <f t="shared" si="157"/>
        <v>16.764135768663451</v>
      </c>
      <c r="R1019" s="24">
        <v>4110600</v>
      </c>
      <c r="S1019" s="24">
        <v>6050888</v>
      </c>
      <c r="T1019" s="24">
        <f t="shared" si="158"/>
        <v>-1940288</v>
      </c>
      <c r="U1019" s="23">
        <f t="shared" si="159"/>
        <v>32.066169461407981</v>
      </c>
    </row>
    <row r="1020" spans="1:21" x14ac:dyDescent="0.3">
      <c r="A1020" s="21">
        <v>37196</v>
      </c>
      <c r="B1020" s="22">
        <v>7.35</v>
      </c>
      <c r="C1020" s="22">
        <v>8.8313980099999991</v>
      </c>
      <c r="D1020" s="22">
        <f t="shared" si="150"/>
        <v>-1.4813980099999995</v>
      </c>
      <c r="E1020" s="23">
        <f t="shared" si="151"/>
        <v>16.774218626797001</v>
      </c>
      <c r="F1020" s="22">
        <v>7.59</v>
      </c>
      <c r="G1020" s="22">
        <v>9.1167201999999996</v>
      </c>
      <c r="H1020" s="22">
        <f t="shared" si="152"/>
        <v>-1.5267201999999997</v>
      </c>
      <c r="I1020" s="23">
        <f t="shared" si="153"/>
        <v>16.746375522197116</v>
      </c>
      <c r="J1020" s="22">
        <v>7.16</v>
      </c>
      <c r="K1020" s="22">
        <v>8.5936298369999999</v>
      </c>
      <c r="L1020" s="22">
        <f t="shared" si="154"/>
        <v>-1.4336298369999998</v>
      </c>
      <c r="M1020" s="23">
        <f t="shared" si="155"/>
        <v>16.682471367657534</v>
      </c>
      <c r="N1020" s="22">
        <v>7.43</v>
      </c>
      <c r="O1020" s="22">
        <v>9.0148200989999996</v>
      </c>
      <c r="P1020" s="22">
        <f t="shared" si="156"/>
        <v>-1.5848200989999999</v>
      </c>
      <c r="Q1020" s="23">
        <f t="shared" si="157"/>
        <v>17.580163348748375</v>
      </c>
      <c r="R1020" s="24">
        <v>5908700</v>
      </c>
      <c r="S1020" s="24">
        <v>8697728</v>
      </c>
      <c r="T1020" s="24">
        <f t="shared" si="158"/>
        <v>-2789028</v>
      </c>
      <c r="U1020" s="23">
        <f t="shared" si="159"/>
        <v>32.066167164574473</v>
      </c>
    </row>
    <row r="1021" spans="1:21" x14ac:dyDescent="0.3">
      <c r="A1021" s="21">
        <v>37197</v>
      </c>
      <c r="B1021" s="22">
        <v>7.51</v>
      </c>
      <c r="C1021" s="22">
        <v>9.0216131209999997</v>
      </c>
      <c r="D1021" s="22">
        <f t="shared" si="150"/>
        <v>-1.5116131209999999</v>
      </c>
      <c r="E1021" s="23">
        <f t="shared" si="151"/>
        <v>16.755463803711031</v>
      </c>
      <c r="F1021" s="22">
        <v>7.66</v>
      </c>
      <c r="G1021" s="22">
        <v>9.1982412339999993</v>
      </c>
      <c r="H1021" s="22">
        <f t="shared" si="152"/>
        <v>-1.5382412339999991</v>
      </c>
      <c r="I1021" s="23">
        <f t="shared" si="153"/>
        <v>16.723210392809744</v>
      </c>
      <c r="J1021" s="22">
        <v>7.42</v>
      </c>
      <c r="K1021" s="22">
        <v>8.9129190440000006</v>
      </c>
      <c r="L1021" s="22">
        <f t="shared" si="154"/>
        <v>-1.4929190440000006</v>
      </c>
      <c r="M1021" s="23">
        <f t="shared" si="155"/>
        <v>16.750057266648284</v>
      </c>
      <c r="N1021" s="22">
        <v>7.61</v>
      </c>
      <c r="O1021" s="22">
        <v>9.1371011729999996</v>
      </c>
      <c r="P1021" s="22">
        <f t="shared" si="156"/>
        <v>-1.5271011729999993</v>
      </c>
      <c r="Q1021" s="23">
        <f t="shared" si="157"/>
        <v>16.713191022909552</v>
      </c>
      <c r="R1021" s="24">
        <v>2844600</v>
      </c>
      <c r="S1021" s="24">
        <v>4187310</v>
      </c>
      <c r="T1021" s="24">
        <f t="shared" si="158"/>
        <v>-1342710</v>
      </c>
      <c r="U1021" s="23">
        <f t="shared" si="159"/>
        <v>32.066171360610987</v>
      </c>
    </row>
    <row r="1022" spans="1:21" x14ac:dyDescent="0.3">
      <c r="A1022" s="21">
        <v>37200</v>
      </c>
      <c r="B1022" s="22">
        <v>7.83</v>
      </c>
      <c r="C1022" s="22">
        <v>9.4088363650000009</v>
      </c>
      <c r="D1022" s="22">
        <f t="shared" si="150"/>
        <v>-1.5788363650000008</v>
      </c>
      <c r="E1022" s="23">
        <f t="shared" si="151"/>
        <v>16.780357355061735</v>
      </c>
      <c r="F1022" s="22">
        <v>8.15</v>
      </c>
      <c r="G1022" s="22">
        <v>9.7824716570000003</v>
      </c>
      <c r="H1022" s="22">
        <f t="shared" si="152"/>
        <v>-1.632471657</v>
      </c>
      <c r="I1022" s="23">
        <f t="shared" si="153"/>
        <v>16.687721817541473</v>
      </c>
      <c r="J1022" s="22">
        <v>7.81</v>
      </c>
      <c r="K1022" s="22">
        <v>9.3816623690000007</v>
      </c>
      <c r="L1022" s="22">
        <f t="shared" si="154"/>
        <v>-1.5716623690000011</v>
      </c>
      <c r="M1022" s="23">
        <f t="shared" si="155"/>
        <v>16.752493398113259</v>
      </c>
      <c r="N1022" s="22">
        <v>8.07</v>
      </c>
      <c r="O1022" s="22">
        <v>9.6941576000000005</v>
      </c>
      <c r="P1022" s="22">
        <f t="shared" si="156"/>
        <v>-1.6241576000000002</v>
      </c>
      <c r="Q1022" s="23">
        <f t="shared" si="157"/>
        <v>16.753983863435437</v>
      </c>
      <c r="R1022" s="24">
        <v>5023000</v>
      </c>
      <c r="S1022" s="24">
        <v>7393959</v>
      </c>
      <c r="T1022" s="24">
        <f t="shared" si="158"/>
        <v>-2370959</v>
      </c>
      <c r="U1022" s="23">
        <f t="shared" si="159"/>
        <v>32.066163742590405</v>
      </c>
    </row>
    <row r="1023" spans="1:21" x14ac:dyDescent="0.3">
      <c r="A1023" s="21">
        <v>37201</v>
      </c>
      <c r="B1023" s="22">
        <v>8.0299999999999994</v>
      </c>
      <c r="C1023" s="22">
        <v>9.6398105619999992</v>
      </c>
      <c r="D1023" s="22">
        <f t="shared" si="150"/>
        <v>-1.6098105619999998</v>
      </c>
      <c r="E1023" s="23">
        <f t="shared" si="151"/>
        <v>16.699607856878963</v>
      </c>
      <c r="F1023" s="22">
        <v>8.07</v>
      </c>
      <c r="G1023" s="22">
        <v>9.6873645780000004</v>
      </c>
      <c r="H1023" s="22">
        <f t="shared" si="152"/>
        <v>-1.6173645780000001</v>
      </c>
      <c r="I1023" s="23">
        <f t="shared" si="153"/>
        <v>16.695609677713939</v>
      </c>
      <c r="J1023" s="22">
        <v>7.78</v>
      </c>
      <c r="K1023" s="22">
        <v>9.3409023280000003</v>
      </c>
      <c r="L1023" s="22">
        <f t="shared" si="154"/>
        <v>-1.5609023280000001</v>
      </c>
      <c r="M1023" s="23">
        <f t="shared" si="155"/>
        <v>16.710401984625058</v>
      </c>
      <c r="N1023" s="22">
        <v>8.0299999999999994</v>
      </c>
      <c r="O1023" s="22">
        <v>9.6466035839999993</v>
      </c>
      <c r="P1023" s="22">
        <f t="shared" si="156"/>
        <v>-1.6166035839999999</v>
      </c>
      <c r="Q1023" s="23">
        <f t="shared" si="157"/>
        <v>16.758266989236738</v>
      </c>
      <c r="R1023" s="24">
        <v>5644400</v>
      </c>
      <c r="S1023" s="24">
        <v>8308673</v>
      </c>
      <c r="T1023" s="24">
        <f t="shared" si="158"/>
        <v>-2664273</v>
      </c>
      <c r="U1023" s="23">
        <f t="shared" si="159"/>
        <v>32.066167485469698</v>
      </c>
    </row>
    <row r="1024" spans="1:21" x14ac:dyDescent="0.3">
      <c r="A1024" s="21">
        <v>37202</v>
      </c>
      <c r="B1024" s="22">
        <v>7.95</v>
      </c>
      <c r="C1024" s="22">
        <v>9.544704437</v>
      </c>
      <c r="D1024" s="22">
        <f t="shared" si="150"/>
        <v>-1.5947044369999999</v>
      </c>
      <c r="E1024" s="23">
        <f t="shared" si="151"/>
        <v>16.707740376099402</v>
      </c>
      <c r="F1024" s="22">
        <v>8.5</v>
      </c>
      <c r="G1024" s="22">
        <v>10.21045494</v>
      </c>
      <c r="H1024" s="22">
        <f t="shared" si="152"/>
        <v>-1.71045494</v>
      </c>
      <c r="I1024" s="23">
        <f t="shared" si="153"/>
        <v>16.751995381706273</v>
      </c>
      <c r="J1024" s="22">
        <v>7.95</v>
      </c>
      <c r="K1024" s="22">
        <v>9.544704437</v>
      </c>
      <c r="L1024" s="22">
        <f t="shared" si="154"/>
        <v>-1.5947044369999999</v>
      </c>
      <c r="M1024" s="23">
        <f t="shared" si="155"/>
        <v>16.707740376099402</v>
      </c>
      <c r="N1024" s="22">
        <v>8.1999999999999993</v>
      </c>
      <c r="O1024" s="22">
        <v>9.8504056930000008</v>
      </c>
      <c r="P1024" s="22">
        <f t="shared" si="156"/>
        <v>-1.6504056930000015</v>
      </c>
      <c r="Q1024" s="23">
        <f t="shared" si="157"/>
        <v>16.754697668673995</v>
      </c>
      <c r="R1024" s="24">
        <v>6275600</v>
      </c>
      <c r="S1024" s="24">
        <v>9245172</v>
      </c>
      <c r="T1024" s="24">
        <f t="shared" si="158"/>
        <v>-2969572</v>
      </c>
      <c r="U1024" s="23">
        <f t="shared" si="159"/>
        <v>32.120246113322715</v>
      </c>
    </row>
    <row r="1025" spans="1:21" x14ac:dyDescent="0.3">
      <c r="A1025" s="21">
        <v>37203</v>
      </c>
      <c r="B1025" s="22">
        <v>8.3699999999999992</v>
      </c>
      <c r="C1025" s="22">
        <v>10.05420685</v>
      </c>
      <c r="D1025" s="22">
        <f t="shared" si="150"/>
        <v>-1.6842068500000007</v>
      </c>
      <c r="E1025" s="23">
        <f t="shared" si="151"/>
        <v>16.751265168171876</v>
      </c>
      <c r="F1025" s="22">
        <v>8.75</v>
      </c>
      <c r="G1025" s="22">
        <v>10.50936413</v>
      </c>
      <c r="H1025" s="22">
        <f t="shared" si="152"/>
        <v>-1.7593641299999998</v>
      </c>
      <c r="I1025" s="23">
        <f t="shared" si="153"/>
        <v>16.740918938927276</v>
      </c>
      <c r="J1025" s="22">
        <v>8.34</v>
      </c>
      <c r="K1025" s="22">
        <v>10.02023983</v>
      </c>
      <c r="L1025" s="22">
        <f t="shared" si="154"/>
        <v>-1.6802398299999997</v>
      </c>
      <c r="M1025" s="23">
        <f t="shared" si="155"/>
        <v>16.768459223595247</v>
      </c>
      <c r="N1025" s="22">
        <v>8.3699999999999992</v>
      </c>
      <c r="O1025" s="22">
        <v>10.05420685</v>
      </c>
      <c r="P1025" s="22">
        <f t="shared" si="156"/>
        <v>-1.6842068500000007</v>
      </c>
      <c r="Q1025" s="23">
        <f t="shared" si="157"/>
        <v>16.751265168171876</v>
      </c>
      <c r="R1025" s="24">
        <v>7246700</v>
      </c>
      <c r="S1025" s="24">
        <v>11271556</v>
      </c>
      <c r="T1025" s="24">
        <f t="shared" si="158"/>
        <v>-4024856</v>
      </c>
      <c r="U1025" s="23">
        <f t="shared" si="159"/>
        <v>35.708077926419385</v>
      </c>
    </row>
    <row r="1026" spans="1:21" x14ac:dyDescent="0.3">
      <c r="A1026" s="21">
        <v>37204</v>
      </c>
      <c r="B1026" s="22">
        <v>8.23</v>
      </c>
      <c r="C1026" s="22">
        <v>9.8843727109999993</v>
      </c>
      <c r="D1026" s="22">
        <f t="shared" ref="D1026:D1089" si="160">B1026-C1026</f>
        <v>-1.6543727109999988</v>
      </c>
      <c r="E1026" s="23">
        <f t="shared" ref="E1026:E1089" si="161">IFERROR(ABS(D1026)/C1026*100,0)</f>
        <v>16.737255457383764</v>
      </c>
      <c r="F1026" s="22">
        <v>8.34</v>
      </c>
      <c r="G1026" s="22">
        <v>10.02023983</v>
      </c>
      <c r="H1026" s="22">
        <f t="shared" ref="H1026:H1089" si="162">F1026-G1026</f>
        <v>-1.6802398299999997</v>
      </c>
      <c r="I1026" s="23">
        <f t="shared" ref="I1026:I1089" si="163">IFERROR(ABS(H1026)/G1026*100,0)</f>
        <v>16.768459223595247</v>
      </c>
      <c r="J1026" s="22">
        <v>8.08</v>
      </c>
      <c r="K1026" s="22">
        <v>9.7009506230000007</v>
      </c>
      <c r="L1026" s="22">
        <f t="shared" ref="L1026:L1089" si="164">J1026-K1026</f>
        <v>-1.6209506230000006</v>
      </c>
      <c r="M1026" s="23">
        <f t="shared" ref="M1026:M1089" si="165">IFERROR(ABS(L1026)/K1026*100,0)</f>
        <v>16.709193624353535</v>
      </c>
      <c r="N1026" s="22">
        <v>8.1999999999999993</v>
      </c>
      <c r="O1026" s="22">
        <v>9.8436117169999999</v>
      </c>
      <c r="P1026" s="22">
        <f t="shared" ref="P1026:P1089" si="166">N1026-O1026</f>
        <v>-1.6436117170000006</v>
      </c>
      <c r="Q1026" s="23">
        <f t="shared" ref="Q1026:Q1089" si="167">IFERROR(ABS(P1026)/O1026*100,0)</f>
        <v>16.697242478200046</v>
      </c>
      <c r="R1026" s="24">
        <v>4537000</v>
      </c>
      <c r="S1026" s="24">
        <v>6693278</v>
      </c>
      <c r="T1026" s="24">
        <f t="shared" ref="T1026:T1089" si="168">R1026-S1026</f>
        <v>-2156278</v>
      </c>
      <c r="U1026" s="23">
        <f t="shared" ref="U1026:U1089" si="169">IFERROR(ABS(T1026)/S1026*100,0)</f>
        <v>32.215575088917568</v>
      </c>
    </row>
    <row r="1027" spans="1:21" x14ac:dyDescent="0.3">
      <c r="A1027" s="21">
        <v>37207</v>
      </c>
      <c r="B1027" s="22">
        <v>8.1999999999999993</v>
      </c>
      <c r="C1027" s="22">
        <v>9.8436117169999999</v>
      </c>
      <c r="D1027" s="22">
        <f t="shared" si="160"/>
        <v>-1.6436117170000006</v>
      </c>
      <c r="E1027" s="23">
        <f t="shared" si="161"/>
        <v>16.697242478200046</v>
      </c>
      <c r="F1027" s="22">
        <v>8.2899999999999991</v>
      </c>
      <c r="G1027" s="22">
        <v>9.9523067469999997</v>
      </c>
      <c r="H1027" s="22">
        <f t="shared" si="162"/>
        <v>-1.6623067470000006</v>
      </c>
      <c r="I1027" s="23">
        <f t="shared" si="163"/>
        <v>16.702728214251259</v>
      </c>
      <c r="J1027" s="22">
        <v>7.95</v>
      </c>
      <c r="K1027" s="22">
        <v>9.5514974590000001</v>
      </c>
      <c r="L1027" s="22">
        <f t="shared" si="164"/>
        <v>-1.601497459</v>
      </c>
      <c r="M1027" s="23">
        <f t="shared" si="165"/>
        <v>16.766977805045343</v>
      </c>
      <c r="N1027" s="22">
        <v>8.17</v>
      </c>
      <c r="O1027" s="22">
        <v>9.8164386750000006</v>
      </c>
      <c r="P1027" s="22">
        <f t="shared" si="166"/>
        <v>-1.6464386750000006</v>
      </c>
      <c r="Q1027" s="23">
        <f t="shared" si="167"/>
        <v>16.772260587671838</v>
      </c>
      <c r="R1027" s="24">
        <v>3143700</v>
      </c>
      <c r="S1027" s="24">
        <v>4669102</v>
      </c>
      <c r="T1027" s="24">
        <f t="shared" si="168"/>
        <v>-1525402</v>
      </c>
      <c r="U1027" s="23">
        <f t="shared" si="169"/>
        <v>32.670136570158462</v>
      </c>
    </row>
    <row r="1028" spans="1:21" x14ac:dyDescent="0.3">
      <c r="A1028" s="21">
        <v>37208</v>
      </c>
      <c r="B1028" s="22">
        <v>8.3699999999999992</v>
      </c>
      <c r="C1028" s="22">
        <v>10.05420685</v>
      </c>
      <c r="D1028" s="22">
        <f t="shared" si="160"/>
        <v>-1.6842068500000007</v>
      </c>
      <c r="E1028" s="23">
        <f t="shared" si="161"/>
        <v>16.751265168171876</v>
      </c>
      <c r="F1028" s="22">
        <v>8.68</v>
      </c>
      <c r="G1028" s="22">
        <v>10.42784309</v>
      </c>
      <c r="H1028" s="22">
        <f t="shared" si="162"/>
        <v>-1.7478430899999999</v>
      </c>
      <c r="I1028" s="23">
        <f t="shared" si="163"/>
        <v>16.761309840537695</v>
      </c>
      <c r="J1028" s="22">
        <v>8.3699999999999992</v>
      </c>
      <c r="K1028" s="22">
        <v>10.05420685</v>
      </c>
      <c r="L1028" s="22">
        <f t="shared" si="164"/>
        <v>-1.6842068500000007</v>
      </c>
      <c r="M1028" s="23">
        <f t="shared" si="165"/>
        <v>16.751265168171876</v>
      </c>
      <c r="N1028" s="22">
        <v>8.68</v>
      </c>
      <c r="O1028" s="22">
        <v>10.42105007</v>
      </c>
      <c r="P1028" s="22">
        <f t="shared" si="166"/>
        <v>-1.74105007</v>
      </c>
      <c r="Q1028" s="23">
        <f t="shared" si="167"/>
        <v>16.707050232990582</v>
      </c>
      <c r="R1028" s="24">
        <v>7272900</v>
      </c>
      <c r="S1028" s="24">
        <v>10705858</v>
      </c>
      <c r="T1028" s="24">
        <f t="shared" si="168"/>
        <v>-3432958</v>
      </c>
      <c r="U1028" s="23">
        <f t="shared" si="169"/>
        <v>32.066164150505266</v>
      </c>
    </row>
    <row r="1029" spans="1:21" x14ac:dyDescent="0.3">
      <c r="A1029" s="21">
        <v>37209</v>
      </c>
      <c r="B1029" s="22">
        <v>9.02</v>
      </c>
      <c r="C1029" s="22">
        <v>10.835446360000001</v>
      </c>
      <c r="D1029" s="22">
        <f t="shared" si="160"/>
        <v>-1.815446360000001</v>
      </c>
      <c r="E1029" s="23">
        <f t="shared" si="161"/>
        <v>16.754698419272142</v>
      </c>
      <c r="F1029" s="22">
        <v>9.08</v>
      </c>
      <c r="G1029" s="22">
        <v>10.91017437</v>
      </c>
      <c r="H1029" s="22">
        <f t="shared" si="162"/>
        <v>-1.8301743699999999</v>
      </c>
      <c r="I1029" s="23">
        <f t="shared" si="163"/>
        <v>16.774932351516579</v>
      </c>
      <c r="J1029" s="22">
        <v>8.58</v>
      </c>
      <c r="K1029" s="22">
        <v>10.298769</v>
      </c>
      <c r="L1029" s="22">
        <f t="shared" si="164"/>
        <v>-1.718769</v>
      </c>
      <c r="M1029" s="23">
        <f t="shared" si="165"/>
        <v>16.689072257082373</v>
      </c>
      <c r="N1029" s="22">
        <v>8.6</v>
      </c>
      <c r="O1029" s="22">
        <v>10.32594299</v>
      </c>
      <c r="P1029" s="22">
        <f t="shared" si="166"/>
        <v>-1.7259429900000001</v>
      </c>
      <c r="Q1029" s="23">
        <f t="shared" si="167"/>
        <v>16.714628307278694</v>
      </c>
      <c r="R1029" s="24">
        <v>6970400</v>
      </c>
      <c r="S1029" s="24">
        <v>10725731</v>
      </c>
      <c r="T1029" s="24">
        <f t="shared" si="168"/>
        <v>-3755331</v>
      </c>
      <c r="U1029" s="23">
        <f t="shared" si="169"/>
        <v>35.012354868866282</v>
      </c>
    </row>
    <row r="1030" spans="1:21" x14ac:dyDescent="0.3">
      <c r="A1030" s="21">
        <v>37210</v>
      </c>
      <c r="B1030" s="22">
        <v>8.8800000000000008</v>
      </c>
      <c r="C1030" s="22">
        <v>10.66561222</v>
      </c>
      <c r="D1030" s="22">
        <f t="shared" si="160"/>
        <v>-1.7856122199999991</v>
      </c>
      <c r="E1030" s="23">
        <f t="shared" si="161"/>
        <v>16.741769559666206</v>
      </c>
      <c r="F1030" s="22">
        <v>9.11</v>
      </c>
      <c r="G1030" s="22">
        <v>10.937347409999999</v>
      </c>
      <c r="H1030" s="22">
        <f t="shared" si="162"/>
        <v>-1.8273474099999998</v>
      </c>
      <c r="I1030" s="23">
        <f t="shared" si="163"/>
        <v>16.707409406500691</v>
      </c>
      <c r="J1030" s="22">
        <v>8.7100000000000009</v>
      </c>
      <c r="K1030" s="22">
        <v>10.46181011</v>
      </c>
      <c r="L1030" s="22">
        <f t="shared" si="164"/>
        <v>-1.7518101099999992</v>
      </c>
      <c r="M1030" s="23">
        <f t="shared" si="165"/>
        <v>16.744808896172934</v>
      </c>
      <c r="N1030" s="22">
        <v>8.83</v>
      </c>
      <c r="O1030" s="22">
        <v>10.60447121</v>
      </c>
      <c r="P1030" s="22">
        <f t="shared" si="166"/>
        <v>-1.7744712099999997</v>
      </c>
      <c r="Q1030" s="23">
        <f t="shared" si="167"/>
        <v>16.733236149735369</v>
      </c>
      <c r="R1030" s="24">
        <v>5532500</v>
      </c>
      <c r="S1030" s="24">
        <v>8883644</v>
      </c>
      <c r="T1030" s="24">
        <f t="shared" si="168"/>
        <v>-3351144</v>
      </c>
      <c r="U1030" s="23">
        <f t="shared" si="169"/>
        <v>37.722628236791117</v>
      </c>
    </row>
    <row r="1031" spans="1:21" x14ac:dyDescent="0.3">
      <c r="A1031" s="21">
        <v>37211</v>
      </c>
      <c r="B1031" s="22">
        <v>9.0500000000000007</v>
      </c>
      <c r="C1031" s="22">
        <v>10.869413379999999</v>
      </c>
      <c r="D1031" s="22">
        <f t="shared" si="160"/>
        <v>-1.8194133799999985</v>
      </c>
      <c r="E1031" s="23">
        <f t="shared" si="161"/>
        <v>16.738836921482498</v>
      </c>
      <c r="F1031" s="22">
        <v>9.1999999999999993</v>
      </c>
      <c r="G1031" s="22">
        <v>11.052835460000001</v>
      </c>
      <c r="H1031" s="22">
        <f t="shared" si="162"/>
        <v>-1.8528354600000014</v>
      </c>
      <c r="I1031" s="23">
        <f t="shared" si="163"/>
        <v>16.763440175196468</v>
      </c>
      <c r="J1031" s="22">
        <v>8.98</v>
      </c>
      <c r="K1031" s="22">
        <v>10.781099319999999</v>
      </c>
      <c r="L1031" s="22">
        <f t="shared" si="164"/>
        <v>-1.8010993199999987</v>
      </c>
      <c r="M1031" s="23">
        <f t="shared" si="165"/>
        <v>16.706082251359863</v>
      </c>
      <c r="N1031" s="22">
        <v>9.19</v>
      </c>
      <c r="O1031" s="22">
        <v>11.03924847</v>
      </c>
      <c r="P1031" s="22">
        <f t="shared" si="166"/>
        <v>-1.8492484700000009</v>
      </c>
      <c r="Q1031" s="23">
        <f t="shared" si="167"/>
        <v>16.751579376308765</v>
      </c>
      <c r="R1031" s="24">
        <v>3905300</v>
      </c>
      <c r="S1031" s="24">
        <v>5748682</v>
      </c>
      <c r="T1031" s="24">
        <f t="shared" si="168"/>
        <v>-1843382</v>
      </c>
      <c r="U1031" s="23">
        <f t="shared" si="169"/>
        <v>32.066167514571163</v>
      </c>
    </row>
    <row r="1032" spans="1:21" x14ac:dyDescent="0.3">
      <c r="A1032" s="21">
        <v>37214</v>
      </c>
      <c r="B1032" s="22">
        <v>9.33</v>
      </c>
      <c r="C1032" s="22">
        <v>11.2090826</v>
      </c>
      <c r="D1032" s="22">
        <f t="shared" si="160"/>
        <v>-1.8790826000000003</v>
      </c>
      <c r="E1032" s="23">
        <f t="shared" si="161"/>
        <v>16.763928566286062</v>
      </c>
      <c r="F1032" s="22">
        <v>9.41</v>
      </c>
      <c r="G1032" s="22">
        <v>11.30418968</v>
      </c>
      <c r="H1032" s="22">
        <f t="shared" si="162"/>
        <v>-1.8941896800000002</v>
      </c>
      <c r="I1032" s="23">
        <f t="shared" si="163"/>
        <v>16.756527744322138</v>
      </c>
      <c r="J1032" s="22">
        <v>9.08</v>
      </c>
      <c r="K1032" s="22">
        <v>10.903380390000001</v>
      </c>
      <c r="L1032" s="22">
        <f t="shared" si="164"/>
        <v>-1.8233803900000005</v>
      </c>
      <c r="M1032" s="23">
        <f t="shared" si="165"/>
        <v>16.723074173146411</v>
      </c>
      <c r="N1032" s="22">
        <v>9.15</v>
      </c>
      <c r="O1032" s="22">
        <v>10.984901430000001</v>
      </c>
      <c r="P1032" s="22">
        <f t="shared" si="166"/>
        <v>-1.8349014300000004</v>
      </c>
      <c r="Q1032" s="23">
        <f t="shared" si="167"/>
        <v>16.703849749519328</v>
      </c>
      <c r="R1032" s="24">
        <v>3495000</v>
      </c>
      <c r="S1032" s="24">
        <v>5144712</v>
      </c>
      <c r="T1032" s="24">
        <f t="shared" si="168"/>
        <v>-1649712</v>
      </c>
      <c r="U1032" s="23">
        <f t="shared" si="169"/>
        <v>32.066168135359177</v>
      </c>
    </row>
    <row r="1033" spans="1:21" x14ac:dyDescent="0.3">
      <c r="A1033" s="21">
        <v>37215</v>
      </c>
      <c r="B1033" s="22">
        <v>8.84</v>
      </c>
      <c r="C1033" s="22">
        <v>10.6180582</v>
      </c>
      <c r="D1033" s="22">
        <f t="shared" si="160"/>
        <v>-1.7780582000000003</v>
      </c>
      <c r="E1033" s="23">
        <f t="shared" si="161"/>
        <v>16.74560608454755</v>
      </c>
      <c r="F1033" s="22">
        <v>8.94</v>
      </c>
      <c r="G1033" s="22">
        <v>10.733546260000001</v>
      </c>
      <c r="H1033" s="22">
        <f t="shared" si="162"/>
        <v>-1.7935462600000012</v>
      </c>
      <c r="I1033" s="23">
        <f t="shared" si="163"/>
        <v>16.709726837288546</v>
      </c>
      <c r="J1033" s="22">
        <v>8.6</v>
      </c>
      <c r="K1033" s="22">
        <v>10.33273602</v>
      </c>
      <c r="L1033" s="22">
        <f t="shared" si="164"/>
        <v>-1.7327360200000008</v>
      </c>
      <c r="M1033" s="23">
        <f t="shared" si="165"/>
        <v>16.769382442812088</v>
      </c>
      <c r="N1033" s="22">
        <v>8.61</v>
      </c>
      <c r="O1033" s="22">
        <v>10.33952904</v>
      </c>
      <c r="P1033" s="22">
        <f t="shared" si="166"/>
        <v>-1.729529040000001</v>
      </c>
      <c r="Q1033" s="23">
        <f t="shared" si="167"/>
        <v>16.727348347386631</v>
      </c>
      <c r="R1033" s="24">
        <v>5810900</v>
      </c>
      <c r="S1033" s="24">
        <v>8715687</v>
      </c>
      <c r="T1033" s="24">
        <f t="shared" si="168"/>
        <v>-2904787</v>
      </c>
      <c r="U1033" s="23">
        <f t="shared" si="169"/>
        <v>33.328262017669978</v>
      </c>
    </row>
    <row r="1034" spans="1:21" x14ac:dyDescent="0.3">
      <c r="A1034" s="21">
        <v>37216</v>
      </c>
      <c r="B1034" s="22">
        <v>8.74</v>
      </c>
      <c r="C1034" s="22">
        <v>10.49577713</v>
      </c>
      <c r="D1034" s="22">
        <f t="shared" si="160"/>
        <v>-1.7557771300000002</v>
      </c>
      <c r="E1034" s="23">
        <f t="shared" si="161"/>
        <v>16.728414754363214</v>
      </c>
      <c r="F1034" s="22">
        <v>9.01</v>
      </c>
      <c r="G1034" s="22">
        <v>10.81506634</v>
      </c>
      <c r="H1034" s="22">
        <f t="shared" si="162"/>
        <v>-1.8050663399999998</v>
      </c>
      <c r="I1034" s="23">
        <f t="shared" si="163"/>
        <v>16.690293737023897</v>
      </c>
      <c r="J1034" s="22">
        <v>8.7200000000000006</v>
      </c>
      <c r="K1034" s="22">
        <v>10.468604089999999</v>
      </c>
      <c r="L1034" s="22">
        <f t="shared" si="164"/>
        <v>-1.7486040899999988</v>
      </c>
      <c r="M1034" s="23">
        <f t="shared" si="165"/>
        <v>16.703316650118907</v>
      </c>
      <c r="N1034" s="22">
        <v>8.9700000000000006</v>
      </c>
      <c r="O1034" s="22">
        <v>10.767513279999999</v>
      </c>
      <c r="P1034" s="22">
        <f t="shared" si="166"/>
        <v>-1.7975132799999987</v>
      </c>
      <c r="Q1034" s="23">
        <f t="shared" si="167"/>
        <v>16.693857098265859</v>
      </c>
      <c r="R1034" s="24">
        <v>6976100</v>
      </c>
      <c r="S1034" s="24">
        <v>10276323</v>
      </c>
      <c r="T1034" s="24">
        <f t="shared" si="168"/>
        <v>-3300223</v>
      </c>
      <c r="U1034" s="23">
        <f t="shared" si="169"/>
        <v>32.114823560917657</v>
      </c>
    </row>
    <row r="1035" spans="1:21" x14ac:dyDescent="0.3">
      <c r="A1035" s="21">
        <v>37218</v>
      </c>
      <c r="B1035" s="22">
        <v>8.7200000000000006</v>
      </c>
      <c r="C1035" s="22">
        <v>10.468604089999999</v>
      </c>
      <c r="D1035" s="22">
        <f t="shared" si="160"/>
        <v>-1.7486040899999988</v>
      </c>
      <c r="E1035" s="23">
        <f t="shared" si="161"/>
        <v>16.703316650118907</v>
      </c>
      <c r="F1035" s="22">
        <v>9.01</v>
      </c>
      <c r="G1035" s="22">
        <v>10.82186031</v>
      </c>
      <c r="H1035" s="22">
        <f t="shared" si="162"/>
        <v>-1.8118603100000001</v>
      </c>
      <c r="I1035" s="23">
        <f t="shared" si="163"/>
        <v>16.74259561755515</v>
      </c>
      <c r="J1035" s="22">
        <v>8.6</v>
      </c>
      <c r="K1035" s="22">
        <v>10.33273602</v>
      </c>
      <c r="L1035" s="22">
        <f t="shared" si="164"/>
        <v>-1.7327360200000008</v>
      </c>
      <c r="M1035" s="23">
        <f t="shared" si="165"/>
        <v>16.769382442812088</v>
      </c>
      <c r="N1035" s="22">
        <v>8.8800000000000008</v>
      </c>
      <c r="O1035" s="22">
        <v>10.66561222</v>
      </c>
      <c r="P1035" s="22">
        <f t="shared" si="166"/>
        <v>-1.7856122199999991</v>
      </c>
      <c r="Q1035" s="23">
        <f t="shared" si="167"/>
        <v>16.741769559666206</v>
      </c>
      <c r="R1035" s="24">
        <v>1314400</v>
      </c>
      <c r="S1035" s="24">
        <v>1934824</v>
      </c>
      <c r="T1035" s="24">
        <f t="shared" si="168"/>
        <v>-620424</v>
      </c>
      <c r="U1035" s="23">
        <f t="shared" si="169"/>
        <v>32.066172427052798</v>
      </c>
    </row>
    <row r="1036" spans="1:21" x14ac:dyDescent="0.3">
      <c r="A1036" s="21">
        <v>37221</v>
      </c>
      <c r="B1036" s="22">
        <v>9.36</v>
      </c>
      <c r="C1036" s="22">
        <v>11.24304867</v>
      </c>
      <c r="D1036" s="22">
        <f t="shared" si="160"/>
        <v>-1.8830486700000009</v>
      </c>
      <c r="E1036" s="23">
        <f t="shared" si="161"/>
        <v>16.748559267777331</v>
      </c>
      <c r="F1036" s="22">
        <v>9.4499999999999993</v>
      </c>
      <c r="G1036" s="22">
        <v>11.344949720000001</v>
      </c>
      <c r="H1036" s="22">
        <f t="shared" si="162"/>
        <v>-1.8949497200000014</v>
      </c>
      <c r="I1036" s="23">
        <f t="shared" si="163"/>
        <v>16.703024400887351</v>
      </c>
      <c r="J1036" s="22">
        <v>9.26</v>
      </c>
      <c r="K1036" s="22">
        <v>11.120768549999999</v>
      </c>
      <c r="L1036" s="22">
        <f t="shared" si="164"/>
        <v>-1.8607685499999995</v>
      </c>
      <c r="M1036" s="23">
        <f t="shared" si="165"/>
        <v>16.732373681133751</v>
      </c>
      <c r="N1036" s="22">
        <v>9.39</v>
      </c>
      <c r="O1036" s="22">
        <v>11.277015690000001</v>
      </c>
      <c r="P1036" s="22">
        <f t="shared" si="166"/>
        <v>-1.8870156900000001</v>
      </c>
      <c r="Q1036" s="23">
        <f t="shared" si="167"/>
        <v>16.733289567676394</v>
      </c>
      <c r="R1036" s="24">
        <v>6502700</v>
      </c>
      <c r="S1036" s="24">
        <v>9572403</v>
      </c>
      <c r="T1036" s="24">
        <f t="shared" si="168"/>
        <v>-3069703</v>
      </c>
      <c r="U1036" s="23">
        <f t="shared" si="169"/>
        <v>32.068259140364233</v>
      </c>
    </row>
    <row r="1037" spans="1:21" x14ac:dyDescent="0.3">
      <c r="A1037" s="21">
        <v>37222</v>
      </c>
      <c r="B1037" s="22">
        <v>9.16</v>
      </c>
      <c r="C1037" s="22">
        <v>11.00528145</v>
      </c>
      <c r="D1037" s="22">
        <f t="shared" si="160"/>
        <v>-1.8452814499999999</v>
      </c>
      <c r="E1037" s="23">
        <f t="shared" si="161"/>
        <v>16.767235425860008</v>
      </c>
      <c r="F1037" s="22">
        <v>9.4700000000000006</v>
      </c>
      <c r="G1037" s="22">
        <v>11.372123719999999</v>
      </c>
      <c r="H1037" s="22">
        <f t="shared" si="162"/>
        <v>-1.9021237199999987</v>
      </c>
      <c r="I1037" s="23">
        <f t="shared" si="163"/>
        <v>16.726196151513545</v>
      </c>
      <c r="J1037" s="22">
        <v>9.1199999999999992</v>
      </c>
      <c r="K1037" s="22">
        <v>10.95093441</v>
      </c>
      <c r="L1037" s="22">
        <f t="shared" si="164"/>
        <v>-1.8309344100000011</v>
      </c>
      <c r="M1037" s="23">
        <f t="shared" si="165"/>
        <v>16.719435451353426</v>
      </c>
      <c r="N1037" s="22">
        <v>9.25</v>
      </c>
      <c r="O1037" s="22">
        <v>11.11397457</v>
      </c>
      <c r="P1037" s="22">
        <f t="shared" si="166"/>
        <v>-1.8639745699999999</v>
      </c>
      <c r="Q1037" s="23">
        <f t="shared" si="167"/>
        <v>16.771448938091279</v>
      </c>
      <c r="R1037" s="24">
        <v>4639600</v>
      </c>
      <c r="S1037" s="24">
        <v>6829587</v>
      </c>
      <c r="T1037" s="24">
        <f t="shared" si="168"/>
        <v>-2189987</v>
      </c>
      <c r="U1037" s="23">
        <f t="shared" si="169"/>
        <v>32.06617032625838</v>
      </c>
    </row>
    <row r="1038" spans="1:21" x14ac:dyDescent="0.3">
      <c r="A1038" s="21">
        <v>37223</v>
      </c>
      <c r="B1038" s="22">
        <v>9.0500000000000007</v>
      </c>
      <c r="C1038" s="22">
        <v>10.869413379999999</v>
      </c>
      <c r="D1038" s="22">
        <f t="shared" si="160"/>
        <v>-1.8194133799999985</v>
      </c>
      <c r="E1038" s="23">
        <f t="shared" si="161"/>
        <v>16.738836921482498</v>
      </c>
      <c r="F1038" s="22">
        <v>9.08</v>
      </c>
      <c r="G1038" s="22">
        <v>10.903380390000001</v>
      </c>
      <c r="H1038" s="22">
        <f t="shared" si="162"/>
        <v>-1.8233803900000005</v>
      </c>
      <c r="I1038" s="23">
        <f t="shared" si="163"/>
        <v>16.723074173146411</v>
      </c>
      <c r="J1038" s="22">
        <v>8.65</v>
      </c>
      <c r="K1038" s="22">
        <v>10.387083049999999</v>
      </c>
      <c r="L1038" s="22">
        <f t="shared" si="164"/>
        <v>-1.737083049999999</v>
      </c>
      <c r="M1038" s="23">
        <f t="shared" si="165"/>
        <v>16.723492453446774</v>
      </c>
      <c r="N1038" s="22">
        <v>8.67</v>
      </c>
      <c r="O1038" s="22">
        <v>10.40746307</v>
      </c>
      <c r="P1038" s="22">
        <f t="shared" si="166"/>
        <v>-1.7374630700000004</v>
      </c>
      <c r="Q1038" s="23">
        <f t="shared" si="167"/>
        <v>16.694395726546645</v>
      </c>
      <c r="R1038" s="24">
        <v>5555200</v>
      </c>
      <c r="S1038" s="24">
        <v>8177369</v>
      </c>
      <c r="T1038" s="24">
        <f t="shared" si="168"/>
        <v>-2622169</v>
      </c>
      <c r="U1038" s="23">
        <f t="shared" si="169"/>
        <v>32.066169448877751</v>
      </c>
    </row>
    <row r="1039" spans="1:21" x14ac:dyDescent="0.3">
      <c r="A1039" s="21">
        <v>37224</v>
      </c>
      <c r="B1039" s="22">
        <v>8.6999999999999993</v>
      </c>
      <c r="C1039" s="22">
        <v>10.44822407</v>
      </c>
      <c r="D1039" s="22">
        <f t="shared" si="160"/>
        <v>-1.7482240700000009</v>
      </c>
      <c r="E1039" s="23">
        <f t="shared" si="161"/>
        <v>16.732260509416896</v>
      </c>
      <c r="F1039" s="22">
        <v>9.18</v>
      </c>
      <c r="G1039" s="22">
        <v>11.018868449999999</v>
      </c>
      <c r="H1039" s="22">
        <f t="shared" si="162"/>
        <v>-1.8388684499999997</v>
      </c>
      <c r="I1039" s="23">
        <f t="shared" si="163"/>
        <v>16.688360137378712</v>
      </c>
      <c r="J1039" s="22">
        <v>8.65</v>
      </c>
      <c r="K1039" s="22">
        <v>10.393877030000001</v>
      </c>
      <c r="L1039" s="22">
        <f t="shared" si="164"/>
        <v>-1.7438770300000002</v>
      </c>
      <c r="M1039" s="23">
        <f t="shared" si="165"/>
        <v>16.777926321108303</v>
      </c>
      <c r="N1039" s="22">
        <v>9.11</v>
      </c>
      <c r="O1039" s="22">
        <v>10.937347409999999</v>
      </c>
      <c r="P1039" s="22">
        <f t="shared" si="166"/>
        <v>-1.8273474099999998</v>
      </c>
      <c r="Q1039" s="23">
        <f t="shared" si="167"/>
        <v>16.707409406500691</v>
      </c>
      <c r="R1039" s="24">
        <v>14186100</v>
      </c>
      <c r="S1039" s="24">
        <v>20882231</v>
      </c>
      <c r="T1039" s="24">
        <f t="shared" si="168"/>
        <v>-6696131</v>
      </c>
      <c r="U1039" s="23">
        <f t="shared" si="169"/>
        <v>32.066166684967712</v>
      </c>
    </row>
    <row r="1040" spans="1:21" x14ac:dyDescent="0.3">
      <c r="A1040" s="21">
        <v>37225</v>
      </c>
      <c r="B1040" s="22">
        <v>9.02</v>
      </c>
      <c r="C1040" s="22">
        <v>10.835446360000001</v>
      </c>
      <c r="D1040" s="22">
        <f t="shared" si="160"/>
        <v>-1.815446360000001</v>
      </c>
      <c r="E1040" s="23">
        <f t="shared" si="161"/>
        <v>16.754698419272142</v>
      </c>
      <c r="F1040" s="22">
        <v>9.1</v>
      </c>
      <c r="G1040" s="22">
        <v>10.930554389999999</v>
      </c>
      <c r="H1040" s="22">
        <f t="shared" si="162"/>
        <v>-1.8305543899999996</v>
      </c>
      <c r="I1040" s="23">
        <f t="shared" si="163"/>
        <v>16.747132164446416</v>
      </c>
      <c r="J1040" s="22">
        <v>8.8000000000000007</v>
      </c>
      <c r="K1040" s="22">
        <v>10.570504189999999</v>
      </c>
      <c r="L1040" s="22">
        <f t="shared" si="164"/>
        <v>-1.7705041899999987</v>
      </c>
      <c r="M1040" s="23">
        <f t="shared" si="165"/>
        <v>16.749477207292973</v>
      </c>
      <c r="N1040" s="22">
        <v>9.01</v>
      </c>
      <c r="O1040" s="22">
        <v>10.82186031</v>
      </c>
      <c r="P1040" s="22">
        <f t="shared" si="166"/>
        <v>-1.8118603100000001</v>
      </c>
      <c r="Q1040" s="23">
        <f t="shared" si="167"/>
        <v>16.74259561755515</v>
      </c>
      <c r="R1040" s="24">
        <v>5260900</v>
      </c>
      <c r="S1040" s="24">
        <v>7774329</v>
      </c>
      <c r="T1040" s="24">
        <f t="shared" si="168"/>
        <v>-2513429</v>
      </c>
      <c r="U1040" s="23">
        <f t="shared" si="169"/>
        <v>32.329851232177084</v>
      </c>
    </row>
    <row r="1041" spans="1:21" x14ac:dyDescent="0.3">
      <c r="A1041" s="21">
        <v>37228</v>
      </c>
      <c r="B1041" s="22">
        <v>9.2799999999999994</v>
      </c>
      <c r="C1041" s="22">
        <v>11.14114857</v>
      </c>
      <c r="D1041" s="22">
        <f t="shared" si="160"/>
        <v>-1.861148570000001</v>
      </c>
      <c r="E1041" s="23">
        <f t="shared" si="161"/>
        <v>16.70517683438451</v>
      </c>
      <c r="F1041" s="22">
        <v>9.3000000000000007</v>
      </c>
      <c r="G1041" s="22">
        <v>11.16832161</v>
      </c>
      <c r="H1041" s="22">
        <f t="shared" si="162"/>
        <v>-1.8683216099999989</v>
      </c>
      <c r="I1041" s="23">
        <f t="shared" si="163"/>
        <v>16.728759031501411</v>
      </c>
      <c r="J1041" s="22">
        <v>9.0500000000000007</v>
      </c>
      <c r="K1041" s="22">
        <v>10.869413379999999</v>
      </c>
      <c r="L1041" s="22">
        <f t="shared" si="164"/>
        <v>-1.8194133799999985</v>
      </c>
      <c r="M1041" s="23">
        <f t="shared" si="165"/>
        <v>16.738836921482498</v>
      </c>
      <c r="N1041" s="22">
        <v>9.2200000000000006</v>
      </c>
      <c r="O1041" s="22">
        <v>11.07321453</v>
      </c>
      <c r="P1041" s="22">
        <f t="shared" si="166"/>
        <v>-1.8532145299999989</v>
      </c>
      <c r="Q1041" s="23">
        <f t="shared" si="167"/>
        <v>16.736012157799305</v>
      </c>
      <c r="R1041" s="24">
        <v>4745400</v>
      </c>
      <c r="S1041" s="24">
        <v>6985326</v>
      </c>
      <c r="T1041" s="24">
        <f t="shared" si="168"/>
        <v>-2239926</v>
      </c>
      <c r="U1041" s="23">
        <f t="shared" si="169"/>
        <v>32.066162695914265</v>
      </c>
    </row>
    <row r="1042" spans="1:21" x14ac:dyDescent="0.3">
      <c r="A1042" s="21">
        <v>37229</v>
      </c>
      <c r="B1042" s="22">
        <v>9.6199999999999992</v>
      </c>
      <c r="C1042" s="22">
        <v>11.54875183</v>
      </c>
      <c r="D1042" s="22">
        <f t="shared" si="160"/>
        <v>-1.9287518300000013</v>
      </c>
      <c r="E1042" s="23">
        <f t="shared" si="161"/>
        <v>16.700954859811905</v>
      </c>
      <c r="F1042" s="22">
        <v>9.94</v>
      </c>
      <c r="G1042" s="22">
        <v>11.93597507</v>
      </c>
      <c r="H1042" s="22">
        <f t="shared" si="162"/>
        <v>-1.9959750700000001</v>
      </c>
      <c r="I1042" s="23">
        <f t="shared" si="163"/>
        <v>16.72234617024883</v>
      </c>
      <c r="J1042" s="22">
        <v>9.5</v>
      </c>
      <c r="K1042" s="22">
        <v>11.41288376</v>
      </c>
      <c r="L1042" s="22">
        <f t="shared" si="164"/>
        <v>-1.9128837599999997</v>
      </c>
      <c r="M1042" s="23">
        <f t="shared" si="165"/>
        <v>16.760739881573976</v>
      </c>
      <c r="N1042" s="22">
        <v>9.92</v>
      </c>
      <c r="O1042" s="22">
        <v>11.90880108</v>
      </c>
      <c r="P1042" s="22">
        <f t="shared" si="166"/>
        <v>-1.98880108</v>
      </c>
      <c r="Q1042" s="23">
        <f t="shared" si="167"/>
        <v>16.700262827800966</v>
      </c>
      <c r="R1042" s="24">
        <v>7563800</v>
      </c>
      <c r="S1042" s="24">
        <v>11133775</v>
      </c>
      <c r="T1042" s="24">
        <f t="shared" si="168"/>
        <v>-3569975</v>
      </c>
      <c r="U1042" s="23">
        <f t="shared" si="169"/>
        <v>32.064371697829351</v>
      </c>
    </row>
    <row r="1043" spans="1:21" x14ac:dyDescent="0.3">
      <c r="A1043" s="21">
        <v>37230</v>
      </c>
      <c r="B1043" s="22">
        <v>10.75</v>
      </c>
      <c r="C1043" s="22">
        <v>12.90742779</v>
      </c>
      <c r="D1043" s="22">
        <f t="shared" si="160"/>
        <v>-2.1574277899999998</v>
      </c>
      <c r="E1043" s="23">
        <f t="shared" si="161"/>
        <v>16.714622193520711</v>
      </c>
      <c r="F1043" s="22">
        <v>11.02</v>
      </c>
      <c r="G1043" s="22">
        <v>13.240303989999999</v>
      </c>
      <c r="H1043" s="22">
        <f t="shared" si="162"/>
        <v>-2.2203039899999997</v>
      </c>
      <c r="I1043" s="23">
        <f t="shared" si="163"/>
        <v>16.769282575965992</v>
      </c>
      <c r="J1043" s="22">
        <v>10.58</v>
      </c>
      <c r="K1043" s="22">
        <v>12.70362663</v>
      </c>
      <c r="L1043" s="22">
        <f t="shared" si="164"/>
        <v>-2.1236266300000004</v>
      </c>
      <c r="M1043" s="23">
        <f t="shared" si="165"/>
        <v>16.716695884189413</v>
      </c>
      <c r="N1043" s="22">
        <v>10.79</v>
      </c>
      <c r="O1043" s="22">
        <v>12.96177483</v>
      </c>
      <c r="P1043" s="22">
        <f t="shared" si="166"/>
        <v>-2.1717748300000004</v>
      </c>
      <c r="Q1043" s="23">
        <f t="shared" si="167"/>
        <v>16.755227262345525</v>
      </c>
      <c r="R1043" s="24">
        <v>10260500</v>
      </c>
      <c r="S1043" s="24">
        <v>15103520</v>
      </c>
      <c r="T1043" s="24">
        <f t="shared" si="168"/>
        <v>-4843020</v>
      </c>
      <c r="U1043" s="23">
        <f t="shared" si="169"/>
        <v>32.065505259701048</v>
      </c>
    </row>
    <row r="1044" spans="1:21" x14ac:dyDescent="0.3">
      <c r="A1044" s="21">
        <v>37231</v>
      </c>
      <c r="B1044" s="22">
        <v>10.8</v>
      </c>
      <c r="C1044" s="22">
        <v>12.97536182</v>
      </c>
      <c r="D1044" s="22">
        <f t="shared" si="160"/>
        <v>-2.1753618199999991</v>
      </c>
      <c r="E1044" s="23">
        <f t="shared" si="161"/>
        <v>16.765326856989326</v>
      </c>
      <c r="F1044" s="22">
        <v>10.86</v>
      </c>
      <c r="G1044" s="22">
        <v>13.043295860000001</v>
      </c>
      <c r="H1044" s="22">
        <f t="shared" si="162"/>
        <v>-2.1832958600000012</v>
      </c>
      <c r="I1044" s="23">
        <f t="shared" si="163"/>
        <v>16.73883567032728</v>
      </c>
      <c r="J1044" s="22">
        <v>10.66</v>
      </c>
      <c r="K1044" s="22">
        <v>12.79873371</v>
      </c>
      <c r="L1044" s="22">
        <f t="shared" si="164"/>
        <v>-2.1387337100000003</v>
      </c>
      <c r="M1044" s="23">
        <f t="shared" si="165"/>
        <v>16.710510261878088</v>
      </c>
      <c r="N1044" s="22">
        <v>10.66</v>
      </c>
      <c r="O1044" s="22">
        <v>12.79873371</v>
      </c>
      <c r="P1044" s="22">
        <f t="shared" si="166"/>
        <v>-2.1387337100000003</v>
      </c>
      <c r="Q1044" s="23">
        <f t="shared" si="167"/>
        <v>16.710510261878088</v>
      </c>
      <c r="R1044" s="24">
        <v>5097600</v>
      </c>
      <c r="S1044" s="24">
        <v>7503772</v>
      </c>
      <c r="T1044" s="24">
        <f t="shared" si="168"/>
        <v>-2406172</v>
      </c>
      <c r="U1044" s="23">
        <f t="shared" si="169"/>
        <v>32.066166189484434</v>
      </c>
    </row>
    <row r="1045" spans="1:21" x14ac:dyDescent="0.3">
      <c r="A1045" s="21">
        <v>37232</v>
      </c>
      <c r="B1045" s="22">
        <v>10.72</v>
      </c>
      <c r="C1045" s="22">
        <v>12.873460769999999</v>
      </c>
      <c r="D1045" s="22">
        <f t="shared" si="160"/>
        <v>-2.1534607699999988</v>
      </c>
      <c r="E1045" s="23">
        <f t="shared" si="161"/>
        <v>16.727908745551712</v>
      </c>
      <c r="F1045" s="22">
        <v>10.94</v>
      </c>
      <c r="G1045" s="22">
        <v>13.138402940000001</v>
      </c>
      <c r="H1045" s="22">
        <f t="shared" si="162"/>
        <v>-2.1984029400000011</v>
      </c>
      <c r="I1045" s="23">
        <f t="shared" si="163"/>
        <v>16.732649699050871</v>
      </c>
      <c r="J1045" s="22">
        <v>10.57</v>
      </c>
      <c r="K1045" s="22">
        <v>12.69683266</v>
      </c>
      <c r="L1045" s="22">
        <f t="shared" si="164"/>
        <v>-2.1268326599999998</v>
      </c>
      <c r="M1045" s="23">
        <f t="shared" si="165"/>
        <v>16.750891477843577</v>
      </c>
      <c r="N1045" s="22">
        <v>10.59</v>
      </c>
      <c r="O1045" s="22">
        <v>12.72400665</v>
      </c>
      <c r="P1045" s="22">
        <f t="shared" si="166"/>
        <v>-2.1340066499999999</v>
      </c>
      <c r="Q1045" s="23">
        <f t="shared" si="167"/>
        <v>16.771499015209962</v>
      </c>
      <c r="R1045" s="24">
        <v>5889900</v>
      </c>
      <c r="S1045" s="24">
        <v>8670054</v>
      </c>
      <c r="T1045" s="24">
        <f t="shared" si="168"/>
        <v>-2780154</v>
      </c>
      <c r="U1045" s="23">
        <f t="shared" si="169"/>
        <v>32.066167061935253</v>
      </c>
    </row>
    <row r="1046" spans="1:21" x14ac:dyDescent="0.3">
      <c r="A1046" s="21">
        <v>37235</v>
      </c>
      <c r="B1046" s="22">
        <v>10.27</v>
      </c>
      <c r="C1046" s="22">
        <v>12.329991339999999</v>
      </c>
      <c r="D1046" s="22">
        <f t="shared" si="160"/>
        <v>-2.0599913399999998</v>
      </c>
      <c r="E1046" s="23">
        <f t="shared" si="161"/>
        <v>16.707159666180267</v>
      </c>
      <c r="F1046" s="22">
        <v>10.51</v>
      </c>
      <c r="G1046" s="22">
        <v>12.615312579999999</v>
      </c>
      <c r="H1046" s="22">
        <f t="shared" si="162"/>
        <v>-2.1053125799999997</v>
      </c>
      <c r="I1046" s="23">
        <f t="shared" si="163"/>
        <v>16.688548671696882</v>
      </c>
      <c r="J1046" s="22">
        <v>10.06</v>
      </c>
      <c r="K1046" s="22">
        <v>12.085429189999999</v>
      </c>
      <c r="L1046" s="22">
        <f t="shared" si="164"/>
        <v>-2.0254291899999988</v>
      </c>
      <c r="M1046" s="23">
        <f t="shared" si="165"/>
        <v>16.759265708791919</v>
      </c>
      <c r="N1046" s="22">
        <v>10.16</v>
      </c>
      <c r="O1046" s="22">
        <v>12.20771027</v>
      </c>
      <c r="P1046" s="22">
        <f t="shared" si="166"/>
        <v>-2.0477102699999996</v>
      </c>
      <c r="Q1046" s="23">
        <f t="shared" si="167"/>
        <v>16.773909477784482</v>
      </c>
      <c r="R1046" s="24">
        <v>4671100</v>
      </c>
      <c r="S1046" s="24">
        <v>6880371</v>
      </c>
      <c r="T1046" s="24">
        <f t="shared" si="168"/>
        <v>-2209271</v>
      </c>
      <c r="U1046" s="23">
        <f t="shared" si="169"/>
        <v>32.109765592582143</v>
      </c>
    </row>
    <row r="1047" spans="1:21" x14ac:dyDescent="0.3">
      <c r="A1047" s="21">
        <v>37236</v>
      </c>
      <c r="B1047" s="22">
        <v>10.27</v>
      </c>
      <c r="C1047" s="22">
        <v>12.302817340000001</v>
      </c>
      <c r="D1047" s="22">
        <f t="shared" si="160"/>
        <v>-2.0328173400000011</v>
      </c>
      <c r="E1047" s="23">
        <f t="shared" si="161"/>
        <v>16.523185574662861</v>
      </c>
      <c r="F1047" s="22">
        <v>10.66</v>
      </c>
      <c r="G1047" s="22">
        <v>12.79873371</v>
      </c>
      <c r="H1047" s="22">
        <f t="shared" si="162"/>
        <v>-2.1387337100000003</v>
      </c>
      <c r="I1047" s="23">
        <f t="shared" si="163"/>
        <v>16.710510261878088</v>
      </c>
      <c r="J1047" s="22">
        <v>10.24</v>
      </c>
      <c r="K1047" s="22">
        <v>12.302817340000001</v>
      </c>
      <c r="L1047" s="22">
        <f t="shared" si="164"/>
        <v>-2.0628173400000005</v>
      </c>
      <c r="M1047" s="23">
        <f t="shared" si="165"/>
        <v>16.767032160131219</v>
      </c>
      <c r="N1047" s="22">
        <v>10.41</v>
      </c>
      <c r="O1047" s="22">
        <v>12.506619450000001</v>
      </c>
      <c r="P1047" s="22">
        <f t="shared" si="166"/>
        <v>-2.0966194500000004</v>
      </c>
      <c r="Q1047" s="23">
        <f t="shared" si="167"/>
        <v>16.764078081867282</v>
      </c>
      <c r="R1047" s="24">
        <v>3483500</v>
      </c>
      <c r="S1047" s="24">
        <v>5127784</v>
      </c>
      <c r="T1047" s="24">
        <f t="shared" si="168"/>
        <v>-1644284</v>
      </c>
      <c r="U1047" s="23">
        <f t="shared" si="169"/>
        <v>32.06617127398502</v>
      </c>
    </row>
    <row r="1048" spans="1:21" x14ac:dyDescent="0.3">
      <c r="A1048" s="21">
        <v>37237</v>
      </c>
      <c r="B1048" s="22">
        <v>10.58</v>
      </c>
      <c r="C1048" s="22">
        <v>12.70362663</v>
      </c>
      <c r="D1048" s="22">
        <f t="shared" si="160"/>
        <v>-2.1236266300000004</v>
      </c>
      <c r="E1048" s="23">
        <f t="shared" si="161"/>
        <v>16.716695884189413</v>
      </c>
      <c r="F1048" s="22">
        <v>10.79</v>
      </c>
      <c r="G1048" s="22">
        <v>12.954981800000001</v>
      </c>
      <c r="H1048" s="22">
        <f t="shared" si="162"/>
        <v>-2.1649818000000014</v>
      </c>
      <c r="I1048" s="23">
        <f t="shared" si="163"/>
        <v>16.711577317692576</v>
      </c>
      <c r="J1048" s="22">
        <v>10.42</v>
      </c>
      <c r="K1048" s="22">
        <v>12.51341248</v>
      </c>
      <c r="L1048" s="22">
        <f t="shared" si="164"/>
        <v>-2.0934124799999996</v>
      </c>
      <c r="M1048" s="23">
        <f t="shared" si="165"/>
        <v>16.729349274994888</v>
      </c>
      <c r="N1048" s="22">
        <v>10.72</v>
      </c>
      <c r="O1048" s="22">
        <v>12.873460769999999</v>
      </c>
      <c r="P1048" s="22">
        <f t="shared" si="166"/>
        <v>-2.1534607699999988</v>
      </c>
      <c r="Q1048" s="23">
        <f t="shared" si="167"/>
        <v>16.727908745551712</v>
      </c>
      <c r="R1048" s="24">
        <v>3998900</v>
      </c>
      <c r="S1048" s="24">
        <v>6048385</v>
      </c>
      <c r="T1048" s="24">
        <f t="shared" si="168"/>
        <v>-2049485</v>
      </c>
      <c r="U1048" s="23">
        <f t="shared" si="169"/>
        <v>33.884830413407876</v>
      </c>
    </row>
    <row r="1049" spans="1:21" x14ac:dyDescent="0.3">
      <c r="A1049" s="21">
        <v>37238</v>
      </c>
      <c r="B1049" s="22">
        <v>10.17</v>
      </c>
      <c r="C1049" s="22">
        <v>12.21450329</v>
      </c>
      <c r="D1049" s="22">
        <f t="shared" si="160"/>
        <v>-2.0445032899999998</v>
      </c>
      <c r="E1049" s="23">
        <f t="shared" si="161"/>
        <v>16.738325263490921</v>
      </c>
      <c r="F1049" s="22">
        <v>10.32</v>
      </c>
      <c r="G1049" s="22">
        <v>12.39792538</v>
      </c>
      <c r="H1049" s="22">
        <f t="shared" si="162"/>
        <v>-2.0779253799999999</v>
      </c>
      <c r="I1049" s="23">
        <f t="shared" si="163"/>
        <v>16.760266869746236</v>
      </c>
      <c r="J1049" s="22">
        <v>10.07</v>
      </c>
      <c r="K1049" s="22">
        <v>12.092222209999999</v>
      </c>
      <c r="L1049" s="22">
        <f t="shared" si="164"/>
        <v>-2.0222222099999989</v>
      </c>
      <c r="M1049" s="23">
        <f t="shared" si="165"/>
        <v>16.723329879992331</v>
      </c>
      <c r="N1049" s="22">
        <v>10.130000000000001</v>
      </c>
      <c r="O1049" s="22">
        <v>12.16015625</v>
      </c>
      <c r="P1049" s="22">
        <f t="shared" si="166"/>
        <v>-2.0301562499999992</v>
      </c>
      <c r="Q1049" s="23">
        <f t="shared" si="167"/>
        <v>16.695149373594596</v>
      </c>
      <c r="R1049" s="24">
        <v>3752200</v>
      </c>
      <c r="S1049" s="24">
        <v>5523316</v>
      </c>
      <c r="T1049" s="24">
        <f t="shared" si="168"/>
        <v>-1771116</v>
      </c>
      <c r="U1049" s="23">
        <f t="shared" si="169"/>
        <v>32.0661718431464</v>
      </c>
    </row>
    <row r="1050" spans="1:21" x14ac:dyDescent="0.3">
      <c r="A1050" s="21">
        <v>37239</v>
      </c>
      <c r="B1050" s="22">
        <v>10.220000000000001</v>
      </c>
      <c r="C1050" s="22">
        <v>12.2756443</v>
      </c>
      <c r="D1050" s="22">
        <f t="shared" si="160"/>
        <v>-2.0556442999999991</v>
      </c>
      <c r="E1050" s="23">
        <f t="shared" si="161"/>
        <v>16.745714112944761</v>
      </c>
      <c r="F1050" s="22">
        <v>10.45</v>
      </c>
      <c r="G1050" s="22">
        <v>12.54737854</v>
      </c>
      <c r="H1050" s="22">
        <f t="shared" si="162"/>
        <v>-2.0973785400000011</v>
      </c>
      <c r="I1050" s="23">
        <f t="shared" si="163"/>
        <v>16.715671192303098</v>
      </c>
      <c r="J1050" s="22">
        <v>10.19</v>
      </c>
      <c r="K1050" s="22">
        <v>12.234883310000001</v>
      </c>
      <c r="L1050" s="22">
        <f t="shared" si="164"/>
        <v>-2.0448833100000012</v>
      </c>
      <c r="M1050" s="23">
        <f t="shared" si="165"/>
        <v>16.713549759225295</v>
      </c>
      <c r="N1050" s="22">
        <v>10.42</v>
      </c>
      <c r="O1050" s="22">
        <v>12.51341248</v>
      </c>
      <c r="P1050" s="22">
        <f t="shared" si="166"/>
        <v>-2.0934124799999996</v>
      </c>
      <c r="Q1050" s="23">
        <f t="shared" si="167"/>
        <v>16.729349274994888</v>
      </c>
      <c r="R1050" s="24">
        <v>2899900</v>
      </c>
      <c r="S1050" s="24">
        <v>4268712</v>
      </c>
      <c r="T1050" s="24">
        <f t="shared" si="168"/>
        <v>-1368812</v>
      </c>
      <c r="U1050" s="23">
        <f t="shared" si="169"/>
        <v>32.066159534773021</v>
      </c>
    </row>
    <row r="1051" spans="1:21" x14ac:dyDescent="0.3">
      <c r="A1051" s="21">
        <v>37242</v>
      </c>
      <c r="B1051" s="22">
        <v>10.18</v>
      </c>
      <c r="C1051" s="22">
        <v>12.228090290000001</v>
      </c>
      <c r="D1051" s="22">
        <f t="shared" si="160"/>
        <v>-2.0480902900000011</v>
      </c>
      <c r="E1051" s="23">
        <f t="shared" si="161"/>
        <v>16.749060903442192</v>
      </c>
      <c r="F1051" s="22">
        <v>10.46</v>
      </c>
      <c r="G1051" s="22">
        <v>12.56775856</v>
      </c>
      <c r="H1051" s="22">
        <f t="shared" si="162"/>
        <v>-2.1077585599999988</v>
      </c>
      <c r="I1051" s="23">
        <f t="shared" si="163"/>
        <v>16.771157322423917</v>
      </c>
      <c r="J1051" s="22">
        <v>10.18</v>
      </c>
      <c r="K1051" s="22">
        <v>12.228090290000001</v>
      </c>
      <c r="L1051" s="22">
        <f t="shared" si="164"/>
        <v>-2.0480902900000011</v>
      </c>
      <c r="M1051" s="23">
        <f t="shared" si="165"/>
        <v>16.749060903442192</v>
      </c>
      <c r="N1051" s="22">
        <v>10.41</v>
      </c>
      <c r="O1051" s="22">
        <v>12.506619450000001</v>
      </c>
      <c r="P1051" s="22">
        <f t="shared" si="166"/>
        <v>-2.0966194500000004</v>
      </c>
      <c r="Q1051" s="23">
        <f t="shared" si="167"/>
        <v>16.764078081867282</v>
      </c>
      <c r="R1051" s="24">
        <v>5277200</v>
      </c>
      <c r="S1051" s="24">
        <v>7767853</v>
      </c>
      <c r="T1051" s="24">
        <f t="shared" si="168"/>
        <v>-2490653</v>
      </c>
      <c r="U1051" s="23">
        <f t="shared" si="169"/>
        <v>32.063595951159215</v>
      </c>
    </row>
    <row r="1052" spans="1:21" x14ac:dyDescent="0.3">
      <c r="A1052" s="21">
        <v>37243</v>
      </c>
      <c r="B1052" s="22">
        <v>10.41</v>
      </c>
      <c r="C1052" s="22">
        <v>12.506619450000001</v>
      </c>
      <c r="D1052" s="22">
        <f t="shared" si="160"/>
        <v>-2.0966194500000004</v>
      </c>
      <c r="E1052" s="23">
        <f t="shared" si="161"/>
        <v>16.764078081867282</v>
      </c>
      <c r="F1052" s="22">
        <v>10.5</v>
      </c>
      <c r="G1052" s="22">
        <v>12.6085186</v>
      </c>
      <c r="H1052" s="22">
        <f t="shared" si="162"/>
        <v>-2.1085186</v>
      </c>
      <c r="I1052" s="23">
        <f t="shared" si="163"/>
        <v>16.722968549215608</v>
      </c>
      <c r="J1052" s="22">
        <v>10.15</v>
      </c>
      <c r="K1052" s="22">
        <v>12.19412327</v>
      </c>
      <c r="L1052" s="22">
        <f t="shared" si="164"/>
        <v>-2.04412327</v>
      </c>
      <c r="M1052" s="23">
        <f t="shared" si="165"/>
        <v>16.763183582283077</v>
      </c>
      <c r="N1052" s="22">
        <v>10.34</v>
      </c>
      <c r="O1052" s="22">
        <v>12.418305399999999</v>
      </c>
      <c r="P1052" s="22">
        <f t="shared" si="166"/>
        <v>-2.0783053999999996</v>
      </c>
      <c r="Q1052" s="23">
        <f t="shared" si="167"/>
        <v>16.735821298129775</v>
      </c>
      <c r="R1052" s="24">
        <v>2830700</v>
      </c>
      <c r="S1052" s="24">
        <v>4225729</v>
      </c>
      <c r="T1052" s="24">
        <f t="shared" si="168"/>
        <v>-1395029</v>
      </c>
      <c r="U1052" s="23">
        <f t="shared" si="169"/>
        <v>33.012741706815554</v>
      </c>
    </row>
    <row r="1053" spans="1:21" x14ac:dyDescent="0.3">
      <c r="A1053" s="21">
        <v>37244</v>
      </c>
      <c r="B1053" s="22">
        <v>10.1</v>
      </c>
      <c r="C1053" s="22">
        <v>12.12618923</v>
      </c>
      <c r="D1053" s="22">
        <f t="shared" si="160"/>
        <v>-2.02618923</v>
      </c>
      <c r="E1053" s="23">
        <f t="shared" si="161"/>
        <v>16.70920015817698</v>
      </c>
      <c r="F1053" s="22">
        <v>10.15</v>
      </c>
      <c r="G1053" s="22">
        <v>12.19412327</v>
      </c>
      <c r="H1053" s="22">
        <f t="shared" si="162"/>
        <v>-2.04412327</v>
      </c>
      <c r="I1053" s="23">
        <f t="shared" si="163"/>
        <v>16.763183582283077</v>
      </c>
      <c r="J1053" s="22">
        <v>9.8699999999999992</v>
      </c>
      <c r="K1053" s="22">
        <v>11.85445404</v>
      </c>
      <c r="L1053" s="22">
        <f t="shared" si="164"/>
        <v>-1.984454040000001</v>
      </c>
      <c r="M1053" s="23">
        <f t="shared" si="165"/>
        <v>16.740155500235936</v>
      </c>
      <c r="N1053" s="22">
        <v>9.9</v>
      </c>
      <c r="O1053" s="22">
        <v>11.888421060000001</v>
      </c>
      <c r="P1053" s="22">
        <f t="shared" si="166"/>
        <v>-1.9884210600000003</v>
      </c>
      <c r="Q1053" s="23">
        <f t="shared" si="167"/>
        <v>16.725695110936794</v>
      </c>
      <c r="R1053" s="24">
        <v>6409600</v>
      </c>
      <c r="S1053" s="24">
        <v>9435063</v>
      </c>
      <c r="T1053" s="24">
        <f t="shared" si="168"/>
        <v>-3025463</v>
      </c>
      <c r="U1053" s="23">
        <f t="shared" si="169"/>
        <v>32.06616638383867</v>
      </c>
    </row>
    <row r="1054" spans="1:21" x14ac:dyDescent="0.3">
      <c r="A1054" s="21">
        <v>37245</v>
      </c>
      <c r="B1054" s="22">
        <v>9.93</v>
      </c>
      <c r="C1054" s="22">
        <v>11.922388079999999</v>
      </c>
      <c r="D1054" s="22">
        <f t="shared" si="160"/>
        <v>-1.9923880799999996</v>
      </c>
      <c r="E1054" s="23">
        <f t="shared" si="161"/>
        <v>16.71131711726666</v>
      </c>
      <c r="F1054" s="22">
        <v>9.93</v>
      </c>
      <c r="G1054" s="22">
        <v>11.922388079999999</v>
      </c>
      <c r="H1054" s="22">
        <f t="shared" si="162"/>
        <v>-1.9923880799999996</v>
      </c>
      <c r="I1054" s="23">
        <f t="shared" si="163"/>
        <v>16.71131711726666</v>
      </c>
      <c r="J1054" s="22">
        <v>9.49</v>
      </c>
      <c r="K1054" s="22">
        <v>11.39929676</v>
      </c>
      <c r="L1054" s="22">
        <f t="shared" si="164"/>
        <v>-1.9092967600000001</v>
      </c>
      <c r="M1054" s="23">
        <f t="shared" si="165"/>
        <v>16.749250416040578</v>
      </c>
      <c r="N1054" s="22">
        <v>9.6199999999999992</v>
      </c>
      <c r="O1054" s="22">
        <v>11.55554485</v>
      </c>
      <c r="P1054" s="22">
        <f t="shared" si="166"/>
        <v>-1.9355448500000012</v>
      </c>
      <c r="Q1054" s="23">
        <f t="shared" si="167"/>
        <v>16.74992287360644</v>
      </c>
      <c r="R1054" s="24">
        <v>8032900</v>
      </c>
      <c r="S1054" s="24">
        <v>11824594</v>
      </c>
      <c r="T1054" s="24">
        <f t="shared" si="168"/>
        <v>-3791694</v>
      </c>
      <c r="U1054" s="23">
        <f t="shared" si="169"/>
        <v>32.06616650009294</v>
      </c>
    </row>
    <row r="1055" spans="1:21" x14ac:dyDescent="0.3">
      <c r="A1055" s="21">
        <v>37246</v>
      </c>
      <c r="B1055" s="22">
        <v>9.42</v>
      </c>
      <c r="C1055" s="22">
        <v>11.3109827</v>
      </c>
      <c r="D1055" s="22">
        <f t="shared" si="160"/>
        <v>-1.8909827000000003</v>
      </c>
      <c r="E1055" s="23">
        <f t="shared" si="161"/>
        <v>16.718111504140136</v>
      </c>
      <c r="F1055" s="22">
        <v>9.58</v>
      </c>
      <c r="G1055" s="22">
        <v>11.501197810000001</v>
      </c>
      <c r="H1055" s="22">
        <f t="shared" si="162"/>
        <v>-1.9211978100000007</v>
      </c>
      <c r="I1055" s="23">
        <f t="shared" si="163"/>
        <v>16.70432803381199</v>
      </c>
      <c r="J1055" s="22">
        <v>9.02</v>
      </c>
      <c r="K1055" s="22">
        <v>10.828653340000001</v>
      </c>
      <c r="L1055" s="22">
        <f t="shared" si="164"/>
        <v>-1.8086533400000011</v>
      </c>
      <c r="M1055" s="23">
        <f t="shared" si="165"/>
        <v>16.7024770598114</v>
      </c>
      <c r="N1055" s="22">
        <v>9.16</v>
      </c>
      <c r="O1055" s="22">
        <v>11.00528145</v>
      </c>
      <c r="P1055" s="22">
        <f t="shared" si="166"/>
        <v>-1.8452814499999999</v>
      </c>
      <c r="Q1055" s="23">
        <f t="shared" si="167"/>
        <v>16.767235425860008</v>
      </c>
      <c r="R1055" s="24">
        <v>9378500</v>
      </c>
      <c r="S1055" s="24">
        <v>13805345</v>
      </c>
      <c r="T1055" s="24">
        <f t="shared" si="168"/>
        <v>-4426845</v>
      </c>
      <c r="U1055" s="23">
        <f t="shared" si="169"/>
        <v>32.066167125848722</v>
      </c>
    </row>
    <row r="1056" spans="1:21" x14ac:dyDescent="0.3">
      <c r="A1056" s="21">
        <v>37249</v>
      </c>
      <c r="B1056" s="22">
        <v>9.11</v>
      </c>
      <c r="C1056" s="22">
        <v>10.937347409999999</v>
      </c>
      <c r="D1056" s="22">
        <f t="shared" si="160"/>
        <v>-1.8273474099999998</v>
      </c>
      <c r="E1056" s="23">
        <f t="shared" si="161"/>
        <v>16.707409406500691</v>
      </c>
      <c r="F1056" s="22">
        <v>9.15</v>
      </c>
      <c r="G1056" s="22">
        <v>10.984901430000001</v>
      </c>
      <c r="H1056" s="22">
        <f t="shared" si="162"/>
        <v>-1.8349014300000004</v>
      </c>
      <c r="I1056" s="23">
        <f t="shared" si="163"/>
        <v>16.703849749519328</v>
      </c>
      <c r="J1056" s="22">
        <v>8.9700000000000006</v>
      </c>
      <c r="K1056" s="22">
        <v>10.774306299999999</v>
      </c>
      <c r="L1056" s="22">
        <f t="shared" si="164"/>
        <v>-1.8043062999999986</v>
      </c>
      <c r="M1056" s="23">
        <f t="shared" si="165"/>
        <v>16.746380228674198</v>
      </c>
      <c r="N1056" s="22">
        <v>9.0500000000000007</v>
      </c>
      <c r="O1056" s="22">
        <v>10.869413379999999</v>
      </c>
      <c r="P1056" s="22">
        <f t="shared" si="166"/>
        <v>-1.8194133799999985</v>
      </c>
      <c r="Q1056" s="23">
        <f t="shared" si="167"/>
        <v>16.738836921482498</v>
      </c>
      <c r="R1056" s="24">
        <v>2135900</v>
      </c>
      <c r="S1056" s="24">
        <v>3144089</v>
      </c>
      <c r="T1056" s="24">
        <f t="shared" si="168"/>
        <v>-1008189</v>
      </c>
      <c r="U1056" s="23">
        <f t="shared" si="169"/>
        <v>32.066172427052798</v>
      </c>
    </row>
    <row r="1057" spans="1:21" x14ac:dyDescent="0.3">
      <c r="A1057" s="21">
        <v>37251</v>
      </c>
      <c r="B1057" s="22">
        <v>9.14</v>
      </c>
      <c r="C1057" s="22">
        <v>10.97131443</v>
      </c>
      <c r="D1057" s="22">
        <f t="shared" si="160"/>
        <v>-1.831314429999999</v>
      </c>
      <c r="E1057" s="23">
        <f t="shared" si="161"/>
        <v>16.691841635606092</v>
      </c>
      <c r="F1057" s="22">
        <v>9.39</v>
      </c>
      <c r="G1057" s="22">
        <v>11.277015690000001</v>
      </c>
      <c r="H1057" s="22">
        <f t="shared" si="162"/>
        <v>-1.8870156900000001</v>
      </c>
      <c r="I1057" s="23">
        <f t="shared" si="163"/>
        <v>16.733289567676394</v>
      </c>
      <c r="J1057" s="22">
        <v>9.11</v>
      </c>
      <c r="K1057" s="22">
        <v>10.937347409999999</v>
      </c>
      <c r="L1057" s="22">
        <f t="shared" si="164"/>
        <v>-1.8273474099999998</v>
      </c>
      <c r="M1057" s="23">
        <f t="shared" si="165"/>
        <v>16.707409406500691</v>
      </c>
      <c r="N1057" s="22">
        <v>9.24</v>
      </c>
      <c r="O1057" s="22">
        <v>11.100387570000001</v>
      </c>
      <c r="P1057" s="22">
        <f t="shared" si="166"/>
        <v>-1.8603875700000003</v>
      </c>
      <c r="Q1057" s="23">
        <f t="shared" si="167"/>
        <v>16.759663194354577</v>
      </c>
      <c r="R1057" s="24">
        <v>3808600</v>
      </c>
      <c r="S1057" s="24">
        <v>5606338</v>
      </c>
      <c r="T1057" s="24">
        <f t="shared" si="168"/>
        <v>-1797738</v>
      </c>
      <c r="U1057" s="23">
        <f t="shared" si="169"/>
        <v>32.06617225004986</v>
      </c>
    </row>
    <row r="1058" spans="1:21" x14ac:dyDescent="0.3">
      <c r="A1058" s="21">
        <v>37252</v>
      </c>
      <c r="B1058" s="22">
        <v>9.42</v>
      </c>
      <c r="C1058" s="22">
        <v>11.3109827</v>
      </c>
      <c r="D1058" s="22">
        <f t="shared" si="160"/>
        <v>-1.8909827000000003</v>
      </c>
      <c r="E1058" s="23">
        <f t="shared" si="161"/>
        <v>16.718111504140136</v>
      </c>
      <c r="F1058" s="22">
        <v>9.5500000000000007</v>
      </c>
      <c r="G1058" s="22">
        <v>11.467230799999999</v>
      </c>
      <c r="H1058" s="22">
        <f t="shared" si="162"/>
        <v>-1.9172307999999987</v>
      </c>
      <c r="I1058" s="23">
        <f t="shared" si="163"/>
        <v>16.719213500089307</v>
      </c>
      <c r="J1058" s="22">
        <v>9.31</v>
      </c>
      <c r="K1058" s="22">
        <v>11.175115590000001</v>
      </c>
      <c r="L1058" s="22">
        <f t="shared" si="164"/>
        <v>-1.8651155900000003</v>
      </c>
      <c r="M1058" s="23">
        <f t="shared" si="165"/>
        <v>16.68989975968562</v>
      </c>
      <c r="N1058" s="22">
        <v>9.48</v>
      </c>
      <c r="O1058" s="22">
        <v>11.385709759999999</v>
      </c>
      <c r="P1058" s="22">
        <f t="shared" si="166"/>
        <v>-1.9057097599999988</v>
      </c>
      <c r="Q1058" s="23">
        <f t="shared" si="167"/>
        <v>16.737733528875754</v>
      </c>
      <c r="R1058" s="24">
        <v>2736000</v>
      </c>
      <c r="S1058" s="24">
        <v>4027448</v>
      </c>
      <c r="T1058" s="24">
        <f t="shared" si="168"/>
        <v>-1291448</v>
      </c>
      <c r="U1058" s="23">
        <f t="shared" si="169"/>
        <v>32.066161996380835</v>
      </c>
    </row>
    <row r="1059" spans="1:21" x14ac:dyDescent="0.3">
      <c r="A1059" s="21">
        <v>37253</v>
      </c>
      <c r="B1059" s="22">
        <v>9.5</v>
      </c>
      <c r="C1059" s="22">
        <v>11.41288376</v>
      </c>
      <c r="D1059" s="22">
        <f t="shared" si="160"/>
        <v>-1.9128837599999997</v>
      </c>
      <c r="E1059" s="23">
        <f t="shared" si="161"/>
        <v>16.760739881573976</v>
      </c>
      <c r="F1059" s="22">
        <v>9.86</v>
      </c>
      <c r="G1059" s="22">
        <v>11.840867039999999</v>
      </c>
      <c r="H1059" s="22">
        <f t="shared" si="162"/>
        <v>-1.9808670399999997</v>
      </c>
      <c r="I1059" s="23">
        <f t="shared" si="163"/>
        <v>16.729070880606727</v>
      </c>
      <c r="J1059" s="22">
        <v>9.4700000000000006</v>
      </c>
      <c r="K1059" s="22">
        <v>11.372123719999999</v>
      </c>
      <c r="L1059" s="22">
        <f t="shared" si="164"/>
        <v>-1.9021237199999987</v>
      </c>
      <c r="M1059" s="23">
        <f t="shared" si="165"/>
        <v>16.726196151513545</v>
      </c>
      <c r="N1059" s="22">
        <v>9.59</v>
      </c>
      <c r="O1059" s="22">
        <v>11.51478481</v>
      </c>
      <c r="P1059" s="22">
        <f t="shared" si="166"/>
        <v>-1.9247848100000002</v>
      </c>
      <c r="Q1059" s="23">
        <f t="shared" si="167"/>
        <v>16.715768829031205</v>
      </c>
      <c r="R1059" s="24">
        <v>4134900</v>
      </c>
      <c r="S1059" s="24">
        <v>6086658</v>
      </c>
      <c r="T1059" s="24">
        <f t="shared" si="168"/>
        <v>-1951758</v>
      </c>
      <c r="U1059" s="23">
        <f t="shared" si="169"/>
        <v>32.066168330798277</v>
      </c>
    </row>
    <row r="1060" spans="1:21" x14ac:dyDescent="0.3">
      <c r="A1060" s="21">
        <v>37256</v>
      </c>
      <c r="B1060" s="22">
        <v>9.64</v>
      </c>
      <c r="C1060" s="22">
        <v>11.582718849999999</v>
      </c>
      <c r="D1060" s="22">
        <f t="shared" si="160"/>
        <v>-1.9427188499999986</v>
      </c>
      <c r="E1060" s="23">
        <f t="shared" si="161"/>
        <v>16.772563291562573</v>
      </c>
      <c r="F1060" s="22">
        <v>9.92</v>
      </c>
      <c r="G1060" s="22">
        <v>11.9155941</v>
      </c>
      <c r="H1060" s="22">
        <f t="shared" si="162"/>
        <v>-1.9955940999999999</v>
      </c>
      <c r="I1060" s="23">
        <f t="shared" si="163"/>
        <v>16.747751587140751</v>
      </c>
      <c r="J1060" s="22">
        <v>9.64</v>
      </c>
      <c r="K1060" s="22">
        <v>11.582718849999999</v>
      </c>
      <c r="L1060" s="22">
        <f t="shared" si="164"/>
        <v>-1.9427188499999986</v>
      </c>
      <c r="M1060" s="23">
        <f t="shared" si="165"/>
        <v>16.772563291562573</v>
      </c>
      <c r="N1060" s="22">
        <v>9.7100000000000009</v>
      </c>
      <c r="O1060" s="22">
        <v>11.66423893</v>
      </c>
      <c r="P1060" s="22">
        <f t="shared" si="166"/>
        <v>-1.9542389299999989</v>
      </c>
      <c r="Q1060" s="23">
        <f t="shared" si="167"/>
        <v>16.754105790595279</v>
      </c>
      <c r="R1060" s="24">
        <v>2681700</v>
      </c>
      <c r="S1060" s="24">
        <v>3947518</v>
      </c>
      <c r="T1060" s="24">
        <f t="shared" si="168"/>
        <v>-1265818</v>
      </c>
      <c r="U1060" s="23">
        <f t="shared" si="169"/>
        <v>32.066174239104164</v>
      </c>
    </row>
    <row r="1061" spans="1:21" x14ac:dyDescent="0.3">
      <c r="A1061" s="21">
        <v>37258</v>
      </c>
      <c r="B1061" s="22">
        <v>9.9</v>
      </c>
      <c r="C1061" s="22">
        <v>11.888421060000001</v>
      </c>
      <c r="D1061" s="22">
        <f t="shared" si="160"/>
        <v>-1.9884210600000003</v>
      </c>
      <c r="E1061" s="23">
        <f t="shared" si="161"/>
        <v>16.725695110936794</v>
      </c>
      <c r="F1061" s="22">
        <v>9.9</v>
      </c>
      <c r="G1061" s="22">
        <v>11.888421060000001</v>
      </c>
      <c r="H1061" s="22">
        <f t="shared" si="162"/>
        <v>-1.9884210600000003</v>
      </c>
      <c r="I1061" s="23">
        <f t="shared" si="163"/>
        <v>16.725695110936794</v>
      </c>
      <c r="J1061" s="22">
        <v>9.77</v>
      </c>
      <c r="K1061" s="22">
        <v>11.732172970000001</v>
      </c>
      <c r="L1061" s="22">
        <f t="shared" si="164"/>
        <v>-1.962172970000001</v>
      </c>
      <c r="M1061" s="23">
        <f t="shared" si="165"/>
        <v>16.724719069667799</v>
      </c>
      <c r="N1061" s="22">
        <v>9.89</v>
      </c>
      <c r="O1061" s="22">
        <v>11.87483406</v>
      </c>
      <c r="P1061" s="22">
        <f t="shared" si="166"/>
        <v>-1.984834059999999</v>
      </c>
      <c r="Q1061" s="23">
        <f t="shared" si="167"/>
        <v>16.714625652629952</v>
      </c>
      <c r="R1061" s="24">
        <v>3603100</v>
      </c>
      <c r="S1061" s="24">
        <v>5303837</v>
      </c>
      <c r="T1061" s="24">
        <f t="shared" si="168"/>
        <v>-1700737</v>
      </c>
      <c r="U1061" s="23">
        <f t="shared" si="169"/>
        <v>32.066162666763702</v>
      </c>
    </row>
    <row r="1062" spans="1:21" x14ac:dyDescent="0.3">
      <c r="A1062" s="21">
        <v>37259</v>
      </c>
      <c r="B1062" s="22">
        <v>9.89</v>
      </c>
      <c r="C1062" s="22">
        <v>11.881627079999999</v>
      </c>
      <c r="D1062" s="22">
        <f t="shared" si="160"/>
        <v>-1.9916270799999989</v>
      </c>
      <c r="E1062" s="23">
        <f t="shared" si="161"/>
        <v>16.762241960551407</v>
      </c>
      <c r="F1062" s="22">
        <v>10.55</v>
      </c>
      <c r="G1062" s="22">
        <v>12.66965961</v>
      </c>
      <c r="H1062" s="22">
        <f t="shared" si="162"/>
        <v>-2.1196596099999994</v>
      </c>
      <c r="I1062" s="23">
        <f t="shared" si="163"/>
        <v>16.730201720076039</v>
      </c>
      <c r="J1062" s="22">
        <v>9.8800000000000008</v>
      </c>
      <c r="K1062" s="22">
        <v>11.86804104</v>
      </c>
      <c r="L1062" s="22">
        <f t="shared" si="164"/>
        <v>-1.9880410399999988</v>
      </c>
      <c r="M1062" s="23">
        <f t="shared" si="165"/>
        <v>16.751214739648379</v>
      </c>
      <c r="N1062" s="22">
        <v>10.51</v>
      </c>
      <c r="O1062" s="22">
        <v>12.622105599999999</v>
      </c>
      <c r="P1062" s="22">
        <f t="shared" si="166"/>
        <v>-2.1121055999999996</v>
      </c>
      <c r="Q1062" s="23">
        <f t="shared" si="167"/>
        <v>16.733385592971111</v>
      </c>
      <c r="R1062" s="24">
        <v>9550000</v>
      </c>
      <c r="S1062" s="24">
        <v>14104459</v>
      </c>
      <c r="T1062" s="24">
        <f t="shared" si="168"/>
        <v>-4554459</v>
      </c>
      <c r="U1062" s="23">
        <f t="shared" si="169"/>
        <v>32.290915943674264</v>
      </c>
    </row>
    <row r="1063" spans="1:21" x14ac:dyDescent="0.3">
      <c r="A1063" s="21">
        <v>37260</v>
      </c>
      <c r="B1063" s="22">
        <v>10.61</v>
      </c>
      <c r="C1063" s="22">
        <v>12.737593650000001</v>
      </c>
      <c r="D1063" s="22">
        <f t="shared" si="160"/>
        <v>-2.1275936500000014</v>
      </c>
      <c r="E1063" s="23">
        <f t="shared" si="161"/>
        <v>16.703262079647214</v>
      </c>
      <c r="F1063" s="22">
        <v>10.92</v>
      </c>
      <c r="G1063" s="22">
        <v>13.1112299</v>
      </c>
      <c r="H1063" s="22">
        <f t="shared" si="162"/>
        <v>-2.1912298999999997</v>
      </c>
      <c r="I1063" s="23">
        <f t="shared" si="163"/>
        <v>16.712619004567983</v>
      </c>
      <c r="J1063" s="22">
        <v>10.61</v>
      </c>
      <c r="K1063" s="22">
        <v>12.737593650000001</v>
      </c>
      <c r="L1063" s="22">
        <f t="shared" si="164"/>
        <v>-2.1275936500000014</v>
      </c>
      <c r="M1063" s="23">
        <f t="shared" si="165"/>
        <v>16.703262079647214</v>
      </c>
      <c r="N1063" s="22">
        <v>10.84</v>
      </c>
      <c r="O1063" s="22">
        <v>13.02291584</v>
      </c>
      <c r="P1063" s="22">
        <f t="shared" si="166"/>
        <v>-2.1829158399999997</v>
      </c>
      <c r="Q1063" s="23">
        <f t="shared" si="167"/>
        <v>16.762112777348641</v>
      </c>
      <c r="R1063" s="24">
        <v>9757500</v>
      </c>
      <c r="S1063" s="24">
        <v>14525163</v>
      </c>
      <c r="T1063" s="24">
        <f t="shared" si="168"/>
        <v>-4767663</v>
      </c>
      <c r="U1063" s="23">
        <f t="shared" si="169"/>
        <v>32.82347330628923</v>
      </c>
    </row>
    <row r="1064" spans="1:21" x14ac:dyDescent="0.3">
      <c r="A1064" s="21">
        <v>37263</v>
      </c>
      <c r="B1064" s="22">
        <v>11.06</v>
      </c>
      <c r="C1064" s="22">
        <v>13.28106403</v>
      </c>
      <c r="D1064" s="22">
        <f t="shared" si="160"/>
        <v>-2.2210640299999991</v>
      </c>
      <c r="E1064" s="23">
        <f t="shared" si="161"/>
        <v>16.723539808127853</v>
      </c>
      <c r="F1064" s="22">
        <v>11.09</v>
      </c>
      <c r="G1064" s="22">
        <v>13.31503105</v>
      </c>
      <c r="H1064" s="22">
        <f t="shared" si="162"/>
        <v>-2.2250310500000001</v>
      </c>
      <c r="I1064" s="23">
        <f t="shared" si="163"/>
        <v>16.710671132832246</v>
      </c>
      <c r="J1064" s="22">
        <v>10.66</v>
      </c>
      <c r="K1064" s="22">
        <v>12.80552769</v>
      </c>
      <c r="L1064" s="22">
        <f t="shared" si="164"/>
        <v>-2.1455276899999998</v>
      </c>
      <c r="M1064" s="23">
        <f t="shared" si="165"/>
        <v>16.754699548035571</v>
      </c>
      <c r="N1064" s="22">
        <v>10.66</v>
      </c>
      <c r="O1064" s="22">
        <v>12.80552769</v>
      </c>
      <c r="P1064" s="22">
        <f t="shared" si="166"/>
        <v>-2.1455276899999998</v>
      </c>
      <c r="Q1064" s="23">
        <f t="shared" si="167"/>
        <v>16.754699548035571</v>
      </c>
      <c r="R1064" s="24">
        <v>4937200</v>
      </c>
      <c r="S1064" s="24">
        <v>7267660</v>
      </c>
      <c r="T1064" s="24">
        <f t="shared" si="168"/>
        <v>-2330460</v>
      </c>
      <c r="U1064" s="23">
        <f t="shared" si="169"/>
        <v>32.066167101928265</v>
      </c>
    </row>
    <row r="1065" spans="1:21" x14ac:dyDescent="0.3">
      <c r="A1065" s="21">
        <v>37264</v>
      </c>
      <c r="B1065" s="22">
        <v>10.68</v>
      </c>
      <c r="C1065" s="22">
        <v>12.825907709999999</v>
      </c>
      <c r="D1065" s="22">
        <f t="shared" si="160"/>
        <v>-2.1459077099999995</v>
      </c>
      <c r="E1065" s="23">
        <f t="shared" si="161"/>
        <v>16.731039693408174</v>
      </c>
      <c r="F1065" s="22">
        <v>11.03</v>
      </c>
      <c r="G1065" s="22">
        <v>13.24709797</v>
      </c>
      <c r="H1065" s="22">
        <f t="shared" si="162"/>
        <v>-2.2170979700000011</v>
      </c>
      <c r="I1065" s="23">
        <f t="shared" si="163"/>
        <v>16.736480510832976</v>
      </c>
      <c r="J1065" s="22">
        <v>10.54</v>
      </c>
      <c r="K1065" s="22">
        <v>12.65607262</v>
      </c>
      <c r="L1065" s="22">
        <f t="shared" si="164"/>
        <v>-2.1160726200000006</v>
      </c>
      <c r="M1065" s="23">
        <f t="shared" si="165"/>
        <v>16.719820465126254</v>
      </c>
      <c r="N1065" s="22">
        <v>11.02</v>
      </c>
      <c r="O1065" s="22">
        <v>13.240303989999999</v>
      </c>
      <c r="P1065" s="22">
        <f t="shared" si="166"/>
        <v>-2.2203039899999997</v>
      </c>
      <c r="Q1065" s="23">
        <f t="shared" si="167"/>
        <v>16.769282575965992</v>
      </c>
      <c r="R1065" s="24">
        <v>6235900</v>
      </c>
      <c r="S1065" s="24">
        <v>9179373</v>
      </c>
      <c r="T1065" s="24">
        <f t="shared" si="168"/>
        <v>-2943473</v>
      </c>
      <c r="U1065" s="23">
        <f t="shared" si="169"/>
        <v>32.066166174966412</v>
      </c>
    </row>
    <row r="1066" spans="1:21" x14ac:dyDescent="0.3">
      <c r="A1066" s="21">
        <v>37265</v>
      </c>
      <c r="B1066" s="22">
        <v>11.14</v>
      </c>
      <c r="C1066" s="22">
        <v>13.382965090000001</v>
      </c>
      <c r="D1066" s="22">
        <f t="shared" si="160"/>
        <v>-2.2429650900000002</v>
      </c>
      <c r="E1066" s="23">
        <f t="shared" si="161"/>
        <v>16.759851609237071</v>
      </c>
      <c r="F1066" s="22">
        <v>11.39</v>
      </c>
      <c r="G1066" s="22">
        <v>13.681874280000001</v>
      </c>
      <c r="H1066" s="22">
        <f t="shared" si="162"/>
        <v>-2.29187428</v>
      </c>
      <c r="I1066" s="23">
        <f t="shared" si="163"/>
        <v>16.751171901573709</v>
      </c>
      <c r="J1066" s="22">
        <v>10.75</v>
      </c>
      <c r="K1066" s="22">
        <v>12.90742779</v>
      </c>
      <c r="L1066" s="22">
        <f t="shared" si="164"/>
        <v>-2.1574277899999998</v>
      </c>
      <c r="M1066" s="23">
        <f t="shared" si="165"/>
        <v>16.714622193520711</v>
      </c>
      <c r="N1066" s="22">
        <v>11.03</v>
      </c>
      <c r="O1066" s="22">
        <v>13.24709797</v>
      </c>
      <c r="P1066" s="22">
        <f t="shared" si="166"/>
        <v>-2.2170979700000011</v>
      </c>
      <c r="Q1066" s="23">
        <f t="shared" si="167"/>
        <v>16.736480510832976</v>
      </c>
      <c r="R1066" s="24">
        <v>6970600</v>
      </c>
      <c r="S1066" s="24">
        <v>10260867</v>
      </c>
      <c r="T1066" s="24">
        <f t="shared" si="168"/>
        <v>-3290267</v>
      </c>
      <c r="U1066" s="23">
        <f t="shared" si="169"/>
        <v>32.066169457220326</v>
      </c>
    </row>
    <row r="1067" spans="1:21" x14ac:dyDescent="0.3">
      <c r="A1067" s="21">
        <v>37266</v>
      </c>
      <c r="B1067" s="22">
        <v>10.95</v>
      </c>
      <c r="C1067" s="22">
        <v>13.145196909999999</v>
      </c>
      <c r="D1067" s="22">
        <f t="shared" si="160"/>
        <v>-2.1951969099999999</v>
      </c>
      <c r="E1067" s="23">
        <f t="shared" si="161"/>
        <v>16.699612223610274</v>
      </c>
      <c r="F1067" s="22">
        <v>10.95</v>
      </c>
      <c r="G1067" s="22">
        <v>13.145196909999999</v>
      </c>
      <c r="H1067" s="22">
        <f t="shared" si="162"/>
        <v>-2.1951969099999999</v>
      </c>
      <c r="I1067" s="23">
        <f t="shared" si="163"/>
        <v>16.699612223610274</v>
      </c>
      <c r="J1067" s="22">
        <v>10.52</v>
      </c>
      <c r="K1067" s="22">
        <v>12.6356926</v>
      </c>
      <c r="L1067" s="22">
        <f t="shared" si="164"/>
        <v>-2.1156926000000009</v>
      </c>
      <c r="M1067" s="23">
        <f t="shared" si="165"/>
        <v>16.743780234096555</v>
      </c>
      <c r="N1067" s="22">
        <v>10.52</v>
      </c>
      <c r="O1067" s="22">
        <v>12.6356926</v>
      </c>
      <c r="P1067" s="22">
        <f t="shared" si="166"/>
        <v>-2.1156926000000009</v>
      </c>
      <c r="Q1067" s="23">
        <f t="shared" si="167"/>
        <v>16.743780234096555</v>
      </c>
      <c r="R1067" s="24">
        <v>4847500</v>
      </c>
      <c r="S1067" s="24">
        <v>7135620</v>
      </c>
      <c r="T1067" s="24">
        <f t="shared" si="168"/>
        <v>-2288120</v>
      </c>
      <c r="U1067" s="23">
        <f t="shared" si="169"/>
        <v>32.066169442879527</v>
      </c>
    </row>
    <row r="1068" spans="1:21" x14ac:dyDescent="0.3">
      <c r="A1068" s="21">
        <v>37267</v>
      </c>
      <c r="B1068" s="22">
        <v>10.41</v>
      </c>
      <c r="C1068" s="22">
        <v>12.499824520000001</v>
      </c>
      <c r="D1068" s="22">
        <f t="shared" si="160"/>
        <v>-2.0898245200000005</v>
      </c>
      <c r="E1068" s="23">
        <f t="shared" si="161"/>
        <v>16.71883086563523</v>
      </c>
      <c r="F1068" s="22">
        <v>10.69</v>
      </c>
      <c r="G1068" s="22">
        <v>12.832700729999999</v>
      </c>
      <c r="H1068" s="22">
        <f t="shared" si="162"/>
        <v>-2.1427007299999996</v>
      </c>
      <c r="I1068" s="23">
        <f t="shared" si="163"/>
        <v>16.697192392173861</v>
      </c>
      <c r="J1068" s="22">
        <v>10.4</v>
      </c>
      <c r="K1068" s="22">
        <v>12.486239429999999</v>
      </c>
      <c r="L1068" s="22">
        <f t="shared" si="164"/>
        <v>-2.0862394299999991</v>
      </c>
      <c r="M1068" s="23">
        <f t="shared" si="165"/>
        <v>16.708308708124775</v>
      </c>
      <c r="N1068" s="22">
        <v>10.49</v>
      </c>
      <c r="O1068" s="22">
        <v>12.59493256</v>
      </c>
      <c r="P1068" s="22">
        <f t="shared" si="166"/>
        <v>-2.10493256</v>
      </c>
      <c r="Q1068" s="23">
        <f t="shared" si="167"/>
        <v>16.712535378593564</v>
      </c>
      <c r="R1068" s="24">
        <v>4104000</v>
      </c>
      <c r="S1068" s="24">
        <v>6041172</v>
      </c>
      <c r="T1068" s="24">
        <f t="shared" si="168"/>
        <v>-1937172</v>
      </c>
      <c r="U1068" s="23">
        <f t="shared" si="169"/>
        <v>32.066161996380835</v>
      </c>
    </row>
    <row r="1069" spans="1:21" x14ac:dyDescent="0.3">
      <c r="A1069" s="21">
        <v>37270</v>
      </c>
      <c r="B1069" s="22">
        <v>10.49</v>
      </c>
      <c r="C1069" s="22">
        <v>12.59493256</v>
      </c>
      <c r="D1069" s="22">
        <f t="shared" si="160"/>
        <v>-2.10493256</v>
      </c>
      <c r="E1069" s="23">
        <f t="shared" si="161"/>
        <v>16.712535378593564</v>
      </c>
      <c r="F1069" s="22">
        <v>10.58</v>
      </c>
      <c r="G1069" s="22">
        <v>12.70362663</v>
      </c>
      <c r="H1069" s="22">
        <f t="shared" si="162"/>
        <v>-2.1236266300000004</v>
      </c>
      <c r="I1069" s="23">
        <f t="shared" si="163"/>
        <v>16.716695884189413</v>
      </c>
      <c r="J1069" s="22">
        <v>10.3</v>
      </c>
      <c r="K1069" s="22">
        <v>12.37075138</v>
      </c>
      <c r="L1069" s="22">
        <f t="shared" si="164"/>
        <v>-2.070751379999999</v>
      </c>
      <c r="M1069" s="23">
        <f t="shared" si="165"/>
        <v>16.739091397049798</v>
      </c>
      <c r="N1069" s="22">
        <v>10.3</v>
      </c>
      <c r="O1069" s="22">
        <v>12.37075138</v>
      </c>
      <c r="P1069" s="22">
        <f t="shared" si="166"/>
        <v>-2.070751379999999</v>
      </c>
      <c r="Q1069" s="23">
        <f t="shared" si="167"/>
        <v>16.739091397049798</v>
      </c>
      <c r="R1069" s="24">
        <v>2849000</v>
      </c>
      <c r="S1069" s="24">
        <v>4193787</v>
      </c>
      <c r="T1069" s="24">
        <f t="shared" si="168"/>
        <v>-1344787</v>
      </c>
      <c r="U1069" s="23">
        <f t="shared" si="169"/>
        <v>32.066173127056764</v>
      </c>
    </row>
    <row r="1070" spans="1:21" x14ac:dyDescent="0.3">
      <c r="A1070" s="21">
        <v>37271</v>
      </c>
      <c r="B1070" s="22">
        <v>10.38</v>
      </c>
      <c r="C1070" s="22">
        <v>12.46585846</v>
      </c>
      <c r="D1070" s="22">
        <f t="shared" si="160"/>
        <v>-2.085858459999999</v>
      </c>
      <c r="E1070" s="23">
        <f t="shared" si="161"/>
        <v>16.732569735915316</v>
      </c>
      <c r="F1070" s="22">
        <v>10.58</v>
      </c>
      <c r="G1070" s="22">
        <v>12.70362663</v>
      </c>
      <c r="H1070" s="22">
        <f t="shared" si="162"/>
        <v>-2.1236266300000004</v>
      </c>
      <c r="I1070" s="23">
        <f t="shared" si="163"/>
        <v>16.716695884189413</v>
      </c>
      <c r="J1070" s="22">
        <v>10.18</v>
      </c>
      <c r="K1070" s="22">
        <v>12.228090290000001</v>
      </c>
      <c r="L1070" s="22">
        <f t="shared" si="164"/>
        <v>-2.0480902900000011</v>
      </c>
      <c r="M1070" s="23">
        <f t="shared" si="165"/>
        <v>16.749060903442192</v>
      </c>
      <c r="N1070" s="22">
        <v>10.26</v>
      </c>
      <c r="O1070" s="22">
        <v>12.32319736</v>
      </c>
      <c r="P1070" s="22">
        <f t="shared" si="166"/>
        <v>-2.0631973600000002</v>
      </c>
      <c r="Q1070" s="23">
        <f t="shared" si="167"/>
        <v>16.742386733957172</v>
      </c>
      <c r="R1070" s="24">
        <v>4469500</v>
      </c>
      <c r="S1070" s="24">
        <v>6579049</v>
      </c>
      <c r="T1070" s="24">
        <f t="shared" si="168"/>
        <v>-2109549</v>
      </c>
      <c r="U1070" s="23">
        <f t="shared" si="169"/>
        <v>32.064649465295062</v>
      </c>
    </row>
    <row r="1071" spans="1:21" x14ac:dyDescent="0.3">
      <c r="A1071" s="21">
        <v>37272</v>
      </c>
      <c r="B1071" s="22">
        <v>9.98</v>
      </c>
      <c r="C1071" s="22">
        <v>11.990322109999999</v>
      </c>
      <c r="D1071" s="22">
        <f t="shared" si="160"/>
        <v>-2.0103221099999988</v>
      </c>
      <c r="E1071" s="23">
        <f t="shared" si="161"/>
        <v>16.766206041482224</v>
      </c>
      <c r="F1071" s="22">
        <v>10.01</v>
      </c>
      <c r="G1071" s="22">
        <v>12.02428913</v>
      </c>
      <c r="H1071" s="22">
        <f t="shared" si="162"/>
        <v>-2.0142891299999999</v>
      </c>
      <c r="I1071" s="23">
        <f t="shared" si="163"/>
        <v>16.751835457569371</v>
      </c>
      <c r="J1071" s="22">
        <v>9.7899999999999991</v>
      </c>
      <c r="K1071" s="22">
        <v>11.75255299</v>
      </c>
      <c r="L1071" s="22">
        <f t="shared" si="164"/>
        <v>-1.9625529900000007</v>
      </c>
      <c r="M1071" s="23">
        <f t="shared" si="165"/>
        <v>16.698950361422714</v>
      </c>
      <c r="N1071" s="22">
        <v>9.82</v>
      </c>
      <c r="O1071" s="22">
        <v>11.79331303</v>
      </c>
      <c r="P1071" s="22">
        <f t="shared" si="166"/>
        <v>-1.9733130299999999</v>
      </c>
      <c r="Q1071" s="23">
        <f t="shared" si="167"/>
        <v>16.732473945025099</v>
      </c>
      <c r="R1071" s="24">
        <v>6779500</v>
      </c>
      <c r="S1071" s="24">
        <v>9998700</v>
      </c>
      <c r="T1071" s="24">
        <f t="shared" si="168"/>
        <v>-3219200</v>
      </c>
      <c r="U1071" s="23">
        <f t="shared" si="169"/>
        <v>32.19618550411554</v>
      </c>
    </row>
    <row r="1072" spans="1:21" x14ac:dyDescent="0.3">
      <c r="A1072" s="21">
        <v>37273</v>
      </c>
      <c r="B1072" s="22">
        <v>10.039999999999999</v>
      </c>
      <c r="C1072" s="22">
        <v>12.0582552</v>
      </c>
      <c r="D1072" s="22">
        <f t="shared" si="160"/>
        <v>-2.0182552000000005</v>
      </c>
      <c r="E1072" s="23">
        <f t="shared" si="161"/>
        <v>16.737539275168107</v>
      </c>
      <c r="F1072" s="22">
        <v>10.31</v>
      </c>
      <c r="G1072" s="22">
        <v>12.3775444</v>
      </c>
      <c r="H1072" s="22">
        <f t="shared" si="162"/>
        <v>-2.0675443999999992</v>
      </c>
      <c r="I1072" s="23">
        <f t="shared" si="163"/>
        <v>16.70399501859189</v>
      </c>
      <c r="J1072" s="22">
        <v>9.92</v>
      </c>
      <c r="K1072" s="22">
        <v>11.9155941</v>
      </c>
      <c r="L1072" s="22">
        <f t="shared" si="164"/>
        <v>-1.9955940999999999</v>
      </c>
      <c r="M1072" s="23">
        <f t="shared" si="165"/>
        <v>16.747751587140751</v>
      </c>
      <c r="N1072" s="22">
        <v>10.23</v>
      </c>
      <c r="O1072" s="22">
        <v>12.28923035</v>
      </c>
      <c r="P1072" s="22">
        <f t="shared" si="166"/>
        <v>-2.05923035</v>
      </c>
      <c r="Q1072" s="23">
        <f t="shared" si="167"/>
        <v>16.756381737119934</v>
      </c>
      <c r="R1072" s="24">
        <v>5273400</v>
      </c>
      <c r="S1072" s="24">
        <v>7762553</v>
      </c>
      <c r="T1072" s="24">
        <f t="shared" si="168"/>
        <v>-2489153</v>
      </c>
      <c r="U1072" s="23">
        <f t="shared" si="169"/>
        <v>32.066164314755724</v>
      </c>
    </row>
    <row r="1073" spans="1:21" x14ac:dyDescent="0.3">
      <c r="A1073" s="21">
        <v>37274</v>
      </c>
      <c r="B1073" s="22">
        <v>10.01</v>
      </c>
      <c r="C1073" s="22">
        <v>12.02428913</v>
      </c>
      <c r="D1073" s="22">
        <f t="shared" si="160"/>
        <v>-2.0142891299999999</v>
      </c>
      <c r="E1073" s="23">
        <f t="shared" si="161"/>
        <v>16.751835457569371</v>
      </c>
      <c r="F1073" s="22">
        <v>10.17</v>
      </c>
      <c r="G1073" s="22">
        <v>12.21450329</v>
      </c>
      <c r="H1073" s="22">
        <f t="shared" si="162"/>
        <v>-2.0445032899999998</v>
      </c>
      <c r="I1073" s="23">
        <f t="shared" si="163"/>
        <v>16.738325263490921</v>
      </c>
      <c r="J1073" s="22">
        <v>9.8800000000000008</v>
      </c>
      <c r="K1073" s="22">
        <v>11.86124706</v>
      </c>
      <c r="L1073" s="22">
        <f t="shared" si="164"/>
        <v>-1.9812470599999994</v>
      </c>
      <c r="M1073" s="23">
        <f t="shared" si="165"/>
        <v>16.703530834303347</v>
      </c>
      <c r="N1073" s="22">
        <v>9.9499999999999993</v>
      </c>
      <c r="O1073" s="22">
        <v>11.94956112</v>
      </c>
      <c r="P1073" s="22">
        <f t="shared" si="166"/>
        <v>-1.999561120000001</v>
      </c>
      <c r="Q1073" s="23">
        <f t="shared" si="167"/>
        <v>16.73334359245489</v>
      </c>
      <c r="R1073" s="24">
        <v>5317600</v>
      </c>
      <c r="S1073" s="24">
        <v>7827764</v>
      </c>
      <c r="T1073" s="24">
        <f t="shared" si="168"/>
        <v>-2510164</v>
      </c>
      <c r="U1073" s="23">
        <f t="shared" si="169"/>
        <v>32.067446080387704</v>
      </c>
    </row>
    <row r="1074" spans="1:21" x14ac:dyDescent="0.3">
      <c r="A1074" s="21">
        <v>37278</v>
      </c>
      <c r="B1074" s="22">
        <v>10.19</v>
      </c>
      <c r="C1074" s="22">
        <v>12.234883310000001</v>
      </c>
      <c r="D1074" s="22">
        <f t="shared" si="160"/>
        <v>-2.0448833100000012</v>
      </c>
      <c r="E1074" s="23">
        <f t="shared" si="161"/>
        <v>16.713549759225295</v>
      </c>
      <c r="F1074" s="22">
        <v>10.27</v>
      </c>
      <c r="G1074" s="22">
        <v>12.329991339999999</v>
      </c>
      <c r="H1074" s="22">
        <f t="shared" si="162"/>
        <v>-2.0599913399999998</v>
      </c>
      <c r="I1074" s="23">
        <f t="shared" si="163"/>
        <v>16.707159666180267</v>
      </c>
      <c r="J1074" s="22">
        <v>9.9499999999999993</v>
      </c>
      <c r="K1074" s="22">
        <v>11.94956112</v>
      </c>
      <c r="L1074" s="22">
        <f t="shared" si="164"/>
        <v>-1.999561120000001</v>
      </c>
      <c r="M1074" s="23">
        <f t="shared" si="165"/>
        <v>16.73334359245489</v>
      </c>
      <c r="N1074" s="22">
        <v>10</v>
      </c>
      <c r="O1074" s="22">
        <v>12.00390816</v>
      </c>
      <c r="P1074" s="22">
        <f t="shared" si="166"/>
        <v>-2.0039081599999999</v>
      </c>
      <c r="Q1074" s="23">
        <f t="shared" si="167"/>
        <v>16.693797830589201</v>
      </c>
      <c r="R1074" s="24">
        <v>5793900</v>
      </c>
      <c r="S1074" s="24">
        <v>8587621</v>
      </c>
      <c r="T1074" s="24">
        <f t="shared" si="168"/>
        <v>-2793721</v>
      </c>
      <c r="U1074" s="23">
        <f t="shared" si="169"/>
        <v>32.531955008261306</v>
      </c>
    </row>
    <row r="1075" spans="1:21" x14ac:dyDescent="0.3">
      <c r="A1075" s="21">
        <v>37279</v>
      </c>
      <c r="B1075" s="22">
        <v>10.01</v>
      </c>
      <c r="C1075" s="22">
        <v>12.02428913</v>
      </c>
      <c r="D1075" s="22">
        <f t="shared" si="160"/>
        <v>-2.0142891299999999</v>
      </c>
      <c r="E1075" s="23">
        <f t="shared" si="161"/>
        <v>16.751835457569371</v>
      </c>
      <c r="F1075" s="22">
        <v>10.32</v>
      </c>
      <c r="G1075" s="22">
        <v>12.39792538</v>
      </c>
      <c r="H1075" s="22">
        <f t="shared" si="162"/>
        <v>-2.0779253799999999</v>
      </c>
      <c r="I1075" s="23">
        <f t="shared" si="163"/>
        <v>16.760266869746236</v>
      </c>
      <c r="J1075" s="22">
        <v>10.01</v>
      </c>
      <c r="K1075" s="22">
        <v>12.02428913</v>
      </c>
      <c r="L1075" s="22">
        <f t="shared" si="164"/>
        <v>-2.0142891299999999</v>
      </c>
      <c r="M1075" s="23">
        <f t="shared" si="165"/>
        <v>16.751835457569371</v>
      </c>
      <c r="N1075" s="22">
        <v>10.23</v>
      </c>
      <c r="O1075" s="22">
        <v>12.28243732</v>
      </c>
      <c r="P1075" s="22">
        <f t="shared" si="166"/>
        <v>-2.0524373199999992</v>
      </c>
      <c r="Q1075" s="23">
        <f t="shared" si="167"/>
        <v>16.710342308508512</v>
      </c>
      <c r="R1075" s="24">
        <v>3083300</v>
      </c>
      <c r="S1075" s="24">
        <v>4538681</v>
      </c>
      <c r="T1075" s="24">
        <f t="shared" si="168"/>
        <v>-1455381</v>
      </c>
      <c r="U1075" s="23">
        <f t="shared" si="169"/>
        <v>32.066166359786024</v>
      </c>
    </row>
    <row r="1076" spans="1:21" x14ac:dyDescent="0.3">
      <c r="A1076" s="21">
        <v>37280</v>
      </c>
      <c r="B1076" s="22">
        <v>10.46</v>
      </c>
      <c r="C1076" s="22">
        <v>12.56775856</v>
      </c>
      <c r="D1076" s="22">
        <f t="shared" si="160"/>
        <v>-2.1077585599999988</v>
      </c>
      <c r="E1076" s="23">
        <f t="shared" si="161"/>
        <v>16.771157322423917</v>
      </c>
      <c r="F1076" s="22">
        <v>10.6</v>
      </c>
      <c r="G1076" s="22">
        <v>12.73079967</v>
      </c>
      <c r="H1076" s="22">
        <f t="shared" si="162"/>
        <v>-2.13079967</v>
      </c>
      <c r="I1076" s="23">
        <f t="shared" si="163"/>
        <v>16.737359201568523</v>
      </c>
      <c r="J1076" s="22">
        <v>10.3</v>
      </c>
      <c r="K1076" s="22">
        <v>12.36395836</v>
      </c>
      <c r="L1076" s="22">
        <f t="shared" si="164"/>
        <v>-2.0639583599999991</v>
      </c>
      <c r="M1076" s="23">
        <f t="shared" si="165"/>
        <v>16.693346094381372</v>
      </c>
      <c r="N1076" s="22">
        <v>10.32</v>
      </c>
      <c r="O1076" s="22">
        <v>12.39792538</v>
      </c>
      <c r="P1076" s="22">
        <f t="shared" si="166"/>
        <v>-2.0779253799999999</v>
      </c>
      <c r="Q1076" s="23">
        <f t="shared" si="167"/>
        <v>16.760266869746236</v>
      </c>
      <c r="R1076" s="24">
        <v>4497000</v>
      </c>
      <c r="S1076" s="24">
        <v>6620707</v>
      </c>
      <c r="T1076" s="24">
        <f t="shared" si="168"/>
        <v>-2123707</v>
      </c>
      <c r="U1076" s="23">
        <f t="shared" si="169"/>
        <v>32.076740444789351</v>
      </c>
    </row>
    <row r="1077" spans="1:21" x14ac:dyDescent="0.3">
      <c r="A1077" s="21">
        <v>37281</v>
      </c>
      <c r="B1077" s="22">
        <v>10.039999999999999</v>
      </c>
      <c r="C1077" s="22">
        <v>12.0582552</v>
      </c>
      <c r="D1077" s="22">
        <f t="shared" si="160"/>
        <v>-2.0182552000000005</v>
      </c>
      <c r="E1077" s="23">
        <f t="shared" si="161"/>
        <v>16.737539275168107</v>
      </c>
      <c r="F1077" s="22">
        <v>10.35</v>
      </c>
      <c r="G1077" s="22">
        <v>12.431892400000001</v>
      </c>
      <c r="H1077" s="22">
        <f t="shared" si="162"/>
        <v>-2.081892400000001</v>
      </c>
      <c r="I1077" s="23">
        <f t="shared" si="163"/>
        <v>16.746383680090418</v>
      </c>
      <c r="J1077" s="22">
        <v>10.039999999999999</v>
      </c>
      <c r="K1077" s="22">
        <v>12.0582552</v>
      </c>
      <c r="L1077" s="22">
        <f t="shared" si="164"/>
        <v>-2.0182552000000005</v>
      </c>
      <c r="M1077" s="23">
        <f t="shared" si="165"/>
        <v>16.737539275168107</v>
      </c>
      <c r="N1077" s="22">
        <v>10.33</v>
      </c>
      <c r="O1077" s="22">
        <v>12.4047184</v>
      </c>
      <c r="P1077" s="22">
        <f t="shared" si="166"/>
        <v>-2.0747184000000001</v>
      </c>
      <c r="Q1077" s="23">
        <f t="shared" si="167"/>
        <v>16.725235778024594</v>
      </c>
      <c r="R1077" s="24">
        <v>5963700</v>
      </c>
      <c r="S1077" s="24">
        <v>8778689</v>
      </c>
      <c r="T1077" s="24">
        <f t="shared" si="168"/>
        <v>-2814989</v>
      </c>
      <c r="U1077" s="23">
        <f t="shared" si="169"/>
        <v>32.066166143942446</v>
      </c>
    </row>
    <row r="1078" spans="1:21" x14ac:dyDescent="0.3">
      <c r="A1078" s="21">
        <v>37284</v>
      </c>
      <c r="B1078" s="22">
        <v>10.33</v>
      </c>
      <c r="C1078" s="22">
        <v>12.4047184</v>
      </c>
      <c r="D1078" s="22">
        <f t="shared" si="160"/>
        <v>-2.0747184000000001</v>
      </c>
      <c r="E1078" s="23">
        <f t="shared" si="161"/>
        <v>16.725235778024594</v>
      </c>
      <c r="F1078" s="22">
        <v>10.4</v>
      </c>
      <c r="G1078" s="22">
        <v>12.49303246</v>
      </c>
      <c r="H1078" s="22">
        <f t="shared" si="162"/>
        <v>-2.0930324599999999</v>
      </c>
      <c r="I1078" s="23">
        <f t="shared" si="163"/>
        <v>16.753598189242197</v>
      </c>
      <c r="J1078" s="22">
        <v>10.26</v>
      </c>
      <c r="K1078" s="22">
        <v>12.32319736</v>
      </c>
      <c r="L1078" s="22">
        <f t="shared" si="164"/>
        <v>-2.0631973600000002</v>
      </c>
      <c r="M1078" s="23">
        <f t="shared" si="165"/>
        <v>16.742386733957172</v>
      </c>
      <c r="N1078" s="22">
        <v>10.36</v>
      </c>
      <c r="O1078" s="22">
        <v>12.438685420000001</v>
      </c>
      <c r="P1078" s="22">
        <f t="shared" si="166"/>
        <v>-2.0786854200000011</v>
      </c>
      <c r="Q1078" s="23">
        <f t="shared" si="167"/>
        <v>16.711455831640453</v>
      </c>
      <c r="R1078" s="24">
        <v>2044800</v>
      </c>
      <c r="S1078" s="24">
        <v>3009988</v>
      </c>
      <c r="T1078" s="24">
        <f t="shared" si="168"/>
        <v>-965188</v>
      </c>
      <c r="U1078" s="23">
        <f t="shared" si="169"/>
        <v>32.066174350196746</v>
      </c>
    </row>
    <row r="1079" spans="1:21" x14ac:dyDescent="0.3">
      <c r="A1079" s="21">
        <v>37285</v>
      </c>
      <c r="B1079" s="22">
        <v>10.210000000000001</v>
      </c>
      <c r="C1079" s="22">
        <v>12.2620573</v>
      </c>
      <c r="D1079" s="22">
        <f t="shared" si="160"/>
        <v>-2.0520572999999995</v>
      </c>
      <c r="E1079" s="23">
        <f t="shared" si="161"/>
        <v>16.735016398920266</v>
      </c>
      <c r="F1079" s="22">
        <v>10.4</v>
      </c>
      <c r="G1079" s="22">
        <v>12.49303246</v>
      </c>
      <c r="H1079" s="22">
        <f t="shared" si="162"/>
        <v>-2.0930324599999999</v>
      </c>
      <c r="I1079" s="23">
        <f t="shared" si="163"/>
        <v>16.753598189242197</v>
      </c>
      <c r="J1079" s="22">
        <v>10.01</v>
      </c>
      <c r="K1079" s="22">
        <v>12.02428913</v>
      </c>
      <c r="L1079" s="22">
        <f t="shared" si="164"/>
        <v>-2.0142891299999999</v>
      </c>
      <c r="M1079" s="23">
        <f t="shared" si="165"/>
        <v>16.751835457569371</v>
      </c>
      <c r="N1079" s="22">
        <v>10.07</v>
      </c>
      <c r="O1079" s="22">
        <v>12.092222209999999</v>
      </c>
      <c r="P1079" s="22">
        <f t="shared" si="166"/>
        <v>-2.0222222099999989</v>
      </c>
      <c r="Q1079" s="23">
        <f t="shared" si="167"/>
        <v>16.723329879992331</v>
      </c>
      <c r="R1079" s="24">
        <v>3550200</v>
      </c>
      <c r="S1079" s="24">
        <v>5255408</v>
      </c>
      <c r="T1079" s="24">
        <f t="shared" si="168"/>
        <v>-1705208</v>
      </c>
      <c r="U1079" s="23">
        <f t="shared" si="169"/>
        <v>32.446729159753154</v>
      </c>
    </row>
    <row r="1080" spans="1:21" x14ac:dyDescent="0.3">
      <c r="A1080" s="21">
        <v>37286</v>
      </c>
      <c r="B1080" s="22">
        <v>10.07</v>
      </c>
      <c r="C1080" s="22">
        <v>12.09901619</v>
      </c>
      <c r="D1080" s="22">
        <f t="shared" si="160"/>
        <v>-2.0290161900000001</v>
      </c>
      <c r="E1080" s="23">
        <f t="shared" si="161"/>
        <v>16.770092362360913</v>
      </c>
      <c r="F1080" s="22">
        <v>10.15</v>
      </c>
      <c r="G1080" s="22">
        <v>12.19412327</v>
      </c>
      <c r="H1080" s="22">
        <f t="shared" si="162"/>
        <v>-2.04412327</v>
      </c>
      <c r="I1080" s="23">
        <f t="shared" si="163"/>
        <v>16.763183582283077</v>
      </c>
      <c r="J1080" s="22">
        <v>9.67</v>
      </c>
      <c r="K1080" s="22">
        <v>11.61668587</v>
      </c>
      <c r="L1080" s="22">
        <f t="shared" si="164"/>
        <v>-1.9466858699999996</v>
      </c>
      <c r="M1080" s="23">
        <f t="shared" si="165"/>
        <v>16.757669887823177</v>
      </c>
      <c r="N1080" s="22">
        <v>10</v>
      </c>
      <c r="O1080" s="22">
        <v>12.00390816</v>
      </c>
      <c r="P1080" s="22">
        <f t="shared" si="166"/>
        <v>-2.0039081599999999</v>
      </c>
      <c r="Q1080" s="23">
        <f t="shared" si="167"/>
        <v>16.693797830589201</v>
      </c>
      <c r="R1080" s="24">
        <v>6784000</v>
      </c>
      <c r="S1080" s="24">
        <v>10015628</v>
      </c>
      <c r="T1080" s="24">
        <f t="shared" si="168"/>
        <v>-3231628</v>
      </c>
      <c r="U1080" s="23">
        <f t="shared" si="169"/>
        <v>32.26585492192801</v>
      </c>
    </row>
    <row r="1081" spans="1:21" x14ac:dyDescent="0.3">
      <c r="A1081" s="21">
        <v>37287</v>
      </c>
      <c r="B1081" s="22">
        <v>10.01</v>
      </c>
      <c r="C1081" s="22">
        <v>12.02428913</v>
      </c>
      <c r="D1081" s="22">
        <f t="shared" si="160"/>
        <v>-2.0142891299999999</v>
      </c>
      <c r="E1081" s="23">
        <f t="shared" si="161"/>
        <v>16.751835457569371</v>
      </c>
      <c r="F1081" s="22">
        <v>10.050000000000001</v>
      </c>
      <c r="G1081" s="22">
        <v>12.06504917</v>
      </c>
      <c r="H1081" s="22">
        <f t="shared" si="162"/>
        <v>-2.0150491699999993</v>
      </c>
      <c r="I1081" s="23">
        <f t="shared" si="163"/>
        <v>16.701541300059198</v>
      </c>
      <c r="J1081" s="22">
        <v>9.5399999999999991</v>
      </c>
      <c r="K1081" s="22">
        <v>11.4536438</v>
      </c>
      <c r="L1081" s="22">
        <f t="shared" si="164"/>
        <v>-1.9136438000000009</v>
      </c>
      <c r="M1081" s="23">
        <f t="shared" si="165"/>
        <v>16.70772929048135</v>
      </c>
      <c r="N1081" s="22">
        <v>9.6</v>
      </c>
      <c r="O1081" s="22">
        <v>11.528371809999999</v>
      </c>
      <c r="P1081" s="22">
        <f t="shared" si="166"/>
        <v>-1.9283718099999998</v>
      </c>
      <c r="Q1081" s="23">
        <f t="shared" si="167"/>
        <v>16.727182656680814</v>
      </c>
      <c r="R1081" s="24">
        <v>9756800</v>
      </c>
      <c r="S1081" s="24">
        <v>14361621</v>
      </c>
      <c r="T1081" s="24">
        <f t="shared" si="168"/>
        <v>-4604821</v>
      </c>
      <c r="U1081" s="23">
        <f t="shared" si="169"/>
        <v>32.063379196540559</v>
      </c>
    </row>
    <row r="1082" spans="1:21" x14ac:dyDescent="0.3">
      <c r="A1082" s="21">
        <v>37288</v>
      </c>
      <c r="B1082" s="22">
        <v>9.5</v>
      </c>
      <c r="C1082" s="22">
        <v>11.41288376</v>
      </c>
      <c r="D1082" s="22">
        <f t="shared" si="160"/>
        <v>-1.9128837599999997</v>
      </c>
      <c r="E1082" s="23">
        <f t="shared" si="161"/>
        <v>16.760739881573976</v>
      </c>
      <c r="F1082" s="22">
        <v>9.77</v>
      </c>
      <c r="G1082" s="22">
        <v>11.738965990000001</v>
      </c>
      <c r="H1082" s="22">
        <f t="shared" si="162"/>
        <v>-1.9689659900000009</v>
      </c>
      <c r="I1082" s="23">
        <f t="shared" si="163"/>
        <v>16.772908207394856</v>
      </c>
      <c r="J1082" s="22">
        <v>9.4700000000000006</v>
      </c>
      <c r="K1082" s="22">
        <v>11.378916739999999</v>
      </c>
      <c r="L1082" s="22">
        <f t="shared" si="164"/>
        <v>-1.9089167399999987</v>
      </c>
      <c r="M1082" s="23">
        <f t="shared" si="165"/>
        <v>16.775909197838097</v>
      </c>
      <c r="N1082" s="22">
        <v>9.6300000000000008</v>
      </c>
      <c r="O1082" s="22">
        <v>11.562337879999999</v>
      </c>
      <c r="P1082" s="22">
        <f t="shared" si="166"/>
        <v>-1.9323378799999986</v>
      </c>
      <c r="Q1082" s="23">
        <f t="shared" si="167"/>
        <v>16.712345721555742</v>
      </c>
      <c r="R1082" s="24">
        <v>25793800</v>
      </c>
      <c r="S1082" s="24">
        <v>37969004</v>
      </c>
      <c r="T1082" s="24">
        <f t="shared" si="168"/>
        <v>-12175204</v>
      </c>
      <c r="U1082" s="23">
        <f t="shared" si="169"/>
        <v>32.066166391933798</v>
      </c>
    </row>
    <row r="1083" spans="1:21" x14ac:dyDescent="0.3">
      <c r="A1083" s="21">
        <v>37291</v>
      </c>
      <c r="B1083" s="22">
        <v>9.67</v>
      </c>
      <c r="C1083" s="22">
        <v>11.61668587</v>
      </c>
      <c r="D1083" s="22">
        <f t="shared" si="160"/>
        <v>-1.9466858699999996</v>
      </c>
      <c r="E1083" s="23">
        <f t="shared" si="161"/>
        <v>16.757669887823177</v>
      </c>
      <c r="F1083" s="22">
        <v>9.74</v>
      </c>
      <c r="G1083" s="22">
        <v>11.69141293</v>
      </c>
      <c r="H1083" s="22">
        <f t="shared" si="162"/>
        <v>-1.95141293</v>
      </c>
      <c r="I1083" s="23">
        <f t="shared" si="163"/>
        <v>16.690993139013184</v>
      </c>
      <c r="J1083" s="22">
        <v>9.51</v>
      </c>
      <c r="K1083" s="22">
        <v>11.41967678</v>
      </c>
      <c r="L1083" s="22">
        <f t="shared" si="164"/>
        <v>-1.9096767799999999</v>
      </c>
      <c r="M1083" s="23">
        <f t="shared" si="165"/>
        <v>16.722686786937238</v>
      </c>
      <c r="N1083" s="22">
        <v>9.52</v>
      </c>
      <c r="O1083" s="22">
        <v>11.433263780000001</v>
      </c>
      <c r="P1083" s="22">
        <f t="shared" si="166"/>
        <v>-1.9132637800000012</v>
      </c>
      <c r="Q1083" s="23">
        <f t="shared" si="167"/>
        <v>16.734187339811388</v>
      </c>
      <c r="R1083" s="24">
        <v>6390600</v>
      </c>
      <c r="S1083" s="24">
        <v>9408567</v>
      </c>
      <c r="T1083" s="24">
        <f t="shared" si="168"/>
        <v>-3017967</v>
      </c>
      <c r="U1083" s="23">
        <f t="shared" si="169"/>
        <v>32.076797667487519</v>
      </c>
    </row>
    <row r="1084" spans="1:21" x14ac:dyDescent="0.3">
      <c r="A1084" s="21">
        <v>37292</v>
      </c>
      <c r="B1084" s="22">
        <v>9.4700000000000006</v>
      </c>
      <c r="C1084" s="22">
        <v>11.378916739999999</v>
      </c>
      <c r="D1084" s="22">
        <f t="shared" si="160"/>
        <v>-1.9089167399999987</v>
      </c>
      <c r="E1084" s="23">
        <f t="shared" si="161"/>
        <v>16.775909197838097</v>
      </c>
      <c r="F1084" s="22">
        <v>9.6999999999999993</v>
      </c>
      <c r="G1084" s="22">
        <v>11.643858910000001</v>
      </c>
      <c r="H1084" s="22">
        <f t="shared" si="162"/>
        <v>-1.9438589100000012</v>
      </c>
      <c r="I1084" s="23">
        <f t="shared" si="163"/>
        <v>16.694284300633122</v>
      </c>
      <c r="J1084" s="22">
        <v>9.39</v>
      </c>
      <c r="K1084" s="22">
        <v>11.277015690000001</v>
      </c>
      <c r="L1084" s="22">
        <f t="shared" si="164"/>
        <v>-1.8870156900000001</v>
      </c>
      <c r="M1084" s="23">
        <f t="shared" si="165"/>
        <v>16.733289567676394</v>
      </c>
      <c r="N1084" s="22">
        <v>9.56</v>
      </c>
      <c r="O1084" s="22">
        <v>11.48081779</v>
      </c>
      <c r="P1084" s="22">
        <f t="shared" si="166"/>
        <v>-1.9208177899999992</v>
      </c>
      <c r="Q1084" s="23">
        <f t="shared" si="167"/>
        <v>16.730670455140107</v>
      </c>
      <c r="R1084" s="24">
        <v>5607600</v>
      </c>
      <c r="S1084" s="24">
        <v>8435561</v>
      </c>
      <c r="T1084" s="24">
        <f t="shared" si="168"/>
        <v>-2827961</v>
      </c>
      <c r="U1084" s="23">
        <f t="shared" si="169"/>
        <v>33.524278942443779</v>
      </c>
    </row>
    <row r="1085" spans="1:21" x14ac:dyDescent="0.3">
      <c r="A1085" s="21">
        <v>37293</v>
      </c>
      <c r="B1085" s="22">
        <v>9.6999999999999993</v>
      </c>
      <c r="C1085" s="22">
        <v>11.65065193</v>
      </c>
      <c r="D1085" s="22">
        <f t="shared" si="160"/>
        <v>-1.9506519300000011</v>
      </c>
      <c r="E1085" s="23">
        <f t="shared" si="161"/>
        <v>16.742856466058729</v>
      </c>
      <c r="F1085" s="22">
        <v>9.81</v>
      </c>
      <c r="G1085" s="22">
        <v>11.77972698</v>
      </c>
      <c r="H1085" s="22">
        <f t="shared" si="162"/>
        <v>-1.969726979999999</v>
      </c>
      <c r="I1085" s="23">
        <f t="shared" si="163"/>
        <v>16.721329648337903</v>
      </c>
      <c r="J1085" s="22">
        <v>9.59</v>
      </c>
      <c r="K1085" s="22">
        <v>11.51478481</v>
      </c>
      <c r="L1085" s="22">
        <f t="shared" si="164"/>
        <v>-1.9247848100000002</v>
      </c>
      <c r="M1085" s="23">
        <f t="shared" si="165"/>
        <v>16.715768829031205</v>
      </c>
      <c r="N1085" s="22">
        <v>9.76</v>
      </c>
      <c r="O1085" s="22">
        <v>11.72537994</v>
      </c>
      <c r="P1085" s="22">
        <f t="shared" si="166"/>
        <v>-1.96537994</v>
      </c>
      <c r="Q1085" s="23">
        <f t="shared" si="167"/>
        <v>16.761759107654129</v>
      </c>
      <c r="R1085" s="24">
        <v>4964900</v>
      </c>
      <c r="S1085" s="24">
        <v>7305491</v>
      </c>
      <c r="T1085" s="24">
        <f t="shared" si="168"/>
        <v>-2340591</v>
      </c>
      <c r="U1085" s="23">
        <f t="shared" si="169"/>
        <v>32.0387910956293</v>
      </c>
    </row>
    <row r="1086" spans="1:21" x14ac:dyDescent="0.3">
      <c r="A1086" s="21">
        <v>37294</v>
      </c>
      <c r="B1086" s="22">
        <v>9.84</v>
      </c>
      <c r="C1086" s="22">
        <v>11.82048702</v>
      </c>
      <c r="D1086" s="22">
        <f t="shared" si="160"/>
        <v>-1.98048702</v>
      </c>
      <c r="E1086" s="23">
        <f t="shared" si="161"/>
        <v>16.754698995473369</v>
      </c>
      <c r="F1086" s="22">
        <v>9.85</v>
      </c>
      <c r="G1086" s="22">
        <v>11.82728004</v>
      </c>
      <c r="H1086" s="22">
        <f t="shared" si="162"/>
        <v>-1.9772800400000001</v>
      </c>
      <c r="I1086" s="23">
        <f t="shared" si="163"/>
        <v>16.717960793291574</v>
      </c>
      <c r="J1086" s="22">
        <v>9.4</v>
      </c>
      <c r="K1086" s="22">
        <v>11.283809659999999</v>
      </c>
      <c r="L1086" s="22">
        <f t="shared" si="164"/>
        <v>-1.8838096599999989</v>
      </c>
      <c r="M1086" s="23">
        <f t="shared" si="165"/>
        <v>16.69480181571938</v>
      </c>
      <c r="N1086" s="22">
        <v>9.4</v>
      </c>
      <c r="O1086" s="22">
        <v>11.283809659999999</v>
      </c>
      <c r="P1086" s="22">
        <f t="shared" si="166"/>
        <v>-1.8838096599999989</v>
      </c>
      <c r="Q1086" s="23">
        <f t="shared" si="167"/>
        <v>16.69480181571938</v>
      </c>
      <c r="R1086" s="24">
        <v>3554200</v>
      </c>
      <c r="S1086" s="24">
        <v>5231855</v>
      </c>
      <c r="T1086" s="24">
        <f t="shared" si="168"/>
        <v>-1677655</v>
      </c>
      <c r="U1086" s="23">
        <f t="shared" si="169"/>
        <v>32.066160090445933</v>
      </c>
    </row>
    <row r="1087" spans="1:21" x14ac:dyDescent="0.3">
      <c r="A1087" s="21">
        <v>37295</v>
      </c>
      <c r="B1087" s="22">
        <v>9.4499999999999993</v>
      </c>
      <c r="C1087" s="22">
        <v>11.344949720000001</v>
      </c>
      <c r="D1087" s="22">
        <f t="shared" si="160"/>
        <v>-1.8949497200000014</v>
      </c>
      <c r="E1087" s="23">
        <f t="shared" si="161"/>
        <v>16.703024400887351</v>
      </c>
      <c r="F1087" s="22">
        <v>9.5</v>
      </c>
      <c r="G1087" s="22">
        <v>11.40609074</v>
      </c>
      <c r="H1087" s="22">
        <f t="shared" si="162"/>
        <v>-1.9060907399999998</v>
      </c>
      <c r="I1087" s="23">
        <f t="shared" si="163"/>
        <v>16.711165845064986</v>
      </c>
      <c r="J1087" s="22">
        <v>9.11</v>
      </c>
      <c r="K1087" s="22">
        <v>10.937347409999999</v>
      </c>
      <c r="L1087" s="22">
        <f t="shared" si="164"/>
        <v>-1.8273474099999998</v>
      </c>
      <c r="M1087" s="23">
        <f t="shared" si="165"/>
        <v>16.707409406500691</v>
      </c>
      <c r="N1087" s="22">
        <v>9.4</v>
      </c>
      <c r="O1087" s="22">
        <v>11.290602679999999</v>
      </c>
      <c r="P1087" s="22">
        <f t="shared" si="166"/>
        <v>-1.8906026799999989</v>
      </c>
      <c r="Q1087" s="23">
        <f t="shared" si="167"/>
        <v>16.744922601421301</v>
      </c>
      <c r="R1087" s="24">
        <v>7575600</v>
      </c>
      <c r="S1087" s="24">
        <v>11151439</v>
      </c>
      <c r="T1087" s="24">
        <f t="shared" si="168"/>
        <v>-3575839</v>
      </c>
      <c r="U1087" s="23">
        <f t="shared" si="169"/>
        <v>32.066166527925233</v>
      </c>
    </row>
    <row r="1088" spans="1:21" x14ac:dyDescent="0.3">
      <c r="A1088" s="21">
        <v>37298</v>
      </c>
      <c r="B1088" s="22">
        <v>9.5299999999999994</v>
      </c>
      <c r="C1088" s="22">
        <v>11.44685078</v>
      </c>
      <c r="D1088" s="22">
        <f t="shared" si="160"/>
        <v>-1.9168507800000008</v>
      </c>
      <c r="E1088" s="23">
        <f t="shared" si="161"/>
        <v>16.745660591200622</v>
      </c>
      <c r="F1088" s="22">
        <v>9.73</v>
      </c>
      <c r="G1088" s="22">
        <v>11.684618950000001</v>
      </c>
      <c r="H1088" s="22">
        <f t="shared" si="162"/>
        <v>-1.9546189500000004</v>
      </c>
      <c r="I1088" s="23">
        <f t="shared" si="163"/>
        <v>16.728136008234998</v>
      </c>
      <c r="J1088" s="22">
        <v>9.4700000000000006</v>
      </c>
      <c r="K1088" s="22">
        <v>11.378916739999999</v>
      </c>
      <c r="L1088" s="22">
        <f t="shared" si="164"/>
        <v>-1.9089167399999987</v>
      </c>
      <c r="M1088" s="23">
        <f t="shared" si="165"/>
        <v>16.775909197838097</v>
      </c>
      <c r="N1088" s="22">
        <v>9.73</v>
      </c>
      <c r="O1088" s="22">
        <v>11.684618950000001</v>
      </c>
      <c r="P1088" s="22">
        <f t="shared" si="166"/>
        <v>-1.9546189500000004</v>
      </c>
      <c r="Q1088" s="23">
        <f t="shared" si="167"/>
        <v>16.728136008234998</v>
      </c>
      <c r="R1088" s="24">
        <v>3300900</v>
      </c>
      <c r="S1088" s="24">
        <v>4858993</v>
      </c>
      <c r="T1088" s="24">
        <f t="shared" si="168"/>
        <v>-1558093</v>
      </c>
      <c r="U1088" s="23">
        <f t="shared" si="169"/>
        <v>32.066170912368058</v>
      </c>
    </row>
    <row r="1089" spans="1:21" x14ac:dyDescent="0.3">
      <c r="A1089" s="21">
        <v>37299</v>
      </c>
      <c r="B1089" s="22">
        <v>9.67</v>
      </c>
      <c r="C1089" s="22">
        <v>11.61668587</v>
      </c>
      <c r="D1089" s="22">
        <f t="shared" si="160"/>
        <v>-1.9466858699999996</v>
      </c>
      <c r="E1089" s="23">
        <f t="shared" si="161"/>
        <v>16.757669887823177</v>
      </c>
      <c r="F1089" s="22">
        <v>9.81</v>
      </c>
      <c r="G1089" s="22">
        <v>11.786519999999999</v>
      </c>
      <c r="H1089" s="22">
        <f t="shared" si="162"/>
        <v>-1.9765199999999989</v>
      </c>
      <c r="I1089" s="23">
        <f t="shared" si="163"/>
        <v>16.769326315146447</v>
      </c>
      <c r="J1089" s="22">
        <v>9.56</v>
      </c>
      <c r="K1089" s="22">
        <v>11.48081779</v>
      </c>
      <c r="L1089" s="22">
        <f t="shared" si="164"/>
        <v>-1.9208177899999992</v>
      </c>
      <c r="M1089" s="23">
        <f t="shared" si="165"/>
        <v>16.730670455140107</v>
      </c>
      <c r="N1089" s="22">
        <v>9.77</v>
      </c>
      <c r="O1089" s="22">
        <v>11.738965990000001</v>
      </c>
      <c r="P1089" s="22">
        <f t="shared" si="166"/>
        <v>-1.9689659900000009</v>
      </c>
      <c r="Q1089" s="23">
        <f t="shared" si="167"/>
        <v>16.772908207394856</v>
      </c>
      <c r="R1089" s="24">
        <v>5448000</v>
      </c>
      <c r="S1089" s="24">
        <v>8019568</v>
      </c>
      <c r="T1089" s="24">
        <f t="shared" si="168"/>
        <v>-2571568</v>
      </c>
      <c r="U1089" s="23">
        <f t="shared" si="169"/>
        <v>32.066166157578564</v>
      </c>
    </row>
    <row r="1090" spans="1:21" x14ac:dyDescent="0.3">
      <c r="A1090" s="21">
        <v>37300</v>
      </c>
      <c r="B1090" s="22">
        <v>9.89</v>
      </c>
      <c r="C1090" s="22">
        <v>11.881627079999999</v>
      </c>
      <c r="D1090" s="22">
        <f t="shared" ref="D1090:D1153" si="170">B1090-C1090</f>
        <v>-1.9916270799999989</v>
      </c>
      <c r="E1090" s="23">
        <f t="shared" ref="E1090:E1153" si="171">IFERROR(ABS(D1090)/C1090*100,0)</f>
        <v>16.762241960551407</v>
      </c>
      <c r="F1090" s="22">
        <v>10.039999999999999</v>
      </c>
      <c r="G1090" s="22">
        <v>12.0582552</v>
      </c>
      <c r="H1090" s="22">
        <f t="shared" ref="H1090:H1153" si="172">F1090-G1090</f>
        <v>-2.0182552000000005</v>
      </c>
      <c r="I1090" s="23">
        <f t="shared" ref="I1090:I1153" si="173">IFERROR(ABS(H1090)/G1090*100,0)</f>
        <v>16.737539275168107</v>
      </c>
      <c r="J1090" s="22">
        <v>9.83</v>
      </c>
      <c r="K1090" s="22">
        <v>11.800107000000001</v>
      </c>
      <c r="L1090" s="22">
        <f t="shared" ref="L1090:L1153" si="174">J1090-K1090</f>
        <v>-1.9701070000000005</v>
      </c>
      <c r="M1090" s="23">
        <f t="shared" ref="M1090:M1153" si="175">IFERROR(ABS(L1090)/K1090*100,0)</f>
        <v>16.695670640952667</v>
      </c>
      <c r="N1090" s="22">
        <v>9.98</v>
      </c>
      <c r="O1090" s="22">
        <v>11.990322109999999</v>
      </c>
      <c r="P1090" s="22">
        <f t="shared" ref="P1090:P1153" si="176">N1090-O1090</f>
        <v>-2.0103221099999988</v>
      </c>
      <c r="Q1090" s="23">
        <f t="shared" ref="Q1090:Q1153" si="177">IFERROR(ABS(P1090)/O1090*100,0)</f>
        <v>16.766206041482224</v>
      </c>
      <c r="R1090" s="24">
        <v>4526700</v>
      </c>
      <c r="S1090" s="24">
        <v>6663395</v>
      </c>
      <c r="T1090" s="24">
        <f t="shared" ref="T1090:T1153" si="178">R1090-S1090</f>
        <v>-2136695</v>
      </c>
      <c r="U1090" s="23">
        <f t="shared" ref="U1090:U1153" si="179">IFERROR(ABS(T1090)/S1090*100,0)</f>
        <v>32.066161468740781</v>
      </c>
    </row>
    <row r="1091" spans="1:21" x14ac:dyDescent="0.3">
      <c r="A1091" s="21">
        <v>37301</v>
      </c>
      <c r="B1091" s="22">
        <v>10.18</v>
      </c>
      <c r="C1091" s="22">
        <v>12.25526428</v>
      </c>
      <c r="D1091" s="22">
        <f t="shared" si="170"/>
        <v>-2.0752642800000007</v>
      </c>
      <c r="E1091" s="23">
        <f t="shared" si="171"/>
        <v>16.933655877064453</v>
      </c>
      <c r="F1091" s="22">
        <v>10.46</v>
      </c>
      <c r="G1091" s="22">
        <v>12.56775856</v>
      </c>
      <c r="H1091" s="22">
        <f t="shared" si="172"/>
        <v>-2.1077585599999988</v>
      </c>
      <c r="I1091" s="23">
        <f t="shared" si="173"/>
        <v>16.771157322423917</v>
      </c>
      <c r="J1091" s="22">
        <v>10.18</v>
      </c>
      <c r="K1091" s="22">
        <v>12.228090290000001</v>
      </c>
      <c r="L1091" s="22">
        <f t="shared" si="174"/>
        <v>-2.0480902900000011</v>
      </c>
      <c r="M1091" s="23">
        <f t="shared" si="175"/>
        <v>16.749060903442192</v>
      </c>
      <c r="N1091" s="22">
        <v>10.38</v>
      </c>
      <c r="O1091" s="22">
        <v>12.46585846</v>
      </c>
      <c r="P1091" s="22">
        <f t="shared" si="176"/>
        <v>-2.085858459999999</v>
      </c>
      <c r="Q1091" s="23">
        <f t="shared" si="177"/>
        <v>16.732569735915316</v>
      </c>
      <c r="R1091" s="24">
        <v>8058600</v>
      </c>
      <c r="S1091" s="24">
        <v>11861689</v>
      </c>
      <c r="T1091" s="24">
        <f t="shared" si="178"/>
        <v>-3803089</v>
      </c>
      <c r="U1091" s="23">
        <f t="shared" si="179"/>
        <v>32.061951716994095</v>
      </c>
    </row>
    <row r="1092" spans="1:21" x14ac:dyDescent="0.3">
      <c r="A1092" s="21">
        <v>37302</v>
      </c>
      <c r="B1092" s="22">
        <v>10.199999999999999</v>
      </c>
      <c r="C1092" s="22">
        <v>12.24847031</v>
      </c>
      <c r="D1092" s="22">
        <f t="shared" si="170"/>
        <v>-2.0484703100000008</v>
      </c>
      <c r="E1092" s="23">
        <f t="shared" si="171"/>
        <v>16.724295019334548</v>
      </c>
      <c r="F1092" s="22">
        <v>10.27</v>
      </c>
      <c r="G1092" s="22">
        <v>12.329991339999999</v>
      </c>
      <c r="H1092" s="22">
        <f t="shared" si="172"/>
        <v>-2.0599913399999998</v>
      </c>
      <c r="I1092" s="23">
        <f t="shared" si="173"/>
        <v>16.707159666180267</v>
      </c>
      <c r="J1092" s="22">
        <v>9.8699999999999992</v>
      </c>
      <c r="K1092" s="22">
        <v>11.85445404</v>
      </c>
      <c r="L1092" s="22">
        <f t="shared" si="174"/>
        <v>-1.984454040000001</v>
      </c>
      <c r="M1092" s="23">
        <f t="shared" si="175"/>
        <v>16.740155500235936</v>
      </c>
      <c r="N1092" s="22">
        <v>10</v>
      </c>
      <c r="O1092" s="22">
        <v>12.01070213</v>
      </c>
      <c r="P1092" s="22">
        <f t="shared" si="176"/>
        <v>-2.0107021300000003</v>
      </c>
      <c r="Q1092" s="23">
        <f t="shared" si="177"/>
        <v>16.740920790781448</v>
      </c>
      <c r="R1092" s="24">
        <v>4534000</v>
      </c>
      <c r="S1092" s="24">
        <v>6674141</v>
      </c>
      <c r="T1092" s="24">
        <f t="shared" si="178"/>
        <v>-2140141</v>
      </c>
      <c r="U1092" s="23">
        <f t="shared" si="179"/>
        <v>32.066164020208745</v>
      </c>
    </row>
    <row r="1093" spans="1:21" x14ac:dyDescent="0.3">
      <c r="A1093" s="21">
        <v>37306</v>
      </c>
      <c r="B1093" s="22">
        <v>9.64</v>
      </c>
      <c r="C1093" s="22">
        <v>11.582718849999999</v>
      </c>
      <c r="D1093" s="22">
        <f t="shared" si="170"/>
        <v>-1.9427188499999986</v>
      </c>
      <c r="E1093" s="23">
        <f t="shared" si="171"/>
        <v>16.772563291562573</v>
      </c>
      <c r="F1093" s="22">
        <v>9.76</v>
      </c>
      <c r="G1093" s="22">
        <v>11.718585969999999</v>
      </c>
      <c r="H1093" s="22">
        <f t="shared" si="172"/>
        <v>-1.9585859699999997</v>
      </c>
      <c r="I1093" s="23">
        <f t="shared" si="173"/>
        <v>16.713500886660302</v>
      </c>
      <c r="J1093" s="22">
        <v>9.4</v>
      </c>
      <c r="K1093" s="22">
        <v>11.290602679999999</v>
      </c>
      <c r="L1093" s="22">
        <f t="shared" si="174"/>
        <v>-1.8906026799999989</v>
      </c>
      <c r="M1093" s="23">
        <f t="shared" si="175"/>
        <v>16.744922601421301</v>
      </c>
      <c r="N1093" s="22">
        <v>9.42</v>
      </c>
      <c r="O1093" s="22">
        <v>11.3109827</v>
      </c>
      <c r="P1093" s="22">
        <f t="shared" si="176"/>
        <v>-1.8909827000000003</v>
      </c>
      <c r="Q1093" s="23">
        <f t="shared" si="177"/>
        <v>16.718111504140136</v>
      </c>
      <c r="R1093" s="24">
        <v>3536300</v>
      </c>
      <c r="S1093" s="24">
        <v>5205506</v>
      </c>
      <c r="T1093" s="24">
        <f t="shared" si="178"/>
        <v>-1669206</v>
      </c>
      <c r="U1093" s="23">
        <f t="shared" si="179"/>
        <v>32.066162252046198</v>
      </c>
    </row>
    <row r="1094" spans="1:21" x14ac:dyDescent="0.3">
      <c r="A1094" s="21">
        <v>37307</v>
      </c>
      <c r="B1094" s="22">
        <v>9.42</v>
      </c>
      <c r="C1094" s="22">
        <v>11.31777668</v>
      </c>
      <c r="D1094" s="22">
        <f t="shared" si="170"/>
        <v>-1.8977766799999998</v>
      </c>
      <c r="E1094" s="23">
        <f t="shared" si="171"/>
        <v>16.768105023256208</v>
      </c>
      <c r="F1094" s="22">
        <v>9.4700000000000006</v>
      </c>
      <c r="G1094" s="22">
        <v>11.378916739999999</v>
      </c>
      <c r="H1094" s="22">
        <f t="shared" si="172"/>
        <v>-1.9089167399999987</v>
      </c>
      <c r="I1094" s="23">
        <f t="shared" si="173"/>
        <v>16.775909197838097</v>
      </c>
      <c r="J1094" s="22">
        <v>8.9700000000000006</v>
      </c>
      <c r="K1094" s="22">
        <v>10.767513279999999</v>
      </c>
      <c r="L1094" s="22">
        <f t="shared" si="174"/>
        <v>-1.7975132799999987</v>
      </c>
      <c r="M1094" s="23">
        <f t="shared" si="175"/>
        <v>16.693857098265859</v>
      </c>
      <c r="N1094" s="22">
        <v>9.4700000000000006</v>
      </c>
      <c r="O1094" s="22">
        <v>11.372123719999999</v>
      </c>
      <c r="P1094" s="22">
        <f t="shared" si="176"/>
        <v>-1.9021237199999987</v>
      </c>
      <c r="Q1094" s="23">
        <f t="shared" si="177"/>
        <v>16.726196151513545</v>
      </c>
      <c r="R1094" s="24">
        <v>6328500</v>
      </c>
      <c r="S1094" s="24">
        <v>9315682</v>
      </c>
      <c r="T1094" s="24">
        <f t="shared" si="178"/>
        <v>-2987182</v>
      </c>
      <c r="U1094" s="23">
        <f t="shared" si="179"/>
        <v>32.066165418699349</v>
      </c>
    </row>
    <row r="1095" spans="1:21" x14ac:dyDescent="0.3">
      <c r="A1095" s="21">
        <v>37308</v>
      </c>
      <c r="B1095" s="22">
        <v>9.33</v>
      </c>
      <c r="C1095" s="22">
        <v>11.2090826</v>
      </c>
      <c r="D1095" s="22">
        <f t="shared" si="170"/>
        <v>-1.8790826000000003</v>
      </c>
      <c r="E1095" s="23">
        <f t="shared" si="171"/>
        <v>16.763928566286062</v>
      </c>
      <c r="F1095" s="22">
        <v>9.34</v>
      </c>
      <c r="G1095" s="22">
        <v>11.215875629999999</v>
      </c>
      <c r="H1095" s="22">
        <f t="shared" si="172"/>
        <v>-1.8758756299999995</v>
      </c>
      <c r="I1095" s="23">
        <f t="shared" si="173"/>
        <v>16.725182160387416</v>
      </c>
      <c r="J1095" s="22">
        <v>9.0299999999999994</v>
      </c>
      <c r="K1095" s="22">
        <v>10.842240329999999</v>
      </c>
      <c r="L1095" s="22">
        <f t="shared" si="174"/>
        <v>-1.8122403299999998</v>
      </c>
      <c r="M1095" s="23">
        <f t="shared" si="175"/>
        <v>16.714629770616789</v>
      </c>
      <c r="N1095" s="22">
        <v>9.06</v>
      </c>
      <c r="O1095" s="22">
        <v>10.87620735</v>
      </c>
      <c r="P1095" s="22">
        <f t="shared" si="176"/>
        <v>-1.8162073499999991</v>
      </c>
      <c r="Q1095" s="23">
        <f t="shared" si="177"/>
        <v>16.698903317616494</v>
      </c>
      <c r="R1095" s="24">
        <v>4778500</v>
      </c>
      <c r="S1095" s="24">
        <v>7034050</v>
      </c>
      <c r="T1095" s="24">
        <f t="shared" si="178"/>
        <v>-2255550</v>
      </c>
      <c r="U1095" s="23">
        <f t="shared" si="179"/>
        <v>32.066163874297175</v>
      </c>
    </row>
    <row r="1096" spans="1:21" x14ac:dyDescent="0.3">
      <c r="A1096" s="21">
        <v>37309</v>
      </c>
      <c r="B1096" s="22">
        <v>9.0500000000000007</v>
      </c>
      <c r="C1096" s="22">
        <v>10.869413379999999</v>
      </c>
      <c r="D1096" s="22">
        <f t="shared" si="170"/>
        <v>-1.8194133799999985</v>
      </c>
      <c r="E1096" s="23">
        <f t="shared" si="171"/>
        <v>16.738836921482498</v>
      </c>
      <c r="F1096" s="22">
        <v>9.23</v>
      </c>
      <c r="G1096" s="22">
        <v>11.086801530000001</v>
      </c>
      <c r="H1096" s="22">
        <f t="shared" si="172"/>
        <v>-1.8568015300000003</v>
      </c>
      <c r="I1096" s="23">
        <f t="shared" si="173"/>
        <v>16.747855772249945</v>
      </c>
      <c r="J1096" s="22">
        <v>8.99</v>
      </c>
      <c r="K1096" s="22">
        <v>10.801480290000001</v>
      </c>
      <c r="L1096" s="22">
        <f t="shared" si="174"/>
        <v>-1.8114802900000004</v>
      </c>
      <c r="M1096" s="23">
        <f t="shared" si="175"/>
        <v>16.770666995310513</v>
      </c>
      <c r="N1096" s="22">
        <v>9.15</v>
      </c>
      <c r="O1096" s="22">
        <v>10.991694450000001</v>
      </c>
      <c r="P1096" s="22">
        <f t="shared" si="176"/>
        <v>-1.8416944500000003</v>
      </c>
      <c r="Q1096" s="23">
        <f t="shared" si="177"/>
        <v>16.75532792853426</v>
      </c>
      <c r="R1096" s="24">
        <v>4558400</v>
      </c>
      <c r="S1096" s="24">
        <v>6710059</v>
      </c>
      <c r="T1096" s="24">
        <f t="shared" si="178"/>
        <v>-2151659</v>
      </c>
      <c r="U1096" s="23">
        <f t="shared" si="179"/>
        <v>32.066171102221311</v>
      </c>
    </row>
    <row r="1097" spans="1:21" x14ac:dyDescent="0.3">
      <c r="A1097" s="21">
        <v>37312</v>
      </c>
      <c r="B1097" s="22">
        <v>9.16</v>
      </c>
      <c r="C1097" s="22">
        <v>10.99848843</v>
      </c>
      <c r="D1097" s="22">
        <f t="shared" si="170"/>
        <v>-1.83848843</v>
      </c>
      <c r="E1097" s="23">
        <f t="shared" si="171"/>
        <v>16.715828194947694</v>
      </c>
      <c r="F1097" s="22">
        <v>9.49</v>
      </c>
      <c r="G1097" s="22">
        <v>11.39250374</v>
      </c>
      <c r="H1097" s="22">
        <f t="shared" si="172"/>
        <v>-1.9025037400000002</v>
      </c>
      <c r="I1097" s="23">
        <f t="shared" si="173"/>
        <v>16.699610405394523</v>
      </c>
      <c r="J1097" s="22">
        <v>9.16</v>
      </c>
      <c r="K1097" s="22">
        <v>10.99848843</v>
      </c>
      <c r="L1097" s="22">
        <f t="shared" si="174"/>
        <v>-1.83848843</v>
      </c>
      <c r="M1097" s="23">
        <f t="shared" si="175"/>
        <v>16.715828194947694</v>
      </c>
      <c r="N1097" s="22">
        <v>9.41</v>
      </c>
      <c r="O1097" s="22">
        <v>11.30418968</v>
      </c>
      <c r="P1097" s="22">
        <f t="shared" si="176"/>
        <v>-1.8941896800000002</v>
      </c>
      <c r="Q1097" s="23">
        <f t="shared" si="177"/>
        <v>16.756527744322138</v>
      </c>
      <c r="R1097" s="24">
        <v>3715900</v>
      </c>
      <c r="S1097" s="24">
        <v>5469881</v>
      </c>
      <c r="T1097" s="24">
        <f t="shared" si="178"/>
        <v>-1753981</v>
      </c>
      <c r="U1097" s="23">
        <f t="shared" si="179"/>
        <v>32.066163779431399</v>
      </c>
    </row>
    <row r="1098" spans="1:21" x14ac:dyDescent="0.3">
      <c r="A1098" s="21">
        <v>37313</v>
      </c>
      <c r="B1098" s="22">
        <v>9.2899999999999991</v>
      </c>
      <c r="C1098" s="22">
        <v>11.15473461</v>
      </c>
      <c r="D1098" s="22">
        <f t="shared" si="170"/>
        <v>-1.8647346100000011</v>
      </c>
      <c r="E1098" s="23">
        <f t="shared" si="171"/>
        <v>16.716978710800554</v>
      </c>
      <c r="F1098" s="22">
        <v>9.31</v>
      </c>
      <c r="G1098" s="22">
        <v>11.175115590000001</v>
      </c>
      <c r="H1098" s="22">
        <f t="shared" si="172"/>
        <v>-1.8651155900000003</v>
      </c>
      <c r="I1098" s="23">
        <f t="shared" si="173"/>
        <v>16.68989975968562</v>
      </c>
      <c r="J1098" s="22">
        <v>9.0500000000000007</v>
      </c>
      <c r="K1098" s="22">
        <v>10.869413379999999</v>
      </c>
      <c r="L1098" s="22">
        <f t="shared" si="174"/>
        <v>-1.8194133799999985</v>
      </c>
      <c r="M1098" s="23">
        <f t="shared" si="175"/>
        <v>16.738836921482498</v>
      </c>
      <c r="N1098" s="22">
        <v>9.19</v>
      </c>
      <c r="O1098" s="22">
        <v>11.03245544</v>
      </c>
      <c r="P1098" s="22">
        <f t="shared" si="176"/>
        <v>-1.8424554400000002</v>
      </c>
      <c r="Q1098" s="23">
        <f t="shared" si="177"/>
        <v>16.700320703946574</v>
      </c>
      <c r="R1098" s="24">
        <v>3279700</v>
      </c>
      <c r="S1098" s="24">
        <v>4827786</v>
      </c>
      <c r="T1098" s="24">
        <f t="shared" si="178"/>
        <v>-1548086</v>
      </c>
      <c r="U1098" s="23">
        <f t="shared" si="179"/>
        <v>32.066168632992429</v>
      </c>
    </row>
    <row r="1099" spans="1:21" x14ac:dyDescent="0.3">
      <c r="A1099" s="21">
        <v>37314</v>
      </c>
      <c r="B1099" s="22">
        <v>9.5</v>
      </c>
      <c r="C1099" s="22">
        <v>11.41288376</v>
      </c>
      <c r="D1099" s="22">
        <f t="shared" si="170"/>
        <v>-1.9128837599999997</v>
      </c>
      <c r="E1099" s="23">
        <f t="shared" si="171"/>
        <v>16.760739881573976</v>
      </c>
      <c r="F1099" s="22">
        <v>9.5</v>
      </c>
      <c r="G1099" s="22">
        <v>11.41288376</v>
      </c>
      <c r="H1099" s="22">
        <f t="shared" si="172"/>
        <v>-1.9128837599999997</v>
      </c>
      <c r="I1099" s="23">
        <f t="shared" si="173"/>
        <v>16.760739881573976</v>
      </c>
      <c r="J1099" s="22">
        <v>9.14</v>
      </c>
      <c r="K1099" s="22">
        <v>10.97810745</v>
      </c>
      <c r="L1099" s="22">
        <f t="shared" si="174"/>
        <v>-1.838107449999999</v>
      </c>
      <c r="M1099" s="23">
        <f t="shared" si="175"/>
        <v>16.743390956698999</v>
      </c>
      <c r="N1099" s="22">
        <v>9.3699999999999992</v>
      </c>
      <c r="O1099" s="22">
        <v>11.249842640000001</v>
      </c>
      <c r="P1099" s="22">
        <f t="shared" si="176"/>
        <v>-1.8798426400000015</v>
      </c>
      <c r="Q1099" s="23">
        <f t="shared" si="177"/>
        <v>16.709946086854789</v>
      </c>
      <c r="R1099" s="24">
        <v>5471900</v>
      </c>
      <c r="S1099" s="24">
        <v>8054749</v>
      </c>
      <c r="T1099" s="24">
        <f t="shared" si="178"/>
        <v>-2582849</v>
      </c>
      <c r="U1099" s="23">
        <f t="shared" si="179"/>
        <v>32.066163700445536</v>
      </c>
    </row>
    <row r="1100" spans="1:21" x14ac:dyDescent="0.3">
      <c r="A1100" s="21">
        <v>37315</v>
      </c>
      <c r="B1100" s="22">
        <v>9.41</v>
      </c>
      <c r="C1100" s="22">
        <v>11.30418968</v>
      </c>
      <c r="D1100" s="22">
        <f t="shared" si="170"/>
        <v>-1.8941896800000002</v>
      </c>
      <c r="E1100" s="23">
        <f t="shared" si="171"/>
        <v>16.756527744322138</v>
      </c>
      <c r="F1100" s="22">
        <v>9.4499999999999993</v>
      </c>
      <c r="G1100" s="22">
        <v>11.344949720000001</v>
      </c>
      <c r="H1100" s="22">
        <f t="shared" si="172"/>
        <v>-1.8949497200000014</v>
      </c>
      <c r="I1100" s="23">
        <f t="shared" si="173"/>
        <v>16.703024400887351</v>
      </c>
      <c r="J1100" s="22">
        <v>9.18</v>
      </c>
      <c r="K1100" s="22">
        <v>11.018868449999999</v>
      </c>
      <c r="L1100" s="22">
        <f t="shared" si="174"/>
        <v>-1.8388684499999997</v>
      </c>
      <c r="M1100" s="23">
        <f t="shared" si="175"/>
        <v>16.688360137378712</v>
      </c>
      <c r="N1100" s="22">
        <v>9.19</v>
      </c>
      <c r="O1100" s="22">
        <v>11.03924847</v>
      </c>
      <c r="P1100" s="22">
        <f t="shared" si="176"/>
        <v>-1.8492484700000009</v>
      </c>
      <c r="Q1100" s="23">
        <f t="shared" si="177"/>
        <v>16.751579376308765</v>
      </c>
      <c r="R1100" s="24">
        <v>3865200</v>
      </c>
      <c r="S1100" s="24">
        <v>5689654</v>
      </c>
      <c r="T1100" s="24">
        <f t="shared" si="178"/>
        <v>-1824454</v>
      </c>
      <c r="U1100" s="23">
        <f t="shared" si="179"/>
        <v>32.066167819695188</v>
      </c>
    </row>
    <row r="1101" spans="1:21" x14ac:dyDescent="0.3">
      <c r="A1101" s="21">
        <v>37316</v>
      </c>
      <c r="B1101" s="22">
        <v>9.19</v>
      </c>
      <c r="C1101" s="22">
        <v>11.03924847</v>
      </c>
      <c r="D1101" s="22">
        <f t="shared" si="170"/>
        <v>-1.8492484700000009</v>
      </c>
      <c r="E1101" s="23">
        <f t="shared" si="171"/>
        <v>16.751579376308765</v>
      </c>
      <c r="F1101" s="22">
        <v>9.9</v>
      </c>
      <c r="G1101" s="22">
        <v>11.888421060000001</v>
      </c>
      <c r="H1101" s="22">
        <f t="shared" si="172"/>
        <v>-1.9884210600000003</v>
      </c>
      <c r="I1101" s="23">
        <f t="shared" si="173"/>
        <v>16.725695110936794</v>
      </c>
      <c r="J1101" s="22">
        <v>9.19</v>
      </c>
      <c r="K1101" s="22">
        <v>11.03924847</v>
      </c>
      <c r="L1101" s="22">
        <f t="shared" si="174"/>
        <v>-1.8492484700000009</v>
      </c>
      <c r="M1101" s="23">
        <f t="shared" si="175"/>
        <v>16.751579376308765</v>
      </c>
      <c r="N1101" s="22">
        <v>9.85</v>
      </c>
      <c r="O1101" s="22">
        <v>11.82728004</v>
      </c>
      <c r="P1101" s="22">
        <f t="shared" si="176"/>
        <v>-1.9772800400000001</v>
      </c>
      <c r="Q1101" s="23">
        <f t="shared" si="177"/>
        <v>16.717960793291574</v>
      </c>
      <c r="R1101" s="24">
        <v>4855300</v>
      </c>
      <c r="S1101" s="24">
        <v>7147101</v>
      </c>
      <c r="T1101" s="24">
        <f t="shared" si="178"/>
        <v>-2291801</v>
      </c>
      <c r="U1101" s="23">
        <f t="shared" si="179"/>
        <v>32.066162210384327</v>
      </c>
    </row>
    <row r="1102" spans="1:21" x14ac:dyDescent="0.3">
      <c r="A1102" s="21">
        <v>37319</v>
      </c>
      <c r="B1102" s="22">
        <v>10.18</v>
      </c>
      <c r="C1102" s="22">
        <v>12.22129726</v>
      </c>
      <c r="D1102" s="22">
        <f t="shared" si="170"/>
        <v>-2.0412972600000003</v>
      </c>
      <c r="E1102" s="23">
        <f t="shared" si="171"/>
        <v>16.702787082031914</v>
      </c>
      <c r="F1102" s="22">
        <v>10.82</v>
      </c>
      <c r="G1102" s="22">
        <v>12.988948819999999</v>
      </c>
      <c r="H1102" s="22">
        <f t="shared" si="172"/>
        <v>-2.1689488199999989</v>
      </c>
      <c r="I1102" s="23">
        <f t="shared" si="173"/>
        <v>16.69841686234313</v>
      </c>
      <c r="J1102" s="22">
        <v>10.07</v>
      </c>
      <c r="K1102" s="22">
        <v>12.092222209999999</v>
      </c>
      <c r="L1102" s="22">
        <f t="shared" si="174"/>
        <v>-2.0222222099999989</v>
      </c>
      <c r="M1102" s="23">
        <f t="shared" si="175"/>
        <v>16.723329879992331</v>
      </c>
      <c r="N1102" s="22">
        <v>10.81</v>
      </c>
      <c r="O1102" s="22">
        <v>12.982155799999999</v>
      </c>
      <c r="P1102" s="22">
        <f t="shared" si="176"/>
        <v>-2.1721557999999987</v>
      </c>
      <c r="Q1102" s="23">
        <f t="shared" si="177"/>
        <v>16.731857431567711</v>
      </c>
      <c r="R1102" s="24">
        <v>8651200</v>
      </c>
      <c r="S1102" s="24">
        <v>12734744</v>
      </c>
      <c r="T1102" s="24">
        <f t="shared" si="178"/>
        <v>-4083544</v>
      </c>
      <c r="U1102" s="23">
        <f t="shared" si="179"/>
        <v>32.066164816505143</v>
      </c>
    </row>
    <row r="1103" spans="1:21" x14ac:dyDescent="0.3">
      <c r="A1103" s="21">
        <v>37320</v>
      </c>
      <c r="B1103" s="22">
        <v>10.66</v>
      </c>
      <c r="C1103" s="22">
        <v>12.80552769</v>
      </c>
      <c r="D1103" s="22">
        <f t="shared" si="170"/>
        <v>-2.1455276899999998</v>
      </c>
      <c r="E1103" s="23">
        <f t="shared" si="171"/>
        <v>16.754699548035571</v>
      </c>
      <c r="F1103" s="22">
        <v>11.12</v>
      </c>
      <c r="G1103" s="22">
        <v>13.34899807</v>
      </c>
      <c r="H1103" s="22">
        <f t="shared" si="172"/>
        <v>-2.2289980700000012</v>
      </c>
      <c r="I1103" s="23">
        <f t="shared" si="173"/>
        <v>16.697867947178459</v>
      </c>
      <c r="J1103" s="22">
        <v>10.65</v>
      </c>
      <c r="K1103" s="22">
        <v>12.785146709999999</v>
      </c>
      <c r="L1103" s="22">
        <f t="shared" si="174"/>
        <v>-2.135146709999999</v>
      </c>
      <c r="M1103" s="23">
        <f t="shared" si="175"/>
        <v>16.700212820631755</v>
      </c>
      <c r="N1103" s="22">
        <v>11.03</v>
      </c>
      <c r="O1103" s="22">
        <v>13.24709797</v>
      </c>
      <c r="P1103" s="22">
        <f t="shared" si="176"/>
        <v>-2.2170979700000011</v>
      </c>
      <c r="Q1103" s="23">
        <f t="shared" si="177"/>
        <v>16.736480510832976</v>
      </c>
      <c r="R1103" s="24">
        <v>7321400</v>
      </c>
      <c r="S1103" s="24">
        <v>10776957</v>
      </c>
      <c r="T1103" s="24">
        <f t="shared" si="178"/>
        <v>-3455557</v>
      </c>
      <c r="U1103" s="23">
        <f t="shared" si="179"/>
        <v>32.064310918193328</v>
      </c>
    </row>
    <row r="1104" spans="1:21" x14ac:dyDescent="0.3">
      <c r="A1104" s="21">
        <v>37321</v>
      </c>
      <c r="B1104" s="22">
        <v>10.92</v>
      </c>
      <c r="C1104" s="22">
        <v>13.1112299</v>
      </c>
      <c r="D1104" s="22">
        <f t="shared" si="170"/>
        <v>-2.1912298999999997</v>
      </c>
      <c r="E1104" s="23">
        <f t="shared" si="171"/>
        <v>16.712619004567983</v>
      </c>
      <c r="F1104" s="22">
        <v>11.31</v>
      </c>
      <c r="G1104" s="22">
        <v>13.586767200000001</v>
      </c>
      <c r="H1104" s="22">
        <f t="shared" si="172"/>
        <v>-2.2767672000000001</v>
      </c>
      <c r="I1104" s="23">
        <f t="shared" si="173"/>
        <v>16.757240088723975</v>
      </c>
      <c r="J1104" s="22">
        <v>10.78</v>
      </c>
      <c r="K1104" s="22">
        <v>12.94139481</v>
      </c>
      <c r="L1104" s="22">
        <f t="shared" si="174"/>
        <v>-2.1613948100000009</v>
      </c>
      <c r="M1104" s="23">
        <f t="shared" si="175"/>
        <v>16.701405387384213</v>
      </c>
      <c r="N1104" s="22">
        <v>11.1</v>
      </c>
      <c r="O1104" s="22">
        <v>13.328618049999999</v>
      </c>
      <c r="P1104" s="22">
        <f t="shared" si="176"/>
        <v>-2.2286180499999997</v>
      </c>
      <c r="Q1104" s="23">
        <f t="shared" si="177"/>
        <v>16.72054853428709</v>
      </c>
      <c r="R1104" s="24">
        <v>4718700</v>
      </c>
      <c r="S1104" s="24">
        <v>6946023</v>
      </c>
      <c r="T1104" s="24">
        <f t="shared" si="178"/>
        <v>-2227323</v>
      </c>
      <c r="U1104" s="23">
        <f t="shared" si="179"/>
        <v>32.06616217654333</v>
      </c>
    </row>
    <row r="1105" spans="1:21" x14ac:dyDescent="0.3">
      <c r="A1105" s="21">
        <v>37322</v>
      </c>
      <c r="B1105" s="22">
        <v>11.24</v>
      </c>
      <c r="C1105" s="22">
        <v>13.498453140000001</v>
      </c>
      <c r="D1105" s="22">
        <f t="shared" si="170"/>
        <v>-2.2584531400000003</v>
      </c>
      <c r="E1105" s="23">
        <f t="shared" si="171"/>
        <v>16.731199616551031</v>
      </c>
      <c r="F1105" s="22">
        <v>11.35</v>
      </c>
      <c r="G1105" s="22">
        <v>13.634320260000001</v>
      </c>
      <c r="H1105" s="22">
        <f t="shared" si="172"/>
        <v>-2.2843202600000012</v>
      </c>
      <c r="I1105" s="23">
        <f t="shared" si="173"/>
        <v>16.754192482200068</v>
      </c>
      <c r="J1105" s="22">
        <v>10.92</v>
      </c>
      <c r="K1105" s="22">
        <v>13.1112299</v>
      </c>
      <c r="L1105" s="22">
        <f t="shared" si="174"/>
        <v>-2.1912298999999997</v>
      </c>
      <c r="M1105" s="23">
        <f t="shared" si="175"/>
        <v>16.712619004567983</v>
      </c>
      <c r="N1105" s="22">
        <v>11.12</v>
      </c>
      <c r="O1105" s="22">
        <v>13.35579205</v>
      </c>
      <c r="P1105" s="22">
        <f t="shared" si="176"/>
        <v>-2.2357920500000006</v>
      </c>
      <c r="Q1105" s="23">
        <f t="shared" si="177"/>
        <v>16.740243046836003</v>
      </c>
      <c r="R1105" s="24">
        <v>6210200</v>
      </c>
      <c r="S1105" s="24">
        <v>9141542</v>
      </c>
      <c r="T1105" s="24">
        <f t="shared" si="178"/>
        <v>-2931342</v>
      </c>
      <c r="U1105" s="23">
        <f t="shared" si="179"/>
        <v>32.066165642514136</v>
      </c>
    </row>
    <row r="1106" spans="1:21" x14ac:dyDescent="0.3">
      <c r="A1106" s="21">
        <v>37323</v>
      </c>
      <c r="B1106" s="22">
        <v>11.24</v>
      </c>
      <c r="C1106" s="22">
        <v>13.498453140000001</v>
      </c>
      <c r="D1106" s="22">
        <f t="shared" si="170"/>
        <v>-2.2584531400000003</v>
      </c>
      <c r="E1106" s="23">
        <f t="shared" si="171"/>
        <v>16.731199616551031</v>
      </c>
      <c r="F1106" s="22">
        <v>11.47</v>
      </c>
      <c r="G1106" s="22">
        <v>13.77698135</v>
      </c>
      <c r="H1106" s="22">
        <f t="shared" si="172"/>
        <v>-2.3069813499999992</v>
      </c>
      <c r="I1106" s="23">
        <f t="shared" si="173"/>
        <v>16.745187435417407</v>
      </c>
      <c r="J1106" s="22">
        <v>11.2</v>
      </c>
      <c r="K1106" s="22">
        <v>13.450899120000001</v>
      </c>
      <c r="L1106" s="22">
        <f t="shared" si="174"/>
        <v>-2.2508991200000015</v>
      </c>
      <c r="M1106" s="23">
        <f t="shared" si="175"/>
        <v>16.734190777277952</v>
      </c>
      <c r="N1106" s="22">
        <v>11.37</v>
      </c>
      <c r="O1106" s="22">
        <v>13.654701230000001</v>
      </c>
      <c r="P1106" s="22">
        <f t="shared" si="176"/>
        <v>-2.2847012300000014</v>
      </c>
      <c r="Q1106" s="23">
        <f t="shared" si="177"/>
        <v>16.731975248058951</v>
      </c>
      <c r="R1106" s="24">
        <v>5804300</v>
      </c>
      <c r="S1106" s="24">
        <v>8544049</v>
      </c>
      <c r="T1106" s="24">
        <f t="shared" si="178"/>
        <v>-2739749</v>
      </c>
      <c r="U1106" s="23">
        <f t="shared" si="179"/>
        <v>32.066166755363881</v>
      </c>
    </row>
    <row r="1107" spans="1:21" x14ac:dyDescent="0.3">
      <c r="A1107" s="21">
        <v>37326</v>
      </c>
      <c r="B1107" s="22">
        <v>11.45</v>
      </c>
      <c r="C1107" s="22">
        <v>13.756601330000001</v>
      </c>
      <c r="D1107" s="22">
        <f t="shared" si="170"/>
        <v>-2.3066013300000012</v>
      </c>
      <c r="E1107" s="23">
        <f t="shared" si="171"/>
        <v>16.767232506548194</v>
      </c>
      <c r="F1107" s="22">
        <v>11.64</v>
      </c>
      <c r="G1107" s="22">
        <v>13.98078346</v>
      </c>
      <c r="H1107" s="22">
        <f t="shared" si="172"/>
        <v>-2.340783459999999</v>
      </c>
      <c r="I1107" s="23">
        <f t="shared" si="173"/>
        <v>16.742863278707837</v>
      </c>
      <c r="J1107" s="22">
        <v>11.23</v>
      </c>
      <c r="K1107" s="22">
        <v>13.484866139999999</v>
      </c>
      <c r="L1107" s="22">
        <f t="shared" si="174"/>
        <v>-2.254866139999999</v>
      </c>
      <c r="M1107" s="23">
        <f t="shared" si="175"/>
        <v>16.721457347740486</v>
      </c>
      <c r="N1107" s="22">
        <v>11.49</v>
      </c>
      <c r="O1107" s="22">
        <v>13.79736233</v>
      </c>
      <c r="P1107" s="22">
        <f t="shared" si="176"/>
        <v>-2.3073623300000001</v>
      </c>
      <c r="Q1107" s="23">
        <f t="shared" si="177"/>
        <v>16.723213283911782</v>
      </c>
      <c r="R1107" s="24">
        <v>4026600</v>
      </c>
      <c r="S1107" s="24">
        <v>5927238</v>
      </c>
      <c r="T1107" s="24">
        <f t="shared" si="178"/>
        <v>-1900638</v>
      </c>
      <c r="U1107" s="23">
        <f t="shared" si="179"/>
        <v>32.066166399931973</v>
      </c>
    </row>
    <row r="1108" spans="1:21" x14ac:dyDescent="0.3">
      <c r="A1108" s="21">
        <v>37327</v>
      </c>
      <c r="B1108" s="22">
        <v>11.17</v>
      </c>
      <c r="C1108" s="22">
        <v>13.416932109999999</v>
      </c>
      <c r="D1108" s="22">
        <f t="shared" si="170"/>
        <v>-2.2469321099999995</v>
      </c>
      <c r="E1108" s="23">
        <f t="shared" si="171"/>
        <v>16.746988742123104</v>
      </c>
      <c r="F1108" s="22">
        <v>11.19</v>
      </c>
      <c r="G1108" s="22">
        <v>13.43731213</v>
      </c>
      <c r="H1108" s="22">
        <f t="shared" si="172"/>
        <v>-2.247312130000001</v>
      </c>
      <c r="I1108" s="23">
        <f t="shared" si="173"/>
        <v>16.724417117487921</v>
      </c>
      <c r="J1108" s="22">
        <v>10.99</v>
      </c>
      <c r="K1108" s="22">
        <v>13.199543950000001</v>
      </c>
      <c r="L1108" s="22">
        <f t="shared" si="174"/>
        <v>-2.2095439500000005</v>
      </c>
      <c r="M1108" s="23">
        <f t="shared" si="175"/>
        <v>16.739547656871888</v>
      </c>
      <c r="N1108" s="22">
        <v>11.14</v>
      </c>
      <c r="O1108" s="22">
        <v>13.382965090000001</v>
      </c>
      <c r="P1108" s="22">
        <f t="shared" si="176"/>
        <v>-2.2429650900000002</v>
      </c>
      <c r="Q1108" s="23">
        <f t="shared" si="177"/>
        <v>16.759851609237071</v>
      </c>
      <c r="R1108" s="24">
        <v>4206100</v>
      </c>
      <c r="S1108" s="24">
        <v>6191466</v>
      </c>
      <c r="T1108" s="24">
        <f t="shared" si="178"/>
        <v>-1985366</v>
      </c>
      <c r="U1108" s="23">
        <f t="shared" si="179"/>
        <v>32.066169789190475</v>
      </c>
    </row>
    <row r="1109" spans="1:21" x14ac:dyDescent="0.3">
      <c r="A1109" s="21">
        <v>37328</v>
      </c>
      <c r="B1109" s="22">
        <v>11</v>
      </c>
      <c r="C1109" s="22">
        <v>13.21313095</v>
      </c>
      <c r="D1109" s="22">
        <f t="shared" si="170"/>
        <v>-2.21313095</v>
      </c>
      <c r="E1109" s="23">
        <f t="shared" si="171"/>
        <v>16.749481696463473</v>
      </c>
      <c r="F1109" s="22">
        <v>11.09</v>
      </c>
      <c r="G1109" s="22">
        <v>13.31503105</v>
      </c>
      <c r="H1109" s="22">
        <f t="shared" si="172"/>
        <v>-2.2250310500000001</v>
      </c>
      <c r="I1109" s="23">
        <f t="shared" si="173"/>
        <v>16.710671132832246</v>
      </c>
      <c r="J1109" s="22">
        <v>10.69</v>
      </c>
      <c r="K1109" s="22">
        <v>12.832700729999999</v>
      </c>
      <c r="L1109" s="22">
        <f t="shared" si="174"/>
        <v>-2.1427007299999996</v>
      </c>
      <c r="M1109" s="23">
        <f t="shared" si="175"/>
        <v>16.697192392173861</v>
      </c>
      <c r="N1109" s="22">
        <v>10.71</v>
      </c>
      <c r="O1109" s="22">
        <v>12.85987473</v>
      </c>
      <c r="P1109" s="22">
        <f t="shared" si="176"/>
        <v>-2.1498747299999987</v>
      </c>
      <c r="Q1109" s="23">
        <f t="shared" si="177"/>
        <v>16.717695740726697</v>
      </c>
      <c r="R1109" s="24">
        <v>4235000</v>
      </c>
      <c r="S1109" s="24">
        <v>6234007</v>
      </c>
      <c r="T1109" s="24">
        <f t="shared" si="178"/>
        <v>-1999007</v>
      </c>
      <c r="U1109" s="23">
        <f t="shared" si="179"/>
        <v>32.066165469496589</v>
      </c>
    </row>
    <row r="1110" spans="1:21" x14ac:dyDescent="0.3">
      <c r="A1110" s="21">
        <v>37329</v>
      </c>
      <c r="B1110" s="22">
        <v>10.63</v>
      </c>
      <c r="C1110" s="22">
        <v>12.77156067</v>
      </c>
      <c r="D1110" s="22">
        <f t="shared" si="170"/>
        <v>-2.1415606699999987</v>
      </c>
      <c r="E1110" s="23">
        <f t="shared" si="171"/>
        <v>16.768198698147035</v>
      </c>
      <c r="F1110" s="22">
        <v>10.77</v>
      </c>
      <c r="G1110" s="22">
        <v>12.934601779999999</v>
      </c>
      <c r="H1110" s="22">
        <f t="shared" si="172"/>
        <v>-2.1646017799999999</v>
      </c>
      <c r="I1110" s="23">
        <f t="shared" si="173"/>
        <v>16.734970405868964</v>
      </c>
      <c r="J1110" s="22">
        <v>10.56</v>
      </c>
      <c r="K1110" s="22">
        <v>12.683246609999999</v>
      </c>
      <c r="L1110" s="22">
        <f t="shared" si="174"/>
        <v>-2.1232466099999989</v>
      </c>
      <c r="M1110" s="23">
        <f t="shared" si="175"/>
        <v>16.740560798730687</v>
      </c>
      <c r="N1110" s="22">
        <v>10.59</v>
      </c>
      <c r="O1110" s="22">
        <v>12.71721363</v>
      </c>
      <c r="P1110" s="22">
        <f t="shared" si="176"/>
        <v>-2.12721363</v>
      </c>
      <c r="Q1110" s="23">
        <f t="shared" si="177"/>
        <v>16.727041723840255</v>
      </c>
      <c r="R1110" s="24">
        <v>4390000</v>
      </c>
      <c r="S1110" s="24">
        <v>6462170</v>
      </c>
      <c r="T1110" s="24">
        <f t="shared" si="178"/>
        <v>-2072170</v>
      </c>
      <c r="U1110" s="23">
        <f t="shared" si="179"/>
        <v>32.06616353330228</v>
      </c>
    </row>
    <row r="1111" spans="1:21" x14ac:dyDescent="0.3">
      <c r="A1111" s="21">
        <v>37330</v>
      </c>
      <c r="B1111" s="22">
        <v>10.57</v>
      </c>
      <c r="C1111" s="22">
        <v>12.69683266</v>
      </c>
      <c r="D1111" s="22">
        <f t="shared" si="170"/>
        <v>-2.1268326599999998</v>
      </c>
      <c r="E1111" s="23">
        <f t="shared" si="171"/>
        <v>16.750891477843577</v>
      </c>
      <c r="F1111" s="22">
        <v>10.88</v>
      </c>
      <c r="G1111" s="22">
        <v>13.06367588</v>
      </c>
      <c r="H1111" s="22">
        <f t="shared" si="172"/>
        <v>-2.1836758799999991</v>
      </c>
      <c r="I1111" s="23">
        <f t="shared" si="173"/>
        <v>16.715631190323126</v>
      </c>
      <c r="J1111" s="22">
        <v>10.4</v>
      </c>
      <c r="K1111" s="22">
        <v>12.49303246</v>
      </c>
      <c r="L1111" s="22">
        <f t="shared" si="174"/>
        <v>-2.0930324599999999</v>
      </c>
      <c r="M1111" s="23">
        <f t="shared" si="175"/>
        <v>16.753598189242197</v>
      </c>
      <c r="N1111" s="22">
        <v>10.8</v>
      </c>
      <c r="O1111" s="22">
        <v>12.97536182</v>
      </c>
      <c r="P1111" s="22">
        <f t="shared" si="176"/>
        <v>-2.1753618199999991</v>
      </c>
      <c r="Q1111" s="23">
        <f t="shared" si="177"/>
        <v>16.765326856989326</v>
      </c>
      <c r="R1111" s="24">
        <v>4718700</v>
      </c>
      <c r="S1111" s="24">
        <v>6946023</v>
      </c>
      <c r="T1111" s="24">
        <f t="shared" si="178"/>
        <v>-2227323</v>
      </c>
      <c r="U1111" s="23">
        <f t="shared" si="179"/>
        <v>32.06616217654333</v>
      </c>
    </row>
    <row r="1112" spans="1:21" x14ac:dyDescent="0.3">
      <c r="A1112" s="21">
        <v>37333</v>
      </c>
      <c r="B1112" s="22">
        <v>11.12</v>
      </c>
      <c r="C1112" s="22">
        <v>13.34899807</v>
      </c>
      <c r="D1112" s="22">
        <f t="shared" si="170"/>
        <v>-2.2289980700000012</v>
      </c>
      <c r="E1112" s="23">
        <f t="shared" si="171"/>
        <v>16.697867947178459</v>
      </c>
      <c r="F1112" s="22">
        <v>11.14</v>
      </c>
      <c r="G1112" s="22">
        <v>13.376172070000001</v>
      </c>
      <c r="H1112" s="22">
        <f t="shared" si="172"/>
        <v>-2.2361720700000003</v>
      </c>
      <c r="I1112" s="23">
        <f t="shared" si="173"/>
        <v>16.717578529176325</v>
      </c>
      <c r="J1112" s="22">
        <v>10.75</v>
      </c>
      <c r="K1112" s="22">
        <v>12.90742779</v>
      </c>
      <c r="L1112" s="22">
        <f t="shared" si="174"/>
        <v>-2.1574277899999998</v>
      </c>
      <c r="M1112" s="23">
        <f t="shared" si="175"/>
        <v>16.714622193520711</v>
      </c>
      <c r="N1112" s="22">
        <v>10.88</v>
      </c>
      <c r="O1112" s="22">
        <v>13.070469859999999</v>
      </c>
      <c r="P1112" s="22">
        <f t="shared" si="176"/>
        <v>-2.1904698599999985</v>
      </c>
      <c r="Q1112" s="23">
        <f t="shared" si="177"/>
        <v>16.758922085146821</v>
      </c>
      <c r="R1112" s="24">
        <v>3219100</v>
      </c>
      <c r="S1112" s="24">
        <v>4737698</v>
      </c>
      <c r="T1112" s="24">
        <f t="shared" si="178"/>
        <v>-1518598</v>
      </c>
      <c r="U1112" s="23">
        <f t="shared" si="179"/>
        <v>32.053499399919538</v>
      </c>
    </row>
    <row r="1113" spans="1:21" x14ac:dyDescent="0.3">
      <c r="A1113" s="21">
        <v>37334</v>
      </c>
      <c r="B1113" s="22">
        <v>11.03</v>
      </c>
      <c r="C1113" s="22">
        <v>13.24709797</v>
      </c>
      <c r="D1113" s="22">
        <f t="shared" si="170"/>
        <v>-2.2170979700000011</v>
      </c>
      <c r="E1113" s="23">
        <f t="shared" si="171"/>
        <v>16.736480510832976</v>
      </c>
      <c r="F1113" s="22">
        <v>11.06</v>
      </c>
      <c r="G1113" s="22">
        <v>13.28106403</v>
      </c>
      <c r="H1113" s="22">
        <f t="shared" si="172"/>
        <v>-2.2210640299999991</v>
      </c>
      <c r="I1113" s="23">
        <f t="shared" si="173"/>
        <v>16.723539808127853</v>
      </c>
      <c r="J1113" s="22">
        <v>10.86</v>
      </c>
      <c r="K1113" s="22">
        <v>13.043295860000001</v>
      </c>
      <c r="L1113" s="22">
        <f t="shared" si="174"/>
        <v>-2.1832958600000012</v>
      </c>
      <c r="M1113" s="23">
        <f t="shared" si="175"/>
        <v>16.73883567032728</v>
      </c>
      <c r="N1113" s="22">
        <v>11</v>
      </c>
      <c r="O1113" s="22">
        <v>13.21313095</v>
      </c>
      <c r="P1113" s="22">
        <f t="shared" si="176"/>
        <v>-2.21313095</v>
      </c>
      <c r="Q1113" s="23">
        <f t="shared" si="177"/>
        <v>16.749481696463473</v>
      </c>
      <c r="R1113" s="24">
        <v>2043700</v>
      </c>
      <c r="S1113" s="24">
        <v>3008368</v>
      </c>
      <c r="T1113" s="24">
        <f t="shared" si="178"/>
        <v>-964668</v>
      </c>
      <c r="U1113" s="23">
        <f t="shared" si="179"/>
        <v>32.06615679996596</v>
      </c>
    </row>
    <row r="1114" spans="1:21" x14ac:dyDescent="0.3">
      <c r="A1114" s="21">
        <v>37335</v>
      </c>
      <c r="B1114" s="22">
        <v>11.01</v>
      </c>
      <c r="C1114" s="22">
        <v>13.21992397</v>
      </c>
      <c r="D1114" s="22">
        <f t="shared" si="170"/>
        <v>-2.2099239700000002</v>
      </c>
      <c r="E1114" s="23">
        <f t="shared" si="171"/>
        <v>16.716616336183058</v>
      </c>
      <c r="F1114" s="22">
        <v>11.12</v>
      </c>
      <c r="G1114" s="22">
        <v>13.34899807</v>
      </c>
      <c r="H1114" s="22">
        <f t="shared" si="172"/>
        <v>-2.2289980700000012</v>
      </c>
      <c r="I1114" s="23">
        <f t="shared" si="173"/>
        <v>16.697867947178459</v>
      </c>
      <c r="J1114" s="22">
        <v>10.84</v>
      </c>
      <c r="K1114" s="22">
        <v>13.01612186</v>
      </c>
      <c r="L1114" s="22">
        <f t="shared" si="174"/>
        <v>-2.1761218600000003</v>
      </c>
      <c r="M1114" s="23">
        <f t="shared" si="175"/>
        <v>16.718665385943154</v>
      </c>
      <c r="N1114" s="22">
        <v>10.89</v>
      </c>
      <c r="O1114" s="22">
        <v>13.077262879999999</v>
      </c>
      <c r="P1114" s="22">
        <f t="shared" si="176"/>
        <v>-2.1872628799999987</v>
      </c>
      <c r="Q1114" s="23">
        <f t="shared" si="177"/>
        <v>16.725693289726074</v>
      </c>
      <c r="R1114" s="24">
        <v>2965000</v>
      </c>
      <c r="S1114" s="24">
        <v>4364541</v>
      </c>
      <c r="T1114" s="24">
        <f t="shared" si="178"/>
        <v>-1399541</v>
      </c>
      <c r="U1114" s="23">
        <f t="shared" si="179"/>
        <v>32.066166866114905</v>
      </c>
    </row>
    <row r="1115" spans="1:21" x14ac:dyDescent="0.3">
      <c r="A1115" s="21">
        <v>37336</v>
      </c>
      <c r="B1115" s="22">
        <v>10.86</v>
      </c>
      <c r="C1115" s="22">
        <v>13.043295860000001</v>
      </c>
      <c r="D1115" s="22">
        <f t="shared" si="170"/>
        <v>-2.1832958600000012</v>
      </c>
      <c r="E1115" s="23">
        <f t="shared" si="171"/>
        <v>16.73883567032728</v>
      </c>
      <c r="F1115" s="22">
        <v>11.28</v>
      </c>
      <c r="G1115" s="22">
        <v>13.55280018</v>
      </c>
      <c r="H1115" s="22">
        <f t="shared" si="172"/>
        <v>-2.2728001800000008</v>
      </c>
      <c r="I1115" s="23">
        <f t="shared" si="173"/>
        <v>16.769967459226574</v>
      </c>
      <c r="J1115" s="22">
        <v>10.86</v>
      </c>
      <c r="K1115" s="22">
        <v>13.036502840000001</v>
      </c>
      <c r="L1115" s="22">
        <f t="shared" si="174"/>
        <v>-2.1765028400000013</v>
      </c>
      <c r="M1115" s="23">
        <f t="shared" si="175"/>
        <v>16.695450204036476</v>
      </c>
      <c r="N1115" s="22">
        <v>11.28</v>
      </c>
      <c r="O1115" s="22">
        <v>13.55280018</v>
      </c>
      <c r="P1115" s="22">
        <f t="shared" si="176"/>
        <v>-2.2728001800000008</v>
      </c>
      <c r="Q1115" s="23">
        <f t="shared" si="177"/>
        <v>16.769967459226574</v>
      </c>
      <c r="R1115" s="24">
        <v>3422000</v>
      </c>
      <c r="S1115" s="24">
        <v>4642164</v>
      </c>
      <c r="T1115" s="24">
        <f t="shared" si="178"/>
        <v>-1220164</v>
      </c>
      <c r="U1115" s="23">
        <f t="shared" si="179"/>
        <v>26.284379440278283</v>
      </c>
    </row>
    <row r="1116" spans="1:21" x14ac:dyDescent="0.3">
      <c r="A1116" s="21">
        <v>37337</v>
      </c>
      <c r="B1116" s="22">
        <v>11.28</v>
      </c>
      <c r="C1116" s="22">
        <v>13.546006200000001</v>
      </c>
      <c r="D1116" s="22">
        <f t="shared" si="170"/>
        <v>-2.2660062000000014</v>
      </c>
      <c r="E1116" s="23">
        <f t="shared" si="171"/>
        <v>16.728223555663227</v>
      </c>
      <c r="F1116" s="22">
        <v>11.31</v>
      </c>
      <c r="G1116" s="22">
        <v>13.586767200000001</v>
      </c>
      <c r="H1116" s="22">
        <f t="shared" si="172"/>
        <v>-2.2767672000000001</v>
      </c>
      <c r="I1116" s="23">
        <f t="shared" si="173"/>
        <v>16.757240088723975</v>
      </c>
      <c r="J1116" s="22">
        <v>11.05</v>
      </c>
      <c r="K1116" s="22">
        <v>13.26747799</v>
      </c>
      <c r="L1116" s="22">
        <f t="shared" si="174"/>
        <v>-2.217477989999999</v>
      </c>
      <c r="M1116" s="23">
        <f t="shared" si="175"/>
        <v>16.713636093245171</v>
      </c>
      <c r="N1116" s="22">
        <v>11.07</v>
      </c>
      <c r="O1116" s="22">
        <v>13.294651030000001</v>
      </c>
      <c r="P1116" s="22">
        <f t="shared" si="176"/>
        <v>-2.2246510300000004</v>
      </c>
      <c r="Q1116" s="23">
        <f t="shared" si="177"/>
        <v>16.733429294082043</v>
      </c>
      <c r="R1116" s="24">
        <v>2254100</v>
      </c>
      <c r="S1116" s="24">
        <v>3318082</v>
      </c>
      <c r="T1116" s="24">
        <f t="shared" si="178"/>
        <v>-1063982</v>
      </c>
      <c r="U1116" s="23">
        <f t="shared" si="179"/>
        <v>32.066175579747572</v>
      </c>
    </row>
    <row r="1117" spans="1:21" x14ac:dyDescent="0.3">
      <c r="A1117" s="21">
        <v>37340</v>
      </c>
      <c r="B1117" s="22">
        <v>11.18</v>
      </c>
      <c r="C1117" s="22">
        <v>13.4305191</v>
      </c>
      <c r="D1117" s="22">
        <f t="shared" si="170"/>
        <v>-2.2505191</v>
      </c>
      <c r="E1117" s="23">
        <f t="shared" si="171"/>
        <v>16.756754398271916</v>
      </c>
      <c r="F1117" s="22">
        <v>11.27</v>
      </c>
      <c r="G1117" s="22">
        <v>13.539213180000001</v>
      </c>
      <c r="H1117" s="22">
        <f t="shared" si="172"/>
        <v>-2.2692131800000013</v>
      </c>
      <c r="I1117" s="23">
        <f t="shared" si="173"/>
        <v>16.760303201016598</v>
      </c>
      <c r="J1117" s="22">
        <v>10.97</v>
      </c>
      <c r="K1117" s="22">
        <v>13.172369959999999</v>
      </c>
      <c r="L1117" s="22">
        <f t="shared" si="174"/>
        <v>-2.2023699599999986</v>
      </c>
      <c r="M1117" s="23">
        <f t="shared" si="175"/>
        <v>16.719618160496903</v>
      </c>
      <c r="N1117" s="22">
        <v>10.99</v>
      </c>
      <c r="O1117" s="22">
        <v>13.199543950000001</v>
      </c>
      <c r="P1117" s="22">
        <f t="shared" si="176"/>
        <v>-2.2095439500000005</v>
      </c>
      <c r="Q1117" s="23">
        <f t="shared" si="177"/>
        <v>16.739547656871888</v>
      </c>
      <c r="R1117" s="24">
        <v>2576600</v>
      </c>
      <c r="S1117" s="24">
        <v>3807528</v>
      </c>
      <c r="T1117" s="24">
        <f t="shared" si="178"/>
        <v>-1230928</v>
      </c>
      <c r="U1117" s="23">
        <f t="shared" si="179"/>
        <v>32.328797056778043</v>
      </c>
    </row>
    <row r="1118" spans="1:21" x14ac:dyDescent="0.3">
      <c r="A1118" s="21">
        <v>37341</v>
      </c>
      <c r="B1118" s="22">
        <v>11.03</v>
      </c>
      <c r="C1118" s="22">
        <v>13.24709797</v>
      </c>
      <c r="D1118" s="22">
        <f t="shared" si="170"/>
        <v>-2.2170979700000011</v>
      </c>
      <c r="E1118" s="23">
        <f t="shared" si="171"/>
        <v>16.736480510832976</v>
      </c>
      <c r="F1118" s="22">
        <v>11.37</v>
      </c>
      <c r="G1118" s="22">
        <v>13.654701230000001</v>
      </c>
      <c r="H1118" s="22">
        <f t="shared" si="172"/>
        <v>-2.2847012300000014</v>
      </c>
      <c r="I1118" s="23">
        <f t="shared" si="173"/>
        <v>16.731975248058951</v>
      </c>
      <c r="J1118" s="22">
        <v>10.97</v>
      </c>
      <c r="K1118" s="22">
        <v>13.17916393</v>
      </c>
      <c r="L1118" s="22">
        <f t="shared" si="174"/>
        <v>-2.209163929999999</v>
      </c>
      <c r="M1118" s="23">
        <f t="shared" si="175"/>
        <v>16.762549898717278</v>
      </c>
      <c r="N1118" s="22">
        <v>11.18</v>
      </c>
      <c r="O1118" s="22">
        <v>13.423725129999999</v>
      </c>
      <c r="P1118" s="22">
        <f t="shared" si="176"/>
        <v>-2.2437251299999996</v>
      </c>
      <c r="Q1118" s="23">
        <f t="shared" si="177"/>
        <v>16.714623610592358</v>
      </c>
      <c r="R1118" s="24">
        <v>2676800</v>
      </c>
      <c r="S1118" s="24">
        <v>3940305</v>
      </c>
      <c r="T1118" s="24">
        <f t="shared" si="178"/>
        <v>-1263505</v>
      </c>
      <c r="U1118" s="23">
        <f t="shared" si="179"/>
        <v>32.066172542480849</v>
      </c>
    </row>
    <row r="1119" spans="1:21" x14ac:dyDescent="0.3">
      <c r="A1119" s="21">
        <v>37342</v>
      </c>
      <c r="B1119" s="22">
        <v>11.12</v>
      </c>
      <c r="C1119" s="22">
        <v>13.34899807</v>
      </c>
      <c r="D1119" s="22">
        <f t="shared" si="170"/>
        <v>-2.2289980700000012</v>
      </c>
      <c r="E1119" s="23">
        <f t="shared" si="171"/>
        <v>16.697867947178459</v>
      </c>
      <c r="F1119" s="22">
        <v>11.27</v>
      </c>
      <c r="G1119" s="22">
        <v>13.532420159999999</v>
      </c>
      <c r="H1119" s="22">
        <f t="shared" si="172"/>
        <v>-2.2624201599999996</v>
      </c>
      <c r="I1119" s="23">
        <f t="shared" si="173"/>
        <v>16.718518441271925</v>
      </c>
      <c r="J1119" s="22">
        <v>11.06</v>
      </c>
      <c r="K1119" s="22">
        <v>13.28106403</v>
      </c>
      <c r="L1119" s="22">
        <f t="shared" si="174"/>
        <v>-2.2210640299999991</v>
      </c>
      <c r="M1119" s="23">
        <f t="shared" si="175"/>
        <v>16.723539808127853</v>
      </c>
      <c r="N1119" s="22">
        <v>11.22</v>
      </c>
      <c r="O1119" s="22">
        <v>13.478073119999999</v>
      </c>
      <c r="P1119" s="22">
        <f t="shared" si="176"/>
        <v>-2.2580731199999988</v>
      </c>
      <c r="Q1119" s="23">
        <f t="shared" si="177"/>
        <v>16.753679104539529</v>
      </c>
      <c r="R1119" s="24">
        <v>3587200</v>
      </c>
      <c r="S1119" s="24">
        <v>5280432</v>
      </c>
      <c r="T1119" s="24">
        <f t="shared" si="178"/>
        <v>-1693232</v>
      </c>
      <c r="U1119" s="23">
        <f t="shared" si="179"/>
        <v>32.066164283528323</v>
      </c>
    </row>
    <row r="1120" spans="1:21" x14ac:dyDescent="0.3">
      <c r="A1120" s="21">
        <v>37343</v>
      </c>
      <c r="B1120" s="22">
        <v>11.54</v>
      </c>
      <c r="C1120" s="22">
        <v>13.85850239</v>
      </c>
      <c r="D1120" s="22">
        <f t="shared" si="170"/>
        <v>-2.3185023900000008</v>
      </c>
      <c r="E1120" s="23">
        <f t="shared" si="171"/>
        <v>16.729819173484305</v>
      </c>
      <c r="F1120" s="22">
        <v>11.87</v>
      </c>
      <c r="G1120" s="22">
        <v>14.25931168</v>
      </c>
      <c r="H1120" s="22">
        <f t="shared" si="172"/>
        <v>-2.3893116800000005</v>
      </c>
      <c r="I1120" s="23">
        <f t="shared" si="173"/>
        <v>16.756150181857869</v>
      </c>
      <c r="J1120" s="22">
        <v>11.51</v>
      </c>
      <c r="K1120" s="22">
        <v>13.82453537</v>
      </c>
      <c r="L1120" s="22">
        <f t="shared" si="174"/>
        <v>-2.3145353699999998</v>
      </c>
      <c r="M1120" s="23">
        <f t="shared" si="175"/>
        <v>16.742229001219588</v>
      </c>
      <c r="N1120" s="22">
        <v>11.74</v>
      </c>
      <c r="O1120" s="22">
        <v>14.09626961</v>
      </c>
      <c r="P1120" s="22">
        <f t="shared" si="176"/>
        <v>-2.35626961</v>
      </c>
      <c r="Q1120" s="23">
        <f t="shared" si="177"/>
        <v>16.715554364315256</v>
      </c>
      <c r="R1120" s="24">
        <v>6562400</v>
      </c>
      <c r="S1120" s="24">
        <v>9659988</v>
      </c>
      <c r="T1120" s="24">
        <f t="shared" si="178"/>
        <v>-3097588</v>
      </c>
      <c r="U1120" s="23">
        <f t="shared" si="179"/>
        <v>32.066168198138548</v>
      </c>
    </row>
    <row r="1121" spans="1:21" x14ac:dyDescent="0.3">
      <c r="A1121" s="21">
        <v>37347</v>
      </c>
      <c r="B1121" s="22">
        <v>11.6</v>
      </c>
      <c r="C1121" s="22">
        <v>13.92643642</v>
      </c>
      <c r="D1121" s="22">
        <f t="shared" si="170"/>
        <v>-2.3264364200000003</v>
      </c>
      <c r="E1121" s="23">
        <f t="shared" si="171"/>
        <v>16.705181065982995</v>
      </c>
      <c r="F1121" s="22">
        <v>11.71</v>
      </c>
      <c r="G1121" s="22">
        <v>14.069096569999999</v>
      </c>
      <c r="H1121" s="22">
        <f t="shared" si="172"/>
        <v>-2.3590965699999984</v>
      </c>
      <c r="I1121" s="23">
        <f t="shared" si="173"/>
        <v>16.767932171496909</v>
      </c>
      <c r="J1121" s="22">
        <v>11.51</v>
      </c>
      <c r="K1121" s="22">
        <v>13.82453537</v>
      </c>
      <c r="L1121" s="22">
        <f t="shared" si="174"/>
        <v>-2.3145353699999998</v>
      </c>
      <c r="M1121" s="23">
        <f t="shared" si="175"/>
        <v>16.742229001219588</v>
      </c>
      <c r="N1121" s="22">
        <v>11.65</v>
      </c>
      <c r="O1121" s="22">
        <v>13.994370460000001</v>
      </c>
      <c r="P1121" s="22">
        <f t="shared" si="176"/>
        <v>-2.3443704600000004</v>
      </c>
      <c r="Q1121" s="23">
        <f t="shared" si="177"/>
        <v>16.752239528751193</v>
      </c>
      <c r="R1121" s="24">
        <v>3855800</v>
      </c>
      <c r="S1121" s="24">
        <v>5675817</v>
      </c>
      <c r="T1121" s="24">
        <f t="shared" si="178"/>
        <v>-1820017</v>
      </c>
      <c r="U1121" s="23">
        <f t="shared" si="179"/>
        <v>32.066167742899395</v>
      </c>
    </row>
    <row r="1122" spans="1:21" x14ac:dyDescent="0.3">
      <c r="A1122" s="21">
        <v>37348</v>
      </c>
      <c r="B1122" s="22">
        <v>11.51</v>
      </c>
      <c r="C1122" s="22">
        <v>13.82453537</v>
      </c>
      <c r="D1122" s="22">
        <f t="shared" si="170"/>
        <v>-2.3145353699999998</v>
      </c>
      <c r="E1122" s="23">
        <f t="shared" si="171"/>
        <v>16.742229001219588</v>
      </c>
      <c r="F1122" s="22">
        <v>11.65</v>
      </c>
      <c r="G1122" s="22">
        <v>13.994370460000001</v>
      </c>
      <c r="H1122" s="22">
        <f t="shared" si="172"/>
        <v>-2.3443704600000004</v>
      </c>
      <c r="I1122" s="23">
        <f t="shared" si="173"/>
        <v>16.752239528751193</v>
      </c>
      <c r="J1122" s="22">
        <v>11.33</v>
      </c>
      <c r="K1122" s="22">
        <v>13.60714722</v>
      </c>
      <c r="L1122" s="22">
        <f t="shared" si="174"/>
        <v>-2.2771472199999998</v>
      </c>
      <c r="M1122" s="23">
        <f t="shared" si="175"/>
        <v>16.734934833754224</v>
      </c>
      <c r="N1122" s="22">
        <v>11.34</v>
      </c>
      <c r="O1122" s="22">
        <v>13.62073421</v>
      </c>
      <c r="P1122" s="22">
        <f t="shared" si="176"/>
        <v>-2.2807342100000003</v>
      </c>
      <c r="Q1122" s="23">
        <f t="shared" si="177"/>
        <v>16.744576135444614</v>
      </c>
      <c r="R1122" s="24">
        <v>3939600</v>
      </c>
      <c r="S1122" s="24">
        <v>5799172</v>
      </c>
      <c r="T1122" s="24">
        <f t="shared" si="178"/>
        <v>-1859572</v>
      </c>
      <c r="U1122" s="23">
        <f t="shared" si="179"/>
        <v>32.066163928229749</v>
      </c>
    </row>
    <row r="1123" spans="1:21" x14ac:dyDescent="0.3">
      <c r="A1123" s="21">
        <v>37349</v>
      </c>
      <c r="B1123" s="22">
        <v>11.28</v>
      </c>
      <c r="C1123" s="22">
        <v>13.55280018</v>
      </c>
      <c r="D1123" s="22">
        <f t="shared" si="170"/>
        <v>-2.2728001800000008</v>
      </c>
      <c r="E1123" s="23">
        <f t="shared" si="171"/>
        <v>16.769967459226574</v>
      </c>
      <c r="F1123" s="22">
        <v>11.39</v>
      </c>
      <c r="G1123" s="22">
        <v>13.67508125</v>
      </c>
      <c r="H1123" s="22">
        <f t="shared" si="172"/>
        <v>-2.2850812499999993</v>
      </c>
      <c r="I1123" s="23">
        <f t="shared" si="173"/>
        <v>16.709818451718515</v>
      </c>
      <c r="J1123" s="22">
        <v>11.05</v>
      </c>
      <c r="K1123" s="22">
        <v>13.27427101</v>
      </c>
      <c r="L1123" s="22">
        <f t="shared" si="174"/>
        <v>-2.2242710099999989</v>
      </c>
      <c r="M1123" s="23">
        <f t="shared" si="175"/>
        <v>16.756257336650528</v>
      </c>
      <c r="N1123" s="22">
        <v>11.18</v>
      </c>
      <c r="O1123" s="22">
        <v>13.423725129999999</v>
      </c>
      <c r="P1123" s="22">
        <f t="shared" si="176"/>
        <v>-2.2437251299999996</v>
      </c>
      <c r="Q1123" s="23">
        <f t="shared" si="177"/>
        <v>16.714623610592358</v>
      </c>
      <c r="R1123" s="24">
        <v>3723200</v>
      </c>
      <c r="S1123" s="24">
        <v>5480627</v>
      </c>
      <c r="T1123" s="24">
        <f t="shared" si="178"/>
        <v>-1757427</v>
      </c>
      <c r="U1123" s="23">
        <f t="shared" si="179"/>
        <v>32.066166882000907</v>
      </c>
    </row>
    <row r="1124" spans="1:21" x14ac:dyDescent="0.3">
      <c r="A1124" s="21">
        <v>37350</v>
      </c>
      <c r="B1124" s="22">
        <v>11.01</v>
      </c>
      <c r="C1124" s="22">
        <v>13.226717000000001</v>
      </c>
      <c r="D1124" s="22">
        <f t="shared" si="170"/>
        <v>-2.2167170000000009</v>
      </c>
      <c r="E1124" s="23">
        <f t="shared" si="171"/>
        <v>16.759389348089936</v>
      </c>
      <c r="F1124" s="22">
        <v>11.3</v>
      </c>
      <c r="G1124" s="22">
        <v>13.573180199999999</v>
      </c>
      <c r="H1124" s="22">
        <f t="shared" si="172"/>
        <v>-2.2731801999999988</v>
      </c>
      <c r="I1124" s="23">
        <f t="shared" si="173"/>
        <v>16.747587275088257</v>
      </c>
      <c r="J1124" s="22">
        <v>11</v>
      </c>
      <c r="K1124" s="22">
        <v>13.20633698</v>
      </c>
      <c r="L1124" s="22">
        <f t="shared" si="174"/>
        <v>-2.2063369799999997</v>
      </c>
      <c r="M1124" s="23">
        <f t="shared" si="175"/>
        <v>16.706653656811351</v>
      </c>
      <c r="N1124" s="22">
        <v>11.22</v>
      </c>
      <c r="O1124" s="22">
        <v>13.47127914</v>
      </c>
      <c r="P1124" s="22">
        <f t="shared" si="176"/>
        <v>-2.2512791399999994</v>
      </c>
      <c r="Q1124" s="23">
        <f t="shared" si="177"/>
        <v>16.711695427016437</v>
      </c>
      <c r="R1124" s="24">
        <v>2822600</v>
      </c>
      <c r="S1124" s="24">
        <v>4154925</v>
      </c>
      <c r="T1124" s="24">
        <f t="shared" si="178"/>
        <v>-1332325</v>
      </c>
      <c r="U1124" s="23">
        <f t="shared" si="179"/>
        <v>32.066162445772186</v>
      </c>
    </row>
    <row r="1125" spans="1:21" x14ac:dyDescent="0.3">
      <c r="A1125" s="21">
        <v>37351</v>
      </c>
      <c r="B1125" s="22">
        <v>11.3</v>
      </c>
      <c r="C1125" s="22">
        <v>13.56638718</v>
      </c>
      <c r="D1125" s="22">
        <f t="shared" si="170"/>
        <v>-2.2663871799999988</v>
      </c>
      <c r="E1125" s="23">
        <f t="shared" si="171"/>
        <v>16.705900767310983</v>
      </c>
      <c r="F1125" s="22">
        <v>11.3</v>
      </c>
      <c r="G1125" s="22">
        <v>13.573180199999999</v>
      </c>
      <c r="H1125" s="22">
        <f t="shared" si="172"/>
        <v>-2.2731801999999988</v>
      </c>
      <c r="I1125" s="23">
        <f t="shared" si="173"/>
        <v>16.747587275088257</v>
      </c>
      <c r="J1125" s="22">
        <v>11.15</v>
      </c>
      <c r="K1125" s="22">
        <v>13.389759059999999</v>
      </c>
      <c r="L1125" s="22">
        <f t="shared" si="174"/>
        <v>-2.239759059999999</v>
      </c>
      <c r="M1125" s="23">
        <f t="shared" si="175"/>
        <v>16.727403756584096</v>
      </c>
      <c r="N1125" s="22">
        <v>11.18</v>
      </c>
      <c r="O1125" s="22">
        <v>13.423725129999999</v>
      </c>
      <c r="P1125" s="22">
        <f t="shared" si="176"/>
        <v>-2.2437251299999996</v>
      </c>
      <c r="Q1125" s="23">
        <f t="shared" si="177"/>
        <v>16.714623610592358</v>
      </c>
      <c r="R1125" s="24">
        <v>3733000</v>
      </c>
      <c r="S1125" s="24">
        <v>5495053</v>
      </c>
      <c r="T1125" s="24">
        <f t="shared" si="178"/>
        <v>-1762053</v>
      </c>
      <c r="U1125" s="23">
        <f t="shared" si="179"/>
        <v>32.066169334490496</v>
      </c>
    </row>
    <row r="1126" spans="1:21" x14ac:dyDescent="0.3">
      <c r="A1126" s="21">
        <v>37354</v>
      </c>
      <c r="B1126" s="22">
        <v>10.86</v>
      </c>
      <c r="C1126" s="22">
        <v>13.043295860000001</v>
      </c>
      <c r="D1126" s="22">
        <f t="shared" si="170"/>
        <v>-2.1832958600000012</v>
      </c>
      <c r="E1126" s="23">
        <f t="shared" si="171"/>
        <v>16.73883567032728</v>
      </c>
      <c r="F1126" s="22">
        <v>11.11</v>
      </c>
      <c r="G1126" s="22">
        <v>13.34220505</v>
      </c>
      <c r="H1126" s="22">
        <f t="shared" si="172"/>
        <v>-2.232205050000001</v>
      </c>
      <c r="I1126" s="23">
        <f t="shared" si="173"/>
        <v>16.730405818489508</v>
      </c>
      <c r="J1126" s="22">
        <v>10.8</v>
      </c>
      <c r="K1126" s="22">
        <v>12.97536182</v>
      </c>
      <c r="L1126" s="22">
        <f t="shared" si="174"/>
        <v>-2.1753618199999991</v>
      </c>
      <c r="M1126" s="23">
        <f t="shared" si="175"/>
        <v>16.765326856989326</v>
      </c>
      <c r="N1126" s="22">
        <v>11.08</v>
      </c>
      <c r="O1126" s="22">
        <v>13.30144501</v>
      </c>
      <c r="P1126" s="22">
        <f t="shared" si="176"/>
        <v>-2.2214450100000001</v>
      </c>
      <c r="Q1126" s="23">
        <f t="shared" si="177"/>
        <v>16.700779564400122</v>
      </c>
      <c r="R1126" s="24">
        <v>3614600</v>
      </c>
      <c r="S1126" s="24">
        <v>5320766</v>
      </c>
      <c r="T1126" s="24">
        <f t="shared" si="178"/>
        <v>-1706166</v>
      </c>
      <c r="U1126" s="23">
        <f t="shared" si="179"/>
        <v>32.066172427052798</v>
      </c>
    </row>
    <row r="1127" spans="1:21" x14ac:dyDescent="0.3">
      <c r="A1127" s="21">
        <v>37355</v>
      </c>
      <c r="B1127" s="22">
        <v>11.12</v>
      </c>
      <c r="C1127" s="22">
        <v>13.34899807</v>
      </c>
      <c r="D1127" s="22">
        <f t="shared" si="170"/>
        <v>-2.2289980700000012</v>
      </c>
      <c r="E1127" s="23">
        <f t="shared" si="171"/>
        <v>16.697867947178459</v>
      </c>
      <c r="F1127" s="22">
        <v>11.28</v>
      </c>
      <c r="G1127" s="22">
        <v>13.55280018</v>
      </c>
      <c r="H1127" s="22">
        <f t="shared" si="172"/>
        <v>-2.2728001800000008</v>
      </c>
      <c r="I1127" s="23">
        <f t="shared" si="173"/>
        <v>16.769967459226574</v>
      </c>
      <c r="J1127" s="22">
        <v>10.8</v>
      </c>
      <c r="K1127" s="22">
        <v>12.97536182</v>
      </c>
      <c r="L1127" s="22">
        <f t="shared" si="174"/>
        <v>-2.1753618199999991</v>
      </c>
      <c r="M1127" s="23">
        <f t="shared" si="175"/>
        <v>16.765326856989326</v>
      </c>
      <c r="N1127" s="22">
        <v>10.84</v>
      </c>
      <c r="O1127" s="22">
        <v>13.01612186</v>
      </c>
      <c r="P1127" s="22">
        <f t="shared" si="176"/>
        <v>-2.1761218600000003</v>
      </c>
      <c r="Q1127" s="23">
        <f t="shared" si="177"/>
        <v>16.718665385943154</v>
      </c>
      <c r="R1127" s="24">
        <v>4921500</v>
      </c>
      <c r="S1127" s="24">
        <v>7244549</v>
      </c>
      <c r="T1127" s="24">
        <f t="shared" si="178"/>
        <v>-2323049</v>
      </c>
      <c r="U1127" s="23">
        <f t="shared" si="179"/>
        <v>32.066164505202465</v>
      </c>
    </row>
    <row r="1128" spans="1:21" x14ac:dyDescent="0.3">
      <c r="A1128" s="21">
        <v>37356</v>
      </c>
      <c r="B1128" s="22">
        <v>10.83</v>
      </c>
      <c r="C1128" s="22">
        <v>13.00932884</v>
      </c>
      <c r="D1128" s="22">
        <f t="shared" si="170"/>
        <v>-2.1793288400000002</v>
      </c>
      <c r="E1128" s="23">
        <f t="shared" si="171"/>
        <v>16.752046679757846</v>
      </c>
      <c r="F1128" s="22">
        <v>11.18</v>
      </c>
      <c r="G1128" s="22">
        <v>13.4305191</v>
      </c>
      <c r="H1128" s="22">
        <f t="shared" si="172"/>
        <v>-2.2505191</v>
      </c>
      <c r="I1128" s="23">
        <f t="shared" si="173"/>
        <v>16.756754398271916</v>
      </c>
      <c r="J1128" s="22">
        <v>10.39</v>
      </c>
      <c r="K1128" s="22">
        <v>12.472652439999999</v>
      </c>
      <c r="L1128" s="22">
        <f t="shared" si="174"/>
        <v>-2.0826524399999986</v>
      </c>
      <c r="M1128" s="23">
        <f t="shared" si="175"/>
        <v>16.69775093965497</v>
      </c>
      <c r="N1128" s="22">
        <v>10.61</v>
      </c>
      <c r="O1128" s="22">
        <v>12.737593650000001</v>
      </c>
      <c r="P1128" s="22">
        <f t="shared" si="176"/>
        <v>-2.1275936500000014</v>
      </c>
      <c r="Q1128" s="23">
        <f t="shared" si="177"/>
        <v>16.703262079647214</v>
      </c>
      <c r="R1128" s="24">
        <v>7327900</v>
      </c>
      <c r="S1128" s="24">
        <v>10786820</v>
      </c>
      <c r="T1128" s="24">
        <f t="shared" si="178"/>
        <v>-3458920</v>
      </c>
      <c r="U1128" s="23">
        <f t="shared" si="179"/>
        <v>32.066169640357401</v>
      </c>
    </row>
    <row r="1129" spans="1:21" x14ac:dyDescent="0.3">
      <c r="A1129" s="21">
        <v>37357</v>
      </c>
      <c r="B1129" s="22">
        <v>10.6</v>
      </c>
      <c r="C1129" s="22">
        <v>12.73079967</v>
      </c>
      <c r="D1129" s="22">
        <f t="shared" si="170"/>
        <v>-2.13079967</v>
      </c>
      <c r="E1129" s="23">
        <f t="shared" si="171"/>
        <v>16.737359201568523</v>
      </c>
      <c r="F1129" s="22">
        <v>10.61</v>
      </c>
      <c r="G1129" s="22">
        <v>12.737593650000001</v>
      </c>
      <c r="H1129" s="22">
        <f t="shared" si="172"/>
        <v>-2.1275936500000014</v>
      </c>
      <c r="I1129" s="23">
        <f t="shared" si="173"/>
        <v>16.703262079647214</v>
      </c>
      <c r="J1129" s="22">
        <v>10.24</v>
      </c>
      <c r="K1129" s="22">
        <v>12.296024320000001</v>
      </c>
      <c r="L1129" s="22">
        <f t="shared" si="174"/>
        <v>-2.0560243200000006</v>
      </c>
      <c r="M1129" s="23">
        <f t="shared" si="175"/>
        <v>16.721049556284552</v>
      </c>
      <c r="N1129" s="22">
        <v>10.4</v>
      </c>
      <c r="O1129" s="22">
        <v>12.49303246</v>
      </c>
      <c r="P1129" s="22">
        <f t="shared" si="176"/>
        <v>-2.0930324599999999</v>
      </c>
      <c r="Q1129" s="23">
        <f t="shared" si="177"/>
        <v>16.753598189242197</v>
      </c>
      <c r="R1129" s="24">
        <v>6089500</v>
      </c>
      <c r="S1129" s="24">
        <v>8963280</v>
      </c>
      <c r="T1129" s="24">
        <f t="shared" si="178"/>
        <v>-2873780</v>
      </c>
      <c r="U1129" s="23">
        <f t="shared" si="179"/>
        <v>32.061700627448879</v>
      </c>
    </row>
    <row r="1130" spans="1:21" x14ac:dyDescent="0.3">
      <c r="A1130" s="21">
        <v>37358</v>
      </c>
      <c r="B1130" s="22">
        <v>10.69</v>
      </c>
      <c r="C1130" s="22">
        <v>12.83949471</v>
      </c>
      <c r="D1130" s="22">
        <f t="shared" si="170"/>
        <v>-2.1494947100000008</v>
      </c>
      <c r="E1130" s="23">
        <f t="shared" si="171"/>
        <v>16.741271822214884</v>
      </c>
      <c r="F1130" s="22">
        <v>10.75</v>
      </c>
      <c r="G1130" s="22">
        <v>12.90742779</v>
      </c>
      <c r="H1130" s="22">
        <f t="shared" si="172"/>
        <v>-2.1574277899999998</v>
      </c>
      <c r="I1130" s="23">
        <f t="shared" si="173"/>
        <v>16.714622193520711</v>
      </c>
      <c r="J1130" s="22">
        <v>10.52</v>
      </c>
      <c r="K1130" s="22">
        <v>12.6356926</v>
      </c>
      <c r="L1130" s="22">
        <f t="shared" si="174"/>
        <v>-2.1156926000000009</v>
      </c>
      <c r="M1130" s="23">
        <f t="shared" si="175"/>
        <v>16.743780234096555</v>
      </c>
      <c r="N1130" s="22">
        <v>10.75</v>
      </c>
      <c r="O1130" s="22">
        <v>12.90742779</v>
      </c>
      <c r="P1130" s="22">
        <f t="shared" si="176"/>
        <v>-2.1574277899999998</v>
      </c>
      <c r="Q1130" s="23">
        <f t="shared" si="177"/>
        <v>16.714622193520711</v>
      </c>
      <c r="R1130" s="24">
        <v>3073800</v>
      </c>
      <c r="S1130" s="24">
        <v>4524697</v>
      </c>
      <c r="T1130" s="24">
        <f t="shared" si="178"/>
        <v>-1450897</v>
      </c>
      <c r="U1130" s="23">
        <f t="shared" si="179"/>
        <v>32.066169292662025</v>
      </c>
    </row>
    <row r="1131" spans="1:21" x14ac:dyDescent="0.3">
      <c r="A1131" s="21">
        <v>37361</v>
      </c>
      <c r="B1131" s="22">
        <v>10.83</v>
      </c>
      <c r="C1131" s="22">
        <v>13.00932884</v>
      </c>
      <c r="D1131" s="22">
        <f t="shared" si="170"/>
        <v>-2.1793288400000002</v>
      </c>
      <c r="E1131" s="23">
        <f t="shared" si="171"/>
        <v>16.752046679757846</v>
      </c>
      <c r="F1131" s="22">
        <v>10.92</v>
      </c>
      <c r="G1131" s="22">
        <v>13.1112299</v>
      </c>
      <c r="H1131" s="22">
        <f t="shared" si="172"/>
        <v>-2.1912298999999997</v>
      </c>
      <c r="I1131" s="23">
        <f t="shared" si="173"/>
        <v>16.712619004567983</v>
      </c>
      <c r="J1131" s="22">
        <v>10.75</v>
      </c>
      <c r="K1131" s="22">
        <v>12.90742779</v>
      </c>
      <c r="L1131" s="22">
        <f t="shared" si="174"/>
        <v>-2.1574277899999998</v>
      </c>
      <c r="M1131" s="23">
        <f t="shared" si="175"/>
        <v>16.714622193520711</v>
      </c>
      <c r="N1131" s="22">
        <v>10.86</v>
      </c>
      <c r="O1131" s="22">
        <v>13.043295860000001</v>
      </c>
      <c r="P1131" s="22">
        <f t="shared" si="176"/>
        <v>-2.1832958600000012</v>
      </c>
      <c r="Q1131" s="23">
        <f t="shared" si="177"/>
        <v>16.73883567032728</v>
      </c>
      <c r="R1131" s="24">
        <v>1845800</v>
      </c>
      <c r="S1131" s="24">
        <v>2716614</v>
      </c>
      <c r="T1131" s="24">
        <f t="shared" si="178"/>
        <v>-870814</v>
      </c>
      <c r="U1131" s="23">
        <f t="shared" si="179"/>
        <v>32.055124504254195</v>
      </c>
    </row>
    <row r="1132" spans="1:21" x14ac:dyDescent="0.3">
      <c r="A1132" s="21">
        <v>37362</v>
      </c>
      <c r="B1132" s="22">
        <v>11.31</v>
      </c>
      <c r="C1132" s="22">
        <v>13.586767200000001</v>
      </c>
      <c r="D1132" s="22">
        <f t="shared" si="170"/>
        <v>-2.2767672000000001</v>
      </c>
      <c r="E1132" s="23">
        <f t="shared" si="171"/>
        <v>16.757240088723975</v>
      </c>
      <c r="F1132" s="22">
        <v>11.43</v>
      </c>
      <c r="G1132" s="22">
        <v>13.722634319999999</v>
      </c>
      <c r="H1132" s="22">
        <f t="shared" si="172"/>
        <v>-2.2926343199999994</v>
      </c>
      <c r="I1132" s="23">
        <f t="shared" si="173"/>
        <v>16.706954849467998</v>
      </c>
      <c r="J1132" s="22">
        <v>11.14</v>
      </c>
      <c r="K1132" s="22">
        <v>13.382965090000001</v>
      </c>
      <c r="L1132" s="22">
        <f t="shared" si="174"/>
        <v>-2.2429650900000002</v>
      </c>
      <c r="M1132" s="23">
        <f t="shared" si="175"/>
        <v>16.759851609237071</v>
      </c>
      <c r="N1132" s="22">
        <v>11.43</v>
      </c>
      <c r="O1132" s="22">
        <v>13.722634319999999</v>
      </c>
      <c r="P1132" s="22">
        <f t="shared" si="176"/>
        <v>-2.2926343199999994</v>
      </c>
      <c r="Q1132" s="23">
        <f t="shared" si="177"/>
        <v>16.706954849467998</v>
      </c>
      <c r="R1132" s="24">
        <v>5253500</v>
      </c>
      <c r="S1132" s="24">
        <v>7733260</v>
      </c>
      <c r="T1132" s="24">
        <f t="shared" si="178"/>
        <v>-2479760</v>
      </c>
      <c r="U1132" s="23">
        <f t="shared" si="179"/>
        <v>32.066166144678959</v>
      </c>
    </row>
    <row r="1133" spans="1:21" x14ac:dyDescent="0.3">
      <c r="A1133" s="21">
        <v>37363</v>
      </c>
      <c r="B1133" s="22">
        <v>11.68</v>
      </c>
      <c r="C1133" s="22">
        <v>14.02833652</v>
      </c>
      <c r="D1133" s="22">
        <f t="shared" si="170"/>
        <v>-2.3483365200000001</v>
      </c>
      <c r="E1133" s="23">
        <f t="shared" si="171"/>
        <v>16.739950005134325</v>
      </c>
      <c r="F1133" s="22">
        <v>11.77</v>
      </c>
      <c r="G1133" s="22">
        <v>14.130236630000001</v>
      </c>
      <c r="H1133" s="22">
        <f t="shared" si="172"/>
        <v>-2.3602366300000011</v>
      </c>
      <c r="I1133" s="23">
        <f t="shared" si="173"/>
        <v>16.703447308086595</v>
      </c>
      <c r="J1133" s="22">
        <v>11.55</v>
      </c>
      <c r="K1133" s="22">
        <v>13.872089389999999</v>
      </c>
      <c r="L1133" s="22">
        <f t="shared" si="174"/>
        <v>-2.3220893899999986</v>
      </c>
      <c r="M1133" s="23">
        <f t="shared" si="175"/>
        <v>16.73929085025885</v>
      </c>
      <c r="N1133" s="22">
        <v>11.65</v>
      </c>
      <c r="O1133" s="22">
        <v>13.994370460000001</v>
      </c>
      <c r="P1133" s="22">
        <f t="shared" si="176"/>
        <v>-2.3443704600000004</v>
      </c>
      <c r="Q1133" s="23">
        <f t="shared" si="177"/>
        <v>16.752239528751193</v>
      </c>
      <c r="R1133" s="24">
        <v>5709700</v>
      </c>
      <c r="S1133" s="24">
        <v>8404796</v>
      </c>
      <c r="T1133" s="24">
        <f t="shared" si="178"/>
        <v>-2695096</v>
      </c>
      <c r="U1133" s="23">
        <f t="shared" si="179"/>
        <v>32.066167935545373</v>
      </c>
    </row>
    <row r="1134" spans="1:21" x14ac:dyDescent="0.3">
      <c r="A1134" s="21">
        <v>37364</v>
      </c>
      <c r="B1134" s="22">
        <v>11.56</v>
      </c>
      <c r="C1134" s="22">
        <v>13.88567638</v>
      </c>
      <c r="D1134" s="22">
        <f t="shared" si="170"/>
        <v>-2.3256763799999991</v>
      </c>
      <c r="E1134" s="23">
        <f t="shared" si="171"/>
        <v>16.748743931190475</v>
      </c>
      <c r="F1134" s="22">
        <v>11.57</v>
      </c>
      <c r="G1134" s="22">
        <v>13.89246941</v>
      </c>
      <c r="H1134" s="22">
        <f t="shared" si="172"/>
        <v>-2.3224694100000001</v>
      </c>
      <c r="I1134" s="23">
        <f t="shared" si="173"/>
        <v>16.717470029685671</v>
      </c>
      <c r="J1134" s="22">
        <v>11.14</v>
      </c>
      <c r="K1134" s="22">
        <v>13.382965090000001</v>
      </c>
      <c r="L1134" s="22">
        <f t="shared" si="174"/>
        <v>-2.2429650900000002</v>
      </c>
      <c r="M1134" s="23">
        <f t="shared" si="175"/>
        <v>16.759851609237071</v>
      </c>
      <c r="N1134" s="22">
        <v>11.34</v>
      </c>
      <c r="O1134" s="22">
        <v>13.62073421</v>
      </c>
      <c r="P1134" s="22">
        <f t="shared" si="176"/>
        <v>-2.2807342100000003</v>
      </c>
      <c r="Q1134" s="23">
        <f t="shared" si="177"/>
        <v>16.744576135444614</v>
      </c>
      <c r="R1134" s="24">
        <v>4466900</v>
      </c>
      <c r="S1134" s="24">
        <v>6575369</v>
      </c>
      <c r="T1134" s="24">
        <f t="shared" si="178"/>
        <v>-2108469</v>
      </c>
      <c r="U1134" s="23">
        <f t="shared" si="179"/>
        <v>32.066169974643252</v>
      </c>
    </row>
    <row r="1135" spans="1:21" x14ac:dyDescent="0.3">
      <c r="A1135" s="21">
        <v>37365</v>
      </c>
      <c r="B1135" s="22">
        <v>11.53</v>
      </c>
      <c r="C1135" s="22">
        <v>13.844915390000001</v>
      </c>
      <c r="D1135" s="22">
        <f t="shared" si="170"/>
        <v>-2.3149153900000012</v>
      </c>
      <c r="E1135" s="23">
        <f t="shared" si="171"/>
        <v>16.720328906249829</v>
      </c>
      <c r="F1135" s="22">
        <v>11.56</v>
      </c>
      <c r="G1135" s="22">
        <v>13.878882409999999</v>
      </c>
      <c r="H1135" s="22">
        <f t="shared" si="172"/>
        <v>-2.3188824099999987</v>
      </c>
      <c r="I1135" s="23">
        <f t="shared" si="173"/>
        <v>16.707990899391149</v>
      </c>
      <c r="J1135" s="22">
        <v>11.1</v>
      </c>
      <c r="K1135" s="22">
        <v>13.328618049999999</v>
      </c>
      <c r="L1135" s="22">
        <f t="shared" si="174"/>
        <v>-2.2286180499999997</v>
      </c>
      <c r="M1135" s="23">
        <f t="shared" si="175"/>
        <v>16.72054853428709</v>
      </c>
      <c r="N1135" s="22">
        <v>11.1</v>
      </c>
      <c r="O1135" s="22">
        <v>13.335412030000001</v>
      </c>
      <c r="P1135" s="22">
        <f t="shared" si="176"/>
        <v>-2.2354120300000009</v>
      </c>
      <c r="Q1135" s="23">
        <f t="shared" si="177"/>
        <v>16.762976839194078</v>
      </c>
      <c r="R1135" s="24">
        <v>5438800</v>
      </c>
      <c r="S1135" s="24">
        <v>7998518</v>
      </c>
      <c r="T1135" s="24">
        <f t="shared" si="178"/>
        <v>-2559718</v>
      </c>
      <c r="U1135" s="23">
        <f t="shared" si="179"/>
        <v>32.00240344523823</v>
      </c>
    </row>
    <row r="1136" spans="1:21" x14ac:dyDescent="0.3">
      <c r="A1136" s="21">
        <v>37368</v>
      </c>
      <c r="B1136" s="22">
        <v>11.01</v>
      </c>
      <c r="C1136" s="22">
        <v>13.226717000000001</v>
      </c>
      <c r="D1136" s="22">
        <f t="shared" si="170"/>
        <v>-2.2167170000000009</v>
      </c>
      <c r="E1136" s="23">
        <f t="shared" si="171"/>
        <v>16.759389348089936</v>
      </c>
      <c r="F1136" s="22">
        <v>11.02</v>
      </c>
      <c r="G1136" s="22">
        <v>13.233510969999999</v>
      </c>
      <c r="H1136" s="22">
        <f t="shared" si="172"/>
        <v>-2.2135109699999997</v>
      </c>
      <c r="I1136" s="23">
        <f t="shared" si="173"/>
        <v>16.726558620897865</v>
      </c>
      <c r="J1136" s="22">
        <v>10.78</v>
      </c>
      <c r="K1136" s="22">
        <v>12.948188780000001</v>
      </c>
      <c r="L1136" s="22">
        <f t="shared" si="174"/>
        <v>-2.1681887800000013</v>
      </c>
      <c r="M1136" s="23">
        <f t="shared" si="175"/>
        <v>16.745112516037945</v>
      </c>
      <c r="N1136" s="22">
        <v>10.94</v>
      </c>
      <c r="O1136" s="22">
        <v>13.138402940000001</v>
      </c>
      <c r="P1136" s="22">
        <f t="shared" si="176"/>
        <v>-2.1984029400000011</v>
      </c>
      <c r="Q1136" s="23">
        <f t="shared" si="177"/>
        <v>16.732649699050871</v>
      </c>
      <c r="R1136" s="24">
        <v>3486500</v>
      </c>
      <c r="S1136" s="24">
        <v>5132200</v>
      </c>
      <c r="T1136" s="24">
        <f t="shared" si="178"/>
        <v>-1645700</v>
      </c>
      <c r="U1136" s="23">
        <f t="shared" si="179"/>
        <v>32.066170453216948</v>
      </c>
    </row>
    <row r="1137" spans="1:21" x14ac:dyDescent="0.3">
      <c r="A1137" s="21">
        <v>37369</v>
      </c>
      <c r="B1137" s="22">
        <v>10.97</v>
      </c>
      <c r="C1137" s="22">
        <v>13.17916393</v>
      </c>
      <c r="D1137" s="22">
        <f t="shared" si="170"/>
        <v>-2.209163929999999</v>
      </c>
      <c r="E1137" s="23">
        <f t="shared" si="171"/>
        <v>16.762549898717278</v>
      </c>
      <c r="F1137" s="22">
        <v>11.11</v>
      </c>
      <c r="G1137" s="22">
        <v>13.34220505</v>
      </c>
      <c r="H1137" s="22">
        <f t="shared" si="172"/>
        <v>-2.232205050000001</v>
      </c>
      <c r="I1137" s="23">
        <f t="shared" si="173"/>
        <v>16.730405818489508</v>
      </c>
      <c r="J1137" s="22">
        <v>10.89</v>
      </c>
      <c r="K1137" s="22">
        <v>13.077262879999999</v>
      </c>
      <c r="L1137" s="22">
        <f t="shared" si="174"/>
        <v>-2.1872628799999987</v>
      </c>
      <c r="M1137" s="23">
        <f t="shared" si="175"/>
        <v>16.725693289726074</v>
      </c>
      <c r="N1137" s="22">
        <v>10.96</v>
      </c>
      <c r="O1137" s="22">
        <v>13.15878391</v>
      </c>
      <c r="P1137" s="22">
        <f t="shared" si="176"/>
        <v>-2.1987839099999995</v>
      </c>
      <c r="Q1137" s="23">
        <f t="shared" si="177"/>
        <v>16.709628526759502</v>
      </c>
      <c r="R1137" s="24">
        <v>2624100</v>
      </c>
      <c r="S1137" s="24">
        <v>3862729</v>
      </c>
      <c r="T1137" s="24">
        <f t="shared" si="178"/>
        <v>-1238629</v>
      </c>
      <c r="U1137" s="23">
        <f t="shared" si="179"/>
        <v>32.066163585382249</v>
      </c>
    </row>
    <row r="1138" spans="1:21" x14ac:dyDescent="0.3">
      <c r="A1138" s="21">
        <v>37370</v>
      </c>
      <c r="B1138" s="22">
        <v>10.97</v>
      </c>
      <c r="C1138" s="22">
        <v>13.17916393</v>
      </c>
      <c r="D1138" s="22">
        <f t="shared" si="170"/>
        <v>-2.209163929999999</v>
      </c>
      <c r="E1138" s="23">
        <f t="shared" si="171"/>
        <v>16.762549898717278</v>
      </c>
      <c r="F1138" s="22">
        <v>11.21</v>
      </c>
      <c r="G1138" s="22">
        <v>13.46448612</v>
      </c>
      <c r="H1138" s="22">
        <f t="shared" si="172"/>
        <v>-2.2544861199999993</v>
      </c>
      <c r="I1138" s="23">
        <f t="shared" si="173"/>
        <v>16.743944773734889</v>
      </c>
      <c r="J1138" s="22">
        <v>10.77</v>
      </c>
      <c r="K1138" s="22">
        <v>12.934601779999999</v>
      </c>
      <c r="L1138" s="22">
        <f t="shared" si="174"/>
        <v>-2.1646017799999999</v>
      </c>
      <c r="M1138" s="23">
        <f t="shared" si="175"/>
        <v>16.734970405868964</v>
      </c>
      <c r="N1138" s="22">
        <v>10.8</v>
      </c>
      <c r="O1138" s="22">
        <v>12.97536182</v>
      </c>
      <c r="P1138" s="22">
        <f t="shared" si="176"/>
        <v>-2.1753618199999991</v>
      </c>
      <c r="Q1138" s="23">
        <f t="shared" si="177"/>
        <v>16.765326856989326</v>
      </c>
      <c r="R1138" s="24">
        <v>4051000</v>
      </c>
      <c r="S1138" s="24">
        <v>5963155</v>
      </c>
      <c r="T1138" s="24">
        <f t="shared" si="178"/>
        <v>-1912155</v>
      </c>
      <c r="U1138" s="23">
        <f t="shared" si="179"/>
        <v>32.066162962391552</v>
      </c>
    </row>
    <row r="1139" spans="1:21" x14ac:dyDescent="0.3">
      <c r="A1139" s="21">
        <v>37371</v>
      </c>
      <c r="B1139" s="22">
        <v>10.63</v>
      </c>
      <c r="C1139" s="22">
        <v>12.77156067</v>
      </c>
      <c r="D1139" s="22">
        <f t="shared" si="170"/>
        <v>-2.1415606699999987</v>
      </c>
      <c r="E1139" s="23">
        <f t="shared" si="171"/>
        <v>16.768198698147035</v>
      </c>
      <c r="F1139" s="22">
        <v>10.66</v>
      </c>
      <c r="G1139" s="22">
        <v>12.80552769</v>
      </c>
      <c r="H1139" s="22">
        <f t="shared" si="172"/>
        <v>-2.1455276899999998</v>
      </c>
      <c r="I1139" s="23">
        <f t="shared" si="173"/>
        <v>16.754699548035571</v>
      </c>
      <c r="J1139" s="22">
        <v>10.36</v>
      </c>
      <c r="K1139" s="22">
        <v>12.44547844</v>
      </c>
      <c r="L1139" s="22">
        <f t="shared" si="174"/>
        <v>-2.085478440000001</v>
      </c>
      <c r="M1139" s="23">
        <f t="shared" si="175"/>
        <v>16.756916578612476</v>
      </c>
      <c r="N1139" s="22">
        <v>10.46</v>
      </c>
      <c r="O1139" s="22">
        <v>12.56775856</v>
      </c>
      <c r="P1139" s="22">
        <f t="shared" si="176"/>
        <v>-2.1077585599999988</v>
      </c>
      <c r="Q1139" s="23">
        <f t="shared" si="177"/>
        <v>16.771157322423917</v>
      </c>
      <c r="R1139" s="24">
        <v>6738800</v>
      </c>
      <c r="S1139" s="24">
        <v>9919652</v>
      </c>
      <c r="T1139" s="24">
        <f t="shared" si="178"/>
        <v>-3180852</v>
      </c>
      <c r="U1139" s="23">
        <f t="shared" si="179"/>
        <v>32.066165224344559</v>
      </c>
    </row>
    <row r="1140" spans="1:21" x14ac:dyDescent="0.3">
      <c r="A1140" s="21">
        <v>37372</v>
      </c>
      <c r="B1140" s="22">
        <v>10.63</v>
      </c>
      <c r="C1140" s="22">
        <v>12.77156067</v>
      </c>
      <c r="D1140" s="22">
        <f t="shared" si="170"/>
        <v>-2.1415606699999987</v>
      </c>
      <c r="E1140" s="23">
        <f t="shared" si="171"/>
        <v>16.768198698147035</v>
      </c>
      <c r="F1140" s="22">
        <v>10.68</v>
      </c>
      <c r="G1140" s="22">
        <v>12.825907709999999</v>
      </c>
      <c r="H1140" s="22">
        <f t="shared" si="172"/>
        <v>-2.1459077099999995</v>
      </c>
      <c r="I1140" s="23">
        <f t="shared" si="173"/>
        <v>16.731039693408174</v>
      </c>
      <c r="J1140" s="22">
        <v>10.039999999999999</v>
      </c>
      <c r="K1140" s="22">
        <v>12.0582552</v>
      </c>
      <c r="L1140" s="22">
        <f t="shared" si="174"/>
        <v>-2.0182552000000005</v>
      </c>
      <c r="M1140" s="23">
        <f t="shared" si="175"/>
        <v>16.737539275168107</v>
      </c>
      <c r="N1140" s="22">
        <v>10.15</v>
      </c>
      <c r="O1140" s="22">
        <v>12.19412327</v>
      </c>
      <c r="P1140" s="22">
        <f t="shared" si="176"/>
        <v>-2.04412327</v>
      </c>
      <c r="Q1140" s="23">
        <f t="shared" si="177"/>
        <v>16.763183582283077</v>
      </c>
      <c r="R1140" s="24">
        <v>7148200</v>
      </c>
      <c r="S1140" s="24">
        <v>10522297</v>
      </c>
      <c r="T1140" s="24">
        <f t="shared" si="178"/>
        <v>-3374097</v>
      </c>
      <c r="U1140" s="23">
        <f t="shared" si="179"/>
        <v>32.066163880377069</v>
      </c>
    </row>
    <row r="1141" spans="1:21" x14ac:dyDescent="0.3">
      <c r="A1141" s="21">
        <v>37375</v>
      </c>
      <c r="B1141" s="22">
        <v>10.130000000000001</v>
      </c>
      <c r="C1141" s="22">
        <v>12.16015625</v>
      </c>
      <c r="D1141" s="22">
        <f t="shared" si="170"/>
        <v>-2.0301562499999992</v>
      </c>
      <c r="E1141" s="23">
        <f t="shared" si="171"/>
        <v>16.695149373594596</v>
      </c>
      <c r="F1141" s="22">
        <v>10.3</v>
      </c>
      <c r="G1141" s="22">
        <v>12.37075138</v>
      </c>
      <c r="H1141" s="22">
        <f t="shared" si="172"/>
        <v>-2.070751379999999</v>
      </c>
      <c r="I1141" s="23">
        <f t="shared" si="173"/>
        <v>16.739091397049798</v>
      </c>
      <c r="J1141" s="22">
        <v>9.9700000000000006</v>
      </c>
      <c r="K1141" s="22">
        <v>11.976735120000001</v>
      </c>
      <c r="L1141" s="22">
        <f t="shared" si="174"/>
        <v>-2.0067351200000001</v>
      </c>
      <c r="M1141" s="23">
        <f t="shared" si="175"/>
        <v>16.755276791994376</v>
      </c>
      <c r="N1141" s="22">
        <v>10.02</v>
      </c>
      <c r="O1141" s="22">
        <v>12.03787518</v>
      </c>
      <c r="P1141" s="22">
        <f t="shared" si="176"/>
        <v>-2.0178751800000008</v>
      </c>
      <c r="Q1141" s="23">
        <f t="shared" si="177"/>
        <v>16.762718916977512</v>
      </c>
      <c r="R1141" s="24">
        <v>5514500</v>
      </c>
      <c r="S1141" s="24">
        <v>8117457</v>
      </c>
      <c r="T1141" s="24">
        <f t="shared" si="178"/>
        <v>-2602957</v>
      </c>
      <c r="U1141" s="23">
        <f t="shared" si="179"/>
        <v>32.066163085311075</v>
      </c>
    </row>
    <row r="1142" spans="1:21" x14ac:dyDescent="0.3">
      <c r="A1142" s="21">
        <v>37376</v>
      </c>
      <c r="B1142" s="22">
        <v>9.93</v>
      </c>
      <c r="C1142" s="22">
        <v>11.922388079999999</v>
      </c>
      <c r="D1142" s="22">
        <f t="shared" si="170"/>
        <v>-1.9923880799999996</v>
      </c>
      <c r="E1142" s="23">
        <f t="shared" si="171"/>
        <v>16.71131711726666</v>
      </c>
      <c r="F1142" s="22">
        <v>10.27</v>
      </c>
      <c r="G1142" s="22">
        <v>12.336784359999999</v>
      </c>
      <c r="H1142" s="22">
        <f t="shared" si="172"/>
        <v>-2.0667843599999998</v>
      </c>
      <c r="I1142" s="23">
        <f t="shared" si="173"/>
        <v>16.753023313767315</v>
      </c>
      <c r="J1142" s="22">
        <v>9.9</v>
      </c>
      <c r="K1142" s="22">
        <v>11.895214080000001</v>
      </c>
      <c r="L1142" s="22">
        <f t="shared" si="174"/>
        <v>-1.9952140800000002</v>
      </c>
      <c r="M1142" s="23">
        <f t="shared" si="175"/>
        <v>16.773250708910322</v>
      </c>
      <c r="N1142" s="22">
        <v>10.01</v>
      </c>
      <c r="O1142" s="22">
        <v>12.02428913</v>
      </c>
      <c r="P1142" s="22">
        <f t="shared" si="176"/>
        <v>-2.0142891299999999</v>
      </c>
      <c r="Q1142" s="23">
        <f t="shared" si="177"/>
        <v>16.751835457569371</v>
      </c>
      <c r="R1142" s="24">
        <v>4686800</v>
      </c>
      <c r="S1142" s="24">
        <v>6899066</v>
      </c>
      <c r="T1142" s="24">
        <f t="shared" si="178"/>
        <v>-2212266</v>
      </c>
      <c r="U1142" s="23">
        <f t="shared" si="179"/>
        <v>32.066166637628918</v>
      </c>
    </row>
    <row r="1143" spans="1:21" x14ac:dyDescent="0.3">
      <c r="A1143" s="21">
        <v>37377</v>
      </c>
      <c r="B1143" s="22">
        <v>10.01</v>
      </c>
      <c r="C1143" s="22">
        <v>12.02428913</v>
      </c>
      <c r="D1143" s="22">
        <f t="shared" si="170"/>
        <v>-2.0142891299999999</v>
      </c>
      <c r="E1143" s="23">
        <f t="shared" si="171"/>
        <v>16.751835457569371</v>
      </c>
      <c r="F1143" s="22">
        <v>10.35</v>
      </c>
      <c r="G1143" s="22">
        <v>12.425098419999999</v>
      </c>
      <c r="H1143" s="22">
        <f t="shared" si="172"/>
        <v>-2.0750984199999998</v>
      </c>
      <c r="I1143" s="23">
        <f t="shared" si="173"/>
        <v>16.700861030282287</v>
      </c>
      <c r="J1143" s="22">
        <v>9.85</v>
      </c>
      <c r="K1143" s="22">
        <v>11.834074019999999</v>
      </c>
      <c r="L1143" s="22">
        <f t="shared" si="174"/>
        <v>-1.9840740199999995</v>
      </c>
      <c r="M1143" s="23">
        <f t="shared" si="175"/>
        <v>16.765773280164083</v>
      </c>
      <c r="N1143" s="22">
        <v>10.3</v>
      </c>
      <c r="O1143" s="22">
        <v>12.36395836</v>
      </c>
      <c r="P1143" s="22">
        <f t="shared" si="176"/>
        <v>-2.0639583599999991</v>
      </c>
      <c r="Q1143" s="23">
        <f t="shared" si="177"/>
        <v>16.693346094381372</v>
      </c>
      <c r="R1143" s="24">
        <v>5317900</v>
      </c>
      <c r="S1143" s="24">
        <v>7828058</v>
      </c>
      <c r="T1143" s="24">
        <f t="shared" si="178"/>
        <v>-2510158</v>
      </c>
      <c r="U1143" s="23">
        <f t="shared" si="179"/>
        <v>32.066165069293042</v>
      </c>
    </row>
    <row r="1144" spans="1:21" x14ac:dyDescent="0.3">
      <c r="A1144" s="21">
        <v>37378</v>
      </c>
      <c r="B1144" s="22">
        <v>9.98</v>
      </c>
      <c r="C1144" s="22">
        <v>11.990322109999999</v>
      </c>
      <c r="D1144" s="22">
        <f t="shared" si="170"/>
        <v>-2.0103221099999988</v>
      </c>
      <c r="E1144" s="23">
        <f t="shared" si="171"/>
        <v>16.766206041482224</v>
      </c>
      <c r="F1144" s="22">
        <v>10.18</v>
      </c>
      <c r="G1144" s="22">
        <v>12.228090290000001</v>
      </c>
      <c r="H1144" s="22">
        <f t="shared" si="172"/>
        <v>-2.0480902900000011</v>
      </c>
      <c r="I1144" s="23">
        <f t="shared" si="173"/>
        <v>16.749060903442192</v>
      </c>
      <c r="J1144" s="22">
        <v>9.66</v>
      </c>
      <c r="K1144" s="22">
        <v>11.60309887</v>
      </c>
      <c r="L1144" s="22">
        <f t="shared" si="174"/>
        <v>-1.94309887</v>
      </c>
      <c r="M1144" s="23">
        <f t="shared" si="175"/>
        <v>16.746378633589977</v>
      </c>
      <c r="N1144" s="22">
        <v>9.77</v>
      </c>
      <c r="O1144" s="22">
        <v>11.732172970000001</v>
      </c>
      <c r="P1144" s="22">
        <f t="shared" si="176"/>
        <v>-1.962172970000001</v>
      </c>
      <c r="Q1144" s="23">
        <f t="shared" si="177"/>
        <v>16.724719069667799</v>
      </c>
      <c r="R1144" s="24">
        <v>4535900</v>
      </c>
      <c r="S1144" s="24">
        <v>6676938</v>
      </c>
      <c r="T1144" s="24">
        <f t="shared" si="178"/>
        <v>-2141038</v>
      </c>
      <c r="U1144" s="23">
        <f t="shared" si="179"/>
        <v>32.066165658569837</v>
      </c>
    </row>
    <row r="1145" spans="1:21" x14ac:dyDescent="0.3">
      <c r="A1145" s="21">
        <v>37379</v>
      </c>
      <c r="B1145" s="22">
        <v>9.77</v>
      </c>
      <c r="C1145" s="22">
        <v>11.732172970000001</v>
      </c>
      <c r="D1145" s="22">
        <f t="shared" si="170"/>
        <v>-1.962172970000001</v>
      </c>
      <c r="E1145" s="23">
        <f t="shared" si="171"/>
        <v>16.724719069667799</v>
      </c>
      <c r="F1145" s="22">
        <v>9.8000000000000007</v>
      </c>
      <c r="G1145" s="22">
        <v>11.772933009999999</v>
      </c>
      <c r="H1145" s="22">
        <f t="shared" si="172"/>
        <v>-1.9729330099999984</v>
      </c>
      <c r="I1145" s="23">
        <f t="shared" si="173"/>
        <v>16.758211469683701</v>
      </c>
      <c r="J1145" s="22">
        <v>9.2899999999999991</v>
      </c>
      <c r="K1145" s="22">
        <v>11.15473461</v>
      </c>
      <c r="L1145" s="22">
        <f t="shared" si="174"/>
        <v>-1.8647346100000011</v>
      </c>
      <c r="M1145" s="23">
        <f t="shared" si="175"/>
        <v>16.716978710800554</v>
      </c>
      <c r="N1145" s="22">
        <v>9.31</v>
      </c>
      <c r="O1145" s="22">
        <v>11.175115590000001</v>
      </c>
      <c r="P1145" s="22">
        <f t="shared" si="176"/>
        <v>-1.8651155900000003</v>
      </c>
      <c r="Q1145" s="23">
        <f t="shared" si="177"/>
        <v>16.68989975968562</v>
      </c>
      <c r="R1145" s="24">
        <v>9607200</v>
      </c>
      <c r="S1145" s="24">
        <v>14141996</v>
      </c>
      <c r="T1145" s="24">
        <f t="shared" si="178"/>
        <v>-4534796</v>
      </c>
      <c r="U1145" s="23">
        <f t="shared" si="179"/>
        <v>32.06616661467023</v>
      </c>
    </row>
    <row r="1146" spans="1:21" x14ac:dyDescent="0.3">
      <c r="A1146" s="21">
        <v>37382</v>
      </c>
      <c r="B1146" s="22">
        <v>9.08</v>
      </c>
      <c r="C1146" s="22">
        <v>10.903380390000001</v>
      </c>
      <c r="D1146" s="22">
        <f t="shared" si="170"/>
        <v>-1.8233803900000005</v>
      </c>
      <c r="E1146" s="23">
        <f t="shared" si="171"/>
        <v>16.723074173146411</v>
      </c>
      <c r="F1146" s="22">
        <v>9.42</v>
      </c>
      <c r="G1146" s="22">
        <v>11.31777668</v>
      </c>
      <c r="H1146" s="22">
        <f t="shared" si="172"/>
        <v>-1.8977766799999998</v>
      </c>
      <c r="I1146" s="23">
        <f t="shared" si="173"/>
        <v>16.768105023256208</v>
      </c>
      <c r="J1146" s="22">
        <v>9.06</v>
      </c>
      <c r="K1146" s="22">
        <v>10.88300037</v>
      </c>
      <c r="L1146" s="22">
        <f t="shared" si="174"/>
        <v>-1.823000369999999</v>
      </c>
      <c r="M1146" s="23">
        <f t="shared" si="175"/>
        <v>16.750898722977801</v>
      </c>
      <c r="N1146" s="22">
        <v>9.14</v>
      </c>
      <c r="O1146" s="22">
        <v>10.97131443</v>
      </c>
      <c r="P1146" s="22">
        <f t="shared" si="176"/>
        <v>-1.831314429999999</v>
      </c>
      <c r="Q1146" s="23">
        <f t="shared" si="177"/>
        <v>16.691841635606092</v>
      </c>
      <c r="R1146" s="24">
        <v>4819700</v>
      </c>
      <c r="S1146" s="24">
        <v>7094698</v>
      </c>
      <c r="T1146" s="24">
        <f t="shared" si="178"/>
        <v>-2274998</v>
      </c>
      <c r="U1146" s="23">
        <f t="shared" si="179"/>
        <v>32.066171104111831</v>
      </c>
    </row>
    <row r="1147" spans="1:21" x14ac:dyDescent="0.3">
      <c r="A1147" s="21">
        <v>37383</v>
      </c>
      <c r="B1147" s="22">
        <v>9.36</v>
      </c>
      <c r="C1147" s="22">
        <v>11.24304867</v>
      </c>
      <c r="D1147" s="22">
        <f t="shared" si="170"/>
        <v>-1.8830486700000009</v>
      </c>
      <c r="E1147" s="23">
        <f t="shared" si="171"/>
        <v>16.748559267777331</v>
      </c>
      <c r="F1147" s="22">
        <v>9.4700000000000006</v>
      </c>
      <c r="G1147" s="22">
        <v>11.372123719999999</v>
      </c>
      <c r="H1147" s="22">
        <f t="shared" si="172"/>
        <v>-1.9021237199999987</v>
      </c>
      <c r="I1147" s="23">
        <f t="shared" si="173"/>
        <v>16.726196151513545</v>
      </c>
      <c r="J1147" s="22">
        <v>9.11</v>
      </c>
      <c r="K1147" s="22">
        <v>10.937347409999999</v>
      </c>
      <c r="L1147" s="22">
        <f t="shared" si="174"/>
        <v>-1.8273474099999998</v>
      </c>
      <c r="M1147" s="23">
        <f t="shared" si="175"/>
        <v>16.707409406500691</v>
      </c>
      <c r="N1147" s="22">
        <v>9.44</v>
      </c>
      <c r="O1147" s="22">
        <v>11.33136272</v>
      </c>
      <c r="P1147" s="22">
        <f t="shared" si="176"/>
        <v>-1.8913627200000001</v>
      </c>
      <c r="Q1147" s="23">
        <f t="shared" si="177"/>
        <v>16.691396849045532</v>
      </c>
      <c r="R1147" s="24">
        <v>6276200</v>
      </c>
      <c r="S1147" s="24">
        <v>9238695</v>
      </c>
      <c r="T1147" s="24">
        <f t="shared" si="178"/>
        <v>-2962495</v>
      </c>
      <c r="U1147" s="23">
        <f t="shared" si="179"/>
        <v>32.066163024106757</v>
      </c>
    </row>
    <row r="1148" spans="1:21" x14ac:dyDescent="0.3">
      <c r="A1148" s="21">
        <v>37384</v>
      </c>
      <c r="B1148" s="22">
        <v>9.7899999999999991</v>
      </c>
      <c r="C1148" s="22">
        <v>11.75255299</v>
      </c>
      <c r="D1148" s="22">
        <f t="shared" si="170"/>
        <v>-1.9625529900000007</v>
      </c>
      <c r="E1148" s="23">
        <f t="shared" si="171"/>
        <v>16.698950361422714</v>
      </c>
      <c r="F1148" s="22">
        <v>10.38</v>
      </c>
      <c r="G1148" s="22">
        <v>12.46585846</v>
      </c>
      <c r="H1148" s="22">
        <f t="shared" si="172"/>
        <v>-2.085858459999999</v>
      </c>
      <c r="I1148" s="23">
        <f t="shared" si="173"/>
        <v>16.732569735915316</v>
      </c>
      <c r="J1148" s="22">
        <v>9.7899999999999991</v>
      </c>
      <c r="K1148" s="22">
        <v>11.75255299</v>
      </c>
      <c r="L1148" s="22">
        <f t="shared" si="174"/>
        <v>-1.9625529900000007</v>
      </c>
      <c r="M1148" s="23">
        <f t="shared" si="175"/>
        <v>16.698950361422714</v>
      </c>
      <c r="N1148" s="22">
        <v>10.37</v>
      </c>
      <c r="O1148" s="22">
        <v>12.45906544</v>
      </c>
      <c r="P1148" s="22">
        <f t="shared" si="176"/>
        <v>-2.0890654400000006</v>
      </c>
      <c r="Q1148" s="23">
        <f t="shared" si="177"/>
        <v>16.767432919109869</v>
      </c>
      <c r="R1148" s="24">
        <v>7611800</v>
      </c>
      <c r="S1148" s="24">
        <v>11205021</v>
      </c>
      <c r="T1148" s="24">
        <f t="shared" si="178"/>
        <v>-3593221</v>
      </c>
      <c r="U1148" s="23">
        <f t="shared" si="179"/>
        <v>32.067954178756111</v>
      </c>
    </row>
    <row r="1149" spans="1:21" x14ac:dyDescent="0.3">
      <c r="A1149" s="21">
        <v>37385</v>
      </c>
      <c r="B1149" s="22">
        <v>10.1</v>
      </c>
      <c r="C1149" s="22">
        <v>12.12618923</v>
      </c>
      <c r="D1149" s="22">
        <f t="shared" si="170"/>
        <v>-2.02618923</v>
      </c>
      <c r="E1149" s="23">
        <f t="shared" si="171"/>
        <v>16.70920015817698</v>
      </c>
      <c r="F1149" s="22">
        <v>10.46</v>
      </c>
      <c r="G1149" s="22">
        <v>12.56775856</v>
      </c>
      <c r="H1149" s="22">
        <f t="shared" si="172"/>
        <v>-2.1077585599999988</v>
      </c>
      <c r="I1149" s="23">
        <f t="shared" si="173"/>
        <v>16.771157322423917</v>
      </c>
      <c r="J1149" s="22">
        <v>9.9600000000000009</v>
      </c>
      <c r="K1149" s="22">
        <v>11.956355090000001</v>
      </c>
      <c r="L1149" s="22">
        <f t="shared" si="174"/>
        <v>-1.9963550899999998</v>
      </c>
      <c r="M1149" s="23">
        <f t="shared" si="175"/>
        <v>16.697020747315388</v>
      </c>
      <c r="N1149" s="22">
        <v>9.9600000000000009</v>
      </c>
      <c r="O1149" s="22">
        <v>11.96314812</v>
      </c>
      <c r="P1149" s="22">
        <f t="shared" si="176"/>
        <v>-2.0031481199999988</v>
      </c>
      <c r="Q1149" s="23">
        <f t="shared" si="177"/>
        <v>16.74432264740695</v>
      </c>
      <c r="R1149" s="24">
        <v>7037300</v>
      </c>
      <c r="S1149" s="24">
        <v>10359050</v>
      </c>
      <c r="T1149" s="24">
        <f t="shared" si="178"/>
        <v>-3321750</v>
      </c>
      <c r="U1149" s="23">
        <f t="shared" si="179"/>
        <v>32.066164368354237</v>
      </c>
    </row>
    <row r="1150" spans="1:21" x14ac:dyDescent="0.3">
      <c r="A1150" s="21">
        <v>37386</v>
      </c>
      <c r="B1150" s="22">
        <v>10.18</v>
      </c>
      <c r="C1150" s="22">
        <v>12.228090290000001</v>
      </c>
      <c r="D1150" s="22">
        <f t="shared" si="170"/>
        <v>-2.0480902900000011</v>
      </c>
      <c r="E1150" s="23">
        <f t="shared" si="171"/>
        <v>16.749060903442192</v>
      </c>
      <c r="F1150" s="22">
        <v>10.220000000000001</v>
      </c>
      <c r="G1150" s="22">
        <v>12.2756443</v>
      </c>
      <c r="H1150" s="22">
        <f t="shared" si="172"/>
        <v>-2.0556442999999991</v>
      </c>
      <c r="I1150" s="23">
        <f t="shared" si="173"/>
        <v>16.745714112944761</v>
      </c>
      <c r="J1150" s="22">
        <v>9.76</v>
      </c>
      <c r="K1150" s="22">
        <v>11.718585969999999</v>
      </c>
      <c r="L1150" s="22">
        <f t="shared" si="174"/>
        <v>-1.9585859699999997</v>
      </c>
      <c r="M1150" s="23">
        <f t="shared" si="175"/>
        <v>16.713500886660302</v>
      </c>
      <c r="N1150" s="22">
        <v>10.11</v>
      </c>
      <c r="O1150" s="22">
        <v>12.132983210000001</v>
      </c>
      <c r="P1150" s="22">
        <f t="shared" si="176"/>
        <v>-2.0229832100000014</v>
      </c>
      <c r="Q1150" s="23">
        <f t="shared" si="177"/>
        <v>16.673419677467773</v>
      </c>
      <c r="R1150" s="24">
        <v>4259100</v>
      </c>
      <c r="S1150" s="24">
        <v>6269483</v>
      </c>
      <c r="T1150" s="24">
        <f t="shared" si="178"/>
        <v>-2010383</v>
      </c>
      <c r="U1150" s="23">
        <f t="shared" si="179"/>
        <v>32.066168773406034</v>
      </c>
    </row>
    <row r="1151" spans="1:21" x14ac:dyDescent="0.3">
      <c r="A1151" s="21">
        <v>37389</v>
      </c>
      <c r="B1151" s="22">
        <v>10.15</v>
      </c>
      <c r="C1151" s="22">
        <v>12.19412327</v>
      </c>
      <c r="D1151" s="22">
        <f t="shared" si="170"/>
        <v>-2.04412327</v>
      </c>
      <c r="E1151" s="23">
        <f t="shared" si="171"/>
        <v>16.763183582283077</v>
      </c>
      <c r="F1151" s="22">
        <v>10.28</v>
      </c>
      <c r="G1151" s="22">
        <v>12.35037136</v>
      </c>
      <c r="H1151" s="22">
        <f t="shared" si="172"/>
        <v>-2.0703713600000011</v>
      </c>
      <c r="I1151" s="23">
        <f t="shared" si="173"/>
        <v>16.763636490360572</v>
      </c>
      <c r="J1151" s="22">
        <v>10.09</v>
      </c>
      <c r="K1151" s="22">
        <v>12.11939621</v>
      </c>
      <c r="L1151" s="22">
        <f t="shared" si="174"/>
        <v>-2.0293962099999998</v>
      </c>
      <c r="M1151" s="23">
        <f t="shared" si="175"/>
        <v>16.745027349840228</v>
      </c>
      <c r="N1151" s="22">
        <v>10.18</v>
      </c>
      <c r="O1151" s="22">
        <v>12.228090290000001</v>
      </c>
      <c r="P1151" s="22">
        <f t="shared" si="176"/>
        <v>-2.0480902900000011</v>
      </c>
      <c r="Q1151" s="23">
        <f t="shared" si="177"/>
        <v>16.749060903442192</v>
      </c>
      <c r="R1151" s="24">
        <v>4898500</v>
      </c>
      <c r="S1151" s="24">
        <v>7211134</v>
      </c>
      <c r="T1151" s="24">
        <f t="shared" si="178"/>
        <v>-2312634</v>
      </c>
      <c r="U1151" s="23">
        <f t="shared" si="179"/>
        <v>32.070323474782192</v>
      </c>
    </row>
    <row r="1152" spans="1:21" x14ac:dyDescent="0.3">
      <c r="A1152" s="21">
        <v>37390</v>
      </c>
      <c r="B1152" s="22">
        <v>10.6</v>
      </c>
      <c r="C1152" s="22">
        <v>12.66965961</v>
      </c>
      <c r="D1152" s="22">
        <f t="shared" si="170"/>
        <v>-2.0696596100000004</v>
      </c>
      <c r="E1152" s="23">
        <f t="shared" si="171"/>
        <v>16.335558126332334</v>
      </c>
      <c r="F1152" s="22">
        <v>10.6</v>
      </c>
      <c r="G1152" s="22">
        <v>12.893841739999999</v>
      </c>
      <c r="H1152" s="22">
        <f t="shared" si="172"/>
        <v>-2.2938417399999995</v>
      </c>
      <c r="I1152" s="23">
        <f t="shared" si="173"/>
        <v>17.790211685970327</v>
      </c>
      <c r="J1152" s="22">
        <v>10.6</v>
      </c>
      <c r="K1152" s="22">
        <v>12.54737854</v>
      </c>
      <c r="L1152" s="22">
        <f t="shared" si="174"/>
        <v>-1.9473785400000008</v>
      </c>
      <c r="M1152" s="23">
        <f t="shared" si="175"/>
        <v>15.520202357742852</v>
      </c>
      <c r="N1152" s="22">
        <v>10.6</v>
      </c>
      <c r="O1152" s="22">
        <v>12.80552769</v>
      </c>
      <c r="P1152" s="22">
        <f t="shared" si="176"/>
        <v>-2.2055276900000003</v>
      </c>
      <c r="Q1152" s="23">
        <f t="shared" si="177"/>
        <v>17.223247205363705</v>
      </c>
      <c r="R1152" s="24">
        <v>6400</v>
      </c>
      <c r="S1152" s="24">
        <v>10263663</v>
      </c>
      <c r="T1152" s="24">
        <f t="shared" si="178"/>
        <v>-10257263</v>
      </c>
      <c r="U1152" s="23">
        <f t="shared" si="179"/>
        <v>99.937644094510901</v>
      </c>
    </row>
    <row r="1153" spans="1:21" x14ac:dyDescent="0.3">
      <c r="A1153" s="21">
        <v>37391</v>
      </c>
      <c r="B1153" s="22">
        <v>10.57</v>
      </c>
      <c r="C1153" s="22">
        <v>12.69683266</v>
      </c>
      <c r="D1153" s="22">
        <f t="shared" si="170"/>
        <v>-2.1268326599999998</v>
      </c>
      <c r="E1153" s="23">
        <f t="shared" si="171"/>
        <v>16.750891477843577</v>
      </c>
      <c r="F1153" s="22">
        <v>10.79</v>
      </c>
      <c r="G1153" s="22">
        <v>12.96177483</v>
      </c>
      <c r="H1153" s="22">
        <f t="shared" si="172"/>
        <v>-2.1717748300000004</v>
      </c>
      <c r="I1153" s="23">
        <f t="shared" si="173"/>
        <v>16.755227262345525</v>
      </c>
      <c r="J1153" s="22">
        <v>10.38</v>
      </c>
      <c r="K1153" s="22">
        <v>12.46585846</v>
      </c>
      <c r="L1153" s="22">
        <f t="shared" si="174"/>
        <v>-2.085858459999999</v>
      </c>
      <c r="M1153" s="23">
        <f t="shared" si="175"/>
        <v>16.732569735915316</v>
      </c>
      <c r="N1153" s="22">
        <v>10.38</v>
      </c>
      <c r="O1153" s="22">
        <v>12.46585846</v>
      </c>
      <c r="P1153" s="22">
        <f t="shared" si="176"/>
        <v>-2.085858459999999</v>
      </c>
      <c r="Q1153" s="23">
        <f t="shared" si="177"/>
        <v>16.732569735915316</v>
      </c>
      <c r="R1153" s="24">
        <v>4494000</v>
      </c>
      <c r="S1153" s="24">
        <v>6616732</v>
      </c>
      <c r="T1153" s="24">
        <f t="shared" si="178"/>
        <v>-2122732</v>
      </c>
      <c r="U1153" s="23">
        <f t="shared" si="179"/>
        <v>32.081275167257793</v>
      </c>
    </row>
    <row r="1154" spans="1:21" x14ac:dyDescent="0.3">
      <c r="A1154" s="21">
        <v>37392</v>
      </c>
      <c r="B1154" s="22">
        <v>10.36</v>
      </c>
      <c r="C1154" s="22">
        <v>12.438685420000001</v>
      </c>
      <c r="D1154" s="22">
        <f t="shared" ref="D1154:D1217" si="180">B1154-C1154</f>
        <v>-2.0786854200000011</v>
      </c>
      <c r="E1154" s="23">
        <f t="shared" ref="E1154:E1217" si="181">IFERROR(ABS(D1154)/C1154*100,0)</f>
        <v>16.711455831640453</v>
      </c>
      <c r="F1154" s="22">
        <v>10.46</v>
      </c>
      <c r="G1154" s="22">
        <v>12.56775856</v>
      </c>
      <c r="H1154" s="22">
        <f t="shared" ref="H1154:H1217" si="182">F1154-G1154</f>
        <v>-2.1077585599999988</v>
      </c>
      <c r="I1154" s="23">
        <f t="shared" ref="I1154:I1217" si="183">IFERROR(ABS(H1154)/G1154*100,0)</f>
        <v>16.771157322423917</v>
      </c>
      <c r="J1154" s="22">
        <v>10.24</v>
      </c>
      <c r="K1154" s="22">
        <v>12.296024320000001</v>
      </c>
      <c r="L1154" s="22">
        <f t="shared" ref="L1154:L1217" si="184">J1154-K1154</f>
        <v>-2.0560243200000006</v>
      </c>
      <c r="M1154" s="23">
        <f t="shared" ref="M1154:M1217" si="185">IFERROR(ABS(L1154)/K1154*100,0)</f>
        <v>16.721049556284552</v>
      </c>
      <c r="N1154" s="22">
        <v>10.38</v>
      </c>
      <c r="O1154" s="22">
        <v>12.46585846</v>
      </c>
      <c r="P1154" s="22">
        <f t="shared" ref="P1154:P1217" si="186">N1154-O1154</f>
        <v>-2.085858459999999</v>
      </c>
      <c r="Q1154" s="23">
        <f t="shared" ref="Q1154:Q1217" si="187">IFERROR(ABS(P1154)/O1154*100,0)</f>
        <v>16.732569735915316</v>
      </c>
      <c r="R1154" s="24">
        <v>3149400</v>
      </c>
      <c r="S1154" s="24">
        <v>4635982</v>
      </c>
      <c r="T1154" s="24">
        <f t="shared" ref="T1154:T1217" si="188">R1154-S1154</f>
        <v>-1486582</v>
      </c>
      <c r="U1154" s="23">
        <f t="shared" ref="U1154:U1217" si="189">IFERROR(ABS(T1154)/S1154*100,0)</f>
        <v>32.066172819480315</v>
      </c>
    </row>
    <row r="1155" spans="1:21" x14ac:dyDescent="0.3">
      <c r="A1155" s="21">
        <v>37393</v>
      </c>
      <c r="B1155" s="22">
        <v>10.63</v>
      </c>
      <c r="C1155" s="22">
        <v>12.77156067</v>
      </c>
      <c r="D1155" s="22">
        <f t="shared" si="180"/>
        <v>-2.1415606699999987</v>
      </c>
      <c r="E1155" s="23">
        <f t="shared" si="181"/>
        <v>16.768198698147035</v>
      </c>
      <c r="F1155" s="22">
        <v>10.72</v>
      </c>
      <c r="G1155" s="22">
        <v>12.873460769999999</v>
      </c>
      <c r="H1155" s="22">
        <f t="shared" si="182"/>
        <v>-2.1534607699999988</v>
      </c>
      <c r="I1155" s="23">
        <f t="shared" si="183"/>
        <v>16.727908745551712</v>
      </c>
      <c r="J1155" s="22">
        <v>10.45</v>
      </c>
      <c r="K1155" s="22">
        <v>12.54737854</v>
      </c>
      <c r="L1155" s="22">
        <f t="shared" si="184"/>
        <v>-2.0973785400000011</v>
      </c>
      <c r="M1155" s="23">
        <f t="shared" si="185"/>
        <v>16.715671192303098</v>
      </c>
      <c r="N1155" s="22">
        <v>10.66</v>
      </c>
      <c r="O1155" s="22">
        <v>12.80552769</v>
      </c>
      <c r="P1155" s="22">
        <f t="shared" si="186"/>
        <v>-2.1455276899999998</v>
      </c>
      <c r="Q1155" s="23">
        <f t="shared" si="187"/>
        <v>16.754699548035571</v>
      </c>
      <c r="R1155" s="24">
        <v>3164600</v>
      </c>
      <c r="S1155" s="24">
        <v>4659828</v>
      </c>
      <c r="T1155" s="24">
        <f t="shared" si="188"/>
        <v>-1495228</v>
      </c>
      <c r="U1155" s="23">
        <f t="shared" si="189"/>
        <v>32.087622118241278</v>
      </c>
    </row>
    <row r="1156" spans="1:21" x14ac:dyDescent="0.3">
      <c r="A1156" s="21">
        <v>37396</v>
      </c>
      <c r="B1156" s="22">
        <v>10.46</v>
      </c>
      <c r="C1156" s="22">
        <v>12.56775856</v>
      </c>
      <c r="D1156" s="22">
        <f t="shared" si="180"/>
        <v>-2.1077585599999988</v>
      </c>
      <c r="E1156" s="23">
        <f t="shared" si="181"/>
        <v>16.771157322423917</v>
      </c>
      <c r="F1156" s="22">
        <v>10.46</v>
      </c>
      <c r="G1156" s="22">
        <v>12.56775856</v>
      </c>
      <c r="H1156" s="22">
        <f t="shared" si="182"/>
        <v>-2.1077585599999988</v>
      </c>
      <c r="I1156" s="23">
        <f t="shared" si="183"/>
        <v>16.771157322423917</v>
      </c>
      <c r="J1156" s="22">
        <v>10.24</v>
      </c>
      <c r="K1156" s="22">
        <v>12.302817340000001</v>
      </c>
      <c r="L1156" s="22">
        <f t="shared" si="184"/>
        <v>-2.0628173400000005</v>
      </c>
      <c r="M1156" s="23">
        <f t="shared" si="185"/>
        <v>16.767032160131219</v>
      </c>
      <c r="N1156" s="22">
        <v>10.29</v>
      </c>
      <c r="O1156" s="22">
        <v>12.35716438</v>
      </c>
      <c r="P1156" s="22">
        <f t="shared" si="186"/>
        <v>-2.0671643800000012</v>
      </c>
      <c r="Q1156" s="23">
        <f t="shared" si="187"/>
        <v>16.728468736287873</v>
      </c>
      <c r="R1156" s="24">
        <v>2403600</v>
      </c>
      <c r="S1156" s="24">
        <v>3544037</v>
      </c>
      <c r="T1156" s="24">
        <f t="shared" si="188"/>
        <v>-1140437</v>
      </c>
      <c r="U1156" s="23">
        <f t="shared" si="189"/>
        <v>32.179037634200768</v>
      </c>
    </row>
    <row r="1157" spans="1:21" x14ac:dyDescent="0.3">
      <c r="A1157" s="21">
        <v>37397</v>
      </c>
      <c r="B1157" s="22">
        <v>10.31</v>
      </c>
      <c r="C1157" s="22">
        <v>12.3775444</v>
      </c>
      <c r="D1157" s="22">
        <f t="shared" si="180"/>
        <v>-2.0675443999999992</v>
      </c>
      <c r="E1157" s="23">
        <f t="shared" si="181"/>
        <v>16.70399501859189</v>
      </c>
      <c r="F1157" s="22">
        <v>10.32</v>
      </c>
      <c r="G1157" s="22">
        <v>12.391131400000001</v>
      </c>
      <c r="H1157" s="22">
        <f t="shared" si="182"/>
        <v>-2.0711314000000005</v>
      </c>
      <c r="I1157" s="23">
        <f t="shared" si="183"/>
        <v>16.714627043661245</v>
      </c>
      <c r="J1157" s="22">
        <v>9.9499999999999993</v>
      </c>
      <c r="K1157" s="22">
        <v>11.94956112</v>
      </c>
      <c r="L1157" s="22">
        <f t="shared" si="184"/>
        <v>-1.999561120000001</v>
      </c>
      <c r="M1157" s="23">
        <f t="shared" si="185"/>
        <v>16.73334359245489</v>
      </c>
      <c r="N1157" s="22">
        <v>10.01</v>
      </c>
      <c r="O1157" s="22">
        <v>12.02428913</v>
      </c>
      <c r="P1157" s="22">
        <f t="shared" si="186"/>
        <v>-2.0142891299999999</v>
      </c>
      <c r="Q1157" s="23">
        <f t="shared" si="187"/>
        <v>16.751835457569371</v>
      </c>
      <c r="R1157" s="24">
        <v>3868600</v>
      </c>
      <c r="S1157" s="24">
        <v>5694659</v>
      </c>
      <c r="T1157" s="24">
        <f t="shared" si="188"/>
        <v>-1826059</v>
      </c>
      <c r="U1157" s="23">
        <f t="shared" si="189"/>
        <v>32.06616937028187</v>
      </c>
    </row>
    <row r="1158" spans="1:21" x14ac:dyDescent="0.3">
      <c r="A1158" s="21">
        <v>37398</v>
      </c>
      <c r="B1158" s="22">
        <v>10.1</v>
      </c>
      <c r="C1158" s="22">
        <v>12.132983210000001</v>
      </c>
      <c r="D1158" s="22">
        <f t="shared" si="180"/>
        <v>-2.0329832100000012</v>
      </c>
      <c r="E1158" s="23">
        <f t="shared" si="181"/>
        <v>16.75583963822201</v>
      </c>
      <c r="F1158" s="22">
        <v>10.24</v>
      </c>
      <c r="G1158" s="22">
        <v>12.302817340000001</v>
      </c>
      <c r="H1158" s="22">
        <f t="shared" si="182"/>
        <v>-2.0628173400000005</v>
      </c>
      <c r="I1158" s="23">
        <f t="shared" si="183"/>
        <v>16.767032160131219</v>
      </c>
      <c r="J1158" s="22">
        <v>9.83</v>
      </c>
      <c r="K1158" s="22">
        <v>11.800107000000001</v>
      </c>
      <c r="L1158" s="22">
        <f t="shared" si="184"/>
        <v>-1.9701070000000005</v>
      </c>
      <c r="M1158" s="23">
        <f t="shared" si="185"/>
        <v>16.695670640952667</v>
      </c>
      <c r="N1158" s="22">
        <v>9.9600000000000009</v>
      </c>
      <c r="O1158" s="22">
        <v>11.956355090000001</v>
      </c>
      <c r="P1158" s="22">
        <f t="shared" si="186"/>
        <v>-1.9963550899999998</v>
      </c>
      <c r="Q1158" s="23">
        <f t="shared" si="187"/>
        <v>16.697020747315388</v>
      </c>
      <c r="R1158" s="24">
        <v>4567000</v>
      </c>
      <c r="S1158" s="24">
        <v>6722718</v>
      </c>
      <c r="T1158" s="24">
        <f t="shared" si="188"/>
        <v>-2155718</v>
      </c>
      <c r="U1158" s="23">
        <f t="shared" si="189"/>
        <v>32.066167285315252</v>
      </c>
    </row>
    <row r="1159" spans="1:21" x14ac:dyDescent="0.3">
      <c r="A1159" s="21">
        <v>37399</v>
      </c>
      <c r="B1159" s="22">
        <v>10.01</v>
      </c>
      <c r="C1159" s="22">
        <v>12.02428913</v>
      </c>
      <c r="D1159" s="22">
        <f t="shared" si="180"/>
        <v>-2.0142891299999999</v>
      </c>
      <c r="E1159" s="23">
        <f t="shared" si="181"/>
        <v>16.751835457569371</v>
      </c>
      <c r="F1159" s="22">
        <v>10.02</v>
      </c>
      <c r="G1159" s="22">
        <v>12.03108215</v>
      </c>
      <c r="H1159" s="22">
        <f t="shared" si="182"/>
        <v>-2.01108215</v>
      </c>
      <c r="I1159" s="23">
        <f t="shared" si="183"/>
        <v>16.715721203848648</v>
      </c>
      <c r="J1159" s="22">
        <v>9.7200000000000006</v>
      </c>
      <c r="K1159" s="22">
        <v>11.677825929999999</v>
      </c>
      <c r="L1159" s="22">
        <f t="shared" si="184"/>
        <v>-1.9578259299999985</v>
      </c>
      <c r="M1159" s="23">
        <f t="shared" si="185"/>
        <v>16.765328938243549</v>
      </c>
      <c r="N1159" s="22">
        <v>9.8800000000000008</v>
      </c>
      <c r="O1159" s="22">
        <v>11.86124706</v>
      </c>
      <c r="P1159" s="22">
        <f t="shared" si="186"/>
        <v>-1.9812470599999994</v>
      </c>
      <c r="Q1159" s="23">
        <f t="shared" si="187"/>
        <v>16.703530834303347</v>
      </c>
      <c r="R1159" s="24">
        <v>3963900</v>
      </c>
      <c r="S1159" s="24">
        <v>5849663</v>
      </c>
      <c r="T1159" s="24">
        <f t="shared" si="188"/>
        <v>-1885763</v>
      </c>
      <c r="U1159" s="23">
        <f t="shared" si="189"/>
        <v>32.237122035918993</v>
      </c>
    </row>
    <row r="1160" spans="1:21" x14ac:dyDescent="0.3">
      <c r="A1160" s="21">
        <v>37400</v>
      </c>
      <c r="B1160" s="22">
        <v>9.84</v>
      </c>
      <c r="C1160" s="22">
        <v>11.82048702</v>
      </c>
      <c r="D1160" s="22">
        <f t="shared" si="180"/>
        <v>-1.98048702</v>
      </c>
      <c r="E1160" s="23">
        <f t="shared" si="181"/>
        <v>16.754698995473369</v>
      </c>
      <c r="F1160" s="22">
        <v>9.8699999999999992</v>
      </c>
      <c r="G1160" s="22">
        <v>11.84766102</v>
      </c>
      <c r="H1160" s="22">
        <f t="shared" si="182"/>
        <v>-1.9776610200000011</v>
      </c>
      <c r="I1160" s="23">
        <f t="shared" si="183"/>
        <v>16.692417319009362</v>
      </c>
      <c r="J1160" s="22">
        <v>9.7200000000000006</v>
      </c>
      <c r="K1160" s="22">
        <v>11.677825929999999</v>
      </c>
      <c r="L1160" s="22">
        <f t="shared" si="184"/>
        <v>-1.9578259299999985</v>
      </c>
      <c r="M1160" s="23">
        <f t="shared" si="185"/>
        <v>16.765328938243549</v>
      </c>
      <c r="N1160" s="22">
        <v>9.84</v>
      </c>
      <c r="O1160" s="22">
        <v>11.813694</v>
      </c>
      <c r="P1160" s="22">
        <f t="shared" si="186"/>
        <v>-1.9736940000000001</v>
      </c>
      <c r="Q1160" s="23">
        <f t="shared" si="187"/>
        <v>16.706831918957779</v>
      </c>
      <c r="R1160" s="24">
        <v>3285100</v>
      </c>
      <c r="S1160" s="24">
        <v>4835735</v>
      </c>
      <c r="T1160" s="24">
        <f t="shared" si="188"/>
        <v>-1550635</v>
      </c>
      <c r="U1160" s="23">
        <f t="shared" si="189"/>
        <v>32.066169879035968</v>
      </c>
    </row>
    <row r="1161" spans="1:21" x14ac:dyDescent="0.3">
      <c r="A1161" s="21">
        <v>37404</v>
      </c>
      <c r="B1161" s="22">
        <v>10.07</v>
      </c>
      <c r="C1161" s="22">
        <v>12.092222209999999</v>
      </c>
      <c r="D1161" s="22">
        <f t="shared" si="180"/>
        <v>-2.0222222099999989</v>
      </c>
      <c r="E1161" s="23">
        <f t="shared" si="181"/>
        <v>16.723329879992331</v>
      </c>
      <c r="F1161" s="22">
        <v>10.07</v>
      </c>
      <c r="G1161" s="22">
        <v>12.092222209999999</v>
      </c>
      <c r="H1161" s="22">
        <f t="shared" si="182"/>
        <v>-2.0222222099999989</v>
      </c>
      <c r="I1161" s="23">
        <f t="shared" si="183"/>
        <v>16.723329879992331</v>
      </c>
      <c r="J1161" s="22">
        <v>9.6999999999999993</v>
      </c>
      <c r="K1161" s="22">
        <v>11.65065193</v>
      </c>
      <c r="L1161" s="22">
        <f t="shared" si="184"/>
        <v>-1.9506519300000011</v>
      </c>
      <c r="M1161" s="23">
        <f t="shared" si="185"/>
        <v>16.742856466058729</v>
      </c>
      <c r="N1161" s="22">
        <v>9.77</v>
      </c>
      <c r="O1161" s="22">
        <v>11.738965990000001</v>
      </c>
      <c r="P1161" s="22">
        <f t="shared" si="186"/>
        <v>-1.9689659900000009</v>
      </c>
      <c r="Q1161" s="23">
        <f t="shared" si="187"/>
        <v>16.772908207394856</v>
      </c>
      <c r="R1161" s="24">
        <v>2513500</v>
      </c>
      <c r="S1161" s="24">
        <v>3700660</v>
      </c>
      <c r="T1161" s="24">
        <f t="shared" si="188"/>
        <v>-1187160</v>
      </c>
      <c r="U1161" s="23">
        <f t="shared" si="189"/>
        <v>32.079683083558066</v>
      </c>
    </row>
    <row r="1162" spans="1:21" x14ac:dyDescent="0.3">
      <c r="A1162" s="21">
        <v>37405</v>
      </c>
      <c r="B1162" s="22">
        <v>9.67</v>
      </c>
      <c r="C1162" s="22">
        <v>11.61668587</v>
      </c>
      <c r="D1162" s="22">
        <f t="shared" si="180"/>
        <v>-1.9466858699999996</v>
      </c>
      <c r="E1162" s="23">
        <f t="shared" si="181"/>
        <v>16.757669887823177</v>
      </c>
      <c r="F1162" s="22">
        <v>9.6999999999999993</v>
      </c>
      <c r="G1162" s="22">
        <v>11.643858910000001</v>
      </c>
      <c r="H1162" s="22">
        <f t="shared" si="182"/>
        <v>-1.9438589100000012</v>
      </c>
      <c r="I1162" s="23">
        <f t="shared" si="183"/>
        <v>16.694284300633122</v>
      </c>
      <c r="J1162" s="22">
        <v>9.48</v>
      </c>
      <c r="K1162" s="22">
        <v>11.385709759999999</v>
      </c>
      <c r="L1162" s="22">
        <f t="shared" si="184"/>
        <v>-1.9057097599999988</v>
      </c>
      <c r="M1162" s="23">
        <f t="shared" si="185"/>
        <v>16.737733528875754</v>
      </c>
      <c r="N1162" s="22">
        <v>9.5299999999999994</v>
      </c>
      <c r="O1162" s="22">
        <v>11.44685078</v>
      </c>
      <c r="P1162" s="22">
        <f t="shared" si="186"/>
        <v>-1.9168507800000008</v>
      </c>
      <c r="Q1162" s="23">
        <f t="shared" si="187"/>
        <v>16.745660591200622</v>
      </c>
      <c r="R1162" s="24">
        <v>3199200</v>
      </c>
      <c r="S1162" s="24">
        <v>4709288</v>
      </c>
      <c r="T1162" s="24">
        <f t="shared" si="188"/>
        <v>-1510088</v>
      </c>
      <c r="U1162" s="23">
        <f t="shared" si="189"/>
        <v>32.066163717317778</v>
      </c>
    </row>
    <row r="1163" spans="1:21" x14ac:dyDescent="0.3">
      <c r="A1163" s="21">
        <v>37406</v>
      </c>
      <c r="B1163" s="22">
        <v>9.4700000000000006</v>
      </c>
      <c r="C1163" s="22">
        <v>11.378916739999999</v>
      </c>
      <c r="D1163" s="22">
        <f t="shared" si="180"/>
        <v>-1.9089167399999987</v>
      </c>
      <c r="E1163" s="23">
        <f t="shared" si="181"/>
        <v>16.775909197838097</v>
      </c>
      <c r="F1163" s="22">
        <v>9.67</v>
      </c>
      <c r="G1163" s="22">
        <v>11.61668587</v>
      </c>
      <c r="H1163" s="22">
        <f t="shared" si="182"/>
        <v>-1.9466858699999996</v>
      </c>
      <c r="I1163" s="23">
        <f t="shared" si="183"/>
        <v>16.757669887823177</v>
      </c>
      <c r="J1163" s="22">
        <v>9.42</v>
      </c>
      <c r="K1163" s="22">
        <v>11.31777668</v>
      </c>
      <c r="L1163" s="22">
        <f t="shared" si="184"/>
        <v>-1.8977766799999998</v>
      </c>
      <c r="M1163" s="23">
        <f t="shared" si="185"/>
        <v>16.768105023256208</v>
      </c>
      <c r="N1163" s="22">
        <v>9.4499999999999993</v>
      </c>
      <c r="O1163" s="22">
        <v>11.344949720000001</v>
      </c>
      <c r="P1163" s="22">
        <f t="shared" si="186"/>
        <v>-1.8949497200000014</v>
      </c>
      <c r="Q1163" s="23">
        <f t="shared" si="187"/>
        <v>16.703024400887351</v>
      </c>
      <c r="R1163" s="24">
        <v>5095100</v>
      </c>
      <c r="S1163" s="24">
        <v>7607697</v>
      </c>
      <c r="T1163" s="24">
        <f t="shared" si="188"/>
        <v>-2512597</v>
      </c>
      <c r="U1163" s="23">
        <f t="shared" si="189"/>
        <v>33.027038274526447</v>
      </c>
    </row>
    <row r="1164" spans="1:21" x14ac:dyDescent="0.3">
      <c r="A1164" s="21">
        <v>37407</v>
      </c>
      <c r="B1164" s="22">
        <v>9.5299999999999994</v>
      </c>
      <c r="C1164" s="22">
        <v>11.44685078</v>
      </c>
      <c r="D1164" s="22">
        <f t="shared" si="180"/>
        <v>-1.9168507800000008</v>
      </c>
      <c r="E1164" s="23">
        <f t="shared" si="181"/>
        <v>16.745660591200622</v>
      </c>
      <c r="F1164" s="22">
        <v>9.5500000000000007</v>
      </c>
      <c r="G1164" s="22">
        <v>11.467230799999999</v>
      </c>
      <c r="H1164" s="22">
        <f t="shared" si="182"/>
        <v>-1.9172307999999987</v>
      </c>
      <c r="I1164" s="23">
        <f t="shared" si="183"/>
        <v>16.719213500089307</v>
      </c>
      <c r="J1164" s="22">
        <v>9.27</v>
      </c>
      <c r="K1164" s="22">
        <v>11.127561569999999</v>
      </c>
      <c r="L1164" s="22">
        <f t="shared" si="184"/>
        <v>-1.8575615699999997</v>
      </c>
      <c r="M1164" s="23">
        <f t="shared" si="185"/>
        <v>16.693338952246297</v>
      </c>
      <c r="N1164" s="22">
        <v>9.3800000000000008</v>
      </c>
      <c r="O1164" s="22">
        <v>11.26342964</v>
      </c>
      <c r="P1164" s="22">
        <f t="shared" si="186"/>
        <v>-1.8834296399999992</v>
      </c>
      <c r="Q1164" s="23">
        <f t="shared" si="187"/>
        <v>16.721635418321831</v>
      </c>
      <c r="R1164" s="24">
        <v>4804000</v>
      </c>
      <c r="S1164" s="24">
        <v>7071587</v>
      </c>
      <c r="T1164" s="24">
        <f t="shared" si="188"/>
        <v>-2267587</v>
      </c>
      <c r="U1164" s="23">
        <f t="shared" si="189"/>
        <v>32.066168456953157</v>
      </c>
    </row>
    <row r="1165" spans="1:21" x14ac:dyDescent="0.3">
      <c r="A1165" s="21">
        <v>37410</v>
      </c>
      <c r="B1165" s="22">
        <v>9.31</v>
      </c>
      <c r="C1165" s="22">
        <v>11.175115590000001</v>
      </c>
      <c r="D1165" s="22">
        <f t="shared" si="180"/>
        <v>-1.8651155900000003</v>
      </c>
      <c r="E1165" s="23">
        <f t="shared" si="181"/>
        <v>16.68989975968562</v>
      </c>
      <c r="F1165" s="22">
        <v>9.34</v>
      </c>
      <c r="G1165" s="22">
        <v>11.215875629999999</v>
      </c>
      <c r="H1165" s="22">
        <f t="shared" si="182"/>
        <v>-1.8758756299999995</v>
      </c>
      <c r="I1165" s="23">
        <f t="shared" si="183"/>
        <v>16.725182160387416</v>
      </c>
      <c r="J1165" s="22">
        <v>8.74</v>
      </c>
      <c r="K1165" s="22">
        <v>10.50936413</v>
      </c>
      <c r="L1165" s="22">
        <f t="shared" si="184"/>
        <v>-1.7693641299999996</v>
      </c>
      <c r="M1165" s="23">
        <f t="shared" si="185"/>
        <v>16.836072174425642</v>
      </c>
      <c r="N1165" s="22">
        <v>8.77</v>
      </c>
      <c r="O1165" s="22">
        <v>10.529744150000001</v>
      </c>
      <c r="P1165" s="22">
        <f t="shared" si="186"/>
        <v>-1.7597441500000013</v>
      </c>
      <c r="Q1165" s="23">
        <f t="shared" si="187"/>
        <v>16.712126381532272</v>
      </c>
      <c r="R1165" s="24">
        <v>7233300</v>
      </c>
      <c r="S1165" s="24">
        <v>10646830</v>
      </c>
      <c r="T1165" s="24">
        <f t="shared" si="188"/>
        <v>-3413530</v>
      </c>
      <c r="U1165" s="23">
        <f t="shared" si="189"/>
        <v>32.061468061385405</v>
      </c>
    </row>
    <row r="1166" spans="1:21" x14ac:dyDescent="0.3">
      <c r="A1166" s="21">
        <v>37411</v>
      </c>
      <c r="B1166" s="22">
        <v>8.65</v>
      </c>
      <c r="C1166" s="22">
        <v>10.393877030000001</v>
      </c>
      <c r="D1166" s="22">
        <f t="shared" si="180"/>
        <v>-1.7438770300000002</v>
      </c>
      <c r="E1166" s="23">
        <f t="shared" si="181"/>
        <v>16.777926321108303</v>
      </c>
      <c r="F1166" s="22">
        <v>8.68</v>
      </c>
      <c r="G1166" s="22">
        <v>10.42784309</v>
      </c>
      <c r="H1166" s="22">
        <f t="shared" si="182"/>
        <v>-1.7478430899999999</v>
      </c>
      <c r="I1166" s="23">
        <f t="shared" si="183"/>
        <v>16.761309840537695</v>
      </c>
      <c r="J1166" s="22">
        <v>8.26</v>
      </c>
      <c r="K1166" s="22">
        <v>9.9183397289999995</v>
      </c>
      <c r="L1166" s="22">
        <f t="shared" si="184"/>
        <v>-1.6583397289999997</v>
      </c>
      <c r="M1166" s="23">
        <f t="shared" si="185"/>
        <v>16.719932713649836</v>
      </c>
      <c r="N1166" s="22">
        <v>8.66</v>
      </c>
      <c r="O1166" s="22">
        <v>10.40067005</v>
      </c>
      <c r="P1166" s="22">
        <f t="shared" si="186"/>
        <v>-1.7406700500000003</v>
      </c>
      <c r="Q1166" s="23">
        <f t="shared" si="187"/>
        <v>16.736133745536907</v>
      </c>
      <c r="R1166" s="24">
        <v>11095600</v>
      </c>
      <c r="S1166" s="24">
        <v>16332951</v>
      </c>
      <c r="T1166" s="24">
        <f t="shared" si="188"/>
        <v>-5237351</v>
      </c>
      <c r="U1166" s="23">
        <f t="shared" si="189"/>
        <v>32.066164895737458</v>
      </c>
    </row>
    <row r="1167" spans="1:21" x14ac:dyDescent="0.3">
      <c r="A1167" s="21">
        <v>37412</v>
      </c>
      <c r="B1167" s="22">
        <v>8.75</v>
      </c>
      <c r="C1167" s="22">
        <v>10.50936413</v>
      </c>
      <c r="D1167" s="22">
        <f t="shared" si="180"/>
        <v>-1.7593641299999998</v>
      </c>
      <c r="E1167" s="23">
        <f t="shared" si="181"/>
        <v>16.740918938927276</v>
      </c>
      <c r="F1167" s="22">
        <v>8.7899999999999991</v>
      </c>
      <c r="G1167" s="22">
        <v>10.556918140000001</v>
      </c>
      <c r="H1167" s="22">
        <f t="shared" si="182"/>
        <v>-1.7669181400000014</v>
      </c>
      <c r="I1167" s="23">
        <f t="shared" si="183"/>
        <v>16.737063947717619</v>
      </c>
      <c r="J1167" s="22">
        <v>8.4600000000000009</v>
      </c>
      <c r="K1167" s="22">
        <v>10.1561079</v>
      </c>
      <c r="L1167" s="22">
        <f t="shared" si="184"/>
        <v>-1.6961078999999994</v>
      </c>
      <c r="M1167" s="23">
        <f t="shared" si="185"/>
        <v>16.700372984418564</v>
      </c>
      <c r="N1167" s="22">
        <v>8.68</v>
      </c>
      <c r="O1167" s="22">
        <v>10.42784309</v>
      </c>
      <c r="P1167" s="22">
        <f t="shared" si="186"/>
        <v>-1.7478430899999999</v>
      </c>
      <c r="Q1167" s="23">
        <f t="shared" si="187"/>
        <v>16.761309840537695</v>
      </c>
      <c r="R1167" s="24">
        <v>6778200</v>
      </c>
      <c r="S1167" s="24">
        <v>9978091</v>
      </c>
      <c r="T1167" s="24">
        <f t="shared" si="188"/>
        <v>-3199891</v>
      </c>
      <c r="U1167" s="23">
        <f t="shared" si="189"/>
        <v>32.069170345309537</v>
      </c>
    </row>
    <row r="1168" spans="1:21" x14ac:dyDescent="0.3">
      <c r="A1168" s="21">
        <v>37413</v>
      </c>
      <c r="B1168" s="22">
        <v>8.3699999999999992</v>
      </c>
      <c r="C1168" s="22">
        <v>10.05420685</v>
      </c>
      <c r="D1168" s="22">
        <f t="shared" si="180"/>
        <v>-1.6842068500000007</v>
      </c>
      <c r="E1168" s="23">
        <f t="shared" si="181"/>
        <v>16.751265168171876</v>
      </c>
      <c r="F1168" s="22">
        <v>8.42</v>
      </c>
      <c r="G1168" s="22">
        <v>10.10855389</v>
      </c>
      <c r="H1168" s="22">
        <f t="shared" si="182"/>
        <v>-1.6885538899999997</v>
      </c>
      <c r="I1168" s="23">
        <f t="shared" si="183"/>
        <v>16.704208221815193</v>
      </c>
      <c r="J1168" s="22">
        <v>8.0500000000000007</v>
      </c>
      <c r="K1168" s="22">
        <v>9.6669845579999993</v>
      </c>
      <c r="L1168" s="22">
        <f t="shared" si="184"/>
        <v>-1.6169845579999986</v>
      </c>
      <c r="M1168" s="23">
        <f t="shared" si="185"/>
        <v>16.726876393547652</v>
      </c>
      <c r="N1168" s="22">
        <v>8.17</v>
      </c>
      <c r="O1168" s="22">
        <v>9.7892646790000004</v>
      </c>
      <c r="P1168" s="22">
        <f t="shared" si="186"/>
        <v>-1.6192646790000005</v>
      </c>
      <c r="Q1168" s="23">
        <f t="shared" si="187"/>
        <v>16.541228908374073</v>
      </c>
      <c r="R1168" s="24">
        <v>11972200</v>
      </c>
      <c r="S1168" s="24">
        <v>17669252</v>
      </c>
      <c r="T1168" s="24">
        <f t="shared" si="188"/>
        <v>-5697052</v>
      </c>
      <c r="U1168" s="23">
        <f t="shared" si="189"/>
        <v>32.242745759695993</v>
      </c>
    </row>
    <row r="1169" spans="1:21" x14ac:dyDescent="0.3">
      <c r="A1169" s="21">
        <v>37414</v>
      </c>
      <c r="B1169" s="22">
        <v>7.6</v>
      </c>
      <c r="C1169" s="22">
        <v>9.1235141750000004</v>
      </c>
      <c r="D1169" s="22">
        <f t="shared" si="180"/>
        <v>-1.5235141750000007</v>
      </c>
      <c r="E1169" s="23">
        <f t="shared" si="181"/>
        <v>16.69876481558709</v>
      </c>
      <c r="F1169" s="22">
        <v>8.17</v>
      </c>
      <c r="G1169" s="22">
        <v>9.8164386750000006</v>
      </c>
      <c r="H1169" s="22">
        <f t="shared" si="182"/>
        <v>-1.6464386750000006</v>
      </c>
      <c r="I1169" s="23">
        <f t="shared" si="183"/>
        <v>16.772260587671838</v>
      </c>
      <c r="J1169" s="22">
        <v>7.55</v>
      </c>
      <c r="K1169" s="22">
        <v>9.0691671370000009</v>
      </c>
      <c r="L1169" s="22">
        <f t="shared" si="184"/>
        <v>-1.5191671370000011</v>
      </c>
      <c r="M1169" s="23">
        <f t="shared" si="185"/>
        <v>16.750900210033265</v>
      </c>
      <c r="N1169" s="22">
        <v>8.1199999999999992</v>
      </c>
      <c r="O1169" s="22">
        <v>9.7485046390000001</v>
      </c>
      <c r="P1169" s="22">
        <f t="shared" si="186"/>
        <v>-1.6285046390000009</v>
      </c>
      <c r="Q1169" s="23">
        <f t="shared" si="187"/>
        <v>16.705173760547677</v>
      </c>
      <c r="R1169" s="24">
        <v>10024000</v>
      </c>
      <c r="S1169" s="24">
        <v>14755681</v>
      </c>
      <c r="T1169" s="24">
        <f t="shared" si="188"/>
        <v>-4731681</v>
      </c>
      <c r="U1169" s="23">
        <f t="shared" si="189"/>
        <v>32.066842594387886</v>
      </c>
    </row>
    <row r="1170" spans="1:21" x14ac:dyDescent="0.3">
      <c r="A1170" s="21">
        <v>37417</v>
      </c>
      <c r="B1170" s="22">
        <v>8.1199999999999992</v>
      </c>
      <c r="C1170" s="22">
        <v>9.7485046390000001</v>
      </c>
      <c r="D1170" s="22">
        <f t="shared" si="180"/>
        <v>-1.6285046390000009</v>
      </c>
      <c r="E1170" s="23">
        <f t="shared" si="181"/>
        <v>16.705173760547677</v>
      </c>
      <c r="F1170" s="22">
        <v>8.3800000000000008</v>
      </c>
      <c r="G1170" s="22">
        <v>10.06100082</v>
      </c>
      <c r="H1170" s="22">
        <f t="shared" si="182"/>
        <v>-1.6810008199999995</v>
      </c>
      <c r="I1170" s="23">
        <f t="shared" si="183"/>
        <v>16.708087496209938</v>
      </c>
      <c r="J1170" s="22">
        <v>8.01</v>
      </c>
      <c r="K1170" s="22">
        <v>9.6194305419999999</v>
      </c>
      <c r="L1170" s="22">
        <f t="shared" si="184"/>
        <v>-1.6094305420000001</v>
      </c>
      <c r="M1170" s="23">
        <f t="shared" si="185"/>
        <v>16.731037611560936</v>
      </c>
      <c r="N1170" s="22">
        <v>8.1199999999999992</v>
      </c>
      <c r="O1170" s="22">
        <v>9.7485046390000001</v>
      </c>
      <c r="P1170" s="22">
        <f t="shared" si="186"/>
        <v>-1.6285046390000009</v>
      </c>
      <c r="Q1170" s="23">
        <f t="shared" si="187"/>
        <v>16.705173760547677</v>
      </c>
      <c r="R1170" s="24">
        <v>4008400</v>
      </c>
      <c r="S1170" s="24">
        <v>6056776</v>
      </c>
      <c r="T1170" s="24">
        <f t="shared" si="188"/>
        <v>-2048376</v>
      </c>
      <c r="U1170" s="23">
        <f t="shared" si="189"/>
        <v>33.819576619640543</v>
      </c>
    </row>
    <row r="1171" spans="1:21" x14ac:dyDescent="0.3">
      <c r="A1171" s="21">
        <v>37418</v>
      </c>
      <c r="B1171" s="22">
        <v>8.23</v>
      </c>
      <c r="C1171" s="22">
        <v>9.8843727109999993</v>
      </c>
      <c r="D1171" s="22">
        <f t="shared" si="180"/>
        <v>-1.6543727109999988</v>
      </c>
      <c r="E1171" s="23">
        <f t="shared" si="181"/>
        <v>16.737255457383764</v>
      </c>
      <c r="F1171" s="22">
        <v>8.3000000000000007</v>
      </c>
      <c r="G1171" s="22">
        <v>9.9726867680000009</v>
      </c>
      <c r="H1171" s="22">
        <f t="shared" si="182"/>
        <v>-1.6726867680000002</v>
      </c>
      <c r="I1171" s="23">
        <f t="shared" si="183"/>
        <v>16.772679288065653</v>
      </c>
      <c r="J1171" s="22">
        <v>7.92</v>
      </c>
      <c r="K1171" s="22">
        <v>9.5107374189999998</v>
      </c>
      <c r="L1171" s="22">
        <f t="shared" si="184"/>
        <v>-1.5907374189999999</v>
      </c>
      <c r="M1171" s="23">
        <f t="shared" si="185"/>
        <v>16.725700110510012</v>
      </c>
      <c r="N1171" s="22">
        <v>8</v>
      </c>
      <c r="O1171" s="22">
        <v>9.6126365660000008</v>
      </c>
      <c r="P1171" s="22">
        <f t="shared" si="186"/>
        <v>-1.6126365660000008</v>
      </c>
      <c r="Q1171" s="23">
        <f t="shared" si="187"/>
        <v>16.776214880565792</v>
      </c>
      <c r="R1171" s="24">
        <v>3874200</v>
      </c>
      <c r="S1171" s="24">
        <v>5702902</v>
      </c>
      <c r="T1171" s="24">
        <f t="shared" si="188"/>
        <v>-1828702</v>
      </c>
      <c r="U1171" s="23">
        <f t="shared" si="189"/>
        <v>32.066165611823592</v>
      </c>
    </row>
    <row r="1172" spans="1:21" x14ac:dyDescent="0.3">
      <c r="A1172" s="21">
        <v>37419</v>
      </c>
      <c r="B1172" s="22">
        <v>7.92</v>
      </c>
      <c r="C1172" s="22">
        <v>9.5107374189999998</v>
      </c>
      <c r="D1172" s="22">
        <f t="shared" si="180"/>
        <v>-1.5907374189999999</v>
      </c>
      <c r="E1172" s="23">
        <f t="shared" si="181"/>
        <v>16.725700110510012</v>
      </c>
      <c r="F1172" s="22">
        <v>8.26</v>
      </c>
      <c r="G1172" s="22">
        <v>9.9183397289999995</v>
      </c>
      <c r="H1172" s="22">
        <f t="shared" si="182"/>
        <v>-1.6583397289999997</v>
      </c>
      <c r="I1172" s="23">
        <f t="shared" si="183"/>
        <v>16.719932713649836</v>
      </c>
      <c r="J1172" s="22">
        <v>7.81</v>
      </c>
      <c r="K1172" s="22">
        <v>9.3748693470000006</v>
      </c>
      <c r="L1172" s="22">
        <f t="shared" si="184"/>
        <v>-1.564869347000001</v>
      </c>
      <c r="M1172" s="23">
        <f t="shared" si="185"/>
        <v>16.692172328788413</v>
      </c>
      <c r="N1172" s="22">
        <v>8.26</v>
      </c>
      <c r="O1172" s="22">
        <v>9.9183397289999995</v>
      </c>
      <c r="P1172" s="22">
        <f t="shared" si="186"/>
        <v>-1.6583397289999997</v>
      </c>
      <c r="Q1172" s="23">
        <f t="shared" si="187"/>
        <v>16.719932713649836</v>
      </c>
      <c r="R1172" s="24">
        <v>6118800</v>
      </c>
      <c r="S1172" s="24">
        <v>9008471</v>
      </c>
      <c r="T1172" s="24">
        <f t="shared" si="188"/>
        <v>-2889671</v>
      </c>
      <c r="U1172" s="23">
        <f t="shared" si="189"/>
        <v>32.077263722112221</v>
      </c>
    </row>
    <row r="1173" spans="1:21" x14ac:dyDescent="0.3">
      <c r="A1173" s="21">
        <v>37420</v>
      </c>
      <c r="B1173" s="22">
        <v>8.26</v>
      </c>
      <c r="C1173" s="22">
        <v>9.9183397289999995</v>
      </c>
      <c r="D1173" s="22">
        <f t="shared" si="180"/>
        <v>-1.6583397289999997</v>
      </c>
      <c r="E1173" s="23">
        <f t="shared" si="181"/>
        <v>16.719932713649836</v>
      </c>
      <c r="F1173" s="22">
        <v>8.6199999999999992</v>
      </c>
      <c r="G1173" s="22">
        <v>10.346323010000001</v>
      </c>
      <c r="H1173" s="22">
        <f t="shared" si="182"/>
        <v>-1.7263230100000015</v>
      </c>
      <c r="I1173" s="23">
        <f t="shared" si="183"/>
        <v>16.685377098042114</v>
      </c>
      <c r="J1173" s="22">
        <v>8.23</v>
      </c>
      <c r="K1173" s="22">
        <v>9.8843727109999993</v>
      </c>
      <c r="L1173" s="22">
        <f t="shared" si="184"/>
        <v>-1.6543727109999988</v>
      </c>
      <c r="M1173" s="23">
        <f t="shared" si="185"/>
        <v>16.737255457383764</v>
      </c>
      <c r="N1173" s="22">
        <v>8.43</v>
      </c>
      <c r="O1173" s="22">
        <v>10.12214088</v>
      </c>
      <c r="P1173" s="22">
        <f t="shared" si="186"/>
        <v>-1.6921408800000002</v>
      </c>
      <c r="Q1173" s="23">
        <f t="shared" si="187"/>
        <v>16.717223165145278</v>
      </c>
      <c r="R1173" s="24">
        <v>6734000</v>
      </c>
      <c r="S1173" s="24">
        <v>9914059</v>
      </c>
      <c r="T1173" s="24">
        <f t="shared" si="188"/>
        <v>-3180059</v>
      </c>
      <c r="U1173" s="23">
        <f t="shared" si="189"/>
        <v>32.076256556471975</v>
      </c>
    </row>
    <row r="1174" spans="1:21" x14ac:dyDescent="0.3">
      <c r="A1174" s="21">
        <v>37421</v>
      </c>
      <c r="B1174" s="22">
        <v>8.2899999999999991</v>
      </c>
      <c r="C1174" s="22">
        <v>9.9523067469999997</v>
      </c>
      <c r="D1174" s="22">
        <f t="shared" si="180"/>
        <v>-1.6623067470000006</v>
      </c>
      <c r="E1174" s="23">
        <f t="shared" si="181"/>
        <v>16.702728214251259</v>
      </c>
      <c r="F1174" s="22">
        <v>8.43</v>
      </c>
      <c r="G1174" s="22">
        <v>10.12214088</v>
      </c>
      <c r="H1174" s="22">
        <f t="shared" si="182"/>
        <v>-1.6921408800000002</v>
      </c>
      <c r="I1174" s="23">
        <f t="shared" si="183"/>
        <v>16.717223165145278</v>
      </c>
      <c r="J1174" s="22">
        <v>8</v>
      </c>
      <c r="K1174" s="22">
        <v>9.6126365660000008</v>
      </c>
      <c r="L1174" s="22">
        <f t="shared" si="184"/>
        <v>-1.6126365660000008</v>
      </c>
      <c r="M1174" s="23">
        <f t="shared" si="185"/>
        <v>16.776214880565792</v>
      </c>
      <c r="N1174" s="22">
        <v>8.32</v>
      </c>
      <c r="O1174" s="22">
        <v>9.9862737660000001</v>
      </c>
      <c r="P1174" s="22">
        <f t="shared" si="186"/>
        <v>-1.6662737659999998</v>
      </c>
      <c r="Q1174" s="23">
        <f t="shared" si="187"/>
        <v>16.685640760952474</v>
      </c>
      <c r="R1174" s="24">
        <v>4630700</v>
      </c>
      <c r="S1174" s="24">
        <v>6816486</v>
      </c>
      <c r="T1174" s="24">
        <f t="shared" si="188"/>
        <v>-2185786</v>
      </c>
      <c r="U1174" s="23">
        <f t="shared" si="189"/>
        <v>32.066170164509984</v>
      </c>
    </row>
    <row r="1175" spans="1:21" x14ac:dyDescent="0.3">
      <c r="A1175" s="21">
        <v>37424</v>
      </c>
      <c r="B1175" s="22">
        <v>8.32</v>
      </c>
      <c r="C1175" s="22">
        <v>9.9862737660000001</v>
      </c>
      <c r="D1175" s="22">
        <f t="shared" si="180"/>
        <v>-1.6662737659999998</v>
      </c>
      <c r="E1175" s="23">
        <f t="shared" si="181"/>
        <v>16.685640760952474</v>
      </c>
      <c r="F1175" s="22">
        <v>8.5500000000000007</v>
      </c>
      <c r="G1175" s="22">
        <v>10.27159595</v>
      </c>
      <c r="H1175" s="22">
        <f t="shared" si="182"/>
        <v>-1.7215959499999993</v>
      </c>
      <c r="I1175" s="23">
        <f t="shared" si="183"/>
        <v>16.76074446834135</v>
      </c>
      <c r="J1175" s="22">
        <v>8.32</v>
      </c>
      <c r="K1175" s="22">
        <v>9.9862737660000001</v>
      </c>
      <c r="L1175" s="22">
        <f t="shared" si="184"/>
        <v>-1.6662737659999998</v>
      </c>
      <c r="M1175" s="23">
        <f t="shared" si="185"/>
        <v>16.685640760952474</v>
      </c>
      <c r="N1175" s="22">
        <v>8.4</v>
      </c>
      <c r="O1175" s="22">
        <v>10.08817387</v>
      </c>
      <c r="P1175" s="22">
        <f t="shared" si="186"/>
        <v>-1.68817387</v>
      </c>
      <c r="Q1175" s="23">
        <f t="shared" si="187"/>
        <v>16.734186897990092</v>
      </c>
      <c r="R1175" s="24">
        <v>3610200</v>
      </c>
      <c r="S1175" s="24">
        <v>5339019</v>
      </c>
      <c r="T1175" s="24">
        <f t="shared" si="188"/>
        <v>-1728819</v>
      </c>
      <c r="U1175" s="23">
        <f t="shared" si="189"/>
        <v>32.380836254750172</v>
      </c>
    </row>
    <row r="1176" spans="1:21" x14ac:dyDescent="0.3">
      <c r="A1176" s="21">
        <v>37425</v>
      </c>
      <c r="B1176" s="22">
        <v>8.4</v>
      </c>
      <c r="C1176" s="22">
        <v>10.08817387</v>
      </c>
      <c r="D1176" s="22">
        <f t="shared" si="180"/>
        <v>-1.68817387</v>
      </c>
      <c r="E1176" s="23">
        <f t="shared" si="181"/>
        <v>16.734186897990092</v>
      </c>
      <c r="F1176" s="22">
        <v>8.6</v>
      </c>
      <c r="G1176" s="22">
        <v>10.32594299</v>
      </c>
      <c r="H1176" s="22">
        <f t="shared" si="182"/>
        <v>-1.7259429900000001</v>
      </c>
      <c r="I1176" s="23">
        <f t="shared" si="183"/>
        <v>16.714628307278694</v>
      </c>
      <c r="J1176" s="22">
        <v>8.25</v>
      </c>
      <c r="K1176" s="22">
        <v>9.9047527310000003</v>
      </c>
      <c r="L1176" s="22">
        <f t="shared" si="184"/>
        <v>-1.6547527310000003</v>
      </c>
      <c r="M1176" s="23">
        <f t="shared" si="185"/>
        <v>16.706653623173626</v>
      </c>
      <c r="N1176" s="22">
        <v>8.3000000000000007</v>
      </c>
      <c r="O1176" s="22">
        <v>9.9726867680000009</v>
      </c>
      <c r="P1176" s="22">
        <f t="shared" si="186"/>
        <v>-1.6726867680000002</v>
      </c>
      <c r="Q1176" s="23">
        <f t="shared" si="187"/>
        <v>16.772679288065653</v>
      </c>
      <c r="R1176" s="24">
        <v>3651500</v>
      </c>
      <c r="S1176" s="24">
        <v>5375083</v>
      </c>
      <c r="T1176" s="24">
        <f t="shared" si="188"/>
        <v>-1723583</v>
      </c>
      <c r="U1176" s="23">
        <f t="shared" si="189"/>
        <v>32.066165303866008</v>
      </c>
    </row>
    <row r="1177" spans="1:21" x14ac:dyDescent="0.3">
      <c r="A1177" s="21">
        <v>37426</v>
      </c>
      <c r="B1177" s="22">
        <v>9.07</v>
      </c>
      <c r="C1177" s="22">
        <v>9.9013557429999999</v>
      </c>
      <c r="D1177" s="22">
        <f t="shared" si="180"/>
        <v>-0.83135574299999959</v>
      </c>
      <c r="E1177" s="23">
        <f t="shared" si="181"/>
        <v>8.3963829255175124</v>
      </c>
      <c r="F1177" s="22">
        <v>9.1300000000000008</v>
      </c>
      <c r="G1177" s="22">
        <v>9.9536647800000004</v>
      </c>
      <c r="H1177" s="22">
        <f t="shared" si="182"/>
        <v>-0.82366477999999965</v>
      </c>
      <c r="I1177" s="23">
        <f t="shared" si="183"/>
        <v>8.2749901489047293</v>
      </c>
      <c r="J1177" s="22">
        <v>8.58</v>
      </c>
      <c r="K1177" s="22">
        <v>9.3707933430000008</v>
      </c>
      <c r="L1177" s="22">
        <f t="shared" si="184"/>
        <v>-0.7907933430000007</v>
      </c>
      <c r="M1177" s="23">
        <f t="shared" si="185"/>
        <v>8.438915618502298</v>
      </c>
      <c r="N1177" s="22">
        <v>8.6199999999999992</v>
      </c>
      <c r="O1177" s="22">
        <v>9.4081573489999997</v>
      </c>
      <c r="P1177" s="22">
        <f t="shared" si="186"/>
        <v>-0.78815734900000045</v>
      </c>
      <c r="Q1177" s="23">
        <f t="shared" si="187"/>
        <v>8.3773827303576542</v>
      </c>
      <c r="R1177" s="24">
        <v>4064500</v>
      </c>
      <c r="S1177" s="24">
        <v>5439116</v>
      </c>
      <c r="T1177" s="24">
        <f t="shared" si="188"/>
        <v>-1374616</v>
      </c>
      <c r="U1177" s="23">
        <f t="shared" si="189"/>
        <v>25.272783297874142</v>
      </c>
    </row>
    <row r="1178" spans="1:21" x14ac:dyDescent="0.3">
      <c r="A1178" s="21">
        <v>37427</v>
      </c>
      <c r="B1178" s="22">
        <v>8.86</v>
      </c>
      <c r="C1178" s="22">
        <v>9.6771745679999999</v>
      </c>
      <c r="D1178" s="22">
        <f t="shared" si="180"/>
        <v>-0.81717456800000043</v>
      </c>
      <c r="E1178" s="23">
        <f t="shared" si="181"/>
        <v>8.4443507994801781</v>
      </c>
      <c r="F1178" s="22">
        <v>8.98</v>
      </c>
      <c r="G1178" s="22">
        <v>9.8042106629999992</v>
      </c>
      <c r="H1178" s="22">
        <f t="shared" si="182"/>
        <v>-0.82421066299999879</v>
      </c>
      <c r="I1178" s="23">
        <f t="shared" si="183"/>
        <v>8.4067008689488709</v>
      </c>
      <c r="J1178" s="22">
        <v>8.57</v>
      </c>
      <c r="K1178" s="22">
        <v>9.3558483119999991</v>
      </c>
      <c r="L1178" s="22">
        <f t="shared" si="184"/>
        <v>-0.78584831199999883</v>
      </c>
      <c r="M1178" s="23">
        <f t="shared" si="185"/>
        <v>8.3995409693854697</v>
      </c>
      <c r="N1178" s="22">
        <v>8.6</v>
      </c>
      <c r="O1178" s="22">
        <v>9.3857383730000006</v>
      </c>
      <c r="P1178" s="22">
        <f t="shared" si="186"/>
        <v>-0.78573837300000093</v>
      </c>
      <c r="Q1178" s="23">
        <f t="shared" si="187"/>
        <v>8.3716202367236043</v>
      </c>
      <c r="R1178" s="24">
        <v>5047400</v>
      </c>
      <c r="S1178" s="24">
        <v>6759652</v>
      </c>
      <c r="T1178" s="24">
        <f t="shared" si="188"/>
        <v>-1712252</v>
      </c>
      <c r="U1178" s="23">
        <f t="shared" si="189"/>
        <v>25.330475592530505</v>
      </c>
    </row>
    <row r="1179" spans="1:21" x14ac:dyDescent="0.3">
      <c r="A1179" s="21">
        <v>37428</v>
      </c>
      <c r="B1179" s="22">
        <v>8.83</v>
      </c>
      <c r="C1179" s="22">
        <v>9.6398105619999992</v>
      </c>
      <c r="D1179" s="22">
        <f t="shared" si="180"/>
        <v>-0.80981056199999912</v>
      </c>
      <c r="E1179" s="23">
        <f t="shared" si="181"/>
        <v>8.4006895860823363</v>
      </c>
      <c r="F1179" s="22">
        <v>8.8699999999999992</v>
      </c>
      <c r="G1179" s="22">
        <v>9.6846466059999994</v>
      </c>
      <c r="H1179" s="22">
        <f t="shared" si="182"/>
        <v>-0.81464660600000016</v>
      </c>
      <c r="I1179" s="23">
        <f t="shared" si="183"/>
        <v>8.4117329123325604</v>
      </c>
      <c r="J1179" s="22">
        <v>8.43</v>
      </c>
      <c r="K1179" s="22">
        <v>9.2063932420000008</v>
      </c>
      <c r="L1179" s="22">
        <f t="shared" si="184"/>
        <v>-0.77639324200000104</v>
      </c>
      <c r="M1179" s="23">
        <f t="shared" si="185"/>
        <v>8.4331966014449442</v>
      </c>
      <c r="N1179" s="22">
        <v>8.4600000000000009</v>
      </c>
      <c r="O1179" s="22">
        <v>9.2362842559999994</v>
      </c>
      <c r="P1179" s="22">
        <f t="shared" si="186"/>
        <v>-0.77628425599999851</v>
      </c>
      <c r="Q1179" s="23">
        <f t="shared" si="187"/>
        <v>8.4047246109355616</v>
      </c>
      <c r="R1179" s="24">
        <v>5687000</v>
      </c>
      <c r="S1179" s="24">
        <v>7610346</v>
      </c>
      <c r="T1179" s="24">
        <f t="shared" si="188"/>
        <v>-1923346</v>
      </c>
      <c r="U1179" s="23">
        <f t="shared" si="189"/>
        <v>25.272779976100956</v>
      </c>
    </row>
    <row r="1180" spans="1:21" x14ac:dyDescent="0.3">
      <c r="A1180" s="21">
        <v>37431</v>
      </c>
      <c r="B1180" s="22">
        <v>8.6199999999999992</v>
      </c>
      <c r="C1180" s="22">
        <v>9.4156293869999992</v>
      </c>
      <c r="D1180" s="22">
        <f t="shared" si="180"/>
        <v>-0.79562938699999997</v>
      </c>
      <c r="E1180" s="23">
        <f t="shared" si="181"/>
        <v>8.4500924399011712</v>
      </c>
      <c r="F1180" s="22">
        <v>8.69</v>
      </c>
      <c r="G1180" s="22">
        <v>9.4903573990000005</v>
      </c>
      <c r="H1180" s="22">
        <f t="shared" si="182"/>
        <v>-0.80035739900000102</v>
      </c>
      <c r="I1180" s="23">
        <f t="shared" si="183"/>
        <v>8.4333746912875451</v>
      </c>
      <c r="J1180" s="22">
        <v>8.31</v>
      </c>
      <c r="K1180" s="22">
        <v>9.0718841549999993</v>
      </c>
      <c r="L1180" s="22">
        <f t="shared" si="184"/>
        <v>-0.76188415499999884</v>
      </c>
      <c r="M1180" s="23">
        <f t="shared" si="185"/>
        <v>8.3983011906086098</v>
      </c>
      <c r="N1180" s="22">
        <v>8.69</v>
      </c>
      <c r="O1180" s="22">
        <v>9.4903573990000005</v>
      </c>
      <c r="P1180" s="22">
        <f t="shared" si="186"/>
        <v>-0.80035739900000102</v>
      </c>
      <c r="Q1180" s="23">
        <f t="shared" si="187"/>
        <v>8.4333746912875451</v>
      </c>
      <c r="R1180" s="24">
        <v>6143200</v>
      </c>
      <c r="S1180" s="24">
        <v>8231940</v>
      </c>
      <c r="T1180" s="24">
        <f t="shared" si="188"/>
        <v>-2088740</v>
      </c>
      <c r="U1180" s="23">
        <f t="shared" si="189"/>
        <v>25.3736057357075</v>
      </c>
    </row>
    <row r="1181" spans="1:21" x14ac:dyDescent="0.3">
      <c r="A1181" s="21">
        <v>37432</v>
      </c>
      <c r="B1181" s="22">
        <v>9.0299999999999994</v>
      </c>
      <c r="C1181" s="22">
        <v>9.863992691</v>
      </c>
      <c r="D1181" s="22">
        <f t="shared" si="180"/>
        <v>-0.83399269100000062</v>
      </c>
      <c r="E1181" s="23">
        <f t="shared" si="181"/>
        <v>8.4549200017244885</v>
      </c>
      <c r="F1181" s="22">
        <v>9.11</v>
      </c>
      <c r="G1181" s="22">
        <v>9.9461927410000008</v>
      </c>
      <c r="H1181" s="22">
        <f t="shared" si="182"/>
        <v>-0.8361927410000014</v>
      </c>
      <c r="I1181" s="23">
        <f t="shared" si="183"/>
        <v>8.4071640553783364</v>
      </c>
      <c r="J1181" s="22">
        <v>8.6999999999999993</v>
      </c>
      <c r="K1181" s="22">
        <v>9.497829437</v>
      </c>
      <c r="L1181" s="22">
        <f t="shared" si="184"/>
        <v>-0.79782943700000075</v>
      </c>
      <c r="M1181" s="23">
        <f t="shared" si="185"/>
        <v>8.4001238629528867</v>
      </c>
      <c r="N1181" s="22">
        <v>8.89</v>
      </c>
      <c r="O1181" s="22">
        <v>9.7070646289999996</v>
      </c>
      <c r="P1181" s="22">
        <f t="shared" si="186"/>
        <v>-0.81706462899999899</v>
      </c>
      <c r="Q1181" s="23">
        <f t="shared" si="187"/>
        <v>8.417216328806612</v>
      </c>
      <c r="R1181" s="24">
        <v>4764300</v>
      </c>
      <c r="S1181" s="24">
        <v>6375589</v>
      </c>
      <c r="T1181" s="24">
        <f t="shared" si="188"/>
        <v>-1611289</v>
      </c>
      <c r="U1181" s="23">
        <f t="shared" si="189"/>
        <v>25.272786561367116</v>
      </c>
    </row>
    <row r="1182" spans="1:21" x14ac:dyDescent="0.3">
      <c r="A1182" s="21">
        <v>37433</v>
      </c>
      <c r="B1182" s="22">
        <v>8.52</v>
      </c>
      <c r="C1182" s="22">
        <v>9.3035383219999996</v>
      </c>
      <c r="D1182" s="22">
        <f t="shared" si="180"/>
        <v>-0.78353832200000006</v>
      </c>
      <c r="E1182" s="23">
        <f t="shared" si="181"/>
        <v>8.4219389965554665</v>
      </c>
      <c r="F1182" s="22">
        <v>8.9</v>
      </c>
      <c r="G1182" s="22">
        <v>9.7145376209999998</v>
      </c>
      <c r="H1182" s="22">
        <f t="shared" si="182"/>
        <v>-0.81453762099999949</v>
      </c>
      <c r="I1182" s="23">
        <f t="shared" si="183"/>
        <v>8.3847286693213938</v>
      </c>
      <c r="J1182" s="22">
        <v>8.49</v>
      </c>
      <c r="K1182" s="22">
        <v>9.2661752699999997</v>
      </c>
      <c r="L1182" s="22">
        <f t="shared" si="184"/>
        <v>-0.77617526999999953</v>
      </c>
      <c r="M1182" s="23">
        <f t="shared" si="185"/>
        <v>8.376436311462081</v>
      </c>
      <c r="N1182" s="22">
        <v>8.83</v>
      </c>
      <c r="O1182" s="22">
        <v>9.6398105619999992</v>
      </c>
      <c r="P1182" s="22">
        <f t="shared" si="186"/>
        <v>-0.80981056199999912</v>
      </c>
      <c r="Q1182" s="23">
        <f t="shared" si="187"/>
        <v>8.4006895860823363</v>
      </c>
      <c r="R1182" s="24">
        <v>4220700</v>
      </c>
      <c r="S1182" s="24">
        <v>5648143</v>
      </c>
      <c r="T1182" s="24">
        <f t="shared" si="188"/>
        <v>-1427443</v>
      </c>
      <c r="U1182" s="23">
        <f t="shared" si="189"/>
        <v>25.272784346996879</v>
      </c>
    </row>
    <row r="1183" spans="1:21" x14ac:dyDescent="0.3">
      <c r="A1183" s="21">
        <v>37434</v>
      </c>
      <c r="B1183" s="22">
        <v>9.1</v>
      </c>
      <c r="C1183" s="22">
        <v>9.9387197490000005</v>
      </c>
      <c r="D1183" s="22">
        <f t="shared" si="180"/>
        <v>-0.8387197490000009</v>
      </c>
      <c r="E1183" s="23">
        <f t="shared" si="181"/>
        <v>8.4389113505729938</v>
      </c>
      <c r="F1183" s="22">
        <v>9.17</v>
      </c>
      <c r="G1183" s="22">
        <v>10.01344681</v>
      </c>
      <c r="H1183" s="22">
        <f t="shared" si="182"/>
        <v>-0.84344680999999966</v>
      </c>
      <c r="I1183" s="23">
        <f t="shared" si="183"/>
        <v>8.4231416614475396</v>
      </c>
      <c r="J1183" s="22">
        <v>8.73</v>
      </c>
      <c r="K1183" s="22">
        <v>9.5277204510000004</v>
      </c>
      <c r="L1183" s="22">
        <f t="shared" si="184"/>
        <v>-0.797720451</v>
      </c>
      <c r="M1183" s="23">
        <f t="shared" si="185"/>
        <v>8.3726265385575385</v>
      </c>
      <c r="N1183" s="22">
        <v>8.83</v>
      </c>
      <c r="O1183" s="22">
        <v>9.6398105619999992</v>
      </c>
      <c r="P1183" s="22">
        <f t="shared" si="186"/>
        <v>-0.80981056199999912</v>
      </c>
      <c r="Q1183" s="23">
        <f t="shared" si="187"/>
        <v>8.4006895860823363</v>
      </c>
      <c r="R1183" s="24">
        <v>6404400</v>
      </c>
      <c r="S1183" s="24">
        <v>8585894</v>
      </c>
      <c r="T1183" s="24">
        <f t="shared" si="188"/>
        <v>-2181494</v>
      </c>
      <c r="U1183" s="23">
        <f t="shared" si="189"/>
        <v>25.407884141127298</v>
      </c>
    </row>
    <row r="1184" spans="1:21" x14ac:dyDescent="0.3">
      <c r="A1184" s="21">
        <v>37435</v>
      </c>
      <c r="B1184" s="22">
        <v>8.9</v>
      </c>
      <c r="C1184" s="22">
        <v>9.7145376209999998</v>
      </c>
      <c r="D1184" s="22">
        <f t="shared" si="180"/>
        <v>-0.81453762099999949</v>
      </c>
      <c r="E1184" s="23">
        <f t="shared" si="181"/>
        <v>8.3847286693213938</v>
      </c>
      <c r="F1184" s="22">
        <v>9.0299999999999994</v>
      </c>
      <c r="G1184" s="22">
        <v>9.863992691</v>
      </c>
      <c r="H1184" s="22">
        <f t="shared" si="182"/>
        <v>-0.83399269100000062</v>
      </c>
      <c r="I1184" s="23">
        <f t="shared" si="183"/>
        <v>8.4549200017244885</v>
      </c>
      <c r="J1184" s="22">
        <v>8.74</v>
      </c>
      <c r="K1184" s="22">
        <v>9.5426664349999992</v>
      </c>
      <c r="L1184" s="22">
        <f t="shared" si="184"/>
        <v>-0.80266643499999901</v>
      </c>
      <c r="M1184" s="23">
        <f t="shared" si="185"/>
        <v>8.4113433123474692</v>
      </c>
      <c r="N1184" s="22">
        <v>8.9</v>
      </c>
      <c r="O1184" s="22">
        <v>9.7145376209999998</v>
      </c>
      <c r="P1184" s="22">
        <f t="shared" si="186"/>
        <v>-0.81453762099999949</v>
      </c>
      <c r="Q1184" s="23">
        <f t="shared" si="187"/>
        <v>8.3847286693213938</v>
      </c>
      <c r="R1184" s="24">
        <v>3527200</v>
      </c>
      <c r="S1184" s="24">
        <v>4720101</v>
      </c>
      <c r="T1184" s="24">
        <f t="shared" si="188"/>
        <v>-1192901</v>
      </c>
      <c r="U1184" s="23">
        <f t="shared" si="189"/>
        <v>25.272785476412473</v>
      </c>
    </row>
    <row r="1185" spans="1:21" x14ac:dyDescent="0.3">
      <c r="A1185" s="21">
        <v>37438</v>
      </c>
      <c r="B1185" s="22">
        <v>8.73</v>
      </c>
      <c r="C1185" s="22">
        <v>9.5277204510000004</v>
      </c>
      <c r="D1185" s="22">
        <f t="shared" si="180"/>
        <v>-0.797720451</v>
      </c>
      <c r="E1185" s="23">
        <f t="shared" si="181"/>
        <v>8.3726265385575385</v>
      </c>
      <c r="F1185" s="22">
        <v>8.83</v>
      </c>
      <c r="G1185" s="22">
        <v>9.6398105619999992</v>
      </c>
      <c r="H1185" s="22">
        <f t="shared" si="182"/>
        <v>-0.80981056199999912</v>
      </c>
      <c r="I1185" s="23">
        <f t="shared" si="183"/>
        <v>8.4006895860823363</v>
      </c>
      <c r="J1185" s="22">
        <v>8.19</v>
      </c>
      <c r="K1185" s="22">
        <v>8.9448480610000001</v>
      </c>
      <c r="L1185" s="22">
        <f t="shared" si="184"/>
        <v>-0.75484806100000057</v>
      </c>
      <c r="M1185" s="23">
        <f t="shared" si="185"/>
        <v>8.4389142873334784</v>
      </c>
      <c r="N1185" s="22">
        <v>8.25</v>
      </c>
      <c r="O1185" s="22">
        <v>9.0046300890000008</v>
      </c>
      <c r="P1185" s="22">
        <f t="shared" si="186"/>
        <v>-0.75463008900000084</v>
      </c>
      <c r="Q1185" s="23">
        <f t="shared" si="187"/>
        <v>8.3804673988979541</v>
      </c>
      <c r="R1185" s="24">
        <v>4867100</v>
      </c>
      <c r="S1185" s="24">
        <v>6513156</v>
      </c>
      <c r="T1185" s="24">
        <f t="shared" si="188"/>
        <v>-1646056</v>
      </c>
      <c r="U1185" s="23">
        <f t="shared" si="189"/>
        <v>25.27278634198229</v>
      </c>
    </row>
    <row r="1186" spans="1:21" x14ac:dyDescent="0.3">
      <c r="A1186" s="21">
        <v>37439</v>
      </c>
      <c r="B1186" s="22">
        <v>8.11</v>
      </c>
      <c r="C1186" s="22">
        <v>8.8551750180000006</v>
      </c>
      <c r="D1186" s="22">
        <f t="shared" si="180"/>
        <v>-0.74517501800000119</v>
      </c>
      <c r="E1186" s="23">
        <f t="shared" si="181"/>
        <v>8.4151359683493165</v>
      </c>
      <c r="F1186" s="22">
        <v>8.11</v>
      </c>
      <c r="G1186" s="22">
        <v>8.8551750180000006</v>
      </c>
      <c r="H1186" s="22">
        <f t="shared" si="182"/>
        <v>-0.74517501800000119</v>
      </c>
      <c r="I1186" s="23">
        <f t="shared" si="183"/>
        <v>8.4151359683493165</v>
      </c>
      <c r="J1186" s="22">
        <v>7.41</v>
      </c>
      <c r="K1186" s="22">
        <v>8.0854854580000008</v>
      </c>
      <c r="L1186" s="22">
        <f t="shared" si="184"/>
        <v>-0.6754854580000007</v>
      </c>
      <c r="M1186" s="23">
        <f t="shared" si="185"/>
        <v>8.3542968632966481</v>
      </c>
      <c r="N1186" s="22">
        <v>7.6</v>
      </c>
      <c r="O1186" s="22">
        <v>8.3021936420000007</v>
      </c>
      <c r="P1186" s="22">
        <f t="shared" si="186"/>
        <v>-0.70219364200000101</v>
      </c>
      <c r="Q1186" s="23">
        <f t="shared" si="187"/>
        <v>8.4579289797297754</v>
      </c>
      <c r="R1186" s="24">
        <v>11332400</v>
      </c>
      <c r="S1186" s="24">
        <v>15476021</v>
      </c>
      <c r="T1186" s="24">
        <f t="shared" si="188"/>
        <v>-4143621</v>
      </c>
      <c r="U1186" s="23">
        <f t="shared" si="189"/>
        <v>26.774459662467503</v>
      </c>
    </row>
    <row r="1187" spans="1:21" x14ac:dyDescent="0.3">
      <c r="A1187" s="21">
        <v>37440</v>
      </c>
      <c r="B1187" s="22">
        <v>7.7</v>
      </c>
      <c r="C1187" s="22">
        <v>8.4068117139999998</v>
      </c>
      <c r="D1187" s="22">
        <f t="shared" si="180"/>
        <v>-0.70681171399999965</v>
      </c>
      <c r="E1187" s="23">
        <f t="shared" si="181"/>
        <v>8.4076072837807789</v>
      </c>
      <c r="F1187" s="22">
        <v>8.44</v>
      </c>
      <c r="G1187" s="22">
        <v>9.2138662339999993</v>
      </c>
      <c r="H1187" s="22">
        <f t="shared" si="182"/>
        <v>-0.77386623399999976</v>
      </c>
      <c r="I1187" s="23">
        <f t="shared" si="183"/>
        <v>8.3989306372211416</v>
      </c>
      <c r="J1187" s="22">
        <v>7.67</v>
      </c>
      <c r="K1187" s="22">
        <v>8.3769206999999994</v>
      </c>
      <c r="L1187" s="22">
        <f t="shared" si="184"/>
        <v>-0.70692069999999951</v>
      </c>
      <c r="M1187" s="23">
        <f t="shared" si="185"/>
        <v>8.438908822426832</v>
      </c>
      <c r="N1187" s="22">
        <v>8.32</v>
      </c>
      <c r="O1187" s="22">
        <v>9.0793571469999996</v>
      </c>
      <c r="P1187" s="22">
        <f t="shared" si="186"/>
        <v>-0.75935714699999934</v>
      </c>
      <c r="Q1187" s="23">
        <f t="shared" si="187"/>
        <v>8.3635563036630423</v>
      </c>
      <c r="R1187" s="24">
        <v>7403200</v>
      </c>
      <c r="S1187" s="24">
        <v>9907100</v>
      </c>
      <c r="T1187" s="24">
        <f t="shared" si="188"/>
        <v>-2503900</v>
      </c>
      <c r="U1187" s="23">
        <f t="shared" si="189"/>
        <v>25.27379354200523</v>
      </c>
    </row>
    <row r="1188" spans="1:21" x14ac:dyDescent="0.3">
      <c r="A1188" s="21">
        <v>37442</v>
      </c>
      <c r="B1188" s="22">
        <v>8.86</v>
      </c>
      <c r="C1188" s="22">
        <v>9.6771745679999999</v>
      </c>
      <c r="D1188" s="22">
        <f t="shared" si="180"/>
        <v>-0.81717456800000043</v>
      </c>
      <c r="E1188" s="23">
        <f t="shared" si="181"/>
        <v>8.4443507994801781</v>
      </c>
      <c r="F1188" s="22">
        <v>9.51</v>
      </c>
      <c r="G1188" s="22">
        <v>10.379610059999999</v>
      </c>
      <c r="H1188" s="22">
        <f t="shared" si="182"/>
        <v>-0.86961005999999941</v>
      </c>
      <c r="I1188" s="23">
        <f t="shared" si="183"/>
        <v>8.3780609769843259</v>
      </c>
      <c r="J1188" s="22">
        <v>8.86</v>
      </c>
      <c r="K1188" s="22">
        <v>9.6771745679999999</v>
      </c>
      <c r="L1188" s="22">
        <f t="shared" si="184"/>
        <v>-0.81717456800000043</v>
      </c>
      <c r="M1188" s="23">
        <f t="shared" si="185"/>
        <v>8.4443507994801781</v>
      </c>
      <c r="N1188" s="22">
        <v>9.34</v>
      </c>
      <c r="O1188" s="22">
        <v>10.200264929999999</v>
      </c>
      <c r="P1188" s="22">
        <f t="shared" si="186"/>
        <v>-0.86026492999999959</v>
      </c>
      <c r="Q1188" s="23">
        <f t="shared" si="187"/>
        <v>8.4337508476850864</v>
      </c>
      <c r="R1188" s="24">
        <v>6659700</v>
      </c>
      <c r="S1188" s="24">
        <v>8912014</v>
      </c>
      <c r="T1188" s="24">
        <f t="shared" si="188"/>
        <v>-2252314</v>
      </c>
      <c r="U1188" s="23">
        <f t="shared" si="189"/>
        <v>25.272783458374281</v>
      </c>
    </row>
    <row r="1189" spans="1:21" x14ac:dyDescent="0.3">
      <c r="A1189" s="21">
        <v>37445</v>
      </c>
      <c r="B1189" s="22">
        <v>9.34</v>
      </c>
      <c r="C1189" s="22">
        <v>10.200264929999999</v>
      </c>
      <c r="D1189" s="22">
        <f t="shared" si="180"/>
        <v>-0.86026492999999959</v>
      </c>
      <c r="E1189" s="23">
        <f t="shared" si="181"/>
        <v>8.4337508476850864</v>
      </c>
      <c r="F1189" s="22">
        <v>9.39</v>
      </c>
      <c r="G1189" s="22">
        <v>10.25257397</v>
      </c>
      <c r="H1189" s="22">
        <f t="shared" si="182"/>
        <v>-0.86257396999999969</v>
      </c>
      <c r="I1189" s="23">
        <f t="shared" si="183"/>
        <v>8.4132430794839674</v>
      </c>
      <c r="J1189" s="22">
        <v>9.07</v>
      </c>
      <c r="K1189" s="22">
        <v>9.9013557429999999</v>
      </c>
      <c r="L1189" s="22">
        <f t="shared" si="184"/>
        <v>-0.83135574299999959</v>
      </c>
      <c r="M1189" s="23">
        <f t="shared" si="185"/>
        <v>8.3963829255175124</v>
      </c>
      <c r="N1189" s="22">
        <v>9.24</v>
      </c>
      <c r="O1189" s="22">
        <v>10.08817387</v>
      </c>
      <c r="P1189" s="22">
        <f t="shared" si="186"/>
        <v>-0.84817387000000011</v>
      </c>
      <c r="Q1189" s="23">
        <f t="shared" si="187"/>
        <v>8.4076055877891029</v>
      </c>
      <c r="R1189" s="24">
        <v>3453800</v>
      </c>
      <c r="S1189" s="24">
        <v>4624018</v>
      </c>
      <c r="T1189" s="24">
        <f t="shared" si="188"/>
        <v>-1170218</v>
      </c>
      <c r="U1189" s="23">
        <f t="shared" si="189"/>
        <v>25.307384184058108</v>
      </c>
    </row>
    <row r="1190" spans="1:21" x14ac:dyDescent="0.3">
      <c r="A1190" s="21">
        <v>37446</v>
      </c>
      <c r="B1190" s="22">
        <v>9.17</v>
      </c>
      <c r="C1190" s="22">
        <v>10.01344681</v>
      </c>
      <c r="D1190" s="22">
        <f t="shared" si="180"/>
        <v>-0.84344680999999966</v>
      </c>
      <c r="E1190" s="23">
        <f t="shared" si="181"/>
        <v>8.4231416614475396</v>
      </c>
      <c r="F1190" s="22">
        <v>9.24</v>
      </c>
      <c r="G1190" s="22">
        <v>10.08817387</v>
      </c>
      <c r="H1190" s="22">
        <f t="shared" si="182"/>
        <v>-0.84817387000000011</v>
      </c>
      <c r="I1190" s="23">
        <f t="shared" si="183"/>
        <v>8.4076055877891029</v>
      </c>
      <c r="J1190" s="22">
        <v>8.83</v>
      </c>
      <c r="K1190" s="22">
        <v>9.6398105619999992</v>
      </c>
      <c r="L1190" s="22">
        <f t="shared" si="184"/>
        <v>-0.80981056199999912</v>
      </c>
      <c r="M1190" s="23">
        <f t="shared" si="185"/>
        <v>8.4006895860823363</v>
      </c>
      <c r="N1190" s="22">
        <v>8.84</v>
      </c>
      <c r="O1190" s="22">
        <v>9.6472835539999995</v>
      </c>
      <c r="P1190" s="22">
        <f t="shared" si="186"/>
        <v>-0.80728355399999963</v>
      </c>
      <c r="Q1190" s="23">
        <f t="shared" si="187"/>
        <v>8.367988247482165</v>
      </c>
      <c r="R1190" s="24">
        <v>3336600</v>
      </c>
      <c r="S1190" s="24">
        <v>4465040</v>
      </c>
      <c r="T1190" s="24">
        <f t="shared" si="188"/>
        <v>-1128440</v>
      </c>
      <c r="U1190" s="23">
        <f t="shared" si="189"/>
        <v>25.272785910092633</v>
      </c>
    </row>
    <row r="1191" spans="1:21" x14ac:dyDescent="0.3">
      <c r="A1191" s="21">
        <v>37447</v>
      </c>
      <c r="B1191" s="22">
        <v>8.8800000000000008</v>
      </c>
      <c r="C1191" s="22">
        <v>9.69959259</v>
      </c>
      <c r="D1191" s="22">
        <f t="shared" si="180"/>
        <v>-0.81959258999999918</v>
      </c>
      <c r="E1191" s="23">
        <f t="shared" si="181"/>
        <v>8.4497630430887938</v>
      </c>
      <c r="F1191" s="22">
        <v>8.93</v>
      </c>
      <c r="G1191" s="22">
        <v>9.7444286350000002</v>
      </c>
      <c r="H1191" s="22">
        <f t="shared" si="182"/>
        <v>-0.81442863500000051</v>
      </c>
      <c r="I1191" s="23">
        <f t="shared" si="183"/>
        <v>8.3578900878265863</v>
      </c>
      <c r="J1191" s="22">
        <v>8.57</v>
      </c>
      <c r="K1191" s="22">
        <v>9.3558483119999991</v>
      </c>
      <c r="L1191" s="22">
        <f t="shared" si="184"/>
        <v>-0.78584831199999883</v>
      </c>
      <c r="M1191" s="23">
        <f t="shared" si="185"/>
        <v>8.3995409693854697</v>
      </c>
      <c r="N1191" s="22">
        <v>8.6999999999999993</v>
      </c>
      <c r="O1191" s="22">
        <v>9.497829437</v>
      </c>
      <c r="P1191" s="22">
        <f t="shared" si="186"/>
        <v>-0.79782943700000075</v>
      </c>
      <c r="Q1191" s="23">
        <f t="shared" si="187"/>
        <v>8.4001238629528867</v>
      </c>
      <c r="R1191" s="24">
        <v>4255700</v>
      </c>
      <c r="S1191" s="24">
        <v>5697656</v>
      </c>
      <c r="T1191" s="24">
        <f t="shared" si="188"/>
        <v>-1441956</v>
      </c>
      <c r="U1191" s="23">
        <f t="shared" si="189"/>
        <v>25.307880995272441</v>
      </c>
    </row>
    <row r="1192" spans="1:21" x14ac:dyDescent="0.3">
      <c r="A1192" s="21">
        <v>37448</v>
      </c>
      <c r="B1192" s="22">
        <v>8.56</v>
      </c>
      <c r="C1192" s="22">
        <v>9.3409023280000003</v>
      </c>
      <c r="D1192" s="22">
        <f t="shared" si="180"/>
        <v>-0.78090232799999981</v>
      </c>
      <c r="E1192" s="23">
        <f t="shared" si="181"/>
        <v>8.3600309753715241</v>
      </c>
      <c r="F1192" s="22">
        <v>9.32</v>
      </c>
      <c r="G1192" s="22">
        <v>10.170373919999999</v>
      </c>
      <c r="H1192" s="22">
        <f t="shared" si="182"/>
        <v>-0.85037391999999912</v>
      </c>
      <c r="I1192" s="23">
        <f t="shared" si="183"/>
        <v>8.3612847146921734</v>
      </c>
      <c r="J1192" s="22">
        <v>8.49</v>
      </c>
      <c r="K1192" s="22">
        <v>9.2661752699999997</v>
      </c>
      <c r="L1192" s="22">
        <f t="shared" si="184"/>
        <v>-0.77617526999999953</v>
      </c>
      <c r="M1192" s="23">
        <f t="shared" si="185"/>
        <v>8.376436311462081</v>
      </c>
      <c r="N1192" s="22">
        <v>9.25</v>
      </c>
      <c r="O1192" s="22">
        <v>10.103119850000001</v>
      </c>
      <c r="P1192" s="22">
        <f t="shared" si="186"/>
        <v>-0.85311985000000057</v>
      </c>
      <c r="Q1192" s="23">
        <f t="shared" si="187"/>
        <v>8.4441228320180777</v>
      </c>
      <c r="R1192" s="24">
        <v>5732400</v>
      </c>
      <c r="S1192" s="24">
        <v>7671101</v>
      </c>
      <c r="T1192" s="24">
        <f t="shared" si="188"/>
        <v>-1938701</v>
      </c>
      <c r="U1192" s="23">
        <f t="shared" si="189"/>
        <v>25.272786787711439</v>
      </c>
    </row>
    <row r="1193" spans="1:21" x14ac:dyDescent="0.3">
      <c r="A1193" s="21">
        <v>37449</v>
      </c>
      <c r="B1193" s="22">
        <v>9.25</v>
      </c>
      <c r="C1193" s="22">
        <v>10.103119850000001</v>
      </c>
      <c r="D1193" s="22">
        <f t="shared" si="180"/>
        <v>-0.85311985000000057</v>
      </c>
      <c r="E1193" s="23">
        <f t="shared" si="181"/>
        <v>8.4441228320180777</v>
      </c>
      <c r="F1193" s="22">
        <v>9.65</v>
      </c>
      <c r="G1193" s="22">
        <v>10.536538119999999</v>
      </c>
      <c r="H1193" s="22">
        <f t="shared" si="182"/>
        <v>-0.8865381199999991</v>
      </c>
      <c r="I1193" s="23">
        <f t="shared" si="183"/>
        <v>8.4139411816601406</v>
      </c>
      <c r="J1193" s="22">
        <v>9.1</v>
      </c>
      <c r="K1193" s="22">
        <v>9.9312467580000003</v>
      </c>
      <c r="L1193" s="22">
        <f t="shared" si="184"/>
        <v>-0.8312467580000007</v>
      </c>
      <c r="M1193" s="23">
        <f t="shared" si="185"/>
        <v>8.3700141407764281</v>
      </c>
      <c r="N1193" s="22">
        <v>9.2100000000000009</v>
      </c>
      <c r="O1193" s="22">
        <v>10.05081081</v>
      </c>
      <c r="P1193" s="22">
        <f t="shared" si="186"/>
        <v>-0.84081080999999891</v>
      </c>
      <c r="Q1193" s="23">
        <f t="shared" si="187"/>
        <v>8.3656017996422616</v>
      </c>
      <c r="R1193" s="24">
        <v>5454300</v>
      </c>
      <c r="S1193" s="24">
        <v>7307512</v>
      </c>
      <c r="T1193" s="24">
        <f t="shared" si="188"/>
        <v>-1853212</v>
      </c>
      <c r="U1193" s="23">
        <f t="shared" si="189"/>
        <v>25.360368891628234</v>
      </c>
    </row>
    <row r="1194" spans="1:21" x14ac:dyDescent="0.3">
      <c r="A1194" s="21">
        <v>37452</v>
      </c>
      <c r="B1194" s="22">
        <v>9.07</v>
      </c>
      <c r="C1194" s="22">
        <v>9.9013557429999999</v>
      </c>
      <c r="D1194" s="22">
        <f t="shared" si="180"/>
        <v>-0.83135574299999959</v>
      </c>
      <c r="E1194" s="23">
        <f t="shared" si="181"/>
        <v>8.3963829255175124</v>
      </c>
      <c r="F1194" s="22">
        <v>9.3699999999999992</v>
      </c>
      <c r="G1194" s="22">
        <v>10.23015594</v>
      </c>
      <c r="H1194" s="22">
        <f t="shared" si="182"/>
        <v>-0.86015594000000029</v>
      </c>
      <c r="I1194" s="23">
        <f t="shared" si="183"/>
        <v>8.4080432893186217</v>
      </c>
      <c r="J1194" s="22">
        <v>9</v>
      </c>
      <c r="K1194" s="22">
        <v>9.8266286849999993</v>
      </c>
      <c r="L1194" s="22">
        <f t="shared" si="184"/>
        <v>-0.82662868499999931</v>
      </c>
      <c r="M1194" s="23">
        <f t="shared" si="185"/>
        <v>8.4121290373148909</v>
      </c>
      <c r="N1194" s="22">
        <v>9.3699999999999992</v>
      </c>
      <c r="O1194" s="22">
        <v>10.23015594</v>
      </c>
      <c r="P1194" s="22">
        <f t="shared" si="186"/>
        <v>-0.86015594000000029</v>
      </c>
      <c r="Q1194" s="23">
        <f t="shared" si="187"/>
        <v>8.4080432893186217</v>
      </c>
      <c r="R1194" s="24">
        <v>2841100</v>
      </c>
      <c r="S1194" s="24">
        <v>3668141</v>
      </c>
      <c r="T1194" s="24">
        <f t="shared" si="188"/>
        <v>-827041</v>
      </c>
      <c r="U1194" s="23">
        <f t="shared" si="189"/>
        <v>22.546597854335477</v>
      </c>
    </row>
    <row r="1195" spans="1:21" x14ac:dyDescent="0.3">
      <c r="A1195" s="21">
        <v>37453</v>
      </c>
      <c r="B1195" s="22">
        <v>9.11</v>
      </c>
      <c r="C1195" s="22">
        <v>9.9461927410000008</v>
      </c>
      <c r="D1195" s="22">
        <f t="shared" si="180"/>
        <v>-0.8361927410000014</v>
      </c>
      <c r="E1195" s="23">
        <f t="shared" si="181"/>
        <v>8.4071640553783364</v>
      </c>
      <c r="F1195" s="22">
        <v>9.5500000000000007</v>
      </c>
      <c r="G1195" s="22">
        <v>10.42444706</v>
      </c>
      <c r="H1195" s="22">
        <f t="shared" si="182"/>
        <v>-0.87444705999999961</v>
      </c>
      <c r="I1195" s="23">
        <f t="shared" si="183"/>
        <v>8.3884263114095532</v>
      </c>
      <c r="J1195" s="22">
        <v>9.1</v>
      </c>
      <c r="K1195" s="22">
        <v>9.9387197490000005</v>
      </c>
      <c r="L1195" s="22">
        <f t="shared" si="184"/>
        <v>-0.8387197490000009</v>
      </c>
      <c r="M1195" s="23">
        <f t="shared" si="185"/>
        <v>8.4389113505729938</v>
      </c>
      <c r="N1195" s="22">
        <v>9.27</v>
      </c>
      <c r="O1195" s="22">
        <v>10.11806488</v>
      </c>
      <c r="P1195" s="22">
        <f t="shared" si="186"/>
        <v>-0.8480648800000008</v>
      </c>
      <c r="Q1195" s="23">
        <f t="shared" si="187"/>
        <v>8.3816904720223615</v>
      </c>
      <c r="R1195" s="24">
        <v>5637600</v>
      </c>
      <c r="S1195" s="24">
        <v>7544239</v>
      </c>
      <c r="T1195" s="24">
        <f t="shared" si="188"/>
        <v>-1906639</v>
      </c>
      <c r="U1195" s="23">
        <f t="shared" si="189"/>
        <v>25.272780992224664</v>
      </c>
    </row>
    <row r="1196" spans="1:21" x14ac:dyDescent="0.3">
      <c r="A1196" s="21">
        <v>37454</v>
      </c>
      <c r="B1196" s="22">
        <v>9.58</v>
      </c>
      <c r="C1196" s="22">
        <v>10.46181011</v>
      </c>
      <c r="D1196" s="22">
        <f t="shared" si="180"/>
        <v>-0.88181010999999998</v>
      </c>
      <c r="E1196" s="23">
        <f t="shared" si="181"/>
        <v>8.4288483611178826</v>
      </c>
      <c r="F1196" s="22">
        <v>9.66</v>
      </c>
      <c r="G1196" s="22">
        <v>10.544010159999999</v>
      </c>
      <c r="H1196" s="22">
        <f t="shared" si="182"/>
        <v>-0.88401015999999899</v>
      </c>
      <c r="I1196" s="23">
        <f t="shared" si="183"/>
        <v>8.3840033022122871</v>
      </c>
      <c r="J1196" s="22">
        <v>9.07</v>
      </c>
      <c r="K1196" s="22">
        <v>9.9013557429999999</v>
      </c>
      <c r="L1196" s="22">
        <f t="shared" si="184"/>
        <v>-0.83135574299999959</v>
      </c>
      <c r="M1196" s="23">
        <f t="shared" si="185"/>
        <v>8.3963829255175124</v>
      </c>
      <c r="N1196" s="22">
        <v>9.1</v>
      </c>
      <c r="O1196" s="22">
        <v>9.9387197490000005</v>
      </c>
      <c r="P1196" s="22">
        <f t="shared" si="186"/>
        <v>-0.8387197490000009</v>
      </c>
      <c r="Q1196" s="23">
        <f t="shared" si="187"/>
        <v>8.4389113505729938</v>
      </c>
      <c r="R1196" s="24">
        <v>5637900</v>
      </c>
      <c r="S1196" s="24">
        <v>7544641</v>
      </c>
      <c r="T1196" s="24">
        <f t="shared" si="188"/>
        <v>-1906741</v>
      </c>
      <c r="U1196" s="23">
        <f t="shared" si="189"/>
        <v>25.272786339336754</v>
      </c>
    </row>
    <row r="1197" spans="1:21" x14ac:dyDescent="0.3">
      <c r="A1197" s="21">
        <v>37455</v>
      </c>
      <c r="B1197" s="22">
        <v>8.9700000000000006</v>
      </c>
      <c r="C1197" s="22">
        <v>9.7892646790000004</v>
      </c>
      <c r="D1197" s="22">
        <f t="shared" si="180"/>
        <v>-0.81926467899999977</v>
      </c>
      <c r="E1197" s="23">
        <f t="shared" si="181"/>
        <v>8.3690114208219555</v>
      </c>
      <c r="F1197" s="22">
        <v>9.01</v>
      </c>
      <c r="G1197" s="22">
        <v>9.8341016769999996</v>
      </c>
      <c r="H1197" s="22">
        <f t="shared" si="182"/>
        <v>-0.82410167699999981</v>
      </c>
      <c r="I1197" s="23">
        <f t="shared" si="183"/>
        <v>8.3800402321180911</v>
      </c>
      <c r="J1197" s="22">
        <v>8.25</v>
      </c>
      <c r="K1197" s="22">
        <v>9.0121021270000004</v>
      </c>
      <c r="L1197" s="22">
        <f t="shared" si="184"/>
        <v>-0.76210212700000035</v>
      </c>
      <c r="M1197" s="23">
        <f t="shared" si="185"/>
        <v>8.4564302119564765</v>
      </c>
      <c r="N1197" s="22">
        <v>8.42</v>
      </c>
      <c r="O1197" s="22">
        <v>9.1914482119999992</v>
      </c>
      <c r="P1197" s="22">
        <f t="shared" si="186"/>
        <v>-0.77144821199999924</v>
      </c>
      <c r="Q1197" s="23">
        <f t="shared" si="187"/>
        <v>8.3931084004023031</v>
      </c>
      <c r="R1197" s="24">
        <v>6444400</v>
      </c>
      <c r="S1197" s="24">
        <v>8625104</v>
      </c>
      <c r="T1197" s="24">
        <f t="shared" si="188"/>
        <v>-2180704</v>
      </c>
      <c r="U1197" s="23">
        <f t="shared" si="189"/>
        <v>25.28321977334998</v>
      </c>
    </row>
    <row r="1198" spans="1:21" x14ac:dyDescent="0.3">
      <c r="A1198" s="21">
        <v>37456</v>
      </c>
      <c r="B1198" s="22">
        <v>7.97</v>
      </c>
      <c r="C1198" s="22">
        <v>8.7057209009999994</v>
      </c>
      <c r="D1198" s="22">
        <f t="shared" si="180"/>
        <v>-0.73572090099999965</v>
      </c>
      <c r="E1198" s="23">
        <f t="shared" si="181"/>
        <v>8.45100491236159</v>
      </c>
      <c r="F1198" s="22">
        <v>8.69</v>
      </c>
      <c r="G1198" s="22">
        <v>9.4828844070000002</v>
      </c>
      <c r="H1198" s="22">
        <f t="shared" si="182"/>
        <v>-0.79288440700000073</v>
      </c>
      <c r="I1198" s="23">
        <f t="shared" si="183"/>
        <v>8.3612155644828441</v>
      </c>
      <c r="J1198" s="22">
        <v>7.67</v>
      </c>
      <c r="K1198" s="22">
        <v>8.3694477079999992</v>
      </c>
      <c r="L1198" s="22">
        <f t="shared" si="184"/>
        <v>-0.69944770799999922</v>
      </c>
      <c r="M1198" s="23">
        <f t="shared" si="185"/>
        <v>8.3571548852790727</v>
      </c>
      <c r="N1198" s="22">
        <v>7.7</v>
      </c>
      <c r="O1198" s="22">
        <v>8.4068117139999998</v>
      </c>
      <c r="P1198" s="22">
        <f t="shared" si="186"/>
        <v>-0.70681171399999965</v>
      </c>
      <c r="Q1198" s="23">
        <f t="shared" si="187"/>
        <v>8.4076072837807789</v>
      </c>
      <c r="R1198" s="24">
        <v>6744200</v>
      </c>
      <c r="S1198" s="24">
        <v>9025092</v>
      </c>
      <c r="T1198" s="24">
        <f t="shared" si="188"/>
        <v>-2280892</v>
      </c>
      <c r="U1198" s="23">
        <f t="shared" si="189"/>
        <v>25.272783922867493</v>
      </c>
    </row>
    <row r="1199" spans="1:21" x14ac:dyDescent="0.3">
      <c r="A1199" s="21">
        <v>37459</v>
      </c>
      <c r="B1199" s="22">
        <v>7.7</v>
      </c>
      <c r="C1199" s="22">
        <v>8.4068117139999998</v>
      </c>
      <c r="D1199" s="22">
        <f t="shared" si="180"/>
        <v>-0.70681171399999965</v>
      </c>
      <c r="E1199" s="23">
        <f t="shared" si="181"/>
        <v>8.4076072837807789</v>
      </c>
      <c r="F1199" s="22">
        <v>7.88</v>
      </c>
      <c r="G1199" s="22">
        <v>8.6085748669999997</v>
      </c>
      <c r="H1199" s="22">
        <f t="shared" si="182"/>
        <v>-0.72857486699999985</v>
      </c>
      <c r="I1199" s="23">
        <f t="shared" si="183"/>
        <v>8.4633621506029915</v>
      </c>
      <c r="J1199" s="22">
        <v>7.47</v>
      </c>
      <c r="K1199" s="22">
        <v>8.1527385710000004</v>
      </c>
      <c r="L1199" s="22">
        <f t="shared" si="184"/>
        <v>-0.68273857100000068</v>
      </c>
      <c r="M1199" s="23">
        <f t="shared" si="185"/>
        <v>8.3743464242624075</v>
      </c>
      <c r="N1199" s="22">
        <v>7.67</v>
      </c>
      <c r="O1199" s="22">
        <v>8.3694477079999992</v>
      </c>
      <c r="P1199" s="22">
        <f t="shared" si="186"/>
        <v>-0.69944770799999922</v>
      </c>
      <c r="Q1199" s="23">
        <f t="shared" si="187"/>
        <v>8.3571548852790727</v>
      </c>
      <c r="R1199" s="24">
        <v>5195300</v>
      </c>
      <c r="S1199" s="24">
        <v>6952353</v>
      </c>
      <c r="T1199" s="24">
        <f t="shared" si="188"/>
        <v>-1757053</v>
      </c>
      <c r="U1199" s="23">
        <f t="shared" si="189"/>
        <v>25.272781747417028</v>
      </c>
    </row>
    <row r="1200" spans="1:21" x14ac:dyDescent="0.3">
      <c r="A1200" s="21">
        <v>37460</v>
      </c>
      <c r="B1200" s="22">
        <v>7.67</v>
      </c>
      <c r="C1200" s="22">
        <v>8.3694477079999992</v>
      </c>
      <c r="D1200" s="22">
        <f t="shared" si="180"/>
        <v>-0.69944770799999922</v>
      </c>
      <c r="E1200" s="23">
        <f t="shared" si="181"/>
        <v>8.3571548852790727</v>
      </c>
      <c r="F1200" s="22">
        <v>7.91</v>
      </c>
      <c r="G1200" s="22">
        <v>8.6309938430000006</v>
      </c>
      <c r="H1200" s="22">
        <f t="shared" si="182"/>
        <v>-0.72099384300000047</v>
      </c>
      <c r="I1200" s="23">
        <f t="shared" si="183"/>
        <v>8.3535437067279155</v>
      </c>
      <c r="J1200" s="22">
        <v>7.22</v>
      </c>
      <c r="K1200" s="22">
        <v>7.8837208749999999</v>
      </c>
      <c r="L1200" s="22">
        <f t="shared" si="184"/>
        <v>-0.6637208750000001</v>
      </c>
      <c r="M1200" s="23">
        <f t="shared" si="185"/>
        <v>8.4188784144390461</v>
      </c>
      <c r="N1200" s="22">
        <v>7.33</v>
      </c>
      <c r="O1200" s="22">
        <v>8.003285408</v>
      </c>
      <c r="P1200" s="22">
        <f t="shared" si="186"/>
        <v>-0.67328540799999992</v>
      </c>
      <c r="Q1200" s="23">
        <f t="shared" si="187"/>
        <v>8.4126127418496282</v>
      </c>
      <c r="R1200" s="24">
        <v>7703700</v>
      </c>
      <c r="S1200" s="24">
        <v>10309095</v>
      </c>
      <c r="T1200" s="24">
        <f t="shared" si="188"/>
        <v>-2605395</v>
      </c>
      <c r="U1200" s="23">
        <f t="shared" si="189"/>
        <v>25.272780976409663</v>
      </c>
    </row>
    <row r="1201" spans="1:21" x14ac:dyDescent="0.3">
      <c r="A1201" s="21">
        <v>37461</v>
      </c>
      <c r="B1201" s="22">
        <v>6.84</v>
      </c>
      <c r="C1201" s="22">
        <v>7.4727220540000001</v>
      </c>
      <c r="D1201" s="22">
        <f t="shared" si="180"/>
        <v>-0.63272205400000026</v>
      </c>
      <c r="E1201" s="23">
        <f t="shared" si="181"/>
        <v>8.4670893608483233</v>
      </c>
      <c r="F1201" s="22">
        <v>7.77</v>
      </c>
      <c r="G1201" s="22">
        <v>8.4815387730000005</v>
      </c>
      <c r="H1201" s="22">
        <f t="shared" si="182"/>
        <v>-0.7115387730000009</v>
      </c>
      <c r="I1201" s="23">
        <f t="shared" si="183"/>
        <v>8.3892651091226806</v>
      </c>
      <c r="J1201" s="22">
        <v>6.84</v>
      </c>
      <c r="K1201" s="22">
        <v>7.4727220540000001</v>
      </c>
      <c r="L1201" s="22">
        <f t="shared" si="184"/>
        <v>-0.63272205400000026</v>
      </c>
      <c r="M1201" s="23">
        <f t="shared" si="185"/>
        <v>8.4670893608483233</v>
      </c>
      <c r="N1201" s="22">
        <v>7.62</v>
      </c>
      <c r="O1201" s="22">
        <v>8.3246116640000007</v>
      </c>
      <c r="P1201" s="22">
        <f t="shared" si="186"/>
        <v>-0.70461166400000064</v>
      </c>
      <c r="Q1201" s="23">
        <f t="shared" si="187"/>
        <v>8.4641986009643198</v>
      </c>
      <c r="R1201" s="24">
        <v>9719000</v>
      </c>
      <c r="S1201" s="24">
        <v>13005971</v>
      </c>
      <c r="T1201" s="24">
        <f t="shared" si="188"/>
        <v>-3286971</v>
      </c>
      <c r="U1201" s="23">
        <f t="shared" si="189"/>
        <v>25.272784323446519</v>
      </c>
    </row>
    <row r="1202" spans="1:21" x14ac:dyDescent="0.3">
      <c r="A1202" s="21">
        <v>37462</v>
      </c>
      <c r="B1202" s="22">
        <v>6.17</v>
      </c>
      <c r="C1202" s="22">
        <v>6.7403950689999999</v>
      </c>
      <c r="D1202" s="22">
        <f t="shared" si="180"/>
        <v>-0.57039506899999992</v>
      </c>
      <c r="E1202" s="23">
        <f t="shared" si="181"/>
        <v>8.4623388267451105</v>
      </c>
      <c r="F1202" s="22">
        <v>6.54</v>
      </c>
      <c r="G1202" s="22">
        <v>7.1364488599999998</v>
      </c>
      <c r="H1202" s="22">
        <f t="shared" si="182"/>
        <v>-0.59644885999999975</v>
      </c>
      <c r="I1202" s="23">
        <f t="shared" si="183"/>
        <v>8.3577823046293052</v>
      </c>
      <c r="J1202" s="22">
        <v>5.72</v>
      </c>
      <c r="K1202" s="22">
        <v>6.2397232059999999</v>
      </c>
      <c r="L1202" s="22">
        <f t="shared" si="184"/>
        <v>-0.5197232060000001</v>
      </c>
      <c r="M1202" s="23">
        <f t="shared" si="185"/>
        <v>8.3292670017837338</v>
      </c>
      <c r="N1202" s="22">
        <v>6.21</v>
      </c>
      <c r="O1202" s="22">
        <v>6.785231113</v>
      </c>
      <c r="P1202" s="22">
        <f t="shared" si="186"/>
        <v>-0.57523111300000007</v>
      </c>
      <c r="Q1202" s="23">
        <f t="shared" si="187"/>
        <v>8.477693735411604</v>
      </c>
      <c r="R1202" s="24">
        <v>29145800</v>
      </c>
      <c r="S1202" s="24">
        <v>39002925</v>
      </c>
      <c r="T1202" s="24">
        <f t="shared" si="188"/>
        <v>-9857125</v>
      </c>
      <c r="U1202" s="23">
        <f t="shared" si="189"/>
        <v>25.272784028377359</v>
      </c>
    </row>
    <row r="1203" spans="1:21" x14ac:dyDescent="0.3">
      <c r="A1203" s="21">
        <v>37463</v>
      </c>
      <c r="B1203" s="22">
        <v>6.06</v>
      </c>
      <c r="C1203" s="22">
        <v>6.6133589739999996</v>
      </c>
      <c r="D1203" s="22">
        <f t="shared" si="180"/>
        <v>-0.553358974</v>
      </c>
      <c r="E1203" s="23">
        <f t="shared" si="181"/>
        <v>8.3672907545998285</v>
      </c>
      <c r="F1203" s="22">
        <v>6.19</v>
      </c>
      <c r="G1203" s="22">
        <v>6.7628130909999999</v>
      </c>
      <c r="H1203" s="22">
        <f t="shared" si="182"/>
        <v>-0.57281309099999955</v>
      </c>
      <c r="I1203" s="23">
        <f t="shared" si="183"/>
        <v>8.4700417310409382</v>
      </c>
      <c r="J1203" s="22">
        <v>5.82</v>
      </c>
      <c r="K1203" s="22">
        <v>6.35181284</v>
      </c>
      <c r="L1203" s="22">
        <f t="shared" si="184"/>
        <v>-0.53181283999999973</v>
      </c>
      <c r="M1203" s="23">
        <f t="shared" si="185"/>
        <v>8.3726150847983689</v>
      </c>
      <c r="N1203" s="22">
        <v>6.06</v>
      </c>
      <c r="O1203" s="22">
        <v>6.6133589739999996</v>
      </c>
      <c r="P1203" s="22">
        <f t="shared" si="186"/>
        <v>-0.553358974</v>
      </c>
      <c r="Q1203" s="23">
        <f t="shared" si="187"/>
        <v>8.3672907545998285</v>
      </c>
      <c r="R1203" s="24">
        <v>11556900</v>
      </c>
      <c r="S1203" s="24">
        <v>15465450</v>
      </c>
      <c r="T1203" s="24">
        <f t="shared" si="188"/>
        <v>-3908550</v>
      </c>
      <c r="U1203" s="23">
        <f t="shared" si="189"/>
        <v>25.272785466960222</v>
      </c>
    </row>
    <row r="1204" spans="1:21" x14ac:dyDescent="0.3">
      <c r="A1204" s="21">
        <v>37466</v>
      </c>
      <c r="B1204" s="22">
        <v>6.3</v>
      </c>
      <c r="C1204" s="22">
        <v>6.8749041560000004</v>
      </c>
      <c r="D1204" s="22">
        <f t="shared" si="180"/>
        <v>-0.57490415600000055</v>
      </c>
      <c r="E1204" s="23">
        <f t="shared" si="181"/>
        <v>8.3623588482794915</v>
      </c>
      <c r="F1204" s="22">
        <v>6.34</v>
      </c>
      <c r="G1204" s="22">
        <v>6.9197401999999997</v>
      </c>
      <c r="H1204" s="22">
        <f t="shared" si="182"/>
        <v>-0.57974019999999982</v>
      </c>
      <c r="I1204" s="23">
        <f t="shared" si="183"/>
        <v>8.3780630954902016</v>
      </c>
      <c r="J1204" s="22">
        <v>6.08</v>
      </c>
      <c r="K1204" s="22">
        <v>6.6357769969999998</v>
      </c>
      <c r="L1204" s="22">
        <f t="shared" si="184"/>
        <v>-0.55577699699999972</v>
      </c>
      <c r="M1204" s="23">
        <f t="shared" si="185"/>
        <v>8.3754622443048277</v>
      </c>
      <c r="N1204" s="22">
        <v>6.26</v>
      </c>
      <c r="O1204" s="22">
        <v>6.8375401499999997</v>
      </c>
      <c r="P1204" s="22">
        <f t="shared" si="186"/>
        <v>-0.57754014999999992</v>
      </c>
      <c r="Q1204" s="23">
        <f t="shared" si="187"/>
        <v>8.4466070740367059</v>
      </c>
      <c r="R1204" s="24">
        <v>9152000</v>
      </c>
      <c r="S1204" s="24">
        <v>12247211</v>
      </c>
      <c r="T1204" s="24">
        <f t="shared" si="188"/>
        <v>-3095211</v>
      </c>
      <c r="U1204" s="23">
        <f t="shared" si="189"/>
        <v>25.272782513504506</v>
      </c>
    </row>
    <row r="1205" spans="1:21" x14ac:dyDescent="0.3">
      <c r="A1205" s="21">
        <v>37467</v>
      </c>
      <c r="B1205" s="22">
        <v>6.27</v>
      </c>
      <c r="C1205" s="22">
        <v>6.845013142</v>
      </c>
      <c r="D1205" s="22">
        <f t="shared" si="180"/>
        <v>-0.57501314200000042</v>
      </c>
      <c r="E1205" s="23">
        <f t="shared" si="181"/>
        <v>8.4004680498245339</v>
      </c>
      <c r="F1205" s="22">
        <v>6.49</v>
      </c>
      <c r="G1205" s="22">
        <v>7.0841398240000002</v>
      </c>
      <c r="H1205" s="22">
        <f t="shared" si="182"/>
        <v>-0.59413982399999998</v>
      </c>
      <c r="I1205" s="23">
        <f t="shared" si="183"/>
        <v>8.386901427144954</v>
      </c>
      <c r="J1205" s="22">
        <v>6.21</v>
      </c>
      <c r="K1205" s="22">
        <v>6.7777590749999996</v>
      </c>
      <c r="L1205" s="22">
        <f t="shared" si="184"/>
        <v>-0.56775907499999967</v>
      </c>
      <c r="M1205" s="23">
        <f t="shared" si="185"/>
        <v>8.3767963528564895</v>
      </c>
      <c r="N1205" s="22">
        <v>6.23</v>
      </c>
      <c r="O1205" s="22">
        <v>6.8001770969999997</v>
      </c>
      <c r="P1205" s="22">
        <f t="shared" si="186"/>
        <v>-0.5701770969999993</v>
      </c>
      <c r="Q1205" s="23">
        <f t="shared" si="187"/>
        <v>8.3847389393952927</v>
      </c>
      <c r="R1205" s="24">
        <v>6389700</v>
      </c>
      <c r="S1205" s="24">
        <v>8550700</v>
      </c>
      <c r="T1205" s="24">
        <f t="shared" si="188"/>
        <v>-2161000</v>
      </c>
      <c r="U1205" s="23">
        <f t="shared" si="189"/>
        <v>25.272784684294852</v>
      </c>
    </row>
    <row r="1206" spans="1:21" x14ac:dyDescent="0.3">
      <c r="A1206" s="21">
        <v>37468</v>
      </c>
      <c r="B1206" s="22">
        <v>6.06</v>
      </c>
      <c r="C1206" s="22">
        <v>6.6133589739999996</v>
      </c>
      <c r="D1206" s="22">
        <f t="shared" si="180"/>
        <v>-0.553358974</v>
      </c>
      <c r="E1206" s="23">
        <f t="shared" si="181"/>
        <v>8.3672907545998285</v>
      </c>
      <c r="F1206" s="22">
        <v>6.29</v>
      </c>
      <c r="G1206" s="22">
        <v>6.8674311640000001</v>
      </c>
      <c r="H1206" s="22">
        <f t="shared" si="182"/>
        <v>-0.57743116400000005</v>
      </c>
      <c r="I1206" s="23">
        <f t="shared" si="183"/>
        <v>8.4082555792764548</v>
      </c>
      <c r="J1206" s="22">
        <v>6.01</v>
      </c>
      <c r="K1206" s="22">
        <v>6.561049938</v>
      </c>
      <c r="L1206" s="22">
        <f t="shared" si="184"/>
        <v>-0.55104993800000024</v>
      </c>
      <c r="M1206" s="23">
        <f t="shared" si="185"/>
        <v>8.3988072519987007</v>
      </c>
      <c r="N1206" s="22">
        <v>6.24</v>
      </c>
      <c r="O1206" s="22">
        <v>6.8151221279999996</v>
      </c>
      <c r="P1206" s="22">
        <f t="shared" si="186"/>
        <v>-0.5751221279999994</v>
      </c>
      <c r="Q1206" s="23">
        <f t="shared" si="187"/>
        <v>8.4389115440368148</v>
      </c>
      <c r="R1206" s="24">
        <v>7869300</v>
      </c>
      <c r="S1206" s="24">
        <v>10530701</v>
      </c>
      <c r="T1206" s="24">
        <f t="shared" si="188"/>
        <v>-2661401</v>
      </c>
      <c r="U1206" s="23">
        <f t="shared" si="189"/>
        <v>25.27278098580522</v>
      </c>
    </row>
    <row r="1207" spans="1:21" x14ac:dyDescent="0.3">
      <c r="A1207" s="21">
        <v>37469</v>
      </c>
      <c r="B1207" s="22">
        <v>6.06</v>
      </c>
      <c r="C1207" s="22">
        <v>6.6133589739999996</v>
      </c>
      <c r="D1207" s="22">
        <f t="shared" si="180"/>
        <v>-0.553358974</v>
      </c>
      <c r="E1207" s="23">
        <f t="shared" si="181"/>
        <v>8.3672907545998285</v>
      </c>
      <c r="F1207" s="22">
        <v>6.19</v>
      </c>
      <c r="G1207" s="22">
        <v>6.7628130909999999</v>
      </c>
      <c r="H1207" s="22">
        <f t="shared" si="182"/>
        <v>-0.57281309099999955</v>
      </c>
      <c r="I1207" s="23">
        <f t="shared" si="183"/>
        <v>8.4700417310409382</v>
      </c>
      <c r="J1207" s="22">
        <v>6.02</v>
      </c>
      <c r="K1207" s="22">
        <v>6.5759949679999998</v>
      </c>
      <c r="L1207" s="22">
        <f t="shared" si="184"/>
        <v>-0.55599496800000026</v>
      </c>
      <c r="M1207" s="23">
        <f t="shared" si="185"/>
        <v>8.4549177836293055</v>
      </c>
      <c r="N1207" s="22">
        <v>6.06</v>
      </c>
      <c r="O1207" s="22">
        <v>6.6208310130000001</v>
      </c>
      <c r="P1207" s="22">
        <f t="shared" si="186"/>
        <v>-0.56083101300000049</v>
      </c>
      <c r="Q1207" s="23">
        <f t="shared" si="187"/>
        <v>8.4707042348431631</v>
      </c>
      <c r="R1207" s="24">
        <v>4232000</v>
      </c>
      <c r="S1207" s="24">
        <v>5663265</v>
      </c>
      <c r="T1207" s="24">
        <f t="shared" si="188"/>
        <v>-1431265</v>
      </c>
      <c r="U1207" s="23">
        <f t="shared" si="189"/>
        <v>25.272788753484075</v>
      </c>
    </row>
    <row r="1208" spans="1:21" x14ac:dyDescent="0.3">
      <c r="A1208" s="21">
        <v>37470</v>
      </c>
      <c r="B1208" s="22">
        <v>6</v>
      </c>
      <c r="C1208" s="22">
        <v>6.5535769459999997</v>
      </c>
      <c r="D1208" s="22">
        <f t="shared" si="180"/>
        <v>-0.55357694599999974</v>
      </c>
      <c r="E1208" s="23">
        <f t="shared" si="181"/>
        <v>8.4469435632075314</v>
      </c>
      <c r="F1208" s="22">
        <v>6.02</v>
      </c>
      <c r="G1208" s="22">
        <v>6.5759949679999998</v>
      </c>
      <c r="H1208" s="22">
        <f t="shared" si="182"/>
        <v>-0.55599496800000026</v>
      </c>
      <c r="I1208" s="23">
        <f t="shared" si="183"/>
        <v>8.4549177836293055</v>
      </c>
      <c r="J1208" s="22">
        <v>5.62</v>
      </c>
      <c r="K1208" s="22">
        <v>6.1351051329999997</v>
      </c>
      <c r="L1208" s="22">
        <f t="shared" si="184"/>
        <v>-0.5151051329999996</v>
      </c>
      <c r="M1208" s="23">
        <f t="shared" si="185"/>
        <v>8.3960278077275401</v>
      </c>
      <c r="N1208" s="22">
        <v>5.72</v>
      </c>
      <c r="O1208" s="22">
        <v>6.2397232059999999</v>
      </c>
      <c r="P1208" s="22">
        <f t="shared" si="186"/>
        <v>-0.5197232060000001</v>
      </c>
      <c r="Q1208" s="23">
        <f t="shared" si="187"/>
        <v>8.3292670017837338</v>
      </c>
      <c r="R1208" s="24">
        <v>5072100</v>
      </c>
      <c r="S1208" s="24">
        <v>6787487</v>
      </c>
      <c r="T1208" s="24">
        <f t="shared" si="188"/>
        <v>-1715387</v>
      </c>
      <c r="U1208" s="23">
        <f t="shared" si="189"/>
        <v>25.272785052847986</v>
      </c>
    </row>
    <row r="1209" spans="1:21" x14ac:dyDescent="0.3">
      <c r="A1209" s="21">
        <v>37473</v>
      </c>
      <c r="B1209" s="22">
        <v>5.28</v>
      </c>
      <c r="C1209" s="22">
        <v>5.768940926</v>
      </c>
      <c r="D1209" s="22">
        <f t="shared" si="180"/>
        <v>-0.48894092599999972</v>
      </c>
      <c r="E1209" s="23">
        <f t="shared" si="181"/>
        <v>8.4754018505614308</v>
      </c>
      <c r="F1209" s="22">
        <v>5.34</v>
      </c>
      <c r="G1209" s="22">
        <v>5.8287229539999998</v>
      </c>
      <c r="H1209" s="22">
        <f t="shared" si="182"/>
        <v>-0.48872295399999999</v>
      </c>
      <c r="I1209" s="23">
        <f t="shared" si="183"/>
        <v>8.3847346641275973</v>
      </c>
      <c r="J1209" s="22">
        <v>4.83</v>
      </c>
      <c r="K1209" s="22">
        <v>5.2682690619999999</v>
      </c>
      <c r="L1209" s="22">
        <f t="shared" si="184"/>
        <v>-0.43826906199999982</v>
      </c>
      <c r="M1209" s="23">
        <f t="shared" si="185"/>
        <v>8.319033383492739</v>
      </c>
      <c r="N1209" s="22">
        <v>4.8600000000000003</v>
      </c>
      <c r="O1209" s="22">
        <v>5.3056321139999998</v>
      </c>
      <c r="P1209" s="22">
        <f t="shared" si="186"/>
        <v>-0.44563211399999947</v>
      </c>
      <c r="Q1209" s="23">
        <f t="shared" si="187"/>
        <v>8.399227545839592</v>
      </c>
      <c r="R1209" s="24">
        <v>7827100</v>
      </c>
      <c r="S1209" s="24">
        <v>10474229</v>
      </c>
      <c r="T1209" s="24">
        <f t="shared" si="188"/>
        <v>-2647129</v>
      </c>
      <c r="U1209" s="23">
        <f t="shared" si="189"/>
        <v>25.272781414269254</v>
      </c>
    </row>
    <row r="1210" spans="1:21" x14ac:dyDescent="0.3">
      <c r="A1210" s="21">
        <v>37474</v>
      </c>
      <c r="B1210" s="22">
        <v>5.37</v>
      </c>
      <c r="C1210" s="22">
        <v>5.8660869599999996</v>
      </c>
      <c r="D1210" s="22">
        <f t="shared" si="180"/>
        <v>-0.49608695999999952</v>
      </c>
      <c r="E1210" s="23">
        <f t="shared" si="181"/>
        <v>8.4568633806955962</v>
      </c>
      <c r="F1210" s="22">
        <v>5.64</v>
      </c>
      <c r="G1210" s="22">
        <v>6.1575231549999998</v>
      </c>
      <c r="H1210" s="22">
        <f t="shared" si="182"/>
        <v>-0.51752315500000012</v>
      </c>
      <c r="I1210" s="23">
        <f t="shared" si="183"/>
        <v>8.404729336336537</v>
      </c>
      <c r="J1210" s="22">
        <v>5.35</v>
      </c>
      <c r="K1210" s="22">
        <v>5.8361959460000001</v>
      </c>
      <c r="L1210" s="22">
        <f t="shared" si="184"/>
        <v>-0.48619594600000049</v>
      </c>
      <c r="M1210" s="23">
        <f t="shared" si="185"/>
        <v>8.3306994915622816</v>
      </c>
      <c r="N1210" s="22">
        <v>5.62</v>
      </c>
      <c r="O1210" s="22">
        <v>6.1351051329999997</v>
      </c>
      <c r="P1210" s="22">
        <f t="shared" si="186"/>
        <v>-0.5151051329999996</v>
      </c>
      <c r="Q1210" s="23">
        <f t="shared" si="187"/>
        <v>8.3960278077275401</v>
      </c>
      <c r="R1210" s="24">
        <v>7874800</v>
      </c>
      <c r="S1210" s="24">
        <v>10538061</v>
      </c>
      <c r="T1210" s="24">
        <f t="shared" si="188"/>
        <v>-2663261</v>
      </c>
      <c r="U1210" s="23">
        <f t="shared" si="189"/>
        <v>25.272780258151855</v>
      </c>
    </row>
    <row r="1211" spans="1:21" x14ac:dyDescent="0.3">
      <c r="A1211" s="21">
        <v>37475</v>
      </c>
      <c r="B1211" s="22">
        <v>5.77</v>
      </c>
      <c r="C1211" s="22">
        <v>6.2995038030000003</v>
      </c>
      <c r="D1211" s="22">
        <f t="shared" si="180"/>
        <v>-0.52950380300000077</v>
      </c>
      <c r="E1211" s="23">
        <f t="shared" si="181"/>
        <v>8.4054842977924107</v>
      </c>
      <c r="F1211" s="22">
        <v>5.92</v>
      </c>
      <c r="G1211" s="22">
        <v>6.4639039040000004</v>
      </c>
      <c r="H1211" s="22">
        <f t="shared" si="182"/>
        <v>-0.54390390400000044</v>
      </c>
      <c r="I1211" s="23">
        <f t="shared" si="183"/>
        <v>8.4144800429879716</v>
      </c>
      <c r="J1211" s="22">
        <v>5.48</v>
      </c>
      <c r="K1211" s="22">
        <v>5.9781770710000002</v>
      </c>
      <c r="L1211" s="22">
        <f t="shared" si="184"/>
        <v>-0.49817707099999975</v>
      </c>
      <c r="M1211" s="23">
        <f t="shared" si="185"/>
        <v>8.3332605421917876</v>
      </c>
      <c r="N1211" s="22">
        <v>5.78</v>
      </c>
      <c r="O1211" s="22">
        <v>6.314449787</v>
      </c>
      <c r="P1211" s="22">
        <f t="shared" si="186"/>
        <v>-0.53444978699999979</v>
      </c>
      <c r="Q1211" s="23">
        <f t="shared" si="187"/>
        <v>8.463916968669368</v>
      </c>
      <c r="R1211" s="24">
        <v>6605000</v>
      </c>
      <c r="S1211" s="24">
        <v>8838814</v>
      </c>
      <c r="T1211" s="24">
        <f t="shared" si="188"/>
        <v>-2233814</v>
      </c>
      <c r="U1211" s="23">
        <f t="shared" si="189"/>
        <v>25.272779809598887</v>
      </c>
    </row>
    <row r="1212" spans="1:21" x14ac:dyDescent="0.3">
      <c r="A1212" s="21">
        <v>37476</v>
      </c>
      <c r="B1212" s="22">
        <v>5.75</v>
      </c>
      <c r="C1212" s="22">
        <v>6.2770857810000003</v>
      </c>
      <c r="D1212" s="22">
        <f t="shared" si="180"/>
        <v>-0.52708578100000025</v>
      </c>
      <c r="E1212" s="23">
        <f t="shared" si="181"/>
        <v>8.3969822842859152</v>
      </c>
      <c r="F1212" s="22">
        <v>6.06</v>
      </c>
      <c r="G1212" s="22">
        <v>6.6133589739999996</v>
      </c>
      <c r="H1212" s="22">
        <f t="shared" si="182"/>
        <v>-0.553358974</v>
      </c>
      <c r="I1212" s="23">
        <f t="shared" si="183"/>
        <v>8.3672907545998285</v>
      </c>
      <c r="J1212" s="22">
        <v>5.61</v>
      </c>
      <c r="K1212" s="22">
        <v>6.1276321410000003</v>
      </c>
      <c r="L1212" s="22">
        <f t="shared" si="184"/>
        <v>-0.51763214099999999</v>
      </c>
      <c r="M1212" s="23">
        <f t="shared" si="185"/>
        <v>8.4475067871082228</v>
      </c>
      <c r="N1212" s="22">
        <v>6.02</v>
      </c>
      <c r="O1212" s="22">
        <v>6.5759949679999998</v>
      </c>
      <c r="P1212" s="22">
        <f t="shared" si="186"/>
        <v>-0.55599496800000026</v>
      </c>
      <c r="Q1212" s="23">
        <f t="shared" si="187"/>
        <v>8.4549177836293055</v>
      </c>
      <c r="R1212" s="24">
        <v>5410200</v>
      </c>
      <c r="S1212" s="24">
        <v>7239932</v>
      </c>
      <c r="T1212" s="24">
        <f t="shared" si="188"/>
        <v>-1829732</v>
      </c>
      <c r="U1212" s="23">
        <f t="shared" si="189"/>
        <v>25.272778805104799</v>
      </c>
    </row>
    <row r="1213" spans="1:21" x14ac:dyDescent="0.3">
      <c r="A1213" s="21">
        <v>37477</v>
      </c>
      <c r="B1213" s="22">
        <v>6.02</v>
      </c>
      <c r="C1213" s="22">
        <v>6.5685219760000004</v>
      </c>
      <c r="D1213" s="22">
        <f t="shared" si="180"/>
        <v>-0.54852197600000085</v>
      </c>
      <c r="E1213" s="23">
        <f t="shared" si="181"/>
        <v>8.3507671589466383</v>
      </c>
      <c r="F1213" s="22">
        <v>6.33</v>
      </c>
      <c r="G1213" s="22">
        <v>6.9122681620000002</v>
      </c>
      <c r="H1213" s="22">
        <f t="shared" si="182"/>
        <v>-0.58226816200000009</v>
      </c>
      <c r="I1213" s="23">
        <f t="shared" si="183"/>
        <v>8.4236917369757585</v>
      </c>
      <c r="J1213" s="22">
        <v>5.78</v>
      </c>
      <c r="K1213" s="22">
        <v>6.314449787</v>
      </c>
      <c r="L1213" s="22">
        <f t="shared" si="184"/>
        <v>-0.53444978699999979</v>
      </c>
      <c r="M1213" s="23">
        <f t="shared" si="185"/>
        <v>8.463916968669368</v>
      </c>
      <c r="N1213" s="22">
        <v>6.24</v>
      </c>
      <c r="O1213" s="22">
        <v>6.8151221279999996</v>
      </c>
      <c r="P1213" s="22">
        <f t="shared" si="186"/>
        <v>-0.5751221279999994</v>
      </c>
      <c r="Q1213" s="23">
        <f t="shared" si="187"/>
        <v>8.4389115440368148</v>
      </c>
      <c r="R1213" s="24">
        <v>3843300</v>
      </c>
      <c r="S1213" s="24">
        <v>5143106</v>
      </c>
      <c r="T1213" s="24">
        <f t="shared" si="188"/>
        <v>-1299806</v>
      </c>
      <c r="U1213" s="23">
        <f t="shared" si="189"/>
        <v>25.272782633684781</v>
      </c>
    </row>
    <row r="1214" spans="1:21" x14ac:dyDescent="0.3">
      <c r="A1214" s="21">
        <v>37480</v>
      </c>
      <c r="B1214" s="22">
        <v>6.16</v>
      </c>
      <c r="C1214" s="22">
        <v>6.725450039</v>
      </c>
      <c r="D1214" s="22">
        <f t="shared" si="180"/>
        <v>-0.5654500389999999</v>
      </c>
      <c r="E1214" s="23">
        <f t="shared" si="181"/>
        <v>8.4076163783989113</v>
      </c>
      <c r="F1214" s="22">
        <v>6.26</v>
      </c>
      <c r="G1214" s="22">
        <v>6.8375401499999997</v>
      </c>
      <c r="H1214" s="22">
        <f t="shared" si="182"/>
        <v>-0.57754014999999992</v>
      </c>
      <c r="I1214" s="23">
        <f t="shared" si="183"/>
        <v>8.4466070740367059</v>
      </c>
      <c r="J1214" s="22">
        <v>5.98</v>
      </c>
      <c r="K1214" s="22">
        <v>6.5236859320000002</v>
      </c>
      <c r="L1214" s="22">
        <f t="shared" si="184"/>
        <v>-0.54368593199999982</v>
      </c>
      <c r="M1214" s="23">
        <f t="shared" si="185"/>
        <v>8.3340298363094139</v>
      </c>
      <c r="N1214" s="22">
        <v>6.04</v>
      </c>
      <c r="O1214" s="22">
        <v>6.598412991</v>
      </c>
      <c r="P1214" s="22">
        <f t="shared" si="186"/>
        <v>-0.55841299099999997</v>
      </c>
      <c r="Q1214" s="23">
        <f t="shared" si="187"/>
        <v>8.4628378333040892</v>
      </c>
      <c r="R1214" s="24">
        <v>2838800</v>
      </c>
      <c r="S1214" s="24">
        <v>3798884</v>
      </c>
      <c r="T1214" s="24">
        <f t="shared" si="188"/>
        <v>-960084</v>
      </c>
      <c r="U1214" s="23">
        <f t="shared" si="189"/>
        <v>25.272790640619718</v>
      </c>
    </row>
    <row r="1215" spans="1:21" x14ac:dyDescent="0.3">
      <c r="A1215" s="21">
        <v>37481</v>
      </c>
      <c r="B1215" s="22">
        <v>5.98</v>
      </c>
      <c r="C1215" s="22">
        <v>6.5236859320000002</v>
      </c>
      <c r="D1215" s="22">
        <f t="shared" si="180"/>
        <v>-0.54368593199999982</v>
      </c>
      <c r="E1215" s="23">
        <f t="shared" si="181"/>
        <v>8.3340298363094139</v>
      </c>
      <c r="F1215" s="22">
        <v>6.26</v>
      </c>
      <c r="G1215" s="22">
        <v>6.8375401499999997</v>
      </c>
      <c r="H1215" s="22">
        <f t="shared" si="182"/>
        <v>-0.57754014999999992</v>
      </c>
      <c r="I1215" s="23">
        <f t="shared" si="183"/>
        <v>8.4466070740367059</v>
      </c>
      <c r="J1215" s="22">
        <v>5.95</v>
      </c>
      <c r="K1215" s="22">
        <v>6.4937949179999999</v>
      </c>
      <c r="L1215" s="22">
        <f t="shared" si="184"/>
        <v>-0.54379491799999968</v>
      </c>
      <c r="M1215" s="23">
        <f t="shared" si="185"/>
        <v>8.3740697830272879</v>
      </c>
      <c r="N1215" s="22">
        <v>6.08</v>
      </c>
      <c r="O1215" s="22">
        <v>6.6432499890000001</v>
      </c>
      <c r="P1215" s="22">
        <f t="shared" si="186"/>
        <v>-0.56324998900000001</v>
      </c>
      <c r="Q1215" s="23">
        <f t="shared" si="187"/>
        <v>8.4785306880312863</v>
      </c>
      <c r="R1215" s="24">
        <v>4915600</v>
      </c>
      <c r="S1215" s="24">
        <v>6622754</v>
      </c>
      <c r="T1215" s="24">
        <f t="shared" si="188"/>
        <v>-1707154</v>
      </c>
      <c r="U1215" s="23">
        <f t="shared" si="189"/>
        <v>25.777101187814011</v>
      </c>
    </row>
    <row r="1216" spans="1:21" x14ac:dyDescent="0.3">
      <c r="A1216" s="21">
        <v>37482</v>
      </c>
      <c r="B1216" s="22">
        <v>6.04</v>
      </c>
      <c r="C1216" s="22">
        <v>6.598412991</v>
      </c>
      <c r="D1216" s="22">
        <f t="shared" si="180"/>
        <v>-0.55841299099999997</v>
      </c>
      <c r="E1216" s="23">
        <f t="shared" si="181"/>
        <v>8.4628378333040892</v>
      </c>
      <c r="F1216" s="22">
        <v>6.37</v>
      </c>
      <c r="G1216" s="22">
        <v>6.9571042060000003</v>
      </c>
      <c r="H1216" s="22">
        <f t="shared" si="182"/>
        <v>-0.58710420600000024</v>
      </c>
      <c r="I1216" s="23">
        <f t="shared" si="183"/>
        <v>8.4389163740520843</v>
      </c>
      <c r="J1216" s="22">
        <v>5.91</v>
      </c>
      <c r="K1216" s="22">
        <v>6.456431866</v>
      </c>
      <c r="L1216" s="22">
        <f t="shared" si="184"/>
        <v>-0.54643186599999982</v>
      </c>
      <c r="M1216" s="23">
        <f t="shared" si="185"/>
        <v>8.4633722982123665</v>
      </c>
      <c r="N1216" s="22">
        <v>6.37</v>
      </c>
      <c r="O1216" s="22">
        <v>6.9496312140000001</v>
      </c>
      <c r="P1216" s="22">
        <f t="shared" si="186"/>
        <v>-0.57963121399999995</v>
      </c>
      <c r="Q1216" s="23">
        <f t="shared" si="187"/>
        <v>8.3404600352366263</v>
      </c>
      <c r="R1216" s="24">
        <v>8428200</v>
      </c>
      <c r="S1216" s="24">
        <v>11278622</v>
      </c>
      <c r="T1216" s="24">
        <f t="shared" si="188"/>
        <v>-2850422</v>
      </c>
      <c r="U1216" s="23">
        <f t="shared" si="189"/>
        <v>25.272785983961516</v>
      </c>
    </row>
    <row r="1217" spans="1:21" x14ac:dyDescent="0.3">
      <c r="A1217" s="21">
        <v>37483</v>
      </c>
      <c r="B1217" s="22">
        <v>6.43</v>
      </c>
      <c r="C1217" s="22">
        <v>7.0243577960000003</v>
      </c>
      <c r="D1217" s="22">
        <f t="shared" si="180"/>
        <v>-0.5943577960000006</v>
      </c>
      <c r="E1217" s="23">
        <f t="shared" si="181"/>
        <v>8.4613827094407963</v>
      </c>
      <c r="F1217" s="22">
        <v>6.63</v>
      </c>
      <c r="G1217" s="22">
        <v>7.2335948940000003</v>
      </c>
      <c r="H1217" s="22">
        <f t="shared" si="182"/>
        <v>-0.60359489400000044</v>
      </c>
      <c r="I1217" s="23">
        <f t="shared" si="183"/>
        <v>8.3443281362170296</v>
      </c>
      <c r="J1217" s="22">
        <v>6.27</v>
      </c>
      <c r="K1217" s="22">
        <v>6.845013142</v>
      </c>
      <c r="L1217" s="22">
        <f t="shared" si="184"/>
        <v>-0.57501314200000042</v>
      </c>
      <c r="M1217" s="23">
        <f t="shared" si="185"/>
        <v>8.4004680498245339</v>
      </c>
      <c r="N1217" s="22">
        <v>6.58</v>
      </c>
      <c r="O1217" s="22">
        <v>7.1812858579999999</v>
      </c>
      <c r="P1217" s="22">
        <f t="shared" si="186"/>
        <v>-0.60128585799999978</v>
      </c>
      <c r="Q1217" s="23">
        <f t="shared" si="187"/>
        <v>8.3729553437865647</v>
      </c>
      <c r="R1217" s="24">
        <v>5046700</v>
      </c>
      <c r="S1217" s="24">
        <v>6753497</v>
      </c>
      <c r="T1217" s="24">
        <f t="shared" si="188"/>
        <v>-1706797</v>
      </c>
      <c r="U1217" s="23">
        <f t="shared" si="189"/>
        <v>25.272788305081058</v>
      </c>
    </row>
    <row r="1218" spans="1:21" x14ac:dyDescent="0.3">
      <c r="A1218" s="21">
        <v>37484</v>
      </c>
      <c r="B1218" s="22">
        <v>6.43</v>
      </c>
      <c r="C1218" s="22">
        <v>7.0243577960000003</v>
      </c>
      <c r="D1218" s="22">
        <f t="shared" ref="D1218:D1281" si="190">B1218-C1218</f>
        <v>-0.5943577960000006</v>
      </c>
      <c r="E1218" s="23">
        <f t="shared" ref="E1218:E1281" si="191">IFERROR(ABS(D1218)/C1218*100,0)</f>
        <v>8.4613827094407963</v>
      </c>
      <c r="F1218" s="22">
        <v>6.84</v>
      </c>
      <c r="G1218" s="22">
        <v>7.4727220540000001</v>
      </c>
      <c r="H1218" s="22">
        <f t="shared" ref="H1218:H1281" si="192">F1218-G1218</f>
        <v>-0.63272205400000026</v>
      </c>
      <c r="I1218" s="23">
        <f t="shared" ref="I1218:I1281" si="193">IFERROR(ABS(H1218)/G1218*100,0)</f>
        <v>8.4670893608483233</v>
      </c>
      <c r="J1218" s="22">
        <v>6.41</v>
      </c>
      <c r="K1218" s="22">
        <v>6.9944667819999999</v>
      </c>
      <c r="L1218" s="22">
        <f t="shared" ref="L1218:L1281" si="194">J1218-K1218</f>
        <v>-0.5844667819999998</v>
      </c>
      <c r="M1218" s="23">
        <f t="shared" ref="M1218:M1281" si="195">IFERROR(ABS(L1218)/K1218*100,0)</f>
        <v>8.3561306417824923</v>
      </c>
      <c r="N1218" s="22">
        <v>6.81</v>
      </c>
      <c r="O1218" s="22">
        <v>7.4353580470000002</v>
      </c>
      <c r="P1218" s="22">
        <f t="shared" ref="P1218:P1281" si="196">N1218-O1218</f>
        <v>-0.62535804700000064</v>
      </c>
      <c r="Q1218" s="23">
        <f t="shared" ref="Q1218:Q1281" si="197">IFERROR(ABS(P1218)/O1218*100,0)</f>
        <v>8.4105976208142188</v>
      </c>
      <c r="R1218" s="24">
        <v>5285200</v>
      </c>
      <c r="S1218" s="24">
        <v>7072657</v>
      </c>
      <c r="T1218" s="24">
        <f t="shared" ref="T1218:T1281" si="198">R1218-S1218</f>
        <v>-1787457</v>
      </c>
      <c r="U1218" s="23">
        <f t="shared" ref="U1218:U1281" si="199">IFERROR(ABS(T1218)/S1218*100,0)</f>
        <v>25.272779381214161</v>
      </c>
    </row>
    <row r="1219" spans="1:21" x14ac:dyDescent="0.3">
      <c r="A1219" s="21">
        <v>37487</v>
      </c>
      <c r="B1219" s="22">
        <v>6.78</v>
      </c>
      <c r="C1219" s="22">
        <v>7.3979940409999996</v>
      </c>
      <c r="D1219" s="22">
        <f t="shared" si="190"/>
        <v>-0.61799404099999933</v>
      </c>
      <c r="E1219" s="23">
        <f t="shared" si="191"/>
        <v>8.3535352634112705</v>
      </c>
      <c r="F1219" s="22">
        <v>6.97</v>
      </c>
      <c r="G1219" s="22">
        <v>7.6147031780000001</v>
      </c>
      <c r="H1219" s="22">
        <f t="shared" si="192"/>
        <v>-0.64470317800000032</v>
      </c>
      <c r="I1219" s="23">
        <f t="shared" si="193"/>
        <v>8.4665569087793582</v>
      </c>
      <c r="J1219" s="22">
        <v>6.65</v>
      </c>
      <c r="K1219" s="22">
        <v>7.2560129169999996</v>
      </c>
      <c r="L1219" s="22">
        <f t="shared" si="194"/>
        <v>-0.60601291699999926</v>
      </c>
      <c r="M1219" s="23">
        <f t="shared" si="195"/>
        <v>8.3518720808804119</v>
      </c>
      <c r="N1219" s="22">
        <v>6.85</v>
      </c>
      <c r="O1219" s="22">
        <v>7.4801940919999996</v>
      </c>
      <c r="P1219" s="22">
        <f t="shared" si="196"/>
        <v>-0.63019409199999998</v>
      </c>
      <c r="Q1219" s="23">
        <f t="shared" si="197"/>
        <v>8.4248360971540404</v>
      </c>
      <c r="R1219" s="24">
        <v>4060800</v>
      </c>
      <c r="S1219" s="24">
        <v>5434165</v>
      </c>
      <c r="T1219" s="24">
        <f t="shared" si="198"/>
        <v>-1373365</v>
      </c>
      <c r="U1219" s="23">
        <f t="shared" si="199"/>
        <v>25.272787999628278</v>
      </c>
    </row>
    <row r="1220" spans="1:21" x14ac:dyDescent="0.3">
      <c r="A1220" s="21">
        <v>37488</v>
      </c>
      <c r="B1220" s="22">
        <v>6.74</v>
      </c>
      <c r="C1220" s="22">
        <v>7.3606309889999997</v>
      </c>
      <c r="D1220" s="22">
        <f t="shared" si="190"/>
        <v>-0.62063098899999947</v>
      </c>
      <c r="E1220" s="23">
        <f t="shared" si="191"/>
        <v>8.4317633899524846</v>
      </c>
      <c r="F1220" s="22">
        <v>6.74</v>
      </c>
      <c r="G1220" s="22">
        <v>7.3606309889999997</v>
      </c>
      <c r="H1220" s="22">
        <f t="shared" si="192"/>
        <v>-0.62063098899999947</v>
      </c>
      <c r="I1220" s="23">
        <f t="shared" si="193"/>
        <v>8.4317633899524846</v>
      </c>
      <c r="J1220" s="22">
        <v>6.34</v>
      </c>
      <c r="K1220" s="22">
        <v>6.9197401999999997</v>
      </c>
      <c r="L1220" s="22">
        <f t="shared" si="194"/>
        <v>-0.57974019999999982</v>
      </c>
      <c r="M1220" s="23">
        <f t="shared" si="195"/>
        <v>8.3780630954902016</v>
      </c>
      <c r="N1220" s="22">
        <v>6.39</v>
      </c>
      <c r="O1220" s="22">
        <v>6.9720492360000001</v>
      </c>
      <c r="P1220" s="22">
        <f t="shared" si="196"/>
        <v>-0.58204923600000047</v>
      </c>
      <c r="Q1220" s="23">
        <f t="shared" si="197"/>
        <v>8.3483236606334312</v>
      </c>
      <c r="R1220" s="24">
        <v>5973800</v>
      </c>
      <c r="S1220" s="24">
        <v>7993607</v>
      </c>
      <c r="T1220" s="24">
        <f t="shared" si="198"/>
        <v>-2019807</v>
      </c>
      <c r="U1220" s="23">
        <f t="shared" si="199"/>
        <v>25.267779614384345</v>
      </c>
    </row>
    <row r="1221" spans="1:21" x14ac:dyDescent="0.3">
      <c r="A1221" s="21">
        <v>37489</v>
      </c>
      <c r="B1221" s="22">
        <v>6.43</v>
      </c>
      <c r="C1221" s="22">
        <v>7.0243577960000003</v>
      </c>
      <c r="D1221" s="22">
        <f t="shared" si="190"/>
        <v>-0.5943577960000006</v>
      </c>
      <c r="E1221" s="23">
        <f t="shared" si="191"/>
        <v>8.4613827094407963</v>
      </c>
      <c r="F1221" s="22">
        <v>6.56</v>
      </c>
      <c r="G1221" s="22">
        <v>7.1588668819999999</v>
      </c>
      <c r="H1221" s="22">
        <f t="shared" si="192"/>
        <v>-0.59886688200000027</v>
      </c>
      <c r="I1221" s="23">
        <f t="shared" si="193"/>
        <v>8.3653864762560364</v>
      </c>
      <c r="J1221" s="22">
        <v>6.33</v>
      </c>
      <c r="K1221" s="22">
        <v>6.9122681620000002</v>
      </c>
      <c r="L1221" s="22">
        <f t="shared" si="194"/>
        <v>-0.58226816200000009</v>
      </c>
      <c r="M1221" s="23">
        <f t="shared" si="195"/>
        <v>8.4236917369757585</v>
      </c>
      <c r="N1221" s="22">
        <v>6.47</v>
      </c>
      <c r="O1221" s="22">
        <v>7.0617218020000001</v>
      </c>
      <c r="P1221" s="22">
        <f t="shared" si="196"/>
        <v>-0.59172180200000035</v>
      </c>
      <c r="Q1221" s="23">
        <f t="shared" si="197"/>
        <v>8.3792850892598825</v>
      </c>
      <c r="R1221" s="24">
        <v>3609700</v>
      </c>
      <c r="S1221" s="24">
        <v>4830502</v>
      </c>
      <c r="T1221" s="24">
        <f t="shared" si="198"/>
        <v>-1220802</v>
      </c>
      <c r="U1221" s="23">
        <f t="shared" si="199"/>
        <v>25.272777032283599</v>
      </c>
    </row>
    <row r="1222" spans="1:21" x14ac:dyDescent="0.3">
      <c r="A1222" s="21">
        <v>37490</v>
      </c>
      <c r="B1222" s="22">
        <v>6.52</v>
      </c>
      <c r="C1222" s="22">
        <v>7.12150383</v>
      </c>
      <c r="D1222" s="22">
        <f t="shared" si="190"/>
        <v>-0.60150383000000041</v>
      </c>
      <c r="E1222" s="23">
        <f t="shared" si="191"/>
        <v>8.4463035386726801</v>
      </c>
      <c r="F1222" s="22">
        <v>6.52</v>
      </c>
      <c r="G1222" s="22">
        <v>7.12150383</v>
      </c>
      <c r="H1222" s="22">
        <f t="shared" si="192"/>
        <v>-0.60150383000000041</v>
      </c>
      <c r="I1222" s="23">
        <f t="shared" si="193"/>
        <v>8.4463035386726801</v>
      </c>
      <c r="J1222" s="22">
        <v>6.26</v>
      </c>
      <c r="K1222" s="22">
        <v>6.8375401499999997</v>
      </c>
      <c r="L1222" s="22">
        <f t="shared" si="194"/>
        <v>-0.57754014999999992</v>
      </c>
      <c r="M1222" s="23">
        <f t="shared" si="195"/>
        <v>8.4466070740367059</v>
      </c>
      <c r="N1222" s="22">
        <v>6.28</v>
      </c>
      <c r="O1222" s="22">
        <v>6.8599591259999997</v>
      </c>
      <c r="P1222" s="22">
        <f t="shared" si="196"/>
        <v>-0.57995912599999944</v>
      </c>
      <c r="Q1222" s="23">
        <f t="shared" si="197"/>
        <v>8.4542650378468096</v>
      </c>
      <c r="R1222" s="24">
        <v>4352200</v>
      </c>
      <c r="S1222" s="24">
        <v>5818763</v>
      </c>
      <c r="T1222" s="24">
        <f t="shared" si="198"/>
        <v>-1466563</v>
      </c>
      <c r="U1222" s="23">
        <f t="shared" si="199"/>
        <v>25.204033915799627</v>
      </c>
    </row>
    <row r="1223" spans="1:21" x14ac:dyDescent="0.3">
      <c r="A1223" s="21">
        <v>37491</v>
      </c>
      <c r="B1223" s="22">
        <v>6.15</v>
      </c>
      <c r="C1223" s="22">
        <v>6.8599591259999997</v>
      </c>
      <c r="D1223" s="22">
        <f t="shared" si="190"/>
        <v>-0.70995912599999933</v>
      </c>
      <c r="E1223" s="23">
        <f t="shared" si="191"/>
        <v>10.349320060948704</v>
      </c>
      <c r="F1223" s="22">
        <v>6.28</v>
      </c>
      <c r="G1223" s="22">
        <v>6.8599591259999997</v>
      </c>
      <c r="H1223" s="22">
        <f t="shared" si="192"/>
        <v>-0.57995912599999944</v>
      </c>
      <c r="I1223" s="23">
        <f t="shared" si="193"/>
        <v>8.4542650378468096</v>
      </c>
      <c r="J1223" s="22">
        <v>5.82</v>
      </c>
      <c r="K1223" s="22">
        <v>6.35181284</v>
      </c>
      <c r="L1223" s="22">
        <f t="shared" si="194"/>
        <v>-0.53181283999999973</v>
      </c>
      <c r="M1223" s="23">
        <f t="shared" si="195"/>
        <v>8.3726150847983689</v>
      </c>
      <c r="N1223" s="22">
        <v>5.99</v>
      </c>
      <c r="O1223" s="22">
        <v>6.538630962</v>
      </c>
      <c r="P1223" s="22">
        <f t="shared" si="196"/>
        <v>-0.54863096199999983</v>
      </c>
      <c r="Q1223" s="23">
        <f t="shared" si="197"/>
        <v>8.3906090615670355</v>
      </c>
      <c r="R1223" s="24">
        <v>6980100</v>
      </c>
      <c r="S1223" s="24">
        <v>9340773</v>
      </c>
      <c r="T1223" s="24">
        <f t="shared" si="198"/>
        <v>-2360673</v>
      </c>
      <c r="U1223" s="23">
        <f t="shared" si="199"/>
        <v>25.272779886632506</v>
      </c>
    </row>
    <row r="1224" spans="1:21" x14ac:dyDescent="0.3">
      <c r="A1224" s="21">
        <v>37494</v>
      </c>
      <c r="B1224" s="22">
        <v>6.13</v>
      </c>
      <c r="C1224" s="22">
        <v>6.6880860330000003</v>
      </c>
      <c r="D1224" s="22">
        <f t="shared" si="190"/>
        <v>-0.55808603300000037</v>
      </c>
      <c r="E1224" s="23">
        <f t="shared" si="191"/>
        <v>8.3444804723851007</v>
      </c>
      <c r="F1224" s="22">
        <v>6.13</v>
      </c>
      <c r="G1224" s="22">
        <v>6.6880860330000003</v>
      </c>
      <c r="H1224" s="22">
        <f t="shared" si="192"/>
        <v>-0.55808603300000037</v>
      </c>
      <c r="I1224" s="23">
        <f t="shared" si="193"/>
        <v>8.3444804723851007</v>
      </c>
      <c r="J1224" s="22">
        <v>5.95</v>
      </c>
      <c r="K1224" s="22">
        <v>6.5012679100000001</v>
      </c>
      <c r="L1224" s="22">
        <f t="shared" si="194"/>
        <v>-0.55126790999999997</v>
      </c>
      <c r="M1224" s="23">
        <f t="shared" si="195"/>
        <v>8.4793907531800201</v>
      </c>
      <c r="N1224" s="22">
        <v>6.06</v>
      </c>
      <c r="O1224" s="22">
        <v>6.6133589739999996</v>
      </c>
      <c r="P1224" s="22">
        <f t="shared" si="196"/>
        <v>-0.553358974</v>
      </c>
      <c r="Q1224" s="23">
        <f t="shared" si="197"/>
        <v>8.3672907545998285</v>
      </c>
      <c r="R1224" s="24">
        <v>2745500</v>
      </c>
      <c r="S1224" s="24">
        <v>3674030</v>
      </c>
      <c r="T1224" s="24">
        <f t="shared" si="198"/>
        <v>-928530</v>
      </c>
      <c r="U1224" s="23">
        <f t="shared" si="199"/>
        <v>25.272793090965507</v>
      </c>
    </row>
    <row r="1225" spans="1:21" x14ac:dyDescent="0.3">
      <c r="A1225" s="21">
        <v>37495</v>
      </c>
      <c r="B1225" s="22">
        <v>5.99</v>
      </c>
      <c r="C1225" s="22">
        <v>6.538630962</v>
      </c>
      <c r="D1225" s="22">
        <f t="shared" si="190"/>
        <v>-0.54863096199999983</v>
      </c>
      <c r="E1225" s="23">
        <f t="shared" si="191"/>
        <v>8.3906090615670355</v>
      </c>
      <c r="F1225" s="22">
        <v>5.99</v>
      </c>
      <c r="G1225" s="22">
        <v>6.538630962</v>
      </c>
      <c r="H1225" s="22">
        <f t="shared" si="192"/>
        <v>-0.54863096199999983</v>
      </c>
      <c r="I1225" s="23">
        <f t="shared" si="193"/>
        <v>8.3906090615670355</v>
      </c>
      <c r="J1225" s="22">
        <v>5.72</v>
      </c>
      <c r="K1225" s="22">
        <v>6.2397232059999999</v>
      </c>
      <c r="L1225" s="22">
        <f t="shared" si="194"/>
        <v>-0.5197232060000001</v>
      </c>
      <c r="M1225" s="23">
        <f t="shared" si="195"/>
        <v>8.3292670017837338</v>
      </c>
      <c r="N1225" s="22">
        <v>5.8</v>
      </c>
      <c r="O1225" s="22">
        <v>6.3368678090000001</v>
      </c>
      <c r="P1225" s="22">
        <f t="shared" si="196"/>
        <v>-0.53686780900000031</v>
      </c>
      <c r="Q1225" s="23">
        <f t="shared" si="197"/>
        <v>8.4721320561162479</v>
      </c>
      <c r="R1225" s="24">
        <v>3653400</v>
      </c>
      <c r="S1225" s="24">
        <v>4888982</v>
      </c>
      <c r="T1225" s="24">
        <f t="shared" si="198"/>
        <v>-1235582</v>
      </c>
      <c r="U1225" s="23">
        <f t="shared" si="199"/>
        <v>25.272786850104989</v>
      </c>
    </row>
    <row r="1226" spans="1:21" x14ac:dyDescent="0.3">
      <c r="A1226" s="21">
        <v>37496</v>
      </c>
      <c r="B1226" s="22">
        <v>5.65</v>
      </c>
      <c r="C1226" s="22">
        <v>6.1649951930000002</v>
      </c>
      <c r="D1226" s="22">
        <f t="shared" si="190"/>
        <v>-0.51499519299999985</v>
      </c>
      <c r="E1226" s="23">
        <f t="shared" si="191"/>
        <v>8.3535376245669664</v>
      </c>
      <c r="F1226" s="22">
        <v>5.68</v>
      </c>
      <c r="G1226" s="22">
        <v>6.2023592000000001</v>
      </c>
      <c r="H1226" s="22">
        <f t="shared" si="192"/>
        <v>-0.52235920000000036</v>
      </c>
      <c r="I1226" s="23">
        <f t="shared" si="193"/>
        <v>8.4219437016804886</v>
      </c>
      <c r="J1226" s="22">
        <v>5.57</v>
      </c>
      <c r="K1226" s="22">
        <v>6.0827951430000002</v>
      </c>
      <c r="L1226" s="22">
        <f t="shared" si="194"/>
        <v>-0.51279514299999995</v>
      </c>
      <c r="M1226" s="23">
        <f t="shared" si="195"/>
        <v>8.4302550216592085</v>
      </c>
      <c r="N1226" s="22">
        <v>5.63</v>
      </c>
      <c r="O1226" s="22">
        <v>6.1649951930000002</v>
      </c>
      <c r="P1226" s="22">
        <f t="shared" si="196"/>
        <v>-0.53499519300000031</v>
      </c>
      <c r="Q1226" s="23">
        <f t="shared" si="197"/>
        <v>8.6779498807631974</v>
      </c>
      <c r="R1226" s="24">
        <v>5034400</v>
      </c>
      <c r="S1226" s="24">
        <v>8586162</v>
      </c>
      <c r="T1226" s="24">
        <f t="shared" si="198"/>
        <v>-3551762</v>
      </c>
      <c r="U1226" s="23">
        <f t="shared" si="199"/>
        <v>41.366119111193107</v>
      </c>
    </row>
    <row r="1227" spans="1:21" x14ac:dyDescent="0.3">
      <c r="A1227" s="21">
        <v>37497</v>
      </c>
      <c r="B1227" s="22">
        <v>5.59</v>
      </c>
      <c r="C1227" s="22">
        <v>6.1052141190000002</v>
      </c>
      <c r="D1227" s="22">
        <f t="shared" si="190"/>
        <v>-0.51521411900000036</v>
      </c>
      <c r="E1227" s="23">
        <f t="shared" si="191"/>
        <v>8.4389197325054592</v>
      </c>
      <c r="F1227" s="22">
        <v>5.82</v>
      </c>
      <c r="G1227" s="22">
        <v>6.35181284</v>
      </c>
      <c r="H1227" s="22">
        <f t="shared" si="192"/>
        <v>-0.53181283999999973</v>
      </c>
      <c r="I1227" s="23">
        <f t="shared" si="193"/>
        <v>8.3726150847983689</v>
      </c>
      <c r="J1227" s="22">
        <v>5.59</v>
      </c>
      <c r="K1227" s="22">
        <v>6.0977411269999999</v>
      </c>
      <c r="L1227" s="22">
        <f t="shared" si="194"/>
        <v>-0.50774112700000007</v>
      </c>
      <c r="M1227" s="23">
        <f t="shared" si="195"/>
        <v>8.3267084716304005</v>
      </c>
      <c r="N1227" s="22">
        <v>5.72</v>
      </c>
      <c r="O1227" s="22">
        <v>6.2397232059999999</v>
      </c>
      <c r="P1227" s="22">
        <f t="shared" si="196"/>
        <v>-0.5197232060000001</v>
      </c>
      <c r="Q1227" s="23">
        <f t="shared" si="197"/>
        <v>8.3292670017837338</v>
      </c>
      <c r="R1227" s="24">
        <v>4350800</v>
      </c>
      <c r="S1227" s="24">
        <v>5822243</v>
      </c>
      <c r="T1227" s="24">
        <f t="shared" si="198"/>
        <v>-1471443</v>
      </c>
      <c r="U1227" s="23">
        <f t="shared" si="199"/>
        <v>25.272785763150047</v>
      </c>
    </row>
    <row r="1228" spans="1:21" x14ac:dyDescent="0.3">
      <c r="A1228" s="21">
        <v>37498</v>
      </c>
      <c r="B1228" s="22">
        <v>5.65</v>
      </c>
      <c r="C1228" s="22">
        <v>6.1649951930000002</v>
      </c>
      <c r="D1228" s="22">
        <f t="shared" si="190"/>
        <v>-0.51499519299999985</v>
      </c>
      <c r="E1228" s="23">
        <f t="shared" si="191"/>
        <v>8.3535376245669664</v>
      </c>
      <c r="F1228" s="22">
        <v>5.78</v>
      </c>
      <c r="G1228" s="22">
        <v>6.3069767949999997</v>
      </c>
      <c r="H1228" s="22">
        <f t="shared" si="192"/>
        <v>-0.5269767949999995</v>
      </c>
      <c r="I1228" s="23">
        <f t="shared" si="193"/>
        <v>8.3554579654989762</v>
      </c>
      <c r="J1228" s="22">
        <v>5.59</v>
      </c>
      <c r="K1228" s="22">
        <v>6.1052141190000002</v>
      </c>
      <c r="L1228" s="22">
        <f t="shared" si="194"/>
        <v>-0.51521411900000036</v>
      </c>
      <c r="M1228" s="23">
        <f t="shared" si="195"/>
        <v>8.4389197325054592</v>
      </c>
      <c r="N1228" s="22">
        <v>5.59</v>
      </c>
      <c r="O1228" s="22">
        <v>6.1052141190000002</v>
      </c>
      <c r="P1228" s="22">
        <f t="shared" si="196"/>
        <v>-0.51521411900000036</v>
      </c>
      <c r="Q1228" s="23">
        <f t="shared" si="197"/>
        <v>8.4389197325054592</v>
      </c>
      <c r="R1228" s="24">
        <v>1914100</v>
      </c>
      <c r="S1228" s="24">
        <v>2561450</v>
      </c>
      <c r="T1228" s="24">
        <f t="shared" si="198"/>
        <v>-647350</v>
      </c>
      <c r="U1228" s="23">
        <f t="shared" si="199"/>
        <v>25.272794706123484</v>
      </c>
    </row>
    <row r="1229" spans="1:21" x14ac:dyDescent="0.3">
      <c r="A1229" s="21">
        <v>37502</v>
      </c>
      <c r="B1229" s="22">
        <v>5.27</v>
      </c>
      <c r="C1229" s="22">
        <v>5.7539958950000001</v>
      </c>
      <c r="D1229" s="22">
        <f t="shared" si="190"/>
        <v>-0.48399589500000051</v>
      </c>
      <c r="E1229" s="23">
        <f t="shared" si="191"/>
        <v>8.4114744576125648</v>
      </c>
      <c r="F1229" s="22">
        <v>5.34</v>
      </c>
      <c r="G1229" s="22">
        <v>5.8287229539999998</v>
      </c>
      <c r="H1229" s="22">
        <f t="shared" si="192"/>
        <v>-0.48872295399999999</v>
      </c>
      <c r="I1229" s="23">
        <f t="shared" si="193"/>
        <v>8.3847346641275973</v>
      </c>
      <c r="J1229" s="22">
        <v>5.21</v>
      </c>
      <c r="K1229" s="22">
        <v>5.6867408749999999</v>
      </c>
      <c r="L1229" s="22">
        <f t="shared" si="194"/>
        <v>-0.47674087499999995</v>
      </c>
      <c r="M1229" s="23">
        <f t="shared" si="195"/>
        <v>8.3833760932530623</v>
      </c>
      <c r="N1229" s="22">
        <v>5.28</v>
      </c>
      <c r="O1229" s="22">
        <v>5.7614679339999997</v>
      </c>
      <c r="P1229" s="22">
        <f t="shared" si="196"/>
        <v>-0.48146793399999943</v>
      </c>
      <c r="Q1229" s="23">
        <f t="shared" si="197"/>
        <v>8.3566885994231654</v>
      </c>
      <c r="R1229" s="24">
        <v>4175600</v>
      </c>
      <c r="S1229" s="24">
        <v>5587790</v>
      </c>
      <c r="T1229" s="24">
        <f t="shared" si="198"/>
        <v>-1412190</v>
      </c>
      <c r="U1229" s="23">
        <f t="shared" si="199"/>
        <v>25.272782262755044</v>
      </c>
    </row>
    <row r="1230" spans="1:21" x14ac:dyDescent="0.3">
      <c r="A1230" s="21">
        <v>37503</v>
      </c>
      <c r="B1230" s="22">
        <v>5.37</v>
      </c>
      <c r="C1230" s="22">
        <v>5.8660869599999996</v>
      </c>
      <c r="D1230" s="22">
        <f t="shared" si="190"/>
        <v>-0.49608695999999952</v>
      </c>
      <c r="E1230" s="23">
        <f t="shared" si="191"/>
        <v>8.4568633806955962</v>
      </c>
      <c r="F1230" s="22">
        <v>5.51</v>
      </c>
      <c r="G1230" s="22">
        <v>6.015541077</v>
      </c>
      <c r="H1230" s="22">
        <f t="shared" si="192"/>
        <v>-0.50554107700000017</v>
      </c>
      <c r="I1230" s="23">
        <f t="shared" si="193"/>
        <v>8.4039169632288129</v>
      </c>
      <c r="J1230" s="22">
        <v>5.24</v>
      </c>
      <c r="K1230" s="22">
        <v>5.7166318890000003</v>
      </c>
      <c r="L1230" s="22">
        <f t="shared" si="194"/>
        <v>-0.47663188900000009</v>
      </c>
      <c r="M1230" s="23">
        <f t="shared" si="195"/>
        <v>8.3376347866151725</v>
      </c>
      <c r="N1230" s="22">
        <v>5.46</v>
      </c>
      <c r="O1230" s="22">
        <v>5.955759048</v>
      </c>
      <c r="P1230" s="22">
        <f t="shared" si="196"/>
        <v>-0.49575904800000004</v>
      </c>
      <c r="Q1230" s="23">
        <f t="shared" si="197"/>
        <v>8.3240279535230783</v>
      </c>
      <c r="R1230" s="24">
        <v>4058900</v>
      </c>
      <c r="S1230" s="24">
        <v>5431622</v>
      </c>
      <c r="T1230" s="24">
        <f t="shared" si="198"/>
        <v>-1372722</v>
      </c>
      <c r="U1230" s="23">
        <f t="shared" si="199"/>
        <v>25.272782237055523</v>
      </c>
    </row>
    <row r="1231" spans="1:21" x14ac:dyDescent="0.3">
      <c r="A1231" s="21">
        <v>37504</v>
      </c>
      <c r="B1231" s="22">
        <v>5.27</v>
      </c>
      <c r="C1231" s="22">
        <v>5.7539958950000001</v>
      </c>
      <c r="D1231" s="22">
        <f t="shared" si="190"/>
        <v>-0.48399589500000051</v>
      </c>
      <c r="E1231" s="23">
        <f t="shared" si="191"/>
        <v>8.4114744576125648</v>
      </c>
      <c r="F1231" s="22">
        <v>5.3</v>
      </c>
      <c r="G1231" s="22">
        <v>5.7838869089999996</v>
      </c>
      <c r="H1231" s="22">
        <f t="shared" si="192"/>
        <v>-0.48388690899999975</v>
      </c>
      <c r="I1231" s="23">
        <f t="shared" si="193"/>
        <v>8.3661198189585804</v>
      </c>
      <c r="J1231" s="22">
        <v>5.14</v>
      </c>
      <c r="K1231" s="22">
        <v>5.6120138170000002</v>
      </c>
      <c r="L1231" s="22">
        <f t="shared" si="194"/>
        <v>-0.47201381700000056</v>
      </c>
      <c r="M1231" s="23">
        <f t="shared" si="195"/>
        <v>8.4107743208002965</v>
      </c>
      <c r="N1231" s="22">
        <v>5.14</v>
      </c>
      <c r="O1231" s="22">
        <v>5.6120138170000002</v>
      </c>
      <c r="P1231" s="22">
        <f t="shared" si="196"/>
        <v>-0.47201381700000056</v>
      </c>
      <c r="Q1231" s="23">
        <f t="shared" si="197"/>
        <v>8.4107743208002965</v>
      </c>
      <c r="R1231" s="24">
        <v>2860900</v>
      </c>
      <c r="S1231" s="24">
        <v>3825514</v>
      </c>
      <c r="T1231" s="24">
        <f t="shared" si="198"/>
        <v>-964614</v>
      </c>
      <c r="U1231" s="23">
        <f t="shared" si="199"/>
        <v>25.215278260646805</v>
      </c>
    </row>
    <row r="1232" spans="1:21" x14ac:dyDescent="0.3">
      <c r="A1232" s="21">
        <v>37505</v>
      </c>
      <c r="B1232" s="22">
        <v>5.39</v>
      </c>
      <c r="C1232" s="22">
        <v>5.8885049819999997</v>
      </c>
      <c r="D1232" s="22">
        <f t="shared" si="190"/>
        <v>-0.49850498200000004</v>
      </c>
      <c r="E1232" s="23">
        <f t="shared" si="191"/>
        <v>8.4657308353110281</v>
      </c>
      <c r="F1232" s="22">
        <v>5.4</v>
      </c>
      <c r="G1232" s="22">
        <v>5.8959770200000001</v>
      </c>
      <c r="H1232" s="22">
        <f t="shared" si="192"/>
        <v>-0.49597701999999977</v>
      </c>
      <c r="I1232" s="23">
        <f t="shared" si="193"/>
        <v>8.4121260703285401</v>
      </c>
      <c r="J1232" s="22">
        <v>5.24</v>
      </c>
      <c r="K1232" s="22">
        <v>5.7166318890000003</v>
      </c>
      <c r="L1232" s="22">
        <f t="shared" si="194"/>
        <v>-0.47663188900000009</v>
      </c>
      <c r="M1232" s="23">
        <f t="shared" si="195"/>
        <v>8.3376347866151725</v>
      </c>
      <c r="N1232" s="22">
        <v>5.28</v>
      </c>
      <c r="O1232" s="22">
        <v>5.768940926</v>
      </c>
      <c r="P1232" s="22">
        <f t="shared" si="196"/>
        <v>-0.48894092599999972</v>
      </c>
      <c r="Q1232" s="23">
        <f t="shared" si="197"/>
        <v>8.4754018505614308</v>
      </c>
      <c r="R1232" s="24">
        <v>2903800</v>
      </c>
      <c r="S1232" s="24">
        <v>3885867</v>
      </c>
      <c r="T1232" s="24">
        <f t="shared" si="198"/>
        <v>-982067</v>
      </c>
      <c r="U1232" s="23">
        <f t="shared" si="199"/>
        <v>25.272789830429094</v>
      </c>
    </row>
    <row r="1233" spans="1:21" x14ac:dyDescent="0.3">
      <c r="A1233" s="21">
        <v>37508</v>
      </c>
      <c r="B1233" s="22">
        <v>5.33</v>
      </c>
      <c r="C1233" s="22">
        <v>5.8212499619999996</v>
      </c>
      <c r="D1233" s="22">
        <f t="shared" si="190"/>
        <v>-0.49124996199999948</v>
      </c>
      <c r="E1233" s="23">
        <f t="shared" si="191"/>
        <v>8.4389085712997165</v>
      </c>
      <c r="F1233" s="22">
        <v>5.44</v>
      </c>
      <c r="G1233" s="22">
        <v>5.9408140180000002</v>
      </c>
      <c r="H1233" s="22">
        <f t="shared" si="192"/>
        <v>-0.50081401799999981</v>
      </c>
      <c r="I1233" s="23">
        <f t="shared" si="193"/>
        <v>8.4300571686403494</v>
      </c>
      <c r="J1233" s="22">
        <v>5.28</v>
      </c>
      <c r="K1233" s="22">
        <v>5.7614679339999997</v>
      </c>
      <c r="L1233" s="22">
        <f t="shared" si="194"/>
        <v>-0.48146793399999943</v>
      </c>
      <c r="M1233" s="23">
        <f t="shared" si="195"/>
        <v>8.3566885994231654</v>
      </c>
      <c r="N1233" s="22">
        <v>5.4</v>
      </c>
      <c r="O1233" s="22">
        <v>5.8959770200000001</v>
      </c>
      <c r="P1233" s="22">
        <f t="shared" si="196"/>
        <v>-0.49597701999999977</v>
      </c>
      <c r="Q1233" s="23">
        <f t="shared" si="197"/>
        <v>8.4121260703285401</v>
      </c>
      <c r="R1233" s="24">
        <v>2495400</v>
      </c>
      <c r="S1233" s="24">
        <v>3339346</v>
      </c>
      <c r="T1233" s="24">
        <f t="shared" si="198"/>
        <v>-843946</v>
      </c>
      <c r="U1233" s="23">
        <f t="shared" si="199"/>
        <v>25.272792936101862</v>
      </c>
    </row>
    <row r="1234" spans="1:21" x14ac:dyDescent="0.3">
      <c r="A1234" s="21">
        <v>37509</v>
      </c>
      <c r="B1234" s="22">
        <v>5.58</v>
      </c>
      <c r="C1234" s="22">
        <v>6.0902681349999996</v>
      </c>
      <c r="D1234" s="22">
        <f t="shared" si="190"/>
        <v>-0.51026813499999957</v>
      </c>
      <c r="E1234" s="23">
        <f t="shared" si="191"/>
        <v>8.3784182188556411</v>
      </c>
      <c r="F1234" s="22">
        <v>5.81</v>
      </c>
      <c r="G1234" s="22">
        <v>6.3443408010000004</v>
      </c>
      <c r="H1234" s="22">
        <f t="shared" si="192"/>
        <v>-0.53434080100000081</v>
      </c>
      <c r="I1234" s="23">
        <f t="shared" si="193"/>
        <v>8.4223218417865819</v>
      </c>
      <c r="J1234" s="22">
        <v>5.51</v>
      </c>
      <c r="K1234" s="22">
        <v>6.015541077</v>
      </c>
      <c r="L1234" s="22">
        <f t="shared" si="194"/>
        <v>-0.50554107700000017</v>
      </c>
      <c r="M1234" s="23">
        <f t="shared" si="195"/>
        <v>8.4039169632288129</v>
      </c>
      <c r="N1234" s="22">
        <v>5.8</v>
      </c>
      <c r="O1234" s="22">
        <v>6.3368678090000001</v>
      </c>
      <c r="P1234" s="22">
        <f t="shared" si="196"/>
        <v>-0.53686780900000031</v>
      </c>
      <c r="Q1234" s="23">
        <f t="shared" si="197"/>
        <v>8.4721320561162479</v>
      </c>
      <c r="R1234" s="24">
        <v>4557300</v>
      </c>
      <c r="S1234" s="24">
        <v>6098581</v>
      </c>
      <c r="T1234" s="24">
        <f t="shared" si="198"/>
        <v>-1541281</v>
      </c>
      <c r="U1234" s="23">
        <f t="shared" si="199"/>
        <v>25.272780668158706</v>
      </c>
    </row>
    <row r="1235" spans="1:21" x14ac:dyDescent="0.3">
      <c r="A1235" s="21">
        <v>37510</v>
      </c>
      <c r="B1235" s="22">
        <v>5.8</v>
      </c>
      <c r="C1235" s="22">
        <v>6.3368678090000001</v>
      </c>
      <c r="D1235" s="22">
        <f t="shared" si="190"/>
        <v>-0.53686780900000031</v>
      </c>
      <c r="E1235" s="23">
        <f t="shared" si="191"/>
        <v>8.4721320561162479</v>
      </c>
      <c r="F1235" s="22">
        <v>5.89</v>
      </c>
      <c r="G1235" s="22">
        <v>6.43401289</v>
      </c>
      <c r="H1235" s="22">
        <f t="shared" si="192"/>
        <v>-0.5440128900000003</v>
      </c>
      <c r="I1235" s="23">
        <f t="shared" si="193"/>
        <v>8.4552657773739757</v>
      </c>
      <c r="J1235" s="22">
        <v>5.58</v>
      </c>
      <c r="K1235" s="22">
        <v>6.0902681349999996</v>
      </c>
      <c r="L1235" s="22">
        <f t="shared" si="194"/>
        <v>-0.51026813499999957</v>
      </c>
      <c r="M1235" s="23">
        <f t="shared" si="195"/>
        <v>8.3784182188556411</v>
      </c>
      <c r="N1235" s="22">
        <v>5.58</v>
      </c>
      <c r="O1235" s="22">
        <v>6.0902681349999996</v>
      </c>
      <c r="P1235" s="22">
        <f t="shared" si="196"/>
        <v>-0.51026813499999957</v>
      </c>
      <c r="Q1235" s="23">
        <f t="shared" si="197"/>
        <v>8.3784182188556411</v>
      </c>
      <c r="R1235" s="24">
        <v>2618900</v>
      </c>
      <c r="S1235" s="24">
        <v>3504613</v>
      </c>
      <c r="T1235" s="24">
        <f t="shared" si="198"/>
        <v>-885713</v>
      </c>
      <c r="U1235" s="23">
        <f t="shared" si="199"/>
        <v>25.272776195260359</v>
      </c>
    </row>
    <row r="1236" spans="1:21" x14ac:dyDescent="0.3">
      <c r="A1236" s="21">
        <v>37511</v>
      </c>
      <c r="B1236" s="22">
        <v>5.41</v>
      </c>
      <c r="C1236" s="22">
        <v>5.9109230039999998</v>
      </c>
      <c r="D1236" s="22">
        <f t="shared" si="190"/>
        <v>-0.50092300399999967</v>
      </c>
      <c r="E1236" s="23">
        <f t="shared" si="191"/>
        <v>8.4745310277433568</v>
      </c>
      <c r="F1236" s="22">
        <v>5.43</v>
      </c>
      <c r="G1236" s="22">
        <v>5.9258680339999996</v>
      </c>
      <c r="H1236" s="22">
        <f t="shared" si="192"/>
        <v>-0.4958680339999999</v>
      </c>
      <c r="I1236" s="23">
        <f t="shared" si="193"/>
        <v>8.3678548215203126</v>
      </c>
      <c r="J1236" s="22">
        <v>5.27</v>
      </c>
      <c r="K1236" s="22">
        <v>5.7539958950000001</v>
      </c>
      <c r="L1236" s="22">
        <f t="shared" si="194"/>
        <v>-0.48399589500000051</v>
      </c>
      <c r="M1236" s="23">
        <f t="shared" si="195"/>
        <v>8.4114744576125648</v>
      </c>
      <c r="N1236" s="22">
        <v>5.28</v>
      </c>
      <c r="O1236" s="22">
        <v>5.768940926</v>
      </c>
      <c r="P1236" s="22">
        <f t="shared" si="196"/>
        <v>-0.48894092599999972</v>
      </c>
      <c r="Q1236" s="23">
        <f t="shared" si="197"/>
        <v>8.4754018505614308</v>
      </c>
      <c r="R1236" s="24">
        <v>2935500</v>
      </c>
      <c r="S1236" s="24">
        <v>3928288</v>
      </c>
      <c r="T1236" s="24">
        <f t="shared" si="198"/>
        <v>-992788</v>
      </c>
      <c r="U1236" s="23">
        <f t="shared" si="199"/>
        <v>25.272790589691997</v>
      </c>
    </row>
    <row r="1237" spans="1:21" x14ac:dyDescent="0.3">
      <c r="A1237" s="21">
        <v>37512</v>
      </c>
      <c r="B1237" s="22">
        <v>5.17</v>
      </c>
      <c r="C1237" s="22">
        <v>5.6419048309999997</v>
      </c>
      <c r="D1237" s="22">
        <f t="shared" si="190"/>
        <v>-0.4719048309999998</v>
      </c>
      <c r="E1237" s="23">
        <f t="shared" si="191"/>
        <v>8.3642820135333089</v>
      </c>
      <c r="F1237" s="22">
        <v>5.3</v>
      </c>
      <c r="G1237" s="22">
        <v>5.7838869089999996</v>
      </c>
      <c r="H1237" s="22">
        <f t="shared" si="192"/>
        <v>-0.48388690899999975</v>
      </c>
      <c r="I1237" s="23">
        <f t="shared" si="193"/>
        <v>8.3661198189585804</v>
      </c>
      <c r="J1237" s="22">
        <v>5.15</v>
      </c>
      <c r="K1237" s="22">
        <v>5.6194868089999996</v>
      </c>
      <c r="L1237" s="22">
        <f t="shared" si="194"/>
        <v>-0.46948680899999928</v>
      </c>
      <c r="M1237" s="23">
        <f t="shared" si="195"/>
        <v>8.3546207146190543</v>
      </c>
      <c r="N1237" s="22">
        <v>5.17</v>
      </c>
      <c r="O1237" s="22">
        <v>5.6419048309999997</v>
      </c>
      <c r="P1237" s="22">
        <f t="shared" si="196"/>
        <v>-0.4719048309999998</v>
      </c>
      <c r="Q1237" s="23">
        <f t="shared" si="197"/>
        <v>8.3642820135333089</v>
      </c>
      <c r="R1237" s="24">
        <v>2870300</v>
      </c>
      <c r="S1237" s="24">
        <v>3841037</v>
      </c>
      <c r="T1237" s="24">
        <f t="shared" si="198"/>
        <v>-970737</v>
      </c>
      <c r="U1237" s="23">
        <f t="shared" si="199"/>
        <v>25.272784406919278</v>
      </c>
    </row>
    <row r="1238" spans="1:21" x14ac:dyDescent="0.3">
      <c r="A1238" s="21">
        <v>37515</v>
      </c>
      <c r="B1238" s="22">
        <v>5.13</v>
      </c>
      <c r="C1238" s="22">
        <v>5.6045408249999999</v>
      </c>
      <c r="D1238" s="22">
        <f t="shared" si="190"/>
        <v>-0.47454082500000005</v>
      </c>
      <c r="E1238" s="23">
        <f t="shared" si="191"/>
        <v>8.4670776753597838</v>
      </c>
      <c r="F1238" s="22">
        <v>5.19</v>
      </c>
      <c r="G1238" s="22">
        <v>5.6643228529999998</v>
      </c>
      <c r="H1238" s="22">
        <f t="shared" si="192"/>
        <v>-0.47432285299999943</v>
      </c>
      <c r="I1238" s="23">
        <f t="shared" si="193"/>
        <v>8.3738668382714714</v>
      </c>
      <c r="J1238" s="22">
        <v>4.96</v>
      </c>
      <c r="K1238" s="22">
        <v>5.4102511409999998</v>
      </c>
      <c r="L1238" s="22">
        <f t="shared" si="194"/>
        <v>-0.45025114099999985</v>
      </c>
      <c r="M1238" s="23">
        <f t="shared" si="195"/>
        <v>8.3221855929737494</v>
      </c>
      <c r="N1238" s="22">
        <v>5.01</v>
      </c>
      <c r="O1238" s="22">
        <v>5.4700322149999998</v>
      </c>
      <c r="P1238" s="22">
        <f t="shared" si="196"/>
        <v>-0.46003221500000002</v>
      </c>
      <c r="Q1238" s="23">
        <f t="shared" si="197"/>
        <v>8.4100458081123026</v>
      </c>
      <c r="R1238" s="24">
        <v>3158300</v>
      </c>
      <c r="S1238" s="24">
        <v>4226439</v>
      </c>
      <c r="T1238" s="24">
        <f t="shared" si="198"/>
        <v>-1068139</v>
      </c>
      <c r="U1238" s="23">
        <f t="shared" si="199"/>
        <v>25.272788747217216</v>
      </c>
    </row>
    <row r="1239" spans="1:21" x14ac:dyDescent="0.3">
      <c r="A1239" s="21">
        <v>37516</v>
      </c>
      <c r="B1239" s="22">
        <v>5.27</v>
      </c>
      <c r="C1239" s="22">
        <v>5.7539958950000001</v>
      </c>
      <c r="D1239" s="22">
        <f t="shared" si="190"/>
        <v>-0.48399589500000051</v>
      </c>
      <c r="E1239" s="23">
        <f t="shared" si="191"/>
        <v>8.4114744576125648</v>
      </c>
      <c r="F1239" s="22">
        <v>5.3</v>
      </c>
      <c r="G1239" s="22">
        <v>5.7838869089999996</v>
      </c>
      <c r="H1239" s="22">
        <f t="shared" si="192"/>
        <v>-0.48388690899999975</v>
      </c>
      <c r="I1239" s="23">
        <f t="shared" si="193"/>
        <v>8.3661198189585804</v>
      </c>
      <c r="J1239" s="22">
        <v>4.87</v>
      </c>
      <c r="K1239" s="22">
        <v>5.3205780980000004</v>
      </c>
      <c r="L1239" s="22">
        <f t="shared" si="194"/>
        <v>-0.45057809800000026</v>
      </c>
      <c r="M1239" s="23">
        <f t="shared" si="195"/>
        <v>8.4685928803370469</v>
      </c>
      <c r="N1239" s="22">
        <v>4.9400000000000004</v>
      </c>
      <c r="O1239" s="22">
        <v>5.3953051570000001</v>
      </c>
      <c r="P1239" s="22">
        <f t="shared" si="196"/>
        <v>-0.45530515699999974</v>
      </c>
      <c r="Q1239" s="23">
        <f t="shared" si="197"/>
        <v>8.438913902937923</v>
      </c>
      <c r="R1239" s="24">
        <v>7123000</v>
      </c>
      <c r="S1239" s="24">
        <v>9532002</v>
      </c>
      <c r="T1239" s="24">
        <f t="shared" si="198"/>
        <v>-2409002</v>
      </c>
      <c r="U1239" s="23">
        <f t="shared" si="199"/>
        <v>25.272781100969134</v>
      </c>
    </row>
    <row r="1240" spans="1:21" x14ac:dyDescent="0.3">
      <c r="A1240" s="21">
        <v>37517</v>
      </c>
      <c r="B1240" s="22">
        <v>4.79</v>
      </c>
      <c r="C1240" s="22">
        <v>5.2309050560000001</v>
      </c>
      <c r="D1240" s="22">
        <f t="shared" si="190"/>
        <v>-0.44090505600000007</v>
      </c>
      <c r="E1240" s="23">
        <f t="shared" si="191"/>
        <v>8.4288483786236803</v>
      </c>
      <c r="F1240" s="22">
        <v>4.93</v>
      </c>
      <c r="G1240" s="22">
        <v>5.3803601260000002</v>
      </c>
      <c r="H1240" s="22">
        <f t="shared" si="192"/>
        <v>-0.45036012600000053</v>
      </c>
      <c r="I1240" s="23">
        <f t="shared" si="193"/>
        <v>8.3704457592659018</v>
      </c>
      <c r="J1240" s="22">
        <v>4.7300000000000004</v>
      </c>
      <c r="K1240" s="22">
        <v>5.1636509899999998</v>
      </c>
      <c r="L1240" s="22">
        <f t="shared" si="194"/>
        <v>-0.4336509899999994</v>
      </c>
      <c r="M1240" s="23">
        <f t="shared" si="195"/>
        <v>8.3981467926436952</v>
      </c>
      <c r="N1240" s="22">
        <v>4.8600000000000003</v>
      </c>
      <c r="O1240" s="22">
        <v>5.3056321139999998</v>
      </c>
      <c r="P1240" s="22">
        <f t="shared" si="196"/>
        <v>-0.44563211399999947</v>
      </c>
      <c r="Q1240" s="23">
        <f t="shared" si="197"/>
        <v>8.399227545839592</v>
      </c>
      <c r="R1240" s="24">
        <v>4252100</v>
      </c>
      <c r="S1240" s="24">
        <v>5690162</v>
      </c>
      <c r="T1240" s="24">
        <f t="shared" si="198"/>
        <v>-1438062</v>
      </c>
      <c r="U1240" s="23">
        <f t="shared" si="199"/>
        <v>25.272777822494337</v>
      </c>
    </row>
    <row r="1241" spans="1:21" x14ac:dyDescent="0.3">
      <c r="A1241" s="21">
        <v>37518</v>
      </c>
      <c r="B1241" s="22">
        <v>4.76</v>
      </c>
      <c r="C1241" s="22">
        <v>5.2010140419999997</v>
      </c>
      <c r="D1241" s="22">
        <f t="shared" si="190"/>
        <v>-0.44101404199999994</v>
      </c>
      <c r="E1241" s="23">
        <f t="shared" si="191"/>
        <v>8.4793857205279188</v>
      </c>
      <c r="F1241" s="22">
        <v>4.8600000000000003</v>
      </c>
      <c r="G1241" s="22">
        <v>5.3056321139999998</v>
      </c>
      <c r="H1241" s="22">
        <f t="shared" si="192"/>
        <v>-0.44563211399999947</v>
      </c>
      <c r="I1241" s="23">
        <f t="shared" si="193"/>
        <v>8.399227545839592</v>
      </c>
      <c r="J1241" s="22">
        <v>4.72</v>
      </c>
      <c r="K1241" s="22">
        <v>5.1561779980000004</v>
      </c>
      <c r="L1241" s="22">
        <f t="shared" si="194"/>
        <v>-0.43617799800000068</v>
      </c>
      <c r="M1241" s="23">
        <f t="shared" si="195"/>
        <v>8.459327784440088</v>
      </c>
      <c r="N1241" s="22">
        <v>4.76</v>
      </c>
      <c r="O1241" s="22">
        <v>5.1935420040000002</v>
      </c>
      <c r="P1241" s="22">
        <f t="shared" si="196"/>
        <v>-0.43354200400000042</v>
      </c>
      <c r="Q1241" s="23">
        <f t="shared" si="197"/>
        <v>8.3477134423114681</v>
      </c>
      <c r="R1241" s="24">
        <v>3536100</v>
      </c>
      <c r="S1241" s="24">
        <v>4732011</v>
      </c>
      <c r="T1241" s="24">
        <f t="shared" si="198"/>
        <v>-1195911</v>
      </c>
      <c r="U1241" s="23">
        <f t="shared" si="199"/>
        <v>25.272785714149858</v>
      </c>
    </row>
    <row r="1242" spans="1:21" x14ac:dyDescent="0.3">
      <c r="A1242" s="21">
        <v>37519</v>
      </c>
      <c r="B1242" s="22">
        <v>4.76</v>
      </c>
      <c r="C1242" s="22">
        <v>5.1935420040000002</v>
      </c>
      <c r="D1242" s="22">
        <f t="shared" si="190"/>
        <v>-0.43354200400000042</v>
      </c>
      <c r="E1242" s="23">
        <f t="shared" si="191"/>
        <v>8.3477134423114681</v>
      </c>
      <c r="F1242" s="22">
        <v>4.76</v>
      </c>
      <c r="G1242" s="22">
        <v>5.2010140419999997</v>
      </c>
      <c r="H1242" s="22">
        <f t="shared" si="192"/>
        <v>-0.44101404199999994</v>
      </c>
      <c r="I1242" s="23">
        <f t="shared" si="193"/>
        <v>8.4793857205279188</v>
      </c>
      <c r="J1242" s="22">
        <v>4.53</v>
      </c>
      <c r="K1242" s="22">
        <v>4.9469418530000002</v>
      </c>
      <c r="L1242" s="22">
        <f t="shared" si="194"/>
        <v>-0.41694185299999997</v>
      </c>
      <c r="M1242" s="23">
        <f t="shared" si="195"/>
        <v>8.4282747885373208</v>
      </c>
      <c r="N1242" s="22">
        <v>4.55</v>
      </c>
      <c r="O1242" s="22">
        <v>4.9693598750000003</v>
      </c>
      <c r="P1242" s="22">
        <f t="shared" si="196"/>
        <v>-0.41935987500000049</v>
      </c>
      <c r="Q1242" s="23">
        <f t="shared" si="197"/>
        <v>8.4389113597855587</v>
      </c>
      <c r="R1242" s="24">
        <v>4775200</v>
      </c>
      <c r="S1242" s="24">
        <v>6390175</v>
      </c>
      <c r="T1242" s="24">
        <f t="shared" si="198"/>
        <v>-1614975</v>
      </c>
      <c r="U1242" s="23">
        <f t="shared" si="199"/>
        <v>25.272782044310212</v>
      </c>
    </row>
    <row r="1243" spans="1:21" x14ac:dyDescent="0.3">
      <c r="A1243" s="21">
        <v>37522</v>
      </c>
      <c r="B1243" s="22">
        <v>4.4800000000000004</v>
      </c>
      <c r="C1243" s="22">
        <v>4.8946328159999997</v>
      </c>
      <c r="D1243" s="22">
        <f t="shared" si="190"/>
        <v>-0.41463281599999924</v>
      </c>
      <c r="E1243" s="23">
        <f t="shared" si="191"/>
        <v>8.4711730498886784</v>
      </c>
      <c r="F1243" s="22">
        <v>4.4800000000000004</v>
      </c>
      <c r="G1243" s="22">
        <v>4.8946328159999997</v>
      </c>
      <c r="H1243" s="22">
        <f t="shared" si="192"/>
        <v>-0.41463281599999924</v>
      </c>
      <c r="I1243" s="23">
        <f t="shared" si="193"/>
        <v>8.4711730498886784</v>
      </c>
      <c r="J1243" s="22">
        <v>4.3499999999999996</v>
      </c>
      <c r="K1243" s="22">
        <v>4.7451782229999999</v>
      </c>
      <c r="L1243" s="22">
        <f t="shared" si="194"/>
        <v>-0.39517822300000027</v>
      </c>
      <c r="M1243" s="23">
        <f t="shared" si="195"/>
        <v>8.327995376118043</v>
      </c>
      <c r="N1243" s="22">
        <v>4.41</v>
      </c>
      <c r="O1243" s="22">
        <v>4.8199048040000001</v>
      </c>
      <c r="P1243" s="22">
        <f t="shared" si="196"/>
        <v>-0.40990480399999996</v>
      </c>
      <c r="Q1243" s="23">
        <f t="shared" si="197"/>
        <v>8.504417009643495</v>
      </c>
      <c r="R1243" s="24">
        <v>6524300</v>
      </c>
      <c r="S1243" s="24">
        <v>8730822</v>
      </c>
      <c r="T1243" s="24">
        <f t="shared" si="198"/>
        <v>-2206522</v>
      </c>
      <c r="U1243" s="23">
        <f t="shared" si="199"/>
        <v>25.272786456991103</v>
      </c>
    </row>
    <row r="1244" spans="1:21" x14ac:dyDescent="0.3">
      <c r="A1244" s="21">
        <v>37523</v>
      </c>
      <c r="B1244" s="22">
        <v>4.41</v>
      </c>
      <c r="C1244" s="22">
        <v>4.8199048040000001</v>
      </c>
      <c r="D1244" s="22">
        <f t="shared" si="190"/>
        <v>-0.40990480399999996</v>
      </c>
      <c r="E1244" s="23">
        <f t="shared" si="191"/>
        <v>8.504417009643495</v>
      </c>
      <c r="F1244" s="22">
        <v>4.6500000000000004</v>
      </c>
      <c r="G1244" s="22">
        <v>5.0814509389999998</v>
      </c>
      <c r="H1244" s="22">
        <f t="shared" si="192"/>
        <v>-0.43145093899999942</v>
      </c>
      <c r="I1244" s="23">
        <f t="shared" si="193"/>
        <v>8.4907036234203321</v>
      </c>
      <c r="J1244" s="22">
        <v>4.38</v>
      </c>
      <c r="K1244" s="22">
        <v>4.7825422289999997</v>
      </c>
      <c r="L1244" s="22">
        <f t="shared" si="194"/>
        <v>-0.40254222899999981</v>
      </c>
      <c r="M1244" s="23">
        <f t="shared" si="195"/>
        <v>8.4169090355145464</v>
      </c>
      <c r="N1244" s="22">
        <v>4.53</v>
      </c>
      <c r="O1244" s="22">
        <v>4.9469418530000002</v>
      </c>
      <c r="P1244" s="22">
        <f t="shared" si="196"/>
        <v>-0.41694185299999997</v>
      </c>
      <c r="Q1244" s="23">
        <f t="shared" si="197"/>
        <v>8.4282747885373208</v>
      </c>
      <c r="R1244" s="24">
        <v>5083300</v>
      </c>
      <c r="S1244" s="24">
        <v>6802475</v>
      </c>
      <c r="T1244" s="24">
        <f t="shared" si="198"/>
        <v>-1719175</v>
      </c>
      <c r="U1244" s="23">
        <f t="shared" si="199"/>
        <v>25.272786743060433</v>
      </c>
    </row>
    <row r="1245" spans="1:21" x14ac:dyDescent="0.3">
      <c r="A1245" s="21">
        <v>37524</v>
      </c>
      <c r="B1245" s="22">
        <v>4.55</v>
      </c>
      <c r="C1245" s="22">
        <v>4.9693598750000003</v>
      </c>
      <c r="D1245" s="22">
        <f t="shared" si="190"/>
        <v>-0.41935987500000049</v>
      </c>
      <c r="E1245" s="23">
        <f t="shared" si="191"/>
        <v>8.4389113597855587</v>
      </c>
      <c r="F1245" s="22">
        <v>4.76</v>
      </c>
      <c r="G1245" s="22">
        <v>5.2010140419999997</v>
      </c>
      <c r="H1245" s="22">
        <f t="shared" si="192"/>
        <v>-0.44101404199999994</v>
      </c>
      <c r="I1245" s="23">
        <f t="shared" si="193"/>
        <v>8.4793857205279188</v>
      </c>
      <c r="J1245" s="22">
        <v>4.38</v>
      </c>
      <c r="K1245" s="22">
        <v>4.7825422289999997</v>
      </c>
      <c r="L1245" s="22">
        <f t="shared" si="194"/>
        <v>-0.40254222899999981</v>
      </c>
      <c r="M1245" s="23">
        <f t="shared" si="195"/>
        <v>8.4169090355145464</v>
      </c>
      <c r="N1245" s="22">
        <v>4.71</v>
      </c>
      <c r="O1245" s="22">
        <v>5.1412329669999997</v>
      </c>
      <c r="P1245" s="22">
        <f t="shared" si="196"/>
        <v>-0.43123296699999969</v>
      </c>
      <c r="Q1245" s="23">
        <f t="shared" si="197"/>
        <v>8.3877344163929557</v>
      </c>
      <c r="R1245" s="24">
        <v>8307200</v>
      </c>
      <c r="S1245" s="24">
        <v>11116699</v>
      </c>
      <c r="T1245" s="24">
        <f t="shared" si="198"/>
        <v>-2809499</v>
      </c>
      <c r="U1245" s="23">
        <f t="shared" si="199"/>
        <v>25.272781065674259</v>
      </c>
    </row>
    <row r="1246" spans="1:21" x14ac:dyDescent="0.3">
      <c r="A1246" s="21">
        <v>37525</v>
      </c>
      <c r="B1246" s="22">
        <v>4.83</v>
      </c>
      <c r="C1246" s="22">
        <v>5.2682690619999999</v>
      </c>
      <c r="D1246" s="22">
        <f t="shared" si="190"/>
        <v>-0.43826906199999982</v>
      </c>
      <c r="E1246" s="23">
        <f t="shared" si="191"/>
        <v>8.319033383492739</v>
      </c>
      <c r="F1246" s="22">
        <v>4.8899999999999997</v>
      </c>
      <c r="G1246" s="22">
        <v>5.3355231290000003</v>
      </c>
      <c r="H1246" s="22">
        <f t="shared" si="192"/>
        <v>-0.44552312900000057</v>
      </c>
      <c r="I1246" s="23">
        <f t="shared" si="193"/>
        <v>8.3501302164442475</v>
      </c>
      <c r="J1246" s="22">
        <v>4.5</v>
      </c>
      <c r="K1246" s="22">
        <v>4.9095778470000004</v>
      </c>
      <c r="L1246" s="22">
        <f t="shared" si="194"/>
        <v>-0.40957784700000044</v>
      </c>
      <c r="M1246" s="23">
        <f t="shared" si="195"/>
        <v>8.3424249449527146</v>
      </c>
      <c r="N1246" s="22">
        <v>4.51</v>
      </c>
      <c r="O1246" s="22">
        <v>4.92452383</v>
      </c>
      <c r="P1246" s="22">
        <f t="shared" si="196"/>
        <v>-0.41452383000000026</v>
      </c>
      <c r="Q1246" s="23">
        <f t="shared" si="197"/>
        <v>8.4175413564807595</v>
      </c>
      <c r="R1246" s="24">
        <v>10321100</v>
      </c>
      <c r="S1246" s="24">
        <v>13811701</v>
      </c>
      <c r="T1246" s="24">
        <f t="shared" si="198"/>
        <v>-3490601</v>
      </c>
      <c r="U1246" s="23">
        <f t="shared" si="199"/>
        <v>25.272781390213993</v>
      </c>
    </row>
    <row r="1247" spans="1:21" x14ac:dyDescent="0.3">
      <c r="A1247" s="21">
        <v>37526</v>
      </c>
      <c r="B1247" s="22">
        <v>4.45</v>
      </c>
      <c r="C1247" s="22">
        <v>4.8572688099999999</v>
      </c>
      <c r="D1247" s="22">
        <f t="shared" si="190"/>
        <v>-0.4072688099999997</v>
      </c>
      <c r="E1247" s="23">
        <f t="shared" si="191"/>
        <v>8.384728659890655</v>
      </c>
      <c r="F1247" s="22">
        <v>4.51</v>
      </c>
      <c r="G1247" s="22">
        <v>4.92452383</v>
      </c>
      <c r="H1247" s="22">
        <f t="shared" si="192"/>
        <v>-0.41452383000000026</v>
      </c>
      <c r="I1247" s="23">
        <f t="shared" si="193"/>
        <v>8.4175413564807595</v>
      </c>
      <c r="J1247" s="22">
        <v>4.33</v>
      </c>
      <c r="K1247" s="22">
        <v>4.730233192</v>
      </c>
      <c r="L1247" s="22">
        <f t="shared" si="194"/>
        <v>-0.40023319199999996</v>
      </c>
      <c r="M1247" s="23">
        <f t="shared" si="195"/>
        <v>8.4611725417024637</v>
      </c>
      <c r="N1247" s="22">
        <v>4.3499999999999996</v>
      </c>
      <c r="O1247" s="22">
        <v>4.7526512150000002</v>
      </c>
      <c r="P1247" s="22">
        <f t="shared" si="196"/>
        <v>-0.40265121500000056</v>
      </c>
      <c r="Q1247" s="23">
        <f t="shared" si="197"/>
        <v>8.4721389553935644</v>
      </c>
      <c r="R1247" s="24">
        <v>7099500</v>
      </c>
      <c r="S1247" s="24">
        <v>9500555</v>
      </c>
      <c r="T1247" s="24">
        <f t="shared" si="198"/>
        <v>-2401055</v>
      </c>
      <c r="U1247" s="23">
        <f t="shared" si="199"/>
        <v>25.272786695093075</v>
      </c>
    </row>
    <row r="1248" spans="1:21" x14ac:dyDescent="0.3">
      <c r="A1248" s="21">
        <v>37529</v>
      </c>
      <c r="B1248" s="22">
        <v>4.25</v>
      </c>
      <c r="C1248" s="22">
        <v>4.6405601499999998</v>
      </c>
      <c r="D1248" s="22">
        <f t="shared" si="190"/>
        <v>-0.39056014999999977</v>
      </c>
      <c r="E1248" s="23">
        <f t="shared" si="191"/>
        <v>8.4162285882664367</v>
      </c>
      <c r="F1248" s="22">
        <v>4.3499999999999996</v>
      </c>
      <c r="G1248" s="22">
        <v>4.7451782229999999</v>
      </c>
      <c r="H1248" s="22">
        <f t="shared" si="192"/>
        <v>-0.39517822300000027</v>
      </c>
      <c r="I1248" s="23">
        <f t="shared" si="193"/>
        <v>8.327995376118043</v>
      </c>
      <c r="J1248" s="22">
        <v>4.17</v>
      </c>
      <c r="K1248" s="22">
        <v>4.5508880620000003</v>
      </c>
      <c r="L1248" s="22">
        <f t="shared" si="194"/>
        <v>-0.38088806200000036</v>
      </c>
      <c r="M1248" s="23">
        <f t="shared" si="195"/>
        <v>8.3695326452966992</v>
      </c>
      <c r="N1248" s="22">
        <v>4.3499999999999996</v>
      </c>
      <c r="O1248" s="22">
        <v>4.7451782229999999</v>
      </c>
      <c r="P1248" s="22">
        <f t="shared" si="196"/>
        <v>-0.39517822300000027</v>
      </c>
      <c r="Q1248" s="23">
        <f t="shared" si="197"/>
        <v>8.327995376118043</v>
      </c>
      <c r="R1248" s="24">
        <v>7955600</v>
      </c>
      <c r="S1248" s="24">
        <v>10646188</v>
      </c>
      <c r="T1248" s="24">
        <f t="shared" si="198"/>
        <v>-2690588</v>
      </c>
      <c r="U1248" s="23">
        <f t="shared" si="199"/>
        <v>25.272783084424212</v>
      </c>
    </row>
    <row r="1249" spans="1:21" x14ac:dyDescent="0.3">
      <c r="A1249" s="21">
        <v>37530</v>
      </c>
      <c r="B1249" s="22">
        <v>4.3499999999999996</v>
      </c>
      <c r="C1249" s="22">
        <v>4.7451782229999999</v>
      </c>
      <c r="D1249" s="22">
        <f t="shared" si="190"/>
        <v>-0.39517822300000027</v>
      </c>
      <c r="E1249" s="23">
        <f t="shared" si="191"/>
        <v>8.327995376118043</v>
      </c>
      <c r="F1249" s="22">
        <v>4.5</v>
      </c>
      <c r="G1249" s="22">
        <v>4.9170508379999998</v>
      </c>
      <c r="H1249" s="22">
        <f t="shared" si="192"/>
        <v>-0.41705083799999976</v>
      </c>
      <c r="I1249" s="23">
        <f t="shared" si="193"/>
        <v>8.4817271925875453</v>
      </c>
      <c r="J1249" s="22">
        <v>4.24</v>
      </c>
      <c r="K1249" s="22">
        <v>4.6330871580000004</v>
      </c>
      <c r="L1249" s="22">
        <f t="shared" si="194"/>
        <v>-0.39308715800000016</v>
      </c>
      <c r="M1249" s="23">
        <f t="shared" si="195"/>
        <v>8.4843462813181141</v>
      </c>
      <c r="N1249" s="22">
        <v>4.46</v>
      </c>
      <c r="O1249" s="22">
        <v>4.8722147939999996</v>
      </c>
      <c r="P1249" s="22">
        <f t="shared" si="196"/>
        <v>-0.41221479399999961</v>
      </c>
      <c r="Q1249" s="23">
        <f t="shared" si="197"/>
        <v>8.4605217838021218</v>
      </c>
      <c r="R1249" s="24">
        <v>5697100</v>
      </c>
      <c r="S1249" s="24">
        <v>7623862</v>
      </c>
      <c r="T1249" s="24">
        <f t="shared" si="198"/>
        <v>-1926762</v>
      </c>
      <c r="U1249" s="23">
        <f t="shared" si="199"/>
        <v>25.272781695156603</v>
      </c>
    </row>
    <row r="1250" spans="1:21" x14ac:dyDescent="0.3">
      <c r="A1250" s="21">
        <v>37531</v>
      </c>
      <c r="B1250" s="22">
        <v>4.28</v>
      </c>
      <c r="C1250" s="22">
        <v>4.6704511640000002</v>
      </c>
      <c r="D1250" s="22">
        <f t="shared" si="190"/>
        <v>-0.39045116399999991</v>
      </c>
      <c r="E1250" s="23">
        <f t="shared" si="191"/>
        <v>8.3600309753715241</v>
      </c>
      <c r="F1250" s="22">
        <v>4.37</v>
      </c>
      <c r="G1250" s="22">
        <v>4.7750692370000003</v>
      </c>
      <c r="H1250" s="22">
        <f t="shared" si="192"/>
        <v>-0.40506923700000019</v>
      </c>
      <c r="I1250" s="23">
        <f t="shared" si="193"/>
        <v>8.4830023795527261</v>
      </c>
      <c r="J1250" s="22">
        <v>4.2</v>
      </c>
      <c r="K1250" s="22">
        <v>4.5807781219999999</v>
      </c>
      <c r="L1250" s="22">
        <f t="shared" si="194"/>
        <v>-0.38077812199999972</v>
      </c>
      <c r="M1250" s="23">
        <f t="shared" si="195"/>
        <v>8.3125205338203383</v>
      </c>
      <c r="N1250" s="22">
        <v>4.26</v>
      </c>
      <c r="O1250" s="22">
        <v>4.6555061340000004</v>
      </c>
      <c r="P1250" s="22">
        <f t="shared" si="196"/>
        <v>-0.39550613400000056</v>
      </c>
      <c r="Q1250" s="23">
        <f t="shared" si="197"/>
        <v>8.4954486712314257</v>
      </c>
      <c r="R1250" s="24">
        <v>10283400</v>
      </c>
      <c r="S1250" s="24">
        <v>13761251</v>
      </c>
      <c r="T1250" s="24">
        <f t="shared" si="198"/>
        <v>-3477851</v>
      </c>
      <c r="U1250" s="23">
        <f t="shared" si="199"/>
        <v>25.272782249230101</v>
      </c>
    </row>
    <row r="1251" spans="1:21" x14ac:dyDescent="0.3">
      <c r="A1251" s="21">
        <v>37532</v>
      </c>
      <c r="B1251" s="22">
        <v>4.12</v>
      </c>
      <c r="C1251" s="22">
        <v>4.4985780719999999</v>
      </c>
      <c r="D1251" s="22">
        <f t="shared" si="190"/>
        <v>-0.37857807199999982</v>
      </c>
      <c r="E1251" s="23">
        <f t="shared" si="191"/>
        <v>8.4155052094425411</v>
      </c>
      <c r="F1251" s="22">
        <v>4.12</v>
      </c>
      <c r="G1251" s="22">
        <v>4.4985780719999999</v>
      </c>
      <c r="H1251" s="22">
        <f t="shared" si="192"/>
        <v>-0.37857807199999982</v>
      </c>
      <c r="I1251" s="23">
        <f t="shared" si="193"/>
        <v>8.4155052094425411</v>
      </c>
      <c r="J1251" s="22">
        <v>3.94</v>
      </c>
      <c r="K1251" s="22">
        <v>4.296814919</v>
      </c>
      <c r="L1251" s="22">
        <f t="shared" si="194"/>
        <v>-0.35681491900000006</v>
      </c>
      <c r="M1251" s="23">
        <f t="shared" si="195"/>
        <v>8.3041724097123026</v>
      </c>
      <c r="N1251" s="22">
        <v>4.03</v>
      </c>
      <c r="O1251" s="22">
        <v>4.4014329910000001</v>
      </c>
      <c r="P1251" s="22">
        <f t="shared" si="196"/>
        <v>-0.37143299099999982</v>
      </c>
      <c r="Q1251" s="23">
        <f t="shared" si="197"/>
        <v>8.4389105039086534</v>
      </c>
      <c r="R1251" s="24">
        <v>5315800</v>
      </c>
      <c r="S1251" s="24">
        <v>7113606</v>
      </c>
      <c r="T1251" s="24">
        <f t="shared" si="198"/>
        <v>-1797806</v>
      </c>
      <c r="U1251" s="23">
        <f t="shared" si="199"/>
        <v>25.272780078064489</v>
      </c>
    </row>
    <row r="1252" spans="1:21" x14ac:dyDescent="0.3">
      <c r="A1252" s="21">
        <v>37533</v>
      </c>
      <c r="B1252" s="22">
        <v>4.05</v>
      </c>
      <c r="C1252" s="22">
        <v>4.4238510130000002</v>
      </c>
      <c r="D1252" s="22">
        <f t="shared" si="190"/>
        <v>-0.37385101300000034</v>
      </c>
      <c r="E1252" s="23">
        <f t="shared" si="191"/>
        <v>8.4508047830136164</v>
      </c>
      <c r="F1252" s="22">
        <v>4.09</v>
      </c>
      <c r="G1252" s="22">
        <v>4.4612150189999999</v>
      </c>
      <c r="H1252" s="22">
        <f t="shared" si="192"/>
        <v>-0.37121501900000009</v>
      </c>
      <c r="I1252" s="23">
        <f t="shared" si="193"/>
        <v>8.3209398654631421</v>
      </c>
      <c r="J1252" s="22">
        <v>3.92</v>
      </c>
      <c r="K1252" s="22">
        <v>4.2818698880000001</v>
      </c>
      <c r="L1252" s="22">
        <f t="shared" si="194"/>
        <v>-0.36186988800000019</v>
      </c>
      <c r="M1252" s="23">
        <f t="shared" si="195"/>
        <v>8.4512116777332622</v>
      </c>
      <c r="N1252" s="22">
        <v>3.96</v>
      </c>
      <c r="O1252" s="22">
        <v>4.3192329410000001</v>
      </c>
      <c r="P1252" s="22">
        <f t="shared" si="196"/>
        <v>-0.35923294100000014</v>
      </c>
      <c r="Q1252" s="23">
        <f t="shared" si="197"/>
        <v>8.3170541137063481</v>
      </c>
      <c r="R1252" s="24">
        <v>3601600</v>
      </c>
      <c r="S1252" s="24">
        <v>4819663</v>
      </c>
      <c r="T1252" s="24">
        <f t="shared" si="198"/>
        <v>-1218063</v>
      </c>
      <c r="U1252" s="23">
        <f t="shared" si="199"/>
        <v>25.272783595035587</v>
      </c>
    </row>
    <row r="1253" spans="1:21" x14ac:dyDescent="0.3">
      <c r="A1253" s="21">
        <v>37536</v>
      </c>
      <c r="B1253" s="22">
        <v>3.78</v>
      </c>
      <c r="C1253" s="22">
        <v>4.1249418259999997</v>
      </c>
      <c r="D1253" s="22">
        <f t="shared" si="190"/>
        <v>-0.3449418259999999</v>
      </c>
      <c r="E1253" s="23">
        <f t="shared" si="191"/>
        <v>8.362344017212326</v>
      </c>
      <c r="F1253" s="22">
        <v>3.81</v>
      </c>
      <c r="G1253" s="22">
        <v>4.1623058320000004</v>
      </c>
      <c r="H1253" s="22">
        <f t="shared" si="192"/>
        <v>-0.35230583200000032</v>
      </c>
      <c r="I1253" s="23">
        <f t="shared" si="193"/>
        <v>8.4641986009643198</v>
      </c>
      <c r="J1253" s="22">
        <v>3.66</v>
      </c>
      <c r="K1253" s="22">
        <v>3.9979059700000001</v>
      </c>
      <c r="L1253" s="22">
        <f t="shared" si="194"/>
        <v>-0.33790597</v>
      </c>
      <c r="M1253" s="23">
        <f t="shared" si="195"/>
        <v>8.4520739741160043</v>
      </c>
      <c r="N1253" s="22">
        <v>3.7</v>
      </c>
      <c r="O1253" s="22">
        <v>4.0352702139999996</v>
      </c>
      <c r="P1253" s="22">
        <f t="shared" si="196"/>
        <v>-0.33527021399999946</v>
      </c>
      <c r="Q1253" s="23">
        <f t="shared" si="197"/>
        <v>8.3084947530108444</v>
      </c>
      <c r="R1253" s="24">
        <v>7773400</v>
      </c>
      <c r="S1253" s="24">
        <v>10397818</v>
      </c>
      <c r="T1253" s="24">
        <f t="shared" si="198"/>
        <v>-2624418</v>
      </c>
      <c r="U1253" s="23">
        <f t="shared" si="199"/>
        <v>25.240084025321469</v>
      </c>
    </row>
    <row r="1254" spans="1:21" x14ac:dyDescent="0.3">
      <c r="A1254" s="21">
        <v>37537</v>
      </c>
      <c r="B1254" s="22">
        <v>3.82</v>
      </c>
      <c r="C1254" s="22">
        <v>4.1697788239999998</v>
      </c>
      <c r="D1254" s="22">
        <f t="shared" si="190"/>
        <v>-0.34977882399999993</v>
      </c>
      <c r="E1254" s="23">
        <f t="shared" si="191"/>
        <v>8.388426311409555</v>
      </c>
      <c r="F1254" s="22">
        <v>3.83</v>
      </c>
      <c r="G1254" s="22">
        <v>4.1847238539999996</v>
      </c>
      <c r="H1254" s="22">
        <f t="shared" si="192"/>
        <v>-0.35472385399999951</v>
      </c>
      <c r="I1254" s="23">
        <f t="shared" si="193"/>
        <v>8.4766370822995647</v>
      </c>
      <c r="J1254" s="22">
        <v>3.64</v>
      </c>
      <c r="K1254" s="22">
        <v>3.975487947</v>
      </c>
      <c r="L1254" s="22">
        <f t="shared" si="194"/>
        <v>-0.33548794699999984</v>
      </c>
      <c r="M1254" s="23">
        <f t="shared" si="195"/>
        <v>8.4389124422617652</v>
      </c>
      <c r="N1254" s="22">
        <v>3.76</v>
      </c>
      <c r="O1254" s="22">
        <v>4.1099967959999999</v>
      </c>
      <c r="P1254" s="22">
        <f t="shared" si="196"/>
        <v>-0.34999679600000011</v>
      </c>
      <c r="Q1254" s="23">
        <f t="shared" si="197"/>
        <v>8.5157437675043894</v>
      </c>
      <c r="R1254" s="24">
        <v>10126000</v>
      </c>
      <c r="S1254" s="24">
        <v>13550618</v>
      </c>
      <c r="T1254" s="24">
        <f t="shared" si="198"/>
        <v>-3424618</v>
      </c>
      <c r="U1254" s="23">
        <f t="shared" si="199"/>
        <v>25.272780916708005</v>
      </c>
    </row>
    <row r="1255" spans="1:21" x14ac:dyDescent="0.3">
      <c r="A1255" s="21">
        <v>37538</v>
      </c>
      <c r="B1255" s="22">
        <v>3.7</v>
      </c>
      <c r="C1255" s="22">
        <v>4.0352702139999996</v>
      </c>
      <c r="D1255" s="22">
        <f t="shared" si="190"/>
        <v>-0.33527021399999946</v>
      </c>
      <c r="E1255" s="23">
        <f t="shared" si="191"/>
        <v>8.3084947530108444</v>
      </c>
      <c r="F1255" s="22">
        <v>3.87</v>
      </c>
      <c r="G1255" s="22">
        <v>4.2220878600000002</v>
      </c>
      <c r="H1255" s="22">
        <f t="shared" si="192"/>
        <v>-0.35208786000000014</v>
      </c>
      <c r="I1255" s="23">
        <f t="shared" si="193"/>
        <v>8.3391883749193241</v>
      </c>
      <c r="J1255" s="22">
        <v>3.65</v>
      </c>
      <c r="K1255" s="22">
        <v>3.9829609389999998</v>
      </c>
      <c r="L1255" s="22">
        <f t="shared" si="194"/>
        <v>-0.3329609389999999</v>
      </c>
      <c r="M1255" s="23">
        <f t="shared" si="195"/>
        <v>8.3596335515054356</v>
      </c>
      <c r="N1255" s="22">
        <v>3.66</v>
      </c>
      <c r="O1255" s="22">
        <v>3.9979059700000001</v>
      </c>
      <c r="P1255" s="22">
        <f t="shared" si="196"/>
        <v>-0.33790597</v>
      </c>
      <c r="Q1255" s="23">
        <f t="shared" si="197"/>
        <v>8.4520739741160043</v>
      </c>
      <c r="R1255" s="24">
        <v>13025300</v>
      </c>
      <c r="S1255" s="24">
        <v>17430463</v>
      </c>
      <c r="T1255" s="24">
        <f t="shared" si="198"/>
        <v>-4405163</v>
      </c>
      <c r="U1255" s="23">
        <f t="shared" si="199"/>
        <v>25.2727824843207</v>
      </c>
    </row>
    <row r="1256" spans="1:21" x14ac:dyDescent="0.3">
      <c r="A1256" s="21">
        <v>37539</v>
      </c>
      <c r="B1256" s="22">
        <v>3.66</v>
      </c>
      <c r="C1256" s="22">
        <v>3.9979059700000001</v>
      </c>
      <c r="D1256" s="22">
        <f t="shared" si="190"/>
        <v>-0.33790597</v>
      </c>
      <c r="E1256" s="23">
        <f t="shared" si="191"/>
        <v>8.4520739741160043</v>
      </c>
      <c r="F1256" s="22">
        <v>4</v>
      </c>
      <c r="G1256" s="22">
        <v>4.3715419769999997</v>
      </c>
      <c r="H1256" s="22">
        <f t="shared" si="192"/>
        <v>-0.37154197699999969</v>
      </c>
      <c r="I1256" s="23">
        <f t="shared" si="193"/>
        <v>8.4991057836066553</v>
      </c>
      <c r="J1256" s="22">
        <v>3.63</v>
      </c>
      <c r="K1256" s="22">
        <v>3.9680149560000002</v>
      </c>
      <c r="L1256" s="22">
        <f t="shared" si="194"/>
        <v>-0.33801495600000031</v>
      </c>
      <c r="M1256" s="23">
        <f t="shared" si="195"/>
        <v>8.5184899691189635</v>
      </c>
      <c r="N1256" s="22">
        <v>3.9</v>
      </c>
      <c r="O1256" s="22">
        <v>4.2594509120000001</v>
      </c>
      <c r="P1256" s="22">
        <f t="shared" si="196"/>
        <v>-0.35945091200000023</v>
      </c>
      <c r="Q1256" s="23">
        <f t="shared" si="197"/>
        <v>8.4389025587155366</v>
      </c>
      <c r="R1256" s="24">
        <v>6925700</v>
      </c>
      <c r="S1256" s="24">
        <v>9267975</v>
      </c>
      <c r="T1256" s="24">
        <f t="shared" si="198"/>
        <v>-2342275</v>
      </c>
      <c r="U1256" s="23">
        <f t="shared" si="199"/>
        <v>25.272780731497441</v>
      </c>
    </row>
    <row r="1257" spans="1:21" x14ac:dyDescent="0.3">
      <c r="A1257" s="21">
        <v>37540</v>
      </c>
      <c r="B1257" s="22">
        <v>3.97</v>
      </c>
      <c r="C1257" s="22">
        <v>4.3341789249999998</v>
      </c>
      <c r="D1257" s="22">
        <f t="shared" si="190"/>
        <v>-0.3641789249999996</v>
      </c>
      <c r="E1257" s="23">
        <f t="shared" si="191"/>
        <v>8.4024894057644293</v>
      </c>
      <c r="F1257" s="22">
        <v>4.2</v>
      </c>
      <c r="G1257" s="22">
        <v>4.5807781219999999</v>
      </c>
      <c r="H1257" s="22">
        <f t="shared" si="192"/>
        <v>-0.38077812199999972</v>
      </c>
      <c r="I1257" s="23">
        <f t="shared" si="193"/>
        <v>8.3125205338203383</v>
      </c>
      <c r="J1257" s="22">
        <v>3.9</v>
      </c>
      <c r="K1257" s="22">
        <v>4.2594509120000001</v>
      </c>
      <c r="L1257" s="22">
        <f t="shared" si="194"/>
        <v>-0.35945091200000023</v>
      </c>
      <c r="M1257" s="23">
        <f t="shared" si="195"/>
        <v>8.4389025587155366</v>
      </c>
      <c r="N1257" s="22">
        <v>4.1100000000000003</v>
      </c>
      <c r="O1257" s="22">
        <v>4.4911060330000003</v>
      </c>
      <c r="P1257" s="22">
        <f t="shared" si="196"/>
        <v>-0.38110603300000001</v>
      </c>
      <c r="Q1257" s="23">
        <f t="shared" si="197"/>
        <v>8.4857945949102032</v>
      </c>
      <c r="R1257" s="24">
        <v>9222800</v>
      </c>
      <c r="S1257" s="24">
        <v>12341956</v>
      </c>
      <c r="T1257" s="24">
        <f t="shared" si="198"/>
        <v>-3119156</v>
      </c>
      <c r="U1257" s="23">
        <f t="shared" si="199"/>
        <v>25.272784962124316</v>
      </c>
    </row>
    <row r="1258" spans="1:21" x14ac:dyDescent="0.3">
      <c r="A1258" s="21">
        <v>37543</v>
      </c>
      <c r="B1258" s="22">
        <v>4.01</v>
      </c>
      <c r="C1258" s="22">
        <v>4.379014969</v>
      </c>
      <c r="D1258" s="22">
        <f t="shared" si="190"/>
        <v>-0.36901496900000019</v>
      </c>
      <c r="E1258" s="23">
        <f t="shared" si="191"/>
        <v>8.4268944411548592</v>
      </c>
      <c r="F1258" s="22">
        <v>4.24</v>
      </c>
      <c r="G1258" s="22">
        <v>4.62561512</v>
      </c>
      <c r="H1258" s="22">
        <f t="shared" si="192"/>
        <v>-0.38561511999999976</v>
      </c>
      <c r="I1258" s="23">
        <f t="shared" si="193"/>
        <v>8.3365154686713261</v>
      </c>
      <c r="J1258" s="22">
        <v>3.99</v>
      </c>
      <c r="K1258" s="22">
        <v>4.3565969469999999</v>
      </c>
      <c r="L1258" s="22">
        <f t="shared" si="194"/>
        <v>-0.36659694699999967</v>
      </c>
      <c r="M1258" s="23">
        <f t="shared" si="195"/>
        <v>8.4147547147422568</v>
      </c>
      <c r="N1258" s="22">
        <v>4.1500000000000004</v>
      </c>
      <c r="O1258" s="22">
        <v>4.5284690860000003</v>
      </c>
      <c r="P1258" s="22">
        <f t="shared" si="196"/>
        <v>-0.37846908599999995</v>
      </c>
      <c r="Q1258" s="23">
        <f t="shared" si="197"/>
        <v>8.3575503953434733</v>
      </c>
      <c r="R1258" s="24">
        <v>3164600</v>
      </c>
      <c r="S1258" s="24">
        <v>4234869</v>
      </c>
      <c r="T1258" s="24">
        <f t="shared" si="198"/>
        <v>-1070269</v>
      </c>
      <c r="U1258" s="23">
        <f t="shared" si="199"/>
        <v>25.272777032772442</v>
      </c>
    </row>
    <row r="1259" spans="1:21" x14ac:dyDescent="0.3">
      <c r="A1259" s="21">
        <v>37544</v>
      </c>
      <c r="B1259" s="22">
        <v>4.76</v>
      </c>
      <c r="C1259" s="22">
        <v>5.1935420040000002</v>
      </c>
      <c r="D1259" s="22">
        <f t="shared" si="190"/>
        <v>-0.43354200400000042</v>
      </c>
      <c r="E1259" s="23">
        <f t="shared" si="191"/>
        <v>8.3477134423114681</v>
      </c>
      <c r="F1259" s="22">
        <v>5.28</v>
      </c>
      <c r="G1259" s="22">
        <v>5.7614679339999997</v>
      </c>
      <c r="H1259" s="22">
        <f t="shared" si="192"/>
        <v>-0.48146793399999943</v>
      </c>
      <c r="I1259" s="23">
        <f t="shared" si="193"/>
        <v>8.3566885994231654</v>
      </c>
      <c r="J1259" s="22">
        <v>4.74</v>
      </c>
      <c r="K1259" s="22">
        <v>5.1785960199999996</v>
      </c>
      <c r="L1259" s="22">
        <f t="shared" si="194"/>
        <v>-0.43859601999999942</v>
      </c>
      <c r="M1259" s="23">
        <f t="shared" si="195"/>
        <v>8.4694001676539248</v>
      </c>
      <c r="N1259" s="22">
        <v>4.96</v>
      </c>
      <c r="O1259" s="22">
        <v>5.4102511409999998</v>
      </c>
      <c r="P1259" s="22">
        <f t="shared" si="196"/>
        <v>-0.45025114099999985</v>
      </c>
      <c r="Q1259" s="23">
        <f t="shared" si="197"/>
        <v>8.3221855929737494</v>
      </c>
      <c r="R1259" s="24">
        <v>12244800</v>
      </c>
      <c r="S1259" s="24">
        <v>16384392</v>
      </c>
      <c r="T1259" s="24">
        <f t="shared" si="198"/>
        <v>-4139592</v>
      </c>
      <c r="U1259" s="23">
        <f t="shared" si="199"/>
        <v>25.26545995725688</v>
      </c>
    </row>
    <row r="1260" spans="1:21" x14ac:dyDescent="0.3">
      <c r="A1260" s="21">
        <v>37545</v>
      </c>
      <c r="B1260" s="22">
        <v>4.6500000000000004</v>
      </c>
      <c r="C1260" s="22">
        <v>5.0814509389999998</v>
      </c>
      <c r="D1260" s="22">
        <f t="shared" si="190"/>
        <v>-0.43145093899999942</v>
      </c>
      <c r="E1260" s="23">
        <f t="shared" si="191"/>
        <v>8.4907036234203321</v>
      </c>
      <c r="F1260" s="22">
        <v>4.79</v>
      </c>
      <c r="G1260" s="22">
        <v>5.2309050560000001</v>
      </c>
      <c r="H1260" s="22">
        <f t="shared" si="192"/>
        <v>-0.44090505600000007</v>
      </c>
      <c r="I1260" s="23">
        <f t="shared" si="193"/>
        <v>8.4288483786236803</v>
      </c>
      <c r="J1260" s="22">
        <v>4.63</v>
      </c>
      <c r="K1260" s="22">
        <v>5.0515599250000003</v>
      </c>
      <c r="L1260" s="22">
        <f t="shared" si="194"/>
        <v>-0.42155992500000039</v>
      </c>
      <c r="M1260" s="23">
        <f t="shared" si="195"/>
        <v>8.3451435053499896</v>
      </c>
      <c r="N1260" s="22">
        <v>4.72</v>
      </c>
      <c r="O1260" s="22">
        <v>5.1487050060000001</v>
      </c>
      <c r="P1260" s="22">
        <f t="shared" si="196"/>
        <v>-0.42870500600000039</v>
      </c>
      <c r="Q1260" s="23">
        <f t="shared" si="197"/>
        <v>8.3264627804547473</v>
      </c>
      <c r="R1260" s="24">
        <v>8603400</v>
      </c>
      <c r="S1260" s="24">
        <v>11511468</v>
      </c>
      <c r="T1260" s="24">
        <f t="shared" si="198"/>
        <v>-2908068</v>
      </c>
      <c r="U1260" s="23">
        <f t="shared" si="199"/>
        <v>25.26235576557221</v>
      </c>
    </row>
    <row r="1261" spans="1:21" x14ac:dyDescent="0.3">
      <c r="A1261" s="21">
        <v>37546</v>
      </c>
      <c r="B1261" s="22">
        <v>5.13</v>
      </c>
      <c r="C1261" s="22">
        <v>5.6045408249999999</v>
      </c>
      <c r="D1261" s="22">
        <f t="shared" si="190"/>
        <v>-0.47454082500000005</v>
      </c>
      <c r="E1261" s="23">
        <f t="shared" si="191"/>
        <v>8.4670776753597838</v>
      </c>
      <c r="F1261" s="22">
        <v>5.14</v>
      </c>
      <c r="G1261" s="22">
        <v>5.6120138170000002</v>
      </c>
      <c r="H1261" s="22">
        <f t="shared" si="192"/>
        <v>-0.47201381700000056</v>
      </c>
      <c r="I1261" s="23">
        <f t="shared" si="193"/>
        <v>8.4107743208002965</v>
      </c>
      <c r="J1261" s="22">
        <v>4.95</v>
      </c>
      <c r="K1261" s="22">
        <v>5.4027781490000004</v>
      </c>
      <c r="L1261" s="22">
        <f t="shared" si="194"/>
        <v>-0.45277814900000024</v>
      </c>
      <c r="M1261" s="23">
        <f t="shared" si="195"/>
        <v>8.3804690200689613</v>
      </c>
      <c r="N1261" s="22">
        <v>5.03</v>
      </c>
      <c r="O1261" s="22">
        <v>5.4924502369999999</v>
      </c>
      <c r="P1261" s="22">
        <f t="shared" si="196"/>
        <v>-0.46245023699999965</v>
      </c>
      <c r="Q1261" s="23">
        <f t="shared" si="197"/>
        <v>8.419743776369506</v>
      </c>
      <c r="R1261" s="24">
        <v>7655300</v>
      </c>
      <c r="S1261" s="24">
        <v>10244326</v>
      </c>
      <c r="T1261" s="24">
        <f t="shared" si="198"/>
        <v>-2589026</v>
      </c>
      <c r="U1261" s="23">
        <f t="shared" si="199"/>
        <v>25.272780268804407</v>
      </c>
    </row>
    <row r="1262" spans="1:21" x14ac:dyDescent="0.3">
      <c r="A1262" s="21">
        <v>37547</v>
      </c>
      <c r="B1262" s="22">
        <v>5.0599999999999996</v>
      </c>
      <c r="C1262" s="22">
        <v>5.5298137660000002</v>
      </c>
      <c r="D1262" s="22">
        <f t="shared" si="190"/>
        <v>-0.46981376600000058</v>
      </c>
      <c r="E1262" s="23">
        <f t="shared" si="191"/>
        <v>8.4960142579962703</v>
      </c>
      <c r="F1262" s="22">
        <v>5.0999999999999996</v>
      </c>
      <c r="G1262" s="22">
        <v>5.5671777730000001</v>
      </c>
      <c r="H1262" s="22">
        <f t="shared" si="192"/>
        <v>-0.46717777300000041</v>
      </c>
      <c r="I1262" s="23">
        <f t="shared" si="193"/>
        <v>8.3916446007121319</v>
      </c>
      <c r="J1262" s="22">
        <v>4.9400000000000004</v>
      </c>
      <c r="K1262" s="22">
        <v>5.3953051570000001</v>
      </c>
      <c r="L1262" s="22">
        <f t="shared" si="194"/>
        <v>-0.45530515699999974</v>
      </c>
      <c r="M1262" s="23">
        <f t="shared" si="195"/>
        <v>8.438913902937923</v>
      </c>
      <c r="N1262" s="22">
        <v>5.03</v>
      </c>
      <c r="O1262" s="22">
        <v>5.4924502369999999</v>
      </c>
      <c r="P1262" s="22">
        <f t="shared" si="196"/>
        <v>-0.46245023699999965</v>
      </c>
      <c r="Q1262" s="23">
        <f t="shared" si="197"/>
        <v>8.419743776369506</v>
      </c>
      <c r="R1262" s="24">
        <v>4774000</v>
      </c>
      <c r="S1262" s="24">
        <v>6386428</v>
      </c>
      <c r="T1262" s="24">
        <f t="shared" si="198"/>
        <v>-1612428</v>
      </c>
      <c r="U1262" s="23">
        <f t="shared" si="199"/>
        <v>25.24772846417434</v>
      </c>
    </row>
    <row r="1263" spans="1:21" x14ac:dyDescent="0.3">
      <c r="A1263" s="21">
        <v>37550</v>
      </c>
      <c r="B1263" s="22">
        <v>4.93</v>
      </c>
      <c r="C1263" s="22">
        <v>5.3803601260000002</v>
      </c>
      <c r="D1263" s="22">
        <f t="shared" si="190"/>
        <v>-0.45036012600000053</v>
      </c>
      <c r="E1263" s="23">
        <f t="shared" si="191"/>
        <v>8.3704457592659018</v>
      </c>
      <c r="F1263" s="22">
        <v>5.15</v>
      </c>
      <c r="G1263" s="22">
        <v>5.6194868089999996</v>
      </c>
      <c r="H1263" s="22">
        <f t="shared" si="192"/>
        <v>-0.46948680899999928</v>
      </c>
      <c r="I1263" s="23">
        <f t="shared" si="193"/>
        <v>8.3546207146190543</v>
      </c>
      <c r="J1263" s="22">
        <v>4.83</v>
      </c>
      <c r="K1263" s="22">
        <v>5.2682690619999999</v>
      </c>
      <c r="L1263" s="22">
        <f t="shared" si="194"/>
        <v>-0.43826906199999982</v>
      </c>
      <c r="M1263" s="23">
        <f t="shared" si="195"/>
        <v>8.319033383492739</v>
      </c>
      <c r="N1263" s="22">
        <v>5.12</v>
      </c>
      <c r="O1263" s="22">
        <v>5.5895957950000001</v>
      </c>
      <c r="P1263" s="22">
        <f t="shared" si="196"/>
        <v>-0.46959579500000004</v>
      </c>
      <c r="Q1263" s="23">
        <f t="shared" si="197"/>
        <v>8.4012478222497311</v>
      </c>
      <c r="R1263" s="24">
        <v>6215800</v>
      </c>
      <c r="S1263" s="24">
        <v>8315310</v>
      </c>
      <c r="T1263" s="24">
        <f t="shared" si="198"/>
        <v>-2099510</v>
      </c>
      <c r="U1263" s="23">
        <f t="shared" si="199"/>
        <v>25.24872794880768</v>
      </c>
    </row>
    <row r="1264" spans="1:21" x14ac:dyDescent="0.3">
      <c r="A1264" s="21">
        <v>37551</v>
      </c>
      <c r="B1264" s="22">
        <v>4.63</v>
      </c>
      <c r="C1264" s="22">
        <v>5.0590329169999997</v>
      </c>
      <c r="D1264" s="22">
        <f t="shared" si="190"/>
        <v>-0.42903291699999979</v>
      </c>
      <c r="E1264" s="23">
        <f t="shared" si="191"/>
        <v>8.4805322289623639</v>
      </c>
      <c r="F1264" s="22">
        <v>4.8600000000000003</v>
      </c>
      <c r="G1264" s="22">
        <v>5.3056321139999998</v>
      </c>
      <c r="H1264" s="22">
        <f t="shared" si="192"/>
        <v>-0.44563211399999947</v>
      </c>
      <c r="I1264" s="23">
        <f t="shared" si="193"/>
        <v>8.399227545839592</v>
      </c>
      <c r="J1264" s="22">
        <v>4.62</v>
      </c>
      <c r="K1264" s="22">
        <v>5.044086933</v>
      </c>
      <c r="L1264" s="22">
        <f t="shared" si="194"/>
        <v>-0.42408693299999989</v>
      </c>
      <c r="M1264" s="23">
        <f t="shared" si="195"/>
        <v>8.4076055514723596</v>
      </c>
      <c r="N1264" s="22">
        <v>4.76</v>
      </c>
      <c r="O1264" s="22">
        <v>5.1935420040000002</v>
      </c>
      <c r="P1264" s="22">
        <f t="shared" si="196"/>
        <v>-0.43354200400000042</v>
      </c>
      <c r="Q1264" s="23">
        <f t="shared" si="197"/>
        <v>8.3477134423114681</v>
      </c>
      <c r="R1264" s="24">
        <v>7248300</v>
      </c>
      <c r="S1264" s="24">
        <v>9655652</v>
      </c>
      <c r="T1264" s="24">
        <f t="shared" si="198"/>
        <v>-2407352</v>
      </c>
      <c r="U1264" s="23">
        <f t="shared" si="199"/>
        <v>24.932050160879864</v>
      </c>
    </row>
    <row r="1265" spans="1:21" x14ac:dyDescent="0.3">
      <c r="A1265" s="21">
        <v>37552</v>
      </c>
      <c r="B1265" s="22">
        <v>4.8600000000000003</v>
      </c>
      <c r="C1265" s="22">
        <v>5.3056321139999998</v>
      </c>
      <c r="D1265" s="22">
        <f t="shared" si="190"/>
        <v>-0.44563211399999947</v>
      </c>
      <c r="E1265" s="23">
        <f t="shared" si="191"/>
        <v>8.399227545839592</v>
      </c>
      <c r="F1265" s="22">
        <v>5.32</v>
      </c>
      <c r="G1265" s="22">
        <v>5.8063049319999998</v>
      </c>
      <c r="H1265" s="22">
        <f t="shared" si="192"/>
        <v>-0.48630493199999947</v>
      </c>
      <c r="I1265" s="23">
        <f t="shared" si="193"/>
        <v>8.375463185198063</v>
      </c>
      <c r="J1265" s="22">
        <v>4.8499999999999996</v>
      </c>
      <c r="K1265" s="22">
        <v>5.2981600760000003</v>
      </c>
      <c r="L1265" s="22">
        <f t="shared" si="194"/>
        <v>-0.44816007600000063</v>
      </c>
      <c r="M1265" s="23">
        <f t="shared" si="195"/>
        <v>8.4587870047586797</v>
      </c>
      <c r="N1265" s="22">
        <v>5.31</v>
      </c>
      <c r="O1265" s="22">
        <v>5.7988319400000004</v>
      </c>
      <c r="P1265" s="22">
        <f t="shared" si="196"/>
        <v>-0.48883194000000074</v>
      </c>
      <c r="Q1265" s="23">
        <f t="shared" si="197"/>
        <v>8.429834578030567</v>
      </c>
      <c r="R1265" s="24">
        <v>7596400</v>
      </c>
      <c r="S1265" s="24">
        <v>10162027</v>
      </c>
      <c r="T1265" s="24">
        <f t="shared" si="198"/>
        <v>-2565627</v>
      </c>
      <c r="U1265" s="23">
        <f t="shared" si="199"/>
        <v>25.247197237322826</v>
      </c>
    </row>
    <row r="1266" spans="1:21" x14ac:dyDescent="0.3">
      <c r="A1266" s="21">
        <v>37553</v>
      </c>
      <c r="B1266" s="22">
        <v>5.36</v>
      </c>
      <c r="C1266" s="22">
        <v>5.8511409759999999</v>
      </c>
      <c r="D1266" s="22">
        <f t="shared" si="190"/>
        <v>-0.49114097599999962</v>
      </c>
      <c r="E1266" s="23">
        <f t="shared" si="191"/>
        <v>8.3939350976936637</v>
      </c>
      <c r="F1266" s="22">
        <v>5.39</v>
      </c>
      <c r="G1266" s="22">
        <v>5.8885049819999997</v>
      </c>
      <c r="H1266" s="22">
        <f t="shared" si="192"/>
        <v>-0.49850498200000004</v>
      </c>
      <c r="I1266" s="23">
        <f t="shared" si="193"/>
        <v>8.4657308353110281</v>
      </c>
      <c r="J1266" s="22">
        <v>5.14</v>
      </c>
      <c r="K1266" s="22">
        <v>5.6120138170000002</v>
      </c>
      <c r="L1266" s="22">
        <f t="shared" si="194"/>
        <v>-0.47201381700000056</v>
      </c>
      <c r="M1266" s="23">
        <f t="shared" si="195"/>
        <v>8.4107743208002965</v>
      </c>
      <c r="N1266" s="22">
        <v>5.25</v>
      </c>
      <c r="O1266" s="22">
        <v>5.731577873</v>
      </c>
      <c r="P1266" s="22">
        <f t="shared" si="196"/>
        <v>-0.48157787299999999</v>
      </c>
      <c r="Q1266" s="23">
        <f t="shared" si="197"/>
        <v>8.402186686995746</v>
      </c>
      <c r="R1266" s="24">
        <v>6948600</v>
      </c>
      <c r="S1266" s="24">
        <v>9289788</v>
      </c>
      <c r="T1266" s="24">
        <f t="shared" si="198"/>
        <v>-2341188</v>
      </c>
      <c r="U1266" s="23">
        <f t="shared" si="199"/>
        <v>25.201737649987276</v>
      </c>
    </row>
    <row r="1267" spans="1:21" x14ac:dyDescent="0.3">
      <c r="A1267" s="21">
        <v>37554</v>
      </c>
      <c r="B1267" s="22">
        <v>5.27</v>
      </c>
      <c r="C1267" s="22">
        <v>5.7539958950000001</v>
      </c>
      <c r="D1267" s="22">
        <f t="shared" si="190"/>
        <v>-0.48399589500000051</v>
      </c>
      <c r="E1267" s="23">
        <f t="shared" si="191"/>
        <v>8.4114744576125648</v>
      </c>
      <c r="F1267" s="22">
        <v>5.54</v>
      </c>
      <c r="G1267" s="22">
        <v>6.0454320910000003</v>
      </c>
      <c r="H1267" s="22">
        <f t="shared" si="192"/>
        <v>-0.50543209100000031</v>
      </c>
      <c r="I1267" s="23">
        <f t="shared" si="193"/>
        <v>8.3605618819612726</v>
      </c>
      <c r="J1267" s="22">
        <v>5.25</v>
      </c>
      <c r="K1267" s="22">
        <v>5.731577873</v>
      </c>
      <c r="L1267" s="22">
        <f t="shared" si="194"/>
        <v>-0.48157787299999999</v>
      </c>
      <c r="M1267" s="23">
        <f t="shared" si="195"/>
        <v>8.402186686995746</v>
      </c>
      <c r="N1267" s="22">
        <v>5.49</v>
      </c>
      <c r="O1267" s="22">
        <v>5.9931230549999999</v>
      </c>
      <c r="P1267" s="22">
        <f t="shared" si="196"/>
        <v>-0.50312305499999965</v>
      </c>
      <c r="Q1267" s="23">
        <f t="shared" si="197"/>
        <v>8.3950062493752622</v>
      </c>
      <c r="R1267" s="24">
        <v>5116600</v>
      </c>
      <c r="S1267" s="24">
        <v>6843290</v>
      </c>
      <c r="T1267" s="24">
        <f t="shared" si="198"/>
        <v>-1726690</v>
      </c>
      <c r="U1267" s="23">
        <f t="shared" si="199"/>
        <v>25.231869466294722</v>
      </c>
    </row>
    <row r="1268" spans="1:21" x14ac:dyDescent="0.3">
      <c r="A1268" s="21">
        <v>37557</v>
      </c>
      <c r="B1268" s="22">
        <v>5.61</v>
      </c>
      <c r="C1268" s="22">
        <v>6.1276321410000003</v>
      </c>
      <c r="D1268" s="22">
        <f t="shared" si="190"/>
        <v>-0.51763214099999999</v>
      </c>
      <c r="E1268" s="23">
        <f t="shared" si="191"/>
        <v>8.4475067871082228</v>
      </c>
      <c r="F1268" s="22">
        <v>5.65</v>
      </c>
      <c r="G1268" s="22">
        <v>6.1649951930000002</v>
      </c>
      <c r="H1268" s="22">
        <f t="shared" si="192"/>
        <v>-0.51499519299999985</v>
      </c>
      <c r="I1268" s="23">
        <f t="shared" si="193"/>
        <v>8.3535376245669664</v>
      </c>
      <c r="J1268" s="22">
        <v>5.48</v>
      </c>
      <c r="K1268" s="22">
        <v>5.9856500629999996</v>
      </c>
      <c r="L1268" s="22">
        <f t="shared" si="194"/>
        <v>-0.50565006299999915</v>
      </c>
      <c r="M1268" s="23">
        <f t="shared" si="195"/>
        <v>8.44770505589109</v>
      </c>
      <c r="N1268" s="22">
        <v>5.52</v>
      </c>
      <c r="O1268" s="22">
        <v>6.0230140690000002</v>
      </c>
      <c r="P1268" s="22">
        <f t="shared" si="196"/>
        <v>-0.50301406900000067</v>
      </c>
      <c r="Q1268" s="23">
        <f t="shared" si="197"/>
        <v>8.3515340199681134</v>
      </c>
      <c r="R1268" s="24">
        <v>5591300</v>
      </c>
      <c r="S1268" s="24">
        <v>7482281</v>
      </c>
      <c r="T1268" s="24">
        <f t="shared" si="198"/>
        <v>-1890981</v>
      </c>
      <c r="U1268" s="23">
        <f t="shared" si="199"/>
        <v>25.272787803612296</v>
      </c>
    </row>
    <row r="1269" spans="1:21" x14ac:dyDescent="0.3">
      <c r="A1269" s="21">
        <v>37558</v>
      </c>
      <c r="B1269" s="22">
        <v>5.48</v>
      </c>
      <c r="C1269" s="22">
        <v>5.9781770710000002</v>
      </c>
      <c r="D1269" s="22">
        <f t="shared" si="190"/>
        <v>-0.49817707099999975</v>
      </c>
      <c r="E1269" s="23">
        <f t="shared" si="191"/>
        <v>8.3332605421917876</v>
      </c>
      <c r="F1269" s="22">
        <v>5.5</v>
      </c>
      <c r="G1269" s="22">
        <v>6.0080680849999997</v>
      </c>
      <c r="H1269" s="22">
        <f t="shared" si="192"/>
        <v>-0.50806808499999967</v>
      </c>
      <c r="I1269" s="23">
        <f t="shared" si="193"/>
        <v>8.4564302170353933</v>
      </c>
      <c r="J1269" s="22">
        <v>5.17</v>
      </c>
      <c r="K1269" s="22">
        <v>5.649377823</v>
      </c>
      <c r="L1269" s="22">
        <f t="shared" si="194"/>
        <v>-0.47937782300000009</v>
      </c>
      <c r="M1269" s="23">
        <f t="shared" si="195"/>
        <v>8.485497660438563</v>
      </c>
      <c r="N1269" s="22">
        <v>5.25</v>
      </c>
      <c r="O1269" s="22">
        <v>5.731577873</v>
      </c>
      <c r="P1269" s="22">
        <f t="shared" si="196"/>
        <v>-0.48157787299999999</v>
      </c>
      <c r="Q1269" s="23">
        <f t="shared" si="197"/>
        <v>8.402186686995746</v>
      </c>
      <c r="R1269" s="24">
        <v>3560800</v>
      </c>
      <c r="S1269" s="24">
        <v>4765064</v>
      </c>
      <c r="T1269" s="24">
        <f t="shared" si="198"/>
        <v>-1204264</v>
      </c>
      <c r="U1269" s="23">
        <f t="shared" si="199"/>
        <v>25.272777028808008</v>
      </c>
    </row>
    <row r="1270" spans="1:21" x14ac:dyDescent="0.3">
      <c r="A1270" s="21">
        <v>37559</v>
      </c>
      <c r="B1270" s="22">
        <v>5.28</v>
      </c>
      <c r="C1270" s="22">
        <v>5.768940926</v>
      </c>
      <c r="D1270" s="22">
        <f t="shared" si="190"/>
        <v>-0.48894092599999972</v>
      </c>
      <c r="E1270" s="23">
        <f t="shared" si="191"/>
        <v>8.4754018505614308</v>
      </c>
      <c r="F1270" s="22">
        <v>5.48</v>
      </c>
      <c r="G1270" s="22">
        <v>5.9781770710000002</v>
      </c>
      <c r="H1270" s="22">
        <f t="shared" si="192"/>
        <v>-0.49817707099999975</v>
      </c>
      <c r="I1270" s="23">
        <f t="shared" si="193"/>
        <v>8.3332605421917876</v>
      </c>
      <c r="J1270" s="22">
        <v>5.19</v>
      </c>
      <c r="K1270" s="22">
        <v>5.6643228529999998</v>
      </c>
      <c r="L1270" s="22">
        <f t="shared" si="194"/>
        <v>-0.47432285299999943</v>
      </c>
      <c r="M1270" s="23">
        <f t="shared" si="195"/>
        <v>8.3738668382714714</v>
      </c>
      <c r="N1270" s="22">
        <v>5.44</v>
      </c>
      <c r="O1270" s="22">
        <v>5.9408140180000002</v>
      </c>
      <c r="P1270" s="22">
        <f t="shared" si="196"/>
        <v>-0.50081401799999981</v>
      </c>
      <c r="Q1270" s="23">
        <f t="shared" si="197"/>
        <v>8.4300571686403494</v>
      </c>
      <c r="R1270" s="24">
        <v>4395900</v>
      </c>
      <c r="S1270" s="24">
        <v>5882596</v>
      </c>
      <c r="T1270" s="24">
        <f t="shared" si="198"/>
        <v>-1486696</v>
      </c>
      <c r="U1270" s="23">
        <f t="shared" si="199"/>
        <v>25.27278772841106</v>
      </c>
    </row>
    <row r="1271" spans="1:21" x14ac:dyDescent="0.3">
      <c r="A1271" s="21">
        <v>37560</v>
      </c>
      <c r="B1271" s="22">
        <v>5.49</v>
      </c>
      <c r="C1271" s="22">
        <v>5.9931230549999999</v>
      </c>
      <c r="D1271" s="22">
        <f t="shared" si="190"/>
        <v>-0.50312305499999965</v>
      </c>
      <c r="E1271" s="23">
        <f t="shared" si="191"/>
        <v>8.3950062493752622</v>
      </c>
      <c r="F1271" s="22">
        <v>5.55</v>
      </c>
      <c r="G1271" s="22">
        <v>6.0603771210000001</v>
      </c>
      <c r="H1271" s="22">
        <f t="shared" si="192"/>
        <v>-0.51037712100000032</v>
      </c>
      <c r="I1271" s="23">
        <f t="shared" si="193"/>
        <v>8.4215406204916974</v>
      </c>
      <c r="J1271" s="22">
        <v>5.3</v>
      </c>
      <c r="K1271" s="22">
        <v>5.7913589480000001</v>
      </c>
      <c r="L1271" s="22">
        <f t="shared" si="194"/>
        <v>-0.49135894800000024</v>
      </c>
      <c r="M1271" s="23">
        <f t="shared" si="195"/>
        <v>8.4843462892191681</v>
      </c>
      <c r="N1271" s="22">
        <v>5.35</v>
      </c>
      <c r="O1271" s="22">
        <v>5.8436679839999996</v>
      </c>
      <c r="P1271" s="22">
        <f t="shared" si="196"/>
        <v>-0.493667984</v>
      </c>
      <c r="Q1271" s="23">
        <f t="shared" si="197"/>
        <v>8.4479129435769806</v>
      </c>
      <c r="R1271" s="24">
        <v>3037700</v>
      </c>
      <c r="S1271" s="24">
        <v>4065052</v>
      </c>
      <c r="T1271" s="24">
        <f t="shared" si="198"/>
        <v>-1027352</v>
      </c>
      <c r="U1271" s="23">
        <f t="shared" si="199"/>
        <v>25.272788638374124</v>
      </c>
    </row>
    <row r="1272" spans="1:21" x14ac:dyDescent="0.3">
      <c r="A1272" s="21">
        <v>37561</v>
      </c>
      <c r="B1272" s="22">
        <v>5.24</v>
      </c>
      <c r="C1272" s="22">
        <v>5.7166318890000003</v>
      </c>
      <c r="D1272" s="22">
        <f t="shared" si="190"/>
        <v>-0.47663188900000009</v>
      </c>
      <c r="E1272" s="23">
        <f t="shared" si="191"/>
        <v>8.3376347866151725</v>
      </c>
      <c r="F1272" s="22">
        <v>5.54</v>
      </c>
      <c r="G1272" s="22">
        <v>6.0529050829999997</v>
      </c>
      <c r="H1272" s="22">
        <f t="shared" si="192"/>
        <v>-0.51290508299999971</v>
      </c>
      <c r="I1272" s="23">
        <f t="shared" si="193"/>
        <v>8.4737010735643103</v>
      </c>
      <c r="J1272" s="22">
        <v>5.16</v>
      </c>
      <c r="K1272" s="22">
        <v>5.6344318390000003</v>
      </c>
      <c r="L1272" s="22">
        <f t="shared" si="194"/>
        <v>-0.47443183900000019</v>
      </c>
      <c r="M1272" s="23">
        <f t="shared" si="195"/>
        <v>8.4202250121496256</v>
      </c>
      <c r="N1272" s="22">
        <v>5.54</v>
      </c>
      <c r="O1272" s="22">
        <v>6.0454320910000003</v>
      </c>
      <c r="P1272" s="22">
        <f t="shared" si="196"/>
        <v>-0.50543209100000031</v>
      </c>
      <c r="Q1272" s="23">
        <f t="shared" si="197"/>
        <v>8.3605618819612726</v>
      </c>
      <c r="R1272" s="24">
        <v>4985200</v>
      </c>
      <c r="S1272" s="24">
        <v>6671197</v>
      </c>
      <c r="T1272" s="24">
        <f t="shared" si="198"/>
        <v>-1685997</v>
      </c>
      <c r="U1272" s="23">
        <f t="shared" si="199"/>
        <v>25.272780881751807</v>
      </c>
    </row>
    <row r="1273" spans="1:21" x14ac:dyDescent="0.3">
      <c r="A1273" s="21">
        <v>37564</v>
      </c>
      <c r="B1273" s="22">
        <v>5.72</v>
      </c>
      <c r="C1273" s="22">
        <v>6.2397232059999999</v>
      </c>
      <c r="D1273" s="22">
        <f t="shared" si="190"/>
        <v>-0.5197232060000001</v>
      </c>
      <c r="E1273" s="23">
        <f t="shared" si="191"/>
        <v>8.3292670017837338</v>
      </c>
      <c r="F1273" s="22">
        <v>6.23</v>
      </c>
      <c r="G1273" s="22">
        <v>6.8001770969999997</v>
      </c>
      <c r="H1273" s="22">
        <f t="shared" si="192"/>
        <v>-0.5701770969999993</v>
      </c>
      <c r="I1273" s="23">
        <f t="shared" si="193"/>
        <v>8.3847389393952927</v>
      </c>
      <c r="J1273" s="22">
        <v>5.61</v>
      </c>
      <c r="K1273" s="22">
        <v>6.1276321410000003</v>
      </c>
      <c r="L1273" s="22">
        <f t="shared" si="194"/>
        <v>-0.51763214099999999</v>
      </c>
      <c r="M1273" s="23">
        <f t="shared" si="195"/>
        <v>8.4475067871082228</v>
      </c>
      <c r="N1273" s="22">
        <v>6.06</v>
      </c>
      <c r="O1273" s="22">
        <v>6.6133589739999996</v>
      </c>
      <c r="P1273" s="22">
        <f t="shared" si="196"/>
        <v>-0.553358974</v>
      </c>
      <c r="Q1273" s="23">
        <f t="shared" si="197"/>
        <v>8.3672907545998285</v>
      </c>
      <c r="R1273" s="24">
        <v>11733000</v>
      </c>
      <c r="S1273" s="24">
        <v>15701107</v>
      </c>
      <c r="T1273" s="24">
        <f t="shared" si="198"/>
        <v>-3968107</v>
      </c>
      <c r="U1273" s="23">
        <f t="shared" si="199"/>
        <v>25.272784906185276</v>
      </c>
    </row>
    <row r="1274" spans="1:21" x14ac:dyDescent="0.3">
      <c r="A1274" s="21">
        <v>37565</v>
      </c>
      <c r="B1274" s="22">
        <v>5.82</v>
      </c>
      <c r="C1274" s="22">
        <v>6.35181284</v>
      </c>
      <c r="D1274" s="22">
        <f t="shared" si="190"/>
        <v>-0.53181283999999973</v>
      </c>
      <c r="E1274" s="23">
        <f t="shared" si="191"/>
        <v>8.3726150847983689</v>
      </c>
      <c r="F1274" s="22">
        <v>5.87</v>
      </c>
      <c r="G1274" s="22">
        <v>6.4041218759999996</v>
      </c>
      <c r="H1274" s="22">
        <f t="shared" si="192"/>
        <v>-0.5341218759999995</v>
      </c>
      <c r="I1274" s="23">
        <f t="shared" si="193"/>
        <v>8.3402828106952089</v>
      </c>
      <c r="J1274" s="22">
        <v>5.67</v>
      </c>
      <c r="K1274" s="22">
        <v>6.1948862079999998</v>
      </c>
      <c r="L1274" s="22">
        <f t="shared" si="194"/>
        <v>-0.52488620799999985</v>
      </c>
      <c r="M1274" s="23">
        <f t="shared" si="195"/>
        <v>8.4728950682285067</v>
      </c>
      <c r="N1274" s="22">
        <v>5.78</v>
      </c>
      <c r="O1274" s="22">
        <v>6.3069767949999997</v>
      </c>
      <c r="P1274" s="22">
        <f t="shared" si="196"/>
        <v>-0.5269767949999995</v>
      </c>
      <c r="Q1274" s="23">
        <f t="shared" si="197"/>
        <v>8.3554579654989762</v>
      </c>
      <c r="R1274" s="24">
        <v>7820200</v>
      </c>
      <c r="S1274" s="24">
        <v>10464996</v>
      </c>
      <c r="T1274" s="24">
        <f t="shared" si="198"/>
        <v>-2644796</v>
      </c>
      <c r="U1274" s="23">
        <f t="shared" si="199"/>
        <v>25.272785579660038</v>
      </c>
    </row>
    <row r="1275" spans="1:21" x14ac:dyDescent="0.3">
      <c r="A1275" s="21">
        <v>37566</v>
      </c>
      <c r="B1275" s="22">
        <v>6.06</v>
      </c>
      <c r="C1275" s="22">
        <v>6.6133589739999996</v>
      </c>
      <c r="D1275" s="22">
        <f t="shared" si="190"/>
        <v>-0.553358974</v>
      </c>
      <c r="E1275" s="23">
        <f t="shared" si="191"/>
        <v>8.3672907545998285</v>
      </c>
      <c r="F1275" s="22">
        <v>6.43</v>
      </c>
      <c r="G1275" s="22">
        <v>7.0243577960000003</v>
      </c>
      <c r="H1275" s="22">
        <f t="shared" si="192"/>
        <v>-0.5943577960000006</v>
      </c>
      <c r="I1275" s="23">
        <f t="shared" si="193"/>
        <v>8.4613827094407963</v>
      </c>
      <c r="J1275" s="22">
        <v>6.06</v>
      </c>
      <c r="K1275" s="22">
        <v>6.6133589739999996</v>
      </c>
      <c r="L1275" s="22">
        <f t="shared" si="194"/>
        <v>-0.553358974</v>
      </c>
      <c r="M1275" s="23">
        <f t="shared" si="195"/>
        <v>8.3672907545998285</v>
      </c>
      <c r="N1275" s="22">
        <v>6.37</v>
      </c>
      <c r="O1275" s="22">
        <v>6.9571042060000003</v>
      </c>
      <c r="P1275" s="22">
        <f t="shared" si="196"/>
        <v>-0.58710420600000024</v>
      </c>
      <c r="Q1275" s="23">
        <f t="shared" si="197"/>
        <v>8.4389163740520843</v>
      </c>
      <c r="R1275" s="24">
        <v>12491100</v>
      </c>
      <c r="S1275" s="24">
        <v>16713321</v>
      </c>
      <c r="T1275" s="24">
        <f t="shared" si="198"/>
        <v>-4222221</v>
      </c>
      <c r="U1275" s="23">
        <f t="shared" si="199"/>
        <v>25.262609388044421</v>
      </c>
    </row>
    <row r="1276" spans="1:21" x14ac:dyDescent="0.3">
      <c r="A1276" s="21">
        <v>37567</v>
      </c>
      <c r="B1276" s="22">
        <v>6.17</v>
      </c>
      <c r="C1276" s="22">
        <v>6.7329220769999996</v>
      </c>
      <c r="D1276" s="22">
        <f t="shared" si="190"/>
        <v>-0.56292207699999963</v>
      </c>
      <c r="E1276" s="23">
        <f t="shared" si="191"/>
        <v>8.3607395208533575</v>
      </c>
      <c r="F1276" s="22">
        <v>6.21</v>
      </c>
      <c r="G1276" s="22">
        <v>6.7777590749999996</v>
      </c>
      <c r="H1276" s="22">
        <f t="shared" si="192"/>
        <v>-0.56775907499999967</v>
      </c>
      <c r="I1276" s="23">
        <f t="shared" si="193"/>
        <v>8.3767963528564895</v>
      </c>
      <c r="J1276" s="22">
        <v>6.05</v>
      </c>
      <c r="K1276" s="22">
        <v>6.6058859830000003</v>
      </c>
      <c r="L1276" s="22">
        <f t="shared" si="194"/>
        <v>-0.55588598300000047</v>
      </c>
      <c r="M1276" s="23">
        <f t="shared" si="195"/>
        <v>8.4150102564675233</v>
      </c>
      <c r="N1276" s="22">
        <v>6.06</v>
      </c>
      <c r="O1276" s="22">
        <v>6.6133589739999996</v>
      </c>
      <c r="P1276" s="22">
        <f t="shared" si="196"/>
        <v>-0.553358974</v>
      </c>
      <c r="Q1276" s="23">
        <f t="shared" si="197"/>
        <v>8.3672907545998285</v>
      </c>
      <c r="R1276" s="24">
        <v>6977500</v>
      </c>
      <c r="S1276" s="24">
        <v>9337294</v>
      </c>
      <c r="T1276" s="24">
        <f t="shared" si="198"/>
        <v>-2359794</v>
      </c>
      <c r="U1276" s="23">
        <f t="shared" si="199"/>
        <v>25.272782457101595</v>
      </c>
    </row>
    <row r="1277" spans="1:21" x14ac:dyDescent="0.3">
      <c r="A1277" s="21">
        <v>37568</v>
      </c>
      <c r="B1277" s="22">
        <v>5.99</v>
      </c>
      <c r="C1277" s="22">
        <v>6.538630962</v>
      </c>
      <c r="D1277" s="22">
        <f t="shared" si="190"/>
        <v>-0.54863096199999983</v>
      </c>
      <c r="E1277" s="23">
        <f t="shared" si="191"/>
        <v>8.3906090615670355</v>
      </c>
      <c r="F1277" s="22">
        <v>6.11</v>
      </c>
      <c r="G1277" s="22">
        <v>6.6656680110000002</v>
      </c>
      <c r="H1277" s="22">
        <f t="shared" si="192"/>
        <v>-0.55566801099999985</v>
      </c>
      <c r="I1277" s="23">
        <f t="shared" si="193"/>
        <v>8.3362689243300192</v>
      </c>
      <c r="J1277" s="22">
        <v>5.89</v>
      </c>
      <c r="K1277" s="22">
        <v>6.4265408519999996</v>
      </c>
      <c r="L1277" s="22">
        <f t="shared" si="194"/>
        <v>-0.5365408519999999</v>
      </c>
      <c r="M1277" s="23">
        <f t="shared" si="195"/>
        <v>8.3488281543098459</v>
      </c>
      <c r="N1277" s="22">
        <v>5.94</v>
      </c>
      <c r="O1277" s="22">
        <v>6.4863219259999996</v>
      </c>
      <c r="P1277" s="22">
        <f t="shared" si="196"/>
        <v>-0.54632192599999918</v>
      </c>
      <c r="Q1277" s="23">
        <f t="shared" si="197"/>
        <v>8.42267670696552</v>
      </c>
      <c r="R1277" s="24">
        <v>4145700</v>
      </c>
      <c r="S1277" s="24">
        <v>5547376</v>
      </c>
      <c r="T1277" s="24">
        <f t="shared" si="198"/>
        <v>-1401676</v>
      </c>
      <c r="U1277" s="23">
        <f t="shared" si="199"/>
        <v>25.267369653688519</v>
      </c>
    </row>
    <row r="1278" spans="1:21" x14ac:dyDescent="0.3">
      <c r="A1278" s="21">
        <v>37571</v>
      </c>
      <c r="B1278" s="22">
        <v>5.63</v>
      </c>
      <c r="C1278" s="22">
        <v>6.1425771710000001</v>
      </c>
      <c r="D1278" s="22">
        <f t="shared" si="190"/>
        <v>-0.51257717100000022</v>
      </c>
      <c r="E1278" s="23">
        <f t="shared" si="191"/>
        <v>8.3446598509165106</v>
      </c>
      <c r="F1278" s="22">
        <v>5.63</v>
      </c>
      <c r="G1278" s="22">
        <v>6.1425771710000001</v>
      </c>
      <c r="H1278" s="22">
        <f t="shared" si="192"/>
        <v>-0.51257717100000022</v>
      </c>
      <c r="I1278" s="23">
        <f t="shared" si="193"/>
        <v>8.3446598509165106</v>
      </c>
      <c r="J1278" s="22">
        <v>5.34</v>
      </c>
      <c r="K1278" s="22">
        <v>5.8287229539999998</v>
      </c>
      <c r="L1278" s="22">
        <f t="shared" si="194"/>
        <v>-0.48872295399999999</v>
      </c>
      <c r="M1278" s="23">
        <f t="shared" si="195"/>
        <v>8.3847346641275973</v>
      </c>
      <c r="N1278" s="22">
        <v>5.36</v>
      </c>
      <c r="O1278" s="22">
        <v>5.8511409759999999</v>
      </c>
      <c r="P1278" s="22">
        <f t="shared" si="196"/>
        <v>-0.49114097599999962</v>
      </c>
      <c r="Q1278" s="23">
        <f t="shared" si="197"/>
        <v>8.3939350976936637</v>
      </c>
      <c r="R1278" s="24">
        <v>4809100</v>
      </c>
      <c r="S1278" s="24">
        <v>6435540</v>
      </c>
      <c r="T1278" s="24">
        <f t="shared" si="198"/>
        <v>-1626440</v>
      </c>
      <c r="U1278" s="23">
        <f t="shared" si="199"/>
        <v>25.272782082000887</v>
      </c>
    </row>
    <row r="1279" spans="1:21" x14ac:dyDescent="0.3">
      <c r="A1279" s="21">
        <v>37572</v>
      </c>
      <c r="B1279" s="22">
        <v>5.48</v>
      </c>
      <c r="C1279" s="22">
        <v>5.9781770710000002</v>
      </c>
      <c r="D1279" s="22">
        <f t="shared" si="190"/>
        <v>-0.49817707099999975</v>
      </c>
      <c r="E1279" s="23">
        <f t="shared" si="191"/>
        <v>8.3332605421917876</v>
      </c>
      <c r="F1279" s="22">
        <v>5.69</v>
      </c>
      <c r="G1279" s="22">
        <v>6.2173042299999999</v>
      </c>
      <c r="H1279" s="22">
        <f t="shared" si="192"/>
        <v>-0.52730422999999949</v>
      </c>
      <c r="I1279" s="23">
        <f t="shared" si="193"/>
        <v>8.4812357654243264</v>
      </c>
      <c r="J1279" s="22">
        <v>5.46</v>
      </c>
      <c r="K1279" s="22">
        <v>5.955759048</v>
      </c>
      <c r="L1279" s="22">
        <f t="shared" si="194"/>
        <v>-0.49575904800000004</v>
      </c>
      <c r="M1279" s="23">
        <f t="shared" si="195"/>
        <v>8.3240279535230783</v>
      </c>
      <c r="N1279" s="22">
        <v>5.61</v>
      </c>
      <c r="O1279" s="22">
        <v>6.1276321410000003</v>
      </c>
      <c r="P1279" s="22">
        <f t="shared" si="196"/>
        <v>-0.51763214099999999</v>
      </c>
      <c r="Q1279" s="23">
        <f t="shared" si="197"/>
        <v>8.4475067871082228</v>
      </c>
      <c r="R1279" s="24">
        <v>3686500</v>
      </c>
      <c r="S1279" s="24">
        <v>4933276</v>
      </c>
      <c r="T1279" s="24">
        <f t="shared" si="198"/>
        <v>-1246776</v>
      </c>
      <c r="U1279" s="23">
        <f t="shared" si="199"/>
        <v>25.272780197175265</v>
      </c>
    </row>
    <row r="1280" spans="1:21" x14ac:dyDescent="0.3">
      <c r="A1280" s="21">
        <v>37573</v>
      </c>
      <c r="B1280" s="22">
        <v>5.54</v>
      </c>
      <c r="C1280" s="22">
        <v>6.0529050829999997</v>
      </c>
      <c r="D1280" s="22">
        <f t="shared" si="190"/>
        <v>-0.51290508299999971</v>
      </c>
      <c r="E1280" s="23">
        <f t="shared" si="191"/>
        <v>8.4737010735643103</v>
      </c>
      <c r="F1280" s="22">
        <v>5.54</v>
      </c>
      <c r="G1280" s="22">
        <v>6.0529050829999997</v>
      </c>
      <c r="H1280" s="22">
        <f t="shared" si="192"/>
        <v>-0.51290508299999971</v>
      </c>
      <c r="I1280" s="23">
        <f t="shared" si="193"/>
        <v>8.4737010735643103</v>
      </c>
      <c r="J1280" s="22">
        <v>5.28</v>
      </c>
      <c r="K1280" s="22">
        <v>5.768940926</v>
      </c>
      <c r="L1280" s="22">
        <f t="shared" si="194"/>
        <v>-0.48894092599999972</v>
      </c>
      <c r="M1280" s="23">
        <f t="shared" si="195"/>
        <v>8.4754018505614308</v>
      </c>
      <c r="N1280" s="22">
        <v>5.37</v>
      </c>
      <c r="O1280" s="22">
        <v>5.8660869599999996</v>
      </c>
      <c r="P1280" s="22">
        <f t="shared" si="196"/>
        <v>-0.49608695999999952</v>
      </c>
      <c r="Q1280" s="23">
        <f t="shared" si="197"/>
        <v>8.4568633806955962</v>
      </c>
      <c r="R1280" s="24">
        <v>5433600</v>
      </c>
      <c r="S1280" s="24">
        <v>7271246</v>
      </c>
      <c r="T1280" s="24">
        <f t="shared" si="198"/>
        <v>-1837646</v>
      </c>
      <c r="U1280" s="23">
        <f t="shared" si="199"/>
        <v>25.272779933452945</v>
      </c>
    </row>
    <row r="1281" spans="1:21" x14ac:dyDescent="0.3">
      <c r="A1281" s="21">
        <v>37574</v>
      </c>
      <c r="B1281" s="22">
        <v>5.61</v>
      </c>
      <c r="C1281" s="22">
        <v>6.1276321410000003</v>
      </c>
      <c r="D1281" s="22">
        <f t="shared" si="190"/>
        <v>-0.51763214099999999</v>
      </c>
      <c r="E1281" s="23">
        <f t="shared" si="191"/>
        <v>8.4475067871082228</v>
      </c>
      <c r="F1281" s="22">
        <v>5.76</v>
      </c>
      <c r="G1281" s="22">
        <v>6.2920317649999999</v>
      </c>
      <c r="H1281" s="22">
        <f t="shared" si="192"/>
        <v>-0.53203176500000016</v>
      </c>
      <c r="I1281" s="23">
        <f t="shared" si="193"/>
        <v>8.45564334178151</v>
      </c>
      <c r="J1281" s="22">
        <v>5.41</v>
      </c>
      <c r="K1281" s="22">
        <v>5.9034500120000004</v>
      </c>
      <c r="L1281" s="22">
        <f t="shared" si="194"/>
        <v>-0.49345001200000027</v>
      </c>
      <c r="M1281" s="23">
        <f t="shared" si="195"/>
        <v>8.3586718104999562</v>
      </c>
      <c r="N1281" s="22">
        <v>5.75</v>
      </c>
      <c r="O1281" s="22">
        <v>6.2770857810000003</v>
      </c>
      <c r="P1281" s="22">
        <f t="shared" si="196"/>
        <v>-0.52708578100000025</v>
      </c>
      <c r="Q1281" s="23">
        <f t="shared" si="197"/>
        <v>8.3969822842859152</v>
      </c>
      <c r="R1281" s="24">
        <v>7008200</v>
      </c>
      <c r="S1281" s="24">
        <v>9378377</v>
      </c>
      <c r="T1281" s="24">
        <f t="shared" si="198"/>
        <v>-2370177</v>
      </c>
      <c r="U1281" s="23">
        <f t="shared" si="199"/>
        <v>25.272784406086469</v>
      </c>
    </row>
    <row r="1282" spans="1:21" x14ac:dyDescent="0.3">
      <c r="A1282" s="21">
        <v>37575</v>
      </c>
      <c r="B1282" s="22">
        <v>5.75</v>
      </c>
      <c r="C1282" s="22">
        <v>6.2770857810000003</v>
      </c>
      <c r="D1282" s="22">
        <f t="shared" ref="D1282:D1345" si="200">B1282-C1282</f>
        <v>-0.52708578100000025</v>
      </c>
      <c r="E1282" s="23">
        <f t="shared" ref="E1282:E1345" si="201">IFERROR(ABS(D1282)/C1282*100,0)</f>
        <v>8.3969822842859152</v>
      </c>
      <c r="F1282" s="22">
        <v>5.88</v>
      </c>
      <c r="G1282" s="22">
        <v>6.4190678600000002</v>
      </c>
      <c r="H1282" s="22">
        <f t="shared" ref="H1282:H1345" si="202">F1282-G1282</f>
        <v>-0.53906786000000029</v>
      </c>
      <c r="I1282" s="23">
        <f t="shared" ref="I1282:I1345" si="203">IFERROR(ABS(H1282)/G1282*100,0)</f>
        <v>8.3979149583254333</v>
      </c>
      <c r="J1282" s="22">
        <v>5.5</v>
      </c>
      <c r="K1282" s="22">
        <v>6.0080680849999997</v>
      </c>
      <c r="L1282" s="22">
        <f t="shared" ref="L1282:L1345" si="204">J1282-K1282</f>
        <v>-0.50806808499999967</v>
      </c>
      <c r="M1282" s="23">
        <f t="shared" ref="M1282:M1345" si="205">IFERROR(ABS(L1282)/K1282*100,0)</f>
        <v>8.4564302170353933</v>
      </c>
      <c r="N1282" s="22">
        <v>5.85</v>
      </c>
      <c r="O1282" s="22">
        <v>6.3817038540000004</v>
      </c>
      <c r="P1282" s="22">
        <f t="shared" ref="P1282:P1345" si="206">N1282-O1282</f>
        <v>-0.53170385400000075</v>
      </c>
      <c r="Q1282" s="23">
        <f t="shared" ref="Q1282:Q1345" si="207">IFERROR(ABS(P1282)/O1282*100,0)</f>
        <v>8.3316911308369956</v>
      </c>
      <c r="R1282" s="24">
        <v>6578900</v>
      </c>
      <c r="S1282" s="24">
        <v>8803887</v>
      </c>
      <c r="T1282" s="24">
        <f t="shared" ref="T1282:T1345" si="208">R1282-S1282</f>
        <v>-2224987</v>
      </c>
      <c r="U1282" s="23">
        <f t="shared" ref="U1282:U1345" si="209">IFERROR(ABS(T1282)/S1282*100,0)</f>
        <v>25.272780079980585</v>
      </c>
    </row>
    <row r="1283" spans="1:21" x14ac:dyDescent="0.3">
      <c r="A1283" s="21">
        <v>37578</v>
      </c>
      <c r="B1283" s="22">
        <v>5.92</v>
      </c>
      <c r="C1283" s="22">
        <v>6.4639039040000004</v>
      </c>
      <c r="D1283" s="22">
        <f t="shared" si="200"/>
        <v>-0.54390390400000044</v>
      </c>
      <c r="E1283" s="23">
        <f t="shared" si="201"/>
        <v>8.4144800429879716</v>
      </c>
      <c r="F1283" s="22">
        <v>5.97</v>
      </c>
      <c r="G1283" s="22">
        <v>6.51621294</v>
      </c>
      <c r="H1283" s="22">
        <f t="shared" si="202"/>
        <v>-0.5462129400000002</v>
      </c>
      <c r="I1283" s="23">
        <f t="shared" si="203"/>
        <v>8.3823678727110504</v>
      </c>
      <c r="J1283" s="22">
        <v>5.74</v>
      </c>
      <c r="K1283" s="22">
        <v>6.2621412279999999</v>
      </c>
      <c r="L1283" s="22">
        <f t="shared" si="204"/>
        <v>-0.52214122799999974</v>
      </c>
      <c r="M1283" s="23">
        <f t="shared" si="205"/>
        <v>8.3380621578022289</v>
      </c>
      <c r="N1283" s="22">
        <v>5.74</v>
      </c>
      <c r="O1283" s="22">
        <v>6.2621412279999999</v>
      </c>
      <c r="P1283" s="22">
        <f t="shared" si="206"/>
        <v>-0.52214122799999974</v>
      </c>
      <c r="Q1283" s="23">
        <f t="shared" si="207"/>
        <v>8.3380621578022289</v>
      </c>
      <c r="R1283" s="24">
        <v>7866700</v>
      </c>
      <c r="S1283" s="24">
        <v>10527222</v>
      </c>
      <c r="T1283" s="24">
        <f t="shared" si="208"/>
        <v>-2660522</v>
      </c>
      <c r="U1283" s="23">
        <f t="shared" si="209"/>
        <v>25.272783266088624</v>
      </c>
    </row>
    <row r="1284" spans="1:21" x14ac:dyDescent="0.3">
      <c r="A1284" s="21">
        <v>37579</v>
      </c>
      <c r="B1284" s="22">
        <v>5.63</v>
      </c>
      <c r="C1284" s="22">
        <v>6.1425771710000001</v>
      </c>
      <c r="D1284" s="22">
        <f t="shared" si="200"/>
        <v>-0.51257717100000022</v>
      </c>
      <c r="E1284" s="23">
        <f t="shared" si="201"/>
        <v>8.3446598509165106</v>
      </c>
      <c r="F1284" s="22">
        <v>5.67</v>
      </c>
      <c r="G1284" s="22">
        <v>6.1948862079999998</v>
      </c>
      <c r="H1284" s="22">
        <f t="shared" si="202"/>
        <v>-0.52488620799999985</v>
      </c>
      <c r="I1284" s="23">
        <f t="shared" si="203"/>
        <v>8.4728950682285067</v>
      </c>
      <c r="J1284" s="22">
        <v>5.45</v>
      </c>
      <c r="K1284" s="22">
        <v>5.9482860569999998</v>
      </c>
      <c r="L1284" s="22">
        <f t="shared" si="204"/>
        <v>-0.49828605699999962</v>
      </c>
      <c r="M1284" s="23">
        <f t="shared" si="205"/>
        <v>8.3769686297048853</v>
      </c>
      <c r="N1284" s="22">
        <v>5.48</v>
      </c>
      <c r="O1284" s="22">
        <v>5.9781770710000002</v>
      </c>
      <c r="P1284" s="22">
        <f t="shared" si="206"/>
        <v>-0.49817707099999975</v>
      </c>
      <c r="Q1284" s="23">
        <f t="shared" si="207"/>
        <v>8.3332605421917876</v>
      </c>
      <c r="R1284" s="24">
        <v>7588500</v>
      </c>
      <c r="S1284" s="24">
        <v>10154935</v>
      </c>
      <c r="T1284" s="24">
        <f t="shared" si="208"/>
        <v>-2566435</v>
      </c>
      <c r="U1284" s="23">
        <f t="shared" si="209"/>
        <v>25.272786088734193</v>
      </c>
    </row>
    <row r="1285" spans="1:21" x14ac:dyDescent="0.3">
      <c r="A1285" s="21">
        <v>37580</v>
      </c>
      <c r="B1285" s="22">
        <v>5.45</v>
      </c>
      <c r="C1285" s="22">
        <v>5.9482860569999998</v>
      </c>
      <c r="D1285" s="22">
        <f t="shared" si="200"/>
        <v>-0.49828605699999962</v>
      </c>
      <c r="E1285" s="23">
        <f t="shared" si="201"/>
        <v>8.3769686297048853</v>
      </c>
      <c r="F1285" s="22">
        <v>5.71</v>
      </c>
      <c r="G1285" s="22">
        <v>6.2322502139999996</v>
      </c>
      <c r="H1285" s="22">
        <f t="shared" si="202"/>
        <v>-0.5222502139999996</v>
      </c>
      <c r="I1285" s="23">
        <f t="shared" si="203"/>
        <v>8.3798017741140658</v>
      </c>
      <c r="J1285" s="22">
        <v>5.45</v>
      </c>
      <c r="K1285" s="22">
        <v>5.9482860569999998</v>
      </c>
      <c r="L1285" s="22">
        <f t="shared" si="204"/>
        <v>-0.49828605699999962</v>
      </c>
      <c r="M1285" s="23">
        <f t="shared" si="205"/>
        <v>8.3769686297048853</v>
      </c>
      <c r="N1285" s="22">
        <v>5.69</v>
      </c>
      <c r="O1285" s="22">
        <v>6.2173042299999999</v>
      </c>
      <c r="P1285" s="22">
        <f t="shared" si="206"/>
        <v>-0.52730422999999949</v>
      </c>
      <c r="Q1285" s="23">
        <f t="shared" si="207"/>
        <v>8.4812357654243264</v>
      </c>
      <c r="R1285" s="24">
        <v>7886500</v>
      </c>
      <c r="S1285" s="24">
        <v>10553718</v>
      </c>
      <c r="T1285" s="24">
        <f t="shared" si="208"/>
        <v>-2667218</v>
      </c>
      <c r="U1285" s="23">
        <f t="shared" si="209"/>
        <v>25.272780644697917</v>
      </c>
    </row>
    <row r="1286" spans="1:21" x14ac:dyDescent="0.3">
      <c r="A1286" s="21">
        <v>37581</v>
      </c>
      <c r="B1286" s="22">
        <v>6.01</v>
      </c>
      <c r="C1286" s="22">
        <v>6.561049938</v>
      </c>
      <c r="D1286" s="22">
        <f t="shared" si="200"/>
        <v>-0.55104993800000024</v>
      </c>
      <c r="E1286" s="23">
        <f t="shared" si="201"/>
        <v>8.3988072519987007</v>
      </c>
      <c r="F1286" s="22">
        <v>6.24</v>
      </c>
      <c r="G1286" s="22">
        <v>6.8151221279999996</v>
      </c>
      <c r="H1286" s="22">
        <f t="shared" si="202"/>
        <v>-0.5751221279999994</v>
      </c>
      <c r="I1286" s="23">
        <f t="shared" si="203"/>
        <v>8.4389115440368148</v>
      </c>
      <c r="J1286" s="22">
        <v>5.95</v>
      </c>
      <c r="K1286" s="22">
        <v>6.4937949179999999</v>
      </c>
      <c r="L1286" s="22">
        <f t="shared" si="204"/>
        <v>-0.54379491799999968</v>
      </c>
      <c r="M1286" s="23">
        <f t="shared" si="205"/>
        <v>8.3740697830272879</v>
      </c>
      <c r="N1286" s="22">
        <v>6.02</v>
      </c>
      <c r="O1286" s="22">
        <v>6.5759949679999998</v>
      </c>
      <c r="P1286" s="22">
        <f t="shared" si="206"/>
        <v>-0.55599496800000026</v>
      </c>
      <c r="Q1286" s="23">
        <f t="shared" si="207"/>
        <v>8.4549177836293055</v>
      </c>
      <c r="R1286" s="24">
        <v>18035400</v>
      </c>
      <c r="S1286" s="24">
        <v>24130298</v>
      </c>
      <c r="T1286" s="24">
        <f t="shared" si="208"/>
        <v>-6094898</v>
      </c>
      <c r="U1286" s="23">
        <f t="shared" si="209"/>
        <v>25.258279031614116</v>
      </c>
    </row>
    <row r="1287" spans="1:21" x14ac:dyDescent="0.3">
      <c r="A1287" s="21">
        <v>37582</v>
      </c>
      <c r="B1287" s="22">
        <v>6.23</v>
      </c>
      <c r="C1287" s="22">
        <v>6.8001770969999997</v>
      </c>
      <c r="D1287" s="22">
        <f t="shared" si="200"/>
        <v>-0.5701770969999993</v>
      </c>
      <c r="E1287" s="23">
        <f t="shared" si="201"/>
        <v>8.3847389393952927</v>
      </c>
      <c r="F1287" s="22">
        <v>6.31</v>
      </c>
      <c r="G1287" s="22">
        <v>6.8898491860000002</v>
      </c>
      <c r="H1287" s="22">
        <f t="shared" si="202"/>
        <v>-0.57984918600000057</v>
      </c>
      <c r="I1287" s="23">
        <f t="shared" si="203"/>
        <v>8.415992430984403</v>
      </c>
      <c r="J1287" s="22">
        <v>6.09</v>
      </c>
      <c r="K1287" s="22">
        <v>6.6507220269999996</v>
      </c>
      <c r="L1287" s="22">
        <f t="shared" si="204"/>
        <v>-0.56072202699999973</v>
      </c>
      <c r="M1287" s="23">
        <f t="shared" si="205"/>
        <v>8.4309947810723589</v>
      </c>
      <c r="N1287" s="22">
        <v>6.15</v>
      </c>
      <c r="O1287" s="22">
        <v>6.7105040550000004</v>
      </c>
      <c r="P1287" s="22">
        <f t="shared" si="206"/>
        <v>-0.560504055</v>
      </c>
      <c r="Q1287" s="23">
        <f t="shared" si="207"/>
        <v>8.3526371552129248</v>
      </c>
      <c r="R1287" s="24">
        <v>12021200</v>
      </c>
      <c r="S1287" s="24">
        <v>16084635</v>
      </c>
      <c r="T1287" s="24">
        <f t="shared" si="208"/>
        <v>-4063435</v>
      </c>
      <c r="U1287" s="23">
        <f t="shared" si="209"/>
        <v>25.26283624092185</v>
      </c>
    </row>
    <row r="1288" spans="1:21" x14ac:dyDescent="0.3">
      <c r="A1288" s="21">
        <v>37585</v>
      </c>
      <c r="B1288" s="22">
        <v>6.15</v>
      </c>
      <c r="C1288" s="22">
        <v>6.7179770469999998</v>
      </c>
      <c r="D1288" s="22">
        <f t="shared" si="200"/>
        <v>-0.5679770469999994</v>
      </c>
      <c r="E1288" s="23">
        <f t="shared" si="201"/>
        <v>8.454584512961933</v>
      </c>
      <c r="F1288" s="22">
        <v>6.31</v>
      </c>
      <c r="G1288" s="22">
        <v>6.8898491860000002</v>
      </c>
      <c r="H1288" s="22">
        <f t="shared" si="202"/>
        <v>-0.57984918600000057</v>
      </c>
      <c r="I1288" s="23">
        <f t="shared" si="203"/>
        <v>8.415992430984403</v>
      </c>
      <c r="J1288" s="22">
        <v>6.02</v>
      </c>
      <c r="K1288" s="22">
        <v>6.5759949679999998</v>
      </c>
      <c r="L1288" s="22">
        <f t="shared" si="204"/>
        <v>-0.55599496800000026</v>
      </c>
      <c r="M1288" s="23">
        <f t="shared" si="205"/>
        <v>8.4549177836293055</v>
      </c>
      <c r="N1288" s="22">
        <v>6.06</v>
      </c>
      <c r="O1288" s="22">
        <v>6.6208310130000001</v>
      </c>
      <c r="P1288" s="22">
        <f t="shared" si="206"/>
        <v>-0.56083101300000049</v>
      </c>
      <c r="Q1288" s="23">
        <f t="shared" si="207"/>
        <v>8.4707042348431631</v>
      </c>
      <c r="R1288" s="24">
        <v>12345800</v>
      </c>
      <c r="S1288" s="24">
        <v>16521022</v>
      </c>
      <c r="T1288" s="24">
        <f t="shared" si="208"/>
        <v>-4175222</v>
      </c>
      <c r="U1288" s="23">
        <f t="shared" si="209"/>
        <v>25.272177471829526</v>
      </c>
    </row>
    <row r="1289" spans="1:21" x14ac:dyDescent="0.3">
      <c r="A1289" s="21">
        <v>37586</v>
      </c>
      <c r="B1289" s="22">
        <v>5.95</v>
      </c>
      <c r="C1289" s="22">
        <v>6.5012679100000001</v>
      </c>
      <c r="D1289" s="22">
        <f t="shared" si="200"/>
        <v>-0.55126790999999997</v>
      </c>
      <c r="E1289" s="23">
        <f t="shared" si="201"/>
        <v>8.4793907531800201</v>
      </c>
      <c r="F1289" s="22">
        <v>6.09</v>
      </c>
      <c r="G1289" s="22">
        <v>6.6507220269999996</v>
      </c>
      <c r="H1289" s="22">
        <f t="shared" si="202"/>
        <v>-0.56072202699999973</v>
      </c>
      <c r="I1289" s="23">
        <f t="shared" si="203"/>
        <v>8.4309947810723589</v>
      </c>
      <c r="J1289" s="22">
        <v>5.78</v>
      </c>
      <c r="K1289" s="22">
        <v>6.314449787</v>
      </c>
      <c r="L1289" s="22">
        <f t="shared" si="204"/>
        <v>-0.53444978699999979</v>
      </c>
      <c r="M1289" s="23">
        <f t="shared" si="205"/>
        <v>8.463916968669368</v>
      </c>
      <c r="N1289" s="22">
        <v>5.82</v>
      </c>
      <c r="O1289" s="22">
        <v>6.35181284</v>
      </c>
      <c r="P1289" s="22">
        <f t="shared" si="206"/>
        <v>-0.53181283999999973</v>
      </c>
      <c r="Q1289" s="23">
        <f t="shared" si="207"/>
        <v>8.3726150847983689</v>
      </c>
      <c r="R1289" s="24">
        <v>8934200</v>
      </c>
      <c r="S1289" s="24">
        <v>11955751</v>
      </c>
      <c r="T1289" s="24">
        <f t="shared" si="208"/>
        <v>-3021551</v>
      </c>
      <c r="U1289" s="23">
        <f t="shared" si="209"/>
        <v>25.272782947721144</v>
      </c>
    </row>
    <row r="1290" spans="1:21" x14ac:dyDescent="0.3">
      <c r="A1290" s="21">
        <v>37587</v>
      </c>
      <c r="B1290" s="22">
        <v>5.93</v>
      </c>
      <c r="C1290" s="22">
        <v>6.4788498880000001</v>
      </c>
      <c r="D1290" s="22">
        <f t="shared" si="200"/>
        <v>-0.54884988800000034</v>
      </c>
      <c r="E1290" s="23">
        <f t="shared" si="201"/>
        <v>8.4714092391084623</v>
      </c>
      <c r="F1290" s="22">
        <v>6.25</v>
      </c>
      <c r="G1290" s="22">
        <v>6.8225951189999998</v>
      </c>
      <c r="H1290" s="22">
        <f t="shared" si="202"/>
        <v>-0.57259511899999982</v>
      </c>
      <c r="I1290" s="23">
        <f t="shared" si="203"/>
        <v>8.3926293296432064</v>
      </c>
      <c r="J1290" s="22">
        <v>5.93</v>
      </c>
      <c r="K1290" s="22">
        <v>6.4788498880000001</v>
      </c>
      <c r="L1290" s="22">
        <f t="shared" si="204"/>
        <v>-0.54884988800000034</v>
      </c>
      <c r="M1290" s="23">
        <f t="shared" si="205"/>
        <v>8.4714092391084623</v>
      </c>
      <c r="N1290" s="22">
        <v>6.22</v>
      </c>
      <c r="O1290" s="22">
        <v>6.7927041050000003</v>
      </c>
      <c r="P1290" s="22">
        <f t="shared" si="206"/>
        <v>-0.57270410500000057</v>
      </c>
      <c r="Q1290" s="23">
        <f t="shared" si="207"/>
        <v>8.4311652053037651</v>
      </c>
      <c r="R1290" s="24">
        <v>9363900</v>
      </c>
      <c r="S1290" s="24">
        <v>12530642</v>
      </c>
      <c r="T1290" s="24">
        <f t="shared" si="208"/>
        <v>-3166742</v>
      </c>
      <c r="U1290" s="23">
        <f t="shared" si="209"/>
        <v>25.271985266197856</v>
      </c>
    </row>
    <row r="1291" spans="1:21" x14ac:dyDescent="0.3">
      <c r="A1291" s="21">
        <v>37589</v>
      </c>
      <c r="B1291" s="22">
        <v>6.5</v>
      </c>
      <c r="C1291" s="22">
        <v>6.9869952199999998</v>
      </c>
      <c r="D1291" s="22">
        <f t="shared" si="200"/>
        <v>-0.48699521999999984</v>
      </c>
      <c r="E1291" s="23">
        <f t="shared" si="201"/>
        <v>6.9700236606144381</v>
      </c>
      <c r="F1291" s="22">
        <v>6.5</v>
      </c>
      <c r="G1291" s="22">
        <v>7.0916128159999996</v>
      </c>
      <c r="H1291" s="22">
        <f t="shared" si="202"/>
        <v>-0.5916128159999996</v>
      </c>
      <c r="I1291" s="23">
        <f t="shared" si="203"/>
        <v>8.3424297314316256</v>
      </c>
      <c r="J1291" s="22">
        <v>6.24</v>
      </c>
      <c r="K1291" s="22">
        <v>6.8076491360000002</v>
      </c>
      <c r="L1291" s="22">
        <f t="shared" si="204"/>
        <v>-0.567649136</v>
      </c>
      <c r="M1291" s="23">
        <f t="shared" si="205"/>
        <v>8.3384017692418286</v>
      </c>
      <c r="N1291" s="22">
        <v>6.33</v>
      </c>
      <c r="O1291" s="22">
        <v>6.9122681620000002</v>
      </c>
      <c r="P1291" s="22">
        <f t="shared" si="206"/>
        <v>-0.58226816200000009</v>
      </c>
      <c r="Q1291" s="23">
        <f t="shared" si="207"/>
        <v>8.4236917369757585</v>
      </c>
      <c r="R1291" s="24">
        <v>5438700</v>
      </c>
      <c r="S1291" s="24">
        <v>7278071</v>
      </c>
      <c r="T1291" s="24">
        <f t="shared" si="208"/>
        <v>-1839371</v>
      </c>
      <c r="U1291" s="23">
        <f t="shared" si="209"/>
        <v>25.272781757693764</v>
      </c>
    </row>
    <row r="1292" spans="1:21" x14ac:dyDescent="0.3">
      <c r="A1292" s="21">
        <v>37592</v>
      </c>
      <c r="B1292" s="22">
        <v>6.57</v>
      </c>
      <c r="C1292" s="22">
        <v>7.1738128659999996</v>
      </c>
      <c r="D1292" s="22">
        <f t="shared" si="200"/>
        <v>-0.60381286599999928</v>
      </c>
      <c r="E1292" s="23">
        <f t="shared" si="201"/>
        <v>8.4169029396033785</v>
      </c>
      <c r="F1292" s="22">
        <v>6.64</v>
      </c>
      <c r="G1292" s="22">
        <v>7.2485399250000002</v>
      </c>
      <c r="H1292" s="22">
        <f t="shared" si="202"/>
        <v>-0.60853992500000054</v>
      </c>
      <c r="I1292" s="23">
        <f t="shared" si="203"/>
        <v>8.3953448735401768</v>
      </c>
      <c r="J1292" s="22">
        <v>6.37</v>
      </c>
      <c r="K1292" s="22">
        <v>6.9496312140000001</v>
      </c>
      <c r="L1292" s="22">
        <f t="shared" si="204"/>
        <v>-0.57963121399999995</v>
      </c>
      <c r="M1292" s="23">
        <f t="shared" si="205"/>
        <v>8.3404600352366263</v>
      </c>
      <c r="N1292" s="22">
        <v>6.46</v>
      </c>
      <c r="O1292" s="22">
        <v>7.0542488099999998</v>
      </c>
      <c r="P1292" s="22">
        <f t="shared" si="206"/>
        <v>-0.59424880999999985</v>
      </c>
      <c r="Q1292" s="23">
        <f t="shared" si="207"/>
        <v>8.4239842682838386</v>
      </c>
      <c r="R1292" s="24">
        <v>8694400</v>
      </c>
      <c r="S1292" s="24">
        <v>11634851</v>
      </c>
      <c r="T1292" s="24">
        <f t="shared" si="208"/>
        <v>-2940451</v>
      </c>
      <c r="U1292" s="23">
        <f t="shared" si="209"/>
        <v>25.272786045992341</v>
      </c>
    </row>
    <row r="1293" spans="1:21" x14ac:dyDescent="0.3">
      <c r="A1293" s="21">
        <v>37593</v>
      </c>
      <c r="B1293" s="22">
        <v>6.4</v>
      </c>
      <c r="C1293" s="22">
        <v>6.9869952199999998</v>
      </c>
      <c r="D1293" s="22">
        <f t="shared" si="200"/>
        <v>-0.58699521999999948</v>
      </c>
      <c r="E1293" s="23">
        <f t="shared" si="201"/>
        <v>8.4012540658357509</v>
      </c>
      <c r="F1293" s="22">
        <v>6.42</v>
      </c>
      <c r="G1293" s="22">
        <v>7.0094127659999996</v>
      </c>
      <c r="H1293" s="22">
        <f t="shared" si="202"/>
        <v>-0.5894127659999997</v>
      </c>
      <c r="I1293" s="23">
        <f t="shared" si="203"/>
        <v>8.4088751180272503</v>
      </c>
      <c r="J1293" s="22">
        <v>6.2</v>
      </c>
      <c r="K1293" s="22">
        <v>6.7702860830000002</v>
      </c>
      <c r="L1293" s="22">
        <f t="shared" si="204"/>
        <v>-0.57028608300000005</v>
      </c>
      <c r="M1293" s="23">
        <f t="shared" si="205"/>
        <v>8.4233675801672909</v>
      </c>
      <c r="N1293" s="22">
        <v>6.26</v>
      </c>
      <c r="O1293" s="22">
        <v>6.8300681110000001</v>
      </c>
      <c r="P1293" s="22">
        <f t="shared" si="206"/>
        <v>-0.57006811100000032</v>
      </c>
      <c r="Q1293" s="23">
        <f t="shared" si="207"/>
        <v>8.346448406303459</v>
      </c>
      <c r="R1293" s="24">
        <v>7311200</v>
      </c>
      <c r="S1293" s="24">
        <v>9781309</v>
      </c>
      <c r="T1293" s="24">
        <f t="shared" si="208"/>
        <v>-2470109</v>
      </c>
      <c r="U1293" s="23">
        <f t="shared" si="209"/>
        <v>25.25335821616514</v>
      </c>
    </row>
    <row r="1294" spans="1:21" x14ac:dyDescent="0.3">
      <c r="A1294" s="21">
        <v>37594</v>
      </c>
      <c r="B1294" s="22">
        <v>5.99</v>
      </c>
      <c r="C1294" s="22">
        <v>6.538630962</v>
      </c>
      <c r="D1294" s="22">
        <f t="shared" si="200"/>
        <v>-0.54863096199999983</v>
      </c>
      <c r="E1294" s="23">
        <f t="shared" si="201"/>
        <v>8.3906090615670355</v>
      </c>
      <c r="F1294" s="22">
        <v>6.16</v>
      </c>
      <c r="G1294" s="22">
        <v>6.725450039</v>
      </c>
      <c r="H1294" s="22">
        <f t="shared" si="202"/>
        <v>-0.5654500389999999</v>
      </c>
      <c r="I1294" s="23">
        <f t="shared" si="203"/>
        <v>8.4076163783989113</v>
      </c>
      <c r="J1294" s="22">
        <v>5.87</v>
      </c>
      <c r="K1294" s="22">
        <v>6.4115948679999999</v>
      </c>
      <c r="L1294" s="22">
        <f t="shared" si="204"/>
        <v>-0.54159486799999979</v>
      </c>
      <c r="M1294" s="23">
        <f t="shared" si="205"/>
        <v>8.4471161879406473</v>
      </c>
      <c r="N1294" s="22">
        <v>6.15</v>
      </c>
      <c r="O1294" s="22">
        <v>6.7105040550000004</v>
      </c>
      <c r="P1294" s="22">
        <f t="shared" si="206"/>
        <v>-0.560504055</v>
      </c>
      <c r="Q1294" s="23">
        <f t="shared" si="207"/>
        <v>8.3526371552129248</v>
      </c>
      <c r="R1294" s="24">
        <v>9928600</v>
      </c>
      <c r="S1294" s="24">
        <v>13286458</v>
      </c>
      <c r="T1294" s="24">
        <f t="shared" si="208"/>
        <v>-3357858</v>
      </c>
      <c r="U1294" s="23">
        <f t="shared" si="209"/>
        <v>25.272785267525776</v>
      </c>
    </row>
    <row r="1295" spans="1:21" x14ac:dyDescent="0.3">
      <c r="A1295" s="21">
        <v>37595</v>
      </c>
      <c r="B1295" s="22">
        <v>6.33</v>
      </c>
      <c r="C1295" s="22">
        <v>6.9122681620000002</v>
      </c>
      <c r="D1295" s="22">
        <f t="shared" si="200"/>
        <v>-0.58226816200000009</v>
      </c>
      <c r="E1295" s="23">
        <f t="shared" si="201"/>
        <v>8.4236917369757585</v>
      </c>
      <c r="F1295" s="22">
        <v>6.33</v>
      </c>
      <c r="G1295" s="22">
        <v>6.9122681620000002</v>
      </c>
      <c r="H1295" s="22">
        <f t="shared" si="202"/>
        <v>-0.58226816200000009</v>
      </c>
      <c r="I1295" s="23">
        <f t="shared" si="203"/>
        <v>8.4236917369757585</v>
      </c>
      <c r="J1295" s="22">
        <v>5.91</v>
      </c>
      <c r="K1295" s="22">
        <v>6.4489588739999997</v>
      </c>
      <c r="L1295" s="22">
        <f t="shared" si="204"/>
        <v>-0.53895887399999953</v>
      </c>
      <c r="M1295" s="23">
        <f t="shared" si="205"/>
        <v>8.3573005275765944</v>
      </c>
      <c r="N1295" s="22">
        <v>5.93</v>
      </c>
      <c r="O1295" s="22">
        <v>6.4788498880000001</v>
      </c>
      <c r="P1295" s="22">
        <f t="shared" si="206"/>
        <v>-0.54884988800000034</v>
      </c>
      <c r="Q1295" s="23">
        <f t="shared" si="207"/>
        <v>8.4714092391084623</v>
      </c>
      <c r="R1295" s="24">
        <v>5674300</v>
      </c>
      <c r="S1295" s="24">
        <v>7593351</v>
      </c>
      <c r="T1295" s="24">
        <f t="shared" si="208"/>
        <v>-1919051</v>
      </c>
      <c r="U1295" s="23">
        <f t="shared" si="209"/>
        <v>25.272781411000228</v>
      </c>
    </row>
    <row r="1296" spans="1:21" x14ac:dyDescent="0.3">
      <c r="A1296" s="21">
        <v>37596</v>
      </c>
      <c r="B1296" s="22">
        <v>5.85</v>
      </c>
      <c r="C1296" s="22">
        <v>6.3891768459999998</v>
      </c>
      <c r="D1296" s="22">
        <f t="shared" si="200"/>
        <v>-0.53917684600000015</v>
      </c>
      <c r="E1296" s="23">
        <f t="shared" si="201"/>
        <v>8.4389094087692467</v>
      </c>
      <c r="F1296" s="22">
        <v>6.08</v>
      </c>
      <c r="G1296" s="22">
        <v>6.6432499890000001</v>
      </c>
      <c r="H1296" s="22">
        <f t="shared" si="202"/>
        <v>-0.56324998900000001</v>
      </c>
      <c r="I1296" s="23">
        <f t="shared" si="203"/>
        <v>8.4785306880312863</v>
      </c>
      <c r="J1296" s="22">
        <v>5.78</v>
      </c>
      <c r="K1296" s="22">
        <v>6.314449787</v>
      </c>
      <c r="L1296" s="22">
        <f t="shared" si="204"/>
        <v>-0.53444978699999979</v>
      </c>
      <c r="M1296" s="23">
        <f t="shared" si="205"/>
        <v>8.463916968669368</v>
      </c>
      <c r="N1296" s="22">
        <v>6.02</v>
      </c>
      <c r="O1296" s="22">
        <v>6.5759949679999998</v>
      </c>
      <c r="P1296" s="22">
        <f t="shared" si="206"/>
        <v>-0.55599496800000026</v>
      </c>
      <c r="Q1296" s="23">
        <f t="shared" si="207"/>
        <v>8.4549177836293055</v>
      </c>
      <c r="R1296" s="24">
        <v>2954500</v>
      </c>
      <c r="S1296" s="24">
        <v>3953713</v>
      </c>
      <c r="T1296" s="24">
        <f t="shared" si="208"/>
        <v>-999213</v>
      </c>
      <c r="U1296" s="23">
        <f t="shared" si="209"/>
        <v>25.272775236846982</v>
      </c>
    </row>
    <row r="1297" spans="1:21" x14ac:dyDescent="0.3">
      <c r="A1297" s="21">
        <v>37599</v>
      </c>
      <c r="B1297" s="22">
        <v>6.02</v>
      </c>
      <c r="C1297" s="22">
        <v>6.5759949679999998</v>
      </c>
      <c r="D1297" s="22">
        <f t="shared" si="200"/>
        <v>-0.55599496800000026</v>
      </c>
      <c r="E1297" s="23">
        <f t="shared" si="201"/>
        <v>8.4549177836293055</v>
      </c>
      <c r="F1297" s="22">
        <v>6.02</v>
      </c>
      <c r="G1297" s="22">
        <v>6.5759949679999998</v>
      </c>
      <c r="H1297" s="22">
        <f t="shared" si="202"/>
        <v>-0.55599496800000026</v>
      </c>
      <c r="I1297" s="23">
        <f t="shared" si="203"/>
        <v>8.4549177836293055</v>
      </c>
      <c r="J1297" s="22">
        <v>5.76</v>
      </c>
      <c r="K1297" s="22">
        <v>6.2920317649999999</v>
      </c>
      <c r="L1297" s="22">
        <f t="shared" si="204"/>
        <v>-0.53203176500000016</v>
      </c>
      <c r="M1297" s="23">
        <f t="shared" si="205"/>
        <v>8.45564334178151</v>
      </c>
      <c r="N1297" s="22">
        <v>5.78</v>
      </c>
      <c r="O1297" s="22">
        <v>6.314449787</v>
      </c>
      <c r="P1297" s="22">
        <f t="shared" si="206"/>
        <v>-0.53444978699999979</v>
      </c>
      <c r="Q1297" s="23">
        <f t="shared" si="207"/>
        <v>8.463916968669368</v>
      </c>
      <c r="R1297" s="24">
        <v>4210400</v>
      </c>
      <c r="S1297" s="24">
        <v>5634359</v>
      </c>
      <c r="T1297" s="24">
        <f t="shared" si="208"/>
        <v>-1423959</v>
      </c>
      <c r="U1297" s="23">
        <f t="shared" si="209"/>
        <v>25.272777258247121</v>
      </c>
    </row>
    <row r="1298" spans="1:21" x14ac:dyDescent="0.3">
      <c r="A1298" s="21">
        <v>37600</v>
      </c>
      <c r="B1298" s="22">
        <v>5.78</v>
      </c>
      <c r="C1298" s="22">
        <v>6.314449787</v>
      </c>
      <c r="D1298" s="22">
        <f t="shared" si="200"/>
        <v>-0.53444978699999979</v>
      </c>
      <c r="E1298" s="23">
        <f t="shared" si="201"/>
        <v>8.463916968669368</v>
      </c>
      <c r="F1298" s="22">
        <v>5.95</v>
      </c>
      <c r="G1298" s="22">
        <v>6.4937949179999999</v>
      </c>
      <c r="H1298" s="22">
        <f t="shared" si="202"/>
        <v>-0.54379491799999968</v>
      </c>
      <c r="I1298" s="23">
        <f t="shared" si="203"/>
        <v>8.3740697830272879</v>
      </c>
      <c r="J1298" s="22">
        <v>5.74</v>
      </c>
      <c r="K1298" s="22">
        <v>6.2621412279999999</v>
      </c>
      <c r="L1298" s="22">
        <f t="shared" si="204"/>
        <v>-0.52214122799999974</v>
      </c>
      <c r="M1298" s="23">
        <f t="shared" si="205"/>
        <v>8.3380621578022289</v>
      </c>
      <c r="N1298" s="22">
        <v>5.85</v>
      </c>
      <c r="O1298" s="22">
        <v>6.3891768459999998</v>
      </c>
      <c r="P1298" s="22">
        <f t="shared" si="206"/>
        <v>-0.53917684600000015</v>
      </c>
      <c r="Q1298" s="23">
        <f t="shared" si="207"/>
        <v>8.4389094087692467</v>
      </c>
      <c r="R1298" s="24">
        <v>4657900</v>
      </c>
      <c r="S1298" s="24">
        <v>6232803</v>
      </c>
      <c r="T1298" s="24">
        <f t="shared" si="208"/>
        <v>-1574903</v>
      </c>
      <c r="U1298" s="23">
        <f t="shared" si="209"/>
        <v>25.267973333987936</v>
      </c>
    </row>
    <row r="1299" spans="1:21" x14ac:dyDescent="0.3">
      <c r="A1299" s="21">
        <v>37601</v>
      </c>
      <c r="B1299" s="22">
        <v>5.82</v>
      </c>
      <c r="C1299" s="22">
        <v>6.35181284</v>
      </c>
      <c r="D1299" s="22">
        <f t="shared" si="200"/>
        <v>-0.53181283999999973</v>
      </c>
      <c r="E1299" s="23">
        <f t="shared" si="201"/>
        <v>8.3726150847983689</v>
      </c>
      <c r="F1299" s="22">
        <v>5.85</v>
      </c>
      <c r="G1299" s="22">
        <v>6.3817038540000004</v>
      </c>
      <c r="H1299" s="22">
        <f t="shared" si="202"/>
        <v>-0.53170385400000075</v>
      </c>
      <c r="I1299" s="23">
        <f t="shared" si="203"/>
        <v>8.3316911308369956</v>
      </c>
      <c r="J1299" s="22">
        <v>5.65</v>
      </c>
      <c r="K1299" s="22">
        <v>6.1649951930000002</v>
      </c>
      <c r="L1299" s="22">
        <f t="shared" si="204"/>
        <v>-0.51499519299999985</v>
      </c>
      <c r="M1299" s="23">
        <f t="shared" si="205"/>
        <v>8.3535376245669664</v>
      </c>
      <c r="N1299" s="22">
        <v>5.75</v>
      </c>
      <c r="O1299" s="22">
        <v>6.2770857810000003</v>
      </c>
      <c r="P1299" s="22">
        <f t="shared" si="206"/>
        <v>-0.52708578100000025</v>
      </c>
      <c r="Q1299" s="23">
        <f t="shared" si="207"/>
        <v>8.3969822842859152</v>
      </c>
      <c r="R1299" s="24">
        <v>4095100</v>
      </c>
      <c r="S1299" s="24">
        <v>5480065</v>
      </c>
      <c r="T1299" s="24">
        <f t="shared" si="208"/>
        <v>-1384965</v>
      </c>
      <c r="U1299" s="23">
        <f t="shared" si="209"/>
        <v>25.27278417318043</v>
      </c>
    </row>
    <row r="1300" spans="1:21" x14ac:dyDescent="0.3">
      <c r="A1300" s="21">
        <v>37602</v>
      </c>
      <c r="B1300" s="22">
        <v>5.72</v>
      </c>
      <c r="C1300" s="22">
        <v>6.2397232059999999</v>
      </c>
      <c r="D1300" s="22">
        <f t="shared" si="200"/>
        <v>-0.5197232060000001</v>
      </c>
      <c r="E1300" s="23">
        <f t="shared" si="201"/>
        <v>8.3292670017837338</v>
      </c>
      <c r="F1300" s="22">
        <v>5.72</v>
      </c>
      <c r="G1300" s="22">
        <v>6.2397232059999999</v>
      </c>
      <c r="H1300" s="22">
        <f t="shared" si="202"/>
        <v>-0.5197232060000001</v>
      </c>
      <c r="I1300" s="23">
        <f t="shared" si="203"/>
        <v>8.3292670017837338</v>
      </c>
      <c r="J1300" s="22">
        <v>5.48</v>
      </c>
      <c r="K1300" s="22">
        <v>5.9781770710000002</v>
      </c>
      <c r="L1300" s="22">
        <f t="shared" si="204"/>
        <v>-0.49817707099999975</v>
      </c>
      <c r="M1300" s="23">
        <f t="shared" si="205"/>
        <v>8.3332605421917876</v>
      </c>
      <c r="N1300" s="22">
        <v>5.53</v>
      </c>
      <c r="O1300" s="22">
        <v>6.0379590990000001</v>
      </c>
      <c r="P1300" s="22">
        <f t="shared" si="206"/>
        <v>-0.5079590989999998</v>
      </c>
      <c r="Q1300" s="23">
        <f t="shared" si="207"/>
        <v>8.4127615088371073</v>
      </c>
      <c r="R1300" s="24">
        <v>5808800</v>
      </c>
      <c r="S1300" s="24">
        <v>7773339</v>
      </c>
      <c r="T1300" s="24">
        <f t="shared" si="208"/>
        <v>-1964539</v>
      </c>
      <c r="U1300" s="23">
        <f t="shared" si="209"/>
        <v>25.272781747972139</v>
      </c>
    </row>
    <row r="1301" spans="1:21" x14ac:dyDescent="0.3">
      <c r="A1301" s="21">
        <v>37603</v>
      </c>
      <c r="B1301" s="22">
        <v>5.48</v>
      </c>
      <c r="C1301" s="22">
        <v>5.9781770710000002</v>
      </c>
      <c r="D1301" s="22">
        <f t="shared" si="200"/>
        <v>-0.49817707099999975</v>
      </c>
      <c r="E1301" s="23">
        <f t="shared" si="201"/>
        <v>8.3332605421917876</v>
      </c>
      <c r="F1301" s="22">
        <v>5.48</v>
      </c>
      <c r="G1301" s="22">
        <v>5.9856500629999996</v>
      </c>
      <c r="H1301" s="22">
        <f t="shared" si="202"/>
        <v>-0.50565006299999915</v>
      </c>
      <c r="I1301" s="23">
        <f t="shared" si="203"/>
        <v>8.44770505589109</v>
      </c>
      <c r="J1301" s="22">
        <v>5.23</v>
      </c>
      <c r="K1301" s="22">
        <v>5.709158897</v>
      </c>
      <c r="L1301" s="22">
        <f t="shared" si="204"/>
        <v>-0.47915889699999958</v>
      </c>
      <c r="M1301" s="23">
        <f t="shared" si="205"/>
        <v>8.3928106686920891</v>
      </c>
      <c r="N1301" s="22">
        <v>5.27</v>
      </c>
      <c r="O1301" s="22">
        <v>5.7539958950000001</v>
      </c>
      <c r="P1301" s="22">
        <f t="shared" si="206"/>
        <v>-0.48399589500000051</v>
      </c>
      <c r="Q1301" s="23">
        <f t="shared" si="207"/>
        <v>8.4114744576125648</v>
      </c>
      <c r="R1301" s="24">
        <v>7415000</v>
      </c>
      <c r="S1301" s="24">
        <v>9922757</v>
      </c>
      <c r="T1301" s="24">
        <f t="shared" si="208"/>
        <v>-2507757</v>
      </c>
      <c r="U1301" s="23">
        <f t="shared" si="209"/>
        <v>25.272784569852913</v>
      </c>
    </row>
    <row r="1302" spans="1:21" x14ac:dyDescent="0.3">
      <c r="A1302" s="21">
        <v>37606</v>
      </c>
      <c r="B1302" s="22">
        <v>5.41</v>
      </c>
      <c r="C1302" s="22">
        <v>5.9034500120000004</v>
      </c>
      <c r="D1302" s="22">
        <f t="shared" si="200"/>
        <v>-0.49345001200000027</v>
      </c>
      <c r="E1302" s="23">
        <f t="shared" si="201"/>
        <v>8.3586718104999562</v>
      </c>
      <c r="F1302" s="22">
        <v>5.43</v>
      </c>
      <c r="G1302" s="22">
        <v>5.9333410259999999</v>
      </c>
      <c r="H1302" s="22">
        <f t="shared" si="202"/>
        <v>-0.50334102600000019</v>
      </c>
      <c r="I1302" s="23">
        <f t="shared" si="203"/>
        <v>8.4832647204054403</v>
      </c>
      <c r="J1302" s="22">
        <v>5.31</v>
      </c>
      <c r="K1302" s="22">
        <v>5.7988319400000004</v>
      </c>
      <c r="L1302" s="22">
        <f t="shared" si="204"/>
        <v>-0.48883194000000074</v>
      </c>
      <c r="M1302" s="23">
        <f t="shared" si="205"/>
        <v>8.429834578030567</v>
      </c>
      <c r="N1302" s="22">
        <v>5.43</v>
      </c>
      <c r="O1302" s="22">
        <v>5.9333410259999999</v>
      </c>
      <c r="P1302" s="22">
        <f t="shared" si="206"/>
        <v>-0.50334102600000019</v>
      </c>
      <c r="Q1302" s="23">
        <f t="shared" si="207"/>
        <v>8.4832647204054403</v>
      </c>
      <c r="R1302" s="24">
        <v>4980100</v>
      </c>
      <c r="S1302" s="24">
        <v>6664372</v>
      </c>
      <c r="T1302" s="24">
        <f t="shared" si="208"/>
        <v>-1684272</v>
      </c>
      <c r="U1302" s="23">
        <f t="shared" si="209"/>
        <v>25.272778890494109</v>
      </c>
    </row>
    <row r="1303" spans="1:21" x14ac:dyDescent="0.3">
      <c r="A1303" s="21">
        <v>37607</v>
      </c>
      <c r="B1303" s="22">
        <v>5.43</v>
      </c>
      <c r="C1303" s="22">
        <v>5.9333410259999999</v>
      </c>
      <c r="D1303" s="22">
        <f t="shared" si="200"/>
        <v>-0.50334102600000019</v>
      </c>
      <c r="E1303" s="23">
        <f t="shared" si="201"/>
        <v>8.4832647204054403</v>
      </c>
      <c r="F1303" s="22">
        <v>5.51</v>
      </c>
      <c r="G1303" s="22">
        <v>6.015541077</v>
      </c>
      <c r="H1303" s="22">
        <f t="shared" si="202"/>
        <v>-0.50554107700000017</v>
      </c>
      <c r="I1303" s="23">
        <f t="shared" si="203"/>
        <v>8.4039169632288129</v>
      </c>
      <c r="J1303" s="22">
        <v>5.31</v>
      </c>
      <c r="K1303" s="22">
        <v>5.7988319400000004</v>
      </c>
      <c r="L1303" s="22">
        <f t="shared" si="204"/>
        <v>-0.48883194000000074</v>
      </c>
      <c r="M1303" s="23">
        <f t="shared" si="205"/>
        <v>8.429834578030567</v>
      </c>
      <c r="N1303" s="22">
        <v>5.33</v>
      </c>
      <c r="O1303" s="22">
        <v>5.8137769700000002</v>
      </c>
      <c r="P1303" s="22">
        <f t="shared" si="206"/>
        <v>-0.48377697000000008</v>
      </c>
      <c r="Q1303" s="23">
        <f t="shared" si="207"/>
        <v>8.3212165257863351</v>
      </c>
      <c r="R1303" s="24">
        <v>3515300</v>
      </c>
      <c r="S1303" s="24">
        <v>4704176</v>
      </c>
      <c r="T1303" s="24">
        <f t="shared" si="208"/>
        <v>-1188876</v>
      </c>
      <c r="U1303" s="23">
        <f t="shared" si="209"/>
        <v>25.272778909632631</v>
      </c>
    </row>
    <row r="1304" spans="1:21" x14ac:dyDescent="0.3">
      <c r="A1304" s="21">
        <v>37608</v>
      </c>
      <c r="B1304" s="22">
        <v>5.33</v>
      </c>
      <c r="C1304" s="22">
        <v>5.8137769700000002</v>
      </c>
      <c r="D1304" s="22">
        <f t="shared" si="200"/>
        <v>-0.48377697000000008</v>
      </c>
      <c r="E1304" s="23">
        <f t="shared" si="201"/>
        <v>8.3212165257863351</v>
      </c>
      <c r="F1304" s="22">
        <v>5.33</v>
      </c>
      <c r="G1304" s="22">
        <v>5.8137769700000002</v>
      </c>
      <c r="H1304" s="22">
        <f t="shared" si="202"/>
        <v>-0.48377697000000008</v>
      </c>
      <c r="I1304" s="23">
        <f t="shared" si="203"/>
        <v>8.3212165257863351</v>
      </c>
      <c r="J1304" s="22">
        <v>4.99</v>
      </c>
      <c r="K1304" s="22">
        <v>5.4476141929999997</v>
      </c>
      <c r="L1304" s="22">
        <f t="shared" si="204"/>
        <v>-0.4576141929999995</v>
      </c>
      <c r="M1304" s="23">
        <f t="shared" si="205"/>
        <v>8.4002680216968795</v>
      </c>
      <c r="N1304" s="22">
        <v>5.03</v>
      </c>
      <c r="O1304" s="22">
        <v>5.4924502369999999</v>
      </c>
      <c r="P1304" s="22">
        <f t="shared" si="206"/>
        <v>-0.46245023699999965</v>
      </c>
      <c r="Q1304" s="23">
        <f t="shared" si="207"/>
        <v>8.419743776369506</v>
      </c>
      <c r="R1304" s="24">
        <v>9545100</v>
      </c>
      <c r="S1304" s="24">
        <v>12773258</v>
      </c>
      <c r="T1304" s="24">
        <f t="shared" si="208"/>
        <v>-3228158</v>
      </c>
      <c r="U1304" s="23">
        <f t="shared" si="209"/>
        <v>25.272784750766014</v>
      </c>
    </row>
    <row r="1305" spans="1:21" x14ac:dyDescent="0.3">
      <c r="A1305" s="21">
        <v>37609</v>
      </c>
      <c r="B1305" s="22">
        <v>4.93</v>
      </c>
      <c r="C1305" s="22">
        <v>5.3878321649999998</v>
      </c>
      <c r="D1305" s="22">
        <f t="shared" si="200"/>
        <v>-0.45783216500000012</v>
      </c>
      <c r="E1305" s="23">
        <f t="shared" si="201"/>
        <v>8.4975209134043279</v>
      </c>
      <c r="F1305" s="22">
        <v>5.1100000000000003</v>
      </c>
      <c r="G1305" s="22">
        <v>5.5746498109999996</v>
      </c>
      <c r="H1305" s="22">
        <f t="shared" si="202"/>
        <v>-0.46464981099999925</v>
      </c>
      <c r="I1305" s="23">
        <f t="shared" si="203"/>
        <v>8.3350493170556437</v>
      </c>
      <c r="J1305" s="22">
        <v>4.93</v>
      </c>
      <c r="K1305" s="22">
        <v>5.3803601260000002</v>
      </c>
      <c r="L1305" s="22">
        <f t="shared" si="204"/>
        <v>-0.45036012600000053</v>
      </c>
      <c r="M1305" s="23">
        <f t="shared" si="205"/>
        <v>8.3704457592659018</v>
      </c>
      <c r="N1305" s="22">
        <v>5.0199999999999996</v>
      </c>
      <c r="O1305" s="22">
        <v>5.4849781990000004</v>
      </c>
      <c r="P1305" s="22">
        <f t="shared" si="206"/>
        <v>-0.46497819900000081</v>
      </c>
      <c r="Q1305" s="23">
        <f t="shared" si="207"/>
        <v>8.4773025913717177</v>
      </c>
      <c r="R1305" s="24">
        <v>4331800</v>
      </c>
      <c r="S1305" s="24">
        <v>5796817</v>
      </c>
      <c r="T1305" s="24">
        <f t="shared" si="208"/>
        <v>-1465017</v>
      </c>
      <c r="U1305" s="23">
        <f t="shared" si="209"/>
        <v>25.272783322295666</v>
      </c>
    </row>
    <row r="1306" spans="1:21" x14ac:dyDescent="0.3">
      <c r="A1306" s="21">
        <v>37610</v>
      </c>
      <c r="B1306" s="22">
        <v>5.03</v>
      </c>
      <c r="C1306" s="22">
        <v>5.4924502369999999</v>
      </c>
      <c r="D1306" s="22">
        <f t="shared" si="200"/>
        <v>-0.46245023699999965</v>
      </c>
      <c r="E1306" s="23">
        <f t="shared" si="201"/>
        <v>8.419743776369506</v>
      </c>
      <c r="F1306" s="22">
        <v>5.22</v>
      </c>
      <c r="G1306" s="22">
        <v>5.7016868589999996</v>
      </c>
      <c r="H1306" s="22">
        <f t="shared" si="202"/>
        <v>-0.48168685899999986</v>
      </c>
      <c r="I1306" s="23">
        <f t="shared" si="203"/>
        <v>8.4481465031645282</v>
      </c>
      <c r="J1306" s="22">
        <v>5.03</v>
      </c>
      <c r="K1306" s="22">
        <v>5.4924502369999999</v>
      </c>
      <c r="L1306" s="22">
        <f t="shared" si="204"/>
        <v>-0.46245023699999965</v>
      </c>
      <c r="M1306" s="23">
        <f t="shared" si="205"/>
        <v>8.419743776369506</v>
      </c>
      <c r="N1306" s="22">
        <v>5.09</v>
      </c>
      <c r="O1306" s="22">
        <v>5.5597047809999998</v>
      </c>
      <c r="P1306" s="22">
        <f t="shared" si="206"/>
        <v>-0.4697047809999999</v>
      </c>
      <c r="Q1306" s="23">
        <f t="shared" si="207"/>
        <v>8.4483762987774345</v>
      </c>
      <c r="R1306" s="24">
        <v>3602700</v>
      </c>
      <c r="S1306" s="24">
        <v>4821135</v>
      </c>
      <c r="T1306" s="24">
        <f t="shared" si="208"/>
        <v>-1218435</v>
      </c>
      <c r="U1306" s="23">
        <f t="shared" si="209"/>
        <v>25.272783276137258</v>
      </c>
    </row>
    <row r="1307" spans="1:21" x14ac:dyDescent="0.3">
      <c r="A1307" s="21">
        <v>37613</v>
      </c>
      <c r="B1307" s="22">
        <v>5.04</v>
      </c>
      <c r="C1307" s="22">
        <v>5.4999232290000002</v>
      </c>
      <c r="D1307" s="22">
        <f t="shared" si="200"/>
        <v>-0.45992322900000016</v>
      </c>
      <c r="E1307" s="23">
        <f t="shared" si="201"/>
        <v>8.3623572520961122</v>
      </c>
      <c r="F1307" s="22">
        <v>5.12</v>
      </c>
      <c r="G1307" s="22">
        <v>5.5895957950000001</v>
      </c>
      <c r="H1307" s="22">
        <f t="shared" si="202"/>
        <v>-0.46959579500000004</v>
      </c>
      <c r="I1307" s="23">
        <f t="shared" si="203"/>
        <v>8.4012478222497311</v>
      </c>
      <c r="J1307" s="22">
        <v>5.0199999999999996</v>
      </c>
      <c r="K1307" s="22">
        <v>5.4775052070000001</v>
      </c>
      <c r="L1307" s="22">
        <f t="shared" si="204"/>
        <v>-0.45750520700000052</v>
      </c>
      <c r="M1307" s="23">
        <f t="shared" si="205"/>
        <v>8.3524376465280206</v>
      </c>
      <c r="N1307" s="22">
        <v>5.0999999999999996</v>
      </c>
      <c r="O1307" s="22">
        <v>5.5671777730000001</v>
      </c>
      <c r="P1307" s="22">
        <f t="shared" si="206"/>
        <v>-0.46717777300000041</v>
      </c>
      <c r="Q1307" s="23">
        <f t="shared" si="207"/>
        <v>8.3916446007121319</v>
      </c>
      <c r="R1307" s="24">
        <v>2487200</v>
      </c>
      <c r="S1307" s="24">
        <v>3328372</v>
      </c>
      <c r="T1307" s="24">
        <f t="shared" si="208"/>
        <v>-841172</v>
      </c>
      <c r="U1307" s="23">
        <f t="shared" si="209"/>
        <v>25.272775999798096</v>
      </c>
    </row>
    <row r="1308" spans="1:21" x14ac:dyDescent="0.3">
      <c r="A1308" s="21">
        <v>37614</v>
      </c>
      <c r="B1308" s="22">
        <v>5.0599999999999996</v>
      </c>
      <c r="C1308" s="22">
        <v>5.5298137660000002</v>
      </c>
      <c r="D1308" s="22">
        <f t="shared" si="200"/>
        <v>-0.46981376600000058</v>
      </c>
      <c r="E1308" s="23">
        <f t="shared" si="201"/>
        <v>8.4960142579962703</v>
      </c>
      <c r="F1308" s="22">
        <v>5.09</v>
      </c>
      <c r="G1308" s="22">
        <v>5.5597047809999998</v>
      </c>
      <c r="H1308" s="22">
        <f t="shared" si="202"/>
        <v>-0.4697047809999999</v>
      </c>
      <c r="I1308" s="23">
        <f t="shared" si="203"/>
        <v>8.4483762987774345</v>
      </c>
      <c r="J1308" s="22">
        <v>5.03</v>
      </c>
      <c r="K1308" s="22">
        <v>5.4924502369999999</v>
      </c>
      <c r="L1308" s="22">
        <f t="shared" si="204"/>
        <v>-0.46245023699999965</v>
      </c>
      <c r="M1308" s="23">
        <f t="shared" si="205"/>
        <v>8.419743776369506</v>
      </c>
      <c r="N1308" s="22">
        <v>5.05</v>
      </c>
      <c r="O1308" s="22">
        <v>5.5148692129999999</v>
      </c>
      <c r="P1308" s="22">
        <f t="shared" si="206"/>
        <v>-0.46486921300000006</v>
      </c>
      <c r="Q1308" s="23">
        <f t="shared" si="207"/>
        <v>8.4293787403730427</v>
      </c>
      <c r="R1308" s="24">
        <v>563800</v>
      </c>
      <c r="S1308" s="24">
        <v>754477</v>
      </c>
      <c r="T1308" s="24">
        <f t="shared" si="208"/>
        <v>-190677</v>
      </c>
      <c r="U1308" s="23">
        <f t="shared" si="209"/>
        <v>25.272738599056034</v>
      </c>
    </row>
    <row r="1309" spans="1:21" x14ac:dyDescent="0.3">
      <c r="A1309" s="21">
        <v>37616</v>
      </c>
      <c r="B1309" s="22">
        <v>5.0999999999999996</v>
      </c>
      <c r="C1309" s="22">
        <v>5.5671777730000001</v>
      </c>
      <c r="D1309" s="22">
        <f t="shared" si="200"/>
        <v>-0.46717777300000041</v>
      </c>
      <c r="E1309" s="23">
        <f t="shared" si="201"/>
        <v>8.3916446007121319</v>
      </c>
      <c r="F1309" s="22">
        <v>5.17</v>
      </c>
      <c r="G1309" s="22">
        <v>5.6419048309999997</v>
      </c>
      <c r="H1309" s="22">
        <f t="shared" si="202"/>
        <v>-0.4719048309999998</v>
      </c>
      <c r="I1309" s="23">
        <f t="shared" si="203"/>
        <v>8.3642820135333089</v>
      </c>
      <c r="J1309" s="22">
        <v>5.04</v>
      </c>
      <c r="K1309" s="22">
        <v>5.4999232290000002</v>
      </c>
      <c r="L1309" s="22">
        <f t="shared" si="204"/>
        <v>-0.45992322900000016</v>
      </c>
      <c r="M1309" s="23">
        <f t="shared" si="205"/>
        <v>8.3623572520961122</v>
      </c>
      <c r="N1309" s="22">
        <v>5.08</v>
      </c>
      <c r="O1309" s="22">
        <v>5.5447587970000001</v>
      </c>
      <c r="P1309" s="22">
        <f t="shared" si="206"/>
        <v>-0.464758797</v>
      </c>
      <c r="Q1309" s="23">
        <f t="shared" si="207"/>
        <v>8.3819479623073683</v>
      </c>
      <c r="R1309" s="24">
        <v>1208800</v>
      </c>
      <c r="S1309" s="24">
        <v>1617617</v>
      </c>
      <c r="T1309" s="24">
        <f t="shared" si="208"/>
        <v>-408817</v>
      </c>
      <c r="U1309" s="23">
        <f t="shared" si="209"/>
        <v>25.272793250812768</v>
      </c>
    </row>
    <row r="1310" spans="1:21" x14ac:dyDescent="0.3">
      <c r="A1310" s="21">
        <v>37617</v>
      </c>
      <c r="B1310" s="22">
        <v>5.04</v>
      </c>
      <c r="C1310" s="22">
        <v>5.5073962209999996</v>
      </c>
      <c r="D1310" s="22">
        <f t="shared" si="200"/>
        <v>-0.46739622099999956</v>
      </c>
      <c r="E1310" s="23">
        <f t="shared" si="201"/>
        <v>8.4867004705016953</v>
      </c>
      <c r="F1310" s="22">
        <v>5.09</v>
      </c>
      <c r="G1310" s="22">
        <v>5.5522317890000004</v>
      </c>
      <c r="H1310" s="22">
        <f t="shared" si="202"/>
        <v>-0.4622317890000005</v>
      </c>
      <c r="I1310" s="23">
        <f t="shared" si="203"/>
        <v>8.3251529576947281</v>
      </c>
      <c r="J1310" s="22">
        <v>4.96</v>
      </c>
      <c r="K1310" s="22">
        <v>5.4102511409999998</v>
      </c>
      <c r="L1310" s="22">
        <f t="shared" si="204"/>
        <v>-0.45025114099999985</v>
      </c>
      <c r="M1310" s="23">
        <f t="shared" si="205"/>
        <v>8.3221855929737494</v>
      </c>
      <c r="N1310" s="22">
        <v>4.96</v>
      </c>
      <c r="O1310" s="22">
        <v>5.4177231790000002</v>
      </c>
      <c r="P1310" s="22">
        <f t="shared" si="206"/>
        <v>-0.45772317900000026</v>
      </c>
      <c r="Q1310" s="23">
        <f t="shared" si="207"/>
        <v>8.448626182567093</v>
      </c>
      <c r="R1310" s="24">
        <v>2362200</v>
      </c>
      <c r="S1310" s="24">
        <v>3161097</v>
      </c>
      <c r="T1310" s="24">
        <f t="shared" si="208"/>
        <v>-798897</v>
      </c>
      <c r="U1310" s="23">
        <f t="shared" si="209"/>
        <v>25.272777140340835</v>
      </c>
    </row>
    <row r="1311" spans="1:21" x14ac:dyDescent="0.3">
      <c r="A1311" s="21">
        <v>37620</v>
      </c>
      <c r="B1311" s="22">
        <v>4.8600000000000003</v>
      </c>
      <c r="C1311" s="22">
        <v>5.3056321139999998</v>
      </c>
      <c r="D1311" s="22">
        <f t="shared" si="200"/>
        <v>-0.44563211399999947</v>
      </c>
      <c r="E1311" s="23">
        <f t="shared" si="201"/>
        <v>8.399227545839592</v>
      </c>
      <c r="F1311" s="22">
        <v>4.8899999999999997</v>
      </c>
      <c r="G1311" s="22">
        <v>5.3429961199999996</v>
      </c>
      <c r="H1311" s="22">
        <f t="shared" si="202"/>
        <v>-0.45299611999999989</v>
      </c>
      <c r="I1311" s="23">
        <f t="shared" si="203"/>
        <v>8.478316469374489</v>
      </c>
      <c r="J1311" s="22">
        <v>4.76</v>
      </c>
      <c r="K1311" s="22">
        <v>5.2010140419999997</v>
      </c>
      <c r="L1311" s="22">
        <f t="shared" si="204"/>
        <v>-0.44101404199999994</v>
      </c>
      <c r="M1311" s="23">
        <f t="shared" si="205"/>
        <v>8.4793857205279188</v>
      </c>
      <c r="N1311" s="22">
        <v>4.78</v>
      </c>
      <c r="O1311" s="22">
        <v>5.2234320639999998</v>
      </c>
      <c r="P1311" s="22">
        <f t="shared" si="206"/>
        <v>-0.44343206399999957</v>
      </c>
      <c r="Q1311" s="23">
        <f t="shared" si="207"/>
        <v>8.4892855610421805</v>
      </c>
      <c r="R1311" s="24">
        <v>3587400</v>
      </c>
      <c r="S1311" s="24">
        <v>4800661</v>
      </c>
      <c r="T1311" s="24">
        <f t="shared" si="208"/>
        <v>-1213261</v>
      </c>
      <c r="U1311" s="23">
        <f t="shared" si="209"/>
        <v>25.272790559466706</v>
      </c>
    </row>
    <row r="1312" spans="1:21" x14ac:dyDescent="0.3">
      <c r="A1312" s="21">
        <v>37621</v>
      </c>
      <c r="B1312" s="22">
        <v>4.84</v>
      </c>
      <c r="C1312" s="22">
        <v>5.2832140919999997</v>
      </c>
      <c r="D1312" s="22">
        <f t="shared" si="200"/>
        <v>-0.44321409199999984</v>
      </c>
      <c r="E1312" s="23">
        <f t="shared" si="201"/>
        <v>8.3890995950954892</v>
      </c>
      <c r="F1312" s="22">
        <v>4.92</v>
      </c>
      <c r="G1312" s="22">
        <v>5.372887135</v>
      </c>
      <c r="H1312" s="22">
        <f t="shared" si="202"/>
        <v>-0.45288713500000011</v>
      </c>
      <c r="I1312" s="23">
        <f t="shared" si="203"/>
        <v>8.4291205755990646</v>
      </c>
      <c r="J1312" s="22">
        <v>4.78</v>
      </c>
      <c r="K1312" s="22">
        <v>5.2234320639999998</v>
      </c>
      <c r="L1312" s="22">
        <f t="shared" si="204"/>
        <v>-0.44343206399999957</v>
      </c>
      <c r="M1312" s="23">
        <f t="shared" si="205"/>
        <v>8.4892855610421805</v>
      </c>
      <c r="N1312" s="22">
        <v>4.83</v>
      </c>
      <c r="O1312" s="22">
        <v>5.2682690619999999</v>
      </c>
      <c r="P1312" s="22">
        <f t="shared" si="206"/>
        <v>-0.43826906199999982</v>
      </c>
      <c r="Q1312" s="23">
        <f t="shared" si="207"/>
        <v>8.319033383492739</v>
      </c>
      <c r="R1312" s="24">
        <v>2301800</v>
      </c>
      <c r="S1312" s="24">
        <v>3080270</v>
      </c>
      <c r="T1312" s="24">
        <f t="shared" si="208"/>
        <v>-778470</v>
      </c>
      <c r="U1312" s="23">
        <f t="shared" si="209"/>
        <v>25.272784528628982</v>
      </c>
    </row>
    <row r="1313" spans="1:21" x14ac:dyDescent="0.3">
      <c r="A1313" s="21">
        <v>37623</v>
      </c>
      <c r="B1313" s="22">
        <v>4.8899999999999997</v>
      </c>
      <c r="C1313" s="22">
        <v>5.3429961199999996</v>
      </c>
      <c r="D1313" s="22">
        <f t="shared" si="200"/>
        <v>-0.45299611999999989</v>
      </c>
      <c r="E1313" s="23">
        <f t="shared" si="201"/>
        <v>8.478316469374489</v>
      </c>
      <c r="F1313" s="22">
        <v>5.01</v>
      </c>
      <c r="G1313" s="22">
        <v>5.4700322149999998</v>
      </c>
      <c r="H1313" s="22">
        <f t="shared" si="202"/>
        <v>-0.46003221500000002</v>
      </c>
      <c r="I1313" s="23">
        <f t="shared" si="203"/>
        <v>8.4100458081123026</v>
      </c>
      <c r="J1313" s="22">
        <v>4.82</v>
      </c>
      <c r="K1313" s="22">
        <v>5.2607960699999996</v>
      </c>
      <c r="L1313" s="22">
        <f t="shared" si="204"/>
        <v>-0.44079606999999932</v>
      </c>
      <c r="M1313" s="23">
        <f t="shared" si="205"/>
        <v>8.3788853271402211</v>
      </c>
      <c r="N1313" s="22">
        <v>4.9800000000000004</v>
      </c>
      <c r="O1313" s="22">
        <v>5.4401412010000003</v>
      </c>
      <c r="P1313" s="22">
        <f t="shared" si="206"/>
        <v>-0.46014120099999989</v>
      </c>
      <c r="Q1313" s="23">
        <f t="shared" si="207"/>
        <v>8.4582584164436252</v>
      </c>
      <c r="R1313" s="24">
        <v>5062400</v>
      </c>
      <c r="S1313" s="24">
        <v>6774506</v>
      </c>
      <c r="T1313" s="24">
        <f t="shared" si="208"/>
        <v>-1712106</v>
      </c>
      <c r="U1313" s="23">
        <f t="shared" si="209"/>
        <v>25.272780037393133</v>
      </c>
    </row>
    <row r="1314" spans="1:21" x14ac:dyDescent="0.3">
      <c r="A1314" s="21">
        <v>37624</v>
      </c>
      <c r="B1314" s="22">
        <v>4.99</v>
      </c>
      <c r="C1314" s="22">
        <v>5.4476141929999997</v>
      </c>
      <c r="D1314" s="22">
        <f t="shared" si="200"/>
        <v>-0.4576141929999995</v>
      </c>
      <c r="E1314" s="23">
        <f t="shared" si="201"/>
        <v>8.4002680216968795</v>
      </c>
      <c r="F1314" s="22">
        <v>5.14</v>
      </c>
      <c r="G1314" s="22">
        <v>5.6120138170000002</v>
      </c>
      <c r="H1314" s="22">
        <f t="shared" si="202"/>
        <v>-0.47201381700000056</v>
      </c>
      <c r="I1314" s="23">
        <f t="shared" si="203"/>
        <v>8.4107743208002965</v>
      </c>
      <c r="J1314" s="22">
        <v>4.99</v>
      </c>
      <c r="K1314" s="22">
        <v>5.4476141929999997</v>
      </c>
      <c r="L1314" s="22">
        <f t="shared" si="204"/>
        <v>-0.4576141929999995</v>
      </c>
      <c r="M1314" s="23">
        <f t="shared" si="205"/>
        <v>8.4002680216968795</v>
      </c>
      <c r="N1314" s="22">
        <v>5.0999999999999996</v>
      </c>
      <c r="O1314" s="22">
        <v>5.5671777730000001</v>
      </c>
      <c r="P1314" s="22">
        <f t="shared" si="206"/>
        <v>-0.46717777300000041</v>
      </c>
      <c r="Q1314" s="23">
        <f t="shared" si="207"/>
        <v>8.3916446007121319</v>
      </c>
      <c r="R1314" s="24">
        <v>4309200</v>
      </c>
      <c r="S1314" s="24">
        <v>5766574</v>
      </c>
      <c r="T1314" s="24">
        <f t="shared" si="208"/>
        <v>-1457374</v>
      </c>
      <c r="U1314" s="23">
        <f t="shared" si="209"/>
        <v>25.272787620517832</v>
      </c>
    </row>
    <row r="1315" spans="1:21" x14ac:dyDescent="0.3">
      <c r="A1315" s="21">
        <v>37627</v>
      </c>
      <c r="B1315" s="22">
        <v>5.12</v>
      </c>
      <c r="C1315" s="22">
        <v>5.5895957950000001</v>
      </c>
      <c r="D1315" s="22">
        <f t="shared" si="200"/>
        <v>-0.46959579500000004</v>
      </c>
      <c r="E1315" s="23">
        <f t="shared" si="201"/>
        <v>8.4012478222497311</v>
      </c>
      <c r="F1315" s="22">
        <v>5.3</v>
      </c>
      <c r="G1315" s="22">
        <v>5.7913589480000001</v>
      </c>
      <c r="H1315" s="22">
        <f t="shared" si="202"/>
        <v>-0.49135894800000024</v>
      </c>
      <c r="I1315" s="23">
        <f t="shared" si="203"/>
        <v>8.4843462892191681</v>
      </c>
      <c r="J1315" s="22">
        <v>5.09</v>
      </c>
      <c r="K1315" s="22">
        <v>5.5597047809999998</v>
      </c>
      <c r="L1315" s="22">
        <f t="shared" si="204"/>
        <v>-0.4697047809999999</v>
      </c>
      <c r="M1315" s="23">
        <f t="shared" si="205"/>
        <v>8.4483762987774345</v>
      </c>
      <c r="N1315" s="22">
        <v>5.24</v>
      </c>
      <c r="O1315" s="22">
        <v>5.7166318890000003</v>
      </c>
      <c r="P1315" s="22">
        <f t="shared" si="206"/>
        <v>-0.47663188900000009</v>
      </c>
      <c r="Q1315" s="23">
        <f t="shared" si="207"/>
        <v>8.3376347866151725</v>
      </c>
      <c r="R1315" s="24">
        <v>5917300</v>
      </c>
      <c r="S1315" s="24">
        <v>7918400</v>
      </c>
      <c r="T1315" s="24">
        <f t="shared" si="208"/>
        <v>-2001100</v>
      </c>
      <c r="U1315" s="23">
        <f t="shared" si="209"/>
        <v>25.271519498888669</v>
      </c>
    </row>
    <row r="1316" spans="1:21" x14ac:dyDescent="0.3">
      <c r="A1316" s="21">
        <v>37628</v>
      </c>
      <c r="B1316" s="22">
        <v>5.29</v>
      </c>
      <c r="C1316" s="22">
        <v>5.7764139180000003</v>
      </c>
      <c r="D1316" s="22">
        <f t="shared" si="200"/>
        <v>-0.48641391800000022</v>
      </c>
      <c r="E1316" s="23">
        <f t="shared" si="201"/>
        <v>8.4206901531809564</v>
      </c>
      <c r="F1316" s="22">
        <v>5.35</v>
      </c>
      <c r="G1316" s="22">
        <v>5.8361959460000001</v>
      </c>
      <c r="H1316" s="22">
        <f t="shared" si="202"/>
        <v>-0.48619594600000049</v>
      </c>
      <c r="I1316" s="23">
        <f t="shared" si="203"/>
        <v>8.3306994915622816</v>
      </c>
      <c r="J1316" s="22">
        <v>5.2</v>
      </c>
      <c r="K1316" s="22">
        <v>5.6792678829999996</v>
      </c>
      <c r="L1316" s="22">
        <f t="shared" si="204"/>
        <v>-0.47926788299999945</v>
      </c>
      <c r="M1316" s="23">
        <f t="shared" si="205"/>
        <v>8.438902564089517</v>
      </c>
      <c r="N1316" s="22">
        <v>5.26</v>
      </c>
      <c r="O1316" s="22">
        <v>5.7390499110000004</v>
      </c>
      <c r="P1316" s="22">
        <f t="shared" si="206"/>
        <v>-0.47904991100000061</v>
      </c>
      <c r="Q1316" s="23">
        <f t="shared" si="207"/>
        <v>8.3471988992778865</v>
      </c>
      <c r="R1316" s="24">
        <v>5558800</v>
      </c>
      <c r="S1316" s="24">
        <v>7438789</v>
      </c>
      <c r="T1316" s="24">
        <f t="shared" si="208"/>
        <v>-1879989</v>
      </c>
      <c r="U1316" s="23">
        <f t="shared" si="209"/>
        <v>25.272782975831149</v>
      </c>
    </row>
    <row r="1317" spans="1:21" x14ac:dyDescent="0.3">
      <c r="A1317" s="21">
        <v>37629</v>
      </c>
      <c r="B1317" s="22">
        <v>5.2</v>
      </c>
      <c r="C1317" s="22">
        <v>5.6792678829999996</v>
      </c>
      <c r="D1317" s="22">
        <f t="shared" si="200"/>
        <v>-0.47926788299999945</v>
      </c>
      <c r="E1317" s="23">
        <f t="shared" si="201"/>
        <v>8.438902564089517</v>
      </c>
      <c r="F1317" s="22">
        <v>5.21</v>
      </c>
      <c r="G1317" s="22">
        <v>5.6867408749999999</v>
      </c>
      <c r="H1317" s="22">
        <f t="shared" si="202"/>
        <v>-0.47674087499999995</v>
      </c>
      <c r="I1317" s="23">
        <f t="shared" si="203"/>
        <v>8.3833760932530623</v>
      </c>
      <c r="J1317" s="22">
        <v>5.0199999999999996</v>
      </c>
      <c r="K1317" s="22">
        <v>5.4775052070000001</v>
      </c>
      <c r="L1317" s="22">
        <f t="shared" si="204"/>
        <v>-0.45750520700000052</v>
      </c>
      <c r="M1317" s="23">
        <f t="shared" si="205"/>
        <v>8.3524376465280206</v>
      </c>
      <c r="N1317" s="22">
        <v>5.03</v>
      </c>
      <c r="O1317" s="22">
        <v>5.4924502369999999</v>
      </c>
      <c r="P1317" s="22">
        <f t="shared" si="206"/>
        <v>-0.46245023699999965</v>
      </c>
      <c r="Q1317" s="23">
        <f t="shared" si="207"/>
        <v>8.419743776369506</v>
      </c>
      <c r="R1317" s="24">
        <v>4199600</v>
      </c>
      <c r="S1317" s="24">
        <v>5619907</v>
      </c>
      <c r="T1317" s="24">
        <f t="shared" si="208"/>
        <v>-1420307</v>
      </c>
      <c r="U1317" s="23">
        <f t="shared" si="209"/>
        <v>25.272784763164228</v>
      </c>
    </row>
    <row r="1318" spans="1:21" x14ac:dyDescent="0.3">
      <c r="A1318" s="21">
        <v>37630</v>
      </c>
      <c r="B1318" s="22">
        <v>5.12</v>
      </c>
      <c r="C1318" s="22">
        <v>5.5895957950000001</v>
      </c>
      <c r="D1318" s="22">
        <f t="shared" si="200"/>
        <v>-0.46959579500000004</v>
      </c>
      <c r="E1318" s="23">
        <f t="shared" si="201"/>
        <v>8.4012478222497311</v>
      </c>
      <c r="F1318" s="22">
        <v>5.3</v>
      </c>
      <c r="G1318" s="22">
        <v>5.7913589480000001</v>
      </c>
      <c r="H1318" s="22">
        <f t="shared" si="202"/>
        <v>-0.49135894800000024</v>
      </c>
      <c r="I1318" s="23">
        <f t="shared" si="203"/>
        <v>8.4843462892191681</v>
      </c>
      <c r="J1318" s="22">
        <v>5.1100000000000003</v>
      </c>
      <c r="K1318" s="22">
        <v>5.5821228029999999</v>
      </c>
      <c r="L1318" s="22">
        <f t="shared" si="204"/>
        <v>-0.47212280299999954</v>
      </c>
      <c r="M1318" s="23">
        <f t="shared" si="205"/>
        <v>8.4577645397959831</v>
      </c>
      <c r="N1318" s="22">
        <v>5.3</v>
      </c>
      <c r="O1318" s="22">
        <v>5.7913589480000001</v>
      </c>
      <c r="P1318" s="22">
        <f t="shared" si="206"/>
        <v>-0.49135894800000024</v>
      </c>
      <c r="Q1318" s="23">
        <f t="shared" si="207"/>
        <v>8.4843462892191681</v>
      </c>
      <c r="R1318" s="24">
        <v>4474800</v>
      </c>
      <c r="S1318" s="24">
        <v>5988180</v>
      </c>
      <c r="T1318" s="24">
        <f t="shared" si="208"/>
        <v>-1513380</v>
      </c>
      <c r="U1318" s="23">
        <f t="shared" si="209"/>
        <v>25.272787391160584</v>
      </c>
    </row>
    <row r="1319" spans="1:21" x14ac:dyDescent="0.3">
      <c r="A1319" s="21">
        <v>37631</v>
      </c>
      <c r="B1319" s="22">
        <v>5.31</v>
      </c>
      <c r="C1319" s="22">
        <v>5.7988319400000004</v>
      </c>
      <c r="D1319" s="22">
        <f t="shared" si="200"/>
        <v>-0.48883194000000074</v>
      </c>
      <c r="E1319" s="23">
        <f t="shared" si="201"/>
        <v>8.429834578030567</v>
      </c>
      <c r="F1319" s="22">
        <v>5.56</v>
      </c>
      <c r="G1319" s="22">
        <v>6.0678501130000004</v>
      </c>
      <c r="H1319" s="22">
        <f t="shared" si="202"/>
        <v>-0.50785011300000082</v>
      </c>
      <c r="I1319" s="23">
        <f t="shared" si="203"/>
        <v>8.3695230360414286</v>
      </c>
      <c r="J1319" s="22">
        <v>5.17</v>
      </c>
      <c r="K1319" s="22">
        <v>5.649377823</v>
      </c>
      <c r="L1319" s="22">
        <f t="shared" si="204"/>
        <v>-0.47937782300000009</v>
      </c>
      <c r="M1319" s="23">
        <f t="shared" si="205"/>
        <v>8.485497660438563</v>
      </c>
      <c r="N1319" s="22">
        <v>5.48</v>
      </c>
      <c r="O1319" s="22">
        <v>5.9781770710000002</v>
      </c>
      <c r="P1319" s="22">
        <f t="shared" si="206"/>
        <v>-0.49817707099999975</v>
      </c>
      <c r="Q1319" s="23">
        <f t="shared" si="207"/>
        <v>8.3332605421917876</v>
      </c>
      <c r="R1319" s="24">
        <v>9287900</v>
      </c>
      <c r="S1319" s="24">
        <v>12429073</v>
      </c>
      <c r="T1319" s="24">
        <f t="shared" si="208"/>
        <v>-3141173</v>
      </c>
      <c r="U1319" s="23">
        <f t="shared" si="209"/>
        <v>25.272785830447692</v>
      </c>
    </row>
    <row r="1320" spans="1:21" x14ac:dyDescent="0.3">
      <c r="A1320" s="21">
        <v>37634</v>
      </c>
      <c r="B1320" s="22">
        <v>5.77</v>
      </c>
      <c r="C1320" s="22">
        <v>6.2995038030000003</v>
      </c>
      <c r="D1320" s="22">
        <f t="shared" si="200"/>
        <v>-0.52950380300000077</v>
      </c>
      <c r="E1320" s="23">
        <f t="shared" si="201"/>
        <v>8.4054842977924107</v>
      </c>
      <c r="F1320" s="22">
        <v>5.8</v>
      </c>
      <c r="G1320" s="22">
        <v>6.3293948169999998</v>
      </c>
      <c r="H1320" s="22">
        <f t="shared" si="202"/>
        <v>-0.52939481700000002</v>
      </c>
      <c r="I1320" s="23">
        <f t="shared" si="203"/>
        <v>8.3640669022275027</v>
      </c>
      <c r="J1320" s="22">
        <v>5.62</v>
      </c>
      <c r="K1320" s="22">
        <v>6.1351051329999997</v>
      </c>
      <c r="L1320" s="22">
        <f t="shared" si="204"/>
        <v>-0.5151051329999996</v>
      </c>
      <c r="M1320" s="23">
        <f t="shared" si="205"/>
        <v>8.3960278077275401</v>
      </c>
      <c r="N1320" s="22">
        <v>5.68</v>
      </c>
      <c r="O1320" s="22">
        <v>6.2023592000000001</v>
      </c>
      <c r="P1320" s="22">
        <f t="shared" si="206"/>
        <v>-0.52235920000000036</v>
      </c>
      <c r="Q1320" s="23">
        <f t="shared" si="207"/>
        <v>8.4219437016804886</v>
      </c>
      <c r="R1320" s="24">
        <v>6723100</v>
      </c>
      <c r="S1320" s="24">
        <v>8989496</v>
      </c>
      <c r="T1320" s="24">
        <f t="shared" si="208"/>
        <v>-2266396</v>
      </c>
      <c r="U1320" s="23">
        <f t="shared" si="209"/>
        <v>25.21160251920686</v>
      </c>
    </row>
    <row r="1321" spans="1:21" x14ac:dyDescent="0.3">
      <c r="A1321" s="21">
        <v>37635</v>
      </c>
      <c r="B1321" s="22">
        <v>5.72</v>
      </c>
      <c r="C1321" s="22">
        <v>6.2397232059999999</v>
      </c>
      <c r="D1321" s="22">
        <f t="shared" si="200"/>
        <v>-0.5197232060000001</v>
      </c>
      <c r="E1321" s="23">
        <f t="shared" si="201"/>
        <v>8.3292670017837338</v>
      </c>
      <c r="F1321" s="22">
        <v>5.72</v>
      </c>
      <c r="G1321" s="22">
        <v>6.2471947669999999</v>
      </c>
      <c r="H1321" s="22">
        <f t="shared" si="202"/>
        <v>-0.52719476700000012</v>
      </c>
      <c r="I1321" s="23">
        <f t="shared" si="203"/>
        <v>8.4389039667025969</v>
      </c>
      <c r="J1321" s="22">
        <v>5.58</v>
      </c>
      <c r="K1321" s="22">
        <v>6.0902681349999996</v>
      </c>
      <c r="L1321" s="22">
        <f t="shared" si="204"/>
        <v>-0.51026813499999957</v>
      </c>
      <c r="M1321" s="23">
        <f t="shared" si="205"/>
        <v>8.3784182188556411</v>
      </c>
      <c r="N1321" s="22">
        <v>5.66</v>
      </c>
      <c r="O1321" s="22">
        <v>6.1799411769999999</v>
      </c>
      <c r="P1321" s="22">
        <f t="shared" si="206"/>
        <v>-0.51994117699999975</v>
      </c>
      <c r="Q1321" s="23">
        <f t="shared" si="207"/>
        <v>8.4133677345518159</v>
      </c>
      <c r="R1321" s="24">
        <v>4599200</v>
      </c>
      <c r="S1321" s="24">
        <v>6153849</v>
      </c>
      <c r="T1321" s="24">
        <f t="shared" si="208"/>
        <v>-1554649</v>
      </c>
      <c r="U1321" s="23">
        <f t="shared" si="209"/>
        <v>25.263034565846514</v>
      </c>
    </row>
    <row r="1322" spans="1:21" x14ac:dyDescent="0.3">
      <c r="A1322" s="21">
        <v>37636</v>
      </c>
      <c r="B1322" s="22">
        <v>5.68</v>
      </c>
      <c r="C1322" s="22">
        <v>6.2023592000000001</v>
      </c>
      <c r="D1322" s="22">
        <f t="shared" si="200"/>
        <v>-0.52235920000000036</v>
      </c>
      <c r="E1322" s="23">
        <f t="shared" si="201"/>
        <v>8.4219437016804886</v>
      </c>
      <c r="F1322" s="22">
        <v>5.89</v>
      </c>
      <c r="G1322" s="22">
        <v>6.4265408519999996</v>
      </c>
      <c r="H1322" s="22">
        <f t="shared" si="202"/>
        <v>-0.5365408519999999</v>
      </c>
      <c r="I1322" s="23">
        <f t="shared" si="203"/>
        <v>8.3488281543098459</v>
      </c>
      <c r="J1322" s="22">
        <v>5.56</v>
      </c>
      <c r="K1322" s="22">
        <v>6.0678501130000004</v>
      </c>
      <c r="L1322" s="22">
        <f t="shared" si="204"/>
        <v>-0.50785011300000082</v>
      </c>
      <c r="M1322" s="23">
        <f t="shared" si="205"/>
        <v>8.3695230360414286</v>
      </c>
      <c r="N1322" s="22">
        <v>5.86</v>
      </c>
      <c r="O1322" s="22">
        <v>6.396649837</v>
      </c>
      <c r="P1322" s="22">
        <f t="shared" si="206"/>
        <v>-0.53664983699999969</v>
      </c>
      <c r="Q1322" s="23">
        <f t="shared" si="207"/>
        <v>8.3895453194243625</v>
      </c>
      <c r="R1322" s="24">
        <v>6535000</v>
      </c>
      <c r="S1322" s="24">
        <v>8745140</v>
      </c>
      <c r="T1322" s="24">
        <f t="shared" si="208"/>
        <v>-2210140</v>
      </c>
      <c r="U1322" s="23">
        <f t="shared" si="209"/>
        <v>25.272780081279429</v>
      </c>
    </row>
    <row r="1323" spans="1:21" x14ac:dyDescent="0.3">
      <c r="A1323" s="21">
        <v>37637</v>
      </c>
      <c r="B1323" s="22">
        <v>5.74</v>
      </c>
      <c r="C1323" s="22">
        <v>6.2621412279999999</v>
      </c>
      <c r="D1323" s="22">
        <f t="shared" si="200"/>
        <v>-0.52214122799999974</v>
      </c>
      <c r="E1323" s="23">
        <f t="shared" si="201"/>
        <v>8.3380621578022289</v>
      </c>
      <c r="F1323" s="22">
        <v>5.87</v>
      </c>
      <c r="G1323" s="22">
        <v>6.4041218759999996</v>
      </c>
      <c r="H1323" s="22">
        <f t="shared" si="202"/>
        <v>-0.5341218759999995</v>
      </c>
      <c r="I1323" s="23">
        <f t="shared" si="203"/>
        <v>8.3402828106952089</v>
      </c>
      <c r="J1323" s="22">
        <v>5.52</v>
      </c>
      <c r="K1323" s="22">
        <v>6.0230140690000002</v>
      </c>
      <c r="L1323" s="22">
        <f t="shared" si="204"/>
        <v>-0.50301406900000067</v>
      </c>
      <c r="M1323" s="23">
        <f t="shared" si="205"/>
        <v>8.3515340199681134</v>
      </c>
      <c r="N1323" s="22">
        <v>5.54</v>
      </c>
      <c r="O1323" s="22">
        <v>6.0529050829999997</v>
      </c>
      <c r="P1323" s="22">
        <f t="shared" si="206"/>
        <v>-0.51290508299999971</v>
      </c>
      <c r="Q1323" s="23">
        <f t="shared" si="207"/>
        <v>8.4737010735643103</v>
      </c>
      <c r="R1323" s="24">
        <v>5654400</v>
      </c>
      <c r="S1323" s="24">
        <v>7566587</v>
      </c>
      <c r="T1323" s="24">
        <f t="shared" si="208"/>
        <v>-1912187</v>
      </c>
      <c r="U1323" s="23">
        <f t="shared" si="209"/>
        <v>25.271459906560249</v>
      </c>
    </row>
    <row r="1324" spans="1:21" x14ac:dyDescent="0.3">
      <c r="A1324" s="21">
        <v>37638</v>
      </c>
      <c r="B1324" s="22">
        <v>5.41</v>
      </c>
      <c r="C1324" s="22">
        <v>5.9034500120000004</v>
      </c>
      <c r="D1324" s="22">
        <f t="shared" si="200"/>
        <v>-0.49345001200000027</v>
      </c>
      <c r="E1324" s="23">
        <f t="shared" si="201"/>
        <v>8.3586718104999562</v>
      </c>
      <c r="F1324" s="22">
        <v>5.41</v>
      </c>
      <c r="G1324" s="22">
        <v>5.9034500120000004</v>
      </c>
      <c r="H1324" s="22">
        <f t="shared" si="202"/>
        <v>-0.49345001200000027</v>
      </c>
      <c r="I1324" s="23">
        <f t="shared" si="203"/>
        <v>8.3586718104999562</v>
      </c>
      <c r="J1324" s="22">
        <v>5.17</v>
      </c>
      <c r="K1324" s="22">
        <v>5.649377823</v>
      </c>
      <c r="L1324" s="22">
        <f t="shared" si="204"/>
        <v>-0.47937782300000009</v>
      </c>
      <c r="M1324" s="23">
        <f t="shared" si="205"/>
        <v>8.485497660438563</v>
      </c>
      <c r="N1324" s="22">
        <v>5.19</v>
      </c>
      <c r="O1324" s="22">
        <v>5.6717958450000001</v>
      </c>
      <c r="P1324" s="22">
        <f t="shared" si="206"/>
        <v>-0.48179584499999972</v>
      </c>
      <c r="Q1324" s="23">
        <f t="shared" si="207"/>
        <v>8.4945907463282406</v>
      </c>
      <c r="R1324" s="24">
        <v>6284100</v>
      </c>
      <c r="S1324" s="24">
        <v>8409386</v>
      </c>
      <c r="T1324" s="24">
        <f t="shared" si="208"/>
        <v>-2125286</v>
      </c>
      <c r="U1324" s="23">
        <f t="shared" si="209"/>
        <v>25.272784481530518</v>
      </c>
    </row>
    <row r="1325" spans="1:21" x14ac:dyDescent="0.3">
      <c r="A1325" s="21">
        <v>37642</v>
      </c>
      <c r="B1325" s="22">
        <v>5.26</v>
      </c>
      <c r="C1325" s="22">
        <v>5.7390499110000004</v>
      </c>
      <c r="D1325" s="22">
        <f t="shared" si="200"/>
        <v>-0.47904991100000061</v>
      </c>
      <c r="E1325" s="23">
        <f t="shared" si="201"/>
        <v>8.3471988992778865</v>
      </c>
      <c r="F1325" s="22">
        <v>5.38</v>
      </c>
      <c r="G1325" s="22">
        <v>5.873558998</v>
      </c>
      <c r="H1325" s="22">
        <f t="shared" si="202"/>
        <v>-0.49355899800000014</v>
      </c>
      <c r="I1325" s="23">
        <f t="shared" si="203"/>
        <v>8.40306529938767</v>
      </c>
      <c r="J1325" s="22">
        <v>5.15</v>
      </c>
      <c r="K1325" s="22">
        <v>5.626958847</v>
      </c>
      <c r="L1325" s="22">
        <f t="shared" si="204"/>
        <v>-0.47695884699999969</v>
      </c>
      <c r="M1325" s="23">
        <f t="shared" si="205"/>
        <v>8.4763166031379296</v>
      </c>
      <c r="N1325" s="22">
        <v>5.17</v>
      </c>
      <c r="O1325" s="22">
        <v>5.6419048309999997</v>
      </c>
      <c r="P1325" s="22">
        <f t="shared" si="206"/>
        <v>-0.4719048309999998</v>
      </c>
      <c r="Q1325" s="23">
        <f t="shared" si="207"/>
        <v>8.3642820135333089</v>
      </c>
      <c r="R1325" s="24">
        <v>3281200</v>
      </c>
      <c r="S1325" s="24">
        <v>4390904</v>
      </c>
      <c r="T1325" s="24">
        <f t="shared" si="208"/>
        <v>-1109704</v>
      </c>
      <c r="U1325" s="23">
        <f t="shared" si="209"/>
        <v>25.27279120654881</v>
      </c>
    </row>
    <row r="1326" spans="1:21" x14ac:dyDescent="0.3">
      <c r="A1326" s="21">
        <v>37643</v>
      </c>
      <c r="B1326" s="22">
        <v>5.0999999999999996</v>
      </c>
      <c r="C1326" s="22">
        <v>5.5671777730000001</v>
      </c>
      <c r="D1326" s="22">
        <f t="shared" si="200"/>
        <v>-0.46717777300000041</v>
      </c>
      <c r="E1326" s="23">
        <f t="shared" si="201"/>
        <v>8.3916446007121319</v>
      </c>
      <c r="F1326" s="22">
        <v>5.29</v>
      </c>
      <c r="G1326" s="22">
        <v>5.7764139180000003</v>
      </c>
      <c r="H1326" s="22">
        <f t="shared" si="202"/>
        <v>-0.48641391800000022</v>
      </c>
      <c r="I1326" s="23">
        <f t="shared" si="203"/>
        <v>8.4206901531809564</v>
      </c>
      <c r="J1326" s="22">
        <v>5.05</v>
      </c>
      <c r="K1326" s="22">
        <v>5.5148692129999999</v>
      </c>
      <c r="L1326" s="22">
        <f t="shared" si="204"/>
        <v>-0.46486921300000006</v>
      </c>
      <c r="M1326" s="23">
        <f t="shared" si="205"/>
        <v>8.4293787403730427</v>
      </c>
      <c r="N1326" s="22">
        <v>5.2</v>
      </c>
      <c r="O1326" s="22">
        <v>5.6792678829999996</v>
      </c>
      <c r="P1326" s="22">
        <f t="shared" si="206"/>
        <v>-0.47926788299999945</v>
      </c>
      <c r="Q1326" s="23">
        <f t="shared" si="207"/>
        <v>8.438902564089517</v>
      </c>
      <c r="R1326" s="24">
        <v>3389400</v>
      </c>
      <c r="S1326" s="24">
        <v>4535697</v>
      </c>
      <c r="T1326" s="24">
        <f t="shared" si="208"/>
        <v>-1146297</v>
      </c>
      <c r="U1326" s="23">
        <f t="shared" si="209"/>
        <v>25.27278607896427</v>
      </c>
    </row>
    <row r="1327" spans="1:21" x14ac:dyDescent="0.3">
      <c r="A1327" s="21">
        <v>37644</v>
      </c>
      <c r="B1327" s="22">
        <v>5.51</v>
      </c>
      <c r="C1327" s="22">
        <v>6.015541077</v>
      </c>
      <c r="D1327" s="22">
        <f t="shared" si="200"/>
        <v>-0.50554107700000017</v>
      </c>
      <c r="E1327" s="23">
        <f t="shared" si="201"/>
        <v>8.4039169632288129</v>
      </c>
      <c r="F1327" s="22">
        <v>5.62</v>
      </c>
      <c r="G1327" s="22">
        <v>6.1351051329999997</v>
      </c>
      <c r="H1327" s="22">
        <f t="shared" si="202"/>
        <v>-0.5151051329999996</v>
      </c>
      <c r="I1327" s="23">
        <f t="shared" si="203"/>
        <v>8.3960278077275401</v>
      </c>
      <c r="J1327" s="22">
        <v>5.44</v>
      </c>
      <c r="K1327" s="22">
        <v>5.9408140180000002</v>
      </c>
      <c r="L1327" s="22">
        <f t="shared" si="204"/>
        <v>-0.50081401799999981</v>
      </c>
      <c r="M1327" s="23">
        <f t="shared" si="205"/>
        <v>8.4300571686403494</v>
      </c>
      <c r="N1327" s="22">
        <v>5.61</v>
      </c>
      <c r="O1327" s="22">
        <v>6.1276321410000003</v>
      </c>
      <c r="P1327" s="22">
        <f t="shared" si="206"/>
        <v>-0.51763214099999999</v>
      </c>
      <c r="Q1327" s="23">
        <f t="shared" si="207"/>
        <v>8.4475067871082228</v>
      </c>
      <c r="R1327" s="24">
        <v>6198500</v>
      </c>
      <c r="S1327" s="24">
        <v>8294301</v>
      </c>
      <c r="T1327" s="24">
        <f t="shared" si="208"/>
        <v>-2095801</v>
      </c>
      <c r="U1327" s="23">
        <f t="shared" si="209"/>
        <v>25.267964111743712</v>
      </c>
    </row>
    <row r="1328" spans="1:21" x14ac:dyDescent="0.3">
      <c r="A1328" s="21">
        <v>37645</v>
      </c>
      <c r="B1328" s="22">
        <v>5.61</v>
      </c>
      <c r="C1328" s="22">
        <v>6.1276321410000003</v>
      </c>
      <c r="D1328" s="22">
        <f t="shared" si="200"/>
        <v>-0.51763214099999999</v>
      </c>
      <c r="E1328" s="23">
        <f t="shared" si="201"/>
        <v>8.4475067871082228</v>
      </c>
      <c r="F1328" s="22">
        <v>5.61</v>
      </c>
      <c r="G1328" s="22">
        <v>6.1276321410000003</v>
      </c>
      <c r="H1328" s="22">
        <f t="shared" si="202"/>
        <v>-0.51763214099999999</v>
      </c>
      <c r="I1328" s="23">
        <f t="shared" si="203"/>
        <v>8.4475067871082228</v>
      </c>
      <c r="J1328" s="22">
        <v>5.26</v>
      </c>
      <c r="K1328" s="22">
        <v>5.7390499110000004</v>
      </c>
      <c r="L1328" s="22">
        <f t="shared" si="204"/>
        <v>-0.47904991100000061</v>
      </c>
      <c r="M1328" s="23">
        <f t="shared" si="205"/>
        <v>8.3471988992778865</v>
      </c>
      <c r="N1328" s="22">
        <v>5.3</v>
      </c>
      <c r="O1328" s="22">
        <v>5.7838869089999996</v>
      </c>
      <c r="P1328" s="22">
        <f t="shared" si="206"/>
        <v>-0.48388690899999975</v>
      </c>
      <c r="Q1328" s="23">
        <f t="shared" si="207"/>
        <v>8.3661198189585804</v>
      </c>
      <c r="R1328" s="24">
        <v>2750900</v>
      </c>
      <c r="S1328" s="24">
        <v>3681256</v>
      </c>
      <c r="T1328" s="24">
        <f t="shared" si="208"/>
        <v>-930356</v>
      </c>
      <c r="U1328" s="23">
        <f t="shared" si="209"/>
        <v>25.272787331280412</v>
      </c>
    </row>
    <row r="1329" spans="1:21" x14ac:dyDescent="0.3">
      <c r="A1329" s="21">
        <v>37648</v>
      </c>
      <c r="B1329" s="22">
        <v>5.17</v>
      </c>
      <c r="C1329" s="22">
        <v>5.649377823</v>
      </c>
      <c r="D1329" s="22">
        <f t="shared" si="200"/>
        <v>-0.47937782300000009</v>
      </c>
      <c r="E1329" s="23">
        <f t="shared" si="201"/>
        <v>8.485497660438563</v>
      </c>
      <c r="F1329" s="22">
        <v>5.3</v>
      </c>
      <c r="G1329" s="22">
        <v>5.7913589480000001</v>
      </c>
      <c r="H1329" s="22">
        <f t="shared" si="202"/>
        <v>-0.49135894800000024</v>
      </c>
      <c r="I1329" s="23">
        <f t="shared" si="203"/>
        <v>8.4843462892191681</v>
      </c>
      <c r="J1329" s="22">
        <v>5.1100000000000003</v>
      </c>
      <c r="K1329" s="22">
        <v>5.5821228029999999</v>
      </c>
      <c r="L1329" s="22">
        <f t="shared" si="204"/>
        <v>-0.47212280299999954</v>
      </c>
      <c r="M1329" s="23">
        <f t="shared" si="205"/>
        <v>8.4577645397959831</v>
      </c>
      <c r="N1329" s="22">
        <v>5.13</v>
      </c>
      <c r="O1329" s="22">
        <v>5.5970687870000004</v>
      </c>
      <c r="P1329" s="22">
        <f t="shared" si="206"/>
        <v>-0.46706878700000054</v>
      </c>
      <c r="Q1329" s="23">
        <f t="shared" si="207"/>
        <v>8.3448820226193252</v>
      </c>
      <c r="R1329" s="24">
        <v>5590700</v>
      </c>
      <c r="S1329" s="24">
        <v>7480809</v>
      </c>
      <c r="T1329" s="24">
        <f t="shared" si="208"/>
        <v>-1890109</v>
      </c>
      <c r="U1329" s="23">
        <f t="shared" si="209"/>
        <v>25.266104240864856</v>
      </c>
    </row>
    <row r="1330" spans="1:21" x14ac:dyDescent="0.3">
      <c r="A1330" s="21">
        <v>37649</v>
      </c>
      <c r="B1330" s="22">
        <v>4.93</v>
      </c>
      <c r="C1330" s="22">
        <v>5.3803601260000002</v>
      </c>
      <c r="D1330" s="22">
        <f t="shared" si="200"/>
        <v>-0.45036012600000053</v>
      </c>
      <c r="E1330" s="23">
        <f t="shared" si="201"/>
        <v>8.3704457592659018</v>
      </c>
      <c r="F1330" s="22">
        <v>5.48</v>
      </c>
      <c r="G1330" s="22">
        <v>5.9781770710000002</v>
      </c>
      <c r="H1330" s="22">
        <f t="shared" si="202"/>
        <v>-0.49817707099999975</v>
      </c>
      <c r="I1330" s="23">
        <f t="shared" si="203"/>
        <v>8.3332605421917876</v>
      </c>
      <c r="J1330" s="22">
        <v>4.82</v>
      </c>
      <c r="K1330" s="22">
        <v>5.2607960699999996</v>
      </c>
      <c r="L1330" s="22">
        <f t="shared" si="204"/>
        <v>-0.44079606999999932</v>
      </c>
      <c r="M1330" s="23">
        <f t="shared" si="205"/>
        <v>8.3788853271402211</v>
      </c>
      <c r="N1330" s="22">
        <v>4.8899999999999997</v>
      </c>
      <c r="O1330" s="22">
        <v>5.3429961199999996</v>
      </c>
      <c r="P1330" s="22">
        <f t="shared" si="206"/>
        <v>-0.45299611999999989</v>
      </c>
      <c r="Q1330" s="23">
        <f t="shared" si="207"/>
        <v>8.478316469374489</v>
      </c>
      <c r="R1330" s="24">
        <v>11250500</v>
      </c>
      <c r="S1330" s="24">
        <v>15055425</v>
      </c>
      <c r="T1330" s="24">
        <f t="shared" si="208"/>
        <v>-3804925</v>
      </c>
      <c r="U1330" s="23">
        <f t="shared" si="209"/>
        <v>25.272783730781427</v>
      </c>
    </row>
    <row r="1331" spans="1:21" x14ac:dyDescent="0.3">
      <c r="A1331" s="21">
        <v>37650</v>
      </c>
      <c r="B1331" s="22">
        <v>4.83</v>
      </c>
      <c r="C1331" s="22">
        <v>5.2682690619999999</v>
      </c>
      <c r="D1331" s="22">
        <f t="shared" si="200"/>
        <v>-0.43826906199999982</v>
      </c>
      <c r="E1331" s="23">
        <f t="shared" si="201"/>
        <v>8.319033383492739</v>
      </c>
      <c r="F1331" s="22">
        <v>4.95</v>
      </c>
      <c r="G1331" s="22">
        <v>5.4027781490000004</v>
      </c>
      <c r="H1331" s="22">
        <f t="shared" si="202"/>
        <v>-0.45277814900000024</v>
      </c>
      <c r="I1331" s="23">
        <f t="shared" si="203"/>
        <v>8.3804690200689613</v>
      </c>
      <c r="J1331" s="22">
        <v>4.72</v>
      </c>
      <c r="K1331" s="22">
        <v>5.1561779980000004</v>
      </c>
      <c r="L1331" s="22">
        <f t="shared" si="204"/>
        <v>-0.43617799800000068</v>
      </c>
      <c r="M1331" s="23">
        <f t="shared" si="205"/>
        <v>8.459327784440088</v>
      </c>
      <c r="N1331" s="22">
        <v>4.93</v>
      </c>
      <c r="O1331" s="22">
        <v>5.3803601260000002</v>
      </c>
      <c r="P1331" s="22">
        <f t="shared" si="206"/>
        <v>-0.45036012600000053</v>
      </c>
      <c r="Q1331" s="23">
        <f t="shared" si="207"/>
        <v>8.3704457592659018</v>
      </c>
      <c r="R1331" s="24">
        <v>7504900</v>
      </c>
      <c r="S1331" s="24">
        <v>10043061</v>
      </c>
      <c r="T1331" s="24">
        <f t="shared" si="208"/>
        <v>-2538161</v>
      </c>
      <c r="U1331" s="23">
        <f t="shared" si="209"/>
        <v>25.27278286968485</v>
      </c>
    </row>
    <row r="1332" spans="1:21" x14ac:dyDescent="0.3">
      <c r="A1332" s="21">
        <v>37651</v>
      </c>
      <c r="B1332" s="22">
        <v>4.9800000000000004</v>
      </c>
      <c r="C1332" s="22">
        <v>5.4401412010000003</v>
      </c>
      <c r="D1332" s="22">
        <f t="shared" si="200"/>
        <v>-0.46014120099999989</v>
      </c>
      <c r="E1332" s="23">
        <f t="shared" si="201"/>
        <v>8.4582584164436252</v>
      </c>
      <c r="F1332" s="22">
        <v>4.9800000000000004</v>
      </c>
      <c r="G1332" s="22">
        <v>5.4401412010000003</v>
      </c>
      <c r="H1332" s="22">
        <f t="shared" si="202"/>
        <v>-0.46014120099999989</v>
      </c>
      <c r="I1332" s="23">
        <f t="shared" si="203"/>
        <v>8.4582584164436252</v>
      </c>
      <c r="J1332" s="22">
        <v>4.66</v>
      </c>
      <c r="K1332" s="22">
        <v>5.0889229770000002</v>
      </c>
      <c r="L1332" s="22">
        <f t="shared" si="204"/>
        <v>-0.42892297700000004</v>
      </c>
      <c r="M1332" s="23">
        <f t="shared" si="205"/>
        <v>8.4285609929364043</v>
      </c>
      <c r="N1332" s="22">
        <v>4.6900000000000004</v>
      </c>
      <c r="O1332" s="22">
        <v>5.1188139919999998</v>
      </c>
      <c r="P1332" s="22">
        <f t="shared" si="206"/>
        <v>-0.42881399199999937</v>
      </c>
      <c r="Q1332" s="23">
        <f t="shared" si="207"/>
        <v>8.3772137973791683</v>
      </c>
      <c r="R1332" s="24">
        <v>4440800</v>
      </c>
      <c r="S1332" s="24">
        <v>5942681</v>
      </c>
      <c r="T1332" s="24">
        <f t="shared" si="208"/>
        <v>-1501881</v>
      </c>
      <c r="U1332" s="23">
        <f t="shared" si="209"/>
        <v>25.27278512846306</v>
      </c>
    </row>
    <row r="1333" spans="1:21" x14ac:dyDescent="0.3">
      <c r="A1333" s="21">
        <v>37652</v>
      </c>
      <c r="B1333" s="22">
        <v>4.59</v>
      </c>
      <c r="C1333" s="22">
        <v>5.0067238810000001</v>
      </c>
      <c r="D1333" s="22">
        <f t="shared" si="200"/>
        <v>-0.41672388100000024</v>
      </c>
      <c r="E1333" s="23">
        <f t="shared" si="201"/>
        <v>8.3232846648768533</v>
      </c>
      <c r="F1333" s="22">
        <v>4.67</v>
      </c>
      <c r="G1333" s="22">
        <v>5.0963959689999996</v>
      </c>
      <c r="H1333" s="22">
        <f t="shared" si="202"/>
        <v>-0.42639596899999965</v>
      </c>
      <c r="I1333" s="23">
        <f t="shared" si="203"/>
        <v>8.3666177352319409</v>
      </c>
      <c r="J1333" s="22">
        <v>4.5199999999999996</v>
      </c>
      <c r="K1333" s="22">
        <v>4.9319958689999996</v>
      </c>
      <c r="L1333" s="22">
        <f t="shared" si="204"/>
        <v>-0.41199586900000007</v>
      </c>
      <c r="M1333" s="23">
        <f t="shared" si="205"/>
        <v>8.3535323212575072</v>
      </c>
      <c r="N1333" s="22">
        <v>4.59</v>
      </c>
      <c r="O1333" s="22">
        <v>5.0067238810000001</v>
      </c>
      <c r="P1333" s="22">
        <f t="shared" si="206"/>
        <v>-0.41672388100000024</v>
      </c>
      <c r="Q1333" s="23">
        <f t="shared" si="207"/>
        <v>8.3232846648768533</v>
      </c>
      <c r="R1333" s="24">
        <v>5604300</v>
      </c>
      <c r="S1333" s="24">
        <v>7499677</v>
      </c>
      <c r="T1333" s="24">
        <f t="shared" si="208"/>
        <v>-1895377</v>
      </c>
      <c r="U1333" s="23">
        <f t="shared" si="209"/>
        <v>25.272781747800604</v>
      </c>
    </row>
    <row r="1334" spans="1:21" x14ac:dyDescent="0.3">
      <c r="A1334" s="21">
        <v>37655</v>
      </c>
      <c r="B1334" s="22">
        <v>4.59</v>
      </c>
      <c r="C1334" s="22">
        <v>5.0141959189999996</v>
      </c>
      <c r="D1334" s="22">
        <f t="shared" si="200"/>
        <v>-0.42419591899999975</v>
      </c>
      <c r="E1334" s="23">
        <f t="shared" si="201"/>
        <v>8.4598991713231424</v>
      </c>
      <c r="F1334" s="22">
        <v>4.78</v>
      </c>
      <c r="G1334" s="22">
        <v>5.2159600260000003</v>
      </c>
      <c r="H1334" s="22">
        <f t="shared" si="202"/>
        <v>-0.43596002600000006</v>
      </c>
      <c r="I1334" s="23">
        <f t="shared" si="203"/>
        <v>8.3581933877343726</v>
      </c>
      <c r="J1334" s="22">
        <v>4.59</v>
      </c>
      <c r="K1334" s="22">
        <v>5.0141959189999996</v>
      </c>
      <c r="L1334" s="22">
        <f t="shared" si="204"/>
        <v>-0.42419591899999975</v>
      </c>
      <c r="M1334" s="23">
        <f t="shared" si="205"/>
        <v>8.4598991713231424</v>
      </c>
      <c r="N1334" s="22">
        <v>4.71</v>
      </c>
      <c r="O1334" s="22">
        <v>5.1412329669999997</v>
      </c>
      <c r="P1334" s="22">
        <f t="shared" si="206"/>
        <v>-0.43123296699999969</v>
      </c>
      <c r="Q1334" s="23">
        <f t="shared" si="207"/>
        <v>8.3877344163929557</v>
      </c>
      <c r="R1334" s="24">
        <v>3141900</v>
      </c>
      <c r="S1334" s="24">
        <v>4204492</v>
      </c>
      <c r="T1334" s="24">
        <f t="shared" si="208"/>
        <v>-1062592</v>
      </c>
      <c r="U1334" s="23">
        <f t="shared" si="209"/>
        <v>25.272779684204416</v>
      </c>
    </row>
    <row r="1335" spans="1:21" x14ac:dyDescent="0.3">
      <c r="A1335" s="21">
        <v>37656</v>
      </c>
      <c r="B1335" s="22">
        <v>4.72</v>
      </c>
      <c r="C1335" s="22">
        <v>5.1487050060000001</v>
      </c>
      <c r="D1335" s="22">
        <f t="shared" si="200"/>
        <v>-0.42870500600000039</v>
      </c>
      <c r="E1335" s="23">
        <f t="shared" si="201"/>
        <v>8.3264627804547473</v>
      </c>
      <c r="F1335" s="22">
        <v>4.72</v>
      </c>
      <c r="G1335" s="22">
        <v>5.1487050060000001</v>
      </c>
      <c r="H1335" s="22">
        <f t="shared" si="202"/>
        <v>-0.42870500600000039</v>
      </c>
      <c r="I1335" s="23">
        <f t="shared" si="203"/>
        <v>8.3264627804547473</v>
      </c>
      <c r="J1335" s="22">
        <v>4.6100000000000003</v>
      </c>
      <c r="K1335" s="22">
        <v>5.0291419030000002</v>
      </c>
      <c r="L1335" s="22">
        <f t="shared" si="204"/>
        <v>-0.41914190299999987</v>
      </c>
      <c r="M1335" s="23">
        <f t="shared" si="205"/>
        <v>8.334262804355788</v>
      </c>
      <c r="N1335" s="22">
        <v>4.6500000000000004</v>
      </c>
      <c r="O1335" s="22">
        <v>5.0814509389999998</v>
      </c>
      <c r="P1335" s="22">
        <f t="shared" si="206"/>
        <v>-0.43145093899999942</v>
      </c>
      <c r="Q1335" s="23">
        <f t="shared" si="207"/>
        <v>8.4907036234203321</v>
      </c>
      <c r="R1335" s="24">
        <v>2842600</v>
      </c>
      <c r="S1335" s="24">
        <v>3803969</v>
      </c>
      <c r="T1335" s="24">
        <f t="shared" si="208"/>
        <v>-961369</v>
      </c>
      <c r="U1335" s="23">
        <f t="shared" si="209"/>
        <v>25.272787449109074</v>
      </c>
    </row>
    <row r="1336" spans="1:21" x14ac:dyDescent="0.3">
      <c r="A1336" s="21">
        <v>37657</v>
      </c>
      <c r="B1336" s="22">
        <v>4.76</v>
      </c>
      <c r="C1336" s="22">
        <v>5.1935420040000002</v>
      </c>
      <c r="D1336" s="22">
        <f t="shared" si="200"/>
        <v>-0.43354200400000042</v>
      </c>
      <c r="E1336" s="23">
        <f t="shared" si="201"/>
        <v>8.3477134423114681</v>
      </c>
      <c r="F1336" s="22">
        <v>4.91</v>
      </c>
      <c r="G1336" s="22">
        <v>5.3654141429999997</v>
      </c>
      <c r="H1336" s="22">
        <f t="shared" si="202"/>
        <v>-0.4554141429999996</v>
      </c>
      <c r="I1336" s="23">
        <f t="shared" si="203"/>
        <v>8.4879588203672363</v>
      </c>
      <c r="J1336" s="22">
        <v>4.7</v>
      </c>
      <c r="K1336" s="22">
        <v>5.1337599750000003</v>
      </c>
      <c r="L1336" s="22">
        <f t="shared" si="204"/>
        <v>-0.43375997500000008</v>
      </c>
      <c r="M1336" s="23">
        <f t="shared" si="205"/>
        <v>8.4491674155451744</v>
      </c>
      <c r="N1336" s="22">
        <v>4.87</v>
      </c>
      <c r="O1336" s="22">
        <v>5.3205780980000004</v>
      </c>
      <c r="P1336" s="22">
        <f t="shared" si="206"/>
        <v>-0.45057809800000026</v>
      </c>
      <c r="Q1336" s="23">
        <f t="shared" si="207"/>
        <v>8.4685928803370469</v>
      </c>
      <c r="R1336" s="24">
        <v>6120000</v>
      </c>
      <c r="S1336" s="24">
        <v>8189787</v>
      </c>
      <c r="T1336" s="24">
        <f t="shared" si="208"/>
        <v>-2069787</v>
      </c>
      <c r="U1336" s="23">
        <f t="shared" si="209"/>
        <v>25.272781819600436</v>
      </c>
    </row>
    <row r="1337" spans="1:21" x14ac:dyDescent="0.3">
      <c r="A1337" s="21">
        <v>37658</v>
      </c>
      <c r="B1337" s="22">
        <v>4.62</v>
      </c>
      <c r="C1337" s="22">
        <v>5.044086933</v>
      </c>
      <c r="D1337" s="22">
        <f t="shared" si="200"/>
        <v>-0.42408693299999989</v>
      </c>
      <c r="E1337" s="23">
        <f t="shared" si="201"/>
        <v>8.4076055514723596</v>
      </c>
      <c r="F1337" s="22">
        <v>4.7300000000000004</v>
      </c>
      <c r="G1337" s="22">
        <v>5.1636509899999998</v>
      </c>
      <c r="H1337" s="22">
        <f t="shared" si="202"/>
        <v>-0.4336509899999994</v>
      </c>
      <c r="I1337" s="23">
        <f t="shared" si="203"/>
        <v>8.3981467926436952</v>
      </c>
      <c r="J1337" s="22">
        <v>4.59</v>
      </c>
      <c r="K1337" s="22">
        <v>5.0067238810000001</v>
      </c>
      <c r="L1337" s="22">
        <f t="shared" si="204"/>
        <v>-0.41672388100000024</v>
      </c>
      <c r="M1337" s="23">
        <f t="shared" si="205"/>
        <v>8.3232846648768533</v>
      </c>
      <c r="N1337" s="22">
        <v>4.6500000000000004</v>
      </c>
      <c r="O1337" s="22">
        <v>5.0739779470000004</v>
      </c>
      <c r="P1337" s="22">
        <f t="shared" si="206"/>
        <v>-0.42397794700000002</v>
      </c>
      <c r="Q1337" s="23">
        <f t="shared" si="207"/>
        <v>8.3559280593775114</v>
      </c>
      <c r="R1337" s="24">
        <v>4953400</v>
      </c>
      <c r="S1337" s="24">
        <v>6627304</v>
      </c>
      <c r="T1337" s="24">
        <f t="shared" si="208"/>
        <v>-1673904</v>
      </c>
      <c r="U1337" s="23">
        <f t="shared" si="209"/>
        <v>25.257691513773928</v>
      </c>
    </row>
    <row r="1338" spans="1:21" x14ac:dyDescent="0.3">
      <c r="A1338" s="21">
        <v>37659</v>
      </c>
      <c r="B1338" s="22">
        <v>4.6500000000000004</v>
      </c>
      <c r="C1338" s="22">
        <v>5.0739779470000004</v>
      </c>
      <c r="D1338" s="22">
        <f t="shared" si="200"/>
        <v>-0.42397794700000002</v>
      </c>
      <c r="E1338" s="23">
        <f t="shared" si="201"/>
        <v>8.3559280593775114</v>
      </c>
      <c r="F1338" s="22">
        <v>4.6900000000000004</v>
      </c>
      <c r="G1338" s="22">
        <v>5.1188139919999998</v>
      </c>
      <c r="H1338" s="22">
        <f t="shared" si="202"/>
        <v>-0.42881399199999937</v>
      </c>
      <c r="I1338" s="23">
        <f t="shared" si="203"/>
        <v>8.3772137973791683</v>
      </c>
      <c r="J1338" s="22">
        <v>4.53</v>
      </c>
      <c r="K1338" s="22">
        <v>4.9469418530000002</v>
      </c>
      <c r="L1338" s="22">
        <f t="shared" si="204"/>
        <v>-0.41694185299999997</v>
      </c>
      <c r="M1338" s="23">
        <f t="shared" si="205"/>
        <v>8.4282747885373208</v>
      </c>
      <c r="N1338" s="22">
        <v>4.57</v>
      </c>
      <c r="O1338" s="22">
        <v>4.9917778970000004</v>
      </c>
      <c r="P1338" s="22">
        <f t="shared" si="206"/>
        <v>-0.42177789700000012</v>
      </c>
      <c r="Q1338" s="23">
        <f t="shared" si="207"/>
        <v>8.449452393574715</v>
      </c>
      <c r="R1338" s="24">
        <v>3626700</v>
      </c>
      <c r="S1338" s="24">
        <v>4853252</v>
      </c>
      <c r="T1338" s="24">
        <f t="shared" si="208"/>
        <v>-1226552</v>
      </c>
      <c r="U1338" s="23">
        <f t="shared" si="209"/>
        <v>25.272786164823092</v>
      </c>
    </row>
    <row r="1339" spans="1:21" x14ac:dyDescent="0.3">
      <c r="A1339" s="21">
        <v>37662</v>
      </c>
      <c r="B1339" s="22">
        <v>4.5199999999999996</v>
      </c>
      <c r="C1339" s="22">
        <v>4.9319958689999996</v>
      </c>
      <c r="D1339" s="22">
        <f t="shared" si="200"/>
        <v>-0.41199586900000007</v>
      </c>
      <c r="E1339" s="23">
        <f t="shared" si="201"/>
        <v>8.3535323212575072</v>
      </c>
      <c r="F1339" s="22">
        <v>4.55</v>
      </c>
      <c r="G1339" s="22">
        <v>4.9693598750000003</v>
      </c>
      <c r="H1339" s="22">
        <f t="shared" si="202"/>
        <v>-0.41935987500000049</v>
      </c>
      <c r="I1339" s="23">
        <f t="shared" si="203"/>
        <v>8.4389113597855587</v>
      </c>
      <c r="J1339" s="22">
        <v>4.37</v>
      </c>
      <c r="K1339" s="22">
        <v>4.7750692370000003</v>
      </c>
      <c r="L1339" s="22">
        <f t="shared" si="204"/>
        <v>-0.40506923700000019</v>
      </c>
      <c r="M1339" s="23">
        <f t="shared" si="205"/>
        <v>8.4830023795527261</v>
      </c>
      <c r="N1339" s="22">
        <v>4.43</v>
      </c>
      <c r="O1339" s="22">
        <v>4.8348507879999998</v>
      </c>
      <c r="P1339" s="22">
        <f t="shared" si="206"/>
        <v>-0.40485078800000007</v>
      </c>
      <c r="Q1339" s="23">
        <f t="shared" si="207"/>
        <v>8.3735942586859426</v>
      </c>
      <c r="R1339" s="24">
        <v>3802700</v>
      </c>
      <c r="S1339" s="24">
        <v>5088775</v>
      </c>
      <c r="T1339" s="24">
        <f t="shared" si="208"/>
        <v>-1286075</v>
      </c>
      <c r="U1339" s="23">
        <f t="shared" si="209"/>
        <v>25.272781759853796</v>
      </c>
    </row>
    <row r="1340" spans="1:21" x14ac:dyDescent="0.3">
      <c r="A1340" s="21">
        <v>37663</v>
      </c>
      <c r="B1340" s="22">
        <v>4.43</v>
      </c>
      <c r="C1340" s="22">
        <v>4.8348507879999998</v>
      </c>
      <c r="D1340" s="22">
        <f t="shared" si="200"/>
        <v>-0.40485078800000007</v>
      </c>
      <c r="E1340" s="23">
        <f t="shared" si="201"/>
        <v>8.3735942586859426</v>
      </c>
      <c r="F1340" s="22">
        <v>4.49</v>
      </c>
      <c r="G1340" s="22">
        <v>4.9021048550000001</v>
      </c>
      <c r="H1340" s="22">
        <f t="shared" si="202"/>
        <v>-0.41210485499999994</v>
      </c>
      <c r="I1340" s="23">
        <f t="shared" si="203"/>
        <v>8.406691965792314</v>
      </c>
      <c r="J1340" s="22">
        <v>4.41</v>
      </c>
      <c r="K1340" s="22">
        <v>4.8124327659999997</v>
      </c>
      <c r="L1340" s="22">
        <f t="shared" si="204"/>
        <v>-0.40243276599999955</v>
      </c>
      <c r="M1340" s="23">
        <f t="shared" si="205"/>
        <v>8.3623561214860107</v>
      </c>
      <c r="N1340" s="22">
        <v>4.43</v>
      </c>
      <c r="O1340" s="22">
        <v>4.8348507879999998</v>
      </c>
      <c r="P1340" s="22">
        <f t="shared" si="206"/>
        <v>-0.40485078800000007</v>
      </c>
      <c r="Q1340" s="23">
        <f t="shared" si="207"/>
        <v>8.3735942586859426</v>
      </c>
      <c r="R1340" s="24">
        <v>6615800</v>
      </c>
      <c r="S1340" s="24">
        <v>8853267</v>
      </c>
      <c r="T1340" s="24">
        <f t="shared" si="208"/>
        <v>-2237467</v>
      </c>
      <c r="U1340" s="23">
        <f t="shared" si="209"/>
        <v>25.272783482075035</v>
      </c>
    </row>
    <row r="1341" spans="1:21" x14ac:dyDescent="0.3">
      <c r="A1341" s="21">
        <v>37664</v>
      </c>
      <c r="B1341" s="22">
        <v>4.4400000000000004</v>
      </c>
      <c r="C1341" s="22">
        <v>4.8423237800000001</v>
      </c>
      <c r="D1341" s="22">
        <f t="shared" si="200"/>
        <v>-0.40232377999999969</v>
      </c>
      <c r="E1341" s="23">
        <f t="shared" si="201"/>
        <v>8.3084857245956343</v>
      </c>
      <c r="F1341" s="22">
        <v>4.53</v>
      </c>
      <c r="G1341" s="22">
        <v>4.9469418530000002</v>
      </c>
      <c r="H1341" s="22">
        <f t="shared" si="202"/>
        <v>-0.41694185299999997</v>
      </c>
      <c r="I1341" s="23">
        <f t="shared" si="203"/>
        <v>8.4282747885373208</v>
      </c>
      <c r="J1341" s="22">
        <v>4.41</v>
      </c>
      <c r="K1341" s="22">
        <v>4.8124327659999997</v>
      </c>
      <c r="L1341" s="22">
        <f t="shared" si="204"/>
        <v>-0.40243276599999955</v>
      </c>
      <c r="M1341" s="23">
        <f t="shared" si="205"/>
        <v>8.3623561214860107</v>
      </c>
      <c r="N1341" s="22">
        <v>4.46</v>
      </c>
      <c r="O1341" s="22">
        <v>4.8647418020000002</v>
      </c>
      <c r="P1341" s="22">
        <f t="shared" si="206"/>
        <v>-0.40474180200000021</v>
      </c>
      <c r="Q1341" s="23">
        <f t="shared" si="207"/>
        <v>8.3199030590606498</v>
      </c>
      <c r="R1341" s="24">
        <v>3234200</v>
      </c>
      <c r="S1341" s="24">
        <v>4328008</v>
      </c>
      <c r="T1341" s="24">
        <f t="shared" si="208"/>
        <v>-1093808</v>
      </c>
      <c r="U1341" s="23">
        <f t="shared" si="209"/>
        <v>25.272781381180444</v>
      </c>
    </row>
    <row r="1342" spans="1:21" x14ac:dyDescent="0.3">
      <c r="A1342" s="21">
        <v>37665</v>
      </c>
      <c r="B1342" s="22">
        <v>4.41</v>
      </c>
      <c r="C1342" s="22">
        <v>4.8199048040000001</v>
      </c>
      <c r="D1342" s="22">
        <f t="shared" si="200"/>
        <v>-0.40990480399999996</v>
      </c>
      <c r="E1342" s="23">
        <f t="shared" si="201"/>
        <v>8.504417009643495</v>
      </c>
      <c r="F1342" s="22">
        <v>4.45</v>
      </c>
      <c r="G1342" s="22">
        <v>4.8572688099999999</v>
      </c>
      <c r="H1342" s="22">
        <f t="shared" si="202"/>
        <v>-0.4072688099999997</v>
      </c>
      <c r="I1342" s="23">
        <f t="shared" si="203"/>
        <v>8.384728659890655</v>
      </c>
      <c r="J1342" s="22">
        <v>4.3499999999999996</v>
      </c>
      <c r="K1342" s="22">
        <v>4.7526512150000002</v>
      </c>
      <c r="L1342" s="22">
        <f t="shared" si="204"/>
        <v>-0.40265121500000056</v>
      </c>
      <c r="M1342" s="23">
        <f t="shared" si="205"/>
        <v>8.4721389553935644</v>
      </c>
      <c r="N1342" s="22">
        <v>4.38</v>
      </c>
      <c r="O1342" s="22">
        <v>4.7825422289999997</v>
      </c>
      <c r="P1342" s="22">
        <f t="shared" si="206"/>
        <v>-0.40254222899999981</v>
      </c>
      <c r="Q1342" s="23">
        <f t="shared" si="207"/>
        <v>8.4169090355145464</v>
      </c>
      <c r="R1342" s="24">
        <v>4056100</v>
      </c>
      <c r="S1342" s="24">
        <v>5423861</v>
      </c>
      <c r="T1342" s="24">
        <f t="shared" si="208"/>
        <v>-1367761</v>
      </c>
      <c r="U1342" s="23">
        <f t="shared" si="209"/>
        <v>25.21747884025789</v>
      </c>
    </row>
    <row r="1343" spans="1:21" x14ac:dyDescent="0.3">
      <c r="A1343" s="21">
        <v>37666</v>
      </c>
      <c r="B1343" s="22">
        <v>4.43</v>
      </c>
      <c r="C1343" s="22">
        <v>4.8348507879999998</v>
      </c>
      <c r="D1343" s="22">
        <f t="shared" si="200"/>
        <v>-0.40485078800000007</v>
      </c>
      <c r="E1343" s="23">
        <f t="shared" si="201"/>
        <v>8.3735942586859426</v>
      </c>
      <c r="F1343" s="22">
        <v>4.74</v>
      </c>
      <c r="G1343" s="22">
        <v>5.1785960199999996</v>
      </c>
      <c r="H1343" s="22">
        <f t="shared" si="202"/>
        <v>-0.43859601999999942</v>
      </c>
      <c r="I1343" s="23">
        <f t="shared" si="203"/>
        <v>8.4694001676539248</v>
      </c>
      <c r="J1343" s="22">
        <v>4.43</v>
      </c>
      <c r="K1343" s="22">
        <v>4.8348507879999998</v>
      </c>
      <c r="L1343" s="22">
        <f t="shared" si="204"/>
        <v>-0.40485078800000007</v>
      </c>
      <c r="M1343" s="23">
        <f t="shared" si="205"/>
        <v>8.3735942586859426</v>
      </c>
      <c r="N1343" s="22">
        <v>4.6900000000000004</v>
      </c>
      <c r="O1343" s="22">
        <v>5.1188139919999998</v>
      </c>
      <c r="P1343" s="22">
        <f t="shared" si="206"/>
        <v>-0.42881399199999937</v>
      </c>
      <c r="Q1343" s="23">
        <f t="shared" si="207"/>
        <v>8.3772137973791683</v>
      </c>
      <c r="R1343" s="24">
        <v>6186100</v>
      </c>
      <c r="S1343" s="24">
        <v>8277305</v>
      </c>
      <c r="T1343" s="24">
        <f t="shared" si="208"/>
        <v>-2091205</v>
      </c>
      <c r="U1343" s="23">
        <f t="shared" si="209"/>
        <v>25.264322143499605</v>
      </c>
    </row>
    <row r="1344" spans="1:21" x14ac:dyDescent="0.3">
      <c r="A1344" s="21">
        <v>37670</v>
      </c>
      <c r="B1344" s="22">
        <v>4.72</v>
      </c>
      <c r="C1344" s="22">
        <v>5.1561779980000004</v>
      </c>
      <c r="D1344" s="22">
        <f t="shared" si="200"/>
        <v>-0.43617799800000068</v>
      </c>
      <c r="E1344" s="23">
        <f t="shared" si="201"/>
        <v>8.459327784440088</v>
      </c>
      <c r="F1344" s="22">
        <v>4.9000000000000004</v>
      </c>
      <c r="G1344" s="22">
        <v>5.3504691119999999</v>
      </c>
      <c r="H1344" s="22">
        <f t="shared" si="202"/>
        <v>-0.45046911199999951</v>
      </c>
      <c r="I1344" s="23">
        <f t="shared" si="203"/>
        <v>8.4192451646845345</v>
      </c>
      <c r="J1344" s="22">
        <v>4.72</v>
      </c>
      <c r="K1344" s="22">
        <v>5.1561779980000004</v>
      </c>
      <c r="L1344" s="22">
        <f t="shared" si="204"/>
        <v>-0.43617799800000068</v>
      </c>
      <c r="M1344" s="23">
        <f t="shared" si="205"/>
        <v>8.459327784440088</v>
      </c>
      <c r="N1344" s="22">
        <v>4.84</v>
      </c>
      <c r="O1344" s="22">
        <v>5.2832140919999997</v>
      </c>
      <c r="P1344" s="22">
        <f t="shared" si="206"/>
        <v>-0.44321409199999984</v>
      </c>
      <c r="Q1344" s="23">
        <f t="shared" si="207"/>
        <v>8.3890995950954892</v>
      </c>
      <c r="R1344" s="24">
        <v>6216500</v>
      </c>
      <c r="S1344" s="24">
        <v>8318923</v>
      </c>
      <c r="T1344" s="24">
        <f t="shared" si="208"/>
        <v>-2102423</v>
      </c>
      <c r="U1344" s="23">
        <f t="shared" si="209"/>
        <v>25.272778699838909</v>
      </c>
    </row>
    <row r="1345" spans="1:21" x14ac:dyDescent="0.3">
      <c r="A1345" s="21">
        <v>37671</v>
      </c>
      <c r="B1345" s="22">
        <v>4.82</v>
      </c>
      <c r="C1345" s="22">
        <v>5.2607960699999996</v>
      </c>
      <c r="D1345" s="22">
        <f t="shared" si="200"/>
        <v>-0.44079606999999932</v>
      </c>
      <c r="E1345" s="23">
        <f t="shared" si="201"/>
        <v>8.3788853271402211</v>
      </c>
      <c r="F1345" s="22">
        <v>4.8499999999999996</v>
      </c>
      <c r="G1345" s="22">
        <v>5.290687084</v>
      </c>
      <c r="H1345" s="22">
        <f t="shared" si="202"/>
        <v>-0.44068708400000034</v>
      </c>
      <c r="I1345" s="23">
        <f t="shared" si="203"/>
        <v>8.329486832300443</v>
      </c>
      <c r="J1345" s="22">
        <v>4.74</v>
      </c>
      <c r="K1345" s="22">
        <v>5.1711230280000002</v>
      </c>
      <c r="L1345" s="22">
        <f t="shared" si="204"/>
        <v>-0.43112302800000002</v>
      </c>
      <c r="M1345" s="23">
        <f t="shared" si="205"/>
        <v>8.3371257203822999</v>
      </c>
      <c r="N1345" s="22">
        <v>4.78</v>
      </c>
      <c r="O1345" s="22">
        <v>5.2159600260000003</v>
      </c>
      <c r="P1345" s="22">
        <f t="shared" si="206"/>
        <v>-0.43596002600000006</v>
      </c>
      <c r="Q1345" s="23">
        <f t="shared" si="207"/>
        <v>8.3581933877343726</v>
      </c>
      <c r="R1345" s="24">
        <v>2686200</v>
      </c>
      <c r="S1345" s="24">
        <v>3594674</v>
      </c>
      <c r="T1345" s="24">
        <f t="shared" si="208"/>
        <v>-908474</v>
      </c>
      <c r="U1345" s="23">
        <f t="shared" si="209"/>
        <v>25.272778560726227</v>
      </c>
    </row>
    <row r="1346" spans="1:21" x14ac:dyDescent="0.3">
      <c r="A1346" s="21">
        <v>37672</v>
      </c>
      <c r="B1346" s="22">
        <v>5</v>
      </c>
      <c r="C1346" s="22">
        <v>5.455087185</v>
      </c>
      <c r="D1346" s="22">
        <f t="shared" ref="D1346:D1409" si="210">B1346-C1346</f>
        <v>-0.45508718500000001</v>
      </c>
      <c r="E1346" s="23">
        <f t="shared" ref="E1346:E1409" si="211">IFERROR(ABS(D1346)/C1346*100,0)</f>
        <v>8.3424365104808142</v>
      </c>
      <c r="F1346" s="22">
        <v>5.0999999999999996</v>
      </c>
      <c r="G1346" s="22">
        <v>5.5671777730000001</v>
      </c>
      <c r="H1346" s="22">
        <f t="shared" ref="H1346:H1409" si="212">F1346-G1346</f>
        <v>-0.46717777300000041</v>
      </c>
      <c r="I1346" s="23">
        <f t="shared" ref="I1346:I1409" si="213">IFERROR(ABS(H1346)/G1346*100,0)</f>
        <v>8.3916446007121319</v>
      </c>
      <c r="J1346" s="22">
        <v>4.9800000000000004</v>
      </c>
      <c r="K1346" s="22">
        <v>5.4401412010000003</v>
      </c>
      <c r="L1346" s="22">
        <f t="shared" ref="L1346:L1409" si="214">J1346-K1346</f>
        <v>-0.46014120099999989</v>
      </c>
      <c r="M1346" s="23">
        <f t="shared" ref="M1346:M1409" si="215">IFERROR(ABS(L1346)/K1346*100,0)</f>
        <v>8.4582584164436252</v>
      </c>
      <c r="N1346" s="22">
        <v>5.07</v>
      </c>
      <c r="O1346" s="22">
        <v>5.537287235</v>
      </c>
      <c r="P1346" s="22">
        <f t="shared" ref="P1346:P1409" si="216">N1346-O1346</f>
        <v>-0.46728723499999969</v>
      </c>
      <c r="Q1346" s="23">
        <f t="shared" ref="Q1346:Q1409" si="217">IFERROR(ABS(P1346)/O1346*100,0)</f>
        <v>8.4389199109336008</v>
      </c>
      <c r="R1346" s="24">
        <v>7948100</v>
      </c>
      <c r="S1346" s="24">
        <v>10634679</v>
      </c>
      <c r="T1346" s="24">
        <f t="shared" ref="T1346:T1409" si="218">R1346-S1346</f>
        <v>-2686579</v>
      </c>
      <c r="U1346" s="23">
        <f t="shared" ref="U1346:U1409" si="219">IFERROR(ABS(T1346)/S1346*100,0)</f>
        <v>25.262436223980057</v>
      </c>
    </row>
    <row r="1347" spans="1:21" x14ac:dyDescent="0.3">
      <c r="A1347" s="21">
        <v>37673</v>
      </c>
      <c r="B1347" s="22">
        <v>5.0599999999999996</v>
      </c>
      <c r="C1347" s="22">
        <v>5.5298137660000002</v>
      </c>
      <c r="D1347" s="22">
        <f t="shared" si="210"/>
        <v>-0.46981376600000058</v>
      </c>
      <c r="E1347" s="23">
        <f t="shared" si="211"/>
        <v>8.4960142579962703</v>
      </c>
      <c r="F1347" s="22">
        <v>5.16</v>
      </c>
      <c r="G1347" s="22">
        <v>5.6344318390000003</v>
      </c>
      <c r="H1347" s="22">
        <f t="shared" si="212"/>
        <v>-0.47443183900000019</v>
      </c>
      <c r="I1347" s="23">
        <f t="shared" si="213"/>
        <v>8.4202250121496256</v>
      </c>
      <c r="J1347" s="22">
        <v>4.9400000000000004</v>
      </c>
      <c r="K1347" s="22">
        <v>5.3953051570000001</v>
      </c>
      <c r="L1347" s="22">
        <f t="shared" si="214"/>
        <v>-0.45530515699999974</v>
      </c>
      <c r="M1347" s="23">
        <f t="shared" si="215"/>
        <v>8.438913902937923</v>
      </c>
      <c r="N1347" s="22">
        <v>5.1100000000000003</v>
      </c>
      <c r="O1347" s="22">
        <v>5.5821228029999999</v>
      </c>
      <c r="P1347" s="22">
        <f t="shared" si="216"/>
        <v>-0.47212280299999954</v>
      </c>
      <c r="Q1347" s="23">
        <f t="shared" si="217"/>
        <v>8.4577645397959831</v>
      </c>
      <c r="R1347" s="24">
        <v>3827900</v>
      </c>
      <c r="S1347" s="24">
        <v>5122498</v>
      </c>
      <c r="T1347" s="24">
        <f t="shared" si="218"/>
        <v>-1294598</v>
      </c>
      <c r="U1347" s="23">
        <f t="shared" si="219"/>
        <v>25.272786831737172</v>
      </c>
    </row>
    <row r="1348" spans="1:21" x14ac:dyDescent="0.3">
      <c r="A1348" s="21">
        <v>37676</v>
      </c>
      <c r="B1348" s="22">
        <v>5.13</v>
      </c>
      <c r="C1348" s="22">
        <v>5.6045408249999999</v>
      </c>
      <c r="D1348" s="22">
        <f t="shared" si="210"/>
        <v>-0.47454082500000005</v>
      </c>
      <c r="E1348" s="23">
        <f t="shared" si="211"/>
        <v>8.4670776753597838</v>
      </c>
      <c r="F1348" s="22">
        <v>5.22</v>
      </c>
      <c r="G1348" s="22">
        <v>5.7016868589999996</v>
      </c>
      <c r="H1348" s="22">
        <f t="shared" si="212"/>
        <v>-0.48168685899999986</v>
      </c>
      <c r="I1348" s="23">
        <f t="shared" si="213"/>
        <v>8.4481465031645282</v>
      </c>
      <c r="J1348" s="22">
        <v>4.9800000000000004</v>
      </c>
      <c r="K1348" s="22">
        <v>5.4326691629999999</v>
      </c>
      <c r="L1348" s="22">
        <f t="shared" si="214"/>
        <v>-0.45266916299999949</v>
      </c>
      <c r="M1348" s="23">
        <f t="shared" si="215"/>
        <v>8.3323528346428688</v>
      </c>
      <c r="N1348" s="22">
        <v>4.9800000000000004</v>
      </c>
      <c r="O1348" s="22">
        <v>5.4326691629999999</v>
      </c>
      <c r="P1348" s="22">
        <f t="shared" si="216"/>
        <v>-0.45266916299999949</v>
      </c>
      <c r="Q1348" s="23">
        <f t="shared" si="217"/>
        <v>8.3323528346428688</v>
      </c>
      <c r="R1348" s="24">
        <v>4115200</v>
      </c>
      <c r="S1348" s="24">
        <v>5506963</v>
      </c>
      <c r="T1348" s="24">
        <f t="shared" si="218"/>
        <v>-1391763</v>
      </c>
      <c r="U1348" s="23">
        <f t="shared" si="219"/>
        <v>25.272786470510152</v>
      </c>
    </row>
    <row r="1349" spans="1:21" x14ac:dyDescent="0.3">
      <c r="A1349" s="21">
        <v>37677</v>
      </c>
      <c r="B1349" s="22">
        <v>4.79</v>
      </c>
      <c r="C1349" s="22">
        <v>5.2309050560000001</v>
      </c>
      <c r="D1349" s="22">
        <f t="shared" si="210"/>
        <v>-0.44090505600000007</v>
      </c>
      <c r="E1349" s="23">
        <f t="shared" si="211"/>
        <v>8.4288483786236803</v>
      </c>
      <c r="F1349" s="22">
        <v>4.96</v>
      </c>
      <c r="G1349" s="22">
        <v>5.4102511409999998</v>
      </c>
      <c r="H1349" s="22">
        <f t="shared" si="212"/>
        <v>-0.45025114099999985</v>
      </c>
      <c r="I1349" s="23">
        <f t="shared" si="213"/>
        <v>8.3221855929737494</v>
      </c>
      <c r="J1349" s="22">
        <v>4.76</v>
      </c>
      <c r="K1349" s="22">
        <v>5.2010140419999997</v>
      </c>
      <c r="L1349" s="22">
        <f t="shared" si="214"/>
        <v>-0.44101404199999994</v>
      </c>
      <c r="M1349" s="23">
        <f t="shared" si="215"/>
        <v>8.4793857205279188</v>
      </c>
      <c r="N1349" s="22">
        <v>4.93</v>
      </c>
      <c r="O1349" s="22">
        <v>5.3803601260000002</v>
      </c>
      <c r="P1349" s="22">
        <f t="shared" si="216"/>
        <v>-0.45036012600000053</v>
      </c>
      <c r="Q1349" s="23">
        <f t="shared" si="217"/>
        <v>8.3704457592659018</v>
      </c>
      <c r="R1349" s="24">
        <v>3957700</v>
      </c>
      <c r="S1349" s="24">
        <v>5296196</v>
      </c>
      <c r="T1349" s="24">
        <f t="shared" si="218"/>
        <v>-1338496</v>
      </c>
      <c r="U1349" s="23">
        <f t="shared" si="219"/>
        <v>25.272780690140621</v>
      </c>
    </row>
    <row r="1350" spans="1:21" x14ac:dyDescent="0.3">
      <c r="A1350" s="21">
        <v>37678</v>
      </c>
      <c r="B1350" s="22">
        <v>4.91</v>
      </c>
      <c r="C1350" s="22">
        <v>5.3579411510000003</v>
      </c>
      <c r="D1350" s="22">
        <f t="shared" si="210"/>
        <v>-0.4479411510000002</v>
      </c>
      <c r="E1350" s="23">
        <f t="shared" si="211"/>
        <v>8.3603223397927202</v>
      </c>
      <c r="F1350" s="22">
        <v>4.9800000000000004</v>
      </c>
      <c r="G1350" s="22">
        <v>5.4401412010000003</v>
      </c>
      <c r="H1350" s="22">
        <f t="shared" si="212"/>
        <v>-0.46014120099999989</v>
      </c>
      <c r="I1350" s="23">
        <f t="shared" si="213"/>
        <v>8.4582584164436252</v>
      </c>
      <c r="J1350" s="22">
        <v>4.8</v>
      </c>
      <c r="K1350" s="22">
        <v>5.2383780480000004</v>
      </c>
      <c r="L1350" s="22">
        <f t="shared" si="214"/>
        <v>-0.43837804800000058</v>
      </c>
      <c r="M1350" s="23">
        <f t="shared" si="215"/>
        <v>8.3685836337713777</v>
      </c>
      <c r="N1350" s="22">
        <v>4.83</v>
      </c>
      <c r="O1350" s="22">
        <v>5.2757420540000002</v>
      </c>
      <c r="P1350" s="22">
        <f t="shared" si="216"/>
        <v>-0.44574205400000011</v>
      </c>
      <c r="Q1350" s="23">
        <f t="shared" si="217"/>
        <v>8.4488977936676068</v>
      </c>
      <c r="R1350" s="24">
        <v>1882800</v>
      </c>
      <c r="S1350" s="24">
        <v>2519564</v>
      </c>
      <c r="T1350" s="24">
        <f t="shared" si="218"/>
        <v>-636764</v>
      </c>
      <c r="U1350" s="23">
        <f t="shared" si="219"/>
        <v>25.272785291423439</v>
      </c>
    </row>
    <row r="1351" spans="1:21" x14ac:dyDescent="0.3">
      <c r="A1351" s="21">
        <v>37679</v>
      </c>
      <c r="B1351" s="22">
        <v>4.84</v>
      </c>
      <c r="C1351" s="22">
        <v>5.2832140919999997</v>
      </c>
      <c r="D1351" s="22">
        <f t="shared" si="210"/>
        <v>-0.44321409199999984</v>
      </c>
      <c r="E1351" s="23">
        <f t="shared" si="211"/>
        <v>8.3890995950954892</v>
      </c>
      <c r="F1351" s="22">
        <v>4.91</v>
      </c>
      <c r="G1351" s="22">
        <v>5.3579411510000003</v>
      </c>
      <c r="H1351" s="22">
        <f t="shared" si="212"/>
        <v>-0.4479411510000002</v>
      </c>
      <c r="I1351" s="23">
        <f t="shared" si="213"/>
        <v>8.3603223397927202</v>
      </c>
      <c r="J1351" s="22">
        <v>4.74</v>
      </c>
      <c r="K1351" s="22">
        <v>5.1785960199999996</v>
      </c>
      <c r="L1351" s="22">
        <f t="shared" si="214"/>
        <v>-0.43859601999999942</v>
      </c>
      <c r="M1351" s="23">
        <f t="shared" si="215"/>
        <v>8.4694001676539248</v>
      </c>
      <c r="N1351" s="22">
        <v>4.78</v>
      </c>
      <c r="O1351" s="22">
        <v>5.2234320639999998</v>
      </c>
      <c r="P1351" s="22">
        <f t="shared" si="216"/>
        <v>-0.44343206399999957</v>
      </c>
      <c r="Q1351" s="23">
        <f t="shared" si="217"/>
        <v>8.4892855610421805</v>
      </c>
      <c r="R1351" s="24">
        <v>4063000</v>
      </c>
      <c r="S1351" s="24">
        <v>5437109</v>
      </c>
      <c r="T1351" s="24">
        <f t="shared" si="218"/>
        <v>-1374109</v>
      </c>
      <c r="U1351" s="23">
        <f t="shared" si="219"/>
        <v>25.272787431703136</v>
      </c>
    </row>
    <row r="1352" spans="1:21" x14ac:dyDescent="0.3">
      <c r="A1352" s="21">
        <v>37680</v>
      </c>
      <c r="B1352" s="22">
        <v>4.8099999999999996</v>
      </c>
      <c r="C1352" s="22">
        <v>5.2533230780000002</v>
      </c>
      <c r="D1352" s="22">
        <f t="shared" si="210"/>
        <v>-0.44332307800000059</v>
      </c>
      <c r="E1352" s="23">
        <f t="shared" si="211"/>
        <v>8.4389075527557083</v>
      </c>
      <c r="F1352" s="22">
        <v>4.9000000000000004</v>
      </c>
      <c r="G1352" s="22">
        <v>5.3504691119999999</v>
      </c>
      <c r="H1352" s="22">
        <f t="shared" si="212"/>
        <v>-0.45046911199999951</v>
      </c>
      <c r="I1352" s="23">
        <f t="shared" si="213"/>
        <v>8.4192451646845345</v>
      </c>
      <c r="J1352" s="22">
        <v>4.78</v>
      </c>
      <c r="K1352" s="22">
        <v>5.2234320639999998</v>
      </c>
      <c r="L1352" s="22">
        <f t="shared" si="214"/>
        <v>-0.44343206399999957</v>
      </c>
      <c r="M1352" s="23">
        <f t="shared" si="215"/>
        <v>8.4892855610421805</v>
      </c>
      <c r="N1352" s="22">
        <v>4.8499999999999996</v>
      </c>
      <c r="O1352" s="22">
        <v>5.2981600760000003</v>
      </c>
      <c r="P1352" s="22">
        <f t="shared" si="216"/>
        <v>-0.44816007600000063</v>
      </c>
      <c r="Q1352" s="23">
        <f t="shared" si="217"/>
        <v>8.4587870047586797</v>
      </c>
      <c r="R1352" s="24">
        <v>2211500</v>
      </c>
      <c r="S1352" s="24">
        <v>2967995</v>
      </c>
      <c r="T1352" s="24">
        <f t="shared" si="218"/>
        <v>-756495</v>
      </c>
      <c r="U1352" s="23">
        <f t="shared" si="219"/>
        <v>25.488418949492843</v>
      </c>
    </row>
    <row r="1353" spans="1:21" x14ac:dyDescent="0.3">
      <c r="A1353" s="21">
        <v>37683</v>
      </c>
      <c r="B1353" s="22">
        <v>4.9800000000000004</v>
      </c>
      <c r="C1353" s="22">
        <v>5.4401412010000003</v>
      </c>
      <c r="D1353" s="22">
        <f t="shared" si="210"/>
        <v>-0.46014120099999989</v>
      </c>
      <c r="E1353" s="23">
        <f t="shared" si="211"/>
        <v>8.4582584164436252</v>
      </c>
      <c r="F1353" s="22">
        <v>5.0599999999999996</v>
      </c>
      <c r="G1353" s="22">
        <v>5.522340775</v>
      </c>
      <c r="H1353" s="22">
        <f t="shared" si="212"/>
        <v>-0.46234077500000037</v>
      </c>
      <c r="I1353" s="23">
        <f t="shared" si="213"/>
        <v>8.3721884222184819</v>
      </c>
      <c r="J1353" s="22">
        <v>4.93</v>
      </c>
      <c r="K1353" s="22">
        <v>5.3878321649999998</v>
      </c>
      <c r="L1353" s="22">
        <f t="shared" si="214"/>
        <v>-0.45783216500000012</v>
      </c>
      <c r="M1353" s="23">
        <f t="shared" si="215"/>
        <v>8.4975209134043279</v>
      </c>
      <c r="N1353" s="22">
        <v>4.9800000000000004</v>
      </c>
      <c r="O1353" s="22">
        <v>5.4326691629999999</v>
      </c>
      <c r="P1353" s="22">
        <f t="shared" si="216"/>
        <v>-0.45266916299999949</v>
      </c>
      <c r="Q1353" s="23">
        <f t="shared" si="217"/>
        <v>8.3323528346428688</v>
      </c>
      <c r="R1353" s="24">
        <v>4613100</v>
      </c>
      <c r="S1353" s="24">
        <v>6173253</v>
      </c>
      <c r="T1353" s="24">
        <f t="shared" si="218"/>
        <v>-1560153</v>
      </c>
      <c r="U1353" s="23">
        <f t="shared" si="219"/>
        <v>25.272785677178629</v>
      </c>
    </row>
    <row r="1354" spans="1:21" x14ac:dyDescent="0.3">
      <c r="A1354" s="21">
        <v>37684</v>
      </c>
      <c r="B1354" s="22">
        <v>4.8600000000000003</v>
      </c>
      <c r="C1354" s="22">
        <v>5.3056321139999998</v>
      </c>
      <c r="D1354" s="22">
        <f t="shared" si="210"/>
        <v>-0.44563211399999947</v>
      </c>
      <c r="E1354" s="23">
        <f t="shared" si="211"/>
        <v>8.399227545839592</v>
      </c>
      <c r="F1354" s="22">
        <v>4.8899999999999997</v>
      </c>
      <c r="G1354" s="22">
        <v>5.3429961199999996</v>
      </c>
      <c r="H1354" s="22">
        <f t="shared" si="212"/>
        <v>-0.45299611999999989</v>
      </c>
      <c r="I1354" s="23">
        <f t="shared" si="213"/>
        <v>8.478316469374489</v>
      </c>
      <c r="J1354" s="22">
        <v>4.76</v>
      </c>
      <c r="K1354" s="22">
        <v>5.1935420040000002</v>
      </c>
      <c r="L1354" s="22">
        <f t="shared" si="214"/>
        <v>-0.43354200400000042</v>
      </c>
      <c r="M1354" s="23">
        <f t="shared" si="215"/>
        <v>8.3477134423114681</v>
      </c>
      <c r="N1354" s="22">
        <v>4.78</v>
      </c>
      <c r="O1354" s="22">
        <v>5.2159600260000003</v>
      </c>
      <c r="P1354" s="22">
        <f t="shared" si="216"/>
        <v>-0.43596002600000006</v>
      </c>
      <c r="Q1354" s="23">
        <f t="shared" si="217"/>
        <v>8.3581933877343726</v>
      </c>
      <c r="R1354" s="24">
        <v>3661200</v>
      </c>
      <c r="S1354" s="24">
        <v>4899420</v>
      </c>
      <c r="T1354" s="24">
        <f t="shared" si="218"/>
        <v>-1238220</v>
      </c>
      <c r="U1354" s="23">
        <f t="shared" si="219"/>
        <v>25.272787391160584</v>
      </c>
    </row>
    <row r="1355" spans="1:21" x14ac:dyDescent="0.3">
      <c r="A1355" s="21">
        <v>37685</v>
      </c>
      <c r="B1355" s="22">
        <v>4.76</v>
      </c>
      <c r="C1355" s="22">
        <v>5.1935420040000002</v>
      </c>
      <c r="D1355" s="22">
        <f t="shared" si="210"/>
        <v>-0.43354200400000042</v>
      </c>
      <c r="E1355" s="23">
        <f t="shared" si="211"/>
        <v>8.3477134423114681</v>
      </c>
      <c r="F1355" s="22">
        <v>4.76</v>
      </c>
      <c r="G1355" s="22">
        <v>5.2010140419999997</v>
      </c>
      <c r="H1355" s="22">
        <f t="shared" si="212"/>
        <v>-0.44101404199999994</v>
      </c>
      <c r="I1355" s="23">
        <f t="shared" si="213"/>
        <v>8.4793857205279188</v>
      </c>
      <c r="J1355" s="22">
        <v>4.5999999999999996</v>
      </c>
      <c r="K1355" s="22">
        <v>5.0216689109999999</v>
      </c>
      <c r="L1355" s="22">
        <f t="shared" si="214"/>
        <v>-0.42166891100000026</v>
      </c>
      <c r="M1355" s="23">
        <f t="shared" si="215"/>
        <v>8.3969875050171403</v>
      </c>
      <c r="N1355" s="22">
        <v>4.63</v>
      </c>
      <c r="O1355" s="22">
        <v>5.0590329169999997</v>
      </c>
      <c r="P1355" s="22">
        <f t="shared" si="216"/>
        <v>-0.42903291699999979</v>
      </c>
      <c r="Q1355" s="23">
        <f t="shared" si="217"/>
        <v>8.4805322289623639</v>
      </c>
      <c r="R1355" s="24">
        <v>4881800</v>
      </c>
      <c r="S1355" s="24">
        <v>6532827</v>
      </c>
      <c r="T1355" s="24">
        <f t="shared" si="218"/>
        <v>-1651027</v>
      </c>
      <c r="U1355" s="23">
        <f t="shared" si="219"/>
        <v>25.27278006902678</v>
      </c>
    </row>
    <row r="1356" spans="1:21" x14ac:dyDescent="0.3">
      <c r="A1356" s="21">
        <v>37686</v>
      </c>
      <c r="B1356" s="22">
        <v>4.63</v>
      </c>
      <c r="C1356" s="22">
        <v>5.0590329169999997</v>
      </c>
      <c r="D1356" s="22">
        <f t="shared" si="210"/>
        <v>-0.42903291699999979</v>
      </c>
      <c r="E1356" s="23">
        <f t="shared" si="211"/>
        <v>8.4805322289623639</v>
      </c>
      <c r="F1356" s="22">
        <v>4.68</v>
      </c>
      <c r="G1356" s="22">
        <v>5.1113419530000002</v>
      </c>
      <c r="H1356" s="22">
        <f t="shared" si="212"/>
        <v>-0.43134195300000044</v>
      </c>
      <c r="I1356" s="23">
        <f t="shared" si="213"/>
        <v>8.4389179390909845</v>
      </c>
      <c r="J1356" s="22">
        <v>4.5199999999999996</v>
      </c>
      <c r="K1356" s="22">
        <v>4.9319958689999996</v>
      </c>
      <c r="L1356" s="22">
        <f t="shared" si="214"/>
        <v>-0.41199586900000007</v>
      </c>
      <c r="M1356" s="23">
        <f t="shared" si="215"/>
        <v>8.3535323212575072</v>
      </c>
      <c r="N1356" s="22">
        <v>4.68</v>
      </c>
      <c r="O1356" s="22">
        <v>5.1113419530000002</v>
      </c>
      <c r="P1356" s="22">
        <f t="shared" si="216"/>
        <v>-0.43134195300000044</v>
      </c>
      <c r="Q1356" s="23">
        <f t="shared" si="217"/>
        <v>8.4389179390909845</v>
      </c>
      <c r="R1356" s="24">
        <v>4717300</v>
      </c>
      <c r="S1356" s="24">
        <v>6312693</v>
      </c>
      <c r="T1356" s="24">
        <f t="shared" si="218"/>
        <v>-1595393</v>
      </c>
      <c r="U1356" s="23">
        <f t="shared" si="219"/>
        <v>25.272779778772701</v>
      </c>
    </row>
    <row r="1357" spans="1:21" x14ac:dyDescent="0.3">
      <c r="A1357" s="21">
        <v>37687</v>
      </c>
      <c r="B1357" s="22">
        <v>4.63</v>
      </c>
      <c r="C1357" s="22">
        <v>5.0515599250000003</v>
      </c>
      <c r="D1357" s="22">
        <f t="shared" si="210"/>
        <v>-0.42155992500000039</v>
      </c>
      <c r="E1357" s="23">
        <f t="shared" si="211"/>
        <v>8.3451435053499896</v>
      </c>
      <c r="F1357" s="22">
        <v>4.8</v>
      </c>
      <c r="G1357" s="22">
        <v>5.2458510399999998</v>
      </c>
      <c r="H1357" s="22">
        <f t="shared" si="212"/>
        <v>-0.44585103999999998</v>
      </c>
      <c r="I1357" s="23">
        <f t="shared" si="213"/>
        <v>8.4991174282371542</v>
      </c>
      <c r="J1357" s="22">
        <v>4.58</v>
      </c>
      <c r="K1357" s="22">
        <v>4.9992508889999998</v>
      </c>
      <c r="L1357" s="22">
        <f t="shared" si="214"/>
        <v>-0.41925088899999974</v>
      </c>
      <c r="M1357" s="23">
        <f t="shared" si="215"/>
        <v>8.3862742300549442</v>
      </c>
      <c r="N1357" s="22">
        <v>4.76</v>
      </c>
      <c r="O1357" s="22">
        <v>5.2010140419999997</v>
      </c>
      <c r="P1357" s="22">
        <f t="shared" si="216"/>
        <v>-0.44101404199999994</v>
      </c>
      <c r="Q1357" s="23">
        <f t="shared" si="217"/>
        <v>8.4793857205279188</v>
      </c>
      <c r="R1357" s="24">
        <v>4304900</v>
      </c>
      <c r="S1357" s="24">
        <v>5760819</v>
      </c>
      <c r="T1357" s="24">
        <f t="shared" si="218"/>
        <v>-1455919</v>
      </c>
      <c r="U1357" s="23">
        <f t="shared" si="219"/>
        <v>25.272778054648132</v>
      </c>
    </row>
    <row r="1358" spans="1:21" x14ac:dyDescent="0.3">
      <c r="A1358" s="21">
        <v>37690</v>
      </c>
      <c r="B1358" s="22">
        <v>4.72</v>
      </c>
      <c r="C1358" s="22">
        <v>5.1561779980000004</v>
      </c>
      <c r="D1358" s="22">
        <f t="shared" si="210"/>
        <v>-0.43617799800000068</v>
      </c>
      <c r="E1358" s="23">
        <f t="shared" si="211"/>
        <v>8.459327784440088</v>
      </c>
      <c r="F1358" s="22">
        <v>4.78</v>
      </c>
      <c r="G1358" s="22">
        <v>5.2159600260000003</v>
      </c>
      <c r="H1358" s="22">
        <f t="shared" si="212"/>
        <v>-0.43596002600000006</v>
      </c>
      <c r="I1358" s="23">
        <f t="shared" si="213"/>
        <v>8.3581933877343726</v>
      </c>
      <c r="J1358" s="22">
        <v>4.6900000000000004</v>
      </c>
      <c r="K1358" s="22">
        <v>5.1188139919999998</v>
      </c>
      <c r="L1358" s="22">
        <f t="shared" si="214"/>
        <v>-0.42881399199999937</v>
      </c>
      <c r="M1358" s="23">
        <f t="shared" si="215"/>
        <v>8.3772137973791683</v>
      </c>
      <c r="N1358" s="22">
        <v>4.7</v>
      </c>
      <c r="O1358" s="22">
        <v>5.126286983</v>
      </c>
      <c r="P1358" s="22">
        <f t="shared" si="216"/>
        <v>-0.42628698299999979</v>
      </c>
      <c r="Q1358" s="23">
        <f t="shared" si="217"/>
        <v>8.315706561370245</v>
      </c>
      <c r="R1358" s="24">
        <v>2742400</v>
      </c>
      <c r="S1358" s="24">
        <v>3669881</v>
      </c>
      <c r="T1358" s="24">
        <f t="shared" si="218"/>
        <v>-927481</v>
      </c>
      <c r="U1358" s="23">
        <f t="shared" si="219"/>
        <v>25.272781324517062</v>
      </c>
    </row>
    <row r="1359" spans="1:21" x14ac:dyDescent="0.3">
      <c r="A1359" s="21">
        <v>37691</v>
      </c>
      <c r="B1359" s="22">
        <v>4.72</v>
      </c>
      <c r="C1359" s="22">
        <v>5.1561779980000004</v>
      </c>
      <c r="D1359" s="22">
        <f t="shared" si="210"/>
        <v>-0.43617799800000068</v>
      </c>
      <c r="E1359" s="23">
        <f t="shared" si="211"/>
        <v>8.459327784440088</v>
      </c>
      <c r="F1359" s="22">
        <v>4.8499999999999996</v>
      </c>
      <c r="G1359" s="22">
        <v>5.290687084</v>
      </c>
      <c r="H1359" s="22">
        <f t="shared" si="212"/>
        <v>-0.44068708400000034</v>
      </c>
      <c r="I1359" s="23">
        <f t="shared" si="213"/>
        <v>8.329486832300443</v>
      </c>
      <c r="J1359" s="22">
        <v>4.72</v>
      </c>
      <c r="K1359" s="22">
        <v>5.1561779980000004</v>
      </c>
      <c r="L1359" s="22">
        <f t="shared" si="214"/>
        <v>-0.43617799800000068</v>
      </c>
      <c r="M1359" s="23">
        <f t="shared" si="215"/>
        <v>8.459327784440088</v>
      </c>
      <c r="N1359" s="22">
        <v>4.8</v>
      </c>
      <c r="O1359" s="22">
        <v>5.2383780480000004</v>
      </c>
      <c r="P1359" s="22">
        <f t="shared" si="216"/>
        <v>-0.43837804800000058</v>
      </c>
      <c r="Q1359" s="23">
        <f t="shared" si="217"/>
        <v>8.3685836337713777</v>
      </c>
      <c r="R1359" s="24">
        <v>2544600</v>
      </c>
      <c r="S1359" s="24">
        <v>3405185</v>
      </c>
      <c r="T1359" s="24">
        <f t="shared" si="218"/>
        <v>-860585</v>
      </c>
      <c r="U1359" s="23">
        <f t="shared" si="219"/>
        <v>25.272782536044296</v>
      </c>
    </row>
    <row r="1360" spans="1:21" x14ac:dyDescent="0.3">
      <c r="A1360" s="21">
        <v>37692</v>
      </c>
      <c r="B1360" s="22">
        <v>4.84</v>
      </c>
      <c r="C1360" s="22">
        <v>5.2832140919999997</v>
      </c>
      <c r="D1360" s="22">
        <f t="shared" si="210"/>
        <v>-0.44321409199999984</v>
      </c>
      <c r="E1360" s="23">
        <f t="shared" si="211"/>
        <v>8.3890995950954892</v>
      </c>
      <c r="F1360" s="22">
        <v>4.9400000000000004</v>
      </c>
      <c r="G1360" s="22">
        <v>5.3953051570000001</v>
      </c>
      <c r="H1360" s="22">
        <f t="shared" si="212"/>
        <v>-0.45530515699999974</v>
      </c>
      <c r="I1360" s="23">
        <f t="shared" si="213"/>
        <v>8.438913902937923</v>
      </c>
      <c r="J1360" s="22">
        <v>4.84</v>
      </c>
      <c r="K1360" s="22">
        <v>5.2832140919999997</v>
      </c>
      <c r="L1360" s="22">
        <f t="shared" si="214"/>
        <v>-0.44321409199999984</v>
      </c>
      <c r="M1360" s="23">
        <f t="shared" si="215"/>
        <v>8.3890995950954892</v>
      </c>
      <c r="N1360" s="22">
        <v>4.91</v>
      </c>
      <c r="O1360" s="22">
        <v>5.3579411510000003</v>
      </c>
      <c r="P1360" s="22">
        <f t="shared" si="216"/>
        <v>-0.4479411510000002</v>
      </c>
      <c r="Q1360" s="23">
        <f t="shared" si="217"/>
        <v>8.3603223397927202</v>
      </c>
      <c r="R1360" s="24">
        <v>4262800</v>
      </c>
      <c r="S1360" s="24">
        <v>5703946</v>
      </c>
      <c r="T1360" s="24">
        <f t="shared" si="218"/>
        <v>-1441146</v>
      </c>
      <c r="U1360" s="23">
        <f t="shared" si="219"/>
        <v>25.265772151419384</v>
      </c>
    </row>
    <row r="1361" spans="1:21" x14ac:dyDescent="0.3">
      <c r="A1361" s="21">
        <v>37693</v>
      </c>
      <c r="B1361" s="22">
        <v>5.03</v>
      </c>
      <c r="C1361" s="22">
        <v>5.4924502369999999</v>
      </c>
      <c r="D1361" s="22">
        <f t="shared" si="210"/>
        <v>-0.46245023699999965</v>
      </c>
      <c r="E1361" s="23">
        <f t="shared" si="211"/>
        <v>8.419743776369506</v>
      </c>
      <c r="F1361" s="22">
        <v>5.28</v>
      </c>
      <c r="G1361" s="22">
        <v>5.768940926</v>
      </c>
      <c r="H1361" s="22">
        <f t="shared" si="212"/>
        <v>-0.48894092599999972</v>
      </c>
      <c r="I1361" s="23">
        <f t="shared" si="213"/>
        <v>8.4754018505614308</v>
      </c>
      <c r="J1361" s="22">
        <v>5.01</v>
      </c>
      <c r="K1361" s="22">
        <v>5.4700322149999998</v>
      </c>
      <c r="L1361" s="22">
        <f t="shared" si="214"/>
        <v>-0.46003221500000002</v>
      </c>
      <c r="M1361" s="23">
        <f t="shared" si="215"/>
        <v>8.4100458081123026</v>
      </c>
      <c r="N1361" s="22">
        <v>5.28</v>
      </c>
      <c r="O1361" s="22">
        <v>5.768940926</v>
      </c>
      <c r="P1361" s="22">
        <f t="shared" si="216"/>
        <v>-0.48894092599999972</v>
      </c>
      <c r="Q1361" s="23">
        <f t="shared" si="217"/>
        <v>8.4754018505614308</v>
      </c>
      <c r="R1361" s="24">
        <v>8043100</v>
      </c>
      <c r="S1361" s="24">
        <v>10761942</v>
      </c>
      <c r="T1361" s="24">
        <f t="shared" si="218"/>
        <v>-2718842</v>
      </c>
      <c r="U1361" s="23">
        <f t="shared" si="219"/>
        <v>25.263488690052409</v>
      </c>
    </row>
    <row r="1362" spans="1:21" x14ac:dyDescent="0.3">
      <c r="A1362" s="21">
        <v>37694</v>
      </c>
      <c r="B1362" s="22">
        <v>5.28</v>
      </c>
      <c r="C1362" s="22">
        <v>5.768940926</v>
      </c>
      <c r="D1362" s="22">
        <f t="shared" si="210"/>
        <v>-0.48894092599999972</v>
      </c>
      <c r="E1362" s="23">
        <f t="shared" si="211"/>
        <v>8.4754018505614308</v>
      </c>
      <c r="F1362" s="22">
        <v>5.41</v>
      </c>
      <c r="G1362" s="22">
        <v>5.9109230039999998</v>
      </c>
      <c r="H1362" s="22">
        <f t="shared" si="212"/>
        <v>-0.50092300399999967</v>
      </c>
      <c r="I1362" s="23">
        <f t="shared" si="213"/>
        <v>8.4745310277433568</v>
      </c>
      <c r="J1362" s="22">
        <v>5.26</v>
      </c>
      <c r="K1362" s="22">
        <v>5.7465229029999998</v>
      </c>
      <c r="L1362" s="22">
        <f t="shared" si="214"/>
        <v>-0.48652290300000001</v>
      </c>
      <c r="M1362" s="23">
        <f t="shared" si="215"/>
        <v>8.4663876088618455</v>
      </c>
      <c r="N1362" s="22">
        <v>5.27</v>
      </c>
      <c r="O1362" s="22">
        <v>5.7539958950000001</v>
      </c>
      <c r="P1362" s="22">
        <f t="shared" si="216"/>
        <v>-0.48399589500000051</v>
      </c>
      <c r="Q1362" s="23">
        <f t="shared" si="217"/>
        <v>8.4114744576125648</v>
      </c>
      <c r="R1362" s="24">
        <v>4618200</v>
      </c>
      <c r="S1362" s="24">
        <v>6179944</v>
      </c>
      <c r="T1362" s="24">
        <f t="shared" si="218"/>
        <v>-1561744</v>
      </c>
      <c r="U1362" s="23">
        <f t="shared" si="219"/>
        <v>25.271167505724971</v>
      </c>
    </row>
    <row r="1363" spans="1:21" x14ac:dyDescent="0.3">
      <c r="A1363" s="21">
        <v>37697</v>
      </c>
      <c r="B1363" s="22">
        <v>5.0599999999999996</v>
      </c>
      <c r="C1363" s="22">
        <v>5.5298137660000002</v>
      </c>
      <c r="D1363" s="22">
        <f t="shared" si="210"/>
        <v>-0.46981376600000058</v>
      </c>
      <c r="E1363" s="23">
        <f t="shared" si="211"/>
        <v>8.4960142579962703</v>
      </c>
      <c r="F1363" s="22">
        <v>5.41</v>
      </c>
      <c r="G1363" s="22">
        <v>5.9109230039999998</v>
      </c>
      <c r="H1363" s="22">
        <f t="shared" si="212"/>
        <v>-0.50092300399999967</v>
      </c>
      <c r="I1363" s="23">
        <f t="shared" si="213"/>
        <v>8.4745310277433568</v>
      </c>
      <c r="J1363" s="22">
        <v>5.05</v>
      </c>
      <c r="K1363" s="22">
        <v>5.5148692129999999</v>
      </c>
      <c r="L1363" s="22">
        <f t="shared" si="214"/>
        <v>-0.46486921300000006</v>
      </c>
      <c r="M1363" s="23">
        <f t="shared" si="215"/>
        <v>8.4293787403730427</v>
      </c>
      <c r="N1363" s="22">
        <v>5.39</v>
      </c>
      <c r="O1363" s="22">
        <v>5.8810319900000003</v>
      </c>
      <c r="P1363" s="22">
        <f t="shared" si="216"/>
        <v>-0.49103199000000064</v>
      </c>
      <c r="Q1363" s="23">
        <f t="shared" si="217"/>
        <v>8.3494187896774328</v>
      </c>
      <c r="R1363" s="24">
        <v>6318000</v>
      </c>
      <c r="S1363" s="24">
        <v>8454751</v>
      </c>
      <c r="T1363" s="24">
        <f t="shared" si="218"/>
        <v>-2136751</v>
      </c>
      <c r="U1363" s="23">
        <f t="shared" si="219"/>
        <v>25.272784497142492</v>
      </c>
    </row>
    <row r="1364" spans="1:21" x14ac:dyDescent="0.3">
      <c r="A1364" s="21">
        <v>37698</v>
      </c>
      <c r="B1364" s="22">
        <v>5.54</v>
      </c>
      <c r="C1364" s="22">
        <v>6.0529050829999997</v>
      </c>
      <c r="D1364" s="22">
        <f t="shared" si="210"/>
        <v>-0.51290508299999971</v>
      </c>
      <c r="E1364" s="23">
        <f t="shared" si="211"/>
        <v>8.4737010735643103</v>
      </c>
      <c r="F1364" s="22">
        <v>5.64</v>
      </c>
      <c r="G1364" s="22">
        <v>6.1575231549999998</v>
      </c>
      <c r="H1364" s="22">
        <f t="shared" si="212"/>
        <v>-0.51752315500000012</v>
      </c>
      <c r="I1364" s="23">
        <f t="shared" si="213"/>
        <v>8.404729336336537</v>
      </c>
      <c r="J1364" s="22">
        <v>5.44</v>
      </c>
      <c r="K1364" s="22">
        <v>5.9408140180000002</v>
      </c>
      <c r="L1364" s="22">
        <f t="shared" si="214"/>
        <v>-0.50081401799999981</v>
      </c>
      <c r="M1364" s="23">
        <f t="shared" si="215"/>
        <v>8.4300571686403494</v>
      </c>
      <c r="N1364" s="22">
        <v>5.62</v>
      </c>
      <c r="O1364" s="22">
        <v>6.1351051329999997</v>
      </c>
      <c r="P1364" s="22">
        <f t="shared" si="216"/>
        <v>-0.5151051329999996</v>
      </c>
      <c r="Q1364" s="23">
        <f t="shared" si="217"/>
        <v>8.3960278077275401</v>
      </c>
      <c r="R1364" s="24">
        <v>8952400</v>
      </c>
      <c r="S1364" s="24">
        <v>11964717</v>
      </c>
      <c r="T1364" s="24">
        <f t="shared" si="218"/>
        <v>-3012317</v>
      </c>
      <c r="U1364" s="23">
        <f t="shared" si="219"/>
        <v>25.17666736288038</v>
      </c>
    </row>
    <row r="1365" spans="1:21" x14ac:dyDescent="0.3">
      <c r="A1365" s="21">
        <v>37699</v>
      </c>
      <c r="B1365" s="22">
        <v>5.63</v>
      </c>
      <c r="C1365" s="22">
        <v>6.1500501630000004</v>
      </c>
      <c r="D1365" s="22">
        <f t="shared" si="210"/>
        <v>-0.52005016300000051</v>
      </c>
      <c r="E1365" s="23">
        <f t="shared" si="211"/>
        <v>8.4560312390414651</v>
      </c>
      <c r="F1365" s="22">
        <v>5.64</v>
      </c>
      <c r="G1365" s="22">
        <v>6.1575231549999998</v>
      </c>
      <c r="H1365" s="22">
        <f t="shared" si="212"/>
        <v>-0.51752315500000012</v>
      </c>
      <c r="I1365" s="23">
        <f t="shared" si="213"/>
        <v>8.404729336336537</v>
      </c>
      <c r="J1365" s="22">
        <v>5.49</v>
      </c>
      <c r="K1365" s="22">
        <v>5.9931230549999999</v>
      </c>
      <c r="L1365" s="22">
        <f t="shared" si="214"/>
        <v>-0.50312305499999965</v>
      </c>
      <c r="M1365" s="23">
        <f t="shared" si="215"/>
        <v>8.3950062493752622</v>
      </c>
      <c r="N1365" s="22">
        <v>5.61</v>
      </c>
      <c r="O1365" s="22">
        <v>6.120159149</v>
      </c>
      <c r="P1365" s="22">
        <f t="shared" si="216"/>
        <v>-0.5101591489999997</v>
      </c>
      <c r="Q1365" s="23">
        <f t="shared" si="217"/>
        <v>8.3357170390472088</v>
      </c>
      <c r="R1365" s="24">
        <v>4608600</v>
      </c>
      <c r="S1365" s="24">
        <v>6167231</v>
      </c>
      <c r="T1365" s="24">
        <f t="shared" si="218"/>
        <v>-1558631</v>
      </c>
      <c r="U1365" s="23">
        <f t="shared" si="219"/>
        <v>25.2727844959918</v>
      </c>
    </row>
    <row r="1366" spans="1:21" x14ac:dyDescent="0.3">
      <c r="A1366" s="21">
        <v>37700</v>
      </c>
      <c r="B1366" s="22">
        <v>5.61</v>
      </c>
      <c r="C1366" s="22">
        <v>6.120159149</v>
      </c>
      <c r="D1366" s="22">
        <f t="shared" si="210"/>
        <v>-0.5101591489999997</v>
      </c>
      <c r="E1366" s="23">
        <f t="shared" si="211"/>
        <v>8.3357170390472088</v>
      </c>
      <c r="F1366" s="22">
        <v>5.75</v>
      </c>
      <c r="G1366" s="22">
        <v>6.2770857810000003</v>
      </c>
      <c r="H1366" s="22">
        <f t="shared" si="212"/>
        <v>-0.52708578100000025</v>
      </c>
      <c r="I1366" s="23">
        <f t="shared" si="213"/>
        <v>8.3969822842859152</v>
      </c>
      <c r="J1366" s="22">
        <v>5.58</v>
      </c>
      <c r="K1366" s="22">
        <v>6.0902681349999996</v>
      </c>
      <c r="L1366" s="22">
        <f t="shared" si="214"/>
        <v>-0.51026813499999957</v>
      </c>
      <c r="M1366" s="23">
        <f t="shared" si="215"/>
        <v>8.3784182188556411</v>
      </c>
      <c r="N1366" s="22">
        <v>5.69</v>
      </c>
      <c r="O1366" s="22">
        <v>6.2098321910000003</v>
      </c>
      <c r="P1366" s="22">
        <f t="shared" si="216"/>
        <v>-0.51983219099999989</v>
      </c>
      <c r="Q1366" s="23">
        <f t="shared" si="217"/>
        <v>8.3711149514378214</v>
      </c>
      <c r="R1366" s="24">
        <v>6140600</v>
      </c>
      <c r="S1366" s="24">
        <v>8216953</v>
      </c>
      <c r="T1366" s="24">
        <f t="shared" si="218"/>
        <v>-2076353</v>
      </c>
      <c r="U1366" s="23">
        <f t="shared" si="219"/>
        <v>25.269135651621717</v>
      </c>
    </row>
    <row r="1367" spans="1:21" x14ac:dyDescent="0.3">
      <c r="A1367" s="21">
        <v>37701</v>
      </c>
      <c r="B1367" s="22">
        <v>5.77</v>
      </c>
      <c r="C1367" s="22">
        <v>6.2995038030000003</v>
      </c>
      <c r="D1367" s="22">
        <f t="shared" si="210"/>
        <v>-0.52950380300000077</v>
      </c>
      <c r="E1367" s="23">
        <f t="shared" si="211"/>
        <v>8.4054842977924107</v>
      </c>
      <c r="F1367" s="22">
        <v>5.82</v>
      </c>
      <c r="G1367" s="22">
        <v>6.3592858310000002</v>
      </c>
      <c r="H1367" s="22">
        <f t="shared" si="212"/>
        <v>-0.53928583099999994</v>
      </c>
      <c r="I1367" s="23">
        <f t="shared" si="213"/>
        <v>8.4802892232192217</v>
      </c>
      <c r="J1367" s="22">
        <v>5.69</v>
      </c>
      <c r="K1367" s="22">
        <v>6.2173042299999999</v>
      </c>
      <c r="L1367" s="22">
        <f t="shared" si="214"/>
        <v>-0.52730422999999949</v>
      </c>
      <c r="M1367" s="23">
        <f t="shared" si="215"/>
        <v>8.4812357654243264</v>
      </c>
      <c r="N1367" s="22">
        <v>5.81</v>
      </c>
      <c r="O1367" s="22">
        <v>6.3443408010000004</v>
      </c>
      <c r="P1367" s="22">
        <f t="shared" si="216"/>
        <v>-0.53434080100000081</v>
      </c>
      <c r="Q1367" s="23">
        <f t="shared" si="217"/>
        <v>8.4223218417865819</v>
      </c>
      <c r="R1367" s="24">
        <v>6487700</v>
      </c>
      <c r="S1367" s="24">
        <v>8681843</v>
      </c>
      <c r="T1367" s="24">
        <f t="shared" si="218"/>
        <v>-2194143</v>
      </c>
      <c r="U1367" s="23">
        <f t="shared" si="219"/>
        <v>25.272779063155138</v>
      </c>
    </row>
    <row r="1368" spans="1:21" x14ac:dyDescent="0.3">
      <c r="A1368" s="21">
        <v>37704</v>
      </c>
      <c r="B1368" s="22">
        <v>5.48</v>
      </c>
      <c r="C1368" s="22">
        <v>5.9781770710000002</v>
      </c>
      <c r="D1368" s="22">
        <f t="shared" si="210"/>
        <v>-0.49817707099999975</v>
      </c>
      <c r="E1368" s="23">
        <f t="shared" si="211"/>
        <v>8.3332605421917876</v>
      </c>
      <c r="F1368" s="22">
        <v>5.61</v>
      </c>
      <c r="G1368" s="22">
        <v>6.1276321410000003</v>
      </c>
      <c r="H1368" s="22">
        <f t="shared" si="212"/>
        <v>-0.51763214099999999</v>
      </c>
      <c r="I1368" s="23">
        <f t="shared" si="213"/>
        <v>8.4475067871082228</v>
      </c>
      <c r="J1368" s="22">
        <v>5.44</v>
      </c>
      <c r="K1368" s="22">
        <v>5.9408140180000002</v>
      </c>
      <c r="L1368" s="22">
        <f t="shared" si="214"/>
        <v>-0.50081401799999981</v>
      </c>
      <c r="M1368" s="23">
        <f t="shared" si="215"/>
        <v>8.4300571686403494</v>
      </c>
      <c r="N1368" s="22">
        <v>5.44</v>
      </c>
      <c r="O1368" s="22">
        <v>5.9408140180000002</v>
      </c>
      <c r="P1368" s="22">
        <f t="shared" si="216"/>
        <v>-0.50081401799999981</v>
      </c>
      <c r="Q1368" s="23">
        <f t="shared" si="217"/>
        <v>8.4300571686403494</v>
      </c>
      <c r="R1368" s="24">
        <v>4404100</v>
      </c>
      <c r="S1368" s="24">
        <v>5893569</v>
      </c>
      <c r="T1368" s="24">
        <f t="shared" si="218"/>
        <v>-1489469</v>
      </c>
      <c r="U1368" s="23">
        <f t="shared" si="219"/>
        <v>25.27278462337507</v>
      </c>
    </row>
    <row r="1369" spans="1:21" x14ac:dyDescent="0.3">
      <c r="A1369" s="21">
        <v>37705</v>
      </c>
      <c r="B1369" s="22">
        <v>5.41</v>
      </c>
      <c r="C1369" s="22">
        <v>5.9034500120000004</v>
      </c>
      <c r="D1369" s="22">
        <f t="shared" si="210"/>
        <v>-0.49345001200000027</v>
      </c>
      <c r="E1369" s="23">
        <f t="shared" si="211"/>
        <v>8.3586718104999562</v>
      </c>
      <c r="F1369" s="22">
        <v>5.6</v>
      </c>
      <c r="G1369" s="22">
        <v>6.1126861569999997</v>
      </c>
      <c r="H1369" s="22">
        <f t="shared" si="212"/>
        <v>-0.51268615700000009</v>
      </c>
      <c r="I1369" s="23">
        <f t="shared" si="213"/>
        <v>8.3872481562445778</v>
      </c>
      <c r="J1369" s="22">
        <v>5.41</v>
      </c>
      <c r="K1369" s="22">
        <v>5.9034500120000004</v>
      </c>
      <c r="L1369" s="22">
        <f t="shared" si="214"/>
        <v>-0.49345001200000027</v>
      </c>
      <c r="M1369" s="23">
        <f t="shared" si="215"/>
        <v>8.3586718104999562</v>
      </c>
      <c r="N1369" s="22">
        <v>5.54</v>
      </c>
      <c r="O1369" s="22">
        <v>6.0454320910000003</v>
      </c>
      <c r="P1369" s="22">
        <f t="shared" si="216"/>
        <v>-0.50543209100000031</v>
      </c>
      <c r="Q1369" s="23">
        <f t="shared" si="217"/>
        <v>8.3605618819612726</v>
      </c>
      <c r="R1369" s="24">
        <v>5954400</v>
      </c>
      <c r="S1369" s="24">
        <v>7968181</v>
      </c>
      <c r="T1369" s="24">
        <f t="shared" si="218"/>
        <v>-2013781</v>
      </c>
      <c r="U1369" s="23">
        <f t="shared" si="219"/>
        <v>25.272781830633619</v>
      </c>
    </row>
    <row r="1370" spans="1:21" x14ac:dyDescent="0.3">
      <c r="A1370" s="21">
        <v>37706</v>
      </c>
      <c r="B1370" s="22">
        <v>5.17</v>
      </c>
      <c r="C1370" s="22">
        <v>5.6419048309999997</v>
      </c>
      <c r="D1370" s="22">
        <f t="shared" si="210"/>
        <v>-0.4719048309999998</v>
      </c>
      <c r="E1370" s="23">
        <f t="shared" si="211"/>
        <v>8.3642820135333089</v>
      </c>
      <c r="F1370" s="22">
        <v>5.33</v>
      </c>
      <c r="G1370" s="22">
        <v>5.8212499619999996</v>
      </c>
      <c r="H1370" s="22">
        <f t="shared" si="212"/>
        <v>-0.49124996199999948</v>
      </c>
      <c r="I1370" s="23">
        <f t="shared" si="213"/>
        <v>8.4389085712997165</v>
      </c>
      <c r="J1370" s="22">
        <v>5.17</v>
      </c>
      <c r="K1370" s="22">
        <v>5.6419048309999997</v>
      </c>
      <c r="L1370" s="22">
        <f t="shared" si="214"/>
        <v>-0.4719048309999998</v>
      </c>
      <c r="M1370" s="23">
        <f t="shared" si="215"/>
        <v>8.3642820135333089</v>
      </c>
      <c r="N1370" s="22">
        <v>5.19</v>
      </c>
      <c r="O1370" s="22">
        <v>5.6643228529999998</v>
      </c>
      <c r="P1370" s="22">
        <f t="shared" si="216"/>
        <v>-0.47432285299999943</v>
      </c>
      <c r="Q1370" s="23">
        <f t="shared" si="217"/>
        <v>8.3738668382714714</v>
      </c>
      <c r="R1370" s="24">
        <v>12029800</v>
      </c>
      <c r="S1370" s="24">
        <v>16098285</v>
      </c>
      <c r="T1370" s="24">
        <f t="shared" si="218"/>
        <v>-4068485</v>
      </c>
      <c r="U1370" s="23">
        <f t="shared" si="219"/>
        <v>25.272785268741359</v>
      </c>
    </row>
    <row r="1371" spans="1:21" x14ac:dyDescent="0.3">
      <c r="A1371" s="21">
        <v>37707</v>
      </c>
      <c r="B1371" s="22">
        <v>5.14</v>
      </c>
      <c r="C1371" s="22">
        <v>5.6120138170000002</v>
      </c>
      <c r="D1371" s="22">
        <f t="shared" si="210"/>
        <v>-0.47201381700000056</v>
      </c>
      <c r="E1371" s="23">
        <f t="shared" si="211"/>
        <v>8.4107743208002965</v>
      </c>
      <c r="F1371" s="22">
        <v>5.27</v>
      </c>
      <c r="G1371" s="22">
        <v>5.7539958950000001</v>
      </c>
      <c r="H1371" s="22">
        <f t="shared" si="212"/>
        <v>-0.48399589500000051</v>
      </c>
      <c r="I1371" s="23">
        <f t="shared" si="213"/>
        <v>8.4114744576125648</v>
      </c>
      <c r="J1371" s="22">
        <v>5.08</v>
      </c>
      <c r="K1371" s="22">
        <v>5.5447587970000001</v>
      </c>
      <c r="L1371" s="22">
        <f t="shared" si="214"/>
        <v>-0.464758797</v>
      </c>
      <c r="M1371" s="23">
        <f t="shared" si="215"/>
        <v>8.3819479623073683</v>
      </c>
      <c r="N1371" s="22">
        <v>5.24</v>
      </c>
      <c r="O1371" s="22">
        <v>5.7166318890000003</v>
      </c>
      <c r="P1371" s="22">
        <f t="shared" si="216"/>
        <v>-0.47663188900000009</v>
      </c>
      <c r="Q1371" s="23">
        <f t="shared" si="217"/>
        <v>8.3376347866151725</v>
      </c>
      <c r="R1371" s="24">
        <v>4752200</v>
      </c>
      <c r="S1371" s="24">
        <v>6359396</v>
      </c>
      <c r="T1371" s="24">
        <f t="shared" si="218"/>
        <v>-1607196</v>
      </c>
      <c r="U1371" s="23">
        <f t="shared" si="219"/>
        <v>25.272777477609509</v>
      </c>
    </row>
    <row r="1372" spans="1:21" x14ac:dyDescent="0.3">
      <c r="A1372" s="21">
        <v>37708</v>
      </c>
      <c r="B1372" s="22">
        <v>5.18</v>
      </c>
      <c r="C1372" s="22">
        <v>5.6568498610000004</v>
      </c>
      <c r="D1372" s="22">
        <f t="shared" si="210"/>
        <v>-0.47684986100000071</v>
      </c>
      <c r="E1372" s="23">
        <f t="shared" si="211"/>
        <v>8.429600797566593</v>
      </c>
      <c r="F1372" s="22">
        <v>5.27</v>
      </c>
      <c r="G1372" s="22">
        <v>5.7539958950000001</v>
      </c>
      <c r="H1372" s="22">
        <f t="shared" si="212"/>
        <v>-0.48399589500000051</v>
      </c>
      <c r="I1372" s="23">
        <f t="shared" si="213"/>
        <v>8.4114744576125648</v>
      </c>
      <c r="J1372" s="22">
        <v>5.0199999999999996</v>
      </c>
      <c r="K1372" s="22">
        <v>5.4775052070000001</v>
      </c>
      <c r="L1372" s="22">
        <f t="shared" si="214"/>
        <v>-0.45750520700000052</v>
      </c>
      <c r="M1372" s="23">
        <f t="shared" si="215"/>
        <v>8.3524376465280206</v>
      </c>
      <c r="N1372" s="22">
        <v>5.0599999999999996</v>
      </c>
      <c r="O1372" s="22">
        <v>5.5298137660000002</v>
      </c>
      <c r="P1372" s="22">
        <f t="shared" si="216"/>
        <v>-0.46981376600000058</v>
      </c>
      <c r="Q1372" s="23">
        <f t="shared" si="217"/>
        <v>8.4960142579962703</v>
      </c>
      <c r="R1372" s="24">
        <v>6005900</v>
      </c>
      <c r="S1372" s="24">
        <v>8037098</v>
      </c>
      <c r="T1372" s="24">
        <f t="shared" si="218"/>
        <v>-2031198</v>
      </c>
      <c r="U1372" s="23">
        <f t="shared" si="219"/>
        <v>25.27277880647965</v>
      </c>
    </row>
    <row r="1373" spans="1:21" x14ac:dyDescent="0.3">
      <c r="A1373" s="21">
        <v>37711</v>
      </c>
      <c r="B1373" s="22">
        <v>4.79</v>
      </c>
      <c r="C1373" s="22">
        <v>5.2309050560000001</v>
      </c>
      <c r="D1373" s="22">
        <f t="shared" si="210"/>
        <v>-0.44090505600000007</v>
      </c>
      <c r="E1373" s="23">
        <f t="shared" si="211"/>
        <v>8.4288483786236803</v>
      </c>
      <c r="F1373" s="22">
        <v>4.79</v>
      </c>
      <c r="G1373" s="22">
        <v>5.2309050560000001</v>
      </c>
      <c r="H1373" s="22">
        <f t="shared" si="212"/>
        <v>-0.44090505600000007</v>
      </c>
      <c r="I1373" s="23">
        <f t="shared" si="213"/>
        <v>8.4288483786236803</v>
      </c>
      <c r="J1373" s="22">
        <v>4.6500000000000004</v>
      </c>
      <c r="K1373" s="22">
        <v>5.0739779470000004</v>
      </c>
      <c r="L1373" s="22">
        <f t="shared" si="214"/>
        <v>-0.42397794700000002</v>
      </c>
      <c r="M1373" s="23">
        <f t="shared" si="215"/>
        <v>8.3559280593775114</v>
      </c>
      <c r="N1373" s="22">
        <v>4.68</v>
      </c>
      <c r="O1373" s="22">
        <v>5.1113419530000002</v>
      </c>
      <c r="P1373" s="22">
        <f t="shared" si="216"/>
        <v>-0.43134195300000044</v>
      </c>
      <c r="Q1373" s="23">
        <f t="shared" si="217"/>
        <v>8.4389179390909845</v>
      </c>
      <c r="R1373" s="24">
        <v>9741900</v>
      </c>
      <c r="S1373" s="24">
        <v>13036616</v>
      </c>
      <c r="T1373" s="24">
        <f t="shared" si="218"/>
        <v>-3294716</v>
      </c>
      <c r="U1373" s="23">
        <f t="shared" si="219"/>
        <v>25.272785514277629</v>
      </c>
    </row>
    <row r="1374" spans="1:21" x14ac:dyDescent="0.3">
      <c r="A1374" s="21">
        <v>37712</v>
      </c>
      <c r="B1374" s="22">
        <v>4.76</v>
      </c>
      <c r="C1374" s="22">
        <v>5.1935420040000002</v>
      </c>
      <c r="D1374" s="22">
        <f t="shared" si="210"/>
        <v>-0.43354200400000042</v>
      </c>
      <c r="E1374" s="23">
        <f t="shared" si="211"/>
        <v>8.3477134423114681</v>
      </c>
      <c r="F1374" s="22">
        <v>4.79</v>
      </c>
      <c r="G1374" s="22">
        <v>5.2309050560000001</v>
      </c>
      <c r="H1374" s="22">
        <f t="shared" si="212"/>
        <v>-0.44090505600000007</v>
      </c>
      <c r="I1374" s="23">
        <f t="shared" si="213"/>
        <v>8.4288483786236803</v>
      </c>
      <c r="J1374" s="22">
        <v>4.7</v>
      </c>
      <c r="K1374" s="22">
        <v>5.1337599750000003</v>
      </c>
      <c r="L1374" s="22">
        <f t="shared" si="214"/>
        <v>-0.43375997500000008</v>
      </c>
      <c r="M1374" s="23">
        <f t="shared" si="215"/>
        <v>8.4491674155451744</v>
      </c>
      <c r="N1374" s="22">
        <v>4.72</v>
      </c>
      <c r="O1374" s="22">
        <v>5.1561779980000004</v>
      </c>
      <c r="P1374" s="22">
        <f t="shared" si="216"/>
        <v>-0.43617799800000068</v>
      </c>
      <c r="Q1374" s="23">
        <f t="shared" si="217"/>
        <v>8.459327784440088</v>
      </c>
      <c r="R1374" s="24">
        <v>4587100</v>
      </c>
      <c r="S1374" s="24">
        <v>6138460</v>
      </c>
      <c r="T1374" s="24">
        <f t="shared" si="218"/>
        <v>-1551360</v>
      </c>
      <c r="U1374" s="23">
        <f t="shared" si="219"/>
        <v>25.272788288919372</v>
      </c>
    </row>
    <row r="1375" spans="1:21" x14ac:dyDescent="0.3">
      <c r="A1375" s="21">
        <v>37713</v>
      </c>
      <c r="B1375" s="22">
        <v>5.0599999999999996</v>
      </c>
      <c r="C1375" s="22">
        <v>5.4924502369999999</v>
      </c>
      <c r="D1375" s="22">
        <f t="shared" si="210"/>
        <v>-0.43245023700000029</v>
      </c>
      <c r="E1375" s="23">
        <f t="shared" si="211"/>
        <v>7.8735394648965711</v>
      </c>
      <c r="F1375" s="22">
        <v>5.13</v>
      </c>
      <c r="G1375" s="22">
        <v>5.5970687870000004</v>
      </c>
      <c r="H1375" s="22">
        <f t="shared" si="212"/>
        <v>-0.46706878700000054</v>
      </c>
      <c r="I1375" s="23">
        <f t="shared" si="213"/>
        <v>8.3448820226193252</v>
      </c>
      <c r="J1375" s="22">
        <v>4.6500000000000004</v>
      </c>
      <c r="K1375" s="22">
        <v>5.0814509389999998</v>
      </c>
      <c r="L1375" s="22">
        <f t="shared" si="214"/>
        <v>-0.43145093899999942</v>
      </c>
      <c r="M1375" s="23">
        <f t="shared" si="215"/>
        <v>8.4907036234203321</v>
      </c>
      <c r="N1375" s="22">
        <v>5.1100000000000003</v>
      </c>
      <c r="O1375" s="22">
        <v>5.5746498109999996</v>
      </c>
      <c r="P1375" s="22">
        <f t="shared" si="216"/>
        <v>-0.46464981099999925</v>
      </c>
      <c r="Q1375" s="23">
        <f t="shared" si="217"/>
        <v>8.3350493170556437</v>
      </c>
      <c r="R1375" s="24">
        <v>8036400</v>
      </c>
      <c r="S1375" s="24">
        <v>10754315</v>
      </c>
      <c r="T1375" s="24">
        <f t="shared" si="218"/>
        <v>-2717915</v>
      </c>
      <c r="U1375" s="23">
        <f t="shared" si="219"/>
        <v>25.272785853864239</v>
      </c>
    </row>
    <row r="1376" spans="1:21" x14ac:dyDescent="0.3">
      <c r="A1376" s="21">
        <v>37714</v>
      </c>
      <c r="B1376" s="22">
        <v>5.13</v>
      </c>
      <c r="C1376" s="22">
        <v>5.6045408249999999</v>
      </c>
      <c r="D1376" s="22">
        <f t="shared" si="210"/>
        <v>-0.47454082500000005</v>
      </c>
      <c r="E1376" s="23">
        <f t="shared" si="211"/>
        <v>8.4670776753597838</v>
      </c>
      <c r="F1376" s="22">
        <v>5.37</v>
      </c>
      <c r="G1376" s="22">
        <v>5.8660869599999996</v>
      </c>
      <c r="H1376" s="22">
        <f t="shared" si="212"/>
        <v>-0.49608695999999952</v>
      </c>
      <c r="I1376" s="23">
        <f t="shared" si="213"/>
        <v>8.4568633806955962</v>
      </c>
      <c r="J1376" s="22">
        <v>5.01</v>
      </c>
      <c r="K1376" s="22">
        <v>5.4700322149999998</v>
      </c>
      <c r="L1376" s="22">
        <f t="shared" si="214"/>
        <v>-0.46003221500000002</v>
      </c>
      <c r="M1376" s="23">
        <f t="shared" si="215"/>
        <v>8.4100458081123026</v>
      </c>
      <c r="N1376" s="22">
        <v>5.13</v>
      </c>
      <c r="O1376" s="22">
        <v>5.6045408249999999</v>
      </c>
      <c r="P1376" s="22">
        <f t="shared" si="216"/>
        <v>-0.47454082500000005</v>
      </c>
      <c r="Q1376" s="23">
        <f t="shared" si="217"/>
        <v>8.4670776753597838</v>
      </c>
      <c r="R1376" s="24">
        <v>4904900</v>
      </c>
      <c r="S1376" s="24">
        <v>6561197</v>
      </c>
      <c r="T1376" s="24">
        <f t="shared" si="218"/>
        <v>-1656297</v>
      </c>
      <c r="U1376" s="23">
        <f t="shared" si="219"/>
        <v>25.243823649861451</v>
      </c>
    </row>
    <row r="1377" spans="1:21" x14ac:dyDescent="0.3">
      <c r="A1377" s="21">
        <v>37715</v>
      </c>
      <c r="B1377" s="22">
        <v>5.21</v>
      </c>
      <c r="C1377" s="22">
        <v>5.6867408749999999</v>
      </c>
      <c r="D1377" s="22">
        <f t="shared" si="210"/>
        <v>-0.47674087499999995</v>
      </c>
      <c r="E1377" s="23">
        <f t="shared" si="211"/>
        <v>8.3833760932530623</v>
      </c>
      <c r="F1377" s="22">
        <v>5.21</v>
      </c>
      <c r="G1377" s="22">
        <v>5.6867408749999999</v>
      </c>
      <c r="H1377" s="22">
        <f t="shared" si="212"/>
        <v>-0.47674087499999995</v>
      </c>
      <c r="I1377" s="23">
        <f t="shared" si="213"/>
        <v>8.3833760932530623</v>
      </c>
      <c r="J1377" s="22">
        <v>5.0999999999999996</v>
      </c>
      <c r="K1377" s="22">
        <v>5.5671777730000001</v>
      </c>
      <c r="L1377" s="22">
        <f t="shared" si="214"/>
        <v>-0.46717777300000041</v>
      </c>
      <c r="M1377" s="23">
        <f t="shared" si="215"/>
        <v>8.3916446007121319</v>
      </c>
      <c r="N1377" s="22">
        <v>5.13</v>
      </c>
      <c r="O1377" s="22">
        <v>5.5970687870000004</v>
      </c>
      <c r="P1377" s="22">
        <f t="shared" si="216"/>
        <v>-0.46706878700000054</v>
      </c>
      <c r="Q1377" s="23">
        <f t="shared" si="217"/>
        <v>8.3448820226193252</v>
      </c>
      <c r="R1377" s="24">
        <v>3454200</v>
      </c>
      <c r="S1377" s="24">
        <v>4622412</v>
      </c>
      <c r="T1377" s="24">
        <f t="shared" si="218"/>
        <v>-1168212</v>
      </c>
      <c r="U1377" s="23">
        <f t="shared" si="219"/>
        <v>25.272779665681032</v>
      </c>
    </row>
    <row r="1378" spans="1:21" x14ac:dyDescent="0.3">
      <c r="A1378" s="21">
        <v>37718</v>
      </c>
      <c r="B1378" s="22">
        <v>5.34</v>
      </c>
      <c r="C1378" s="22">
        <v>5.8287229539999998</v>
      </c>
      <c r="D1378" s="22">
        <f t="shared" si="210"/>
        <v>-0.48872295399999999</v>
      </c>
      <c r="E1378" s="23">
        <f t="shared" si="211"/>
        <v>8.3847346641275973</v>
      </c>
      <c r="F1378" s="22">
        <v>5.45</v>
      </c>
      <c r="G1378" s="22">
        <v>5.9482860569999998</v>
      </c>
      <c r="H1378" s="22">
        <f t="shared" si="212"/>
        <v>-0.49828605699999962</v>
      </c>
      <c r="I1378" s="23">
        <f t="shared" si="213"/>
        <v>8.3769686297048853</v>
      </c>
      <c r="J1378" s="22">
        <v>5.27</v>
      </c>
      <c r="K1378" s="22">
        <v>5.7539958950000001</v>
      </c>
      <c r="L1378" s="22">
        <f t="shared" si="214"/>
        <v>-0.48399589500000051</v>
      </c>
      <c r="M1378" s="23">
        <f t="shared" si="215"/>
        <v>8.4114744576125648</v>
      </c>
      <c r="N1378" s="22">
        <v>5.3</v>
      </c>
      <c r="O1378" s="22">
        <v>5.7913589480000001</v>
      </c>
      <c r="P1378" s="22">
        <f t="shared" si="216"/>
        <v>-0.49135894800000024</v>
      </c>
      <c r="Q1378" s="23">
        <f t="shared" si="217"/>
        <v>8.4843462892191681</v>
      </c>
      <c r="R1378" s="24">
        <v>8330200</v>
      </c>
      <c r="S1378" s="24">
        <v>11147478</v>
      </c>
      <c r="T1378" s="24">
        <f t="shared" si="218"/>
        <v>-2817278</v>
      </c>
      <c r="U1378" s="23">
        <f t="shared" si="219"/>
        <v>25.272783673580694</v>
      </c>
    </row>
    <row r="1379" spans="1:21" x14ac:dyDescent="0.3">
      <c r="A1379" s="21">
        <v>37719</v>
      </c>
      <c r="B1379" s="22">
        <v>5.22</v>
      </c>
      <c r="C1379" s="22">
        <v>5.709158897</v>
      </c>
      <c r="D1379" s="22">
        <f t="shared" si="210"/>
        <v>-0.48915889700000026</v>
      </c>
      <c r="E1379" s="23">
        <f t="shared" si="211"/>
        <v>8.5679678184651547</v>
      </c>
      <c r="F1379" s="22">
        <v>5.32</v>
      </c>
      <c r="G1379" s="22">
        <v>5.8063049319999998</v>
      </c>
      <c r="H1379" s="22">
        <f t="shared" si="212"/>
        <v>-0.48630493199999947</v>
      </c>
      <c r="I1379" s="23">
        <f t="shared" si="213"/>
        <v>8.375463185198063</v>
      </c>
      <c r="J1379" s="22">
        <v>5.17</v>
      </c>
      <c r="K1379" s="22">
        <v>5.649377823</v>
      </c>
      <c r="L1379" s="22">
        <f t="shared" si="214"/>
        <v>-0.47937782300000009</v>
      </c>
      <c r="M1379" s="23">
        <f t="shared" si="215"/>
        <v>8.485497660438563</v>
      </c>
      <c r="N1379" s="22">
        <v>5.22</v>
      </c>
      <c r="O1379" s="22">
        <v>5.6942138670000002</v>
      </c>
      <c r="P1379" s="22">
        <f t="shared" si="216"/>
        <v>-0.47421386700000046</v>
      </c>
      <c r="Q1379" s="23">
        <f t="shared" si="217"/>
        <v>8.3279953664585538</v>
      </c>
      <c r="R1379" s="24">
        <v>4797400</v>
      </c>
      <c r="S1379" s="24">
        <v>6419883</v>
      </c>
      <c r="T1379" s="24">
        <f t="shared" si="218"/>
        <v>-1622483</v>
      </c>
      <c r="U1379" s="23">
        <f t="shared" si="219"/>
        <v>25.272781451001521</v>
      </c>
    </row>
    <row r="1380" spans="1:21" x14ac:dyDescent="0.3">
      <c r="A1380" s="21">
        <v>37720</v>
      </c>
      <c r="B1380" s="22">
        <v>5.16</v>
      </c>
      <c r="C1380" s="22">
        <v>5.5671777730000001</v>
      </c>
      <c r="D1380" s="22">
        <f t="shared" si="210"/>
        <v>-0.40717777299999991</v>
      </c>
      <c r="E1380" s="23">
        <f t="shared" si="211"/>
        <v>7.3138992430734424</v>
      </c>
      <c r="F1380" s="22">
        <v>5.24</v>
      </c>
      <c r="G1380" s="22">
        <v>5.7241048809999997</v>
      </c>
      <c r="H1380" s="22">
        <f t="shared" si="212"/>
        <v>-0.48410488099999949</v>
      </c>
      <c r="I1380" s="23">
        <f t="shared" si="213"/>
        <v>8.4573027759656725</v>
      </c>
      <c r="J1380" s="22">
        <v>5.09</v>
      </c>
      <c r="K1380" s="22">
        <v>5.5522317890000004</v>
      </c>
      <c r="L1380" s="22">
        <f t="shared" si="214"/>
        <v>-0.4622317890000005</v>
      </c>
      <c r="M1380" s="23">
        <f t="shared" si="215"/>
        <v>8.3251529576947281</v>
      </c>
      <c r="N1380" s="22">
        <v>5.16</v>
      </c>
      <c r="O1380" s="22">
        <v>5.6344318390000003</v>
      </c>
      <c r="P1380" s="22">
        <f t="shared" si="216"/>
        <v>-0.47443183900000019</v>
      </c>
      <c r="Q1380" s="23">
        <f t="shared" si="217"/>
        <v>8.4202250121496256</v>
      </c>
      <c r="R1380" s="24">
        <v>3196400</v>
      </c>
      <c r="S1380" s="24">
        <v>4277424</v>
      </c>
      <c r="T1380" s="24">
        <f t="shared" si="218"/>
        <v>-1081024</v>
      </c>
      <c r="U1380" s="23">
        <f t="shared" si="219"/>
        <v>25.272781000901478</v>
      </c>
    </row>
    <row r="1381" spans="1:21" x14ac:dyDescent="0.3">
      <c r="A1381" s="21">
        <v>37721</v>
      </c>
      <c r="B1381" s="22">
        <v>5.1100000000000003</v>
      </c>
      <c r="C1381" s="22">
        <v>5.5746498109999996</v>
      </c>
      <c r="D1381" s="22">
        <f t="shared" si="210"/>
        <v>-0.46464981099999925</v>
      </c>
      <c r="E1381" s="23">
        <f t="shared" si="211"/>
        <v>8.3350493170556437</v>
      </c>
      <c r="F1381" s="22">
        <v>5.19</v>
      </c>
      <c r="G1381" s="22">
        <v>5.6643228529999998</v>
      </c>
      <c r="H1381" s="22">
        <f t="shared" si="212"/>
        <v>-0.47432285299999943</v>
      </c>
      <c r="I1381" s="23">
        <f t="shared" si="213"/>
        <v>8.3738668382714714</v>
      </c>
      <c r="J1381" s="22">
        <v>5.03</v>
      </c>
      <c r="K1381" s="22">
        <v>5.4924502369999999</v>
      </c>
      <c r="L1381" s="22">
        <f t="shared" si="214"/>
        <v>-0.46245023699999965</v>
      </c>
      <c r="M1381" s="23">
        <f t="shared" si="215"/>
        <v>8.419743776369506</v>
      </c>
      <c r="N1381" s="22">
        <v>5.1100000000000003</v>
      </c>
      <c r="O1381" s="22">
        <v>5.5746498109999996</v>
      </c>
      <c r="P1381" s="22">
        <f t="shared" si="216"/>
        <v>-0.46464981099999925</v>
      </c>
      <c r="Q1381" s="23">
        <f t="shared" si="217"/>
        <v>8.3350493170556437</v>
      </c>
      <c r="R1381" s="24">
        <v>4012100</v>
      </c>
      <c r="S1381" s="24">
        <v>5368860</v>
      </c>
      <c r="T1381" s="24">
        <f t="shared" si="218"/>
        <v>-1356760</v>
      </c>
      <c r="U1381" s="23">
        <f t="shared" si="219"/>
        <v>25.270914123296194</v>
      </c>
    </row>
    <row r="1382" spans="1:21" x14ac:dyDescent="0.3">
      <c r="A1382" s="21">
        <v>37722</v>
      </c>
      <c r="B1382" s="22">
        <v>5.17</v>
      </c>
      <c r="C1382" s="22">
        <v>5.6419048309999997</v>
      </c>
      <c r="D1382" s="22">
        <f t="shared" si="210"/>
        <v>-0.4719048309999998</v>
      </c>
      <c r="E1382" s="23">
        <f t="shared" si="211"/>
        <v>8.3642820135333089</v>
      </c>
      <c r="F1382" s="22">
        <v>5.23</v>
      </c>
      <c r="G1382" s="22">
        <v>5.709158897</v>
      </c>
      <c r="H1382" s="22">
        <f t="shared" si="212"/>
        <v>-0.47915889699999958</v>
      </c>
      <c r="I1382" s="23">
        <f t="shared" si="213"/>
        <v>8.3928106686920891</v>
      </c>
      <c r="J1382" s="22">
        <v>5.05</v>
      </c>
      <c r="K1382" s="22">
        <v>5.5148692129999999</v>
      </c>
      <c r="L1382" s="22">
        <f t="shared" si="214"/>
        <v>-0.46486921300000006</v>
      </c>
      <c r="M1382" s="23">
        <f t="shared" si="215"/>
        <v>8.4293787403730427</v>
      </c>
      <c r="N1382" s="22">
        <v>5.05</v>
      </c>
      <c r="O1382" s="22">
        <v>5.5148692129999999</v>
      </c>
      <c r="P1382" s="22">
        <f t="shared" si="216"/>
        <v>-0.46486921300000006</v>
      </c>
      <c r="Q1382" s="23">
        <f t="shared" si="217"/>
        <v>8.4293787403730427</v>
      </c>
      <c r="R1382" s="24">
        <v>2184200</v>
      </c>
      <c r="S1382" s="24">
        <v>2922898</v>
      </c>
      <c r="T1382" s="24">
        <f t="shared" si="218"/>
        <v>-738698</v>
      </c>
      <c r="U1382" s="23">
        <f t="shared" si="219"/>
        <v>25.272794329463427</v>
      </c>
    </row>
    <row r="1383" spans="1:21" x14ac:dyDescent="0.3">
      <c r="A1383" s="21">
        <v>37725</v>
      </c>
      <c r="B1383" s="22">
        <v>5.09</v>
      </c>
      <c r="C1383" s="22">
        <v>5.5522317890000004</v>
      </c>
      <c r="D1383" s="22">
        <f t="shared" si="210"/>
        <v>-0.4622317890000005</v>
      </c>
      <c r="E1383" s="23">
        <f t="shared" si="211"/>
        <v>8.3251529576947281</v>
      </c>
      <c r="F1383" s="22">
        <v>5.17</v>
      </c>
      <c r="G1383" s="22">
        <v>5.649377823</v>
      </c>
      <c r="H1383" s="22">
        <f t="shared" si="212"/>
        <v>-0.47937782300000009</v>
      </c>
      <c r="I1383" s="23">
        <f t="shared" si="213"/>
        <v>8.485497660438563</v>
      </c>
      <c r="J1383" s="22">
        <v>5.01</v>
      </c>
      <c r="K1383" s="22">
        <v>5.4700322149999998</v>
      </c>
      <c r="L1383" s="22">
        <f t="shared" si="214"/>
        <v>-0.46003221500000002</v>
      </c>
      <c r="M1383" s="23">
        <f t="shared" si="215"/>
        <v>8.4100458081123026</v>
      </c>
      <c r="N1383" s="22">
        <v>5.17</v>
      </c>
      <c r="O1383" s="22">
        <v>5.649377823</v>
      </c>
      <c r="P1383" s="22">
        <f t="shared" si="216"/>
        <v>-0.47937782300000009</v>
      </c>
      <c r="Q1383" s="23">
        <f t="shared" si="217"/>
        <v>8.485497660438563</v>
      </c>
      <c r="R1383" s="24">
        <v>2981000</v>
      </c>
      <c r="S1383" s="24">
        <v>3989176</v>
      </c>
      <c r="T1383" s="24">
        <f t="shared" si="218"/>
        <v>-1008176</v>
      </c>
      <c r="U1383" s="23">
        <f t="shared" si="219"/>
        <v>25.272788164773878</v>
      </c>
    </row>
    <row r="1384" spans="1:21" x14ac:dyDescent="0.3">
      <c r="A1384" s="21">
        <v>37726</v>
      </c>
      <c r="B1384" s="22">
        <v>5.17</v>
      </c>
      <c r="C1384" s="22">
        <v>5.6419048309999997</v>
      </c>
      <c r="D1384" s="22">
        <f t="shared" si="210"/>
        <v>-0.4719048309999998</v>
      </c>
      <c r="E1384" s="23">
        <f t="shared" si="211"/>
        <v>8.3642820135333089</v>
      </c>
      <c r="F1384" s="22">
        <v>5.22</v>
      </c>
      <c r="G1384" s="22">
        <v>5.6942138670000002</v>
      </c>
      <c r="H1384" s="22">
        <f t="shared" si="212"/>
        <v>-0.47421386700000046</v>
      </c>
      <c r="I1384" s="23">
        <f t="shared" si="213"/>
        <v>8.3279953664585538</v>
      </c>
      <c r="J1384" s="22">
        <v>5.04</v>
      </c>
      <c r="K1384" s="22">
        <v>5.4999232290000002</v>
      </c>
      <c r="L1384" s="22">
        <f t="shared" si="214"/>
        <v>-0.45992322900000016</v>
      </c>
      <c r="M1384" s="23">
        <f t="shared" si="215"/>
        <v>8.3623572520961122</v>
      </c>
      <c r="N1384" s="22">
        <v>5.0599999999999996</v>
      </c>
      <c r="O1384" s="22">
        <v>5.522340775</v>
      </c>
      <c r="P1384" s="22">
        <f t="shared" si="216"/>
        <v>-0.46234077500000037</v>
      </c>
      <c r="Q1384" s="23">
        <f t="shared" si="217"/>
        <v>8.3721884222184819</v>
      </c>
      <c r="R1384" s="24">
        <v>5769100</v>
      </c>
      <c r="S1384" s="24">
        <v>7717938</v>
      </c>
      <c r="T1384" s="24">
        <f t="shared" si="218"/>
        <v>-1948838</v>
      </c>
      <c r="U1384" s="23">
        <f t="shared" si="219"/>
        <v>25.250759982782967</v>
      </c>
    </row>
    <row r="1385" spans="1:21" x14ac:dyDescent="0.3">
      <c r="A1385" s="21">
        <v>37727</v>
      </c>
      <c r="B1385" s="22">
        <v>5.27</v>
      </c>
      <c r="C1385" s="22">
        <v>5.7539958950000001</v>
      </c>
      <c r="D1385" s="22">
        <f t="shared" si="210"/>
        <v>-0.48399589500000051</v>
      </c>
      <c r="E1385" s="23">
        <f t="shared" si="211"/>
        <v>8.4114744576125648</v>
      </c>
      <c r="F1385" s="22">
        <v>5.33</v>
      </c>
      <c r="G1385" s="22">
        <v>5.8137769700000002</v>
      </c>
      <c r="H1385" s="22">
        <f t="shared" si="212"/>
        <v>-0.48377697000000008</v>
      </c>
      <c r="I1385" s="23">
        <f t="shared" si="213"/>
        <v>8.3212165257863351</v>
      </c>
      <c r="J1385" s="22">
        <v>5.19</v>
      </c>
      <c r="K1385" s="22">
        <v>5.6643228529999998</v>
      </c>
      <c r="L1385" s="22">
        <f t="shared" si="214"/>
        <v>-0.47432285299999943</v>
      </c>
      <c r="M1385" s="23">
        <f t="shared" si="215"/>
        <v>8.3738668382714714</v>
      </c>
      <c r="N1385" s="22">
        <v>5.28</v>
      </c>
      <c r="O1385" s="22">
        <v>5.7614679339999997</v>
      </c>
      <c r="P1385" s="22">
        <f t="shared" si="216"/>
        <v>-0.48146793399999943</v>
      </c>
      <c r="Q1385" s="23">
        <f t="shared" si="217"/>
        <v>8.3566885994231654</v>
      </c>
      <c r="R1385" s="24">
        <v>8580300</v>
      </c>
      <c r="S1385" s="24">
        <v>11480422</v>
      </c>
      <c r="T1385" s="24">
        <f t="shared" si="218"/>
        <v>-2900122</v>
      </c>
      <c r="U1385" s="23">
        <f t="shared" si="219"/>
        <v>25.26145815894224</v>
      </c>
    </row>
    <row r="1386" spans="1:21" x14ac:dyDescent="0.3">
      <c r="A1386" s="21">
        <v>37728</v>
      </c>
      <c r="B1386" s="22">
        <v>5.26</v>
      </c>
      <c r="C1386" s="22">
        <v>5.7390499110000004</v>
      </c>
      <c r="D1386" s="22">
        <f t="shared" si="210"/>
        <v>-0.47904991100000061</v>
      </c>
      <c r="E1386" s="23">
        <f t="shared" si="211"/>
        <v>8.3471988992778865</v>
      </c>
      <c r="F1386" s="22">
        <v>5.43</v>
      </c>
      <c r="G1386" s="22">
        <v>5.9333410259999999</v>
      </c>
      <c r="H1386" s="22">
        <f t="shared" si="212"/>
        <v>-0.50334102600000019</v>
      </c>
      <c r="I1386" s="23">
        <f t="shared" si="213"/>
        <v>8.4832647204054403</v>
      </c>
      <c r="J1386" s="22">
        <v>5.22</v>
      </c>
      <c r="K1386" s="22">
        <v>5.7016868589999996</v>
      </c>
      <c r="L1386" s="22">
        <f t="shared" si="214"/>
        <v>-0.48168685899999986</v>
      </c>
      <c r="M1386" s="23">
        <f t="shared" si="215"/>
        <v>8.4481465031645282</v>
      </c>
      <c r="N1386" s="22">
        <v>5.35</v>
      </c>
      <c r="O1386" s="22">
        <v>5.8436679839999996</v>
      </c>
      <c r="P1386" s="22">
        <f t="shared" si="216"/>
        <v>-0.493667984</v>
      </c>
      <c r="Q1386" s="23">
        <f t="shared" si="217"/>
        <v>8.4479129435769806</v>
      </c>
      <c r="R1386" s="24">
        <v>6042300</v>
      </c>
      <c r="S1386" s="24">
        <v>8085809</v>
      </c>
      <c r="T1386" s="24">
        <f t="shared" si="218"/>
        <v>-2043509</v>
      </c>
      <c r="U1386" s="23">
        <f t="shared" si="219"/>
        <v>25.272783465451631</v>
      </c>
    </row>
    <row r="1387" spans="1:21" x14ac:dyDescent="0.3">
      <c r="A1387" s="21">
        <v>37732</v>
      </c>
      <c r="B1387" s="22">
        <v>5.48</v>
      </c>
      <c r="C1387" s="22">
        <v>5.9781770710000002</v>
      </c>
      <c r="D1387" s="22">
        <f t="shared" si="210"/>
        <v>-0.49817707099999975</v>
      </c>
      <c r="E1387" s="23">
        <f t="shared" si="211"/>
        <v>8.3332605421917876</v>
      </c>
      <c r="F1387" s="22">
        <v>5.48</v>
      </c>
      <c r="G1387" s="22">
        <v>5.9856500629999996</v>
      </c>
      <c r="H1387" s="22">
        <f t="shared" si="212"/>
        <v>-0.50565006299999915</v>
      </c>
      <c r="I1387" s="23">
        <f t="shared" si="213"/>
        <v>8.44770505589109</v>
      </c>
      <c r="J1387" s="22">
        <v>5.37</v>
      </c>
      <c r="K1387" s="22">
        <v>5.8660869599999996</v>
      </c>
      <c r="L1387" s="22">
        <f t="shared" si="214"/>
        <v>-0.49608695999999952</v>
      </c>
      <c r="M1387" s="23">
        <f t="shared" si="215"/>
        <v>8.4568633806955962</v>
      </c>
      <c r="N1387" s="22">
        <v>5.45</v>
      </c>
      <c r="O1387" s="22">
        <v>5.9482860569999998</v>
      </c>
      <c r="P1387" s="22">
        <f t="shared" si="216"/>
        <v>-0.49828605699999962</v>
      </c>
      <c r="Q1387" s="23">
        <f t="shared" si="217"/>
        <v>8.3769686297048853</v>
      </c>
      <c r="R1387" s="24">
        <v>4049300</v>
      </c>
      <c r="S1387" s="24">
        <v>5418775</v>
      </c>
      <c r="T1387" s="24">
        <f t="shared" si="218"/>
        <v>-1369475</v>
      </c>
      <c r="U1387" s="23">
        <f t="shared" si="219"/>
        <v>25.272778441621952</v>
      </c>
    </row>
    <row r="1388" spans="1:21" x14ac:dyDescent="0.3">
      <c r="A1388" s="21">
        <v>37733</v>
      </c>
      <c r="B1388" s="22">
        <v>5.45</v>
      </c>
      <c r="C1388" s="22">
        <v>5.9482860569999998</v>
      </c>
      <c r="D1388" s="22">
        <f t="shared" si="210"/>
        <v>-0.49828605699999962</v>
      </c>
      <c r="E1388" s="23">
        <f t="shared" si="211"/>
        <v>8.3769686297048853</v>
      </c>
      <c r="F1388" s="22">
        <v>5.62</v>
      </c>
      <c r="G1388" s="22">
        <v>6.1351051329999997</v>
      </c>
      <c r="H1388" s="22">
        <f t="shared" si="212"/>
        <v>-0.5151051329999996</v>
      </c>
      <c r="I1388" s="23">
        <f t="shared" si="213"/>
        <v>8.3960278077275401</v>
      </c>
      <c r="J1388" s="22">
        <v>5.3</v>
      </c>
      <c r="K1388" s="22">
        <v>5.7913589480000001</v>
      </c>
      <c r="L1388" s="22">
        <f t="shared" si="214"/>
        <v>-0.49135894800000024</v>
      </c>
      <c r="M1388" s="23">
        <f t="shared" si="215"/>
        <v>8.4843462892191681</v>
      </c>
      <c r="N1388" s="22">
        <v>5.6</v>
      </c>
      <c r="O1388" s="22">
        <v>6.1126861569999997</v>
      </c>
      <c r="P1388" s="22">
        <f t="shared" si="216"/>
        <v>-0.51268615700000009</v>
      </c>
      <c r="Q1388" s="23">
        <f t="shared" si="217"/>
        <v>8.3872481562445778</v>
      </c>
      <c r="R1388" s="24">
        <v>10578800</v>
      </c>
      <c r="S1388" s="24">
        <v>14139694</v>
      </c>
      <c r="T1388" s="24">
        <f t="shared" si="218"/>
        <v>-3560894</v>
      </c>
      <c r="U1388" s="23">
        <f t="shared" si="219"/>
        <v>25.183670877177398</v>
      </c>
    </row>
    <row r="1389" spans="1:21" x14ac:dyDescent="0.3">
      <c r="A1389" s="21">
        <v>37734</v>
      </c>
      <c r="B1389" s="22">
        <v>5.61</v>
      </c>
      <c r="C1389" s="22">
        <v>6.120159149</v>
      </c>
      <c r="D1389" s="22">
        <f t="shared" si="210"/>
        <v>-0.5101591489999997</v>
      </c>
      <c r="E1389" s="23">
        <f t="shared" si="211"/>
        <v>8.3357170390472088</v>
      </c>
      <c r="F1389" s="22">
        <v>5.65</v>
      </c>
      <c r="G1389" s="22">
        <v>6.1649951930000002</v>
      </c>
      <c r="H1389" s="22">
        <f t="shared" si="212"/>
        <v>-0.51499519299999985</v>
      </c>
      <c r="I1389" s="23">
        <f t="shared" si="213"/>
        <v>8.3535376245669664</v>
      </c>
      <c r="J1389" s="22">
        <v>5.49</v>
      </c>
      <c r="K1389" s="22">
        <v>5.9931230549999999</v>
      </c>
      <c r="L1389" s="22">
        <f t="shared" si="214"/>
        <v>-0.50312305499999965</v>
      </c>
      <c r="M1389" s="23">
        <f t="shared" si="215"/>
        <v>8.3950062493752622</v>
      </c>
      <c r="N1389" s="22">
        <v>5.65</v>
      </c>
      <c r="O1389" s="22">
        <v>6.1649951930000002</v>
      </c>
      <c r="P1389" s="22">
        <f t="shared" si="216"/>
        <v>-0.51499519299999985</v>
      </c>
      <c r="Q1389" s="23">
        <f t="shared" si="217"/>
        <v>8.3535376245669664</v>
      </c>
      <c r="R1389" s="24">
        <v>4652600</v>
      </c>
      <c r="S1389" s="24">
        <v>6224506</v>
      </c>
      <c r="T1389" s="24">
        <f t="shared" si="218"/>
        <v>-1571906</v>
      </c>
      <c r="U1389" s="23">
        <f t="shared" si="219"/>
        <v>25.253506061364551</v>
      </c>
    </row>
    <row r="1390" spans="1:21" x14ac:dyDescent="0.3">
      <c r="A1390" s="21">
        <v>37735</v>
      </c>
      <c r="B1390" s="22">
        <v>5.41</v>
      </c>
      <c r="C1390" s="22">
        <v>5.9034500120000004</v>
      </c>
      <c r="D1390" s="22">
        <f t="shared" si="210"/>
        <v>-0.49345001200000027</v>
      </c>
      <c r="E1390" s="23">
        <f t="shared" si="211"/>
        <v>8.3586718104999562</v>
      </c>
      <c r="F1390" s="22">
        <v>5.42</v>
      </c>
      <c r="G1390" s="22">
        <v>5.9183959960000001</v>
      </c>
      <c r="H1390" s="22">
        <f t="shared" si="212"/>
        <v>-0.49839599600000017</v>
      </c>
      <c r="I1390" s="23">
        <f t="shared" si="213"/>
        <v>8.4211329613098798</v>
      </c>
      <c r="J1390" s="22">
        <v>5.28</v>
      </c>
      <c r="K1390" s="22">
        <v>5.7614679339999997</v>
      </c>
      <c r="L1390" s="22">
        <f t="shared" si="214"/>
        <v>-0.48146793399999943</v>
      </c>
      <c r="M1390" s="23">
        <f t="shared" si="215"/>
        <v>8.3566885994231654</v>
      </c>
      <c r="N1390" s="22">
        <v>5.3</v>
      </c>
      <c r="O1390" s="22">
        <v>5.7838869089999996</v>
      </c>
      <c r="P1390" s="22">
        <f t="shared" si="216"/>
        <v>-0.48388690899999975</v>
      </c>
      <c r="Q1390" s="23">
        <f t="shared" si="217"/>
        <v>8.3661198189585804</v>
      </c>
      <c r="R1390" s="24">
        <v>6165800</v>
      </c>
      <c r="S1390" s="24">
        <v>8249739</v>
      </c>
      <c r="T1390" s="24">
        <f t="shared" si="218"/>
        <v>-2083939</v>
      </c>
      <c r="U1390" s="23">
        <f t="shared" si="219"/>
        <v>25.260665822276319</v>
      </c>
    </row>
    <row r="1391" spans="1:21" x14ac:dyDescent="0.3">
      <c r="A1391" s="21">
        <v>37736</v>
      </c>
      <c r="B1391" s="22">
        <v>5.15</v>
      </c>
      <c r="C1391" s="22">
        <v>5.6045408249999999</v>
      </c>
      <c r="D1391" s="22">
        <f t="shared" si="210"/>
        <v>-0.45454082499999959</v>
      </c>
      <c r="E1391" s="23">
        <f t="shared" si="211"/>
        <v>8.1102241770180985</v>
      </c>
      <c r="F1391" s="22">
        <v>5.22</v>
      </c>
      <c r="G1391" s="22">
        <v>5.7016868589999996</v>
      </c>
      <c r="H1391" s="22">
        <f t="shared" si="212"/>
        <v>-0.48168685899999986</v>
      </c>
      <c r="I1391" s="23">
        <f t="shared" si="213"/>
        <v>8.4481465031645282</v>
      </c>
      <c r="J1391" s="22">
        <v>5</v>
      </c>
      <c r="K1391" s="22">
        <v>5.4625601770000003</v>
      </c>
      <c r="L1391" s="22">
        <f t="shared" si="214"/>
        <v>-0.46256017700000029</v>
      </c>
      <c r="M1391" s="23">
        <f t="shared" si="215"/>
        <v>8.4678275755679664</v>
      </c>
      <c r="N1391" s="22">
        <v>5.19</v>
      </c>
      <c r="O1391" s="22">
        <v>5.6643228529999998</v>
      </c>
      <c r="P1391" s="22">
        <f t="shared" si="216"/>
        <v>-0.47432285299999943</v>
      </c>
      <c r="Q1391" s="23">
        <f t="shared" si="217"/>
        <v>8.3738668382714714</v>
      </c>
      <c r="R1391" s="24">
        <v>6407300</v>
      </c>
      <c r="S1391" s="24">
        <v>8574252</v>
      </c>
      <c r="T1391" s="24">
        <f t="shared" si="218"/>
        <v>-2166952</v>
      </c>
      <c r="U1391" s="23">
        <f t="shared" si="219"/>
        <v>25.27278181233768</v>
      </c>
    </row>
    <row r="1392" spans="1:21" x14ac:dyDescent="0.3">
      <c r="A1392" s="21">
        <v>37739</v>
      </c>
      <c r="B1392" s="22">
        <v>5.26</v>
      </c>
      <c r="C1392" s="22">
        <v>5.6045408249999999</v>
      </c>
      <c r="D1392" s="22">
        <f t="shared" si="210"/>
        <v>-0.34454082500000016</v>
      </c>
      <c r="E1392" s="23">
        <f t="shared" si="211"/>
        <v>6.1475299361388842</v>
      </c>
      <c r="F1392" s="22">
        <v>5.33</v>
      </c>
      <c r="G1392" s="22">
        <v>5.8137769700000002</v>
      </c>
      <c r="H1392" s="22">
        <f t="shared" si="212"/>
        <v>-0.48377697000000008</v>
      </c>
      <c r="I1392" s="23">
        <f t="shared" si="213"/>
        <v>8.3212165257863351</v>
      </c>
      <c r="J1392" s="22">
        <v>5.08</v>
      </c>
      <c r="K1392" s="22">
        <v>5.5447587970000001</v>
      </c>
      <c r="L1392" s="22">
        <f t="shared" si="214"/>
        <v>-0.464758797</v>
      </c>
      <c r="M1392" s="23">
        <f t="shared" si="215"/>
        <v>8.3819479623073683</v>
      </c>
      <c r="N1392" s="22">
        <v>5.26</v>
      </c>
      <c r="O1392" s="22">
        <v>5.7465229029999998</v>
      </c>
      <c r="P1392" s="22">
        <f t="shared" si="216"/>
        <v>-0.48652290300000001</v>
      </c>
      <c r="Q1392" s="23">
        <f t="shared" si="217"/>
        <v>8.4663876088618455</v>
      </c>
      <c r="R1392" s="24">
        <v>6854300</v>
      </c>
      <c r="S1392" s="24">
        <v>9172294</v>
      </c>
      <c r="T1392" s="24">
        <f t="shared" si="218"/>
        <v>-2317994</v>
      </c>
      <c r="U1392" s="23">
        <f t="shared" si="219"/>
        <v>25.271693210008316</v>
      </c>
    </row>
    <row r="1393" spans="1:21" x14ac:dyDescent="0.3">
      <c r="A1393" s="21">
        <v>37740</v>
      </c>
      <c r="B1393" s="22">
        <v>5.74</v>
      </c>
      <c r="C1393" s="22">
        <v>6.015541077</v>
      </c>
      <c r="D1393" s="22">
        <f t="shared" si="210"/>
        <v>-0.27554107699999975</v>
      </c>
      <c r="E1393" s="23">
        <f t="shared" si="211"/>
        <v>4.5804869998064142</v>
      </c>
      <c r="F1393" s="22">
        <v>5.89</v>
      </c>
      <c r="G1393" s="22">
        <v>6.43401289</v>
      </c>
      <c r="H1393" s="22">
        <f t="shared" si="212"/>
        <v>-0.5440128900000003</v>
      </c>
      <c r="I1393" s="23">
        <f t="shared" si="213"/>
        <v>8.4552657773739757</v>
      </c>
      <c r="J1393" s="22">
        <v>5.51</v>
      </c>
      <c r="K1393" s="22">
        <v>6.015541077</v>
      </c>
      <c r="L1393" s="22">
        <f t="shared" si="214"/>
        <v>-0.50554107700000017</v>
      </c>
      <c r="M1393" s="23">
        <f t="shared" si="215"/>
        <v>8.4039169632288129</v>
      </c>
      <c r="N1393" s="22">
        <v>5.89</v>
      </c>
      <c r="O1393" s="22">
        <v>6.4265408519999996</v>
      </c>
      <c r="P1393" s="22">
        <f t="shared" si="216"/>
        <v>-0.5365408519999999</v>
      </c>
      <c r="Q1393" s="23">
        <f t="shared" si="217"/>
        <v>8.3488281543098459</v>
      </c>
      <c r="R1393" s="24">
        <v>19632300</v>
      </c>
      <c r="S1393" s="24">
        <v>26193134</v>
      </c>
      <c r="T1393" s="24">
        <f t="shared" si="218"/>
        <v>-6560834</v>
      </c>
      <c r="U1393" s="23">
        <f t="shared" si="219"/>
        <v>25.047915228471705</v>
      </c>
    </row>
    <row r="1394" spans="1:21" x14ac:dyDescent="0.3">
      <c r="A1394" s="21">
        <v>37741</v>
      </c>
      <c r="B1394" s="22">
        <v>4.93</v>
      </c>
      <c r="C1394" s="22">
        <v>5.3878321649999998</v>
      </c>
      <c r="D1394" s="22">
        <f t="shared" si="210"/>
        <v>-0.45783216500000012</v>
      </c>
      <c r="E1394" s="23">
        <f t="shared" si="211"/>
        <v>8.4975209134043279</v>
      </c>
      <c r="F1394" s="22">
        <v>5.76</v>
      </c>
      <c r="G1394" s="22">
        <v>6.2845587729999997</v>
      </c>
      <c r="H1394" s="22">
        <f t="shared" si="212"/>
        <v>-0.52455877299999987</v>
      </c>
      <c r="I1394" s="23">
        <f t="shared" si="213"/>
        <v>8.3467876098737825</v>
      </c>
      <c r="J1394" s="22">
        <v>4.93</v>
      </c>
      <c r="K1394" s="22">
        <v>5.3878321649999998</v>
      </c>
      <c r="L1394" s="22">
        <f t="shared" si="214"/>
        <v>-0.45783216500000012</v>
      </c>
      <c r="M1394" s="23">
        <f t="shared" si="215"/>
        <v>8.4975209134043279</v>
      </c>
      <c r="N1394" s="22">
        <v>5.73</v>
      </c>
      <c r="O1394" s="22">
        <v>6.2546682359999997</v>
      </c>
      <c r="P1394" s="22">
        <f t="shared" si="216"/>
        <v>-0.52466823599999923</v>
      </c>
      <c r="Q1394" s="23">
        <f t="shared" si="217"/>
        <v>8.3884263114095461</v>
      </c>
      <c r="R1394" s="24">
        <v>11087300</v>
      </c>
      <c r="S1394" s="24">
        <v>23862792</v>
      </c>
      <c r="T1394" s="24">
        <f t="shared" si="218"/>
        <v>-12775492</v>
      </c>
      <c r="U1394" s="23">
        <f t="shared" si="219"/>
        <v>53.537289349879934</v>
      </c>
    </row>
    <row r="1395" spans="1:21" x14ac:dyDescent="0.3">
      <c r="A1395" s="21">
        <v>37742</v>
      </c>
      <c r="B1395" s="22">
        <v>5.74</v>
      </c>
      <c r="C1395" s="22">
        <v>6.2621412279999999</v>
      </c>
      <c r="D1395" s="22">
        <f t="shared" si="210"/>
        <v>-0.52214122799999974</v>
      </c>
      <c r="E1395" s="23">
        <f t="shared" si="211"/>
        <v>8.3380621578022289</v>
      </c>
      <c r="F1395" s="22">
        <v>5.87</v>
      </c>
      <c r="G1395" s="22">
        <v>6.4041218759999996</v>
      </c>
      <c r="H1395" s="22">
        <f t="shared" si="212"/>
        <v>-0.5341218759999995</v>
      </c>
      <c r="I1395" s="23">
        <f t="shared" si="213"/>
        <v>8.3402828106952089</v>
      </c>
      <c r="J1395" s="22">
        <v>5.67</v>
      </c>
      <c r="K1395" s="22">
        <v>6.1948862079999998</v>
      </c>
      <c r="L1395" s="22">
        <f t="shared" si="214"/>
        <v>-0.52488620799999985</v>
      </c>
      <c r="M1395" s="23">
        <f t="shared" si="215"/>
        <v>8.4728950682285067</v>
      </c>
      <c r="N1395" s="22">
        <v>5.82</v>
      </c>
      <c r="O1395" s="22">
        <v>6.3592858310000002</v>
      </c>
      <c r="P1395" s="22">
        <f t="shared" si="216"/>
        <v>-0.53928583099999994</v>
      </c>
      <c r="Q1395" s="23">
        <f t="shared" si="217"/>
        <v>8.4802892232192217</v>
      </c>
      <c r="R1395" s="24">
        <v>7802300</v>
      </c>
      <c r="S1395" s="24">
        <v>10441042</v>
      </c>
      <c r="T1395" s="24">
        <f t="shared" si="218"/>
        <v>-2638742</v>
      </c>
      <c r="U1395" s="23">
        <f t="shared" si="219"/>
        <v>25.272784076531824</v>
      </c>
    </row>
    <row r="1396" spans="1:21" x14ac:dyDescent="0.3">
      <c r="A1396" s="21">
        <v>37743</v>
      </c>
      <c r="B1396" s="22">
        <v>5.85</v>
      </c>
      <c r="C1396" s="22">
        <v>6.3817038540000004</v>
      </c>
      <c r="D1396" s="22">
        <f t="shared" si="210"/>
        <v>-0.53170385400000075</v>
      </c>
      <c r="E1396" s="23">
        <f t="shared" si="211"/>
        <v>8.3316911308369956</v>
      </c>
      <c r="F1396" s="22">
        <v>6.13</v>
      </c>
      <c r="G1396" s="22">
        <v>6.6880860330000003</v>
      </c>
      <c r="H1396" s="22">
        <f t="shared" si="212"/>
        <v>-0.55808603300000037</v>
      </c>
      <c r="I1396" s="23">
        <f t="shared" si="213"/>
        <v>8.3444804723851007</v>
      </c>
      <c r="J1396" s="22">
        <v>5.8</v>
      </c>
      <c r="K1396" s="22">
        <v>6.3368678090000001</v>
      </c>
      <c r="L1396" s="22">
        <f t="shared" si="214"/>
        <v>-0.53686780900000031</v>
      </c>
      <c r="M1396" s="23">
        <f t="shared" si="215"/>
        <v>8.4721320561162479</v>
      </c>
      <c r="N1396" s="22">
        <v>6.06</v>
      </c>
      <c r="O1396" s="22">
        <v>6.6208310130000001</v>
      </c>
      <c r="P1396" s="22">
        <f t="shared" si="216"/>
        <v>-0.56083101300000049</v>
      </c>
      <c r="Q1396" s="23">
        <f t="shared" si="217"/>
        <v>8.4707042348431631</v>
      </c>
      <c r="R1396" s="24">
        <v>8830900</v>
      </c>
      <c r="S1396" s="24">
        <v>11817515</v>
      </c>
      <c r="T1396" s="24">
        <f t="shared" si="218"/>
        <v>-2986615</v>
      </c>
      <c r="U1396" s="23">
        <f t="shared" si="219"/>
        <v>25.27278366052423</v>
      </c>
    </row>
    <row r="1397" spans="1:21" x14ac:dyDescent="0.3">
      <c r="A1397" s="21">
        <v>37746</v>
      </c>
      <c r="B1397" s="22">
        <v>6.06</v>
      </c>
      <c r="C1397" s="22">
        <v>6.6208310130000001</v>
      </c>
      <c r="D1397" s="22">
        <f t="shared" si="210"/>
        <v>-0.56083101300000049</v>
      </c>
      <c r="E1397" s="23">
        <f t="shared" si="211"/>
        <v>8.4707042348431631</v>
      </c>
      <c r="F1397" s="22">
        <v>6.13</v>
      </c>
      <c r="G1397" s="22">
        <v>6.6955590249999997</v>
      </c>
      <c r="H1397" s="22">
        <f t="shared" si="212"/>
        <v>-0.56555902499999977</v>
      </c>
      <c r="I1397" s="23">
        <f t="shared" si="213"/>
        <v>8.4467782733048171</v>
      </c>
      <c r="J1397" s="22">
        <v>5.89</v>
      </c>
      <c r="K1397" s="22">
        <v>6.43401289</v>
      </c>
      <c r="L1397" s="22">
        <f t="shared" si="214"/>
        <v>-0.5440128900000003</v>
      </c>
      <c r="M1397" s="23">
        <f t="shared" si="215"/>
        <v>8.4552657773739757</v>
      </c>
      <c r="N1397" s="22">
        <v>6.03</v>
      </c>
      <c r="O1397" s="22">
        <v>6.5834679600000001</v>
      </c>
      <c r="P1397" s="22">
        <f t="shared" si="216"/>
        <v>-0.55346795999999987</v>
      </c>
      <c r="Q1397" s="23">
        <f t="shared" si="217"/>
        <v>8.4069363345090213</v>
      </c>
      <c r="R1397" s="24">
        <v>4733900</v>
      </c>
      <c r="S1397" s="24">
        <v>6334907</v>
      </c>
      <c r="T1397" s="24">
        <f t="shared" si="218"/>
        <v>-1601007</v>
      </c>
      <c r="U1397" s="23">
        <f t="shared" si="219"/>
        <v>25.272778274408765</v>
      </c>
    </row>
    <row r="1398" spans="1:21" x14ac:dyDescent="0.3">
      <c r="A1398" s="21">
        <v>37747</v>
      </c>
      <c r="B1398" s="22">
        <v>6.03</v>
      </c>
      <c r="C1398" s="22">
        <v>6.5834679600000001</v>
      </c>
      <c r="D1398" s="22">
        <f t="shared" si="210"/>
        <v>-0.55346795999999987</v>
      </c>
      <c r="E1398" s="23">
        <f t="shared" si="211"/>
        <v>8.4069363345090213</v>
      </c>
      <c r="F1398" s="22">
        <v>6.03</v>
      </c>
      <c r="G1398" s="22">
        <v>6.5834679600000001</v>
      </c>
      <c r="H1398" s="22">
        <f t="shared" si="212"/>
        <v>-0.55346795999999987</v>
      </c>
      <c r="I1398" s="23">
        <f t="shared" si="213"/>
        <v>8.4069363345090213</v>
      </c>
      <c r="J1398" s="22">
        <v>5.85</v>
      </c>
      <c r="K1398" s="22">
        <v>6.3817038540000004</v>
      </c>
      <c r="L1398" s="22">
        <f t="shared" si="214"/>
        <v>-0.53170385400000075</v>
      </c>
      <c r="M1398" s="23">
        <f t="shared" si="215"/>
        <v>8.3316911308369956</v>
      </c>
      <c r="N1398" s="22">
        <v>5.95</v>
      </c>
      <c r="O1398" s="22">
        <v>6.5012679100000001</v>
      </c>
      <c r="P1398" s="22">
        <f t="shared" si="216"/>
        <v>-0.55126790999999997</v>
      </c>
      <c r="Q1398" s="23">
        <f t="shared" si="217"/>
        <v>8.4793907531800201</v>
      </c>
      <c r="R1398" s="24">
        <v>8585200</v>
      </c>
      <c r="S1398" s="24">
        <v>11487247</v>
      </c>
      <c r="T1398" s="24">
        <f t="shared" si="218"/>
        <v>-2902047</v>
      </c>
      <c r="U1398" s="23">
        <f t="shared" si="219"/>
        <v>25.263207102624328</v>
      </c>
    </row>
    <row r="1399" spans="1:21" x14ac:dyDescent="0.3">
      <c r="A1399" s="21">
        <v>37748</v>
      </c>
      <c r="B1399" s="22">
        <v>5.85</v>
      </c>
      <c r="C1399" s="22">
        <v>6.3891768459999998</v>
      </c>
      <c r="D1399" s="22">
        <f t="shared" si="210"/>
        <v>-0.53917684600000015</v>
      </c>
      <c r="E1399" s="23">
        <f t="shared" si="211"/>
        <v>8.4389094087692467</v>
      </c>
      <c r="F1399" s="22">
        <v>5.91</v>
      </c>
      <c r="G1399" s="22">
        <v>6.456431866</v>
      </c>
      <c r="H1399" s="22">
        <f t="shared" si="212"/>
        <v>-0.54643186599999982</v>
      </c>
      <c r="I1399" s="23">
        <f t="shared" si="213"/>
        <v>8.4633722982123665</v>
      </c>
      <c r="J1399" s="22">
        <v>5.78</v>
      </c>
      <c r="K1399" s="22">
        <v>6.3069767949999997</v>
      </c>
      <c r="L1399" s="22">
        <f t="shared" si="214"/>
        <v>-0.5269767949999995</v>
      </c>
      <c r="M1399" s="23">
        <f t="shared" si="215"/>
        <v>8.3554579654989762</v>
      </c>
      <c r="N1399" s="22">
        <v>5.85</v>
      </c>
      <c r="O1399" s="22">
        <v>6.3817038540000004</v>
      </c>
      <c r="P1399" s="22">
        <f t="shared" si="216"/>
        <v>-0.53170385400000075</v>
      </c>
      <c r="Q1399" s="23">
        <f t="shared" si="217"/>
        <v>8.3316911308369956</v>
      </c>
      <c r="R1399" s="24">
        <v>5287800</v>
      </c>
      <c r="S1399" s="24">
        <v>7076137</v>
      </c>
      <c r="T1399" s="24">
        <f t="shared" si="218"/>
        <v>-1788337</v>
      </c>
      <c r="U1399" s="23">
        <f t="shared" si="219"/>
        <v>25.272786550062555</v>
      </c>
    </row>
    <row r="1400" spans="1:21" x14ac:dyDescent="0.3">
      <c r="A1400" s="21">
        <v>37749</v>
      </c>
      <c r="B1400" s="22">
        <v>5.72</v>
      </c>
      <c r="C1400" s="22">
        <v>6.2397232059999999</v>
      </c>
      <c r="D1400" s="22">
        <f t="shared" si="210"/>
        <v>-0.5197232060000001</v>
      </c>
      <c r="E1400" s="23">
        <f t="shared" si="211"/>
        <v>8.3292670017837338</v>
      </c>
      <c r="F1400" s="22">
        <v>5.85</v>
      </c>
      <c r="G1400" s="22">
        <v>6.3817038540000004</v>
      </c>
      <c r="H1400" s="22">
        <f t="shared" si="212"/>
        <v>-0.53170385400000075</v>
      </c>
      <c r="I1400" s="23">
        <f t="shared" si="213"/>
        <v>8.3316911308369956</v>
      </c>
      <c r="J1400" s="22">
        <v>5.61</v>
      </c>
      <c r="K1400" s="22">
        <v>6.120159149</v>
      </c>
      <c r="L1400" s="22">
        <f t="shared" si="214"/>
        <v>-0.5101591489999997</v>
      </c>
      <c r="M1400" s="23">
        <f t="shared" si="215"/>
        <v>8.3357170390472088</v>
      </c>
      <c r="N1400" s="22">
        <v>5.63</v>
      </c>
      <c r="O1400" s="22">
        <v>6.1500501630000004</v>
      </c>
      <c r="P1400" s="22">
        <f t="shared" si="216"/>
        <v>-0.52005016300000051</v>
      </c>
      <c r="Q1400" s="23">
        <f t="shared" si="217"/>
        <v>8.4560312390414651</v>
      </c>
      <c r="R1400" s="24">
        <v>5944000</v>
      </c>
      <c r="S1400" s="24">
        <v>7952524</v>
      </c>
      <c r="T1400" s="24">
        <f t="shared" si="218"/>
        <v>-2008524</v>
      </c>
      <c r="U1400" s="23">
        <f t="shared" si="219"/>
        <v>25.256434309409187</v>
      </c>
    </row>
    <row r="1401" spans="1:21" x14ac:dyDescent="0.3">
      <c r="A1401" s="21">
        <v>37750</v>
      </c>
      <c r="B1401" s="22">
        <v>5.85</v>
      </c>
      <c r="C1401" s="22">
        <v>6.3891768459999998</v>
      </c>
      <c r="D1401" s="22">
        <f t="shared" si="210"/>
        <v>-0.53917684600000015</v>
      </c>
      <c r="E1401" s="23">
        <f t="shared" si="211"/>
        <v>8.4389094087692467</v>
      </c>
      <c r="F1401" s="22">
        <v>6.02</v>
      </c>
      <c r="G1401" s="22">
        <v>6.5759949679999998</v>
      </c>
      <c r="H1401" s="22">
        <f t="shared" si="212"/>
        <v>-0.55599496800000026</v>
      </c>
      <c r="I1401" s="23">
        <f t="shared" si="213"/>
        <v>8.4549177836293055</v>
      </c>
      <c r="J1401" s="22">
        <v>5.76</v>
      </c>
      <c r="K1401" s="22">
        <v>6.2845587729999997</v>
      </c>
      <c r="L1401" s="22">
        <f t="shared" si="214"/>
        <v>-0.52455877299999987</v>
      </c>
      <c r="M1401" s="23">
        <f t="shared" si="215"/>
        <v>8.3467876098737825</v>
      </c>
      <c r="N1401" s="22">
        <v>5.98</v>
      </c>
      <c r="O1401" s="22">
        <v>6.5236859320000002</v>
      </c>
      <c r="P1401" s="22">
        <f t="shared" si="216"/>
        <v>-0.54368593199999982</v>
      </c>
      <c r="Q1401" s="23">
        <f t="shared" si="217"/>
        <v>8.3340298363094139</v>
      </c>
      <c r="R1401" s="24">
        <v>8576400</v>
      </c>
      <c r="S1401" s="24">
        <v>11476809</v>
      </c>
      <c r="T1401" s="24">
        <f t="shared" si="218"/>
        <v>-2900409</v>
      </c>
      <c r="U1401" s="23">
        <f t="shared" si="219"/>
        <v>25.271911382336327</v>
      </c>
    </row>
    <row r="1402" spans="1:21" x14ac:dyDescent="0.3">
      <c r="A1402" s="21">
        <v>37753</v>
      </c>
      <c r="B1402" s="22">
        <v>5.87</v>
      </c>
      <c r="C1402" s="22">
        <v>6.4115948679999999</v>
      </c>
      <c r="D1402" s="22">
        <f t="shared" si="210"/>
        <v>-0.54159486799999979</v>
      </c>
      <c r="E1402" s="23">
        <f t="shared" si="211"/>
        <v>8.4471161879406473</v>
      </c>
      <c r="F1402" s="22">
        <v>6.1</v>
      </c>
      <c r="G1402" s="22">
        <v>6.6581950189999999</v>
      </c>
      <c r="H1402" s="22">
        <f t="shared" si="212"/>
        <v>-0.55819501900000024</v>
      </c>
      <c r="I1402" s="23">
        <f t="shared" si="213"/>
        <v>8.3835786937318648</v>
      </c>
      <c r="J1402" s="22">
        <v>5.85</v>
      </c>
      <c r="K1402" s="22">
        <v>6.3891768459999998</v>
      </c>
      <c r="L1402" s="22">
        <f t="shared" si="214"/>
        <v>-0.53917684600000015</v>
      </c>
      <c r="M1402" s="23">
        <f t="shared" si="215"/>
        <v>8.4389094087692467</v>
      </c>
      <c r="N1402" s="22">
        <v>6.09</v>
      </c>
      <c r="O1402" s="22">
        <v>6.6507220269999996</v>
      </c>
      <c r="P1402" s="22">
        <f t="shared" si="216"/>
        <v>-0.56072202699999973</v>
      </c>
      <c r="Q1402" s="23">
        <f t="shared" si="217"/>
        <v>8.4309947810723589</v>
      </c>
      <c r="R1402" s="24">
        <v>6257400</v>
      </c>
      <c r="S1402" s="24">
        <v>8373254</v>
      </c>
      <c r="T1402" s="24">
        <f t="shared" si="218"/>
        <v>-2115854</v>
      </c>
      <c r="U1402" s="23">
        <f t="shared" si="219"/>
        <v>25.269196419934232</v>
      </c>
    </row>
    <row r="1403" spans="1:21" x14ac:dyDescent="0.3">
      <c r="A1403" s="21">
        <v>37754</v>
      </c>
      <c r="B1403" s="22">
        <v>6.09</v>
      </c>
      <c r="C1403" s="22">
        <v>6.6507220269999996</v>
      </c>
      <c r="D1403" s="22">
        <f t="shared" si="210"/>
        <v>-0.56072202699999973</v>
      </c>
      <c r="E1403" s="23">
        <f t="shared" si="211"/>
        <v>8.4309947810723589</v>
      </c>
      <c r="F1403" s="22">
        <v>6.15</v>
      </c>
      <c r="G1403" s="22">
        <v>6.7179770469999998</v>
      </c>
      <c r="H1403" s="22">
        <f t="shared" si="212"/>
        <v>-0.5679770469999994</v>
      </c>
      <c r="I1403" s="23">
        <f t="shared" si="213"/>
        <v>8.454584512961933</v>
      </c>
      <c r="J1403" s="22">
        <v>5.95</v>
      </c>
      <c r="K1403" s="22">
        <v>6.5012679100000001</v>
      </c>
      <c r="L1403" s="22">
        <f t="shared" si="214"/>
        <v>-0.55126790999999997</v>
      </c>
      <c r="M1403" s="23">
        <f t="shared" si="215"/>
        <v>8.4793907531800201</v>
      </c>
      <c r="N1403" s="22">
        <v>6.14</v>
      </c>
      <c r="O1403" s="22">
        <v>6.7030310630000001</v>
      </c>
      <c r="P1403" s="22">
        <f t="shared" si="216"/>
        <v>-0.56303106300000039</v>
      </c>
      <c r="Q1403" s="23">
        <f t="shared" si="217"/>
        <v>8.3996487217233771</v>
      </c>
      <c r="R1403" s="24">
        <v>7172600</v>
      </c>
      <c r="S1403" s="24">
        <v>9598377</v>
      </c>
      <c r="T1403" s="24">
        <f t="shared" si="218"/>
        <v>-2425777</v>
      </c>
      <c r="U1403" s="23">
        <f t="shared" si="219"/>
        <v>25.272783096558925</v>
      </c>
    </row>
    <row r="1404" spans="1:21" x14ac:dyDescent="0.3">
      <c r="A1404" s="21">
        <v>37755</v>
      </c>
      <c r="B1404" s="22">
        <v>6.13</v>
      </c>
      <c r="C1404" s="22">
        <v>6.6955590249999997</v>
      </c>
      <c r="D1404" s="22">
        <f t="shared" si="210"/>
        <v>-0.56555902499999977</v>
      </c>
      <c r="E1404" s="23">
        <f t="shared" si="211"/>
        <v>8.4467782733048171</v>
      </c>
      <c r="F1404" s="22">
        <v>6.21</v>
      </c>
      <c r="G1404" s="22">
        <v>6.7777590749999996</v>
      </c>
      <c r="H1404" s="22">
        <f t="shared" si="212"/>
        <v>-0.56775907499999967</v>
      </c>
      <c r="I1404" s="23">
        <f t="shared" si="213"/>
        <v>8.3767963528564895</v>
      </c>
      <c r="J1404" s="22">
        <v>5.97</v>
      </c>
      <c r="K1404" s="22">
        <v>6.51621294</v>
      </c>
      <c r="L1404" s="22">
        <f t="shared" si="214"/>
        <v>-0.5462129400000002</v>
      </c>
      <c r="M1404" s="23">
        <f t="shared" si="215"/>
        <v>8.3823678727110504</v>
      </c>
      <c r="N1404" s="22">
        <v>6.18</v>
      </c>
      <c r="O1404" s="22">
        <v>6.7478680610000001</v>
      </c>
      <c r="P1404" s="22">
        <f t="shared" si="216"/>
        <v>-0.56786806100000042</v>
      </c>
      <c r="Q1404" s="23">
        <f t="shared" si="217"/>
        <v>8.4155181439016644</v>
      </c>
      <c r="R1404" s="24">
        <v>10414400</v>
      </c>
      <c r="S1404" s="24">
        <v>13936555</v>
      </c>
      <c r="T1404" s="24">
        <f t="shared" si="218"/>
        <v>-3522155</v>
      </c>
      <c r="U1404" s="23">
        <f t="shared" si="219"/>
        <v>25.272780827112584</v>
      </c>
    </row>
    <row r="1405" spans="1:21" x14ac:dyDescent="0.3">
      <c r="A1405" s="21">
        <v>37756</v>
      </c>
      <c r="B1405" s="22">
        <v>6.14</v>
      </c>
      <c r="C1405" s="22">
        <v>6.7030310630000001</v>
      </c>
      <c r="D1405" s="22">
        <f t="shared" si="210"/>
        <v>-0.56303106300000039</v>
      </c>
      <c r="E1405" s="23">
        <f t="shared" si="211"/>
        <v>8.3996487217233771</v>
      </c>
      <c r="F1405" s="22">
        <v>6.3</v>
      </c>
      <c r="G1405" s="22">
        <v>6.8749041560000004</v>
      </c>
      <c r="H1405" s="22">
        <f t="shared" si="212"/>
        <v>-0.57490415600000055</v>
      </c>
      <c r="I1405" s="23">
        <f t="shared" si="213"/>
        <v>8.3623588482794915</v>
      </c>
      <c r="J1405" s="22">
        <v>6.13</v>
      </c>
      <c r="K1405" s="22">
        <v>6.6880860330000003</v>
      </c>
      <c r="L1405" s="22">
        <f t="shared" si="214"/>
        <v>-0.55808603300000037</v>
      </c>
      <c r="M1405" s="23">
        <f t="shared" si="215"/>
        <v>8.3444804723851007</v>
      </c>
      <c r="N1405" s="22">
        <v>6.3</v>
      </c>
      <c r="O1405" s="22">
        <v>6.8749041560000004</v>
      </c>
      <c r="P1405" s="22">
        <f t="shared" si="216"/>
        <v>-0.57490415600000055</v>
      </c>
      <c r="Q1405" s="23">
        <f t="shared" si="217"/>
        <v>8.3623588482794915</v>
      </c>
      <c r="R1405" s="24">
        <v>7608600</v>
      </c>
      <c r="S1405" s="24">
        <v>10181832</v>
      </c>
      <c r="T1405" s="24">
        <f t="shared" si="218"/>
        <v>-2573232</v>
      </c>
      <c r="U1405" s="23">
        <f t="shared" si="219"/>
        <v>25.272779986941448</v>
      </c>
    </row>
    <row r="1406" spans="1:21" x14ac:dyDescent="0.3">
      <c r="A1406" s="21">
        <v>37757</v>
      </c>
      <c r="B1406" s="22">
        <v>6.3</v>
      </c>
      <c r="C1406" s="22">
        <v>6.8749041560000004</v>
      </c>
      <c r="D1406" s="22">
        <f t="shared" si="210"/>
        <v>-0.57490415600000055</v>
      </c>
      <c r="E1406" s="23">
        <f t="shared" si="211"/>
        <v>8.3623588482794915</v>
      </c>
      <c r="F1406" s="22">
        <v>6.3</v>
      </c>
      <c r="G1406" s="22">
        <v>6.8749041560000004</v>
      </c>
      <c r="H1406" s="22">
        <f t="shared" si="212"/>
        <v>-0.57490415600000055</v>
      </c>
      <c r="I1406" s="23">
        <f t="shared" si="213"/>
        <v>8.3623588482794915</v>
      </c>
      <c r="J1406" s="22">
        <v>6.06</v>
      </c>
      <c r="K1406" s="22">
        <v>6.6133589739999996</v>
      </c>
      <c r="L1406" s="22">
        <f t="shared" si="214"/>
        <v>-0.553358974</v>
      </c>
      <c r="M1406" s="23">
        <f t="shared" si="215"/>
        <v>8.3672907545998285</v>
      </c>
      <c r="N1406" s="22">
        <v>6.13</v>
      </c>
      <c r="O1406" s="22">
        <v>6.6880860330000003</v>
      </c>
      <c r="P1406" s="22">
        <f t="shared" si="216"/>
        <v>-0.55808603300000037</v>
      </c>
      <c r="Q1406" s="23">
        <f t="shared" si="217"/>
        <v>8.3444804723851007</v>
      </c>
      <c r="R1406" s="24">
        <v>4677700</v>
      </c>
      <c r="S1406" s="24">
        <v>6259701</v>
      </c>
      <c r="T1406" s="24">
        <f t="shared" si="218"/>
        <v>-1582001</v>
      </c>
      <c r="U1406" s="23">
        <f t="shared" si="219"/>
        <v>25.272788588464529</v>
      </c>
    </row>
    <row r="1407" spans="1:21" x14ac:dyDescent="0.3">
      <c r="A1407" s="21">
        <v>37760</v>
      </c>
      <c r="B1407" s="22">
        <v>5.92</v>
      </c>
      <c r="C1407" s="22">
        <v>6.4639039040000004</v>
      </c>
      <c r="D1407" s="22">
        <f t="shared" si="210"/>
        <v>-0.54390390400000044</v>
      </c>
      <c r="E1407" s="23">
        <f t="shared" si="211"/>
        <v>8.4144800429879716</v>
      </c>
      <c r="F1407" s="22">
        <v>6</v>
      </c>
      <c r="G1407" s="22">
        <v>6.5461039540000003</v>
      </c>
      <c r="H1407" s="22">
        <f t="shared" si="212"/>
        <v>-0.54610395400000034</v>
      </c>
      <c r="I1407" s="23">
        <f t="shared" si="213"/>
        <v>8.342427157245238</v>
      </c>
      <c r="J1407" s="22">
        <v>5.79</v>
      </c>
      <c r="K1407" s="22">
        <v>6.3219227790000003</v>
      </c>
      <c r="L1407" s="22">
        <f t="shared" si="214"/>
        <v>-0.53192277900000029</v>
      </c>
      <c r="M1407" s="23">
        <f t="shared" si="215"/>
        <v>8.4139398343638057</v>
      </c>
      <c r="N1407" s="22">
        <v>5.82</v>
      </c>
      <c r="O1407" s="22">
        <v>6.35181284</v>
      </c>
      <c r="P1407" s="22">
        <f t="shared" si="216"/>
        <v>-0.53181283999999973</v>
      </c>
      <c r="Q1407" s="23">
        <f t="shared" si="217"/>
        <v>8.3726150847983689</v>
      </c>
      <c r="R1407" s="24">
        <v>5588500</v>
      </c>
      <c r="S1407" s="24">
        <v>7477195</v>
      </c>
      <c r="T1407" s="24">
        <f t="shared" si="218"/>
        <v>-1888695</v>
      </c>
      <c r="U1407" s="23">
        <f t="shared" si="219"/>
        <v>25.259405432117259</v>
      </c>
    </row>
    <row r="1408" spans="1:21" x14ac:dyDescent="0.3">
      <c r="A1408" s="21">
        <v>37761</v>
      </c>
      <c r="B1408" s="22">
        <v>5.87</v>
      </c>
      <c r="C1408" s="22">
        <v>6.4115948679999999</v>
      </c>
      <c r="D1408" s="22">
        <f t="shared" si="210"/>
        <v>-0.54159486799999979</v>
      </c>
      <c r="E1408" s="23">
        <f t="shared" si="211"/>
        <v>8.4471161879406473</v>
      </c>
      <c r="F1408" s="22">
        <v>5.9</v>
      </c>
      <c r="G1408" s="22">
        <v>6.4414858820000003</v>
      </c>
      <c r="H1408" s="22">
        <f t="shared" si="212"/>
        <v>-0.54148588199999992</v>
      </c>
      <c r="I1408" s="23">
        <f t="shared" si="213"/>
        <v>8.4062263260270527</v>
      </c>
      <c r="J1408" s="22">
        <v>5.73</v>
      </c>
      <c r="K1408" s="22">
        <v>6.2546682359999997</v>
      </c>
      <c r="L1408" s="22">
        <f t="shared" si="214"/>
        <v>-0.52466823599999923</v>
      </c>
      <c r="M1408" s="23">
        <f t="shared" si="215"/>
        <v>8.3884263114095461</v>
      </c>
      <c r="N1408" s="22">
        <v>5.8</v>
      </c>
      <c r="O1408" s="22">
        <v>6.3293948169999998</v>
      </c>
      <c r="P1408" s="22">
        <f t="shared" si="216"/>
        <v>-0.52939481700000002</v>
      </c>
      <c r="Q1408" s="23">
        <f t="shared" si="217"/>
        <v>8.3640669022275027</v>
      </c>
      <c r="R1408" s="24">
        <v>5871000</v>
      </c>
      <c r="S1408" s="24">
        <v>7852561</v>
      </c>
      <c r="T1408" s="24">
        <f t="shared" si="218"/>
        <v>-1981561</v>
      </c>
      <c r="U1408" s="23">
        <f t="shared" si="219"/>
        <v>25.234582704929004</v>
      </c>
    </row>
    <row r="1409" spans="1:21" x14ac:dyDescent="0.3">
      <c r="A1409" s="21">
        <v>37762</v>
      </c>
      <c r="B1409" s="22">
        <v>5.68</v>
      </c>
      <c r="C1409" s="22">
        <v>6.2023592000000001</v>
      </c>
      <c r="D1409" s="22">
        <f t="shared" si="210"/>
        <v>-0.52235920000000036</v>
      </c>
      <c r="E1409" s="23">
        <f t="shared" si="211"/>
        <v>8.4219437016804886</v>
      </c>
      <c r="F1409" s="22">
        <v>5.8</v>
      </c>
      <c r="G1409" s="22">
        <v>6.3293948169999998</v>
      </c>
      <c r="H1409" s="22">
        <f t="shared" si="212"/>
        <v>-0.52939481700000002</v>
      </c>
      <c r="I1409" s="23">
        <f t="shared" si="213"/>
        <v>8.3640669022275027</v>
      </c>
      <c r="J1409" s="22">
        <v>5.68</v>
      </c>
      <c r="K1409" s="22">
        <v>6.2023592000000001</v>
      </c>
      <c r="L1409" s="22">
        <f t="shared" si="214"/>
        <v>-0.52235920000000036</v>
      </c>
      <c r="M1409" s="23">
        <f t="shared" si="215"/>
        <v>8.4219437016804886</v>
      </c>
      <c r="N1409" s="22">
        <v>5.76</v>
      </c>
      <c r="O1409" s="22">
        <v>6.2920317649999999</v>
      </c>
      <c r="P1409" s="22">
        <f t="shared" si="216"/>
        <v>-0.53203176500000016</v>
      </c>
      <c r="Q1409" s="23">
        <f t="shared" si="217"/>
        <v>8.45564334178151</v>
      </c>
      <c r="R1409" s="24">
        <v>5412100</v>
      </c>
      <c r="S1409" s="24">
        <v>7242475</v>
      </c>
      <c r="T1409" s="24">
        <f t="shared" si="218"/>
        <v>-1830375</v>
      </c>
      <c r="U1409" s="23">
        <f t="shared" si="219"/>
        <v>25.272783130076387</v>
      </c>
    </row>
    <row r="1410" spans="1:21" x14ac:dyDescent="0.3">
      <c r="A1410" s="21">
        <v>37763</v>
      </c>
      <c r="B1410" s="22">
        <v>5.82</v>
      </c>
      <c r="C1410" s="22">
        <v>6.35181284</v>
      </c>
      <c r="D1410" s="22">
        <f t="shared" ref="D1410:D1473" si="220">B1410-C1410</f>
        <v>-0.53181283999999973</v>
      </c>
      <c r="E1410" s="23">
        <f t="shared" ref="E1410:E1473" si="221">IFERROR(ABS(D1410)/C1410*100,0)</f>
        <v>8.3726150847983689</v>
      </c>
      <c r="F1410" s="22">
        <v>6</v>
      </c>
      <c r="G1410" s="22">
        <v>6.5461039540000003</v>
      </c>
      <c r="H1410" s="22">
        <f t="shared" ref="H1410:H1473" si="222">F1410-G1410</f>
        <v>-0.54610395400000034</v>
      </c>
      <c r="I1410" s="23">
        <f t="shared" ref="I1410:I1473" si="223">IFERROR(ABS(H1410)/G1410*100,0)</f>
        <v>8.342427157245238</v>
      </c>
      <c r="J1410" s="22">
        <v>5.78</v>
      </c>
      <c r="K1410" s="22">
        <v>6.314449787</v>
      </c>
      <c r="L1410" s="22">
        <f t="shared" ref="L1410:L1473" si="224">J1410-K1410</f>
        <v>-0.53444978699999979</v>
      </c>
      <c r="M1410" s="23">
        <f t="shared" ref="M1410:M1473" si="225">IFERROR(ABS(L1410)/K1410*100,0)</f>
        <v>8.463916968669368</v>
      </c>
      <c r="N1410" s="22">
        <v>5.98</v>
      </c>
      <c r="O1410" s="22">
        <v>6.5236859320000002</v>
      </c>
      <c r="P1410" s="22">
        <f t="shared" ref="P1410:P1473" si="226">N1410-O1410</f>
        <v>-0.54368593199999982</v>
      </c>
      <c r="Q1410" s="23">
        <f t="shared" ref="Q1410:Q1473" si="227">IFERROR(ABS(P1410)/O1410*100,0)</f>
        <v>8.3340298363094139</v>
      </c>
      <c r="R1410" s="24">
        <v>5836300</v>
      </c>
      <c r="S1410" s="24">
        <v>7810140</v>
      </c>
      <c r="T1410" s="24">
        <f t="shared" ref="T1410:T1473" si="228">R1410-S1410</f>
        <v>-1973840</v>
      </c>
      <c r="U1410" s="23">
        <f t="shared" ref="U1410:U1473" si="229">IFERROR(ABS(T1410)/S1410*100,0)</f>
        <v>25.272786403316715</v>
      </c>
    </row>
    <row r="1411" spans="1:21" x14ac:dyDescent="0.3">
      <c r="A1411" s="21">
        <v>37764</v>
      </c>
      <c r="B1411" s="22">
        <v>6.02</v>
      </c>
      <c r="C1411" s="22">
        <v>6.5759949679999998</v>
      </c>
      <c r="D1411" s="22">
        <f t="shared" si="220"/>
        <v>-0.55599496800000026</v>
      </c>
      <c r="E1411" s="23">
        <f t="shared" si="221"/>
        <v>8.4549177836293055</v>
      </c>
      <c r="F1411" s="22">
        <v>6.03</v>
      </c>
      <c r="G1411" s="22">
        <v>6.5834679600000001</v>
      </c>
      <c r="H1411" s="22">
        <f t="shared" si="222"/>
        <v>-0.55346795999999987</v>
      </c>
      <c r="I1411" s="23">
        <f t="shared" si="223"/>
        <v>8.4069363345090213</v>
      </c>
      <c r="J1411" s="22">
        <v>5.87</v>
      </c>
      <c r="K1411" s="22">
        <v>6.4041218759999996</v>
      </c>
      <c r="L1411" s="22">
        <f t="shared" si="224"/>
        <v>-0.5341218759999995</v>
      </c>
      <c r="M1411" s="23">
        <f t="shared" si="225"/>
        <v>8.3402828106952089</v>
      </c>
      <c r="N1411" s="22">
        <v>5.91</v>
      </c>
      <c r="O1411" s="22">
        <v>6.456431866</v>
      </c>
      <c r="P1411" s="22">
        <f t="shared" si="226"/>
        <v>-0.54643186599999982</v>
      </c>
      <c r="Q1411" s="23">
        <f t="shared" si="227"/>
        <v>8.4633722982123665</v>
      </c>
      <c r="R1411" s="24">
        <v>4082600</v>
      </c>
      <c r="S1411" s="24">
        <v>5463337</v>
      </c>
      <c r="T1411" s="24">
        <f t="shared" si="228"/>
        <v>-1380737</v>
      </c>
      <c r="U1411" s="23">
        <f t="shared" si="229"/>
        <v>25.272777425225645</v>
      </c>
    </row>
    <row r="1412" spans="1:21" x14ac:dyDescent="0.3">
      <c r="A1412" s="21">
        <v>37768</v>
      </c>
      <c r="B1412" s="22">
        <v>5.95</v>
      </c>
      <c r="C1412" s="22">
        <v>6.4937949179999999</v>
      </c>
      <c r="D1412" s="22">
        <f t="shared" si="220"/>
        <v>-0.54379491799999968</v>
      </c>
      <c r="E1412" s="23">
        <f t="shared" si="221"/>
        <v>8.3740697830272879</v>
      </c>
      <c r="F1412" s="22">
        <v>6.28</v>
      </c>
      <c r="G1412" s="22">
        <v>6.8524861340000003</v>
      </c>
      <c r="H1412" s="22">
        <f t="shared" si="222"/>
        <v>-0.57248613400000004</v>
      </c>
      <c r="I1412" s="23">
        <f t="shared" si="223"/>
        <v>8.3544296596164411</v>
      </c>
      <c r="J1412" s="22">
        <v>5.92</v>
      </c>
      <c r="K1412" s="22">
        <v>6.4639039040000004</v>
      </c>
      <c r="L1412" s="22">
        <f t="shared" si="224"/>
        <v>-0.54390390400000044</v>
      </c>
      <c r="M1412" s="23">
        <f t="shared" si="225"/>
        <v>8.4144800429879716</v>
      </c>
      <c r="N1412" s="22">
        <v>6.24</v>
      </c>
      <c r="O1412" s="22">
        <v>6.8151221279999996</v>
      </c>
      <c r="P1412" s="22">
        <f t="shared" si="226"/>
        <v>-0.5751221279999994</v>
      </c>
      <c r="Q1412" s="23">
        <f t="shared" si="227"/>
        <v>8.4389115440368148</v>
      </c>
      <c r="R1412" s="24">
        <v>6757700</v>
      </c>
      <c r="S1412" s="24">
        <v>9041953</v>
      </c>
      <c r="T1412" s="24">
        <f t="shared" si="228"/>
        <v>-2284253</v>
      </c>
      <c r="U1412" s="23">
        <f t="shared" si="229"/>
        <v>25.262827621422051</v>
      </c>
    </row>
    <row r="1413" spans="1:21" x14ac:dyDescent="0.3">
      <c r="A1413" s="21">
        <v>37769</v>
      </c>
      <c r="B1413" s="22">
        <v>6.19</v>
      </c>
      <c r="C1413" s="22">
        <v>6.7628130909999999</v>
      </c>
      <c r="D1413" s="22">
        <f t="shared" si="220"/>
        <v>-0.57281309099999955</v>
      </c>
      <c r="E1413" s="23">
        <f t="shared" si="221"/>
        <v>8.4700417310409382</v>
      </c>
      <c r="F1413" s="22">
        <v>6.54</v>
      </c>
      <c r="G1413" s="22">
        <v>7.1364488599999998</v>
      </c>
      <c r="H1413" s="22">
        <f t="shared" si="222"/>
        <v>-0.59644885999999975</v>
      </c>
      <c r="I1413" s="23">
        <f t="shared" si="223"/>
        <v>8.3577823046293052</v>
      </c>
      <c r="J1413" s="22">
        <v>6.19</v>
      </c>
      <c r="K1413" s="22">
        <v>6.7628130909999999</v>
      </c>
      <c r="L1413" s="22">
        <f t="shared" si="224"/>
        <v>-0.57281309099999955</v>
      </c>
      <c r="M1413" s="23">
        <f t="shared" si="225"/>
        <v>8.4700417310409382</v>
      </c>
      <c r="N1413" s="22">
        <v>6.48</v>
      </c>
      <c r="O1413" s="22">
        <v>7.0766668319999999</v>
      </c>
      <c r="P1413" s="22">
        <f t="shared" si="226"/>
        <v>-0.59666683199999948</v>
      </c>
      <c r="Q1413" s="23">
        <f t="shared" si="227"/>
        <v>8.4314670474796127</v>
      </c>
      <c r="R1413" s="24">
        <v>9389100</v>
      </c>
      <c r="S1413" s="24">
        <v>12564498</v>
      </c>
      <c r="T1413" s="24">
        <f t="shared" si="228"/>
        <v>-3175398</v>
      </c>
      <c r="U1413" s="23">
        <f t="shared" si="229"/>
        <v>25.272780496284053</v>
      </c>
    </row>
    <row r="1414" spans="1:21" x14ac:dyDescent="0.3">
      <c r="A1414" s="21">
        <v>37770</v>
      </c>
      <c r="B1414" s="22">
        <v>6.52</v>
      </c>
      <c r="C1414" s="22">
        <v>7.1140308379999997</v>
      </c>
      <c r="D1414" s="22">
        <f t="shared" si="220"/>
        <v>-0.59403083800000012</v>
      </c>
      <c r="E1414" s="23">
        <f t="shared" si="221"/>
        <v>8.3501302078555906</v>
      </c>
      <c r="F1414" s="22">
        <v>6.73</v>
      </c>
      <c r="G1414" s="22">
        <v>7.345685005</v>
      </c>
      <c r="H1414" s="22">
        <f t="shared" si="222"/>
        <v>-0.61568500499999956</v>
      </c>
      <c r="I1414" s="23">
        <f t="shared" si="223"/>
        <v>8.3815873479589733</v>
      </c>
      <c r="J1414" s="22">
        <v>6.5</v>
      </c>
      <c r="K1414" s="22">
        <v>7.0916128159999996</v>
      </c>
      <c r="L1414" s="22">
        <f t="shared" si="224"/>
        <v>-0.5916128159999996</v>
      </c>
      <c r="M1414" s="23">
        <f t="shared" si="225"/>
        <v>8.3424297314316256</v>
      </c>
      <c r="N1414" s="22">
        <v>6.64</v>
      </c>
      <c r="O1414" s="22">
        <v>7.2485399250000002</v>
      </c>
      <c r="P1414" s="22">
        <f t="shared" si="226"/>
        <v>-0.60853992500000054</v>
      </c>
      <c r="Q1414" s="23">
        <f t="shared" si="227"/>
        <v>8.3953448735401768</v>
      </c>
      <c r="R1414" s="24">
        <v>7745900</v>
      </c>
      <c r="S1414" s="24">
        <v>10365434</v>
      </c>
      <c r="T1414" s="24">
        <f t="shared" si="228"/>
        <v>-2619534</v>
      </c>
      <c r="U1414" s="23">
        <f t="shared" si="229"/>
        <v>25.271821710504355</v>
      </c>
    </row>
    <row r="1415" spans="1:21" x14ac:dyDescent="0.3">
      <c r="A1415" s="21">
        <v>37771</v>
      </c>
      <c r="B1415" s="22">
        <v>6.81</v>
      </c>
      <c r="C1415" s="22">
        <v>7.4353580470000002</v>
      </c>
      <c r="D1415" s="22">
        <f t="shared" si="220"/>
        <v>-0.62535804700000064</v>
      </c>
      <c r="E1415" s="23">
        <f t="shared" si="221"/>
        <v>8.4105976208142188</v>
      </c>
      <c r="F1415" s="22">
        <v>6.97</v>
      </c>
      <c r="G1415" s="22">
        <v>7.6072311399999997</v>
      </c>
      <c r="H1415" s="22">
        <f t="shared" si="222"/>
        <v>-0.63723113999999992</v>
      </c>
      <c r="I1415" s="23">
        <f t="shared" si="223"/>
        <v>8.3766501670935156</v>
      </c>
      <c r="J1415" s="22">
        <v>6.72</v>
      </c>
      <c r="K1415" s="22">
        <v>7.3382129669999996</v>
      </c>
      <c r="L1415" s="22">
        <f t="shared" si="224"/>
        <v>-0.61821296699999984</v>
      </c>
      <c r="M1415" s="23">
        <f t="shared" si="225"/>
        <v>8.4245710744578872</v>
      </c>
      <c r="N1415" s="22">
        <v>6.94</v>
      </c>
      <c r="O1415" s="22">
        <v>7.5773401260000002</v>
      </c>
      <c r="P1415" s="22">
        <f t="shared" si="226"/>
        <v>-0.63734012599999978</v>
      </c>
      <c r="Q1415" s="23">
        <f t="shared" si="227"/>
        <v>8.4111326059273122</v>
      </c>
      <c r="R1415" s="24">
        <v>14309400</v>
      </c>
      <c r="S1415" s="24">
        <v>19148713</v>
      </c>
      <c r="T1415" s="24">
        <f t="shared" si="228"/>
        <v>-4839313</v>
      </c>
      <c r="U1415" s="23">
        <f t="shared" si="229"/>
        <v>25.272262423067282</v>
      </c>
    </row>
    <row r="1416" spans="1:21" x14ac:dyDescent="0.3">
      <c r="A1416" s="21">
        <v>37774</v>
      </c>
      <c r="B1416" s="22">
        <v>7.15</v>
      </c>
      <c r="C1416" s="22">
        <v>7.8089938160000001</v>
      </c>
      <c r="D1416" s="22">
        <f t="shared" si="220"/>
        <v>-0.65899381599999973</v>
      </c>
      <c r="E1416" s="23">
        <f t="shared" si="221"/>
        <v>8.4389081554882832</v>
      </c>
      <c r="F1416" s="22">
        <v>7.26</v>
      </c>
      <c r="G1416" s="22">
        <v>7.9210848809999996</v>
      </c>
      <c r="H1416" s="22">
        <f t="shared" si="222"/>
        <v>-0.66108488099999985</v>
      </c>
      <c r="I1416" s="23">
        <f t="shared" si="223"/>
        <v>8.3458881066369912</v>
      </c>
      <c r="J1416" s="22">
        <v>6.97</v>
      </c>
      <c r="K1416" s="22">
        <v>7.6072311399999997</v>
      </c>
      <c r="L1416" s="22">
        <f t="shared" si="224"/>
        <v>-0.63723113999999992</v>
      </c>
      <c r="M1416" s="23">
        <f t="shared" si="225"/>
        <v>8.3766501670935156</v>
      </c>
      <c r="N1416" s="22">
        <v>6.97</v>
      </c>
      <c r="O1416" s="22">
        <v>7.6072311399999997</v>
      </c>
      <c r="P1416" s="22">
        <f t="shared" si="226"/>
        <v>-0.63723113999999992</v>
      </c>
      <c r="Q1416" s="23">
        <f t="shared" si="227"/>
        <v>8.3766501670935156</v>
      </c>
      <c r="R1416" s="24">
        <v>10502500</v>
      </c>
      <c r="S1416" s="24">
        <v>14051774</v>
      </c>
      <c r="T1416" s="24">
        <f t="shared" si="228"/>
        <v>-3549274</v>
      </c>
      <c r="U1416" s="23">
        <f t="shared" si="229"/>
        <v>25.258547426111466</v>
      </c>
    </row>
    <row r="1417" spans="1:21" x14ac:dyDescent="0.3">
      <c r="A1417" s="21">
        <v>37775</v>
      </c>
      <c r="B1417" s="22">
        <v>6.53</v>
      </c>
      <c r="C1417" s="22">
        <v>7.0019397740000002</v>
      </c>
      <c r="D1417" s="22">
        <f t="shared" si="220"/>
        <v>-0.47193977399999998</v>
      </c>
      <c r="E1417" s="23">
        <f t="shared" si="221"/>
        <v>6.7401290104269886</v>
      </c>
      <c r="F1417" s="22">
        <v>6.76</v>
      </c>
      <c r="G1417" s="22">
        <v>7.3830490109999998</v>
      </c>
      <c r="H1417" s="22">
        <f t="shared" si="222"/>
        <v>-0.62304901099999999</v>
      </c>
      <c r="I1417" s="23">
        <f t="shared" si="223"/>
        <v>8.4389120276964125</v>
      </c>
      <c r="J1417" s="22">
        <v>6.41</v>
      </c>
      <c r="K1417" s="22">
        <v>7.0019397740000002</v>
      </c>
      <c r="L1417" s="22">
        <f t="shared" si="224"/>
        <v>-0.59193977400000009</v>
      </c>
      <c r="M1417" s="23">
        <f t="shared" si="225"/>
        <v>8.4539398096228187</v>
      </c>
      <c r="N1417" s="22">
        <v>6.53</v>
      </c>
      <c r="O1417" s="22">
        <v>7.1289758680000004</v>
      </c>
      <c r="P1417" s="22">
        <f t="shared" si="226"/>
        <v>-0.59897586800000013</v>
      </c>
      <c r="Q1417" s="23">
        <f t="shared" si="227"/>
        <v>8.401990399331229</v>
      </c>
      <c r="R1417" s="24">
        <v>13082800</v>
      </c>
      <c r="S1417" s="24">
        <v>17480110</v>
      </c>
      <c r="T1417" s="24">
        <f t="shared" si="228"/>
        <v>-4397310</v>
      </c>
      <c r="U1417" s="23">
        <f t="shared" si="229"/>
        <v>25.156077393105651</v>
      </c>
    </row>
    <row r="1418" spans="1:21" x14ac:dyDescent="0.3">
      <c r="A1418" s="21">
        <v>37776</v>
      </c>
      <c r="B1418" s="22">
        <v>6.57</v>
      </c>
      <c r="C1418" s="22">
        <v>7.1738128659999996</v>
      </c>
      <c r="D1418" s="22">
        <f t="shared" si="220"/>
        <v>-0.60381286599999928</v>
      </c>
      <c r="E1418" s="23">
        <f t="shared" si="221"/>
        <v>8.4169029396033785</v>
      </c>
      <c r="F1418" s="22">
        <v>6.97</v>
      </c>
      <c r="G1418" s="22">
        <v>7.6147031780000001</v>
      </c>
      <c r="H1418" s="22">
        <f t="shared" si="222"/>
        <v>-0.64470317800000032</v>
      </c>
      <c r="I1418" s="23">
        <f t="shared" si="223"/>
        <v>8.4665569087793582</v>
      </c>
      <c r="J1418" s="22">
        <v>6.55</v>
      </c>
      <c r="K1418" s="22">
        <v>7.1513948440000004</v>
      </c>
      <c r="L1418" s="22">
        <f t="shared" si="224"/>
        <v>-0.60139484400000054</v>
      </c>
      <c r="M1418" s="23">
        <f t="shared" si="225"/>
        <v>8.4094761528175042</v>
      </c>
      <c r="N1418" s="22">
        <v>6.92</v>
      </c>
      <c r="O1418" s="22">
        <v>7.5549221040000001</v>
      </c>
      <c r="P1418" s="22">
        <f t="shared" si="226"/>
        <v>-0.63492210400000015</v>
      </c>
      <c r="Q1418" s="23">
        <f t="shared" si="227"/>
        <v>8.4040853798325301</v>
      </c>
      <c r="R1418" s="24">
        <v>10152200</v>
      </c>
      <c r="S1418" s="24">
        <v>13585278</v>
      </c>
      <c r="T1418" s="24">
        <f t="shared" si="228"/>
        <v>-3433078</v>
      </c>
      <c r="U1418" s="23">
        <f t="shared" si="229"/>
        <v>25.270575986740941</v>
      </c>
    </row>
    <row r="1419" spans="1:21" x14ac:dyDescent="0.3">
      <c r="A1419" s="21">
        <v>37777</v>
      </c>
      <c r="B1419" s="22">
        <v>6.92</v>
      </c>
      <c r="C1419" s="22">
        <v>7.5549221040000001</v>
      </c>
      <c r="D1419" s="22">
        <f t="shared" si="220"/>
        <v>-0.63492210400000015</v>
      </c>
      <c r="E1419" s="23">
        <f t="shared" si="221"/>
        <v>8.4040853798325301</v>
      </c>
      <c r="F1419" s="22">
        <v>7.26</v>
      </c>
      <c r="G1419" s="22">
        <v>7.9210848809999996</v>
      </c>
      <c r="H1419" s="22">
        <f t="shared" si="222"/>
        <v>-0.66108488099999985</v>
      </c>
      <c r="I1419" s="23">
        <f t="shared" si="223"/>
        <v>8.3458881066369912</v>
      </c>
      <c r="J1419" s="22">
        <v>6.84</v>
      </c>
      <c r="K1419" s="22">
        <v>7.4727220540000001</v>
      </c>
      <c r="L1419" s="22">
        <f t="shared" si="224"/>
        <v>-0.63272205400000026</v>
      </c>
      <c r="M1419" s="23">
        <f t="shared" si="225"/>
        <v>8.4670893608483233</v>
      </c>
      <c r="N1419" s="22">
        <v>7.23</v>
      </c>
      <c r="O1419" s="22">
        <v>7.8986668590000004</v>
      </c>
      <c r="P1419" s="22">
        <f t="shared" si="226"/>
        <v>-0.668666859</v>
      </c>
      <c r="Q1419" s="23">
        <f t="shared" si="227"/>
        <v>8.4655660371104133</v>
      </c>
      <c r="R1419" s="24">
        <v>9376700</v>
      </c>
      <c r="S1419" s="24">
        <v>12547503</v>
      </c>
      <c r="T1419" s="24">
        <f t="shared" si="228"/>
        <v>-3170803</v>
      </c>
      <c r="U1419" s="23">
        <f t="shared" si="229"/>
        <v>25.270390451391005</v>
      </c>
    </row>
    <row r="1420" spans="1:21" x14ac:dyDescent="0.3">
      <c r="A1420" s="21">
        <v>37778</v>
      </c>
      <c r="B1420" s="22">
        <v>7.46</v>
      </c>
      <c r="C1420" s="22">
        <v>8.1452665329999991</v>
      </c>
      <c r="D1420" s="22">
        <f t="shared" si="220"/>
        <v>-0.68526653299999918</v>
      </c>
      <c r="E1420" s="23">
        <f t="shared" si="221"/>
        <v>8.4130645722112103</v>
      </c>
      <c r="F1420" s="22">
        <v>7.68</v>
      </c>
      <c r="G1420" s="22">
        <v>8.3843936919999997</v>
      </c>
      <c r="H1420" s="22">
        <f t="shared" si="222"/>
        <v>-0.70439369200000002</v>
      </c>
      <c r="I1420" s="23">
        <f t="shared" si="223"/>
        <v>8.4012478167872757</v>
      </c>
      <c r="J1420" s="22">
        <v>7.26</v>
      </c>
      <c r="K1420" s="22">
        <v>7.9285578729999999</v>
      </c>
      <c r="L1420" s="22">
        <f t="shared" si="224"/>
        <v>-0.66855787300000014</v>
      </c>
      <c r="M1420" s="23">
        <f t="shared" si="225"/>
        <v>8.4322758780220894</v>
      </c>
      <c r="N1420" s="22">
        <v>7.28</v>
      </c>
      <c r="O1420" s="22">
        <v>7.950975895</v>
      </c>
      <c r="P1420" s="22">
        <f t="shared" si="226"/>
        <v>-0.67097589499999977</v>
      </c>
      <c r="Q1420" s="23">
        <f t="shared" si="227"/>
        <v>8.4389124537774709</v>
      </c>
      <c r="R1420" s="24">
        <v>13348300</v>
      </c>
      <c r="S1420" s="24">
        <v>17860159</v>
      </c>
      <c r="T1420" s="24">
        <f t="shared" si="228"/>
        <v>-4511859</v>
      </c>
      <c r="U1420" s="23">
        <f t="shared" si="229"/>
        <v>25.262143522910407</v>
      </c>
    </row>
    <row r="1421" spans="1:21" x14ac:dyDescent="0.3">
      <c r="A1421" s="21">
        <v>37781</v>
      </c>
      <c r="B1421" s="22">
        <v>7.22</v>
      </c>
      <c r="C1421" s="22">
        <v>7.8837208749999999</v>
      </c>
      <c r="D1421" s="22">
        <f t="shared" si="220"/>
        <v>-0.6637208750000001</v>
      </c>
      <c r="E1421" s="23">
        <f t="shared" si="221"/>
        <v>8.4188784144390461</v>
      </c>
      <c r="F1421" s="22">
        <v>7.22</v>
      </c>
      <c r="G1421" s="22">
        <v>7.8837208749999999</v>
      </c>
      <c r="H1421" s="22">
        <f t="shared" si="222"/>
        <v>-0.6637208750000001</v>
      </c>
      <c r="I1421" s="23">
        <f t="shared" si="223"/>
        <v>8.4188784144390461</v>
      </c>
      <c r="J1421" s="22">
        <v>6.95</v>
      </c>
      <c r="K1421" s="22">
        <v>7.592285156</v>
      </c>
      <c r="L1421" s="22">
        <f t="shared" si="224"/>
        <v>-0.6422851559999998</v>
      </c>
      <c r="M1421" s="23">
        <f t="shared" si="225"/>
        <v>8.4597080167940923</v>
      </c>
      <c r="N1421" s="22">
        <v>7.02</v>
      </c>
      <c r="O1421" s="22">
        <v>7.6595401760000001</v>
      </c>
      <c r="P1421" s="22">
        <f t="shared" si="226"/>
        <v>-0.63954017600000057</v>
      </c>
      <c r="Q1421" s="23">
        <f t="shared" si="227"/>
        <v>8.349589679076324</v>
      </c>
      <c r="R1421" s="24">
        <v>8789000</v>
      </c>
      <c r="S1421" s="24">
        <v>11761444</v>
      </c>
      <c r="T1421" s="24">
        <f t="shared" si="228"/>
        <v>-2972444</v>
      </c>
      <c r="U1421" s="23">
        <f t="shared" si="229"/>
        <v>25.272781131296462</v>
      </c>
    </row>
    <row r="1422" spans="1:21" x14ac:dyDescent="0.3">
      <c r="A1422" s="21">
        <v>37782</v>
      </c>
      <c r="B1422" s="22">
        <v>7.13</v>
      </c>
      <c r="C1422" s="22">
        <v>7.786575794</v>
      </c>
      <c r="D1422" s="22">
        <f t="shared" si="220"/>
        <v>-0.6565757940000001</v>
      </c>
      <c r="E1422" s="23">
        <f t="shared" si="221"/>
        <v>8.4321505546241404</v>
      </c>
      <c r="F1422" s="22">
        <v>7.17</v>
      </c>
      <c r="G1422" s="22">
        <v>7.8239397999999998</v>
      </c>
      <c r="H1422" s="22">
        <f t="shared" si="222"/>
        <v>-0.65393979999999985</v>
      </c>
      <c r="I1422" s="23">
        <f t="shared" si="223"/>
        <v>8.3581905883273766</v>
      </c>
      <c r="J1422" s="22">
        <v>6.91</v>
      </c>
      <c r="K1422" s="22">
        <v>7.5474491119999998</v>
      </c>
      <c r="L1422" s="22">
        <f t="shared" si="224"/>
        <v>-0.63744911199999965</v>
      </c>
      <c r="M1422" s="23">
        <f t="shared" si="225"/>
        <v>8.4458881741447343</v>
      </c>
      <c r="N1422" s="22">
        <v>7.11</v>
      </c>
      <c r="O1422" s="22">
        <v>7.7641577719999999</v>
      </c>
      <c r="P1422" s="22">
        <f t="shared" si="226"/>
        <v>-0.65415777199999958</v>
      </c>
      <c r="Q1422" s="23">
        <f t="shared" si="227"/>
        <v>8.4253539303271072</v>
      </c>
      <c r="R1422" s="24">
        <v>4686800</v>
      </c>
      <c r="S1422" s="24">
        <v>6271878</v>
      </c>
      <c r="T1422" s="24">
        <f t="shared" si="228"/>
        <v>-1585078</v>
      </c>
      <c r="U1422" s="23">
        <f t="shared" si="229"/>
        <v>25.272781135092231</v>
      </c>
    </row>
    <row r="1423" spans="1:21" x14ac:dyDescent="0.3">
      <c r="A1423" s="21">
        <v>37783</v>
      </c>
      <c r="B1423" s="22">
        <v>6.84</v>
      </c>
      <c r="C1423" s="22">
        <v>7.4727220540000001</v>
      </c>
      <c r="D1423" s="22">
        <f t="shared" si="220"/>
        <v>-0.63272205400000026</v>
      </c>
      <c r="E1423" s="23">
        <f t="shared" si="221"/>
        <v>8.4670893608483233</v>
      </c>
      <c r="F1423" s="22">
        <v>7</v>
      </c>
      <c r="G1423" s="22">
        <v>7.6445941929999996</v>
      </c>
      <c r="H1423" s="22">
        <f t="shared" si="222"/>
        <v>-0.64459419299999965</v>
      </c>
      <c r="I1423" s="23">
        <f t="shared" si="223"/>
        <v>8.4320263015431411</v>
      </c>
      <c r="J1423" s="22">
        <v>6.75</v>
      </c>
      <c r="K1423" s="22">
        <v>7.368103981</v>
      </c>
      <c r="L1423" s="22">
        <f t="shared" si="224"/>
        <v>-0.61810398099999997</v>
      </c>
      <c r="M1423" s="23">
        <f t="shared" si="225"/>
        <v>8.3889150125173835</v>
      </c>
      <c r="N1423" s="22">
        <v>6.97</v>
      </c>
      <c r="O1423" s="22">
        <v>7.6147031780000001</v>
      </c>
      <c r="P1423" s="22">
        <f t="shared" si="226"/>
        <v>-0.64470317800000032</v>
      </c>
      <c r="Q1423" s="23">
        <f t="shared" si="227"/>
        <v>8.4665569087793582</v>
      </c>
      <c r="R1423" s="24">
        <v>9140900</v>
      </c>
      <c r="S1423" s="24">
        <v>12232357</v>
      </c>
      <c r="T1423" s="24">
        <f t="shared" si="228"/>
        <v>-3091457</v>
      </c>
      <c r="U1423" s="23">
        <f t="shared" si="229"/>
        <v>25.272782669766752</v>
      </c>
    </row>
    <row r="1424" spans="1:21" x14ac:dyDescent="0.3">
      <c r="A1424" s="21">
        <v>37784</v>
      </c>
      <c r="B1424" s="22">
        <v>7.19</v>
      </c>
      <c r="C1424" s="22">
        <v>7.8463578219999999</v>
      </c>
      <c r="D1424" s="22">
        <f t="shared" si="220"/>
        <v>-0.65635782199999948</v>
      </c>
      <c r="E1424" s="23">
        <f t="shared" si="221"/>
        <v>8.3651273226371536</v>
      </c>
      <c r="F1424" s="22">
        <v>7.22</v>
      </c>
      <c r="G1424" s="22">
        <v>7.8837208749999999</v>
      </c>
      <c r="H1424" s="22">
        <f t="shared" si="222"/>
        <v>-0.6637208750000001</v>
      </c>
      <c r="I1424" s="23">
        <f t="shared" si="223"/>
        <v>8.4188784144390461</v>
      </c>
      <c r="J1424" s="22">
        <v>7.07</v>
      </c>
      <c r="K1424" s="22">
        <v>7.7193222050000001</v>
      </c>
      <c r="L1424" s="22">
        <f t="shared" si="224"/>
        <v>-0.64932220499999982</v>
      </c>
      <c r="M1424" s="23">
        <f t="shared" si="225"/>
        <v>8.4116479109968658</v>
      </c>
      <c r="N1424" s="22">
        <v>7.1</v>
      </c>
      <c r="O1424" s="22">
        <v>7.7492117880000002</v>
      </c>
      <c r="P1424" s="22">
        <f t="shared" si="226"/>
        <v>-0.64921178800000057</v>
      </c>
      <c r="Q1424" s="23">
        <f t="shared" si="227"/>
        <v>8.3777783568302269</v>
      </c>
      <c r="R1424" s="24">
        <v>6432300</v>
      </c>
      <c r="S1424" s="24">
        <v>8607440</v>
      </c>
      <c r="T1424" s="24">
        <f t="shared" si="228"/>
        <v>-2175140</v>
      </c>
      <c r="U1424" s="23">
        <f t="shared" si="229"/>
        <v>25.270463691875868</v>
      </c>
    </row>
    <row r="1425" spans="1:21" x14ac:dyDescent="0.3">
      <c r="A1425" s="21">
        <v>37785</v>
      </c>
      <c r="B1425" s="22">
        <v>7.1</v>
      </c>
      <c r="C1425" s="22">
        <v>7.7566847799999996</v>
      </c>
      <c r="D1425" s="22">
        <f t="shared" si="220"/>
        <v>-0.65668477999999997</v>
      </c>
      <c r="E1425" s="23">
        <f t="shared" si="221"/>
        <v>8.4660495898094243</v>
      </c>
      <c r="F1425" s="22">
        <v>7.1</v>
      </c>
      <c r="G1425" s="22">
        <v>7.7566847799999996</v>
      </c>
      <c r="H1425" s="22">
        <f t="shared" si="222"/>
        <v>-0.65668477999999997</v>
      </c>
      <c r="I1425" s="23">
        <f t="shared" si="223"/>
        <v>8.4660495898094243</v>
      </c>
      <c r="J1425" s="22">
        <v>6.83</v>
      </c>
      <c r="K1425" s="22">
        <v>7.4577760700000004</v>
      </c>
      <c r="L1425" s="22">
        <f t="shared" si="224"/>
        <v>-0.62777607000000035</v>
      </c>
      <c r="M1425" s="23">
        <f t="shared" si="225"/>
        <v>8.4177382655041342</v>
      </c>
      <c r="N1425" s="22">
        <v>6.84</v>
      </c>
      <c r="O1425" s="22">
        <v>7.4727220540000001</v>
      </c>
      <c r="P1425" s="22">
        <f t="shared" si="226"/>
        <v>-0.63272205400000026</v>
      </c>
      <c r="Q1425" s="23">
        <f t="shared" si="227"/>
        <v>8.4670893608483233</v>
      </c>
      <c r="R1425" s="24">
        <v>4639400</v>
      </c>
      <c r="S1425" s="24">
        <v>6208447</v>
      </c>
      <c r="T1425" s="24">
        <f t="shared" si="228"/>
        <v>-1569047</v>
      </c>
      <c r="U1425" s="23">
        <f t="shared" si="229"/>
        <v>25.272777556126353</v>
      </c>
    </row>
    <row r="1426" spans="1:21" x14ac:dyDescent="0.3">
      <c r="A1426" s="21">
        <v>37788</v>
      </c>
      <c r="B1426" s="22">
        <v>6.82</v>
      </c>
      <c r="C1426" s="22">
        <v>7.4503040309999999</v>
      </c>
      <c r="D1426" s="22">
        <f t="shared" si="220"/>
        <v>-0.63030403099999965</v>
      </c>
      <c r="E1426" s="23">
        <f t="shared" si="221"/>
        <v>8.4601115387689561</v>
      </c>
      <c r="F1426" s="22">
        <v>7</v>
      </c>
      <c r="G1426" s="22">
        <v>7.6371221540000001</v>
      </c>
      <c r="H1426" s="22">
        <f t="shared" si="222"/>
        <v>-0.63712215400000005</v>
      </c>
      <c r="I1426" s="23">
        <f t="shared" si="223"/>
        <v>8.3424376506312985</v>
      </c>
      <c r="J1426" s="22">
        <v>6.78</v>
      </c>
      <c r="K1426" s="22">
        <v>7.3979940409999996</v>
      </c>
      <c r="L1426" s="22">
        <f t="shared" si="224"/>
        <v>-0.61799404099999933</v>
      </c>
      <c r="M1426" s="23">
        <f t="shared" si="225"/>
        <v>8.3535352634112705</v>
      </c>
      <c r="N1426" s="22">
        <v>6.95</v>
      </c>
      <c r="O1426" s="22">
        <v>7.592285156</v>
      </c>
      <c r="P1426" s="22">
        <f t="shared" si="226"/>
        <v>-0.6422851559999998</v>
      </c>
      <c r="Q1426" s="23">
        <f t="shared" si="227"/>
        <v>8.4597080167940923</v>
      </c>
      <c r="R1426" s="24">
        <v>4757600</v>
      </c>
      <c r="S1426" s="24">
        <v>6366623</v>
      </c>
      <c r="T1426" s="24">
        <f t="shared" si="228"/>
        <v>-1609023</v>
      </c>
      <c r="U1426" s="23">
        <f t="shared" si="229"/>
        <v>25.272785902353572</v>
      </c>
    </row>
    <row r="1427" spans="1:21" x14ac:dyDescent="0.3">
      <c r="A1427" s="21">
        <v>37789</v>
      </c>
      <c r="B1427" s="22">
        <v>6.95</v>
      </c>
      <c r="C1427" s="22">
        <v>7.592285156</v>
      </c>
      <c r="D1427" s="22">
        <f t="shared" si="220"/>
        <v>-0.6422851559999998</v>
      </c>
      <c r="E1427" s="23">
        <f t="shared" si="221"/>
        <v>8.4597080167940923</v>
      </c>
      <c r="F1427" s="22">
        <v>7.28</v>
      </c>
      <c r="G1427" s="22">
        <v>7.9435029029999997</v>
      </c>
      <c r="H1427" s="22">
        <f t="shared" si="222"/>
        <v>-0.66350290299999948</v>
      </c>
      <c r="I1427" s="23">
        <f t="shared" si="223"/>
        <v>8.3527747280033893</v>
      </c>
      <c r="J1427" s="22">
        <v>6.91</v>
      </c>
      <c r="K1427" s="22">
        <v>7.5474491119999998</v>
      </c>
      <c r="L1427" s="22">
        <f t="shared" si="224"/>
        <v>-0.63744911199999965</v>
      </c>
      <c r="M1427" s="23">
        <f t="shared" si="225"/>
        <v>8.4458881741447343</v>
      </c>
      <c r="N1427" s="22">
        <v>7.26</v>
      </c>
      <c r="O1427" s="22">
        <v>7.9210848809999996</v>
      </c>
      <c r="P1427" s="22">
        <f t="shared" si="226"/>
        <v>-0.66108488099999985</v>
      </c>
      <c r="Q1427" s="23">
        <f t="shared" si="227"/>
        <v>8.3458881066369912</v>
      </c>
      <c r="R1427" s="24">
        <v>6475000</v>
      </c>
      <c r="S1427" s="24">
        <v>8663510</v>
      </c>
      <c r="T1427" s="24">
        <f t="shared" si="228"/>
        <v>-2188510</v>
      </c>
      <c r="U1427" s="23">
        <f t="shared" si="229"/>
        <v>25.261239382190361</v>
      </c>
    </row>
    <row r="1428" spans="1:21" x14ac:dyDescent="0.3">
      <c r="A1428" s="21">
        <v>37790</v>
      </c>
      <c r="B1428" s="22">
        <v>7.08</v>
      </c>
      <c r="C1428" s="22">
        <v>7.7342672349999999</v>
      </c>
      <c r="D1428" s="22">
        <f t="shared" si="220"/>
        <v>-0.65426723499999984</v>
      </c>
      <c r="E1428" s="23">
        <f t="shared" si="221"/>
        <v>8.4593306013429963</v>
      </c>
      <c r="F1428" s="22">
        <v>7.36</v>
      </c>
      <c r="G1428" s="22">
        <v>8.0331764220000004</v>
      </c>
      <c r="H1428" s="22">
        <f t="shared" si="222"/>
        <v>-0.67317642200000005</v>
      </c>
      <c r="I1428" s="23">
        <f t="shared" si="223"/>
        <v>8.3799531671732019</v>
      </c>
      <c r="J1428" s="22">
        <v>7.02</v>
      </c>
      <c r="K1428" s="22">
        <v>7.6595401760000001</v>
      </c>
      <c r="L1428" s="22">
        <f t="shared" si="224"/>
        <v>-0.63954017600000057</v>
      </c>
      <c r="M1428" s="23">
        <f t="shared" si="225"/>
        <v>8.349589679076324</v>
      </c>
      <c r="N1428" s="22">
        <v>7.3</v>
      </c>
      <c r="O1428" s="22">
        <v>7.9659209249999998</v>
      </c>
      <c r="P1428" s="22">
        <f t="shared" si="226"/>
        <v>-0.665920925</v>
      </c>
      <c r="Q1428" s="23">
        <f t="shared" si="227"/>
        <v>8.3596225881441324</v>
      </c>
      <c r="R1428" s="24">
        <v>6785400</v>
      </c>
      <c r="S1428" s="24">
        <v>9066844</v>
      </c>
      <c r="T1428" s="24">
        <f t="shared" si="228"/>
        <v>-2281444</v>
      </c>
      <c r="U1428" s="23">
        <f t="shared" si="229"/>
        <v>25.162493145354659</v>
      </c>
    </row>
    <row r="1429" spans="1:21" x14ac:dyDescent="0.3">
      <c r="A1429" s="21">
        <v>37791</v>
      </c>
      <c r="B1429" s="22">
        <v>7.3</v>
      </c>
      <c r="C1429" s="22">
        <v>7.9659209249999998</v>
      </c>
      <c r="D1429" s="22">
        <f t="shared" si="220"/>
        <v>-0.665920925</v>
      </c>
      <c r="E1429" s="23">
        <f t="shared" si="221"/>
        <v>8.3596225881441324</v>
      </c>
      <c r="F1429" s="22">
        <v>7.44</v>
      </c>
      <c r="G1429" s="22">
        <v>8.1228475570000001</v>
      </c>
      <c r="H1429" s="22">
        <f t="shared" si="222"/>
        <v>-0.68284755699999966</v>
      </c>
      <c r="I1429" s="23">
        <f t="shared" si="223"/>
        <v>8.4065046427166337</v>
      </c>
      <c r="J1429" s="22">
        <v>7.19</v>
      </c>
      <c r="K1429" s="22">
        <v>7.8463578219999999</v>
      </c>
      <c r="L1429" s="22">
        <f t="shared" si="224"/>
        <v>-0.65635782199999948</v>
      </c>
      <c r="M1429" s="23">
        <f t="shared" si="225"/>
        <v>8.3651273226371536</v>
      </c>
      <c r="N1429" s="22">
        <v>7.29</v>
      </c>
      <c r="O1429" s="22">
        <v>7.9584488870000003</v>
      </c>
      <c r="P1429" s="22">
        <f t="shared" si="226"/>
        <v>-0.66844888700000027</v>
      </c>
      <c r="Q1429" s="23">
        <f t="shared" si="227"/>
        <v>8.3992357869119552</v>
      </c>
      <c r="R1429" s="24">
        <v>5094300</v>
      </c>
      <c r="S1429" s="24">
        <v>6816793</v>
      </c>
      <c r="T1429" s="24">
        <f t="shared" si="228"/>
        <v>-1722493</v>
      </c>
      <c r="U1429" s="23">
        <f t="shared" si="229"/>
        <v>25.268377666741532</v>
      </c>
    </row>
    <row r="1430" spans="1:21" x14ac:dyDescent="0.3">
      <c r="A1430" s="21">
        <v>37792</v>
      </c>
      <c r="B1430" s="22">
        <v>7.32</v>
      </c>
      <c r="C1430" s="22">
        <v>7.9958119390000002</v>
      </c>
      <c r="D1430" s="22">
        <f t="shared" si="220"/>
        <v>-0.67581193899999992</v>
      </c>
      <c r="E1430" s="23">
        <f t="shared" si="221"/>
        <v>8.4520739626665193</v>
      </c>
      <c r="F1430" s="22">
        <v>7.35</v>
      </c>
      <c r="G1430" s="22">
        <v>8.0257034300000001</v>
      </c>
      <c r="H1430" s="22">
        <f t="shared" si="222"/>
        <v>-0.67570343000000044</v>
      </c>
      <c r="I1430" s="23">
        <f t="shared" si="223"/>
        <v>8.4192424488827697</v>
      </c>
      <c r="J1430" s="22">
        <v>7.17</v>
      </c>
      <c r="K1430" s="22">
        <v>7.8239397999999998</v>
      </c>
      <c r="L1430" s="22">
        <f t="shared" si="224"/>
        <v>-0.65393979999999985</v>
      </c>
      <c r="M1430" s="23">
        <f t="shared" si="225"/>
        <v>8.3581905883273766</v>
      </c>
      <c r="N1430" s="22">
        <v>7.19</v>
      </c>
      <c r="O1430" s="22">
        <v>7.8538298610000004</v>
      </c>
      <c r="P1430" s="22">
        <f t="shared" si="226"/>
        <v>-0.66382986099999997</v>
      </c>
      <c r="Q1430" s="23">
        <f t="shared" si="227"/>
        <v>8.4523076352392081</v>
      </c>
      <c r="R1430" s="24">
        <v>3865200</v>
      </c>
      <c r="S1430" s="24">
        <v>5172413</v>
      </c>
      <c r="T1430" s="24">
        <f t="shared" si="228"/>
        <v>-1307213</v>
      </c>
      <c r="U1430" s="23">
        <f t="shared" si="229"/>
        <v>25.27278854182758</v>
      </c>
    </row>
    <row r="1431" spans="1:21" x14ac:dyDescent="0.3">
      <c r="A1431" s="21">
        <v>37795</v>
      </c>
      <c r="B1431" s="22">
        <v>7.13</v>
      </c>
      <c r="C1431" s="22">
        <v>7.7791028019999997</v>
      </c>
      <c r="D1431" s="22">
        <f t="shared" si="220"/>
        <v>-0.64910280199999981</v>
      </c>
      <c r="E1431" s="23">
        <f t="shared" si="221"/>
        <v>8.3441859366238997</v>
      </c>
      <c r="F1431" s="22">
        <v>7.15</v>
      </c>
      <c r="G1431" s="22">
        <v>7.8089938160000001</v>
      </c>
      <c r="H1431" s="22">
        <f t="shared" si="222"/>
        <v>-0.65899381599999973</v>
      </c>
      <c r="I1431" s="23">
        <f t="shared" si="223"/>
        <v>8.4389081554882832</v>
      </c>
      <c r="J1431" s="22">
        <v>6.89</v>
      </c>
      <c r="K1431" s="22">
        <v>7.5175580980000003</v>
      </c>
      <c r="L1431" s="22">
        <f t="shared" si="224"/>
        <v>-0.62755809800000062</v>
      </c>
      <c r="M1431" s="23">
        <f t="shared" si="225"/>
        <v>8.3478982113481575</v>
      </c>
      <c r="N1431" s="22">
        <v>6.93</v>
      </c>
      <c r="O1431" s="22">
        <v>7.5698671339999999</v>
      </c>
      <c r="P1431" s="22">
        <f t="shared" si="226"/>
        <v>-0.63986713400000017</v>
      </c>
      <c r="Q1431" s="23">
        <f t="shared" si="227"/>
        <v>8.4528185590740677</v>
      </c>
      <c r="R1431" s="24">
        <v>5577100</v>
      </c>
      <c r="S1431" s="24">
        <v>7463278</v>
      </c>
      <c r="T1431" s="24">
        <f t="shared" si="228"/>
        <v>-1886178</v>
      </c>
      <c r="U1431" s="23">
        <f t="shared" si="229"/>
        <v>25.272782281458628</v>
      </c>
    </row>
    <row r="1432" spans="1:21" x14ac:dyDescent="0.3">
      <c r="A1432" s="21">
        <v>37796</v>
      </c>
      <c r="B1432" s="22">
        <v>6.89</v>
      </c>
      <c r="C1432" s="22">
        <v>7.5175580980000003</v>
      </c>
      <c r="D1432" s="22">
        <f t="shared" si="220"/>
        <v>-0.62755809800000062</v>
      </c>
      <c r="E1432" s="23">
        <f t="shared" si="221"/>
        <v>8.3478982113481575</v>
      </c>
      <c r="F1432" s="22">
        <v>6.97</v>
      </c>
      <c r="G1432" s="22">
        <v>7.6072311399999997</v>
      </c>
      <c r="H1432" s="22">
        <f t="shared" si="222"/>
        <v>-0.63723113999999992</v>
      </c>
      <c r="I1432" s="23">
        <f t="shared" si="223"/>
        <v>8.3766501670935156</v>
      </c>
      <c r="J1432" s="22">
        <v>6.81</v>
      </c>
      <c r="K1432" s="22">
        <v>7.4353580470000002</v>
      </c>
      <c r="L1432" s="22">
        <f t="shared" si="224"/>
        <v>-0.62535804700000064</v>
      </c>
      <c r="M1432" s="23">
        <f t="shared" si="225"/>
        <v>8.4105976208142188</v>
      </c>
      <c r="N1432" s="22">
        <v>6.82</v>
      </c>
      <c r="O1432" s="22">
        <v>7.4503040309999999</v>
      </c>
      <c r="P1432" s="22">
        <f t="shared" si="226"/>
        <v>-0.63030403099999965</v>
      </c>
      <c r="Q1432" s="23">
        <f t="shared" si="227"/>
        <v>8.4601115387689561</v>
      </c>
      <c r="R1432" s="24">
        <v>4755400</v>
      </c>
      <c r="S1432" s="24">
        <v>6363679</v>
      </c>
      <c r="T1432" s="24">
        <f t="shared" si="228"/>
        <v>-1608279</v>
      </c>
      <c r="U1432" s="23">
        <f t="shared" si="229"/>
        <v>25.272786386616925</v>
      </c>
    </row>
    <row r="1433" spans="1:21" x14ac:dyDescent="0.3">
      <c r="A1433" s="21">
        <v>37797</v>
      </c>
      <c r="B1433" s="22">
        <v>6.87</v>
      </c>
      <c r="C1433" s="22">
        <v>7.4951400760000002</v>
      </c>
      <c r="D1433" s="22">
        <f t="shared" si="220"/>
        <v>-0.6251400760000001</v>
      </c>
      <c r="E1433" s="23">
        <f t="shared" si="221"/>
        <v>8.3406056412707397</v>
      </c>
      <c r="F1433" s="22">
        <v>7.02</v>
      </c>
      <c r="G1433" s="22">
        <v>7.6595401760000001</v>
      </c>
      <c r="H1433" s="22">
        <f t="shared" si="222"/>
        <v>-0.63954017600000057</v>
      </c>
      <c r="I1433" s="23">
        <f t="shared" si="223"/>
        <v>8.349589679076324</v>
      </c>
      <c r="J1433" s="22">
        <v>6.84</v>
      </c>
      <c r="K1433" s="22">
        <v>7.4727220540000001</v>
      </c>
      <c r="L1433" s="22">
        <f t="shared" si="224"/>
        <v>-0.63272205400000026</v>
      </c>
      <c r="M1433" s="23">
        <f t="shared" si="225"/>
        <v>8.4670893608483233</v>
      </c>
      <c r="N1433" s="22">
        <v>6.86</v>
      </c>
      <c r="O1433" s="22">
        <v>7.4876670839999999</v>
      </c>
      <c r="P1433" s="22">
        <f t="shared" si="226"/>
        <v>-0.6276670839999996</v>
      </c>
      <c r="Q1433" s="23">
        <f t="shared" si="227"/>
        <v>8.3826788365261091</v>
      </c>
      <c r="R1433" s="24">
        <v>4757600</v>
      </c>
      <c r="S1433" s="24">
        <v>6365285</v>
      </c>
      <c r="T1433" s="24">
        <f t="shared" si="228"/>
        <v>-1607685</v>
      </c>
      <c r="U1433" s="23">
        <f t="shared" si="229"/>
        <v>25.257078041281734</v>
      </c>
    </row>
    <row r="1434" spans="1:21" x14ac:dyDescent="0.3">
      <c r="A1434" s="21">
        <v>37798</v>
      </c>
      <c r="B1434" s="22">
        <v>6.84</v>
      </c>
      <c r="C1434" s="22">
        <v>7.4652490619999998</v>
      </c>
      <c r="D1434" s="22">
        <f t="shared" si="220"/>
        <v>-0.62524906199999997</v>
      </c>
      <c r="E1434" s="23">
        <f t="shared" si="221"/>
        <v>8.3754615124989655</v>
      </c>
      <c r="F1434" s="22">
        <v>6.94</v>
      </c>
      <c r="G1434" s="22">
        <v>7.5773401260000002</v>
      </c>
      <c r="H1434" s="22">
        <f t="shared" si="222"/>
        <v>-0.63734012599999978</v>
      </c>
      <c r="I1434" s="23">
        <f t="shared" si="223"/>
        <v>8.4111326059273122</v>
      </c>
      <c r="J1434" s="22">
        <v>6.81</v>
      </c>
      <c r="K1434" s="22">
        <v>7.4353580470000002</v>
      </c>
      <c r="L1434" s="22">
        <f t="shared" si="224"/>
        <v>-0.62535804700000064</v>
      </c>
      <c r="M1434" s="23">
        <f t="shared" si="225"/>
        <v>8.4105976208142188</v>
      </c>
      <c r="N1434" s="22">
        <v>6.86</v>
      </c>
      <c r="O1434" s="22">
        <v>7.4876670839999999</v>
      </c>
      <c r="P1434" s="22">
        <f t="shared" si="226"/>
        <v>-0.6276670839999996</v>
      </c>
      <c r="Q1434" s="23">
        <f t="shared" si="227"/>
        <v>8.3826788365261091</v>
      </c>
      <c r="R1434" s="24">
        <v>5836900</v>
      </c>
      <c r="S1434" s="24">
        <v>7810943</v>
      </c>
      <c r="T1434" s="24">
        <f t="shared" si="228"/>
        <v>-1974043</v>
      </c>
      <c r="U1434" s="23">
        <f t="shared" si="229"/>
        <v>25.272787165390913</v>
      </c>
    </row>
    <row r="1435" spans="1:21" x14ac:dyDescent="0.3">
      <c r="A1435" s="21">
        <v>37799</v>
      </c>
      <c r="B1435" s="22">
        <v>6.86</v>
      </c>
      <c r="C1435" s="22">
        <v>7.4876670839999999</v>
      </c>
      <c r="D1435" s="22">
        <f t="shared" si="220"/>
        <v>-0.6276670839999996</v>
      </c>
      <c r="E1435" s="23">
        <f t="shared" si="221"/>
        <v>8.3826788365261091</v>
      </c>
      <c r="F1435" s="22">
        <v>6.89</v>
      </c>
      <c r="G1435" s="22">
        <v>7.5250310899999997</v>
      </c>
      <c r="H1435" s="22">
        <f t="shared" si="222"/>
        <v>-0.63503109000000002</v>
      </c>
      <c r="I1435" s="23">
        <f t="shared" si="223"/>
        <v>8.4389164962240724</v>
      </c>
      <c r="J1435" s="22">
        <v>6.78</v>
      </c>
      <c r="K1435" s="22">
        <v>7.3979940409999996</v>
      </c>
      <c r="L1435" s="22">
        <f t="shared" si="224"/>
        <v>-0.61799404099999933</v>
      </c>
      <c r="M1435" s="23">
        <f t="shared" si="225"/>
        <v>8.3535352634112705</v>
      </c>
      <c r="N1435" s="22">
        <v>6.82</v>
      </c>
      <c r="O1435" s="22">
        <v>7.4428310389999996</v>
      </c>
      <c r="P1435" s="22">
        <f t="shared" si="226"/>
        <v>-0.62283103899999936</v>
      </c>
      <c r="Q1435" s="23">
        <f t="shared" si="227"/>
        <v>8.3682006985836583</v>
      </c>
      <c r="R1435" s="24">
        <v>3829700</v>
      </c>
      <c r="S1435" s="24">
        <v>5124907</v>
      </c>
      <c r="T1435" s="24">
        <f t="shared" si="228"/>
        <v>-1295207</v>
      </c>
      <c r="U1435" s="23">
        <f t="shared" si="229"/>
        <v>25.272790315999881</v>
      </c>
    </row>
    <row r="1436" spans="1:21" x14ac:dyDescent="0.3">
      <c r="A1436" s="21">
        <v>37802</v>
      </c>
      <c r="B1436" s="22">
        <v>6.95</v>
      </c>
      <c r="C1436" s="22">
        <v>7.5848131179999996</v>
      </c>
      <c r="D1436" s="22">
        <f t="shared" si="220"/>
        <v>-0.6348131179999994</v>
      </c>
      <c r="E1436" s="23">
        <f t="shared" si="221"/>
        <v>8.3695287955544249</v>
      </c>
      <c r="F1436" s="22">
        <v>6.97</v>
      </c>
      <c r="G1436" s="22">
        <v>7.6147031780000001</v>
      </c>
      <c r="H1436" s="22">
        <f t="shared" si="222"/>
        <v>-0.64470317800000032</v>
      </c>
      <c r="I1436" s="23">
        <f t="shared" si="223"/>
        <v>8.4665569087793582</v>
      </c>
      <c r="J1436" s="22">
        <v>6.88</v>
      </c>
      <c r="K1436" s="22">
        <v>7.510085106</v>
      </c>
      <c r="L1436" s="22">
        <f t="shared" si="224"/>
        <v>-0.63008510600000012</v>
      </c>
      <c r="M1436" s="23">
        <f t="shared" si="225"/>
        <v>8.3898530723254918</v>
      </c>
      <c r="N1436" s="22">
        <v>6.9</v>
      </c>
      <c r="O1436" s="22">
        <v>7.5325031280000001</v>
      </c>
      <c r="P1436" s="22">
        <f t="shared" si="226"/>
        <v>-0.63250312799999975</v>
      </c>
      <c r="Q1436" s="23">
        <f t="shared" si="227"/>
        <v>8.3969846046109708</v>
      </c>
      <c r="R1436" s="24">
        <v>4014400</v>
      </c>
      <c r="S1436" s="24">
        <v>5367121</v>
      </c>
      <c r="T1436" s="24">
        <f t="shared" si="228"/>
        <v>-1352721</v>
      </c>
      <c r="U1436" s="23">
        <f t="shared" si="229"/>
        <v>25.20384764941949</v>
      </c>
    </row>
    <row r="1437" spans="1:21" x14ac:dyDescent="0.3">
      <c r="A1437" s="21">
        <v>37803</v>
      </c>
      <c r="B1437" s="22">
        <v>6.9</v>
      </c>
      <c r="C1437" s="22">
        <v>7.5325031280000001</v>
      </c>
      <c r="D1437" s="22">
        <f t="shared" si="220"/>
        <v>-0.63250312799999975</v>
      </c>
      <c r="E1437" s="23">
        <f t="shared" si="221"/>
        <v>8.3969846046109708</v>
      </c>
      <c r="F1437" s="22">
        <v>7.12</v>
      </c>
      <c r="G1437" s="22">
        <v>7.7716307640000002</v>
      </c>
      <c r="H1437" s="22">
        <f t="shared" si="222"/>
        <v>-0.65163076400000008</v>
      </c>
      <c r="I1437" s="23">
        <f t="shared" si="223"/>
        <v>8.384736534557268</v>
      </c>
      <c r="J1437" s="22">
        <v>6.9</v>
      </c>
      <c r="K1437" s="22">
        <v>7.5325031280000001</v>
      </c>
      <c r="L1437" s="22">
        <f t="shared" si="224"/>
        <v>-0.63250312799999975</v>
      </c>
      <c r="M1437" s="23">
        <f t="shared" si="225"/>
        <v>8.3969846046109708</v>
      </c>
      <c r="N1437" s="22">
        <v>7.12</v>
      </c>
      <c r="O1437" s="22">
        <v>7.7716307640000002</v>
      </c>
      <c r="P1437" s="22">
        <f t="shared" si="226"/>
        <v>-0.65163076400000008</v>
      </c>
      <c r="Q1437" s="23">
        <f t="shared" si="227"/>
        <v>8.384736534557268</v>
      </c>
      <c r="R1437" s="24">
        <v>4641400</v>
      </c>
      <c r="S1437" s="24">
        <v>6211124</v>
      </c>
      <c r="T1437" s="24">
        <f t="shared" si="228"/>
        <v>-1569724</v>
      </c>
      <c r="U1437" s="23">
        <f t="shared" si="229"/>
        <v>25.272784764883134</v>
      </c>
    </row>
    <row r="1438" spans="1:21" x14ac:dyDescent="0.3">
      <c r="A1438" s="21">
        <v>37804</v>
      </c>
      <c r="B1438" s="22">
        <v>7.3</v>
      </c>
      <c r="C1438" s="22">
        <v>7.9733939170000001</v>
      </c>
      <c r="D1438" s="22">
        <f t="shared" si="220"/>
        <v>-0.67339391700000029</v>
      </c>
      <c r="E1438" s="23">
        <f t="shared" si="221"/>
        <v>8.4455117106940278</v>
      </c>
      <c r="F1438" s="22">
        <v>7.49</v>
      </c>
      <c r="G1438" s="22">
        <v>8.1826295850000008</v>
      </c>
      <c r="H1438" s="22">
        <f t="shared" si="222"/>
        <v>-0.6926295850000006</v>
      </c>
      <c r="I1438" s="23">
        <f t="shared" si="223"/>
        <v>8.4646332551786969</v>
      </c>
      <c r="J1438" s="22">
        <v>7.23</v>
      </c>
      <c r="K1438" s="22">
        <v>7.8986668590000004</v>
      </c>
      <c r="L1438" s="22">
        <f t="shared" si="224"/>
        <v>-0.668666859</v>
      </c>
      <c r="M1438" s="23">
        <f t="shared" si="225"/>
        <v>8.4655660371104133</v>
      </c>
      <c r="N1438" s="22">
        <v>7.49</v>
      </c>
      <c r="O1438" s="22">
        <v>8.1751575469999995</v>
      </c>
      <c r="P1438" s="22">
        <f t="shared" si="226"/>
        <v>-0.68515754699999931</v>
      </c>
      <c r="Q1438" s="23">
        <f t="shared" si="227"/>
        <v>8.380970556970226</v>
      </c>
      <c r="R1438" s="24">
        <v>8507700</v>
      </c>
      <c r="S1438" s="24">
        <v>11385009</v>
      </c>
      <c r="T1438" s="24">
        <f t="shared" si="228"/>
        <v>-2877309</v>
      </c>
      <c r="U1438" s="23">
        <f t="shared" si="229"/>
        <v>25.272786345623445</v>
      </c>
    </row>
    <row r="1439" spans="1:21" x14ac:dyDescent="0.3">
      <c r="A1439" s="21">
        <v>37805</v>
      </c>
      <c r="B1439" s="22">
        <v>7.45</v>
      </c>
      <c r="C1439" s="22">
        <v>8.1303205490000003</v>
      </c>
      <c r="D1439" s="22">
        <f t="shared" si="220"/>
        <v>-0.68032054900000016</v>
      </c>
      <c r="E1439" s="23">
        <f t="shared" si="221"/>
        <v>8.3676965120849633</v>
      </c>
      <c r="F1439" s="22">
        <v>7.49</v>
      </c>
      <c r="G1439" s="22">
        <v>8.1751575469999995</v>
      </c>
      <c r="H1439" s="22">
        <f t="shared" si="222"/>
        <v>-0.68515754699999931</v>
      </c>
      <c r="I1439" s="23">
        <f t="shared" si="223"/>
        <v>8.380970556970226</v>
      </c>
      <c r="J1439" s="22">
        <v>7.36</v>
      </c>
      <c r="K1439" s="22">
        <v>8.0406494140000007</v>
      </c>
      <c r="L1439" s="22">
        <f t="shared" si="224"/>
        <v>-0.68064941400000034</v>
      </c>
      <c r="M1439" s="23">
        <f t="shared" si="225"/>
        <v>8.4651049803873502</v>
      </c>
      <c r="N1439" s="22">
        <v>7.41</v>
      </c>
      <c r="O1439" s="22">
        <v>8.0929584499999994</v>
      </c>
      <c r="P1439" s="22">
        <f t="shared" si="226"/>
        <v>-0.68295844999999922</v>
      </c>
      <c r="Q1439" s="23">
        <f t="shared" si="227"/>
        <v>8.4389219865573288</v>
      </c>
      <c r="R1439" s="24">
        <v>4394800</v>
      </c>
      <c r="S1439" s="24">
        <v>5881124</v>
      </c>
      <c r="T1439" s="24">
        <f t="shared" si="228"/>
        <v>-1486324</v>
      </c>
      <c r="U1439" s="23">
        <f t="shared" si="229"/>
        <v>25.272787990867052</v>
      </c>
    </row>
    <row r="1440" spans="1:21" x14ac:dyDescent="0.3">
      <c r="A1440" s="21">
        <v>37809</v>
      </c>
      <c r="B1440" s="22">
        <v>8.7200000000000006</v>
      </c>
      <c r="C1440" s="22">
        <v>8.8130292889999993</v>
      </c>
      <c r="D1440" s="22">
        <f t="shared" si="220"/>
        <v>-9.3029288999998627E-2</v>
      </c>
      <c r="E1440" s="23">
        <f t="shared" si="221"/>
        <v>1.0555881065335087</v>
      </c>
      <c r="F1440" s="22">
        <v>8.84</v>
      </c>
      <c r="G1440" s="22">
        <v>8.9340867999999993</v>
      </c>
      <c r="H1440" s="22">
        <f t="shared" si="222"/>
        <v>-9.4086799999999471E-2</v>
      </c>
      <c r="I1440" s="23">
        <f t="shared" si="223"/>
        <v>1.0531216240254067</v>
      </c>
      <c r="J1440" s="22">
        <v>8.69</v>
      </c>
      <c r="K1440" s="22">
        <v>8.7807474140000004</v>
      </c>
      <c r="L1440" s="22">
        <f t="shared" si="224"/>
        <v>-9.0747414000000859E-2</v>
      </c>
      <c r="M1440" s="23">
        <f t="shared" si="225"/>
        <v>1.0334816584669482</v>
      </c>
      <c r="N1440" s="22">
        <v>8.82</v>
      </c>
      <c r="O1440" s="22">
        <v>8.9179458619999998</v>
      </c>
      <c r="P1440" s="22">
        <f t="shared" si="226"/>
        <v>-9.7945861999999551E-2</v>
      </c>
      <c r="Q1440" s="23">
        <f t="shared" si="227"/>
        <v>1.09830070192906</v>
      </c>
      <c r="R1440" s="24">
        <v>14809200</v>
      </c>
      <c r="S1440" s="24">
        <v>18337932</v>
      </c>
      <c r="T1440" s="24">
        <f t="shared" si="228"/>
        <v>-3528732</v>
      </c>
      <c r="U1440" s="23">
        <f t="shared" si="229"/>
        <v>19.242802296354899</v>
      </c>
    </row>
    <row r="1441" spans="1:21" x14ac:dyDescent="0.3">
      <c r="A1441" s="21">
        <v>37810</v>
      </c>
      <c r="B1441" s="22">
        <v>8.5399999999999991</v>
      </c>
      <c r="C1441" s="22">
        <v>8.635477066</v>
      </c>
      <c r="D1441" s="22">
        <f t="shared" si="220"/>
        <v>-9.5477066000000832E-2</v>
      </c>
      <c r="E1441" s="23">
        <f t="shared" si="221"/>
        <v>1.1056374218850926</v>
      </c>
      <c r="F1441" s="22">
        <v>8.6</v>
      </c>
      <c r="G1441" s="22">
        <v>8.6919708250000003</v>
      </c>
      <c r="H1441" s="22">
        <f t="shared" si="222"/>
        <v>-9.1970825000000644E-2</v>
      </c>
      <c r="I1441" s="23">
        <f t="shared" si="223"/>
        <v>1.0581124448263508</v>
      </c>
      <c r="J1441" s="22">
        <v>8.33</v>
      </c>
      <c r="K1441" s="22">
        <v>8.4175729750000006</v>
      </c>
      <c r="L1441" s="22">
        <f t="shared" si="224"/>
        <v>-8.7572975000000497E-2</v>
      </c>
      <c r="M1441" s="23">
        <f t="shared" si="225"/>
        <v>1.0403589640397564</v>
      </c>
      <c r="N1441" s="22">
        <v>8.36</v>
      </c>
      <c r="O1441" s="22">
        <v>8.4498548509999996</v>
      </c>
      <c r="P1441" s="22">
        <f t="shared" si="226"/>
        <v>-8.9854851000000124E-2</v>
      </c>
      <c r="Q1441" s="23">
        <f t="shared" si="227"/>
        <v>1.0633892840107926</v>
      </c>
      <c r="R1441" s="24">
        <v>20516800</v>
      </c>
      <c r="S1441" s="24">
        <v>25415897</v>
      </c>
      <c r="T1441" s="24">
        <f t="shared" si="228"/>
        <v>-4899097</v>
      </c>
      <c r="U1441" s="23">
        <f t="shared" si="229"/>
        <v>19.275719444409141</v>
      </c>
    </row>
    <row r="1442" spans="1:21" x14ac:dyDescent="0.3">
      <c r="A1442" s="21">
        <v>37811</v>
      </c>
      <c r="B1442" s="22">
        <v>8.4499999999999993</v>
      </c>
      <c r="C1442" s="22">
        <v>8.5386314389999995</v>
      </c>
      <c r="D1442" s="22">
        <f t="shared" si="220"/>
        <v>-8.8631439000000256E-2</v>
      </c>
      <c r="E1442" s="23">
        <f t="shared" si="221"/>
        <v>1.0380052076633526</v>
      </c>
      <c r="F1442" s="22">
        <v>8.5299999999999994</v>
      </c>
      <c r="G1442" s="22">
        <v>8.6274070740000006</v>
      </c>
      <c r="H1442" s="22">
        <f t="shared" si="222"/>
        <v>-9.7407074000001259E-2</v>
      </c>
      <c r="I1442" s="23">
        <f t="shared" si="223"/>
        <v>1.1290422854110158</v>
      </c>
      <c r="J1442" s="22">
        <v>8.33</v>
      </c>
      <c r="K1442" s="22">
        <v>8.4175729750000006</v>
      </c>
      <c r="L1442" s="22">
        <f t="shared" si="224"/>
        <v>-8.7572975000000497E-2</v>
      </c>
      <c r="M1442" s="23">
        <f t="shared" si="225"/>
        <v>1.0403589640397564</v>
      </c>
      <c r="N1442" s="22">
        <v>8.48</v>
      </c>
      <c r="O1442" s="22">
        <v>8.5709133150000003</v>
      </c>
      <c r="P1442" s="22">
        <f t="shared" si="226"/>
        <v>-9.0913314999999884E-2</v>
      </c>
      <c r="Q1442" s="23">
        <f t="shared" si="227"/>
        <v>1.0607191049394002</v>
      </c>
      <c r="R1442" s="24">
        <v>31702200</v>
      </c>
      <c r="S1442" s="24">
        <v>39266149</v>
      </c>
      <c r="T1442" s="24">
        <f t="shared" si="228"/>
        <v>-7563949</v>
      </c>
      <c r="U1442" s="23">
        <f t="shared" si="229"/>
        <v>19.263281968394711</v>
      </c>
    </row>
    <row r="1443" spans="1:21" x14ac:dyDescent="0.3">
      <c r="A1443" s="21">
        <v>37812</v>
      </c>
      <c r="B1443" s="22">
        <v>8.14</v>
      </c>
      <c r="C1443" s="22">
        <v>8.2319498059999994</v>
      </c>
      <c r="D1443" s="22">
        <f t="shared" si="220"/>
        <v>-9.1949805999998802E-2</v>
      </c>
      <c r="E1443" s="23">
        <f t="shared" si="221"/>
        <v>1.116986961375537</v>
      </c>
      <c r="F1443" s="22">
        <v>8.16</v>
      </c>
      <c r="G1443" s="22">
        <v>8.2480907440000006</v>
      </c>
      <c r="H1443" s="22">
        <f t="shared" si="222"/>
        <v>-8.8090744000000498E-2</v>
      </c>
      <c r="I1443" s="23">
        <f t="shared" si="223"/>
        <v>1.0680137589912104</v>
      </c>
      <c r="J1443" s="22">
        <v>7.98</v>
      </c>
      <c r="K1443" s="22">
        <v>8.0705394740000003</v>
      </c>
      <c r="L1443" s="22">
        <f t="shared" si="224"/>
        <v>-9.0539473999999842E-2</v>
      </c>
      <c r="M1443" s="23">
        <f t="shared" si="225"/>
        <v>1.1218515725210347</v>
      </c>
      <c r="N1443" s="22">
        <v>7.98</v>
      </c>
      <c r="O1443" s="22">
        <v>8.0705394740000003</v>
      </c>
      <c r="P1443" s="22">
        <f t="shared" si="226"/>
        <v>-9.0539473999999842E-2</v>
      </c>
      <c r="Q1443" s="23">
        <f t="shared" si="227"/>
        <v>1.1218515725210347</v>
      </c>
      <c r="R1443" s="24">
        <v>20116800</v>
      </c>
      <c r="S1443" s="24">
        <v>24926215</v>
      </c>
      <c r="T1443" s="24">
        <f t="shared" si="228"/>
        <v>-4809415</v>
      </c>
      <c r="U1443" s="23">
        <f t="shared" si="229"/>
        <v>19.294606100444852</v>
      </c>
    </row>
    <row r="1444" spans="1:21" x14ac:dyDescent="0.3">
      <c r="A1444" s="21">
        <v>37813</v>
      </c>
      <c r="B1444" s="22">
        <v>8.11</v>
      </c>
      <c r="C1444" s="22">
        <v>8.1996679310000005</v>
      </c>
      <c r="D1444" s="22">
        <f t="shared" si="220"/>
        <v>-8.9667931000001033E-2</v>
      </c>
      <c r="E1444" s="23">
        <f t="shared" si="221"/>
        <v>1.0935556385277359</v>
      </c>
      <c r="F1444" s="22">
        <v>8.18</v>
      </c>
      <c r="G1444" s="22">
        <v>8.2642316820000001</v>
      </c>
      <c r="H1444" s="22">
        <f t="shared" si="222"/>
        <v>-8.4231682000000418E-2</v>
      </c>
      <c r="I1444" s="23">
        <f t="shared" si="223"/>
        <v>1.0192318565252976</v>
      </c>
      <c r="J1444" s="22">
        <v>8.06</v>
      </c>
      <c r="K1444" s="22">
        <v>8.1431741710000001</v>
      </c>
      <c r="L1444" s="22">
        <f t="shared" si="224"/>
        <v>-8.3174170999999575E-2</v>
      </c>
      <c r="M1444" s="23">
        <f t="shared" si="225"/>
        <v>1.0213974213667789</v>
      </c>
      <c r="N1444" s="22">
        <v>8.07</v>
      </c>
      <c r="O1444" s="22">
        <v>8.1593151089999996</v>
      </c>
      <c r="P1444" s="22">
        <f t="shared" si="226"/>
        <v>-8.9315108999999282E-2</v>
      </c>
      <c r="Q1444" s="23">
        <f t="shared" si="227"/>
        <v>1.0946397805065979</v>
      </c>
      <c r="R1444" s="24">
        <v>6310200</v>
      </c>
      <c r="S1444" s="24">
        <v>7818808</v>
      </c>
      <c r="T1444" s="24">
        <f t="shared" si="228"/>
        <v>-1508608</v>
      </c>
      <c r="U1444" s="23">
        <f t="shared" si="229"/>
        <v>19.294603474084539</v>
      </c>
    </row>
    <row r="1445" spans="1:21" x14ac:dyDescent="0.3">
      <c r="A1445" s="21">
        <v>37816</v>
      </c>
      <c r="B1445" s="22">
        <v>8.3699999999999992</v>
      </c>
      <c r="C1445" s="22">
        <v>8.4579248430000007</v>
      </c>
      <c r="D1445" s="22">
        <f t="shared" si="220"/>
        <v>-8.7924843000001474E-2</v>
      </c>
      <c r="E1445" s="23">
        <f t="shared" si="221"/>
        <v>1.0395557377501454</v>
      </c>
      <c r="F1445" s="22">
        <v>8.5299999999999994</v>
      </c>
      <c r="G1445" s="22">
        <v>8.6193361280000005</v>
      </c>
      <c r="H1445" s="22">
        <f t="shared" si="222"/>
        <v>-8.9336128000001125E-2</v>
      </c>
      <c r="I1445" s="23">
        <f t="shared" si="223"/>
        <v>1.0364618187912618</v>
      </c>
      <c r="J1445" s="22">
        <v>8.2899999999999991</v>
      </c>
      <c r="K1445" s="22">
        <v>8.3772201539999998</v>
      </c>
      <c r="L1445" s="22">
        <f t="shared" si="224"/>
        <v>-8.7220154000000605E-2</v>
      </c>
      <c r="M1445" s="23">
        <f t="shared" si="225"/>
        <v>1.0411586707358318</v>
      </c>
      <c r="N1445" s="22">
        <v>8.2899999999999991</v>
      </c>
      <c r="O1445" s="22">
        <v>8.3772201539999998</v>
      </c>
      <c r="P1445" s="22">
        <f t="shared" si="226"/>
        <v>-8.7220154000000605E-2</v>
      </c>
      <c r="Q1445" s="23">
        <f t="shared" si="227"/>
        <v>1.0411586707358318</v>
      </c>
      <c r="R1445" s="24">
        <v>10986600</v>
      </c>
      <c r="S1445" s="24">
        <v>13606030</v>
      </c>
      <c r="T1445" s="24">
        <f t="shared" si="228"/>
        <v>-2619430</v>
      </c>
      <c r="U1445" s="23">
        <f t="shared" si="229"/>
        <v>19.251978718259476</v>
      </c>
    </row>
    <row r="1446" spans="1:21" x14ac:dyDescent="0.3">
      <c r="A1446" s="21">
        <v>37817</v>
      </c>
      <c r="B1446" s="22">
        <v>8.3000000000000007</v>
      </c>
      <c r="C1446" s="22">
        <v>8.3933610919999992</v>
      </c>
      <c r="D1446" s="22">
        <f t="shared" si="220"/>
        <v>-9.3361091999998536E-2</v>
      </c>
      <c r="E1446" s="23">
        <f t="shared" si="221"/>
        <v>1.1123206898483637</v>
      </c>
      <c r="F1446" s="22">
        <v>8.32</v>
      </c>
      <c r="G1446" s="22">
        <v>8.4095020290000004</v>
      </c>
      <c r="H1446" s="22">
        <f t="shared" si="222"/>
        <v>-8.9502029000000149E-2</v>
      </c>
      <c r="I1446" s="23">
        <f t="shared" si="223"/>
        <v>1.0642964195900564</v>
      </c>
      <c r="J1446" s="22">
        <v>8.1</v>
      </c>
      <c r="K1446" s="22">
        <v>8.1915979389999993</v>
      </c>
      <c r="L1446" s="22">
        <f t="shared" si="224"/>
        <v>-9.1597938999999684E-2</v>
      </c>
      <c r="M1446" s="23">
        <f t="shared" si="225"/>
        <v>1.1181937844373944</v>
      </c>
      <c r="N1446" s="22">
        <v>8.25</v>
      </c>
      <c r="O1446" s="22">
        <v>8.3449382780000008</v>
      </c>
      <c r="P1446" s="22">
        <f t="shared" si="226"/>
        <v>-9.4938278000000764E-2</v>
      </c>
      <c r="Q1446" s="23">
        <f t="shared" si="227"/>
        <v>1.1376750173250443</v>
      </c>
      <c r="R1446" s="24">
        <v>9189300</v>
      </c>
      <c r="S1446" s="24">
        <v>11370492</v>
      </c>
      <c r="T1446" s="24">
        <f t="shared" si="228"/>
        <v>-2181192</v>
      </c>
      <c r="U1446" s="23">
        <f t="shared" si="229"/>
        <v>19.182916623132932</v>
      </c>
    </row>
    <row r="1447" spans="1:21" x14ac:dyDescent="0.3">
      <c r="A1447" s="21">
        <v>37818</v>
      </c>
      <c r="B1447" s="22">
        <v>8.3800000000000008</v>
      </c>
      <c r="C1447" s="22">
        <v>8.4740657810000002</v>
      </c>
      <c r="D1447" s="22">
        <f t="shared" si="220"/>
        <v>-9.4065780999999404E-2</v>
      </c>
      <c r="E1447" s="23">
        <f t="shared" si="221"/>
        <v>1.1100430823998038</v>
      </c>
      <c r="F1447" s="22">
        <v>8.3800000000000008</v>
      </c>
      <c r="G1447" s="22">
        <v>8.4740657810000002</v>
      </c>
      <c r="H1447" s="22">
        <f t="shared" si="222"/>
        <v>-9.4065780999999404E-2</v>
      </c>
      <c r="I1447" s="23">
        <f t="shared" si="223"/>
        <v>1.1100430823998038</v>
      </c>
      <c r="J1447" s="22">
        <v>8.17</v>
      </c>
      <c r="K1447" s="22">
        <v>8.2561616900000008</v>
      </c>
      <c r="L1447" s="22">
        <f t="shared" si="224"/>
        <v>-8.6161690000000846E-2</v>
      </c>
      <c r="M1447" s="23">
        <f t="shared" si="225"/>
        <v>1.0436046826016174</v>
      </c>
      <c r="N1447" s="22">
        <v>8.32</v>
      </c>
      <c r="O1447" s="22">
        <v>8.4095020290000004</v>
      </c>
      <c r="P1447" s="22">
        <f t="shared" si="226"/>
        <v>-8.9502029000000149E-2</v>
      </c>
      <c r="Q1447" s="23">
        <f t="shared" si="227"/>
        <v>1.0642964195900564</v>
      </c>
      <c r="R1447" s="24">
        <v>7496600</v>
      </c>
      <c r="S1447" s="24">
        <v>9288846</v>
      </c>
      <c r="T1447" s="24">
        <f t="shared" si="228"/>
        <v>-1792246</v>
      </c>
      <c r="U1447" s="23">
        <f t="shared" si="229"/>
        <v>19.294603441590052</v>
      </c>
    </row>
    <row r="1448" spans="1:21" x14ac:dyDescent="0.3">
      <c r="A1448" s="21">
        <v>37819</v>
      </c>
      <c r="B1448" s="22">
        <v>7.98</v>
      </c>
      <c r="C1448" s="22">
        <v>8.0705394740000003</v>
      </c>
      <c r="D1448" s="22">
        <f t="shared" si="220"/>
        <v>-9.0539473999999842E-2</v>
      </c>
      <c r="E1448" s="23">
        <f t="shared" si="221"/>
        <v>1.1218515725210347</v>
      </c>
      <c r="F1448" s="22">
        <v>8.0500000000000007</v>
      </c>
      <c r="G1448" s="22">
        <v>8.1351041790000007</v>
      </c>
      <c r="H1448" s="22">
        <f t="shared" si="222"/>
        <v>-8.5104179000000002E-2</v>
      </c>
      <c r="I1448" s="23">
        <f t="shared" si="223"/>
        <v>1.0461350847809467</v>
      </c>
      <c r="J1448" s="22">
        <v>7.84</v>
      </c>
      <c r="K1448" s="22">
        <v>7.9252700809999999</v>
      </c>
      <c r="L1448" s="22">
        <f t="shared" si="224"/>
        <v>-8.5270080999999998E-2</v>
      </c>
      <c r="M1448" s="23">
        <f t="shared" si="225"/>
        <v>1.075926500024599</v>
      </c>
      <c r="N1448" s="22">
        <v>7.92</v>
      </c>
      <c r="O1448" s="22">
        <v>8.0059747699999999</v>
      </c>
      <c r="P1448" s="22">
        <f t="shared" si="226"/>
        <v>-8.5974769999999978E-2</v>
      </c>
      <c r="Q1448" s="23">
        <f t="shared" si="227"/>
        <v>1.0738825998073933</v>
      </c>
      <c r="R1448" s="24">
        <v>7253800</v>
      </c>
      <c r="S1448" s="24">
        <v>8975608</v>
      </c>
      <c r="T1448" s="24">
        <f t="shared" si="228"/>
        <v>-1721808</v>
      </c>
      <c r="U1448" s="23">
        <f t="shared" si="229"/>
        <v>19.183190709754705</v>
      </c>
    </row>
    <row r="1449" spans="1:21" x14ac:dyDescent="0.3">
      <c r="A1449" s="21">
        <v>37820</v>
      </c>
      <c r="B1449" s="22">
        <v>7.98</v>
      </c>
      <c r="C1449" s="22">
        <v>8.0624685290000002</v>
      </c>
      <c r="D1449" s="22">
        <f t="shared" si="220"/>
        <v>-8.2468528999999791E-2</v>
      </c>
      <c r="E1449" s="23">
        <f t="shared" si="221"/>
        <v>1.0228694686170576</v>
      </c>
      <c r="F1449" s="22">
        <v>7.98</v>
      </c>
      <c r="G1449" s="22">
        <v>8.0705394740000003</v>
      </c>
      <c r="H1449" s="22">
        <f t="shared" si="222"/>
        <v>-9.0539473999999842E-2</v>
      </c>
      <c r="I1449" s="23">
        <f t="shared" si="223"/>
        <v>1.1218515725210347</v>
      </c>
      <c r="J1449" s="22">
        <v>7.77</v>
      </c>
      <c r="K1449" s="22">
        <v>7.8526349069999997</v>
      </c>
      <c r="L1449" s="22">
        <f t="shared" si="224"/>
        <v>-8.2634907000000091E-2</v>
      </c>
      <c r="M1449" s="23">
        <f t="shared" si="225"/>
        <v>1.0523207557547039</v>
      </c>
      <c r="N1449" s="22">
        <v>7.87</v>
      </c>
      <c r="O1449" s="22">
        <v>7.9575519559999996</v>
      </c>
      <c r="P1449" s="22">
        <f t="shared" si="226"/>
        <v>-8.7551955999999542E-2</v>
      </c>
      <c r="Q1449" s="23">
        <f t="shared" si="227"/>
        <v>1.1002373152459948</v>
      </c>
      <c r="R1449" s="24">
        <v>6983300</v>
      </c>
      <c r="S1449" s="24">
        <v>8649112</v>
      </c>
      <c r="T1449" s="24">
        <f t="shared" si="228"/>
        <v>-1665812</v>
      </c>
      <c r="U1449" s="23">
        <f t="shared" si="229"/>
        <v>19.259919399818155</v>
      </c>
    </row>
    <row r="1450" spans="1:21" x14ac:dyDescent="0.3">
      <c r="A1450" s="21">
        <v>37823</v>
      </c>
      <c r="B1450" s="22">
        <v>7.82</v>
      </c>
      <c r="C1450" s="22">
        <v>7.9091291430000004</v>
      </c>
      <c r="D1450" s="22">
        <f t="shared" si="220"/>
        <v>-8.9129143000000077E-2</v>
      </c>
      <c r="E1450" s="23">
        <f t="shared" si="221"/>
        <v>1.1269147511503728</v>
      </c>
      <c r="F1450" s="22">
        <v>7.85</v>
      </c>
      <c r="G1450" s="22">
        <v>7.9333400730000001</v>
      </c>
      <c r="H1450" s="22">
        <f t="shared" si="222"/>
        <v>-8.3340073000000459E-2</v>
      </c>
      <c r="I1450" s="23">
        <f t="shared" si="223"/>
        <v>1.0505042294056774</v>
      </c>
      <c r="J1450" s="22">
        <v>7.58</v>
      </c>
      <c r="K1450" s="22">
        <v>7.6589422230000004</v>
      </c>
      <c r="L1450" s="22">
        <f t="shared" si="224"/>
        <v>-7.8942223000000311E-2</v>
      </c>
      <c r="M1450" s="23">
        <f t="shared" si="225"/>
        <v>1.0307196568598571</v>
      </c>
      <c r="N1450" s="22">
        <v>7.66</v>
      </c>
      <c r="O1450" s="22">
        <v>7.7396469120000004</v>
      </c>
      <c r="P1450" s="22">
        <f t="shared" si="226"/>
        <v>-7.9646912000000292E-2</v>
      </c>
      <c r="Q1450" s="23">
        <f t="shared" si="227"/>
        <v>1.0290768158494552</v>
      </c>
      <c r="R1450" s="24">
        <v>10299800</v>
      </c>
      <c r="S1450" s="24">
        <v>12761972</v>
      </c>
      <c r="T1450" s="24">
        <f t="shared" si="228"/>
        <v>-2462172</v>
      </c>
      <c r="U1450" s="23">
        <f t="shared" si="229"/>
        <v>19.293037157580347</v>
      </c>
    </row>
    <row r="1451" spans="1:21" x14ac:dyDescent="0.3">
      <c r="A1451" s="21">
        <v>37824</v>
      </c>
      <c r="B1451" s="22">
        <v>7.86</v>
      </c>
      <c r="C1451" s="22">
        <v>7.9494810100000004</v>
      </c>
      <c r="D1451" s="22">
        <f t="shared" si="220"/>
        <v>-8.9481010000000083E-2</v>
      </c>
      <c r="E1451" s="23">
        <f t="shared" si="221"/>
        <v>1.1256207781041052</v>
      </c>
      <c r="F1451" s="22">
        <v>7.89</v>
      </c>
      <c r="G1451" s="22">
        <v>7.973692894</v>
      </c>
      <c r="H1451" s="22">
        <f t="shared" si="222"/>
        <v>-8.3692894000000351E-2</v>
      </c>
      <c r="I1451" s="23">
        <f t="shared" si="223"/>
        <v>1.0496127090996585</v>
      </c>
      <c r="J1451" s="22">
        <v>7.71</v>
      </c>
      <c r="K1451" s="22">
        <v>7.7961411480000002</v>
      </c>
      <c r="L1451" s="22">
        <f t="shared" si="224"/>
        <v>-8.6141148000000278E-2</v>
      </c>
      <c r="M1451" s="23">
        <f t="shared" si="225"/>
        <v>1.1049203235898146</v>
      </c>
      <c r="N1451" s="22">
        <v>7.89</v>
      </c>
      <c r="O1451" s="22">
        <v>7.973692894</v>
      </c>
      <c r="P1451" s="22">
        <f t="shared" si="226"/>
        <v>-8.3692894000000351E-2</v>
      </c>
      <c r="Q1451" s="23">
        <f t="shared" si="227"/>
        <v>1.0496127090996585</v>
      </c>
      <c r="R1451" s="24">
        <v>6935900</v>
      </c>
      <c r="S1451" s="24">
        <v>8593230</v>
      </c>
      <c r="T1451" s="24">
        <f t="shared" si="228"/>
        <v>-1657330</v>
      </c>
      <c r="U1451" s="23">
        <f t="shared" si="229"/>
        <v>19.286461551709895</v>
      </c>
    </row>
    <row r="1452" spans="1:21" x14ac:dyDescent="0.3">
      <c r="A1452" s="21">
        <v>37825</v>
      </c>
      <c r="B1452" s="22">
        <v>7.94</v>
      </c>
      <c r="C1452" s="22">
        <v>8.0301866529999995</v>
      </c>
      <c r="D1452" s="22">
        <f t="shared" si="220"/>
        <v>-9.0186652999999062E-2</v>
      </c>
      <c r="E1452" s="23">
        <f t="shared" si="221"/>
        <v>1.1230953512930637</v>
      </c>
      <c r="F1452" s="22">
        <v>8.09</v>
      </c>
      <c r="G1452" s="22">
        <v>8.1754560470000008</v>
      </c>
      <c r="H1452" s="22">
        <f t="shared" si="222"/>
        <v>-8.5456047000000979E-2</v>
      </c>
      <c r="I1452" s="23">
        <f t="shared" si="223"/>
        <v>1.0452755969663519</v>
      </c>
      <c r="J1452" s="22">
        <v>7.87</v>
      </c>
      <c r="K1452" s="22">
        <v>7.9575519559999996</v>
      </c>
      <c r="L1452" s="22">
        <f t="shared" si="224"/>
        <v>-8.7551955999999542E-2</v>
      </c>
      <c r="M1452" s="23">
        <f t="shared" si="225"/>
        <v>1.1002373152459948</v>
      </c>
      <c r="N1452" s="22">
        <v>8.0399999999999991</v>
      </c>
      <c r="O1452" s="22">
        <v>8.1270332340000007</v>
      </c>
      <c r="P1452" s="22">
        <f t="shared" si="226"/>
        <v>-8.7033234000001514E-2</v>
      </c>
      <c r="Q1452" s="23">
        <f t="shared" si="227"/>
        <v>1.0709102755467028</v>
      </c>
      <c r="R1452" s="24">
        <v>5888400</v>
      </c>
      <c r="S1452" s="24">
        <v>7295051</v>
      </c>
      <c r="T1452" s="24">
        <f t="shared" si="228"/>
        <v>-1406651</v>
      </c>
      <c r="U1452" s="23">
        <f t="shared" si="229"/>
        <v>19.282264099318837</v>
      </c>
    </row>
    <row r="1453" spans="1:21" x14ac:dyDescent="0.3">
      <c r="A1453" s="21">
        <v>37826</v>
      </c>
      <c r="B1453" s="22">
        <v>8.2100000000000009</v>
      </c>
      <c r="C1453" s="22">
        <v>8.4740657810000002</v>
      </c>
      <c r="D1453" s="22">
        <f t="shared" si="220"/>
        <v>-0.26406578099999933</v>
      </c>
      <c r="E1453" s="23">
        <f t="shared" si="221"/>
        <v>3.1161639267902599</v>
      </c>
      <c r="F1453" s="22">
        <v>8.3800000000000008</v>
      </c>
      <c r="G1453" s="22">
        <v>8.4740657810000002</v>
      </c>
      <c r="H1453" s="22">
        <f t="shared" si="222"/>
        <v>-9.4065780999999404E-2</v>
      </c>
      <c r="I1453" s="23">
        <f t="shared" si="223"/>
        <v>1.1100430823998038</v>
      </c>
      <c r="J1453" s="22">
        <v>7.82</v>
      </c>
      <c r="K1453" s="22">
        <v>7.9091291430000004</v>
      </c>
      <c r="L1453" s="22">
        <f t="shared" si="224"/>
        <v>-8.9129143000000077E-2</v>
      </c>
      <c r="M1453" s="23">
        <f t="shared" si="225"/>
        <v>1.1269147511503728</v>
      </c>
      <c r="N1453" s="22">
        <v>7.87</v>
      </c>
      <c r="O1453" s="22">
        <v>7.9575519559999996</v>
      </c>
      <c r="P1453" s="22">
        <f t="shared" si="226"/>
        <v>-8.7551955999999542E-2</v>
      </c>
      <c r="Q1453" s="23">
        <f t="shared" si="227"/>
        <v>1.1002373152459948</v>
      </c>
      <c r="R1453" s="24">
        <v>14307900</v>
      </c>
      <c r="S1453" s="24">
        <v>17728307</v>
      </c>
      <c r="T1453" s="24">
        <f t="shared" si="228"/>
        <v>-3420407</v>
      </c>
      <c r="U1453" s="23">
        <f t="shared" si="229"/>
        <v>19.29347793898199</v>
      </c>
    </row>
    <row r="1454" spans="1:21" x14ac:dyDescent="0.3">
      <c r="A1454" s="21">
        <v>37827</v>
      </c>
      <c r="B1454" s="22">
        <v>7.82</v>
      </c>
      <c r="C1454" s="22">
        <v>7.9091291430000004</v>
      </c>
      <c r="D1454" s="22">
        <f t="shared" si="220"/>
        <v>-8.9129143000000077E-2</v>
      </c>
      <c r="E1454" s="23">
        <f t="shared" si="221"/>
        <v>1.1269147511503728</v>
      </c>
      <c r="F1454" s="22">
        <v>7.87</v>
      </c>
      <c r="G1454" s="22">
        <v>7.9575519559999996</v>
      </c>
      <c r="H1454" s="22">
        <f t="shared" si="222"/>
        <v>-8.7551955999999542E-2</v>
      </c>
      <c r="I1454" s="23">
        <f t="shared" si="223"/>
        <v>1.1002373152459948</v>
      </c>
      <c r="J1454" s="22">
        <v>7.66</v>
      </c>
      <c r="K1454" s="22">
        <v>7.7477178569999996</v>
      </c>
      <c r="L1454" s="22">
        <f t="shared" si="224"/>
        <v>-8.7717856999999455E-2</v>
      </c>
      <c r="M1454" s="23">
        <f t="shared" si="225"/>
        <v>1.1321767082773553</v>
      </c>
      <c r="N1454" s="22">
        <v>7.86</v>
      </c>
      <c r="O1454" s="22">
        <v>7.9494810100000004</v>
      </c>
      <c r="P1454" s="22">
        <f t="shared" si="226"/>
        <v>-8.9481010000000083E-2</v>
      </c>
      <c r="Q1454" s="23">
        <f t="shared" si="227"/>
        <v>1.1256207781041052</v>
      </c>
      <c r="R1454" s="24">
        <v>6042100</v>
      </c>
      <c r="S1454" s="24">
        <v>7486612</v>
      </c>
      <c r="T1454" s="24">
        <f t="shared" si="228"/>
        <v>-1444512</v>
      </c>
      <c r="U1454" s="23">
        <f t="shared" si="229"/>
        <v>19.294602151146606</v>
      </c>
    </row>
    <row r="1455" spans="1:21" x14ac:dyDescent="0.3">
      <c r="A1455" s="21">
        <v>37830</v>
      </c>
      <c r="B1455" s="22">
        <v>7.86</v>
      </c>
      <c r="C1455" s="22">
        <v>7.9494810100000004</v>
      </c>
      <c r="D1455" s="22">
        <f t="shared" si="220"/>
        <v>-8.9481010000000083E-2</v>
      </c>
      <c r="E1455" s="23">
        <f t="shared" si="221"/>
        <v>1.1256207781041052</v>
      </c>
      <c r="F1455" s="22">
        <v>8.06</v>
      </c>
      <c r="G1455" s="22">
        <v>8.1512451170000002</v>
      </c>
      <c r="H1455" s="22">
        <f t="shared" si="222"/>
        <v>-9.1245116999999709E-2</v>
      </c>
      <c r="I1455" s="23">
        <f t="shared" si="223"/>
        <v>1.119400971143679</v>
      </c>
      <c r="J1455" s="22">
        <v>7.39</v>
      </c>
      <c r="K1455" s="22">
        <v>7.4733200069999999</v>
      </c>
      <c r="L1455" s="22">
        <f t="shared" si="224"/>
        <v>-8.3320007000000196E-2</v>
      </c>
      <c r="M1455" s="23">
        <f t="shared" si="225"/>
        <v>1.1148994947621302</v>
      </c>
      <c r="N1455" s="22">
        <v>7.93</v>
      </c>
      <c r="O1455" s="22">
        <v>8.014045715</v>
      </c>
      <c r="P1455" s="22">
        <f t="shared" si="226"/>
        <v>-8.4045715000000243E-2</v>
      </c>
      <c r="Q1455" s="23">
        <f t="shared" si="227"/>
        <v>1.0487301668705322</v>
      </c>
      <c r="R1455" s="24">
        <v>7523100</v>
      </c>
      <c r="S1455" s="24">
        <v>9321682</v>
      </c>
      <c r="T1455" s="24">
        <f t="shared" si="228"/>
        <v>-1798582</v>
      </c>
      <c r="U1455" s="23">
        <f t="shared" si="229"/>
        <v>19.294607990274717</v>
      </c>
    </row>
    <row r="1456" spans="1:21" x14ac:dyDescent="0.3">
      <c r="A1456" s="21">
        <v>37831</v>
      </c>
      <c r="B1456" s="22">
        <v>7.19</v>
      </c>
      <c r="C1456" s="22">
        <v>7.263484955</v>
      </c>
      <c r="D1456" s="22">
        <f t="shared" si="220"/>
        <v>-7.348495499999963E-2</v>
      </c>
      <c r="E1456" s="23">
        <f t="shared" si="221"/>
        <v>1.0117038233749549</v>
      </c>
      <c r="F1456" s="22">
        <v>7.86</v>
      </c>
      <c r="G1456" s="22">
        <v>7.9494810100000004</v>
      </c>
      <c r="H1456" s="22">
        <f t="shared" si="222"/>
        <v>-8.9481010000000083E-2</v>
      </c>
      <c r="I1456" s="23">
        <f t="shared" si="223"/>
        <v>1.1256207781041052</v>
      </c>
      <c r="J1456" s="22">
        <v>7.19</v>
      </c>
      <c r="K1456" s="22">
        <v>7.263484955</v>
      </c>
      <c r="L1456" s="22">
        <f t="shared" si="224"/>
        <v>-7.348495499999963E-2</v>
      </c>
      <c r="M1456" s="23">
        <f t="shared" si="225"/>
        <v>1.0117038233749549</v>
      </c>
      <c r="N1456" s="22">
        <v>7.72</v>
      </c>
      <c r="O1456" s="22">
        <v>7.8042120930000003</v>
      </c>
      <c r="P1456" s="22">
        <f t="shared" si="226"/>
        <v>-8.4212093000000543E-2</v>
      </c>
      <c r="Q1456" s="23">
        <f t="shared" si="227"/>
        <v>1.0790595129460245</v>
      </c>
      <c r="R1456" s="24">
        <v>6848700</v>
      </c>
      <c r="S1456" s="24">
        <v>8486050</v>
      </c>
      <c r="T1456" s="24">
        <f t="shared" si="228"/>
        <v>-1637350</v>
      </c>
      <c r="U1456" s="23">
        <f t="shared" si="229"/>
        <v>19.294607031539996</v>
      </c>
    </row>
    <row r="1457" spans="1:21" x14ac:dyDescent="0.3">
      <c r="A1457" s="21">
        <v>37832</v>
      </c>
      <c r="B1457" s="22">
        <v>7.66</v>
      </c>
      <c r="C1457" s="22">
        <v>7.7477178569999996</v>
      </c>
      <c r="D1457" s="22">
        <f t="shared" si="220"/>
        <v>-8.7717856999999455E-2</v>
      </c>
      <c r="E1457" s="23">
        <f t="shared" si="221"/>
        <v>1.1321767082773553</v>
      </c>
      <c r="F1457" s="22">
        <v>7.66</v>
      </c>
      <c r="G1457" s="22">
        <v>7.7477178569999996</v>
      </c>
      <c r="H1457" s="22">
        <f t="shared" si="222"/>
        <v>-8.7717856999999455E-2</v>
      </c>
      <c r="I1457" s="23">
        <f t="shared" si="223"/>
        <v>1.1321767082773553</v>
      </c>
      <c r="J1457" s="22">
        <v>7.53</v>
      </c>
      <c r="K1457" s="22">
        <v>7.6105189319999997</v>
      </c>
      <c r="L1457" s="22">
        <f t="shared" si="224"/>
        <v>-8.0518931999999488E-2</v>
      </c>
      <c r="M1457" s="23">
        <f t="shared" si="225"/>
        <v>1.0579952920350937</v>
      </c>
      <c r="N1457" s="22">
        <v>7.57</v>
      </c>
      <c r="O1457" s="22">
        <v>7.6508707999999999</v>
      </c>
      <c r="P1457" s="22">
        <f t="shared" si="226"/>
        <v>-8.0870799999999576E-2</v>
      </c>
      <c r="Q1457" s="23">
        <f t="shared" si="227"/>
        <v>1.0570143205136804</v>
      </c>
      <c r="R1457" s="24">
        <v>7374600</v>
      </c>
      <c r="S1457" s="24">
        <v>9137679</v>
      </c>
      <c r="T1457" s="24">
        <f t="shared" si="228"/>
        <v>-1763079</v>
      </c>
      <c r="U1457" s="23">
        <f t="shared" si="229"/>
        <v>19.294604242499656</v>
      </c>
    </row>
    <row r="1458" spans="1:21" x14ac:dyDescent="0.3">
      <c r="A1458" s="21">
        <v>37833</v>
      </c>
      <c r="B1458" s="22">
        <v>7.86</v>
      </c>
      <c r="C1458" s="22">
        <v>7.9494810100000004</v>
      </c>
      <c r="D1458" s="22">
        <f t="shared" si="220"/>
        <v>-8.9481010000000083E-2</v>
      </c>
      <c r="E1458" s="23">
        <f t="shared" si="221"/>
        <v>1.1256207781041052</v>
      </c>
      <c r="F1458" s="22">
        <v>8.06</v>
      </c>
      <c r="G1458" s="22">
        <v>8.1512451170000002</v>
      </c>
      <c r="H1458" s="22">
        <f t="shared" si="222"/>
        <v>-9.1245116999999709E-2</v>
      </c>
      <c r="I1458" s="23">
        <f t="shared" si="223"/>
        <v>1.119400971143679</v>
      </c>
      <c r="J1458" s="22">
        <v>7.56</v>
      </c>
      <c r="K1458" s="22">
        <v>7.6428008079999996</v>
      </c>
      <c r="L1458" s="22">
        <f t="shared" si="224"/>
        <v>-8.2800808000000004E-2</v>
      </c>
      <c r="M1458" s="23">
        <f t="shared" si="225"/>
        <v>1.0833830434692131</v>
      </c>
      <c r="N1458" s="22">
        <v>7.98</v>
      </c>
      <c r="O1458" s="22">
        <v>8.0705394740000003</v>
      </c>
      <c r="P1458" s="22">
        <f t="shared" si="226"/>
        <v>-9.0539473999999842E-2</v>
      </c>
      <c r="Q1458" s="23">
        <f t="shared" si="227"/>
        <v>1.1218515725210347</v>
      </c>
      <c r="R1458" s="24">
        <v>12735700</v>
      </c>
      <c r="S1458" s="24">
        <v>15780482</v>
      </c>
      <c r="T1458" s="24">
        <f t="shared" si="228"/>
        <v>-3044782</v>
      </c>
      <c r="U1458" s="23">
        <f t="shared" si="229"/>
        <v>19.294607097552532</v>
      </c>
    </row>
    <row r="1459" spans="1:21" x14ac:dyDescent="0.3">
      <c r="A1459" s="21">
        <v>37834</v>
      </c>
      <c r="B1459" s="22">
        <v>8.06</v>
      </c>
      <c r="C1459" s="22">
        <v>8.1512451170000002</v>
      </c>
      <c r="D1459" s="22">
        <f t="shared" si="220"/>
        <v>-9.1245116999999709E-2</v>
      </c>
      <c r="E1459" s="23">
        <f t="shared" si="221"/>
        <v>1.119400971143679</v>
      </c>
      <c r="F1459" s="22">
        <v>8.07</v>
      </c>
      <c r="G1459" s="22">
        <v>8.1593151089999996</v>
      </c>
      <c r="H1459" s="22">
        <f t="shared" si="222"/>
        <v>-8.9315108999999282E-2</v>
      </c>
      <c r="I1459" s="23">
        <f t="shared" si="223"/>
        <v>1.0946397805065979</v>
      </c>
      <c r="J1459" s="22">
        <v>7.98</v>
      </c>
      <c r="K1459" s="22">
        <v>8.0624685290000002</v>
      </c>
      <c r="L1459" s="22">
        <f t="shared" si="224"/>
        <v>-8.2468528999999791E-2</v>
      </c>
      <c r="M1459" s="23">
        <f t="shared" si="225"/>
        <v>1.0228694686170576</v>
      </c>
      <c r="N1459" s="22">
        <v>8.06</v>
      </c>
      <c r="O1459" s="22">
        <v>8.1512451170000002</v>
      </c>
      <c r="P1459" s="22">
        <f t="shared" si="226"/>
        <v>-9.1245116999999709E-2</v>
      </c>
      <c r="Q1459" s="23">
        <f t="shared" si="227"/>
        <v>1.119400971143679</v>
      </c>
      <c r="R1459" s="24">
        <v>5797400</v>
      </c>
      <c r="S1459" s="24">
        <v>7183411</v>
      </c>
      <c r="T1459" s="24">
        <f t="shared" si="228"/>
        <v>-1386011</v>
      </c>
      <c r="U1459" s="23">
        <f t="shared" si="229"/>
        <v>19.294608090780272</v>
      </c>
    </row>
    <row r="1460" spans="1:21" x14ac:dyDescent="0.3">
      <c r="A1460" s="21">
        <v>37837</v>
      </c>
      <c r="B1460" s="22">
        <v>8.1</v>
      </c>
      <c r="C1460" s="22">
        <v>8.1835269929999992</v>
      </c>
      <c r="D1460" s="22">
        <f t="shared" si="220"/>
        <v>-8.352699299999955E-2</v>
      </c>
      <c r="E1460" s="23">
        <f t="shared" si="221"/>
        <v>1.0206722977934406</v>
      </c>
      <c r="F1460" s="22">
        <v>8.14</v>
      </c>
      <c r="G1460" s="22">
        <v>8.223879814</v>
      </c>
      <c r="H1460" s="22">
        <f t="shared" si="222"/>
        <v>-8.3879813999999442E-2</v>
      </c>
      <c r="I1460" s="23">
        <f t="shared" si="223"/>
        <v>1.0199542782374549</v>
      </c>
      <c r="J1460" s="22">
        <v>7.96</v>
      </c>
      <c r="K1460" s="22">
        <v>8.0463275910000007</v>
      </c>
      <c r="L1460" s="22">
        <f t="shared" si="224"/>
        <v>-8.6327591000000758E-2</v>
      </c>
      <c r="M1460" s="23">
        <f t="shared" si="225"/>
        <v>1.0728818833645317</v>
      </c>
      <c r="N1460" s="22">
        <v>8.09</v>
      </c>
      <c r="O1460" s="22">
        <v>8.1754560470000008</v>
      </c>
      <c r="P1460" s="22">
        <f t="shared" si="226"/>
        <v>-8.5456047000000979E-2</v>
      </c>
      <c r="Q1460" s="23">
        <f t="shared" si="227"/>
        <v>1.0452755969663519</v>
      </c>
      <c r="R1460" s="24">
        <v>6293800</v>
      </c>
      <c r="S1460" s="24">
        <v>7798487</v>
      </c>
      <c r="T1460" s="24">
        <f t="shared" si="228"/>
        <v>-1504687</v>
      </c>
      <c r="U1460" s="23">
        <f t="shared" si="229"/>
        <v>19.294601632342275</v>
      </c>
    </row>
    <row r="1461" spans="1:21" x14ac:dyDescent="0.3">
      <c r="A1461" s="21">
        <v>37838</v>
      </c>
      <c r="B1461" s="22">
        <v>7.9</v>
      </c>
      <c r="C1461" s="22">
        <v>7.9817628860000003</v>
      </c>
      <c r="D1461" s="22">
        <f t="shared" si="220"/>
        <v>-8.1762885999999924E-2</v>
      </c>
      <c r="E1461" s="23">
        <f t="shared" si="221"/>
        <v>1.024371271958127</v>
      </c>
      <c r="F1461" s="22">
        <v>8.0299999999999994</v>
      </c>
      <c r="G1461" s="22">
        <v>8.1189632419999995</v>
      </c>
      <c r="H1461" s="22">
        <f t="shared" si="222"/>
        <v>-8.8963242000000164E-2</v>
      </c>
      <c r="I1461" s="23">
        <f t="shared" si="223"/>
        <v>1.0957463329774264</v>
      </c>
      <c r="J1461" s="22">
        <v>7.87</v>
      </c>
      <c r="K1461" s="22">
        <v>7.9575519559999996</v>
      </c>
      <c r="L1461" s="22">
        <f t="shared" si="224"/>
        <v>-8.7551955999999542E-2</v>
      </c>
      <c r="M1461" s="23">
        <f t="shared" si="225"/>
        <v>1.1002373152459948</v>
      </c>
      <c r="N1461" s="22">
        <v>7.91</v>
      </c>
      <c r="O1461" s="22">
        <v>7.9979047779999997</v>
      </c>
      <c r="P1461" s="22">
        <f t="shared" si="226"/>
        <v>-8.7904777999999517E-2</v>
      </c>
      <c r="Q1461" s="23">
        <f t="shared" si="227"/>
        <v>1.0990975816791542</v>
      </c>
      <c r="R1461" s="24">
        <v>7901300</v>
      </c>
      <c r="S1461" s="24">
        <v>9790300</v>
      </c>
      <c r="T1461" s="24">
        <f t="shared" si="228"/>
        <v>-1889000</v>
      </c>
      <c r="U1461" s="23">
        <f t="shared" si="229"/>
        <v>19.29460792825552</v>
      </c>
    </row>
    <row r="1462" spans="1:21" x14ac:dyDescent="0.3">
      <c r="A1462" s="21">
        <v>37839</v>
      </c>
      <c r="B1462" s="22">
        <v>7.91</v>
      </c>
      <c r="C1462" s="22">
        <v>7.9979047779999997</v>
      </c>
      <c r="D1462" s="22">
        <f t="shared" si="220"/>
        <v>-8.7904777999999517E-2</v>
      </c>
      <c r="E1462" s="23">
        <f t="shared" si="221"/>
        <v>1.0990975816791542</v>
      </c>
      <c r="F1462" s="22">
        <v>7.98</v>
      </c>
      <c r="G1462" s="22">
        <v>8.0705394740000003</v>
      </c>
      <c r="H1462" s="22">
        <f t="shared" si="222"/>
        <v>-9.0539473999999842E-2</v>
      </c>
      <c r="I1462" s="23">
        <f t="shared" si="223"/>
        <v>1.1218515725210347</v>
      </c>
      <c r="J1462" s="22">
        <v>7.82</v>
      </c>
      <c r="K1462" s="22">
        <v>7.9091291430000004</v>
      </c>
      <c r="L1462" s="22">
        <f t="shared" si="224"/>
        <v>-8.9129143000000077E-2</v>
      </c>
      <c r="M1462" s="23">
        <f t="shared" si="225"/>
        <v>1.1269147511503728</v>
      </c>
      <c r="N1462" s="22">
        <v>7.98</v>
      </c>
      <c r="O1462" s="22">
        <v>8.0705394740000003</v>
      </c>
      <c r="P1462" s="22">
        <f t="shared" si="226"/>
        <v>-9.0539473999999842E-2</v>
      </c>
      <c r="Q1462" s="23">
        <f t="shared" si="227"/>
        <v>1.1218515725210347</v>
      </c>
      <c r="R1462" s="24">
        <v>6735400</v>
      </c>
      <c r="S1462" s="24">
        <v>8345663</v>
      </c>
      <c r="T1462" s="24">
        <f t="shared" si="228"/>
        <v>-1610263</v>
      </c>
      <c r="U1462" s="23">
        <f t="shared" si="229"/>
        <v>19.294608469093468</v>
      </c>
    </row>
    <row r="1463" spans="1:21" x14ac:dyDescent="0.3">
      <c r="A1463" s="21">
        <v>37840</v>
      </c>
      <c r="B1463" s="22">
        <v>7.98</v>
      </c>
      <c r="C1463" s="22">
        <v>8.0624685290000002</v>
      </c>
      <c r="D1463" s="22">
        <f t="shared" si="220"/>
        <v>-8.2468528999999791E-2</v>
      </c>
      <c r="E1463" s="23">
        <f t="shared" si="221"/>
        <v>1.0228694686170576</v>
      </c>
      <c r="F1463" s="22">
        <v>7.99</v>
      </c>
      <c r="G1463" s="22">
        <v>8.0786104200000004</v>
      </c>
      <c r="H1463" s="22">
        <f t="shared" si="222"/>
        <v>-8.861042000000019E-2</v>
      </c>
      <c r="I1463" s="23">
        <f t="shared" si="223"/>
        <v>1.0968522480132195</v>
      </c>
      <c r="J1463" s="22">
        <v>7.9</v>
      </c>
      <c r="K1463" s="22">
        <v>7.9898338320000004</v>
      </c>
      <c r="L1463" s="22">
        <f t="shared" si="224"/>
        <v>-8.9833832000000058E-2</v>
      </c>
      <c r="M1463" s="23">
        <f t="shared" si="225"/>
        <v>1.1243516935259343</v>
      </c>
      <c r="N1463" s="22">
        <v>7.98</v>
      </c>
      <c r="O1463" s="22">
        <v>8.0705394740000003</v>
      </c>
      <c r="P1463" s="22">
        <f t="shared" si="226"/>
        <v>-9.0539473999999842E-2</v>
      </c>
      <c r="Q1463" s="23">
        <f t="shared" si="227"/>
        <v>1.1218515725210347</v>
      </c>
      <c r="R1463" s="24">
        <v>7254700</v>
      </c>
      <c r="S1463" s="24">
        <v>8988619</v>
      </c>
      <c r="T1463" s="24">
        <f t="shared" si="228"/>
        <v>-1733919</v>
      </c>
      <c r="U1463" s="23">
        <f t="shared" si="229"/>
        <v>19.290160145846652</v>
      </c>
    </row>
    <row r="1464" spans="1:21" x14ac:dyDescent="0.3">
      <c r="A1464" s="21">
        <v>37841</v>
      </c>
      <c r="B1464" s="22">
        <v>7.97</v>
      </c>
      <c r="C1464" s="22">
        <v>8.0543975830000001</v>
      </c>
      <c r="D1464" s="22">
        <f t="shared" si="220"/>
        <v>-8.4397583000000331E-2</v>
      </c>
      <c r="E1464" s="23">
        <f t="shared" si="221"/>
        <v>1.0478447597140466</v>
      </c>
      <c r="F1464" s="22">
        <v>7.98</v>
      </c>
      <c r="G1464" s="22">
        <v>8.0624685290000002</v>
      </c>
      <c r="H1464" s="22">
        <f t="shared" si="222"/>
        <v>-8.2468528999999791E-2</v>
      </c>
      <c r="I1464" s="23">
        <f t="shared" si="223"/>
        <v>1.0228694686170576</v>
      </c>
      <c r="J1464" s="22">
        <v>7.44</v>
      </c>
      <c r="K1464" s="22">
        <v>7.5217428210000001</v>
      </c>
      <c r="L1464" s="22">
        <f t="shared" si="224"/>
        <v>-8.1742820999999743E-2</v>
      </c>
      <c r="M1464" s="23">
        <f t="shared" si="225"/>
        <v>1.0867537344108795</v>
      </c>
      <c r="N1464" s="22">
        <v>7.54</v>
      </c>
      <c r="O1464" s="22">
        <v>7.618588924</v>
      </c>
      <c r="P1464" s="22">
        <f t="shared" si="226"/>
        <v>-7.8588923999999949E-2</v>
      </c>
      <c r="Q1464" s="23">
        <f t="shared" si="227"/>
        <v>1.0315417301546477</v>
      </c>
      <c r="R1464" s="24">
        <v>10350600</v>
      </c>
      <c r="S1464" s="24">
        <v>12824917</v>
      </c>
      <c r="T1464" s="24">
        <f t="shared" si="228"/>
        <v>-2474317</v>
      </c>
      <c r="U1464" s="23">
        <f t="shared" si="229"/>
        <v>19.293044937444819</v>
      </c>
    </row>
    <row r="1465" spans="1:21" x14ac:dyDescent="0.3">
      <c r="A1465" s="21">
        <v>37844</v>
      </c>
      <c r="B1465" s="22">
        <v>7.58</v>
      </c>
      <c r="C1465" s="22">
        <v>7.6670122149999997</v>
      </c>
      <c r="D1465" s="22">
        <f t="shared" si="220"/>
        <v>-8.7012214999999671E-2</v>
      </c>
      <c r="E1465" s="23">
        <f t="shared" si="221"/>
        <v>1.1348907835279831</v>
      </c>
      <c r="F1465" s="22">
        <v>7.66</v>
      </c>
      <c r="G1465" s="22">
        <v>7.7396469120000004</v>
      </c>
      <c r="H1465" s="22">
        <f t="shared" si="222"/>
        <v>-7.9646912000000292E-2</v>
      </c>
      <c r="I1465" s="23">
        <f t="shared" si="223"/>
        <v>1.0290768158494552</v>
      </c>
      <c r="J1465" s="22">
        <v>7.55</v>
      </c>
      <c r="K1465" s="22">
        <v>7.6347298620000004</v>
      </c>
      <c r="L1465" s="22">
        <f t="shared" si="224"/>
        <v>-8.4729862000000544E-2</v>
      </c>
      <c r="M1465" s="23">
        <f t="shared" si="225"/>
        <v>1.1097951536140487</v>
      </c>
      <c r="N1465" s="22">
        <v>7.6</v>
      </c>
      <c r="O1465" s="22">
        <v>7.6831541059999999</v>
      </c>
      <c r="P1465" s="22">
        <f t="shared" si="226"/>
        <v>-8.3154106000000283E-2</v>
      </c>
      <c r="Q1465" s="23">
        <f t="shared" si="227"/>
        <v>1.0822912680491832</v>
      </c>
      <c r="R1465" s="24">
        <v>5126900</v>
      </c>
      <c r="S1465" s="24">
        <v>6352611</v>
      </c>
      <c r="T1465" s="24">
        <f t="shared" si="228"/>
        <v>-1225711</v>
      </c>
      <c r="U1465" s="23">
        <f t="shared" si="229"/>
        <v>19.294601857409496</v>
      </c>
    </row>
    <row r="1466" spans="1:21" x14ac:dyDescent="0.3">
      <c r="A1466" s="21">
        <v>37845</v>
      </c>
      <c r="B1466" s="22">
        <v>7.66</v>
      </c>
      <c r="C1466" s="22">
        <v>7.7477178569999996</v>
      </c>
      <c r="D1466" s="22">
        <f t="shared" si="220"/>
        <v>-8.7717856999999455E-2</v>
      </c>
      <c r="E1466" s="23">
        <f t="shared" si="221"/>
        <v>1.1321767082773553</v>
      </c>
      <c r="F1466" s="22">
        <v>7.74</v>
      </c>
      <c r="G1466" s="22">
        <v>7.828423023</v>
      </c>
      <c r="H1466" s="22">
        <f t="shared" si="222"/>
        <v>-8.8423022999999823E-2</v>
      </c>
      <c r="I1466" s="23">
        <f t="shared" si="223"/>
        <v>1.1295125817832268</v>
      </c>
      <c r="J1466" s="22">
        <v>7.57</v>
      </c>
      <c r="K1466" s="22">
        <v>7.6508707999999999</v>
      </c>
      <c r="L1466" s="22">
        <f t="shared" si="224"/>
        <v>-8.0870799999999576E-2</v>
      </c>
      <c r="M1466" s="23">
        <f t="shared" si="225"/>
        <v>1.0570143205136804</v>
      </c>
      <c r="N1466" s="22">
        <v>7.73</v>
      </c>
      <c r="O1466" s="22">
        <v>7.8122820849999997</v>
      </c>
      <c r="P1466" s="22">
        <f t="shared" si="226"/>
        <v>-8.2282084999999228E-2</v>
      </c>
      <c r="Q1466" s="23">
        <f t="shared" si="227"/>
        <v>1.0532400661515442</v>
      </c>
      <c r="R1466" s="24">
        <v>5342900</v>
      </c>
      <c r="S1466" s="24">
        <v>6619632</v>
      </c>
      <c r="T1466" s="24">
        <f t="shared" si="228"/>
        <v>-1276732</v>
      </c>
      <c r="U1466" s="23">
        <f t="shared" si="229"/>
        <v>19.287054023546929</v>
      </c>
    </row>
    <row r="1467" spans="1:21" x14ac:dyDescent="0.3">
      <c r="A1467" s="21">
        <v>37846</v>
      </c>
      <c r="B1467" s="22">
        <v>7.86</v>
      </c>
      <c r="C1467" s="22">
        <v>7.9494810100000004</v>
      </c>
      <c r="D1467" s="22">
        <f t="shared" si="220"/>
        <v>-8.9481010000000083E-2</v>
      </c>
      <c r="E1467" s="23">
        <f t="shared" si="221"/>
        <v>1.1256207781041052</v>
      </c>
      <c r="F1467" s="22">
        <v>8.07</v>
      </c>
      <c r="G1467" s="22">
        <v>8.1593151089999996</v>
      </c>
      <c r="H1467" s="22">
        <f t="shared" si="222"/>
        <v>-8.9315108999999282E-2</v>
      </c>
      <c r="I1467" s="23">
        <f t="shared" si="223"/>
        <v>1.0946397805065979</v>
      </c>
      <c r="J1467" s="22">
        <v>7.83</v>
      </c>
      <c r="K1467" s="22">
        <v>7.9171991349999997</v>
      </c>
      <c r="L1467" s="22">
        <f t="shared" si="224"/>
        <v>-8.719913499999965E-2</v>
      </c>
      <c r="M1467" s="23">
        <f t="shared" si="225"/>
        <v>1.1013886794196399</v>
      </c>
      <c r="N1467" s="22">
        <v>7.99</v>
      </c>
      <c r="O1467" s="22">
        <v>8.0786104200000004</v>
      </c>
      <c r="P1467" s="22">
        <f t="shared" si="226"/>
        <v>-8.861042000000019E-2</v>
      </c>
      <c r="Q1467" s="23">
        <f t="shared" si="227"/>
        <v>1.0968522480132195</v>
      </c>
      <c r="R1467" s="24">
        <v>6725900</v>
      </c>
      <c r="S1467" s="24">
        <v>8333892</v>
      </c>
      <c r="T1467" s="24">
        <f t="shared" si="228"/>
        <v>-1607992</v>
      </c>
      <c r="U1467" s="23">
        <f t="shared" si="229"/>
        <v>19.294610489312795</v>
      </c>
    </row>
    <row r="1468" spans="1:21" x14ac:dyDescent="0.3">
      <c r="A1468" s="21">
        <v>37847</v>
      </c>
      <c r="B1468" s="22">
        <v>8.02</v>
      </c>
      <c r="C1468" s="22">
        <v>8.1108922959999994</v>
      </c>
      <c r="D1468" s="22">
        <f t="shared" si="220"/>
        <v>-9.0892295999999817E-2</v>
      </c>
      <c r="E1468" s="23">
        <f t="shared" si="221"/>
        <v>1.1206201818858406</v>
      </c>
      <c r="F1468" s="22">
        <v>8.2200000000000006</v>
      </c>
      <c r="G1468" s="22">
        <v>8.3126564030000001</v>
      </c>
      <c r="H1468" s="22">
        <f t="shared" si="222"/>
        <v>-9.2656402999999443E-2</v>
      </c>
      <c r="I1468" s="23">
        <f t="shared" si="223"/>
        <v>1.1146425222935976</v>
      </c>
      <c r="J1468" s="22">
        <v>7.97</v>
      </c>
      <c r="K1468" s="22">
        <v>8.0543975830000001</v>
      </c>
      <c r="L1468" s="22">
        <f t="shared" si="224"/>
        <v>-8.4397583000000331E-2</v>
      </c>
      <c r="M1468" s="23">
        <f t="shared" si="225"/>
        <v>1.0478447597140466</v>
      </c>
      <c r="N1468" s="22">
        <v>8.1300000000000008</v>
      </c>
      <c r="O1468" s="22">
        <v>8.1996679310000005</v>
      </c>
      <c r="P1468" s="22">
        <f t="shared" si="226"/>
        <v>-6.9667930999999683E-2</v>
      </c>
      <c r="Q1468" s="23">
        <f t="shared" si="227"/>
        <v>0.84964332197661629</v>
      </c>
      <c r="R1468" s="24">
        <v>7072200</v>
      </c>
      <c r="S1468" s="24">
        <v>8762983</v>
      </c>
      <c r="T1468" s="24">
        <f t="shared" si="228"/>
        <v>-1690783</v>
      </c>
      <c r="U1468" s="23">
        <f t="shared" si="229"/>
        <v>19.294605501345831</v>
      </c>
    </row>
    <row r="1469" spans="1:21" x14ac:dyDescent="0.3">
      <c r="A1469" s="21">
        <v>37848</v>
      </c>
      <c r="B1469" s="22">
        <v>8.34</v>
      </c>
      <c r="C1469" s="22">
        <v>8.4337139130000001</v>
      </c>
      <c r="D1469" s="22">
        <f t="shared" si="220"/>
        <v>-9.3713913000000204E-2</v>
      </c>
      <c r="E1469" s="23">
        <f t="shared" si="221"/>
        <v>1.1111820245117225</v>
      </c>
      <c r="F1469" s="22">
        <v>8.34</v>
      </c>
      <c r="G1469" s="22">
        <v>8.4337139130000001</v>
      </c>
      <c r="H1469" s="22">
        <f t="shared" si="222"/>
        <v>-9.3713913000000204E-2</v>
      </c>
      <c r="I1469" s="23">
        <f t="shared" si="223"/>
        <v>1.1111820245117225</v>
      </c>
      <c r="J1469" s="22">
        <v>8.06</v>
      </c>
      <c r="K1469" s="22">
        <v>8.1512451170000002</v>
      </c>
      <c r="L1469" s="22">
        <f t="shared" si="224"/>
        <v>-9.1245116999999709E-2</v>
      </c>
      <c r="M1469" s="23">
        <f t="shared" si="225"/>
        <v>1.119400971143679</v>
      </c>
      <c r="N1469" s="22">
        <v>8.18</v>
      </c>
      <c r="O1469" s="22">
        <v>8.2723026280000003</v>
      </c>
      <c r="P1469" s="22">
        <f t="shared" si="226"/>
        <v>-9.2302628000000553E-2</v>
      </c>
      <c r="Q1469" s="23">
        <f t="shared" si="227"/>
        <v>1.1158033276922874</v>
      </c>
      <c r="R1469" s="24">
        <v>4106100</v>
      </c>
      <c r="S1469" s="24">
        <v>5087764</v>
      </c>
      <c r="T1469" s="24">
        <f t="shared" si="228"/>
        <v>-981664</v>
      </c>
      <c r="U1469" s="23">
        <f t="shared" si="229"/>
        <v>19.294605646016599</v>
      </c>
    </row>
    <row r="1470" spans="1:21" x14ac:dyDescent="0.3">
      <c r="A1470" s="21">
        <v>37851</v>
      </c>
      <c r="B1470" s="22">
        <v>8.14</v>
      </c>
      <c r="C1470" s="22">
        <v>8.2319498059999994</v>
      </c>
      <c r="D1470" s="22">
        <f t="shared" si="220"/>
        <v>-9.1949805999998802E-2</v>
      </c>
      <c r="E1470" s="23">
        <f t="shared" si="221"/>
        <v>1.116986961375537</v>
      </c>
      <c r="F1470" s="22">
        <v>8.56</v>
      </c>
      <c r="G1470" s="22">
        <v>8.6516180039999995</v>
      </c>
      <c r="H1470" s="22">
        <f t="shared" si="222"/>
        <v>-9.1618003999998976E-2</v>
      </c>
      <c r="I1470" s="23">
        <f t="shared" si="223"/>
        <v>1.0589695934059986</v>
      </c>
      <c r="J1470" s="22">
        <v>8.14</v>
      </c>
      <c r="K1470" s="22">
        <v>8.2319498059999994</v>
      </c>
      <c r="L1470" s="22">
        <f t="shared" si="224"/>
        <v>-9.1949805999998802E-2</v>
      </c>
      <c r="M1470" s="23">
        <f t="shared" si="225"/>
        <v>1.116986961375537</v>
      </c>
      <c r="N1470" s="22">
        <v>8.5500000000000007</v>
      </c>
      <c r="O1470" s="22">
        <v>8.6435480120000001</v>
      </c>
      <c r="P1470" s="22">
        <f t="shared" si="226"/>
        <v>-9.3548011999999403E-2</v>
      </c>
      <c r="Q1470" s="23">
        <f t="shared" si="227"/>
        <v>1.0822871796411027</v>
      </c>
      <c r="R1470" s="24">
        <v>8176000</v>
      </c>
      <c r="S1470" s="24">
        <v>10127948</v>
      </c>
      <c r="T1470" s="24">
        <f t="shared" si="228"/>
        <v>-1951948</v>
      </c>
      <c r="U1470" s="23">
        <f t="shared" si="229"/>
        <v>19.272887262059403</v>
      </c>
    </row>
    <row r="1471" spans="1:21" x14ac:dyDescent="0.3">
      <c r="A1471" s="21">
        <v>37852</v>
      </c>
      <c r="B1471" s="22">
        <v>8.5500000000000007</v>
      </c>
      <c r="C1471" s="22">
        <v>8.6435480120000001</v>
      </c>
      <c r="D1471" s="22">
        <f t="shared" si="220"/>
        <v>-9.3548011999999403E-2</v>
      </c>
      <c r="E1471" s="23">
        <f t="shared" si="221"/>
        <v>1.0822871796411027</v>
      </c>
      <c r="F1471" s="22">
        <v>8.7100000000000009</v>
      </c>
      <c r="G1471" s="22">
        <v>8.8049592969999999</v>
      </c>
      <c r="H1471" s="22">
        <f t="shared" si="222"/>
        <v>-9.4959296999999054E-2</v>
      </c>
      <c r="I1471" s="23">
        <f t="shared" si="223"/>
        <v>1.0784751388044838</v>
      </c>
      <c r="J1471" s="22">
        <v>8.52</v>
      </c>
      <c r="K1471" s="22">
        <v>8.6112661359999993</v>
      </c>
      <c r="L1471" s="22">
        <f t="shared" si="224"/>
        <v>-9.1266135999999776E-2</v>
      </c>
      <c r="M1471" s="23">
        <f t="shared" si="225"/>
        <v>1.059845724874944</v>
      </c>
      <c r="N1471" s="22">
        <v>8.69</v>
      </c>
      <c r="O1471" s="22">
        <v>8.7888174059999997</v>
      </c>
      <c r="P1471" s="22">
        <f t="shared" si="226"/>
        <v>-9.8817406000000219E-2</v>
      </c>
      <c r="Q1471" s="23">
        <f t="shared" si="227"/>
        <v>1.1243538400574689</v>
      </c>
      <c r="R1471" s="24">
        <v>9320800</v>
      </c>
      <c r="S1471" s="24">
        <v>11548794</v>
      </c>
      <c r="T1471" s="24">
        <f t="shared" si="228"/>
        <v>-2227994</v>
      </c>
      <c r="U1471" s="23">
        <f t="shared" si="229"/>
        <v>19.292005728043986</v>
      </c>
    </row>
    <row r="1472" spans="1:21" x14ac:dyDescent="0.3">
      <c r="A1472" s="21">
        <v>37853</v>
      </c>
      <c r="B1472" s="22">
        <v>8.6199999999999992</v>
      </c>
      <c r="C1472" s="22">
        <v>8.7161827089999999</v>
      </c>
      <c r="D1472" s="22">
        <f t="shared" si="220"/>
        <v>-9.6182709000000699E-2</v>
      </c>
      <c r="E1472" s="23">
        <f t="shared" si="221"/>
        <v>1.1034957872175635</v>
      </c>
      <c r="F1472" s="22">
        <v>8.74</v>
      </c>
      <c r="G1472" s="22">
        <v>8.8372411730000007</v>
      </c>
      <c r="H1472" s="22">
        <f t="shared" si="222"/>
        <v>-9.7241173000000458E-2</v>
      </c>
      <c r="I1472" s="23">
        <f t="shared" si="223"/>
        <v>1.1003566734955335</v>
      </c>
      <c r="J1472" s="22">
        <v>8.5</v>
      </c>
      <c r="K1472" s="22">
        <v>8.5951242449999992</v>
      </c>
      <c r="L1472" s="22">
        <f t="shared" si="224"/>
        <v>-9.5124244999999163E-2</v>
      </c>
      <c r="M1472" s="23">
        <f t="shared" si="225"/>
        <v>1.1067233269528982</v>
      </c>
      <c r="N1472" s="22">
        <v>8.74</v>
      </c>
      <c r="O1472" s="22">
        <v>8.8372411730000007</v>
      </c>
      <c r="P1472" s="22">
        <f t="shared" si="226"/>
        <v>-9.7241173000000458E-2</v>
      </c>
      <c r="Q1472" s="23">
        <f t="shared" si="227"/>
        <v>1.1003566734955335</v>
      </c>
      <c r="R1472" s="24">
        <v>5689700</v>
      </c>
      <c r="S1472" s="24">
        <v>7049219</v>
      </c>
      <c r="T1472" s="24">
        <f t="shared" si="228"/>
        <v>-1359519</v>
      </c>
      <c r="U1472" s="23">
        <f t="shared" si="229"/>
        <v>19.286093963033352</v>
      </c>
    </row>
    <row r="1473" spans="1:21" x14ac:dyDescent="0.3">
      <c r="A1473" s="21">
        <v>37854</v>
      </c>
      <c r="B1473" s="22">
        <v>8.82</v>
      </c>
      <c r="C1473" s="22">
        <v>8.9179458619999998</v>
      </c>
      <c r="D1473" s="22">
        <f t="shared" si="220"/>
        <v>-9.7945861999999551E-2</v>
      </c>
      <c r="E1473" s="23">
        <f t="shared" si="221"/>
        <v>1.09830070192906</v>
      </c>
      <c r="F1473" s="22">
        <v>9.18</v>
      </c>
      <c r="G1473" s="22">
        <v>9.2811202999999995</v>
      </c>
      <c r="H1473" s="22">
        <f t="shared" si="222"/>
        <v>-0.10112029999999983</v>
      </c>
      <c r="I1473" s="23">
        <f t="shared" si="223"/>
        <v>1.0895268753277536</v>
      </c>
      <c r="J1473" s="22">
        <v>8.81</v>
      </c>
      <c r="K1473" s="22">
        <v>8.9018049240000003</v>
      </c>
      <c r="L1473" s="22">
        <f t="shared" si="224"/>
        <v>-9.1804923999999843E-2</v>
      </c>
      <c r="M1473" s="23">
        <f t="shared" si="225"/>
        <v>1.0313068505072065</v>
      </c>
      <c r="N1473" s="22">
        <v>9.11</v>
      </c>
      <c r="O1473" s="22">
        <v>9.2084846500000008</v>
      </c>
      <c r="P1473" s="22">
        <f t="shared" si="226"/>
        <v>-9.8484650000001395E-2</v>
      </c>
      <c r="Q1473" s="23">
        <f t="shared" si="227"/>
        <v>1.0694989864592042</v>
      </c>
      <c r="R1473" s="24">
        <v>9637400</v>
      </c>
      <c r="S1473" s="24">
        <v>11941209</v>
      </c>
      <c r="T1473" s="24">
        <f t="shared" si="228"/>
        <v>-2303809</v>
      </c>
      <c r="U1473" s="23">
        <f t="shared" si="229"/>
        <v>19.292929216798736</v>
      </c>
    </row>
    <row r="1474" spans="1:21" x14ac:dyDescent="0.3">
      <c r="A1474" s="21">
        <v>37855</v>
      </c>
      <c r="B1474" s="22">
        <v>9.39</v>
      </c>
      <c r="C1474" s="22">
        <v>9.4909543989999996</v>
      </c>
      <c r="D1474" s="22">
        <f t="shared" ref="D1474:D1537" si="230">B1474-C1474</f>
        <v>-0.10095439899999903</v>
      </c>
      <c r="E1474" s="23">
        <f t="shared" ref="E1474:E1537" si="231">IFERROR(ABS(D1474)/C1474*100,0)</f>
        <v>1.0636906970139477</v>
      </c>
      <c r="F1474" s="22">
        <v>9.56</v>
      </c>
      <c r="G1474" s="22">
        <v>9.6604356770000006</v>
      </c>
      <c r="H1474" s="22">
        <f t="shared" ref="H1474:H1537" si="232">F1474-G1474</f>
        <v>-0.10043567700000011</v>
      </c>
      <c r="I1474" s="23">
        <f t="shared" ref="I1474:I1537" si="233">IFERROR(ABS(H1474)/G1474*100,0)</f>
        <v>1.0396599113963554</v>
      </c>
      <c r="J1474" s="22">
        <v>9.14</v>
      </c>
      <c r="K1474" s="22">
        <v>9.2407684329999995</v>
      </c>
      <c r="L1474" s="22">
        <f t="shared" ref="L1474:L1537" si="234">J1474-K1474</f>
        <v>-0.10076843299999894</v>
      </c>
      <c r="M1474" s="23">
        <f t="shared" ref="M1474:M1537" si="235">IFERROR(ABS(L1474)/K1474*100,0)</f>
        <v>1.0904767685784833</v>
      </c>
      <c r="N1474" s="22">
        <v>9.15</v>
      </c>
      <c r="O1474" s="22">
        <v>9.2488384250000006</v>
      </c>
      <c r="P1474" s="22">
        <f t="shared" ref="P1474:P1537" si="236">N1474-O1474</f>
        <v>-9.8838425000000285E-2</v>
      </c>
      <c r="Q1474" s="23">
        <f t="shared" ref="Q1474:Q1537" si="237">IFERROR(ABS(P1474)/O1474*100,0)</f>
        <v>1.0686577109276323</v>
      </c>
      <c r="R1474" s="24">
        <v>13922100</v>
      </c>
      <c r="S1474" s="24">
        <v>17250520</v>
      </c>
      <c r="T1474" s="24">
        <f t="shared" ref="T1474:T1537" si="238">R1474-S1474</f>
        <v>-3328420</v>
      </c>
      <c r="U1474" s="23">
        <f t="shared" ref="U1474:U1537" si="239">IFERROR(ABS(T1474)/S1474*100,0)</f>
        <v>19.294606771274143</v>
      </c>
    </row>
    <row r="1475" spans="1:21" x14ac:dyDescent="0.3">
      <c r="A1475" s="21">
        <v>37858</v>
      </c>
      <c r="B1475" s="22">
        <v>9.15</v>
      </c>
      <c r="C1475" s="22">
        <v>9.2488384250000006</v>
      </c>
      <c r="D1475" s="22">
        <f t="shared" si="230"/>
        <v>-9.8838425000000285E-2</v>
      </c>
      <c r="E1475" s="23">
        <f t="shared" si="231"/>
        <v>1.0686577109276323</v>
      </c>
      <c r="F1475" s="22">
        <v>9.2899999999999991</v>
      </c>
      <c r="G1475" s="22">
        <v>9.3941078190000002</v>
      </c>
      <c r="H1475" s="22">
        <f t="shared" si="232"/>
        <v>-0.1041078190000011</v>
      </c>
      <c r="I1475" s="23">
        <f t="shared" si="233"/>
        <v>1.1082246553466037</v>
      </c>
      <c r="J1475" s="22">
        <v>8.99</v>
      </c>
      <c r="K1475" s="22">
        <v>9.0874271390000008</v>
      </c>
      <c r="L1475" s="22">
        <f t="shared" si="234"/>
        <v>-9.7427139000000551E-2</v>
      </c>
      <c r="M1475" s="23">
        <f t="shared" si="235"/>
        <v>1.0721091625799999</v>
      </c>
      <c r="N1475" s="22">
        <v>9.14</v>
      </c>
      <c r="O1475" s="22">
        <v>9.2407684329999995</v>
      </c>
      <c r="P1475" s="22">
        <f t="shared" si="236"/>
        <v>-0.10076843299999894</v>
      </c>
      <c r="Q1475" s="23">
        <f t="shared" si="237"/>
        <v>1.0904767685784833</v>
      </c>
      <c r="R1475" s="24">
        <v>4903600</v>
      </c>
      <c r="S1475" s="24">
        <v>6080634</v>
      </c>
      <c r="T1475" s="24">
        <f t="shared" si="238"/>
        <v>-1177034</v>
      </c>
      <c r="U1475" s="23">
        <f t="shared" si="239"/>
        <v>19.357093355725734</v>
      </c>
    </row>
    <row r="1476" spans="1:21" x14ac:dyDescent="0.3">
      <c r="A1476" s="21">
        <v>37859</v>
      </c>
      <c r="B1476" s="22">
        <v>9.15</v>
      </c>
      <c r="C1476" s="22">
        <v>9.2569093700000007</v>
      </c>
      <c r="D1476" s="22">
        <f t="shared" si="230"/>
        <v>-0.10690937000000034</v>
      </c>
      <c r="E1476" s="23">
        <f t="shared" si="231"/>
        <v>1.1549142994364254</v>
      </c>
      <c r="F1476" s="22">
        <v>9.17</v>
      </c>
      <c r="G1476" s="22">
        <v>9.2730503080000002</v>
      </c>
      <c r="H1476" s="22">
        <f t="shared" si="232"/>
        <v>-0.10305030800000026</v>
      </c>
      <c r="I1476" s="23">
        <f t="shared" si="233"/>
        <v>1.1112881368830405</v>
      </c>
      <c r="J1476" s="22">
        <v>8.93</v>
      </c>
      <c r="K1476" s="22">
        <v>9.0228633879999993</v>
      </c>
      <c r="L1476" s="22">
        <f t="shared" si="234"/>
        <v>-9.2863387999999603E-2</v>
      </c>
      <c r="M1476" s="23">
        <f t="shared" si="235"/>
        <v>1.0292008645892137</v>
      </c>
      <c r="N1476" s="22">
        <v>9.15</v>
      </c>
      <c r="O1476" s="22">
        <v>9.2488384250000006</v>
      </c>
      <c r="P1476" s="22">
        <f t="shared" si="236"/>
        <v>-9.8838425000000285E-2</v>
      </c>
      <c r="Q1476" s="23">
        <f t="shared" si="237"/>
        <v>1.0686577109276323</v>
      </c>
      <c r="R1476" s="24">
        <v>8137200</v>
      </c>
      <c r="S1476" s="24">
        <v>10082474</v>
      </c>
      <c r="T1476" s="24">
        <f t="shared" si="238"/>
        <v>-1945274</v>
      </c>
      <c r="U1476" s="23">
        <f t="shared" si="239"/>
        <v>19.293617816420848</v>
      </c>
    </row>
    <row r="1477" spans="1:21" x14ac:dyDescent="0.3">
      <c r="A1477" s="21">
        <v>37860</v>
      </c>
      <c r="B1477" s="22">
        <v>9.15</v>
      </c>
      <c r="C1477" s="22">
        <v>9.2488384250000006</v>
      </c>
      <c r="D1477" s="22">
        <f t="shared" si="230"/>
        <v>-9.8838425000000285E-2</v>
      </c>
      <c r="E1477" s="23">
        <f t="shared" si="231"/>
        <v>1.0686577109276323</v>
      </c>
      <c r="F1477" s="22">
        <v>9.5</v>
      </c>
      <c r="G1477" s="22">
        <v>9.6039419170000002</v>
      </c>
      <c r="H1477" s="22">
        <f t="shared" si="232"/>
        <v>-0.10394191700000022</v>
      </c>
      <c r="I1477" s="23">
        <f t="shared" si="233"/>
        <v>1.082283898614713</v>
      </c>
      <c r="J1477" s="22">
        <v>9.1199999999999992</v>
      </c>
      <c r="K1477" s="22">
        <v>9.2165555950000009</v>
      </c>
      <c r="L1477" s="22">
        <f t="shared" si="234"/>
        <v>-9.6555595000001659E-2</v>
      </c>
      <c r="M1477" s="23">
        <f t="shared" si="235"/>
        <v>1.0476321007859299</v>
      </c>
      <c r="N1477" s="22">
        <v>9.42</v>
      </c>
      <c r="O1477" s="22">
        <v>9.5232372279999993</v>
      </c>
      <c r="P1477" s="22">
        <f t="shared" si="236"/>
        <v>-0.10323722799999935</v>
      </c>
      <c r="Q1477" s="23">
        <f t="shared" si="237"/>
        <v>1.0840560360763005</v>
      </c>
      <c r="R1477" s="24">
        <v>8118800</v>
      </c>
      <c r="S1477" s="24">
        <v>10115309</v>
      </c>
      <c r="T1477" s="24">
        <f t="shared" si="238"/>
        <v>-1996509</v>
      </c>
      <c r="U1477" s="23">
        <f t="shared" si="239"/>
        <v>19.737498874231125</v>
      </c>
    </row>
    <row r="1478" spans="1:21" x14ac:dyDescent="0.3">
      <c r="A1478" s="21">
        <v>37861</v>
      </c>
      <c r="B1478" s="22">
        <v>9.52</v>
      </c>
      <c r="C1478" s="22">
        <v>9.6200828549999997</v>
      </c>
      <c r="D1478" s="22">
        <f t="shared" si="230"/>
        <v>-0.10008285500000014</v>
      </c>
      <c r="E1478" s="23">
        <f t="shared" si="231"/>
        <v>1.0403533577466275</v>
      </c>
      <c r="F1478" s="22">
        <v>9.5399999999999991</v>
      </c>
      <c r="G1478" s="22">
        <v>9.6442947389999993</v>
      </c>
      <c r="H1478" s="22">
        <f t="shared" si="232"/>
        <v>-0.10429473900000019</v>
      </c>
      <c r="I1478" s="23">
        <f t="shared" si="233"/>
        <v>1.0814138495607024</v>
      </c>
      <c r="J1478" s="22">
        <v>9.2799999999999994</v>
      </c>
      <c r="K1478" s="22">
        <v>9.3779668810000008</v>
      </c>
      <c r="L1478" s="22">
        <f t="shared" si="234"/>
        <v>-9.7966881000001393E-2</v>
      </c>
      <c r="M1478" s="23">
        <f t="shared" si="235"/>
        <v>1.0446494665969102</v>
      </c>
      <c r="N1478" s="22">
        <v>9.34</v>
      </c>
      <c r="O1478" s="22">
        <v>9.4425306320000004</v>
      </c>
      <c r="P1478" s="22">
        <f t="shared" si="236"/>
        <v>-0.10253063200000057</v>
      </c>
      <c r="Q1478" s="23">
        <f t="shared" si="237"/>
        <v>1.0858384896579762</v>
      </c>
      <c r="R1478" s="24">
        <v>5414500</v>
      </c>
      <c r="S1478" s="24">
        <v>6703269</v>
      </c>
      <c r="T1478" s="24">
        <f t="shared" si="238"/>
        <v>-1288769</v>
      </c>
      <c r="U1478" s="23">
        <f t="shared" si="239"/>
        <v>19.225977653589617</v>
      </c>
    </row>
    <row r="1479" spans="1:21" x14ac:dyDescent="0.3">
      <c r="A1479" s="21">
        <v>37862</v>
      </c>
      <c r="B1479" s="22">
        <v>9.42</v>
      </c>
      <c r="C1479" s="22">
        <v>9.5232372279999993</v>
      </c>
      <c r="D1479" s="22">
        <f t="shared" si="230"/>
        <v>-0.10323722799999935</v>
      </c>
      <c r="E1479" s="23">
        <f t="shared" si="231"/>
        <v>1.0840560360763005</v>
      </c>
      <c r="F1479" s="22">
        <v>9.4700000000000006</v>
      </c>
      <c r="G1479" s="22">
        <v>9.5716600419999995</v>
      </c>
      <c r="H1479" s="22">
        <f t="shared" si="232"/>
        <v>-0.1016600419999989</v>
      </c>
      <c r="I1479" s="23">
        <f t="shared" si="233"/>
        <v>1.062094156644922</v>
      </c>
      <c r="J1479" s="22">
        <v>9.3800000000000008</v>
      </c>
      <c r="K1479" s="22">
        <v>9.4828844070000002</v>
      </c>
      <c r="L1479" s="22">
        <f t="shared" si="234"/>
        <v>-0.10288440699999946</v>
      </c>
      <c r="M1479" s="23">
        <f t="shared" si="235"/>
        <v>1.0849484458974641</v>
      </c>
      <c r="N1479" s="22">
        <v>9.4</v>
      </c>
      <c r="O1479" s="22">
        <v>9.5070953370000009</v>
      </c>
      <c r="P1479" s="22">
        <f t="shared" si="236"/>
        <v>-0.10709533700000051</v>
      </c>
      <c r="Q1479" s="23">
        <f t="shared" si="237"/>
        <v>1.1264779956839566</v>
      </c>
      <c r="R1479" s="24">
        <v>3291100</v>
      </c>
      <c r="S1479" s="24">
        <v>4077051</v>
      </c>
      <c r="T1479" s="24">
        <f t="shared" si="238"/>
        <v>-785951</v>
      </c>
      <c r="U1479" s="23">
        <f t="shared" si="239"/>
        <v>19.277438521127159</v>
      </c>
    </row>
    <row r="1480" spans="1:21" x14ac:dyDescent="0.3">
      <c r="A1480" s="21">
        <v>37866</v>
      </c>
      <c r="B1480" s="22">
        <v>9.4</v>
      </c>
      <c r="C1480" s="22">
        <v>9.5070953370000009</v>
      </c>
      <c r="D1480" s="22">
        <f t="shared" si="230"/>
        <v>-0.10709533700000051</v>
      </c>
      <c r="E1480" s="23">
        <f t="shared" si="231"/>
        <v>1.1264779956839566</v>
      </c>
      <c r="F1480" s="22">
        <v>9.67</v>
      </c>
      <c r="G1480" s="22">
        <v>9.7734231949999995</v>
      </c>
      <c r="H1480" s="22">
        <f t="shared" si="232"/>
        <v>-0.10342319499999952</v>
      </c>
      <c r="I1480" s="23">
        <f t="shared" si="233"/>
        <v>1.0582085000975907</v>
      </c>
      <c r="J1480" s="22">
        <v>9.4</v>
      </c>
      <c r="K1480" s="22">
        <v>9.5070953370000009</v>
      </c>
      <c r="L1480" s="22">
        <f t="shared" si="234"/>
        <v>-0.10709533700000051</v>
      </c>
      <c r="M1480" s="23">
        <f t="shared" si="235"/>
        <v>1.1264779956839566</v>
      </c>
      <c r="N1480" s="22">
        <v>9.67</v>
      </c>
      <c r="O1480" s="22">
        <v>9.7734231949999995</v>
      </c>
      <c r="P1480" s="22">
        <f t="shared" si="236"/>
        <v>-0.10342319499999952</v>
      </c>
      <c r="Q1480" s="23">
        <f t="shared" si="237"/>
        <v>1.0582085000975907</v>
      </c>
      <c r="R1480" s="24">
        <v>5468100</v>
      </c>
      <c r="S1480" s="24">
        <v>6775384</v>
      </c>
      <c r="T1480" s="24">
        <f t="shared" si="238"/>
        <v>-1307284</v>
      </c>
      <c r="U1480" s="23">
        <f t="shared" si="239"/>
        <v>19.294611198420636</v>
      </c>
    </row>
    <row r="1481" spans="1:21" x14ac:dyDescent="0.3">
      <c r="A1481" s="21">
        <v>37867</v>
      </c>
      <c r="B1481" s="22">
        <v>9.66</v>
      </c>
      <c r="C1481" s="22">
        <v>9.7653532030000001</v>
      </c>
      <c r="D1481" s="22">
        <f t="shared" si="230"/>
        <v>-0.10535320299999995</v>
      </c>
      <c r="E1481" s="23">
        <f t="shared" si="231"/>
        <v>1.0788468251986476</v>
      </c>
      <c r="F1481" s="22">
        <v>9.66</v>
      </c>
      <c r="G1481" s="22">
        <v>9.7653532030000001</v>
      </c>
      <c r="H1481" s="22">
        <f t="shared" si="232"/>
        <v>-0.10535320299999995</v>
      </c>
      <c r="I1481" s="23">
        <f t="shared" si="233"/>
        <v>1.0788468251986476</v>
      </c>
      <c r="J1481" s="22">
        <v>9.3800000000000008</v>
      </c>
      <c r="K1481" s="22">
        <v>9.4828844070000002</v>
      </c>
      <c r="L1481" s="22">
        <f t="shared" si="234"/>
        <v>-0.10288440699999946</v>
      </c>
      <c r="M1481" s="23">
        <f t="shared" si="235"/>
        <v>1.0849484458974641</v>
      </c>
      <c r="N1481" s="22">
        <v>9.39</v>
      </c>
      <c r="O1481" s="22">
        <v>9.4909543989999996</v>
      </c>
      <c r="P1481" s="22">
        <f t="shared" si="236"/>
        <v>-0.10095439899999903</v>
      </c>
      <c r="Q1481" s="23">
        <f t="shared" si="237"/>
        <v>1.0636906970139477</v>
      </c>
      <c r="R1481" s="24">
        <v>4637700</v>
      </c>
      <c r="S1481" s="24">
        <v>5746456</v>
      </c>
      <c r="T1481" s="24">
        <f t="shared" si="238"/>
        <v>-1108756</v>
      </c>
      <c r="U1481" s="23">
        <f t="shared" si="239"/>
        <v>19.29460523146788</v>
      </c>
    </row>
    <row r="1482" spans="1:21" x14ac:dyDescent="0.3">
      <c r="A1482" s="21">
        <v>37868</v>
      </c>
      <c r="B1482" s="22">
        <v>9.4</v>
      </c>
      <c r="C1482" s="22">
        <v>9.4990253449999997</v>
      </c>
      <c r="D1482" s="22">
        <f t="shared" si="230"/>
        <v>-9.9025344999999376E-2</v>
      </c>
      <c r="E1482" s="23">
        <f t="shared" si="231"/>
        <v>1.0424790060395337</v>
      </c>
      <c r="F1482" s="22">
        <v>9.59</v>
      </c>
      <c r="G1482" s="22">
        <v>9.6927175519999995</v>
      </c>
      <c r="H1482" s="22">
        <f t="shared" si="232"/>
        <v>-0.10271755199999966</v>
      </c>
      <c r="I1482" s="23">
        <f t="shared" si="233"/>
        <v>1.0597394533466507</v>
      </c>
      <c r="J1482" s="22">
        <v>9.3699999999999992</v>
      </c>
      <c r="K1482" s="22">
        <v>9.4748134610000001</v>
      </c>
      <c r="L1482" s="22">
        <f t="shared" si="234"/>
        <v>-0.10481346100000088</v>
      </c>
      <c r="M1482" s="23">
        <f t="shared" si="235"/>
        <v>1.1062324491287512</v>
      </c>
      <c r="N1482" s="22">
        <v>9.5</v>
      </c>
      <c r="O1482" s="22">
        <v>9.6039419170000002</v>
      </c>
      <c r="P1482" s="22">
        <f t="shared" si="236"/>
        <v>-0.10394191700000022</v>
      </c>
      <c r="Q1482" s="23">
        <f t="shared" si="237"/>
        <v>1.082283898614713</v>
      </c>
      <c r="R1482" s="24">
        <v>5800900</v>
      </c>
      <c r="S1482" s="24">
        <v>7172879</v>
      </c>
      <c r="T1482" s="24">
        <f t="shared" si="238"/>
        <v>-1371979</v>
      </c>
      <c r="U1482" s="23">
        <f t="shared" si="239"/>
        <v>19.127312756844219</v>
      </c>
    </row>
    <row r="1483" spans="1:21" x14ac:dyDescent="0.3">
      <c r="A1483" s="21">
        <v>37869</v>
      </c>
      <c r="B1483" s="22">
        <v>9.58</v>
      </c>
      <c r="C1483" s="22">
        <v>9.6846466059999994</v>
      </c>
      <c r="D1483" s="22">
        <f t="shared" si="230"/>
        <v>-0.10464660599999931</v>
      </c>
      <c r="E1483" s="23">
        <f t="shared" si="231"/>
        <v>1.0805412965215151</v>
      </c>
      <c r="F1483" s="22">
        <v>10.02</v>
      </c>
      <c r="G1483" s="22">
        <v>10.128526689999999</v>
      </c>
      <c r="H1483" s="22">
        <f t="shared" si="232"/>
        <v>-0.1085266899999997</v>
      </c>
      <c r="I1483" s="23">
        <f t="shared" si="233"/>
        <v>1.0714953252495176</v>
      </c>
      <c r="J1483" s="22">
        <v>9.56</v>
      </c>
      <c r="K1483" s="22">
        <v>9.6604356770000006</v>
      </c>
      <c r="L1483" s="22">
        <f t="shared" si="234"/>
        <v>-0.10043567700000011</v>
      </c>
      <c r="M1483" s="23">
        <f t="shared" si="235"/>
        <v>1.0396599113963554</v>
      </c>
      <c r="N1483" s="22">
        <v>9.81</v>
      </c>
      <c r="O1483" s="22">
        <v>9.9186925890000008</v>
      </c>
      <c r="P1483" s="22">
        <f t="shared" si="236"/>
        <v>-0.10869258900000034</v>
      </c>
      <c r="Q1483" s="23">
        <f t="shared" si="237"/>
        <v>1.0958358475646506</v>
      </c>
      <c r="R1483" s="24">
        <v>7068100</v>
      </c>
      <c r="S1483" s="24">
        <v>8757903</v>
      </c>
      <c r="T1483" s="24">
        <f t="shared" si="238"/>
        <v>-1689803</v>
      </c>
      <c r="U1483" s="23">
        <f t="shared" si="239"/>
        <v>19.294607396313936</v>
      </c>
    </row>
    <row r="1484" spans="1:21" x14ac:dyDescent="0.3">
      <c r="A1484" s="21">
        <v>37872</v>
      </c>
      <c r="B1484" s="22">
        <v>10.1</v>
      </c>
      <c r="C1484" s="22">
        <v>10.209232330000001</v>
      </c>
      <c r="D1484" s="22">
        <f t="shared" si="230"/>
        <v>-0.1092323300000011</v>
      </c>
      <c r="E1484" s="23">
        <f t="shared" si="231"/>
        <v>1.0699367637958443</v>
      </c>
      <c r="F1484" s="22">
        <v>10.32</v>
      </c>
      <c r="G1484" s="22">
        <v>10.435207370000001</v>
      </c>
      <c r="H1484" s="22">
        <f t="shared" si="232"/>
        <v>-0.11520737000000025</v>
      </c>
      <c r="I1484" s="23">
        <f t="shared" si="233"/>
        <v>1.1040256883749904</v>
      </c>
      <c r="J1484" s="22">
        <v>9.98</v>
      </c>
      <c r="K1484" s="22">
        <v>10.08817387</v>
      </c>
      <c r="L1484" s="22">
        <f t="shared" si="234"/>
        <v>-0.10817386999999989</v>
      </c>
      <c r="M1484" s="23">
        <f t="shared" si="235"/>
        <v>1.0722839573739413</v>
      </c>
      <c r="N1484" s="22">
        <v>10.31</v>
      </c>
      <c r="O1484" s="22">
        <v>10.427137370000001</v>
      </c>
      <c r="P1484" s="22">
        <f t="shared" si="236"/>
        <v>-0.11713737000000002</v>
      </c>
      <c r="Q1484" s="23">
        <f t="shared" si="237"/>
        <v>1.1233895348594609</v>
      </c>
      <c r="R1484" s="24">
        <v>6528600</v>
      </c>
      <c r="S1484" s="24">
        <v>6580725</v>
      </c>
      <c r="T1484" s="24">
        <f t="shared" si="238"/>
        <v>-52125</v>
      </c>
      <c r="U1484" s="23">
        <f t="shared" si="239"/>
        <v>0.79208597836864481</v>
      </c>
    </row>
    <row r="1485" spans="1:21" x14ac:dyDescent="0.3">
      <c r="A1485" s="21">
        <v>37873</v>
      </c>
      <c r="B1485" s="22">
        <v>10.24</v>
      </c>
      <c r="C1485" s="22">
        <v>10.35450172</v>
      </c>
      <c r="D1485" s="22">
        <f t="shared" si="230"/>
        <v>-0.11450171999999981</v>
      </c>
      <c r="E1485" s="23">
        <f t="shared" si="231"/>
        <v>1.1058158383308454</v>
      </c>
      <c r="F1485" s="22">
        <v>10.25</v>
      </c>
      <c r="G1485" s="22">
        <v>10.36257267</v>
      </c>
      <c r="H1485" s="22">
        <f t="shared" si="232"/>
        <v>-0.11257267000000049</v>
      </c>
      <c r="I1485" s="23">
        <f t="shared" si="233"/>
        <v>1.0863390162358253</v>
      </c>
      <c r="J1485" s="22">
        <v>9.8699999999999992</v>
      </c>
      <c r="K1485" s="22">
        <v>9.9751873020000001</v>
      </c>
      <c r="L1485" s="22">
        <f t="shared" si="234"/>
        <v>-0.10518730200000093</v>
      </c>
      <c r="M1485" s="23">
        <f t="shared" si="235"/>
        <v>1.0544894929332418</v>
      </c>
      <c r="N1485" s="22">
        <v>9.9600000000000009</v>
      </c>
      <c r="O1485" s="22">
        <v>10.072032930000001</v>
      </c>
      <c r="P1485" s="22">
        <f t="shared" si="236"/>
        <v>-0.11203292999999981</v>
      </c>
      <c r="Q1485" s="23">
        <f t="shared" si="237"/>
        <v>1.1123169550638057</v>
      </c>
      <c r="R1485" s="24">
        <v>7542700</v>
      </c>
      <c r="S1485" s="24">
        <v>9345100</v>
      </c>
      <c r="T1485" s="24">
        <f t="shared" si="238"/>
        <v>-1802400</v>
      </c>
      <c r="U1485" s="23">
        <f t="shared" si="239"/>
        <v>19.287113032498315</v>
      </c>
    </row>
    <row r="1486" spans="1:21" x14ac:dyDescent="0.3">
      <c r="A1486" s="21">
        <v>37874</v>
      </c>
      <c r="B1486" s="22">
        <v>8.83</v>
      </c>
      <c r="C1486" s="22">
        <v>8.926016808</v>
      </c>
      <c r="D1486" s="22">
        <f t="shared" si="230"/>
        <v>-9.6016807999999898E-2</v>
      </c>
      <c r="E1486" s="23">
        <f t="shared" si="231"/>
        <v>1.0756960250617522</v>
      </c>
      <c r="F1486" s="22">
        <v>9.8000000000000007</v>
      </c>
      <c r="G1486" s="22">
        <v>9.9025516509999996</v>
      </c>
      <c r="H1486" s="22">
        <f t="shared" si="232"/>
        <v>-0.10255165099999886</v>
      </c>
      <c r="I1486" s="23">
        <f t="shared" si="233"/>
        <v>1.0356083423169298</v>
      </c>
      <c r="J1486" s="22">
        <v>8.83</v>
      </c>
      <c r="K1486" s="22">
        <v>8.926016808</v>
      </c>
      <c r="L1486" s="22">
        <f t="shared" si="234"/>
        <v>-9.6016807999999898E-2</v>
      </c>
      <c r="M1486" s="23">
        <f t="shared" si="235"/>
        <v>1.0756960250617522</v>
      </c>
      <c r="N1486" s="22">
        <v>9.4</v>
      </c>
      <c r="O1486" s="22">
        <v>9.4990253449999997</v>
      </c>
      <c r="P1486" s="22">
        <f t="shared" si="236"/>
        <v>-9.9025344999999376E-2</v>
      </c>
      <c r="Q1486" s="23">
        <f t="shared" si="237"/>
        <v>1.0424790060395337</v>
      </c>
      <c r="R1486" s="24">
        <v>8912200</v>
      </c>
      <c r="S1486" s="24">
        <v>11042880</v>
      </c>
      <c r="T1486" s="24">
        <f t="shared" si="238"/>
        <v>-2130680</v>
      </c>
      <c r="U1486" s="23">
        <f t="shared" si="239"/>
        <v>19.294604306123038</v>
      </c>
    </row>
    <row r="1487" spans="1:21" x14ac:dyDescent="0.3">
      <c r="A1487" s="21">
        <v>37875</v>
      </c>
      <c r="B1487" s="22">
        <v>9.3800000000000008</v>
      </c>
      <c r="C1487" s="22">
        <v>9.4828844070000002</v>
      </c>
      <c r="D1487" s="22">
        <f t="shared" si="230"/>
        <v>-0.10288440699999946</v>
      </c>
      <c r="E1487" s="23">
        <f t="shared" si="231"/>
        <v>1.0849484458974641</v>
      </c>
      <c r="F1487" s="22">
        <v>9.82</v>
      </c>
      <c r="G1487" s="22">
        <v>9.9267625810000002</v>
      </c>
      <c r="H1487" s="22">
        <f t="shared" si="232"/>
        <v>-0.10676258099999991</v>
      </c>
      <c r="I1487" s="23">
        <f t="shared" si="233"/>
        <v>1.07550251281667</v>
      </c>
      <c r="J1487" s="22">
        <v>9.36</v>
      </c>
      <c r="K1487" s="22">
        <v>9.4586715699999999</v>
      </c>
      <c r="L1487" s="22">
        <f t="shared" si="234"/>
        <v>-9.8671570000000486E-2</v>
      </c>
      <c r="M1487" s="23">
        <f t="shared" si="235"/>
        <v>1.0431863424982044</v>
      </c>
      <c r="N1487" s="22">
        <v>9.7200000000000006</v>
      </c>
      <c r="O1487" s="22">
        <v>9.8299169539999998</v>
      </c>
      <c r="P1487" s="22">
        <f t="shared" si="236"/>
        <v>-0.10991695399999912</v>
      </c>
      <c r="Q1487" s="23">
        <f t="shared" si="237"/>
        <v>1.1181880224865135</v>
      </c>
      <c r="R1487" s="24">
        <v>7195100</v>
      </c>
      <c r="S1487" s="24">
        <v>8915265</v>
      </c>
      <c r="T1487" s="24">
        <f t="shared" si="238"/>
        <v>-1720165</v>
      </c>
      <c r="U1487" s="23">
        <f t="shared" si="239"/>
        <v>19.294603132941084</v>
      </c>
    </row>
    <row r="1488" spans="1:21" x14ac:dyDescent="0.3">
      <c r="A1488" s="21">
        <v>37876</v>
      </c>
      <c r="B1488" s="22">
        <v>9.6</v>
      </c>
      <c r="C1488" s="22">
        <v>9.7088594439999998</v>
      </c>
      <c r="D1488" s="22">
        <f t="shared" si="230"/>
        <v>-0.10885944400000014</v>
      </c>
      <c r="E1488" s="23">
        <f t="shared" si="231"/>
        <v>1.121238232234111</v>
      </c>
      <c r="F1488" s="22">
        <v>9.69</v>
      </c>
      <c r="G1488" s="22">
        <v>9.7976350780000008</v>
      </c>
      <c r="H1488" s="22">
        <f t="shared" si="232"/>
        <v>-0.10763507800000127</v>
      </c>
      <c r="I1488" s="23">
        <f t="shared" si="233"/>
        <v>1.0985822307435122</v>
      </c>
      <c r="J1488" s="22">
        <v>9.44</v>
      </c>
      <c r="K1488" s="22">
        <v>9.5474481579999999</v>
      </c>
      <c r="L1488" s="22">
        <f t="shared" si="234"/>
        <v>-0.1074481580000004</v>
      </c>
      <c r="M1488" s="23">
        <f t="shared" si="235"/>
        <v>1.125412321929891</v>
      </c>
      <c r="N1488" s="22">
        <v>9.6199999999999992</v>
      </c>
      <c r="O1488" s="22">
        <v>9.7250003809999992</v>
      </c>
      <c r="P1488" s="22">
        <f t="shared" si="236"/>
        <v>-0.10500038099999998</v>
      </c>
      <c r="Q1488" s="23">
        <f t="shared" si="237"/>
        <v>1.0796953921476662</v>
      </c>
      <c r="R1488" s="24">
        <v>5058100</v>
      </c>
      <c r="S1488" s="24">
        <v>6267363</v>
      </c>
      <c r="T1488" s="24">
        <f t="shared" si="238"/>
        <v>-1209263</v>
      </c>
      <c r="U1488" s="23">
        <f t="shared" si="239"/>
        <v>19.294606040850034</v>
      </c>
    </row>
    <row r="1489" spans="1:21" x14ac:dyDescent="0.3">
      <c r="A1489" s="21">
        <v>37879</v>
      </c>
      <c r="B1489" s="22">
        <v>9.34</v>
      </c>
      <c r="C1489" s="22">
        <v>9.4425306320000004</v>
      </c>
      <c r="D1489" s="22">
        <f t="shared" si="230"/>
        <v>-0.10253063200000057</v>
      </c>
      <c r="E1489" s="23">
        <f t="shared" si="231"/>
        <v>1.0858384896579762</v>
      </c>
      <c r="F1489" s="22">
        <v>9.36</v>
      </c>
      <c r="G1489" s="22">
        <v>9.4667434690000007</v>
      </c>
      <c r="H1489" s="22">
        <f t="shared" si="232"/>
        <v>-0.10674346900000131</v>
      </c>
      <c r="I1489" s="23">
        <f t="shared" si="233"/>
        <v>1.1275627078049144</v>
      </c>
      <c r="J1489" s="22">
        <v>8.99</v>
      </c>
      <c r="K1489" s="22">
        <v>9.0874271390000008</v>
      </c>
      <c r="L1489" s="22">
        <f t="shared" si="234"/>
        <v>-9.7427139000000551E-2</v>
      </c>
      <c r="M1489" s="23">
        <f t="shared" si="235"/>
        <v>1.0721091625799999</v>
      </c>
      <c r="N1489" s="22">
        <v>9.02</v>
      </c>
      <c r="O1489" s="22">
        <v>9.1197099690000005</v>
      </c>
      <c r="P1489" s="22">
        <f t="shared" si="236"/>
        <v>-9.9709969000000953E-2</v>
      </c>
      <c r="Q1489" s="23">
        <f t="shared" si="237"/>
        <v>1.0933458337922823</v>
      </c>
      <c r="R1489" s="24">
        <v>17497500</v>
      </c>
      <c r="S1489" s="24">
        <v>21677114</v>
      </c>
      <c r="T1489" s="24">
        <f t="shared" si="238"/>
        <v>-4179614</v>
      </c>
      <c r="U1489" s="23">
        <f t="shared" si="239"/>
        <v>19.281229041836472</v>
      </c>
    </row>
    <row r="1490" spans="1:21" x14ac:dyDescent="0.3">
      <c r="A1490" s="21">
        <v>37880</v>
      </c>
      <c r="B1490" s="22">
        <v>9.14</v>
      </c>
      <c r="C1490" s="22">
        <v>9.2407684329999995</v>
      </c>
      <c r="D1490" s="22">
        <f t="shared" si="230"/>
        <v>-0.10076843299999894</v>
      </c>
      <c r="E1490" s="23">
        <f t="shared" si="231"/>
        <v>1.0904767685784833</v>
      </c>
      <c r="F1490" s="22">
        <v>9.44</v>
      </c>
      <c r="G1490" s="22">
        <v>9.5393781660000005</v>
      </c>
      <c r="H1490" s="22">
        <f t="shared" si="232"/>
        <v>-9.9378166000001045E-2</v>
      </c>
      <c r="I1490" s="23">
        <f t="shared" si="233"/>
        <v>1.0417677575064808</v>
      </c>
      <c r="J1490" s="22">
        <v>9.01</v>
      </c>
      <c r="K1490" s="22">
        <v>9.1035680770000003</v>
      </c>
      <c r="L1490" s="22">
        <f t="shared" si="234"/>
        <v>-9.3568077000000471E-2</v>
      </c>
      <c r="M1490" s="23">
        <f t="shared" si="235"/>
        <v>1.0278176228109781</v>
      </c>
      <c r="N1490" s="22">
        <v>9.34</v>
      </c>
      <c r="O1490" s="22">
        <v>9.4425306320000004</v>
      </c>
      <c r="P1490" s="22">
        <f t="shared" si="236"/>
        <v>-0.10253063200000057</v>
      </c>
      <c r="Q1490" s="23">
        <f t="shared" si="237"/>
        <v>1.0858384896579762</v>
      </c>
      <c r="R1490" s="24">
        <v>15207800</v>
      </c>
      <c r="S1490" s="24">
        <v>18842978</v>
      </c>
      <c r="T1490" s="24">
        <f t="shared" si="238"/>
        <v>-3635178</v>
      </c>
      <c r="U1490" s="23">
        <f t="shared" si="239"/>
        <v>19.291950561105576</v>
      </c>
    </row>
    <row r="1491" spans="1:21" x14ac:dyDescent="0.3">
      <c r="A1491" s="21">
        <v>37881</v>
      </c>
      <c r="B1491" s="22">
        <v>9.34</v>
      </c>
      <c r="C1491" s="22">
        <v>9.4425306320000004</v>
      </c>
      <c r="D1491" s="22">
        <f t="shared" si="230"/>
        <v>-0.10253063200000057</v>
      </c>
      <c r="E1491" s="23">
        <f t="shared" si="231"/>
        <v>1.0858384896579762</v>
      </c>
      <c r="F1491" s="22">
        <v>9.44</v>
      </c>
      <c r="G1491" s="22">
        <v>9.5474481579999999</v>
      </c>
      <c r="H1491" s="22">
        <f t="shared" si="232"/>
        <v>-0.1074481580000004</v>
      </c>
      <c r="I1491" s="23">
        <f t="shared" si="233"/>
        <v>1.125412321929891</v>
      </c>
      <c r="J1491" s="22">
        <v>9.27</v>
      </c>
      <c r="K1491" s="22">
        <v>9.3698959350000006</v>
      </c>
      <c r="L1491" s="22">
        <f t="shared" si="234"/>
        <v>-9.9895935000001046E-2</v>
      </c>
      <c r="M1491" s="23">
        <f t="shared" si="235"/>
        <v>1.0661370808490314</v>
      </c>
      <c r="N1491" s="22">
        <v>9.31</v>
      </c>
      <c r="O1491" s="22">
        <v>9.4102487559999997</v>
      </c>
      <c r="P1491" s="22">
        <f t="shared" si="236"/>
        <v>-0.10024875599999916</v>
      </c>
      <c r="Q1491" s="23">
        <f t="shared" si="237"/>
        <v>1.0653146223799905</v>
      </c>
      <c r="R1491" s="24">
        <v>5228500</v>
      </c>
      <c r="S1491" s="24">
        <v>6478501</v>
      </c>
      <c r="T1491" s="24">
        <f t="shared" si="238"/>
        <v>-1250001</v>
      </c>
      <c r="U1491" s="23">
        <f t="shared" si="239"/>
        <v>19.294602254441269</v>
      </c>
    </row>
    <row r="1492" spans="1:21" x14ac:dyDescent="0.3">
      <c r="A1492" s="21">
        <v>37882</v>
      </c>
      <c r="B1492" s="22">
        <v>9.31</v>
      </c>
      <c r="C1492" s="22">
        <v>9.4102487559999997</v>
      </c>
      <c r="D1492" s="22">
        <f t="shared" si="230"/>
        <v>-0.10024875599999916</v>
      </c>
      <c r="E1492" s="23">
        <f t="shared" si="231"/>
        <v>1.0653146223799905</v>
      </c>
      <c r="F1492" s="22">
        <v>9.42</v>
      </c>
      <c r="G1492" s="22">
        <v>9.5232372279999993</v>
      </c>
      <c r="H1492" s="22">
        <f t="shared" si="232"/>
        <v>-0.10323722799999935</v>
      </c>
      <c r="I1492" s="23">
        <f t="shared" si="233"/>
        <v>1.0840560360763005</v>
      </c>
      <c r="J1492" s="22">
        <v>9.09</v>
      </c>
      <c r="K1492" s="22">
        <v>9.1842737200000002</v>
      </c>
      <c r="L1492" s="22">
        <f t="shared" si="234"/>
        <v>-9.4273720000000338E-2</v>
      </c>
      <c r="M1492" s="23">
        <f t="shared" si="235"/>
        <v>1.0264689715715523</v>
      </c>
      <c r="N1492" s="22">
        <v>9.36</v>
      </c>
      <c r="O1492" s="22">
        <v>9.4586715699999999</v>
      </c>
      <c r="P1492" s="22">
        <f t="shared" si="236"/>
        <v>-9.8671570000000486E-2</v>
      </c>
      <c r="Q1492" s="23">
        <f t="shared" si="237"/>
        <v>1.0431863424982044</v>
      </c>
      <c r="R1492" s="24">
        <v>6718800</v>
      </c>
      <c r="S1492" s="24">
        <v>8324475</v>
      </c>
      <c r="T1492" s="24">
        <f t="shared" si="238"/>
        <v>-1605675</v>
      </c>
      <c r="U1492" s="23">
        <f t="shared" si="239"/>
        <v>19.288603785824332</v>
      </c>
    </row>
    <row r="1493" spans="1:21" x14ac:dyDescent="0.3">
      <c r="A1493" s="21">
        <v>37883</v>
      </c>
      <c r="B1493" s="22">
        <v>9.36</v>
      </c>
      <c r="C1493" s="22">
        <v>9.4586715699999999</v>
      </c>
      <c r="D1493" s="22">
        <f t="shared" si="230"/>
        <v>-9.8671570000000486E-2</v>
      </c>
      <c r="E1493" s="23">
        <f t="shared" si="231"/>
        <v>1.0431863424982044</v>
      </c>
      <c r="F1493" s="22">
        <v>9.36</v>
      </c>
      <c r="G1493" s="22">
        <v>9.4586715699999999</v>
      </c>
      <c r="H1493" s="22">
        <f t="shared" si="232"/>
        <v>-9.8671570000000486E-2</v>
      </c>
      <c r="I1493" s="23">
        <f t="shared" si="233"/>
        <v>1.0431863424982044</v>
      </c>
      <c r="J1493" s="22">
        <v>9.14</v>
      </c>
      <c r="K1493" s="22">
        <v>9.2407684329999995</v>
      </c>
      <c r="L1493" s="22">
        <f t="shared" si="234"/>
        <v>-0.10076843299999894</v>
      </c>
      <c r="M1493" s="23">
        <f t="shared" si="235"/>
        <v>1.0904767685784833</v>
      </c>
      <c r="N1493" s="22">
        <v>9.24</v>
      </c>
      <c r="O1493" s="22">
        <v>9.345685005</v>
      </c>
      <c r="P1493" s="22">
        <f t="shared" si="236"/>
        <v>-0.10568500499999978</v>
      </c>
      <c r="Q1493" s="23">
        <f t="shared" si="237"/>
        <v>1.1308427894098467</v>
      </c>
      <c r="R1493" s="24">
        <v>5464300</v>
      </c>
      <c r="S1493" s="24">
        <v>6770675</v>
      </c>
      <c r="T1493" s="24">
        <f t="shared" si="238"/>
        <v>-1306375</v>
      </c>
      <c r="U1493" s="23">
        <f t="shared" si="239"/>
        <v>19.294605043071776</v>
      </c>
    </row>
    <row r="1494" spans="1:21" x14ac:dyDescent="0.3">
      <c r="A1494" s="21">
        <v>37886</v>
      </c>
      <c r="B1494" s="22">
        <v>9.06</v>
      </c>
      <c r="C1494" s="22">
        <v>9.1600618360000006</v>
      </c>
      <c r="D1494" s="22">
        <f t="shared" si="230"/>
        <v>-0.10006183600000007</v>
      </c>
      <c r="E1494" s="23">
        <f t="shared" si="231"/>
        <v>1.092370748052667</v>
      </c>
      <c r="F1494" s="22">
        <v>9.07</v>
      </c>
      <c r="G1494" s="22">
        <v>9.1681327820000007</v>
      </c>
      <c r="H1494" s="22">
        <f t="shared" si="232"/>
        <v>-9.8132782000000418E-2</v>
      </c>
      <c r="I1494" s="23">
        <f t="shared" si="233"/>
        <v>1.0703682454585159</v>
      </c>
      <c r="J1494" s="22">
        <v>8.89</v>
      </c>
      <c r="K1494" s="22">
        <v>8.9905805589999996</v>
      </c>
      <c r="L1494" s="22">
        <f t="shared" si="234"/>
        <v>-0.10058055899999907</v>
      </c>
      <c r="M1494" s="23">
        <f t="shared" si="235"/>
        <v>1.1187326373413466</v>
      </c>
      <c r="N1494" s="22">
        <v>8.94</v>
      </c>
      <c r="O1494" s="22">
        <v>9.0390043260000006</v>
      </c>
      <c r="P1494" s="22">
        <f t="shared" si="236"/>
        <v>-9.9004326000001086E-2</v>
      </c>
      <c r="Q1494" s="23">
        <f t="shared" si="237"/>
        <v>1.0953012348409079</v>
      </c>
      <c r="R1494" s="24">
        <v>4586100</v>
      </c>
      <c r="S1494" s="24">
        <v>5682520</v>
      </c>
      <c r="T1494" s="24">
        <f t="shared" si="238"/>
        <v>-1096420</v>
      </c>
      <c r="U1494" s="23">
        <f t="shared" si="239"/>
        <v>19.294608729929681</v>
      </c>
    </row>
    <row r="1495" spans="1:21" x14ac:dyDescent="0.3">
      <c r="A1495" s="21">
        <v>37887</v>
      </c>
      <c r="B1495" s="22">
        <v>9.01</v>
      </c>
      <c r="C1495" s="22">
        <v>9.1035680770000003</v>
      </c>
      <c r="D1495" s="22">
        <f t="shared" si="230"/>
        <v>-9.3568077000000471E-2</v>
      </c>
      <c r="E1495" s="23">
        <f t="shared" si="231"/>
        <v>1.0278176228109781</v>
      </c>
      <c r="F1495" s="22">
        <v>9.1</v>
      </c>
      <c r="G1495" s="22">
        <v>9.2004146579999997</v>
      </c>
      <c r="H1495" s="22">
        <f t="shared" si="232"/>
        <v>-0.10041465800000005</v>
      </c>
      <c r="I1495" s="23">
        <f t="shared" si="233"/>
        <v>1.0914144822014831</v>
      </c>
      <c r="J1495" s="22">
        <v>8.98</v>
      </c>
      <c r="K1495" s="22">
        <v>9.0793571469999996</v>
      </c>
      <c r="L1495" s="22">
        <f t="shared" si="234"/>
        <v>-9.9357146999999202E-2</v>
      </c>
      <c r="M1495" s="23">
        <f t="shared" si="235"/>
        <v>1.0943191835209256</v>
      </c>
      <c r="N1495" s="22">
        <v>9.01</v>
      </c>
      <c r="O1495" s="22">
        <v>9.1116390230000004</v>
      </c>
      <c r="P1495" s="22">
        <f t="shared" si="236"/>
        <v>-0.10163902300000061</v>
      </c>
      <c r="Q1495" s="23">
        <f t="shared" si="237"/>
        <v>1.1154856194745961</v>
      </c>
      <c r="R1495" s="24">
        <v>3778600</v>
      </c>
      <c r="S1495" s="24">
        <v>4681967</v>
      </c>
      <c r="T1495" s="24">
        <f t="shared" si="238"/>
        <v>-903367</v>
      </c>
      <c r="U1495" s="23">
        <f t="shared" si="239"/>
        <v>19.29460416957232</v>
      </c>
    </row>
    <row r="1496" spans="1:21" x14ac:dyDescent="0.3">
      <c r="A1496" s="21">
        <v>37888</v>
      </c>
      <c r="B1496" s="22">
        <v>9.01</v>
      </c>
      <c r="C1496" s="22">
        <v>9.1116390230000004</v>
      </c>
      <c r="D1496" s="22">
        <f t="shared" si="230"/>
        <v>-0.10163902300000061</v>
      </c>
      <c r="E1496" s="23">
        <f t="shared" si="231"/>
        <v>1.1154856194745961</v>
      </c>
      <c r="F1496" s="22">
        <v>9.08</v>
      </c>
      <c r="G1496" s="22">
        <v>9.1762027740000001</v>
      </c>
      <c r="H1496" s="22">
        <f t="shared" si="232"/>
        <v>-9.6202773999999991E-2</v>
      </c>
      <c r="I1496" s="23">
        <f t="shared" si="233"/>
        <v>1.0483941600831062</v>
      </c>
      <c r="J1496" s="22">
        <v>8.7100000000000009</v>
      </c>
      <c r="K1496" s="22">
        <v>8.8049592969999999</v>
      </c>
      <c r="L1496" s="22">
        <f t="shared" si="234"/>
        <v>-9.4959296999999054E-2</v>
      </c>
      <c r="M1496" s="23">
        <f t="shared" si="235"/>
        <v>1.0784751388044838</v>
      </c>
      <c r="N1496" s="22">
        <v>8.74</v>
      </c>
      <c r="O1496" s="22">
        <v>8.8372411730000007</v>
      </c>
      <c r="P1496" s="22">
        <f t="shared" si="236"/>
        <v>-9.7241173000000458E-2</v>
      </c>
      <c r="Q1496" s="23">
        <f t="shared" si="237"/>
        <v>1.1003566734955335</v>
      </c>
      <c r="R1496" s="24">
        <v>5238900</v>
      </c>
      <c r="S1496" s="24">
        <v>6491388</v>
      </c>
      <c r="T1496" s="24">
        <f t="shared" si="238"/>
        <v>-1252488</v>
      </c>
      <c r="U1496" s="23">
        <f t="shared" si="239"/>
        <v>19.294610027932393</v>
      </c>
    </row>
    <row r="1497" spans="1:21" x14ac:dyDescent="0.3">
      <c r="A1497" s="21">
        <v>37889</v>
      </c>
      <c r="B1497" s="22">
        <v>8.7799999999999994</v>
      </c>
      <c r="C1497" s="22">
        <v>8.8775930400000007</v>
      </c>
      <c r="D1497" s="22">
        <f t="shared" si="230"/>
        <v>-9.7593040000001352E-2</v>
      </c>
      <c r="E1497" s="23">
        <f t="shared" si="231"/>
        <v>1.0993186955098513</v>
      </c>
      <c r="F1497" s="22">
        <v>8.8699999999999992</v>
      </c>
      <c r="G1497" s="22">
        <v>8.966368675</v>
      </c>
      <c r="H1497" s="22">
        <f t="shared" si="232"/>
        <v>-9.6368675000000792E-2</v>
      </c>
      <c r="I1497" s="23">
        <f t="shared" si="233"/>
        <v>1.0747793057929418</v>
      </c>
      <c r="J1497" s="22">
        <v>8.59</v>
      </c>
      <c r="K1497" s="22">
        <v>8.6838998790000002</v>
      </c>
      <c r="L1497" s="22">
        <f t="shared" si="234"/>
        <v>-9.3899879000000297E-2</v>
      </c>
      <c r="M1497" s="23">
        <f t="shared" si="235"/>
        <v>1.0813100140303944</v>
      </c>
      <c r="N1497" s="22">
        <v>8.65</v>
      </c>
      <c r="O1497" s="22">
        <v>8.7484645840000006</v>
      </c>
      <c r="P1497" s="22">
        <f t="shared" si="236"/>
        <v>-9.8464584000000244E-2</v>
      </c>
      <c r="Q1497" s="23">
        <f t="shared" si="237"/>
        <v>1.1255070310289803</v>
      </c>
      <c r="R1497" s="24">
        <v>4519700</v>
      </c>
      <c r="S1497" s="24">
        <v>5599006</v>
      </c>
      <c r="T1497" s="24">
        <f t="shared" si="238"/>
        <v>-1079306</v>
      </c>
      <c r="U1497" s="23">
        <f t="shared" si="239"/>
        <v>19.276743050462887</v>
      </c>
    </row>
    <row r="1498" spans="1:21" x14ac:dyDescent="0.3">
      <c r="A1498" s="21">
        <v>37890</v>
      </c>
      <c r="B1498" s="22">
        <v>8.65</v>
      </c>
      <c r="C1498" s="22">
        <v>8.7484645840000006</v>
      </c>
      <c r="D1498" s="22">
        <f t="shared" si="230"/>
        <v>-9.8464584000000244E-2</v>
      </c>
      <c r="E1498" s="23">
        <f t="shared" si="231"/>
        <v>1.1255070310289803</v>
      </c>
      <c r="F1498" s="22">
        <v>8.8000000000000007</v>
      </c>
      <c r="G1498" s="22">
        <v>8.8937339780000002</v>
      </c>
      <c r="H1498" s="22">
        <f t="shared" si="232"/>
        <v>-9.3733977999999496E-2</v>
      </c>
      <c r="I1498" s="23">
        <f t="shared" si="233"/>
        <v>1.0539327826969493</v>
      </c>
      <c r="J1498" s="22">
        <v>8.59</v>
      </c>
      <c r="K1498" s="22">
        <v>8.6838998790000002</v>
      </c>
      <c r="L1498" s="22">
        <f t="shared" si="234"/>
        <v>-9.3899879000000297E-2</v>
      </c>
      <c r="M1498" s="23">
        <f t="shared" si="235"/>
        <v>1.0813100140303944</v>
      </c>
      <c r="N1498" s="22">
        <v>8.66</v>
      </c>
      <c r="O1498" s="22">
        <v>8.756534576</v>
      </c>
      <c r="P1498" s="22">
        <f t="shared" si="236"/>
        <v>-9.6534575999999817E-2</v>
      </c>
      <c r="Q1498" s="23">
        <f t="shared" si="237"/>
        <v>1.1024289935950549</v>
      </c>
      <c r="R1498" s="24">
        <v>4490000</v>
      </c>
      <c r="S1498" s="24">
        <v>5563445</v>
      </c>
      <c r="T1498" s="24">
        <f t="shared" si="238"/>
        <v>-1073445</v>
      </c>
      <c r="U1498" s="23">
        <f t="shared" si="239"/>
        <v>19.294609724729909</v>
      </c>
    </row>
    <row r="1499" spans="1:21" x14ac:dyDescent="0.3">
      <c r="A1499" s="21">
        <v>37893</v>
      </c>
      <c r="B1499" s="22">
        <v>8.8000000000000007</v>
      </c>
      <c r="C1499" s="22">
        <v>8.8937339780000002</v>
      </c>
      <c r="D1499" s="22">
        <f t="shared" si="230"/>
        <v>-9.3733977999999496E-2</v>
      </c>
      <c r="E1499" s="23">
        <f t="shared" si="231"/>
        <v>1.0539327826969493</v>
      </c>
      <c r="F1499" s="22">
        <v>8.86</v>
      </c>
      <c r="G1499" s="22">
        <v>8.9582986830000007</v>
      </c>
      <c r="H1499" s="22">
        <f t="shared" si="232"/>
        <v>-9.8298683000001219E-2</v>
      </c>
      <c r="I1499" s="23">
        <f t="shared" si="233"/>
        <v>1.097291868449763</v>
      </c>
      <c r="J1499" s="22">
        <v>8.6300000000000008</v>
      </c>
      <c r="K1499" s="22">
        <v>8.7242527009999993</v>
      </c>
      <c r="L1499" s="22">
        <f t="shared" si="234"/>
        <v>-9.4252700999998495E-2</v>
      </c>
      <c r="M1499" s="23">
        <f t="shared" si="235"/>
        <v>1.0803527159317035</v>
      </c>
      <c r="N1499" s="22">
        <v>8.81</v>
      </c>
      <c r="O1499" s="22">
        <v>8.9018049240000003</v>
      </c>
      <c r="P1499" s="22">
        <f t="shared" si="236"/>
        <v>-9.1804923999999843E-2</v>
      </c>
      <c r="Q1499" s="23">
        <f t="shared" si="237"/>
        <v>1.0313068505072065</v>
      </c>
      <c r="R1499" s="24">
        <v>5273500</v>
      </c>
      <c r="S1499" s="24">
        <v>6533764</v>
      </c>
      <c r="T1499" s="24">
        <f t="shared" si="238"/>
        <v>-1260264</v>
      </c>
      <c r="U1499" s="23">
        <f t="shared" si="239"/>
        <v>19.288483636690888</v>
      </c>
    </row>
    <row r="1500" spans="1:21" x14ac:dyDescent="0.3">
      <c r="A1500" s="21">
        <v>37894</v>
      </c>
      <c r="B1500" s="22">
        <v>8.19</v>
      </c>
      <c r="C1500" s="22">
        <v>8.2803726199999996</v>
      </c>
      <c r="D1500" s="22">
        <f t="shared" si="230"/>
        <v>-9.0372620000000126E-2</v>
      </c>
      <c r="E1500" s="23">
        <f t="shared" si="231"/>
        <v>1.0914076473046466</v>
      </c>
      <c r="F1500" s="22">
        <v>8.6999999999999993</v>
      </c>
      <c r="G1500" s="22">
        <v>8.7968883509999998</v>
      </c>
      <c r="H1500" s="22">
        <f t="shared" si="232"/>
        <v>-9.6888351000000483E-2</v>
      </c>
      <c r="I1500" s="23">
        <f t="shared" si="233"/>
        <v>1.101393437475952</v>
      </c>
      <c r="J1500" s="22">
        <v>8.19</v>
      </c>
      <c r="K1500" s="22">
        <v>8.2803726199999996</v>
      </c>
      <c r="L1500" s="22">
        <f t="shared" si="234"/>
        <v>-9.0372620000000126E-2</v>
      </c>
      <c r="M1500" s="23">
        <f t="shared" si="235"/>
        <v>1.0914076473046466</v>
      </c>
      <c r="N1500" s="22">
        <v>8.65</v>
      </c>
      <c r="O1500" s="22">
        <v>8.7403936390000005</v>
      </c>
      <c r="P1500" s="22">
        <f t="shared" si="236"/>
        <v>-9.0393639000000192E-2</v>
      </c>
      <c r="Q1500" s="23">
        <f t="shared" si="237"/>
        <v>1.0342055831062347</v>
      </c>
      <c r="R1500" s="24">
        <v>7735200</v>
      </c>
      <c r="S1500" s="24">
        <v>9584489</v>
      </c>
      <c r="T1500" s="24">
        <f t="shared" si="238"/>
        <v>-1849289</v>
      </c>
      <c r="U1500" s="23">
        <f t="shared" si="239"/>
        <v>19.294601934438028</v>
      </c>
    </row>
    <row r="1501" spans="1:21" x14ac:dyDescent="0.3">
      <c r="A1501" s="21">
        <v>37895</v>
      </c>
      <c r="B1501" s="22">
        <v>8.67</v>
      </c>
      <c r="C1501" s="22">
        <v>8.7646064760000009</v>
      </c>
      <c r="D1501" s="22">
        <f t="shared" si="230"/>
        <v>-9.4606476000000939E-2</v>
      </c>
      <c r="E1501" s="23">
        <f t="shared" si="231"/>
        <v>1.0794149886713171</v>
      </c>
      <c r="F1501" s="22">
        <v>8.86</v>
      </c>
      <c r="G1501" s="22">
        <v>8.9582986830000007</v>
      </c>
      <c r="H1501" s="22">
        <f t="shared" si="232"/>
        <v>-9.8298683000001219E-2</v>
      </c>
      <c r="I1501" s="23">
        <f t="shared" si="233"/>
        <v>1.097291868449763</v>
      </c>
      <c r="J1501" s="22">
        <v>8.66</v>
      </c>
      <c r="K1501" s="22">
        <v>8.756534576</v>
      </c>
      <c r="L1501" s="22">
        <f t="shared" si="234"/>
        <v>-9.6534575999999817E-2</v>
      </c>
      <c r="M1501" s="23">
        <f t="shared" si="235"/>
        <v>1.1024289935950549</v>
      </c>
      <c r="N1501" s="22">
        <v>8.7799999999999994</v>
      </c>
      <c r="O1501" s="22">
        <v>8.8775930400000007</v>
      </c>
      <c r="P1501" s="22">
        <f t="shared" si="236"/>
        <v>-9.7593040000001352E-2</v>
      </c>
      <c r="Q1501" s="23">
        <f t="shared" si="237"/>
        <v>1.0993186955098513</v>
      </c>
      <c r="R1501" s="24">
        <v>5646700</v>
      </c>
      <c r="S1501" s="24">
        <v>6996682</v>
      </c>
      <c r="T1501" s="24">
        <f t="shared" si="238"/>
        <v>-1349982</v>
      </c>
      <c r="U1501" s="23">
        <f t="shared" si="239"/>
        <v>19.294602784577034</v>
      </c>
    </row>
    <row r="1502" spans="1:21" x14ac:dyDescent="0.3">
      <c r="A1502" s="21">
        <v>37896</v>
      </c>
      <c r="B1502" s="22">
        <v>8.94</v>
      </c>
      <c r="C1502" s="22">
        <v>9.0390043260000006</v>
      </c>
      <c r="D1502" s="22">
        <f t="shared" si="230"/>
        <v>-9.9004326000001086E-2</v>
      </c>
      <c r="E1502" s="23">
        <f t="shared" si="231"/>
        <v>1.0953012348409079</v>
      </c>
      <c r="F1502" s="22">
        <v>9.09</v>
      </c>
      <c r="G1502" s="22">
        <v>9.1842737200000002</v>
      </c>
      <c r="H1502" s="22">
        <f t="shared" si="232"/>
        <v>-9.4273720000000338E-2</v>
      </c>
      <c r="I1502" s="23">
        <f t="shared" si="233"/>
        <v>1.0264689715715523</v>
      </c>
      <c r="J1502" s="22">
        <v>8.9</v>
      </c>
      <c r="K1502" s="22">
        <v>8.9986505510000008</v>
      </c>
      <c r="L1502" s="22">
        <f t="shared" si="234"/>
        <v>-9.8650551000000419E-2</v>
      </c>
      <c r="M1502" s="23">
        <f t="shared" si="235"/>
        <v>1.0962816084578104</v>
      </c>
      <c r="N1502" s="22">
        <v>9.08</v>
      </c>
      <c r="O1502" s="22">
        <v>9.1762027740000001</v>
      </c>
      <c r="P1502" s="22">
        <f t="shared" si="236"/>
        <v>-9.6202773999999991E-2</v>
      </c>
      <c r="Q1502" s="23">
        <f t="shared" si="237"/>
        <v>1.0483941600831062</v>
      </c>
      <c r="R1502" s="24">
        <v>6434600</v>
      </c>
      <c r="S1502" s="24">
        <v>7972949</v>
      </c>
      <c r="T1502" s="24">
        <f t="shared" si="238"/>
        <v>-1538349</v>
      </c>
      <c r="U1502" s="23">
        <f t="shared" si="239"/>
        <v>19.294604794286279</v>
      </c>
    </row>
    <row r="1503" spans="1:21" x14ac:dyDescent="0.3">
      <c r="A1503" s="21">
        <v>37897</v>
      </c>
      <c r="B1503" s="22">
        <v>9.98</v>
      </c>
      <c r="C1503" s="22">
        <v>10.08817387</v>
      </c>
      <c r="D1503" s="22">
        <f t="shared" si="230"/>
        <v>-0.10817386999999989</v>
      </c>
      <c r="E1503" s="23">
        <f t="shared" si="231"/>
        <v>1.0722839573739413</v>
      </c>
      <c r="F1503" s="22">
        <v>9.98</v>
      </c>
      <c r="G1503" s="22">
        <v>10.08817387</v>
      </c>
      <c r="H1503" s="22">
        <f t="shared" si="232"/>
        <v>-0.10817386999999989</v>
      </c>
      <c r="I1503" s="23">
        <f t="shared" si="233"/>
        <v>1.0722839573739413</v>
      </c>
      <c r="J1503" s="22">
        <v>9.3800000000000008</v>
      </c>
      <c r="K1503" s="22">
        <v>9.4828844070000002</v>
      </c>
      <c r="L1503" s="22">
        <f t="shared" si="234"/>
        <v>-0.10288440699999946</v>
      </c>
      <c r="M1503" s="23">
        <f t="shared" si="235"/>
        <v>1.0849484458974641</v>
      </c>
      <c r="N1503" s="22">
        <v>9.56</v>
      </c>
      <c r="O1503" s="22">
        <v>9.6604356770000006</v>
      </c>
      <c r="P1503" s="22">
        <f t="shared" si="236"/>
        <v>-0.10043567700000011</v>
      </c>
      <c r="Q1503" s="23">
        <f t="shared" si="237"/>
        <v>1.0396599113963554</v>
      </c>
      <c r="R1503" s="24">
        <v>9663600</v>
      </c>
      <c r="S1503" s="24">
        <v>11973921</v>
      </c>
      <c r="T1503" s="24">
        <f t="shared" si="238"/>
        <v>-2310321</v>
      </c>
      <c r="U1503" s="23">
        <f t="shared" si="239"/>
        <v>19.294607004672905</v>
      </c>
    </row>
    <row r="1504" spans="1:21" x14ac:dyDescent="0.3">
      <c r="A1504" s="21">
        <v>37900</v>
      </c>
      <c r="B1504" s="22">
        <v>9.65</v>
      </c>
      <c r="C1504" s="22">
        <v>9.757282257</v>
      </c>
      <c r="D1504" s="22">
        <f t="shared" si="230"/>
        <v>-0.1072822569999996</v>
      </c>
      <c r="E1504" s="23">
        <f t="shared" si="231"/>
        <v>1.09950961932083</v>
      </c>
      <c r="F1504" s="22">
        <v>9.65</v>
      </c>
      <c r="G1504" s="22">
        <v>9.757282257</v>
      </c>
      <c r="H1504" s="22">
        <f t="shared" si="232"/>
        <v>-0.1072822569999996</v>
      </c>
      <c r="I1504" s="23">
        <f t="shared" si="233"/>
        <v>1.09950961932083</v>
      </c>
      <c r="J1504" s="22">
        <v>9.5299999999999994</v>
      </c>
      <c r="K1504" s="22">
        <v>9.6362237929999992</v>
      </c>
      <c r="L1504" s="22">
        <f t="shared" si="234"/>
        <v>-0.10622379299999984</v>
      </c>
      <c r="M1504" s="23">
        <f t="shared" si="235"/>
        <v>1.1023383773752071</v>
      </c>
      <c r="N1504" s="22">
        <v>9.56</v>
      </c>
      <c r="O1504" s="22">
        <v>9.668505669</v>
      </c>
      <c r="P1504" s="22">
        <f t="shared" si="236"/>
        <v>-0.10850566899999947</v>
      </c>
      <c r="Q1504" s="23">
        <f t="shared" si="237"/>
        <v>1.1222589375719119</v>
      </c>
      <c r="R1504" s="24">
        <v>3947900</v>
      </c>
      <c r="S1504" s="24">
        <v>4891495</v>
      </c>
      <c r="T1504" s="24">
        <f t="shared" si="238"/>
        <v>-943595</v>
      </c>
      <c r="U1504" s="23">
        <f t="shared" si="239"/>
        <v>19.290523653811363</v>
      </c>
    </row>
    <row r="1505" spans="1:21" x14ac:dyDescent="0.3">
      <c r="A1505" s="21">
        <v>37901</v>
      </c>
      <c r="B1505" s="22">
        <v>8.98</v>
      </c>
      <c r="C1505" s="22">
        <v>9.0793571469999996</v>
      </c>
      <c r="D1505" s="22">
        <f t="shared" si="230"/>
        <v>-9.9357146999999202E-2</v>
      </c>
      <c r="E1505" s="23">
        <f t="shared" si="231"/>
        <v>1.0943191835209256</v>
      </c>
      <c r="F1505" s="22">
        <v>9.4600000000000009</v>
      </c>
      <c r="G1505" s="22">
        <v>9.5635890959999994</v>
      </c>
      <c r="H1505" s="22">
        <f t="shared" si="232"/>
        <v>-0.10358909599999855</v>
      </c>
      <c r="I1505" s="23">
        <f t="shared" si="233"/>
        <v>1.0831613002206986</v>
      </c>
      <c r="J1505" s="22">
        <v>8.98</v>
      </c>
      <c r="K1505" s="22">
        <v>9.0793571469999996</v>
      </c>
      <c r="L1505" s="22">
        <f t="shared" si="234"/>
        <v>-9.9357146999999202E-2</v>
      </c>
      <c r="M1505" s="23">
        <f t="shared" si="235"/>
        <v>1.0943191835209256</v>
      </c>
      <c r="N1505" s="22">
        <v>9.39</v>
      </c>
      <c r="O1505" s="22">
        <v>9.4909543989999996</v>
      </c>
      <c r="P1505" s="22">
        <f t="shared" si="236"/>
        <v>-0.10095439899999903</v>
      </c>
      <c r="Q1505" s="23">
        <f t="shared" si="237"/>
        <v>1.0636906970139477</v>
      </c>
      <c r="R1505" s="24">
        <v>5020100</v>
      </c>
      <c r="S1505" s="24">
        <v>6220278</v>
      </c>
      <c r="T1505" s="24">
        <f t="shared" si="238"/>
        <v>-1200178</v>
      </c>
      <c r="U1505" s="23">
        <f t="shared" si="239"/>
        <v>19.29460387461782</v>
      </c>
    </row>
    <row r="1506" spans="1:21" x14ac:dyDescent="0.3">
      <c r="A1506" s="21">
        <v>37902</v>
      </c>
      <c r="B1506" s="22">
        <v>8.98</v>
      </c>
      <c r="C1506" s="22">
        <v>9.0793571469999996</v>
      </c>
      <c r="D1506" s="22">
        <f t="shared" si="230"/>
        <v>-9.9357146999999202E-2</v>
      </c>
      <c r="E1506" s="23">
        <f t="shared" si="231"/>
        <v>1.0943191835209256</v>
      </c>
      <c r="F1506" s="22">
        <v>9.23</v>
      </c>
      <c r="G1506" s="22">
        <v>9.3295440670000005</v>
      </c>
      <c r="H1506" s="22">
        <f t="shared" si="232"/>
        <v>-9.9544067000000069E-2</v>
      </c>
      <c r="I1506" s="23">
        <f t="shared" si="233"/>
        <v>1.0669767599051532</v>
      </c>
      <c r="J1506" s="22">
        <v>8.98</v>
      </c>
      <c r="K1506" s="22">
        <v>9.0793571469999996</v>
      </c>
      <c r="L1506" s="22">
        <f t="shared" si="234"/>
        <v>-9.9357146999999202E-2</v>
      </c>
      <c r="M1506" s="23">
        <f t="shared" si="235"/>
        <v>1.0943191835209256</v>
      </c>
      <c r="N1506" s="22">
        <v>9.15</v>
      </c>
      <c r="O1506" s="22">
        <v>9.2488384250000006</v>
      </c>
      <c r="P1506" s="22">
        <f t="shared" si="236"/>
        <v>-9.8838425000000285E-2</v>
      </c>
      <c r="Q1506" s="23">
        <f t="shared" si="237"/>
        <v>1.0686577109276323</v>
      </c>
      <c r="R1506" s="24">
        <v>7216100</v>
      </c>
      <c r="S1506" s="24">
        <v>8941286</v>
      </c>
      <c r="T1506" s="24">
        <f t="shared" si="238"/>
        <v>-1725186</v>
      </c>
      <c r="U1506" s="23">
        <f t="shared" si="239"/>
        <v>19.294607062116121</v>
      </c>
    </row>
    <row r="1507" spans="1:21" x14ac:dyDescent="0.3">
      <c r="A1507" s="21">
        <v>37903</v>
      </c>
      <c r="B1507" s="22">
        <v>9.26</v>
      </c>
      <c r="C1507" s="22">
        <v>9.3618259429999995</v>
      </c>
      <c r="D1507" s="22">
        <f t="shared" si="230"/>
        <v>-0.1018259429999997</v>
      </c>
      <c r="E1507" s="23">
        <f t="shared" si="231"/>
        <v>1.0876718240647993</v>
      </c>
      <c r="F1507" s="22">
        <v>9.35</v>
      </c>
      <c r="G1507" s="22">
        <v>9.4506015780000006</v>
      </c>
      <c r="H1507" s="22">
        <f t="shared" si="232"/>
        <v>-0.10060157800000091</v>
      </c>
      <c r="I1507" s="23">
        <f t="shared" si="233"/>
        <v>1.0644991979578393</v>
      </c>
      <c r="J1507" s="22">
        <v>9.01</v>
      </c>
      <c r="K1507" s="22">
        <v>9.1035680770000003</v>
      </c>
      <c r="L1507" s="22">
        <f t="shared" si="234"/>
        <v>-9.3568077000000471E-2</v>
      </c>
      <c r="M1507" s="23">
        <f t="shared" si="235"/>
        <v>1.0278176228109781</v>
      </c>
      <c r="N1507" s="22">
        <v>9.06</v>
      </c>
      <c r="O1507" s="22">
        <v>9.1600618360000006</v>
      </c>
      <c r="P1507" s="22">
        <f t="shared" si="236"/>
        <v>-0.10006183600000007</v>
      </c>
      <c r="Q1507" s="23">
        <f t="shared" si="237"/>
        <v>1.092370748052667</v>
      </c>
      <c r="R1507" s="24">
        <v>7340200</v>
      </c>
      <c r="S1507" s="24">
        <v>9095055</v>
      </c>
      <c r="T1507" s="24">
        <f t="shared" si="238"/>
        <v>-1754855</v>
      </c>
      <c r="U1507" s="23">
        <f t="shared" si="239"/>
        <v>19.294605695072761</v>
      </c>
    </row>
    <row r="1508" spans="1:21" x14ac:dyDescent="0.3">
      <c r="A1508" s="21">
        <v>37904</v>
      </c>
      <c r="B1508" s="22">
        <v>9.1</v>
      </c>
      <c r="C1508" s="22">
        <v>9.2004146579999997</v>
      </c>
      <c r="D1508" s="22">
        <f t="shared" si="230"/>
        <v>-0.10041465800000005</v>
      </c>
      <c r="E1508" s="23">
        <f t="shared" si="231"/>
        <v>1.0914144822014831</v>
      </c>
      <c r="F1508" s="22">
        <v>9.4499999999999993</v>
      </c>
      <c r="G1508" s="22">
        <v>9.555519104</v>
      </c>
      <c r="H1508" s="22">
        <f t="shared" si="232"/>
        <v>-0.10551910400000075</v>
      </c>
      <c r="I1508" s="23">
        <f t="shared" si="233"/>
        <v>1.1042739054943629</v>
      </c>
      <c r="J1508" s="22">
        <v>9.09</v>
      </c>
      <c r="K1508" s="22">
        <v>9.1923437119999996</v>
      </c>
      <c r="L1508" s="22">
        <f t="shared" si="234"/>
        <v>-0.1023437119999997</v>
      </c>
      <c r="M1508" s="23">
        <f t="shared" si="235"/>
        <v>1.1133581946723414</v>
      </c>
      <c r="N1508" s="22">
        <v>9.3699999999999992</v>
      </c>
      <c r="O1508" s="22">
        <v>9.4748134610000001</v>
      </c>
      <c r="P1508" s="22">
        <f t="shared" si="236"/>
        <v>-0.10481346100000088</v>
      </c>
      <c r="Q1508" s="23">
        <f t="shared" si="237"/>
        <v>1.1062324491287512</v>
      </c>
      <c r="R1508" s="24">
        <v>6613400</v>
      </c>
      <c r="S1508" s="24">
        <v>8193876</v>
      </c>
      <c r="T1508" s="24">
        <f t="shared" si="238"/>
        <v>-1580476</v>
      </c>
      <c r="U1508" s="23">
        <f t="shared" si="239"/>
        <v>19.288502779392804</v>
      </c>
    </row>
    <row r="1509" spans="1:21" x14ac:dyDescent="0.3">
      <c r="A1509" s="21">
        <v>37907</v>
      </c>
      <c r="B1509" s="22">
        <v>9.42</v>
      </c>
      <c r="C1509" s="22">
        <v>9.5232372279999993</v>
      </c>
      <c r="D1509" s="22">
        <f t="shared" si="230"/>
        <v>-0.10323722799999935</v>
      </c>
      <c r="E1509" s="23">
        <f t="shared" si="231"/>
        <v>1.0840560360763005</v>
      </c>
      <c r="F1509" s="22">
        <v>9.74</v>
      </c>
      <c r="G1509" s="22">
        <v>9.8460578919999993</v>
      </c>
      <c r="H1509" s="22">
        <f t="shared" si="232"/>
        <v>-0.10605789199999904</v>
      </c>
      <c r="I1509" s="23">
        <f t="shared" si="233"/>
        <v>1.0771609629288481</v>
      </c>
      <c r="J1509" s="22">
        <v>9.3800000000000008</v>
      </c>
      <c r="K1509" s="22">
        <v>9.4828844070000002</v>
      </c>
      <c r="L1509" s="22">
        <f t="shared" si="234"/>
        <v>-0.10288440699999946</v>
      </c>
      <c r="M1509" s="23">
        <f t="shared" si="235"/>
        <v>1.0849484458974641</v>
      </c>
      <c r="N1509" s="22">
        <v>9.4700000000000006</v>
      </c>
      <c r="O1509" s="22">
        <v>9.5716600419999995</v>
      </c>
      <c r="P1509" s="22">
        <f t="shared" si="236"/>
        <v>-0.1016600419999989</v>
      </c>
      <c r="Q1509" s="23">
        <f t="shared" si="237"/>
        <v>1.062094156644922</v>
      </c>
      <c r="R1509" s="24">
        <v>5018700</v>
      </c>
      <c r="S1509" s="24">
        <v>6217924</v>
      </c>
      <c r="T1509" s="24">
        <f t="shared" si="238"/>
        <v>-1199224</v>
      </c>
      <c r="U1509" s="23">
        <f t="shared" si="239"/>
        <v>19.286565741234536</v>
      </c>
    </row>
    <row r="1510" spans="1:21" x14ac:dyDescent="0.3">
      <c r="A1510" s="21">
        <v>37908</v>
      </c>
      <c r="B1510" s="22">
        <v>9.26</v>
      </c>
      <c r="C1510" s="22">
        <v>9.3618259429999995</v>
      </c>
      <c r="D1510" s="22">
        <f t="shared" si="230"/>
        <v>-0.1018259429999997</v>
      </c>
      <c r="E1510" s="23">
        <f t="shared" si="231"/>
        <v>1.0876718240647993</v>
      </c>
      <c r="F1510" s="22">
        <v>9.34</v>
      </c>
      <c r="G1510" s="22">
        <v>9.4425306320000004</v>
      </c>
      <c r="H1510" s="22">
        <f t="shared" si="232"/>
        <v>-0.10253063200000057</v>
      </c>
      <c r="I1510" s="23">
        <f t="shared" si="233"/>
        <v>1.0858384896579762</v>
      </c>
      <c r="J1510" s="22">
        <v>9.15</v>
      </c>
      <c r="K1510" s="22">
        <v>9.2488384250000006</v>
      </c>
      <c r="L1510" s="22">
        <f t="shared" si="234"/>
        <v>-9.8838425000000285E-2</v>
      </c>
      <c r="M1510" s="23">
        <f t="shared" si="235"/>
        <v>1.0686577109276323</v>
      </c>
      <c r="N1510" s="22">
        <v>9.2799999999999994</v>
      </c>
      <c r="O1510" s="22">
        <v>9.3860368730000001</v>
      </c>
      <c r="P1510" s="22">
        <f t="shared" si="236"/>
        <v>-0.10603687300000075</v>
      </c>
      <c r="Q1510" s="23">
        <f t="shared" si="237"/>
        <v>1.1297299854534755</v>
      </c>
      <c r="R1510" s="24">
        <v>4852100</v>
      </c>
      <c r="S1510" s="24">
        <v>6003068</v>
      </c>
      <c r="T1510" s="24">
        <f t="shared" si="238"/>
        <v>-1150968</v>
      </c>
      <c r="U1510" s="23">
        <f t="shared" si="239"/>
        <v>19.172996207939008</v>
      </c>
    </row>
    <row r="1511" spans="1:21" x14ac:dyDescent="0.3">
      <c r="A1511" s="21">
        <v>37909</v>
      </c>
      <c r="B1511" s="22">
        <v>9.44</v>
      </c>
      <c r="C1511" s="22">
        <v>9.5474481579999999</v>
      </c>
      <c r="D1511" s="22">
        <f t="shared" si="230"/>
        <v>-0.1074481580000004</v>
      </c>
      <c r="E1511" s="23">
        <f t="shared" si="231"/>
        <v>1.125412321929891</v>
      </c>
      <c r="F1511" s="22">
        <v>9.5</v>
      </c>
      <c r="G1511" s="22">
        <v>9.6039419170000002</v>
      </c>
      <c r="H1511" s="22">
        <f t="shared" si="232"/>
        <v>-0.10394191700000022</v>
      </c>
      <c r="I1511" s="23">
        <f t="shared" si="233"/>
        <v>1.082283898614713</v>
      </c>
      <c r="J1511" s="22">
        <v>9.09</v>
      </c>
      <c r="K1511" s="22">
        <v>9.1923437119999996</v>
      </c>
      <c r="L1511" s="22">
        <f t="shared" si="234"/>
        <v>-0.1023437119999997</v>
      </c>
      <c r="M1511" s="23">
        <f t="shared" si="235"/>
        <v>1.1133581946723414</v>
      </c>
      <c r="N1511" s="22">
        <v>9.1199999999999992</v>
      </c>
      <c r="O1511" s="22">
        <v>9.2165555950000009</v>
      </c>
      <c r="P1511" s="22">
        <f t="shared" si="236"/>
        <v>-9.6555595000001659E-2</v>
      </c>
      <c r="Q1511" s="23">
        <f t="shared" si="237"/>
        <v>1.0476321007859299</v>
      </c>
      <c r="R1511" s="24">
        <v>6776800</v>
      </c>
      <c r="S1511" s="24">
        <v>8396960</v>
      </c>
      <c r="T1511" s="24">
        <f t="shared" si="238"/>
        <v>-1620160</v>
      </c>
      <c r="U1511" s="23">
        <f t="shared" si="239"/>
        <v>19.294601855909757</v>
      </c>
    </row>
    <row r="1512" spans="1:21" x14ac:dyDescent="0.3">
      <c r="A1512" s="21">
        <v>37910</v>
      </c>
      <c r="B1512" s="22">
        <v>9.16</v>
      </c>
      <c r="C1512" s="22">
        <v>9.2649793620000001</v>
      </c>
      <c r="D1512" s="22">
        <f t="shared" si="230"/>
        <v>-0.10497936199999991</v>
      </c>
      <c r="E1512" s="23">
        <f t="shared" si="231"/>
        <v>1.1330771273012135</v>
      </c>
      <c r="F1512" s="22">
        <v>9.32</v>
      </c>
      <c r="G1512" s="22">
        <v>9.4263896939999992</v>
      </c>
      <c r="H1512" s="22">
        <f t="shared" si="232"/>
        <v>-0.10638969399999887</v>
      </c>
      <c r="I1512" s="23">
        <f t="shared" si="233"/>
        <v>1.1286367045457188</v>
      </c>
      <c r="J1512" s="22">
        <v>9.14</v>
      </c>
      <c r="K1512" s="22">
        <v>9.2407684329999995</v>
      </c>
      <c r="L1512" s="22">
        <f t="shared" si="234"/>
        <v>-0.10076843299999894</v>
      </c>
      <c r="M1512" s="23">
        <f t="shared" si="235"/>
        <v>1.0904767685784833</v>
      </c>
      <c r="N1512" s="22">
        <v>9.1999999999999993</v>
      </c>
      <c r="O1512" s="22">
        <v>9.3053321839999992</v>
      </c>
      <c r="P1512" s="22">
        <f t="shared" si="236"/>
        <v>-0.10533218399999988</v>
      </c>
      <c r="Q1512" s="23">
        <f t="shared" si="237"/>
        <v>1.1319551190350057</v>
      </c>
      <c r="R1512" s="24">
        <v>6979200</v>
      </c>
      <c r="S1512" s="24">
        <v>8647749</v>
      </c>
      <c r="T1512" s="24">
        <f t="shared" si="238"/>
        <v>-1668549</v>
      </c>
      <c r="U1512" s="23">
        <f t="shared" si="239"/>
        <v>19.294604873476324</v>
      </c>
    </row>
    <row r="1513" spans="1:21" x14ac:dyDescent="0.3">
      <c r="A1513" s="21">
        <v>37911</v>
      </c>
      <c r="B1513" s="22">
        <v>9.14</v>
      </c>
      <c r="C1513" s="22">
        <v>9.2407684329999995</v>
      </c>
      <c r="D1513" s="22">
        <f t="shared" si="230"/>
        <v>-0.10076843299999894</v>
      </c>
      <c r="E1513" s="23">
        <f t="shared" si="231"/>
        <v>1.0904767685784833</v>
      </c>
      <c r="F1513" s="22">
        <v>9.17</v>
      </c>
      <c r="G1513" s="22">
        <v>9.2730503080000002</v>
      </c>
      <c r="H1513" s="22">
        <f t="shared" si="232"/>
        <v>-0.10305030800000026</v>
      </c>
      <c r="I1513" s="23">
        <f t="shared" si="233"/>
        <v>1.1112881368830405</v>
      </c>
      <c r="J1513" s="22">
        <v>8.84</v>
      </c>
      <c r="K1513" s="22">
        <v>8.9340867999999993</v>
      </c>
      <c r="L1513" s="22">
        <f t="shared" si="234"/>
        <v>-9.4086799999999471E-2</v>
      </c>
      <c r="M1513" s="23">
        <f t="shared" si="235"/>
        <v>1.0531216240254067</v>
      </c>
      <c r="N1513" s="22">
        <v>8.8699999999999992</v>
      </c>
      <c r="O1513" s="22">
        <v>8.966368675</v>
      </c>
      <c r="P1513" s="22">
        <f t="shared" si="236"/>
        <v>-9.6368675000000792E-2</v>
      </c>
      <c r="Q1513" s="23">
        <f t="shared" si="237"/>
        <v>1.0747793057929418</v>
      </c>
      <c r="R1513" s="24">
        <v>6361600</v>
      </c>
      <c r="S1513" s="24">
        <v>7882001</v>
      </c>
      <c r="T1513" s="24">
        <f t="shared" si="238"/>
        <v>-1520401</v>
      </c>
      <c r="U1513" s="23">
        <f t="shared" si="239"/>
        <v>19.289530666134144</v>
      </c>
    </row>
    <row r="1514" spans="1:21" x14ac:dyDescent="0.3">
      <c r="A1514" s="21">
        <v>37914</v>
      </c>
      <c r="B1514" s="22">
        <v>8.94</v>
      </c>
      <c r="C1514" s="22">
        <v>9.0390043260000006</v>
      </c>
      <c r="D1514" s="22">
        <f t="shared" si="230"/>
        <v>-9.9004326000001086E-2</v>
      </c>
      <c r="E1514" s="23">
        <f t="shared" si="231"/>
        <v>1.0953012348409079</v>
      </c>
      <c r="F1514" s="22">
        <v>9.0299999999999994</v>
      </c>
      <c r="G1514" s="22">
        <v>9.1277799609999999</v>
      </c>
      <c r="H1514" s="22">
        <f t="shared" si="232"/>
        <v>-9.7779961000000526E-2</v>
      </c>
      <c r="I1514" s="23">
        <f t="shared" si="233"/>
        <v>1.0712348612453644</v>
      </c>
      <c r="J1514" s="22">
        <v>8.85</v>
      </c>
      <c r="K1514" s="22">
        <v>8.9421577449999994</v>
      </c>
      <c r="L1514" s="22">
        <f t="shared" si="234"/>
        <v>-9.2157744999999736E-2</v>
      </c>
      <c r="M1514" s="23">
        <f t="shared" si="235"/>
        <v>1.0305985157947999</v>
      </c>
      <c r="N1514" s="22">
        <v>8.92</v>
      </c>
      <c r="O1514" s="22">
        <v>9.014793396</v>
      </c>
      <c r="P1514" s="22">
        <f t="shared" si="236"/>
        <v>-9.479339600000003E-2</v>
      </c>
      <c r="Q1514" s="23">
        <f t="shared" si="237"/>
        <v>1.0515315419437266</v>
      </c>
      <c r="R1514" s="24">
        <v>7199600</v>
      </c>
      <c r="S1514" s="24">
        <v>8919478</v>
      </c>
      <c r="T1514" s="24">
        <f t="shared" si="238"/>
        <v>-1719878</v>
      </c>
      <c r="U1514" s="23">
        <f t="shared" si="239"/>
        <v>19.282271899768126</v>
      </c>
    </row>
    <row r="1515" spans="1:21" x14ac:dyDescent="0.3">
      <c r="A1515" s="21">
        <v>37915</v>
      </c>
      <c r="B1515" s="22">
        <v>8.86</v>
      </c>
      <c r="C1515" s="22">
        <v>8.9582986830000007</v>
      </c>
      <c r="D1515" s="22">
        <f t="shared" si="230"/>
        <v>-9.8298683000001219E-2</v>
      </c>
      <c r="E1515" s="23">
        <f t="shared" si="231"/>
        <v>1.097291868449763</v>
      </c>
      <c r="F1515" s="22">
        <v>8.8699999999999992</v>
      </c>
      <c r="G1515" s="22">
        <v>8.966368675</v>
      </c>
      <c r="H1515" s="22">
        <f t="shared" si="232"/>
        <v>-9.6368675000000792E-2</v>
      </c>
      <c r="I1515" s="23">
        <f t="shared" si="233"/>
        <v>1.0747793057929418</v>
      </c>
      <c r="J1515" s="22">
        <v>8.7200000000000006</v>
      </c>
      <c r="K1515" s="22">
        <v>8.8130292889999993</v>
      </c>
      <c r="L1515" s="22">
        <f t="shared" si="234"/>
        <v>-9.3029288999998627E-2</v>
      </c>
      <c r="M1515" s="23">
        <f t="shared" si="235"/>
        <v>1.0555881065335087</v>
      </c>
      <c r="N1515" s="22">
        <v>8.85</v>
      </c>
      <c r="O1515" s="22">
        <v>8.9502277370000005</v>
      </c>
      <c r="P1515" s="22">
        <f t="shared" si="236"/>
        <v>-0.10022773700000087</v>
      </c>
      <c r="Q1515" s="23">
        <f t="shared" si="237"/>
        <v>1.1198344885199079</v>
      </c>
      <c r="R1515" s="24">
        <v>8834500</v>
      </c>
      <c r="S1515" s="24">
        <v>10945985</v>
      </c>
      <c r="T1515" s="24">
        <f t="shared" si="238"/>
        <v>-2111485</v>
      </c>
      <c r="U1515" s="23">
        <f t="shared" si="239"/>
        <v>19.290041051581927</v>
      </c>
    </row>
    <row r="1516" spans="1:21" x14ac:dyDescent="0.3">
      <c r="A1516" s="21">
        <v>37916</v>
      </c>
      <c r="B1516" s="22">
        <v>8.69</v>
      </c>
      <c r="C1516" s="22">
        <v>8.7807474140000004</v>
      </c>
      <c r="D1516" s="22">
        <f t="shared" si="230"/>
        <v>-9.0747414000000859E-2</v>
      </c>
      <c r="E1516" s="23">
        <f t="shared" si="231"/>
        <v>1.0334816584669482</v>
      </c>
      <c r="F1516" s="22">
        <v>8.69</v>
      </c>
      <c r="G1516" s="22">
        <v>8.7888174059999997</v>
      </c>
      <c r="H1516" s="22">
        <f t="shared" si="232"/>
        <v>-9.8817406000000219E-2</v>
      </c>
      <c r="I1516" s="23">
        <f t="shared" si="233"/>
        <v>1.1243538400574689</v>
      </c>
      <c r="J1516" s="22">
        <v>8.4499999999999993</v>
      </c>
      <c r="K1516" s="22">
        <v>8.5467014310000007</v>
      </c>
      <c r="L1516" s="22">
        <f t="shared" si="234"/>
        <v>-9.6701431000001392E-2</v>
      </c>
      <c r="M1516" s="23">
        <f t="shared" si="235"/>
        <v>1.131447398516259</v>
      </c>
      <c r="N1516" s="22">
        <v>8.5500000000000007</v>
      </c>
      <c r="O1516" s="22">
        <v>8.6435480120000001</v>
      </c>
      <c r="P1516" s="22">
        <f t="shared" si="236"/>
        <v>-9.3548011999999403E-2</v>
      </c>
      <c r="Q1516" s="23">
        <f t="shared" si="237"/>
        <v>1.0822871796411027</v>
      </c>
      <c r="R1516" s="24">
        <v>6726800</v>
      </c>
      <c r="S1516" s="24">
        <v>8332529</v>
      </c>
      <c r="T1516" s="24">
        <f t="shared" si="238"/>
        <v>-1605729</v>
      </c>
      <c r="U1516" s="23">
        <f t="shared" si="239"/>
        <v>19.270607999084071</v>
      </c>
    </row>
    <row r="1517" spans="1:21" x14ac:dyDescent="0.3">
      <c r="A1517" s="21">
        <v>37917</v>
      </c>
      <c r="B1517" s="22">
        <v>8.4</v>
      </c>
      <c r="C1517" s="22">
        <v>8.4902067179999996</v>
      </c>
      <c r="D1517" s="22">
        <f t="shared" si="230"/>
        <v>-9.0206717999999242E-2</v>
      </c>
      <c r="E1517" s="23">
        <f t="shared" si="231"/>
        <v>1.0624796426776384</v>
      </c>
      <c r="F1517" s="22">
        <v>8.59</v>
      </c>
      <c r="G1517" s="22">
        <v>8.6838998790000002</v>
      </c>
      <c r="H1517" s="22">
        <f t="shared" si="232"/>
        <v>-9.3899879000000297E-2</v>
      </c>
      <c r="I1517" s="23">
        <f t="shared" si="233"/>
        <v>1.0813100140303944</v>
      </c>
      <c r="J1517" s="22">
        <v>8.33</v>
      </c>
      <c r="K1517" s="22">
        <v>8.4256429669999999</v>
      </c>
      <c r="L1517" s="22">
        <f t="shared" si="234"/>
        <v>-9.5642966999999857E-2</v>
      </c>
      <c r="M1517" s="23">
        <f t="shared" si="235"/>
        <v>1.1351414648662013</v>
      </c>
      <c r="N1517" s="22">
        <v>8.3800000000000008</v>
      </c>
      <c r="O1517" s="22">
        <v>8.4740657810000002</v>
      </c>
      <c r="P1517" s="22">
        <f t="shared" si="236"/>
        <v>-9.4065780999999404E-2</v>
      </c>
      <c r="Q1517" s="23">
        <f t="shared" si="237"/>
        <v>1.1100430823998038</v>
      </c>
      <c r="R1517" s="24">
        <v>6697700</v>
      </c>
      <c r="S1517" s="24">
        <v>8298950</v>
      </c>
      <c r="T1517" s="24">
        <f t="shared" si="238"/>
        <v>-1601250</v>
      </c>
      <c r="U1517" s="23">
        <f t="shared" si="239"/>
        <v>19.294609559040602</v>
      </c>
    </row>
    <row r="1518" spans="1:21" x14ac:dyDescent="0.3">
      <c r="A1518" s="21">
        <v>37918</v>
      </c>
      <c r="B1518" s="22">
        <v>8.3699999999999992</v>
      </c>
      <c r="C1518" s="22">
        <v>8.4579248430000007</v>
      </c>
      <c r="D1518" s="22">
        <f t="shared" si="230"/>
        <v>-8.7924843000001474E-2</v>
      </c>
      <c r="E1518" s="23">
        <f t="shared" si="231"/>
        <v>1.0395557377501454</v>
      </c>
      <c r="F1518" s="22">
        <v>8.3800000000000008</v>
      </c>
      <c r="G1518" s="22">
        <v>8.4740657810000002</v>
      </c>
      <c r="H1518" s="22">
        <f t="shared" si="232"/>
        <v>-9.4065780999999404E-2</v>
      </c>
      <c r="I1518" s="23">
        <f t="shared" si="233"/>
        <v>1.1100430823998038</v>
      </c>
      <c r="J1518" s="22">
        <v>8.25</v>
      </c>
      <c r="K1518" s="22">
        <v>8.3449382780000008</v>
      </c>
      <c r="L1518" s="22">
        <f t="shared" si="234"/>
        <v>-9.4938278000000764E-2</v>
      </c>
      <c r="M1518" s="23">
        <f t="shared" si="235"/>
        <v>1.1376750173250443</v>
      </c>
      <c r="N1518" s="22">
        <v>8.3699999999999992</v>
      </c>
      <c r="O1518" s="22">
        <v>8.4659957890000008</v>
      </c>
      <c r="P1518" s="22">
        <f t="shared" si="236"/>
        <v>-9.5995789000001608E-2</v>
      </c>
      <c r="Q1518" s="23">
        <f t="shared" si="237"/>
        <v>1.1338983787911923</v>
      </c>
      <c r="R1518" s="24">
        <v>6336600</v>
      </c>
      <c r="S1518" s="24">
        <v>7851520</v>
      </c>
      <c r="T1518" s="24">
        <f t="shared" si="238"/>
        <v>-1514920</v>
      </c>
      <c r="U1518" s="23">
        <f t="shared" si="239"/>
        <v>19.294607923051842</v>
      </c>
    </row>
    <row r="1519" spans="1:21" x14ac:dyDescent="0.3">
      <c r="A1519" s="21">
        <v>37921</v>
      </c>
      <c r="B1519" s="22">
        <v>8.4499999999999993</v>
      </c>
      <c r="C1519" s="22">
        <v>8.5386314389999995</v>
      </c>
      <c r="D1519" s="22">
        <f t="shared" si="230"/>
        <v>-8.8631439000000256E-2</v>
      </c>
      <c r="E1519" s="23">
        <f t="shared" si="231"/>
        <v>1.0380052076633526</v>
      </c>
      <c r="F1519" s="22">
        <v>8.59</v>
      </c>
      <c r="G1519" s="22">
        <v>8.6838998790000002</v>
      </c>
      <c r="H1519" s="22">
        <f t="shared" si="232"/>
        <v>-9.3899879000000297E-2</v>
      </c>
      <c r="I1519" s="23">
        <f t="shared" si="233"/>
        <v>1.0813100140303944</v>
      </c>
      <c r="J1519" s="22">
        <v>8.32</v>
      </c>
      <c r="K1519" s="22">
        <v>8.4095020290000004</v>
      </c>
      <c r="L1519" s="22">
        <f t="shared" si="234"/>
        <v>-8.9502029000000149E-2</v>
      </c>
      <c r="M1519" s="23">
        <f t="shared" si="235"/>
        <v>1.0642964195900564</v>
      </c>
      <c r="N1519" s="22">
        <v>8.33</v>
      </c>
      <c r="O1519" s="22">
        <v>8.4256429669999999</v>
      </c>
      <c r="P1519" s="22">
        <f t="shared" si="236"/>
        <v>-9.5642966999999857E-2</v>
      </c>
      <c r="Q1519" s="23">
        <f t="shared" si="237"/>
        <v>1.1351414648662013</v>
      </c>
      <c r="R1519" s="24">
        <v>8194300</v>
      </c>
      <c r="S1519" s="24">
        <v>10153349</v>
      </c>
      <c r="T1519" s="24">
        <f t="shared" si="238"/>
        <v>-1959049</v>
      </c>
      <c r="U1519" s="23">
        <f t="shared" si="239"/>
        <v>19.294609098928834</v>
      </c>
    </row>
    <row r="1520" spans="1:21" x14ac:dyDescent="0.3">
      <c r="A1520" s="21">
        <v>37922</v>
      </c>
      <c r="B1520" s="22">
        <v>8.89</v>
      </c>
      <c r="C1520" s="22">
        <v>8.9905805589999996</v>
      </c>
      <c r="D1520" s="22">
        <f t="shared" si="230"/>
        <v>-0.10058055899999907</v>
      </c>
      <c r="E1520" s="23">
        <f t="shared" si="231"/>
        <v>1.1187326373413466</v>
      </c>
      <c r="F1520" s="22">
        <v>9.27</v>
      </c>
      <c r="G1520" s="22">
        <v>9.3698959350000006</v>
      </c>
      <c r="H1520" s="22">
        <f t="shared" si="232"/>
        <v>-9.9895935000001046E-2</v>
      </c>
      <c r="I1520" s="23">
        <f t="shared" si="233"/>
        <v>1.0661370808490314</v>
      </c>
      <c r="J1520" s="22">
        <v>8.89</v>
      </c>
      <c r="K1520" s="22">
        <v>8.9825096129999995</v>
      </c>
      <c r="L1520" s="22">
        <f t="shared" si="234"/>
        <v>-9.2509612999998936E-2</v>
      </c>
      <c r="M1520" s="23">
        <f t="shared" si="235"/>
        <v>1.029886045054867</v>
      </c>
      <c r="N1520" s="22">
        <v>9.23</v>
      </c>
      <c r="O1520" s="22">
        <v>9.3295440670000005</v>
      </c>
      <c r="P1520" s="22">
        <f t="shared" si="236"/>
        <v>-9.9544067000000069E-2</v>
      </c>
      <c r="Q1520" s="23">
        <f t="shared" si="237"/>
        <v>1.0669767599051532</v>
      </c>
      <c r="R1520" s="24">
        <v>14424400</v>
      </c>
      <c r="S1520" s="24">
        <v>17848497</v>
      </c>
      <c r="T1520" s="24">
        <f t="shared" si="238"/>
        <v>-3424097</v>
      </c>
      <c r="U1520" s="23">
        <f t="shared" si="239"/>
        <v>19.18423159104097</v>
      </c>
    </row>
    <row r="1521" spans="1:21" x14ac:dyDescent="0.3">
      <c r="A1521" s="21">
        <v>37923</v>
      </c>
      <c r="B1521" s="22">
        <v>9.1999999999999993</v>
      </c>
      <c r="C1521" s="22">
        <v>9.3053321839999992</v>
      </c>
      <c r="D1521" s="22">
        <f t="shared" si="230"/>
        <v>-0.10533218399999988</v>
      </c>
      <c r="E1521" s="23">
        <f t="shared" si="231"/>
        <v>1.1319551190350057</v>
      </c>
      <c r="F1521" s="22">
        <v>9.3000000000000007</v>
      </c>
      <c r="G1521" s="22">
        <v>9.4021778109999996</v>
      </c>
      <c r="H1521" s="22">
        <f t="shared" si="232"/>
        <v>-0.1021778109999989</v>
      </c>
      <c r="I1521" s="23">
        <f t="shared" si="233"/>
        <v>1.0867462098031886</v>
      </c>
      <c r="J1521" s="22">
        <v>9.1199999999999992</v>
      </c>
      <c r="K1521" s="22">
        <v>9.2165555950000009</v>
      </c>
      <c r="L1521" s="22">
        <f t="shared" si="234"/>
        <v>-9.6555595000001659E-2</v>
      </c>
      <c r="M1521" s="23">
        <f t="shared" si="235"/>
        <v>1.0476321007859299</v>
      </c>
      <c r="N1521" s="22">
        <v>9.2799999999999994</v>
      </c>
      <c r="O1521" s="22">
        <v>9.3860368730000001</v>
      </c>
      <c r="P1521" s="22">
        <f t="shared" si="236"/>
        <v>-0.10603687300000075</v>
      </c>
      <c r="Q1521" s="23">
        <f t="shared" si="237"/>
        <v>1.1297299854534755</v>
      </c>
      <c r="R1521" s="24">
        <v>11365600</v>
      </c>
      <c r="S1521" s="24">
        <v>14081587</v>
      </c>
      <c r="T1521" s="24">
        <f t="shared" si="238"/>
        <v>-2715987</v>
      </c>
      <c r="U1521" s="23">
        <f t="shared" si="239"/>
        <v>19.287506443698426</v>
      </c>
    </row>
    <row r="1522" spans="1:21" x14ac:dyDescent="0.3">
      <c r="A1522" s="21">
        <v>37924</v>
      </c>
      <c r="B1522" s="22">
        <v>9.41</v>
      </c>
      <c r="C1522" s="22">
        <v>9.5151662829999992</v>
      </c>
      <c r="D1522" s="22">
        <f t="shared" si="230"/>
        <v>-0.10516628299999908</v>
      </c>
      <c r="E1522" s="23">
        <f t="shared" si="231"/>
        <v>1.1052490295192363</v>
      </c>
      <c r="F1522" s="22">
        <v>9.49</v>
      </c>
      <c r="G1522" s="22">
        <v>9.5958709720000002</v>
      </c>
      <c r="H1522" s="22">
        <f t="shared" si="232"/>
        <v>-0.10587097199999995</v>
      </c>
      <c r="I1522" s="23">
        <f t="shared" si="233"/>
        <v>1.1032971609239344</v>
      </c>
      <c r="J1522" s="22">
        <v>9.0500000000000007</v>
      </c>
      <c r="K1522" s="22">
        <v>9.1519918439999994</v>
      </c>
      <c r="L1522" s="22">
        <f t="shared" si="234"/>
        <v>-0.10199184399999872</v>
      </c>
      <c r="M1522" s="23">
        <f t="shared" si="235"/>
        <v>1.1144223655188685</v>
      </c>
      <c r="N1522" s="22">
        <v>9.06</v>
      </c>
      <c r="O1522" s="22">
        <v>9.1600618360000006</v>
      </c>
      <c r="P1522" s="22">
        <f t="shared" si="236"/>
        <v>-0.10006183600000007</v>
      </c>
      <c r="Q1522" s="23">
        <f t="shared" si="237"/>
        <v>1.092370748052667</v>
      </c>
      <c r="R1522" s="24">
        <v>8874400</v>
      </c>
      <c r="S1522" s="24">
        <v>10996043</v>
      </c>
      <c r="T1522" s="24">
        <f t="shared" si="238"/>
        <v>-2121643</v>
      </c>
      <c r="U1522" s="23">
        <f t="shared" si="239"/>
        <v>19.294604431794237</v>
      </c>
    </row>
    <row r="1523" spans="1:21" x14ac:dyDescent="0.3">
      <c r="A1523" s="21">
        <v>37925</v>
      </c>
      <c r="B1523" s="22">
        <v>9.02</v>
      </c>
      <c r="C1523" s="22">
        <v>9.1197099690000005</v>
      </c>
      <c r="D1523" s="22">
        <f t="shared" si="230"/>
        <v>-9.9709969000000953E-2</v>
      </c>
      <c r="E1523" s="23">
        <f t="shared" si="231"/>
        <v>1.0933458337922823</v>
      </c>
      <c r="F1523" s="22">
        <v>9.0399999999999991</v>
      </c>
      <c r="G1523" s="22">
        <v>9.1358509059999999</v>
      </c>
      <c r="H1523" s="22">
        <f t="shared" si="232"/>
        <v>-9.5850906000000791E-2</v>
      </c>
      <c r="I1523" s="23">
        <f t="shared" si="233"/>
        <v>1.0491732733625325</v>
      </c>
      <c r="J1523" s="22">
        <v>8.75</v>
      </c>
      <c r="K1523" s="22">
        <v>8.845311165</v>
      </c>
      <c r="L1523" s="22">
        <f t="shared" si="234"/>
        <v>-9.5311165000000031E-2</v>
      </c>
      <c r="M1523" s="23">
        <f t="shared" si="235"/>
        <v>1.0775332062611507</v>
      </c>
      <c r="N1523" s="22">
        <v>8.83</v>
      </c>
      <c r="O1523" s="22">
        <v>8.926016808</v>
      </c>
      <c r="P1523" s="22">
        <f t="shared" si="236"/>
        <v>-9.6016807999999898E-2</v>
      </c>
      <c r="Q1523" s="23">
        <f t="shared" si="237"/>
        <v>1.0756960250617522</v>
      </c>
      <c r="R1523" s="24">
        <v>6747700</v>
      </c>
      <c r="S1523" s="24">
        <v>8360903</v>
      </c>
      <c r="T1523" s="24">
        <f t="shared" si="238"/>
        <v>-1613203</v>
      </c>
      <c r="U1523" s="23">
        <f t="shared" si="239"/>
        <v>19.294602508843841</v>
      </c>
    </row>
    <row r="1524" spans="1:21" x14ac:dyDescent="0.3">
      <c r="A1524" s="21">
        <v>37928</v>
      </c>
      <c r="B1524" s="22">
        <v>9.02</v>
      </c>
      <c r="C1524" s="22">
        <v>9.1197099690000005</v>
      </c>
      <c r="D1524" s="22">
        <f t="shared" si="230"/>
        <v>-9.9709969000000953E-2</v>
      </c>
      <c r="E1524" s="23">
        <f t="shared" si="231"/>
        <v>1.0933458337922823</v>
      </c>
      <c r="F1524" s="22">
        <v>9.18</v>
      </c>
      <c r="G1524" s="22">
        <v>9.2811202999999995</v>
      </c>
      <c r="H1524" s="22">
        <f t="shared" si="232"/>
        <v>-0.10112029999999983</v>
      </c>
      <c r="I1524" s="23">
        <f t="shared" si="233"/>
        <v>1.0895268753277536</v>
      </c>
      <c r="J1524" s="22">
        <v>8.98</v>
      </c>
      <c r="K1524" s="22">
        <v>9.0793571469999996</v>
      </c>
      <c r="L1524" s="22">
        <f t="shared" si="234"/>
        <v>-9.9357146999999202E-2</v>
      </c>
      <c r="M1524" s="23">
        <f t="shared" si="235"/>
        <v>1.0943191835209256</v>
      </c>
      <c r="N1524" s="22">
        <v>9.16</v>
      </c>
      <c r="O1524" s="22">
        <v>9.2569093700000007</v>
      </c>
      <c r="P1524" s="22">
        <f t="shared" si="236"/>
        <v>-9.690937000000055E-2</v>
      </c>
      <c r="Q1524" s="23">
        <f t="shared" si="237"/>
        <v>1.0468868833702381</v>
      </c>
      <c r="R1524" s="24">
        <v>8734397</v>
      </c>
      <c r="S1524" s="24">
        <v>10820590</v>
      </c>
      <c r="T1524" s="24">
        <f t="shared" si="238"/>
        <v>-2086193</v>
      </c>
      <c r="U1524" s="23">
        <f t="shared" si="239"/>
        <v>19.279845184042642</v>
      </c>
    </row>
    <row r="1525" spans="1:21" x14ac:dyDescent="0.3">
      <c r="A1525" s="21">
        <v>37929</v>
      </c>
      <c r="B1525" s="22">
        <v>9.11</v>
      </c>
      <c r="C1525" s="22">
        <v>9.2084846500000008</v>
      </c>
      <c r="D1525" s="22">
        <f t="shared" si="230"/>
        <v>-9.8484650000001395E-2</v>
      </c>
      <c r="E1525" s="23">
        <f t="shared" si="231"/>
        <v>1.0694989864592042</v>
      </c>
      <c r="F1525" s="22">
        <v>9.1999999999999993</v>
      </c>
      <c r="G1525" s="22">
        <v>9.2972612380000008</v>
      </c>
      <c r="H1525" s="22">
        <f t="shared" si="232"/>
        <v>-9.7261238000001526E-2</v>
      </c>
      <c r="I1525" s="23">
        <f t="shared" si="233"/>
        <v>1.0461278381903796</v>
      </c>
      <c r="J1525" s="22">
        <v>8.98</v>
      </c>
      <c r="K1525" s="22">
        <v>9.0793571469999996</v>
      </c>
      <c r="L1525" s="22">
        <f t="shared" si="234"/>
        <v>-9.9357146999999202E-2</v>
      </c>
      <c r="M1525" s="23">
        <f t="shared" si="235"/>
        <v>1.0943191835209256</v>
      </c>
      <c r="N1525" s="22">
        <v>9.1199999999999992</v>
      </c>
      <c r="O1525" s="22">
        <v>9.2165555950000009</v>
      </c>
      <c r="P1525" s="22">
        <f t="shared" si="236"/>
        <v>-9.6555595000001659E-2</v>
      </c>
      <c r="Q1525" s="23">
        <f t="shared" si="237"/>
        <v>1.0476321007859299</v>
      </c>
      <c r="R1525" s="24">
        <v>7307199</v>
      </c>
      <c r="S1525" s="24">
        <v>9054166</v>
      </c>
      <c r="T1525" s="24">
        <f t="shared" si="238"/>
        <v>-1746967</v>
      </c>
      <c r="U1525" s="23">
        <f t="shared" si="239"/>
        <v>19.294620840837247</v>
      </c>
    </row>
    <row r="1526" spans="1:21" x14ac:dyDescent="0.3">
      <c r="A1526" s="21">
        <v>37930</v>
      </c>
      <c r="B1526" s="22">
        <v>9.1199999999999992</v>
      </c>
      <c r="C1526" s="22">
        <v>9.2165555950000009</v>
      </c>
      <c r="D1526" s="22">
        <f t="shared" si="230"/>
        <v>-9.6555595000001659E-2</v>
      </c>
      <c r="E1526" s="23">
        <f t="shared" si="231"/>
        <v>1.0476321007859299</v>
      </c>
      <c r="F1526" s="22">
        <v>9.2899999999999991</v>
      </c>
      <c r="G1526" s="22">
        <v>9.3941078190000002</v>
      </c>
      <c r="H1526" s="22">
        <f t="shared" si="232"/>
        <v>-0.1041078190000011</v>
      </c>
      <c r="I1526" s="23">
        <f t="shared" si="233"/>
        <v>1.1082246553466037</v>
      </c>
      <c r="J1526" s="22">
        <v>9.1199999999999992</v>
      </c>
      <c r="K1526" s="22">
        <v>9.2165555950000009</v>
      </c>
      <c r="L1526" s="22">
        <f t="shared" si="234"/>
        <v>-9.6555595000001659E-2</v>
      </c>
      <c r="M1526" s="23">
        <f t="shared" si="235"/>
        <v>1.0476321007859299</v>
      </c>
      <c r="N1526" s="22">
        <v>9.27</v>
      </c>
      <c r="O1526" s="22">
        <v>9.3941078190000002</v>
      </c>
      <c r="P1526" s="22">
        <f t="shared" si="236"/>
        <v>-0.12410781900000067</v>
      </c>
      <c r="Q1526" s="23">
        <f t="shared" si="237"/>
        <v>1.3211240640541415</v>
      </c>
      <c r="R1526" s="24">
        <v>6803600</v>
      </c>
      <c r="S1526" s="24">
        <v>8465110</v>
      </c>
      <c r="T1526" s="24">
        <f t="shared" si="238"/>
        <v>-1661510</v>
      </c>
      <c r="U1526" s="23">
        <f t="shared" si="239"/>
        <v>19.627742581017849</v>
      </c>
    </row>
    <row r="1527" spans="1:21" x14ac:dyDescent="0.3">
      <c r="A1527" s="21">
        <v>37931</v>
      </c>
      <c r="B1527" s="22">
        <v>9.3000000000000007</v>
      </c>
      <c r="C1527" s="22">
        <v>9.4021778109999996</v>
      </c>
      <c r="D1527" s="22">
        <f t="shared" si="230"/>
        <v>-0.1021778109999989</v>
      </c>
      <c r="E1527" s="23">
        <f t="shared" si="231"/>
        <v>1.0867462098031886</v>
      </c>
      <c r="F1527" s="22">
        <v>9.32</v>
      </c>
      <c r="G1527" s="22">
        <v>9.4263896939999992</v>
      </c>
      <c r="H1527" s="22">
        <f t="shared" si="232"/>
        <v>-0.10638969399999887</v>
      </c>
      <c r="I1527" s="23">
        <f t="shared" si="233"/>
        <v>1.1286367045457188</v>
      </c>
      <c r="J1527" s="22">
        <v>9.08</v>
      </c>
      <c r="K1527" s="22">
        <v>9.1762027740000001</v>
      </c>
      <c r="L1527" s="22">
        <f t="shared" si="234"/>
        <v>-9.6202773999999991E-2</v>
      </c>
      <c r="M1527" s="23">
        <f t="shared" si="235"/>
        <v>1.0483941600831062</v>
      </c>
      <c r="N1527" s="22">
        <v>9.09</v>
      </c>
      <c r="O1527" s="22">
        <v>9.1842737200000002</v>
      </c>
      <c r="P1527" s="22">
        <f t="shared" si="236"/>
        <v>-9.4273720000000338E-2</v>
      </c>
      <c r="Q1527" s="23">
        <f t="shared" si="237"/>
        <v>1.0264689715715523</v>
      </c>
      <c r="R1527" s="24">
        <v>7661500</v>
      </c>
      <c r="S1527" s="24">
        <v>9490939</v>
      </c>
      <c r="T1527" s="24">
        <f t="shared" si="238"/>
        <v>-1829439</v>
      </c>
      <c r="U1527" s="23">
        <f t="shared" si="239"/>
        <v>19.275637531755287</v>
      </c>
    </row>
    <row r="1528" spans="1:21" x14ac:dyDescent="0.3">
      <c r="A1528" s="21">
        <v>37932</v>
      </c>
      <c r="B1528" s="22">
        <v>8.8000000000000007</v>
      </c>
      <c r="C1528" s="22">
        <v>8.8937339780000002</v>
      </c>
      <c r="D1528" s="22">
        <f t="shared" si="230"/>
        <v>-9.3733977999999496E-2</v>
      </c>
      <c r="E1528" s="23">
        <f t="shared" si="231"/>
        <v>1.0539327826969493</v>
      </c>
      <c r="F1528" s="22">
        <v>9.3699999999999992</v>
      </c>
      <c r="G1528" s="22">
        <v>9.4748134610000001</v>
      </c>
      <c r="H1528" s="22">
        <f t="shared" si="232"/>
        <v>-0.10481346100000088</v>
      </c>
      <c r="I1528" s="23">
        <f t="shared" si="233"/>
        <v>1.1062324491287512</v>
      </c>
      <c r="J1528" s="22">
        <v>8.8000000000000007</v>
      </c>
      <c r="K1528" s="22">
        <v>8.8937339780000002</v>
      </c>
      <c r="L1528" s="22">
        <f t="shared" si="234"/>
        <v>-9.3733977999999496E-2</v>
      </c>
      <c r="M1528" s="23">
        <f t="shared" si="235"/>
        <v>1.0539327826969493</v>
      </c>
      <c r="N1528" s="22">
        <v>9.1199999999999992</v>
      </c>
      <c r="O1528" s="22">
        <v>9.2165555950000009</v>
      </c>
      <c r="P1528" s="22">
        <f t="shared" si="236"/>
        <v>-9.6555595000001659E-2</v>
      </c>
      <c r="Q1528" s="23">
        <f t="shared" si="237"/>
        <v>1.0476321007859299</v>
      </c>
      <c r="R1528" s="24">
        <v>5037600</v>
      </c>
      <c r="S1528" s="24">
        <v>6241962</v>
      </c>
      <c r="T1528" s="24">
        <f t="shared" si="238"/>
        <v>-1204362</v>
      </c>
      <c r="U1528" s="23">
        <f t="shared" si="239"/>
        <v>19.294606407408441</v>
      </c>
    </row>
    <row r="1529" spans="1:21" x14ac:dyDescent="0.3">
      <c r="A1529" s="21">
        <v>37935</v>
      </c>
      <c r="B1529" s="22">
        <v>8.77</v>
      </c>
      <c r="C1529" s="22">
        <v>8.9582986830000007</v>
      </c>
      <c r="D1529" s="22">
        <f t="shared" si="230"/>
        <v>-0.18829868300000108</v>
      </c>
      <c r="E1529" s="23">
        <f t="shared" si="231"/>
        <v>2.101946917190114</v>
      </c>
      <c r="F1529" s="22">
        <v>8.86</v>
      </c>
      <c r="G1529" s="22">
        <v>8.9582986830000007</v>
      </c>
      <c r="H1529" s="22">
        <f t="shared" si="232"/>
        <v>-9.8298683000001219E-2</v>
      </c>
      <c r="I1529" s="23">
        <f t="shared" si="233"/>
        <v>1.097291868449763</v>
      </c>
      <c r="J1529" s="22">
        <v>8.56</v>
      </c>
      <c r="K1529" s="22">
        <v>8.6516180039999995</v>
      </c>
      <c r="L1529" s="22">
        <f t="shared" si="234"/>
        <v>-9.1618003999998976E-2</v>
      </c>
      <c r="M1529" s="23">
        <f t="shared" si="235"/>
        <v>1.0589695934059986</v>
      </c>
      <c r="N1529" s="22">
        <v>8.6</v>
      </c>
      <c r="O1529" s="22">
        <v>8.6919708250000003</v>
      </c>
      <c r="P1529" s="22">
        <f t="shared" si="236"/>
        <v>-9.1970825000000644E-2</v>
      </c>
      <c r="Q1529" s="23">
        <f t="shared" si="237"/>
        <v>1.0581124448263508</v>
      </c>
      <c r="R1529" s="24">
        <v>18519500</v>
      </c>
      <c r="S1529" s="24">
        <v>22944811</v>
      </c>
      <c r="T1529" s="24">
        <f t="shared" si="238"/>
        <v>-4425311</v>
      </c>
      <c r="U1529" s="23">
        <f t="shared" si="239"/>
        <v>19.286761612462179</v>
      </c>
    </row>
    <row r="1530" spans="1:21" x14ac:dyDescent="0.3">
      <c r="A1530" s="21">
        <v>37936</v>
      </c>
      <c r="B1530" s="22">
        <v>8.41</v>
      </c>
      <c r="C1530" s="22">
        <v>8.4740657810000002</v>
      </c>
      <c r="D1530" s="22">
        <f t="shared" si="230"/>
        <v>-6.4065781000000044E-2</v>
      </c>
      <c r="E1530" s="23">
        <f t="shared" si="231"/>
        <v>0.75602175691914231</v>
      </c>
      <c r="F1530" s="22">
        <v>8.65</v>
      </c>
      <c r="G1530" s="22">
        <v>8.7484645840000006</v>
      </c>
      <c r="H1530" s="22">
        <f t="shared" si="232"/>
        <v>-9.8464584000000244E-2</v>
      </c>
      <c r="I1530" s="23">
        <f t="shared" si="233"/>
        <v>1.1255070310289803</v>
      </c>
      <c r="J1530" s="22">
        <v>8.3699999999999992</v>
      </c>
      <c r="K1530" s="22">
        <v>8.4579248430000007</v>
      </c>
      <c r="L1530" s="22">
        <f t="shared" si="234"/>
        <v>-8.7924843000001474E-2</v>
      </c>
      <c r="M1530" s="23">
        <f t="shared" si="235"/>
        <v>1.0395557377501454</v>
      </c>
      <c r="N1530" s="22">
        <v>8.48</v>
      </c>
      <c r="O1530" s="22">
        <v>8.5709133150000003</v>
      </c>
      <c r="P1530" s="22">
        <f t="shared" si="236"/>
        <v>-9.0913314999999884E-2</v>
      </c>
      <c r="Q1530" s="23">
        <f t="shared" si="237"/>
        <v>1.0607191049394002</v>
      </c>
      <c r="R1530" s="24">
        <v>26747900</v>
      </c>
      <c r="S1530" s="24">
        <v>33142023</v>
      </c>
      <c r="T1530" s="24">
        <f t="shared" si="238"/>
        <v>-6394123</v>
      </c>
      <c r="U1530" s="23">
        <f t="shared" si="239"/>
        <v>19.293098070688082</v>
      </c>
    </row>
    <row r="1531" spans="1:21" x14ac:dyDescent="0.3">
      <c r="A1531" s="21">
        <v>37937</v>
      </c>
      <c r="B1531" s="22">
        <v>8.6</v>
      </c>
      <c r="C1531" s="22">
        <v>8.6919708250000003</v>
      </c>
      <c r="D1531" s="22">
        <f t="shared" si="230"/>
        <v>-9.1970825000000644E-2</v>
      </c>
      <c r="E1531" s="23">
        <f t="shared" si="231"/>
        <v>1.0581124448263508</v>
      </c>
      <c r="F1531" s="22">
        <v>8.92</v>
      </c>
      <c r="G1531" s="22">
        <v>9.014793396</v>
      </c>
      <c r="H1531" s="22">
        <f t="shared" si="232"/>
        <v>-9.479339600000003E-2</v>
      </c>
      <c r="I1531" s="23">
        <f t="shared" si="233"/>
        <v>1.0515315419437266</v>
      </c>
      <c r="J1531" s="22">
        <v>8.59</v>
      </c>
      <c r="K1531" s="22">
        <v>8.6838998790000002</v>
      </c>
      <c r="L1531" s="22">
        <f t="shared" si="234"/>
        <v>-9.3899879000000297E-2</v>
      </c>
      <c r="M1531" s="23">
        <f t="shared" si="235"/>
        <v>1.0813100140303944</v>
      </c>
      <c r="N1531" s="22">
        <v>8.7799999999999994</v>
      </c>
      <c r="O1531" s="22">
        <v>8.8775930400000007</v>
      </c>
      <c r="P1531" s="22">
        <f t="shared" si="236"/>
        <v>-9.7593040000001352E-2</v>
      </c>
      <c r="Q1531" s="23">
        <f t="shared" si="237"/>
        <v>1.0993186955098513</v>
      </c>
      <c r="R1531" s="24">
        <v>15314300</v>
      </c>
      <c r="S1531" s="24">
        <v>18950530</v>
      </c>
      <c r="T1531" s="24">
        <f t="shared" si="238"/>
        <v>-3636230</v>
      </c>
      <c r="U1531" s="23">
        <f t="shared" si="239"/>
        <v>19.188012155860548</v>
      </c>
    </row>
    <row r="1532" spans="1:21" x14ac:dyDescent="0.3">
      <c r="A1532" s="21">
        <v>37938</v>
      </c>
      <c r="B1532" s="22">
        <v>8.7899999999999991</v>
      </c>
      <c r="C1532" s="22">
        <v>8.8856639860000008</v>
      </c>
      <c r="D1532" s="22">
        <f t="shared" si="230"/>
        <v>-9.5663986000001699E-2</v>
      </c>
      <c r="E1532" s="23">
        <f t="shared" si="231"/>
        <v>1.0766104384627546</v>
      </c>
      <c r="F1532" s="22">
        <v>8.86</v>
      </c>
      <c r="G1532" s="22">
        <v>8.9582986830000007</v>
      </c>
      <c r="H1532" s="22">
        <f t="shared" si="232"/>
        <v>-9.8298683000001219E-2</v>
      </c>
      <c r="I1532" s="23">
        <f t="shared" si="233"/>
        <v>1.097291868449763</v>
      </c>
      <c r="J1532" s="22">
        <v>8.7200000000000006</v>
      </c>
      <c r="K1532" s="22">
        <v>8.8130292889999993</v>
      </c>
      <c r="L1532" s="22">
        <f t="shared" si="234"/>
        <v>-9.3029288999998627E-2</v>
      </c>
      <c r="M1532" s="23">
        <f t="shared" si="235"/>
        <v>1.0555881065335087</v>
      </c>
      <c r="N1532" s="22">
        <v>8.77</v>
      </c>
      <c r="O1532" s="22">
        <v>8.8614521029999995</v>
      </c>
      <c r="P1532" s="22">
        <f t="shared" si="236"/>
        <v>-9.1452102999999951E-2</v>
      </c>
      <c r="Q1532" s="23">
        <f t="shared" si="237"/>
        <v>1.0320216363753667</v>
      </c>
      <c r="R1532" s="24">
        <v>7528100</v>
      </c>
      <c r="S1532" s="24">
        <v>9327877</v>
      </c>
      <c r="T1532" s="24">
        <f t="shared" si="238"/>
        <v>-1799777</v>
      </c>
      <c r="U1532" s="23">
        <f t="shared" si="239"/>
        <v>19.294604763763502</v>
      </c>
    </row>
    <row r="1533" spans="1:21" x14ac:dyDescent="0.3">
      <c r="A1533" s="21">
        <v>37939</v>
      </c>
      <c r="B1533" s="22">
        <v>8.77</v>
      </c>
      <c r="C1533" s="22">
        <v>8.8614521029999995</v>
      </c>
      <c r="D1533" s="22">
        <f t="shared" si="230"/>
        <v>-9.1452102999999951E-2</v>
      </c>
      <c r="E1533" s="23">
        <f t="shared" si="231"/>
        <v>1.0320216363753667</v>
      </c>
      <c r="F1533" s="22">
        <v>8.85</v>
      </c>
      <c r="G1533" s="22">
        <v>8.9421577449999994</v>
      </c>
      <c r="H1533" s="22">
        <f t="shared" si="232"/>
        <v>-9.2157744999999736E-2</v>
      </c>
      <c r="I1533" s="23">
        <f t="shared" si="233"/>
        <v>1.0305985157947999</v>
      </c>
      <c r="J1533" s="22">
        <v>8.6300000000000008</v>
      </c>
      <c r="K1533" s="22">
        <v>8.7242527009999993</v>
      </c>
      <c r="L1533" s="22">
        <f t="shared" si="234"/>
        <v>-9.4252700999998495E-2</v>
      </c>
      <c r="M1533" s="23">
        <f t="shared" si="235"/>
        <v>1.0803527159317035</v>
      </c>
      <c r="N1533" s="22">
        <v>8.69</v>
      </c>
      <c r="O1533" s="22">
        <v>8.7807474140000004</v>
      </c>
      <c r="P1533" s="22">
        <f t="shared" si="236"/>
        <v>-9.0747414000000859E-2</v>
      </c>
      <c r="Q1533" s="23">
        <f t="shared" si="237"/>
        <v>1.0334816584669482</v>
      </c>
      <c r="R1533" s="24">
        <v>6373900</v>
      </c>
      <c r="S1533" s="24">
        <v>7894392</v>
      </c>
      <c r="T1533" s="24">
        <f t="shared" si="238"/>
        <v>-1520492</v>
      </c>
      <c r="U1533" s="23">
        <f t="shared" si="239"/>
        <v>19.260406627894842</v>
      </c>
    </row>
    <row r="1534" spans="1:21" x14ac:dyDescent="0.3">
      <c r="A1534" s="21">
        <v>37942</v>
      </c>
      <c r="B1534" s="22">
        <v>8.69</v>
      </c>
      <c r="C1534" s="22">
        <v>8.7807474140000004</v>
      </c>
      <c r="D1534" s="22">
        <f t="shared" si="230"/>
        <v>-9.0747414000000859E-2</v>
      </c>
      <c r="E1534" s="23">
        <f t="shared" si="231"/>
        <v>1.0334816584669482</v>
      </c>
      <c r="F1534" s="22">
        <v>8.69</v>
      </c>
      <c r="G1534" s="22">
        <v>8.7807474140000004</v>
      </c>
      <c r="H1534" s="22">
        <f t="shared" si="232"/>
        <v>-9.0747414000000859E-2</v>
      </c>
      <c r="I1534" s="23">
        <f t="shared" si="233"/>
        <v>1.0334816584669482</v>
      </c>
      <c r="J1534" s="22">
        <v>8.33</v>
      </c>
      <c r="K1534" s="22">
        <v>8.4256429669999999</v>
      </c>
      <c r="L1534" s="22">
        <f t="shared" si="234"/>
        <v>-9.5642966999999857E-2</v>
      </c>
      <c r="M1534" s="23">
        <f t="shared" si="235"/>
        <v>1.1351414648662013</v>
      </c>
      <c r="N1534" s="22">
        <v>8.5</v>
      </c>
      <c r="O1534" s="22">
        <v>8.5951242449999992</v>
      </c>
      <c r="P1534" s="22">
        <f t="shared" si="236"/>
        <v>-9.5124244999999163E-2</v>
      </c>
      <c r="Q1534" s="23">
        <f t="shared" si="237"/>
        <v>1.1067233269528982</v>
      </c>
      <c r="R1534" s="24">
        <v>10565600</v>
      </c>
      <c r="S1534" s="24">
        <v>13086734</v>
      </c>
      <c r="T1534" s="24">
        <f t="shared" si="238"/>
        <v>-2521134</v>
      </c>
      <c r="U1534" s="23">
        <f t="shared" si="239"/>
        <v>19.264806635482927</v>
      </c>
    </row>
    <row r="1535" spans="1:21" x14ac:dyDescent="0.3">
      <c r="A1535" s="21">
        <v>37943</v>
      </c>
      <c r="B1535" s="22">
        <v>8.66</v>
      </c>
      <c r="C1535" s="22">
        <v>8.756534576</v>
      </c>
      <c r="D1535" s="22">
        <f t="shared" si="230"/>
        <v>-9.6534575999999817E-2</v>
      </c>
      <c r="E1535" s="23">
        <f t="shared" si="231"/>
        <v>1.1024289935950549</v>
      </c>
      <c r="F1535" s="22">
        <v>8.73</v>
      </c>
      <c r="G1535" s="22">
        <v>8.8211002349999994</v>
      </c>
      <c r="H1535" s="22">
        <f t="shared" si="232"/>
        <v>-9.1100234999998975E-2</v>
      </c>
      <c r="I1535" s="23">
        <f t="shared" si="233"/>
        <v>1.0327536540003841</v>
      </c>
      <c r="J1535" s="22">
        <v>8.51</v>
      </c>
      <c r="K1535" s="22">
        <v>8.6031951899999992</v>
      </c>
      <c r="L1535" s="22">
        <f t="shared" si="234"/>
        <v>-9.3195189999999428E-2</v>
      </c>
      <c r="M1535" s="23">
        <f t="shared" si="235"/>
        <v>1.083262531440943</v>
      </c>
      <c r="N1535" s="22">
        <v>8.5299999999999994</v>
      </c>
      <c r="O1535" s="22">
        <v>8.6193361280000005</v>
      </c>
      <c r="P1535" s="22">
        <f t="shared" si="236"/>
        <v>-8.9336128000001125E-2</v>
      </c>
      <c r="Q1535" s="23">
        <f t="shared" si="237"/>
        <v>1.0364618187912618</v>
      </c>
      <c r="R1535" s="24">
        <v>5595700</v>
      </c>
      <c r="S1535" s="24">
        <v>6933489</v>
      </c>
      <c r="T1535" s="24">
        <f t="shared" si="238"/>
        <v>-1337789</v>
      </c>
      <c r="U1535" s="23">
        <f t="shared" si="239"/>
        <v>19.294600452960982</v>
      </c>
    </row>
    <row r="1536" spans="1:21" x14ac:dyDescent="0.3">
      <c r="A1536" s="21">
        <v>37944</v>
      </c>
      <c r="B1536" s="22">
        <v>8.5299999999999994</v>
      </c>
      <c r="C1536" s="22">
        <v>8.6193361280000005</v>
      </c>
      <c r="D1536" s="22">
        <f t="shared" si="230"/>
        <v>-8.9336128000001125E-2</v>
      </c>
      <c r="E1536" s="23">
        <f t="shared" si="231"/>
        <v>1.0364618187912618</v>
      </c>
      <c r="F1536" s="22">
        <v>8.61</v>
      </c>
      <c r="G1536" s="22">
        <v>8.7081117629999998</v>
      </c>
      <c r="H1536" s="22">
        <f t="shared" si="232"/>
        <v>-9.8111763000000352E-2</v>
      </c>
      <c r="I1536" s="23">
        <f t="shared" si="233"/>
        <v>1.1266709209781689</v>
      </c>
      <c r="J1536" s="22">
        <v>8.4600000000000009</v>
      </c>
      <c r="K1536" s="22">
        <v>8.5547723770000008</v>
      </c>
      <c r="L1536" s="22">
        <f t="shared" si="234"/>
        <v>-9.4772376999999963E-2</v>
      </c>
      <c r="M1536" s="23">
        <f t="shared" si="235"/>
        <v>1.1078304930099714</v>
      </c>
      <c r="N1536" s="22">
        <v>8.5399999999999991</v>
      </c>
      <c r="O1536" s="22">
        <v>8.635477066</v>
      </c>
      <c r="P1536" s="22">
        <f t="shared" si="236"/>
        <v>-9.5477066000000832E-2</v>
      </c>
      <c r="Q1536" s="23">
        <f t="shared" si="237"/>
        <v>1.1056374218850926</v>
      </c>
      <c r="R1536" s="24">
        <v>6182600</v>
      </c>
      <c r="S1536" s="24">
        <v>7660702</v>
      </c>
      <c r="T1536" s="24">
        <f t="shared" si="238"/>
        <v>-1478102</v>
      </c>
      <c r="U1536" s="23">
        <f t="shared" si="239"/>
        <v>19.29460250509679</v>
      </c>
    </row>
    <row r="1537" spans="1:21" x14ac:dyDescent="0.3">
      <c r="A1537" s="21">
        <v>37945</v>
      </c>
      <c r="B1537" s="22">
        <v>8.44</v>
      </c>
      <c r="C1537" s="22">
        <v>8.5305595400000005</v>
      </c>
      <c r="D1537" s="22">
        <f t="shared" si="230"/>
        <v>-9.0559540000000993E-2</v>
      </c>
      <c r="E1537" s="23">
        <f t="shared" si="231"/>
        <v>1.0615896832483862</v>
      </c>
      <c r="F1537" s="22">
        <v>8.56</v>
      </c>
      <c r="G1537" s="22">
        <v>8.6516180039999995</v>
      </c>
      <c r="H1537" s="22">
        <f t="shared" si="232"/>
        <v>-9.1618003999998976E-2</v>
      </c>
      <c r="I1537" s="23">
        <f t="shared" si="233"/>
        <v>1.0589695934059986</v>
      </c>
      <c r="J1537" s="22">
        <v>8.3800000000000008</v>
      </c>
      <c r="K1537" s="22">
        <v>8.4740657810000002</v>
      </c>
      <c r="L1537" s="22">
        <f t="shared" si="234"/>
        <v>-9.4065780999999404E-2</v>
      </c>
      <c r="M1537" s="23">
        <f t="shared" si="235"/>
        <v>1.1100430823998038</v>
      </c>
      <c r="N1537" s="22">
        <v>8.4</v>
      </c>
      <c r="O1537" s="22">
        <v>8.4902067179999996</v>
      </c>
      <c r="P1537" s="22">
        <f t="shared" si="236"/>
        <v>-9.0206717999999242E-2</v>
      </c>
      <c r="Q1537" s="23">
        <f t="shared" si="237"/>
        <v>1.0624796426776384</v>
      </c>
      <c r="R1537" s="24">
        <v>6092200</v>
      </c>
      <c r="S1537" s="24">
        <v>7548690</v>
      </c>
      <c r="T1537" s="24">
        <f t="shared" si="238"/>
        <v>-1456490</v>
      </c>
      <c r="U1537" s="23">
        <f t="shared" si="239"/>
        <v>19.294606083969537</v>
      </c>
    </row>
    <row r="1538" spans="1:21" x14ac:dyDescent="0.3">
      <c r="A1538" s="21">
        <v>37946</v>
      </c>
      <c r="B1538" s="22">
        <v>8.4499999999999993</v>
      </c>
      <c r="C1538" s="22">
        <v>8.5467014310000007</v>
      </c>
      <c r="D1538" s="22">
        <f t="shared" ref="D1538:D1601" si="240">B1538-C1538</f>
        <v>-9.6701431000001392E-2</v>
      </c>
      <c r="E1538" s="23">
        <f t="shared" ref="E1538:E1601" si="241">IFERROR(ABS(D1538)/C1538*100,0)</f>
        <v>1.131447398516259</v>
      </c>
      <c r="F1538" s="22">
        <v>8.57</v>
      </c>
      <c r="G1538" s="22">
        <v>8.6677589420000007</v>
      </c>
      <c r="H1538" s="22">
        <f t="shared" ref="H1538:H1601" si="242">F1538-G1538</f>
        <v>-9.7758942000000459E-2</v>
      </c>
      <c r="I1538" s="23">
        <f t="shared" ref="I1538:I1601" si="243">IFERROR(ABS(H1538)/G1538*100,0)</f>
        <v>1.1278456479252703</v>
      </c>
      <c r="J1538" s="22">
        <v>8.44</v>
      </c>
      <c r="K1538" s="22">
        <v>8.5305595400000005</v>
      </c>
      <c r="L1538" s="22">
        <f t="shared" ref="L1538:L1601" si="244">J1538-K1538</f>
        <v>-9.0559540000000993E-2</v>
      </c>
      <c r="M1538" s="23">
        <f t="shared" ref="M1538:M1601" si="245">IFERROR(ABS(L1538)/K1538*100,0)</f>
        <v>1.0615896832483862</v>
      </c>
      <c r="N1538" s="22">
        <v>8.5399999999999991</v>
      </c>
      <c r="O1538" s="22">
        <v>8.635477066</v>
      </c>
      <c r="P1538" s="22">
        <f t="shared" ref="P1538:P1601" si="246">N1538-O1538</f>
        <v>-9.5477066000000832E-2</v>
      </c>
      <c r="Q1538" s="23">
        <f t="shared" ref="Q1538:Q1601" si="247">IFERROR(ABS(P1538)/O1538*100,0)</f>
        <v>1.1056374218850926</v>
      </c>
      <c r="R1538" s="24">
        <v>4029300</v>
      </c>
      <c r="S1538" s="24">
        <v>4992603</v>
      </c>
      <c r="T1538" s="24">
        <f t="shared" ref="T1538:T1601" si="248">R1538-S1538</f>
        <v>-963303</v>
      </c>
      <c r="U1538" s="23">
        <f t="shared" ref="U1538:U1601" si="249">IFERROR(ABS(T1538)/S1538*100,0)</f>
        <v>19.294604437805287</v>
      </c>
    </row>
    <row r="1539" spans="1:21" x14ac:dyDescent="0.3">
      <c r="A1539" s="21">
        <v>37949</v>
      </c>
      <c r="B1539" s="22">
        <v>9.17</v>
      </c>
      <c r="C1539" s="22">
        <v>9.2730503080000002</v>
      </c>
      <c r="D1539" s="22">
        <f t="shared" si="240"/>
        <v>-0.10305030800000026</v>
      </c>
      <c r="E1539" s="23">
        <f t="shared" si="241"/>
        <v>1.1112881368830405</v>
      </c>
      <c r="F1539" s="22">
        <v>9.17</v>
      </c>
      <c r="G1539" s="22">
        <v>9.2730503080000002</v>
      </c>
      <c r="H1539" s="22">
        <f t="shared" si="242"/>
        <v>-0.10305030800000026</v>
      </c>
      <c r="I1539" s="23">
        <f t="shared" si="243"/>
        <v>1.1112881368830405</v>
      </c>
      <c r="J1539" s="22">
        <v>8.52</v>
      </c>
      <c r="K1539" s="22">
        <v>8.6112661359999993</v>
      </c>
      <c r="L1539" s="22">
        <f t="shared" si="244"/>
        <v>-9.1266135999999776E-2</v>
      </c>
      <c r="M1539" s="23">
        <f t="shared" si="245"/>
        <v>1.059845724874944</v>
      </c>
      <c r="N1539" s="22">
        <v>8.69</v>
      </c>
      <c r="O1539" s="22">
        <v>8.7888174059999997</v>
      </c>
      <c r="P1539" s="22">
        <f t="shared" si="246"/>
        <v>-9.8817406000000219E-2</v>
      </c>
      <c r="Q1539" s="23">
        <f t="shared" si="247"/>
        <v>1.1243538400574689</v>
      </c>
      <c r="R1539" s="24">
        <v>5783800</v>
      </c>
      <c r="S1539" s="24">
        <v>7166559</v>
      </c>
      <c r="T1539" s="24">
        <f t="shared" si="248"/>
        <v>-1382759</v>
      </c>
      <c r="U1539" s="23">
        <f t="shared" si="249"/>
        <v>19.294601495641071</v>
      </c>
    </row>
    <row r="1540" spans="1:21" x14ac:dyDescent="0.3">
      <c r="A1540" s="21">
        <v>37950</v>
      </c>
      <c r="B1540" s="22">
        <v>8.7200000000000006</v>
      </c>
      <c r="C1540" s="22">
        <v>8.8130292889999993</v>
      </c>
      <c r="D1540" s="22">
        <f t="shared" si="240"/>
        <v>-9.3029288999998627E-2</v>
      </c>
      <c r="E1540" s="23">
        <f t="shared" si="241"/>
        <v>1.0555881065335087</v>
      </c>
      <c r="F1540" s="22">
        <v>8.84</v>
      </c>
      <c r="G1540" s="22">
        <v>8.9340867999999993</v>
      </c>
      <c r="H1540" s="22">
        <f t="shared" si="242"/>
        <v>-9.4086799999999471E-2</v>
      </c>
      <c r="I1540" s="23">
        <f t="shared" si="243"/>
        <v>1.0531216240254067</v>
      </c>
      <c r="J1540" s="22">
        <v>8.6999999999999993</v>
      </c>
      <c r="K1540" s="22">
        <v>8.7968883509999998</v>
      </c>
      <c r="L1540" s="22">
        <f t="shared" si="244"/>
        <v>-9.6888351000000483E-2</v>
      </c>
      <c r="M1540" s="23">
        <f t="shared" si="245"/>
        <v>1.101393437475952</v>
      </c>
      <c r="N1540" s="22">
        <v>8.73</v>
      </c>
      <c r="O1540" s="22">
        <v>8.8211002349999994</v>
      </c>
      <c r="P1540" s="22">
        <f t="shared" si="246"/>
        <v>-9.1100234999998975E-2</v>
      </c>
      <c r="Q1540" s="23">
        <f t="shared" si="247"/>
        <v>1.0327536540003841</v>
      </c>
      <c r="R1540" s="24">
        <v>8622400</v>
      </c>
      <c r="S1540" s="24">
        <v>10683796</v>
      </c>
      <c r="T1540" s="24">
        <f t="shared" si="248"/>
        <v>-2061396</v>
      </c>
      <c r="U1540" s="23">
        <f t="shared" si="249"/>
        <v>19.294602779761053</v>
      </c>
    </row>
    <row r="1541" spans="1:21" x14ac:dyDescent="0.3">
      <c r="A1541" s="21">
        <v>37951</v>
      </c>
      <c r="B1541" s="22">
        <v>8.7799999999999994</v>
      </c>
      <c r="C1541" s="22">
        <v>8.8775930400000007</v>
      </c>
      <c r="D1541" s="22">
        <f t="shared" si="240"/>
        <v>-9.7593040000001352E-2</v>
      </c>
      <c r="E1541" s="23">
        <f t="shared" si="241"/>
        <v>1.0993186955098513</v>
      </c>
      <c r="F1541" s="22">
        <v>8.82</v>
      </c>
      <c r="G1541" s="22">
        <v>8.9179458619999998</v>
      </c>
      <c r="H1541" s="22">
        <f t="shared" si="242"/>
        <v>-9.7945861999999551E-2</v>
      </c>
      <c r="I1541" s="23">
        <f t="shared" si="243"/>
        <v>1.09830070192906</v>
      </c>
      <c r="J1541" s="22">
        <v>8.6300000000000008</v>
      </c>
      <c r="K1541" s="22">
        <v>8.7242527009999993</v>
      </c>
      <c r="L1541" s="22">
        <f t="shared" si="244"/>
        <v>-9.4252700999998495E-2</v>
      </c>
      <c r="M1541" s="23">
        <f t="shared" si="245"/>
        <v>1.0803527159317035</v>
      </c>
      <c r="N1541" s="22">
        <v>8.7200000000000006</v>
      </c>
      <c r="O1541" s="22">
        <v>8.8130292889999993</v>
      </c>
      <c r="P1541" s="22">
        <f t="shared" si="246"/>
        <v>-9.3029288999998627E-2</v>
      </c>
      <c r="Q1541" s="23">
        <f t="shared" si="247"/>
        <v>1.0555881065335087</v>
      </c>
      <c r="R1541" s="24">
        <v>7123800</v>
      </c>
      <c r="S1541" s="24">
        <v>8826919</v>
      </c>
      <c r="T1541" s="24">
        <f t="shared" si="248"/>
        <v>-1703119</v>
      </c>
      <c r="U1541" s="23">
        <f t="shared" si="249"/>
        <v>19.294603247180582</v>
      </c>
    </row>
    <row r="1542" spans="1:21" x14ac:dyDescent="0.3">
      <c r="A1542" s="21">
        <v>37953</v>
      </c>
      <c r="B1542" s="22">
        <v>8.5399999999999991</v>
      </c>
      <c r="C1542" s="22">
        <v>8.635477066</v>
      </c>
      <c r="D1542" s="22">
        <f t="shared" si="240"/>
        <v>-9.5477066000000832E-2</v>
      </c>
      <c r="E1542" s="23">
        <f t="shared" si="241"/>
        <v>1.1056374218850926</v>
      </c>
      <c r="F1542" s="22">
        <v>8.69</v>
      </c>
      <c r="G1542" s="22">
        <v>8.7807474140000004</v>
      </c>
      <c r="H1542" s="22">
        <f t="shared" si="242"/>
        <v>-9.0747414000000859E-2</v>
      </c>
      <c r="I1542" s="23">
        <f t="shared" si="243"/>
        <v>1.0334816584669482</v>
      </c>
      <c r="J1542" s="22">
        <v>8.5399999999999991</v>
      </c>
      <c r="K1542" s="22">
        <v>8.635477066</v>
      </c>
      <c r="L1542" s="22">
        <f t="shared" si="244"/>
        <v>-9.5477066000000832E-2</v>
      </c>
      <c r="M1542" s="23">
        <f t="shared" si="245"/>
        <v>1.1056374218850926</v>
      </c>
      <c r="N1542" s="22">
        <v>8.68</v>
      </c>
      <c r="O1542" s="22">
        <v>8.7726764680000002</v>
      </c>
      <c r="P1542" s="22">
        <f t="shared" si="246"/>
        <v>-9.2676468000000511E-2</v>
      </c>
      <c r="Q1542" s="23">
        <f t="shared" si="247"/>
        <v>1.0564218153724863</v>
      </c>
      <c r="R1542" s="24">
        <v>1811000</v>
      </c>
      <c r="S1542" s="24">
        <v>2243964</v>
      </c>
      <c r="T1542" s="24">
        <f t="shared" si="248"/>
        <v>-432964</v>
      </c>
      <c r="U1542" s="23">
        <f t="shared" si="249"/>
        <v>19.294605439302948</v>
      </c>
    </row>
    <row r="1543" spans="1:21" x14ac:dyDescent="0.3">
      <c r="A1543" s="21">
        <v>37956</v>
      </c>
      <c r="B1543" s="22">
        <v>8.83</v>
      </c>
      <c r="C1543" s="22">
        <v>8.8775930400000007</v>
      </c>
      <c r="D1543" s="22">
        <f t="shared" si="240"/>
        <v>-4.7593040000000641E-2</v>
      </c>
      <c r="E1543" s="23">
        <f t="shared" si="241"/>
        <v>0.53610297054122047</v>
      </c>
      <c r="F1543" s="22">
        <v>8.8699999999999992</v>
      </c>
      <c r="G1543" s="22">
        <v>8.966368675</v>
      </c>
      <c r="H1543" s="22">
        <f t="shared" si="242"/>
        <v>-9.6368675000000792E-2</v>
      </c>
      <c r="I1543" s="23">
        <f t="shared" si="243"/>
        <v>1.0747793057929418</v>
      </c>
      <c r="J1543" s="22">
        <v>8.6999999999999993</v>
      </c>
      <c r="K1543" s="22">
        <v>8.7968883509999998</v>
      </c>
      <c r="L1543" s="22">
        <f t="shared" si="244"/>
        <v>-9.6888351000000483E-2</v>
      </c>
      <c r="M1543" s="23">
        <f t="shared" si="245"/>
        <v>1.101393437475952</v>
      </c>
      <c r="N1543" s="22">
        <v>8.85</v>
      </c>
      <c r="O1543" s="22">
        <v>8.9421577449999994</v>
      </c>
      <c r="P1543" s="22">
        <f t="shared" si="246"/>
        <v>-9.2157744999999736E-2</v>
      </c>
      <c r="Q1543" s="23">
        <f t="shared" si="247"/>
        <v>1.0305985157947999</v>
      </c>
      <c r="R1543" s="24">
        <v>7711000</v>
      </c>
      <c r="S1543" s="24">
        <v>9545954</v>
      </c>
      <c r="T1543" s="24">
        <f t="shared" si="248"/>
        <v>-1834954</v>
      </c>
      <c r="U1543" s="23">
        <f t="shared" si="249"/>
        <v>19.222321833941376</v>
      </c>
    </row>
    <row r="1544" spans="1:21" x14ac:dyDescent="0.3">
      <c r="A1544" s="21">
        <v>37957</v>
      </c>
      <c r="B1544" s="22">
        <v>8.9600000000000009</v>
      </c>
      <c r="C1544" s="22">
        <v>9.0551452640000001</v>
      </c>
      <c r="D1544" s="22">
        <f t="shared" si="240"/>
        <v>-9.514526399999923E-2</v>
      </c>
      <c r="E1544" s="23">
        <f t="shared" si="241"/>
        <v>1.0507315037591123</v>
      </c>
      <c r="F1544" s="22">
        <v>9.14</v>
      </c>
      <c r="G1544" s="22">
        <v>9.2407684329999995</v>
      </c>
      <c r="H1544" s="22">
        <f t="shared" si="242"/>
        <v>-0.10076843299999894</v>
      </c>
      <c r="I1544" s="23">
        <f t="shared" si="243"/>
        <v>1.0904767685784833</v>
      </c>
      <c r="J1544" s="22">
        <v>8.91</v>
      </c>
      <c r="K1544" s="22">
        <v>9.0067224499999998</v>
      </c>
      <c r="L1544" s="22">
        <f t="shared" si="244"/>
        <v>-9.6722449999999682E-2</v>
      </c>
      <c r="M1544" s="23">
        <f t="shared" si="245"/>
        <v>1.0738917573728464</v>
      </c>
      <c r="N1544" s="22">
        <v>9.02</v>
      </c>
      <c r="O1544" s="22">
        <v>9.1197099690000005</v>
      </c>
      <c r="P1544" s="22">
        <f t="shared" si="246"/>
        <v>-9.9709969000000953E-2</v>
      </c>
      <c r="Q1544" s="23">
        <f t="shared" si="247"/>
        <v>1.0933458337922823</v>
      </c>
      <c r="R1544" s="24">
        <v>11292400</v>
      </c>
      <c r="S1544" s="24">
        <v>13989399</v>
      </c>
      <c r="T1544" s="24">
        <f t="shared" si="248"/>
        <v>-2696999</v>
      </c>
      <c r="U1544" s="23">
        <f t="shared" si="249"/>
        <v>19.278876812363418</v>
      </c>
    </row>
    <row r="1545" spans="1:21" x14ac:dyDescent="0.3">
      <c r="A1545" s="21">
        <v>37958</v>
      </c>
      <c r="B1545" s="22">
        <v>9.1300000000000008</v>
      </c>
      <c r="C1545" s="22">
        <v>9.2246265409999992</v>
      </c>
      <c r="D1545" s="22">
        <f t="shared" si="240"/>
        <v>-9.4626540999998454E-2</v>
      </c>
      <c r="E1545" s="23">
        <f t="shared" si="241"/>
        <v>1.025803490032025</v>
      </c>
      <c r="F1545" s="22">
        <v>9.18</v>
      </c>
      <c r="G1545" s="22">
        <v>9.2811202999999995</v>
      </c>
      <c r="H1545" s="22">
        <f t="shared" si="242"/>
        <v>-0.10112029999999983</v>
      </c>
      <c r="I1545" s="23">
        <f t="shared" si="243"/>
        <v>1.0895268753277536</v>
      </c>
      <c r="J1545" s="22">
        <v>8.8800000000000008</v>
      </c>
      <c r="K1545" s="22">
        <v>8.9744396210000001</v>
      </c>
      <c r="L1545" s="22">
        <f t="shared" si="244"/>
        <v>-9.4439620999999363E-2</v>
      </c>
      <c r="M1545" s="23">
        <f t="shared" si="245"/>
        <v>1.0523177489434843</v>
      </c>
      <c r="N1545" s="22">
        <v>8.94</v>
      </c>
      <c r="O1545" s="22">
        <v>9.0390043260000006</v>
      </c>
      <c r="P1545" s="22">
        <f t="shared" si="246"/>
        <v>-9.9004326000001086E-2</v>
      </c>
      <c r="Q1545" s="23">
        <f t="shared" si="247"/>
        <v>1.0953012348409079</v>
      </c>
      <c r="R1545" s="24">
        <v>7164800</v>
      </c>
      <c r="S1545" s="24">
        <v>8877721</v>
      </c>
      <c r="T1545" s="24">
        <f t="shared" si="248"/>
        <v>-1712921</v>
      </c>
      <c r="U1545" s="23">
        <f t="shared" si="249"/>
        <v>19.294602747709689</v>
      </c>
    </row>
    <row r="1546" spans="1:21" x14ac:dyDescent="0.3">
      <c r="A1546" s="21">
        <v>37959</v>
      </c>
      <c r="B1546" s="22">
        <v>9.06</v>
      </c>
      <c r="C1546" s="22">
        <v>9.1600618360000006</v>
      </c>
      <c r="D1546" s="22">
        <f t="shared" si="240"/>
        <v>-0.10006183600000007</v>
      </c>
      <c r="E1546" s="23">
        <f t="shared" si="241"/>
        <v>1.092370748052667</v>
      </c>
      <c r="F1546" s="22">
        <v>9.07</v>
      </c>
      <c r="G1546" s="22">
        <v>9.1681327820000007</v>
      </c>
      <c r="H1546" s="22">
        <f t="shared" si="242"/>
        <v>-9.8132782000000418E-2</v>
      </c>
      <c r="I1546" s="23">
        <f t="shared" si="243"/>
        <v>1.0703682454585159</v>
      </c>
      <c r="J1546" s="22">
        <v>8.8000000000000007</v>
      </c>
      <c r="K1546" s="22">
        <v>8.8937339780000002</v>
      </c>
      <c r="L1546" s="22">
        <f t="shared" si="244"/>
        <v>-9.3733977999999496E-2</v>
      </c>
      <c r="M1546" s="23">
        <f t="shared" si="245"/>
        <v>1.0539327826969493</v>
      </c>
      <c r="N1546" s="22">
        <v>8.89</v>
      </c>
      <c r="O1546" s="22">
        <v>8.9905805589999996</v>
      </c>
      <c r="P1546" s="22">
        <f t="shared" si="246"/>
        <v>-0.10058055899999907</v>
      </c>
      <c r="Q1546" s="23">
        <f t="shared" si="247"/>
        <v>1.1187326373413466</v>
      </c>
      <c r="R1546" s="24">
        <v>6211900</v>
      </c>
      <c r="S1546" s="24">
        <v>7697007</v>
      </c>
      <c r="T1546" s="24">
        <f t="shared" si="248"/>
        <v>-1485107</v>
      </c>
      <c r="U1546" s="23">
        <f t="shared" si="249"/>
        <v>19.294603733633085</v>
      </c>
    </row>
    <row r="1547" spans="1:21" x14ac:dyDescent="0.3">
      <c r="A1547" s="21">
        <v>37960</v>
      </c>
      <c r="B1547" s="22">
        <v>8.66</v>
      </c>
      <c r="C1547" s="22">
        <v>8.756534576</v>
      </c>
      <c r="D1547" s="22">
        <f t="shared" si="240"/>
        <v>-9.6534575999999817E-2</v>
      </c>
      <c r="E1547" s="23">
        <f t="shared" si="241"/>
        <v>1.1024289935950549</v>
      </c>
      <c r="F1547" s="22">
        <v>8.75</v>
      </c>
      <c r="G1547" s="22">
        <v>8.845311165</v>
      </c>
      <c r="H1547" s="22">
        <f t="shared" si="242"/>
        <v>-9.5311165000000031E-2</v>
      </c>
      <c r="I1547" s="23">
        <f t="shared" si="243"/>
        <v>1.0775332062611507</v>
      </c>
      <c r="J1547" s="22">
        <v>8.59</v>
      </c>
      <c r="K1547" s="22">
        <v>8.6838998790000002</v>
      </c>
      <c r="L1547" s="22">
        <f t="shared" si="244"/>
        <v>-9.3899879000000297E-2</v>
      </c>
      <c r="M1547" s="23">
        <f t="shared" si="245"/>
        <v>1.0813100140303944</v>
      </c>
      <c r="N1547" s="22">
        <v>8.61</v>
      </c>
      <c r="O1547" s="22">
        <v>8.7081117629999998</v>
      </c>
      <c r="P1547" s="22">
        <f t="shared" si="246"/>
        <v>-9.8111763000000352E-2</v>
      </c>
      <c r="Q1547" s="23">
        <f t="shared" si="247"/>
        <v>1.1266709209781689</v>
      </c>
      <c r="R1547" s="24">
        <v>3963900</v>
      </c>
      <c r="S1547" s="24">
        <v>4911568</v>
      </c>
      <c r="T1547" s="24">
        <f t="shared" si="248"/>
        <v>-947668</v>
      </c>
      <c r="U1547" s="23">
        <f t="shared" si="249"/>
        <v>19.294612229740075</v>
      </c>
    </row>
    <row r="1548" spans="1:21" x14ac:dyDescent="0.3">
      <c r="A1548" s="21">
        <v>37963</v>
      </c>
      <c r="B1548" s="22">
        <v>8.5399999999999991</v>
      </c>
      <c r="C1548" s="22">
        <v>8.635477066</v>
      </c>
      <c r="D1548" s="22">
        <f t="shared" si="240"/>
        <v>-9.5477066000000832E-2</v>
      </c>
      <c r="E1548" s="23">
        <f t="shared" si="241"/>
        <v>1.1056374218850926</v>
      </c>
      <c r="F1548" s="22">
        <v>8.65</v>
      </c>
      <c r="G1548" s="22">
        <v>8.7403936390000005</v>
      </c>
      <c r="H1548" s="22">
        <f t="shared" si="242"/>
        <v>-9.0393639000000192E-2</v>
      </c>
      <c r="I1548" s="23">
        <f t="shared" si="243"/>
        <v>1.0342055831062347</v>
      </c>
      <c r="J1548" s="22">
        <v>8.39</v>
      </c>
      <c r="K1548" s="22">
        <v>8.4821367260000002</v>
      </c>
      <c r="L1548" s="22">
        <f t="shared" si="244"/>
        <v>-9.2136725999999669E-2</v>
      </c>
      <c r="M1548" s="23">
        <f t="shared" si="245"/>
        <v>1.0862442916957016</v>
      </c>
      <c r="N1548" s="22">
        <v>8.43</v>
      </c>
      <c r="O1548" s="22">
        <v>8.5224895479999994</v>
      </c>
      <c r="P1548" s="22">
        <f t="shared" si="246"/>
        <v>-9.2489547999999644E-2</v>
      </c>
      <c r="Q1548" s="23">
        <f t="shared" si="247"/>
        <v>1.0852409671972489</v>
      </c>
      <c r="R1548" s="24">
        <v>5922400</v>
      </c>
      <c r="S1548" s="24">
        <v>7338295</v>
      </c>
      <c r="T1548" s="24">
        <f t="shared" si="248"/>
        <v>-1415895</v>
      </c>
      <c r="U1548" s="23">
        <f t="shared" si="249"/>
        <v>19.294604536884929</v>
      </c>
    </row>
    <row r="1549" spans="1:21" x14ac:dyDescent="0.3">
      <c r="A1549" s="21">
        <v>37964</v>
      </c>
      <c r="B1549" s="22">
        <v>8.3800000000000008</v>
      </c>
      <c r="C1549" s="22">
        <v>8.4740657810000002</v>
      </c>
      <c r="D1549" s="22">
        <f t="shared" si="240"/>
        <v>-9.4065780999999404E-2</v>
      </c>
      <c r="E1549" s="23">
        <f t="shared" si="241"/>
        <v>1.1100430823998038</v>
      </c>
      <c r="F1549" s="22">
        <v>8.42</v>
      </c>
      <c r="G1549" s="22">
        <v>8.5144186019999992</v>
      </c>
      <c r="H1549" s="22">
        <f t="shared" si="242"/>
        <v>-9.4418601999999296E-2</v>
      </c>
      <c r="I1549" s="23">
        <f t="shared" si="243"/>
        <v>1.1089260043876723</v>
      </c>
      <c r="J1549" s="22">
        <v>8.02</v>
      </c>
      <c r="K1549" s="22">
        <v>8.102822304</v>
      </c>
      <c r="L1549" s="22">
        <f t="shared" si="244"/>
        <v>-8.2822304000000457E-2</v>
      </c>
      <c r="M1549" s="23">
        <f t="shared" si="245"/>
        <v>1.0221414328574725</v>
      </c>
      <c r="N1549" s="22">
        <v>8.08</v>
      </c>
      <c r="O1549" s="22">
        <v>8.1673860549999997</v>
      </c>
      <c r="P1549" s="22">
        <f t="shared" si="246"/>
        <v>-8.7386054999999629E-2</v>
      </c>
      <c r="Q1549" s="23">
        <f t="shared" si="247"/>
        <v>1.0699390773441237</v>
      </c>
      <c r="R1549" s="24">
        <v>14438000</v>
      </c>
      <c r="S1549" s="24">
        <v>17812192</v>
      </c>
      <c r="T1549" s="24">
        <f t="shared" si="248"/>
        <v>-3374192</v>
      </c>
      <c r="U1549" s="23">
        <f t="shared" si="249"/>
        <v>18.943159831198766</v>
      </c>
    </row>
    <row r="1550" spans="1:21" x14ac:dyDescent="0.3">
      <c r="A1550" s="21">
        <v>37965</v>
      </c>
      <c r="B1550" s="22">
        <v>7.98</v>
      </c>
      <c r="C1550" s="22">
        <v>8.0705394740000003</v>
      </c>
      <c r="D1550" s="22">
        <f t="shared" si="240"/>
        <v>-9.0539473999999842E-2</v>
      </c>
      <c r="E1550" s="23">
        <f t="shared" si="241"/>
        <v>1.1218515725210347</v>
      </c>
      <c r="F1550" s="22">
        <v>8.06</v>
      </c>
      <c r="G1550" s="22">
        <v>8.1431741710000001</v>
      </c>
      <c r="H1550" s="22">
        <f t="shared" si="242"/>
        <v>-8.3174170999999575E-2</v>
      </c>
      <c r="I1550" s="23">
        <f t="shared" si="243"/>
        <v>1.0213974213667789</v>
      </c>
      <c r="J1550" s="22">
        <v>7.78</v>
      </c>
      <c r="K1550" s="22">
        <v>7.8607048989999999</v>
      </c>
      <c r="L1550" s="22">
        <f t="shared" si="244"/>
        <v>-8.0704898999999664E-2</v>
      </c>
      <c r="M1550" s="23">
        <f t="shared" si="245"/>
        <v>1.0266878102785228</v>
      </c>
      <c r="N1550" s="22">
        <v>7.86</v>
      </c>
      <c r="O1550" s="22">
        <v>7.9494810100000004</v>
      </c>
      <c r="P1550" s="22">
        <f t="shared" si="246"/>
        <v>-8.9481010000000083E-2</v>
      </c>
      <c r="Q1550" s="23">
        <f t="shared" si="247"/>
        <v>1.1256207781041052</v>
      </c>
      <c r="R1550" s="24">
        <v>15345100</v>
      </c>
      <c r="S1550" s="24">
        <v>19013723</v>
      </c>
      <c r="T1550" s="24">
        <f t="shared" si="248"/>
        <v>-3668623</v>
      </c>
      <c r="U1550" s="23">
        <f t="shared" si="249"/>
        <v>19.294606321970715</v>
      </c>
    </row>
    <row r="1551" spans="1:21" x14ac:dyDescent="0.3">
      <c r="A1551" s="21">
        <v>37966</v>
      </c>
      <c r="B1551" s="22">
        <v>8.02</v>
      </c>
      <c r="C1551" s="22">
        <v>8.1108922959999994</v>
      </c>
      <c r="D1551" s="22">
        <f t="shared" si="240"/>
        <v>-9.0892295999999817E-2</v>
      </c>
      <c r="E1551" s="23">
        <f t="shared" si="241"/>
        <v>1.1206201818858406</v>
      </c>
      <c r="F1551" s="22">
        <v>8.26</v>
      </c>
      <c r="G1551" s="22">
        <v>8.3530082700000001</v>
      </c>
      <c r="H1551" s="22">
        <f t="shared" si="242"/>
        <v>-9.3008270000000337E-2</v>
      </c>
      <c r="I1551" s="23">
        <f t="shared" si="243"/>
        <v>1.113470344977886</v>
      </c>
      <c r="J1551" s="22">
        <v>8.02</v>
      </c>
      <c r="K1551" s="22">
        <v>8.102822304</v>
      </c>
      <c r="L1551" s="22">
        <f t="shared" si="244"/>
        <v>-8.2822304000000457E-2</v>
      </c>
      <c r="M1551" s="23">
        <f t="shared" si="245"/>
        <v>1.0221414328574725</v>
      </c>
      <c r="N1551" s="22">
        <v>8.26</v>
      </c>
      <c r="O1551" s="22">
        <v>8.3530082700000001</v>
      </c>
      <c r="P1551" s="22">
        <f t="shared" si="246"/>
        <v>-9.3008270000000337E-2</v>
      </c>
      <c r="Q1551" s="23">
        <f t="shared" si="247"/>
        <v>1.113470344977886</v>
      </c>
      <c r="R1551" s="24">
        <v>11899400</v>
      </c>
      <c r="S1551" s="24">
        <v>14730738</v>
      </c>
      <c r="T1551" s="24">
        <f t="shared" si="248"/>
        <v>-2831338</v>
      </c>
      <c r="U1551" s="23">
        <f t="shared" si="249"/>
        <v>19.220612029078243</v>
      </c>
    </row>
    <row r="1552" spans="1:21" x14ac:dyDescent="0.3">
      <c r="A1552" s="21">
        <v>37967</v>
      </c>
      <c r="B1552" s="22">
        <v>8.26</v>
      </c>
      <c r="C1552" s="22">
        <v>8.3530082700000001</v>
      </c>
      <c r="D1552" s="22">
        <f t="shared" si="240"/>
        <v>-9.3008270000000337E-2</v>
      </c>
      <c r="E1552" s="23">
        <f t="shared" si="241"/>
        <v>1.113470344977886</v>
      </c>
      <c r="F1552" s="22">
        <v>8.3000000000000007</v>
      </c>
      <c r="G1552" s="22">
        <v>8.3933610919999992</v>
      </c>
      <c r="H1552" s="22">
        <f t="shared" si="242"/>
        <v>-9.3361091999998536E-2</v>
      </c>
      <c r="I1552" s="23">
        <f t="shared" si="243"/>
        <v>1.1123206898483637</v>
      </c>
      <c r="J1552" s="22">
        <v>8.02</v>
      </c>
      <c r="K1552" s="22">
        <v>8.1108922959999994</v>
      </c>
      <c r="L1552" s="22">
        <f t="shared" si="244"/>
        <v>-9.0892295999999817E-2</v>
      </c>
      <c r="M1552" s="23">
        <f t="shared" si="245"/>
        <v>1.1206201818858406</v>
      </c>
      <c r="N1552" s="22">
        <v>8.06</v>
      </c>
      <c r="O1552" s="22">
        <v>8.1512451170000002</v>
      </c>
      <c r="P1552" s="22">
        <f t="shared" si="246"/>
        <v>-9.1245116999999709E-2</v>
      </c>
      <c r="Q1552" s="23">
        <f t="shared" si="247"/>
        <v>1.119400971143679</v>
      </c>
      <c r="R1552" s="24">
        <v>6514600</v>
      </c>
      <c r="S1552" s="24">
        <v>8072075</v>
      </c>
      <c r="T1552" s="24">
        <f t="shared" si="248"/>
        <v>-1557475</v>
      </c>
      <c r="U1552" s="23">
        <f t="shared" si="249"/>
        <v>19.294605166577366</v>
      </c>
    </row>
    <row r="1553" spans="1:21" x14ac:dyDescent="0.3">
      <c r="A1553" s="21">
        <v>37970</v>
      </c>
      <c r="B1553" s="22">
        <v>8.26</v>
      </c>
      <c r="C1553" s="22">
        <v>8.3530082700000001</v>
      </c>
      <c r="D1553" s="22">
        <f t="shared" si="240"/>
        <v>-9.3008270000000337E-2</v>
      </c>
      <c r="E1553" s="23">
        <f t="shared" si="241"/>
        <v>1.113470344977886</v>
      </c>
      <c r="F1553" s="22">
        <v>8.34</v>
      </c>
      <c r="G1553" s="22">
        <v>8.4337139130000001</v>
      </c>
      <c r="H1553" s="22">
        <f t="shared" si="242"/>
        <v>-9.3713913000000204E-2</v>
      </c>
      <c r="I1553" s="23">
        <f t="shared" si="243"/>
        <v>1.1111820245117225</v>
      </c>
      <c r="J1553" s="22">
        <v>7.9</v>
      </c>
      <c r="K1553" s="22">
        <v>7.9898338320000004</v>
      </c>
      <c r="L1553" s="22">
        <f t="shared" si="244"/>
        <v>-8.9833832000000058E-2</v>
      </c>
      <c r="M1553" s="23">
        <f t="shared" si="245"/>
        <v>1.1243516935259343</v>
      </c>
      <c r="N1553" s="22">
        <v>7.95</v>
      </c>
      <c r="O1553" s="22">
        <v>8.0382566450000006</v>
      </c>
      <c r="P1553" s="22">
        <f t="shared" si="246"/>
        <v>-8.8256645000000411E-2</v>
      </c>
      <c r="Q1553" s="23">
        <f t="shared" si="247"/>
        <v>1.0979575410160396</v>
      </c>
      <c r="R1553" s="24">
        <v>7436600</v>
      </c>
      <c r="S1553" s="24">
        <v>9213263</v>
      </c>
      <c r="T1553" s="24">
        <f t="shared" si="248"/>
        <v>-1776663</v>
      </c>
      <c r="U1553" s="23">
        <f t="shared" si="249"/>
        <v>19.283754300729285</v>
      </c>
    </row>
    <row r="1554" spans="1:21" x14ac:dyDescent="0.3">
      <c r="A1554" s="21">
        <v>37971</v>
      </c>
      <c r="B1554" s="22">
        <v>8.02</v>
      </c>
      <c r="C1554" s="22">
        <v>8.1108922959999994</v>
      </c>
      <c r="D1554" s="22">
        <f t="shared" si="240"/>
        <v>-9.0892295999999817E-2</v>
      </c>
      <c r="E1554" s="23">
        <f t="shared" si="241"/>
        <v>1.1206201818858406</v>
      </c>
      <c r="F1554" s="22">
        <v>8.02</v>
      </c>
      <c r="G1554" s="22">
        <v>8.1108922959999994</v>
      </c>
      <c r="H1554" s="22">
        <f t="shared" si="242"/>
        <v>-9.0892295999999817E-2</v>
      </c>
      <c r="I1554" s="23">
        <f t="shared" si="243"/>
        <v>1.1206201818858406</v>
      </c>
      <c r="J1554" s="22">
        <v>7.7</v>
      </c>
      <c r="K1554" s="22">
        <v>7.788071156</v>
      </c>
      <c r="L1554" s="22">
        <f t="shared" si="244"/>
        <v>-8.8071155999999817E-2</v>
      </c>
      <c r="M1554" s="23">
        <f t="shared" si="245"/>
        <v>1.1308468327507384</v>
      </c>
      <c r="N1554" s="22">
        <v>7.82</v>
      </c>
      <c r="O1554" s="22">
        <v>7.9091291430000004</v>
      </c>
      <c r="P1554" s="22">
        <f t="shared" si="246"/>
        <v>-8.9129143000000077E-2</v>
      </c>
      <c r="Q1554" s="23">
        <f t="shared" si="247"/>
        <v>1.1269147511503728</v>
      </c>
      <c r="R1554" s="24">
        <v>11802300</v>
      </c>
      <c r="S1554" s="24">
        <v>14622690</v>
      </c>
      <c r="T1554" s="24">
        <f t="shared" si="248"/>
        <v>-2820390</v>
      </c>
      <c r="U1554" s="23">
        <f t="shared" si="249"/>
        <v>19.287764426381194</v>
      </c>
    </row>
    <row r="1555" spans="1:21" x14ac:dyDescent="0.3">
      <c r="A1555" s="21">
        <v>37972</v>
      </c>
      <c r="B1555" s="22">
        <v>7.7</v>
      </c>
      <c r="C1555" s="22">
        <v>7.7800002099999999</v>
      </c>
      <c r="D1555" s="22">
        <f t="shared" si="240"/>
        <v>-8.0000209999999683E-2</v>
      </c>
      <c r="E1555" s="23">
        <f t="shared" si="241"/>
        <v>1.0282803064345891</v>
      </c>
      <c r="F1555" s="22">
        <v>7.95</v>
      </c>
      <c r="G1555" s="22">
        <v>8.0382566450000006</v>
      </c>
      <c r="H1555" s="22">
        <f t="shared" si="242"/>
        <v>-8.8256645000000411E-2</v>
      </c>
      <c r="I1555" s="23">
        <f t="shared" si="243"/>
        <v>1.0979575410160396</v>
      </c>
      <c r="J1555" s="22">
        <v>7.5</v>
      </c>
      <c r="K1555" s="22">
        <v>7.5863070490000002</v>
      </c>
      <c r="L1555" s="22">
        <f t="shared" si="244"/>
        <v>-8.6307049000000191E-2</v>
      </c>
      <c r="M1555" s="23">
        <f t="shared" si="245"/>
        <v>1.1376688083219211</v>
      </c>
      <c r="N1555" s="22">
        <v>7.54</v>
      </c>
      <c r="O1555" s="22">
        <v>7.6266598700000001</v>
      </c>
      <c r="P1555" s="22">
        <f t="shared" si="246"/>
        <v>-8.6659870000000083E-2</v>
      </c>
      <c r="Q1555" s="23">
        <f t="shared" si="247"/>
        <v>1.1362755318469457</v>
      </c>
      <c r="R1555" s="24">
        <v>13562900</v>
      </c>
      <c r="S1555" s="24">
        <v>16801479</v>
      </c>
      <c r="T1555" s="24">
        <f t="shared" si="248"/>
        <v>-3238579</v>
      </c>
      <c r="U1555" s="23">
        <f t="shared" si="249"/>
        <v>19.275559014774828</v>
      </c>
    </row>
    <row r="1556" spans="1:21" x14ac:dyDescent="0.3">
      <c r="A1556" s="21">
        <v>37973</v>
      </c>
      <c r="B1556" s="22">
        <v>7.73</v>
      </c>
      <c r="C1556" s="22">
        <v>7.7477178569999996</v>
      </c>
      <c r="D1556" s="22">
        <f t="shared" si="240"/>
        <v>-1.7717856999999171E-2</v>
      </c>
      <c r="E1556" s="23">
        <f t="shared" si="241"/>
        <v>0.22868485052009521</v>
      </c>
      <c r="F1556" s="22">
        <v>7.86</v>
      </c>
      <c r="G1556" s="22">
        <v>7.9494810100000004</v>
      </c>
      <c r="H1556" s="22">
        <f t="shared" si="242"/>
        <v>-8.9481010000000083E-2</v>
      </c>
      <c r="I1556" s="23">
        <f t="shared" si="243"/>
        <v>1.1256207781041052</v>
      </c>
      <c r="J1556" s="22">
        <v>7.63</v>
      </c>
      <c r="K1556" s="22">
        <v>7.7154359819999998</v>
      </c>
      <c r="L1556" s="22">
        <f t="shared" si="244"/>
        <v>-8.543598199999991E-2</v>
      </c>
      <c r="M1556" s="23">
        <f t="shared" si="245"/>
        <v>1.107338356501445</v>
      </c>
      <c r="N1556" s="22">
        <v>7.81</v>
      </c>
      <c r="O1556" s="22">
        <v>7.892988205</v>
      </c>
      <c r="P1556" s="22">
        <f t="shared" si="246"/>
        <v>-8.298820500000037E-2</v>
      </c>
      <c r="Q1556" s="23">
        <f t="shared" si="247"/>
        <v>1.051416812550531</v>
      </c>
      <c r="R1556" s="24">
        <v>9559100</v>
      </c>
      <c r="S1556" s="24">
        <v>11842331</v>
      </c>
      <c r="T1556" s="24">
        <f t="shared" si="248"/>
        <v>-2283231</v>
      </c>
      <c r="U1556" s="23">
        <f t="shared" si="249"/>
        <v>19.280249808926975</v>
      </c>
    </row>
    <row r="1557" spans="1:21" x14ac:dyDescent="0.3">
      <c r="A1557" s="21">
        <v>37974</v>
      </c>
      <c r="B1557" s="22">
        <v>7.82</v>
      </c>
      <c r="C1557" s="22">
        <v>7.9091291430000004</v>
      </c>
      <c r="D1557" s="22">
        <f t="shared" si="240"/>
        <v>-8.9129143000000077E-2</v>
      </c>
      <c r="E1557" s="23">
        <f t="shared" si="241"/>
        <v>1.1269147511503728</v>
      </c>
      <c r="F1557" s="22">
        <v>7.92</v>
      </c>
      <c r="G1557" s="22">
        <v>8.0059747699999999</v>
      </c>
      <c r="H1557" s="22">
        <f t="shared" si="242"/>
        <v>-8.5974769999999978E-2</v>
      </c>
      <c r="I1557" s="23">
        <f t="shared" si="243"/>
        <v>1.0738825998073933</v>
      </c>
      <c r="J1557" s="22">
        <v>7.74</v>
      </c>
      <c r="K1557" s="22">
        <v>7.828423023</v>
      </c>
      <c r="L1557" s="22">
        <f t="shared" si="244"/>
        <v>-8.8423022999999823E-2</v>
      </c>
      <c r="M1557" s="23">
        <f t="shared" si="245"/>
        <v>1.1295125817832268</v>
      </c>
      <c r="N1557" s="22">
        <v>7.9</v>
      </c>
      <c r="O1557" s="22">
        <v>7.9898338320000004</v>
      </c>
      <c r="P1557" s="22">
        <f t="shared" si="246"/>
        <v>-8.9833832000000058E-2</v>
      </c>
      <c r="Q1557" s="23">
        <f t="shared" si="247"/>
        <v>1.1243516935259343</v>
      </c>
      <c r="R1557" s="24">
        <v>11257400</v>
      </c>
      <c r="S1557" s="24">
        <v>13948758</v>
      </c>
      <c r="T1557" s="24">
        <f t="shared" si="248"/>
        <v>-2691358</v>
      </c>
      <c r="U1557" s="23">
        <f t="shared" si="249"/>
        <v>19.294606731294643</v>
      </c>
    </row>
    <row r="1558" spans="1:21" x14ac:dyDescent="0.3">
      <c r="A1558" s="21">
        <v>37977</v>
      </c>
      <c r="B1558" s="22">
        <v>7.94</v>
      </c>
      <c r="C1558" s="22">
        <v>8.0301866529999995</v>
      </c>
      <c r="D1558" s="22">
        <f t="shared" si="240"/>
        <v>-9.0186652999999062E-2</v>
      </c>
      <c r="E1558" s="23">
        <f t="shared" si="241"/>
        <v>1.1230953512930637</v>
      </c>
      <c r="F1558" s="22">
        <v>8.06</v>
      </c>
      <c r="G1558" s="22">
        <v>8.1512451170000002</v>
      </c>
      <c r="H1558" s="22">
        <f t="shared" si="242"/>
        <v>-9.1245116999999709E-2</v>
      </c>
      <c r="I1558" s="23">
        <f t="shared" si="243"/>
        <v>1.119400971143679</v>
      </c>
      <c r="J1558" s="22">
        <v>7.93</v>
      </c>
      <c r="K1558" s="22">
        <v>8.014045715</v>
      </c>
      <c r="L1558" s="22">
        <f t="shared" si="244"/>
        <v>-8.4045715000000243E-2</v>
      </c>
      <c r="M1558" s="23">
        <f t="shared" si="245"/>
        <v>1.0487301668705322</v>
      </c>
      <c r="N1558" s="22">
        <v>7.98</v>
      </c>
      <c r="O1558" s="22">
        <v>8.0624685290000002</v>
      </c>
      <c r="P1558" s="22">
        <f t="shared" si="246"/>
        <v>-8.2468528999999791E-2</v>
      </c>
      <c r="Q1558" s="23">
        <f t="shared" si="247"/>
        <v>1.0228694686170576</v>
      </c>
      <c r="R1558" s="24">
        <v>7007200</v>
      </c>
      <c r="S1558" s="24">
        <v>8682443</v>
      </c>
      <c r="T1558" s="24">
        <f t="shared" si="248"/>
        <v>-1675243</v>
      </c>
      <c r="U1558" s="23">
        <f t="shared" si="249"/>
        <v>19.294604064777619</v>
      </c>
    </row>
    <row r="1559" spans="1:21" x14ac:dyDescent="0.3">
      <c r="A1559" s="21">
        <v>37978</v>
      </c>
      <c r="B1559" s="22">
        <v>8.06</v>
      </c>
      <c r="C1559" s="22">
        <v>8.1512451170000002</v>
      </c>
      <c r="D1559" s="22">
        <f t="shared" si="240"/>
        <v>-9.1245116999999709E-2</v>
      </c>
      <c r="E1559" s="23">
        <f t="shared" si="241"/>
        <v>1.119400971143679</v>
      </c>
      <c r="F1559" s="22">
        <v>8.06</v>
      </c>
      <c r="G1559" s="22">
        <v>8.1512451170000002</v>
      </c>
      <c r="H1559" s="22">
        <f t="shared" si="242"/>
        <v>-9.1245116999999709E-2</v>
      </c>
      <c r="I1559" s="23">
        <f t="shared" si="243"/>
        <v>1.119400971143679</v>
      </c>
      <c r="J1559" s="22">
        <v>7.85</v>
      </c>
      <c r="K1559" s="22">
        <v>7.9333400730000001</v>
      </c>
      <c r="L1559" s="22">
        <f t="shared" si="244"/>
        <v>-8.3340073000000459E-2</v>
      </c>
      <c r="M1559" s="23">
        <f t="shared" si="245"/>
        <v>1.0505042294056774</v>
      </c>
      <c r="N1559" s="22">
        <v>7.94</v>
      </c>
      <c r="O1559" s="22">
        <v>8.0301866529999995</v>
      </c>
      <c r="P1559" s="22">
        <f t="shared" si="246"/>
        <v>-9.0186652999999062E-2</v>
      </c>
      <c r="Q1559" s="23">
        <f t="shared" si="247"/>
        <v>1.1230953512930637</v>
      </c>
      <c r="R1559" s="24">
        <v>4196200</v>
      </c>
      <c r="S1559" s="24">
        <v>5199405</v>
      </c>
      <c r="T1559" s="24">
        <f t="shared" si="248"/>
        <v>-1003205</v>
      </c>
      <c r="U1559" s="23">
        <f t="shared" si="249"/>
        <v>19.29461159498058</v>
      </c>
    </row>
    <row r="1560" spans="1:21" x14ac:dyDescent="0.3">
      <c r="A1560" s="21">
        <v>37979</v>
      </c>
      <c r="B1560" s="22">
        <v>7.94</v>
      </c>
      <c r="C1560" s="22">
        <v>8.0301866529999995</v>
      </c>
      <c r="D1560" s="22">
        <f t="shared" si="240"/>
        <v>-9.0186652999999062E-2</v>
      </c>
      <c r="E1560" s="23">
        <f t="shared" si="241"/>
        <v>1.1230953512930637</v>
      </c>
      <c r="F1560" s="22">
        <v>7.98</v>
      </c>
      <c r="G1560" s="22">
        <v>8.0624685290000002</v>
      </c>
      <c r="H1560" s="22">
        <f t="shared" si="242"/>
        <v>-8.2468528999999791E-2</v>
      </c>
      <c r="I1560" s="23">
        <f t="shared" si="243"/>
        <v>1.0228694686170576</v>
      </c>
      <c r="J1560" s="22">
        <v>7.82</v>
      </c>
      <c r="K1560" s="22">
        <v>7.9091291430000004</v>
      </c>
      <c r="L1560" s="22">
        <f t="shared" si="244"/>
        <v>-8.9129143000000077E-2</v>
      </c>
      <c r="M1560" s="23">
        <f t="shared" si="245"/>
        <v>1.1269147511503728</v>
      </c>
      <c r="N1560" s="22">
        <v>7.89</v>
      </c>
      <c r="O1560" s="22">
        <v>7.973692894</v>
      </c>
      <c r="P1560" s="22">
        <f t="shared" si="246"/>
        <v>-8.3692894000000351E-2</v>
      </c>
      <c r="Q1560" s="23">
        <f t="shared" si="247"/>
        <v>1.0496127090996585</v>
      </c>
      <c r="R1560" s="24">
        <v>2071100</v>
      </c>
      <c r="S1560" s="24">
        <v>2566247</v>
      </c>
      <c r="T1560" s="24">
        <f t="shared" si="248"/>
        <v>-495147</v>
      </c>
      <c r="U1560" s="23">
        <f t="shared" si="249"/>
        <v>19.294596350234407</v>
      </c>
    </row>
    <row r="1561" spans="1:21" x14ac:dyDescent="0.3">
      <c r="A1561" s="21">
        <v>37981</v>
      </c>
      <c r="B1561" s="22">
        <v>7.98</v>
      </c>
      <c r="C1561" s="22">
        <v>8.0705394740000003</v>
      </c>
      <c r="D1561" s="22">
        <f t="shared" si="240"/>
        <v>-9.0539473999999842E-2</v>
      </c>
      <c r="E1561" s="23">
        <f t="shared" si="241"/>
        <v>1.1218515725210347</v>
      </c>
      <c r="F1561" s="22">
        <v>7.98</v>
      </c>
      <c r="G1561" s="22">
        <v>8.0705394740000003</v>
      </c>
      <c r="H1561" s="22">
        <f t="shared" si="242"/>
        <v>-9.0539473999999842E-2</v>
      </c>
      <c r="I1561" s="23">
        <f t="shared" si="243"/>
        <v>1.1218515725210347</v>
      </c>
      <c r="J1561" s="22">
        <v>7.86</v>
      </c>
      <c r="K1561" s="22">
        <v>7.9494810100000004</v>
      </c>
      <c r="L1561" s="22">
        <f t="shared" si="244"/>
        <v>-8.9481010000000083E-2</v>
      </c>
      <c r="M1561" s="23">
        <f t="shared" si="245"/>
        <v>1.1256207781041052</v>
      </c>
      <c r="N1561" s="22">
        <v>7.88</v>
      </c>
      <c r="O1561" s="22">
        <v>7.9656219479999999</v>
      </c>
      <c r="P1561" s="22">
        <f t="shared" si="246"/>
        <v>-8.5621948000000003E-2</v>
      </c>
      <c r="Q1561" s="23">
        <f t="shared" si="247"/>
        <v>1.074893442834026</v>
      </c>
      <c r="R1561" s="24">
        <v>906700</v>
      </c>
      <c r="S1561" s="24">
        <v>1123469</v>
      </c>
      <c r="T1561" s="24">
        <f t="shared" si="248"/>
        <v>-216769</v>
      </c>
      <c r="U1561" s="23">
        <f t="shared" si="249"/>
        <v>19.294613380520513</v>
      </c>
    </row>
    <row r="1562" spans="1:21" x14ac:dyDescent="0.3">
      <c r="A1562" s="21">
        <v>37984</v>
      </c>
      <c r="B1562" s="22">
        <v>7.97</v>
      </c>
      <c r="C1562" s="22">
        <v>8.0543975830000001</v>
      </c>
      <c r="D1562" s="22">
        <f t="shared" si="240"/>
        <v>-8.4397583000000331E-2</v>
      </c>
      <c r="E1562" s="23">
        <f t="shared" si="241"/>
        <v>1.0478447597140466</v>
      </c>
      <c r="F1562" s="22">
        <v>8.02</v>
      </c>
      <c r="G1562" s="22">
        <v>8.1108922959999994</v>
      </c>
      <c r="H1562" s="22">
        <f t="shared" si="242"/>
        <v>-9.0892295999999817E-2</v>
      </c>
      <c r="I1562" s="23">
        <f t="shared" si="243"/>
        <v>1.1206201818858406</v>
      </c>
      <c r="J1562" s="22">
        <v>7.91</v>
      </c>
      <c r="K1562" s="22">
        <v>7.9979047779999997</v>
      </c>
      <c r="L1562" s="22">
        <f t="shared" si="244"/>
        <v>-8.7904777999999517E-2</v>
      </c>
      <c r="M1562" s="23">
        <f t="shared" si="245"/>
        <v>1.0990975816791542</v>
      </c>
      <c r="N1562" s="22">
        <v>8</v>
      </c>
      <c r="O1562" s="22">
        <v>8.0866804119999998</v>
      </c>
      <c r="P1562" s="22">
        <f t="shared" si="246"/>
        <v>-8.6680411999999762E-2</v>
      </c>
      <c r="Q1562" s="23">
        <f t="shared" si="247"/>
        <v>1.0718911541424689</v>
      </c>
      <c r="R1562" s="24">
        <v>4280500</v>
      </c>
      <c r="S1562" s="24">
        <v>5302991</v>
      </c>
      <c r="T1562" s="24">
        <f t="shared" si="248"/>
        <v>-1022491</v>
      </c>
      <c r="U1562" s="23">
        <f t="shared" si="249"/>
        <v>19.281401759874758</v>
      </c>
    </row>
    <row r="1563" spans="1:21" x14ac:dyDescent="0.3">
      <c r="A1563" s="21">
        <v>37985</v>
      </c>
      <c r="B1563" s="22">
        <v>8.07</v>
      </c>
      <c r="C1563" s="22">
        <v>8.1593151089999996</v>
      </c>
      <c r="D1563" s="22">
        <f t="shared" si="240"/>
        <v>-8.9315108999999282E-2</v>
      </c>
      <c r="E1563" s="23">
        <f t="shared" si="241"/>
        <v>1.0946397805065979</v>
      </c>
      <c r="F1563" s="22">
        <v>8.18</v>
      </c>
      <c r="G1563" s="22">
        <v>8.2642316820000001</v>
      </c>
      <c r="H1563" s="22">
        <f t="shared" si="242"/>
        <v>-8.4231682000000418E-2</v>
      </c>
      <c r="I1563" s="23">
        <f t="shared" si="243"/>
        <v>1.0192318565252976</v>
      </c>
      <c r="J1563" s="22">
        <v>8.0500000000000007</v>
      </c>
      <c r="K1563" s="22">
        <v>8.1351041790000007</v>
      </c>
      <c r="L1563" s="22">
        <f t="shared" si="244"/>
        <v>-8.5104179000000002E-2</v>
      </c>
      <c r="M1563" s="23">
        <f t="shared" si="245"/>
        <v>1.0461350847809467</v>
      </c>
      <c r="N1563" s="22">
        <v>8.08</v>
      </c>
      <c r="O1563" s="22">
        <v>8.1673860549999997</v>
      </c>
      <c r="P1563" s="22">
        <f t="shared" si="246"/>
        <v>-8.7386054999999629E-2</v>
      </c>
      <c r="Q1563" s="23">
        <f t="shared" si="247"/>
        <v>1.0699390773441237</v>
      </c>
      <c r="R1563" s="24">
        <v>4887000</v>
      </c>
      <c r="S1563" s="24">
        <v>6053994</v>
      </c>
      <c r="T1563" s="24">
        <f t="shared" si="248"/>
        <v>-1166994</v>
      </c>
      <c r="U1563" s="23">
        <f t="shared" si="249"/>
        <v>19.276431393886419</v>
      </c>
    </row>
    <row r="1564" spans="1:21" x14ac:dyDescent="0.3">
      <c r="A1564" s="21">
        <v>37986</v>
      </c>
      <c r="B1564" s="22">
        <v>8.1199999999999992</v>
      </c>
      <c r="C1564" s="22">
        <v>8.2077388760000005</v>
      </c>
      <c r="D1564" s="22">
        <f t="shared" si="240"/>
        <v>-8.7738876000001298E-2</v>
      </c>
      <c r="E1564" s="23">
        <f t="shared" si="241"/>
        <v>1.0689774288087535</v>
      </c>
      <c r="F1564" s="22">
        <v>8.2100000000000009</v>
      </c>
      <c r="G1564" s="22">
        <v>8.2965154650000006</v>
      </c>
      <c r="H1564" s="22">
        <f t="shared" si="242"/>
        <v>-8.6515464999999736E-2</v>
      </c>
      <c r="I1564" s="23">
        <f t="shared" si="243"/>
        <v>1.0427927889121307</v>
      </c>
      <c r="J1564" s="22">
        <v>8.09</v>
      </c>
      <c r="K1564" s="22">
        <v>8.1754560470000008</v>
      </c>
      <c r="L1564" s="22">
        <f t="shared" si="244"/>
        <v>-8.5456047000000979E-2</v>
      </c>
      <c r="M1564" s="23">
        <f t="shared" si="245"/>
        <v>1.0452755969663519</v>
      </c>
      <c r="N1564" s="22">
        <v>8.18</v>
      </c>
      <c r="O1564" s="22">
        <v>8.2642316820000001</v>
      </c>
      <c r="P1564" s="22">
        <f t="shared" si="246"/>
        <v>-8.4231682000000418E-2</v>
      </c>
      <c r="Q1564" s="23">
        <f t="shared" si="247"/>
        <v>1.0192318565252976</v>
      </c>
      <c r="R1564" s="24">
        <v>4028700</v>
      </c>
      <c r="S1564" s="24">
        <v>4991860</v>
      </c>
      <c r="T1564" s="24">
        <f t="shared" si="248"/>
        <v>-963160</v>
      </c>
      <c r="U1564" s="23">
        <f t="shared" si="249"/>
        <v>19.294611627729942</v>
      </c>
    </row>
    <row r="1565" spans="1:21" x14ac:dyDescent="0.3">
      <c r="A1565" s="21">
        <v>37988</v>
      </c>
      <c r="B1565" s="22">
        <v>8.3699999999999992</v>
      </c>
      <c r="C1565" s="22">
        <v>8.4579248430000007</v>
      </c>
      <c r="D1565" s="22">
        <f t="shared" si="240"/>
        <v>-8.7924843000001474E-2</v>
      </c>
      <c r="E1565" s="23">
        <f t="shared" si="241"/>
        <v>1.0395557377501454</v>
      </c>
      <c r="F1565" s="22">
        <v>8.59</v>
      </c>
      <c r="G1565" s="22">
        <v>8.6838998790000002</v>
      </c>
      <c r="H1565" s="22">
        <f t="shared" si="242"/>
        <v>-9.3899879000000297E-2</v>
      </c>
      <c r="I1565" s="23">
        <f t="shared" si="243"/>
        <v>1.0813100140303944</v>
      </c>
      <c r="J1565" s="22">
        <v>8.3000000000000007</v>
      </c>
      <c r="K1565" s="22">
        <v>8.3933610919999992</v>
      </c>
      <c r="L1565" s="22">
        <f t="shared" si="244"/>
        <v>-9.3361091999998536E-2</v>
      </c>
      <c r="M1565" s="23">
        <f t="shared" si="245"/>
        <v>1.1123206898483637</v>
      </c>
      <c r="N1565" s="22">
        <v>8.5299999999999994</v>
      </c>
      <c r="O1565" s="22">
        <v>8.6193361280000005</v>
      </c>
      <c r="P1565" s="22">
        <f t="shared" si="246"/>
        <v>-8.9336128000001125E-2</v>
      </c>
      <c r="Q1565" s="23">
        <f t="shared" si="247"/>
        <v>1.0364618187912618</v>
      </c>
      <c r="R1565" s="24">
        <v>8139400</v>
      </c>
      <c r="S1565" s="24">
        <v>10085323</v>
      </c>
      <c r="T1565" s="24">
        <f t="shared" si="248"/>
        <v>-1945923</v>
      </c>
      <c r="U1565" s="23">
        <f t="shared" si="249"/>
        <v>19.294602661709494</v>
      </c>
    </row>
    <row r="1566" spans="1:21" x14ac:dyDescent="0.3">
      <c r="A1566" s="21">
        <v>37991</v>
      </c>
      <c r="B1566" s="22">
        <v>8.64</v>
      </c>
      <c r="C1566" s="22">
        <v>8.7161827089999999</v>
      </c>
      <c r="D1566" s="22">
        <f t="shared" si="240"/>
        <v>-7.6182708999999349E-2</v>
      </c>
      <c r="E1566" s="23">
        <f t="shared" si="241"/>
        <v>0.87403754078417806</v>
      </c>
      <c r="F1566" s="22">
        <v>8.74</v>
      </c>
      <c r="G1566" s="22">
        <v>8.8372411730000007</v>
      </c>
      <c r="H1566" s="22">
        <f t="shared" si="242"/>
        <v>-9.7241173000000458E-2</v>
      </c>
      <c r="I1566" s="23">
        <f t="shared" si="243"/>
        <v>1.1003566734955335</v>
      </c>
      <c r="J1566" s="22">
        <v>8.59</v>
      </c>
      <c r="K1566" s="22">
        <v>8.6838998790000002</v>
      </c>
      <c r="L1566" s="22">
        <f t="shared" si="244"/>
        <v>-9.3899879000000297E-2</v>
      </c>
      <c r="M1566" s="23">
        <f t="shared" si="245"/>
        <v>1.0813100140303944</v>
      </c>
      <c r="N1566" s="22">
        <v>8.7100000000000009</v>
      </c>
      <c r="O1566" s="22">
        <v>8.8049592969999999</v>
      </c>
      <c r="P1566" s="22">
        <f t="shared" si="246"/>
        <v>-9.4959296999999054E-2</v>
      </c>
      <c r="Q1566" s="23">
        <f t="shared" si="247"/>
        <v>1.0784751388044838</v>
      </c>
      <c r="R1566" s="24">
        <v>6780400</v>
      </c>
      <c r="S1566" s="24">
        <v>8401173</v>
      </c>
      <c r="T1566" s="24">
        <f t="shared" si="248"/>
        <v>-1620773</v>
      </c>
      <c r="U1566" s="23">
        <f t="shared" si="249"/>
        <v>19.292222645575801</v>
      </c>
    </row>
    <row r="1567" spans="1:21" x14ac:dyDescent="0.3">
      <c r="A1567" s="21">
        <v>37992</v>
      </c>
      <c r="B1567" s="22">
        <v>8.6999999999999993</v>
      </c>
      <c r="C1567" s="22">
        <v>8.7968883509999998</v>
      </c>
      <c r="D1567" s="22">
        <f t="shared" si="240"/>
        <v>-9.6888351000000483E-2</v>
      </c>
      <c r="E1567" s="23">
        <f t="shared" si="241"/>
        <v>1.101393437475952</v>
      </c>
      <c r="F1567" s="22">
        <v>8.7200000000000006</v>
      </c>
      <c r="G1567" s="22">
        <v>8.8130292889999993</v>
      </c>
      <c r="H1567" s="22">
        <f t="shared" si="242"/>
        <v>-9.3029288999998627E-2</v>
      </c>
      <c r="I1567" s="23">
        <f t="shared" si="243"/>
        <v>1.0555881065335087</v>
      </c>
      <c r="J1567" s="22">
        <v>8.5500000000000007</v>
      </c>
      <c r="K1567" s="22">
        <v>8.6435480120000001</v>
      </c>
      <c r="L1567" s="22">
        <f t="shared" si="244"/>
        <v>-9.3548011999999403E-2</v>
      </c>
      <c r="M1567" s="23">
        <f t="shared" si="245"/>
        <v>1.0822871796411027</v>
      </c>
      <c r="N1567" s="22">
        <v>8.7200000000000006</v>
      </c>
      <c r="O1567" s="22">
        <v>8.8130292889999993</v>
      </c>
      <c r="P1567" s="22">
        <f t="shared" si="246"/>
        <v>-9.3029288999998627E-2</v>
      </c>
      <c r="Q1567" s="23">
        <f t="shared" si="247"/>
        <v>1.0555881065335087</v>
      </c>
      <c r="R1567" s="24">
        <v>6146000</v>
      </c>
      <c r="S1567" s="24">
        <v>7615352</v>
      </c>
      <c r="T1567" s="24">
        <f t="shared" si="248"/>
        <v>-1469352</v>
      </c>
      <c r="U1567" s="23">
        <f t="shared" si="249"/>
        <v>19.294603847596274</v>
      </c>
    </row>
    <row r="1568" spans="1:21" x14ac:dyDescent="0.3">
      <c r="A1568" s="21">
        <v>37993</v>
      </c>
      <c r="B1568" s="22">
        <v>8.65</v>
      </c>
      <c r="C1568" s="22">
        <v>8.7484645840000006</v>
      </c>
      <c r="D1568" s="22">
        <f t="shared" si="240"/>
        <v>-9.8464584000000244E-2</v>
      </c>
      <c r="E1568" s="23">
        <f t="shared" si="241"/>
        <v>1.1255070310289803</v>
      </c>
      <c r="F1568" s="22">
        <v>8.66</v>
      </c>
      <c r="G1568" s="22">
        <v>8.756534576</v>
      </c>
      <c r="H1568" s="22">
        <f t="shared" si="242"/>
        <v>-9.6534575999999817E-2</v>
      </c>
      <c r="I1568" s="23">
        <f t="shared" si="243"/>
        <v>1.1024289935950549</v>
      </c>
      <c r="J1568" s="22">
        <v>8.3800000000000008</v>
      </c>
      <c r="K1568" s="22">
        <v>8.4740657810000002</v>
      </c>
      <c r="L1568" s="22">
        <f t="shared" si="244"/>
        <v>-9.4065780999999404E-2</v>
      </c>
      <c r="M1568" s="23">
        <f t="shared" si="245"/>
        <v>1.1100430823998038</v>
      </c>
      <c r="N1568" s="22">
        <v>8.6300000000000008</v>
      </c>
      <c r="O1568" s="22">
        <v>8.7242527009999993</v>
      </c>
      <c r="P1568" s="22">
        <f t="shared" si="246"/>
        <v>-9.4252700999998495E-2</v>
      </c>
      <c r="Q1568" s="23">
        <f t="shared" si="247"/>
        <v>1.0803527159317035</v>
      </c>
      <c r="R1568" s="24">
        <v>8424300</v>
      </c>
      <c r="S1568" s="24">
        <v>10438088</v>
      </c>
      <c r="T1568" s="24">
        <f t="shared" si="248"/>
        <v>-2013788</v>
      </c>
      <c r="U1568" s="23">
        <f t="shared" si="249"/>
        <v>19.292690385442238</v>
      </c>
    </row>
    <row r="1569" spans="1:21" x14ac:dyDescent="0.3">
      <c r="A1569" s="21">
        <v>37994</v>
      </c>
      <c r="B1569" s="22">
        <v>8.86</v>
      </c>
      <c r="C1569" s="22">
        <v>8.9582986830000007</v>
      </c>
      <c r="D1569" s="22">
        <f t="shared" si="240"/>
        <v>-9.8298683000001219E-2</v>
      </c>
      <c r="E1569" s="23">
        <f t="shared" si="241"/>
        <v>1.097291868449763</v>
      </c>
      <c r="F1569" s="22">
        <v>8.94</v>
      </c>
      <c r="G1569" s="22">
        <v>9.0390043260000006</v>
      </c>
      <c r="H1569" s="22">
        <f t="shared" si="242"/>
        <v>-9.9004326000001086E-2</v>
      </c>
      <c r="I1569" s="23">
        <f t="shared" si="243"/>
        <v>1.0953012348409079</v>
      </c>
      <c r="J1569" s="22">
        <v>8.7200000000000006</v>
      </c>
      <c r="K1569" s="22">
        <v>8.8130292889999993</v>
      </c>
      <c r="L1569" s="22">
        <f t="shared" si="244"/>
        <v>-9.3029288999998627E-2</v>
      </c>
      <c r="M1569" s="23">
        <f t="shared" si="245"/>
        <v>1.0555881065335087</v>
      </c>
      <c r="N1569" s="22">
        <v>8.94</v>
      </c>
      <c r="O1569" s="22">
        <v>9.0390043260000006</v>
      </c>
      <c r="P1569" s="22">
        <f t="shared" si="246"/>
        <v>-9.9004326000001086E-2</v>
      </c>
      <c r="Q1569" s="23">
        <f t="shared" si="247"/>
        <v>1.0953012348409079</v>
      </c>
      <c r="R1569" s="24">
        <v>8372500</v>
      </c>
      <c r="S1569" s="24">
        <v>10189530</v>
      </c>
      <c r="T1569" s="24">
        <f t="shared" si="248"/>
        <v>-1817030</v>
      </c>
      <c r="U1569" s="23">
        <f t="shared" si="249"/>
        <v>17.832323963911975</v>
      </c>
    </row>
    <row r="1570" spans="1:21" x14ac:dyDescent="0.3">
      <c r="A1570" s="21">
        <v>37995</v>
      </c>
      <c r="B1570" s="22">
        <v>9.02</v>
      </c>
      <c r="C1570" s="22">
        <v>9.1197099690000005</v>
      </c>
      <c r="D1570" s="22">
        <f t="shared" si="240"/>
        <v>-9.9709969000000953E-2</v>
      </c>
      <c r="E1570" s="23">
        <f t="shared" si="241"/>
        <v>1.0933458337922823</v>
      </c>
      <c r="F1570" s="22">
        <v>9.14</v>
      </c>
      <c r="G1570" s="22">
        <v>9.2407684329999995</v>
      </c>
      <c r="H1570" s="22">
        <f t="shared" si="242"/>
        <v>-0.10076843299999894</v>
      </c>
      <c r="I1570" s="23">
        <f t="shared" si="243"/>
        <v>1.0904767685784833</v>
      </c>
      <c r="J1570" s="22">
        <v>8.94</v>
      </c>
      <c r="K1570" s="22">
        <v>9.0390043260000006</v>
      </c>
      <c r="L1570" s="22">
        <f t="shared" si="244"/>
        <v>-9.9004326000001086E-2</v>
      </c>
      <c r="M1570" s="23">
        <f t="shared" si="245"/>
        <v>1.0953012348409079</v>
      </c>
      <c r="N1570" s="22">
        <v>9.06</v>
      </c>
      <c r="O1570" s="22">
        <v>9.1600618360000006</v>
      </c>
      <c r="P1570" s="22">
        <f t="shared" si="246"/>
        <v>-0.10006183600000007</v>
      </c>
      <c r="Q1570" s="23">
        <f t="shared" si="247"/>
        <v>1.092370748052667</v>
      </c>
      <c r="R1570" s="24">
        <v>8302200</v>
      </c>
      <c r="S1570" s="24">
        <v>10287045</v>
      </c>
      <c r="T1570" s="24">
        <f t="shared" si="248"/>
        <v>-1984845</v>
      </c>
      <c r="U1570" s="23">
        <f t="shared" si="249"/>
        <v>19.29460792676614</v>
      </c>
    </row>
    <row r="1571" spans="1:21" x14ac:dyDescent="0.3">
      <c r="A1571" s="21">
        <v>37998</v>
      </c>
      <c r="B1571" s="22">
        <v>9.14</v>
      </c>
      <c r="C1571" s="22">
        <v>9.2407684329999995</v>
      </c>
      <c r="D1571" s="22">
        <f t="shared" si="240"/>
        <v>-0.10076843299999894</v>
      </c>
      <c r="E1571" s="23">
        <f t="shared" si="241"/>
        <v>1.0904767685784833</v>
      </c>
      <c r="F1571" s="22">
        <v>9.14</v>
      </c>
      <c r="G1571" s="22">
        <v>9.2407684329999995</v>
      </c>
      <c r="H1571" s="22">
        <f t="shared" si="242"/>
        <v>-0.10076843299999894</v>
      </c>
      <c r="I1571" s="23">
        <f t="shared" si="243"/>
        <v>1.0904767685784833</v>
      </c>
      <c r="J1571" s="22">
        <v>8.91</v>
      </c>
      <c r="K1571" s="22">
        <v>9.0067224499999998</v>
      </c>
      <c r="L1571" s="22">
        <f t="shared" si="244"/>
        <v>-9.6722449999999682E-2</v>
      </c>
      <c r="M1571" s="23">
        <f t="shared" si="245"/>
        <v>1.0738917573728464</v>
      </c>
      <c r="N1571" s="22">
        <v>8.93</v>
      </c>
      <c r="O1571" s="22">
        <v>9.0228633879999993</v>
      </c>
      <c r="P1571" s="22">
        <f t="shared" si="246"/>
        <v>-9.2863387999999603E-2</v>
      </c>
      <c r="Q1571" s="23">
        <f t="shared" si="247"/>
        <v>1.0292008645892137</v>
      </c>
      <c r="R1571" s="24">
        <v>5947500</v>
      </c>
      <c r="S1571" s="24">
        <v>7368776</v>
      </c>
      <c r="T1571" s="24">
        <f t="shared" si="248"/>
        <v>-1421276</v>
      </c>
      <c r="U1571" s="23">
        <f t="shared" si="249"/>
        <v>19.287816592606426</v>
      </c>
    </row>
    <row r="1572" spans="1:21" x14ac:dyDescent="0.3">
      <c r="A1572" s="21">
        <v>37999</v>
      </c>
      <c r="B1572" s="22">
        <v>8.8800000000000008</v>
      </c>
      <c r="C1572" s="22">
        <v>8.9582986830000007</v>
      </c>
      <c r="D1572" s="22">
        <f t="shared" si="240"/>
        <v>-7.8298682999999869E-2</v>
      </c>
      <c r="E1572" s="23">
        <f t="shared" si="241"/>
        <v>0.87403519095189186</v>
      </c>
      <c r="F1572" s="22">
        <v>8.89</v>
      </c>
      <c r="G1572" s="22">
        <v>8.9825096129999995</v>
      </c>
      <c r="H1572" s="22">
        <f t="shared" si="242"/>
        <v>-9.2509612999998936E-2</v>
      </c>
      <c r="I1572" s="23">
        <f t="shared" si="243"/>
        <v>1.029886045054867</v>
      </c>
      <c r="J1572" s="22">
        <v>8.5500000000000007</v>
      </c>
      <c r="K1572" s="22">
        <v>8.6435480120000001</v>
      </c>
      <c r="L1572" s="22">
        <f t="shared" si="244"/>
        <v>-9.3548011999999403E-2</v>
      </c>
      <c r="M1572" s="23">
        <f t="shared" si="245"/>
        <v>1.0822871796411027</v>
      </c>
      <c r="N1572" s="22">
        <v>8.57</v>
      </c>
      <c r="O1572" s="22">
        <v>8.6677589420000007</v>
      </c>
      <c r="P1572" s="22">
        <f t="shared" si="246"/>
        <v>-9.7758942000000459E-2</v>
      </c>
      <c r="Q1572" s="23">
        <f t="shared" si="247"/>
        <v>1.1278456479252703</v>
      </c>
      <c r="R1572" s="24">
        <v>11442700</v>
      </c>
      <c r="S1572" s="24">
        <v>14175880</v>
      </c>
      <c r="T1572" s="24">
        <f t="shared" si="248"/>
        <v>-2733180</v>
      </c>
      <c r="U1572" s="23">
        <f t="shared" si="249"/>
        <v>19.280496166728273</v>
      </c>
    </row>
    <row r="1573" spans="1:21" x14ac:dyDescent="0.3">
      <c r="A1573" s="21">
        <v>38000</v>
      </c>
      <c r="B1573" s="22">
        <v>8.66</v>
      </c>
      <c r="C1573" s="22">
        <v>8.756534576</v>
      </c>
      <c r="D1573" s="22">
        <f t="shared" si="240"/>
        <v>-9.6534575999999817E-2</v>
      </c>
      <c r="E1573" s="23">
        <f t="shared" si="241"/>
        <v>1.1024289935950549</v>
      </c>
      <c r="F1573" s="22">
        <v>8.81</v>
      </c>
      <c r="G1573" s="22">
        <v>8.9018049240000003</v>
      </c>
      <c r="H1573" s="22">
        <f t="shared" si="242"/>
        <v>-9.1804923999999843E-2</v>
      </c>
      <c r="I1573" s="23">
        <f t="shared" si="243"/>
        <v>1.0313068505072065</v>
      </c>
      <c r="J1573" s="22">
        <v>8.6199999999999992</v>
      </c>
      <c r="K1573" s="22">
        <v>8.7161827089999999</v>
      </c>
      <c r="L1573" s="22">
        <f t="shared" si="244"/>
        <v>-9.6182709000000699E-2</v>
      </c>
      <c r="M1573" s="23">
        <f t="shared" si="245"/>
        <v>1.1034957872175635</v>
      </c>
      <c r="N1573" s="22">
        <v>8.69</v>
      </c>
      <c r="O1573" s="22">
        <v>8.7888174059999997</v>
      </c>
      <c r="P1573" s="22">
        <f t="shared" si="246"/>
        <v>-9.8817406000000219E-2</v>
      </c>
      <c r="Q1573" s="23">
        <f t="shared" si="247"/>
        <v>1.1243538400574689</v>
      </c>
      <c r="R1573" s="24">
        <v>5652700</v>
      </c>
      <c r="S1573" s="24">
        <v>7003497</v>
      </c>
      <c r="T1573" s="24">
        <f t="shared" si="248"/>
        <v>-1350797</v>
      </c>
      <c r="U1573" s="23">
        <f t="shared" si="249"/>
        <v>19.287464533789333</v>
      </c>
    </row>
    <row r="1574" spans="1:21" x14ac:dyDescent="0.3">
      <c r="A1574" s="21">
        <v>38001</v>
      </c>
      <c r="B1574" s="22">
        <v>8.69</v>
      </c>
      <c r="C1574" s="22">
        <v>8.7888174059999997</v>
      </c>
      <c r="D1574" s="22">
        <f t="shared" si="240"/>
        <v>-9.8817406000000219E-2</v>
      </c>
      <c r="E1574" s="23">
        <f t="shared" si="241"/>
        <v>1.1243538400574689</v>
      </c>
      <c r="F1574" s="22">
        <v>8.8699999999999992</v>
      </c>
      <c r="G1574" s="22">
        <v>8.966368675</v>
      </c>
      <c r="H1574" s="22">
        <f t="shared" si="242"/>
        <v>-9.6368675000000792E-2</v>
      </c>
      <c r="I1574" s="23">
        <f t="shared" si="243"/>
        <v>1.0747793057929418</v>
      </c>
      <c r="J1574" s="22">
        <v>8.6199999999999992</v>
      </c>
      <c r="K1574" s="22">
        <v>8.7161827089999999</v>
      </c>
      <c r="L1574" s="22">
        <f t="shared" si="244"/>
        <v>-9.6182709000000699E-2</v>
      </c>
      <c r="M1574" s="23">
        <f t="shared" si="245"/>
        <v>1.1034957872175635</v>
      </c>
      <c r="N1574" s="22">
        <v>8.7799999999999994</v>
      </c>
      <c r="O1574" s="22">
        <v>8.8775930400000007</v>
      </c>
      <c r="P1574" s="22">
        <f t="shared" si="246"/>
        <v>-9.7593040000001352E-2</v>
      </c>
      <c r="Q1574" s="23">
        <f t="shared" si="247"/>
        <v>1.0993186955098513</v>
      </c>
      <c r="R1574" s="24">
        <v>5950600</v>
      </c>
      <c r="S1574" s="24">
        <v>7373237</v>
      </c>
      <c r="T1574" s="24">
        <f t="shared" si="248"/>
        <v>-1422637</v>
      </c>
      <c r="U1574" s="23">
        <f t="shared" si="249"/>
        <v>19.294605612161931</v>
      </c>
    </row>
    <row r="1575" spans="1:21" x14ac:dyDescent="0.3">
      <c r="A1575" s="21">
        <v>38002</v>
      </c>
      <c r="B1575" s="22">
        <v>8.8800000000000008</v>
      </c>
      <c r="C1575" s="22">
        <v>8.9744396210000001</v>
      </c>
      <c r="D1575" s="22">
        <f t="shared" si="240"/>
        <v>-9.4439620999999363E-2</v>
      </c>
      <c r="E1575" s="23">
        <f t="shared" si="241"/>
        <v>1.0523177489434843</v>
      </c>
      <c r="F1575" s="22">
        <v>9.07</v>
      </c>
      <c r="G1575" s="22">
        <v>9.1681327820000007</v>
      </c>
      <c r="H1575" s="22">
        <f t="shared" si="242"/>
        <v>-9.8132782000000418E-2</v>
      </c>
      <c r="I1575" s="23">
        <f t="shared" si="243"/>
        <v>1.0703682454585159</v>
      </c>
      <c r="J1575" s="22">
        <v>8.7899999999999991</v>
      </c>
      <c r="K1575" s="22">
        <v>8.8856639860000008</v>
      </c>
      <c r="L1575" s="22">
        <f t="shared" si="244"/>
        <v>-9.5663986000001699E-2</v>
      </c>
      <c r="M1575" s="23">
        <f t="shared" si="245"/>
        <v>1.0766104384627546</v>
      </c>
      <c r="N1575" s="22">
        <v>9.0500000000000007</v>
      </c>
      <c r="O1575" s="22">
        <v>9.1519918439999994</v>
      </c>
      <c r="P1575" s="22">
        <f t="shared" si="246"/>
        <v>-0.10199184399999872</v>
      </c>
      <c r="Q1575" s="23">
        <f t="shared" si="247"/>
        <v>1.1144223655188685</v>
      </c>
      <c r="R1575" s="24">
        <v>9837900</v>
      </c>
      <c r="S1575" s="24">
        <v>12189768</v>
      </c>
      <c r="T1575" s="24">
        <f t="shared" si="248"/>
        <v>-2351868</v>
      </c>
      <c r="U1575" s="23">
        <f t="shared" si="249"/>
        <v>19.293788035998716</v>
      </c>
    </row>
    <row r="1576" spans="1:21" x14ac:dyDescent="0.3">
      <c r="A1576" s="21">
        <v>38006</v>
      </c>
      <c r="B1576" s="22">
        <v>9.26</v>
      </c>
      <c r="C1576" s="22">
        <v>9.3618259429999995</v>
      </c>
      <c r="D1576" s="22">
        <f t="shared" si="240"/>
        <v>-0.1018259429999997</v>
      </c>
      <c r="E1576" s="23">
        <f t="shared" si="241"/>
        <v>1.0876718240647993</v>
      </c>
      <c r="F1576" s="22">
        <v>9.31</v>
      </c>
      <c r="G1576" s="22">
        <v>9.4102487559999997</v>
      </c>
      <c r="H1576" s="22">
        <f t="shared" si="242"/>
        <v>-0.10024875599999916</v>
      </c>
      <c r="I1576" s="23">
        <f t="shared" si="243"/>
        <v>1.0653146223799905</v>
      </c>
      <c r="J1576" s="22">
        <v>9.18</v>
      </c>
      <c r="K1576" s="22">
        <v>9.2811202999999995</v>
      </c>
      <c r="L1576" s="22">
        <f t="shared" si="244"/>
        <v>-0.10112029999999983</v>
      </c>
      <c r="M1576" s="23">
        <f t="shared" si="245"/>
        <v>1.0895268753277536</v>
      </c>
      <c r="N1576" s="22">
        <v>9.2799999999999994</v>
      </c>
      <c r="O1576" s="22">
        <v>9.3860368730000001</v>
      </c>
      <c r="P1576" s="22">
        <f t="shared" si="246"/>
        <v>-0.10603687300000075</v>
      </c>
      <c r="Q1576" s="23">
        <f t="shared" si="247"/>
        <v>1.1297299854534755</v>
      </c>
      <c r="R1576" s="24">
        <v>8930700</v>
      </c>
      <c r="S1576" s="24">
        <v>11065803</v>
      </c>
      <c r="T1576" s="24">
        <f t="shared" si="248"/>
        <v>-2135103</v>
      </c>
      <c r="U1576" s="23">
        <f t="shared" si="249"/>
        <v>19.294605190423145</v>
      </c>
    </row>
    <row r="1577" spans="1:21" x14ac:dyDescent="0.3">
      <c r="A1577" s="21">
        <v>38007</v>
      </c>
      <c r="B1577" s="22">
        <v>9.1999999999999993</v>
      </c>
      <c r="C1577" s="22">
        <v>9.4183197019999998</v>
      </c>
      <c r="D1577" s="22">
        <f t="shared" si="240"/>
        <v>-0.2183197020000005</v>
      </c>
      <c r="E1577" s="23">
        <f t="shared" si="241"/>
        <v>2.3180323975797918</v>
      </c>
      <c r="F1577" s="22">
        <v>9.32</v>
      </c>
      <c r="G1577" s="22">
        <v>9.4183197019999998</v>
      </c>
      <c r="H1577" s="22">
        <f t="shared" si="242"/>
        <v>-9.8319701999999509E-2</v>
      </c>
      <c r="I1577" s="23">
        <f t="shared" si="243"/>
        <v>1.0439197766786481</v>
      </c>
      <c r="J1577" s="22">
        <v>9.1199999999999992</v>
      </c>
      <c r="K1577" s="22">
        <v>9.2165555950000009</v>
      </c>
      <c r="L1577" s="22">
        <f t="shared" si="244"/>
        <v>-9.6555595000001659E-2</v>
      </c>
      <c r="M1577" s="23">
        <f t="shared" si="245"/>
        <v>1.0476321007859299</v>
      </c>
      <c r="N1577" s="22">
        <v>9.16</v>
      </c>
      <c r="O1577" s="22">
        <v>9.2649793620000001</v>
      </c>
      <c r="P1577" s="22">
        <f t="shared" si="246"/>
        <v>-0.10497936199999991</v>
      </c>
      <c r="Q1577" s="23">
        <f t="shared" si="247"/>
        <v>1.1330771273012135</v>
      </c>
      <c r="R1577" s="24">
        <v>6556100</v>
      </c>
      <c r="S1577" s="24">
        <v>8123373</v>
      </c>
      <c r="T1577" s="24">
        <f t="shared" si="248"/>
        <v>-1567273</v>
      </c>
      <c r="U1577" s="23">
        <f t="shared" si="249"/>
        <v>19.293377270747015</v>
      </c>
    </row>
    <row r="1578" spans="1:21" x14ac:dyDescent="0.3">
      <c r="A1578" s="21">
        <v>38008</v>
      </c>
      <c r="B1578" s="22">
        <v>9.18</v>
      </c>
      <c r="C1578" s="22">
        <v>9.2811202999999995</v>
      </c>
      <c r="D1578" s="22">
        <f t="shared" si="240"/>
        <v>-0.10112029999999983</v>
      </c>
      <c r="E1578" s="23">
        <f t="shared" si="241"/>
        <v>1.0895268753277536</v>
      </c>
      <c r="F1578" s="22">
        <v>9.2200000000000006</v>
      </c>
      <c r="G1578" s="22">
        <v>9.3214731220000004</v>
      </c>
      <c r="H1578" s="22">
        <f t="shared" si="242"/>
        <v>-0.1014731219999998</v>
      </c>
      <c r="I1578" s="23">
        <f t="shared" si="243"/>
        <v>1.0885953397270312</v>
      </c>
      <c r="J1578" s="22">
        <v>8.9</v>
      </c>
      <c r="K1578" s="22">
        <v>8.9986505510000008</v>
      </c>
      <c r="L1578" s="22">
        <f t="shared" si="244"/>
        <v>-9.8650551000000419E-2</v>
      </c>
      <c r="M1578" s="23">
        <f t="shared" si="245"/>
        <v>1.0962816084578104</v>
      </c>
      <c r="N1578" s="22">
        <v>9.0500000000000007</v>
      </c>
      <c r="O1578" s="22">
        <v>9.1519918439999994</v>
      </c>
      <c r="P1578" s="22">
        <f t="shared" si="246"/>
        <v>-0.10199184399999872</v>
      </c>
      <c r="Q1578" s="23">
        <f t="shared" si="247"/>
        <v>1.1144223655188685</v>
      </c>
      <c r="R1578" s="24">
        <v>6246600</v>
      </c>
      <c r="S1578" s="24">
        <v>7740003</v>
      </c>
      <c r="T1578" s="24">
        <f t="shared" si="248"/>
        <v>-1493403</v>
      </c>
      <c r="U1578" s="23">
        <f t="shared" si="249"/>
        <v>19.294604924571736</v>
      </c>
    </row>
    <row r="1579" spans="1:21" x14ac:dyDescent="0.3">
      <c r="A1579" s="21">
        <v>38009</v>
      </c>
      <c r="B1579" s="22">
        <v>9.0500000000000007</v>
      </c>
      <c r="C1579" s="22">
        <v>9.1519918439999994</v>
      </c>
      <c r="D1579" s="22">
        <f t="shared" si="240"/>
        <v>-0.10199184399999872</v>
      </c>
      <c r="E1579" s="23">
        <f t="shared" si="241"/>
        <v>1.1144223655188685</v>
      </c>
      <c r="F1579" s="22">
        <v>9.09</v>
      </c>
      <c r="G1579" s="22">
        <v>9.1842737200000002</v>
      </c>
      <c r="H1579" s="22">
        <f t="shared" si="242"/>
        <v>-9.4273720000000338E-2</v>
      </c>
      <c r="I1579" s="23">
        <f t="shared" si="243"/>
        <v>1.0264689715715523</v>
      </c>
      <c r="J1579" s="22">
        <v>8.7799999999999994</v>
      </c>
      <c r="K1579" s="22">
        <v>8.8775930400000007</v>
      </c>
      <c r="L1579" s="22">
        <f t="shared" si="244"/>
        <v>-9.7593040000001352E-2</v>
      </c>
      <c r="M1579" s="23">
        <f t="shared" si="245"/>
        <v>1.0993186955098513</v>
      </c>
      <c r="N1579" s="22">
        <v>8.7799999999999994</v>
      </c>
      <c r="O1579" s="22">
        <v>8.8775930400000007</v>
      </c>
      <c r="P1579" s="22">
        <f t="shared" si="246"/>
        <v>-9.7593040000001352E-2</v>
      </c>
      <c r="Q1579" s="23">
        <f t="shared" si="247"/>
        <v>1.0993186955098513</v>
      </c>
      <c r="R1579" s="24">
        <v>4368200</v>
      </c>
      <c r="S1579" s="24">
        <v>5412525</v>
      </c>
      <c r="T1579" s="24">
        <f t="shared" si="248"/>
        <v>-1044325</v>
      </c>
      <c r="U1579" s="23">
        <f t="shared" si="249"/>
        <v>19.294599101158884</v>
      </c>
    </row>
    <row r="1580" spans="1:21" x14ac:dyDescent="0.3">
      <c r="A1580" s="21">
        <v>38012</v>
      </c>
      <c r="B1580" s="22">
        <v>8.81</v>
      </c>
      <c r="C1580" s="22">
        <v>8.9018049240000003</v>
      </c>
      <c r="D1580" s="22">
        <f t="shared" si="240"/>
        <v>-9.1804923999999843E-2</v>
      </c>
      <c r="E1580" s="23">
        <f t="shared" si="241"/>
        <v>1.0313068505072065</v>
      </c>
      <c r="F1580" s="22">
        <v>9.16</v>
      </c>
      <c r="G1580" s="22">
        <v>9.2569093700000007</v>
      </c>
      <c r="H1580" s="22">
        <f t="shared" si="242"/>
        <v>-9.690937000000055E-2</v>
      </c>
      <c r="I1580" s="23">
        <f t="shared" si="243"/>
        <v>1.0468868833702381</v>
      </c>
      <c r="J1580" s="22">
        <v>8.81</v>
      </c>
      <c r="K1580" s="22">
        <v>8.9018049240000003</v>
      </c>
      <c r="L1580" s="22">
        <f t="shared" si="244"/>
        <v>-9.1804923999999843E-2</v>
      </c>
      <c r="M1580" s="23">
        <f t="shared" si="245"/>
        <v>1.0313068505072065</v>
      </c>
      <c r="N1580" s="22">
        <v>9.14</v>
      </c>
      <c r="O1580" s="22">
        <v>9.2407684329999995</v>
      </c>
      <c r="P1580" s="22">
        <f t="shared" si="246"/>
        <v>-0.10076843299999894</v>
      </c>
      <c r="Q1580" s="23">
        <f t="shared" si="247"/>
        <v>1.0904767685784833</v>
      </c>
      <c r="R1580" s="24">
        <v>5435400</v>
      </c>
      <c r="S1580" s="24">
        <v>6734866</v>
      </c>
      <c r="T1580" s="24">
        <f t="shared" si="248"/>
        <v>-1299466</v>
      </c>
      <c r="U1580" s="23">
        <f t="shared" si="249"/>
        <v>19.294608088713272</v>
      </c>
    </row>
    <row r="1581" spans="1:21" x14ac:dyDescent="0.3">
      <c r="A1581" s="21">
        <v>38013</v>
      </c>
      <c r="B1581" s="22">
        <v>9.23</v>
      </c>
      <c r="C1581" s="22">
        <v>9.3295440670000005</v>
      </c>
      <c r="D1581" s="22">
        <f t="shared" si="240"/>
        <v>-9.9544067000000069E-2</v>
      </c>
      <c r="E1581" s="23">
        <f t="shared" si="241"/>
        <v>1.0669767599051532</v>
      </c>
      <c r="F1581" s="22">
        <v>9.25</v>
      </c>
      <c r="G1581" s="22">
        <v>9.3537549969999993</v>
      </c>
      <c r="H1581" s="22">
        <f t="shared" si="242"/>
        <v>-0.10375499699999935</v>
      </c>
      <c r="I1581" s="23">
        <f t="shared" si="243"/>
        <v>1.1092336396802822</v>
      </c>
      <c r="J1581" s="22">
        <v>8.98</v>
      </c>
      <c r="K1581" s="22">
        <v>9.0793571469999996</v>
      </c>
      <c r="L1581" s="22">
        <f t="shared" si="244"/>
        <v>-9.9357146999999202E-2</v>
      </c>
      <c r="M1581" s="23">
        <f t="shared" si="245"/>
        <v>1.0943191835209256</v>
      </c>
      <c r="N1581" s="22">
        <v>9.01</v>
      </c>
      <c r="O1581" s="22">
        <v>9.1035680770000003</v>
      </c>
      <c r="P1581" s="22">
        <f t="shared" si="246"/>
        <v>-9.3568077000000471E-2</v>
      </c>
      <c r="Q1581" s="23">
        <f t="shared" si="247"/>
        <v>1.0278176228109781</v>
      </c>
      <c r="R1581" s="24">
        <v>5938100</v>
      </c>
      <c r="S1581" s="24">
        <v>7357749</v>
      </c>
      <c r="T1581" s="24">
        <f t="shared" si="248"/>
        <v>-1419649</v>
      </c>
      <c r="U1581" s="23">
        <f t="shared" si="249"/>
        <v>19.294610348898829</v>
      </c>
    </row>
    <row r="1582" spans="1:21" x14ac:dyDescent="0.3">
      <c r="A1582" s="21">
        <v>38014</v>
      </c>
      <c r="B1582" s="22">
        <v>9.14</v>
      </c>
      <c r="C1582" s="22">
        <v>9.2407684329999995</v>
      </c>
      <c r="D1582" s="22">
        <f t="shared" si="240"/>
        <v>-0.10076843299999894</v>
      </c>
      <c r="E1582" s="23">
        <f t="shared" si="241"/>
        <v>1.0904767685784833</v>
      </c>
      <c r="F1582" s="22">
        <v>9.26</v>
      </c>
      <c r="G1582" s="22">
        <v>9.3618259429999995</v>
      </c>
      <c r="H1582" s="22">
        <f t="shared" si="242"/>
        <v>-0.1018259429999997</v>
      </c>
      <c r="I1582" s="23">
        <f t="shared" si="243"/>
        <v>1.0876718240647993</v>
      </c>
      <c r="J1582" s="22">
        <v>8.93</v>
      </c>
      <c r="K1582" s="22">
        <v>9.0228633879999993</v>
      </c>
      <c r="L1582" s="22">
        <f t="shared" si="244"/>
        <v>-9.2863387999999603E-2</v>
      </c>
      <c r="M1582" s="23">
        <f t="shared" si="245"/>
        <v>1.0292008645892137</v>
      </c>
      <c r="N1582" s="22">
        <v>8.94</v>
      </c>
      <c r="O1582" s="22">
        <v>9.0390043260000006</v>
      </c>
      <c r="P1582" s="22">
        <f t="shared" si="246"/>
        <v>-9.9004326000001086E-2</v>
      </c>
      <c r="Q1582" s="23">
        <f t="shared" si="247"/>
        <v>1.0953012348409079</v>
      </c>
      <c r="R1582" s="24">
        <v>7668800</v>
      </c>
      <c r="S1582" s="24">
        <v>9500356</v>
      </c>
      <c r="T1582" s="24">
        <f t="shared" si="248"/>
        <v>-1831556</v>
      </c>
      <c r="U1582" s="23">
        <f t="shared" si="249"/>
        <v>19.278814393902714</v>
      </c>
    </row>
    <row r="1583" spans="1:21" x14ac:dyDescent="0.3">
      <c r="A1583" s="21">
        <v>38015</v>
      </c>
      <c r="B1583" s="22">
        <v>9.01</v>
      </c>
      <c r="C1583" s="22">
        <v>9.1035680770000003</v>
      </c>
      <c r="D1583" s="22">
        <f t="shared" si="240"/>
        <v>-9.3568077000000471E-2</v>
      </c>
      <c r="E1583" s="23">
        <f t="shared" si="241"/>
        <v>1.0278176228109781</v>
      </c>
      <c r="F1583" s="22">
        <v>9.11</v>
      </c>
      <c r="G1583" s="22">
        <v>9.2084846500000008</v>
      </c>
      <c r="H1583" s="22">
        <f t="shared" si="242"/>
        <v>-9.8484650000001395E-2</v>
      </c>
      <c r="I1583" s="23">
        <f t="shared" si="243"/>
        <v>1.0694989864592042</v>
      </c>
      <c r="J1583" s="22">
        <v>8.57</v>
      </c>
      <c r="K1583" s="22">
        <v>8.6596889499999996</v>
      </c>
      <c r="L1583" s="22">
        <f t="shared" si="244"/>
        <v>-8.9688949999999323E-2</v>
      </c>
      <c r="M1583" s="23">
        <f t="shared" si="245"/>
        <v>1.0357063691069333</v>
      </c>
      <c r="N1583" s="22">
        <v>8.75</v>
      </c>
      <c r="O1583" s="22">
        <v>8.845311165</v>
      </c>
      <c r="P1583" s="22">
        <f t="shared" si="246"/>
        <v>-9.5311165000000031E-2</v>
      </c>
      <c r="Q1583" s="23">
        <f t="shared" si="247"/>
        <v>1.0775332062611507</v>
      </c>
      <c r="R1583" s="24">
        <v>13033200</v>
      </c>
      <c r="S1583" s="24">
        <v>16148239</v>
      </c>
      <c r="T1583" s="24">
        <f t="shared" si="248"/>
        <v>-3115039</v>
      </c>
      <c r="U1583" s="23">
        <f t="shared" si="249"/>
        <v>19.290270598546382</v>
      </c>
    </row>
    <row r="1584" spans="1:21" x14ac:dyDescent="0.3">
      <c r="A1584" s="21">
        <v>38016</v>
      </c>
      <c r="B1584" s="22">
        <v>8.81</v>
      </c>
      <c r="C1584" s="22">
        <v>8.9018049240000003</v>
      </c>
      <c r="D1584" s="22">
        <f t="shared" si="240"/>
        <v>-9.1804923999999843E-2</v>
      </c>
      <c r="E1584" s="23">
        <f t="shared" si="241"/>
        <v>1.0313068505072065</v>
      </c>
      <c r="F1584" s="22">
        <v>8.93</v>
      </c>
      <c r="G1584" s="22">
        <v>9.0228633879999993</v>
      </c>
      <c r="H1584" s="22">
        <f t="shared" si="242"/>
        <v>-9.2863387999999603E-2</v>
      </c>
      <c r="I1584" s="23">
        <f t="shared" si="243"/>
        <v>1.0292008645892137</v>
      </c>
      <c r="J1584" s="22">
        <v>8.75</v>
      </c>
      <c r="K1584" s="22">
        <v>8.845311165</v>
      </c>
      <c r="L1584" s="22">
        <f t="shared" si="244"/>
        <v>-9.5311165000000031E-2</v>
      </c>
      <c r="M1584" s="23">
        <f t="shared" si="245"/>
        <v>1.0775332062611507</v>
      </c>
      <c r="N1584" s="22">
        <v>8.93</v>
      </c>
      <c r="O1584" s="22">
        <v>9.0228633879999993</v>
      </c>
      <c r="P1584" s="22">
        <f t="shared" si="246"/>
        <v>-9.2863387999999603E-2</v>
      </c>
      <c r="Q1584" s="23">
        <f t="shared" si="247"/>
        <v>1.0292008645892137</v>
      </c>
      <c r="R1584" s="24">
        <v>7437400</v>
      </c>
      <c r="S1584" s="24">
        <v>9213015</v>
      </c>
      <c r="T1584" s="24">
        <f t="shared" si="248"/>
        <v>-1775615</v>
      </c>
      <c r="U1584" s="23">
        <f t="shared" si="249"/>
        <v>19.272898177198236</v>
      </c>
    </row>
    <row r="1585" spans="1:21" x14ac:dyDescent="0.3">
      <c r="A1585" s="21">
        <v>38019</v>
      </c>
      <c r="B1585" s="22">
        <v>8.9</v>
      </c>
      <c r="C1585" s="22">
        <v>8.9986505510000008</v>
      </c>
      <c r="D1585" s="22">
        <f t="shared" si="240"/>
        <v>-9.8650551000000419E-2</v>
      </c>
      <c r="E1585" s="23">
        <f t="shared" si="241"/>
        <v>1.0962816084578104</v>
      </c>
      <c r="F1585" s="22">
        <v>8.92</v>
      </c>
      <c r="G1585" s="22">
        <v>9.014793396</v>
      </c>
      <c r="H1585" s="22">
        <f t="shared" si="242"/>
        <v>-9.479339600000003E-2</v>
      </c>
      <c r="I1585" s="23">
        <f t="shared" si="243"/>
        <v>1.0515315419437266</v>
      </c>
      <c r="J1585" s="22">
        <v>8.6999999999999993</v>
      </c>
      <c r="K1585" s="22">
        <v>8.7968883509999998</v>
      </c>
      <c r="L1585" s="22">
        <f t="shared" si="244"/>
        <v>-9.6888351000000483E-2</v>
      </c>
      <c r="M1585" s="23">
        <f t="shared" si="245"/>
        <v>1.101393437475952</v>
      </c>
      <c r="N1585" s="22">
        <v>8.7200000000000006</v>
      </c>
      <c r="O1585" s="22">
        <v>8.8130292889999993</v>
      </c>
      <c r="P1585" s="22">
        <f t="shared" si="246"/>
        <v>-9.3029288999998627E-2</v>
      </c>
      <c r="Q1585" s="23">
        <f t="shared" si="247"/>
        <v>1.0555881065335087</v>
      </c>
      <c r="R1585" s="24">
        <v>4597000</v>
      </c>
      <c r="S1585" s="24">
        <v>5696026</v>
      </c>
      <c r="T1585" s="24">
        <f t="shared" si="248"/>
        <v>-1099026</v>
      </c>
      <c r="U1585" s="23">
        <f t="shared" si="249"/>
        <v>19.294609961401161</v>
      </c>
    </row>
    <row r="1586" spans="1:21" x14ac:dyDescent="0.3">
      <c r="A1586" s="21">
        <v>38020</v>
      </c>
      <c r="B1586" s="22">
        <v>8.6199999999999992</v>
      </c>
      <c r="C1586" s="22">
        <v>8.7161827089999999</v>
      </c>
      <c r="D1586" s="22">
        <f t="shared" si="240"/>
        <v>-9.6182709000000699E-2</v>
      </c>
      <c r="E1586" s="23">
        <f t="shared" si="241"/>
        <v>1.1034957872175635</v>
      </c>
      <c r="F1586" s="22">
        <v>8.69</v>
      </c>
      <c r="G1586" s="22">
        <v>8.7807474140000004</v>
      </c>
      <c r="H1586" s="22">
        <f t="shared" si="242"/>
        <v>-9.0747414000000859E-2</v>
      </c>
      <c r="I1586" s="23">
        <f t="shared" si="243"/>
        <v>1.0334816584669482</v>
      </c>
      <c r="J1586" s="22">
        <v>8.5299999999999994</v>
      </c>
      <c r="K1586" s="22">
        <v>8.6274070740000006</v>
      </c>
      <c r="L1586" s="22">
        <f t="shared" si="244"/>
        <v>-9.7407074000001259E-2</v>
      </c>
      <c r="M1586" s="23">
        <f t="shared" si="245"/>
        <v>1.1290422854110158</v>
      </c>
      <c r="N1586" s="22">
        <v>8.5399999999999991</v>
      </c>
      <c r="O1586" s="22">
        <v>8.635477066</v>
      </c>
      <c r="P1586" s="22">
        <f t="shared" si="246"/>
        <v>-9.5477066000000832E-2</v>
      </c>
      <c r="Q1586" s="23">
        <f t="shared" si="247"/>
        <v>1.1056374218850926</v>
      </c>
      <c r="R1586" s="24">
        <v>5291500</v>
      </c>
      <c r="S1586" s="24">
        <v>6550615</v>
      </c>
      <c r="T1586" s="24">
        <f t="shared" si="248"/>
        <v>-1259115</v>
      </c>
      <c r="U1586" s="23">
        <f t="shared" si="249"/>
        <v>19.221325020627834</v>
      </c>
    </row>
    <row r="1587" spans="1:21" x14ac:dyDescent="0.3">
      <c r="A1587" s="21">
        <v>38021</v>
      </c>
      <c r="B1587" s="22">
        <v>8.4499999999999993</v>
      </c>
      <c r="C1587" s="22">
        <v>8.5467014310000007</v>
      </c>
      <c r="D1587" s="22">
        <f t="shared" si="240"/>
        <v>-9.6701431000001392E-2</v>
      </c>
      <c r="E1587" s="23">
        <f t="shared" si="241"/>
        <v>1.131447398516259</v>
      </c>
      <c r="F1587" s="22">
        <v>8.4600000000000009</v>
      </c>
      <c r="G1587" s="22">
        <v>8.5547723770000008</v>
      </c>
      <c r="H1587" s="22">
        <f t="shared" si="242"/>
        <v>-9.4772376999999963E-2</v>
      </c>
      <c r="I1587" s="23">
        <f t="shared" si="243"/>
        <v>1.1078304930099714</v>
      </c>
      <c r="J1587" s="22">
        <v>8.24</v>
      </c>
      <c r="K1587" s="22">
        <v>8.3287973399999995</v>
      </c>
      <c r="L1587" s="22">
        <f t="shared" si="244"/>
        <v>-8.8797339999999281E-2</v>
      </c>
      <c r="M1587" s="23">
        <f t="shared" si="245"/>
        <v>1.0661484050469079</v>
      </c>
      <c r="N1587" s="22">
        <v>8.24</v>
      </c>
      <c r="O1587" s="22">
        <v>8.3287973399999995</v>
      </c>
      <c r="P1587" s="22">
        <f t="shared" si="246"/>
        <v>-8.8797339999999281E-2</v>
      </c>
      <c r="Q1587" s="23">
        <f t="shared" si="247"/>
        <v>1.0661484050469079</v>
      </c>
      <c r="R1587" s="24">
        <v>6653700</v>
      </c>
      <c r="S1587" s="24">
        <v>8244430</v>
      </c>
      <c r="T1587" s="24">
        <f t="shared" si="248"/>
        <v>-1590730</v>
      </c>
      <c r="U1587" s="23">
        <f t="shared" si="249"/>
        <v>19.294602537713342</v>
      </c>
    </row>
    <row r="1588" spans="1:21" x14ac:dyDescent="0.3">
      <c r="A1588" s="21">
        <v>38022</v>
      </c>
      <c r="B1588" s="22">
        <v>8.3800000000000008</v>
      </c>
      <c r="C1588" s="22">
        <v>8.4740657810000002</v>
      </c>
      <c r="D1588" s="22">
        <f t="shared" si="240"/>
        <v>-9.4065780999999404E-2</v>
      </c>
      <c r="E1588" s="23">
        <f t="shared" si="241"/>
        <v>1.1100430823998038</v>
      </c>
      <c r="F1588" s="22">
        <v>8.5299999999999994</v>
      </c>
      <c r="G1588" s="22">
        <v>8.6193361280000005</v>
      </c>
      <c r="H1588" s="22">
        <f t="shared" si="242"/>
        <v>-8.9336128000001125E-2</v>
      </c>
      <c r="I1588" s="23">
        <f t="shared" si="243"/>
        <v>1.0364618187912618</v>
      </c>
      <c r="J1588" s="22">
        <v>8.33</v>
      </c>
      <c r="K1588" s="22">
        <v>8.4256429669999999</v>
      </c>
      <c r="L1588" s="22">
        <f t="shared" si="244"/>
        <v>-9.5642966999999857E-2</v>
      </c>
      <c r="M1588" s="23">
        <f t="shared" si="245"/>
        <v>1.1351414648662013</v>
      </c>
      <c r="N1588" s="22">
        <v>8.5</v>
      </c>
      <c r="O1588" s="22">
        <v>8.5951242449999992</v>
      </c>
      <c r="P1588" s="22">
        <f t="shared" si="246"/>
        <v>-9.5124244999999163E-2</v>
      </c>
      <c r="Q1588" s="23">
        <f t="shared" si="247"/>
        <v>1.1067233269528982</v>
      </c>
      <c r="R1588" s="24">
        <v>4133900</v>
      </c>
      <c r="S1588" s="24">
        <v>5122210</v>
      </c>
      <c r="T1588" s="24">
        <f t="shared" si="248"/>
        <v>-988310</v>
      </c>
      <c r="U1588" s="23">
        <f t="shared" si="249"/>
        <v>19.294601353712558</v>
      </c>
    </row>
    <row r="1589" spans="1:21" x14ac:dyDescent="0.3">
      <c r="A1589" s="21">
        <v>38023</v>
      </c>
      <c r="B1589" s="22">
        <v>8.58</v>
      </c>
      <c r="C1589" s="22">
        <v>8.6758298870000008</v>
      </c>
      <c r="D1589" s="22">
        <f t="shared" si="240"/>
        <v>-9.5829887000000724E-2</v>
      </c>
      <c r="E1589" s="23">
        <f t="shared" si="241"/>
        <v>1.1045616182907612</v>
      </c>
      <c r="F1589" s="22">
        <v>8.9</v>
      </c>
      <c r="G1589" s="22">
        <v>8.9986505510000008</v>
      </c>
      <c r="H1589" s="22">
        <f t="shared" si="242"/>
        <v>-9.8650551000000419E-2</v>
      </c>
      <c r="I1589" s="23">
        <f t="shared" si="243"/>
        <v>1.0962816084578104</v>
      </c>
      <c r="J1589" s="22">
        <v>8.56</v>
      </c>
      <c r="K1589" s="22">
        <v>8.6516180039999995</v>
      </c>
      <c r="L1589" s="22">
        <f t="shared" si="244"/>
        <v>-9.1618003999998976E-2</v>
      </c>
      <c r="M1589" s="23">
        <f t="shared" si="245"/>
        <v>1.0589695934059986</v>
      </c>
      <c r="N1589" s="22">
        <v>8.83</v>
      </c>
      <c r="O1589" s="22">
        <v>8.926016808</v>
      </c>
      <c r="P1589" s="22">
        <f t="shared" si="246"/>
        <v>-9.6016807999999898E-2</v>
      </c>
      <c r="Q1589" s="23">
        <f t="shared" si="247"/>
        <v>1.0756960250617522</v>
      </c>
      <c r="R1589" s="24">
        <v>5699400</v>
      </c>
      <c r="S1589" s="24">
        <v>7061981</v>
      </c>
      <c r="T1589" s="24">
        <f t="shared" si="248"/>
        <v>-1362581</v>
      </c>
      <c r="U1589" s="23">
        <f t="shared" si="249"/>
        <v>19.294600197876488</v>
      </c>
    </row>
    <row r="1590" spans="1:21" x14ac:dyDescent="0.3">
      <c r="A1590" s="21">
        <v>38026</v>
      </c>
      <c r="B1590" s="22">
        <v>8.94</v>
      </c>
      <c r="C1590" s="22">
        <v>9.0390043260000006</v>
      </c>
      <c r="D1590" s="22">
        <f t="shared" si="240"/>
        <v>-9.9004326000001086E-2</v>
      </c>
      <c r="E1590" s="23">
        <f t="shared" si="241"/>
        <v>1.0953012348409079</v>
      </c>
      <c r="F1590" s="22">
        <v>8.9700000000000006</v>
      </c>
      <c r="G1590" s="22">
        <v>9.0712862009999995</v>
      </c>
      <c r="H1590" s="22">
        <f t="shared" si="242"/>
        <v>-0.10128620099999885</v>
      </c>
      <c r="I1590" s="23">
        <f t="shared" si="243"/>
        <v>1.1165583221134978</v>
      </c>
      <c r="J1590" s="22">
        <v>8.69</v>
      </c>
      <c r="K1590" s="22">
        <v>8.7807474140000004</v>
      </c>
      <c r="L1590" s="22">
        <f t="shared" si="244"/>
        <v>-9.0747414000000859E-2</v>
      </c>
      <c r="M1590" s="23">
        <f t="shared" si="245"/>
        <v>1.0334816584669482</v>
      </c>
      <c r="N1590" s="22">
        <v>8.73</v>
      </c>
      <c r="O1590" s="22">
        <v>8.8291702270000005</v>
      </c>
      <c r="P1590" s="22">
        <f t="shared" si="246"/>
        <v>-9.9170227000000111E-2</v>
      </c>
      <c r="Q1590" s="23">
        <f t="shared" si="247"/>
        <v>1.1232111789705117</v>
      </c>
      <c r="R1590" s="24">
        <v>3898300</v>
      </c>
      <c r="S1590" s="24">
        <v>4830284</v>
      </c>
      <c r="T1590" s="24">
        <f t="shared" si="248"/>
        <v>-931984</v>
      </c>
      <c r="U1590" s="23">
        <f t="shared" si="249"/>
        <v>19.29460048311859</v>
      </c>
    </row>
    <row r="1591" spans="1:21" x14ac:dyDescent="0.3">
      <c r="A1591" s="21">
        <v>38027</v>
      </c>
      <c r="B1591" s="22">
        <v>8.76</v>
      </c>
      <c r="C1591" s="22">
        <v>8.8533821110000002</v>
      </c>
      <c r="D1591" s="22">
        <f t="shared" si="240"/>
        <v>-9.3382111000000378E-2</v>
      </c>
      <c r="E1591" s="23">
        <f t="shared" si="241"/>
        <v>1.0547620087918328</v>
      </c>
      <c r="F1591" s="22">
        <v>8.86</v>
      </c>
      <c r="G1591" s="22">
        <v>8.9582986830000007</v>
      </c>
      <c r="H1591" s="22">
        <f t="shared" si="242"/>
        <v>-9.8298683000001219E-2</v>
      </c>
      <c r="I1591" s="23">
        <f t="shared" si="243"/>
        <v>1.097291868449763</v>
      </c>
      <c r="J1591" s="22">
        <v>8.7200000000000006</v>
      </c>
      <c r="K1591" s="22">
        <v>8.8130292889999993</v>
      </c>
      <c r="L1591" s="22">
        <f t="shared" si="244"/>
        <v>-9.3029288999998627E-2</v>
      </c>
      <c r="M1591" s="23">
        <f t="shared" si="245"/>
        <v>1.0555881065335087</v>
      </c>
      <c r="N1591" s="22">
        <v>8.81</v>
      </c>
      <c r="O1591" s="22">
        <v>8.9018049240000003</v>
      </c>
      <c r="P1591" s="22">
        <f t="shared" si="246"/>
        <v>-9.1804923999999843E-2</v>
      </c>
      <c r="Q1591" s="23">
        <f t="shared" si="247"/>
        <v>1.0313068505072065</v>
      </c>
      <c r="R1591" s="24">
        <v>2581200</v>
      </c>
      <c r="S1591" s="24">
        <v>3198299</v>
      </c>
      <c r="T1591" s="24">
        <f t="shared" si="248"/>
        <v>-617099</v>
      </c>
      <c r="U1591" s="23">
        <f t="shared" si="249"/>
        <v>19.294600035831547</v>
      </c>
    </row>
    <row r="1592" spans="1:21" x14ac:dyDescent="0.3">
      <c r="A1592" s="21">
        <v>38028</v>
      </c>
      <c r="B1592" s="22">
        <v>8.7799999999999994</v>
      </c>
      <c r="C1592" s="22">
        <v>8.8775930400000007</v>
      </c>
      <c r="D1592" s="22">
        <f t="shared" si="240"/>
        <v>-9.7593040000001352E-2</v>
      </c>
      <c r="E1592" s="23">
        <f t="shared" si="241"/>
        <v>1.0993186955098513</v>
      </c>
      <c r="F1592" s="22">
        <v>8.83</v>
      </c>
      <c r="G1592" s="22">
        <v>8.926016808</v>
      </c>
      <c r="H1592" s="22">
        <f t="shared" si="242"/>
        <v>-9.6016807999999898E-2</v>
      </c>
      <c r="I1592" s="23">
        <f t="shared" si="243"/>
        <v>1.0756960250617522</v>
      </c>
      <c r="J1592" s="22">
        <v>8.66</v>
      </c>
      <c r="K1592" s="22">
        <v>8.756534576</v>
      </c>
      <c r="L1592" s="22">
        <f t="shared" si="244"/>
        <v>-9.6534575999999817E-2</v>
      </c>
      <c r="M1592" s="23">
        <f t="shared" si="245"/>
        <v>1.1024289935950549</v>
      </c>
      <c r="N1592" s="22">
        <v>8.77</v>
      </c>
      <c r="O1592" s="22">
        <v>8.8614521029999995</v>
      </c>
      <c r="P1592" s="22">
        <f t="shared" si="246"/>
        <v>-9.1452102999999951E-2</v>
      </c>
      <c r="Q1592" s="23">
        <f t="shared" si="247"/>
        <v>1.0320216363753667</v>
      </c>
      <c r="R1592" s="24">
        <v>4213200</v>
      </c>
      <c r="S1592" s="24">
        <v>5220469</v>
      </c>
      <c r="T1592" s="24">
        <f t="shared" si="248"/>
        <v>-1007269</v>
      </c>
      <c r="U1592" s="23">
        <f t="shared" si="249"/>
        <v>19.294607438527077</v>
      </c>
    </row>
    <row r="1593" spans="1:21" x14ac:dyDescent="0.3">
      <c r="A1593" s="21">
        <v>38029</v>
      </c>
      <c r="B1593" s="22">
        <v>8.77</v>
      </c>
      <c r="C1593" s="22">
        <v>8.8614521029999995</v>
      </c>
      <c r="D1593" s="22">
        <f t="shared" si="240"/>
        <v>-9.1452102999999951E-2</v>
      </c>
      <c r="E1593" s="23">
        <f t="shared" si="241"/>
        <v>1.0320216363753667</v>
      </c>
      <c r="F1593" s="22">
        <v>8.86</v>
      </c>
      <c r="G1593" s="22">
        <v>8.9582986830000007</v>
      </c>
      <c r="H1593" s="22">
        <f t="shared" si="242"/>
        <v>-9.8298683000001219E-2</v>
      </c>
      <c r="I1593" s="23">
        <f t="shared" si="243"/>
        <v>1.097291868449763</v>
      </c>
      <c r="J1593" s="22">
        <v>8.69</v>
      </c>
      <c r="K1593" s="22">
        <v>8.7807474140000004</v>
      </c>
      <c r="L1593" s="22">
        <f t="shared" si="244"/>
        <v>-9.0747414000000859E-2</v>
      </c>
      <c r="M1593" s="23">
        <f t="shared" si="245"/>
        <v>1.0334816584669482</v>
      </c>
      <c r="N1593" s="22">
        <v>8.69</v>
      </c>
      <c r="O1593" s="22">
        <v>8.7888174059999997</v>
      </c>
      <c r="P1593" s="22">
        <f t="shared" si="246"/>
        <v>-9.8817406000000219E-2</v>
      </c>
      <c r="Q1593" s="23">
        <f t="shared" si="247"/>
        <v>1.1243538400574689</v>
      </c>
      <c r="R1593" s="24">
        <v>2613100</v>
      </c>
      <c r="S1593" s="24">
        <v>3237826</v>
      </c>
      <c r="T1593" s="24">
        <f t="shared" si="248"/>
        <v>-624726</v>
      </c>
      <c r="U1593" s="23">
        <f t="shared" si="249"/>
        <v>19.294613113860969</v>
      </c>
    </row>
    <row r="1594" spans="1:21" x14ac:dyDescent="0.3">
      <c r="A1594" s="21">
        <v>38030</v>
      </c>
      <c r="B1594" s="22">
        <v>8.74</v>
      </c>
      <c r="C1594" s="22">
        <v>8.8372411730000007</v>
      </c>
      <c r="D1594" s="22">
        <f t="shared" si="240"/>
        <v>-9.7241173000000458E-2</v>
      </c>
      <c r="E1594" s="23">
        <f t="shared" si="241"/>
        <v>1.1003566734955335</v>
      </c>
      <c r="F1594" s="22">
        <v>8.7799999999999994</v>
      </c>
      <c r="G1594" s="22">
        <v>8.8775930400000007</v>
      </c>
      <c r="H1594" s="22">
        <f t="shared" si="242"/>
        <v>-9.7593040000001352E-2</v>
      </c>
      <c r="I1594" s="23">
        <f t="shared" si="243"/>
        <v>1.0993186955098513</v>
      </c>
      <c r="J1594" s="22">
        <v>8.4499999999999993</v>
      </c>
      <c r="K1594" s="22">
        <v>8.5467014310000007</v>
      </c>
      <c r="L1594" s="22">
        <f t="shared" si="244"/>
        <v>-9.6701431000001392E-2</v>
      </c>
      <c r="M1594" s="23">
        <f t="shared" si="245"/>
        <v>1.131447398516259</v>
      </c>
      <c r="N1594" s="22">
        <v>8.49</v>
      </c>
      <c r="O1594" s="22">
        <v>8.5789833069999997</v>
      </c>
      <c r="P1594" s="22">
        <f t="shared" si="246"/>
        <v>-8.8983306999999456E-2</v>
      </c>
      <c r="Q1594" s="23">
        <f t="shared" si="247"/>
        <v>1.037224386803431</v>
      </c>
      <c r="R1594" s="24">
        <v>5296000</v>
      </c>
      <c r="S1594" s="24">
        <v>6562139</v>
      </c>
      <c r="T1594" s="24">
        <f t="shared" si="248"/>
        <v>-1266139</v>
      </c>
      <c r="U1594" s="23">
        <f t="shared" si="249"/>
        <v>19.294608053867801</v>
      </c>
    </row>
    <row r="1595" spans="1:21" x14ac:dyDescent="0.3">
      <c r="A1595" s="21">
        <v>38034</v>
      </c>
      <c r="B1595" s="22">
        <v>8.6199999999999992</v>
      </c>
      <c r="C1595" s="22">
        <v>8.7161827089999999</v>
      </c>
      <c r="D1595" s="22">
        <f t="shared" si="240"/>
        <v>-9.6182709000000699E-2</v>
      </c>
      <c r="E1595" s="23">
        <f t="shared" si="241"/>
        <v>1.1034957872175635</v>
      </c>
      <c r="F1595" s="22">
        <v>8.64</v>
      </c>
      <c r="G1595" s="22">
        <v>8.7323236469999994</v>
      </c>
      <c r="H1595" s="22">
        <f t="shared" si="242"/>
        <v>-9.2323646999998843E-2</v>
      </c>
      <c r="I1595" s="23">
        <f t="shared" si="243"/>
        <v>1.0572632294923785</v>
      </c>
      <c r="J1595" s="22">
        <v>8.51</v>
      </c>
      <c r="K1595" s="22">
        <v>8.6031951899999992</v>
      </c>
      <c r="L1595" s="22">
        <f t="shared" si="244"/>
        <v>-9.3195189999999428E-2</v>
      </c>
      <c r="M1595" s="23">
        <f t="shared" si="245"/>
        <v>1.083262531440943</v>
      </c>
      <c r="N1595" s="22">
        <v>8.61</v>
      </c>
      <c r="O1595" s="22">
        <v>8.7081117629999998</v>
      </c>
      <c r="P1595" s="22">
        <f t="shared" si="246"/>
        <v>-9.8111763000000352E-2</v>
      </c>
      <c r="Q1595" s="23">
        <f t="shared" si="247"/>
        <v>1.1266709209781689</v>
      </c>
      <c r="R1595" s="24">
        <v>3710500</v>
      </c>
      <c r="S1595" s="24">
        <v>4597586</v>
      </c>
      <c r="T1595" s="24">
        <f t="shared" si="248"/>
        <v>-887086</v>
      </c>
      <c r="U1595" s="23">
        <f t="shared" si="249"/>
        <v>19.294603733350502</v>
      </c>
    </row>
    <row r="1596" spans="1:21" x14ac:dyDescent="0.3">
      <c r="A1596" s="21">
        <v>38035</v>
      </c>
      <c r="B1596" s="22">
        <v>8.65</v>
      </c>
      <c r="C1596" s="22">
        <v>8.7403936390000005</v>
      </c>
      <c r="D1596" s="22">
        <f t="shared" si="240"/>
        <v>-9.0393639000000192E-2</v>
      </c>
      <c r="E1596" s="23">
        <f t="shared" si="241"/>
        <v>1.0342055831062347</v>
      </c>
      <c r="F1596" s="22">
        <v>8.69</v>
      </c>
      <c r="G1596" s="22">
        <v>8.7888174059999997</v>
      </c>
      <c r="H1596" s="22">
        <f t="shared" si="242"/>
        <v>-9.8817406000000219E-2</v>
      </c>
      <c r="I1596" s="23">
        <f t="shared" si="243"/>
        <v>1.1243538400574689</v>
      </c>
      <c r="J1596" s="22">
        <v>8.4600000000000009</v>
      </c>
      <c r="K1596" s="22">
        <v>8.5547723770000008</v>
      </c>
      <c r="L1596" s="22">
        <f t="shared" si="244"/>
        <v>-9.4772376999999963E-2</v>
      </c>
      <c r="M1596" s="23">
        <f t="shared" si="245"/>
        <v>1.1078304930099714</v>
      </c>
      <c r="N1596" s="22">
        <v>8.49</v>
      </c>
      <c r="O1596" s="22">
        <v>8.5870542529999998</v>
      </c>
      <c r="P1596" s="22">
        <f t="shared" si="246"/>
        <v>-9.7054252999999591E-2</v>
      </c>
      <c r="Q1596" s="23">
        <f t="shared" si="247"/>
        <v>1.130239196591688</v>
      </c>
      <c r="R1596" s="24">
        <v>5212900</v>
      </c>
      <c r="S1596" s="24">
        <v>6457933</v>
      </c>
      <c r="T1596" s="24">
        <f t="shared" si="248"/>
        <v>-1245033</v>
      </c>
      <c r="U1596" s="23">
        <f t="shared" si="249"/>
        <v>19.279125379591271</v>
      </c>
    </row>
    <row r="1597" spans="1:21" x14ac:dyDescent="0.3">
      <c r="A1597" s="21">
        <v>38036</v>
      </c>
      <c r="B1597" s="22">
        <v>8.6199999999999992</v>
      </c>
      <c r="C1597" s="22">
        <v>8.7161827089999999</v>
      </c>
      <c r="D1597" s="22">
        <f t="shared" si="240"/>
        <v>-9.6182709000000699E-2</v>
      </c>
      <c r="E1597" s="23">
        <f t="shared" si="241"/>
        <v>1.1034957872175635</v>
      </c>
      <c r="F1597" s="22">
        <v>8.65</v>
      </c>
      <c r="G1597" s="22">
        <v>8.7403936390000005</v>
      </c>
      <c r="H1597" s="22">
        <f t="shared" si="242"/>
        <v>-9.0393639000000192E-2</v>
      </c>
      <c r="I1597" s="23">
        <f t="shared" si="243"/>
        <v>1.0342055831062347</v>
      </c>
      <c r="J1597" s="22">
        <v>8.3800000000000008</v>
      </c>
      <c r="K1597" s="22">
        <v>8.4740657810000002</v>
      </c>
      <c r="L1597" s="22">
        <f t="shared" si="244"/>
        <v>-9.4065780999999404E-2</v>
      </c>
      <c r="M1597" s="23">
        <f t="shared" si="245"/>
        <v>1.1100430823998038</v>
      </c>
      <c r="N1597" s="22">
        <v>8.41</v>
      </c>
      <c r="O1597" s="22">
        <v>8.4982776639999997</v>
      </c>
      <c r="P1597" s="22">
        <f t="shared" si="246"/>
        <v>-8.8277663999999589E-2</v>
      </c>
      <c r="Q1597" s="23">
        <f t="shared" si="247"/>
        <v>1.0387712368349324</v>
      </c>
      <c r="R1597" s="24">
        <v>5168500</v>
      </c>
      <c r="S1597" s="24">
        <v>6404157</v>
      </c>
      <c r="T1597" s="24">
        <f t="shared" si="248"/>
        <v>-1235657</v>
      </c>
      <c r="U1597" s="23">
        <f t="shared" si="249"/>
        <v>19.294608174034458</v>
      </c>
    </row>
    <row r="1598" spans="1:21" x14ac:dyDescent="0.3">
      <c r="A1598" s="21">
        <v>38037</v>
      </c>
      <c r="B1598" s="22">
        <v>8.4</v>
      </c>
      <c r="C1598" s="22">
        <v>8.4902067179999996</v>
      </c>
      <c r="D1598" s="22">
        <f t="shared" si="240"/>
        <v>-9.0206717999999242E-2</v>
      </c>
      <c r="E1598" s="23">
        <f t="shared" si="241"/>
        <v>1.0624796426776384</v>
      </c>
      <c r="F1598" s="22">
        <v>8.4700000000000006</v>
      </c>
      <c r="G1598" s="22">
        <v>8.5628423690000002</v>
      </c>
      <c r="H1598" s="22">
        <f t="shared" si="242"/>
        <v>-9.2842368999999536E-2</v>
      </c>
      <c r="I1598" s="23">
        <f t="shared" si="243"/>
        <v>1.0842470875805927</v>
      </c>
      <c r="J1598" s="22">
        <v>8.31</v>
      </c>
      <c r="K1598" s="22">
        <v>8.4014320369999993</v>
      </c>
      <c r="L1598" s="22">
        <f t="shared" si="244"/>
        <v>-9.14320369999988E-2</v>
      </c>
      <c r="M1598" s="23">
        <f t="shared" si="245"/>
        <v>1.0882910984381127</v>
      </c>
      <c r="N1598" s="22">
        <v>8.31</v>
      </c>
      <c r="O1598" s="22">
        <v>8.4014320369999993</v>
      </c>
      <c r="P1598" s="22">
        <f t="shared" si="246"/>
        <v>-9.14320369999988E-2</v>
      </c>
      <c r="Q1598" s="23">
        <f t="shared" si="247"/>
        <v>1.0882910984381127</v>
      </c>
      <c r="R1598" s="24">
        <v>4825900</v>
      </c>
      <c r="S1598" s="24">
        <v>5979650</v>
      </c>
      <c r="T1598" s="24">
        <f t="shared" si="248"/>
        <v>-1153750</v>
      </c>
      <c r="U1598" s="23">
        <f t="shared" si="249"/>
        <v>19.294607543919795</v>
      </c>
    </row>
    <row r="1599" spans="1:21" x14ac:dyDescent="0.3">
      <c r="A1599" s="21">
        <v>38040</v>
      </c>
      <c r="B1599" s="22">
        <v>8.39</v>
      </c>
      <c r="C1599" s="22">
        <v>8.4821367260000002</v>
      </c>
      <c r="D1599" s="22">
        <f t="shared" si="240"/>
        <v>-9.2136725999999669E-2</v>
      </c>
      <c r="E1599" s="23">
        <f t="shared" si="241"/>
        <v>1.0862442916957016</v>
      </c>
      <c r="F1599" s="22">
        <v>8.43</v>
      </c>
      <c r="G1599" s="22">
        <v>8.5224895479999994</v>
      </c>
      <c r="H1599" s="22">
        <f t="shared" si="242"/>
        <v>-9.2489547999999644E-2</v>
      </c>
      <c r="I1599" s="23">
        <f t="shared" si="243"/>
        <v>1.0852409671972489</v>
      </c>
      <c r="J1599" s="22">
        <v>8.14</v>
      </c>
      <c r="K1599" s="22">
        <v>8.2319498059999994</v>
      </c>
      <c r="L1599" s="22">
        <f t="shared" si="244"/>
        <v>-9.1949805999998802E-2</v>
      </c>
      <c r="M1599" s="23">
        <f t="shared" si="245"/>
        <v>1.116986961375537</v>
      </c>
      <c r="N1599" s="22">
        <v>8.2200000000000006</v>
      </c>
      <c r="O1599" s="22">
        <v>8.3126564030000001</v>
      </c>
      <c r="P1599" s="22">
        <f t="shared" si="246"/>
        <v>-9.2656402999999443E-2</v>
      </c>
      <c r="Q1599" s="23">
        <f t="shared" si="247"/>
        <v>1.1146425222935976</v>
      </c>
      <c r="R1599" s="24">
        <v>9196600</v>
      </c>
      <c r="S1599" s="24">
        <v>11395025</v>
      </c>
      <c r="T1599" s="24">
        <f t="shared" si="248"/>
        <v>-2198425</v>
      </c>
      <c r="U1599" s="23">
        <f t="shared" si="249"/>
        <v>19.292849291686505</v>
      </c>
    </row>
    <row r="1600" spans="1:21" x14ac:dyDescent="0.3">
      <c r="A1600" s="21">
        <v>38041</v>
      </c>
      <c r="B1600" s="22">
        <v>8.2100000000000009</v>
      </c>
      <c r="C1600" s="22">
        <v>8.2965154650000006</v>
      </c>
      <c r="D1600" s="22">
        <f t="shared" si="240"/>
        <v>-8.6515464999999736E-2</v>
      </c>
      <c r="E1600" s="23">
        <f t="shared" si="241"/>
        <v>1.0427927889121307</v>
      </c>
      <c r="F1600" s="22">
        <v>8.33</v>
      </c>
      <c r="G1600" s="22">
        <v>8.4175729750000006</v>
      </c>
      <c r="H1600" s="22">
        <f t="shared" si="242"/>
        <v>-8.7572975000000497E-2</v>
      </c>
      <c r="I1600" s="23">
        <f t="shared" si="243"/>
        <v>1.0403589640397564</v>
      </c>
      <c r="J1600" s="22">
        <v>8.15</v>
      </c>
      <c r="K1600" s="22">
        <v>8.2400207519999995</v>
      </c>
      <c r="L1600" s="22">
        <f t="shared" si="244"/>
        <v>-9.0020751999999149E-2</v>
      </c>
      <c r="M1600" s="23">
        <f t="shared" si="245"/>
        <v>1.0924821030110818</v>
      </c>
      <c r="N1600" s="22">
        <v>8.31</v>
      </c>
      <c r="O1600" s="22">
        <v>8.4014320369999993</v>
      </c>
      <c r="P1600" s="22">
        <f t="shared" si="246"/>
        <v>-9.14320369999988E-2</v>
      </c>
      <c r="Q1600" s="23">
        <f t="shared" si="247"/>
        <v>1.0882910984381127</v>
      </c>
      <c r="R1600" s="24">
        <v>4722200</v>
      </c>
      <c r="S1600" s="24">
        <v>5851158</v>
      </c>
      <c r="T1600" s="24">
        <f t="shared" si="248"/>
        <v>-1128958</v>
      </c>
      <c r="U1600" s="23">
        <f t="shared" si="249"/>
        <v>19.294608007508941</v>
      </c>
    </row>
    <row r="1601" spans="1:21" x14ac:dyDescent="0.3">
      <c r="A1601" s="21">
        <v>38042</v>
      </c>
      <c r="B1601" s="22">
        <v>8.34</v>
      </c>
      <c r="C1601" s="22">
        <v>8.4337139130000001</v>
      </c>
      <c r="D1601" s="22">
        <f t="shared" si="240"/>
        <v>-9.3713913000000204E-2</v>
      </c>
      <c r="E1601" s="23">
        <f t="shared" si="241"/>
        <v>1.1111820245117225</v>
      </c>
      <c r="F1601" s="22">
        <v>8.52</v>
      </c>
      <c r="G1601" s="22">
        <v>8.6112661359999993</v>
      </c>
      <c r="H1601" s="22">
        <f t="shared" si="242"/>
        <v>-9.1266135999999776E-2</v>
      </c>
      <c r="I1601" s="23">
        <f t="shared" si="243"/>
        <v>1.059845724874944</v>
      </c>
      <c r="J1601" s="22">
        <v>8.2799999999999994</v>
      </c>
      <c r="K1601" s="22">
        <v>8.3691492079999996</v>
      </c>
      <c r="L1601" s="22">
        <f t="shared" si="244"/>
        <v>-8.9149208000000257E-2</v>
      </c>
      <c r="M1601" s="23">
        <f t="shared" si="245"/>
        <v>1.0652123147091617</v>
      </c>
      <c r="N1601" s="22">
        <v>8.4499999999999993</v>
      </c>
      <c r="O1601" s="22">
        <v>8.5386314389999995</v>
      </c>
      <c r="P1601" s="22">
        <f t="shared" si="246"/>
        <v>-8.8631439000000256E-2</v>
      </c>
      <c r="Q1601" s="23">
        <f t="shared" si="247"/>
        <v>1.0380052076633526</v>
      </c>
      <c r="R1601" s="24">
        <v>4121900</v>
      </c>
      <c r="S1601" s="24">
        <v>5107341</v>
      </c>
      <c r="T1601" s="24">
        <f t="shared" si="248"/>
        <v>-985441</v>
      </c>
      <c r="U1601" s="23">
        <f t="shared" si="249"/>
        <v>19.29459967525176</v>
      </c>
    </row>
    <row r="1602" spans="1:21" x14ac:dyDescent="0.3">
      <c r="A1602" s="21">
        <v>38043</v>
      </c>
      <c r="B1602" s="22">
        <v>8.34</v>
      </c>
      <c r="C1602" s="22">
        <v>8.4337139130000001</v>
      </c>
      <c r="D1602" s="22">
        <f t="shared" ref="D1602:D1665" si="250">B1602-C1602</f>
        <v>-9.3713913000000204E-2</v>
      </c>
      <c r="E1602" s="23">
        <f t="shared" ref="E1602:E1665" si="251">IFERROR(ABS(D1602)/C1602*100,0)</f>
        <v>1.1111820245117225</v>
      </c>
      <c r="F1602" s="22">
        <v>8.4700000000000006</v>
      </c>
      <c r="G1602" s="22">
        <v>8.5628423690000002</v>
      </c>
      <c r="H1602" s="22">
        <f t="shared" ref="H1602:H1665" si="252">F1602-G1602</f>
        <v>-9.2842368999999536E-2</v>
      </c>
      <c r="I1602" s="23">
        <f t="shared" ref="I1602:I1665" si="253">IFERROR(ABS(H1602)/G1602*100,0)</f>
        <v>1.0842470875805927</v>
      </c>
      <c r="J1602" s="22">
        <v>8.2899999999999991</v>
      </c>
      <c r="K1602" s="22">
        <v>8.3772201539999998</v>
      </c>
      <c r="L1602" s="22">
        <f t="shared" ref="L1602:L1665" si="254">J1602-K1602</f>
        <v>-8.7220154000000605E-2</v>
      </c>
      <c r="M1602" s="23">
        <f t="shared" ref="M1602:M1665" si="255">IFERROR(ABS(L1602)/K1602*100,0)</f>
        <v>1.0411586707358318</v>
      </c>
      <c r="N1602" s="22">
        <v>8.3699999999999992</v>
      </c>
      <c r="O1602" s="22">
        <v>8.4659957890000008</v>
      </c>
      <c r="P1602" s="22">
        <f t="shared" ref="P1602:P1665" si="256">N1602-O1602</f>
        <v>-9.5995789000001608E-2</v>
      </c>
      <c r="Q1602" s="23">
        <f t="shared" ref="Q1602:Q1665" si="257">IFERROR(ABS(P1602)/O1602*100,0)</f>
        <v>1.1338983787911923</v>
      </c>
      <c r="R1602" s="24">
        <v>4205500</v>
      </c>
      <c r="S1602" s="24">
        <v>5210928</v>
      </c>
      <c r="T1602" s="24">
        <f t="shared" ref="T1602:T1665" si="258">R1602-S1602</f>
        <v>-1005428</v>
      </c>
      <c r="U1602" s="23">
        <f t="shared" ref="U1602:U1665" si="259">IFERROR(ABS(T1602)/S1602*100,0)</f>
        <v>19.294605490615108</v>
      </c>
    </row>
    <row r="1603" spans="1:21" x14ac:dyDescent="0.3">
      <c r="A1603" s="21">
        <v>38044</v>
      </c>
      <c r="B1603" s="22">
        <v>8.3800000000000008</v>
      </c>
      <c r="C1603" s="22">
        <v>8.4740657810000002</v>
      </c>
      <c r="D1603" s="22">
        <f t="shared" si="250"/>
        <v>-9.4065780999999404E-2</v>
      </c>
      <c r="E1603" s="23">
        <f t="shared" si="251"/>
        <v>1.1100430823998038</v>
      </c>
      <c r="F1603" s="22">
        <v>8.41</v>
      </c>
      <c r="G1603" s="22">
        <v>8.5063486099999999</v>
      </c>
      <c r="H1603" s="22">
        <f t="shared" si="252"/>
        <v>-9.6348609999999724E-2</v>
      </c>
      <c r="I1603" s="23">
        <f t="shared" si="253"/>
        <v>1.1326670751153207</v>
      </c>
      <c r="J1603" s="22">
        <v>8.26</v>
      </c>
      <c r="K1603" s="22">
        <v>8.3530082700000001</v>
      </c>
      <c r="L1603" s="22">
        <f t="shared" si="254"/>
        <v>-9.3008270000000337E-2</v>
      </c>
      <c r="M1603" s="23">
        <f t="shared" si="255"/>
        <v>1.113470344977886</v>
      </c>
      <c r="N1603" s="22">
        <v>8.2899999999999991</v>
      </c>
      <c r="O1603" s="22">
        <v>8.3852901459999991</v>
      </c>
      <c r="P1603" s="22">
        <f t="shared" si="256"/>
        <v>-9.5290145999999964E-2</v>
      </c>
      <c r="Q1603" s="23">
        <f t="shared" si="257"/>
        <v>1.1363965270236456</v>
      </c>
      <c r="R1603" s="24">
        <v>4785400</v>
      </c>
      <c r="S1603" s="24">
        <v>5929467</v>
      </c>
      <c r="T1603" s="24">
        <f t="shared" si="258"/>
        <v>-1144067</v>
      </c>
      <c r="U1603" s="23">
        <f t="shared" si="259"/>
        <v>19.294601015571889</v>
      </c>
    </row>
    <row r="1604" spans="1:21" x14ac:dyDescent="0.3">
      <c r="A1604" s="21">
        <v>38047</v>
      </c>
      <c r="B1604" s="22">
        <v>8.44</v>
      </c>
      <c r="C1604" s="22">
        <v>8.5305595400000005</v>
      </c>
      <c r="D1604" s="22">
        <f t="shared" si="250"/>
        <v>-9.0559540000000993E-2</v>
      </c>
      <c r="E1604" s="23">
        <f t="shared" si="251"/>
        <v>1.0615896832483862</v>
      </c>
      <c r="F1604" s="22">
        <v>8.7100000000000009</v>
      </c>
      <c r="G1604" s="22">
        <v>8.8049592969999999</v>
      </c>
      <c r="H1604" s="22">
        <f t="shared" si="252"/>
        <v>-9.4959296999999054E-2</v>
      </c>
      <c r="I1604" s="23">
        <f t="shared" si="253"/>
        <v>1.0784751388044838</v>
      </c>
      <c r="J1604" s="22">
        <v>8.42</v>
      </c>
      <c r="K1604" s="22">
        <v>8.5144186019999992</v>
      </c>
      <c r="L1604" s="22">
        <f t="shared" si="254"/>
        <v>-9.4418601999999296E-2</v>
      </c>
      <c r="M1604" s="23">
        <f t="shared" si="255"/>
        <v>1.1089260043876723</v>
      </c>
      <c r="N1604" s="22">
        <v>8.69</v>
      </c>
      <c r="O1604" s="22">
        <v>8.7888174059999997</v>
      </c>
      <c r="P1604" s="22">
        <f t="shared" si="256"/>
        <v>-9.8817406000000219E-2</v>
      </c>
      <c r="Q1604" s="23">
        <f t="shared" si="257"/>
        <v>1.1243538400574689</v>
      </c>
      <c r="R1604" s="24">
        <v>7119700</v>
      </c>
      <c r="S1604" s="24">
        <v>8818122</v>
      </c>
      <c r="T1604" s="24">
        <f t="shared" si="258"/>
        <v>-1698422</v>
      </c>
      <c r="U1604" s="23">
        <f t="shared" si="259"/>
        <v>19.260586324389706</v>
      </c>
    </row>
    <row r="1605" spans="1:21" x14ac:dyDescent="0.3">
      <c r="A1605" s="21">
        <v>38048</v>
      </c>
      <c r="B1605" s="22">
        <v>8.82</v>
      </c>
      <c r="C1605" s="22">
        <v>8.9179458619999998</v>
      </c>
      <c r="D1605" s="22">
        <f t="shared" si="250"/>
        <v>-9.7945861999999551E-2</v>
      </c>
      <c r="E1605" s="23">
        <f t="shared" si="251"/>
        <v>1.09830070192906</v>
      </c>
      <c r="F1605" s="22">
        <v>9.0399999999999991</v>
      </c>
      <c r="G1605" s="22">
        <v>9.1358509059999999</v>
      </c>
      <c r="H1605" s="22">
        <f t="shared" si="252"/>
        <v>-9.5850906000000791E-2</v>
      </c>
      <c r="I1605" s="23">
        <f t="shared" si="253"/>
        <v>1.0491732733625325</v>
      </c>
      <c r="J1605" s="22">
        <v>8.77</v>
      </c>
      <c r="K1605" s="22">
        <v>8.8695230479999996</v>
      </c>
      <c r="L1605" s="22">
        <f t="shared" si="254"/>
        <v>-9.9523048000000003E-2</v>
      </c>
      <c r="M1605" s="23">
        <f t="shared" si="255"/>
        <v>1.1220789151953507</v>
      </c>
      <c r="N1605" s="22">
        <v>8.94</v>
      </c>
      <c r="O1605" s="22">
        <v>9.0390043260000006</v>
      </c>
      <c r="P1605" s="22">
        <f t="shared" si="256"/>
        <v>-9.9004326000001086E-2</v>
      </c>
      <c r="Q1605" s="23">
        <f t="shared" si="257"/>
        <v>1.0953012348409079</v>
      </c>
      <c r="R1605" s="24">
        <v>10440000</v>
      </c>
      <c r="S1605" s="24">
        <v>12933336</v>
      </c>
      <c r="T1605" s="24">
        <f t="shared" si="258"/>
        <v>-2493336</v>
      </c>
      <c r="U1605" s="23">
        <f t="shared" si="259"/>
        <v>19.278367159099556</v>
      </c>
    </row>
    <row r="1606" spans="1:21" x14ac:dyDescent="0.3">
      <c r="A1606" s="21">
        <v>38049</v>
      </c>
      <c r="B1606" s="22">
        <v>8.86</v>
      </c>
      <c r="C1606" s="22">
        <v>8.9582986830000007</v>
      </c>
      <c r="D1606" s="22">
        <f t="shared" si="250"/>
        <v>-9.8298683000001219E-2</v>
      </c>
      <c r="E1606" s="23">
        <f t="shared" si="251"/>
        <v>1.097291868449763</v>
      </c>
      <c r="F1606" s="22">
        <v>8.92</v>
      </c>
      <c r="G1606" s="22">
        <v>9.014793396</v>
      </c>
      <c r="H1606" s="22">
        <f t="shared" si="252"/>
        <v>-9.479339600000003E-2</v>
      </c>
      <c r="I1606" s="23">
        <f t="shared" si="253"/>
        <v>1.0515315419437266</v>
      </c>
      <c r="J1606" s="22">
        <v>8.7200000000000006</v>
      </c>
      <c r="K1606" s="22">
        <v>8.8130292889999993</v>
      </c>
      <c r="L1606" s="22">
        <f t="shared" si="254"/>
        <v>-9.3029288999998627E-2</v>
      </c>
      <c r="M1606" s="23">
        <f t="shared" si="255"/>
        <v>1.0555881065335087</v>
      </c>
      <c r="N1606" s="22">
        <v>8.7799999999999994</v>
      </c>
      <c r="O1606" s="22">
        <v>8.8775930400000007</v>
      </c>
      <c r="P1606" s="22">
        <f t="shared" si="256"/>
        <v>-9.7593040000001352E-2</v>
      </c>
      <c r="Q1606" s="23">
        <f t="shared" si="257"/>
        <v>1.0993186955098513</v>
      </c>
      <c r="R1606" s="24">
        <v>6491800</v>
      </c>
      <c r="S1606" s="24">
        <v>8043824</v>
      </c>
      <c r="T1606" s="24">
        <f t="shared" si="258"/>
        <v>-1552024</v>
      </c>
      <c r="U1606" s="23">
        <f t="shared" si="259"/>
        <v>19.294604158420174</v>
      </c>
    </row>
    <row r="1607" spans="1:21" x14ac:dyDescent="0.3">
      <c r="A1607" s="21">
        <v>38050</v>
      </c>
      <c r="B1607" s="22">
        <v>8.7799999999999994</v>
      </c>
      <c r="C1607" s="22">
        <v>8.8775930400000007</v>
      </c>
      <c r="D1607" s="22">
        <f t="shared" si="250"/>
        <v>-9.7593040000001352E-2</v>
      </c>
      <c r="E1607" s="23">
        <f t="shared" si="251"/>
        <v>1.0993186955098513</v>
      </c>
      <c r="F1607" s="22">
        <v>9.02</v>
      </c>
      <c r="G1607" s="22">
        <v>9.1197099690000005</v>
      </c>
      <c r="H1607" s="22">
        <f t="shared" si="252"/>
        <v>-9.9709969000000953E-2</v>
      </c>
      <c r="I1607" s="23">
        <f t="shared" si="253"/>
        <v>1.0933458337922823</v>
      </c>
      <c r="J1607" s="22">
        <v>8.7799999999999994</v>
      </c>
      <c r="K1607" s="22">
        <v>8.8775930400000007</v>
      </c>
      <c r="L1607" s="22">
        <f t="shared" si="254"/>
        <v>-9.7593040000001352E-2</v>
      </c>
      <c r="M1607" s="23">
        <f t="shared" si="255"/>
        <v>1.0993186955098513</v>
      </c>
      <c r="N1607" s="22">
        <v>9</v>
      </c>
      <c r="O1607" s="22">
        <v>9.0954980849999991</v>
      </c>
      <c r="P1607" s="22">
        <f t="shared" si="256"/>
        <v>-9.5498084999999122E-2</v>
      </c>
      <c r="Q1607" s="23">
        <f t="shared" si="257"/>
        <v>1.0499489319610926</v>
      </c>
      <c r="R1607" s="24">
        <v>5124500</v>
      </c>
      <c r="S1607" s="24">
        <v>6349390</v>
      </c>
      <c r="T1607" s="24">
        <f t="shared" si="258"/>
        <v>-1224890</v>
      </c>
      <c r="U1607" s="23">
        <f t="shared" si="259"/>
        <v>19.29145949453412</v>
      </c>
    </row>
    <row r="1608" spans="1:21" x14ac:dyDescent="0.3">
      <c r="A1608" s="21">
        <v>38051</v>
      </c>
      <c r="B1608" s="22">
        <v>8.86</v>
      </c>
      <c r="C1608" s="22">
        <v>8.9582986830000007</v>
      </c>
      <c r="D1608" s="22">
        <f t="shared" si="250"/>
        <v>-9.8298683000001219E-2</v>
      </c>
      <c r="E1608" s="23">
        <f t="shared" si="251"/>
        <v>1.097291868449763</v>
      </c>
      <c r="F1608" s="22">
        <v>9.0399999999999991</v>
      </c>
      <c r="G1608" s="22">
        <v>9.1358509059999999</v>
      </c>
      <c r="H1608" s="22">
        <f t="shared" si="252"/>
        <v>-9.5850906000000791E-2</v>
      </c>
      <c r="I1608" s="23">
        <f t="shared" si="253"/>
        <v>1.0491732733625325</v>
      </c>
      <c r="J1608" s="22">
        <v>8.77</v>
      </c>
      <c r="K1608" s="22">
        <v>8.8614521029999995</v>
      </c>
      <c r="L1608" s="22">
        <f t="shared" si="254"/>
        <v>-9.1452102999999951E-2</v>
      </c>
      <c r="M1608" s="23">
        <f t="shared" si="255"/>
        <v>1.0320216363753667</v>
      </c>
      <c r="N1608" s="22">
        <v>8.94</v>
      </c>
      <c r="O1608" s="22">
        <v>9.0390043260000006</v>
      </c>
      <c r="P1608" s="22">
        <f t="shared" si="256"/>
        <v>-9.9004326000001086E-2</v>
      </c>
      <c r="Q1608" s="23">
        <f t="shared" si="257"/>
        <v>1.0953012348409079</v>
      </c>
      <c r="R1608" s="24">
        <v>6233800</v>
      </c>
      <c r="S1608" s="24">
        <v>7724143</v>
      </c>
      <c r="T1608" s="24">
        <f t="shared" si="258"/>
        <v>-1490343</v>
      </c>
      <c r="U1608" s="23">
        <f t="shared" si="259"/>
        <v>19.294606534343036</v>
      </c>
    </row>
    <row r="1609" spans="1:21" x14ac:dyDescent="0.3">
      <c r="A1609" s="21">
        <v>38054</v>
      </c>
      <c r="B1609" s="22">
        <v>8.91</v>
      </c>
      <c r="C1609" s="22">
        <v>9.0067224499999998</v>
      </c>
      <c r="D1609" s="22">
        <f t="shared" si="250"/>
        <v>-9.6722449999999682E-2</v>
      </c>
      <c r="E1609" s="23">
        <f t="shared" si="251"/>
        <v>1.0738917573728464</v>
      </c>
      <c r="F1609" s="22">
        <v>8.9600000000000009</v>
      </c>
      <c r="G1609" s="22">
        <v>9.0551452640000001</v>
      </c>
      <c r="H1609" s="22">
        <f t="shared" si="252"/>
        <v>-9.514526399999923E-2</v>
      </c>
      <c r="I1609" s="23">
        <f t="shared" si="253"/>
        <v>1.0507315037591123</v>
      </c>
      <c r="J1609" s="22">
        <v>8.5399999999999991</v>
      </c>
      <c r="K1609" s="22">
        <v>8.635477066</v>
      </c>
      <c r="L1609" s="22">
        <f t="shared" si="254"/>
        <v>-9.5477066000000832E-2</v>
      </c>
      <c r="M1609" s="23">
        <f t="shared" si="255"/>
        <v>1.1056374218850926</v>
      </c>
      <c r="N1609" s="22">
        <v>8.61</v>
      </c>
      <c r="O1609" s="22">
        <v>8.7000408169999996</v>
      </c>
      <c r="P1609" s="22">
        <f t="shared" si="256"/>
        <v>-9.0040817000000217E-2</v>
      </c>
      <c r="Q1609" s="23">
        <f t="shared" si="257"/>
        <v>1.0349470639730705</v>
      </c>
      <c r="R1609" s="24">
        <v>7169200</v>
      </c>
      <c r="S1609" s="24">
        <v>8883173</v>
      </c>
      <c r="T1609" s="24">
        <f t="shared" si="258"/>
        <v>-1713973</v>
      </c>
      <c r="U1609" s="23">
        <f t="shared" si="259"/>
        <v>19.294603403536101</v>
      </c>
    </row>
    <row r="1610" spans="1:21" x14ac:dyDescent="0.3">
      <c r="A1610" s="21">
        <v>38055</v>
      </c>
      <c r="B1610" s="22">
        <v>8.6199999999999992</v>
      </c>
      <c r="C1610" s="22">
        <v>8.7161827089999999</v>
      </c>
      <c r="D1610" s="22">
        <f t="shared" si="250"/>
        <v>-9.6182709000000699E-2</v>
      </c>
      <c r="E1610" s="23">
        <f t="shared" si="251"/>
        <v>1.1034957872175635</v>
      </c>
      <c r="F1610" s="22">
        <v>8.69</v>
      </c>
      <c r="G1610" s="22">
        <v>8.7807474140000004</v>
      </c>
      <c r="H1610" s="22">
        <f t="shared" si="252"/>
        <v>-9.0747414000000859E-2</v>
      </c>
      <c r="I1610" s="23">
        <f t="shared" si="253"/>
        <v>1.0334816584669482</v>
      </c>
      <c r="J1610" s="22">
        <v>8.4499999999999993</v>
      </c>
      <c r="K1610" s="22">
        <v>8.5386314389999995</v>
      </c>
      <c r="L1610" s="22">
        <f t="shared" si="254"/>
        <v>-8.8631439000000256E-2</v>
      </c>
      <c r="M1610" s="23">
        <f t="shared" si="255"/>
        <v>1.0380052076633526</v>
      </c>
      <c r="N1610" s="22">
        <v>8.52</v>
      </c>
      <c r="O1610" s="22">
        <v>8.6112661359999993</v>
      </c>
      <c r="P1610" s="22">
        <f t="shared" si="256"/>
        <v>-9.1266135999999776E-2</v>
      </c>
      <c r="Q1610" s="23">
        <f t="shared" si="257"/>
        <v>1.059845724874944</v>
      </c>
      <c r="R1610" s="24">
        <v>6842100</v>
      </c>
      <c r="S1610" s="24">
        <v>8472668</v>
      </c>
      <c r="T1610" s="24">
        <f t="shared" si="258"/>
        <v>-1630568</v>
      </c>
      <c r="U1610" s="23">
        <f t="shared" si="259"/>
        <v>19.24503592020837</v>
      </c>
    </row>
    <row r="1611" spans="1:21" x14ac:dyDescent="0.3">
      <c r="A1611" s="21">
        <v>38056</v>
      </c>
      <c r="B1611" s="22">
        <v>8.4</v>
      </c>
      <c r="C1611" s="22">
        <v>8.4902067179999996</v>
      </c>
      <c r="D1611" s="22">
        <f t="shared" si="250"/>
        <v>-9.0206717999999242E-2</v>
      </c>
      <c r="E1611" s="23">
        <f t="shared" si="251"/>
        <v>1.0624796426776384</v>
      </c>
      <c r="F1611" s="22">
        <v>8.4499999999999993</v>
      </c>
      <c r="G1611" s="22">
        <v>8.5467014310000007</v>
      </c>
      <c r="H1611" s="22">
        <f t="shared" si="252"/>
        <v>-9.6701431000001392E-2</v>
      </c>
      <c r="I1611" s="23">
        <f t="shared" si="253"/>
        <v>1.131447398516259</v>
      </c>
      <c r="J1611" s="22">
        <v>8.24</v>
      </c>
      <c r="K1611" s="22">
        <v>8.3287973399999995</v>
      </c>
      <c r="L1611" s="22">
        <f t="shared" si="254"/>
        <v>-8.8797339999999281E-2</v>
      </c>
      <c r="M1611" s="23">
        <f t="shared" si="255"/>
        <v>1.0661484050469079</v>
      </c>
      <c r="N1611" s="22">
        <v>8.3000000000000007</v>
      </c>
      <c r="O1611" s="22">
        <v>8.3933610919999992</v>
      </c>
      <c r="P1611" s="22">
        <f t="shared" si="256"/>
        <v>-9.3361091999998536E-2</v>
      </c>
      <c r="Q1611" s="23">
        <f t="shared" si="257"/>
        <v>1.1123206898483637</v>
      </c>
      <c r="R1611" s="24">
        <v>6271100</v>
      </c>
      <c r="S1611" s="24">
        <v>7770360</v>
      </c>
      <c r="T1611" s="24">
        <f t="shared" si="258"/>
        <v>-1499260</v>
      </c>
      <c r="U1611" s="23">
        <f t="shared" si="259"/>
        <v>19.294601537123118</v>
      </c>
    </row>
    <row r="1612" spans="1:21" x14ac:dyDescent="0.3">
      <c r="A1612" s="21">
        <v>38057</v>
      </c>
      <c r="B1612" s="22">
        <v>8.2200000000000006</v>
      </c>
      <c r="C1612" s="22">
        <v>8.3126564030000001</v>
      </c>
      <c r="D1612" s="22">
        <f t="shared" si="250"/>
        <v>-9.2656402999999443E-2</v>
      </c>
      <c r="E1612" s="23">
        <f t="shared" si="251"/>
        <v>1.1146425222935976</v>
      </c>
      <c r="F1612" s="22">
        <v>8.2899999999999991</v>
      </c>
      <c r="G1612" s="22">
        <v>8.3772201539999998</v>
      </c>
      <c r="H1612" s="22">
        <f t="shared" si="252"/>
        <v>-8.7220154000000605E-2</v>
      </c>
      <c r="I1612" s="23">
        <f t="shared" si="253"/>
        <v>1.0411586707358318</v>
      </c>
      <c r="J1612" s="22">
        <v>8.06</v>
      </c>
      <c r="K1612" s="22">
        <v>8.1431741710000001</v>
      </c>
      <c r="L1612" s="22">
        <f t="shared" si="254"/>
        <v>-8.3174170999999575E-2</v>
      </c>
      <c r="M1612" s="23">
        <f t="shared" si="255"/>
        <v>1.0213974213667789</v>
      </c>
      <c r="N1612" s="22">
        <v>8.11</v>
      </c>
      <c r="O1612" s="22">
        <v>8.1996679310000005</v>
      </c>
      <c r="P1612" s="22">
        <f t="shared" si="256"/>
        <v>-8.9667931000001033E-2</v>
      </c>
      <c r="Q1612" s="23">
        <f t="shared" si="257"/>
        <v>1.0935556385277359</v>
      </c>
      <c r="R1612" s="24">
        <v>13745200</v>
      </c>
      <c r="S1612" s="24">
        <v>17031328</v>
      </c>
      <c r="T1612" s="24">
        <f t="shared" si="258"/>
        <v>-3286128</v>
      </c>
      <c r="U1612" s="23">
        <f t="shared" si="259"/>
        <v>19.294608147996446</v>
      </c>
    </row>
    <row r="1613" spans="1:21" x14ac:dyDescent="0.3">
      <c r="A1613" s="21">
        <v>38058</v>
      </c>
      <c r="B1613" s="22">
        <v>8.17</v>
      </c>
      <c r="C1613" s="22">
        <v>8.2561616900000008</v>
      </c>
      <c r="D1613" s="22">
        <f t="shared" si="250"/>
        <v>-8.6161690000000846E-2</v>
      </c>
      <c r="E1613" s="23">
        <f t="shared" si="251"/>
        <v>1.0436046826016174</v>
      </c>
      <c r="F1613" s="22">
        <v>8.49</v>
      </c>
      <c r="G1613" s="22">
        <v>8.5870542529999998</v>
      </c>
      <c r="H1613" s="22">
        <f t="shared" si="252"/>
        <v>-9.7054252999999591E-2</v>
      </c>
      <c r="I1613" s="23">
        <f t="shared" si="253"/>
        <v>1.130239196591688</v>
      </c>
      <c r="J1613" s="22">
        <v>8.17</v>
      </c>
      <c r="K1613" s="22">
        <v>8.2561616900000008</v>
      </c>
      <c r="L1613" s="22">
        <f t="shared" si="254"/>
        <v>-8.6161690000000846E-2</v>
      </c>
      <c r="M1613" s="23">
        <f t="shared" si="255"/>
        <v>1.0436046826016174</v>
      </c>
      <c r="N1613" s="22">
        <v>8.41</v>
      </c>
      <c r="O1613" s="22">
        <v>8.5063486099999999</v>
      </c>
      <c r="P1613" s="22">
        <f t="shared" si="256"/>
        <v>-9.6348609999999724E-2</v>
      </c>
      <c r="Q1613" s="23">
        <f t="shared" si="257"/>
        <v>1.1326670751153207</v>
      </c>
      <c r="R1613" s="24">
        <v>7163300</v>
      </c>
      <c r="S1613" s="24">
        <v>8875863</v>
      </c>
      <c r="T1613" s="24">
        <f t="shared" si="258"/>
        <v>-1712563</v>
      </c>
      <c r="U1613" s="23">
        <f t="shared" si="259"/>
        <v>19.29460831020037</v>
      </c>
    </row>
    <row r="1614" spans="1:21" x14ac:dyDescent="0.3">
      <c r="A1614" s="21">
        <v>38061</v>
      </c>
      <c r="B1614" s="22">
        <v>8.11</v>
      </c>
      <c r="C1614" s="22">
        <v>8.1996679310000005</v>
      </c>
      <c r="D1614" s="22">
        <f t="shared" si="250"/>
        <v>-8.9667931000001033E-2</v>
      </c>
      <c r="E1614" s="23">
        <f t="shared" si="251"/>
        <v>1.0935556385277359</v>
      </c>
      <c r="F1614" s="22">
        <v>8.2200000000000006</v>
      </c>
      <c r="G1614" s="22">
        <v>8.3126564030000001</v>
      </c>
      <c r="H1614" s="22">
        <f t="shared" si="252"/>
        <v>-9.2656402999999443E-2</v>
      </c>
      <c r="I1614" s="23">
        <f t="shared" si="253"/>
        <v>1.1146425222935976</v>
      </c>
      <c r="J1614" s="22">
        <v>8.1</v>
      </c>
      <c r="K1614" s="22">
        <v>8.1835269929999992</v>
      </c>
      <c r="L1614" s="22">
        <f t="shared" si="254"/>
        <v>-8.352699299999955E-2</v>
      </c>
      <c r="M1614" s="23">
        <f t="shared" si="255"/>
        <v>1.0206722977934406</v>
      </c>
      <c r="N1614" s="22">
        <v>8.18</v>
      </c>
      <c r="O1614" s="22">
        <v>8.2723026280000003</v>
      </c>
      <c r="P1614" s="22">
        <f t="shared" si="256"/>
        <v>-9.2302628000000553E-2</v>
      </c>
      <c r="Q1614" s="23">
        <f t="shared" si="257"/>
        <v>1.1158033276922874</v>
      </c>
      <c r="R1614" s="24">
        <v>8110100</v>
      </c>
      <c r="S1614" s="24">
        <v>10049019</v>
      </c>
      <c r="T1614" s="24">
        <f t="shared" si="258"/>
        <v>-1938919</v>
      </c>
      <c r="U1614" s="23">
        <f t="shared" si="259"/>
        <v>19.294609752454445</v>
      </c>
    </row>
    <row r="1615" spans="1:21" x14ac:dyDescent="0.3">
      <c r="A1615" s="21">
        <v>38062</v>
      </c>
      <c r="B1615" s="22">
        <v>8.26</v>
      </c>
      <c r="C1615" s="22">
        <v>8.3530082700000001</v>
      </c>
      <c r="D1615" s="22">
        <f t="shared" si="250"/>
        <v>-9.3008270000000337E-2</v>
      </c>
      <c r="E1615" s="23">
        <f t="shared" si="251"/>
        <v>1.113470344977886</v>
      </c>
      <c r="F1615" s="22">
        <v>8.33</v>
      </c>
      <c r="G1615" s="22">
        <v>8.4256429669999999</v>
      </c>
      <c r="H1615" s="22">
        <f t="shared" si="252"/>
        <v>-9.5642966999999857E-2</v>
      </c>
      <c r="I1615" s="23">
        <f t="shared" si="253"/>
        <v>1.1351414648662013</v>
      </c>
      <c r="J1615" s="22">
        <v>8.1</v>
      </c>
      <c r="K1615" s="22">
        <v>8.1915979389999993</v>
      </c>
      <c r="L1615" s="22">
        <f t="shared" si="254"/>
        <v>-9.1597938999999684E-2</v>
      </c>
      <c r="M1615" s="23">
        <f t="shared" si="255"/>
        <v>1.1181937844373944</v>
      </c>
      <c r="N1615" s="22">
        <v>8.16</v>
      </c>
      <c r="O1615" s="22">
        <v>8.2480907440000006</v>
      </c>
      <c r="P1615" s="22">
        <f t="shared" si="256"/>
        <v>-8.8090744000000498E-2</v>
      </c>
      <c r="Q1615" s="23">
        <f t="shared" si="257"/>
        <v>1.0680137589912104</v>
      </c>
      <c r="R1615" s="24">
        <v>3404200</v>
      </c>
      <c r="S1615" s="24">
        <v>4202817</v>
      </c>
      <c r="T1615" s="24">
        <f t="shared" si="258"/>
        <v>-798617</v>
      </c>
      <c r="U1615" s="23">
        <f t="shared" si="259"/>
        <v>19.00194559982031</v>
      </c>
    </row>
    <row r="1616" spans="1:21" x14ac:dyDescent="0.3">
      <c r="A1616" s="21">
        <v>38063</v>
      </c>
      <c r="B1616" s="22">
        <v>8.3000000000000007</v>
      </c>
      <c r="C1616" s="22">
        <v>8.3933610919999992</v>
      </c>
      <c r="D1616" s="22">
        <f t="shared" si="250"/>
        <v>-9.3361091999998536E-2</v>
      </c>
      <c r="E1616" s="23">
        <f t="shared" si="251"/>
        <v>1.1123206898483637</v>
      </c>
      <c r="F1616" s="22">
        <v>8.34</v>
      </c>
      <c r="G1616" s="22">
        <v>8.4337139130000001</v>
      </c>
      <c r="H1616" s="22">
        <f t="shared" si="252"/>
        <v>-9.3713913000000204E-2</v>
      </c>
      <c r="I1616" s="23">
        <f t="shared" si="253"/>
        <v>1.1111820245117225</v>
      </c>
      <c r="J1616" s="22">
        <v>8.08</v>
      </c>
      <c r="K1616" s="22">
        <v>8.1673860549999997</v>
      </c>
      <c r="L1616" s="22">
        <f t="shared" si="254"/>
        <v>-8.7386054999999629E-2</v>
      </c>
      <c r="M1616" s="23">
        <f t="shared" si="255"/>
        <v>1.0699390773441237</v>
      </c>
      <c r="N1616" s="22">
        <v>8.2100000000000009</v>
      </c>
      <c r="O1616" s="22">
        <v>8.2965154650000006</v>
      </c>
      <c r="P1616" s="22">
        <f t="shared" si="256"/>
        <v>-8.6515464999999736E-2</v>
      </c>
      <c r="Q1616" s="23">
        <f t="shared" si="257"/>
        <v>1.0427927889121307</v>
      </c>
      <c r="R1616" s="24">
        <v>7352400</v>
      </c>
      <c r="S1616" s="24">
        <v>9110172</v>
      </c>
      <c r="T1616" s="24">
        <f t="shared" si="258"/>
        <v>-1757772</v>
      </c>
      <c r="U1616" s="23">
        <f t="shared" si="259"/>
        <v>19.294608268647398</v>
      </c>
    </row>
    <row r="1617" spans="1:21" x14ac:dyDescent="0.3">
      <c r="A1617" s="21">
        <v>38064</v>
      </c>
      <c r="B1617" s="22">
        <v>8.2899999999999991</v>
      </c>
      <c r="C1617" s="22">
        <v>8.3772201539999998</v>
      </c>
      <c r="D1617" s="22">
        <f t="shared" si="250"/>
        <v>-8.7220154000000605E-2</v>
      </c>
      <c r="E1617" s="23">
        <f t="shared" si="251"/>
        <v>1.0411586707358318</v>
      </c>
      <c r="F1617" s="22">
        <v>8.36</v>
      </c>
      <c r="G1617" s="22">
        <v>8.4498548509999996</v>
      </c>
      <c r="H1617" s="22">
        <f t="shared" si="252"/>
        <v>-8.9854851000000124E-2</v>
      </c>
      <c r="I1617" s="23">
        <f t="shared" si="253"/>
        <v>1.0633892840107926</v>
      </c>
      <c r="J1617" s="22">
        <v>8.16</v>
      </c>
      <c r="K1617" s="22">
        <v>8.2480907440000006</v>
      </c>
      <c r="L1617" s="22">
        <f t="shared" si="254"/>
        <v>-8.8090744000000498E-2</v>
      </c>
      <c r="M1617" s="23">
        <f t="shared" si="255"/>
        <v>1.0680137589912104</v>
      </c>
      <c r="N1617" s="22">
        <v>8.2899999999999991</v>
      </c>
      <c r="O1617" s="22">
        <v>8.3772201539999998</v>
      </c>
      <c r="P1617" s="22">
        <f t="shared" si="256"/>
        <v>-8.7220154000000605E-2</v>
      </c>
      <c r="Q1617" s="23">
        <f t="shared" si="257"/>
        <v>1.0411586707358318</v>
      </c>
      <c r="R1617" s="24">
        <v>5691700</v>
      </c>
      <c r="S1617" s="24">
        <v>7052441</v>
      </c>
      <c r="T1617" s="24">
        <f t="shared" si="258"/>
        <v>-1360741</v>
      </c>
      <c r="U1617" s="23">
        <f t="shared" si="259"/>
        <v>19.294610192414229</v>
      </c>
    </row>
    <row r="1618" spans="1:21" x14ac:dyDescent="0.3">
      <c r="A1618" s="21">
        <v>38065</v>
      </c>
      <c r="B1618" s="22">
        <v>8.26</v>
      </c>
      <c r="C1618" s="22">
        <v>8.3530082700000001</v>
      </c>
      <c r="D1618" s="22">
        <f t="shared" si="250"/>
        <v>-9.3008270000000337E-2</v>
      </c>
      <c r="E1618" s="23">
        <f t="shared" si="251"/>
        <v>1.113470344977886</v>
      </c>
      <c r="F1618" s="22">
        <v>8.26</v>
      </c>
      <c r="G1618" s="22">
        <v>8.3530082700000001</v>
      </c>
      <c r="H1618" s="22">
        <f t="shared" si="252"/>
        <v>-9.3008270000000337E-2</v>
      </c>
      <c r="I1618" s="23">
        <f t="shared" si="253"/>
        <v>1.113470344977886</v>
      </c>
      <c r="J1618" s="22">
        <v>8.06</v>
      </c>
      <c r="K1618" s="22">
        <v>8.1431741710000001</v>
      </c>
      <c r="L1618" s="22">
        <f t="shared" si="254"/>
        <v>-8.3174170999999575E-2</v>
      </c>
      <c r="M1618" s="23">
        <f t="shared" si="255"/>
        <v>1.0213974213667789</v>
      </c>
      <c r="N1618" s="22">
        <v>8.1300000000000008</v>
      </c>
      <c r="O1618" s="22">
        <v>8.2158088679999999</v>
      </c>
      <c r="P1618" s="22">
        <f t="shared" si="256"/>
        <v>-8.5808867999999094E-2</v>
      </c>
      <c r="Q1618" s="23">
        <f t="shared" si="257"/>
        <v>1.0444360303246418</v>
      </c>
      <c r="R1618" s="24">
        <v>7973400</v>
      </c>
      <c r="S1618" s="24">
        <v>9878398</v>
      </c>
      <c r="T1618" s="24">
        <f t="shared" si="258"/>
        <v>-1904998</v>
      </c>
      <c r="U1618" s="23">
        <f t="shared" si="259"/>
        <v>19.284483172271454</v>
      </c>
    </row>
    <row r="1619" spans="1:21" x14ac:dyDescent="0.3">
      <c r="A1619" s="21">
        <v>38068</v>
      </c>
      <c r="B1619" s="22">
        <v>7.5</v>
      </c>
      <c r="C1619" s="22">
        <v>7.5863070490000002</v>
      </c>
      <c r="D1619" s="22">
        <f t="shared" si="250"/>
        <v>-8.6307049000000191E-2</v>
      </c>
      <c r="E1619" s="23">
        <f t="shared" si="251"/>
        <v>1.1376688083219211</v>
      </c>
      <c r="F1619" s="22">
        <v>7.66</v>
      </c>
      <c r="G1619" s="22">
        <v>7.7477178569999996</v>
      </c>
      <c r="H1619" s="22">
        <f t="shared" si="252"/>
        <v>-8.7717856999999455E-2</v>
      </c>
      <c r="I1619" s="23">
        <f t="shared" si="253"/>
        <v>1.1321767082773553</v>
      </c>
      <c r="J1619" s="22">
        <v>7.39</v>
      </c>
      <c r="K1619" s="22">
        <v>7.4733200069999999</v>
      </c>
      <c r="L1619" s="22">
        <f t="shared" si="254"/>
        <v>-8.3320007000000196E-2</v>
      </c>
      <c r="M1619" s="23">
        <f t="shared" si="255"/>
        <v>1.1148994947621302</v>
      </c>
      <c r="N1619" s="22">
        <v>7.42</v>
      </c>
      <c r="O1619" s="22">
        <v>7.5056018829999998</v>
      </c>
      <c r="P1619" s="22">
        <f t="shared" si="256"/>
        <v>-8.5601882999999823E-2</v>
      </c>
      <c r="Q1619" s="23">
        <f t="shared" si="257"/>
        <v>1.1405065754138377</v>
      </c>
      <c r="R1619" s="24">
        <v>16021600</v>
      </c>
      <c r="S1619" s="24">
        <v>19851957</v>
      </c>
      <c r="T1619" s="24">
        <f t="shared" si="258"/>
        <v>-3830357</v>
      </c>
      <c r="U1619" s="23">
        <f t="shared" si="259"/>
        <v>19.294606572037203</v>
      </c>
    </row>
    <row r="1620" spans="1:21" x14ac:dyDescent="0.3">
      <c r="A1620" s="21">
        <v>38069</v>
      </c>
      <c r="B1620" s="22">
        <v>7.68</v>
      </c>
      <c r="C1620" s="22">
        <v>7.763858795</v>
      </c>
      <c r="D1620" s="22">
        <f t="shared" si="250"/>
        <v>-8.3858795000000264E-2</v>
      </c>
      <c r="E1620" s="23">
        <f t="shared" si="251"/>
        <v>1.0801174675408334</v>
      </c>
      <c r="F1620" s="22">
        <v>7.94</v>
      </c>
      <c r="G1620" s="22">
        <v>8.0301866529999995</v>
      </c>
      <c r="H1620" s="22">
        <f t="shared" si="252"/>
        <v>-9.0186652999999062E-2</v>
      </c>
      <c r="I1620" s="23">
        <f t="shared" si="253"/>
        <v>1.1230953512930637</v>
      </c>
      <c r="J1620" s="22">
        <v>7.62</v>
      </c>
      <c r="K1620" s="22">
        <v>7.7073650359999997</v>
      </c>
      <c r="L1620" s="22">
        <f t="shared" si="254"/>
        <v>-8.7365035999999563E-2</v>
      </c>
      <c r="M1620" s="23">
        <f t="shared" si="255"/>
        <v>1.1335266409717195</v>
      </c>
      <c r="N1620" s="22">
        <v>7.9</v>
      </c>
      <c r="O1620" s="22">
        <v>7.9898338320000004</v>
      </c>
      <c r="P1620" s="22">
        <f t="shared" si="256"/>
        <v>-8.9833832000000058E-2</v>
      </c>
      <c r="Q1620" s="23">
        <f t="shared" si="257"/>
        <v>1.1243516935259343</v>
      </c>
      <c r="R1620" s="24">
        <v>17091900</v>
      </c>
      <c r="S1620" s="24">
        <v>21177767</v>
      </c>
      <c r="T1620" s="24">
        <f t="shared" si="258"/>
        <v>-4085867</v>
      </c>
      <c r="U1620" s="23">
        <f t="shared" si="259"/>
        <v>19.293190826020513</v>
      </c>
    </row>
    <row r="1621" spans="1:21" x14ac:dyDescent="0.3">
      <c r="A1621" s="21">
        <v>38070</v>
      </c>
      <c r="B1621" s="22">
        <v>7.93</v>
      </c>
      <c r="C1621" s="22">
        <v>8.014045715</v>
      </c>
      <c r="D1621" s="22">
        <f t="shared" si="250"/>
        <v>-8.4045715000000243E-2</v>
      </c>
      <c r="E1621" s="23">
        <f t="shared" si="251"/>
        <v>1.0487301668705322</v>
      </c>
      <c r="F1621" s="22">
        <v>8.24</v>
      </c>
      <c r="G1621" s="22">
        <v>8.3287973399999995</v>
      </c>
      <c r="H1621" s="22">
        <f t="shared" si="252"/>
        <v>-8.8797339999999281E-2</v>
      </c>
      <c r="I1621" s="23">
        <f t="shared" si="253"/>
        <v>1.0661484050469079</v>
      </c>
      <c r="J1621" s="22">
        <v>7.92</v>
      </c>
      <c r="K1621" s="22">
        <v>8.0059747699999999</v>
      </c>
      <c r="L1621" s="22">
        <f t="shared" si="254"/>
        <v>-8.5974769999999978E-2</v>
      </c>
      <c r="M1621" s="23">
        <f t="shared" si="255"/>
        <v>1.0738825998073933</v>
      </c>
      <c r="N1621" s="22">
        <v>8.18</v>
      </c>
      <c r="O1621" s="22">
        <v>8.2723026280000003</v>
      </c>
      <c r="P1621" s="22">
        <f t="shared" si="256"/>
        <v>-9.2302628000000553E-2</v>
      </c>
      <c r="Q1621" s="23">
        <f t="shared" si="257"/>
        <v>1.1158033276922874</v>
      </c>
      <c r="R1621" s="24">
        <v>10853000</v>
      </c>
      <c r="S1621" s="24">
        <v>13472458</v>
      </c>
      <c r="T1621" s="24">
        <f t="shared" si="258"/>
        <v>-2619458</v>
      </c>
      <c r="U1621" s="23">
        <f t="shared" si="259"/>
        <v>19.443059314046479</v>
      </c>
    </row>
    <row r="1622" spans="1:21" x14ac:dyDescent="0.3">
      <c r="A1622" s="21">
        <v>38071</v>
      </c>
      <c r="B1622" s="22">
        <v>8.18</v>
      </c>
      <c r="C1622" s="22">
        <v>8.2723026280000003</v>
      </c>
      <c r="D1622" s="22">
        <f t="shared" si="250"/>
        <v>-9.2302628000000553E-2</v>
      </c>
      <c r="E1622" s="23">
        <f t="shared" si="251"/>
        <v>1.1158033276922874</v>
      </c>
      <c r="F1622" s="22">
        <v>8.3000000000000007</v>
      </c>
      <c r="G1622" s="22">
        <v>8.3933610919999992</v>
      </c>
      <c r="H1622" s="22">
        <f t="shared" si="252"/>
        <v>-9.3361091999998536E-2</v>
      </c>
      <c r="I1622" s="23">
        <f t="shared" si="253"/>
        <v>1.1123206898483637</v>
      </c>
      <c r="J1622" s="22">
        <v>8.14</v>
      </c>
      <c r="K1622" s="22">
        <v>8.223879814</v>
      </c>
      <c r="L1622" s="22">
        <f t="shared" si="254"/>
        <v>-8.3879813999999442E-2</v>
      </c>
      <c r="M1622" s="23">
        <f t="shared" si="255"/>
        <v>1.0199542782374549</v>
      </c>
      <c r="N1622" s="22">
        <v>8.2100000000000009</v>
      </c>
      <c r="O1622" s="22">
        <v>8.2965154650000006</v>
      </c>
      <c r="P1622" s="22">
        <f t="shared" si="256"/>
        <v>-8.6515464999999736E-2</v>
      </c>
      <c r="Q1622" s="23">
        <f t="shared" si="257"/>
        <v>1.0427927889121307</v>
      </c>
      <c r="R1622" s="24">
        <v>11925300</v>
      </c>
      <c r="S1622" s="24">
        <v>14776336</v>
      </c>
      <c r="T1622" s="24">
        <f t="shared" si="258"/>
        <v>-2851036</v>
      </c>
      <c r="U1622" s="23">
        <f t="shared" si="259"/>
        <v>19.294607269352834</v>
      </c>
    </row>
    <row r="1623" spans="1:21" x14ac:dyDescent="0.3">
      <c r="A1623" s="21">
        <v>38072</v>
      </c>
      <c r="B1623" s="22">
        <v>8.1300000000000008</v>
      </c>
      <c r="C1623" s="22">
        <v>8.2158088679999999</v>
      </c>
      <c r="D1623" s="22">
        <f t="shared" si="250"/>
        <v>-8.5808867999999094E-2</v>
      </c>
      <c r="E1623" s="23">
        <f t="shared" si="251"/>
        <v>1.0444360303246418</v>
      </c>
      <c r="F1623" s="22">
        <v>8.1300000000000008</v>
      </c>
      <c r="G1623" s="22">
        <v>8.2158088679999999</v>
      </c>
      <c r="H1623" s="22">
        <f t="shared" si="252"/>
        <v>-8.5808867999999094E-2</v>
      </c>
      <c r="I1623" s="23">
        <f t="shared" si="253"/>
        <v>1.0444360303246418</v>
      </c>
      <c r="J1623" s="22">
        <v>7.9</v>
      </c>
      <c r="K1623" s="22">
        <v>7.9817628860000003</v>
      </c>
      <c r="L1623" s="22">
        <f t="shared" si="254"/>
        <v>-8.1762885999999924E-2</v>
      </c>
      <c r="M1623" s="23">
        <f t="shared" si="255"/>
        <v>1.024371271958127</v>
      </c>
      <c r="N1623" s="22">
        <v>7.97</v>
      </c>
      <c r="O1623" s="22">
        <v>8.0543975830000001</v>
      </c>
      <c r="P1623" s="22">
        <f t="shared" si="256"/>
        <v>-8.4397583000000331E-2</v>
      </c>
      <c r="Q1623" s="23">
        <f t="shared" si="257"/>
        <v>1.0478447597140466</v>
      </c>
      <c r="R1623" s="24">
        <v>10440700</v>
      </c>
      <c r="S1623" s="24">
        <v>12936806</v>
      </c>
      <c r="T1623" s="24">
        <f t="shared" si="258"/>
        <v>-2496106</v>
      </c>
      <c r="U1623" s="23">
        <f t="shared" si="259"/>
        <v>19.294607958100325</v>
      </c>
    </row>
    <row r="1624" spans="1:21" x14ac:dyDescent="0.3">
      <c r="A1624" s="21">
        <v>38075</v>
      </c>
      <c r="B1624" s="22">
        <v>8.42</v>
      </c>
      <c r="C1624" s="22">
        <v>8.5144186019999992</v>
      </c>
      <c r="D1624" s="22">
        <f t="shared" si="250"/>
        <v>-9.4418601999999296E-2</v>
      </c>
      <c r="E1624" s="23">
        <f t="shared" si="251"/>
        <v>1.1089260043876723</v>
      </c>
      <c r="F1624" s="22">
        <v>8.5500000000000007</v>
      </c>
      <c r="G1624" s="22">
        <v>8.6435480120000001</v>
      </c>
      <c r="H1624" s="22">
        <f t="shared" si="252"/>
        <v>-9.3548011999999403E-2</v>
      </c>
      <c r="I1624" s="23">
        <f t="shared" si="253"/>
        <v>1.0822871796411027</v>
      </c>
      <c r="J1624" s="22">
        <v>8.26</v>
      </c>
      <c r="K1624" s="22">
        <v>8.3530082700000001</v>
      </c>
      <c r="L1624" s="22">
        <f t="shared" si="254"/>
        <v>-9.3008270000000337E-2</v>
      </c>
      <c r="M1624" s="23">
        <f t="shared" si="255"/>
        <v>1.113470344977886</v>
      </c>
      <c r="N1624" s="22">
        <v>8.2899999999999991</v>
      </c>
      <c r="O1624" s="22">
        <v>8.3852901459999991</v>
      </c>
      <c r="P1624" s="22">
        <f t="shared" si="256"/>
        <v>-9.5290145999999964E-2</v>
      </c>
      <c r="Q1624" s="23">
        <f t="shared" si="257"/>
        <v>1.1363965270236456</v>
      </c>
      <c r="R1624" s="24">
        <v>9114800</v>
      </c>
      <c r="S1624" s="24">
        <v>11293917</v>
      </c>
      <c r="T1624" s="24">
        <f t="shared" si="258"/>
        <v>-2179117</v>
      </c>
      <c r="U1624" s="23">
        <f t="shared" si="259"/>
        <v>19.294607884934873</v>
      </c>
    </row>
    <row r="1625" spans="1:21" x14ac:dyDescent="0.3">
      <c r="A1625" s="21">
        <v>38076</v>
      </c>
      <c r="B1625" s="22">
        <v>8.18</v>
      </c>
      <c r="C1625" s="22">
        <v>8.2723026280000003</v>
      </c>
      <c r="D1625" s="22">
        <f t="shared" si="250"/>
        <v>-9.2302628000000553E-2</v>
      </c>
      <c r="E1625" s="23">
        <f t="shared" si="251"/>
        <v>1.1158033276922874</v>
      </c>
      <c r="F1625" s="22">
        <v>8.3699999999999992</v>
      </c>
      <c r="G1625" s="22">
        <v>8.4659957890000008</v>
      </c>
      <c r="H1625" s="22">
        <f t="shared" si="252"/>
        <v>-9.5995789000001608E-2</v>
      </c>
      <c r="I1625" s="23">
        <f t="shared" si="253"/>
        <v>1.1338983787911923</v>
      </c>
      <c r="J1625" s="22">
        <v>8.17</v>
      </c>
      <c r="K1625" s="22">
        <v>8.2561616900000008</v>
      </c>
      <c r="L1625" s="22">
        <f t="shared" si="254"/>
        <v>-8.6161690000000846E-2</v>
      </c>
      <c r="M1625" s="23">
        <f t="shared" si="255"/>
        <v>1.0436046826016174</v>
      </c>
      <c r="N1625" s="22">
        <v>8.36</v>
      </c>
      <c r="O1625" s="22">
        <v>8.4498548509999996</v>
      </c>
      <c r="P1625" s="22">
        <f t="shared" si="256"/>
        <v>-8.9854851000000124E-2</v>
      </c>
      <c r="Q1625" s="23">
        <f t="shared" si="257"/>
        <v>1.0633892840107926</v>
      </c>
      <c r="R1625" s="24">
        <v>5006800</v>
      </c>
      <c r="S1625" s="24">
        <v>6203798</v>
      </c>
      <c r="T1625" s="24">
        <f t="shared" si="258"/>
        <v>-1196998</v>
      </c>
      <c r="U1625" s="23">
        <f t="shared" si="259"/>
        <v>19.294599856410542</v>
      </c>
    </row>
    <row r="1626" spans="1:21" x14ac:dyDescent="0.3">
      <c r="A1626" s="21">
        <v>38077</v>
      </c>
      <c r="B1626" s="22">
        <v>8.3699999999999992</v>
      </c>
      <c r="C1626" s="22">
        <v>8.4579248430000007</v>
      </c>
      <c r="D1626" s="22">
        <f t="shared" si="250"/>
        <v>-8.7924843000001474E-2</v>
      </c>
      <c r="E1626" s="23">
        <f t="shared" si="251"/>
        <v>1.0395557377501454</v>
      </c>
      <c r="F1626" s="22">
        <v>8.3699999999999992</v>
      </c>
      <c r="G1626" s="22">
        <v>8.4579248430000007</v>
      </c>
      <c r="H1626" s="22">
        <f t="shared" si="252"/>
        <v>-8.7924843000001474E-2</v>
      </c>
      <c r="I1626" s="23">
        <f t="shared" si="253"/>
        <v>1.0395557377501454</v>
      </c>
      <c r="J1626" s="22">
        <v>8.2100000000000009</v>
      </c>
      <c r="K1626" s="22">
        <v>8.3045854569999999</v>
      </c>
      <c r="L1626" s="22">
        <f t="shared" si="254"/>
        <v>-9.4585456999999096E-2</v>
      </c>
      <c r="M1626" s="23">
        <f t="shared" si="255"/>
        <v>1.1389545870742082</v>
      </c>
      <c r="N1626" s="22">
        <v>8.33</v>
      </c>
      <c r="O1626" s="22">
        <v>8.4256429669999999</v>
      </c>
      <c r="P1626" s="22">
        <f t="shared" si="256"/>
        <v>-9.5642966999999857E-2</v>
      </c>
      <c r="Q1626" s="23">
        <f t="shared" si="257"/>
        <v>1.1351414648662013</v>
      </c>
      <c r="R1626" s="24">
        <v>3767800</v>
      </c>
      <c r="S1626" s="24">
        <v>4668585</v>
      </c>
      <c r="T1626" s="24">
        <f t="shared" si="258"/>
        <v>-900785</v>
      </c>
      <c r="U1626" s="23">
        <f t="shared" si="259"/>
        <v>19.294604253751405</v>
      </c>
    </row>
    <row r="1627" spans="1:21" x14ac:dyDescent="0.3">
      <c r="A1627" s="21">
        <v>38078</v>
      </c>
      <c r="B1627" s="22">
        <v>8.4499999999999993</v>
      </c>
      <c r="C1627" s="22">
        <v>8.5386314389999995</v>
      </c>
      <c r="D1627" s="22">
        <f t="shared" si="250"/>
        <v>-8.8631439000000256E-2</v>
      </c>
      <c r="E1627" s="23">
        <f t="shared" si="251"/>
        <v>1.0380052076633526</v>
      </c>
      <c r="F1627" s="22">
        <v>8.4499999999999993</v>
      </c>
      <c r="G1627" s="22">
        <v>8.5386314389999995</v>
      </c>
      <c r="H1627" s="22">
        <f t="shared" si="252"/>
        <v>-8.8631439000000256E-2</v>
      </c>
      <c r="I1627" s="23">
        <f t="shared" si="253"/>
        <v>1.0380052076633526</v>
      </c>
      <c r="J1627" s="22">
        <v>8.2100000000000009</v>
      </c>
      <c r="K1627" s="22">
        <v>8.2965154650000006</v>
      </c>
      <c r="L1627" s="22">
        <f t="shared" si="254"/>
        <v>-8.6515464999999736E-2</v>
      </c>
      <c r="M1627" s="23">
        <f t="shared" si="255"/>
        <v>1.0427927889121307</v>
      </c>
      <c r="N1627" s="22">
        <v>8.24</v>
      </c>
      <c r="O1627" s="22">
        <v>8.3287973399999995</v>
      </c>
      <c r="P1627" s="22">
        <f t="shared" si="256"/>
        <v>-8.8797339999999281E-2</v>
      </c>
      <c r="Q1627" s="23">
        <f t="shared" si="257"/>
        <v>1.0661484050469079</v>
      </c>
      <c r="R1627" s="24">
        <v>6824600</v>
      </c>
      <c r="S1627" s="24">
        <v>8456188</v>
      </c>
      <c r="T1627" s="24">
        <f t="shared" si="258"/>
        <v>-1631588</v>
      </c>
      <c r="U1627" s="23">
        <f t="shared" si="259"/>
        <v>19.294604140778326</v>
      </c>
    </row>
    <row r="1628" spans="1:21" x14ac:dyDescent="0.3">
      <c r="A1628" s="21">
        <v>38079</v>
      </c>
      <c r="B1628" s="22">
        <v>8.42</v>
      </c>
      <c r="C1628" s="22">
        <v>8.5144186019999992</v>
      </c>
      <c r="D1628" s="22">
        <f t="shared" si="250"/>
        <v>-9.4418601999999296E-2</v>
      </c>
      <c r="E1628" s="23">
        <f t="shared" si="251"/>
        <v>1.1089260043876723</v>
      </c>
      <c r="F1628" s="22">
        <v>8.4600000000000009</v>
      </c>
      <c r="G1628" s="22">
        <v>8.5547723770000008</v>
      </c>
      <c r="H1628" s="22">
        <f t="shared" si="252"/>
        <v>-9.4772376999999963E-2</v>
      </c>
      <c r="I1628" s="23">
        <f t="shared" si="253"/>
        <v>1.1078304930099714</v>
      </c>
      <c r="J1628" s="22">
        <v>8.26</v>
      </c>
      <c r="K1628" s="22">
        <v>8.3530082700000001</v>
      </c>
      <c r="L1628" s="22">
        <f t="shared" si="254"/>
        <v>-9.3008270000000337E-2</v>
      </c>
      <c r="M1628" s="23">
        <f t="shared" si="255"/>
        <v>1.113470344977886</v>
      </c>
      <c r="N1628" s="22">
        <v>8.41</v>
      </c>
      <c r="O1628" s="22">
        <v>8.4982776639999997</v>
      </c>
      <c r="P1628" s="22">
        <f t="shared" si="256"/>
        <v>-8.8277663999999589E-2</v>
      </c>
      <c r="Q1628" s="23">
        <f t="shared" si="257"/>
        <v>1.0387712368349324</v>
      </c>
      <c r="R1628" s="24">
        <v>6588100</v>
      </c>
      <c r="S1628" s="24">
        <v>8163147</v>
      </c>
      <c r="T1628" s="24">
        <f t="shared" si="258"/>
        <v>-1575047</v>
      </c>
      <c r="U1628" s="23">
        <f t="shared" si="259"/>
        <v>19.294605377068429</v>
      </c>
    </row>
    <row r="1629" spans="1:21" x14ac:dyDescent="0.3">
      <c r="A1629" s="21">
        <v>38082</v>
      </c>
      <c r="B1629" s="22">
        <v>8.49</v>
      </c>
      <c r="C1629" s="22">
        <v>8.5789833069999997</v>
      </c>
      <c r="D1629" s="22">
        <f t="shared" si="250"/>
        <v>-8.8983306999999456E-2</v>
      </c>
      <c r="E1629" s="23">
        <f t="shared" si="251"/>
        <v>1.037224386803431</v>
      </c>
      <c r="F1629" s="22">
        <v>8.64</v>
      </c>
      <c r="G1629" s="22">
        <v>8.7323236469999994</v>
      </c>
      <c r="H1629" s="22">
        <f t="shared" si="252"/>
        <v>-9.2323646999998843E-2</v>
      </c>
      <c r="I1629" s="23">
        <f t="shared" si="253"/>
        <v>1.0572632294923785</v>
      </c>
      <c r="J1629" s="22">
        <v>8.49</v>
      </c>
      <c r="K1629" s="22">
        <v>8.5789833069999997</v>
      </c>
      <c r="L1629" s="22">
        <f t="shared" si="254"/>
        <v>-8.8983306999999456E-2</v>
      </c>
      <c r="M1629" s="23">
        <f t="shared" si="255"/>
        <v>1.037224386803431</v>
      </c>
      <c r="N1629" s="22">
        <v>8.64</v>
      </c>
      <c r="O1629" s="22">
        <v>8.7323236469999994</v>
      </c>
      <c r="P1629" s="22">
        <f t="shared" si="256"/>
        <v>-9.2323646999998843E-2</v>
      </c>
      <c r="Q1629" s="23">
        <f t="shared" si="257"/>
        <v>1.0572632294923785</v>
      </c>
      <c r="R1629" s="24">
        <v>4602800</v>
      </c>
      <c r="S1629" s="24">
        <v>5702965</v>
      </c>
      <c r="T1629" s="24">
        <f t="shared" si="258"/>
        <v>-1100165</v>
      </c>
      <c r="U1629" s="23">
        <f t="shared" si="259"/>
        <v>19.291105591565088</v>
      </c>
    </row>
    <row r="1630" spans="1:21" x14ac:dyDescent="0.3">
      <c r="A1630" s="21">
        <v>38083</v>
      </c>
      <c r="B1630" s="22">
        <v>8.6199999999999992</v>
      </c>
      <c r="C1630" s="22">
        <v>8.7161827089999999</v>
      </c>
      <c r="D1630" s="22">
        <f t="shared" si="250"/>
        <v>-9.6182709000000699E-2</v>
      </c>
      <c r="E1630" s="23">
        <f t="shared" si="251"/>
        <v>1.1034957872175635</v>
      </c>
      <c r="F1630" s="22">
        <v>8.73</v>
      </c>
      <c r="G1630" s="22">
        <v>8.8211002349999994</v>
      </c>
      <c r="H1630" s="22">
        <f t="shared" si="252"/>
        <v>-9.1100234999998975E-2</v>
      </c>
      <c r="I1630" s="23">
        <f t="shared" si="253"/>
        <v>1.0327536540003841</v>
      </c>
      <c r="J1630" s="22">
        <v>8.5399999999999991</v>
      </c>
      <c r="K1630" s="22">
        <v>8.635477066</v>
      </c>
      <c r="L1630" s="22">
        <f t="shared" si="254"/>
        <v>-9.5477066000000832E-2</v>
      </c>
      <c r="M1630" s="23">
        <f t="shared" si="255"/>
        <v>1.1056374218850926</v>
      </c>
      <c r="N1630" s="22">
        <v>8.59</v>
      </c>
      <c r="O1630" s="22">
        <v>8.6838998790000002</v>
      </c>
      <c r="P1630" s="22">
        <f t="shared" si="256"/>
        <v>-9.3899879000000297E-2</v>
      </c>
      <c r="Q1630" s="23">
        <f t="shared" si="257"/>
        <v>1.0813100140303944</v>
      </c>
      <c r="R1630" s="24">
        <v>4791800</v>
      </c>
      <c r="S1630" s="24">
        <v>5934176</v>
      </c>
      <c r="T1630" s="24">
        <f t="shared" si="258"/>
        <v>-1142376</v>
      </c>
      <c r="U1630" s="23">
        <f t="shared" si="259"/>
        <v>19.250794044531201</v>
      </c>
    </row>
    <row r="1631" spans="1:21" x14ac:dyDescent="0.3">
      <c r="A1631" s="21">
        <v>38084</v>
      </c>
      <c r="B1631" s="22">
        <v>8.66</v>
      </c>
      <c r="C1631" s="22">
        <v>8.756534576</v>
      </c>
      <c r="D1631" s="22">
        <f t="shared" si="250"/>
        <v>-9.6534575999999817E-2</v>
      </c>
      <c r="E1631" s="23">
        <f t="shared" si="251"/>
        <v>1.1024289935950549</v>
      </c>
      <c r="F1631" s="22">
        <v>8.66</v>
      </c>
      <c r="G1631" s="22">
        <v>8.756534576</v>
      </c>
      <c r="H1631" s="22">
        <f t="shared" si="252"/>
        <v>-9.6534575999999817E-2</v>
      </c>
      <c r="I1631" s="23">
        <f t="shared" si="253"/>
        <v>1.1024289935950549</v>
      </c>
      <c r="J1631" s="22">
        <v>8.36</v>
      </c>
      <c r="K1631" s="22">
        <v>8.4498548509999996</v>
      </c>
      <c r="L1631" s="22">
        <f t="shared" si="254"/>
        <v>-8.9854851000000124E-2</v>
      </c>
      <c r="M1631" s="23">
        <f t="shared" si="255"/>
        <v>1.0633892840107926</v>
      </c>
      <c r="N1631" s="22">
        <v>8.49</v>
      </c>
      <c r="O1631" s="22">
        <v>8.5789833069999997</v>
      </c>
      <c r="P1631" s="22">
        <f t="shared" si="256"/>
        <v>-8.8983306999999456E-2</v>
      </c>
      <c r="Q1631" s="23">
        <f t="shared" si="257"/>
        <v>1.037224386803431</v>
      </c>
      <c r="R1631" s="24">
        <v>4360200</v>
      </c>
      <c r="S1631" s="24">
        <v>5401374</v>
      </c>
      <c r="T1631" s="24">
        <f t="shared" si="258"/>
        <v>-1041174</v>
      </c>
      <c r="U1631" s="23">
        <f t="shared" si="259"/>
        <v>19.276095304639153</v>
      </c>
    </row>
    <row r="1632" spans="1:21" x14ac:dyDescent="0.3">
      <c r="A1632" s="21">
        <v>38085</v>
      </c>
      <c r="B1632" s="22">
        <v>8.58</v>
      </c>
      <c r="C1632" s="22">
        <v>8.6758298870000008</v>
      </c>
      <c r="D1632" s="22">
        <f t="shared" si="250"/>
        <v>-9.5829887000000724E-2</v>
      </c>
      <c r="E1632" s="23">
        <f t="shared" si="251"/>
        <v>1.1045616182907612</v>
      </c>
      <c r="F1632" s="22">
        <v>8.58</v>
      </c>
      <c r="G1632" s="22">
        <v>8.6758298870000008</v>
      </c>
      <c r="H1632" s="22">
        <f t="shared" si="252"/>
        <v>-9.5829887000000724E-2</v>
      </c>
      <c r="I1632" s="23">
        <f t="shared" si="253"/>
        <v>1.1045616182907612</v>
      </c>
      <c r="J1632" s="22">
        <v>8.33</v>
      </c>
      <c r="K1632" s="22">
        <v>8.4256429669999999</v>
      </c>
      <c r="L1632" s="22">
        <f t="shared" si="254"/>
        <v>-9.5642966999999857E-2</v>
      </c>
      <c r="M1632" s="23">
        <f t="shared" si="255"/>
        <v>1.1351414648662013</v>
      </c>
      <c r="N1632" s="22">
        <v>8.3699999999999992</v>
      </c>
      <c r="O1632" s="22">
        <v>8.4579248430000007</v>
      </c>
      <c r="P1632" s="22">
        <f t="shared" si="256"/>
        <v>-8.7924843000001474E-2</v>
      </c>
      <c r="Q1632" s="23">
        <f t="shared" si="257"/>
        <v>1.0395557377501454</v>
      </c>
      <c r="R1632" s="24">
        <v>3211000</v>
      </c>
      <c r="S1632" s="24">
        <v>3978668</v>
      </c>
      <c r="T1632" s="24">
        <f t="shared" si="258"/>
        <v>-767668</v>
      </c>
      <c r="U1632" s="23">
        <f t="shared" si="259"/>
        <v>19.294598091622621</v>
      </c>
    </row>
    <row r="1633" spans="1:21" x14ac:dyDescent="0.3">
      <c r="A1633" s="21">
        <v>38089</v>
      </c>
      <c r="B1633" s="22">
        <v>8.42</v>
      </c>
      <c r="C1633" s="22">
        <v>8.5144186019999992</v>
      </c>
      <c r="D1633" s="22">
        <f t="shared" si="250"/>
        <v>-9.4418601999999296E-2</v>
      </c>
      <c r="E1633" s="23">
        <f t="shared" si="251"/>
        <v>1.1089260043876723</v>
      </c>
      <c r="F1633" s="22">
        <v>8.5399999999999991</v>
      </c>
      <c r="G1633" s="22">
        <v>8.635477066</v>
      </c>
      <c r="H1633" s="22">
        <f t="shared" si="252"/>
        <v>-9.5477066000000832E-2</v>
      </c>
      <c r="I1633" s="23">
        <f t="shared" si="253"/>
        <v>1.1056374218850926</v>
      </c>
      <c r="J1633" s="22">
        <v>8.4</v>
      </c>
      <c r="K1633" s="22">
        <v>8.4902067179999996</v>
      </c>
      <c r="L1633" s="22">
        <f t="shared" si="254"/>
        <v>-9.0206717999999242E-2</v>
      </c>
      <c r="M1633" s="23">
        <f t="shared" si="255"/>
        <v>1.0624796426776384</v>
      </c>
      <c r="N1633" s="22">
        <v>8.51</v>
      </c>
      <c r="O1633" s="22">
        <v>8.6031951899999992</v>
      </c>
      <c r="P1633" s="22">
        <f t="shared" si="256"/>
        <v>-9.3195189999999428E-2</v>
      </c>
      <c r="Q1633" s="23">
        <f t="shared" si="257"/>
        <v>1.083262531440943</v>
      </c>
      <c r="R1633" s="24">
        <v>2385800</v>
      </c>
      <c r="S1633" s="24">
        <v>2955193</v>
      </c>
      <c r="T1633" s="24">
        <f t="shared" si="258"/>
        <v>-569393</v>
      </c>
      <c r="U1633" s="23">
        <f t="shared" si="259"/>
        <v>19.267540224953159</v>
      </c>
    </row>
    <row r="1634" spans="1:21" x14ac:dyDescent="0.3">
      <c r="A1634" s="21">
        <v>38090</v>
      </c>
      <c r="B1634" s="22">
        <v>8.52</v>
      </c>
      <c r="C1634" s="22">
        <v>8.6112661359999993</v>
      </c>
      <c r="D1634" s="22">
        <f t="shared" si="250"/>
        <v>-9.1266135999999776E-2</v>
      </c>
      <c r="E1634" s="23">
        <f t="shared" si="251"/>
        <v>1.059845724874944</v>
      </c>
      <c r="F1634" s="22">
        <v>8.5399999999999991</v>
      </c>
      <c r="G1634" s="22">
        <v>8.635477066</v>
      </c>
      <c r="H1634" s="22">
        <f t="shared" si="252"/>
        <v>-9.5477066000000832E-2</v>
      </c>
      <c r="I1634" s="23">
        <f t="shared" si="253"/>
        <v>1.1056374218850926</v>
      </c>
      <c r="J1634" s="22">
        <v>8.44</v>
      </c>
      <c r="K1634" s="22">
        <v>8.5305595400000005</v>
      </c>
      <c r="L1634" s="22">
        <f t="shared" si="254"/>
        <v>-9.0559540000000993E-2</v>
      </c>
      <c r="M1634" s="23">
        <f t="shared" si="255"/>
        <v>1.0615896832483862</v>
      </c>
      <c r="N1634" s="22">
        <v>8.4700000000000006</v>
      </c>
      <c r="O1634" s="22">
        <v>8.5628423690000002</v>
      </c>
      <c r="P1634" s="22">
        <f t="shared" si="256"/>
        <v>-9.2842368999999536E-2</v>
      </c>
      <c r="Q1634" s="23">
        <f t="shared" si="257"/>
        <v>1.0842470875805927</v>
      </c>
      <c r="R1634" s="24">
        <v>4611700</v>
      </c>
      <c r="S1634" s="24">
        <v>5714240</v>
      </c>
      <c r="T1634" s="24">
        <f t="shared" si="258"/>
        <v>-1102540</v>
      </c>
      <c r="U1634" s="23">
        <f t="shared" si="259"/>
        <v>19.294604356834853</v>
      </c>
    </row>
    <row r="1635" spans="1:21" x14ac:dyDescent="0.3">
      <c r="A1635" s="21">
        <v>38091</v>
      </c>
      <c r="B1635" s="22">
        <v>8.5399999999999991</v>
      </c>
      <c r="C1635" s="22">
        <v>8.635477066</v>
      </c>
      <c r="D1635" s="22">
        <f t="shared" si="250"/>
        <v>-9.5477066000000832E-2</v>
      </c>
      <c r="E1635" s="23">
        <f t="shared" si="251"/>
        <v>1.1056374218850926</v>
      </c>
      <c r="F1635" s="22">
        <v>8.66</v>
      </c>
      <c r="G1635" s="22">
        <v>8.756534576</v>
      </c>
      <c r="H1635" s="22">
        <f t="shared" si="252"/>
        <v>-9.6534575999999817E-2</v>
      </c>
      <c r="I1635" s="23">
        <f t="shared" si="253"/>
        <v>1.1024289935950549</v>
      </c>
      <c r="J1635" s="22">
        <v>8.4499999999999993</v>
      </c>
      <c r="K1635" s="22">
        <v>8.5386314389999995</v>
      </c>
      <c r="L1635" s="22">
        <f t="shared" si="254"/>
        <v>-8.8631439000000256E-2</v>
      </c>
      <c r="M1635" s="23">
        <f t="shared" si="255"/>
        <v>1.0380052076633526</v>
      </c>
      <c r="N1635" s="22">
        <v>8.58</v>
      </c>
      <c r="O1635" s="22">
        <v>8.6758298870000008</v>
      </c>
      <c r="P1635" s="22">
        <f t="shared" si="256"/>
        <v>-9.5829887000000724E-2</v>
      </c>
      <c r="Q1635" s="23">
        <f t="shared" si="257"/>
        <v>1.1045616182907612</v>
      </c>
      <c r="R1635" s="24">
        <v>6523500</v>
      </c>
      <c r="S1635" s="24">
        <v>8080377</v>
      </c>
      <c r="T1635" s="24">
        <f t="shared" si="258"/>
        <v>-1556877</v>
      </c>
      <c r="U1635" s="23">
        <f t="shared" si="259"/>
        <v>19.267380717508601</v>
      </c>
    </row>
    <row r="1636" spans="1:21" x14ac:dyDescent="0.3">
      <c r="A1636" s="21">
        <v>38092</v>
      </c>
      <c r="B1636" s="22">
        <v>8.4600000000000009</v>
      </c>
      <c r="C1636" s="22">
        <v>8.5547723770000008</v>
      </c>
      <c r="D1636" s="22">
        <f t="shared" si="250"/>
        <v>-9.4772376999999963E-2</v>
      </c>
      <c r="E1636" s="23">
        <f t="shared" si="251"/>
        <v>1.1078304930099714</v>
      </c>
      <c r="F1636" s="22">
        <v>8.52</v>
      </c>
      <c r="G1636" s="22">
        <v>8.6112661359999993</v>
      </c>
      <c r="H1636" s="22">
        <f t="shared" si="252"/>
        <v>-9.1266135999999776E-2</v>
      </c>
      <c r="I1636" s="23">
        <f t="shared" si="253"/>
        <v>1.059845724874944</v>
      </c>
      <c r="J1636" s="22">
        <v>8.25</v>
      </c>
      <c r="K1636" s="22">
        <v>8.3368673320000006</v>
      </c>
      <c r="L1636" s="22">
        <f t="shared" si="254"/>
        <v>-8.686733200000063E-2</v>
      </c>
      <c r="M1636" s="23">
        <f t="shared" si="255"/>
        <v>1.0419661071799891</v>
      </c>
      <c r="N1636" s="22">
        <v>8.36</v>
      </c>
      <c r="O1636" s="22">
        <v>8.4498548509999996</v>
      </c>
      <c r="P1636" s="22">
        <f t="shared" si="256"/>
        <v>-8.9854851000000124E-2</v>
      </c>
      <c r="Q1636" s="23">
        <f t="shared" si="257"/>
        <v>1.0633892840107926</v>
      </c>
      <c r="R1636" s="24">
        <v>5255100</v>
      </c>
      <c r="S1636" s="24">
        <v>6511461</v>
      </c>
      <c r="T1636" s="24">
        <f t="shared" si="258"/>
        <v>-1256361</v>
      </c>
      <c r="U1636" s="23">
        <f t="shared" si="259"/>
        <v>19.294609919340683</v>
      </c>
    </row>
    <row r="1637" spans="1:21" x14ac:dyDescent="0.3">
      <c r="A1637" s="21">
        <v>38093</v>
      </c>
      <c r="B1637" s="22">
        <v>8.24</v>
      </c>
      <c r="C1637" s="22">
        <v>8.3287973399999995</v>
      </c>
      <c r="D1637" s="22">
        <f t="shared" si="250"/>
        <v>-8.8797339999999281E-2</v>
      </c>
      <c r="E1637" s="23">
        <f t="shared" si="251"/>
        <v>1.0661484050469079</v>
      </c>
      <c r="F1637" s="22">
        <v>8.32</v>
      </c>
      <c r="G1637" s="22">
        <v>8.4095020290000004</v>
      </c>
      <c r="H1637" s="22">
        <f t="shared" si="252"/>
        <v>-8.9502029000000149E-2</v>
      </c>
      <c r="I1637" s="23">
        <f t="shared" si="253"/>
        <v>1.0642964195900564</v>
      </c>
      <c r="J1637" s="22">
        <v>8.17</v>
      </c>
      <c r="K1637" s="22">
        <v>8.2561616900000008</v>
      </c>
      <c r="L1637" s="22">
        <f t="shared" si="254"/>
        <v>-8.6161690000000846E-2</v>
      </c>
      <c r="M1637" s="23">
        <f t="shared" si="255"/>
        <v>1.0436046826016174</v>
      </c>
      <c r="N1637" s="22">
        <v>8.25</v>
      </c>
      <c r="O1637" s="22">
        <v>8.3368673320000006</v>
      </c>
      <c r="P1637" s="22">
        <f t="shared" si="256"/>
        <v>-8.686733200000063E-2</v>
      </c>
      <c r="Q1637" s="23">
        <f t="shared" si="257"/>
        <v>1.0419661071799891</v>
      </c>
      <c r="R1637" s="24">
        <v>4031700</v>
      </c>
      <c r="S1637" s="24">
        <v>4995577</v>
      </c>
      <c r="T1637" s="24">
        <f t="shared" si="258"/>
        <v>-963877</v>
      </c>
      <c r="U1637" s="23">
        <f t="shared" si="259"/>
        <v>19.294608010245863</v>
      </c>
    </row>
    <row r="1638" spans="1:21" x14ac:dyDescent="0.3">
      <c r="A1638" s="21">
        <v>38096</v>
      </c>
      <c r="B1638" s="22">
        <v>8.1</v>
      </c>
      <c r="C1638" s="22">
        <v>8.1915979389999993</v>
      </c>
      <c r="D1638" s="22">
        <f t="shared" si="250"/>
        <v>-9.1597938999999684E-2</v>
      </c>
      <c r="E1638" s="23">
        <f t="shared" si="251"/>
        <v>1.1181937844373944</v>
      </c>
      <c r="F1638" s="22">
        <v>8.3000000000000007</v>
      </c>
      <c r="G1638" s="22">
        <v>8.3933610919999992</v>
      </c>
      <c r="H1638" s="22">
        <f t="shared" si="252"/>
        <v>-9.3361091999998536E-2</v>
      </c>
      <c r="I1638" s="23">
        <f t="shared" si="253"/>
        <v>1.1123206898483637</v>
      </c>
      <c r="J1638" s="22">
        <v>8.1</v>
      </c>
      <c r="K1638" s="22">
        <v>8.1835269929999992</v>
      </c>
      <c r="L1638" s="22">
        <f t="shared" si="254"/>
        <v>-8.352699299999955E-2</v>
      </c>
      <c r="M1638" s="23">
        <f t="shared" si="255"/>
        <v>1.0206722977934406</v>
      </c>
      <c r="N1638" s="22">
        <v>8.25</v>
      </c>
      <c r="O1638" s="22">
        <v>8.3368673320000006</v>
      </c>
      <c r="P1638" s="22">
        <f t="shared" si="256"/>
        <v>-8.686733200000063E-2</v>
      </c>
      <c r="Q1638" s="23">
        <f t="shared" si="257"/>
        <v>1.0419661071799891</v>
      </c>
      <c r="R1638" s="24">
        <v>4104600</v>
      </c>
      <c r="S1638" s="24">
        <v>5085905</v>
      </c>
      <c r="T1638" s="24">
        <f t="shared" si="258"/>
        <v>-981305</v>
      </c>
      <c r="U1638" s="23">
        <f t="shared" si="259"/>
        <v>19.294599486227131</v>
      </c>
    </row>
    <row r="1639" spans="1:21" x14ac:dyDescent="0.3">
      <c r="A1639" s="21">
        <v>38097</v>
      </c>
      <c r="B1639" s="22">
        <v>8.4499999999999993</v>
      </c>
      <c r="C1639" s="22">
        <v>8.5386314389999995</v>
      </c>
      <c r="D1639" s="22">
        <f t="shared" si="250"/>
        <v>-8.8631439000000256E-2</v>
      </c>
      <c r="E1639" s="23">
        <f t="shared" si="251"/>
        <v>1.0380052076633526</v>
      </c>
      <c r="F1639" s="22">
        <v>8.51</v>
      </c>
      <c r="G1639" s="22">
        <v>8.6031951899999992</v>
      </c>
      <c r="H1639" s="22">
        <f t="shared" si="252"/>
        <v>-9.3195189999999428E-2</v>
      </c>
      <c r="I1639" s="23">
        <f t="shared" si="253"/>
        <v>1.083262531440943</v>
      </c>
      <c r="J1639" s="22">
        <v>8.18</v>
      </c>
      <c r="K1639" s="22">
        <v>8.2642316820000001</v>
      </c>
      <c r="L1639" s="22">
        <f t="shared" si="254"/>
        <v>-8.4231682000000418E-2</v>
      </c>
      <c r="M1639" s="23">
        <f t="shared" si="255"/>
        <v>1.0192318565252976</v>
      </c>
      <c r="N1639" s="22">
        <v>8.18</v>
      </c>
      <c r="O1639" s="22">
        <v>8.2723026280000003</v>
      </c>
      <c r="P1639" s="22">
        <f t="shared" si="256"/>
        <v>-9.2302628000000553E-2</v>
      </c>
      <c r="Q1639" s="23">
        <f t="shared" si="257"/>
        <v>1.1158033276922874</v>
      </c>
      <c r="R1639" s="24">
        <v>5421300</v>
      </c>
      <c r="S1639" s="24">
        <v>6717395</v>
      </c>
      <c r="T1639" s="24">
        <f t="shared" si="258"/>
        <v>-1296095</v>
      </c>
      <c r="U1639" s="23">
        <f t="shared" si="259"/>
        <v>19.294607507821112</v>
      </c>
    </row>
    <row r="1640" spans="1:21" x14ac:dyDescent="0.3">
      <c r="A1640" s="21">
        <v>38098</v>
      </c>
      <c r="B1640" s="22">
        <v>8.3000000000000007</v>
      </c>
      <c r="C1640" s="22">
        <v>8.3933610919999992</v>
      </c>
      <c r="D1640" s="22">
        <f t="shared" si="250"/>
        <v>-9.3361091999998536E-2</v>
      </c>
      <c r="E1640" s="23">
        <f t="shared" si="251"/>
        <v>1.1123206898483637</v>
      </c>
      <c r="F1640" s="22">
        <v>8.44</v>
      </c>
      <c r="G1640" s="22">
        <v>8.5305595400000005</v>
      </c>
      <c r="H1640" s="22">
        <f t="shared" si="252"/>
        <v>-9.0559540000000993E-2</v>
      </c>
      <c r="I1640" s="23">
        <f t="shared" si="253"/>
        <v>1.0615896832483862</v>
      </c>
      <c r="J1640" s="22">
        <v>8.2899999999999991</v>
      </c>
      <c r="K1640" s="22">
        <v>8.3852901459999991</v>
      </c>
      <c r="L1640" s="22">
        <f t="shared" si="254"/>
        <v>-9.5290145999999964E-2</v>
      </c>
      <c r="M1640" s="23">
        <f t="shared" si="255"/>
        <v>1.1363965270236456</v>
      </c>
      <c r="N1640" s="22">
        <v>8.41</v>
      </c>
      <c r="O1640" s="22">
        <v>8.4982776639999997</v>
      </c>
      <c r="P1640" s="22">
        <f t="shared" si="256"/>
        <v>-8.8277663999999589E-2</v>
      </c>
      <c r="Q1640" s="23">
        <f t="shared" si="257"/>
        <v>1.0387712368349324</v>
      </c>
      <c r="R1640" s="24">
        <v>5915800</v>
      </c>
      <c r="S1640" s="24">
        <v>7330117</v>
      </c>
      <c r="T1640" s="24">
        <f t="shared" si="258"/>
        <v>-1414317</v>
      </c>
      <c r="U1640" s="23">
        <f t="shared" si="259"/>
        <v>19.294603346713295</v>
      </c>
    </row>
    <row r="1641" spans="1:21" x14ac:dyDescent="0.3">
      <c r="A1641" s="21">
        <v>38099</v>
      </c>
      <c r="B1641" s="22">
        <v>8.52</v>
      </c>
      <c r="C1641" s="22">
        <v>8.6112661359999993</v>
      </c>
      <c r="D1641" s="22">
        <f t="shared" si="250"/>
        <v>-9.1266135999999776E-2</v>
      </c>
      <c r="E1641" s="23">
        <f t="shared" si="251"/>
        <v>1.059845724874944</v>
      </c>
      <c r="F1641" s="22">
        <v>8.67</v>
      </c>
      <c r="G1641" s="22">
        <v>8.7646064760000009</v>
      </c>
      <c r="H1641" s="22">
        <f t="shared" si="252"/>
        <v>-9.4606476000000939E-2</v>
      </c>
      <c r="I1641" s="23">
        <f t="shared" si="253"/>
        <v>1.0794149886713171</v>
      </c>
      <c r="J1641" s="22">
        <v>8.41</v>
      </c>
      <c r="K1641" s="22">
        <v>8.4982776639999997</v>
      </c>
      <c r="L1641" s="22">
        <f t="shared" si="254"/>
        <v>-8.8277663999999589E-2</v>
      </c>
      <c r="M1641" s="23">
        <f t="shared" si="255"/>
        <v>1.0387712368349324</v>
      </c>
      <c r="N1641" s="22">
        <v>8.6300000000000008</v>
      </c>
      <c r="O1641" s="22">
        <v>8.7242527009999993</v>
      </c>
      <c r="P1641" s="22">
        <f t="shared" si="256"/>
        <v>-9.4252700999998495E-2</v>
      </c>
      <c r="Q1641" s="23">
        <f t="shared" si="257"/>
        <v>1.0803527159317035</v>
      </c>
      <c r="R1641" s="24">
        <v>7748900</v>
      </c>
      <c r="S1641" s="24">
        <v>9601465</v>
      </c>
      <c r="T1641" s="24">
        <f t="shared" si="258"/>
        <v>-1852565</v>
      </c>
      <c r="U1641" s="23">
        <f t="shared" si="259"/>
        <v>19.294607645812384</v>
      </c>
    </row>
    <row r="1642" spans="1:21" x14ac:dyDescent="0.3">
      <c r="A1642" s="21">
        <v>38100</v>
      </c>
      <c r="B1642" s="22">
        <v>8.77</v>
      </c>
      <c r="C1642" s="22">
        <v>8.8614521029999995</v>
      </c>
      <c r="D1642" s="22">
        <f t="shared" si="250"/>
        <v>-9.1452102999999951E-2</v>
      </c>
      <c r="E1642" s="23">
        <f t="shared" si="251"/>
        <v>1.0320216363753667</v>
      </c>
      <c r="F1642" s="22">
        <v>9.01</v>
      </c>
      <c r="G1642" s="22">
        <v>9.1035680770000003</v>
      </c>
      <c r="H1642" s="22">
        <f t="shared" si="252"/>
        <v>-9.3568077000000471E-2</v>
      </c>
      <c r="I1642" s="23">
        <f t="shared" si="253"/>
        <v>1.0278176228109781</v>
      </c>
      <c r="J1642" s="22">
        <v>8.7200000000000006</v>
      </c>
      <c r="K1642" s="22">
        <v>8.8130292889999993</v>
      </c>
      <c r="L1642" s="22">
        <f t="shared" si="254"/>
        <v>-9.3029288999998627E-2</v>
      </c>
      <c r="M1642" s="23">
        <f t="shared" si="255"/>
        <v>1.0555881065335087</v>
      </c>
      <c r="N1642" s="22">
        <v>8.98</v>
      </c>
      <c r="O1642" s="22">
        <v>9.0793571469999996</v>
      </c>
      <c r="P1642" s="22">
        <f t="shared" si="256"/>
        <v>-9.9357146999999202E-2</v>
      </c>
      <c r="Q1642" s="23">
        <f t="shared" si="257"/>
        <v>1.0943191835209256</v>
      </c>
      <c r="R1642" s="24">
        <v>8669800</v>
      </c>
      <c r="S1642" s="24">
        <v>10743024</v>
      </c>
      <c r="T1642" s="24">
        <f t="shared" si="258"/>
        <v>-2073224</v>
      </c>
      <c r="U1642" s="23">
        <f t="shared" si="259"/>
        <v>19.298327919587631</v>
      </c>
    </row>
    <row r="1643" spans="1:21" x14ac:dyDescent="0.3">
      <c r="A1643" s="21">
        <v>38103</v>
      </c>
      <c r="B1643" s="22">
        <v>8.94</v>
      </c>
      <c r="C1643" s="22">
        <v>9.0390043260000006</v>
      </c>
      <c r="D1643" s="22">
        <f t="shared" si="250"/>
        <v>-9.9004326000001086E-2</v>
      </c>
      <c r="E1643" s="23">
        <f t="shared" si="251"/>
        <v>1.0953012348409079</v>
      </c>
      <c r="F1643" s="22">
        <v>8.99</v>
      </c>
      <c r="G1643" s="22">
        <v>9.0874271390000008</v>
      </c>
      <c r="H1643" s="22">
        <f t="shared" si="252"/>
        <v>-9.7427139000000551E-2</v>
      </c>
      <c r="I1643" s="23">
        <f t="shared" si="253"/>
        <v>1.0721091625799999</v>
      </c>
      <c r="J1643" s="22">
        <v>8.7200000000000006</v>
      </c>
      <c r="K1643" s="22">
        <v>8.8130292889999993</v>
      </c>
      <c r="L1643" s="22">
        <f t="shared" si="254"/>
        <v>-9.3029288999998627E-2</v>
      </c>
      <c r="M1643" s="23">
        <f t="shared" si="255"/>
        <v>1.0555881065335087</v>
      </c>
      <c r="N1643" s="22">
        <v>8.75</v>
      </c>
      <c r="O1643" s="22">
        <v>8.8291702270000005</v>
      </c>
      <c r="P1643" s="22">
        <f t="shared" si="256"/>
        <v>-7.9170227000000537E-2</v>
      </c>
      <c r="Q1643" s="23">
        <f t="shared" si="257"/>
        <v>0.89668932600137674</v>
      </c>
      <c r="R1643" s="24">
        <v>4760300</v>
      </c>
      <c r="S1643" s="24">
        <v>5898367</v>
      </c>
      <c r="T1643" s="24">
        <f t="shared" si="258"/>
        <v>-1138067</v>
      </c>
      <c r="U1643" s="23">
        <f t="shared" si="259"/>
        <v>19.294611542482858</v>
      </c>
    </row>
    <row r="1644" spans="1:21" x14ac:dyDescent="0.3">
      <c r="A1644" s="21">
        <v>38104</v>
      </c>
      <c r="B1644" s="22">
        <v>8.76</v>
      </c>
      <c r="C1644" s="22">
        <v>8.8533821110000002</v>
      </c>
      <c r="D1644" s="22">
        <f t="shared" si="250"/>
        <v>-9.3382111000000378E-2</v>
      </c>
      <c r="E1644" s="23">
        <f t="shared" si="251"/>
        <v>1.0547620087918328</v>
      </c>
      <c r="F1644" s="22">
        <v>8.7799999999999994</v>
      </c>
      <c r="G1644" s="22">
        <v>8.8775930400000007</v>
      </c>
      <c r="H1644" s="22">
        <f t="shared" si="252"/>
        <v>-9.7593040000001352E-2</v>
      </c>
      <c r="I1644" s="23">
        <f t="shared" si="253"/>
        <v>1.0993186955098513</v>
      </c>
      <c r="J1644" s="22">
        <v>8.51</v>
      </c>
      <c r="K1644" s="22">
        <v>8.6031951899999992</v>
      </c>
      <c r="L1644" s="22">
        <f t="shared" si="254"/>
        <v>-9.3195189999999428E-2</v>
      </c>
      <c r="M1644" s="23">
        <f t="shared" si="255"/>
        <v>1.083262531440943</v>
      </c>
      <c r="N1644" s="22">
        <v>8.52</v>
      </c>
      <c r="O1644" s="22">
        <v>8.6112661359999993</v>
      </c>
      <c r="P1644" s="22">
        <f t="shared" si="256"/>
        <v>-9.1266135999999776E-2</v>
      </c>
      <c r="Q1644" s="23">
        <f t="shared" si="257"/>
        <v>1.059845724874944</v>
      </c>
      <c r="R1644" s="24">
        <v>4428000</v>
      </c>
      <c r="S1644" s="24">
        <v>5490711</v>
      </c>
      <c r="T1644" s="24">
        <f t="shared" si="258"/>
        <v>-1062711</v>
      </c>
      <c r="U1644" s="23">
        <f t="shared" si="259"/>
        <v>19.354706521614414</v>
      </c>
    </row>
    <row r="1645" spans="1:21" x14ac:dyDescent="0.3">
      <c r="A1645" s="21">
        <v>38105</v>
      </c>
      <c r="B1645" s="22">
        <v>8.4600000000000009</v>
      </c>
      <c r="C1645" s="22">
        <v>8.5547723770000008</v>
      </c>
      <c r="D1645" s="22">
        <f t="shared" si="250"/>
        <v>-9.4772376999999963E-2</v>
      </c>
      <c r="E1645" s="23">
        <f t="shared" si="251"/>
        <v>1.1078304930099714</v>
      </c>
      <c r="F1645" s="22">
        <v>8.4600000000000009</v>
      </c>
      <c r="G1645" s="22">
        <v>8.5547723770000008</v>
      </c>
      <c r="H1645" s="22">
        <f t="shared" si="252"/>
        <v>-9.4772376999999963E-2</v>
      </c>
      <c r="I1645" s="23">
        <f t="shared" si="253"/>
        <v>1.1078304930099714</v>
      </c>
      <c r="J1645" s="22">
        <v>8.14</v>
      </c>
      <c r="K1645" s="22">
        <v>8.2319498059999994</v>
      </c>
      <c r="L1645" s="22">
        <f t="shared" si="254"/>
        <v>-9.1949805999998802E-2</v>
      </c>
      <c r="M1645" s="23">
        <f t="shared" si="255"/>
        <v>1.116986961375537</v>
      </c>
      <c r="N1645" s="22">
        <v>8.18</v>
      </c>
      <c r="O1645" s="22">
        <v>8.2723026280000003</v>
      </c>
      <c r="P1645" s="22">
        <f t="shared" si="256"/>
        <v>-9.2302628000000553E-2</v>
      </c>
      <c r="Q1645" s="23">
        <f t="shared" si="257"/>
        <v>1.1158033276922874</v>
      </c>
      <c r="R1645" s="24">
        <v>8530900</v>
      </c>
      <c r="S1645" s="24">
        <v>10570421</v>
      </c>
      <c r="T1645" s="24">
        <f t="shared" si="258"/>
        <v>-2039521</v>
      </c>
      <c r="U1645" s="23">
        <f t="shared" si="259"/>
        <v>19.29460520068217</v>
      </c>
    </row>
    <row r="1646" spans="1:21" x14ac:dyDescent="0.3">
      <c r="A1646" s="21">
        <v>38106</v>
      </c>
      <c r="B1646" s="22">
        <v>8.1300000000000008</v>
      </c>
      <c r="C1646" s="22">
        <v>8.2158088679999999</v>
      </c>
      <c r="D1646" s="22">
        <f t="shared" si="250"/>
        <v>-8.5808867999999094E-2</v>
      </c>
      <c r="E1646" s="23">
        <f t="shared" si="251"/>
        <v>1.0444360303246418</v>
      </c>
      <c r="F1646" s="22">
        <v>8.14</v>
      </c>
      <c r="G1646" s="22">
        <v>8.2319498059999994</v>
      </c>
      <c r="H1646" s="22">
        <f t="shared" si="252"/>
        <v>-9.1949805999998802E-2</v>
      </c>
      <c r="I1646" s="23">
        <f t="shared" si="253"/>
        <v>1.116986961375537</v>
      </c>
      <c r="J1646" s="22">
        <v>7.82</v>
      </c>
      <c r="K1646" s="22">
        <v>7.9010581970000002</v>
      </c>
      <c r="L1646" s="22">
        <f t="shared" si="254"/>
        <v>-8.1058196999999943E-2</v>
      </c>
      <c r="M1646" s="23">
        <f t="shared" si="255"/>
        <v>1.0259157062123325</v>
      </c>
      <c r="N1646" s="22">
        <v>7.95</v>
      </c>
      <c r="O1646" s="22">
        <v>8.0382566450000006</v>
      </c>
      <c r="P1646" s="22">
        <f t="shared" si="256"/>
        <v>-8.8256645000000411E-2</v>
      </c>
      <c r="Q1646" s="23">
        <f t="shared" si="257"/>
        <v>1.0979575410160396</v>
      </c>
      <c r="R1646" s="24">
        <v>8716200</v>
      </c>
      <c r="S1646" s="24">
        <v>10805102</v>
      </c>
      <c r="T1646" s="24">
        <f t="shared" si="258"/>
        <v>-2088902</v>
      </c>
      <c r="U1646" s="23">
        <f t="shared" si="259"/>
        <v>19.332552344253667</v>
      </c>
    </row>
    <row r="1647" spans="1:21" x14ac:dyDescent="0.3">
      <c r="A1647" s="21">
        <v>38107</v>
      </c>
      <c r="B1647" s="22">
        <v>7.86</v>
      </c>
      <c r="C1647" s="22">
        <v>7.9494810100000004</v>
      </c>
      <c r="D1647" s="22">
        <f t="shared" si="250"/>
        <v>-8.9481010000000083E-2</v>
      </c>
      <c r="E1647" s="23">
        <f t="shared" si="251"/>
        <v>1.1256207781041052</v>
      </c>
      <c r="F1647" s="22">
        <v>7.92</v>
      </c>
      <c r="G1647" s="22">
        <v>8.0059747699999999</v>
      </c>
      <c r="H1647" s="22">
        <f t="shared" si="252"/>
        <v>-8.5974769999999978E-2</v>
      </c>
      <c r="I1647" s="23">
        <f t="shared" si="253"/>
        <v>1.0738825998073933</v>
      </c>
      <c r="J1647" s="22">
        <v>7.58</v>
      </c>
      <c r="K1647" s="22">
        <v>7.6670122149999997</v>
      </c>
      <c r="L1647" s="22">
        <f t="shared" si="254"/>
        <v>-8.7012214999999671E-2</v>
      </c>
      <c r="M1647" s="23">
        <f t="shared" si="255"/>
        <v>1.1348907835279831</v>
      </c>
      <c r="N1647" s="22">
        <v>7.61</v>
      </c>
      <c r="O1647" s="22">
        <v>7.6912240980000002</v>
      </c>
      <c r="P1647" s="22">
        <f t="shared" si="256"/>
        <v>-8.1224097999999856E-2</v>
      </c>
      <c r="Q1647" s="23">
        <f t="shared" si="257"/>
        <v>1.0560620385657609</v>
      </c>
      <c r="R1647" s="24">
        <v>9730400</v>
      </c>
      <c r="S1647" s="24">
        <v>12065117</v>
      </c>
      <c r="T1647" s="24">
        <f t="shared" si="258"/>
        <v>-2334717</v>
      </c>
      <c r="U1647" s="23">
        <f t="shared" si="259"/>
        <v>19.350968581572811</v>
      </c>
    </row>
    <row r="1648" spans="1:21" x14ac:dyDescent="0.3">
      <c r="A1648" s="21">
        <v>38110</v>
      </c>
      <c r="B1648" s="22">
        <v>7.86</v>
      </c>
      <c r="C1648" s="22">
        <v>7.9494810100000004</v>
      </c>
      <c r="D1648" s="22">
        <f t="shared" si="250"/>
        <v>-8.9481010000000083E-2</v>
      </c>
      <c r="E1648" s="23">
        <f t="shared" si="251"/>
        <v>1.1256207781041052</v>
      </c>
      <c r="F1648" s="22">
        <v>7.89</v>
      </c>
      <c r="G1648" s="22">
        <v>7.973692894</v>
      </c>
      <c r="H1648" s="22">
        <f t="shared" si="252"/>
        <v>-8.3692894000000351E-2</v>
      </c>
      <c r="I1648" s="23">
        <f t="shared" si="253"/>
        <v>1.0496127090996585</v>
      </c>
      <c r="J1648" s="22">
        <v>7.63</v>
      </c>
      <c r="K1648" s="22">
        <v>7.7154359819999998</v>
      </c>
      <c r="L1648" s="22">
        <f t="shared" si="254"/>
        <v>-8.543598199999991E-2</v>
      </c>
      <c r="M1648" s="23">
        <f t="shared" si="255"/>
        <v>1.107338356501445</v>
      </c>
      <c r="N1648" s="22">
        <v>7.76</v>
      </c>
      <c r="O1648" s="22">
        <v>7.7477178569999996</v>
      </c>
      <c r="P1648" s="22">
        <f t="shared" si="256"/>
        <v>1.228214300000019E-2</v>
      </c>
      <c r="Q1648" s="23">
        <f t="shared" si="257"/>
        <v>0.15852594566157793</v>
      </c>
      <c r="R1648" s="24">
        <v>6934600</v>
      </c>
      <c r="S1648" s="24">
        <v>8593230</v>
      </c>
      <c r="T1648" s="24">
        <f t="shared" si="258"/>
        <v>-1658630</v>
      </c>
      <c r="U1648" s="23">
        <f t="shared" si="259"/>
        <v>19.301589739830074</v>
      </c>
    </row>
    <row r="1649" spans="1:21" x14ac:dyDescent="0.3">
      <c r="A1649" s="21">
        <v>38111</v>
      </c>
      <c r="B1649" s="22">
        <v>7.8</v>
      </c>
      <c r="C1649" s="22">
        <v>7.8849167820000003</v>
      </c>
      <c r="D1649" s="22">
        <f t="shared" si="250"/>
        <v>-8.4916782000000524E-2</v>
      </c>
      <c r="E1649" s="23">
        <f t="shared" si="251"/>
        <v>1.0769521650989635</v>
      </c>
      <c r="F1649" s="22">
        <v>7.94</v>
      </c>
      <c r="G1649" s="22">
        <v>8.0301866529999995</v>
      </c>
      <c r="H1649" s="22">
        <f t="shared" si="252"/>
        <v>-9.0186652999999062E-2</v>
      </c>
      <c r="I1649" s="23">
        <f t="shared" si="253"/>
        <v>1.1230953512930637</v>
      </c>
      <c r="J1649" s="22">
        <v>7.74</v>
      </c>
      <c r="K1649" s="22">
        <v>7.828423023</v>
      </c>
      <c r="L1649" s="22">
        <f t="shared" si="254"/>
        <v>-8.8423022999999823E-2</v>
      </c>
      <c r="M1649" s="23">
        <f t="shared" si="255"/>
        <v>1.1295125817832268</v>
      </c>
      <c r="N1649" s="22">
        <v>7.89</v>
      </c>
      <c r="O1649" s="22">
        <v>7.973692894</v>
      </c>
      <c r="P1649" s="22">
        <f t="shared" si="256"/>
        <v>-8.3692894000000351E-2</v>
      </c>
      <c r="Q1649" s="23">
        <f t="shared" si="257"/>
        <v>1.0496127090996585</v>
      </c>
      <c r="R1649" s="24">
        <v>5350600</v>
      </c>
      <c r="S1649" s="24">
        <v>6642183</v>
      </c>
      <c r="T1649" s="24">
        <f t="shared" si="258"/>
        <v>-1291583</v>
      </c>
      <c r="U1649" s="23">
        <f t="shared" si="259"/>
        <v>19.445158316174066</v>
      </c>
    </row>
    <row r="1650" spans="1:21" x14ac:dyDescent="0.3">
      <c r="A1650" s="21">
        <v>38112</v>
      </c>
      <c r="B1650" s="22">
        <v>7.62</v>
      </c>
      <c r="C1650" s="22">
        <v>7.7073650359999997</v>
      </c>
      <c r="D1650" s="22">
        <f t="shared" si="250"/>
        <v>-8.7365035999999563E-2</v>
      </c>
      <c r="E1650" s="23">
        <f t="shared" si="251"/>
        <v>1.1335266409717195</v>
      </c>
      <c r="F1650" s="22">
        <v>7.78</v>
      </c>
      <c r="G1650" s="22">
        <v>7.868775845</v>
      </c>
      <c r="H1650" s="22">
        <f t="shared" si="252"/>
        <v>-8.8775844999999798E-2</v>
      </c>
      <c r="I1650" s="23">
        <f t="shared" si="253"/>
        <v>1.1282040148139434</v>
      </c>
      <c r="J1650" s="22">
        <v>7.54</v>
      </c>
      <c r="K1650" s="22">
        <v>7.6266598700000001</v>
      </c>
      <c r="L1650" s="22">
        <f t="shared" si="254"/>
        <v>-8.6659870000000083E-2</v>
      </c>
      <c r="M1650" s="23">
        <f t="shared" si="255"/>
        <v>1.1362755318469457</v>
      </c>
      <c r="N1650" s="22">
        <v>7.75</v>
      </c>
      <c r="O1650" s="22">
        <v>7.788071156</v>
      </c>
      <c r="P1650" s="22">
        <f t="shared" si="256"/>
        <v>-3.8071155999999995E-2</v>
      </c>
      <c r="Q1650" s="23">
        <f t="shared" si="257"/>
        <v>0.48883934465171952</v>
      </c>
      <c r="R1650" s="24">
        <v>9264800</v>
      </c>
      <c r="S1650" s="24">
        <v>11484362</v>
      </c>
      <c r="T1650" s="24">
        <f t="shared" si="258"/>
        <v>-2219562</v>
      </c>
      <c r="U1650" s="23">
        <f t="shared" si="259"/>
        <v>19.326820244781555</v>
      </c>
    </row>
    <row r="1651" spans="1:21" x14ac:dyDescent="0.3">
      <c r="A1651" s="21">
        <v>38113</v>
      </c>
      <c r="B1651" s="22">
        <v>7.68</v>
      </c>
      <c r="C1651" s="22">
        <v>7.763858795</v>
      </c>
      <c r="D1651" s="22">
        <f t="shared" si="250"/>
        <v>-8.3858795000000264E-2</v>
      </c>
      <c r="E1651" s="23">
        <f t="shared" si="251"/>
        <v>1.0801174675408334</v>
      </c>
      <c r="F1651" s="22">
        <v>7.69</v>
      </c>
      <c r="G1651" s="22">
        <v>7.7719287870000002</v>
      </c>
      <c r="H1651" s="22">
        <f t="shared" si="252"/>
        <v>-8.1928786999999836E-2</v>
      </c>
      <c r="I1651" s="23">
        <f t="shared" si="253"/>
        <v>1.054162862853826</v>
      </c>
      <c r="J1651" s="22">
        <v>7.54</v>
      </c>
      <c r="K1651" s="22">
        <v>7.618588924</v>
      </c>
      <c r="L1651" s="22">
        <f t="shared" si="254"/>
        <v>-7.8588923999999949E-2</v>
      </c>
      <c r="M1651" s="23">
        <f t="shared" si="255"/>
        <v>1.0315417301546477</v>
      </c>
      <c r="N1651" s="22">
        <v>7.54</v>
      </c>
      <c r="O1651" s="22">
        <v>7.6266598700000001</v>
      </c>
      <c r="P1651" s="22">
        <f t="shared" si="256"/>
        <v>-8.6659870000000083E-2</v>
      </c>
      <c r="Q1651" s="23">
        <f t="shared" si="257"/>
        <v>1.1362755318469457</v>
      </c>
      <c r="R1651" s="24">
        <v>12149000</v>
      </c>
      <c r="S1651" s="24">
        <v>15055623</v>
      </c>
      <c r="T1651" s="24">
        <f t="shared" si="258"/>
        <v>-2906623</v>
      </c>
      <c r="U1651" s="23">
        <f t="shared" si="259"/>
        <v>19.305896541112912</v>
      </c>
    </row>
    <row r="1652" spans="1:21" x14ac:dyDescent="0.3">
      <c r="A1652" s="21">
        <v>38114</v>
      </c>
      <c r="B1652" s="22">
        <v>7.57</v>
      </c>
      <c r="C1652" s="22">
        <v>7.6508707999999999</v>
      </c>
      <c r="D1652" s="22">
        <f t="shared" si="250"/>
        <v>-8.0870799999999576E-2</v>
      </c>
      <c r="E1652" s="23">
        <f t="shared" si="251"/>
        <v>1.0570143205136804</v>
      </c>
      <c r="F1652" s="22">
        <v>7.79</v>
      </c>
      <c r="G1652" s="22">
        <v>7.8768458370000003</v>
      </c>
      <c r="H1652" s="22">
        <f t="shared" si="252"/>
        <v>-8.6845837000000259E-2</v>
      </c>
      <c r="I1652" s="23">
        <f t="shared" si="253"/>
        <v>1.1025458514378723</v>
      </c>
      <c r="J1652" s="22">
        <v>7.57</v>
      </c>
      <c r="K1652" s="22">
        <v>7.6508707999999999</v>
      </c>
      <c r="L1652" s="22">
        <f t="shared" si="254"/>
        <v>-8.0870799999999576E-2</v>
      </c>
      <c r="M1652" s="23">
        <f t="shared" si="255"/>
        <v>1.0570143205136804</v>
      </c>
      <c r="N1652" s="22">
        <v>7.64</v>
      </c>
      <c r="O1652" s="22">
        <v>7.7235059740000001</v>
      </c>
      <c r="P1652" s="22">
        <f t="shared" si="256"/>
        <v>-8.3505974000000371E-2</v>
      </c>
      <c r="Q1652" s="23">
        <f t="shared" si="257"/>
        <v>1.0811925863864214</v>
      </c>
      <c r="R1652" s="24">
        <v>8856100</v>
      </c>
      <c r="S1652" s="24">
        <v>10973368</v>
      </c>
      <c r="T1652" s="24">
        <f t="shared" si="258"/>
        <v>-2117268</v>
      </c>
      <c r="U1652" s="23">
        <f t="shared" si="259"/>
        <v>19.294604901612704</v>
      </c>
    </row>
    <row r="1653" spans="1:21" x14ac:dyDescent="0.3">
      <c r="A1653" s="21">
        <v>38117</v>
      </c>
      <c r="B1653" s="22">
        <v>7.5</v>
      </c>
      <c r="C1653" s="22">
        <v>7.5863070490000002</v>
      </c>
      <c r="D1653" s="22">
        <f t="shared" si="250"/>
        <v>-8.6307049000000191E-2</v>
      </c>
      <c r="E1653" s="23">
        <f t="shared" si="251"/>
        <v>1.1376688083219211</v>
      </c>
      <c r="F1653" s="22">
        <v>7.54</v>
      </c>
      <c r="G1653" s="22">
        <v>7.618588924</v>
      </c>
      <c r="H1653" s="22">
        <f t="shared" si="252"/>
        <v>-7.8588923999999949E-2</v>
      </c>
      <c r="I1653" s="23">
        <f t="shared" si="253"/>
        <v>1.0315417301546477</v>
      </c>
      <c r="J1653" s="22">
        <v>7.34</v>
      </c>
      <c r="K1653" s="22">
        <v>7.4168257710000001</v>
      </c>
      <c r="L1653" s="22">
        <f t="shared" si="254"/>
        <v>-7.6825771000000209E-2</v>
      </c>
      <c r="M1653" s="23">
        <f t="shared" si="255"/>
        <v>1.03583087121166</v>
      </c>
      <c r="N1653" s="22">
        <v>7.44</v>
      </c>
      <c r="O1653" s="22">
        <v>7.5540251730000003</v>
      </c>
      <c r="P1653" s="22">
        <f t="shared" si="256"/>
        <v>-0.11402517299999992</v>
      </c>
      <c r="Q1653" s="23">
        <f t="shared" si="257"/>
        <v>1.509462444043141</v>
      </c>
      <c r="R1653" s="24">
        <v>8924000</v>
      </c>
      <c r="S1653" s="24">
        <v>11057501</v>
      </c>
      <c r="T1653" s="24">
        <f t="shared" si="258"/>
        <v>-2133501</v>
      </c>
      <c r="U1653" s="23">
        <f t="shared" si="259"/>
        <v>19.294603726465862</v>
      </c>
    </row>
    <row r="1654" spans="1:21" x14ac:dyDescent="0.3">
      <c r="A1654" s="21">
        <v>38118</v>
      </c>
      <c r="B1654" s="22">
        <v>7.71</v>
      </c>
      <c r="C1654" s="22">
        <v>7.7961411480000002</v>
      </c>
      <c r="D1654" s="22">
        <f t="shared" si="250"/>
        <v>-8.6141148000000278E-2</v>
      </c>
      <c r="E1654" s="23">
        <f t="shared" si="251"/>
        <v>1.1049203235898146</v>
      </c>
      <c r="F1654" s="22">
        <v>7.82</v>
      </c>
      <c r="G1654" s="22">
        <v>7.9091291430000004</v>
      </c>
      <c r="H1654" s="22">
        <f t="shared" si="252"/>
        <v>-8.9129143000000077E-2</v>
      </c>
      <c r="I1654" s="23">
        <f t="shared" si="253"/>
        <v>1.1269147511503728</v>
      </c>
      <c r="J1654" s="22">
        <v>7.56</v>
      </c>
      <c r="K1654" s="22">
        <v>7.6428008079999996</v>
      </c>
      <c r="L1654" s="22">
        <f t="shared" si="254"/>
        <v>-8.2800808000000004E-2</v>
      </c>
      <c r="M1654" s="23">
        <f t="shared" si="255"/>
        <v>1.0833830434692131</v>
      </c>
      <c r="N1654" s="22">
        <v>7.82</v>
      </c>
      <c r="O1654" s="22">
        <v>7.9091291430000004</v>
      </c>
      <c r="P1654" s="22">
        <f t="shared" si="256"/>
        <v>-8.9129143000000077E-2</v>
      </c>
      <c r="Q1654" s="23">
        <f t="shared" si="257"/>
        <v>1.1269147511503728</v>
      </c>
      <c r="R1654" s="24">
        <v>8435100</v>
      </c>
      <c r="S1654" s="24">
        <v>10452709</v>
      </c>
      <c r="T1654" s="24">
        <f t="shared" si="258"/>
        <v>-2017609</v>
      </c>
      <c r="U1654" s="23">
        <f t="shared" si="259"/>
        <v>19.302259347313697</v>
      </c>
    </row>
    <row r="1655" spans="1:21" x14ac:dyDescent="0.3">
      <c r="A1655" s="21">
        <v>38119</v>
      </c>
      <c r="B1655" s="22">
        <v>7.82</v>
      </c>
      <c r="C1655" s="22">
        <v>7.9010581970000002</v>
      </c>
      <c r="D1655" s="22">
        <f t="shared" si="250"/>
        <v>-8.1058196999999943E-2</v>
      </c>
      <c r="E1655" s="23">
        <f t="shared" si="251"/>
        <v>1.0259157062123325</v>
      </c>
      <c r="F1655" s="22">
        <v>7.87</v>
      </c>
      <c r="G1655" s="22">
        <v>7.9575519559999996</v>
      </c>
      <c r="H1655" s="22">
        <f t="shared" si="252"/>
        <v>-8.7551955999999542E-2</v>
      </c>
      <c r="I1655" s="23">
        <f t="shared" si="253"/>
        <v>1.1002373152459948</v>
      </c>
      <c r="J1655" s="22">
        <v>7.54</v>
      </c>
      <c r="K1655" s="22">
        <v>7.6266598700000001</v>
      </c>
      <c r="L1655" s="22">
        <f t="shared" si="254"/>
        <v>-8.6659870000000083E-2</v>
      </c>
      <c r="M1655" s="23">
        <f t="shared" si="255"/>
        <v>1.1362755318469457</v>
      </c>
      <c r="N1655" s="22">
        <v>7.74</v>
      </c>
      <c r="O1655" s="22">
        <v>7.8203530309999998</v>
      </c>
      <c r="P1655" s="22">
        <f t="shared" si="256"/>
        <v>-8.0353030999999575E-2</v>
      </c>
      <c r="Q1655" s="23">
        <f t="shared" si="257"/>
        <v>1.0274859802553533</v>
      </c>
      <c r="R1655" s="24">
        <v>8785700</v>
      </c>
      <c r="S1655" s="24">
        <v>10892085</v>
      </c>
      <c r="T1655" s="24">
        <f t="shared" si="258"/>
        <v>-2106385</v>
      </c>
      <c r="U1655" s="23">
        <f t="shared" si="259"/>
        <v>19.338675744818371</v>
      </c>
    </row>
    <row r="1656" spans="1:21" x14ac:dyDescent="0.3">
      <c r="A1656" s="21">
        <v>38120</v>
      </c>
      <c r="B1656" s="22">
        <v>7.7</v>
      </c>
      <c r="C1656" s="22">
        <v>7.788071156</v>
      </c>
      <c r="D1656" s="22">
        <f t="shared" si="250"/>
        <v>-8.8071155999999817E-2</v>
      </c>
      <c r="E1656" s="23">
        <f t="shared" si="251"/>
        <v>1.1308468327507384</v>
      </c>
      <c r="F1656" s="22">
        <v>7.79</v>
      </c>
      <c r="G1656" s="22">
        <v>7.8768458370000003</v>
      </c>
      <c r="H1656" s="22">
        <f t="shared" si="252"/>
        <v>-8.6845837000000259E-2</v>
      </c>
      <c r="I1656" s="23">
        <f t="shared" si="253"/>
        <v>1.1025458514378723</v>
      </c>
      <c r="J1656" s="22">
        <v>7.63</v>
      </c>
      <c r="K1656" s="22">
        <v>7.7154359819999998</v>
      </c>
      <c r="L1656" s="22">
        <f t="shared" si="254"/>
        <v>-8.543598199999991E-2</v>
      </c>
      <c r="M1656" s="23">
        <f t="shared" si="255"/>
        <v>1.107338356501445</v>
      </c>
      <c r="N1656" s="22">
        <v>7.73</v>
      </c>
      <c r="O1656" s="22">
        <v>7.7961411480000002</v>
      </c>
      <c r="P1656" s="22">
        <f t="shared" si="256"/>
        <v>-6.6141147999999816E-2</v>
      </c>
      <c r="Q1656" s="23">
        <f t="shared" si="257"/>
        <v>0.8483831519259688</v>
      </c>
      <c r="R1656" s="24">
        <v>5406000</v>
      </c>
      <c r="S1656" s="24">
        <v>6698685</v>
      </c>
      <c r="T1656" s="24">
        <f t="shared" si="258"/>
        <v>-1292685</v>
      </c>
      <c r="U1656" s="23">
        <f t="shared" si="259"/>
        <v>19.297593482900002</v>
      </c>
    </row>
    <row r="1657" spans="1:21" x14ac:dyDescent="0.3">
      <c r="A1657" s="21">
        <v>38121</v>
      </c>
      <c r="B1657" s="22">
        <v>7.57</v>
      </c>
      <c r="C1657" s="22">
        <v>7.6508707999999999</v>
      </c>
      <c r="D1657" s="22">
        <f t="shared" si="250"/>
        <v>-8.0870799999999576E-2</v>
      </c>
      <c r="E1657" s="23">
        <f t="shared" si="251"/>
        <v>1.0570143205136804</v>
      </c>
      <c r="F1657" s="22">
        <v>7.62</v>
      </c>
      <c r="G1657" s="22">
        <v>7.6992950440000003</v>
      </c>
      <c r="H1657" s="22">
        <f t="shared" si="252"/>
        <v>-7.9295044000000203E-2</v>
      </c>
      <c r="I1657" s="23">
        <f t="shared" si="253"/>
        <v>1.0299000563927498</v>
      </c>
      <c r="J1657" s="22">
        <v>7.48</v>
      </c>
      <c r="K1657" s="22">
        <v>7.5620951649999997</v>
      </c>
      <c r="L1657" s="22">
        <f t="shared" si="254"/>
        <v>-8.2095164999999248E-2</v>
      </c>
      <c r="M1657" s="23">
        <f t="shared" si="255"/>
        <v>1.0856140158082663</v>
      </c>
      <c r="N1657" s="22">
        <v>7.52</v>
      </c>
      <c r="O1657" s="22">
        <v>7.6024479869999997</v>
      </c>
      <c r="P1657" s="22">
        <f t="shared" si="256"/>
        <v>-8.2447987000000111E-2</v>
      </c>
      <c r="Q1657" s="23">
        <f t="shared" si="257"/>
        <v>1.0844926152863414</v>
      </c>
      <c r="R1657" s="24">
        <v>5507600</v>
      </c>
      <c r="S1657" s="24">
        <v>6826186</v>
      </c>
      <c r="T1657" s="24">
        <f t="shared" si="258"/>
        <v>-1318586</v>
      </c>
      <c r="U1657" s="23">
        <f t="shared" si="259"/>
        <v>19.31658469312146</v>
      </c>
    </row>
    <row r="1658" spans="1:21" x14ac:dyDescent="0.3">
      <c r="A1658" s="21">
        <v>38124</v>
      </c>
      <c r="B1658" s="22">
        <v>7.1</v>
      </c>
      <c r="C1658" s="22">
        <v>7.1747097970000002</v>
      </c>
      <c r="D1658" s="22">
        <f t="shared" si="250"/>
        <v>-7.4709797000000577E-2</v>
      </c>
      <c r="E1658" s="23">
        <f t="shared" si="251"/>
        <v>1.0412936427232133</v>
      </c>
      <c r="F1658" s="22">
        <v>7.34</v>
      </c>
      <c r="G1658" s="22">
        <v>7.4168257710000001</v>
      </c>
      <c r="H1658" s="22">
        <f t="shared" si="252"/>
        <v>-7.6825771000000209E-2</v>
      </c>
      <c r="I1658" s="23">
        <f t="shared" si="253"/>
        <v>1.03583087121166</v>
      </c>
      <c r="J1658" s="22">
        <v>7.07</v>
      </c>
      <c r="K1658" s="22">
        <v>7.1424269679999997</v>
      </c>
      <c r="L1658" s="22">
        <f t="shared" si="254"/>
        <v>-7.242696799999937E-2</v>
      </c>
      <c r="M1658" s="23">
        <f t="shared" si="255"/>
        <v>1.0140386219486981</v>
      </c>
      <c r="N1658" s="22">
        <v>7.17</v>
      </c>
      <c r="O1658" s="22">
        <v>7.2473440169999996</v>
      </c>
      <c r="P1658" s="22">
        <f t="shared" si="256"/>
        <v>-7.734401699999971E-2</v>
      </c>
      <c r="Q1658" s="23">
        <f t="shared" si="257"/>
        <v>1.067204990111893</v>
      </c>
      <c r="R1658" s="24">
        <v>8873500</v>
      </c>
      <c r="S1658" s="24">
        <v>10994928</v>
      </c>
      <c r="T1658" s="24">
        <f t="shared" si="258"/>
        <v>-2121428</v>
      </c>
      <c r="U1658" s="23">
        <f t="shared" si="259"/>
        <v>19.294605658172568</v>
      </c>
    </row>
    <row r="1659" spans="1:21" x14ac:dyDescent="0.3">
      <c r="A1659" s="21">
        <v>38125</v>
      </c>
      <c r="B1659" s="22">
        <v>7.24</v>
      </c>
      <c r="C1659" s="22">
        <v>7.3199791909999998</v>
      </c>
      <c r="D1659" s="22">
        <f t="shared" si="250"/>
        <v>-7.9979190999999616E-2</v>
      </c>
      <c r="E1659" s="23">
        <f t="shared" si="251"/>
        <v>1.0926150049488526</v>
      </c>
      <c r="F1659" s="22">
        <v>7.34</v>
      </c>
      <c r="G1659" s="22">
        <v>7.4168257710000001</v>
      </c>
      <c r="H1659" s="22">
        <f t="shared" si="252"/>
        <v>-7.6825771000000209E-2</v>
      </c>
      <c r="I1659" s="23">
        <f t="shared" si="253"/>
        <v>1.03583087121166</v>
      </c>
      <c r="J1659" s="22">
        <v>7.23</v>
      </c>
      <c r="K1659" s="22">
        <v>7.3119091989999996</v>
      </c>
      <c r="L1659" s="22">
        <f t="shared" si="254"/>
        <v>-8.1909198999999155E-2</v>
      </c>
      <c r="M1659" s="23">
        <f t="shared" si="255"/>
        <v>1.1202163042615645</v>
      </c>
      <c r="N1659" s="22">
        <v>7.31</v>
      </c>
      <c r="O1659" s="22">
        <v>7.3926138879999996</v>
      </c>
      <c r="P1659" s="22">
        <f t="shared" si="256"/>
        <v>-8.2613888000000024E-2</v>
      </c>
      <c r="Q1659" s="23">
        <f t="shared" si="257"/>
        <v>1.1175193138938631</v>
      </c>
      <c r="R1659" s="24">
        <v>6898700</v>
      </c>
      <c r="S1659" s="24">
        <v>8551473</v>
      </c>
      <c r="T1659" s="24">
        <f t="shared" si="258"/>
        <v>-1652773</v>
      </c>
      <c r="U1659" s="23">
        <f t="shared" si="259"/>
        <v>19.327348633387487</v>
      </c>
    </row>
    <row r="1660" spans="1:21" x14ac:dyDescent="0.3">
      <c r="A1660" s="21">
        <v>38126</v>
      </c>
      <c r="B1660" s="22">
        <v>7.58</v>
      </c>
      <c r="C1660" s="22">
        <v>7.6589422230000004</v>
      </c>
      <c r="D1660" s="22">
        <f t="shared" si="250"/>
        <v>-7.8942223000000311E-2</v>
      </c>
      <c r="E1660" s="23">
        <f t="shared" si="251"/>
        <v>1.0307196568598571</v>
      </c>
      <c r="F1660" s="22">
        <v>7.71</v>
      </c>
      <c r="G1660" s="22">
        <v>7.7961411480000002</v>
      </c>
      <c r="H1660" s="22">
        <f t="shared" si="252"/>
        <v>-8.6141148000000278E-2</v>
      </c>
      <c r="I1660" s="23">
        <f t="shared" si="253"/>
        <v>1.1049203235898146</v>
      </c>
      <c r="J1660" s="22">
        <v>7.45</v>
      </c>
      <c r="K1660" s="22">
        <v>7.5298128130000004</v>
      </c>
      <c r="L1660" s="22">
        <f t="shared" si="254"/>
        <v>-7.9812813000000205E-2</v>
      </c>
      <c r="M1660" s="23">
        <f t="shared" si="255"/>
        <v>1.0599574648416987</v>
      </c>
      <c r="N1660" s="22">
        <v>7.48</v>
      </c>
      <c r="O1660" s="22">
        <v>7.5620951649999997</v>
      </c>
      <c r="P1660" s="22">
        <f t="shared" si="256"/>
        <v>-8.2095164999999248E-2</v>
      </c>
      <c r="Q1660" s="23">
        <f t="shared" si="257"/>
        <v>1.0856140158082663</v>
      </c>
      <c r="R1660" s="24">
        <v>10432100</v>
      </c>
      <c r="S1660" s="24">
        <v>12926150</v>
      </c>
      <c r="T1660" s="24">
        <f t="shared" si="258"/>
        <v>-2494050</v>
      </c>
      <c r="U1660" s="23">
        <f t="shared" si="259"/>
        <v>19.294608216677045</v>
      </c>
    </row>
    <row r="1661" spans="1:21" x14ac:dyDescent="0.3">
      <c r="A1661" s="21">
        <v>38127</v>
      </c>
      <c r="B1661" s="22">
        <v>7.49</v>
      </c>
      <c r="C1661" s="22">
        <v>7.5701661109999998</v>
      </c>
      <c r="D1661" s="22">
        <f t="shared" si="250"/>
        <v>-8.0166110999999596E-2</v>
      </c>
      <c r="E1661" s="23">
        <f t="shared" si="251"/>
        <v>1.0589742658818599</v>
      </c>
      <c r="F1661" s="22">
        <v>7.54</v>
      </c>
      <c r="G1661" s="22">
        <v>7.6266598700000001</v>
      </c>
      <c r="H1661" s="22">
        <f t="shared" si="252"/>
        <v>-8.6659870000000083E-2</v>
      </c>
      <c r="I1661" s="23">
        <f t="shared" si="253"/>
        <v>1.1362755318469457</v>
      </c>
      <c r="J1661" s="22">
        <v>7.42</v>
      </c>
      <c r="K1661" s="22">
        <v>7.4975309369999996</v>
      </c>
      <c r="L1661" s="22">
        <f t="shared" si="254"/>
        <v>-7.7530936999999689E-2</v>
      </c>
      <c r="M1661" s="23">
        <f t="shared" si="255"/>
        <v>1.0340862565486431</v>
      </c>
      <c r="N1661" s="22">
        <v>7.42</v>
      </c>
      <c r="O1661" s="22">
        <v>7.5056018829999998</v>
      </c>
      <c r="P1661" s="22">
        <f t="shared" si="256"/>
        <v>-8.5601882999999823E-2</v>
      </c>
      <c r="Q1661" s="23">
        <f t="shared" si="257"/>
        <v>1.1405065754138377</v>
      </c>
      <c r="R1661" s="24">
        <v>4236400</v>
      </c>
      <c r="S1661" s="24">
        <v>5249215</v>
      </c>
      <c r="T1661" s="24">
        <f t="shared" si="258"/>
        <v>-1012815</v>
      </c>
      <c r="U1661" s="23">
        <f t="shared" si="259"/>
        <v>19.294599287703019</v>
      </c>
    </row>
    <row r="1662" spans="1:21" x14ac:dyDescent="0.3">
      <c r="A1662" s="21">
        <v>38128</v>
      </c>
      <c r="B1662" s="22">
        <v>7.5</v>
      </c>
      <c r="C1662" s="22">
        <v>7.5863070490000002</v>
      </c>
      <c r="D1662" s="22">
        <f t="shared" si="250"/>
        <v>-8.6307049000000191E-2</v>
      </c>
      <c r="E1662" s="23">
        <f t="shared" si="251"/>
        <v>1.1376688083219211</v>
      </c>
      <c r="F1662" s="22">
        <v>7.58</v>
      </c>
      <c r="G1662" s="22">
        <v>7.6670122149999997</v>
      </c>
      <c r="H1662" s="22">
        <f t="shared" si="252"/>
        <v>-8.7012214999999671E-2</v>
      </c>
      <c r="I1662" s="23">
        <f t="shared" si="253"/>
        <v>1.1348907835279831</v>
      </c>
      <c r="J1662" s="22">
        <v>7.47</v>
      </c>
      <c r="K1662" s="22">
        <v>7.5540251730000003</v>
      </c>
      <c r="L1662" s="22">
        <f t="shared" si="254"/>
        <v>-8.4025173000000564E-2</v>
      </c>
      <c r="M1662" s="23">
        <f t="shared" si="255"/>
        <v>1.1123231797046138</v>
      </c>
      <c r="N1662" s="22">
        <v>7.5</v>
      </c>
      <c r="O1662" s="22">
        <v>7.5863070490000002</v>
      </c>
      <c r="P1662" s="22">
        <f t="shared" si="256"/>
        <v>-8.6307049000000191E-2</v>
      </c>
      <c r="Q1662" s="23">
        <f t="shared" si="257"/>
        <v>1.1376688083219211</v>
      </c>
      <c r="R1662" s="24">
        <v>4872900</v>
      </c>
      <c r="S1662" s="24">
        <v>6039125</v>
      </c>
      <c r="T1662" s="24">
        <f t="shared" si="258"/>
        <v>-1166225</v>
      </c>
      <c r="U1662" s="23">
        <f t="shared" si="259"/>
        <v>19.311158487363649</v>
      </c>
    </row>
    <row r="1663" spans="1:21" x14ac:dyDescent="0.3">
      <c r="A1663" s="21">
        <v>38131</v>
      </c>
      <c r="B1663" s="22">
        <v>7.5</v>
      </c>
      <c r="C1663" s="22">
        <v>7.5863070490000002</v>
      </c>
      <c r="D1663" s="22">
        <f t="shared" si="250"/>
        <v>-8.6307049000000191E-2</v>
      </c>
      <c r="E1663" s="23">
        <f t="shared" si="251"/>
        <v>1.1376688083219211</v>
      </c>
      <c r="F1663" s="22">
        <v>7.58</v>
      </c>
      <c r="G1663" s="22">
        <v>7.6670122149999997</v>
      </c>
      <c r="H1663" s="22">
        <f t="shared" si="252"/>
        <v>-8.7012214999999671E-2</v>
      </c>
      <c r="I1663" s="23">
        <f t="shared" si="253"/>
        <v>1.1348907835279831</v>
      </c>
      <c r="J1663" s="22">
        <v>7.47</v>
      </c>
      <c r="K1663" s="22">
        <v>7.5540251730000003</v>
      </c>
      <c r="L1663" s="22">
        <f t="shared" si="254"/>
        <v>-8.4025173000000564E-2</v>
      </c>
      <c r="M1663" s="23">
        <f t="shared" si="255"/>
        <v>1.1123231797046138</v>
      </c>
      <c r="N1663" s="22">
        <v>7.5</v>
      </c>
      <c r="O1663" s="22">
        <v>7.5863070490000002</v>
      </c>
      <c r="P1663" s="22">
        <f t="shared" si="256"/>
        <v>-8.6307049000000191E-2</v>
      </c>
      <c r="Q1663" s="23">
        <f t="shared" si="257"/>
        <v>1.1376688083219211</v>
      </c>
      <c r="R1663" s="24">
        <v>5501800</v>
      </c>
      <c r="S1663" s="24">
        <v>6817140</v>
      </c>
      <c r="T1663" s="24">
        <f t="shared" si="258"/>
        <v>-1315340</v>
      </c>
      <c r="U1663" s="23">
        <f t="shared" si="259"/>
        <v>19.294601548449936</v>
      </c>
    </row>
    <row r="1664" spans="1:21" x14ac:dyDescent="0.3">
      <c r="A1664" s="21">
        <v>38132</v>
      </c>
      <c r="B1664" s="22">
        <v>7.5</v>
      </c>
      <c r="C1664" s="22">
        <v>7.5863070490000002</v>
      </c>
      <c r="D1664" s="22">
        <f t="shared" si="250"/>
        <v>-8.6307049000000191E-2</v>
      </c>
      <c r="E1664" s="23">
        <f t="shared" si="251"/>
        <v>1.1376688083219211</v>
      </c>
      <c r="F1664" s="22">
        <v>7.64</v>
      </c>
      <c r="G1664" s="22">
        <v>7.7235059740000001</v>
      </c>
      <c r="H1664" s="22">
        <f t="shared" si="252"/>
        <v>-8.3505974000000371E-2</v>
      </c>
      <c r="I1664" s="23">
        <f t="shared" si="253"/>
        <v>1.0811925863864214</v>
      </c>
      <c r="J1664" s="22">
        <v>7.41</v>
      </c>
      <c r="K1664" s="22">
        <v>7.4894609450000003</v>
      </c>
      <c r="L1664" s="22">
        <f t="shared" si="254"/>
        <v>-7.9460945000000116E-2</v>
      </c>
      <c r="M1664" s="23">
        <f t="shared" si="255"/>
        <v>1.0609701497014765</v>
      </c>
      <c r="N1664" s="22">
        <v>7.63</v>
      </c>
      <c r="O1664" s="22">
        <v>7.7154359819999998</v>
      </c>
      <c r="P1664" s="22">
        <f t="shared" si="256"/>
        <v>-8.543598199999991E-2</v>
      </c>
      <c r="Q1664" s="23">
        <f t="shared" si="257"/>
        <v>1.107338356501445</v>
      </c>
      <c r="R1664" s="24">
        <v>8157200</v>
      </c>
      <c r="S1664" s="24">
        <v>10111096</v>
      </c>
      <c r="T1664" s="24">
        <f t="shared" si="258"/>
        <v>-1953896</v>
      </c>
      <c r="U1664" s="23">
        <f t="shared" si="259"/>
        <v>19.324275034081371</v>
      </c>
    </row>
    <row r="1665" spans="1:21" x14ac:dyDescent="0.3">
      <c r="A1665" s="21">
        <v>38133</v>
      </c>
      <c r="B1665" s="22">
        <v>7.68</v>
      </c>
      <c r="C1665" s="22">
        <v>7.763858795</v>
      </c>
      <c r="D1665" s="22">
        <f t="shared" si="250"/>
        <v>-8.3858795000000264E-2</v>
      </c>
      <c r="E1665" s="23">
        <f t="shared" si="251"/>
        <v>1.0801174675408334</v>
      </c>
      <c r="F1665" s="22">
        <v>7.86</v>
      </c>
      <c r="G1665" s="22">
        <v>7.9414110180000002</v>
      </c>
      <c r="H1665" s="22">
        <f t="shared" si="252"/>
        <v>-8.1411017999999835E-2</v>
      </c>
      <c r="I1665" s="23">
        <f t="shared" si="253"/>
        <v>1.0251455039346742</v>
      </c>
      <c r="J1665" s="22">
        <v>7.67</v>
      </c>
      <c r="K1665" s="22">
        <v>7.7557878489999998</v>
      </c>
      <c r="L1665" s="22">
        <f t="shared" si="254"/>
        <v>-8.5787848999999916E-2</v>
      </c>
      <c r="M1665" s="23">
        <f t="shared" si="255"/>
        <v>1.1061139199554184</v>
      </c>
      <c r="N1665" s="22">
        <v>7.82</v>
      </c>
      <c r="O1665" s="22">
        <v>7.9414110180000002</v>
      </c>
      <c r="P1665" s="22">
        <f t="shared" si="256"/>
        <v>-0.12141101799999987</v>
      </c>
      <c r="Q1665" s="23">
        <f t="shared" si="257"/>
        <v>1.528834330886661</v>
      </c>
      <c r="R1665" s="24">
        <v>7250700</v>
      </c>
      <c r="S1665" s="24">
        <v>9015135</v>
      </c>
      <c r="T1665" s="24">
        <f t="shared" si="258"/>
        <v>-1764435</v>
      </c>
      <c r="U1665" s="23">
        <f t="shared" si="259"/>
        <v>19.571919888054921</v>
      </c>
    </row>
    <row r="1666" spans="1:21" x14ac:dyDescent="0.3">
      <c r="A1666" s="21">
        <v>38134</v>
      </c>
      <c r="B1666" s="22">
        <v>7.86</v>
      </c>
      <c r="C1666" s="22">
        <v>7.9494810100000004</v>
      </c>
      <c r="D1666" s="22">
        <f t="shared" ref="D1666:D1729" si="260">B1666-C1666</f>
        <v>-8.9481010000000083E-2</v>
      </c>
      <c r="E1666" s="23">
        <f t="shared" ref="E1666:E1729" si="261">IFERROR(ABS(D1666)/C1666*100,0)</f>
        <v>1.1256207781041052</v>
      </c>
      <c r="F1666" s="22">
        <v>8.1</v>
      </c>
      <c r="G1666" s="22">
        <v>8.1835269929999992</v>
      </c>
      <c r="H1666" s="22">
        <f t="shared" ref="H1666:H1729" si="262">F1666-G1666</f>
        <v>-8.352699299999955E-2</v>
      </c>
      <c r="I1666" s="23">
        <f t="shared" ref="I1666:I1729" si="263">IFERROR(ABS(H1666)/G1666*100,0)</f>
        <v>1.0206722977934406</v>
      </c>
      <c r="J1666" s="22">
        <v>7.86</v>
      </c>
      <c r="K1666" s="22">
        <v>7.9494810100000004</v>
      </c>
      <c r="L1666" s="22">
        <f t="shared" ref="L1666:L1729" si="264">J1666-K1666</f>
        <v>-8.9481010000000083E-2</v>
      </c>
      <c r="M1666" s="23">
        <f t="shared" ref="M1666:M1729" si="265">IFERROR(ABS(L1666)/K1666*100,0)</f>
        <v>1.1256207781041052</v>
      </c>
      <c r="N1666" s="22">
        <v>8.01</v>
      </c>
      <c r="O1666" s="22">
        <v>8.102822304</v>
      </c>
      <c r="P1666" s="22">
        <f t="shared" ref="P1666:P1729" si="266">N1666-O1666</f>
        <v>-9.2822304000000244E-2</v>
      </c>
      <c r="Q1666" s="23">
        <f t="shared" ref="Q1666:Q1729" si="267">IFERROR(ABS(P1666)/O1666*100,0)</f>
        <v>1.1455552215945553</v>
      </c>
      <c r="R1666" s="24">
        <v>7282300</v>
      </c>
      <c r="S1666" s="24">
        <v>9024180</v>
      </c>
      <c r="T1666" s="24">
        <f t="shared" ref="T1666:T1729" si="268">R1666-S1666</f>
        <v>-1741880</v>
      </c>
      <c r="U1666" s="23">
        <f t="shared" ref="U1666:U1729" si="269">IFERROR(ABS(T1666)/S1666*100,0)</f>
        <v>19.302363206407673</v>
      </c>
    </row>
    <row r="1667" spans="1:21" x14ac:dyDescent="0.3">
      <c r="A1667" s="21">
        <v>38135</v>
      </c>
      <c r="B1667" s="22">
        <v>8.02</v>
      </c>
      <c r="C1667" s="22">
        <v>8.102822304</v>
      </c>
      <c r="D1667" s="22">
        <f t="shared" si="260"/>
        <v>-8.2822304000000457E-2</v>
      </c>
      <c r="E1667" s="23">
        <f t="shared" si="261"/>
        <v>1.0221414328574725</v>
      </c>
      <c r="F1667" s="22">
        <v>8.1</v>
      </c>
      <c r="G1667" s="22">
        <v>8.1915979389999993</v>
      </c>
      <c r="H1667" s="22">
        <f t="shared" si="262"/>
        <v>-9.1597938999999684E-2</v>
      </c>
      <c r="I1667" s="23">
        <f t="shared" si="263"/>
        <v>1.1181937844373944</v>
      </c>
      <c r="J1667" s="22">
        <v>7.94</v>
      </c>
      <c r="K1667" s="22">
        <v>8.0221157069999993</v>
      </c>
      <c r="L1667" s="22">
        <f t="shared" si="264"/>
        <v>-8.2115706999998928E-2</v>
      </c>
      <c r="M1667" s="23">
        <f t="shared" si="265"/>
        <v>1.0236165869353613</v>
      </c>
      <c r="N1667" s="22">
        <v>8.1</v>
      </c>
      <c r="O1667" s="22">
        <v>8.1915979389999993</v>
      </c>
      <c r="P1667" s="22">
        <f t="shared" si="266"/>
        <v>-9.1597938999999684E-2</v>
      </c>
      <c r="Q1667" s="23">
        <f t="shared" si="267"/>
        <v>1.1181937844373944</v>
      </c>
      <c r="R1667" s="24">
        <v>4150700</v>
      </c>
      <c r="S1667" s="24">
        <v>5143027</v>
      </c>
      <c r="T1667" s="24">
        <f t="shared" si="268"/>
        <v>-992327</v>
      </c>
      <c r="U1667" s="23">
        <f t="shared" si="269"/>
        <v>19.294609964132018</v>
      </c>
    </row>
    <row r="1668" spans="1:21" x14ac:dyDescent="0.3">
      <c r="A1668" s="21">
        <v>38139</v>
      </c>
      <c r="B1668" s="22">
        <v>7.97</v>
      </c>
      <c r="C1668" s="22">
        <v>8.0543975830000001</v>
      </c>
      <c r="D1668" s="22">
        <f t="shared" si="260"/>
        <v>-8.4397583000000331E-2</v>
      </c>
      <c r="E1668" s="23">
        <f t="shared" si="261"/>
        <v>1.0478447597140466</v>
      </c>
      <c r="F1668" s="22">
        <v>7.98</v>
      </c>
      <c r="G1668" s="22">
        <v>8.0624685290000002</v>
      </c>
      <c r="H1668" s="22">
        <f t="shared" si="262"/>
        <v>-8.2468528999999791E-2</v>
      </c>
      <c r="I1668" s="23">
        <f t="shared" si="263"/>
        <v>1.0228694686170576</v>
      </c>
      <c r="J1668" s="22">
        <v>7.9</v>
      </c>
      <c r="K1668" s="22">
        <v>7.9898338320000004</v>
      </c>
      <c r="L1668" s="22">
        <f t="shared" si="264"/>
        <v>-8.9833832000000058E-2</v>
      </c>
      <c r="M1668" s="23">
        <f t="shared" si="265"/>
        <v>1.1243516935259343</v>
      </c>
      <c r="N1668" s="22">
        <v>7.94</v>
      </c>
      <c r="O1668" s="22">
        <v>8.0221157069999993</v>
      </c>
      <c r="P1668" s="22">
        <f t="shared" si="266"/>
        <v>-8.2115706999998928E-2</v>
      </c>
      <c r="Q1668" s="23">
        <f t="shared" si="267"/>
        <v>1.0236165869353613</v>
      </c>
      <c r="R1668" s="24">
        <v>5893600</v>
      </c>
      <c r="S1668" s="24">
        <v>7302610</v>
      </c>
      <c r="T1668" s="24">
        <f t="shared" si="268"/>
        <v>-1409010</v>
      </c>
      <c r="U1668" s="23">
        <f t="shared" si="269"/>
        <v>19.29460836604995</v>
      </c>
    </row>
    <row r="1669" spans="1:21" x14ac:dyDescent="0.3">
      <c r="A1669" s="21">
        <v>38140</v>
      </c>
      <c r="B1669" s="22">
        <v>7.74</v>
      </c>
      <c r="C1669" s="22">
        <v>7.8203530309999998</v>
      </c>
      <c r="D1669" s="22">
        <f t="shared" si="260"/>
        <v>-8.0353030999999575E-2</v>
      </c>
      <c r="E1669" s="23">
        <f t="shared" si="261"/>
        <v>1.0274859802553533</v>
      </c>
      <c r="F1669" s="22">
        <v>7.89</v>
      </c>
      <c r="G1669" s="22">
        <v>7.973692894</v>
      </c>
      <c r="H1669" s="22">
        <f t="shared" si="262"/>
        <v>-8.3692894000000351E-2</v>
      </c>
      <c r="I1669" s="23">
        <f t="shared" si="263"/>
        <v>1.0496127090996585</v>
      </c>
      <c r="J1669" s="22">
        <v>7.68</v>
      </c>
      <c r="K1669" s="22">
        <v>7.763858795</v>
      </c>
      <c r="L1669" s="22">
        <f t="shared" si="264"/>
        <v>-8.3858795000000264E-2</v>
      </c>
      <c r="M1669" s="23">
        <f t="shared" si="265"/>
        <v>1.0801174675408334</v>
      </c>
      <c r="N1669" s="22">
        <v>7.76</v>
      </c>
      <c r="O1669" s="22">
        <v>7.8445639610000004</v>
      </c>
      <c r="P1669" s="22">
        <f t="shared" si="266"/>
        <v>-8.4563961000000631E-2</v>
      </c>
      <c r="Q1669" s="23">
        <f t="shared" si="267"/>
        <v>1.0779944101471852</v>
      </c>
      <c r="R1669" s="24">
        <v>4465500</v>
      </c>
      <c r="S1669" s="24">
        <v>5533087</v>
      </c>
      <c r="T1669" s="24">
        <f t="shared" si="268"/>
        <v>-1067587</v>
      </c>
      <c r="U1669" s="23">
        <f t="shared" si="269"/>
        <v>19.294599922249549</v>
      </c>
    </row>
    <row r="1670" spans="1:21" x14ac:dyDescent="0.3">
      <c r="A1670" s="21">
        <v>38141</v>
      </c>
      <c r="B1670" s="22">
        <v>7.49</v>
      </c>
      <c r="C1670" s="22">
        <v>7.5701661109999998</v>
      </c>
      <c r="D1670" s="22">
        <f t="shared" si="260"/>
        <v>-8.0166110999999596E-2</v>
      </c>
      <c r="E1670" s="23">
        <f t="shared" si="261"/>
        <v>1.0589742658818599</v>
      </c>
      <c r="F1670" s="22">
        <v>7.54</v>
      </c>
      <c r="G1670" s="22">
        <v>7.6266598700000001</v>
      </c>
      <c r="H1670" s="22">
        <f t="shared" si="262"/>
        <v>-8.6659870000000083E-2</v>
      </c>
      <c r="I1670" s="23">
        <f t="shared" si="263"/>
        <v>1.1362755318469457</v>
      </c>
      <c r="J1670" s="22">
        <v>7.42</v>
      </c>
      <c r="K1670" s="22">
        <v>7.5056018829999998</v>
      </c>
      <c r="L1670" s="22">
        <f t="shared" si="264"/>
        <v>-8.5601882999999823E-2</v>
      </c>
      <c r="M1670" s="23">
        <f t="shared" si="265"/>
        <v>1.1405065754138377</v>
      </c>
      <c r="N1670" s="22">
        <v>7.44</v>
      </c>
      <c r="O1670" s="22">
        <v>7.5056018829999998</v>
      </c>
      <c r="P1670" s="22">
        <f t="shared" si="266"/>
        <v>-6.5601882999999361E-2</v>
      </c>
      <c r="Q1670" s="23">
        <f t="shared" si="267"/>
        <v>0.87403893815079614</v>
      </c>
      <c r="R1670" s="24">
        <v>7680300</v>
      </c>
      <c r="S1670" s="24">
        <v>9522660</v>
      </c>
      <c r="T1670" s="24">
        <f t="shared" si="268"/>
        <v>-1842360</v>
      </c>
      <c r="U1670" s="23">
        <f t="shared" si="269"/>
        <v>19.347115196804253</v>
      </c>
    </row>
    <row r="1671" spans="1:21" x14ac:dyDescent="0.3">
      <c r="A1671" s="21">
        <v>38142</v>
      </c>
      <c r="B1671" s="22">
        <v>7.52</v>
      </c>
      <c r="C1671" s="22">
        <v>7.6024479869999997</v>
      </c>
      <c r="D1671" s="22">
        <f t="shared" si="260"/>
        <v>-8.2447987000000111E-2</v>
      </c>
      <c r="E1671" s="23">
        <f t="shared" si="261"/>
        <v>1.0844926152863414</v>
      </c>
      <c r="F1671" s="22">
        <v>7.61</v>
      </c>
      <c r="G1671" s="22">
        <v>7.6912240980000002</v>
      </c>
      <c r="H1671" s="22">
        <f t="shared" si="262"/>
        <v>-8.1224097999999856E-2</v>
      </c>
      <c r="I1671" s="23">
        <f t="shared" si="263"/>
        <v>1.0560620385657609</v>
      </c>
      <c r="J1671" s="22">
        <v>7.43</v>
      </c>
      <c r="K1671" s="22">
        <v>7.513671875</v>
      </c>
      <c r="L1671" s="22">
        <f t="shared" si="264"/>
        <v>-8.3671875000000284E-2</v>
      </c>
      <c r="M1671" s="23">
        <f t="shared" si="265"/>
        <v>1.1135950090980022</v>
      </c>
      <c r="N1671" s="22">
        <v>7.46</v>
      </c>
      <c r="O1671" s="22">
        <v>7.5378842349999999</v>
      </c>
      <c r="P1671" s="22">
        <f t="shared" si="266"/>
        <v>-7.7884234999999968E-2</v>
      </c>
      <c r="Q1671" s="23">
        <f t="shared" si="267"/>
        <v>1.0332373458107369</v>
      </c>
      <c r="R1671" s="24">
        <v>7621800</v>
      </c>
      <c r="S1671" s="24">
        <v>9446209</v>
      </c>
      <c r="T1671" s="24">
        <f t="shared" si="268"/>
        <v>-1824409</v>
      </c>
      <c r="U1671" s="23">
        <f t="shared" si="269"/>
        <v>19.313663290744469</v>
      </c>
    </row>
    <row r="1672" spans="1:21" x14ac:dyDescent="0.3">
      <c r="A1672" s="21">
        <v>38145</v>
      </c>
      <c r="B1672" s="22">
        <v>7.64</v>
      </c>
      <c r="C1672" s="22">
        <v>7.7235059740000001</v>
      </c>
      <c r="D1672" s="22">
        <f t="shared" si="260"/>
        <v>-8.3505974000000371E-2</v>
      </c>
      <c r="E1672" s="23">
        <f t="shared" si="261"/>
        <v>1.0811925863864214</v>
      </c>
      <c r="F1672" s="22">
        <v>7.74</v>
      </c>
      <c r="G1672" s="22">
        <v>7.8203530309999998</v>
      </c>
      <c r="H1672" s="22">
        <f t="shared" si="262"/>
        <v>-8.0353030999999575E-2</v>
      </c>
      <c r="I1672" s="23">
        <f t="shared" si="263"/>
        <v>1.0274859802553533</v>
      </c>
      <c r="J1672" s="22">
        <v>7.55</v>
      </c>
      <c r="K1672" s="22">
        <v>7.6347298620000004</v>
      </c>
      <c r="L1672" s="22">
        <f t="shared" si="264"/>
        <v>-8.4729862000000544E-2</v>
      </c>
      <c r="M1672" s="23">
        <f t="shared" si="265"/>
        <v>1.1097951536140487</v>
      </c>
      <c r="N1672" s="22">
        <v>7.74</v>
      </c>
      <c r="O1672" s="22">
        <v>7.8203530309999998</v>
      </c>
      <c r="P1672" s="22">
        <f t="shared" si="266"/>
        <v>-8.0353030999999575E-2</v>
      </c>
      <c r="Q1672" s="23">
        <f t="shared" si="267"/>
        <v>1.0274859802553533</v>
      </c>
      <c r="R1672" s="24">
        <v>7899800</v>
      </c>
      <c r="S1672" s="24">
        <v>9788441</v>
      </c>
      <c r="T1672" s="24">
        <f t="shared" si="268"/>
        <v>-1888641</v>
      </c>
      <c r="U1672" s="23">
        <f t="shared" si="269"/>
        <v>19.294604728168665</v>
      </c>
    </row>
    <row r="1673" spans="1:21" x14ac:dyDescent="0.3">
      <c r="A1673" s="21">
        <v>38146</v>
      </c>
      <c r="B1673" s="22">
        <v>7.74</v>
      </c>
      <c r="C1673" s="22">
        <v>7.828423023</v>
      </c>
      <c r="D1673" s="22">
        <f t="shared" si="260"/>
        <v>-8.8423022999999823E-2</v>
      </c>
      <c r="E1673" s="23">
        <f t="shared" si="261"/>
        <v>1.1295125817832268</v>
      </c>
      <c r="F1673" s="22">
        <v>7.78</v>
      </c>
      <c r="G1673" s="22">
        <v>7.868775845</v>
      </c>
      <c r="H1673" s="22">
        <f t="shared" si="262"/>
        <v>-8.8775844999999798E-2</v>
      </c>
      <c r="I1673" s="23">
        <f t="shared" si="263"/>
        <v>1.1282040148139434</v>
      </c>
      <c r="J1673" s="22">
        <v>7.65</v>
      </c>
      <c r="K1673" s="22">
        <v>7.7315769200000002</v>
      </c>
      <c r="L1673" s="22">
        <f t="shared" si="264"/>
        <v>-8.1576919999999831E-2</v>
      </c>
      <c r="M1673" s="23">
        <f t="shared" si="265"/>
        <v>1.0551136054661385</v>
      </c>
      <c r="N1673" s="22">
        <v>7.71</v>
      </c>
      <c r="O1673" s="22">
        <v>7.7961411480000002</v>
      </c>
      <c r="P1673" s="22">
        <f t="shared" si="266"/>
        <v>-8.6141148000000278E-2</v>
      </c>
      <c r="Q1673" s="23">
        <f t="shared" si="267"/>
        <v>1.1049203235898146</v>
      </c>
      <c r="R1673" s="24">
        <v>5614900</v>
      </c>
      <c r="S1673" s="24">
        <v>6960873</v>
      </c>
      <c r="T1673" s="24">
        <f t="shared" si="268"/>
        <v>-1345973</v>
      </c>
      <c r="U1673" s="23">
        <f t="shared" si="269"/>
        <v>19.336267160742626</v>
      </c>
    </row>
    <row r="1674" spans="1:21" x14ac:dyDescent="0.3">
      <c r="A1674" s="21">
        <v>38147</v>
      </c>
      <c r="B1674" s="22">
        <v>7.66</v>
      </c>
      <c r="C1674" s="22">
        <v>7.7477178569999996</v>
      </c>
      <c r="D1674" s="22">
        <f t="shared" si="260"/>
        <v>-8.7717856999999455E-2</v>
      </c>
      <c r="E1674" s="23">
        <f t="shared" si="261"/>
        <v>1.1321767082773553</v>
      </c>
      <c r="F1674" s="22">
        <v>7.66</v>
      </c>
      <c r="G1674" s="22">
        <v>7.7477178569999996</v>
      </c>
      <c r="H1674" s="22">
        <f t="shared" si="262"/>
        <v>-8.7717856999999455E-2</v>
      </c>
      <c r="I1674" s="23">
        <f t="shared" si="263"/>
        <v>1.1321767082773553</v>
      </c>
      <c r="J1674" s="22">
        <v>7.37</v>
      </c>
      <c r="K1674" s="22">
        <v>7.4491081240000003</v>
      </c>
      <c r="L1674" s="22">
        <f t="shared" si="264"/>
        <v>-7.9108124000000224E-2</v>
      </c>
      <c r="M1674" s="23">
        <f t="shared" si="265"/>
        <v>1.0619811483890902</v>
      </c>
      <c r="N1674" s="22">
        <v>7.38</v>
      </c>
      <c r="O1674" s="22">
        <v>7.4571781159999997</v>
      </c>
      <c r="P1674" s="22">
        <f t="shared" si="266"/>
        <v>-7.7178115999999797E-2</v>
      </c>
      <c r="Q1674" s="23">
        <f t="shared" si="267"/>
        <v>1.0349506850910224</v>
      </c>
      <c r="R1674" s="24">
        <v>12117400</v>
      </c>
      <c r="S1674" s="24">
        <v>15014362</v>
      </c>
      <c r="T1674" s="24">
        <f t="shared" si="268"/>
        <v>-2896962</v>
      </c>
      <c r="U1674" s="23">
        <f t="shared" si="269"/>
        <v>19.294606057853141</v>
      </c>
    </row>
    <row r="1675" spans="1:21" x14ac:dyDescent="0.3">
      <c r="A1675" s="21">
        <v>38148</v>
      </c>
      <c r="B1675" s="22">
        <v>7.38</v>
      </c>
      <c r="C1675" s="22">
        <v>7.4571781159999997</v>
      </c>
      <c r="D1675" s="22">
        <f t="shared" si="260"/>
        <v>-7.7178115999999797E-2</v>
      </c>
      <c r="E1675" s="23">
        <f t="shared" si="261"/>
        <v>1.0349506850910224</v>
      </c>
      <c r="F1675" s="22">
        <v>7.38</v>
      </c>
      <c r="G1675" s="22">
        <v>7.4652490619999998</v>
      </c>
      <c r="H1675" s="22">
        <f t="shared" si="262"/>
        <v>-8.5249061999999931E-2</v>
      </c>
      <c r="I1675" s="23">
        <f t="shared" si="263"/>
        <v>1.1419453161173034</v>
      </c>
      <c r="J1675" s="22">
        <v>7.21</v>
      </c>
      <c r="K1675" s="22">
        <v>7.2876968379999996</v>
      </c>
      <c r="L1675" s="22">
        <f t="shared" si="264"/>
        <v>-7.7696837999999602E-2</v>
      </c>
      <c r="M1675" s="23">
        <f t="shared" si="265"/>
        <v>1.0661370763238602</v>
      </c>
      <c r="N1675" s="22">
        <v>7.25</v>
      </c>
      <c r="O1675" s="22">
        <v>7.328050137</v>
      </c>
      <c r="P1675" s="22">
        <f t="shared" si="266"/>
        <v>-7.8050136999999964E-2</v>
      </c>
      <c r="Q1675" s="23">
        <f t="shared" si="267"/>
        <v>1.0650873771444007</v>
      </c>
      <c r="R1675" s="24">
        <v>10005000</v>
      </c>
      <c r="S1675" s="24">
        <v>12397189</v>
      </c>
      <c r="T1675" s="24">
        <f t="shared" si="268"/>
        <v>-2392189</v>
      </c>
      <c r="U1675" s="23">
        <f t="shared" si="269"/>
        <v>19.296221103025854</v>
      </c>
    </row>
    <row r="1676" spans="1:21" x14ac:dyDescent="0.3">
      <c r="A1676" s="21">
        <v>38152</v>
      </c>
      <c r="B1676" s="22">
        <v>7.14</v>
      </c>
      <c r="C1676" s="22">
        <v>7.2131252290000001</v>
      </c>
      <c r="D1676" s="22">
        <f t="shared" si="260"/>
        <v>-7.3125229000000402E-2</v>
      </c>
      <c r="E1676" s="23">
        <f t="shared" si="261"/>
        <v>1.0137801116498597</v>
      </c>
      <c r="F1676" s="22">
        <v>7.68</v>
      </c>
      <c r="G1676" s="22">
        <v>7.755949974</v>
      </c>
      <c r="H1676" s="22">
        <f t="shared" si="262"/>
        <v>-7.5949974000000253E-2</v>
      </c>
      <c r="I1676" s="23">
        <f t="shared" si="263"/>
        <v>0.97924785815541227</v>
      </c>
      <c r="J1676" s="22">
        <v>6.84</v>
      </c>
      <c r="K1676" s="22">
        <v>6.9095120430000003</v>
      </c>
      <c r="L1676" s="22">
        <f t="shared" si="264"/>
        <v>-6.9512043000000467E-2</v>
      </c>
      <c r="M1676" s="23">
        <f t="shared" si="265"/>
        <v>1.0060340378221475</v>
      </c>
      <c r="N1676" s="22">
        <v>6.9</v>
      </c>
      <c r="O1676" s="22">
        <v>6.9647140500000004</v>
      </c>
      <c r="P1676" s="22">
        <f t="shared" si="266"/>
        <v>-6.4714050000000078E-2</v>
      </c>
      <c r="Q1676" s="23">
        <f t="shared" si="267"/>
        <v>0.92917023635737173</v>
      </c>
      <c r="R1676" s="24">
        <v>13546860</v>
      </c>
      <c r="S1676" s="24">
        <v>14728466</v>
      </c>
      <c r="T1676" s="24">
        <f t="shared" si="268"/>
        <v>-1181606</v>
      </c>
      <c r="U1676" s="23">
        <f t="shared" si="269"/>
        <v>8.022600588547375</v>
      </c>
    </row>
    <row r="1677" spans="1:21" x14ac:dyDescent="0.3">
      <c r="A1677" s="21">
        <v>38153</v>
      </c>
      <c r="B1677" s="22">
        <v>6.99</v>
      </c>
      <c r="C1677" s="22">
        <v>7.0567178730000002</v>
      </c>
      <c r="D1677" s="22">
        <f t="shared" si="260"/>
        <v>-6.6717872999999983E-2</v>
      </c>
      <c r="E1677" s="23">
        <f t="shared" si="261"/>
        <v>0.94545189705361465</v>
      </c>
      <c r="F1677" s="22">
        <v>7.07</v>
      </c>
      <c r="G1677" s="22">
        <v>7.1395220760000004</v>
      </c>
      <c r="H1677" s="22">
        <f t="shared" si="262"/>
        <v>-6.9522076000000155E-2</v>
      </c>
      <c r="I1677" s="23">
        <f t="shared" si="263"/>
        <v>0.97376372339688466</v>
      </c>
      <c r="J1677" s="22">
        <v>6.95</v>
      </c>
      <c r="K1677" s="22">
        <v>7.0199170110000004</v>
      </c>
      <c r="L1677" s="22">
        <f t="shared" si="264"/>
        <v>-6.9917011000000251E-2</v>
      </c>
      <c r="M1677" s="23">
        <f t="shared" si="265"/>
        <v>0.99598059194207533</v>
      </c>
      <c r="N1677" s="22">
        <v>7.01</v>
      </c>
      <c r="O1677" s="22">
        <v>7.1303219799999997</v>
      </c>
      <c r="P1677" s="22">
        <f t="shared" si="266"/>
        <v>-0.12032197999999994</v>
      </c>
      <c r="Q1677" s="23">
        <f t="shared" si="267"/>
        <v>1.6874690979943647</v>
      </c>
      <c r="R1677" s="24">
        <v>10919900</v>
      </c>
      <c r="S1677" s="24">
        <v>11874030</v>
      </c>
      <c r="T1677" s="24">
        <f t="shared" si="268"/>
        <v>-954130</v>
      </c>
      <c r="U1677" s="23">
        <f t="shared" si="269"/>
        <v>8.0354353155584075</v>
      </c>
    </row>
    <row r="1678" spans="1:21" x14ac:dyDescent="0.3">
      <c r="A1678" s="21">
        <v>38154</v>
      </c>
      <c r="B1678" s="22">
        <v>7</v>
      </c>
      <c r="C1678" s="22">
        <v>7.0659189219999998</v>
      </c>
      <c r="D1678" s="22">
        <f t="shared" si="260"/>
        <v>-6.5918921999999824E-2</v>
      </c>
      <c r="E1678" s="23">
        <f t="shared" si="261"/>
        <v>0.93291364828371903</v>
      </c>
      <c r="F1678" s="22">
        <v>7.01</v>
      </c>
      <c r="G1678" s="22">
        <v>7.0843200680000002</v>
      </c>
      <c r="H1678" s="22">
        <f t="shared" si="262"/>
        <v>-7.4320068000000461E-2</v>
      </c>
      <c r="I1678" s="23">
        <f t="shared" si="263"/>
        <v>1.0490783488976667</v>
      </c>
      <c r="J1678" s="22">
        <v>6.73</v>
      </c>
      <c r="K1678" s="22">
        <v>6.7991070750000002</v>
      </c>
      <c r="L1678" s="22">
        <f t="shared" si="264"/>
        <v>-6.9107074999999796E-2</v>
      </c>
      <c r="M1678" s="23">
        <f t="shared" si="265"/>
        <v>1.0164139825669651</v>
      </c>
      <c r="N1678" s="22">
        <v>6.79</v>
      </c>
      <c r="O1678" s="22">
        <v>6.8543090820000003</v>
      </c>
      <c r="P1678" s="22">
        <f t="shared" si="266"/>
        <v>-6.4309082000000295E-2</v>
      </c>
      <c r="Q1678" s="23">
        <f t="shared" si="267"/>
        <v>0.93822851042538236</v>
      </c>
      <c r="R1678" s="24">
        <v>9966700</v>
      </c>
      <c r="S1678" s="24">
        <v>10834729</v>
      </c>
      <c r="T1678" s="24">
        <f t="shared" si="268"/>
        <v>-868029</v>
      </c>
      <c r="U1678" s="23">
        <f t="shared" si="269"/>
        <v>8.0115432513355902</v>
      </c>
    </row>
    <row r="1679" spans="1:21" x14ac:dyDescent="0.3">
      <c r="A1679" s="21">
        <v>38155</v>
      </c>
      <c r="B1679" s="22">
        <v>6.8</v>
      </c>
      <c r="C1679" s="22">
        <v>6.8727102279999999</v>
      </c>
      <c r="D1679" s="22">
        <f t="shared" si="260"/>
        <v>-7.2710228000000043E-2</v>
      </c>
      <c r="E1679" s="23">
        <f t="shared" si="261"/>
        <v>1.0579556766961082</v>
      </c>
      <c r="F1679" s="22">
        <v>6.81</v>
      </c>
      <c r="G1679" s="22">
        <v>6.8819098470000002</v>
      </c>
      <c r="H1679" s="22">
        <f t="shared" si="262"/>
        <v>-7.1909847000000582E-2</v>
      </c>
      <c r="I1679" s="23">
        <f t="shared" si="263"/>
        <v>1.0449112034117669</v>
      </c>
      <c r="J1679" s="22">
        <v>6.65</v>
      </c>
      <c r="K1679" s="22">
        <v>6.716302872</v>
      </c>
      <c r="L1679" s="22">
        <f t="shared" si="264"/>
        <v>-6.6302871999999624E-2</v>
      </c>
      <c r="M1679" s="23">
        <f t="shared" si="265"/>
        <v>0.9871930028113185</v>
      </c>
      <c r="N1679" s="22">
        <v>6.72</v>
      </c>
      <c r="O1679" s="22">
        <v>6.7899060249999996</v>
      </c>
      <c r="P1679" s="22">
        <f t="shared" si="266"/>
        <v>-6.9906024999999872E-2</v>
      </c>
      <c r="Q1679" s="23">
        <f t="shared" si="267"/>
        <v>1.0295580637288699</v>
      </c>
      <c r="R1679" s="24">
        <v>11705000</v>
      </c>
      <c r="S1679" s="24">
        <v>12722252</v>
      </c>
      <c r="T1679" s="24">
        <f t="shared" si="268"/>
        <v>-1017252</v>
      </c>
      <c r="U1679" s="23">
        <f t="shared" si="269"/>
        <v>7.9958485337344358</v>
      </c>
    </row>
    <row r="1680" spans="1:21" x14ac:dyDescent="0.3">
      <c r="A1680" s="21">
        <v>38156</v>
      </c>
      <c r="B1680" s="22">
        <v>6.6</v>
      </c>
      <c r="C1680" s="22">
        <v>6.6703009609999997</v>
      </c>
      <c r="D1680" s="22">
        <f t="shared" si="260"/>
        <v>-7.0300961000000051E-2</v>
      </c>
      <c r="E1680" s="23">
        <f t="shared" si="261"/>
        <v>1.0539398658476822</v>
      </c>
      <c r="F1680" s="22">
        <v>6.88</v>
      </c>
      <c r="G1680" s="22">
        <v>6.946312904</v>
      </c>
      <c r="H1680" s="22">
        <f t="shared" si="262"/>
        <v>-6.6312904000000117E-2</v>
      </c>
      <c r="I1680" s="23">
        <f t="shared" si="263"/>
        <v>0.95464896149170231</v>
      </c>
      <c r="J1680" s="22">
        <v>6.55</v>
      </c>
      <c r="K1680" s="22">
        <v>6.6150979999999997</v>
      </c>
      <c r="L1680" s="22">
        <f t="shared" si="264"/>
        <v>-6.5097999999999878E-2</v>
      </c>
      <c r="M1680" s="23">
        <f t="shared" si="265"/>
        <v>0.98408217081591054</v>
      </c>
      <c r="N1680" s="22">
        <v>6.74</v>
      </c>
      <c r="O1680" s="22">
        <v>6.808307171</v>
      </c>
      <c r="P1680" s="22">
        <f t="shared" si="266"/>
        <v>-6.8307170999999833E-2</v>
      </c>
      <c r="Q1680" s="23">
        <f t="shared" si="267"/>
        <v>1.0032915566876064</v>
      </c>
      <c r="R1680" s="24">
        <v>6396900</v>
      </c>
      <c r="S1680" s="24">
        <v>6952839</v>
      </c>
      <c r="T1680" s="24">
        <f t="shared" si="268"/>
        <v>-555939</v>
      </c>
      <c r="U1680" s="23">
        <f t="shared" si="269"/>
        <v>7.9958560812353054</v>
      </c>
    </row>
    <row r="1681" spans="1:21" x14ac:dyDescent="0.3">
      <c r="A1681" s="21">
        <v>38159</v>
      </c>
      <c r="B1681" s="22">
        <v>6.82</v>
      </c>
      <c r="C1681" s="22">
        <v>6.8911108969999999</v>
      </c>
      <c r="D1681" s="22">
        <f t="shared" si="260"/>
        <v>-7.1110896999999618E-2</v>
      </c>
      <c r="E1681" s="23">
        <f t="shared" si="261"/>
        <v>1.0319221104242755</v>
      </c>
      <c r="F1681" s="22">
        <v>6.86</v>
      </c>
      <c r="G1681" s="22">
        <v>6.927912235</v>
      </c>
      <c r="H1681" s="22">
        <f t="shared" si="262"/>
        <v>-6.7912234999999654E-2</v>
      </c>
      <c r="I1681" s="23">
        <f t="shared" si="263"/>
        <v>0.98026985181632642</v>
      </c>
      <c r="J1681" s="22">
        <v>6.6</v>
      </c>
      <c r="K1681" s="22">
        <v>6.6703009609999997</v>
      </c>
      <c r="L1681" s="22">
        <f t="shared" si="264"/>
        <v>-7.0300961000000051E-2</v>
      </c>
      <c r="M1681" s="23">
        <f t="shared" si="265"/>
        <v>1.0539398658476822</v>
      </c>
      <c r="N1681" s="22">
        <v>6.6</v>
      </c>
      <c r="O1681" s="22">
        <v>6.6703009609999997</v>
      </c>
      <c r="P1681" s="22">
        <f t="shared" si="266"/>
        <v>-7.0300961000000051E-2</v>
      </c>
      <c r="Q1681" s="23">
        <f t="shared" si="267"/>
        <v>1.0539398658476822</v>
      </c>
      <c r="R1681" s="24">
        <v>5785100</v>
      </c>
      <c r="S1681" s="24">
        <v>6291238</v>
      </c>
      <c r="T1681" s="24">
        <f t="shared" si="268"/>
        <v>-506138</v>
      </c>
      <c r="U1681" s="23">
        <f t="shared" si="269"/>
        <v>8.0451256175652546</v>
      </c>
    </row>
    <row r="1682" spans="1:21" x14ac:dyDescent="0.3">
      <c r="A1682" s="21">
        <v>38160</v>
      </c>
      <c r="B1682" s="22">
        <v>6.74</v>
      </c>
      <c r="C1682" s="22">
        <v>6.808307171</v>
      </c>
      <c r="D1682" s="22">
        <f t="shared" si="260"/>
        <v>-6.8307170999999833E-2</v>
      </c>
      <c r="E1682" s="23">
        <f t="shared" si="261"/>
        <v>1.0032915566876064</v>
      </c>
      <c r="F1682" s="22">
        <v>6.92</v>
      </c>
      <c r="G1682" s="22">
        <v>6.9923148160000004</v>
      </c>
      <c r="H1682" s="22">
        <f t="shared" si="262"/>
        <v>-7.2314816000000448E-2</v>
      </c>
      <c r="I1682" s="23">
        <f t="shared" si="263"/>
        <v>1.034204235692131</v>
      </c>
      <c r="J1682" s="22">
        <v>6.66</v>
      </c>
      <c r="K1682" s="22">
        <v>6.7255029679999998</v>
      </c>
      <c r="L1682" s="22">
        <f t="shared" si="264"/>
        <v>-6.5502967999999662E-2</v>
      </c>
      <c r="M1682" s="23">
        <f t="shared" si="265"/>
        <v>0.97394898659123841</v>
      </c>
      <c r="N1682" s="22">
        <v>6.92</v>
      </c>
      <c r="O1682" s="22">
        <v>6.9923148160000004</v>
      </c>
      <c r="P1682" s="22">
        <f t="shared" si="266"/>
        <v>-7.2314816000000448E-2</v>
      </c>
      <c r="Q1682" s="23">
        <f t="shared" si="267"/>
        <v>1.034204235692131</v>
      </c>
      <c r="R1682" s="24">
        <v>8051500</v>
      </c>
      <c r="S1682" s="24">
        <v>8751236</v>
      </c>
      <c r="T1682" s="24">
        <f t="shared" si="268"/>
        <v>-699736</v>
      </c>
      <c r="U1682" s="23">
        <f t="shared" si="269"/>
        <v>7.9958533857388829</v>
      </c>
    </row>
    <row r="1683" spans="1:21" x14ac:dyDescent="0.3">
      <c r="A1683" s="21">
        <v>38161</v>
      </c>
      <c r="B1683" s="22">
        <v>7.03</v>
      </c>
      <c r="C1683" s="22">
        <v>7.1027197839999996</v>
      </c>
      <c r="D1683" s="22">
        <f t="shared" si="260"/>
        <v>-7.2719783999999343E-2</v>
      </c>
      <c r="E1683" s="23">
        <f t="shared" si="261"/>
        <v>1.0238301131323266</v>
      </c>
      <c r="F1683" s="22">
        <v>7.21</v>
      </c>
      <c r="G1683" s="22">
        <v>7.2775278090000004</v>
      </c>
      <c r="H1683" s="22">
        <f t="shared" si="262"/>
        <v>-6.7527809000000438E-2</v>
      </c>
      <c r="I1683" s="23">
        <f t="shared" si="263"/>
        <v>0.92789489469885489</v>
      </c>
      <c r="J1683" s="22">
        <v>6.96</v>
      </c>
      <c r="K1683" s="22">
        <v>7.0291171070000003</v>
      </c>
      <c r="L1683" s="22">
        <f t="shared" si="264"/>
        <v>-6.9117107000000289E-2</v>
      </c>
      <c r="M1683" s="23">
        <f t="shared" si="265"/>
        <v>0.98329713316583511</v>
      </c>
      <c r="N1683" s="22">
        <v>7.2</v>
      </c>
      <c r="O1683" s="22">
        <v>7.2683281900000001</v>
      </c>
      <c r="P1683" s="22">
        <f t="shared" si="266"/>
        <v>-6.83281899999999E-2</v>
      </c>
      <c r="Q1683" s="23">
        <f t="shared" si="267"/>
        <v>0.94008124308431784</v>
      </c>
      <c r="R1683" s="24">
        <v>8646900</v>
      </c>
      <c r="S1683" s="24">
        <v>9398815</v>
      </c>
      <c r="T1683" s="24">
        <f t="shared" si="268"/>
        <v>-751915</v>
      </c>
      <c r="U1683" s="23">
        <f t="shared" si="269"/>
        <v>8.0001042684636321</v>
      </c>
    </row>
    <row r="1684" spans="1:21" x14ac:dyDescent="0.3">
      <c r="A1684" s="21">
        <v>38162</v>
      </c>
      <c r="B1684" s="22">
        <v>7.24</v>
      </c>
      <c r="C1684" s="22">
        <v>7.3143301010000004</v>
      </c>
      <c r="D1684" s="22">
        <f t="shared" si="260"/>
        <v>-7.4330101000000148E-2</v>
      </c>
      <c r="E1684" s="23">
        <f t="shared" si="261"/>
        <v>1.0162256826477916</v>
      </c>
      <c r="F1684" s="22">
        <v>7.31</v>
      </c>
      <c r="G1684" s="22">
        <v>7.3787331580000002</v>
      </c>
      <c r="H1684" s="22">
        <f t="shared" si="262"/>
        <v>-6.8733158000000572E-2</v>
      </c>
      <c r="I1684" s="23">
        <f t="shared" si="263"/>
        <v>0.93150350511700364</v>
      </c>
      <c r="J1684" s="22">
        <v>7.07</v>
      </c>
      <c r="K1684" s="22">
        <v>7.1395220760000004</v>
      </c>
      <c r="L1684" s="22">
        <f t="shared" si="264"/>
        <v>-6.9522076000000155E-2</v>
      </c>
      <c r="M1684" s="23">
        <f t="shared" si="265"/>
        <v>0.97376372339688466</v>
      </c>
      <c r="N1684" s="22">
        <v>7.1</v>
      </c>
      <c r="O1684" s="22">
        <v>7.1671228410000003</v>
      </c>
      <c r="P1684" s="22">
        <f t="shared" si="266"/>
        <v>-6.7122841000000655E-2</v>
      </c>
      <c r="Q1684" s="23">
        <f t="shared" si="267"/>
        <v>0.93653816865004758</v>
      </c>
      <c r="R1684" s="24">
        <v>8283700</v>
      </c>
      <c r="S1684" s="24">
        <v>9003616</v>
      </c>
      <c r="T1684" s="24">
        <f t="shared" si="268"/>
        <v>-719916</v>
      </c>
      <c r="U1684" s="23">
        <f t="shared" si="269"/>
        <v>7.9958541101708471</v>
      </c>
    </row>
    <row r="1685" spans="1:21" x14ac:dyDescent="0.3">
      <c r="A1685" s="21">
        <v>38163</v>
      </c>
      <c r="B1685" s="22">
        <v>7.15</v>
      </c>
      <c r="C1685" s="22">
        <v>7.2223258020000003</v>
      </c>
      <c r="D1685" s="22">
        <f t="shared" si="260"/>
        <v>-7.2325801999999939E-2</v>
      </c>
      <c r="E1685" s="23">
        <f t="shared" si="261"/>
        <v>1.001419819360289</v>
      </c>
      <c r="F1685" s="22">
        <v>7.28</v>
      </c>
      <c r="G1685" s="22">
        <v>7.3511319159999999</v>
      </c>
      <c r="H1685" s="22">
        <f t="shared" si="262"/>
        <v>-7.1131915999999684E-2</v>
      </c>
      <c r="I1685" s="23">
        <f t="shared" si="263"/>
        <v>0.96763215261011082</v>
      </c>
      <c r="J1685" s="22">
        <v>7.11</v>
      </c>
      <c r="K1685" s="22">
        <v>7.176323891</v>
      </c>
      <c r="L1685" s="22">
        <f t="shared" si="264"/>
        <v>-6.6323890999999691E-2</v>
      </c>
      <c r="M1685" s="23">
        <f t="shared" si="265"/>
        <v>0.92420425843903264</v>
      </c>
      <c r="N1685" s="22">
        <v>7.26</v>
      </c>
      <c r="O1685" s="22">
        <v>7.3327307700000004</v>
      </c>
      <c r="P1685" s="22">
        <f t="shared" si="266"/>
        <v>-7.2730770000000611E-2</v>
      </c>
      <c r="Q1685" s="23">
        <f t="shared" si="267"/>
        <v>0.99186472654307756</v>
      </c>
      <c r="R1685" s="24">
        <v>5891900</v>
      </c>
      <c r="S1685" s="24">
        <v>6405255</v>
      </c>
      <c r="T1685" s="24">
        <f t="shared" si="268"/>
        <v>-513355</v>
      </c>
      <c r="U1685" s="23">
        <f t="shared" si="269"/>
        <v>8.0145911443026066</v>
      </c>
    </row>
    <row r="1686" spans="1:21" x14ac:dyDescent="0.3">
      <c r="A1686" s="21">
        <v>38166</v>
      </c>
      <c r="B1686" s="22">
        <v>7.29</v>
      </c>
      <c r="C1686" s="22">
        <v>7.3603320119999998</v>
      </c>
      <c r="D1686" s="22">
        <f t="shared" si="260"/>
        <v>-7.0332011999999722E-2</v>
      </c>
      <c r="E1686" s="23">
        <f t="shared" si="261"/>
        <v>0.95555488373803166</v>
      </c>
      <c r="F1686" s="22">
        <v>7.38</v>
      </c>
      <c r="G1686" s="22">
        <v>7.4523358350000004</v>
      </c>
      <c r="H1686" s="22">
        <f t="shared" si="262"/>
        <v>-7.2335835000000515E-2</v>
      </c>
      <c r="I1686" s="23">
        <f t="shared" si="263"/>
        <v>0.97064647382467983</v>
      </c>
      <c r="J1686" s="22">
        <v>7.08</v>
      </c>
      <c r="K1686" s="22">
        <v>7.1487221720000003</v>
      </c>
      <c r="L1686" s="22">
        <f t="shared" si="264"/>
        <v>-6.8722172000000192E-2</v>
      </c>
      <c r="M1686" s="23">
        <f t="shared" si="265"/>
        <v>0.96132106335269385</v>
      </c>
      <c r="N1686" s="22">
        <v>7.13</v>
      </c>
      <c r="O1686" s="22">
        <v>7.2039251330000003</v>
      </c>
      <c r="P1686" s="22">
        <f t="shared" si="266"/>
        <v>-7.3925133000000365E-2</v>
      </c>
      <c r="Q1686" s="23">
        <f t="shared" si="267"/>
        <v>1.0261785295541377</v>
      </c>
      <c r="R1686" s="24">
        <v>3986000</v>
      </c>
      <c r="S1686" s="24">
        <v>4332413</v>
      </c>
      <c r="T1686" s="24">
        <f t="shared" si="268"/>
        <v>-346413</v>
      </c>
      <c r="U1686" s="23">
        <f t="shared" si="269"/>
        <v>7.9958443481727164</v>
      </c>
    </row>
    <row r="1687" spans="1:21" x14ac:dyDescent="0.3">
      <c r="A1687" s="21">
        <v>38167</v>
      </c>
      <c r="B1687" s="22">
        <v>7.19</v>
      </c>
      <c r="C1687" s="22">
        <v>7.2591271400000004</v>
      </c>
      <c r="D1687" s="22">
        <f t="shared" si="260"/>
        <v>-6.9127139999999976E-2</v>
      </c>
      <c r="E1687" s="23">
        <f t="shared" si="261"/>
        <v>0.9522789540231138</v>
      </c>
      <c r="F1687" s="22">
        <v>7.43</v>
      </c>
      <c r="G1687" s="22">
        <v>7.5075387950000003</v>
      </c>
      <c r="H1687" s="22">
        <f t="shared" si="262"/>
        <v>-7.7538795000000604E-2</v>
      </c>
      <c r="I1687" s="23">
        <f t="shared" si="263"/>
        <v>1.0328124451603395</v>
      </c>
      <c r="J1687" s="22">
        <v>7.17</v>
      </c>
      <c r="K1687" s="22">
        <v>7.2407269479999998</v>
      </c>
      <c r="L1687" s="22">
        <f t="shared" si="264"/>
        <v>-7.0726947999999901E-2</v>
      </c>
      <c r="M1687" s="23">
        <f t="shared" si="265"/>
        <v>0.97679346988130478</v>
      </c>
      <c r="N1687" s="22">
        <v>7.41</v>
      </c>
      <c r="O1687" s="22">
        <v>7.4891381260000003</v>
      </c>
      <c r="P1687" s="22">
        <f t="shared" si="266"/>
        <v>-7.9138126000000142E-2</v>
      </c>
      <c r="Q1687" s="23">
        <f t="shared" si="267"/>
        <v>1.0567053867688292</v>
      </c>
      <c r="R1687" s="24">
        <v>7218200</v>
      </c>
      <c r="S1687" s="24">
        <v>7845516</v>
      </c>
      <c r="T1687" s="24">
        <f t="shared" si="268"/>
        <v>-627316</v>
      </c>
      <c r="U1687" s="23">
        <f t="shared" si="269"/>
        <v>7.9958539374593069</v>
      </c>
    </row>
    <row r="1688" spans="1:21" x14ac:dyDescent="0.3">
      <c r="A1688" s="21">
        <v>38168</v>
      </c>
      <c r="B1688" s="22">
        <v>7.41</v>
      </c>
      <c r="C1688" s="22">
        <v>7.4799370769999998</v>
      </c>
      <c r="D1688" s="22">
        <f t="shared" si="260"/>
        <v>-6.9937076999999626E-2</v>
      </c>
      <c r="E1688" s="23">
        <f t="shared" si="261"/>
        <v>0.93499552576516454</v>
      </c>
      <c r="F1688" s="22">
        <v>7.61</v>
      </c>
      <c r="G1688" s="22">
        <v>7.6823458670000004</v>
      </c>
      <c r="H1688" s="22">
        <f t="shared" si="262"/>
        <v>-7.2345867000000119E-2</v>
      </c>
      <c r="I1688" s="23">
        <f t="shared" si="263"/>
        <v>0.94171582811399235</v>
      </c>
      <c r="J1688" s="22">
        <v>7.4</v>
      </c>
      <c r="K1688" s="22">
        <v>7.4707369799999999</v>
      </c>
      <c r="L1688" s="22">
        <f t="shared" si="264"/>
        <v>-7.0736979999999505E-2</v>
      </c>
      <c r="M1688" s="23">
        <f t="shared" si="265"/>
        <v>0.94685410809362358</v>
      </c>
      <c r="N1688" s="22">
        <v>7.56</v>
      </c>
      <c r="O1688" s="22">
        <v>7.6455450059999999</v>
      </c>
      <c r="P1688" s="22">
        <f t="shared" si="266"/>
        <v>-8.5545006000000257E-2</v>
      </c>
      <c r="Q1688" s="23">
        <f t="shared" si="267"/>
        <v>1.1188869587827557</v>
      </c>
      <c r="R1688" s="24">
        <v>5952500</v>
      </c>
      <c r="S1688" s="24">
        <v>6469817</v>
      </c>
      <c r="T1688" s="24">
        <f t="shared" si="268"/>
        <v>-517317</v>
      </c>
      <c r="U1688" s="23">
        <f t="shared" si="269"/>
        <v>7.9958521237926821</v>
      </c>
    </row>
    <row r="1689" spans="1:21" x14ac:dyDescent="0.3">
      <c r="A1689" s="21">
        <v>38169</v>
      </c>
      <c r="B1689" s="22">
        <v>7.51</v>
      </c>
      <c r="C1689" s="22">
        <v>7.581141949</v>
      </c>
      <c r="D1689" s="22">
        <f t="shared" si="260"/>
        <v>-7.114194900000026E-2</v>
      </c>
      <c r="E1689" s="23">
        <f t="shared" si="261"/>
        <v>0.93840676613876528</v>
      </c>
      <c r="F1689" s="22">
        <v>7.52</v>
      </c>
      <c r="G1689" s="22">
        <v>7.5903420449999999</v>
      </c>
      <c r="H1689" s="22">
        <f t="shared" si="262"/>
        <v>-7.0342045000000297E-2</v>
      </c>
      <c r="I1689" s="23">
        <f t="shared" si="263"/>
        <v>0.92673089806719378</v>
      </c>
      <c r="J1689" s="22">
        <v>7.17</v>
      </c>
      <c r="K1689" s="22">
        <v>7.2407269479999998</v>
      </c>
      <c r="L1689" s="22">
        <f t="shared" si="264"/>
        <v>-7.0726947999999901E-2</v>
      </c>
      <c r="M1689" s="23">
        <f t="shared" si="265"/>
        <v>0.97679346988130478</v>
      </c>
      <c r="N1689" s="22">
        <v>7.24</v>
      </c>
      <c r="O1689" s="22">
        <v>7.3143301010000004</v>
      </c>
      <c r="P1689" s="22">
        <f t="shared" si="266"/>
        <v>-7.4330101000000148E-2</v>
      </c>
      <c r="Q1689" s="23">
        <f t="shared" si="267"/>
        <v>1.0162256826477916</v>
      </c>
      <c r="R1689" s="24">
        <v>8877000</v>
      </c>
      <c r="S1689" s="24">
        <v>9648478</v>
      </c>
      <c r="T1689" s="24">
        <f t="shared" si="268"/>
        <v>-771478</v>
      </c>
      <c r="U1689" s="23">
        <f t="shared" si="269"/>
        <v>7.9958517809751966</v>
      </c>
    </row>
    <row r="1690" spans="1:21" x14ac:dyDescent="0.3">
      <c r="A1690" s="21">
        <v>38170</v>
      </c>
      <c r="B1690" s="22">
        <v>7.18</v>
      </c>
      <c r="C1690" s="22">
        <v>7.2499270439999997</v>
      </c>
      <c r="D1690" s="22">
        <f t="shared" si="260"/>
        <v>-6.9927043999999938E-2</v>
      </c>
      <c r="E1690" s="23">
        <f t="shared" si="261"/>
        <v>0.96452065759573646</v>
      </c>
      <c r="F1690" s="22">
        <v>7.2</v>
      </c>
      <c r="G1690" s="22">
        <v>7.2683281900000001</v>
      </c>
      <c r="H1690" s="22">
        <f t="shared" si="262"/>
        <v>-6.83281899999999E-2</v>
      </c>
      <c r="I1690" s="23">
        <f t="shared" si="263"/>
        <v>0.94008124308431784</v>
      </c>
      <c r="J1690" s="22">
        <v>7.07</v>
      </c>
      <c r="K1690" s="22">
        <v>7.1395220760000004</v>
      </c>
      <c r="L1690" s="22">
        <f t="shared" si="264"/>
        <v>-6.9522076000000155E-2</v>
      </c>
      <c r="M1690" s="23">
        <f t="shared" si="265"/>
        <v>0.97376372339688466</v>
      </c>
      <c r="N1690" s="22">
        <v>7.11</v>
      </c>
      <c r="O1690" s="22">
        <v>7.1855239869999998</v>
      </c>
      <c r="P1690" s="22">
        <f t="shared" si="266"/>
        <v>-7.5523986999999515E-2</v>
      </c>
      <c r="Q1690" s="23">
        <f t="shared" si="267"/>
        <v>1.051057475232662</v>
      </c>
      <c r="R1690" s="24">
        <v>3403500</v>
      </c>
      <c r="S1690" s="24">
        <v>3699507</v>
      </c>
      <c r="T1690" s="24">
        <f t="shared" si="268"/>
        <v>-296007</v>
      </c>
      <c r="U1690" s="23">
        <f t="shared" si="269"/>
        <v>8.0012553023956983</v>
      </c>
    </row>
    <row r="1691" spans="1:21" x14ac:dyDescent="0.3">
      <c r="A1691" s="21">
        <v>38174</v>
      </c>
      <c r="B1691" s="22">
        <v>7.07</v>
      </c>
      <c r="C1691" s="22">
        <v>7.1395220760000004</v>
      </c>
      <c r="D1691" s="22">
        <f t="shared" si="260"/>
        <v>-6.9522076000000155E-2</v>
      </c>
      <c r="E1691" s="23">
        <f t="shared" si="261"/>
        <v>0.97376372339688466</v>
      </c>
      <c r="F1691" s="22">
        <v>7.08</v>
      </c>
      <c r="G1691" s="22">
        <v>7.1487221720000003</v>
      </c>
      <c r="H1691" s="22">
        <f t="shared" si="262"/>
        <v>-6.8722172000000192E-2</v>
      </c>
      <c r="I1691" s="23">
        <f t="shared" si="263"/>
        <v>0.96132106335269385</v>
      </c>
      <c r="J1691" s="22">
        <v>6.64</v>
      </c>
      <c r="K1691" s="22">
        <v>6.7071018220000003</v>
      </c>
      <c r="L1691" s="22">
        <f t="shared" si="264"/>
        <v>-6.7101822000000588E-2</v>
      </c>
      <c r="M1691" s="23">
        <f t="shared" si="265"/>
        <v>1.0004592710952971</v>
      </c>
      <c r="N1691" s="22">
        <v>6.73</v>
      </c>
      <c r="O1691" s="22">
        <v>6.9003109929999997</v>
      </c>
      <c r="P1691" s="22">
        <f t="shared" si="266"/>
        <v>-0.1703109929999993</v>
      </c>
      <c r="Q1691" s="23">
        <f t="shared" si="267"/>
        <v>2.468164017140253</v>
      </c>
      <c r="R1691" s="24">
        <v>8100600</v>
      </c>
      <c r="S1691" s="24">
        <v>8804603</v>
      </c>
      <c r="T1691" s="24">
        <f t="shared" si="268"/>
        <v>-704003</v>
      </c>
      <c r="U1691" s="23">
        <f t="shared" si="269"/>
        <v>7.9958517152902866</v>
      </c>
    </row>
    <row r="1692" spans="1:21" x14ac:dyDescent="0.3">
      <c r="A1692" s="21">
        <v>38175</v>
      </c>
      <c r="B1692" s="22">
        <v>6.86</v>
      </c>
      <c r="C1692" s="22">
        <v>6.927912235</v>
      </c>
      <c r="D1692" s="22">
        <f t="shared" si="260"/>
        <v>-6.7912234999999654E-2</v>
      </c>
      <c r="E1692" s="23">
        <f t="shared" si="261"/>
        <v>0.98026985181632642</v>
      </c>
      <c r="F1692" s="22">
        <v>7.17</v>
      </c>
      <c r="G1692" s="22">
        <v>7.2407269479999998</v>
      </c>
      <c r="H1692" s="22">
        <f t="shared" si="262"/>
        <v>-7.0726947999999901E-2</v>
      </c>
      <c r="I1692" s="23">
        <f t="shared" si="263"/>
        <v>0.97679346988130478</v>
      </c>
      <c r="J1692" s="22">
        <v>6.86</v>
      </c>
      <c r="K1692" s="22">
        <v>6.927912235</v>
      </c>
      <c r="L1692" s="22">
        <f t="shared" si="264"/>
        <v>-6.7912234999999654E-2</v>
      </c>
      <c r="M1692" s="23">
        <f t="shared" si="265"/>
        <v>0.98026985181632642</v>
      </c>
      <c r="N1692" s="22">
        <v>7.13</v>
      </c>
      <c r="O1692" s="22">
        <v>7.2131252290000001</v>
      </c>
      <c r="P1692" s="22">
        <f t="shared" si="266"/>
        <v>-8.3125229000000189E-2</v>
      </c>
      <c r="Q1692" s="23">
        <f t="shared" si="267"/>
        <v>1.1524162739584705</v>
      </c>
      <c r="R1692" s="24">
        <v>7814800</v>
      </c>
      <c r="S1692" s="24">
        <v>8493965</v>
      </c>
      <c r="T1692" s="24">
        <f t="shared" si="268"/>
        <v>-679165</v>
      </c>
      <c r="U1692" s="23">
        <f t="shared" si="269"/>
        <v>7.995853526592116</v>
      </c>
    </row>
    <row r="1693" spans="1:21" x14ac:dyDescent="0.3">
      <c r="A1693" s="21">
        <v>38176</v>
      </c>
      <c r="B1693" s="22">
        <v>7.13</v>
      </c>
      <c r="C1693" s="22">
        <v>7.2039251330000003</v>
      </c>
      <c r="D1693" s="22">
        <f t="shared" si="260"/>
        <v>-7.3925133000000365E-2</v>
      </c>
      <c r="E1693" s="23">
        <f t="shared" si="261"/>
        <v>1.0261785295541377</v>
      </c>
      <c r="F1693" s="22">
        <v>7.13</v>
      </c>
      <c r="G1693" s="22">
        <v>7.2039251330000003</v>
      </c>
      <c r="H1693" s="22">
        <f t="shared" si="262"/>
        <v>-7.3925133000000365E-2</v>
      </c>
      <c r="I1693" s="23">
        <f t="shared" si="263"/>
        <v>1.0261785295541377</v>
      </c>
      <c r="J1693" s="22">
        <v>6.99</v>
      </c>
      <c r="K1693" s="22">
        <v>7.0567178730000002</v>
      </c>
      <c r="L1693" s="22">
        <f t="shared" si="264"/>
        <v>-6.6717872999999983E-2</v>
      </c>
      <c r="M1693" s="23">
        <f t="shared" si="265"/>
        <v>0.94545189705361465</v>
      </c>
      <c r="N1693" s="22">
        <v>7.06</v>
      </c>
      <c r="O1693" s="22">
        <v>7.1303219799999997</v>
      </c>
      <c r="P1693" s="22">
        <f t="shared" si="266"/>
        <v>-7.0321980000000117E-2</v>
      </c>
      <c r="Q1693" s="23">
        <f t="shared" si="267"/>
        <v>0.98623849241658113</v>
      </c>
      <c r="R1693" s="24">
        <v>3163200</v>
      </c>
      <c r="S1693" s="24">
        <v>3438106</v>
      </c>
      <c r="T1693" s="24">
        <f t="shared" si="268"/>
        <v>-274906</v>
      </c>
      <c r="U1693" s="23">
        <f t="shared" si="269"/>
        <v>7.9958558578473147</v>
      </c>
    </row>
    <row r="1694" spans="1:21" x14ac:dyDescent="0.3">
      <c r="A1694" s="21">
        <v>38177</v>
      </c>
      <c r="B1694" s="22">
        <v>7.16</v>
      </c>
      <c r="C1694" s="22">
        <v>7.2315258980000001</v>
      </c>
      <c r="D1694" s="22">
        <f t="shared" si="260"/>
        <v>-7.1525897999999977E-2</v>
      </c>
      <c r="E1694" s="23">
        <f t="shared" si="261"/>
        <v>0.98908444785880767</v>
      </c>
      <c r="F1694" s="22">
        <v>7.25</v>
      </c>
      <c r="G1694" s="22">
        <v>7.3235301970000002</v>
      </c>
      <c r="H1694" s="22">
        <f t="shared" si="262"/>
        <v>-7.3530197000000186E-2</v>
      </c>
      <c r="I1694" s="23">
        <f t="shared" si="263"/>
        <v>1.0040266786927563</v>
      </c>
      <c r="J1694" s="22">
        <v>7.12</v>
      </c>
      <c r="K1694" s="22">
        <v>7.1947240829999997</v>
      </c>
      <c r="L1694" s="22">
        <f t="shared" si="264"/>
        <v>-7.4724082999999553E-2</v>
      </c>
      <c r="M1694" s="23">
        <f t="shared" si="265"/>
        <v>1.0385955338657225</v>
      </c>
      <c r="N1694" s="22">
        <v>7.15</v>
      </c>
      <c r="O1694" s="22">
        <v>7.2223258020000003</v>
      </c>
      <c r="P1694" s="22">
        <f t="shared" si="266"/>
        <v>-7.2325801999999939E-2</v>
      </c>
      <c r="Q1694" s="23">
        <f t="shared" si="267"/>
        <v>1.001419819360289</v>
      </c>
      <c r="R1694" s="24">
        <v>4251900</v>
      </c>
      <c r="S1694" s="24">
        <v>4621422</v>
      </c>
      <c r="T1694" s="24">
        <f t="shared" si="268"/>
        <v>-369522</v>
      </c>
      <c r="U1694" s="23">
        <f t="shared" si="269"/>
        <v>7.9958506277937822</v>
      </c>
    </row>
    <row r="1695" spans="1:21" x14ac:dyDescent="0.3">
      <c r="A1695" s="21">
        <v>38180</v>
      </c>
      <c r="B1695" s="22">
        <v>6.97</v>
      </c>
      <c r="C1695" s="22">
        <v>7.0383172040000002</v>
      </c>
      <c r="D1695" s="22">
        <f t="shared" si="260"/>
        <v>-6.8317204000000409E-2</v>
      </c>
      <c r="E1695" s="23">
        <f t="shared" si="261"/>
        <v>0.97064684668054646</v>
      </c>
      <c r="F1695" s="22">
        <v>6.98</v>
      </c>
      <c r="G1695" s="22">
        <v>7.0475177760000003</v>
      </c>
      <c r="H1695" s="22">
        <f t="shared" si="262"/>
        <v>-6.7517775999999863E-2</v>
      </c>
      <c r="I1695" s="23">
        <f t="shared" si="263"/>
        <v>0.95803626391590768</v>
      </c>
      <c r="J1695" s="22">
        <v>6.83</v>
      </c>
      <c r="K1695" s="22">
        <v>6.9003109929999997</v>
      </c>
      <c r="L1695" s="22">
        <f t="shared" si="264"/>
        <v>-7.0310992999999655E-2</v>
      </c>
      <c r="M1695" s="23">
        <f t="shared" si="265"/>
        <v>1.0189539728184198</v>
      </c>
      <c r="N1695" s="22">
        <v>6.91</v>
      </c>
      <c r="O1695" s="22">
        <v>6.983115196</v>
      </c>
      <c r="P1695" s="22">
        <f t="shared" si="266"/>
        <v>-7.3115195999999827E-2</v>
      </c>
      <c r="Q1695" s="23">
        <f t="shared" si="267"/>
        <v>1.0470283526452631</v>
      </c>
      <c r="R1695" s="24">
        <v>5636100</v>
      </c>
      <c r="S1695" s="24">
        <v>6125919</v>
      </c>
      <c r="T1695" s="24">
        <f t="shared" si="268"/>
        <v>-489819</v>
      </c>
      <c r="U1695" s="23">
        <f t="shared" si="269"/>
        <v>7.9958451948189317</v>
      </c>
    </row>
    <row r="1696" spans="1:21" x14ac:dyDescent="0.3">
      <c r="A1696" s="21">
        <v>38181</v>
      </c>
      <c r="B1696" s="22">
        <v>6.9</v>
      </c>
      <c r="C1696" s="22">
        <v>6.9739151000000001</v>
      </c>
      <c r="D1696" s="22">
        <f t="shared" si="260"/>
        <v>-7.3915099999999789E-2</v>
      </c>
      <c r="E1696" s="23">
        <f t="shared" si="261"/>
        <v>1.0598795502973615</v>
      </c>
      <c r="F1696" s="22">
        <v>7</v>
      </c>
      <c r="G1696" s="22">
        <v>7.0751190189999997</v>
      </c>
      <c r="H1696" s="22">
        <f t="shared" si="262"/>
        <v>-7.5119018999999732E-2</v>
      </c>
      <c r="I1696" s="23">
        <f t="shared" si="263"/>
        <v>1.0617350577180409</v>
      </c>
      <c r="J1696" s="22">
        <v>6.89</v>
      </c>
      <c r="K1696" s="22">
        <v>6.9555139539999997</v>
      </c>
      <c r="L1696" s="22">
        <f t="shared" si="264"/>
        <v>-6.5513954000000041E-2</v>
      </c>
      <c r="M1696" s="23">
        <f t="shared" si="265"/>
        <v>0.94189954090055505</v>
      </c>
      <c r="N1696" s="22">
        <v>6.95</v>
      </c>
      <c r="O1696" s="22">
        <v>7.0199170110000004</v>
      </c>
      <c r="P1696" s="22">
        <f t="shared" si="266"/>
        <v>-6.9917011000000251E-2</v>
      </c>
      <c r="Q1696" s="23">
        <f t="shared" si="267"/>
        <v>0.99598059194207533</v>
      </c>
      <c r="R1696" s="24">
        <v>2666300</v>
      </c>
      <c r="S1696" s="24">
        <v>2898021</v>
      </c>
      <c r="T1696" s="24">
        <f t="shared" si="268"/>
        <v>-231721</v>
      </c>
      <c r="U1696" s="23">
        <f t="shared" si="269"/>
        <v>7.9958357789677859</v>
      </c>
    </row>
    <row r="1697" spans="1:21" x14ac:dyDescent="0.3">
      <c r="A1697" s="21">
        <v>38182</v>
      </c>
      <c r="B1697" s="22">
        <v>6.76</v>
      </c>
      <c r="C1697" s="22">
        <v>6.8267078400000001</v>
      </c>
      <c r="D1697" s="22">
        <f t="shared" si="260"/>
        <v>-6.6707840000000296E-2</v>
      </c>
      <c r="E1697" s="23">
        <f t="shared" si="261"/>
        <v>0.97715973150537361</v>
      </c>
      <c r="F1697" s="22">
        <v>6.77</v>
      </c>
      <c r="G1697" s="22">
        <v>6.8359079359999999</v>
      </c>
      <c r="H1697" s="22">
        <f t="shared" si="262"/>
        <v>-6.5907936000000333E-2</v>
      </c>
      <c r="I1697" s="23">
        <f t="shared" si="263"/>
        <v>0.96414311920306606</v>
      </c>
      <c r="J1697" s="22">
        <v>6.48</v>
      </c>
      <c r="K1697" s="22">
        <v>6.541494846</v>
      </c>
      <c r="L1697" s="22">
        <f t="shared" si="264"/>
        <v>-6.1494845999999548E-2</v>
      </c>
      <c r="M1697" s="23">
        <f t="shared" si="265"/>
        <v>0.94007329284379826</v>
      </c>
      <c r="N1697" s="22">
        <v>6.51</v>
      </c>
      <c r="O1697" s="22">
        <v>6.5874972339999998</v>
      </c>
      <c r="P1697" s="22">
        <f t="shared" si="266"/>
        <v>-7.749723399999997E-2</v>
      </c>
      <c r="Q1697" s="23">
        <f t="shared" si="267"/>
        <v>1.1764290935867734</v>
      </c>
      <c r="R1697" s="24">
        <v>13092900</v>
      </c>
      <c r="S1697" s="24">
        <v>14233923</v>
      </c>
      <c r="T1697" s="24">
        <f t="shared" si="268"/>
        <v>-1141023</v>
      </c>
      <c r="U1697" s="23">
        <f t="shared" si="269"/>
        <v>8.0162229344643769</v>
      </c>
    </row>
    <row r="1698" spans="1:21" x14ac:dyDescent="0.3">
      <c r="A1698" s="21">
        <v>38183</v>
      </c>
      <c r="B1698" s="22">
        <v>6.6</v>
      </c>
      <c r="C1698" s="22">
        <v>6.6703009609999997</v>
      </c>
      <c r="D1698" s="22">
        <f t="shared" si="260"/>
        <v>-7.0300961000000051E-2</v>
      </c>
      <c r="E1698" s="23">
        <f t="shared" si="261"/>
        <v>1.0539398658476822</v>
      </c>
      <c r="F1698" s="22">
        <v>6.6</v>
      </c>
      <c r="G1698" s="22">
        <v>6.6703009609999997</v>
      </c>
      <c r="H1698" s="22">
        <f t="shared" si="262"/>
        <v>-7.0300961000000051E-2</v>
      </c>
      <c r="I1698" s="23">
        <f t="shared" si="263"/>
        <v>1.0539398658476822</v>
      </c>
      <c r="J1698" s="22">
        <v>6.44</v>
      </c>
      <c r="K1698" s="22">
        <v>6.5046930310000004</v>
      </c>
      <c r="L1698" s="22">
        <f t="shared" si="264"/>
        <v>-6.4693031000000012E-2</v>
      </c>
      <c r="M1698" s="23">
        <f t="shared" si="265"/>
        <v>0.99455932342520426</v>
      </c>
      <c r="N1698" s="22">
        <v>6.52</v>
      </c>
      <c r="O1698" s="22">
        <v>6.5322952269999996</v>
      </c>
      <c r="P1698" s="22">
        <f t="shared" si="266"/>
        <v>-1.2295227000000075E-2</v>
      </c>
      <c r="Q1698" s="23">
        <f t="shared" si="267"/>
        <v>0.18822215733881859</v>
      </c>
      <c r="R1698" s="24">
        <v>9963900</v>
      </c>
      <c r="S1698" s="24">
        <v>10831251</v>
      </c>
      <c r="T1698" s="24">
        <f t="shared" si="268"/>
        <v>-867351</v>
      </c>
      <c r="U1698" s="23">
        <f t="shared" si="269"/>
        <v>8.0078561562279376</v>
      </c>
    </row>
    <row r="1699" spans="1:21" x14ac:dyDescent="0.3">
      <c r="A1699" s="21">
        <v>38184</v>
      </c>
      <c r="B1699" s="22">
        <v>6.65</v>
      </c>
      <c r="C1699" s="22">
        <v>6.716302872</v>
      </c>
      <c r="D1699" s="22">
        <f t="shared" si="260"/>
        <v>-6.6302871999999624E-2</v>
      </c>
      <c r="E1699" s="23">
        <f t="shared" si="261"/>
        <v>0.9871930028113185</v>
      </c>
      <c r="F1699" s="22">
        <v>6.66</v>
      </c>
      <c r="G1699" s="22">
        <v>6.7255029679999998</v>
      </c>
      <c r="H1699" s="22">
        <f t="shared" si="262"/>
        <v>-6.5502967999999662E-2</v>
      </c>
      <c r="I1699" s="23">
        <f t="shared" si="263"/>
        <v>0.97394898659123841</v>
      </c>
      <c r="J1699" s="22">
        <v>6.39</v>
      </c>
      <c r="K1699" s="22">
        <v>6.4494910240000003</v>
      </c>
      <c r="L1699" s="22">
        <f t="shared" si="264"/>
        <v>-5.9491024000000614E-2</v>
      </c>
      <c r="M1699" s="23">
        <f t="shared" si="265"/>
        <v>0.92241424600206734</v>
      </c>
      <c r="N1699" s="22">
        <v>6.39</v>
      </c>
      <c r="O1699" s="22">
        <v>6.4494910240000003</v>
      </c>
      <c r="P1699" s="22">
        <f t="shared" si="266"/>
        <v>-5.9491024000000614E-2</v>
      </c>
      <c r="Q1699" s="23">
        <f t="shared" si="267"/>
        <v>0.92241424600206734</v>
      </c>
      <c r="R1699" s="24">
        <v>6692000</v>
      </c>
      <c r="S1699" s="24">
        <v>7277389</v>
      </c>
      <c r="T1699" s="24">
        <f t="shared" si="268"/>
        <v>-585389</v>
      </c>
      <c r="U1699" s="23">
        <f t="shared" si="269"/>
        <v>8.0439426832892948</v>
      </c>
    </row>
    <row r="1700" spans="1:21" x14ac:dyDescent="0.3">
      <c r="A1700" s="21">
        <v>38187</v>
      </c>
      <c r="B1700" s="22">
        <v>6.43</v>
      </c>
      <c r="C1700" s="22">
        <v>6.4954929349999997</v>
      </c>
      <c r="D1700" s="22">
        <f t="shared" si="260"/>
        <v>-6.5492934999999974E-2</v>
      </c>
      <c r="E1700" s="23">
        <f t="shared" si="261"/>
        <v>1.0082827532164804</v>
      </c>
      <c r="F1700" s="22">
        <v>6.44</v>
      </c>
      <c r="G1700" s="22">
        <v>6.5046930310000004</v>
      </c>
      <c r="H1700" s="22">
        <f t="shared" si="262"/>
        <v>-6.4693031000000012E-2</v>
      </c>
      <c r="I1700" s="23">
        <f t="shared" si="263"/>
        <v>0.99455932342520426</v>
      </c>
      <c r="J1700" s="22">
        <v>6.19</v>
      </c>
      <c r="K1700" s="22">
        <v>6.2562818529999999</v>
      </c>
      <c r="L1700" s="22">
        <f t="shared" si="264"/>
        <v>-6.6281852999999558E-2</v>
      </c>
      <c r="M1700" s="23">
        <f t="shared" si="265"/>
        <v>1.0594448037569826</v>
      </c>
      <c r="N1700" s="22">
        <v>6.33</v>
      </c>
      <c r="O1700" s="22">
        <v>6.3942880630000003</v>
      </c>
      <c r="P1700" s="22">
        <f t="shared" si="266"/>
        <v>-6.4288063000000228E-2</v>
      </c>
      <c r="Q1700" s="23">
        <f t="shared" si="267"/>
        <v>1.0053982924541294</v>
      </c>
      <c r="R1700" s="24">
        <v>7579800</v>
      </c>
      <c r="S1700" s="24">
        <v>8238541</v>
      </c>
      <c r="T1700" s="24">
        <f t="shared" si="268"/>
        <v>-658741</v>
      </c>
      <c r="U1700" s="23">
        <f t="shared" si="269"/>
        <v>7.9958453808750845</v>
      </c>
    </row>
    <row r="1701" spans="1:21" x14ac:dyDescent="0.3">
      <c r="A1701" s="21">
        <v>38188</v>
      </c>
      <c r="B1701" s="22">
        <v>6.26</v>
      </c>
      <c r="C1701" s="22">
        <v>6.3206849099999998</v>
      </c>
      <c r="D1701" s="22">
        <f t="shared" si="260"/>
        <v>-6.0684909999999981E-2</v>
      </c>
      <c r="E1701" s="23">
        <f t="shared" si="261"/>
        <v>0.96010022432837883</v>
      </c>
      <c r="F1701" s="22">
        <v>6.48</v>
      </c>
      <c r="G1701" s="22">
        <v>6.541494846</v>
      </c>
      <c r="H1701" s="22">
        <f t="shared" si="262"/>
        <v>-6.1494845999999548E-2</v>
      </c>
      <c r="I1701" s="23">
        <f t="shared" si="263"/>
        <v>0.94007329284379826</v>
      </c>
      <c r="J1701" s="22">
        <v>6.26</v>
      </c>
      <c r="K1701" s="22">
        <v>6.3206849099999998</v>
      </c>
      <c r="L1701" s="22">
        <f t="shared" si="264"/>
        <v>-6.0684909999999981E-2</v>
      </c>
      <c r="M1701" s="23">
        <f t="shared" si="265"/>
        <v>0.96010022432837883</v>
      </c>
      <c r="N1701" s="22">
        <v>6.47</v>
      </c>
      <c r="O1701" s="22">
        <v>6.5322952269999996</v>
      </c>
      <c r="P1701" s="22">
        <f t="shared" si="266"/>
        <v>-6.2295226999999898E-2</v>
      </c>
      <c r="Q1701" s="23">
        <f t="shared" si="267"/>
        <v>0.95364990153100282</v>
      </c>
      <c r="R1701" s="24">
        <v>7031500</v>
      </c>
      <c r="S1701" s="24">
        <v>7692914</v>
      </c>
      <c r="T1701" s="24">
        <f t="shared" si="268"/>
        <v>-661414</v>
      </c>
      <c r="U1701" s="23">
        <f t="shared" si="269"/>
        <v>8.5977043289447934</v>
      </c>
    </row>
    <row r="1702" spans="1:21" x14ac:dyDescent="0.3">
      <c r="A1702" s="21">
        <v>38189</v>
      </c>
      <c r="B1702" s="22">
        <v>6.6</v>
      </c>
      <c r="C1702" s="22">
        <v>6.6703009609999997</v>
      </c>
      <c r="D1702" s="22">
        <f t="shared" si="260"/>
        <v>-7.0300961000000051E-2</v>
      </c>
      <c r="E1702" s="23">
        <f t="shared" si="261"/>
        <v>1.0539398658476822</v>
      </c>
      <c r="F1702" s="22">
        <v>6.63</v>
      </c>
      <c r="G1702" s="22">
        <v>6.6979022029999999</v>
      </c>
      <c r="H1702" s="22">
        <f t="shared" si="262"/>
        <v>-6.790220300000005E-2</v>
      </c>
      <c r="I1702" s="23">
        <f t="shared" si="263"/>
        <v>1.0137831360031884</v>
      </c>
      <c r="J1702" s="22">
        <v>6.3</v>
      </c>
      <c r="K1702" s="22">
        <v>6.3666868210000001</v>
      </c>
      <c r="L1702" s="22">
        <f t="shared" si="264"/>
        <v>-6.6686821000000229E-2</v>
      </c>
      <c r="M1702" s="23">
        <f t="shared" si="265"/>
        <v>1.047433663299397</v>
      </c>
      <c r="N1702" s="22">
        <v>6.36</v>
      </c>
      <c r="O1702" s="22">
        <v>6.421889782</v>
      </c>
      <c r="P1702" s="22">
        <f t="shared" si="266"/>
        <v>-6.1889781999999727E-2</v>
      </c>
      <c r="Q1702" s="23">
        <f t="shared" si="267"/>
        <v>0.96373161329351087</v>
      </c>
      <c r="R1702" s="24">
        <v>8828100</v>
      </c>
      <c r="S1702" s="24">
        <v>9727931</v>
      </c>
      <c r="T1702" s="24">
        <f t="shared" si="268"/>
        <v>-899831</v>
      </c>
      <c r="U1702" s="23">
        <f t="shared" si="269"/>
        <v>9.2499730929423727</v>
      </c>
    </row>
    <row r="1703" spans="1:21" x14ac:dyDescent="0.3">
      <c r="A1703" s="21">
        <v>38190</v>
      </c>
      <c r="B1703" s="22">
        <v>6.41</v>
      </c>
      <c r="C1703" s="22">
        <v>6.4770917890000002</v>
      </c>
      <c r="D1703" s="22">
        <f t="shared" si="260"/>
        <v>-6.7091789000000013E-2</v>
      </c>
      <c r="E1703" s="23">
        <f t="shared" si="261"/>
        <v>1.0358319935181639</v>
      </c>
      <c r="F1703" s="22">
        <v>6.59</v>
      </c>
      <c r="G1703" s="22">
        <v>6.6518998150000002</v>
      </c>
      <c r="H1703" s="22">
        <f t="shared" si="262"/>
        <v>-6.1899815000000302E-2</v>
      </c>
      <c r="I1703" s="23">
        <f t="shared" si="263"/>
        <v>0.93055843776264546</v>
      </c>
      <c r="J1703" s="22">
        <v>6.37</v>
      </c>
      <c r="K1703" s="22">
        <v>6.4310898779999999</v>
      </c>
      <c r="L1703" s="22">
        <f t="shared" si="264"/>
        <v>-6.1089877999999764E-2</v>
      </c>
      <c r="M1703" s="23">
        <f t="shared" si="265"/>
        <v>0.9499148536079558</v>
      </c>
      <c r="N1703" s="22">
        <v>6.57</v>
      </c>
      <c r="O1703" s="22">
        <v>6.6334991460000001</v>
      </c>
      <c r="P1703" s="22">
        <f t="shared" si="266"/>
        <v>-6.349914599999984E-2</v>
      </c>
      <c r="Q1703" s="23">
        <f t="shared" si="267"/>
        <v>0.95724962953058979</v>
      </c>
      <c r="R1703" s="24">
        <v>8817500</v>
      </c>
      <c r="S1703" s="24">
        <v>9583807</v>
      </c>
      <c r="T1703" s="24">
        <f t="shared" si="268"/>
        <v>-766307</v>
      </c>
      <c r="U1703" s="23">
        <f t="shared" si="269"/>
        <v>7.9958517528577104</v>
      </c>
    </row>
    <row r="1704" spans="1:21" x14ac:dyDescent="0.3">
      <c r="A1704" s="21">
        <v>38191</v>
      </c>
      <c r="B1704" s="22">
        <v>6.5</v>
      </c>
      <c r="C1704" s="22">
        <v>6.5690960880000002</v>
      </c>
      <c r="D1704" s="22">
        <f t="shared" si="260"/>
        <v>-6.9096088000000222E-2</v>
      </c>
      <c r="E1704" s="23">
        <f t="shared" si="261"/>
        <v>1.0518355504986521</v>
      </c>
      <c r="F1704" s="22">
        <v>6.5</v>
      </c>
      <c r="G1704" s="22">
        <v>6.5690960880000002</v>
      </c>
      <c r="H1704" s="22">
        <f t="shared" si="262"/>
        <v>-6.9096088000000222E-2</v>
      </c>
      <c r="I1704" s="23">
        <f t="shared" si="263"/>
        <v>1.0518355504986521</v>
      </c>
      <c r="J1704" s="22">
        <v>6.02</v>
      </c>
      <c r="K1704" s="22">
        <v>6.0814738269999999</v>
      </c>
      <c r="L1704" s="22">
        <f t="shared" si="264"/>
        <v>-6.1473827000000369E-2</v>
      </c>
      <c r="M1704" s="23">
        <f t="shared" si="265"/>
        <v>1.0108376480562031</v>
      </c>
      <c r="N1704" s="22">
        <v>6.12</v>
      </c>
      <c r="O1704" s="22">
        <v>6.1826791759999997</v>
      </c>
      <c r="P1704" s="22">
        <f t="shared" si="266"/>
        <v>-6.2679175999999615E-2</v>
      </c>
      <c r="Q1704" s="23">
        <f t="shared" si="267"/>
        <v>1.0137866484049247</v>
      </c>
      <c r="R1704" s="24">
        <v>16102500</v>
      </c>
      <c r="S1704" s="24">
        <v>17502689</v>
      </c>
      <c r="T1704" s="24">
        <f t="shared" si="268"/>
        <v>-1400189</v>
      </c>
      <c r="U1704" s="23">
        <f t="shared" si="269"/>
        <v>7.9998507657880458</v>
      </c>
    </row>
    <row r="1705" spans="1:21" x14ac:dyDescent="0.3">
      <c r="A1705" s="21">
        <v>38194</v>
      </c>
      <c r="B1705" s="22">
        <v>6.16</v>
      </c>
      <c r="C1705" s="22">
        <v>6.2194800380000004</v>
      </c>
      <c r="D1705" s="22">
        <f t="shared" si="260"/>
        <v>-5.9480038000000235E-2</v>
      </c>
      <c r="E1705" s="23">
        <f t="shared" si="261"/>
        <v>0.95635065369752748</v>
      </c>
      <c r="F1705" s="22">
        <v>6.17</v>
      </c>
      <c r="G1705" s="22">
        <v>6.228681087</v>
      </c>
      <c r="H1705" s="22">
        <f t="shared" si="262"/>
        <v>-5.8681087000000076E-2</v>
      </c>
      <c r="I1705" s="23">
        <f t="shared" si="263"/>
        <v>0.94211095704473458</v>
      </c>
      <c r="J1705" s="22">
        <v>6.01</v>
      </c>
      <c r="K1705" s="22">
        <v>6.0722742079999996</v>
      </c>
      <c r="L1705" s="22">
        <f t="shared" si="264"/>
        <v>-6.2274207999999831E-2</v>
      </c>
      <c r="M1705" s="23">
        <f t="shared" si="265"/>
        <v>1.0255499976920646</v>
      </c>
      <c r="N1705" s="22">
        <v>6.05</v>
      </c>
      <c r="O1705" s="22">
        <v>6.1090760230000001</v>
      </c>
      <c r="P1705" s="22">
        <f t="shared" si="266"/>
        <v>-5.9076023000000255E-2</v>
      </c>
      <c r="Q1705" s="23">
        <f t="shared" si="267"/>
        <v>0.96702058998096463</v>
      </c>
      <c r="R1705" s="24">
        <v>7898200</v>
      </c>
      <c r="S1705" s="24">
        <v>8584504</v>
      </c>
      <c r="T1705" s="24">
        <f t="shared" si="268"/>
        <v>-686304</v>
      </c>
      <c r="U1705" s="23">
        <f t="shared" si="269"/>
        <v>7.9946843754746926</v>
      </c>
    </row>
    <row r="1706" spans="1:21" x14ac:dyDescent="0.3">
      <c r="A1706" s="21">
        <v>38195</v>
      </c>
      <c r="B1706" s="22">
        <v>6.17</v>
      </c>
      <c r="C1706" s="22">
        <v>6.228681087</v>
      </c>
      <c r="D1706" s="22">
        <f t="shared" si="260"/>
        <v>-5.8681087000000076E-2</v>
      </c>
      <c r="E1706" s="23">
        <f t="shared" si="261"/>
        <v>0.94211095704473458</v>
      </c>
      <c r="F1706" s="22">
        <v>6.26</v>
      </c>
      <c r="G1706" s="22">
        <v>6.3206849099999998</v>
      </c>
      <c r="H1706" s="22">
        <f t="shared" si="262"/>
        <v>-6.0684909999999981E-2</v>
      </c>
      <c r="I1706" s="23">
        <f t="shared" si="263"/>
        <v>0.96010022432837883</v>
      </c>
      <c r="J1706" s="22">
        <v>6.1</v>
      </c>
      <c r="K1706" s="22">
        <v>6.1642780300000002</v>
      </c>
      <c r="L1706" s="22">
        <f t="shared" si="264"/>
        <v>-6.4278030000000541E-2</v>
      </c>
      <c r="M1706" s="23">
        <f t="shared" si="265"/>
        <v>1.0427503381121914</v>
      </c>
      <c r="N1706" s="22">
        <v>6.24</v>
      </c>
      <c r="O1706" s="22">
        <v>6.3022837640000002</v>
      </c>
      <c r="P1706" s="22">
        <f t="shared" si="266"/>
        <v>-6.2283764000000019E-2</v>
      </c>
      <c r="Q1706" s="23">
        <f t="shared" si="267"/>
        <v>0.98827292347225415</v>
      </c>
      <c r="R1706" s="24">
        <v>9659800</v>
      </c>
      <c r="S1706" s="24">
        <v>10499309</v>
      </c>
      <c r="T1706" s="24">
        <f t="shared" si="268"/>
        <v>-839509</v>
      </c>
      <c r="U1706" s="23">
        <f t="shared" si="269"/>
        <v>7.995850012605592</v>
      </c>
    </row>
    <row r="1707" spans="1:21" x14ac:dyDescent="0.3">
      <c r="A1707" s="21">
        <v>38196</v>
      </c>
      <c r="B1707" s="22">
        <v>6.33</v>
      </c>
      <c r="C1707" s="22">
        <v>6.3942880630000003</v>
      </c>
      <c r="D1707" s="22">
        <f t="shared" si="260"/>
        <v>-6.4288063000000228E-2</v>
      </c>
      <c r="E1707" s="23">
        <f t="shared" si="261"/>
        <v>1.0053982924541294</v>
      </c>
      <c r="F1707" s="22">
        <v>6.47</v>
      </c>
      <c r="G1707" s="22">
        <v>6.5322952269999996</v>
      </c>
      <c r="H1707" s="22">
        <f t="shared" si="262"/>
        <v>-6.2295226999999898E-2</v>
      </c>
      <c r="I1707" s="23">
        <f t="shared" si="263"/>
        <v>0.95364990153100282</v>
      </c>
      <c r="J1707" s="22">
        <v>6.03</v>
      </c>
      <c r="K1707" s="22">
        <v>6.0906748769999997</v>
      </c>
      <c r="L1707" s="22">
        <f t="shared" si="264"/>
        <v>-6.0674876999999405E-2</v>
      </c>
      <c r="M1707" s="23">
        <f t="shared" si="265"/>
        <v>0.99619300365422236</v>
      </c>
      <c r="N1707" s="22">
        <v>6.17</v>
      </c>
      <c r="O1707" s="22">
        <v>6.228681087</v>
      </c>
      <c r="P1707" s="22">
        <f t="shared" si="266"/>
        <v>-5.8681087000000076E-2</v>
      </c>
      <c r="Q1707" s="23">
        <f t="shared" si="267"/>
        <v>0.94211095704473458</v>
      </c>
      <c r="R1707" s="24">
        <v>8009500</v>
      </c>
      <c r="S1707" s="24">
        <v>8708194</v>
      </c>
      <c r="T1707" s="24">
        <f t="shared" si="268"/>
        <v>-698694</v>
      </c>
      <c r="U1707" s="23">
        <f t="shared" si="269"/>
        <v>8.0234087573152362</v>
      </c>
    </row>
    <row r="1708" spans="1:21" x14ac:dyDescent="0.3">
      <c r="A1708" s="21">
        <v>38197</v>
      </c>
      <c r="B1708" s="22">
        <v>6.37</v>
      </c>
      <c r="C1708" s="22">
        <v>6.4310898779999999</v>
      </c>
      <c r="D1708" s="22">
        <f t="shared" si="260"/>
        <v>-6.1089877999999764E-2</v>
      </c>
      <c r="E1708" s="23">
        <f t="shared" si="261"/>
        <v>0.9499148536079558</v>
      </c>
      <c r="F1708" s="22">
        <v>6.41</v>
      </c>
      <c r="G1708" s="22">
        <v>6.4770917890000002</v>
      </c>
      <c r="H1708" s="22">
        <f t="shared" si="262"/>
        <v>-6.7091789000000013E-2</v>
      </c>
      <c r="I1708" s="23">
        <f t="shared" si="263"/>
        <v>1.0358319935181639</v>
      </c>
      <c r="J1708" s="22">
        <v>6.27</v>
      </c>
      <c r="K1708" s="22">
        <v>6.3298850059999996</v>
      </c>
      <c r="L1708" s="22">
        <f t="shared" si="264"/>
        <v>-5.9885006000000018E-2</v>
      </c>
      <c r="M1708" s="23">
        <f t="shared" si="265"/>
        <v>0.94606783445885589</v>
      </c>
      <c r="N1708" s="22">
        <v>6.39</v>
      </c>
      <c r="O1708" s="22">
        <v>6.4494910240000003</v>
      </c>
      <c r="P1708" s="22">
        <f t="shared" si="266"/>
        <v>-5.9491024000000614E-2</v>
      </c>
      <c r="Q1708" s="23">
        <f t="shared" si="267"/>
        <v>0.92241424600206734</v>
      </c>
      <c r="R1708" s="24">
        <v>10044600</v>
      </c>
      <c r="S1708" s="24">
        <v>10918095</v>
      </c>
      <c r="T1708" s="24">
        <f t="shared" si="268"/>
        <v>-873495</v>
      </c>
      <c r="U1708" s="23">
        <f t="shared" si="269"/>
        <v>8.0004341416703184</v>
      </c>
    </row>
    <row r="1709" spans="1:21" x14ac:dyDescent="0.3">
      <c r="A1709" s="21">
        <v>38198</v>
      </c>
      <c r="B1709" s="22">
        <v>6.49</v>
      </c>
      <c r="C1709" s="22">
        <v>6.5506949419999998</v>
      </c>
      <c r="D1709" s="22">
        <f t="shared" si="260"/>
        <v>-6.0694941999999585E-2</v>
      </c>
      <c r="E1709" s="23">
        <f t="shared" si="261"/>
        <v>0.92654203160724113</v>
      </c>
      <c r="F1709" s="22">
        <v>6.53</v>
      </c>
      <c r="G1709" s="22">
        <v>6.596697807</v>
      </c>
      <c r="H1709" s="22">
        <f t="shared" si="262"/>
        <v>-6.669780699999972E-2</v>
      </c>
      <c r="I1709" s="23">
        <f t="shared" si="263"/>
        <v>1.0110787086415298</v>
      </c>
      <c r="J1709" s="22">
        <v>6.41</v>
      </c>
      <c r="K1709" s="22">
        <v>6.4770917890000002</v>
      </c>
      <c r="L1709" s="22">
        <f t="shared" si="264"/>
        <v>-6.7091789000000013E-2</v>
      </c>
      <c r="M1709" s="23">
        <f t="shared" si="265"/>
        <v>1.0358319935181639</v>
      </c>
      <c r="N1709" s="22">
        <v>6.49</v>
      </c>
      <c r="O1709" s="22">
        <v>6.5506949419999998</v>
      </c>
      <c r="P1709" s="22">
        <f t="shared" si="266"/>
        <v>-6.0694941999999585E-2</v>
      </c>
      <c r="Q1709" s="23">
        <f t="shared" si="267"/>
        <v>0.92654203160724113</v>
      </c>
      <c r="R1709" s="24">
        <v>5810400</v>
      </c>
      <c r="S1709" s="24">
        <v>6318302</v>
      </c>
      <c r="T1709" s="24">
        <f t="shared" si="268"/>
        <v>-507902</v>
      </c>
      <c r="U1709" s="23">
        <f t="shared" si="269"/>
        <v>8.0385837840609717</v>
      </c>
    </row>
    <row r="1710" spans="1:21" x14ac:dyDescent="0.3">
      <c r="A1710" s="21">
        <v>38201</v>
      </c>
      <c r="B1710" s="22">
        <v>6.46</v>
      </c>
      <c r="C1710" s="22">
        <v>6.5230941769999999</v>
      </c>
      <c r="D1710" s="22">
        <f t="shared" si="260"/>
        <v>-6.3094176999999974E-2</v>
      </c>
      <c r="E1710" s="23">
        <f t="shared" si="261"/>
        <v>0.9672430795567214</v>
      </c>
      <c r="F1710" s="22">
        <v>6.49</v>
      </c>
      <c r="G1710" s="22">
        <v>6.5506949419999998</v>
      </c>
      <c r="H1710" s="22">
        <f t="shared" si="262"/>
        <v>-6.0694941999999585E-2</v>
      </c>
      <c r="I1710" s="23">
        <f t="shared" si="263"/>
        <v>0.92654203160724113</v>
      </c>
      <c r="J1710" s="22">
        <v>6.36</v>
      </c>
      <c r="K1710" s="22">
        <v>6.421889782</v>
      </c>
      <c r="L1710" s="22">
        <f t="shared" si="264"/>
        <v>-6.1889781999999727E-2</v>
      </c>
      <c r="M1710" s="23">
        <f t="shared" si="265"/>
        <v>0.96373161329351087</v>
      </c>
      <c r="N1710" s="22">
        <v>6.48</v>
      </c>
      <c r="O1710" s="22">
        <v>6.541494846</v>
      </c>
      <c r="P1710" s="22">
        <f t="shared" si="266"/>
        <v>-6.1494845999999548E-2</v>
      </c>
      <c r="Q1710" s="23">
        <f t="shared" si="267"/>
        <v>0.94007329284379826</v>
      </c>
      <c r="R1710" s="24">
        <v>4801700</v>
      </c>
      <c r="S1710" s="24">
        <v>5329651</v>
      </c>
      <c r="T1710" s="24">
        <f t="shared" si="268"/>
        <v>-527951</v>
      </c>
      <c r="U1710" s="23">
        <f t="shared" si="269"/>
        <v>9.9059206691019721</v>
      </c>
    </row>
    <row r="1711" spans="1:21" x14ac:dyDescent="0.3">
      <c r="A1711" s="21">
        <v>38202</v>
      </c>
      <c r="B1711" s="22">
        <v>6.53</v>
      </c>
      <c r="C1711" s="22">
        <v>6.596697807</v>
      </c>
      <c r="D1711" s="22">
        <f t="shared" si="260"/>
        <v>-6.669780699999972E-2</v>
      </c>
      <c r="E1711" s="23">
        <f t="shared" si="261"/>
        <v>1.0110787086415298</v>
      </c>
      <c r="F1711" s="22">
        <v>6.59</v>
      </c>
      <c r="G1711" s="22">
        <v>6.661099911</v>
      </c>
      <c r="H1711" s="22">
        <f t="shared" si="262"/>
        <v>-7.1099911000000127E-2</v>
      </c>
      <c r="I1711" s="23">
        <f t="shared" si="263"/>
        <v>1.067389949857789</v>
      </c>
      <c r="J1711" s="22">
        <v>6.41</v>
      </c>
      <c r="K1711" s="22">
        <v>6.4770917890000002</v>
      </c>
      <c r="L1711" s="22">
        <f t="shared" si="264"/>
        <v>-6.7091789000000013E-2</v>
      </c>
      <c r="M1711" s="23">
        <f t="shared" si="265"/>
        <v>1.0358319935181639</v>
      </c>
      <c r="N1711" s="22">
        <v>6.47</v>
      </c>
      <c r="O1711" s="22">
        <v>6.5322952269999996</v>
      </c>
      <c r="P1711" s="22">
        <f t="shared" si="266"/>
        <v>-6.2295226999999898E-2</v>
      </c>
      <c r="Q1711" s="23">
        <f t="shared" si="267"/>
        <v>0.95364990153100282</v>
      </c>
      <c r="R1711" s="24">
        <v>8221600</v>
      </c>
      <c r="S1711" s="24">
        <v>8941771</v>
      </c>
      <c r="T1711" s="24">
        <f t="shared" si="268"/>
        <v>-720171</v>
      </c>
      <c r="U1711" s="23">
        <f t="shared" si="269"/>
        <v>8.0540085403663326</v>
      </c>
    </row>
    <row r="1712" spans="1:21" x14ac:dyDescent="0.3">
      <c r="A1712" s="21">
        <v>38203</v>
      </c>
      <c r="B1712" s="22">
        <v>6.42</v>
      </c>
      <c r="C1712" s="22">
        <v>6.4862928389999999</v>
      </c>
      <c r="D1712" s="22">
        <f t="shared" si="260"/>
        <v>-6.6292838999999937E-2</v>
      </c>
      <c r="E1712" s="23">
        <f t="shared" si="261"/>
        <v>1.0220451133720381</v>
      </c>
      <c r="F1712" s="22">
        <v>6.51</v>
      </c>
      <c r="G1712" s="22">
        <v>6.5782971379999999</v>
      </c>
      <c r="H1712" s="22">
        <f t="shared" si="262"/>
        <v>-6.8297138000000146E-2</v>
      </c>
      <c r="I1712" s="23">
        <f t="shared" si="263"/>
        <v>1.0382191100106575</v>
      </c>
      <c r="J1712" s="22">
        <v>6.41</v>
      </c>
      <c r="K1712" s="22">
        <v>6.4770917890000002</v>
      </c>
      <c r="L1712" s="22">
        <f t="shared" si="264"/>
        <v>-6.7091789000000013E-2</v>
      </c>
      <c r="M1712" s="23">
        <f t="shared" si="265"/>
        <v>1.0358319935181639</v>
      </c>
      <c r="N1712" s="22">
        <v>6.49</v>
      </c>
      <c r="O1712" s="22">
        <v>6.5506949419999998</v>
      </c>
      <c r="P1712" s="22">
        <f t="shared" si="266"/>
        <v>-6.0694941999999585E-2</v>
      </c>
      <c r="Q1712" s="23">
        <f t="shared" si="267"/>
        <v>0.92654203160724113</v>
      </c>
      <c r="R1712" s="24">
        <v>4793000</v>
      </c>
      <c r="S1712" s="24">
        <v>5209548</v>
      </c>
      <c r="T1712" s="24">
        <f t="shared" si="268"/>
        <v>-416548</v>
      </c>
      <c r="U1712" s="23">
        <f t="shared" si="269"/>
        <v>7.9958568382516111</v>
      </c>
    </row>
    <row r="1713" spans="1:21" x14ac:dyDescent="0.3">
      <c r="A1713" s="21">
        <v>38204</v>
      </c>
      <c r="B1713" s="22">
        <v>6.64</v>
      </c>
      <c r="C1713" s="22">
        <v>6.7071018220000003</v>
      </c>
      <c r="D1713" s="22">
        <f t="shared" si="260"/>
        <v>-6.7101822000000588E-2</v>
      </c>
      <c r="E1713" s="23">
        <f t="shared" si="261"/>
        <v>1.0004592710952971</v>
      </c>
      <c r="F1713" s="22">
        <v>6.68</v>
      </c>
      <c r="G1713" s="22">
        <v>6.7439041140000002</v>
      </c>
      <c r="H1713" s="22">
        <f t="shared" si="262"/>
        <v>-6.3904114000000511E-2</v>
      </c>
      <c r="I1713" s="23">
        <f t="shared" si="263"/>
        <v>0.94758337188304376</v>
      </c>
      <c r="J1713" s="22">
        <v>6.49</v>
      </c>
      <c r="K1713" s="22">
        <v>6.5506949419999998</v>
      </c>
      <c r="L1713" s="22">
        <f t="shared" si="264"/>
        <v>-6.0694941999999585E-2</v>
      </c>
      <c r="M1713" s="23">
        <f t="shared" si="265"/>
        <v>0.92654203160724113</v>
      </c>
      <c r="N1713" s="22">
        <v>6.49</v>
      </c>
      <c r="O1713" s="22">
        <v>6.5506949419999998</v>
      </c>
      <c r="P1713" s="22">
        <f t="shared" si="266"/>
        <v>-6.0694941999999585E-2</v>
      </c>
      <c r="Q1713" s="23">
        <f t="shared" si="267"/>
        <v>0.92654203160724113</v>
      </c>
      <c r="R1713" s="24">
        <v>8448200</v>
      </c>
      <c r="S1713" s="24">
        <v>9191977</v>
      </c>
      <c r="T1713" s="24">
        <f t="shared" si="268"/>
        <v>-743777</v>
      </c>
      <c r="U1713" s="23">
        <f t="shared" si="269"/>
        <v>8.0915890020177379</v>
      </c>
    </row>
    <row r="1714" spans="1:21" x14ac:dyDescent="0.3">
      <c r="A1714" s="21">
        <v>38205</v>
      </c>
      <c r="B1714" s="22">
        <v>6.44</v>
      </c>
      <c r="C1714" s="22">
        <v>6.5230941769999999</v>
      </c>
      <c r="D1714" s="22">
        <f t="shared" si="260"/>
        <v>-8.3094176999999547E-2</v>
      </c>
      <c r="E1714" s="23">
        <f t="shared" si="261"/>
        <v>1.2738460421587066</v>
      </c>
      <c r="F1714" s="22">
        <v>6.49</v>
      </c>
      <c r="G1714" s="22">
        <v>6.5506949419999998</v>
      </c>
      <c r="H1714" s="22">
        <f t="shared" si="262"/>
        <v>-6.0694941999999585E-2</v>
      </c>
      <c r="I1714" s="23">
        <f t="shared" si="263"/>
        <v>0.92654203160724113</v>
      </c>
      <c r="J1714" s="22">
        <v>6.21</v>
      </c>
      <c r="K1714" s="22">
        <v>6.2746829990000004</v>
      </c>
      <c r="L1714" s="22">
        <f t="shared" si="264"/>
        <v>-6.4682999000000407E-2</v>
      </c>
      <c r="M1714" s="23">
        <f t="shared" si="265"/>
        <v>1.0308568418565363</v>
      </c>
      <c r="N1714" s="22">
        <v>6.25</v>
      </c>
      <c r="O1714" s="22">
        <v>6.3298850059999996</v>
      </c>
      <c r="P1714" s="22">
        <f t="shared" si="266"/>
        <v>-7.9885005999999592E-2</v>
      </c>
      <c r="Q1714" s="23">
        <f t="shared" si="267"/>
        <v>1.2620293405690284</v>
      </c>
      <c r="R1714" s="24">
        <v>8282200</v>
      </c>
      <c r="S1714" s="24">
        <v>9039484</v>
      </c>
      <c r="T1714" s="24">
        <f t="shared" si="268"/>
        <v>-757284</v>
      </c>
      <c r="U1714" s="23">
        <f t="shared" si="269"/>
        <v>8.3775135837399564</v>
      </c>
    </row>
    <row r="1715" spans="1:21" x14ac:dyDescent="0.3">
      <c r="A1715" s="21">
        <v>38208</v>
      </c>
      <c r="B1715" s="22">
        <v>6.33</v>
      </c>
      <c r="C1715" s="22">
        <v>6.3942880630000003</v>
      </c>
      <c r="D1715" s="22">
        <f t="shared" si="260"/>
        <v>-6.4288063000000228E-2</v>
      </c>
      <c r="E1715" s="23">
        <f t="shared" si="261"/>
        <v>1.0053982924541294</v>
      </c>
      <c r="F1715" s="22">
        <v>6.39</v>
      </c>
      <c r="G1715" s="22">
        <v>6.4586911200000001</v>
      </c>
      <c r="H1715" s="22">
        <f t="shared" si="262"/>
        <v>-6.8691120000000438E-2</v>
      </c>
      <c r="I1715" s="23">
        <f t="shared" si="263"/>
        <v>1.0635455191113155</v>
      </c>
      <c r="J1715" s="22">
        <v>6.29</v>
      </c>
      <c r="K1715" s="22">
        <v>6.348286152</v>
      </c>
      <c r="L1715" s="22">
        <f t="shared" si="264"/>
        <v>-5.828615199999998E-2</v>
      </c>
      <c r="M1715" s="23">
        <f t="shared" si="265"/>
        <v>0.9181399609977754</v>
      </c>
      <c r="N1715" s="22">
        <v>6.37</v>
      </c>
      <c r="O1715" s="22">
        <v>6.348286152</v>
      </c>
      <c r="P1715" s="22">
        <f t="shared" si="266"/>
        <v>2.1713848000000091E-2</v>
      </c>
      <c r="Q1715" s="23">
        <f t="shared" si="267"/>
        <v>0.34204267860797732</v>
      </c>
      <c r="R1715" s="24">
        <v>4767100</v>
      </c>
      <c r="S1715" s="24">
        <v>5182049</v>
      </c>
      <c r="T1715" s="24">
        <f t="shared" si="268"/>
        <v>-414949</v>
      </c>
      <c r="U1715" s="23">
        <f t="shared" si="269"/>
        <v>8.0074310374139639</v>
      </c>
    </row>
    <row r="1716" spans="1:21" x14ac:dyDescent="0.3">
      <c r="A1716" s="21">
        <v>38209</v>
      </c>
      <c r="B1716" s="22">
        <v>6.42</v>
      </c>
      <c r="C1716" s="22">
        <v>6.4862928389999999</v>
      </c>
      <c r="D1716" s="22">
        <f t="shared" si="260"/>
        <v>-6.6292838999999937E-2</v>
      </c>
      <c r="E1716" s="23">
        <f t="shared" si="261"/>
        <v>1.0220451133720381</v>
      </c>
      <c r="F1716" s="22">
        <v>6.5</v>
      </c>
      <c r="G1716" s="22">
        <v>6.5690960880000002</v>
      </c>
      <c r="H1716" s="22">
        <f t="shared" si="262"/>
        <v>-6.9096088000000222E-2</v>
      </c>
      <c r="I1716" s="23">
        <f t="shared" si="263"/>
        <v>1.0518355504986521</v>
      </c>
      <c r="J1716" s="22">
        <v>6.37</v>
      </c>
      <c r="K1716" s="22">
        <v>6.4310898779999999</v>
      </c>
      <c r="L1716" s="22">
        <f t="shared" si="264"/>
        <v>-6.1089877999999764E-2</v>
      </c>
      <c r="M1716" s="23">
        <f t="shared" si="265"/>
        <v>0.9499148536079558</v>
      </c>
      <c r="N1716" s="22">
        <v>6.45</v>
      </c>
      <c r="O1716" s="22">
        <v>6.5506949419999998</v>
      </c>
      <c r="P1716" s="22">
        <f t="shared" si="266"/>
        <v>-0.10069494199999962</v>
      </c>
      <c r="Q1716" s="23">
        <f t="shared" si="267"/>
        <v>1.5371642687005713</v>
      </c>
      <c r="R1716" s="24">
        <v>4970100</v>
      </c>
      <c r="S1716" s="24">
        <v>5402039</v>
      </c>
      <c r="T1716" s="24">
        <f t="shared" si="268"/>
        <v>-431939</v>
      </c>
      <c r="U1716" s="23">
        <f t="shared" si="269"/>
        <v>7.9958511961872176</v>
      </c>
    </row>
    <row r="1717" spans="1:21" x14ac:dyDescent="0.3">
      <c r="A1717" s="21">
        <v>38210</v>
      </c>
      <c r="B1717" s="22">
        <v>6.34</v>
      </c>
      <c r="C1717" s="22">
        <v>6.403489113</v>
      </c>
      <c r="D1717" s="22">
        <f t="shared" si="260"/>
        <v>-6.3489113000000152E-2</v>
      </c>
      <c r="E1717" s="23">
        <f t="shared" si="261"/>
        <v>0.9914768633104748</v>
      </c>
      <c r="F1717" s="22">
        <v>6.47</v>
      </c>
      <c r="G1717" s="22">
        <v>6.5322952269999996</v>
      </c>
      <c r="H1717" s="22">
        <f t="shared" si="262"/>
        <v>-6.2295226999999898E-2</v>
      </c>
      <c r="I1717" s="23">
        <f t="shared" si="263"/>
        <v>0.95364990153100282</v>
      </c>
      <c r="J1717" s="22">
        <v>6.21</v>
      </c>
      <c r="K1717" s="22">
        <v>6.2746829990000004</v>
      </c>
      <c r="L1717" s="22">
        <f t="shared" si="264"/>
        <v>-6.4682999000000407E-2</v>
      </c>
      <c r="M1717" s="23">
        <f t="shared" si="265"/>
        <v>1.0308568418565363</v>
      </c>
      <c r="N1717" s="22">
        <v>6.32</v>
      </c>
      <c r="O1717" s="22">
        <v>6.3850879669999996</v>
      </c>
      <c r="P1717" s="22">
        <f t="shared" si="266"/>
        <v>-6.5087966999999303E-2</v>
      </c>
      <c r="Q1717" s="23">
        <f t="shared" si="267"/>
        <v>1.0193746325249227</v>
      </c>
      <c r="R1717" s="24">
        <v>8574900</v>
      </c>
      <c r="S1717" s="24">
        <v>9320341</v>
      </c>
      <c r="T1717" s="24">
        <f t="shared" si="268"/>
        <v>-745441</v>
      </c>
      <c r="U1717" s="23">
        <f t="shared" si="269"/>
        <v>7.9980013606798295</v>
      </c>
    </row>
    <row r="1718" spans="1:21" x14ac:dyDescent="0.3">
      <c r="A1718" s="21">
        <v>38211</v>
      </c>
      <c r="B1718" s="22">
        <v>6.29</v>
      </c>
      <c r="C1718" s="22">
        <v>6.348286152</v>
      </c>
      <c r="D1718" s="22">
        <f t="shared" si="260"/>
        <v>-5.828615199999998E-2</v>
      </c>
      <c r="E1718" s="23">
        <f t="shared" si="261"/>
        <v>0.9181399609977754</v>
      </c>
      <c r="F1718" s="22">
        <v>6.29</v>
      </c>
      <c r="G1718" s="22">
        <v>6.3574872019999997</v>
      </c>
      <c r="H1718" s="22">
        <f t="shared" si="262"/>
        <v>-6.7487201999999691E-2</v>
      </c>
      <c r="I1718" s="23">
        <f t="shared" si="263"/>
        <v>1.0615389359929646</v>
      </c>
      <c r="J1718" s="22">
        <v>6.15</v>
      </c>
      <c r="K1718" s="22">
        <v>6.2102799419999997</v>
      </c>
      <c r="L1718" s="22">
        <f t="shared" si="264"/>
        <v>-6.0279941999999309E-2</v>
      </c>
      <c r="M1718" s="23">
        <f t="shared" si="265"/>
        <v>0.97064774153460076</v>
      </c>
      <c r="N1718" s="22">
        <v>6.23</v>
      </c>
      <c r="O1718" s="22">
        <v>6.2930841449999999</v>
      </c>
      <c r="P1718" s="22">
        <f t="shared" si="266"/>
        <v>-6.3084144999999481E-2</v>
      </c>
      <c r="Q1718" s="23">
        <f t="shared" si="267"/>
        <v>1.0024360638832597</v>
      </c>
      <c r="R1718" s="24">
        <v>7163700</v>
      </c>
      <c r="S1718" s="24">
        <v>7786279</v>
      </c>
      <c r="T1718" s="24">
        <f t="shared" si="268"/>
        <v>-622579</v>
      </c>
      <c r="U1718" s="23">
        <f t="shared" si="269"/>
        <v>7.9958475672397551</v>
      </c>
    </row>
    <row r="1719" spans="1:21" x14ac:dyDescent="0.3">
      <c r="A1719" s="21">
        <v>38212</v>
      </c>
      <c r="B1719" s="22">
        <v>6.31</v>
      </c>
      <c r="C1719" s="22">
        <v>6.3758878709999998</v>
      </c>
      <c r="D1719" s="22">
        <f t="shared" si="260"/>
        <v>-6.5887871000000153E-2</v>
      </c>
      <c r="E1719" s="23">
        <f t="shared" si="261"/>
        <v>1.0333913069532423</v>
      </c>
      <c r="F1719" s="22">
        <v>6.34</v>
      </c>
      <c r="G1719" s="22">
        <v>6.403489113</v>
      </c>
      <c r="H1719" s="22">
        <f t="shared" si="262"/>
        <v>-6.3489113000000152E-2</v>
      </c>
      <c r="I1719" s="23">
        <f t="shared" si="263"/>
        <v>0.9914768633104748</v>
      </c>
      <c r="J1719" s="22">
        <v>6.23</v>
      </c>
      <c r="K1719" s="22">
        <v>6.2930841449999999</v>
      </c>
      <c r="L1719" s="22">
        <f t="shared" si="264"/>
        <v>-6.3084144999999481E-2</v>
      </c>
      <c r="M1719" s="23">
        <f t="shared" si="265"/>
        <v>1.0024360638832597</v>
      </c>
      <c r="N1719" s="22">
        <v>6.26</v>
      </c>
      <c r="O1719" s="22">
        <v>6.3206849099999998</v>
      </c>
      <c r="P1719" s="22">
        <f t="shared" si="266"/>
        <v>-6.0684909999999981E-2</v>
      </c>
      <c r="Q1719" s="23">
        <f t="shared" si="267"/>
        <v>0.96010022432837883</v>
      </c>
      <c r="R1719" s="24">
        <v>5343900</v>
      </c>
      <c r="S1719" s="24">
        <v>5808325</v>
      </c>
      <c r="T1719" s="24">
        <f t="shared" si="268"/>
        <v>-464425</v>
      </c>
      <c r="U1719" s="23">
        <f t="shared" si="269"/>
        <v>7.99585078314316</v>
      </c>
    </row>
    <row r="1720" spans="1:21" x14ac:dyDescent="0.3">
      <c r="A1720" s="21">
        <v>38215</v>
      </c>
      <c r="B1720" s="22">
        <v>6.24</v>
      </c>
      <c r="C1720" s="22">
        <v>6.3022837640000002</v>
      </c>
      <c r="D1720" s="22">
        <f t="shared" si="260"/>
        <v>-6.2283764000000019E-2</v>
      </c>
      <c r="E1720" s="23">
        <f t="shared" si="261"/>
        <v>0.98827292347225415</v>
      </c>
      <c r="F1720" s="22">
        <v>6.36</v>
      </c>
      <c r="G1720" s="22">
        <v>6.421889782</v>
      </c>
      <c r="H1720" s="22">
        <f t="shared" si="262"/>
        <v>-6.1889781999999727E-2</v>
      </c>
      <c r="I1720" s="23">
        <f t="shared" si="263"/>
        <v>0.96373161329351087</v>
      </c>
      <c r="J1720" s="22">
        <v>6.24</v>
      </c>
      <c r="K1720" s="22">
        <v>6.3022837640000002</v>
      </c>
      <c r="L1720" s="22">
        <f t="shared" si="264"/>
        <v>-6.2283764000000019E-2</v>
      </c>
      <c r="M1720" s="23">
        <f t="shared" si="265"/>
        <v>0.98827292347225415</v>
      </c>
      <c r="N1720" s="22">
        <v>6.36</v>
      </c>
      <c r="O1720" s="22">
        <v>6.421889782</v>
      </c>
      <c r="P1720" s="22">
        <f t="shared" si="266"/>
        <v>-6.1889781999999727E-2</v>
      </c>
      <c r="Q1720" s="23">
        <f t="shared" si="267"/>
        <v>0.96373161329351087</v>
      </c>
      <c r="R1720" s="24">
        <v>3344500</v>
      </c>
      <c r="S1720" s="24">
        <v>3626358</v>
      </c>
      <c r="T1720" s="24">
        <f t="shared" si="268"/>
        <v>-281858</v>
      </c>
      <c r="U1720" s="23">
        <f t="shared" si="269"/>
        <v>7.7724813711166965</v>
      </c>
    </row>
    <row r="1721" spans="1:21" x14ac:dyDescent="0.3">
      <c r="A1721" s="21">
        <v>38216</v>
      </c>
      <c r="B1721" s="22">
        <v>6.4</v>
      </c>
      <c r="C1721" s="22">
        <v>6.4678921699999998</v>
      </c>
      <c r="D1721" s="22">
        <f t="shared" si="260"/>
        <v>-6.7892169999999474E-2</v>
      </c>
      <c r="E1721" s="23">
        <f t="shared" si="261"/>
        <v>1.0496799918048028</v>
      </c>
      <c r="F1721" s="22">
        <v>6.48</v>
      </c>
      <c r="G1721" s="22">
        <v>6.541494846</v>
      </c>
      <c r="H1721" s="22">
        <f t="shared" si="262"/>
        <v>-6.1494845999999548E-2</v>
      </c>
      <c r="I1721" s="23">
        <f t="shared" si="263"/>
        <v>0.94007329284379826</v>
      </c>
      <c r="J1721" s="22">
        <v>6.34</v>
      </c>
      <c r="K1721" s="22">
        <v>6.403489113</v>
      </c>
      <c r="L1721" s="22">
        <f t="shared" si="264"/>
        <v>-6.3489113000000152E-2</v>
      </c>
      <c r="M1721" s="23">
        <f t="shared" si="265"/>
        <v>0.9914768633104748</v>
      </c>
      <c r="N1721" s="22">
        <v>6.36</v>
      </c>
      <c r="O1721" s="22">
        <v>6.421889782</v>
      </c>
      <c r="P1721" s="22">
        <f t="shared" si="266"/>
        <v>-6.1889781999999727E-2</v>
      </c>
      <c r="Q1721" s="23">
        <f t="shared" si="267"/>
        <v>0.96373161329351087</v>
      </c>
      <c r="R1721" s="24">
        <v>3012600</v>
      </c>
      <c r="S1721" s="24">
        <v>3274744</v>
      </c>
      <c r="T1721" s="24">
        <f t="shared" si="268"/>
        <v>-262144</v>
      </c>
      <c r="U1721" s="23">
        <f t="shared" si="269"/>
        <v>8.0050226826890896</v>
      </c>
    </row>
    <row r="1722" spans="1:21" x14ac:dyDescent="0.3">
      <c r="A1722" s="21">
        <v>38217</v>
      </c>
      <c r="B1722" s="22">
        <v>6.47</v>
      </c>
      <c r="C1722" s="22">
        <v>6.5322952269999996</v>
      </c>
      <c r="D1722" s="22">
        <f t="shared" si="260"/>
        <v>-6.2295226999999898E-2</v>
      </c>
      <c r="E1722" s="23">
        <f t="shared" si="261"/>
        <v>0.95364990153100282</v>
      </c>
      <c r="F1722" s="22">
        <v>6.7</v>
      </c>
      <c r="G1722" s="22">
        <v>6.7715048790000001</v>
      </c>
      <c r="H1722" s="22">
        <f t="shared" si="262"/>
        <v>-7.150487899999991E-2</v>
      </c>
      <c r="I1722" s="23">
        <f t="shared" si="263"/>
        <v>1.055967325989132</v>
      </c>
      <c r="J1722" s="22">
        <v>6.43</v>
      </c>
      <c r="K1722" s="22">
        <v>6.4954929349999997</v>
      </c>
      <c r="L1722" s="22">
        <f t="shared" si="264"/>
        <v>-6.5492934999999974E-2</v>
      </c>
      <c r="M1722" s="23">
        <f t="shared" si="265"/>
        <v>1.0082827532164804</v>
      </c>
      <c r="N1722" s="22">
        <v>6.68</v>
      </c>
      <c r="O1722" s="22">
        <v>6.7439041140000002</v>
      </c>
      <c r="P1722" s="22">
        <f t="shared" si="266"/>
        <v>-6.3904114000000511E-2</v>
      </c>
      <c r="Q1722" s="23">
        <f t="shared" si="267"/>
        <v>0.94758337188304376</v>
      </c>
      <c r="R1722" s="24">
        <v>8154500</v>
      </c>
      <c r="S1722" s="24">
        <v>8857318</v>
      </c>
      <c r="T1722" s="24">
        <f t="shared" si="268"/>
        <v>-702818</v>
      </c>
      <c r="U1722" s="23">
        <f t="shared" si="269"/>
        <v>7.9348850295315128</v>
      </c>
    </row>
    <row r="1723" spans="1:21" x14ac:dyDescent="0.3">
      <c r="A1723" s="21">
        <v>38218</v>
      </c>
      <c r="B1723" s="22">
        <v>6.75</v>
      </c>
      <c r="C1723" s="22">
        <v>6.8175067900000004</v>
      </c>
      <c r="D1723" s="22">
        <f t="shared" si="260"/>
        <v>-6.7506790000000372E-2</v>
      </c>
      <c r="E1723" s="23">
        <f t="shared" si="261"/>
        <v>0.99019762032390091</v>
      </c>
      <c r="F1723" s="22">
        <v>6.8</v>
      </c>
      <c r="G1723" s="22">
        <v>6.8727102279999999</v>
      </c>
      <c r="H1723" s="22">
        <f t="shared" si="262"/>
        <v>-7.2710228000000043E-2</v>
      </c>
      <c r="I1723" s="23">
        <f t="shared" si="263"/>
        <v>1.0579556766961082</v>
      </c>
      <c r="J1723" s="22">
        <v>6.64</v>
      </c>
      <c r="K1723" s="22">
        <v>6.7071018220000003</v>
      </c>
      <c r="L1723" s="22">
        <f t="shared" si="264"/>
        <v>-6.7101822000000588E-2</v>
      </c>
      <c r="M1723" s="23">
        <f t="shared" si="265"/>
        <v>1.0004592710952971</v>
      </c>
      <c r="N1723" s="22">
        <v>6.73</v>
      </c>
      <c r="O1723" s="22">
        <v>6.7991070750000002</v>
      </c>
      <c r="P1723" s="22">
        <f t="shared" si="266"/>
        <v>-6.9107074999999796E-2</v>
      </c>
      <c r="Q1723" s="23">
        <f t="shared" si="267"/>
        <v>1.0164139825669651</v>
      </c>
      <c r="R1723" s="24">
        <v>8156500</v>
      </c>
      <c r="S1723" s="24">
        <v>8865361</v>
      </c>
      <c r="T1723" s="24">
        <f t="shared" si="268"/>
        <v>-708861</v>
      </c>
      <c r="U1723" s="23">
        <f t="shared" si="269"/>
        <v>7.9958503663866587</v>
      </c>
    </row>
    <row r="1724" spans="1:21" x14ac:dyDescent="0.3">
      <c r="A1724" s="21">
        <v>38219</v>
      </c>
      <c r="B1724" s="22">
        <v>6.68</v>
      </c>
      <c r="C1724" s="22">
        <v>6.7439041140000002</v>
      </c>
      <c r="D1724" s="22">
        <f t="shared" si="260"/>
        <v>-6.3904114000000511E-2</v>
      </c>
      <c r="E1724" s="23">
        <f t="shared" si="261"/>
        <v>0.94758337188304376</v>
      </c>
      <c r="F1724" s="22">
        <v>6.81</v>
      </c>
      <c r="G1724" s="22">
        <v>6.8819098470000002</v>
      </c>
      <c r="H1724" s="22">
        <f t="shared" si="262"/>
        <v>-7.1909847000000582E-2</v>
      </c>
      <c r="I1724" s="23">
        <f t="shared" si="263"/>
        <v>1.0449112034117669</v>
      </c>
      <c r="J1724" s="22">
        <v>6.65</v>
      </c>
      <c r="K1724" s="22">
        <v>6.716302872</v>
      </c>
      <c r="L1724" s="22">
        <f t="shared" si="264"/>
        <v>-6.6302871999999624E-2</v>
      </c>
      <c r="M1724" s="23">
        <f t="shared" si="265"/>
        <v>0.9871930028113185</v>
      </c>
      <c r="N1724" s="22">
        <v>6.8</v>
      </c>
      <c r="O1724" s="22">
        <v>6.8727102279999999</v>
      </c>
      <c r="P1724" s="22">
        <f t="shared" si="266"/>
        <v>-7.2710228000000043E-2</v>
      </c>
      <c r="Q1724" s="23">
        <f t="shared" si="267"/>
        <v>1.0579556766961082</v>
      </c>
      <c r="R1724" s="24">
        <v>4499000</v>
      </c>
      <c r="S1724" s="24">
        <v>4889997</v>
      </c>
      <c r="T1724" s="24">
        <f t="shared" si="268"/>
        <v>-390997</v>
      </c>
      <c r="U1724" s="23">
        <f t="shared" si="269"/>
        <v>7.9958535761882885</v>
      </c>
    </row>
    <row r="1725" spans="1:21" x14ac:dyDescent="0.3">
      <c r="A1725" s="21">
        <v>38222</v>
      </c>
      <c r="B1725" s="22">
        <v>6.81</v>
      </c>
      <c r="C1725" s="22">
        <v>6.8819098470000002</v>
      </c>
      <c r="D1725" s="22">
        <f t="shared" si="260"/>
        <v>-7.1909847000000582E-2</v>
      </c>
      <c r="E1725" s="23">
        <f t="shared" si="261"/>
        <v>1.0449112034117669</v>
      </c>
      <c r="F1725" s="22">
        <v>6.92</v>
      </c>
      <c r="G1725" s="22">
        <v>6.9923148160000004</v>
      </c>
      <c r="H1725" s="22">
        <f t="shared" si="262"/>
        <v>-7.2314816000000448E-2</v>
      </c>
      <c r="I1725" s="23">
        <f t="shared" si="263"/>
        <v>1.034204235692131</v>
      </c>
      <c r="J1725" s="22">
        <v>6.81</v>
      </c>
      <c r="K1725" s="22">
        <v>6.8819098470000002</v>
      </c>
      <c r="L1725" s="22">
        <f t="shared" si="264"/>
        <v>-7.1909847000000582E-2</v>
      </c>
      <c r="M1725" s="23">
        <f t="shared" si="265"/>
        <v>1.0449112034117669</v>
      </c>
      <c r="N1725" s="22">
        <v>6.88</v>
      </c>
      <c r="O1725" s="22">
        <v>6.946312904</v>
      </c>
      <c r="P1725" s="22">
        <f t="shared" si="266"/>
        <v>-6.6312904000000117E-2</v>
      </c>
      <c r="Q1725" s="23">
        <f t="shared" si="267"/>
        <v>0.95464896149170231</v>
      </c>
      <c r="R1725" s="24">
        <v>4119200</v>
      </c>
      <c r="S1725" s="24">
        <v>4477189</v>
      </c>
      <c r="T1725" s="24">
        <f t="shared" si="268"/>
        <v>-357989</v>
      </c>
      <c r="U1725" s="23">
        <f t="shared" si="269"/>
        <v>7.9958429273367733</v>
      </c>
    </row>
    <row r="1726" spans="1:21" x14ac:dyDescent="0.3">
      <c r="A1726" s="21">
        <v>38223</v>
      </c>
      <c r="B1726" s="22">
        <v>6.93</v>
      </c>
      <c r="C1726" s="22">
        <v>7.001515865</v>
      </c>
      <c r="D1726" s="22">
        <f t="shared" si="260"/>
        <v>-7.1515865000000289E-2</v>
      </c>
      <c r="E1726" s="23">
        <f t="shared" si="261"/>
        <v>1.0214340205597789</v>
      </c>
      <c r="F1726" s="22">
        <v>6.96</v>
      </c>
      <c r="G1726" s="22">
        <v>7.0291171070000003</v>
      </c>
      <c r="H1726" s="22">
        <f t="shared" si="262"/>
        <v>-6.9117107000000289E-2</v>
      </c>
      <c r="I1726" s="23">
        <f t="shared" si="263"/>
        <v>0.98329713316583511</v>
      </c>
      <c r="J1726" s="22">
        <v>6.7</v>
      </c>
      <c r="K1726" s="22">
        <v>6.7715048790000001</v>
      </c>
      <c r="L1726" s="22">
        <f t="shared" si="264"/>
        <v>-7.150487899999991E-2</v>
      </c>
      <c r="M1726" s="23">
        <f t="shared" si="265"/>
        <v>1.055967325989132</v>
      </c>
      <c r="N1726" s="22">
        <v>6.78</v>
      </c>
      <c r="O1726" s="22">
        <v>6.8451089859999996</v>
      </c>
      <c r="P1726" s="22">
        <f t="shared" si="266"/>
        <v>-6.5108985999999369E-2</v>
      </c>
      <c r="Q1726" s="23">
        <f t="shared" si="267"/>
        <v>0.95117530098007086</v>
      </c>
      <c r="R1726" s="24">
        <v>6359000</v>
      </c>
      <c r="S1726" s="24">
        <v>6911645</v>
      </c>
      <c r="T1726" s="24">
        <f t="shared" si="268"/>
        <v>-552645</v>
      </c>
      <c r="U1726" s="23">
        <f t="shared" si="269"/>
        <v>7.9958533749924943</v>
      </c>
    </row>
    <row r="1727" spans="1:21" x14ac:dyDescent="0.3">
      <c r="A1727" s="21">
        <v>38224</v>
      </c>
      <c r="B1727" s="22">
        <v>6.82</v>
      </c>
      <c r="C1727" s="22">
        <v>6.8911108969999999</v>
      </c>
      <c r="D1727" s="22">
        <f t="shared" si="260"/>
        <v>-7.1110896999999618E-2</v>
      </c>
      <c r="E1727" s="23">
        <f t="shared" si="261"/>
        <v>1.0319221104242755</v>
      </c>
      <c r="F1727" s="22">
        <v>7</v>
      </c>
      <c r="G1727" s="22">
        <v>7.0751190189999997</v>
      </c>
      <c r="H1727" s="22">
        <f t="shared" si="262"/>
        <v>-7.5119018999999732E-2</v>
      </c>
      <c r="I1727" s="23">
        <f t="shared" si="263"/>
        <v>1.0617350577180409</v>
      </c>
      <c r="J1727" s="22">
        <v>6.8</v>
      </c>
      <c r="K1727" s="22">
        <v>6.863510132</v>
      </c>
      <c r="L1727" s="22">
        <f t="shared" si="264"/>
        <v>-6.3510132000000219E-2</v>
      </c>
      <c r="M1727" s="23">
        <f t="shared" si="265"/>
        <v>0.92533019954169748</v>
      </c>
      <c r="N1727" s="22">
        <v>7</v>
      </c>
      <c r="O1727" s="22">
        <v>7.0659189219999998</v>
      </c>
      <c r="P1727" s="22">
        <f t="shared" si="266"/>
        <v>-6.5918921999999824E-2</v>
      </c>
      <c r="Q1727" s="23">
        <f t="shared" si="267"/>
        <v>0.93291364828371903</v>
      </c>
      <c r="R1727" s="24">
        <v>6054600</v>
      </c>
      <c r="S1727" s="24">
        <v>6580790</v>
      </c>
      <c r="T1727" s="24">
        <f t="shared" si="268"/>
        <v>-526190</v>
      </c>
      <c r="U1727" s="23">
        <f t="shared" si="269"/>
        <v>7.9958485227457494</v>
      </c>
    </row>
    <row r="1728" spans="1:21" x14ac:dyDescent="0.3">
      <c r="A1728" s="21">
        <v>38225</v>
      </c>
      <c r="B1728" s="22">
        <v>7.08</v>
      </c>
      <c r="C1728" s="22">
        <v>7.1487221720000003</v>
      </c>
      <c r="D1728" s="22">
        <f t="shared" si="260"/>
        <v>-6.8722172000000192E-2</v>
      </c>
      <c r="E1728" s="23">
        <f t="shared" si="261"/>
        <v>0.96132106335269385</v>
      </c>
      <c r="F1728" s="22">
        <v>7.1</v>
      </c>
      <c r="G1728" s="22">
        <v>7.1671228410000003</v>
      </c>
      <c r="H1728" s="22">
        <f t="shared" si="262"/>
        <v>-6.7122841000000655E-2</v>
      </c>
      <c r="I1728" s="23">
        <f t="shared" si="263"/>
        <v>0.93653816865004758</v>
      </c>
      <c r="J1728" s="22">
        <v>6.99</v>
      </c>
      <c r="K1728" s="22">
        <v>7.0567178730000002</v>
      </c>
      <c r="L1728" s="22">
        <f t="shared" si="264"/>
        <v>-6.6717872999999983E-2</v>
      </c>
      <c r="M1728" s="23">
        <f t="shared" si="265"/>
        <v>0.94545189705361465</v>
      </c>
      <c r="N1728" s="22">
        <v>7.01</v>
      </c>
      <c r="O1728" s="22">
        <v>7.0843200680000002</v>
      </c>
      <c r="P1728" s="22">
        <f t="shared" si="266"/>
        <v>-7.4320068000000461E-2</v>
      </c>
      <c r="Q1728" s="23">
        <f t="shared" si="267"/>
        <v>1.0490783488976667</v>
      </c>
      <c r="R1728" s="24">
        <v>5093400</v>
      </c>
      <c r="S1728" s="24">
        <v>5536055</v>
      </c>
      <c r="T1728" s="24">
        <f t="shared" si="268"/>
        <v>-442655</v>
      </c>
      <c r="U1728" s="23">
        <f t="shared" si="269"/>
        <v>7.9958562550408185</v>
      </c>
    </row>
    <row r="1729" spans="1:21" x14ac:dyDescent="0.3">
      <c r="A1729" s="21">
        <v>38226</v>
      </c>
      <c r="B1729" s="22">
        <v>7.06</v>
      </c>
      <c r="C1729" s="22">
        <v>7.1303219799999997</v>
      </c>
      <c r="D1729" s="22">
        <f t="shared" si="260"/>
        <v>-7.0321980000000117E-2</v>
      </c>
      <c r="E1729" s="23">
        <f t="shared" si="261"/>
        <v>0.98623849241658113</v>
      </c>
      <c r="F1729" s="22">
        <v>7.06</v>
      </c>
      <c r="G1729" s="22">
        <v>7.1303219799999997</v>
      </c>
      <c r="H1729" s="22">
        <f t="shared" si="262"/>
        <v>-7.0321980000000117E-2</v>
      </c>
      <c r="I1729" s="23">
        <f t="shared" si="263"/>
        <v>0.98623849241658113</v>
      </c>
      <c r="J1729" s="22">
        <v>6.9</v>
      </c>
      <c r="K1729" s="22">
        <v>6.9739151000000001</v>
      </c>
      <c r="L1729" s="22">
        <f t="shared" si="264"/>
        <v>-7.3915099999999789E-2</v>
      </c>
      <c r="M1729" s="23">
        <f t="shared" si="265"/>
        <v>1.0598795502973615</v>
      </c>
      <c r="N1729" s="22">
        <v>7</v>
      </c>
      <c r="O1729" s="22">
        <v>7.0751190189999997</v>
      </c>
      <c r="P1729" s="22">
        <f t="shared" si="266"/>
        <v>-7.5119018999999732E-2</v>
      </c>
      <c r="Q1729" s="23">
        <f t="shared" si="267"/>
        <v>1.0617350577180409</v>
      </c>
      <c r="R1729" s="24">
        <v>3724700</v>
      </c>
      <c r="S1729" s="24">
        <v>4048404</v>
      </c>
      <c r="T1729" s="24">
        <f t="shared" si="268"/>
        <v>-323704</v>
      </c>
      <c r="U1729" s="23">
        <f t="shared" si="269"/>
        <v>7.9958423121803053</v>
      </c>
    </row>
    <row r="1730" spans="1:21" x14ac:dyDescent="0.3">
      <c r="A1730" s="21">
        <v>38229</v>
      </c>
      <c r="B1730" s="22">
        <v>7</v>
      </c>
      <c r="C1730" s="22">
        <v>7.0751190189999997</v>
      </c>
      <c r="D1730" s="22">
        <f t="shared" ref="D1730:D1793" si="270">B1730-C1730</f>
        <v>-7.5119018999999732E-2</v>
      </c>
      <c r="E1730" s="23">
        <f t="shared" ref="E1730:E1793" si="271">IFERROR(ABS(D1730)/C1730*100,0)</f>
        <v>1.0617350577180409</v>
      </c>
      <c r="F1730" s="22">
        <v>7</v>
      </c>
      <c r="G1730" s="22">
        <v>7.0751190189999997</v>
      </c>
      <c r="H1730" s="22">
        <f t="shared" ref="H1730:H1793" si="272">F1730-G1730</f>
        <v>-7.5119018999999732E-2</v>
      </c>
      <c r="I1730" s="23">
        <f t="shared" ref="I1730:I1793" si="273">IFERROR(ABS(H1730)/G1730*100,0)</f>
        <v>1.0617350577180409</v>
      </c>
      <c r="J1730" s="22">
        <v>6.89</v>
      </c>
      <c r="K1730" s="22">
        <v>6.9555139539999997</v>
      </c>
      <c r="L1730" s="22">
        <f t="shared" ref="L1730:L1793" si="274">J1730-K1730</f>
        <v>-6.5513954000000041E-2</v>
      </c>
      <c r="M1730" s="23">
        <f t="shared" ref="M1730:M1793" si="275">IFERROR(ABS(L1730)/K1730*100,0)</f>
        <v>0.94189954090055505</v>
      </c>
      <c r="N1730" s="22">
        <v>6.93</v>
      </c>
      <c r="O1730" s="22">
        <v>7.001515865</v>
      </c>
      <c r="P1730" s="22">
        <f t="shared" ref="P1730:P1793" si="276">N1730-O1730</f>
        <v>-7.1515865000000289E-2</v>
      </c>
      <c r="Q1730" s="23">
        <f t="shared" ref="Q1730:Q1793" si="277">IFERROR(ABS(P1730)/O1730*100,0)</f>
        <v>1.0214340205597789</v>
      </c>
      <c r="R1730" s="24">
        <v>5114600</v>
      </c>
      <c r="S1730" s="24">
        <v>5559097</v>
      </c>
      <c r="T1730" s="24">
        <f t="shared" ref="T1730:T1793" si="278">R1730-S1730</f>
        <v>-444497</v>
      </c>
      <c r="U1730" s="23">
        <f t="shared" ref="U1730:U1793" si="279">IFERROR(ABS(T1730)/S1730*100,0)</f>
        <v>7.995848966118059</v>
      </c>
    </row>
    <row r="1731" spans="1:21" x14ac:dyDescent="0.3">
      <c r="A1731" s="21">
        <v>38230</v>
      </c>
      <c r="B1731" s="22">
        <v>6.89</v>
      </c>
      <c r="C1731" s="22">
        <v>6.9555139539999997</v>
      </c>
      <c r="D1731" s="22">
        <f t="shared" si="270"/>
        <v>-6.5513954000000041E-2</v>
      </c>
      <c r="E1731" s="23">
        <f t="shared" si="271"/>
        <v>0.94189954090055505</v>
      </c>
      <c r="F1731" s="22">
        <v>6.9</v>
      </c>
      <c r="G1731" s="22">
        <v>6.9647140500000004</v>
      </c>
      <c r="H1731" s="22">
        <f t="shared" si="272"/>
        <v>-6.4714050000000078E-2</v>
      </c>
      <c r="I1731" s="23">
        <f t="shared" si="273"/>
        <v>0.92917023635737173</v>
      </c>
      <c r="J1731" s="22">
        <v>6.72</v>
      </c>
      <c r="K1731" s="22">
        <v>6.7899060249999996</v>
      </c>
      <c r="L1731" s="22">
        <f t="shared" si="274"/>
        <v>-6.9906024999999872E-2</v>
      </c>
      <c r="M1731" s="23">
        <f t="shared" si="275"/>
        <v>1.0295580637288699</v>
      </c>
      <c r="N1731" s="22">
        <v>6.88</v>
      </c>
      <c r="O1731" s="22">
        <v>6.946312904</v>
      </c>
      <c r="P1731" s="22">
        <f t="shared" si="276"/>
        <v>-6.6312904000000117E-2</v>
      </c>
      <c r="Q1731" s="23">
        <f t="shared" si="277"/>
        <v>0.95464896149170231</v>
      </c>
      <c r="R1731" s="24">
        <v>4893300</v>
      </c>
      <c r="S1731" s="24">
        <v>5318564</v>
      </c>
      <c r="T1731" s="24">
        <f t="shared" si="278"/>
        <v>-425264</v>
      </c>
      <c r="U1731" s="23">
        <f t="shared" si="279"/>
        <v>7.9958424868065894</v>
      </c>
    </row>
    <row r="1732" spans="1:21" x14ac:dyDescent="0.3">
      <c r="A1732" s="21">
        <v>38231</v>
      </c>
      <c r="B1732" s="22">
        <v>6.88</v>
      </c>
      <c r="C1732" s="22">
        <v>6.946312904</v>
      </c>
      <c r="D1732" s="22">
        <f t="shared" si="270"/>
        <v>-6.6312904000000117E-2</v>
      </c>
      <c r="E1732" s="23">
        <f t="shared" si="271"/>
        <v>0.95464896149170231</v>
      </c>
      <c r="F1732" s="22">
        <v>6.99</v>
      </c>
      <c r="G1732" s="22">
        <v>7.0567178730000002</v>
      </c>
      <c r="H1732" s="22">
        <f t="shared" si="272"/>
        <v>-6.6717872999999983E-2</v>
      </c>
      <c r="I1732" s="23">
        <f t="shared" si="273"/>
        <v>0.94545189705361465</v>
      </c>
      <c r="J1732" s="22">
        <v>6.76</v>
      </c>
      <c r="K1732" s="22">
        <v>6.8267078400000001</v>
      </c>
      <c r="L1732" s="22">
        <f t="shared" si="274"/>
        <v>-6.6707840000000296E-2</v>
      </c>
      <c r="M1732" s="23">
        <f t="shared" si="275"/>
        <v>0.97715973150537361</v>
      </c>
      <c r="N1732" s="22">
        <v>6.82</v>
      </c>
      <c r="O1732" s="22">
        <v>6.8911108969999999</v>
      </c>
      <c r="P1732" s="22">
        <f t="shared" si="276"/>
        <v>-7.1110896999999618E-2</v>
      </c>
      <c r="Q1732" s="23">
        <f t="shared" si="277"/>
        <v>1.0319221104242755</v>
      </c>
      <c r="R1732" s="24">
        <v>4987200</v>
      </c>
      <c r="S1732" s="24">
        <v>5420625</v>
      </c>
      <c r="T1732" s="24">
        <f t="shared" si="278"/>
        <v>-433425</v>
      </c>
      <c r="U1732" s="23">
        <f t="shared" si="279"/>
        <v>7.9958491871324799</v>
      </c>
    </row>
    <row r="1733" spans="1:21" x14ac:dyDescent="0.3">
      <c r="A1733" s="21">
        <v>38232</v>
      </c>
      <c r="B1733" s="22">
        <v>6.7</v>
      </c>
      <c r="C1733" s="22">
        <v>6.7623047830000003</v>
      </c>
      <c r="D1733" s="22">
        <f t="shared" si="270"/>
        <v>-6.2304783000000086E-2</v>
      </c>
      <c r="E1733" s="23">
        <f t="shared" si="271"/>
        <v>0.92135425715549391</v>
      </c>
      <c r="F1733" s="22">
        <v>6.97</v>
      </c>
      <c r="G1733" s="22">
        <v>7.0291171070000003</v>
      </c>
      <c r="H1733" s="22">
        <f t="shared" si="272"/>
        <v>-5.9117107000000502E-2</v>
      </c>
      <c r="I1733" s="23">
        <f t="shared" si="273"/>
        <v>0.84103175548360509</v>
      </c>
      <c r="J1733" s="22">
        <v>6.67</v>
      </c>
      <c r="K1733" s="22">
        <v>6.7347040180000004</v>
      </c>
      <c r="L1733" s="22">
        <f t="shared" si="274"/>
        <v>-6.4704018000000474E-2</v>
      </c>
      <c r="M1733" s="23">
        <f t="shared" si="275"/>
        <v>0.96075518429710549</v>
      </c>
      <c r="N1733" s="22">
        <v>6.93</v>
      </c>
      <c r="O1733" s="22">
        <v>6.9923148160000004</v>
      </c>
      <c r="P1733" s="22">
        <f t="shared" si="276"/>
        <v>-6.2314816000000661E-2</v>
      </c>
      <c r="Q1733" s="23">
        <f t="shared" si="277"/>
        <v>0.89119007996336552</v>
      </c>
      <c r="R1733" s="24">
        <v>5465100</v>
      </c>
      <c r="S1733" s="24">
        <v>5899408</v>
      </c>
      <c r="T1733" s="24">
        <f t="shared" si="278"/>
        <v>-434308</v>
      </c>
      <c r="U1733" s="23">
        <f t="shared" si="279"/>
        <v>7.3618912270519354</v>
      </c>
    </row>
    <row r="1734" spans="1:21" x14ac:dyDescent="0.3">
      <c r="A1734" s="21">
        <v>38233</v>
      </c>
      <c r="B1734" s="22">
        <v>6.59</v>
      </c>
      <c r="C1734" s="22">
        <v>6.6518998150000002</v>
      </c>
      <c r="D1734" s="22">
        <f t="shared" si="270"/>
        <v>-6.1899815000000302E-2</v>
      </c>
      <c r="E1734" s="23">
        <f t="shared" si="271"/>
        <v>0.93055843776264546</v>
      </c>
      <c r="F1734" s="22">
        <v>6.66</v>
      </c>
      <c r="G1734" s="22">
        <v>6.7255029679999998</v>
      </c>
      <c r="H1734" s="22">
        <f t="shared" si="272"/>
        <v>-6.5502967999999662E-2</v>
      </c>
      <c r="I1734" s="23">
        <f t="shared" si="273"/>
        <v>0.97394898659123841</v>
      </c>
      <c r="J1734" s="22">
        <v>6.43</v>
      </c>
      <c r="K1734" s="22">
        <v>6.4954929349999997</v>
      </c>
      <c r="L1734" s="22">
        <f t="shared" si="274"/>
        <v>-6.5492934999999974E-2</v>
      </c>
      <c r="M1734" s="23">
        <f t="shared" si="275"/>
        <v>1.0082827532164804</v>
      </c>
      <c r="N1734" s="22">
        <v>6.43</v>
      </c>
      <c r="O1734" s="22">
        <v>6.4954929349999997</v>
      </c>
      <c r="P1734" s="22">
        <f t="shared" si="276"/>
        <v>-6.5492934999999974E-2</v>
      </c>
      <c r="Q1734" s="23">
        <f t="shared" si="277"/>
        <v>1.0082827532164804</v>
      </c>
      <c r="R1734" s="24">
        <v>10539700</v>
      </c>
      <c r="S1734" s="24">
        <v>11455679</v>
      </c>
      <c r="T1734" s="24">
        <f t="shared" si="278"/>
        <v>-915979</v>
      </c>
      <c r="U1734" s="23">
        <f t="shared" si="279"/>
        <v>7.9958507915593655</v>
      </c>
    </row>
    <row r="1735" spans="1:21" x14ac:dyDescent="0.3">
      <c r="A1735" s="21">
        <v>38237</v>
      </c>
      <c r="B1735" s="22">
        <v>6.46</v>
      </c>
      <c r="C1735" s="22">
        <v>6.6979022029999999</v>
      </c>
      <c r="D1735" s="22">
        <f t="shared" si="270"/>
        <v>-0.23790220299999998</v>
      </c>
      <c r="E1735" s="23">
        <f t="shared" si="271"/>
        <v>3.5518912607210544</v>
      </c>
      <c r="F1735" s="22">
        <v>6.63</v>
      </c>
      <c r="G1735" s="22">
        <v>6.6979022029999999</v>
      </c>
      <c r="H1735" s="22">
        <f t="shared" si="272"/>
        <v>-6.790220300000005E-2</v>
      </c>
      <c r="I1735" s="23">
        <f t="shared" si="273"/>
        <v>1.0137831360031884</v>
      </c>
      <c r="J1735" s="22">
        <v>6.45</v>
      </c>
      <c r="K1735" s="22">
        <v>6.5138940810000001</v>
      </c>
      <c r="L1735" s="22">
        <f t="shared" si="274"/>
        <v>-6.3894080999999936E-2</v>
      </c>
      <c r="M1735" s="23">
        <f t="shared" si="275"/>
        <v>0.98088916100691415</v>
      </c>
      <c r="N1735" s="22">
        <v>6.48</v>
      </c>
      <c r="O1735" s="22">
        <v>6.541494846</v>
      </c>
      <c r="P1735" s="22">
        <f t="shared" si="276"/>
        <v>-6.1494845999999548E-2</v>
      </c>
      <c r="Q1735" s="23">
        <f t="shared" si="277"/>
        <v>0.94007329284379826</v>
      </c>
      <c r="R1735" s="24">
        <v>4612300</v>
      </c>
      <c r="S1735" s="24">
        <v>5013143</v>
      </c>
      <c r="T1735" s="24">
        <f t="shared" si="278"/>
        <v>-400843</v>
      </c>
      <c r="U1735" s="23">
        <f t="shared" si="279"/>
        <v>7.9958421293787145</v>
      </c>
    </row>
    <row r="1736" spans="1:21" x14ac:dyDescent="0.3">
      <c r="A1736" s="21">
        <v>38238</v>
      </c>
      <c r="B1736" s="22">
        <v>6.39</v>
      </c>
      <c r="C1736" s="22">
        <v>6.4494910240000003</v>
      </c>
      <c r="D1736" s="22">
        <f t="shared" si="270"/>
        <v>-5.9491024000000614E-2</v>
      </c>
      <c r="E1736" s="23">
        <f t="shared" si="271"/>
        <v>0.92241424600206734</v>
      </c>
      <c r="F1736" s="22">
        <v>6.49</v>
      </c>
      <c r="G1736" s="22">
        <v>6.5598959920000004</v>
      </c>
      <c r="H1736" s="22">
        <f t="shared" si="272"/>
        <v>-6.9895992000000184E-2</v>
      </c>
      <c r="I1736" s="23">
        <f t="shared" si="273"/>
        <v>1.0655045763719508</v>
      </c>
      <c r="J1736" s="22">
        <v>6.39</v>
      </c>
      <c r="K1736" s="22">
        <v>6.4494910240000003</v>
      </c>
      <c r="L1736" s="22">
        <f t="shared" si="274"/>
        <v>-5.9491024000000614E-2</v>
      </c>
      <c r="M1736" s="23">
        <f t="shared" si="275"/>
        <v>0.92241424600206734</v>
      </c>
      <c r="N1736" s="22">
        <v>6.43</v>
      </c>
      <c r="O1736" s="22">
        <v>6.4954929349999997</v>
      </c>
      <c r="P1736" s="22">
        <f t="shared" si="276"/>
        <v>-6.5492934999999974E-2</v>
      </c>
      <c r="Q1736" s="23">
        <f t="shared" si="277"/>
        <v>1.0082827532164804</v>
      </c>
      <c r="R1736" s="24">
        <v>2604100</v>
      </c>
      <c r="S1736" s="24">
        <v>2830416</v>
      </c>
      <c r="T1736" s="24">
        <f t="shared" si="278"/>
        <v>-226316</v>
      </c>
      <c r="U1736" s="23">
        <f t="shared" si="279"/>
        <v>7.9958564394774472</v>
      </c>
    </row>
    <row r="1737" spans="1:21" x14ac:dyDescent="0.3">
      <c r="A1737" s="21">
        <v>38239</v>
      </c>
      <c r="B1737" s="22">
        <v>6.55</v>
      </c>
      <c r="C1737" s="22">
        <v>6.6150979999999997</v>
      </c>
      <c r="D1737" s="22">
        <f t="shared" si="270"/>
        <v>-6.5097999999999878E-2</v>
      </c>
      <c r="E1737" s="23">
        <f t="shared" si="271"/>
        <v>0.98408217081591054</v>
      </c>
      <c r="F1737" s="22">
        <v>6.73</v>
      </c>
      <c r="G1737" s="22">
        <v>6.7991070750000002</v>
      </c>
      <c r="H1737" s="22">
        <f t="shared" si="272"/>
        <v>-6.9107074999999796E-2</v>
      </c>
      <c r="I1737" s="23">
        <f t="shared" si="273"/>
        <v>1.0164139825669651</v>
      </c>
      <c r="J1737" s="22">
        <v>6.52</v>
      </c>
      <c r="K1737" s="22">
        <v>6.5874972339999998</v>
      </c>
      <c r="L1737" s="22">
        <f t="shared" si="274"/>
        <v>-6.7497234000000184E-2</v>
      </c>
      <c r="M1737" s="23">
        <f t="shared" si="275"/>
        <v>1.0246263733004277</v>
      </c>
      <c r="N1737" s="22">
        <v>6.68</v>
      </c>
      <c r="O1737" s="22">
        <v>6.7439041140000002</v>
      </c>
      <c r="P1737" s="22">
        <f t="shared" si="276"/>
        <v>-6.3904114000000511E-2</v>
      </c>
      <c r="Q1737" s="23">
        <f t="shared" si="277"/>
        <v>0.94758337188304376</v>
      </c>
      <c r="R1737" s="24">
        <v>6628200</v>
      </c>
      <c r="S1737" s="24">
        <v>7204023</v>
      </c>
      <c r="T1737" s="24">
        <f t="shared" si="278"/>
        <v>-575823</v>
      </c>
      <c r="U1737" s="23">
        <f t="shared" si="279"/>
        <v>7.9930755357110872</v>
      </c>
    </row>
    <row r="1738" spans="1:21" x14ac:dyDescent="0.3">
      <c r="A1738" s="21">
        <v>38240</v>
      </c>
      <c r="B1738" s="22">
        <v>6.8</v>
      </c>
      <c r="C1738" s="22">
        <v>6.8727102279999999</v>
      </c>
      <c r="D1738" s="22">
        <f t="shared" si="270"/>
        <v>-7.2710228000000043E-2</v>
      </c>
      <c r="E1738" s="23">
        <f t="shared" si="271"/>
        <v>1.0579556766961082</v>
      </c>
      <c r="F1738" s="22">
        <v>7.07</v>
      </c>
      <c r="G1738" s="22">
        <v>7.1395220760000004</v>
      </c>
      <c r="H1738" s="22">
        <f t="shared" si="272"/>
        <v>-6.9522076000000155E-2</v>
      </c>
      <c r="I1738" s="23">
        <f t="shared" si="273"/>
        <v>0.97376372339688466</v>
      </c>
      <c r="J1738" s="22">
        <v>6.75</v>
      </c>
      <c r="K1738" s="22">
        <v>6.8175067900000004</v>
      </c>
      <c r="L1738" s="22">
        <f t="shared" si="274"/>
        <v>-6.7506790000000372E-2</v>
      </c>
      <c r="M1738" s="23">
        <f t="shared" si="275"/>
        <v>0.99019762032390091</v>
      </c>
      <c r="N1738" s="22">
        <v>6.95</v>
      </c>
      <c r="O1738" s="22">
        <v>7.0199170110000004</v>
      </c>
      <c r="P1738" s="22">
        <f t="shared" si="276"/>
        <v>-6.9917011000000251E-2</v>
      </c>
      <c r="Q1738" s="23">
        <f t="shared" si="277"/>
        <v>0.99598059194207533</v>
      </c>
      <c r="R1738" s="24">
        <v>11590800</v>
      </c>
      <c r="S1738" s="24">
        <v>12598127</v>
      </c>
      <c r="T1738" s="24">
        <f t="shared" si="278"/>
        <v>-1007327</v>
      </c>
      <c r="U1738" s="23">
        <f t="shared" si="279"/>
        <v>7.9958473192086403</v>
      </c>
    </row>
    <row r="1739" spans="1:21" x14ac:dyDescent="0.3">
      <c r="A1739" s="21">
        <v>38243</v>
      </c>
      <c r="B1739" s="22">
        <v>7.07</v>
      </c>
      <c r="C1739" s="22">
        <v>7.1395220760000004</v>
      </c>
      <c r="D1739" s="22">
        <f t="shared" si="270"/>
        <v>-6.9522076000000155E-2</v>
      </c>
      <c r="E1739" s="23">
        <f t="shared" si="271"/>
        <v>0.97376372339688466</v>
      </c>
      <c r="F1739" s="22">
        <v>7.22</v>
      </c>
      <c r="G1739" s="22">
        <v>7.2959289549999999</v>
      </c>
      <c r="H1739" s="22">
        <f t="shared" si="272"/>
        <v>-7.5928955000000187E-2</v>
      </c>
      <c r="I1739" s="23">
        <f t="shared" si="273"/>
        <v>1.0407030477998971</v>
      </c>
      <c r="J1739" s="22">
        <v>6.91</v>
      </c>
      <c r="K1739" s="22">
        <v>6.983115196</v>
      </c>
      <c r="L1739" s="22">
        <f t="shared" si="274"/>
        <v>-7.3115195999999827E-2</v>
      </c>
      <c r="M1739" s="23">
        <f t="shared" si="275"/>
        <v>1.0470283526452631</v>
      </c>
      <c r="N1739" s="22">
        <v>6.94</v>
      </c>
      <c r="O1739" s="22">
        <v>7.0107159609999998</v>
      </c>
      <c r="P1739" s="22">
        <f t="shared" si="276"/>
        <v>-7.0715960999999439E-2</v>
      </c>
      <c r="Q1739" s="23">
        <f t="shared" si="277"/>
        <v>1.0086838689997732</v>
      </c>
      <c r="R1739" s="24">
        <v>11964500</v>
      </c>
      <c r="S1739" s="24">
        <v>13004305</v>
      </c>
      <c r="T1739" s="24">
        <f t="shared" si="278"/>
        <v>-1039805</v>
      </c>
      <c r="U1739" s="23">
        <f t="shared" si="279"/>
        <v>7.995852142809631</v>
      </c>
    </row>
    <row r="1740" spans="1:21" x14ac:dyDescent="0.3">
      <c r="A1740" s="21">
        <v>38244</v>
      </c>
      <c r="B1740" s="22">
        <v>6.9</v>
      </c>
      <c r="C1740" s="22">
        <v>6.9647140500000004</v>
      </c>
      <c r="D1740" s="22">
        <f t="shared" si="270"/>
        <v>-6.4714050000000078E-2</v>
      </c>
      <c r="E1740" s="23">
        <f t="shared" si="271"/>
        <v>0.92917023635737173</v>
      </c>
      <c r="F1740" s="22">
        <v>6.98</v>
      </c>
      <c r="G1740" s="22">
        <v>7.0475177760000003</v>
      </c>
      <c r="H1740" s="22">
        <f t="shared" si="272"/>
        <v>-6.7517775999999863E-2</v>
      </c>
      <c r="I1740" s="23">
        <f t="shared" si="273"/>
        <v>0.95803626391590768</v>
      </c>
      <c r="J1740" s="22">
        <v>6.82</v>
      </c>
      <c r="K1740" s="22">
        <v>6.8911108969999999</v>
      </c>
      <c r="L1740" s="22">
        <f t="shared" si="274"/>
        <v>-7.1110896999999618E-2</v>
      </c>
      <c r="M1740" s="23">
        <f t="shared" si="275"/>
        <v>1.0319221104242755</v>
      </c>
      <c r="N1740" s="22">
        <v>6.9</v>
      </c>
      <c r="O1740" s="22">
        <v>6.9739151000000001</v>
      </c>
      <c r="P1740" s="22">
        <f t="shared" si="276"/>
        <v>-7.3915099999999789E-2</v>
      </c>
      <c r="Q1740" s="23">
        <f t="shared" si="277"/>
        <v>1.0598795502973615</v>
      </c>
      <c r="R1740" s="24">
        <v>6852700</v>
      </c>
      <c r="S1740" s="24">
        <v>7448251</v>
      </c>
      <c r="T1740" s="24">
        <f t="shared" si="278"/>
        <v>-595551</v>
      </c>
      <c r="U1740" s="23">
        <f t="shared" si="279"/>
        <v>7.9958503009632729</v>
      </c>
    </row>
    <row r="1741" spans="1:21" x14ac:dyDescent="0.3">
      <c r="A1741" s="21">
        <v>38245</v>
      </c>
      <c r="B1741" s="22">
        <v>6.86</v>
      </c>
      <c r="C1741" s="22">
        <v>6.927912235</v>
      </c>
      <c r="D1741" s="22">
        <f t="shared" si="270"/>
        <v>-6.7912234999999654E-2</v>
      </c>
      <c r="E1741" s="23">
        <f t="shared" si="271"/>
        <v>0.98026985181632642</v>
      </c>
      <c r="F1741" s="22">
        <v>6.86</v>
      </c>
      <c r="G1741" s="22">
        <v>6.927912235</v>
      </c>
      <c r="H1741" s="22">
        <f t="shared" si="272"/>
        <v>-6.7912234999999654E-2</v>
      </c>
      <c r="I1741" s="23">
        <f t="shared" si="273"/>
        <v>0.98026985181632642</v>
      </c>
      <c r="J1741" s="22">
        <v>6.72</v>
      </c>
      <c r="K1741" s="22">
        <v>6.7899060249999996</v>
      </c>
      <c r="L1741" s="22">
        <f t="shared" si="274"/>
        <v>-6.9906024999999872E-2</v>
      </c>
      <c r="M1741" s="23">
        <f t="shared" si="275"/>
        <v>1.0295580637288699</v>
      </c>
      <c r="N1741" s="22">
        <v>6.76</v>
      </c>
      <c r="O1741" s="22">
        <v>6.8267078400000001</v>
      </c>
      <c r="P1741" s="22">
        <f t="shared" si="276"/>
        <v>-6.6707840000000296E-2</v>
      </c>
      <c r="Q1741" s="23">
        <f t="shared" si="277"/>
        <v>0.97715973150537361</v>
      </c>
      <c r="R1741" s="24">
        <v>4134800</v>
      </c>
      <c r="S1741" s="24">
        <v>4493058</v>
      </c>
      <c r="T1741" s="24">
        <f t="shared" si="278"/>
        <v>-358258</v>
      </c>
      <c r="U1741" s="23">
        <f t="shared" si="279"/>
        <v>7.9735894795927411</v>
      </c>
    </row>
    <row r="1742" spans="1:21" x14ac:dyDescent="0.3">
      <c r="A1742" s="21">
        <v>38246</v>
      </c>
      <c r="B1742" s="22">
        <v>6.79</v>
      </c>
      <c r="C1742" s="22">
        <v>6.8543090820000003</v>
      </c>
      <c r="D1742" s="22">
        <f t="shared" si="270"/>
        <v>-6.4309082000000295E-2</v>
      </c>
      <c r="E1742" s="23">
        <f t="shared" si="271"/>
        <v>0.93822851042538236</v>
      </c>
      <c r="F1742" s="22">
        <v>6.9</v>
      </c>
      <c r="G1742" s="22">
        <v>6.9647140500000004</v>
      </c>
      <c r="H1742" s="22">
        <f t="shared" si="272"/>
        <v>-6.4714050000000078E-2</v>
      </c>
      <c r="I1742" s="23">
        <f t="shared" si="273"/>
        <v>0.92917023635737173</v>
      </c>
      <c r="J1742" s="22">
        <v>6.75</v>
      </c>
      <c r="K1742" s="22">
        <v>6.8175067900000004</v>
      </c>
      <c r="L1742" s="22">
        <f t="shared" si="274"/>
        <v>-6.7506790000000372E-2</v>
      </c>
      <c r="M1742" s="23">
        <f t="shared" si="275"/>
        <v>0.99019762032390091</v>
      </c>
      <c r="N1742" s="22">
        <v>6.76</v>
      </c>
      <c r="O1742" s="22">
        <v>6.8267078400000001</v>
      </c>
      <c r="P1742" s="22">
        <f t="shared" si="276"/>
        <v>-6.6707840000000296E-2</v>
      </c>
      <c r="Q1742" s="23">
        <f t="shared" si="277"/>
        <v>0.97715973150537361</v>
      </c>
      <c r="R1742" s="24">
        <v>2791000</v>
      </c>
      <c r="S1742" s="24">
        <v>3033559</v>
      </c>
      <c r="T1742" s="24">
        <f t="shared" si="278"/>
        <v>-242559</v>
      </c>
      <c r="U1742" s="23">
        <f t="shared" si="279"/>
        <v>7.9958556929336133</v>
      </c>
    </row>
    <row r="1743" spans="1:21" x14ac:dyDescent="0.3">
      <c r="A1743" s="21">
        <v>38247</v>
      </c>
      <c r="B1743" s="22">
        <v>6.73</v>
      </c>
      <c r="C1743" s="22">
        <v>6.7991070750000002</v>
      </c>
      <c r="D1743" s="22">
        <f t="shared" si="270"/>
        <v>-6.9107074999999796E-2</v>
      </c>
      <c r="E1743" s="23">
        <f t="shared" si="271"/>
        <v>1.0164139825669651</v>
      </c>
      <c r="F1743" s="22">
        <v>6.89</v>
      </c>
      <c r="G1743" s="22">
        <v>6.9555139539999997</v>
      </c>
      <c r="H1743" s="22">
        <f t="shared" si="272"/>
        <v>-6.5513954000000041E-2</v>
      </c>
      <c r="I1743" s="23">
        <f t="shared" si="273"/>
        <v>0.94189954090055505</v>
      </c>
      <c r="J1743" s="22">
        <v>6.72</v>
      </c>
      <c r="K1743" s="22">
        <v>6.7899060249999996</v>
      </c>
      <c r="L1743" s="22">
        <f t="shared" si="274"/>
        <v>-6.9906024999999872E-2</v>
      </c>
      <c r="M1743" s="23">
        <f t="shared" si="275"/>
        <v>1.0295580637288699</v>
      </c>
      <c r="N1743" s="22">
        <v>6.87</v>
      </c>
      <c r="O1743" s="22">
        <v>6.9371128080000002</v>
      </c>
      <c r="P1743" s="22">
        <f t="shared" si="276"/>
        <v>-6.7112808000000079E-2</v>
      </c>
      <c r="Q1743" s="23">
        <f t="shared" si="277"/>
        <v>0.96744582159027903</v>
      </c>
      <c r="R1743" s="24">
        <v>2562600</v>
      </c>
      <c r="S1743" s="24">
        <v>2785309</v>
      </c>
      <c r="T1743" s="24">
        <f t="shared" si="278"/>
        <v>-222709</v>
      </c>
      <c r="U1743" s="23">
        <f t="shared" si="279"/>
        <v>7.9958453442688056</v>
      </c>
    </row>
    <row r="1744" spans="1:21" x14ac:dyDescent="0.3">
      <c r="A1744" s="21">
        <v>38250</v>
      </c>
      <c r="B1744" s="22">
        <v>6.81</v>
      </c>
      <c r="C1744" s="22">
        <v>6.8819098470000002</v>
      </c>
      <c r="D1744" s="22">
        <f t="shared" si="270"/>
        <v>-7.1909847000000582E-2</v>
      </c>
      <c r="E1744" s="23">
        <f t="shared" si="271"/>
        <v>1.0449112034117669</v>
      </c>
      <c r="F1744" s="22">
        <v>7</v>
      </c>
      <c r="G1744" s="22">
        <v>7.0751190189999997</v>
      </c>
      <c r="H1744" s="22">
        <f t="shared" si="272"/>
        <v>-7.5119018999999732E-2</v>
      </c>
      <c r="I1744" s="23">
        <f t="shared" si="273"/>
        <v>1.0617350577180409</v>
      </c>
      <c r="J1744" s="22">
        <v>6.81</v>
      </c>
      <c r="K1744" s="22">
        <v>6.8819098470000002</v>
      </c>
      <c r="L1744" s="22">
        <f t="shared" si="274"/>
        <v>-7.1909847000000582E-2</v>
      </c>
      <c r="M1744" s="23">
        <f t="shared" si="275"/>
        <v>1.0449112034117669</v>
      </c>
      <c r="N1744" s="22">
        <v>6.96</v>
      </c>
      <c r="O1744" s="22">
        <v>7.0291171070000003</v>
      </c>
      <c r="P1744" s="22">
        <f t="shared" si="276"/>
        <v>-6.9117107000000289E-2</v>
      </c>
      <c r="Q1744" s="23">
        <f t="shared" si="277"/>
        <v>0.98329713316583511</v>
      </c>
      <c r="R1744" s="24">
        <v>5397500</v>
      </c>
      <c r="S1744" s="24">
        <v>5866583</v>
      </c>
      <c r="T1744" s="24">
        <f t="shared" si="278"/>
        <v>-469083</v>
      </c>
      <c r="U1744" s="23">
        <f t="shared" si="279"/>
        <v>7.9958469862269048</v>
      </c>
    </row>
    <row r="1745" spans="1:21" x14ac:dyDescent="0.3">
      <c r="A1745" s="21">
        <v>38251</v>
      </c>
      <c r="B1745" s="22">
        <v>7.02</v>
      </c>
      <c r="C1745" s="22">
        <v>7.0935201640000001</v>
      </c>
      <c r="D1745" s="22">
        <f t="shared" si="270"/>
        <v>-7.3520164000000499E-2</v>
      </c>
      <c r="E1745" s="23">
        <f t="shared" si="271"/>
        <v>1.0364411787129233</v>
      </c>
      <c r="F1745" s="22">
        <v>7.09</v>
      </c>
      <c r="G1745" s="22">
        <v>7.157923222</v>
      </c>
      <c r="H1745" s="22">
        <f t="shared" si="272"/>
        <v>-6.7923222000000116E-2</v>
      </c>
      <c r="I1745" s="23">
        <f t="shared" si="273"/>
        <v>0.94892358989318204</v>
      </c>
      <c r="J1745" s="22">
        <v>6.98</v>
      </c>
      <c r="K1745" s="22">
        <v>7.0475177760000003</v>
      </c>
      <c r="L1745" s="22">
        <f t="shared" si="274"/>
        <v>-6.7517775999999863E-2</v>
      </c>
      <c r="M1745" s="23">
        <f t="shared" si="275"/>
        <v>0.95803626391590768</v>
      </c>
      <c r="N1745" s="22">
        <v>7.06</v>
      </c>
      <c r="O1745" s="22">
        <v>7.1303219799999997</v>
      </c>
      <c r="P1745" s="22">
        <f t="shared" si="276"/>
        <v>-7.0321980000000117E-2</v>
      </c>
      <c r="Q1745" s="23">
        <f t="shared" si="277"/>
        <v>0.98623849241658113</v>
      </c>
      <c r="R1745" s="24">
        <v>4032400</v>
      </c>
      <c r="S1745" s="24">
        <v>4382846</v>
      </c>
      <c r="T1745" s="24">
        <f t="shared" si="278"/>
        <v>-350446</v>
      </c>
      <c r="U1745" s="23">
        <f t="shared" si="279"/>
        <v>7.9958547482617464</v>
      </c>
    </row>
    <row r="1746" spans="1:21" x14ac:dyDescent="0.3">
      <c r="A1746" s="21">
        <v>38252</v>
      </c>
      <c r="B1746" s="22">
        <v>6.94</v>
      </c>
      <c r="C1746" s="22">
        <v>7.0107159609999998</v>
      </c>
      <c r="D1746" s="22">
        <f t="shared" si="270"/>
        <v>-7.0715960999999439E-2</v>
      </c>
      <c r="E1746" s="23">
        <f t="shared" si="271"/>
        <v>1.0086838689997732</v>
      </c>
      <c r="F1746" s="22">
        <v>6.96</v>
      </c>
      <c r="G1746" s="22">
        <v>7.0291171070000003</v>
      </c>
      <c r="H1746" s="22">
        <f t="shared" si="272"/>
        <v>-6.9117107000000289E-2</v>
      </c>
      <c r="I1746" s="23">
        <f t="shared" si="273"/>
        <v>0.98329713316583511</v>
      </c>
      <c r="J1746" s="22">
        <v>6.74</v>
      </c>
      <c r="K1746" s="22">
        <v>6.808307171</v>
      </c>
      <c r="L1746" s="22">
        <f t="shared" si="274"/>
        <v>-6.8307170999999833E-2</v>
      </c>
      <c r="M1746" s="23">
        <f t="shared" si="275"/>
        <v>1.0032915566876064</v>
      </c>
      <c r="N1746" s="22">
        <v>6.79</v>
      </c>
      <c r="O1746" s="22">
        <v>6.8543090820000003</v>
      </c>
      <c r="P1746" s="22">
        <f t="shared" si="276"/>
        <v>-6.4309082000000295E-2</v>
      </c>
      <c r="Q1746" s="23">
        <f t="shared" si="277"/>
        <v>0.93822851042538236</v>
      </c>
      <c r="R1746" s="24">
        <v>5241600</v>
      </c>
      <c r="S1746" s="24">
        <v>5697134</v>
      </c>
      <c r="T1746" s="24">
        <f t="shared" si="278"/>
        <v>-455534</v>
      </c>
      <c r="U1746" s="23">
        <f t="shared" si="279"/>
        <v>7.9958449283446722</v>
      </c>
    </row>
    <row r="1747" spans="1:21" x14ac:dyDescent="0.3">
      <c r="A1747" s="21">
        <v>38253</v>
      </c>
      <c r="B1747" s="22">
        <v>6.79</v>
      </c>
      <c r="C1747" s="22">
        <v>6.8543090820000003</v>
      </c>
      <c r="D1747" s="22">
        <f t="shared" si="270"/>
        <v>-6.4309082000000295E-2</v>
      </c>
      <c r="E1747" s="23">
        <f t="shared" si="271"/>
        <v>0.93822851042538236</v>
      </c>
      <c r="F1747" s="22">
        <v>6.92</v>
      </c>
      <c r="G1747" s="22">
        <v>6.9923148160000004</v>
      </c>
      <c r="H1747" s="22">
        <f t="shared" si="272"/>
        <v>-7.2314816000000448E-2</v>
      </c>
      <c r="I1747" s="23">
        <f t="shared" si="273"/>
        <v>1.034204235692131</v>
      </c>
      <c r="J1747" s="22">
        <v>6.73</v>
      </c>
      <c r="K1747" s="22">
        <v>6.7991070750000002</v>
      </c>
      <c r="L1747" s="22">
        <f t="shared" si="274"/>
        <v>-6.9107074999999796E-2</v>
      </c>
      <c r="M1747" s="23">
        <f t="shared" si="275"/>
        <v>1.0164139825669651</v>
      </c>
      <c r="N1747" s="22">
        <v>6.9</v>
      </c>
      <c r="O1747" s="22">
        <v>6.9647140500000004</v>
      </c>
      <c r="P1747" s="22">
        <f t="shared" si="276"/>
        <v>-6.4714050000000078E-2</v>
      </c>
      <c r="Q1747" s="23">
        <f t="shared" si="277"/>
        <v>0.92917023635737173</v>
      </c>
      <c r="R1747" s="24">
        <v>4417400</v>
      </c>
      <c r="S1747" s="24">
        <v>4801305</v>
      </c>
      <c r="T1747" s="24">
        <f t="shared" si="278"/>
        <v>-383905</v>
      </c>
      <c r="U1747" s="23">
        <f t="shared" si="279"/>
        <v>7.99584696244042</v>
      </c>
    </row>
    <row r="1748" spans="1:21" x14ac:dyDescent="0.3">
      <c r="A1748" s="21">
        <v>38254</v>
      </c>
      <c r="B1748" s="22">
        <v>6.73</v>
      </c>
      <c r="C1748" s="22">
        <v>6.7991070750000002</v>
      </c>
      <c r="D1748" s="22">
        <f t="shared" si="270"/>
        <v>-6.9107074999999796E-2</v>
      </c>
      <c r="E1748" s="23">
        <f t="shared" si="271"/>
        <v>1.0164139825669651</v>
      </c>
      <c r="F1748" s="22">
        <v>6.82</v>
      </c>
      <c r="G1748" s="22">
        <v>6.8911108969999999</v>
      </c>
      <c r="H1748" s="22">
        <f t="shared" si="272"/>
        <v>-7.1110896999999618E-2</v>
      </c>
      <c r="I1748" s="23">
        <f t="shared" si="273"/>
        <v>1.0319221104242755</v>
      </c>
      <c r="J1748" s="22">
        <v>6.58</v>
      </c>
      <c r="K1748" s="22">
        <v>6.6427001949999998</v>
      </c>
      <c r="L1748" s="22">
        <f t="shared" si="274"/>
        <v>-6.2700194999999681E-2</v>
      </c>
      <c r="M1748" s="23">
        <f t="shared" si="275"/>
        <v>0.94389620424529308</v>
      </c>
      <c r="N1748" s="22">
        <v>6.64</v>
      </c>
      <c r="O1748" s="22">
        <v>6.7071018220000003</v>
      </c>
      <c r="P1748" s="22">
        <f t="shared" si="276"/>
        <v>-6.7101822000000588E-2</v>
      </c>
      <c r="Q1748" s="23">
        <f t="shared" si="277"/>
        <v>1.0004592710952971</v>
      </c>
      <c r="R1748" s="24">
        <v>7286500</v>
      </c>
      <c r="S1748" s="24">
        <v>7919751</v>
      </c>
      <c r="T1748" s="24">
        <f t="shared" si="278"/>
        <v>-633251</v>
      </c>
      <c r="U1748" s="23">
        <f t="shared" si="279"/>
        <v>7.9958448188585729</v>
      </c>
    </row>
    <row r="1749" spans="1:21" x14ac:dyDescent="0.3">
      <c r="A1749" s="21">
        <v>38257</v>
      </c>
      <c r="B1749" s="22">
        <v>6.43</v>
      </c>
      <c r="C1749" s="22">
        <v>6.4954929349999997</v>
      </c>
      <c r="D1749" s="22">
        <f t="shared" si="270"/>
        <v>-6.5492934999999974E-2</v>
      </c>
      <c r="E1749" s="23">
        <f t="shared" si="271"/>
        <v>1.0082827532164804</v>
      </c>
      <c r="F1749" s="22">
        <v>6.56</v>
      </c>
      <c r="G1749" s="22">
        <v>6.6242990490000002</v>
      </c>
      <c r="H1749" s="22">
        <f t="shared" si="272"/>
        <v>-6.4299049000000608E-2</v>
      </c>
      <c r="I1749" s="23">
        <f t="shared" si="273"/>
        <v>0.97065438206185983</v>
      </c>
      <c r="J1749" s="22">
        <v>6.42</v>
      </c>
      <c r="K1749" s="22">
        <v>6.4862928389999999</v>
      </c>
      <c r="L1749" s="22">
        <f t="shared" si="274"/>
        <v>-6.6292838999999937E-2</v>
      </c>
      <c r="M1749" s="23">
        <f t="shared" si="275"/>
        <v>1.0220451133720381</v>
      </c>
      <c r="N1749" s="22">
        <v>6.52</v>
      </c>
      <c r="O1749" s="22">
        <v>6.5874972339999998</v>
      </c>
      <c r="P1749" s="22">
        <f t="shared" si="276"/>
        <v>-6.7497234000000184E-2</v>
      </c>
      <c r="Q1749" s="23">
        <f t="shared" si="277"/>
        <v>1.0246263733004277</v>
      </c>
      <c r="R1749" s="24">
        <v>4528200</v>
      </c>
      <c r="S1749" s="24">
        <v>4921517</v>
      </c>
      <c r="T1749" s="24">
        <f t="shared" si="278"/>
        <v>-393317</v>
      </c>
      <c r="U1749" s="23">
        <f t="shared" si="279"/>
        <v>7.9917838341308185</v>
      </c>
    </row>
    <row r="1750" spans="1:21" x14ac:dyDescent="0.3">
      <c r="A1750" s="21">
        <v>38258</v>
      </c>
      <c r="B1750" s="22">
        <v>6.51</v>
      </c>
      <c r="C1750" s="22">
        <v>6.5782971379999999</v>
      </c>
      <c r="D1750" s="22">
        <f t="shared" si="270"/>
        <v>-6.8297138000000146E-2</v>
      </c>
      <c r="E1750" s="23">
        <f t="shared" si="271"/>
        <v>1.0382191100106575</v>
      </c>
      <c r="F1750" s="22">
        <v>6.54</v>
      </c>
      <c r="G1750" s="22">
        <v>6.6058979029999998</v>
      </c>
      <c r="H1750" s="22">
        <f t="shared" si="272"/>
        <v>-6.5897902999999758E-2</v>
      </c>
      <c r="I1750" s="23">
        <f t="shared" si="273"/>
        <v>0.99756163306842682</v>
      </c>
      <c r="J1750" s="22">
        <v>6.4</v>
      </c>
      <c r="K1750" s="22">
        <v>6.4678921699999998</v>
      </c>
      <c r="L1750" s="22">
        <f t="shared" si="274"/>
        <v>-6.7892169999999474E-2</v>
      </c>
      <c r="M1750" s="23">
        <f t="shared" si="275"/>
        <v>1.0496799918048028</v>
      </c>
      <c r="N1750" s="22">
        <v>6.47</v>
      </c>
      <c r="O1750" s="22">
        <v>6.5322952269999996</v>
      </c>
      <c r="P1750" s="22">
        <f t="shared" si="276"/>
        <v>-6.2295226999999898E-2</v>
      </c>
      <c r="Q1750" s="23">
        <f t="shared" si="277"/>
        <v>0.95364990153100282</v>
      </c>
      <c r="R1750" s="24">
        <v>3883300</v>
      </c>
      <c r="S1750" s="24">
        <v>4219701</v>
      </c>
      <c r="T1750" s="24">
        <f t="shared" si="278"/>
        <v>-336401</v>
      </c>
      <c r="U1750" s="23">
        <f t="shared" si="279"/>
        <v>7.9721525292905824</v>
      </c>
    </row>
    <row r="1751" spans="1:21" x14ac:dyDescent="0.3">
      <c r="A1751" s="21">
        <v>38259</v>
      </c>
      <c r="B1751" s="22">
        <v>6.5</v>
      </c>
      <c r="C1751" s="22">
        <v>6.5690960880000002</v>
      </c>
      <c r="D1751" s="22">
        <f t="shared" si="270"/>
        <v>-6.9096088000000222E-2</v>
      </c>
      <c r="E1751" s="23">
        <f t="shared" si="271"/>
        <v>1.0518355504986521</v>
      </c>
      <c r="F1751" s="22">
        <v>6.59</v>
      </c>
      <c r="G1751" s="22">
        <v>6.6518998150000002</v>
      </c>
      <c r="H1751" s="22">
        <f t="shared" si="272"/>
        <v>-6.1899815000000302E-2</v>
      </c>
      <c r="I1751" s="23">
        <f t="shared" si="273"/>
        <v>0.93055843776264546</v>
      </c>
      <c r="J1751" s="22">
        <v>6.48</v>
      </c>
      <c r="K1751" s="22">
        <v>6.541494846</v>
      </c>
      <c r="L1751" s="22">
        <f t="shared" si="274"/>
        <v>-6.1494845999999548E-2</v>
      </c>
      <c r="M1751" s="23">
        <f t="shared" si="275"/>
        <v>0.94007329284379826</v>
      </c>
      <c r="N1751" s="22">
        <v>6.55</v>
      </c>
      <c r="O1751" s="22">
        <v>6.6150979999999997</v>
      </c>
      <c r="P1751" s="22">
        <f t="shared" si="276"/>
        <v>-6.5097999999999878E-2</v>
      </c>
      <c r="Q1751" s="23">
        <f t="shared" si="277"/>
        <v>0.98408217081591054</v>
      </c>
      <c r="R1751" s="24">
        <v>4375900</v>
      </c>
      <c r="S1751" s="24">
        <v>4756199</v>
      </c>
      <c r="T1751" s="24">
        <f t="shared" si="278"/>
        <v>-380299</v>
      </c>
      <c r="U1751" s="23">
        <f t="shared" si="279"/>
        <v>7.9958597190739917</v>
      </c>
    </row>
    <row r="1752" spans="1:21" x14ac:dyDescent="0.3">
      <c r="A1752" s="21">
        <v>38260</v>
      </c>
      <c r="B1752" s="22">
        <v>6.52</v>
      </c>
      <c r="C1752" s="22">
        <v>6.5874972339999998</v>
      </c>
      <c r="D1752" s="22">
        <f t="shared" si="270"/>
        <v>-6.7497234000000184E-2</v>
      </c>
      <c r="E1752" s="23">
        <f t="shared" si="271"/>
        <v>1.0246263733004277</v>
      </c>
      <c r="F1752" s="22">
        <v>6.6</v>
      </c>
      <c r="G1752" s="22">
        <v>6.6703009609999997</v>
      </c>
      <c r="H1752" s="22">
        <f t="shared" si="272"/>
        <v>-7.0300961000000051E-2</v>
      </c>
      <c r="I1752" s="23">
        <f t="shared" si="273"/>
        <v>1.0539398658476822</v>
      </c>
      <c r="J1752" s="22">
        <v>6.44</v>
      </c>
      <c r="K1752" s="22">
        <v>6.5046930310000004</v>
      </c>
      <c r="L1752" s="22">
        <f t="shared" si="274"/>
        <v>-6.4693031000000012E-2</v>
      </c>
      <c r="M1752" s="23">
        <f t="shared" si="275"/>
        <v>0.99455932342520426</v>
      </c>
      <c r="N1752" s="22">
        <v>6.5</v>
      </c>
      <c r="O1752" s="22">
        <v>6.5690960880000002</v>
      </c>
      <c r="P1752" s="22">
        <f t="shared" si="276"/>
        <v>-6.9096088000000222E-2</v>
      </c>
      <c r="Q1752" s="23">
        <f t="shared" si="277"/>
        <v>1.0518355504986521</v>
      </c>
      <c r="R1752" s="24">
        <v>3483000</v>
      </c>
      <c r="S1752" s="24">
        <v>3785699</v>
      </c>
      <c r="T1752" s="24">
        <f t="shared" si="278"/>
        <v>-302699</v>
      </c>
      <c r="U1752" s="23">
        <f t="shared" si="279"/>
        <v>7.9958549266595149</v>
      </c>
    </row>
    <row r="1753" spans="1:21" x14ac:dyDescent="0.3">
      <c r="A1753" s="21">
        <v>38261</v>
      </c>
      <c r="B1753" s="22">
        <v>6.68</v>
      </c>
      <c r="C1753" s="22">
        <v>6.6518998150000002</v>
      </c>
      <c r="D1753" s="22">
        <f t="shared" si="270"/>
        <v>2.8100184999999556E-2</v>
      </c>
      <c r="E1753" s="23">
        <f t="shared" si="271"/>
        <v>0.42243848797352268</v>
      </c>
      <c r="F1753" s="22">
        <v>6.89</v>
      </c>
      <c r="G1753" s="22">
        <v>6.9555139539999997</v>
      </c>
      <c r="H1753" s="22">
        <f t="shared" si="272"/>
        <v>-6.5513954000000041E-2</v>
      </c>
      <c r="I1753" s="23">
        <f t="shared" si="273"/>
        <v>0.94189954090055505</v>
      </c>
      <c r="J1753" s="22">
        <v>6.59</v>
      </c>
      <c r="K1753" s="22">
        <v>6.6518998150000002</v>
      </c>
      <c r="L1753" s="22">
        <f t="shared" si="274"/>
        <v>-6.1899815000000302E-2</v>
      </c>
      <c r="M1753" s="23">
        <f t="shared" si="275"/>
        <v>0.93055843776264546</v>
      </c>
      <c r="N1753" s="22">
        <v>6.83</v>
      </c>
      <c r="O1753" s="22">
        <v>6.9003109929999997</v>
      </c>
      <c r="P1753" s="22">
        <f t="shared" si="276"/>
        <v>-7.0310992999999655E-2</v>
      </c>
      <c r="Q1753" s="23">
        <f t="shared" si="277"/>
        <v>1.0189539728184198</v>
      </c>
      <c r="R1753" s="24">
        <v>10114500</v>
      </c>
      <c r="S1753" s="24">
        <v>10986026</v>
      </c>
      <c r="T1753" s="24">
        <f t="shared" si="278"/>
        <v>-871526</v>
      </c>
      <c r="U1753" s="23">
        <f t="shared" si="279"/>
        <v>7.933041483790408</v>
      </c>
    </row>
    <row r="1754" spans="1:21" x14ac:dyDescent="0.3">
      <c r="A1754" s="21">
        <v>38264</v>
      </c>
      <c r="B1754" s="22">
        <v>7</v>
      </c>
      <c r="C1754" s="22">
        <v>7.0751190189999997</v>
      </c>
      <c r="D1754" s="22">
        <f t="shared" si="270"/>
        <v>-7.5119018999999732E-2</v>
      </c>
      <c r="E1754" s="23">
        <f t="shared" si="271"/>
        <v>1.0617350577180409</v>
      </c>
      <c r="F1754" s="22">
        <v>7.06</v>
      </c>
      <c r="G1754" s="22">
        <v>7.1303219799999997</v>
      </c>
      <c r="H1754" s="22">
        <f t="shared" si="272"/>
        <v>-7.0321980000000117E-2</v>
      </c>
      <c r="I1754" s="23">
        <f t="shared" si="273"/>
        <v>0.98623849241658113</v>
      </c>
      <c r="J1754" s="22">
        <v>6.94</v>
      </c>
      <c r="K1754" s="22">
        <v>7.0107159609999998</v>
      </c>
      <c r="L1754" s="22">
        <f t="shared" si="274"/>
        <v>-7.0715960999999439E-2</v>
      </c>
      <c r="M1754" s="23">
        <f t="shared" si="275"/>
        <v>1.0086838689997732</v>
      </c>
      <c r="N1754" s="22">
        <v>6.96</v>
      </c>
      <c r="O1754" s="22">
        <v>7.0291171070000003</v>
      </c>
      <c r="P1754" s="22">
        <f t="shared" si="276"/>
        <v>-6.9117107000000289E-2</v>
      </c>
      <c r="Q1754" s="23">
        <f t="shared" si="277"/>
        <v>0.98329713316583511</v>
      </c>
      <c r="R1754" s="24">
        <v>5460400</v>
      </c>
      <c r="S1754" s="24">
        <v>5934950</v>
      </c>
      <c r="T1754" s="24">
        <f t="shared" si="278"/>
        <v>-474550</v>
      </c>
      <c r="U1754" s="23">
        <f t="shared" si="279"/>
        <v>7.9958550619634545</v>
      </c>
    </row>
    <row r="1755" spans="1:21" x14ac:dyDescent="0.3">
      <c r="A1755" s="21">
        <v>38265</v>
      </c>
      <c r="B1755" s="22">
        <v>6.88</v>
      </c>
      <c r="C1755" s="22">
        <v>6.946312904</v>
      </c>
      <c r="D1755" s="22">
        <f t="shared" si="270"/>
        <v>-6.6312904000000117E-2</v>
      </c>
      <c r="E1755" s="23">
        <f t="shared" si="271"/>
        <v>0.95464896149170231</v>
      </c>
      <c r="F1755" s="22">
        <v>6.91</v>
      </c>
      <c r="G1755" s="22">
        <v>6.983115196</v>
      </c>
      <c r="H1755" s="22">
        <f t="shared" si="272"/>
        <v>-7.3115195999999827E-2</v>
      </c>
      <c r="I1755" s="23">
        <f t="shared" si="273"/>
        <v>1.0470283526452631</v>
      </c>
      <c r="J1755" s="22">
        <v>6.81</v>
      </c>
      <c r="K1755" s="22">
        <v>6.8819098470000002</v>
      </c>
      <c r="L1755" s="22">
        <f t="shared" si="274"/>
        <v>-7.1909847000000582E-2</v>
      </c>
      <c r="M1755" s="23">
        <f t="shared" si="275"/>
        <v>1.0449112034117669</v>
      </c>
      <c r="N1755" s="22">
        <v>6.85</v>
      </c>
      <c r="O1755" s="22">
        <v>6.9187121390000001</v>
      </c>
      <c r="P1755" s="22">
        <f t="shared" si="276"/>
        <v>-6.8712139000000505E-2</v>
      </c>
      <c r="Q1755" s="23">
        <f t="shared" si="277"/>
        <v>0.99313481497051925</v>
      </c>
      <c r="R1755" s="24">
        <v>4371500</v>
      </c>
      <c r="S1755" s="24">
        <v>4750873</v>
      </c>
      <c r="T1755" s="24">
        <f t="shared" si="278"/>
        <v>-379373</v>
      </c>
      <c r="U1755" s="23">
        <f t="shared" si="279"/>
        <v>7.9853323799646923</v>
      </c>
    </row>
    <row r="1756" spans="1:21" x14ac:dyDescent="0.3">
      <c r="A1756" s="21">
        <v>38266</v>
      </c>
      <c r="B1756" s="22">
        <v>6.86</v>
      </c>
      <c r="C1756" s="22">
        <v>6.927912235</v>
      </c>
      <c r="D1756" s="22">
        <f t="shared" si="270"/>
        <v>-6.7912234999999654E-2</v>
      </c>
      <c r="E1756" s="23">
        <f t="shared" si="271"/>
        <v>0.98026985181632642</v>
      </c>
      <c r="F1756" s="22">
        <v>6.87</v>
      </c>
      <c r="G1756" s="22">
        <v>6.9371128080000002</v>
      </c>
      <c r="H1756" s="22">
        <f t="shared" si="272"/>
        <v>-6.7112808000000079E-2</v>
      </c>
      <c r="I1756" s="23">
        <f t="shared" si="273"/>
        <v>0.96744582159027903</v>
      </c>
      <c r="J1756" s="22">
        <v>6.7</v>
      </c>
      <c r="K1756" s="22">
        <v>6.7623047830000003</v>
      </c>
      <c r="L1756" s="22">
        <f t="shared" si="274"/>
        <v>-6.2304783000000086E-2</v>
      </c>
      <c r="M1756" s="23">
        <f t="shared" si="275"/>
        <v>0.92135425715549391</v>
      </c>
      <c r="N1756" s="22">
        <v>6.8</v>
      </c>
      <c r="O1756" s="22">
        <v>6.8727102279999999</v>
      </c>
      <c r="P1756" s="22">
        <f t="shared" si="276"/>
        <v>-7.2710228000000043E-2</v>
      </c>
      <c r="Q1756" s="23">
        <f t="shared" si="277"/>
        <v>1.0579556766961082</v>
      </c>
      <c r="R1756" s="24">
        <v>6801700</v>
      </c>
      <c r="S1756" s="24">
        <v>7392819</v>
      </c>
      <c r="T1756" s="24">
        <f t="shared" si="278"/>
        <v>-591119</v>
      </c>
      <c r="U1756" s="23">
        <f t="shared" si="279"/>
        <v>7.9958538143568774</v>
      </c>
    </row>
    <row r="1757" spans="1:21" x14ac:dyDescent="0.3">
      <c r="A1757" s="21">
        <v>38267</v>
      </c>
      <c r="B1757" s="22">
        <v>6.74</v>
      </c>
      <c r="C1757" s="22">
        <v>6.808307171</v>
      </c>
      <c r="D1757" s="22">
        <f t="shared" si="270"/>
        <v>-6.8307170999999833E-2</v>
      </c>
      <c r="E1757" s="23">
        <f t="shared" si="271"/>
        <v>1.0032915566876064</v>
      </c>
      <c r="F1757" s="22">
        <v>6.8</v>
      </c>
      <c r="G1757" s="22">
        <v>6.8727102279999999</v>
      </c>
      <c r="H1757" s="22">
        <f t="shared" si="272"/>
        <v>-7.2710228000000043E-2</v>
      </c>
      <c r="I1757" s="23">
        <f t="shared" si="273"/>
        <v>1.0579556766961082</v>
      </c>
      <c r="J1757" s="22">
        <v>6.66</v>
      </c>
      <c r="K1757" s="22">
        <v>6.7255029679999998</v>
      </c>
      <c r="L1757" s="22">
        <f t="shared" si="274"/>
        <v>-6.5502967999999662E-2</v>
      </c>
      <c r="M1757" s="23">
        <f t="shared" si="275"/>
        <v>0.97394898659123841</v>
      </c>
      <c r="N1757" s="22">
        <v>6.67</v>
      </c>
      <c r="O1757" s="22">
        <v>6.7347040180000004</v>
      </c>
      <c r="P1757" s="22">
        <f t="shared" si="276"/>
        <v>-6.4704018000000474E-2</v>
      </c>
      <c r="Q1757" s="23">
        <f t="shared" si="277"/>
        <v>0.96075518429710549</v>
      </c>
      <c r="R1757" s="24">
        <v>7932400</v>
      </c>
      <c r="S1757" s="24">
        <v>8621785</v>
      </c>
      <c r="T1757" s="24">
        <f t="shared" si="278"/>
        <v>-689385</v>
      </c>
      <c r="U1757" s="23">
        <f t="shared" si="279"/>
        <v>7.9958500472929908</v>
      </c>
    </row>
    <row r="1758" spans="1:21" x14ac:dyDescent="0.3">
      <c r="A1758" s="21">
        <v>38268</v>
      </c>
      <c r="B1758" s="22">
        <v>6.55</v>
      </c>
      <c r="C1758" s="22">
        <v>6.6150979999999997</v>
      </c>
      <c r="D1758" s="22">
        <f t="shared" si="270"/>
        <v>-6.5097999999999878E-2</v>
      </c>
      <c r="E1758" s="23">
        <f t="shared" si="271"/>
        <v>0.98408217081591054</v>
      </c>
      <c r="F1758" s="22">
        <v>6.6</v>
      </c>
      <c r="G1758" s="22">
        <v>6.6703009609999997</v>
      </c>
      <c r="H1758" s="22">
        <f t="shared" si="272"/>
        <v>-7.0300961000000051E-2</v>
      </c>
      <c r="I1758" s="23">
        <f t="shared" si="273"/>
        <v>1.0539398658476822</v>
      </c>
      <c r="J1758" s="22">
        <v>6.37</v>
      </c>
      <c r="K1758" s="22">
        <v>6.4310898779999999</v>
      </c>
      <c r="L1758" s="22">
        <f t="shared" si="274"/>
        <v>-6.1089877999999764E-2</v>
      </c>
      <c r="M1758" s="23">
        <f t="shared" si="275"/>
        <v>0.9499148536079558</v>
      </c>
      <c r="N1758" s="22">
        <v>6.42</v>
      </c>
      <c r="O1758" s="22">
        <v>6.4862928389999999</v>
      </c>
      <c r="P1758" s="22">
        <f t="shared" si="276"/>
        <v>-6.6292838999999937E-2</v>
      </c>
      <c r="Q1758" s="23">
        <f t="shared" si="277"/>
        <v>1.0220451133720381</v>
      </c>
      <c r="R1758" s="24">
        <v>11923500</v>
      </c>
      <c r="S1758" s="24">
        <v>12959742</v>
      </c>
      <c r="T1758" s="24">
        <f t="shared" si="278"/>
        <v>-1036242</v>
      </c>
      <c r="U1758" s="23">
        <f t="shared" si="279"/>
        <v>7.9958536211600508</v>
      </c>
    </row>
    <row r="1759" spans="1:21" x14ac:dyDescent="0.3">
      <c r="A1759" s="21">
        <v>38271</v>
      </c>
      <c r="B1759" s="22">
        <v>6.42</v>
      </c>
      <c r="C1759" s="22">
        <v>6.4862928389999999</v>
      </c>
      <c r="D1759" s="22">
        <f t="shared" si="270"/>
        <v>-6.6292838999999937E-2</v>
      </c>
      <c r="E1759" s="23">
        <f t="shared" si="271"/>
        <v>1.0220451133720381</v>
      </c>
      <c r="F1759" s="22">
        <v>6.5</v>
      </c>
      <c r="G1759" s="22">
        <v>6.5690960880000002</v>
      </c>
      <c r="H1759" s="22">
        <f t="shared" si="272"/>
        <v>-6.9096088000000222E-2</v>
      </c>
      <c r="I1759" s="23">
        <f t="shared" si="273"/>
        <v>1.0518355504986521</v>
      </c>
      <c r="J1759" s="22">
        <v>6.39</v>
      </c>
      <c r="K1759" s="22">
        <v>6.4494910240000003</v>
      </c>
      <c r="L1759" s="22">
        <f t="shared" si="274"/>
        <v>-5.9491024000000614E-2</v>
      </c>
      <c r="M1759" s="23">
        <f t="shared" si="275"/>
        <v>0.92241424600206734</v>
      </c>
      <c r="N1759" s="22">
        <v>6.5</v>
      </c>
      <c r="O1759" s="22">
        <v>6.5690960880000002</v>
      </c>
      <c r="P1759" s="22">
        <f t="shared" si="276"/>
        <v>-6.9096088000000222E-2</v>
      </c>
      <c r="Q1759" s="23">
        <f t="shared" si="277"/>
        <v>1.0518355504986521</v>
      </c>
      <c r="R1759" s="24">
        <v>3827200</v>
      </c>
      <c r="S1759" s="24">
        <v>4159595</v>
      </c>
      <c r="T1759" s="24">
        <f t="shared" si="278"/>
        <v>-332395</v>
      </c>
      <c r="U1759" s="23">
        <f t="shared" si="279"/>
        <v>7.9910423971564546</v>
      </c>
    </row>
    <row r="1760" spans="1:21" x14ac:dyDescent="0.3">
      <c r="A1760" s="21">
        <v>38272</v>
      </c>
      <c r="B1760" s="22">
        <v>6.38</v>
      </c>
      <c r="C1760" s="22">
        <v>6.4402899739999997</v>
      </c>
      <c r="D1760" s="22">
        <f t="shared" si="270"/>
        <v>-6.0289973999999802E-2</v>
      </c>
      <c r="E1760" s="23">
        <f t="shared" si="271"/>
        <v>0.93613756901312783</v>
      </c>
      <c r="F1760" s="22">
        <v>6.38</v>
      </c>
      <c r="G1760" s="22">
        <v>6.4402899739999997</v>
      </c>
      <c r="H1760" s="22">
        <f t="shared" si="272"/>
        <v>-6.0289973999999802E-2</v>
      </c>
      <c r="I1760" s="23">
        <f t="shared" si="273"/>
        <v>0.93613756901312783</v>
      </c>
      <c r="J1760" s="22">
        <v>6.17</v>
      </c>
      <c r="K1760" s="22">
        <v>6.228681087</v>
      </c>
      <c r="L1760" s="22">
        <f t="shared" si="274"/>
        <v>-5.8681087000000076E-2</v>
      </c>
      <c r="M1760" s="23">
        <f t="shared" si="275"/>
        <v>0.94211095704473458</v>
      </c>
      <c r="N1760" s="22">
        <v>6.29</v>
      </c>
      <c r="O1760" s="22">
        <v>6.348286152</v>
      </c>
      <c r="P1760" s="22">
        <f t="shared" si="276"/>
        <v>-5.828615199999998E-2</v>
      </c>
      <c r="Q1760" s="23">
        <f t="shared" si="277"/>
        <v>0.9181399609977754</v>
      </c>
      <c r="R1760" s="24">
        <v>9532400</v>
      </c>
      <c r="S1760" s="24">
        <v>10344968</v>
      </c>
      <c r="T1760" s="24">
        <f t="shared" si="278"/>
        <v>-812568</v>
      </c>
      <c r="U1760" s="23">
        <f t="shared" si="279"/>
        <v>7.8547173853026901</v>
      </c>
    </row>
    <row r="1761" spans="1:21" x14ac:dyDescent="0.3">
      <c r="A1761" s="21">
        <v>38273</v>
      </c>
      <c r="B1761" s="22">
        <v>6.47</v>
      </c>
      <c r="C1761" s="22">
        <v>6.5322952269999996</v>
      </c>
      <c r="D1761" s="22">
        <f t="shared" si="270"/>
        <v>-6.2295226999999898E-2</v>
      </c>
      <c r="E1761" s="23">
        <f t="shared" si="271"/>
        <v>0.95364990153100282</v>
      </c>
      <c r="F1761" s="22">
        <v>6.53</v>
      </c>
      <c r="G1761" s="22">
        <v>6.596697807</v>
      </c>
      <c r="H1761" s="22">
        <f t="shared" si="272"/>
        <v>-6.669780699999972E-2</v>
      </c>
      <c r="I1761" s="23">
        <f t="shared" si="273"/>
        <v>1.0110787086415298</v>
      </c>
      <c r="J1761" s="22">
        <v>6.3</v>
      </c>
      <c r="K1761" s="22">
        <v>6.3666868210000001</v>
      </c>
      <c r="L1761" s="22">
        <f t="shared" si="274"/>
        <v>-6.6686821000000229E-2</v>
      </c>
      <c r="M1761" s="23">
        <f t="shared" si="275"/>
        <v>1.047433663299397</v>
      </c>
      <c r="N1761" s="22">
        <v>6.3</v>
      </c>
      <c r="O1761" s="22">
        <v>6.3666868210000001</v>
      </c>
      <c r="P1761" s="22">
        <f t="shared" si="276"/>
        <v>-6.6686821000000229E-2</v>
      </c>
      <c r="Q1761" s="23">
        <f t="shared" si="277"/>
        <v>1.047433663299397</v>
      </c>
      <c r="R1761" s="24">
        <v>7129900</v>
      </c>
      <c r="S1761" s="24">
        <v>7746064</v>
      </c>
      <c r="T1761" s="24">
        <f t="shared" si="278"/>
        <v>-616164</v>
      </c>
      <c r="U1761" s="23">
        <f t="shared" si="279"/>
        <v>7.9545431073123076</v>
      </c>
    </row>
    <row r="1762" spans="1:21" x14ac:dyDescent="0.3">
      <c r="A1762" s="21">
        <v>38274</v>
      </c>
      <c r="B1762" s="22">
        <v>6.33</v>
      </c>
      <c r="C1762" s="22">
        <v>6.3942880630000003</v>
      </c>
      <c r="D1762" s="22">
        <f t="shared" si="270"/>
        <v>-6.4288063000000228E-2</v>
      </c>
      <c r="E1762" s="23">
        <f t="shared" si="271"/>
        <v>1.0053982924541294</v>
      </c>
      <c r="F1762" s="22">
        <v>6.36</v>
      </c>
      <c r="G1762" s="22">
        <v>6.421889782</v>
      </c>
      <c r="H1762" s="22">
        <f t="shared" si="272"/>
        <v>-6.1889781999999727E-2</v>
      </c>
      <c r="I1762" s="23">
        <f t="shared" si="273"/>
        <v>0.96373161329351087</v>
      </c>
      <c r="J1762" s="22">
        <v>6.21</v>
      </c>
      <c r="K1762" s="22">
        <v>6.2746829990000004</v>
      </c>
      <c r="L1762" s="22">
        <f t="shared" si="274"/>
        <v>-6.4682999000000407E-2</v>
      </c>
      <c r="M1762" s="23">
        <f t="shared" si="275"/>
        <v>1.0308568418565363</v>
      </c>
      <c r="N1762" s="22">
        <v>6.28</v>
      </c>
      <c r="O1762" s="22">
        <v>6.3390860560000002</v>
      </c>
      <c r="P1762" s="22">
        <f t="shared" si="276"/>
        <v>-5.9086055999999942E-2</v>
      </c>
      <c r="Q1762" s="23">
        <f t="shared" si="277"/>
        <v>0.93209108502438576</v>
      </c>
      <c r="R1762" s="24">
        <v>5334600</v>
      </c>
      <c r="S1762" s="24">
        <v>5798217</v>
      </c>
      <c r="T1762" s="24">
        <f t="shared" si="278"/>
        <v>-463617</v>
      </c>
      <c r="U1762" s="23">
        <f t="shared" si="279"/>
        <v>7.995854587712051</v>
      </c>
    </row>
    <row r="1763" spans="1:21" x14ac:dyDescent="0.3">
      <c r="A1763" s="21">
        <v>38275</v>
      </c>
      <c r="B1763" s="22">
        <v>6.35</v>
      </c>
      <c r="C1763" s="22">
        <v>6.4126892089999998</v>
      </c>
      <c r="D1763" s="22">
        <f t="shared" si="270"/>
        <v>-6.268920900000019E-2</v>
      </c>
      <c r="E1763" s="23">
        <f t="shared" si="271"/>
        <v>0.9775806523107019</v>
      </c>
      <c r="F1763" s="22">
        <v>6.39</v>
      </c>
      <c r="G1763" s="22">
        <v>6.4494910240000003</v>
      </c>
      <c r="H1763" s="22">
        <f t="shared" si="272"/>
        <v>-5.9491024000000614E-2</v>
      </c>
      <c r="I1763" s="23">
        <f t="shared" si="273"/>
        <v>0.92241424600206734</v>
      </c>
      <c r="J1763" s="22">
        <v>6.28</v>
      </c>
      <c r="K1763" s="22">
        <v>6.3390860560000002</v>
      </c>
      <c r="L1763" s="22">
        <f t="shared" si="274"/>
        <v>-5.9086055999999942E-2</v>
      </c>
      <c r="M1763" s="23">
        <f t="shared" si="275"/>
        <v>0.93209108502438576</v>
      </c>
      <c r="N1763" s="22">
        <v>6.31</v>
      </c>
      <c r="O1763" s="22">
        <v>6.3758878709999998</v>
      </c>
      <c r="P1763" s="22">
        <f t="shared" si="276"/>
        <v>-6.5887871000000153E-2</v>
      </c>
      <c r="Q1763" s="23">
        <f t="shared" si="277"/>
        <v>1.0333913069532423</v>
      </c>
      <c r="R1763" s="24">
        <v>9574300</v>
      </c>
      <c r="S1763" s="24">
        <v>10406378</v>
      </c>
      <c r="T1763" s="24">
        <f t="shared" si="278"/>
        <v>-832078</v>
      </c>
      <c r="U1763" s="23">
        <f t="shared" si="279"/>
        <v>7.9958463934329513</v>
      </c>
    </row>
    <row r="1764" spans="1:21" x14ac:dyDescent="0.3">
      <c r="A1764" s="21">
        <v>38278</v>
      </c>
      <c r="B1764" s="22">
        <v>6.25</v>
      </c>
      <c r="C1764" s="22">
        <v>6.3114848139999999</v>
      </c>
      <c r="D1764" s="22">
        <f t="shared" si="270"/>
        <v>-6.1484813999999943E-2</v>
      </c>
      <c r="E1764" s="23">
        <f t="shared" si="271"/>
        <v>0.97417352353626285</v>
      </c>
      <c r="F1764" s="22">
        <v>6.36</v>
      </c>
      <c r="G1764" s="22">
        <v>6.421889782</v>
      </c>
      <c r="H1764" s="22">
        <f t="shared" si="272"/>
        <v>-6.1889781999999727E-2</v>
      </c>
      <c r="I1764" s="23">
        <f t="shared" si="273"/>
        <v>0.96373161329351087</v>
      </c>
      <c r="J1764" s="22">
        <v>6.25</v>
      </c>
      <c r="K1764" s="22">
        <v>6.3114848139999999</v>
      </c>
      <c r="L1764" s="22">
        <f t="shared" si="274"/>
        <v>-6.1484813999999943E-2</v>
      </c>
      <c r="M1764" s="23">
        <f t="shared" si="275"/>
        <v>0.97417352353626285</v>
      </c>
      <c r="N1764" s="22">
        <v>6.34</v>
      </c>
      <c r="O1764" s="22">
        <v>6.403489113</v>
      </c>
      <c r="P1764" s="22">
        <f t="shared" si="276"/>
        <v>-6.3489113000000152E-2</v>
      </c>
      <c r="Q1764" s="23">
        <f t="shared" si="277"/>
        <v>0.9914768633104748</v>
      </c>
      <c r="R1764" s="24">
        <v>6102100</v>
      </c>
      <c r="S1764" s="24">
        <v>6630571</v>
      </c>
      <c r="T1764" s="24">
        <f t="shared" si="278"/>
        <v>-528471</v>
      </c>
      <c r="U1764" s="23">
        <f t="shared" si="279"/>
        <v>7.9702185528214686</v>
      </c>
    </row>
    <row r="1765" spans="1:21" x14ac:dyDescent="0.3">
      <c r="A1765" s="21">
        <v>38279</v>
      </c>
      <c r="B1765" s="22">
        <v>6.47</v>
      </c>
      <c r="C1765" s="22">
        <v>6.5322952269999996</v>
      </c>
      <c r="D1765" s="22">
        <f t="shared" si="270"/>
        <v>-6.2295226999999898E-2</v>
      </c>
      <c r="E1765" s="23">
        <f t="shared" si="271"/>
        <v>0.95364990153100282</v>
      </c>
      <c r="F1765" s="22">
        <v>6.56</v>
      </c>
      <c r="G1765" s="22">
        <v>6.6242990490000002</v>
      </c>
      <c r="H1765" s="22">
        <f t="shared" si="272"/>
        <v>-6.4299049000000608E-2</v>
      </c>
      <c r="I1765" s="23">
        <f t="shared" si="273"/>
        <v>0.97065438206185983</v>
      </c>
      <c r="J1765" s="22">
        <v>6.45</v>
      </c>
      <c r="K1765" s="22">
        <v>6.5138940810000001</v>
      </c>
      <c r="L1765" s="22">
        <f t="shared" si="274"/>
        <v>-6.3894080999999936E-2</v>
      </c>
      <c r="M1765" s="23">
        <f t="shared" si="275"/>
        <v>0.98088916100691415</v>
      </c>
      <c r="N1765" s="22">
        <v>6.54</v>
      </c>
      <c r="O1765" s="22">
        <v>6.6058979029999998</v>
      </c>
      <c r="P1765" s="22">
        <f t="shared" si="276"/>
        <v>-6.5897902999999758E-2</v>
      </c>
      <c r="Q1765" s="23">
        <f t="shared" si="277"/>
        <v>0.99756163306842682</v>
      </c>
      <c r="R1765" s="24">
        <v>9684600</v>
      </c>
      <c r="S1765" s="24">
        <v>10526264</v>
      </c>
      <c r="T1765" s="24">
        <f t="shared" si="278"/>
        <v>-841664</v>
      </c>
      <c r="U1765" s="23">
        <f t="shared" si="279"/>
        <v>7.9958473395689111</v>
      </c>
    </row>
    <row r="1766" spans="1:21" x14ac:dyDescent="0.3">
      <c r="A1766" s="21">
        <v>38280</v>
      </c>
      <c r="B1766" s="22">
        <v>6.5</v>
      </c>
      <c r="C1766" s="22">
        <v>6.5690960880000002</v>
      </c>
      <c r="D1766" s="22">
        <f t="shared" si="270"/>
        <v>-6.9096088000000222E-2</v>
      </c>
      <c r="E1766" s="23">
        <f t="shared" si="271"/>
        <v>1.0518355504986521</v>
      </c>
      <c r="F1766" s="22">
        <v>6.58</v>
      </c>
      <c r="G1766" s="22">
        <v>6.6427001949999998</v>
      </c>
      <c r="H1766" s="22">
        <f t="shared" si="272"/>
        <v>-6.2700194999999681E-2</v>
      </c>
      <c r="I1766" s="23">
        <f t="shared" si="273"/>
        <v>0.94389620424529308</v>
      </c>
      <c r="J1766" s="22">
        <v>6.44</v>
      </c>
      <c r="K1766" s="22">
        <v>6.5046930310000004</v>
      </c>
      <c r="L1766" s="22">
        <f t="shared" si="274"/>
        <v>-6.4693031000000012E-2</v>
      </c>
      <c r="M1766" s="23">
        <f t="shared" si="275"/>
        <v>0.99455932342520426</v>
      </c>
      <c r="N1766" s="22">
        <v>6.51</v>
      </c>
      <c r="O1766" s="22">
        <v>6.5782971379999999</v>
      </c>
      <c r="P1766" s="22">
        <f t="shared" si="276"/>
        <v>-6.8297138000000146E-2</v>
      </c>
      <c r="Q1766" s="23">
        <f t="shared" si="277"/>
        <v>1.0382191100106575</v>
      </c>
      <c r="R1766" s="24">
        <v>5992700</v>
      </c>
      <c r="S1766" s="24">
        <v>6508185</v>
      </c>
      <c r="T1766" s="24">
        <f t="shared" si="278"/>
        <v>-515485</v>
      </c>
      <c r="U1766" s="23">
        <f t="shared" si="279"/>
        <v>7.9205646428305281</v>
      </c>
    </row>
    <row r="1767" spans="1:21" x14ac:dyDescent="0.3">
      <c r="A1767" s="21">
        <v>38281</v>
      </c>
      <c r="B1767" s="22">
        <v>6.58</v>
      </c>
      <c r="C1767" s="22">
        <v>6.6427001949999998</v>
      </c>
      <c r="D1767" s="22">
        <f t="shared" si="270"/>
        <v>-6.2700194999999681E-2</v>
      </c>
      <c r="E1767" s="23">
        <f t="shared" si="271"/>
        <v>0.94389620424529308</v>
      </c>
      <c r="F1767" s="22">
        <v>6.7</v>
      </c>
      <c r="G1767" s="22">
        <v>6.7623047830000003</v>
      </c>
      <c r="H1767" s="22">
        <f t="shared" si="272"/>
        <v>-6.2304783000000086E-2</v>
      </c>
      <c r="I1767" s="23">
        <f t="shared" si="273"/>
        <v>0.92135425715549391</v>
      </c>
      <c r="J1767" s="22">
        <v>6.49</v>
      </c>
      <c r="K1767" s="22">
        <v>6.5598959920000004</v>
      </c>
      <c r="L1767" s="22">
        <f t="shared" si="274"/>
        <v>-6.9895992000000184E-2</v>
      </c>
      <c r="M1767" s="23">
        <f t="shared" si="275"/>
        <v>1.0655045763719508</v>
      </c>
      <c r="N1767" s="22">
        <v>6.69</v>
      </c>
      <c r="O1767" s="22">
        <v>6.7531051639999999</v>
      </c>
      <c r="P1767" s="22">
        <f t="shared" si="276"/>
        <v>-6.3105163999999547E-2</v>
      </c>
      <c r="Q1767" s="23">
        <f t="shared" si="277"/>
        <v>0.93446144355052652</v>
      </c>
      <c r="R1767" s="24">
        <v>6807300</v>
      </c>
      <c r="S1767" s="24">
        <v>7398905</v>
      </c>
      <c r="T1767" s="24">
        <f t="shared" si="278"/>
        <v>-591605</v>
      </c>
      <c r="U1767" s="23">
        <f t="shared" si="279"/>
        <v>7.9958453311672466</v>
      </c>
    </row>
    <row r="1768" spans="1:21" x14ac:dyDescent="0.3">
      <c r="A1768" s="21">
        <v>38282</v>
      </c>
      <c r="B1768" s="22">
        <v>6.64</v>
      </c>
      <c r="C1768" s="22">
        <v>6.7071018220000003</v>
      </c>
      <c r="D1768" s="22">
        <f t="shared" si="270"/>
        <v>-6.7101822000000588E-2</v>
      </c>
      <c r="E1768" s="23">
        <f t="shared" si="271"/>
        <v>1.0004592710952971</v>
      </c>
      <c r="F1768" s="22">
        <v>6.64</v>
      </c>
      <c r="G1768" s="22">
        <v>6.7071018220000003</v>
      </c>
      <c r="H1768" s="22">
        <f t="shared" si="272"/>
        <v>-6.7101822000000588E-2</v>
      </c>
      <c r="I1768" s="23">
        <f t="shared" si="273"/>
        <v>1.0004592710952971</v>
      </c>
      <c r="J1768" s="22">
        <v>6.4</v>
      </c>
      <c r="K1768" s="22">
        <v>6.4678921699999998</v>
      </c>
      <c r="L1768" s="22">
        <f t="shared" si="274"/>
        <v>-6.7892169999999474E-2</v>
      </c>
      <c r="M1768" s="23">
        <f t="shared" si="275"/>
        <v>1.0496799918048028</v>
      </c>
      <c r="N1768" s="22">
        <v>6.41</v>
      </c>
      <c r="O1768" s="22">
        <v>6.4770917890000002</v>
      </c>
      <c r="P1768" s="22">
        <f t="shared" si="276"/>
        <v>-6.7091789000000013E-2</v>
      </c>
      <c r="Q1768" s="23">
        <f t="shared" si="277"/>
        <v>1.0358319935181639</v>
      </c>
      <c r="R1768" s="24">
        <v>6507700</v>
      </c>
      <c r="S1768" s="24">
        <v>7056747</v>
      </c>
      <c r="T1768" s="24">
        <f t="shared" si="278"/>
        <v>-549047</v>
      </c>
      <c r="U1768" s="23">
        <f t="shared" si="279"/>
        <v>7.7804546485795791</v>
      </c>
    </row>
    <row r="1769" spans="1:21" x14ac:dyDescent="0.3">
      <c r="A1769" s="21">
        <v>38285</v>
      </c>
      <c r="B1769" s="22">
        <v>6.42</v>
      </c>
      <c r="C1769" s="22">
        <v>6.4862928389999999</v>
      </c>
      <c r="D1769" s="22">
        <f t="shared" si="270"/>
        <v>-6.6292838999999937E-2</v>
      </c>
      <c r="E1769" s="23">
        <f t="shared" si="271"/>
        <v>1.0220451133720381</v>
      </c>
      <c r="F1769" s="22">
        <v>6.53</v>
      </c>
      <c r="G1769" s="22">
        <v>6.596697807</v>
      </c>
      <c r="H1769" s="22">
        <f t="shared" si="272"/>
        <v>-6.669780699999972E-2</v>
      </c>
      <c r="I1769" s="23">
        <f t="shared" si="273"/>
        <v>1.0110787086415298</v>
      </c>
      <c r="J1769" s="22">
        <v>6.41</v>
      </c>
      <c r="K1769" s="22">
        <v>6.4770917890000002</v>
      </c>
      <c r="L1769" s="22">
        <f t="shared" si="274"/>
        <v>-6.7091789000000013E-2</v>
      </c>
      <c r="M1769" s="23">
        <f t="shared" si="275"/>
        <v>1.0358319935181639</v>
      </c>
      <c r="N1769" s="22">
        <v>6.49</v>
      </c>
      <c r="O1769" s="22">
        <v>6.5598959920000004</v>
      </c>
      <c r="P1769" s="22">
        <f t="shared" si="276"/>
        <v>-6.9895992000000184E-2</v>
      </c>
      <c r="Q1769" s="23">
        <f t="shared" si="277"/>
        <v>1.0655045763719508</v>
      </c>
      <c r="R1769" s="24">
        <v>4521500</v>
      </c>
      <c r="S1769" s="24">
        <v>4913365</v>
      </c>
      <c r="T1769" s="24">
        <f t="shared" si="278"/>
        <v>-391865</v>
      </c>
      <c r="U1769" s="23">
        <f t="shared" si="279"/>
        <v>7.9754913384208175</v>
      </c>
    </row>
    <row r="1770" spans="1:21" x14ac:dyDescent="0.3">
      <c r="A1770" s="21">
        <v>38286</v>
      </c>
      <c r="B1770" s="22">
        <v>6.39</v>
      </c>
      <c r="C1770" s="22">
        <v>6.4494910240000003</v>
      </c>
      <c r="D1770" s="22">
        <f t="shared" si="270"/>
        <v>-5.9491024000000614E-2</v>
      </c>
      <c r="E1770" s="23">
        <f t="shared" si="271"/>
        <v>0.92241424600206734</v>
      </c>
      <c r="F1770" s="22">
        <v>6.49</v>
      </c>
      <c r="G1770" s="22">
        <v>6.5506949419999998</v>
      </c>
      <c r="H1770" s="22">
        <f t="shared" si="272"/>
        <v>-6.0694941999999585E-2</v>
      </c>
      <c r="I1770" s="23">
        <f t="shared" si="273"/>
        <v>0.92654203160724113</v>
      </c>
      <c r="J1770" s="22">
        <v>6.38</v>
      </c>
      <c r="K1770" s="22">
        <v>6.4402899739999997</v>
      </c>
      <c r="L1770" s="22">
        <f t="shared" si="274"/>
        <v>-6.0289973999999802E-2</v>
      </c>
      <c r="M1770" s="23">
        <f t="shared" si="275"/>
        <v>0.93613756901312783</v>
      </c>
      <c r="N1770" s="22">
        <v>6.44</v>
      </c>
      <c r="O1770" s="22">
        <v>6.5046930310000004</v>
      </c>
      <c r="P1770" s="22">
        <f t="shared" si="276"/>
        <v>-6.4693031000000012E-2</v>
      </c>
      <c r="Q1770" s="23">
        <f t="shared" si="277"/>
        <v>0.99455932342520426</v>
      </c>
      <c r="R1770" s="24">
        <v>6804300</v>
      </c>
      <c r="S1770" s="24">
        <v>7384123</v>
      </c>
      <c r="T1770" s="24">
        <f t="shared" si="278"/>
        <v>-579823</v>
      </c>
      <c r="U1770" s="23">
        <f t="shared" si="279"/>
        <v>7.8522933596853681</v>
      </c>
    </row>
    <row r="1771" spans="1:21" x14ac:dyDescent="0.3">
      <c r="A1771" s="21">
        <v>38287</v>
      </c>
      <c r="B1771" s="22">
        <v>6.39</v>
      </c>
      <c r="C1771" s="22">
        <v>6.4494910240000003</v>
      </c>
      <c r="D1771" s="22">
        <f t="shared" si="270"/>
        <v>-5.9491024000000614E-2</v>
      </c>
      <c r="E1771" s="23">
        <f t="shared" si="271"/>
        <v>0.92241424600206734</v>
      </c>
      <c r="F1771" s="22">
        <v>6.74</v>
      </c>
      <c r="G1771" s="22">
        <v>6.808307171</v>
      </c>
      <c r="H1771" s="22">
        <f t="shared" si="272"/>
        <v>-6.8307170999999833E-2</v>
      </c>
      <c r="I1771" s="23">
        <f t="shared" si="273"/>
        <v>1.0032915566876064</v>
      </c>
      <c r="J1771" s="22">
        <v>6.38</v>
      </c>
      <c r="K1771" s="22">
        <v>6.4402899739999997</v>
      </c>
      <c r="L1771" s="22">
        <f t="shared" si="274"/>
        <v>-6.0289973999999802E-2</v>
      </c>
      <c r="M1771" s="23">
        <f t="shared" si="275"/>
        <v>0.93613756901312783</v>
      </c>
      <c r="N1771" s="22">
        <v>6.73</v>
      </c>
      <c r="O1771" s="22">
        <v>6.7991070750000002</v>
      </c>
      <c r="P1771" s="22">
        <f t="shared" si="276"/>
        <v>-6.9107074999999796E-2</v>
      </c>
      <c r="Q1771" s="23">
        <f t="shared" si="277"/>
        <v>1.0164139825669651</v>
      </c>
      <c r="R1771" s="24">
        <v>11752500</v>
      </c>
      <c r="S1771" s="24">
        <v>12773880</v>
      </c>
      <c r="T1771" s="24">
        <f t="shared" si="278"/>
        <v>-1021380</v>
      </c>
      <c r="U1771" s="23">
        <f t="shared" si="279"/>
        <v>7.9958477768696747</v>
      </c>
    </row>
    <row r="1772" spans="1:21" x14ac:dyDescent="0.3">
      <c r="A1772" s="21">
        <v>38288</v>
      </c>
      <c r="B1772" s="22">
        <v>6.73</v>
      </c>
      <c r="C1772" s="22">
        <v>6.7991070750000002</v>
      </c>
      <c r="D1772" s="22">
        <f t="shared" si="270"/>
        <v>-6.9107074999999796E-2</v>
      </c>
      <c r="E1772" s="23">
        <f t="shared" si="271"/>
        <v>1.0164139825669651</v>
      </c>
      <c r="F1772" s="22">
        <v>6.8</v>
      </c>
      <c r="G1772" s="22">
        <v>6.8727102279999999</v>
      </c>
      <c r="H1772" s="22">
        <f t="shared" si="272"/>
        <v>-7.2710228000000043E-2</v>
      </c>
      <c r="I1772" s="23">
        <f t="shared" si="273"/>
        <v>1.0579556766961082</v>
      </c>
      <c r="J1772" s="22">
        <v>6.68</v>
      </c>
      <c r="K1772" s="22">
        <v>6.7439041140000002</v>
      </c>
      <c r="L1772" s="22">
        <f t="shared" si="274"/>
        <v>-6.3904114000000511E-2</v>
      </c>
      <c r="M1772" s="23">
        <f t="shared" si="275"/>
        <v>0.94758337188304376</v>
      </c>
      <c r="N1772" s="22">
        <v>6.78</v>
      </c>
      <c r="O1772" s="22">
        <v>6.8451089859999996</v>
      </c>
      <c r="P1772" s="22">
        <f t="shared" si="276"/>
        <v>-6.5108985999999369E-2</v>
      </c>
      <c r="Q1772" s="23">
        <f t="shared" si="277"/>
        <v>0.95117530098007086</v>
      </c>
      <c r="R1772" s="24">
        <v>6319700</v>
      </c>
      <c r="S1772" s="24">
        <v>6868929</v>
      </c>
      <c r="T1772" s="24">
        <f t="shared" si="278"/>
        <v>-549229</v>
      </c>
      <c r="U1772" s="23">
        <f t="shared" si="279"/>
        <v>7.995846222897339</v>
      </c>
    </row>
    <row r="1773" spans="1:21" x14ac:dyDescent="0.3">
      <c r="A1773" s="21">
        <v>38289</v>
      </c>
      <c r="B1773" s="22">
        <v>6.85</v>
      </c>
      <c r="C1773" s="22">
        <v>6.9187121390000001</v>
      </c>
      <c r="D1773" s="22">
        <f t="shared" si="270"/>
        <v>-6.8712139000000505E-2</v>
      </c>
      <c r="E1773" s="23">
        <f t="shared" si="271"/>
        <v>0.99313481497051925</v>
      </c>
      <c r="F1773" s="22">
        <v>7</v>
      </c>
      <c r="G1773" s="22">
        <v>7.0751190189999997</v>
      </c>
      <c r="H1773" s="22">
        <f t="shared" si="272"/>
        <v>-7.5119018999999732E-2</v>
      </c>
      <c r="I1773" s="23">
        <f t="shared" si="273"/>
        <v>1.0617350577180409</v>
      </c>
      <c r="J1773" s="22">
        <v>6.84</v>
      </c>
      <c r="K1773" s="22">
        <v>6.9095120430000003</v>
      </c>
      <c r="L1773" s="22">
        <f t="shared" si="274"/>
        <v>-6.9512043000000467E-2</v>
      </c>
      <c r="M1773" s="23">
        <f t="shared" si="275"/>
        <v>1.0060340378221475</v>
      </c>
      <c r="N1773" s="22">
        <v>6.9</v>
      </c>
      <c r="O1773" s="22">
        <v>6.9647140500000004</v>
      </c>
      <c r="P1773" s="22">
        <f t="shared" si="276"/>
        <v>-6.4714050000000078E-2</v>
      </c>
      <c r="Q1773" s="23">
        <f t="shared" si="277"/>
        <v>0.92917023635737173</v>
      </c>
      <c r="R1773" s="24">
        <v>7450500</v>
      </c>
      <c r="S1773" s="24">
        <v>8098004</v>
      </c>
      <c r="T1773" s="24">
        <f t="shared" si="278"/>
        <v>-647504</v>
      </c>
      <c r="U1773" s="23">
        <f t="shared" si="279"/>
        <v>7.9958468778232259</v>
      </c>
    </row>
    <row r="1774" spans="1:21" x14ac:dyDescent="0.3">
      <c r="A1774" s="21">
        <v>38292</v>
      </c>
      <c r="B1774" s="22">
        <v>6.88</v>
      </c>
      <c r="C1774" s="22">
        <v>6.946312904</v>
      </c>
      <c r="D1774" s="22">
        <f t="shared" si="270"/>
        <v>-6.6312904000000117E-2</v>
      </c>
      <c r="E1774" s="23">
        <f t="shared" si="271"/>
        <v>0.95464896149170231</v>
      </c>
      <c r="F1774" s="22">
        <v>6.94</v>
      </c>
      <c r="G1774" s="22">
        <v>7.0107159609999998</v>
      </c>
      <c r="H1774" s="22">
        <f t="shared" si="272"/>
        <v>-7.0715960999999439E-2</v>
      </c>
      <c r="I1774" s="23">
        <f t="shared" si="273"/>
        <v>1.0086838689997732</v>
      </c>
      <c r="J1774" s="22">
        <v>6.83</v>
      </c>
      <c r="K1774" s="22">
        <v>6.9003109929999997</v>
      </c>
      <c r="L1774" s="22">
        <f t="shared" si="274"/>
        <v>-7.0310992999999655E-2</v>
      </c>
      <c r="M1774" s="23">
        <f t="shared" si="275"/>
        <v>1.0189539728184198</v>
      </c>
      <c r="N1774" s="22">
        <v>6.93</v>
      </c>
      <c r="O1774" s="22">
        <v>7.001515865</v>
      </c>
      <c r="P1774" s="22">
        <f t="shared" si="276"/>
        <v>-7.1515865000000289E-2</v>
      </c>
      <c r="Q1774" s="23">
        <f t="shared" si="277"/>
        <v>1.0214340205597789</v>
      </c>
      <c r="R1774" s="24">
        <v>4170900</v>
      </c>
      <c r="S1774" s="24">
        <v>4533382</v>
      </c>
      <c r="T1774" s="24">
        <f t="shared" si="278"/>
        <v>-362482</v>
      </c>
      <c r="U1774" s="23">
        <f t="shared" si="279"/>
        <v>7.9958406328873233</v>
      </c>
    </row>
    <row r="1775" spans="1:21" x14ac:dyDescent="0.3">
      <c r="A1775" s="21">
        <v>38293</v>
      </c>
      <c r="B1775" s="22">
        <v>7.04</v>
      </c>
      <c r="C1775" s="22">
        <v>7.1119208340000002</v>
      </c>
      <c r="D1775" s="22">
        <f t="shared" si="270"/>
        <v>-7.1920834000000156E-2</v>
      </c>
      <c r="E1775" s="23">
        <f t="shared" si="271"/>
        <v>1.0112715773798806</v>
      </c>
      <c r="F1775" s="22">
        <v>7.24</v>
      </c>
      <c r="G1775" s="22">
        <v>7.3143301010000004</v>
      </c>
      <c r="H1775" s="22">
        <f t="shared" si="272"/>
        <v>-7.4330101000000148E-2</v>
      </c>
      <c r="I1775" s="23">
        <f t="shared" si="273"/>
        <v>1.0162256826477916</v>
      </c>
      <c r="J1775" s="22">
        <v>7.02</v>
      </c>
      <c r="K1775" s="22">
        <v>7.0935201640000001</v>
      </c>
      <c r="L1775" s="22">
        <f t="shared" si="274"/>
        <v>-7.3520164000000499E-2</v>
      </c>
      <c r="M1775" s="23">
        <f t="shared" si="275"/>
        <v>1.0364411787129233</v>
      </c>
      <c r="N1775" s="22">
        <v>7.14</v>
      </c>
      <c r="O1775" s="22">
        <v>7.2131252290000001</v>
      </c>
      <c r="P1775" s="22">
        <f t="shared" si="276"/>
        <v>-7.3125229000000402E-2</v>
      </c>
      <c r="Q1775" s="23">
        <f t="shared" si="277"/>
        <v>1.0137801116498597</v>
      </c>
      <c r="R1775" s="24">
        <v>11034800</v>
      </c>
      <c r="S1775" s="24">
        <v>11993807</v>
      </c>
      <c r="T1775" s="24">
        <f t="shared" si="278"/>
        <v>-959007</v>
      </c>
      <c r="U1775" s="23">
        <f t="shared" si="279"/>
        <v>7.9958515257082263</v>
      </c>
    </row>
    <row r="1776" spans="1:21" x14ac:dyDescent="0.3">
      <c r="A1776" s="21">
        <v>38294</v>
      </c>
      <c r="B1776" s="22">
        <v>7.38</v>
      </c>
      <c r="C1776" s="22">
        <v>7.4523358350000004</v>
      </c>
      <c r="D1776" s="22">
        <f t="shared" si="270"/>
        <v>-7.2335835000000515E-2</v>
      </c>
      <c r="E1776" s="23">
        <f t="shared" si="271"/>
        <v>0.97064647382467983</v>
      </c>
      <c r="F1776" s="22">
        <v>7.49</v>
      </c>
      <c r="G1776" s="22">
        <v>7.5627408029999996</v>
      </c>
      <c r="H1776" s="22">
        <f t="shared" si="272"/>
        <v>-7.274080299999941E-2</v>
      </c>
      <c r="I1776" s="23">
        <f t="shared" si="273"/>
        <v>0.96183123149142535</v>
      </c>
      <c r="J1776" s="22">
        <v>7.21</v>
      </c>
      <c r="K1776" s="22">
        <v>7.2775278090000004</v>
      </c>
      <c r="L1776" s="22">
        <f t="shared" si="274"/>
        <v>-6.7527809000000438E-2</v>
      </c>
      <c r="M1776" s="23">
        <f t="shared" si="275"/>
        <v>0.92789489469885489</v>
      </c>
      <c r="N1776" s="22">
        <v>7.29</v>
      </c>
      <c r="O1776" s="22">
        <v>7.3603320119999998</v>
      </c>
      <c r="P1776" s="22">
        <f t="shared" si="276"/>
        <v>-7.0332011999999722E-2</v>
      </c>
      <c r="Q1776" s="23">
        <f t="shared" si="277"/>
        <v>0.95555488373803166</v>
      </c>
      <c r="R1776" s="24">
        <v>15964300</v>
      </c>
      <c r="S1776" s="24">
        <v>17349435</v>
      </c>
      <c r="T1776" s="24">
        <f t="shared" si="278"/>
        <v>-1385135</v>
      </c>
      <c r="U1776" s="23">
        <f t="shared" si="279"/>
        <v>7.9837470211565966</v>
      </c>
    </row>
    <row r="1777" spans="1:21" x14ac:dyDescent="0.3">
      <c r="A1777" s="21">
        <v>38295</v>
      </c>
      <c r="B1777" s="22">
        <v>7.33</v>
      </c>
      <c r="C1777" s="22">
        <v>7.406333923</v>
      </c>
      <c r="D1777" s="22">
        <f t="shared" si="270"/>
        <v>-7.633392299999997E-2</v>
      </c>
      <c r="E1777" s="23">
        <f t="shared" si="271"/>
        <v>1.0306573237664696</v>
      </c>
      <c r="F1777" s="22">
        <v>7.49</v>
      </c>
      <c r="G1777" s="22">
        <v>7.5627408029999996</v>
      </c>
      <c r="H1777" s="22">
        <f t="shared" si="272"/>
        <v>-7.274080299999941E-2</v>
      </c>
      <c r="I1777" s="23">
        <f t="shared" si="273"/>
        <v>0.96183123149142535</v>
      </c>
      <c r="J1777" s="22">
        <v>7.31</v>
      </c>
      <c r="K1777" s="22">
        <v>7.3787331580000002</v>
      </c>
      <c r="L1777" s="22">
        <f t="shared" si="274"/>
        <v>-6.8733158000000572E-2</v>
      </c>
      <c r="M1777" s="23">
        <f t="shared" si="275"/>
        <v>0.93150350511700364</v>
      </c>
      <c r="N1777" s="22">
        <v>7.44</v>
      </c>
      <c r="O1777" s="22">
        <v>7.5167388920000002</v>
      </c>
      <c r="P1777" s="22">
        <f t="shared" si="276"/>
        <v>-7.6738891999999836E-2</v>
      </c>
      <c r="Q1777" s="23">
        <f t="shared" si="277"/>
        <v>1.0209067137036298</v>
      </c>
      <c r="R1777" s="24">
        <v>7681700</v>
      </c>
      <c r="S1777" s="24">
        <v>8343645</v>
      </c>
      <c r="T1777" s="24">
        <f t="shared" si="278"/>
        <v>-661945</v>
      </c>
      <c r="U1777" s="23">
        <f t="shared" si="279"/>
        <v>7.9335230585673298</v>
      </c>
    </row>
    <row r="1778" spans="1:21" x14ac:dyDescent="0.3">
      <c r="A1778" s="21">
        <v>38296</v>
      </c>
      <c r="B1778" s="22">
        <v>7.56</v>
      </c>
      <c r="C1778" s="22">
        <v>7.6363439560000002</v>
      </c>
      <c r="D1778" s="22">
        <f t="shared" si="270"/>
        <v>-7.6343956000000546E-2</v>
      </c>
      <c r="E1778" s="23">
        <f t="shared" si="271"/>
        <v>0.9997448574853135</v>
      </c>
      <c r="F1778" s="22">
        <v>7.62</v>
      </c>
      <c r="G1778" s="22">
        <v>7.700747013</v>
      </c>
      <c r="H1778" s="22">
        <f t="shared" si="272"/>
        <v>-8.0747012999999868E-2</v>
      </c>
      <c r="I1778" s="23">
        <f t="shared" si="273"/>
        <v>1.0485607807098059</v>
      </c>
      <c r="J1778" s="22">
        <v>7.52</v>
      </c>
      <c r="K1778" s="22">
        <v>7.5995430949999996</v>
      </c>
      <c r="L1778" s="22">
        <f t="shared" si="274"/>
        <v>-7.9543095000000008E-2</v>
      </c>
      <c r="M1778" s="23">
        <f t="shared" si="275"/>
        <v>1.0466825966462925</v>
      </c>
      <c r="N1778" s="22">
        <v>7.54</v>
      </c>
      <c r="O1778" s="22">
        <v>7.6179437639999996</v>
      </c>
      <c r="P1778" s="22">
        <f t="shared" si="276"/>
        <v>-7.7943763999999582E-2</v>
      </c>
      <c r="Q1778" s="23">
        <f t="shared" si="277"/>
        <v>1.0231601389385052</v>
      </c>
      <c r="R1778" s="24">
        <v>7393500</v>
      </c>
      <c r="S1778" s="24">
        <v>8001704</v>
      </c>
      <c r="T1778" s="24">
        <f t="shared" si="278"/>
        <v>-608204</v>
      </c>
      <c r="U1778" s="23">
        <f t="shared" si="279"/>
        <v>7.6009310016966385</v>
      </c>
    </row>
    <row r="1779" spans="1:21" x14ac:dyDescent="0.3">
      <c r="A1779" s="21">
        <v>38299</v>
      </c>
      <c r="B1779" s="22">
        <v>7.45</v>
      </c>
      <c r="C1779" s="22">
        <v>7.5259389880000001</v>
      </c>
      <c r="D1779" s="22">
        <f t="shared" si="270"/>
        <v>-7.5938987999999874E-2</v>
      </c>
      <c r="E1779" s="23">
        <f t="shared" si="271"/>
        <v>1.0090300774572247</v>
      </c>
      <c r="F1779" s="22">
        <v>7.53</v>
      </c>
      <c r="G1779" s="22">
        <v>7.6087431910000003</v>
      </c>
      <c r="H1779" s="22">
        <f t="shared" si="272"/>
        <v>-7.8743191000000046E-2</v>
      </c>
      <c r="I1779" s="23">
        <f t="shared" si="273"/>
        <v>1.0349040442466424</v>
      </c>
      <c r="J1779" s="22">
        <v>7.31</v>
      </c>
      <c r="K1779" s="22">
        <v>7.3879327769999996</v>
      </c>
      <c r="L1779" s="22">
        <f t="shared" si="274"/>
        <v>-7.7932777000000009E-2</v>
      </c>
      <c r="M1779" s="23">
        <f t="shared" si="275"/>
        <v>1.0548658109426652</v>
      </c>
      <c r="N1779" s="22">
        <v>7.39</v>
      </c>
      <c r="O1779" s="22">
        <v>7.461536884</v>
      </c>
      <c r="P1779" s="22">
        <f t="shared" si="276"/>
        <v>-7.1536884000000356E-2</v>
      </c>
      <c r="Q1779" s="23">
        <f t="shared" si="277"/>
        <v>0.95874194702969406</v>
      </c>
      <c r="R1779" s="24">
        <v>5952400</v>
      </c>
      <c r="S1779" s="24">
        <v>6469600</v>
      </c>
      <c r="T1779" s="24">
        <f t="shared" si="278"/>
        <v>-517200</v>
      </c>
      <c r="U1779" s="23">
        <f t="shared" si="279"/>
        <v>7.9943118585383939</v>
      </c>
    </row>
    <row r="1780" spans="1:21" x14ac:dyDescent="0.3">
      <c r="A1780" s="21">
        <v>38300</v>
      </c>
      <c r="B1780" s="22">
        <v>7.34</v>
      </c>
      <c r="C1780" s="22">
        <v>7.4155340189999999</v>
      </c>
      <c r="D1780" s="22">
        <f t="shared" si="270"/>
        <v>-7.5534019000000008E-2</v>
      </c>
      <c r="E1780" s="23">
        <f t="shared" si="271"/>
        <v>1.0185917670456042</v>
      </c>
      <c r="F1780" s="22">
        <v>7.37</v>
      </c>
      <c r="G1780" s="22">
        <v>7.443136215</v>
      </c>
      <c r="H1780" s="22">
        <f t="shared" si="272"/>
        <v>-7.3136214999999893E-2</v>
      </c>
      <c r="I1780" s="23">
        <f t="shared" si="273"/>
        <v>0.982599443130034</v>
      </c>
      <c r="J1780" s="22">
        <v>7.3</v>
      </c>
      <c r="K1780" s="22">
        <v>7.3695321079999996</v>
      </c>
      <c r="L1780" s="22">
        <f t="shared" si="274"/>
        <v>-6.9532107999999759E-2</v>
      </c>
      <c r="M1780" s="23">
        <f t="shared" si="275"/>
        <v>0.94350776929948021</v>
      </c>
      <c r="N1780" s="22">
        <v>7.36</v>
      </c>
      <c r="O1780" s="22">
        <v>7.4339351650000003</v>
      </c>
      <c r="P1780" s="22">
        <f t="shared" si="276"/>
        <v>-7.3935164999999969E-2</v>
      </c>
      <c r="Q1780" s="23">
        <f t="shared" si="277"/>
        <v>0.99456295163962427</v>
      </c>
      <c r="R1780" s="24">
        <v>3809800</v>
      </c>
      <c r="S1780" s="24">
        <v>4140248</v>
      </c>
      <c r="T1780" s="24">
        <f t="shared" si="278"/>
        <v>-330448</v>
      </c>
      <c r="U1780" s="23">
        <f t="shared" si="279"/>
        <v>7.9813576384796274</v>
      </c>
    </row>
    <row r="1781" spans="1:21" x14ac:dyDescent="0.3">
      <c r="A1781" s="21">
        <v>38301</v>
      </c>
      <c r="B1781" s="22">
        <v>7.31</v>
      </c>
      <c r="C1781" s="22">
        <v>7.3879327769999996</v>
      </c>
      <c r="D1781" s="22">
        <f t="shared" si="270"/>
        <v>-7.7932777000000009E-2</v>
      </c>
      <c r="E1781" s="23">
        <f t="shared" si="271"/>
        <v>1.0548658109426652</v>
      </c>
      <c r="F1781" s="22">
        <v>7.36</v>
      </c>
      <c r="G1781" s="22">
        <v>7.4339351650000003</v>
      </c>
      <c r="H1781" s="22">
        <f t="shared" si="272"/>
        <v>-7.3935164999999969E-2</v>
      </c>
      <c r="I1781" s="23">
        <f t="shared" si="273"/>
        <v>0.99456295163962427</v>
      </c>
      <c r="J1781" s="22">
        <v>7.21</v>
      </c>
      <c r="K1781" s="22">
        <v>7.2867288590000001</v>
      </c>
      <c r="L1781" s="22">
        <f t="shared" si="274"/>
        <v>-7.6728859000000149E-2</v>
      </c>
      <c r="M1781" s="23">
        <f t="shared" si="275"/>
        <v>1.0529945670371779</v>
      </c>
      <c r="N1781" s="22">
        <v>7.26</v>
      </c>
      <c r="O1781" s="22">
        <v>7.3327307700000004</v>
      </c>
      <c r="P1781" s="22">
        <f t="shared" si="276"/>
        <v>-7.2730770000000611E-2</v>
      </c>
      <c r="Q1781" s="23">
        <f t="shared" si="277"/>
        <v>0.99186472654307756</v>
      </c>
      <c r="R1781" s="24">
        <v>4854200</v>
      </c>
      <c r="S1781" s="24">
        <v>5276066</v>
      </c>
      <c r="T1781" s="24">
        <f t="shared" si="278"/>
        <v>-421866</v>
      </c>
      <c r="U1781" s="23">
        <f t="shared" si="279"/>
        <v>7.995843873067547</v>
      </c>
    </row>
    <row r="1782" spans="1:21" x14ac:dyDescent="0.3">
      <c r="A1782" s="21">
        <v>38302</v>
      </c>
      <c r="B1782" s="22">
        <v>7.15</v>
      </c>
      <c r="C1782" s="22">
        <v>7.2223258020000003</v>
      </c>
      <c r="D1782" s="22">
        <f t="shared" si="270"/>
        <v>-7.2325801999999939E-2</v>
      </c>
      <c r="E1782" s="23">
        <f t="shared" si="271"/>
        <v>1.001419819360289</v>
      </c>
      <c r="F1782" s="22">
        <v>7.36</v>
      </c>
      <c r="G1782" s="22">
        <v>7.4339351650000003</v>
      </c>
      <c r="H1782" s="22">
        <f t="shared" si="272"/>
        <v>-7.3935164999999969E-2</v>
      </c>
      <c r="I1782" s="23">
        <f t="shared" si="273"/>
        <v>0.99456295163962427</v>
      </c>
      <c r="J1782" s="22">
        <v>7.11</v>
      </c>
      <c r="K1782" s="22">
        <v>7.1855239869999998</v>
      </c>
      <c r="L1782" s="22">
        <f t="shared" si="274"/>
        <v>-7.5523986999999515E-2</v>
      </c>
      <c r="M1782" s="23">
        <f t="shared" si="275"/>
        <v>1.051057475232662</v>
      </c>
      <c r="N1782" s="22">
        <v>7.27</v>
      </c>
      <c r="O1782" s="22">
        <v>7.3419308660000002</v>
      </c>
      <c r="P1782" s="22">
        <f t="shared" si="276"/>
        <v>-7.1930866000000648E-2</v>
      </c>
      <c r="Q1782" s="23">
        <f t="shared" si="277"/>
        <v>0.97972682272326694</v>
      </c>
      <c r="R1782" s="24">
        <v>3511200</v>
      </c>
      <c r="S1782" s="24">
        <v>3816350</v>
      </c>
      <c r="T1782" s="24">
        <f t="shared" si="278"/>
        <v>-305150</v>
      </c>
      <c r="U1782" s="23">
        <f t="shared" si="279"/>
        <v>7.9958599185085228</v>
      </c>
    </row>
    <row r="1783" spans="1:21" x14ac:dyDescent="0.3">
      <c r="A1783" s="21">
        <v>38303</v>
      </c>
      <c r="B1783" s="22">
        <v>7.31</v>
      </c>
      <c r="C1783" s="22">
        <v>7.3787331580000002</v>
      </c>
      <c r="D1783" s="22">
        <f t="shared" si="270"/>
        <v>-6.8733158000000572E-2</v>
      </c>
      <c r="E1783" s="23">
        <f t="shared" si="271"/>
        <v>0.93150350511700364</v>
      </c>
      <c r="F1783" s="22">
        <v>7.48</v>
      </c>
      <c r="G1783" s="22">
        <v>7.5535411830000001</v>
      </c>
      <c r="H1783" s="22">
        <f t="shared" si="272"/>
        <v>-7.3541182999999677E-2</v>
      </c>
      <c r="I1783" s="23">
        <f t="shared" si="273"/>
        <v>0.97359875611072944</v>
      </c>
      <c r="J1783" s="22">
        <v>7.2</v>
      </c>
      <c r="K1783" s="22">
        <v>7.2683281900000001</v>
      </c>
      <c r="L1783" s="22">
        <f t="shared" si="274"/>
        <v>-6.83281899999999E-2</v>
      </c>
      <c r="M1783" s="23">
        <f t="shared" si="275"/>
        <v>0.94008124308431784</v>
      </c>
      <c r="N1783" s="22">
        <v>7.47</v>
      </c>
      <c r="O1783" s="22">
        <v>7.5443401339999996</v>
      </c>
      <c r="P1783" s="22">
        <f t="shared" si="276"/>
        <v>-7.4340133999999836E-2</v>
      </c>
      <c r="Q1783" s="23">
        <f t="shared" si="277"/>
        <v>0.98537622482013942</v>
      </c>
      <c r="R1783" s="24">
        <v>4181600</v>
      </c>
      <c r="S1783" s="24">
        <v>4540013</v>
      </c>
      <c r="T1783" s="24">
        <f t="shared" si="278"/>
        <v>-358413</v>
      </c>
      <c r="U1783" s="23">
        <f t="shared" si="279"/>
        <v>7.8945368658635999</v>
      </c>
    </row>
    <row r="1784" spans="1:21" x14ac:dyDescent="0.3">
      <c r="A1784" s="21">
        <v>38306</v>
      </c>
      <c r="B1784" s="22">
        <v>7.43</v>
      </c>
      <c r="C1784" s="22">
        <v>7.5075387950000003</v>
      </c>
      <c r="D1784" s="22">
        <f t="shared" si="270"/>
        <v>-7.7538795000000604E-2</v>
      </c>
      <c r="E1784" s="23">
        <f t="shared" si="271"/>
        <v>1.0328124451603395</v>
      </c>
      <c r="F1784" s="22">
        <v>7.47</v>
      </c>
      <c r="G1784" s="22">
        <v>7.5443401339999996</v>
      </c>
      <c r="H1784" s="22">
        <f t="shared" si="272"/>
        <v>-7.4340133999999836E-2</v>
      </c>
      <c r="I1784" s="23">
        <f t="shared" si="273"/>
        <v>0.98537622482013942</v>
      </c>
      <c r="J1784" s="22">
        <v>7.4</v>
      </c>
      <c r="K1784" s="22">
        <v>7.4707369799999999</v>
      </c>
      <c r="L1784" s="22">
        <f t="shared" si="274"/>
        <v>-7.0736979999999505E-2</v>
      </c>
      <c r="M1784" s="23">
        <f t="shared" si="275"/>
        <v>0.94685410809362358</v>
      </c>
      <c r="N1784" s="22">
        <v>7.42</v>
      </c>
      <c r="O1784" s="22">
        <v>7.4983382230000002</v>
      </c>
      <c r="P1784" s="22">
        <f t="shared" si="276"/>
        <v>-7.8338223000000262E-2</v>
      </c>
      <c r="Q1784" s="23">
        <f t="shared" si="277"/>
        <v>1.0447411235693502</v>
      </c>
      <c r="R1784" s="24">
        <v>3480700</v>
      </c>
      <c r="S1784" s="24">
        <v>3783199</v>
      </c>
      <c r="T1784" s="24">
        <f t="shared" si="278"/>
        <v>-302499</v>
      </c>
      <c r="U1784" s="23">
        <f t="shared" si="279"/>
        <v>7.995852187527011</v>
      </c>
    </row>
    <row r="1785" spans="1:21" x14ac:dyDescent="0.3">
      <c r="A1785" s="21">
        <v>38307</v>
      </c>
      <c r="B1785" s="22">
        <v>7.29</v>
      </c>
      <c r="C1785" s="22">
        <v>7.3603320119999998</v>
      </c>
      <c r="D1785" s="22">
        <f t="shared" si="270"/>
        <v>-7.0332011999999722E-2</v>
      </c>
      <c r="E1785" s="23">
        <f t="shared" si="271"/>
        <v>0.95555488373803166</v>
      </c>
      <c r="F1785" s="22">
        <v>7.41</v>
      </c>
      <c r="G1785" s="22">
        <v>7.4799370769999998</v>
      </c>
      <c r="H1785" s="22">
        <f t="shared" si="272"/>
        <v>-6.9937076999999626E-2</v>
      </c>
      <c r="I1785" s="23">
        <f t="shared" si="273"/>
        <v>0.93499552576516454</v>
      </c>
      <c r="J1785" s="22">
        <v>7.29</v>
      </c>
      <c r="K1785" s="22">
        <v>7.3603320119999998</v>
      </c>
      <c r="L1785" s="22">
        <f t="shared" si="274"/>
        <v>-7.0332011999999722E-2</v>
      </c>
      <c r="M1785" s="23">
        <f t="shared" si="275"/>
        <v>0.95555488373803166</v>
      </c>
      <c r="N1785" s="22">
        <v>7.38</v>
      </c>
      <c r="O1785" s="22">
        <v>7.4523358350000004</v>
      </c>
      <c r="P1785" s="22">
        <f t="shared" si="276"/>
        <v>-7.2335835000000515E-2</v>
      </c>
      <c r="Q1785" s="23">
        <f t="shared" si="277"/>
        <v>0.97064647382467983</v>
      </c>
      <c r="R1785" s="24">
        <v>7700300</v>
      </c>
      <c r="S1785" s="24">
        <v>8369405</v>
      </c>
      <c r="T1785" s="24">
        <f t="shared" si="278"/>
        <v>-669105</v>
      </c>
      <c r="U1785" s="23">
        <f t="shared" si="279"/>
        <v>7.9946543392272211</v>
      </c>
    </row>
    <row r="1786" spans="1:21" x14ac:dyDescent="0.3">
      <c r="A1786" s="21">
        <v>38308</v>
      </c>
      <c r="B1786" s="22">
        <v>7.61</v>
      </c>
      <c r="C1786" s="22">
        <v>7.6823458670000004</v>
      </c>
      <c r="D1786" s="22">
        <f t="shared" si="270"/>
        <v>-7.2345867000000119E-2</v>
      </c>
      <c r="E1786" s="23">
        <f t="shared" si="271"/>
        <v>0.94171582811399235</v>
      </c>
      <c r="F1786" s="22">
        <v>7.83</v>
      </c>
      <c r="G1786" s="22">
        <v>7.9123568530000004</v>
      </c>
      <c r="H1786" s="22">
        <f t="shared" si="272"/>
        <v>-8.2356853000000285E-2</v>
      </c>
      <c r="I1786" s="23">
        <f t="shared" si="273"/>
        <v>1.04086373415747</v>
      </c>
      <c r="J1786" s="22">
        <v>7.52</v>
      </c>
      <c r="K1786" s="22">
        <v>7.5903420449999999</v>
      </c>
      <c r="L1786" s="22">
        <f t="shared" si="274"/>
        <v>-7.0342045000000297E-2</v>
      </c>
      <c r="M1786" s="23">
        <f t="shared" si="275"/>
        <v>0.92673089806719378</v>
      </c>
      <c r="N1786" s="22">
        <v>7.83</v>
      </c>
      <c r="O1786" s="22">
        <v>7.9123568530000004</v>
      </c>
      <c r="P1786" s="22">
        <f t="shared" si="276"/>
        <v>-8.2356853000000285E-2</v>
      </c>
      <c r="Q1786" s="23">
        <f t="shared" si="277"/>
        <v>1.04086373415747</v>
      </c>
      <c r="R1786" s="24">
        <v>18687400</v>
      </c>
      <c r="S1786" s="24">
        <v>20307128</v>
      </c>
      <c r="T1786" s="24">
        <f t="shared" si="278"/>
        <v>-1619728</v>
      </c>
      <c r="U1786" s="23">
        <f t="shared" si="279"/>
        <v>7.9761549737609378</v>
      </c>
    </row>
    <row r="1787" spans="1:21" x14ac:dyDescent="0.3">
      <c r="A1787" s="21">
        <v>38309</v>
      </c>
      <c r="B1787" s="22">
        <v>7.79</v>
      </c>
      <c r="C1787" s="22">
        <v>7.8663549420000001</v>
      </c>
      <c r="D1787" s="22">
        <f t="shared" si="270"/>
        <v>-7.6354942000000037E-2</v>
      </c>
      <c r="E1787" s="23">
        <f t="shared" si="271"/>
        <v>0.97065213256938288</v>
      </c>
      <c r="F1787" s="22">
        <v>7.99</v>
      </c>
      <c r="G1787" s="22">
        <v>8.0687637330000008</v>
      </c>
      <c r="H1787" s="22">
        <f t="shared" si="272"/>
        <v>-7.8763733000000613E-2</v>
      </c>
      <c r="I1787" s="23">
        <f t="shared" si="273"/>
        <v>0.97615614493542635</v>
      </c>
      <c r="J1787" s="22">
        <v>7.74</v>
      </c>
      <c r="K1787" s="22">
        <v>7.8203530309999998</v>
      </c>
      <c r="L1787" s="22">
        <f t="shared" si="274"/>
        <v>-8.0353030999999575E-2</v>
      </c>
      <c r="M1787" s="23">
        <f t="shared" si="275"/>
        <v>1.0274859802553533</v>
      </c>
      <c r="N1787" s="22">
        <v>7.99</v>
      </c>
      <c r="O1787" s="22">
        <v>8.0687637330000008</v>
      </c>
      <c r="P1787" s="22">
        <f t="shared" si="276"/>
        <v>-7.8763733000000613E-2</v>
      </c>
      <c r="Q1787" s="23">
        <f t="shared" si="277"/>
        <v>0.97615614493542635</v>
      </c>
      <c r="R1787" s="24">
        <v>6558300</v>
      </c>
      <c r="S1787" s="24">
        <v>7128048</v>
      </c>
      <c r="T1787" s="24">
        <f t="shared" si="278"/>
        <v>-569748</v>
      </c>
      <c r="U1787" s="23">
        <f t="shared" si="279"/>
        <v>7.9930438178867487</v>
      </c>
    </row>
    <row r="1788" spans="1:21" x14ac:dyDescent="0.3">
      <c r="A1788" s="21">
        <v>38310</v>
      </c>
      <c r="B1788" s="22">
        <v>7.99</v>
      </c>
      <c r="C1788" s="22">
        <v>8.0687637330000008</v>
      </c>
      <c r="D1788" s="22">
        <f t="shared" si="270"/>
        <v>-7.8763733000000613E-2</v>
      </c>
      <c r="E1788" s="23">
        <f t="shared" si="271"/>
        <v>0.97615614493542635</v>
      </c>
      <c r="F1788" s="22">
        <v>8</v>
      </c>
      <c r="G1788" s="22">
        <v>8.0779638289999998</v>
      </c>
      <c r="H1788" s="22">
        <f t="shared" si="272"/>
        <v>-7.7963828999999762E-2</v>
      </c>
      <c r="I1788" s="23">
        <f t="shared" si="273"/>
        <v>0.9651420908832069</v>
      </c>
      <c r="J1788" s="22">
        <v>7.65</v>
      </c>
      <c r="K1788" s="22">
        <v>7.7283492090000001</v>
      </c>
      <c r="L1788" s="22">
        <f t="shared" si="274"/>
        <v>-7.8349208999999753E-2</v>
      </c>
      <c r="M1788" s="23">
        <f t="shared" si="275"/>
        <v>1.0137897095638313</v>
      </c>
      <c r="N1788" s="22">
        <v>7.69</v>
      </c>
      <c r="O1788" s="22">
        <v>7.7651500699999998</v>
      </c>
      <c r="P1788" s="22">
        <f t="shared" si="276"/>
        <v>-7.5150069999999403E-2</v>
      </c>
      <c r="Q1788" s="23">
        <f t="shared" si="277"/>
        <v>0.96778644742920483</v>
      </c>
      <c r="R1788" s="24">
        <v>7765400</v>
      </c>
      <c r="S1788" s="24">
        <v>8440272</v>
      </c>
      <c r="T1788" s="24">
        <f t="shared" si="278"/>
        <v>-674872</v>
      </c>
      <c r="U1788" s="23">
        <f t="shared" si="279"/>
        <v>7.9958560577194664</v>
      </c>
    </row>
    <row r="1789" spans="1:21" x14ac:dyDescent="0.3">
      <c r="A1789" s="21">
        <v>38313</v>
      </c>
      <c r="B1789" s="22">
        <v>7.42</v>
      </c>
      <c r="C1789" s="22">
        <v>7.4983382230000002</v>
      </c>
      <c r="D1789" s="22">
        <f t="shared" si="270"/>
        <v>-7.8338223000000262E-2</v>
      </c>
      <c r="E1789" s="23">
        <f t="shared" si="271"/>
        <v>1.0447411235693502</v>
      </c>
      <c r="F1789" s="22">
        <v>7.52</v>
      </c>
      <c r="G1789" s="22">
        <v>7.5995430949999996</v>
      </c>
      <c r="H1789" s="22">
        <f t="shared" si="272"/>
        <v>-7.9543095000000008E-2</v>
      </c>
      <c r="I1789" s="23">
        <f t="shared" si="273"/>
        <v>1.0466825966462925</v>
      </c>
      <c r="J1789" s="22">
        <v>7.39</v>
      </c>
      <c r="K1789" s="22">
        <v>7.461536884</v>
      </c>
      <c r="L1789" s="22">
        <f t="shared" si="274"/>
        <v>-7.1536884000000356E-2</v>
      </c>
      <c r="M1789" s="23">
        <f t="shared" si="275"/>
        <v>0.95874194702969406</v>
      </c>
      <c r="N1789" s="22">
        <v>7.5</v>
      </c>
      <c r="O1789" s="22">
        <v>7.5719408990000003</v>
      </c>
      <c r="P1789" s="22">
        <f t="shared" si="276"/>
        <v>-7.1940899000000336E-2</v>
      </c>
      <c r="Q1789" s="23">
        <f t="shared" si="277"/>
        <v>0.95009852770379277</v>
      </c>
      <c r="R1789" s="24">
        <v>7156500</v>
      </c>
      <c r="S1789" s="24">
        <v>7778454</v>
      </c>
      <c r="T1789" s="24">
        <f t="shared" si="278"/>
        <v>-621954</v>
      </c>
      <c r="U1789" s="23">
        <f t="shared" si="279"/>
        <v>7.9958562459840996</v>
      </c>
    </row>
    <row r="1790" spans="1:21" x14ac:dyDescent="0.3">
      <c r="A1790" s="21">
        <v>38314</v>
      </c>
      <c r="B1790" s="22">
        <v>7.51</v>
      </c>
      <c r="C1790" s="22">
        <v>7.581141949</v>
      </c>
      <c r="D1790" s="22">
        <f t="shared" si="270"/>
        <v>-7.114194900000026E-2</v>
      </c>
      <c r="E1790" s="23">
        <f t="shared" si="271"/>
        <v>0.93840676613876528</v>
      </c>
      <c r="F1790" s="22">
        <v>7.52</v>
      </c>
      <c r="G1790" s="22">
        <v>7.5995430949999996</v>
      </c>
      <c r="H1790" s="22">
        <f t="shared" si="272"/>
        <v>-7.9543095000000008E-2</v>
      </c>
      <c r="I1790" s="23">
        <f t="shared" si="273"/>
        <v>1.0466825966462925</v>
      </c>
      <c r="J1790" s="22">
        <v>7.41</v>
      </c>
      <c r="K1790" s="22">
        <v>7.4891381260000003</v>
      </c>
      <c r="L1790" s="22">
        <f t="shared" si="274"/>
        <v>-7.9138126000000142E-2</v>
      </c>
      <c r="M1790" s="23">
        <f t="shared" si="275"/>
        <v>1.0567053867688292</v>
      </c>
      <c r="N1790" s="22">
        <v>7.45</v>
      </c>
      <c r="O1790" s="22">
        <v>7.5259389880000001</v>
      </c>
      <c r="P1790" s="22">
        <f t="shared" si="276"/>
        <v>-7.5938987999999874E-2</v>
      </c>
      <c r="Q1790" s="23">
        <f t="shared" si="277"/>
        <v>1.0090300774572247</v>
      </c>
      <c r="R1790" s="24">
        <v>5342400</v>
      </c>
      <c r="S1790" s="24">
        <v>5806695</v>
      </c>
      <c r="T1790" s="24">
        <f t="shared" si="278"/>
        <v>-464295</v>
      </c>
      <c r="U1790" s="23">
        <f t="shared" si="279"/>
        <v>7.9958565070147483</v>
      </c>
    </row>
    <row r="1791" spans="1:21" x14ac:dyDescent="0.3">
      <c r="A1791" s="21">
        <v>38315</v>
      </c>
      <c r="B1791" s="22">
        <v>7.53</v>
      </c>
      <c r="C1791" s="22">
        <v>7.6087431910000003</v>
      </c>
      <c r="D1791" s="22">
        <f t="shared" si="270"/>
        <v>-7.8743191000000046E-2</v>
      </c>
      <c r="E1791" s="23">
        <f t="shared" si="271"/>
        <v>1.0349040442466424</v>
      </c>
      <c r="F1791" s="22">
        <v>7.6</v>
      </c>
      <c r="G1791" s="22">
        <v>7.6731457709999997</v>
      </c>
      <c r="H1791" s="22">
        <f t="shared" si="272"/>
        <v>-7.3145771000000082E-2</v>
      </c>
      <c r="I1791" s="23">
        <f t="shared" si="273"/>
        <v>0.95326966518019618</v>
      </c>
      <c r="J1791" s="22">
        <v>7.52</v>
      </c>
      <c r="K1791" s="22">
        <v>7.5995430949999996</v>
      </c>
      <c r="L1791" s="22">
        <f t="shared" si="274"/>
        <v>-7.9543095000000008E-2</v>
      </c>
      <c r="M1791" s="23">
        <f t="shared" si="275"/>
        <v>1.0466825966462925</v>
      </c>
      <c r="N1791" s="22">
        <v>7.53</v>
      </c>
      <c r="O1791" s="22">
        <v>7.6087431910000003</v>
      </c>
      <c r="P1791" s="22">
        <f t="shared" si="276"/>
        <v>-7.8743191000000046E-2</v>
      </c>
      <c r="Q1791" s="23">
        <f t="shared" si="277"/>
        <v>1.0349040442466424</v>
      </c>
      <c r="R1791" s="24">
        <v>3761300</v>
      </c>
      <c r="S1791" s="24">
        <v>4088185</v>
      </c>
      <c r="T1791" s="24">
        <f t="shared" si="278"/>
        <v>-326885</v>
      </c>
      <c r="U1791" s="23">
        <f t="shared" si="279"/>
        <v>7.9958465676088535</v>
      </c>
    </row>
    <row r="1792" spans="1:21" x14ac:dyDescent="0.3">
      <c r="A1792" s="21">
        <v>38317</v>
      </c>
      <c r="B1792" s="22">
        <v>7.49</v>
      </c>
      <c r="C1792" s="22">
        <v>7.5627408029999996</v>
      </c>
      <c r="D1792" s="22">
        <f t="shared" si="270"/>
        <v>-7.274080299999941E-2</v>
      </c>
      <c r="E1792" s="23">
        <f t="shared" si="271"/>
        <v>0.96183123149142535</v>
      </c>
      <c r="F1792" s="22">
        <v>7.55</v>
      </c>
      <c r="G1792" s="22">
        <v>7.6271438600000003</v>
      </c>
      <c r="H1792" s="22">
        <f t="shared" si="272"/>
        <v>-7.7143860000000508E-2</v>
      </c>
      <c r="I1792" s="23">
        <f t="shared" si="273"/>
        <v>1.0114383760948298</v>
      </c>
      <c r="J1792" s="22">
        <v>7.41</v>
      </c>
      <c r="K1792" s="22">
        <v>7.4891381260000003</v>
      </c>
      <c r="L1792" s="22">
        <f t="shared" si="274"/>
        <v>-7.9138126000000142E-2</v>
      </c>
      <c r="M1792" s="23">
        <f t="shared" si="275"/>
        <v>1.0567053867688292</v>
      </c>
      <c r="N1792" s="22">
        <v>7.42</v>
      </c>
      <c r="O1792" s="22">
        <v>7.4983382230000002</v>
      </c>
      <c r="P1792" s="22">
        <f t="shared" si="276"/>
        <v>-7.8338223000000262E-2</v>
      </c>
      <c r="Q1792" s="23">
        <f t="shared" si="277"/>
        <v>1.0447411235693502</v>
      </c>
      <c r="R1792" s="24">
        <v>2947000</v>
      </c>
      <c r="S1792" s="24">
        <v>3203116</v>
      </c>
      <c r="T1792" s="24">
        <f t="shared" si="278"/>
        <v>-256116</v>
      </c>
      <c r="U1792" s="23">
        <f t="shared" si="279"/>
        <v>7.9958390517233839</v>
      </c>
    </row>
    <row r="1793" spans="1:21" x14ac:dyDescent="0.3">
      <c r="A1793" s="21">
        <v>38320</v>
      </c>
      <c r="B1793" s="22">
        <v>7.47</v>
      </c>
      <c r="C1793" s="22">
        <v>7.5443401339999996</v>
      </c>
      <c r="D1793" s="22">
        <f t="shared" si="270"/>
        <v>-7.4340133999999836E-2</v>
      </c>
      <c r="E1793" s="23">
        <f t="shared" si="271"/>
        <v>0.98537622482013942</v>
      </c>
      <c r="F1793" s="22">
        <v>7.55</v>
      </c>
      <c r="G1793" s="22">
        <v>7.6271438600000003</v>
      </c>
      <c r="H1793" s="22">
        <f t="shared" si="272"/>
        <v>-7.7143860000000508E-2</v>
      </c>
      <c r="I1793" s="23">
        <f t="shared" si="273"/>
        <v>1.0114383760948298</v>
      </c>
      <c r="J1793" s="22">
        <v>7.41</v>
      </c>
      <c r="K1793" s="22">
        <v>7.4799370769999998</v>
      </c>
      <c r="L1793" s="22">
        <f t="shared" si="274"/>
        <v>-6.9937076999999626E-2</v>
      </c>
      <c r="M1793" s="23">
        <f t="shared" si="275"/>
        <v>0.93499552576516454</v>
      </c>
      <c r="N1793" s="22">
        <v>7.41</v>
      </c>
      <c r="O1793" s="22">
        <v>7.4891381260000003</v>
      </c>
      <c r="P1793" s="22">
        <f t="shared" si="276"/>
        <v>-7.9138126000000142E-2</v>
      </c>
      <c r="Q1793" s="23">
        <f t="shared" si="277"/>
        <v>1.0567053867688292</v>
      </c>
      <c r="R1793" s="24">
        <v>4460900</v>
      </c>
      <c r="S1793" s="24">
        <v>4848586</v>
      </c>
      <c r="T1793" s="24">
        <f t="shared" si="278"/>
        <v>-387686</v>
      </c>
      <c r="U1793" s="23">
        <f t="shared" si="279"/>
        <v>7.995856936434663</v>
      </c>
    </row>
    <row r="1794" spans="1:21" x14ac:dyDescent="0.3">
      <c r="A1794" s="21">
        <v>38321</v>
      </c>
      <c r="B1794" s="22">
        <v>7.36</v>
      </c>
      <c r="C1794" s="22">
        <v>7.4339351650000003</v>
      </c>
      <c r="D1794" s="22">
        <f t="shared" ref="D1794:D1857" si="280">B1794-C1794</f>
        <v>-7.3935164999999969E-2</v>
      </c>
      <c r="E1794" s="23">
        <f t="shared" ref="E1794:E1857" si="281">IFERROR(ABS(D1794)/C1794*100,0)</f>
        <v>0.99456295163962427</v>
      </c>
      <c r="F1794" s="22">
        <v>7.42</v>
      </c>
      <c r="G1794" s="22">
        <v>7.4983382230000002</v>
      </c>
      <c r="H1794" s="22">
        <f t="shared" ref="H1794:H1857" si="282">F1794-G1794</f>
        <v>-7.8338223000000262E-2</v>
      </c>
      <c r="I1794" s="23">
        <f t="shared" ref="I1794:I1857" si="283">IFERROR(ABS(H1794)/G1794*100,0)</f>
        <v>1.0447411235693502</v>
      </c>
      <c r="J1794" s="22">
        <v>7.2</v>
      </c>
      <c r="K1794" s="22">
        <v>7.2683281900000001</v>
      </c>
      <c r="L1794" s="22">
        <f t="shared" ref="L1794:L1857" si="284">J1794-K1794</f>
        <v>-6.83281899999999E-2</v>
      </c>
      <c r="M1794" s="23">
        <f t="shared" ref="M1794:M1857" si="285">IFERROR(ABS(L1794)/K1794*100,0)</f>
        <v>0.94008124308431784</v>
      </c>
      <c r="N1794" s="22">
        <v>7.26</v>
      </c>
      <c r="O1794" s="22">
        <v>7.3327307700000004</v>
      </c>
      <c r="P1794" s="22">
        <f t="shared" ref="P1794:P1857" si="286">N1794-O1794</f>
        <v>-7.2730770000000611E-2</v>
      </c>
      <c r="Q1794" s="23">
        <f t="shared" ref="Q1794:Q1857" si="287">IFERROR(ABS(P1794)/O1794*100,0)</f>
        <v>0.99186472654307756</v>
      </c>
      <c r="R1794" s="24">
        <v>6739200</v>
      </c>
      <c r="S1794" s="24">
        <v>7324887</v>
      </c>
      <c r="T1794" s="24">
        <f t="shared" ref="T1794:T1857" si="288">R1794-S1794</f>
        <v>-585687</v>
      </c>
      <c r="U1794" s="23">
        <f t="shared" ref="U1794:U1857" si="289">IFERROR(ABS(T1794)/S1794*100,0)</f>
        <v>7.9958503114109476</v>
      </c>
    </row>
    <row r="1795" spans="1:21" x14ac:dyDescent="0.3">
      <c r="A1795" s="21">
        <v>38322</v>
      </c>
      <c r="B1795" s="22">
        <v>7.31</v>
      </c>
      <c r="C1795" s="22">
        <v>7.3787331580000002</v>
      </c>
      <c r="D1795" s="22">
        <f t="shared" si="280"/>
        <v>-6.8733158000000572E-2</v>
      </c>
      <c r="E1795" s="23">
        <f t="shared" si="281"/>
        <v>0.93150350511700364</v>
      </c>
      <c r="F1795" s="22">
        <v>7.45</v>
      </c>
      <c r="G1795" s="22">
        <v>7.5259389880000001</v>
      </c>
      <c r="H1795" s="22">
        <f t="shared" si="282"/>
        <v>-7.5938987999999874E-2</v>
      </c>
      <c r="I1795" s="23">
        <f t="shared" si="283"/>
        <v>1.0090300774572247</v>
      </c>
      <c r="J1795" s="22">
        <v>7.29</v>
      </c>
      <c r="K1795" s="22">
        <v>7.3603320119999998</v>
      </c>
      <c r="L1795" s="22">
        <f t="shared" si="284"/>
        <v>-7.0332011999999722E-2</v>
      </c>
      <c r="M1795" s="23">
        <f t="shared" si="285"/>
        <v>0.95555488373803166</v>
      </c>
      <c r="N1795" s="22">
        <v>7.45</v>
      </c>
      <c r="O1795" s="22">
        <v>7.5259389880000001</v>
      </c>
      <c r="P1795" s="22">
        <f t="shared" si="286"/>
        <v>-7.5938987999999874E-2</v>
      </c>
      <c r="Q1795" s="23">
        <f t="shared" si="287"/>
        <v>1.0090300774572247</v>
      </c>
      <c r="R1795" s="24">
        <v>7449200</v>
      </c>
      <c r="S1795" s="24">
        <v>8095504</v>
      </c>
      <c r="T1795" s="24">
        <f t="shared" si="288"/>
        <v>-646304</v>
      </c>
      <c r="U1795" s="23">
        <f t="shared" si="289"/>
        <v>7.9834930598514928</v>
      </c>
    </row>
    <row r="1796" spans="1:21" x14ac:dyDescent="0.3">
      <c r="A1796" s="21">
        <v>38323</v>
      </c>
      <c r="B1796" s="22">
        <v>7.52</v>
      </c>
      <c r="C1796" s="22">
        <v>7.5995430949999996</v>
      </c>
      <c r="D1796" s="22">
        <f t="shared" si="280"/>
        <v>-7.9543095000000008E-2</v>
      </c>
      <c r="E1796" s="23">
        <f t="shared" si="281"/>
        <v>1.0466825966462925</v>
      </c>
      <c r="F1796" s="22">
        <v>7.62</v>
      </c>
      <c r="G1796" s="22">
        <v>7.700747013</v>
      </c>
      <c r="H1796" s="22">
        <f t="shared" si="282"/>
        <v>-8.0747012999999868E-2</v>
      </c>
      <c r="I1796" s="23">
        <f t="shared" si="283"/>
        <v>1.0485607807098059</v>
      </c>
      <c r="J1796" s="22">
        <v>7.47</v>
      </c>
      <c r="K1796" s="22">
        <v>7.5443401339999996</v>
      </c>
      <c r="L1796" s="22">
        <f t="shared" si="284"/>
        <v>-7.4340133999999836E-2</v>
      </c>
      <c r="M1796" s="23">
        <f t="shared" si="285"/>
        <v>0.98537622482013942</v>
      </c>
      <c r="N1796" s="22">
        <v>7.56</v>
      </c>
      <c r="O1796" s="22">
        <v>7.6363439560000002</v>
      </c>
      <c r="P1796" s="22">
        <f t="shared" si="286"/>
        <v>-7.6343956000000546E-2</v>
      </c>
      <c r="Q1796" s="23">
        <f t="shared" si="287"/>
        <v>0.9997448574853135</v>
      </c>
      <c r="R1796" s="24">
        <v>6451100</v>
      </c>
      <c r="S1796" s="24">
        <v>7002728</v>
      </c>
      <c r="T1796" s="24">
        <f t="shared" si="288"/>
        <v>-551628</v>
      </c>
      <c r="U1796" s="23">
        <f t="shared" si="289"/>
        <v>7.8773300919298874</v>
      </c>
    </row>
    <row r="1797" spans="1:21" x14ac:dyDescent="0.3">
      <c r="A1797" s="21">
        <v>38324</v>
      </c>
      <c r="B1797" s="22">
        <v>7.66</v>
      </c>
      <c r="C1797" s="22">
        <v>7.7375488280000004</v>
      </c>
      <c r="D1797" s="22">
        <f t="shared" si="280"/>
        <v>-7.7548828000000292E-2</v>
      </c>
      <c r="E1797" s="23">
        <f t="shared" si="281"/>
        <v>1.0022402407254998</v>
      </c>
      <c r="F1797" s="22">
        <v>7.73</v>
      </c>
      <c r="G1797" s="22">
        <v>7.8111519810000001</v>
      </c>
      <c r="H1797" s="22">
        <f t="shared" si="282"/>
        <v>-8.1151980999999651E-2</v>
      </c>
      <c r="I1797" s="23">
        <f t="shared" si="283"/>
        <v>1.0389246195362134</v>
      </c>
      <c r="J1797" s="22">
        <v>7.52</v>
      </c>
      <c r="K1797" s="22">
        <v>7.5903420449999999</v>
      </c>
      <c r="L1797" s="22">
        <f t="shared" si="284"/>
        <v>-7.0342045000000297E-2</v>
      </c>
      <c r="M1797" s="23">
        <f t="shared" si="285"/>
        <v>0.92673089806719378</v>
      </c>
      <c r="N1797" s="22">
        <v>7.54</v>
      </c>
      <c r="O1797" s="22">
        <v>7.6179437639999996</v>
      </c>
      <c r="P1797" s="22">
        <f t="shared" si="286"/>
        <v>-7.7943763999999582E-2</v>
      </c>
      <c r="Q1797" s="23">
        <f t="shared" si="287"/>
        <v>1.0231601389385052</v>
      </c>
      <c r="R1797" s="24">
        <v>6688400</v>
      </c>
      <c r="S1797" s="24">
        <v>7269672</v>
      </c>
      <c r="T1797" s="24">
        <f t="shared" si="288"/>
        <v>-581272</v>
      </c>
      <c r="U1797" s="23">
        <f t="shared" si="289"/>
        <v>7.9958490561885043</v>
      </c>
    </row>
    <row r="1798" spans="1:21" x14ac:dyDescent="0.3">
      <c r="A1798" s="21">
        <v>38327</v>
      </c>
      <c r="B1798" s="22">
        <v>7.58</v>
      </c>
      <c r="C1798" s="22">
        <v>7.6547451019999997</v>
      </c>
      <c r="D1798" s="22">
        <f t="shared" si="280"/>
        <v>-7.4745101999999619E-2</v>
      </c>
      <c r="E1798" s="23">
        <f t="shared" si="281"/>
        <v>0.976454486779325</v>
      </c>
      <c r="F1798" s="22">
        <v>7.66</v>
      </c>
      <c r="G1798" s="22">
        <v>7.7375488280000004</v>
      </c>
      <c r="H1798" s="22">
        <f t="shared" si="282"/>
        <v>-7.7548828000000292E-2</v>
      </c>
      <c r="I1798" s="23">
        <f t="shared" si="283"/>
        <v>1.0022402407254998</v>
      </c>
      <c r="J1798" s="22">
        <v>7.49</v>
      </c>
      <c r="K1798" s="22">
        <v>7.5627408029999996</v>
      </c>
      <c r="L1798" s="22">
        <f t="shared" si="284"/>
        <v>-7.274080299999941E-2</v>
      </c>
      <c r="M1798" s="23">
        <f t="shared" si="285"/>
        <v>0.96183123149142535</v>
      </c>
      <c r="N1798" s="22">
        <v>7.62</v>
      </c>
      <c r="O1798" s="22">
        <v>7.700747013</v>
      </c>
      <c r="P1798" s="22">
        <f t="shared" si="286"/>
        <v>-8.0747012999999868E-2</v>
      </c>
      <c r="Q1798" s="23">
        <f t="shared" si="287"/>
        <v>1.0485607807098059</v>
      </c>
      <c r="R1798" s="24">
        <v>2760600</v>
      </c>
      <c r="S1798" s="24">
        <v>3000517</v>
      </c>
      <c r="T1798" s="24">
        <f t="shared" si="288"/>
        <v>-239917</v>
      </c>
      <c r="U1798" s="23">
        <f t="shared" si="289"/>
        <v>7.9958553809226878</v>
      </c>
    </row>
    <row r="1799" spans="1:21" x14ac:dyDescent="0.3">
      <c r="A1799" s="21">
        <v>38328</v>
      </c>
      <c r="B1799" s="22">
        <v>7.67</v>
      </c>
      <c r="C1799" s="22">
        <v>7.7467489240000003</v>
      </c>
      <c r="D1799" s="22">
        <f t="shared" si="280"/>
        <v>-7.6748924000000329E-2</v>
      </c>
      <c r="E1799" s="23">
        <f t="shared" si="281"/>
        <v>0.99072429935384232</v>
      </c>
      <c r="F1799" s="22">
        <v>7.7</v>
      </c>
      <c r="G1799" s="22">
        <v>7.7743511200000004</v>
      </c>
      <c r="H1799" s="22">
        <f t="shared" si="282"/>
        <v>-7.4351120000000215E-2</v>
      </c>
      <c r="I1799" s="23">
        <f t="shared" si="283"/>
        <v>0.9563643171290187</v>
      </c>
      <c r="J1799" s="22">
        <v>7.51</v>
      </c>
      <c r="K1799" s="22">
        <v>7.581141949</v>
      </c>
      <c r="L1799" s="22">
        <f t="shared" si="284"/>
        <v>-7.114194900000026E-2</v>
      </c>
      <c r="M1799" s="23">
        <f t="shared" si="285"/>
        <v>0.93840676613876528</v>
      </c>
      <c r="N1799" s="22">
        <v>7.53</v>
      </c>
      <c r="O1799" s="22">
        <v>7.6087431910000003</v>
      </c>
      <c r="P1799" s="22">
        <f t="shared" si="286"/>
        <v>-7.8743191000000046E-2</v>
      </c>
      <c r="Q1799" s="23">
        <f t="shared" si="287"/>
        <v>1.0349040442466424</v>
      </c>
      <c r="R1799" s="24">
        <v>4205200</v>
      </c>
      <c r="S1799" s="24">
        <v>4569577</v>
      </c>
      <c r="T1799" s="24">
        <f t="shared" si="288"/>
        <v>-364377</v>
      </c>
      <c r="U1799" s="23">
        <f t="shared" si="289"/>
        <v>7.973976584703574</v>
      </c>
    </row>
    <row r="1800" spans="1:21" x14ac:dyDescent="0.3">
      <c r="A1800" s="21">
        <v>38329</v>
      </c>
      <c r="B1800" s="22">
        <v>7.5</v>
      </c>
      <c r="C1800" s="22">
        <v>7.5719408990000003</v>
      </c>
      <c r="D1800" s="22">
        <f t="shared" si="280"/>
        <v>-7.1940899000000336E-2</v>
      </c>
      <c r="E1800" s="23">
        <f t="shared" si="281"/>
        <v>0.95009852770379277</v>
      </c>
      <c r="F1800" s="22">
        <v>7.52</v>
      </c>
      <c r="G1800" s="22">
        <v>7.5903420449999999</v>
      </c>
      <c r="H1800" s="22">
        <f t="shared" si="282"/>
        <v>-7.0342045000000297E-2</v>
      </c>
      <c r="I1800" s="23">
        <f t="shared" si="283"/>
        <v>0.92673089806719378</v>
      </c>
      <c r="J1800" s="22">
        <v>7.33</v>
      </c>
      <c r="K1800" s="22">
        <v>7.406333923</v>
      </c>
      <c r="L1800" s="22">
        <f t="shared" si="284"/>
        <v>-7.633392299999997E-2</v>
      </c>
      <c r="M1800" s="23">
        <f t="shared" si="285"/>
        <v>1.0306573237664696</v>
      </c>
      <c r="N1800" s="22">
        <v>7.38</v>
      </c>
      <c r="O1800" s="22">
        <v>7.4523358350000004</v>
      </c>
      <c r="P1800" s="22">
        <f t="shared" si="286"/>
        <v>-7.2335835000000515E-2</v>
      </c>
      <c r="Q1800" s="23">
        <f t="shared" si="287"/>
        <v>0.97064647382467983</v>
      </c>
      <c r="R1800" s="24">
        <v>5487900</v>
      </c>
      <c r="S1800" s="24">
        <v>5964840</v>
      </c>
      <c r="T1800" s="24">
        <f t="shared" si="288"/>
        <v>-476940</v>
      </c>
      <c r="U1800" s="23">
        <f t="shared" si="289"/>
        <v>7.9958557144868934</v>
      </c>
    </row>
    <row r="1801" spans="1:21" x14ac:dyDescent="0.3">
      <c r="A1801" s="21">
        <v>38330</v>
      </c>
      <c r="B1801" s="22">
        <v>7.31</v>
      </c>
      <c r="C1801" s="22">
        <v>7.3787331580000002</v>
      </c>
      <c r="D1801" s="22">
        <f t="shared" si="280"/>
        <v>-6.8733158000000572E-2</v>
      </c>
      <c r="E1801" s="23">
        <f t="shared" si="281"/>
        <v>0.93150350511700364</v>
      </c>
      <c r="F1801" s="22">
        <v>7.34</v>
      </c>
      <c r="G1801" s="22">
        <v>7.4155340189999999</v>
      </c>
      <c r="H1801" s="22">
        <f t="shared" si="282"/>
        <v>-7.5534019000000008E-2</v>
      </c>
      <c r="I1801" s="23">
        <f t="shared" si="283"/>
        <v>1.0185917670456042</v>
      </c>
      <c r="J1801" s="22">
        <v>7.18</v>
      </c>
      <c r="K1801" s="22">
        <v>7.2499270439999997</v>
      </c>
      <c r="L1801" s="22">
        <f t="shared" si="284"/>
        <v>-6.9927043999999938E-2</v>
      </c>
      <c r="M1801" s="23">
        <f t="shared" si="285"/>
        <v>0.96452065759573646</v>
      </c>
      <c r="N1801" s="22">
        <v>7.22</v>
      </c>
      <c r="O1801" s="22">
        <v>7.2959289549999999</v>
      </c>
      <c r="P1801" s="22">
        <f t="shared" si="286"/>
        <v>-7.5928955000000187E-2</v>
      </c>
      <c r="Q1801" s="23">
        <f t="shared" si="287"/>
        <v>1.0407030477998971</v>
      </c>
      <c r="R1801" s="24">
        <v>7147200</v>
      </c>
      <c r="S1801" s="24">
        <v>7768345</v>
      </c>
      <c r="T1801" s="24">
        <f t="shared" si="288"/>
        <v>-621145</v>
      </c>
      <c r="U1801" s="23">
        <f t="shared" si="289"/>
        <v>7.9958472493175838</v>
      </c>
    </row>
    <row r="1802" spans="1:21" x14ac:dyDescent="0.3">
      <c r="A1802" s="21">
        <v>38331</v>
      </c>
      <c r="B1802" s="22">
        <v>7.2</v>
      </c>
      <c r="C1802" s="22">
        <v>7.2683281900000001</v>
      </c>
      <c r="D1802" s="22">
        <f t="shared" si="280"/>
        <v>-6.83281899999999E-2</v>
      </c>
      <c r="E1802" s="23">
        <f t="shared" si="281"/>
        <v>0.94008124308431784</v>
      </c>
      <c r="F1802" s="22">
        <v>7.22</v>
      </c>
      <c r="G1802" s="22">
        <v>7.2959289549999999</v>
      </c>
      <c r="H1802" s="22">
        <f t="shared" si="282"/>
        <v>-7.5928955000000187E-2</v>
      </c>
      <c r="I1802" s="23">
        <f t="shared" si="283"/>
        <v>1.0407030477998971</v>
      </c>
      <c r="J1802" s="22">
        <v>7.17</v>
      </c>
      <c r="K1802" s="22">
        <v>7.2407269479999998</v>
      </c>
      <c r="L1802" s="22">
        <f t="shared" si="284"/>
        <v>-7.0726947999999901E-2</v>
      </c>
      <c r="M1802" s="23">
        <f t="shared" si="285"/>
        <v>0.97679346988130478</v>
      </c>
      <c r="N1802" s="22">
        <v>7.17</v>
      </c>
      <c r="O1802" s="22">
        <v>7.2407269479999998</v>
      </c>
      <c r="P1802" s="22">
        <f t="shared" si="286"/>
        <v>-7.0726947999999901E-2</v>
      </c>
      <c r="Q1802" s="23">
        <f t="shared" si="287"/>
        <v>0.97679346988130478</v>
      </c>
      <c r="R1802" s="24">
        <v>4314400</v>
      </c>
      <c r="S1802" s="24">
        <v>4689354</v>
      </c>
      <c r="T1802" s="24">
        <f t="shared" si="288"/>
        <v>-374954</v>
      </c>
      <c r="U1802" s="23">
        <f t="shared" si="289"/>
        <v>7.9958561456439412</v>
      </c>
    </row>
    <row r="1803" spans="1:21" x14ac:dyDescent="0.3">
      <c r="A1803" s="21">
        <v>38334</v>
      </c>
      <c r="B1803" s="22">
        <v>7.24</v>
      </c>
      <c r="C1803" s="22">
        <v>7.3143301010000004</v>
      </c>
      <c r="D1803" s="22">
        <f t="shared" si="280"/>
        <v>-7.4330101000000148E-2</v>
      </c>
      <c r="E1803" s="23">
        <f t="shared" si="281"/>
        <v>1.0162256826477916</v>
      </c>
      <c r="F1803" s="22">
        <v>7.36</v>
      </c>
      <c r="G1803" s="22">
        <v>7.4339351650000003</v>
      </c>
      <c r="H1803" s="22">
        <f t="shared" si="282"/>
        <v>-7.3935164999999969E-2</v>
      </c>
      <c r="I1803" s="23">
        <f t="shared" si="283"/>
        <v>0.99456295163962427</v>
      </c>
      <c r="J1803" s="22">
        <v>7.24</v>
      </c>
      <c r="K1803" s="22">
        <v>7.3143301010000004</v>
      </c>
      <c r="L1803" s="22">
        <f t="shared" si="284"/>
        <v>-7.4330101000000148E-2</v>
      </c>
      <c r="M1803" s="23">
        <f t="shared" si="285"/>
        <v>1.0162256826477916</v>
      </c>
      <c r="N1803" s="22">
        <v>7.33</v>
      </c>
      <c r="O1803" s="22">
        <v>7.406333923</v>
      </c>
      <c r="P1803" s="22">
        <f t="shared" si="286"/>
        <v>-7.633392299999997E-2</v>
      </c>
      <c r="Q1803" s="23">
        <f t="shared" si="287"/>
        <v>1.0306573237664696</v>
      </c>
      <c r="R1803" s="24">
        <v>4445600</v>
      </c>
      <c r="S1803" s="24">
        <v>4830760</v>
      </c>
      <c r="T1803" s="24">
        <f t="shared" si="288"/>
        <v>-385160</v>
      </c>
      <c r="U1803" s="23">
        <f t="shared" si="289"/>
        <v>7.9730725600112615</v>
      </c>
    </row>
    <row r="1804" spans="1:21" x14ac:dyDescent="0.3">
      <c r="A1804" s="21">
        <v>38335</v>
      </c>
      <c r="B1804" s="22">
        <v>7.33</v>
      </c>
      <c r="C1804" s="22">
        <v>7.406333923</v>
      </c>
      <c r="D1804" s="22">
        <f t="shared" si="280"/>
        <v>-7.633392299999997E-2</v>
      </c>
      <c r="E1804" s="23">
        <f t="shared" si="281"/>
        <v>1.0306573237664696</v>
      </c>
      <c r="F1804" s="22">
        <v>7.4</v>
      </c>
      <c r="G1804" s="22">
        <v>7.4707369799999999</v>
      </c>
      <c r="H1804" s="22">
        <f t="shared" si="282"/>
        <v>-7.0736979999999505E-2</v>
      </c>
      <c r="I1804" s="23">
        <f t="shared" si="283"/>
        <v>0.94685410809362358</v>
      </c>
      <c r="J1804" s="22">
        <v>7.32</v>
      </c>
      <c r="K1804" s="22">
        <v>7.3971338270000002</v>
      </c>
      <c r="L1804" s="22">
        <f t="shared" si="284"/>
        <v>-7.7133826999999933E-2</v>
      </c>
      <c r="M1804" s="23">
        <f t="shared" si="285"/>
        <v>1.0427528932686962</v>
      </c>
      <c r="N1804" s="22">
        <v>7.39</v>
      </c>
      <c r="O1804" s="22">
        <v>7.461536884</v>
      </c>
      <c r="P1804" s="22">
        <f t="shared" si="286"/>
        <v>-7.1536884000000356E-2</v>
      </c>
      <c r="Q1804" s="23">
        <f t="shared" si="287"/>
        <v>0.95874194702969406</v>
      </c>
      <c r="R1804" s="24">
        <v>5964800</v>
      </c>
      <c r="S1804" s="24">
        <v>6483186</v>
      </c>
      <c r="T1804" s="24">
        <f t="shared" si="288"/>
        <v>-518386</v>
      </c>
      <c r="U1804" s="23">
        <f t="shared" si="289"/>
        <v>7.9958526563945576</v>
      </c>
    </row>
    <row r="1805" spans="1:21" x14ac:dyDescent="0.3">
      <c r="A1805" s="21">
        <v>38336</v>
      </c>
      <c r="B1805" s="22">
        <v>7.51</v>
      </c>
      <c r="C1805" s="22">
        <v>7.581141949</v>
      </c>
      <c r="D1805" s="22">
        <f t="shared" si="280"/>
        <v>-7.114194900000026E-2</v>
      </c>
      <c r="E1805" s="23">
        <f t="shared" si="281"/>
        <v>0.93840676613876528</v>
      </c>
      <c r="F1805" s="22">
        <v>7.54</v>
      </c>
      <c r="G1805" s="22">
        <v>7.6179437639999996</v>
      </c>
      <c r="H1805" s="22">
        <f t="shared" si="282"/>
        <v>-7.7943763999999582E-2</v>
      </c>
      <c r="I1805" s="23">
        <f t="shared" si="283"/>
        <v>1.0231601389385052</v>
      </c>
      <c r="J1805" s="22">
        <v>7.38</v>
      </c>
      <c r="K1805" s="22">
        <v>7.4523358350000004</v>
      </c>
      <c r="L1805" s="22">
        <f t="shared" si="284"/>
        <v>-7.2335835000000515E-2</v>
      </c>
      <c r="M1805" s="23">
        <f t="shared" si="285"/>
        <v>0.97064647382467983</v>
      </c>
      <c r="N1805" s="22">
        <v>7.43</v>
      </c>
      <c r="O1805" s="22">
        <v>7.5075387950000003</v>
      </c>
      <c r="P1805" s="22">
        <f t="shared" si="286"/>
        <v>-7.7538795000000604E-2</v>
      </c>
      <c r="Q1805" s="23">
        <f t="shared" si="287"/>
        <v>1.0328124451603395</v>
      </c>
      <c r="R1805" s="24">
        <v>6025600</v>
      </c>
      <c r="S1805" s="24">
        <v>6541770</v>
      </c>
      <c r="T1805" s="24">
        <f t="shared" si="288"/>
        <v>-516170</v>
      </c>
      <c r="U1805" s="23">
        <f t="shared" si="289"/>
        <v>7.8903721775605078</v>
      </c>
    </row>
    <row r="1806" spans="1:21" x14ac:dyDescent="0.3">
      <c r="A1806" s="21">
        <v>38337</v>
      </c>
      <c r="B1806" s="22">
        <v>7.49</v>
      </c>
      <c r="C1806" s="22">
        <v>7.5627408029999996</v>
      </c>
      <c r="D1806" s="22">
        <f t="shared" si="280"/>
        <v>-7.274080299999941E-2</v>
      </c>
      <c r="E1806" s="23">
        <f t="shared" si="281"/>
        <v>0.96183123149142535</v>
      </c>
      <c r="F1806" s="22">
        <v>7.54</v>
      </c>
      <c r="G1806" s="22">
        <v>7.6179437639999996</v>
      </c>
      <c r="H1806" s="22">
        <f t="shared" si="282"/>
        <v>-7.7943763999999582E-2</v>
      </c>
      <c r="I1806" s="23">
        <f t="shared" si="283"/>
        <v>1.0231601389385052</v>
      </c>
      <c r="J1806" s="22">
        <v>7.43</v>
      </c>
      <c r="K1806" s="22">
        <v>7.5075387950000003</v>
      </c>
      <c r="L1806" s="22">
        <f t="shared" si="284"/>
        <v>-7.7538795000000604E-2</v>
      </c>
      <c r="M1806" s="23">
        <f t="shared" si="285"/>
        <v>1.0328124451603395</v>
      </c>
      <c r="N1806" s="22">
        <v>7.47</v>
      </c>
      <c r="O1806" s="22">
        <v>7.5443401339999996</v>
      </c>
      <c r="P1806" s="22">
        <f t="shared" si="286"/>
        <v>-7.4340133999999836E-2</v>
      </c>
      <c r="Q1806" s="23">
        <f t="shared" si="287"/>
        <v>0.98537622482013942</v>
      </c>
      <c r="R1806" s="24">
        <v>4377400</v>
      </c>
      <c r="S1806" s="24">
        <v>4757829</v>
      </c>
      <c r="T1806" s="24">
        <f t="shared" si="288"/>
        <v>-380429</v>
      </c>
      <c r="U1806" s="23">
        <f t="shared" si="289"/>
        <v>7.9958527303103999</v>
      </c>
    </row>
    <row r="1807" spans="1:21" x14ac:dyDescent="0.3">
      <c r="A1807" s="21">
        <v>38338</v>
      </c>
      <c r="B1807" s="22">
        <v>7.54</v>
      </c>
      <c r="C1807" s="22">
        <v>7.6179437639999996</v>
      </c>
      <c r="D1807" s="22">
        <f t="shared" si="280"/>
        <v>-7.7943763999999582E-2</v>
      </c>
      <c r="E1807" s="23">
        <f t="shared" si="281"/>
        <v>1.0231601389385052</v>
      </c>
      <c r="F1807" s="22">
        <v>7.54</v>
      </c>
      <c r="G1807" s="22">
        <v>7.6179437639999996</v>
      </c>
      <c r="H1807" s="22">
        <f t="shared" si="282"/>
        <v>-7.7943763999999582E-2</v>
      </c>
      <c r="I1807" s="23">
        <f t="shared" si="283"/>
        <v>1.0231601389385052</v>
      </c>
      <c r="J1807" s="22">
        <v>7.39</v>
      </c>
      <c r="K1807" s="22">
        <v>7.461536884</v>
      </c>
      <c r="L1807" s="22">
        <f t="shared" si="284"/>
        <v>-7.1536884000000356E-2</v>
      </c>
      <c r="M1807" s="23">
        <f t="shared" si="285"/>
        <v>0.95874194702969406</v>
      </c>
      <c r="N1807" s="22">
        <v>7.47</v>
      </c>
      <c r="O1807" s="22">
        <v>7.5443401339999996</v>
      </c>
      <c r="P1807" s="22">
        <f t="shared" si="286"/>
        <v>-7.4340133999999836E-2</v>
      </c>
      <c r="Q1807" s="23">
        <f t="shared" si="287"/>
        <v>0.98537622482013942</v>
      </c>
      <c r="R1807" s="24">
        <v>4630900</v>
      </c>
      <c r="S1807" s="24">
        <v>5024447</v>
      </c>
      <c r="T1807" s="24">
        <f t="shared" si="288"/>
        <v>-393547</v>
      </c>
      <c r="U1807" s="23">
        <f t="shared" si="289"/>
        <v>7.8326430749493428</v>
      </c>
    </row>
    <row r="1808" spans="1:21" x14ac:dyDescent="0.3">
      <c r="A1808" s="21">
        <v>38341</v>
      </c>
      <c r="B1808" s="22">
        <v>7.47</v>
      </c>
      <c r="C1808" s="22">
        <v>7.5443401339999996</v>
      </c>
      <c r="D1808" s="22">
        <f t="shared" si="280"/>
        <v>-7.4340133999999836E-2</v>
      </c>
      <c r="E1808" s="23">
        <f t="shared" si="281"/>
        <v>0.98537622482013942</v>
      </c>
      <c r="F1808" s="22">
        <v>7.49</v>
      </c>
      <c r="G1808" s="22">
        <v>7.5627408029999996</v>
      </c>
      <c r="H1808" s="22">
        <f t="shared" si="282"/>
        <v>-7.274080299999941E-2</v>
      </c>
      <c r="I1808" s="23">
        <f t="shared" si="283"/>
        <v>0.96183123149142535</v>
      </c>
      <c r="J1808" s="22">
        <v>7.38</v>
      </c>
      <c r="K1808" s="22">
        <v>7.4523358350000004</v>
      </c>
      <c r="L1808" s="22">
        <f t="shared" si="284"/>
        <v>-7.2335835000000515E-2</v>
      </c>
      <c r="M1808" s="23">
        <f t="shared" si="285"/>
        <v>0.97064647382467983</v>
      </c>
      <c r="N1808" s="22">
        <v>7.39</v>
      </c>
      <c r="O1808" s="22">
        <v>7.461536884</v>
      </c>
      <c r="P1808" s="22">
        <f t="shared" si="286"/>
        <v>-7.1536884000000356E-2</v>
      </c>
      <c r="Q1808" s="23">
        <f t="shared" si="287"/>
        <v>0.95874194702969406</v>
      </c>
      <c r="R1808" s="24">
        <v>6868900</v>
      </c>
      <c r="S1808" s="24">
        <v>7465859</v>
      </c>
      <c r="T1808" s="24">
        <f t="shared" si="288"/>
        <v>-596959</v>
      </c>
      <c r="U1808" s="23">
        <f t="shared" si="289"/>
        <v>7.995851515545632</v>
      </c>
    </row>
    <row r="1809" spans="1:21" x14ac:dyDescent="0.3">
      <c r="A1809" s="21">
        <v>38342</v>
      </c>
      <c r="B1809" s="22">
        <v>7.47</v>
      </c>
      <c r="C1809" s="22">
        <v>7.5443401339999996</v>
      </c>
      <c r="D1809" s="22">
        <f t="shared" si="280"/>
        <v>-7.4340133999999836E-2</v>
      </c>
      <c r="E1809" s="23">
        <f t="shared" si="281"/>
        <v>0.98537622482013942</v>
      </c>
      <c r="F1809" s="22">
        <v>7.51</v>
      </c>
      <c r="G1809" s="22">
        <v>7.581141949</v>
      </c>
      <c r="H1809" s="22">
        <f t="shared" si="282"/>
        <v>-7.114194900000026E-2</v>
      </c>
      <c r="I1809" s="23">
        <f t="shared" si="283"/>
        <v>0.93840676613876528</v>
      </c>
      <c r="J1809" s="22">
        <v>7.43</v>
      </c>
      <c r="K1809" s="22">
        <v>7.5075387950000003</v>
      </c>
      <c r="L1809" s="22">
        <f t="shared" si="284"/>
        <v>-7.7538795000000604E-2</v>
      </c>
      <c r="M1809" s="23">
        <f t="shared" si="285"/>
        <v>1.0328124451603395</v>
      </c>
      <c r="N1809" s="22">
        <v>7.47</v>
      </c>
      <c r="O1809" s="22">
        <v>7.5443401339999996</v>
      </c>
      <c r="P1809" s="22">
        <f t="shared" si="286"/>
        <v>-7.4340133999999836E-2</v>
      </c>
      <c r="Q1809" s="23">
        <f t="shared" si="287"/>
        <v>0.98537622482013942</v>
      </c>
      <c r="R1809" s="24">
        <v>4534000</v>
      </c>
      <c r="S1809" s="24">
        <v>4928039</v>
      </c>
      <c r="T1809" s="24">
        <f t="shared" si="288"/>
        <v>-394039</v>
      </c>
      <c r="U1809" s="23">
        <f t="shared" si="289"/>
        <v>7.9958579873251816</v>
      </c>
    </row>
    <row r="1810" spans="1:21" x14ac:dyDescent="0.3">
      <c r="A1810" s="21">
        <v>38343</v>
      </c>
      <c r="B1810" s="22">
        <v>7.55</v>
      </c>
      <c r="C1810" s="22">
        <v>7.6271438600000003</v>
      </c>
      <c r="D1810" s="22">
        <f t="shared" si="280"/>
        <v>-7.7143860000000508E-2</v>
      </c>
      <c r="E1810" s="23">
        <f t="shared" si="281"/>
        <v>1.0114383760948298</v>
      </c>
      <c r="F1810" s="22">
        <v>7.61</v>
      </c>
      <c r="G1810" s="22">
        <v>7.6823458670000004</v>
      </c>
      <c r="H1810" s="22">
        <f t="shared" si="282"/>
        <v>-7.2345867000000119E-2</v>
      </c>
      <c r="I1810" s="23">
        <f t="shared" si="283"/>
        <v>0.94171582811399235</v>
      </c>
      <c r="J1810" s="22">
        <v>7.52</v>
      </c>
      <c r="K1810" s="22">
        <v>7.5903420449999999</v>
      </c>
      <c r="L1810" s="22">
        <f t="shared" si="284"/>
        <v>-7.0342045000000297E-2</v>
      </c>
      <c r="M1810" s="23">
        <f t="shared" si="285"/>
        <v>0.92673089806719378</v>
      </c>
      <c r="N1810" s="22">
        <v>7.54</v>
      </c>
      <c r="O1810" s="22">
        <v>7.6179437639999996</v>
      </c>
      <c r="P1810" s="22">
        <f t="shared" si="286"/>
        <v>-7.7943763999999582E-2</v>
      </c>
      <c r="Q1810" s="23">
        <f t="shared" si="287"/>
        <v>1.0231601389385052</v>
      </c>
      <c r="R1810" s="24">
        <v>4254600</v>
      </c>
      <c r="S1810" s="24">
        <v>4624031</v>
      </c>
      <c r="T1810" s="24">
        <f t="shared" si="288"/>
        <v>-369431</v>
      </c>
      <c r="U1810" s="23">
        <f t="shared" si="289"/>
        <v>7.9893711785236725</v>
      </c>
    </row>
    <row r="1811" spans="1:21" x14ac:dyDescent="0.3">
      <c r="A1811" s="21">
        <v>38344</v>
      </c>
      <c r="B1811" s="22">
        <v>7.58</v>
      </c>
      <c r="C1811" s="22">
        <v>7.6547451019999997</v>
      </c>
      <c r="D1811" s="22">
        <f t="shared" si="280"/>
        <v>-7.4745101999999619E-2</v>
      </c>
      <c r="E1811" s="23">
        <f t="shared" si="281"/>
        <v>0.976454486779325</v>
      </c>
      <c r="F1811" s="22">
        <v>7.61</v>
      </c>
      <c r="G1811" s="22">
        <v>7.6823458670000004</v>
      </c>
      <c r="H1811" s="22">
        <f t="shared" si="282"/>
        <v>-7.2345867000000119E-2</v>
      </c>
      <c r="I1811" s="23">
        <f t="shared" si="283"/>
        <v>0.94171582811399235</v>
      </c>
      <c r="J1811" s="22">
        <v>7.56</v>
      </c>
      <c r="K1811" s="22">
        <v>7.6363439560000002</v>
      </c>
      <c r="L1811" s="22">
        <f t="shared" si="284"/>
        <v>-7.6343956000000546E-2</v>
      </c>
      <c r="M1811" s="23">
        <f t="shared" si="285"/>
        <v>0.9997448574853135</v>
      </c>
      <c r="N1811" s="22">
        <v>7.59</v>
      </c>
      <c r="O1811" s="22">
        <v>7.6639461520000003</v>
      </c>
      <c r="P1811" s="22">
        <f t="shared" si="286"/>
        <v>-7.3946152000000431E-2</v>
      </c>
      <c r="Q1811" s="23">
        <f t="shared" si="287"/>
        <v>0.96485740548559673</v>
      </c>
      <c r="R1811" s="24">
        <v>2612100</v>
      </c>
      <c r="S1811" s="24">
        <v>2838894</v>
      </c>
      <c r="T1811" s="24">
        <f t="shared" si="288"/>
        <v>-226794</v>
      </c>
      <c r="U1811" s="23">
        <f t="shared" si="289"/>
        <v>7.9888153626024776</v>
      </c>
    </row>
    <row r="1812" spans="1:21" x14ac:dyDescent="0.3">
      <c r="A1812" s="21">
        <v>38348</v>
      </c>
      <c r="B1812" s="22">
        <v>7.54</v>
      </c>
      <c r="C1812" s="22">
        <v>7.6179437639999996</v>
      </c>
      <c r="D1812" s="22">
        <f t="shared" si="280"/>
        <v>-7.7943763999999582E-2</v>
      </c>
      <c r="E1812" s="23">
        <f t="shared" si="281"/>
        <v>1.0231601389385052</v>
      </c>
      <c r="F1812" s="22">
        <v>7.57</v>
      </c>
      <c r="G1812" s="22">
        <v>7.6455450059999999</v>
      </c>
      <c r="H1812" s="22">
        <f t="shared" si="282"/>
        <v>-7.5545005999999582E-2</v>
      </c>
      <c r="I1812" s="23">
        <f t="shared" si="283"/>
        <v>0.98809183571235359</v>
      </c>
      <c r="J1812" s="22">
        <v>7.51</v>
      </c>
      <c r="K1812" s="22">
        <v>7.581141949</v>
      </c>
      <c r="L1812" s="22">
        <f t="shared" si="284"/>
        <v>-7.114194900000026E-2</v>
      </c>
      <c r="M1812" s="23">
        <f t="shared" si="285"/>
        <v>0.93840676613876528</v>
      </c>
      <c r="N1812" s="22">
        <v>7.56</v>
      </c>
      <c r="O1812" s="22">
        <v>7.6363439560000002</v>
      </c>
      <c r="P1812" s="22">
        <f t="shared" si="286"/>
        <v>-7.6343956000000546E-2</v>
      </c>
      <c r="Q1812" s="23">
        <f t="shared" si="287"/>
        <v>0.9997448574853135</v>
      </c>
      <c r="R1812" s="24">
        <v>1974500</v>
      </c>
      <c r="S1812" s="24">
        <v>2146099</v>
      </c>
      <c r="T1812" s="24">
        <f t="shared" si="288"/>
        <v>-171599</v>
      </c>
      <c r="U1812" s="23">
        <f t="shared" si="289"/>
        <v>7.9958566683084058</v>
      </c>
    </row>
    <row r="1813" spans="1:21" x14ac:dyDescent="0.3">
      <c r="A1813" s="21">
        <v>38349</v>
      </c>
      <c r="B1813" s="22">
        <v>7.58</v>
      </c>
      <c r="C1813" s="22">
        <v>7.6547451019999997</v>
      </c>
      <c r="D1813" s="22">
        <f t="shared" si="280"/>
        <v>-7.4745101999999619E-2</v>
      </c>
      <c r="E1813" s="23">
        <f t="shared" si="281"/>
        <v>0.976454486779325</v>
      </c>
      <c r="F1813" s="22">
        <v>7.62</v>
      </c>
      <c r="G1813" s="22">
        <v>7.700747013</v>
      </c>
      <c r="H1813" s="22">
        <f t="shared" si="282"/>
        <v>-8.0747012999999868E-2</v>
      </c>
      <c r="I1813" s="23">
        <f t="shared" si="283"/>
        <v>1.0485607807098059</v>
      </c>
      <c r="J1813" s="22">
        <v>7.56</v>
      </c>
      <c r="K1813" s="22">
        <v>7.6363439560000002</v>
      </c>
      <c r="L1813" s="22">
        <f t="shared" si="284"/>
        <v>-7.6343956000000546E-2</v>
      </c>
      <c r="M1813" s="23">
        <f t="shared" si="285"/>
        <v>0.9997448574853135</v>
      </c>
      <c r="N1813" s="22">
        <v>7.57</v>
      </c>
      <c r="O1813" s="22">
        <v>7.6455450059999999</v>
      </c>
      <c r="P1813" s="22">
        <f t="shared" si="286"/>
        <v>-7.5545005999999582E-2</v>
      </c>
      <c r="Q1813" s="23">
        <f t="shared" si="287"/>
        <v>0.98809183571235359</v>
      </c>
      <c r="R1813" s="24">
        <v>2019800</v>
      </c>
      <c r="S1813" s="24">
        <v>2190662</v>
      </c>
      <c r="T1813" s="24">
        <f t="shared" si="288"/>
        <v>-170862</v>
      </c>
      <c r="U1813" s="23">
        <f t="shared" si="289"/>
        <v>7.7995601329643724</v>
      </c>
    </row>
    <row r="1814" spans="1:21" x14ac:dyDescent="0.3">
      <c r="A1814" s="21">
        <v>38350</v>
      </c>
      <c r="B1814" s="22">
        <v>7.62</v>
      </c>
      <c r="C1814" s="22">
        <v>7.6915469170000001</v>
      </c>
      <c r="D1814" s="22">
        <f t="shared" si="280"/>
        <v>-7.1546917000000043E-2</v>
      </c>
      <c r="E1814" s="23">
        <f t="shared" si="281"/>
        <v>0.93020191870461999</v>
      </c>
      <c r="F1814" s="22">
        <v>7.75</v>
      </c>
      <c r="G1814" s="22">
        <v>7.8295531269999996</v>
      </c>
      <c r="H1814" s="22">
        <f t="shared" si="282"/>
        <v>-7.9553126999999613E-2</v>
      </c>
      <c r="I1814" s="23">
        <f t="shared" si="283"/>
        <v>1.0160621648464563</v>
      </c>
      <c r="J1814" s="22">
        <v>7.62</v>
      </c>
      <c r="K1814" s="22">
        <v>7.6915469170000001</v>
      </c>
      <c r="L1814" s="22">
        <f t="shared" si="284"/>
        <v>-7.1546917000000043E-2</v>
      </c>
      <c r="M1814" s="23">
        <f t="shared" si="285"/>
        <v>0.93020191870461999</v>
      </c>
      <c r="N1814" s="22">
        <v>7.7</v>
      </c>
      <c r="O1814" s="22">
        <v>7.7743511200000004</v>
      </c>
      <c r="P1814" s="22">
        <f t="shared" si="286"/>
        <v>-7.4351120000000215E-2</v>
      </c>
      <c r="Q1814" s="23">
        <f t="shared" si="287"/>
        <v>0.9563643171290187</v>
      </c>
      <c r="R1814" s="24">
        <v>3902100</v>
      </c>
      <c r="S1814" s="24">
        <v>4238722</v>
      </c>
      <c r="T1814" s="24">
        <f t="shared" si="288"/>
        <v>-336622</v>
      </c>
      <c r="U1814" s="23">
        <f t="shared" si="289"/>
        <v>7.9415918288578498</v>
      </c>
    </row>
    <row r="1815" spans="1:21" x14ac:dyDescent="0.3">
      <c r="A1815" s="21">
        <v>38351</v>
      </c>
      <c r="B1815" s="22">
        <v>7.68</v>
      </c>
      <c r="C1815" s="22">
        <v>7.755949974</v>
      </c>
      <c r="D1815" s="22">
        <f t="shared" si="280"/>
        <v>-7.5949974000000253E-2</v>
      </c>
      <c r="E1815" s="23">
        <f t="shared" si="281"/>
        <v>0.97924785815541227</v>
      </c>
      <c r="F1815" s="22">
        <v>7.75</v>
      </c>
      <c r="G1815" s="22">
        <v>7.8295531269999996</v>
      </c>
      <c r="H1815" s="22">
        <f t="shared" si="282"/>
        <v>-7.9553126999999613E-2</v>
      </c>
      <c r="I1815" s="23">
        <f t="shared" si="283"/>
        <v>1.0160621648464563</v>
      </c>
      <c r="J1815" s="22">
        <v>7.66</v>
      </c>
      <c r="K1815" s="22">
        <v>7.7375488280000004</v>
      </c>
      <c r="L1815" s="22">
        <f t="shared" si="284"/>
        <v>-7.7548828000000292E-2</v>
      </c>
      <c r="M1815" s="23">
        <f t="shared" si="285"/>
        <v>1.0022402407254998</v>
      </c>
      <c r="N1815" s="22">
        <v>7.72</v>
      </c>
      <c r="O1815" s="22">
        <v>7.7927508349999997</v>
      </c>
      <c r="P1815" s="22">
        <f t="shared" si="286"/>
        <v>-7.2750834999999903E-2</v>
      </c>
      <c r="Q1815" s="23">
        <f t="shared" si="287"/>
        <v>0.93357065483539103</v>
      </c>
      <c r="R1815" s="24">
        <v>3140700</v>
      </c>
      <c r="S1815" s="24">
        <v>3413324</v>
      </c>
      <c r="T1815" s="24">
        <f t="shared" si="288"/>
        <v>-272624</v>
      </c>
      <c r="U1815" s="23">
        <f t="shared" si="289"/>
        <v>7.9870530895982919</v>
      </c>
    </row>
    <row r="1816" spans="1:21" x14ac:dyDescent="0.3">
      <c r="A1816" s="21">
        <v>38352</v>
      </c>
      <c r="B1816" s="22">
        <v>7.75</v>
      </c>
      <c r="C1816" s="22">
        <v>7.8295531269999996</v>
      </c>
      <c r="D1816" s="22">
        <f t="shared" si="280"/>
        <v>-7.9553126999999613E-2</v>
      </c>
      <c r="E1816" s="23">
        <f t="shared" si="281"/>
        <v>1.0160621648464563</v>
      </c>
      <c r="F1816" s="22">
        <v>7.77</v>
      </c>
      <c r="G1816" s="22">
        <v>7.8479537959999996</v>
      </c>
      <c r="H1816" s="22">
        <f t="shared" si="282"/>
        <v>-7.7953796000000075E-2</v>
      </c>
      <c r="I1816" s="23">
        <f t="shared" si="283"/>
        <v>0.99330090398508863</v>
      </c>
      <c r="J1816" s="22">
        <v>7.7</v>
      </c>
      <c r="K1816" s="22">
        <v>7.7743511200000004</v>
      </c>
      <c r="L1816" s="22">
        <f t="shared" si="284"/>
        <v>-7.4351120000000215E-2</v>
      </c>
      <c r="M1816" s="23">
        <f t="shared" si="285"/>
        <v>0.9563643171290187</v>
      </c>
      <c r="N1816" s="22">
        <v>7.73</v>
      </c>
      <c r="O1816" s="22">
        <v>7.8111519810000001</v>
      </c>
      <c r="P1816" s="22">
        <f t="shared" si="286"/>
        <v>-8.1151980999999651E-2</v>
      </c>
      <c r="Q1816" s="23">
        <f t="shared" si="287"/>
        <v>1.0389246195362134</v>
      </c>
      <c r="R1816" s="24">
        <v>1832600</v>
      </c>
      <c r="S1816" s="24">
        <v>1991867</v>
      </c>
      <c r="T1816" s="24">
        <f t="shared" si="288"/>
        <v>-159267</v>
      </c>
      <c r="U1816" s="23">
        <f t="shared" si="289"/>
        <v>7.9958651857779657</v>
      </c>
    </row>
    <row r="1817" spans="1:21" x14ac:dyDescent="0.3">
      <c r="A1817" s="21">
        <v>38355</v>
      </c>
      <c r="B1817" s="22">
        <v>7.78</v>
      </c>
      <c r="C1817" s="22">
        <v>7.8571538929999996</v>
      </c>
      <c r="D1817" s="22">
        <f t="shared" si="280"/>
        <v>-7.7153892999999307E-2</v>
      </c>
      <c r="E1817" s="23">
        <f t="shared" si="281"/>
        <v>0.98195725896035102</v>
      </c>
      <c r="F1817" s="22">
        <v>7.83</v>
      </c>
      <c r="G1817" s="22">
        <v>7.9123568530000004</v>
      </c>
      <c r="H1817" s="22">
        <f t="shared" si="282"/>
        <v>-8.2356853000000285E-2</v>
      </c>
      <c r="I1817" s="23">
        <f t="shared" si="283"/>
        <v>1.04086373415747</v>
      </c>
      <c r="J1817" s="22">
        <v>7.62</v>
      </c>
      <c r="K1817" s="22">
        <v>7.700747013</v>
      </c>
      <c r="L1817" s="22">
        <f t="shared" si="284"/>
        <v>-8.0747012999999868E-2</v>
      </c>
      <c r="M1817" s="23">
        <f t="shared" si="285"/>
        <v>1.0485607807098059</v>
      </c>
      <c r="N1817" s="22">
        <v>7.65</v>
      </c>
      <c r="O1817" s="22">
        <v>7.7283492090000001</v>
      </c>
      <c r="P1817" s="22">
        <f t="shared" si="286"/>
        <v>-7.8349208999999753E-2</v>
      </c>
      <c r="Q1817" s="23">
        <f t="shared" si="287"/>
        <v>1.0137897095638313</v>
      </c>
      <c r="R1817" s="24">
        <v>4471700</v>
      </c>
      <c r="S1817" s="24">
        <v>4851846</v>
      </c>
      <c r="T1817" s="24">
        <f t="shared" si="288"/>
        <v>-380146</v>
      </c>
      <c r="U1817" s="23">
        <f t="shared" si="289"/>
        <v>7.8350796789510637</v>
      </c>
    </row>
    <row r="1818" spans="1:21" x14ac:dyDescent="0.3">
      <c r="A1818" s="21">
        <v>38356</v>
      </c>
      <c r="B1818" s="22">
        <v>7.65</v>
      </c>
      <c r="C1818" s="22">
        <v>7.7283492090000001</v>
      </c>
      <c r="D1818" s="22">
        <f t="shared" si="280"/>
        <v>-7.8349208999999753E-2</v>
      </c>
      <c r="E1818" s="23">
        <f t="shared" si="281"/>
        <v>1.0137897095638313</v>
      </c>
      <c r="F1818" s="22">
        <v>7.65</v>
      </c>
      <c r="G1818" s="22">
        <v>7.7283492090000001</v>
      </c>
      <c r="H1818" s="22">
        <f t="shared" si="282"/>
        <v>-7.8349208999999753E-2</v>
      </c>
      <c r="I1818" s="23">
        <f t="shared" si="283"/>
        <v>1.0137897095638313</v>
      </c>
      <c r="J1818" s="22">
        <v>7.31</v>
      </c>
      <c r="K1818" s="22">
        <v>7.3787331580000002</v>
      </c>
      <c r="L1818" s="22">
        <f t="shared" si="284"/>
        <v>-6.8733158000000572E-2</v>
      </c>
      <c r="M1818" s="23">
        <f t="shared" si="285"/>
        <v>0.93150350511700364</v>
      </c>
      <c r="N1818" s="22">
        <v>7.36</v>
      </c>
      <c r="O1818" s="22">
        <v>7.4339351650000003</v>
      </c>
      <c r="P1818" s="22">
        <f t="shared" si="286"/>
        <v>-7.3935164999999969E-2</v>
      </c>
      <c r="Q1818" s="23">
        <f t="shared" si="287"/>
        <v>0.99456295163962427</v>
      </c>
      <c r="R1818" s="24">
        <v>7963200</v>
      </c>
      <c r="S1818" s="24">
        <v>8654718</v>
      </c>
      <c r="T1818" s="24">
        <f t="shared" si="288"/>
        <v>-691518</v>
      </c>
      <c r="U1818" s="23">
        <f t="shared" si="289"/>
        <v>7.990069693778584</v>
      </c>
    </row>
    <row r="1819" spans="1:21" x14ac:dyDescent="0.3">
      <c r="A1819" s="21">
        <v>38357</v>
      </c>
      <c r="B1819" s="22">
        <v>7.27</v>
      </c>
      <c r="C1819" s="22">
        <v>7.3419308660000002</v>
      </c>
      <c r="D1819" s="22">
        <f t="shared" si="280"/>
        <v>-7.1930866000000648E-2</v>
      </c>
      <c r="E1819" s="23">
        <f t="shared" si="281"/>
        <v>0.97972682272326694</v>
      </c>
      <c r="F1819" s="22">
        <v>7.28</v>
      </c>
      <c r="G1819" s="22">
        <v>7.3511319159999999</v>
      </c>
      <c r="H1819" s="22">
        <f t="shared" si="282"/>
        <v>-7.1131915999999684E-2</v>
      </c>
      <c r="I1819" s="23">
        <f t="shared" si="283"/>
        <v>0.96763215261011082</v>
      </c>
      <c r="J1819" s="22">
        <v>7.14</v>
      </c>
      <c r="K1819" s="22">
        <v>7.2131252290000001</v>
      </c>
      <c r="L1819" s="22">
        <f t="shared" si="284"/>
        <v>-7.3125229000000402E-2</v>
      </c>
      <c r="M1819" s="23">
        <f t="shared" si="285"/>
        <v>1.0137801116498597</v>
      </c>
      <c r="N1819" s="22">
        <v>7.21</v>
      </c>
      <c r="O1819" s="22">
        <v>7.2867288590000001</v>
      </c>
      <c r="P1819" s="22">
        <f t="shared" si="286"/>
        <v>-7.6728859000000149E-2</v>
      </c>
      <c r="Q1819" s="23">
        <f t="shared" si="287"/>
        <v>1.0529945670371779</v>
      </c>
      <c r="R1819" s="24">
        <v>10222600</v>
      </c>
      <c r="S1819" s="24">
        <v>11110477</v>
      </c>
      <c r="T1819" s="24">
        <f t="shared" si="288"/>
        <v>-887877</v>
      </c>
      <c r="U1819" s="23">
        <f t="shared" si="289"/>
        <v>7.991349066291213</v>
      </c>
    </row>
    <row r="1820" spans="1:21" x14ac:dyDescent="0.3">
      <c r="A1820" s="21">
        <v>38358</v>
      </c>
      <c r="B1820" s="22">
        <v>7.25</v>
      </c>
      <c r="C1820" s="22">
        <v>7.3235301970000002</v>
      </c>
      <c r="D1820" s="22">
        <f t="shared" si="280"/>
        <v>-7.3530197000000186E-2</v>
      </c>
      <c r="E1820" s="23">
        <f t="shared" si="281"/>
        <v>1.0040266786927563</v>
      </c>
      <c r="F1820" s="22">
        <v>7.27</v>
      </c>
      <c r="G1820" s="22">
        <v>7.3419308660000002</v>
      </c>
      <c r="H1820" s="22">
        <f t="shared" si="282"/>
        <v>-7.1930866000000648E-2</v>
      </c>
      <c r="I1820" s="23">
        <f t="shared" si="283"/>
        <v>0.97972682272326694</v>
      </c>
      <c r="J1820" s="22">
        <v>7.09</v>
      </c>
      <c r="K1820" s="22">
        <v>7.157923222</v>
      </c>
      <c r="L1820" s="22">
        <f t="shared" si="284"/>
        <v>-6.7923222000000116E-2</v>
      </c>
      <c r="M1820" s="23">
        <f t="shared" si="285"/>
        <v>0.94892358989318204</v>
      </c>
      <c r="N1820" s="22">
        <v>7.15</v>
      </c>
      <c r="O1820" s="22">
        <v>7.2223258020000003</v>
      </c>
      <c r="P1820" s="22">
        <f t="shared" si="286"/>
        <v>-7.2325801999999939E-2</v>
      </c>
      <c r="Q1820" s="23">
        <f t="shared" si="287"/>
        <v>1.001419819360289</v>
      </c>
      <c r="R1820" s="24">
        <v>7976800</v>
      </c>
      <c r="S1820" s="24">
        <v>8670044</v>
      </c>
      <c r="T1820" s="24">
        <f t="shared" si="288"/>
        <v>-693244</v>
      </c>
      <c r="U1820" s="23">
        <f t="shared" si="289"/>
        <v>7.9958533082415721</v>
      </c>
    </row>
    <row r="1821" spans="1:21" x14ac:dyDescent="0.3">
      <c r="A1821" s="21">
        <v>38359</v>
      </c>
      <c r="B1821" s="22">
        <v>7.15</v>
      </c>
      <c r="C1821" s="22">
        <v>7.2223258020000003</v>
      </c>
      <c r="D1821" s="22">
        <f t="shared" si="280"/>
        <v>-7.2325801999999939E-2</v>
      </c>
      <c r="E1821" s="23">
        <f t="shared" si="281"/>
        <v>1.001419819360289</v>
      </c>
      <c r="F1821" s="22">
        <v>7.21</v>
      </c>
      <c r="G1821" s="22">
        <v>7.2867288590000001</v>
      </c>
      <c r="H1821" s="22">
        <f t="shared" si="282"/>
        <v>-7.6728859000000149E-2</v>
      </c>
      <c r="I1821" s="23">
        <f t="shared" si="283"/>
        <v>1.0529945670371779</v>
      </c>
      <c r="J1821" s="22">
        <v>7.05</v>
      </c>
      <c r="K1821" s="22">
        <v>7.12112093</v>
      </c>
      <c r="L1821" s="22">
        <f t="shared" si="284"/>
        <v>-7.1120930000000193E-2</v>
      </c>
      <c r="M1821" s="23">
        <f t="shared" si="285"/>
        <v>0.9987322318931634</v>
      </c>
      <c r="N1821" s="22">
        <v>7.19</v>
      </c>
      <c r="O1821" s="22">
        <v>7.2591271400000004</v>
      </c>
      <c r="P1821" s="22">
        <f t="shared" si="286"/>
        <v>-6.9127139999999976E-2</v>
      </c>
      <c r="Q1821" s="23">
        <f t="shared" si="287"/>
        <v>0.9522789540231138</v>
      </c>
      <c r="R1821" s="24">
        <v>5253000</v>
      </c>
      <c r="S1821" s="24">
        <v>5708438</v>
      </c>
      <c r="T1821" s="24">
        <f t="shared" si="288"/>
        <v>-455438</v>
      </c>
      <c r="U1821" s="23">
        <f t="shared" si="289"/>
        <v>7.9783296236203327</v>
      </c>
    </row>
    <row r="1822" spans="1:21" x14ac:dyDescent="0.3">
      <c r="A1822" s="21">
        <v>38362</v>
      </c>
      <c r="B1822" s="22">
        <v>7.21</v>
      </c>
      <c r="C1822" s="22">
        <v>7.2867288590000001</v>
      </c>
      <c r="D1822" s="22">
        <f t="shared" si="280"/>
        <v>-7.6728859000000149E-2</v>
      </c>
      <c r="E1822" s="23">
        <f t="shared" si="281"/>
        <v>1.0529945670371779</v>
      </c>
      <c r="F1822" s="22">
        <v>7.28</v>
      </c>
      <c r="G1822" s="22">
        <v>7.3511319159999999</v>
      </c>
      <c r="H1822" s="22">
        <f t="shared" si="282"/>
        <v>-7.1131915999999684E-2</v>
      </c>
      <c r="I1822" s="23">
        <f t="shared" si="283"/>
        <v>0.96763215261011082</v>
      </c>
      <c r="J1822" s="22">
        <v>7.2</v>
      </c>
      <c r="K1822" s="22">
        <v>7.2683281900000001</v>
      </c>
      <c r="L1822" s="22">
        <f t="shared" si="284"/>
        <v>-6.83281899999999E-2</v>
      </c>
      <c r="M1822" s="23">
        <f t="shared" si="285"/>
        <v>0.94008124308431784</v>
      </c>
      <c r="N1822" s="22">
        <v>7.21</v>
      </c>
      <c r="O1822" s="22">
        <v>7.2775278090000004</v>
      </c>
      <c r="P1822" s="22">
        <f t="shared" si="286"/>
        <v>-6.7527809000000438E-2</v>
      </c>
      <c r="Q1822" s="23">
        <f t="shared" si="287"/>
        <v>0.92789489469885489</v>
      </c>
      <c r="R1822" s="24">
        <v>4236700</v>
      </c>
      <c r="S1822" s="24">
        <v>4604358</v>
      </c>
      <c r="T1822" s="24">
        <f t="shared" si="288"/>
        <v>-367658</v>
      </c>
      <c r="U1822" s="23">
        <f t="shared" si="289"/>
        <v>7.9850002975441967</v>
      </c>
    </row>
    <row r="1823" spans="1:21" x14ac:dyDescent="0.3">
      <c r="A1823" s="21">
        <v>38363</v>
      </c>
      <c r="B1823" s="22">
        <v>7.18</v>
      </c>
      <c r="C1823" s="22">
        <v>7.2499270439999997</v>
      </c>
      <c r="D1823" s="22">
        <f t="shared" si="280"/>
        <v>-6.9927043999999938E-2</v>
      </c>
      <c r="E1823" s="23">
        <f t="shared" si="281"/>
        <v>0.96452065759573646</v>
      </c>
      <c r="F1823" s="22">
        <v>7.2</v>
      </c>
      <c r="G1823" s="22">
        <v>7.2775278090000004</v>
      </c>
      <c r="H1823" s="22">
        <f t="shared" si="282"/>
        <v>-7.7527809000000225E-2</v>
      </c>
      <c r="I1823" s="23">
        <f t="shared" si="283"/>
        <v>1.065304194428812</v>
      </c>
      <c r="J1823" s="22">
        <v>7.08</v>
      </c>
      <c r="K1823" s="22">
        <v>7.1487221720000003</v>
      </c>
      <c r="L1823" s="22">
        <f t="shared" si="284"/>
        <v>-6.8722172000000192E-2</v>
      </c>
      <c r="M1823" s="23">
        <f t="shared" si="285"/>
        <v>0.96132106335269385</v>
      </c>
      <c r="N1823" s="22">
        <v>7.11</v>
      </c>
      <c r="O1823" s="22">
        <v>7.176323891</v>
      </c>
      <c r="P1823" s="22">
        <f t="shared" si="286"/>
        <v>-6.6323890999999691E-2</v>
      </c>
      <c r="Q1823" s="23">
        <f t="shared" si="287"/>
        <v>0.92420425843903264</v>
      </c>
      <c r="R1823" s="24">
        <v>5523600</v>
      </c>
      <c r="S1823" s="24">
        <v>6002773</v>
      </c>
      <c r="T1823" s="24">
        <f t="shared" si="288"/>
        <v>-479173</v>
      </c>
      <c r="U1823" s="23">
        <f t="shared" si="289"/>
        <v>7.9825274085826665</v>
      </c>
    </row>
    <row r="1824" spans="1:21" x14ac:dyDescent="0.3">
      <c r="A1824" s="21">
        <v>38364</v>
      </c>
      <c r="B1824" s="22">
        <v>7.11</v>
      </c>
      <c r="C1824" s="22">
        <v>7.176323891</v>
      </c>
      <c r="D1824" s="22">
        <f t="shared" si="280"/>
        <v>-6.6323890999999691E-2</v>
      </c>
      <c r="E1824" s="23">
        <f t="shared" si="281"/>
        <v>0.92420425843903264</v>
      </c>
      <c r="F1824" s="22">
        <v>7.19</v>
      </c>
      <c r="G1824" s="22">
        <v>7.2591271400000004</v>
      </c>
      <c r="H1824" s="22">
        <f t="shared" si="282"/>
        <v>-6.9127139999999976E-2</v>
      </c>
      <c r="I1824" s="23">
        <f t="shared" si="283"/>
        <v>0.9522789540231138</v>
      </c>
      <c r="J1824" s="22">
        <v>7</v>
      </c>
      <c r="K1824" s="22">
        <v>7.0659189219999998</v>
      </c>
      <c r="L1824" s="22">
        <f t="shared" si="284"/>
        <v>-6.5918921999999824E-2</v>
      </c>
      <c r="M1824" s="23">
        <f t="shared" si="285"/>
        <v>0.93291364828371903</v>
      </c>
      <c r="N1824" s="22">
        <v>7.16</v>
      </c>
      <c r="O1824" s="22">
        <v>7.2315258980000001</v>
      </c>
      <c r="P1824" s="22">
        <f t="shared" si="286"/>
        <v>-7.1525897999999977E-2</v>
      </c>
      <c r="Q1824" s="23">
        <f t="shared" si="287"/>
        <v>0.98908444785880767</v>
      </c>
      <c r="R1824" s="24">
        <v>3263800</v>
      </c>
      <c r="S1824" s="24">
        <v>3547449</v>
      </c>
      <c r="T1824" s="24">
        <f t="shared" si="288"/>
        <v>-283649</v>
      </c>
      <c r="U1824" s="23">
        <f t="shared" si="289"/>
        <v>7.9958584323551936</v>
      </c>
    </row>
    <row r="1825" spans="1:21" x14ac:dyDescent="0.3">
      <c r="A1825" s="21">
        <v>38365</v>
      </c>
      <c r="B1825" s="22">
        <v>7.12</v>
      </c>
      <c r="C1825" s="22">
        <v>7.1947240829999997</v>
      </c>
      <c r="D1825" s="22">
        <f t="shared" si="280"/>
        <v>-7.4724082999999553E-2</v>
      </c>
      <c r="E1825" s="23">
        <f t="shared" si="281"/>
        <v>1.0385955338657225</v>
      </c>
      <c r="F1825" s="22">
        <v>7.18</v>
      </c>
      <c r="G1825" s="22">
        <v>7.2499270439999997</v>
      </c>
      <c r="H1825" s="22">
        <f t="shared" si="282"/>
        <v>-6.9927043999999938E-2</v>
      </c>
      <c r="I1825" s="23">
        <f t="shared" si="283"/>
        <v>0.96452065759573646</v>
      </c>
      <c r="J1825" s="22">
        <v>7.01</v>
      </c>
      <c r="K1825" s="22">
        <v>7.0843200680000002</v>
      </c>
      <c r="L1825" s="22">
        <f t="shared" si="284"/>
        <v>-7.4320068000000461E-2</v>
      </c>
      <c r="M1825" s="23">
        <f t="shared" si="285"/>
        <v>1.0490783488976667</v>
      </c>
      <c r="N1825" s="22">
        <v>7.01</v>
      </c>
      <c r="O1825" s="22">
        <v>7.0843200680000002</v>
      </c>
      <c r="P1825" s="22">
        <f t="shared" si="286"/>
        <v>-7.4320068000000461E-2</v>
      </c>
      <c r="Q1825" s="23">
        <f t="shared" si="287"/>
        <v>1.0490783488976667</v>
      </c>
      <c r="R1825" s="24">
        <v>3676600</v>
      </c>
      <c r="S1825" s="24">
        <v>3996124</v>
      </c>
      <c r="T1825" s="24">
        <f t="shared" si="288"/>
        <v>-319524</v>
      </c>
      <c r="U1825" s="23">
        <f t="shared" si="289"/>
        <v>7.9958479766894115</v>
      </c>
    </row>
    <row r="1826" spans="1:21" x14ac:dyDescent="0.3">
      <c r="A1826" s="21">
        <v>38366</v>
      </c>
      <c r="B1826" s="22">
        <v>7.06</v>
      </c>
      <c r="C1826" s="22">
        <v>7.1303219799999997</v>
      </c>
      <c r="D1826" s="22">
        <f t="shared" si="280"/>
        <v>-7.0321980000000117E-2</v>
      </c>
      <c r="E1826" s="23">
        <f t="shared" si="281"/>
        <v>0.98623849241658113</v>
      </c>
      <c r="F1826" s="22">
        <v>7.26</v>
      </c>
      <c r="G1826" s="22">
        <v>7.3327307700000004</v>
      </c>
      <c r="H1826" s="22">
        <f t="shared" si="282"/>
        <v>-7.2730770000000611E-2</v>
      </c>
      <c r="I1826" s="23">
        <f t="shared" si="283"/>
        <v>0.99186472654307756</v>
      </c>
      <c r="J1826" s="22">
        <v>7.06</v>
      </c>
      <c r="K1826" s="22">
        <v>7.1303219799999997</v>
      </c>
      <c r="L1826" s="22">
        <f t="shared" si="284"/>
        <v>-7.0321980000000117E-2</v>
      </c>
      <c r="M1826" s="23">
        <f t="shared" si="285"/>
        <v>0.98623849241658113</v>
      </c>
      <c r="N1826" s="22">
        <v>7.21</v>
      </c>
      <c r="O1826" s="22">
        <v>7.2775278090000004</v>
      </c>
      <c r="P1826" s="22">
        <f t="shared" si="286"/>
        <v>-6.7527809000000438E-2</v>
      </c>
      <c r="Q1826" s="23">
        <f t="shared" si="287"/>
        <v>0.92789489469885489</v>
      </c>
      <c r="R1826" s="24">
        <v>5894000</v>
      </c>
      <c r="S1826" s="24">
        <v>6406233</v>
      </c>
      <c r="T1826" s="24">
        <f t="shared" si="288"/>
        <v>-512233</v>
      </c>
      <c r="U1826" s="23">
        <f t="shared" si="289"/>
        <v>7.9958534133866195</v>
      </c>
    </row>
    <row r="1827" spans="1:21" x14ac:dyDescent="0.3">
      <c r="A1827" s="21">
        <v>38370</v>
      </c>
      <c r="B1827" s="22">
        <v>7.37</v>
      </c>
      <c r="C1827" s="22">
        <v>7.443136215</v>
      </c>
      <c r="D1827" s="22">
        <f t="shared" si="280"/>
        <v>-7.3136214999999893E-2</v>
      </c>
      <c r="E1827" s="23">
        <f t="shared" si="281"/>
        <v>0.982599443130034</v>
      </c>
      <c r="F1827" s="22">
        <v>7.41</v>
      </c>
      <c r="G1827" s="22">
        <v>7.4891381260000003</v>
      </c>
      <c r="H1827" s="22">
        <f t="shared" si="282"/>
        <v>-7.9138126000000142E-2</v>
      </c>
      <c r="I1827" s="23">
        <f t="shared" si="283"/>
        <v>1.0567053867688292</v>
      </c>
      <c r="J1827" s="22">
        <v>7.32</v>
      </c>
      <c r="K1827" s="22">
        <v>7.3971338270000002</v>
      </c>
      <c r="L1827" s="22">
        <f t="shared" si="284"/>
        <v>-7.7133826999999933E-2</v>
      </c>
      <c r="M1827" s="23">
        <f t="shared" si="285"/>
        <v>1.0427528932686962</v>
      </c>
      <c r="N1827" s="22">
        <v>7.39</v>
      </c>
      <c r="O1827" s="22">
        <v>7.461536884</v>
      </c>
      <c r="P1827" s="22">
        <f t="shared" si="286"/>
        <v>-7.1536884000000356E-2</v>
      </c>
      <c r="Q1827" s="23">
        <f t="shared" si="287"/>
        <v>0.95874194702969406</v>
      </c>
      <c r="R1827" s="24">
        <v>5966600</v>
      </c>
      <c r="S1827" s="24">
        <v>6485142</v>
      </c>
      <c r="T1827" s="24">
        <f t="shared" si="288"/>
        <v>-518542</v>
      </c>
      <c r="U1827" s="23">
        <f t="shared" si="289"/>
        <v>7.9958465057511461</v>
      </c>
    </row>
    <row r="1828" spans="1:21" x14ac:dyDescent="0.3">
      <c r="A1828" s="21">
        <v>38371</v>
      </c>
      <c r="B1828" s="22">
        <v>7.31</v>
      </c>
      <c r="C1828" s="22">
        <v>7.3879327769999996</v>
      </c>
      <c r="D1828" s="22">
        <f t="shared" si="280"/>
        <v>-7.7932777000000009E-2</v>
      </c>
      <c r="E1828" s="23">
        <f t="shared" si="281"/>
        <v>1.0548658109426652</v>
      </c>
      <c r="F1828" s="22">
        <v>7.31</v>
      </c>
      <c r="G1828" s="22">
        <v>7.3879327769999996</v>
      </c>
      <c r="H1828" s="22">
        <f t="shared" si="282"/>
        <v>-7.7932777000000009E-2</v>
      </c>
      <c r="I1828" s="23">
        <f t="shared" si="283"/>
        <v>1.0548658109426652</v>
      </c>
      <c r="J1828" s="22">
        <v>7.21</v>
      </c>
      <c r="K1828" s="22">
        <v>7.2775278090000004</v>
      </c>
      <c r="L1828" s="22">
        <f t="shared" si="284"/>
        <v>-6.7527809000000438E-2</v>
      </c>
      <c r="M1828" s="23">
        <f t="shared" si="285"/>
        <v>0.92789489469885489</v>
      </c>
      <c r="N1828" s="22">
        <v>7.21</v>
      </c>
      <c r="O1828" s="22">
        <v>7.2775278090000004</v>
      </c>
      <c r="P1828" s="22">
        <f t="shared" si="286"/>
        <v>-6.7527809000000438E-2</v>
      </c>
      <c r="Q1828" s="23">
        <f t="shared" si="287"/>
        <v>0.92789489469885489</v>
      </c>
      <c r="R1828" s="24">
        <v>3525600</v>
      </c>
      <c r="S1828" s="24">
        <v>3832001</v>
      </c>
      <c r="T1828" s="24">
        <f t="shared" si="288"/>
        <v>-306401</v>
      </c>
      <c r="U1828" s="23">
        <f t="shared" si="289"/>
        <v>7.9958486440896026</v>
      </c>
    </row>
    <row r="1829" spans="1:21" x14ac:dyDescent="0.3">
      <c r="A1829" s="21">
        <v>38372</v>
      </c>
      <c r="B1829" s="22">
        <v>7.17</v>
      </c>
      <c r="C1829" s="22">
        <v>7.2407269479999998</v>
      </c>
      <c r="D1829" s="22">
        <f t="shared" si="280"/>
        <v>-7.0726947999999901E-2</v>
      </c>
      <c r="E1829" s="23">
        <f t="shared" si="281"/>
        <v>0.97679346988130478</v>
      </c>
      <c r="F1829" s="22">
        <v>7.27</v>
      </c>
      <c r="G1829" s="22">
        <v>7.3419308660000002</v>
      </c>
      <c r="H1829" s="22">
        <f t="shared" si="282"/>
        <v>-7.1930866000000648E-2</v>
      </c>
      <c r="I1829" s="23">
        <f t="shared" si="283"/>
        <v>0.97972682272326694</v>
      </c>
      <c r="J1829" s="22">
        <v>7.14</v>
      </c>
      <c r="K1829" s="22">
        <v>7.2131252290000001</v>
      </c>
      <c r="L1829" s="22">
        <f t="shared" si="284"/>
        <v>-7.3125229000000402E-2</v>
      </c>
      <c r="M1829" s="23">
        <f t="shared" si="285"/>
        <v>1.0137801116498597</v>
      </c>
      <c r="N1829" s="22">
        <v>7.2</v>
      </c>
      <c r="O1829" s="22">
        <v>7.2683281900000001</v>
      </c>
      <c r="P1829" s="22">
        <f t="shared" si="286"/>
        <v>-6.83281899999999E-2</v>
      </c>
      <c r="Q1829" s="23">
        <f t="shared" si="287"/>
        <v>0.94008124308431784</v>
      </c>
      <c r="R1829" s="24">
        <v>12723800</v>
      </c>
      <c r="S1829" s="24">
        <v>13829594</v>
      </c>
      <c r="T1829" s="24">
        <f t="shared" si="288"/>
        <v>-1105794</v>
      </c>
      <c r="U1829" s="23">
        <f t="shared" si="289"/>
        <v>7.9958529512869285</v>
      </c>
    </row>
    <row r="1830" spans="1:21" x14ac:dyDescent="0.3">
      <c r="A1830" s="21">
        <v>38373</v>
      </c>
      <c r="B1830" s="22">
        <v>7.11</v>
      </c>
      <c r="C1830" s="22">
        <v>7.176323891</v>
      </c>
      <c r="D1830" s="22">
        <f t="shared" si="280"/>
        <v>-6.6323890999999691E-2</v>
      </c>
      <c r="E1830" s="23">
        <f t="shared" si="281"/>
        <v>0.92420425843903264</v>
      </c>
      <c r="F1830" s="22">
        <v>7.18</v>
      </c>
      <c r="G1830" s="22">
        <v>7.2499270439999997</v>
      </c>
      <c r="H1830" s="22">
        <f t="shared" si="282"/>
        <v>-6.9927043999999938E-2</v>
      </c>
      <c r="I1830" s="23">
        <f t="shared" si="283"/>
        <v>0.96452065759573646</v>
      </c>
      <c r="J1830" s="22">
        <v>7.09</v>
      </c>
      <c r="K1830" s="22">
        <v>7.157923222</v>
      </c>
      <c r="L1830" s="22">
        <f t="shared" si="284"/>
        <v>-6.7923222000000116E-2</v>
      </c>
      <c r="M1830" s="23">
        <f t="shared" si="285"/>
        <v>0.94892358989318204</v>
      </c>
      <c r="N1830" s="22">
        <v>7.13</v>
      </c>
      <c r="O1830" s="22">
        <v>7.2039251330000003</v>
      </c>
      <c r="P1830" s="22">
        <f t="shared" si="286"/>
        <v>-7.3925133000000365E-2</v>
      </c>
      <c r="Q1830" s="23">
        <f t="shared" si="287"/>
        <v>1.0261785295541377</v>
      </c>
      <c r="R1830" s="24">
        <v>7440300</v>
      </c>
      <c r="S1830" s="24">
        <v>8200500</v>
      </c>
      <c r="T1830" s="24">
        <f t="shared" si="288"/>
        <v>-760200</v>
      </c>
      <c r="U1830" s="23">
        <f t="shared" si="289"/>
        <v>9.2701664532650447</v>
      </c>
    </row>
    <row r="1831" spans="1:21" x14ac:dyDescent="0.3">
      <c r="A1831" s="21">
        <v>38376</v>
      </c>
      <c r="B1831" s="22">
        <v>7.13</v>
      </c>
      <c r="C1831" s="22">
        <v>7.2039251330000003</v>
      </c>
      <c r="D1831" s="22">
        <f t="shared" si="280"/>
        <v>-7.3925133000000365E-2</v>
      </c>
      <c r="E1831" s="23">
        <f t="shared" si="281"/>
        <v>1.0261785295541377</v>
      </c>
      <c r="F1831" s="22">
        <v>7.15</v>
      </c>
      <c r="G1831" s="22">
        <v>7.2223258020000003</v>
      </c>
      <c r="H1831" s="22">
        <f t="shared" si="282"/>
        <v>-7.2325801999999939E-2</v>
      </c>
      <c r="I1831" s="23">
        <f t="shared" si="283"/>
        <v>1.001419819360289</v>
      </c>
      <c r="J1831" s="22">
        <v>7</v>
      </c>
      <c r="K1831" s="22">
        <v>7.0659189219999998</v>
      </c>
      <c r="L1831" s="22">
        <f t="shared" si="284"/>
        <v>-6.5918921999999824E-2</v>
      </c>
      <c r="M1831" s="23">
        <f t="shared" si="285"/>
        <v>0.93291364828371903</v>
      </c>
      <c r="N1831" s="22">
        <v>7</v>
      </c>
      <c r="O1831" s="22">
        <v>7.0659189219999998</v>
      </c>
      <c r="P1831" s="22">
        <f t="shared" si="286"/>
        <v>-6.5918921999999824E-2</v>
      </c>
      <c r="Q1831" s="23">
        <f t="shared" si="287"/>
        <v>0.93291364828371903</v>
      </c>
      <c r="R1831" s="24">
        <v>6641200</v>
      </c>
      <c r="S1831" s="24">
        <v>7218370</v>
      </c>
      <c r="T1831" s="24">
        <f t="shared" si="288"/>
        <v>-577170</v>
      </c>
      <c r="U1831" s="23">
        <f t="shared" si="289"/>
        <v>7.9958494784833691</v>
      </c>
    </row>
    <row r="1832" spans="1:21" x14ac:dyDescent="0.3">
      <c r="A1832" s="21">
        <v>38377</v>
      </c>
      <c r="B1832" s="22">
        <v>7.07</v>
      </c>
      <c r="C1832" s="22">
        <v>7.1395220760000004</v>
      </c>
      <c r="D1832" s="22">
        <f t="shared" si="280"/>
        <v>-6.9522076000000155E-2</v>
      </c>
      <c r="E1832" s="23">
        <f t="shared" si="281"/>
        <v>0.97376372339688466</v>
      </c>
      <c r="F1832" s="22">
        <v>7.15</v>
      </c>
      <c r="G1832" s="22">
        <v>7.2223258020000003</v>
      </c>
      <c r="H1832" s="22">
        <f t="shared" si="282"/>
        <v>-7.2325801999999939E-2</v>
      </c>
      <c r="I1832" s="23">
        <f t="shared" si="283"/>
        <v>1.001419819360289</v>
      </c>
      <c r="J1832" s="22">
        <v>7.07</v>
      </c>
      <c r="K1832" s="22">
        <v>7.1395220760000004</v>
      </c>
      <c r="L1832" s="22">
        <f t="shared" si="284"/>
        <v>-6.9522076000000155E-2</v>
      </c>
      <c r="M1832" s="23">
        <f t="shared" si="285"/>
        <v>0.97376372339688466</v>
      </c>
      <c r="N1832" s="22">
        <v>7.11</v>
      </c>
      <c r="O1832" s="22">
        <v>7.1855239869999998</v>
      </c>
      <c r="P1832" s="22">
        <f t="shared" si="286"/>
        <v>-7.5523986999999515E-2</v>
      </c>
      <c r="Q1832" s="23">
        <f t="shared" si="287"/>
        <v>1.051057475232662</v>
      </c>
      <c r="R1832" s="24">
        <v>5803200</v>
      </c>
      <c r="S1832" s="24">
        <v>6307542</v>
      </c>
      <c r="T1832" s="24">
        <f t="shared" si="288"/>
        <v>-504342</v>
      </c>
      <c r="U1832" s="23">
        <f t="shared" si="289"/>
        <v>7.9958563890656613</v>
      </c>
    </row>
    <row r="1833" spans="1:21" x14ac:dyDescent="0.3">
      <c r="A1833" s="21">
        <v>38378</v>
      </c>
      <c r="B1833" s="22">
        <v>7.29</v>
      </c>
      <c r="C1833" s="22">
        <v>7.3603320119999998</v>
      </c>
      <c r="D1833" s="22">
        <f t="shared" si="280"/>
        <v>-7.0332011999999722E-2</v>
      </c>
      <c r="E1833" s="23">
        <f t="shared" si="281"/>
        <v>0.95555488373803166</v>
      </c>
      <c r="F1833" s="22">
        <v>7.42</v>
      </c>
      <c r="G1833" s="22">
        <v>7.4983382230000002</v>
      </c>
      <c r="H1833" s="22">
        <f t="shared" si="282"/>
        <v>-7.8338223000000262E-2</v>
      </c>
      <c r="I1833" s="23">
        <f t="shared" si="283"/>
        <v>1.0447411235693502</v>
      </c>
      <c r="J1833" s="22">
        <v>7.29</v>
      </c>
      <c r="K1833" s="22">
        <v>7.3603320119999998</v>
      </c>
      <c r="L1833" s="22">
        <f t="shared" si="284"/>
        <v>-7.0332011999999722E-2</v>
      </c>
      <c r="M1833" s="23">
        <f t="shared" si="285"/>
        <v>0.95555488373803166</v>
      </c>
      <c r="N1833" s="22">
        <v>7.33</v>
      </c>
      <c r="O1833" s="22">
        <v>7.406333923</v>
      </c>
      <c r="P1833" s="22">
        <f t="shared" si="286"/>
        <v>-7.633392299999997E-2</v>
      </c>
      <c r="Q1833" s="23">
        <f t="shared" si="287"/>
        <v>1.0306573237664696</v>
      </c>
      <c r="R1833" s="24">
        <v>10034900</v>
      </c>
      <c r="S1833" s="24">
        <v>10905052</v>
      </c>
      <c r="T1833" s="24">
        <f t="shared" si="288"/>
        <v>-870152</v>
      </c>
      <c r="U1833" s="23">
        <f t="shared" si="289"/>
        <v>7.9793475537759937</v>
      </c>
    </row>
    <row r="1834" spans="1:21" x14ac:dyDescent="0.3">
      <c r="A1834" s="21">
        <v>38379</v>
      </c>
      <c r="B1834" s="22">
        <v>7.47</v>
      </c>
      <c r="C1834" s="22">
        <v>7.5443401339999996</v>
      </c>
      <c r="D1834" s="22">
        <f t="shared" si="280"/>
        <v>-7.4340133999999836E-2</v>
      </c>
      <c r="E1834" s="23">
        <f t="shared" si="281"/>
        <v>0.98537622482013942</v>
      </c>
      <c r="F1834" s="22">
        <v>7.51</v>
      </c>
      <c r="G1834" s="22">
        <v>7.581141949</v>
      </c>
      <c r="H1834" s="22">
        <f t="shared" si="282"/>
        <v>-7.114194900000026E-2</v>
      </c>
      <c r="I1834" s="23">
        <f t="shared" si="283"/>
        <v>0.93840676613876528</v>
      </c>
      <c r="J1834" s="22">
        <v>7.41</v>
      </c>
      <c r="K1834" s="22">
        <v>7.4891381260000003</v>
      </c>
      <c r="L1834" s="22">
        <f t="shared" si="284"/>
        <v>-7.9138126000000142E-2</v>
      </c>
      <c r="M1834" s="23">
        <f t="shared" si="285"/>
        <v>1.0567053867688292</v>
      </c>
      <c r="N1834" s="22">
        <v>7.44</v>
      </c>
      <c r="O1834" s="22">
        <v>7.5167388920000002</v>
      </c>
      <c r="P1834" s="22">
        <f t="shared" si="286"/>
        <v>-7.6738891999999836E-2</v>
      </c>
      <c r="Q1834" s="23">
        <f t="shared" si="287"/>
        <v>1.0209067137036298</v>
      </c>
      <c r="R1834" s="24">
        <v>9851900</v>
      </c>
      <c r="S1834" s="24">
        <v>10708104</v>
      </c>
      <c r="T1834" s="24">
        <f t="shared" si="288"/>
        <v>-856204</v>
      </c>
      <c r="U1834" s="23">
        <f t="shared" si="289"/>
        <v>7.9958506193066476</v>
      </c>
    </row>
    <row r="1835" spans="1:21" x14ac:dyDescent="0.3">
      <c r="A1835" s="21">
        <v>38380</v>
      </c>
      <c r="B1835" s="22">
        <v>7.63</v>
      </c>
      <c r="C1835" s="22">
        <v>7.7099480629999997</v>
      </c>
      <c r="D1835" s="22">
        <f t="shared" si="280"/>
        <v>-7.9948062999999792E-2</v>
      </c>
      <c r="E1835" s="23">
        <f t="shared" si="281"/>
        <v>1.0369468425302386</v>
      </c>
      <c r="F1835" s="22">
        <v>7.63</v>
      </c>
      <c r="G1835" s="22">
        <v>7.7099480629999997</v>
      </c>
      <c r="H1835" s="22">
        <f t="shared" si="282"/>
        <v>-7.9948062999999792E-2</v>
      </c>
      <c r="I1835" s="23">
        <f t="shared" si="283"/>
        <v>1.0369468425302386</v>
      </c>
      <c r="J1835" s="22">
        <v>7.47</v>
      </c>
      <c r="K1835" s="22">
        <v>7.5443401339999996</v>
      </c>
      <c r="L1835" s="22">
        <f t="shared" si="284"/>
        <v>-7.4340133999999836E-2</v>
      </c>
      <c r="M1835" s="23">
        <f t="shared" si="285"/>
        <v>0.98537622482013942</v>
      </c>
      <c r="N1835" s="22">
        <v>7.48</v>
      </c>
      <c r="O1835" s="22">
        <v>7.5535411830000001</v>
      </c>
      <c r="P1835" s="22">
        <f t="shared" si="286"/>
        <v>-7.3541182999999677E-2</v>
      </c>
      <c r="Q1835" s="23">
        <f t="shared" si="287"/>
        <v>0.97359875611072944</v>
      </c>
      <c r="R1835" s="24">
        <v>7072500</v>
      </c>
      <c r="S1835" s="24">
        <v>7687153</v>
      </c>
      <c r="T1835" s="24">
        <f t="shared" si="288"/>
        <v>-614653</v>
      </c>
      <c r="U1835" s="23">
        <f t="shared" si="289"/>
        <v>7.9958470970982365</v>
      </c>
    </row>
    <row r="1836" spans="1:21" x14ac:dyDescent="0.3">
      <c r="A1836" s="21">
        <v>38383</v>
      </c>
      <c r="B1836" s="22">
        <v>7.82</v>
      </c>
      <c r="C1836" s="22">
        <v>7.8939561840000003</v>
      </c>
      <c r="D1836" s="22">
        <f t="shared" si="280"/>
        <v>-7.3956184000000036E-2</v>
      </c>
      <c r="E1836" s="23">
        <f t="shared" si="281"/>
        <v>0.9368709716162269</v>
      </c>
      <c r="F1836" s="22">
        <v>8.01</v>
      </c>
      <c r="G1836" s="22">
        <v>8.0871648789999995</v>
      </c>
      <c r="H1836" s="22">
        <f t="shared" si="282"/>
        <v>-7.7164878999999686E-2</v>
      </c>
      <c r="I1836" s="23">
        <f t="shared" si="283"/>
        <v>0.95416478029741048</v>
      </c>
      <c r="J1836" s="22">
        <v>7.77</v>
      </c>
      <c r="K1836" s="22">
        <v>7.8479537959999996</v>
      </c>
      <c r="L1836" s="22">
        <f t="shared" si="284"/>
        <v>-7.7953796000000075E-2</v>
      </c>
      <c r="M1836" s="23">
        <f t="shared" si="285"/>
        <v>0.99330090398508863</v>
      </c>
      <c r="N1836" s="22">
        <v>7.97</v>
      </c>
      <c r="O1836" s="22">
        <v>8.0503625870000004</v>
      </c>
      <c r="P1836" s="22">
        <f t="shared" si="286"/>
        <v>-8.0362587000000651E-2</v>
      </c>
      <c r="Q1836" s="23">
        <f t="shared" si="287"/>
        <v>0.99824804325923022</v>
      </c>
      <c r="R1836" s="24">
        <v>13775700</v>
      </c>
      <c r="S1836" s="24">
        <v>14972912</v>
      </c>
      <c r="T1836" s="24">
        <f t="shared" si="288"/>
        <v>-1197212</v>
      </c>
      <c r="U1836" s="23">
        <f t="shared" si="289"/>
        <v>7.9958527773354975</v>
      </c>
    </row>
    <row r="1837" spans="1:21" x14ac:dyDescent="0.3">
      <c r="A1837" s="21">
        <v>38384</v>
      </c>
      <c r="B1837" s="22">
        <v>7.92</v>
      </c>
      <c r="C1837" s="22">
        <v>8.0043611529999996</v>
      </c>
      <c r="D1837" s="22">
        <f t="shared" si="280"/>
        <v>-8.4361152999999689E-2</v>
      </c>
      <c r="E1837" s="23">
        <f t="shared" si="281"/>
        <v>1.0539398633753738</v>
      </c>
      <c r="F1837" s="22">
        <v>8.1</v>
      </c>
      <c r="G1837" s="22">
        <v>8.179168701</v>
      </c>
      <c r="H1837" s="22">
        <f t="shared" si="282"/>
        <v>-7.9168701000000397E-2</v>
      </c>
      <c r="I1837" s="23">
        <f t="shared" si="283"/>
        <v>0.96793089730892923</v>
      </c>
      <c r="J1837" s="22">
        <v>7.86</v>
      </c>
      <c r="K1837" s="22">
        <v>7.9399580959999998</v>
      </c>
      <c r="L1837" s="22">
        <f t="shared" si="284"/>
        <v>-7.9958095999999479E-2</v>
      </c>
      <c r="M1837" s="23">
        <f t="shared" si="285"/>
        <v>1.0070342315821648</v>
      </c>
      <c r="N1837" s="22">
        <v>8.07</v>
      </c>
      <c r="O1837" s="22">
        <v>8.1515684129999997</v>
      </c>
      <c r="P1837" s="22">
        <f t="shared" si="286"/>
        <v>-8.1568412999999396E-2</v>
      </c>
      <c r="Q1837" s="23">
        <f t="shared" si="287"/>
        <v>1.0006468555169739</v>
      </c>
      <c r="R1837" s="24">
        <v>9959500</v>
      </c>
      <c r="S1837" s="24">
        <v>10825055</v>
      </c>
      <c r="T1837" s="24">
        <f t="shared" si="288"/>
        <v>-865555</v>
      </c>
      <c r="U1837" s="23">
        <f t="shared" si="289"/>
        <v>7.9958485199382352</v>
      </c>
    </row>
    <row r="1838" spans="1:21" x14ac:dyDescent="0.3">
      <c r="A1838" s="21">
        <v>38385</v>
      </c>
      <c r="B1838" s="22">
        <v>8.0299999999999994</v>
      </c>
      <c r="C1838" s="22">
        <v>8.1055660249999999</v>
      </c>
      <c r="D1838" s="22">
        <f t="shared" si="280"/>
        <v>-7.5566025000000536E-2</v>
      </c>
      <c r="E1838" s="23">
        <f t="shared" si="281"/>
        <v>0.93227326465458693</v>
      </c>
      <c r="F1838" s="22">
        <v>8.2200000000000006</v>
      </c>
      <c r="G1838" s="22">
        <v>8.2987737660000001</v>
      </c>
      <c r="H1838" s="22">
        <f t="shared" si="282"/>
        <v>-7.8773765999999412E-2</v>
      </c>
      <c r="I1838" s="23">
        <f t="shared" si="283"/>
        <v>0.94922175517947982</v>
      </c>
      <c r="J1838" s="22">
        <v>8.02</v>
      </c>
      <c r="K1838" s="22">
        <v>8.0963649750000002</v>
      </c>
      <c r="L1838" s="22">
        <f t="shared" si="284"/>
        <v>-7.6364975000000612E-2</v>
      </c>
      <c r="M1838" s="23">
        <f t="shared" si="285"/>
        <v>0.94320074793812769</v>
      </c>
      <c r="N1838" s="22">
        <v>8.1999999999999993</v>
      </c>
      <c r="O1838" s="22">
        <v>8.2803726199999996</v>
      </c>
      <c r="P1838" s="22">
        <f t="shared" si="286"/>
        <v>-8.0372620000000339E-2</v>
      </c>
      <c r="Q1838" s="23">
        <f t="shared" si="287"/>
        <v>0.97064013527449622</v>
      </c>
      <c r="R1838" s="24">
        <v>8161200</v>
      </c>
      <c r="S1838" s="24">
        <v>8868622</v>
      </c>
      <c r="T1838" s="24">
        <f t="shared" si="288"/>
        <v>-707422</v>
      </c>
      <c r="U1838" s="23">
        <f t="shared" si="289"/>
        <v>7.9766845401686979</v>
      </c>
    </row>
    <row r="1839" spans="1:21" x14ac:dyDescent="0.3">
      <c r="A1839" s="21">
        <v>38386</v>
      </c>
      <c r="B1839" s="22">
        <v>8.15</v>
      </c>
      <c r="C1839" s="22">
        <v>8.2343711850000005</v>
      </c>
      <c r="D1839" s="22">
        <f t="shared" si="280"/>
        <v>-8.4371185000000182E-2</v>
      </c>
      <c r="E1839" s="23">
        <f t="shared" si="281"/>
        <v>1.0246220762271865</v>
      </c>
      <c r="F1839" s="22">
        <v>8.15</v>
      </c>
      <c r="G1839" s="22">
        <v>8.2343711850000005</v>
      </c>
      <c r="H1839" s="22">
        <f t="shared" si="282"/>
        <v>-8.4371185000000182E-2</v>
      </c>
      <c r="I1839" s="23">
        <f t="shared" si="283"/>
        <v>1.0246220762271865</v>
      </c>
      <c r="J1839" s="22">
        <v>7.92</v>
      </c>
      <c r="K1839" s="22">
        <v>7.9951610569999998</v>
      </c>
      <c r="L1839" s="22">
        <f t="shared" si="284"/>
        <v>-7.5161056999999865E-2</v>
      </c>
      <c r="M1839" s="23">
        <f t="shared" si="285"/>
        <v>0.9400818378035567</v>
      </c>
      <c r="N1839" s="22">
        <v>7.95</v>
      </c>
      <c r="O1839" s="22">
        <v>8.0319623950000008</v>
      </c>
      <c r="P1839" s="22">
        <f t="shared" si="286"/>
        <v>-8.1962395000000576E-2</v>
      </c>
      <c r="Q1839" s="23">
        <f t="shared" si="287"/>
        <v>1.0204529225762216</v>
      </c>
      <c r="R1839" s="24">
        <v>6812200</v>
      </c>
      <c r="S1839" s="24">
        <v>7404231</v>
      </c>
      <c r="T1839" s="24">
        <f t="shared" si="288"/>
        <v>-592031</v>
      </c>
      <c r="U1839" s="23">
        <f t="shared" si="289"/>
        <v>7.9958472392338917</v>
      </c>
    </row>
    <row r="1840" spans="1:21" x14ac:dyDescent="0.3">
      <c r="A1840" s="21">
        <v>38387</v>
      </c>
      <c r="B1840" s="22">
        <v>8.02</v>
      </c>
      <c r="C1840" s="22">
        <v>8.0963649750000002</v>
      </c>
      <c r="D1840" s="22">
        <f t="shared" si="280"/>
        <v>-7.6364975000000612E-2</v>
      </c>
      <c r="E1840" s="23">
        <f t="shared" si="281"/>
        <v>0.94320074793812769</v>
      </c>
      <c r="F1840" s="22">
        <v>8.23</v>
      </c>
      <c r="G1840" s="22">
        <v>8.3079748149999997</v>
      </c>
      <c r="H1840" s="22">
        <f t="shared" si="282"/>
        <v>-7.7974814999999253E-2</v>
      </c>
      <c r="I1840" s="23">
        <f t="shared" si="283"/>
        <v>0.93855382011048205</v>
      </c>
      <c r="J1840" s="22">
        <v>8.02</v>
      </c>
      <c r="K1840" s="22">
        <v>8.0963649750000002</v>
      </c>
      <c r="L1840" s="22">
        <f t="shared" si="284"/>
        <v>-7.6364975000000612E-2</v>
      </c>
      <c r="M1840" s="23">
        <f t="shared" si="285"/>
        <v>0.94320074793812769</v>
      </c>
      <c r="N1840" s="22">
        <v>8.23</v>
      </c>
      <c r="O1840" s="22">
        <v>8.3079748149999997</v>
      </c>
      <c r="P1840" s="22">
        <f t="shared" si="286"/>
        <v>-7.7974814999999253E-2</v>
      </c>
      <c r="Q1840" s="23">
        <f t="shared" si="287"/>
        <v>0.93855382011048205</v>
      </c>
      <c r="R1840" s="24">
        <v>5970300</v>
      </c>
      <c r="S1840" s="24">
        <v>6489164</v>
      </c>
      <c r="T1840" s="24">
        <f t="shared" si="288"/>
        <v>-518864</v>
      </c>
      <c r="U1840" s="23">
        <f t="shared" si="289"/>
        <v>7.9958527785705531</v>
      </c>
    </row>
    <row r="1841" spans="1:21" x14ac:dyDescent="0.3">
      <c r="A1841" s="21">
        <v>38390</v>
      </c>
      <c r="B1841" s="22">
        <v>8.23</v>
      </c>
      <c r="C1841" s="22">
        <v>8.3079748149999997</v>
      </c>
      <c r="D1841" s="22">
        <f t="shared" si="280"/>
        <v>-7.7974814999999253E-2</v>
      </c>
      <c r="E1841" s="23">
        <f t="shared" si="281"/>
        <v>0.93855382011048205</v>
      </c>
      <c r="F1841" s="22">
        <v>8.24</v>
      </c>
      <c r="G1841" s="22">
        <v>8.3263759610000001</v>
      </c>
      <c r="H1841" s="22">
        <f t="shared" si="282"/>
        <v>-8.637596099999989E-2</v>
      </c>
      <c r="I1841" s="23">
        <f t="shared" si="283"/>
        <v>1.0373776226845528</v>
      </c>
      <c r="J1841" s="22">
        <v>8.1300000000000008</v>
      </c>
      <c r="K1841" s="22">
        <v>8.2159709929999991</v>
      </c>
      <c r="L1841" s="22">
        <f t="shared" si="284"/>
        <v>-8.597099299999833E-2</v>
      </c>
      <c r="M1841" s="23">
        <f t="shared" si="285"/>
        <v>1.0463887113677195</v>
      </c>
      <c r="N1841" s="22">
        <v>8.18</v>
      </c>
      <c r="O1841" s="22">
        <v>8.2619733810000007</v>
      </c>
      <c r="P1841" s="22">
        <f t="shared" si="286"/>
        <v>-8.1973381000000956E-2</v>
      </c>
      <c r="Q1841" s="23">
        <f t="shared" si="287"/>
        <v>0.9921767744799872</v>
      </c>
      <c r="R1841" s="24">
        <v>3589600</v>
      </c>
      <c r="S1841" s="24">
        <v>3901563</v>
      </c>
      <c r="T1841" s="24">
        <f t="shared" si="288"/>
        <v>-311963</v>
      </c>
      <c r="U1841" s="23">
        <f t="shared" si="289"/>
        <v>7.9958467926828298</v>
      </c>
    </row>
    <row r="1842" spans="1:21" x14ac:dyDescent="0.3">
      <c r="A1842" s="21">
        <v>38391</v>
      </c>
      <c r="B1842" s="22">
        <v>8.14</v>
      </c>
      <c r="C1842" s="22">
        <v>8.2251710889999998</v>
      </c>
      <c r="D1842" s="22">
        <f t="shared" si="280"/>
        <v>-8.5171088999999256E-2</v>
      </c>
      <c r="E1842" s="23">
        <f t="shared" si="281"/>
        <v>1.0354932204863618</v>
      </c>
      <c r="F1842" s="22">
        <v>8.2899999999999991</v>
      </c>
      <c r="G1842" s="22">
        <v>8.3723783489999999</v>
      </c>
      <c r="H1842" s="22">
        <f t="shared" si="282"/>
        <v>-8.2378349000000739E-2</v>
      </c>
      <c r="I1842" s="23">
        <f t="shared" si="283"/>
        <v>0.98393008015267291</v>
      </c>
      <c r="J1842" s="22">
        <v>8.1199999999999992</v>
      </c>
      <c r="K1842" s="22">
        <v>8.1975698470000005</v>
      </c>
      <c r="L1842" s="22">
        <f t="shared" si="284"/>
        <v>-7.7569847000001246E-2</v>
      </c>
      <c r="M1842" s="23">
        <f t="shared" si="285"/>
        <v>0.94625417590542238</v>
      </c>
      <c r="N1842" s="22">
        <v>8.25</v>
      </c>
      <c r="O1842" s="22">
        <v>8.3355760570000008</v>
      </c>
      <c r="P1842" s="22">
        <f t="shared" si="286"/>
        <v>-8.5576057000000816E-2</v>
      </c>
      <c r="Q1842" s="23">
        <f t="shared" si="287"/>
        <v>1.0266363885929186</v>
      </c>
      <c r="R1842" s="24">
        <v>4099200</v>
      </c>
      <c r="S1842" s="24">
        <v>4455451</v>
      </c>
      <c r="T1842" s="24">
        <f t="shared" si="288"/>
        <v>-356251</v>
      </c>
      <c r="U1842" s="23">
        <f t="shared" si="289"/>
        <v>7.995845987308579</v>
      </c>
    </row>
    <row r="1843" spans="1:21" x14ac:dyDescent="0.3">
      <c r="A1843" s="21">
        <v>38392</v>
      </c>
      <c r="B1843" s="22">
        <v>8.23</v>
      </c>
      <c r="C1843" s="22">
        <v>8.3079748149999997</v>
      </c>
      <c r="D1843" s="22">
        <f t="shared" si="280"/>
        <v>-7.7974814999999253E-2</v>
      </c>
      <c r="E1843" s="23">
        <f t="shared" si="281"/>
        <v>0.93855382011048205</v>
      </c>
      <c r="F1843" s="22">
        <v>8.23</v>
      </c>
      <c r="G1843" s="22">
        <v>8.3171749110000004</v>
      </c>
      <c r="H1843" s="22">
        <f t="shared" si="282"/>
        <v>-8.7174910999999966E-2</v>
      </c>
      <c r="I1843" s="23">
        <f t="shared" si="283"/>
        <v>1.0481312697260403</v>
      </c>
      <c r="J1843" s="22">
        <v>8.1300000000000008</v>
      </c>
      <c r="K1843" s="22">
        <v>8.2159709929999991</v>
      </c>
      <c r="L1843" s="22">
        <f t="shared" si="284"/>
        <v>-8.597099299999833E-2</v>
      </c>
      <c r="M1843" s="23">
        <f t="shared" si="285"/>
        <v>1.0463887113677195</v>
      </c>
      <c r="N1843" s="22">
        <v>8.1300000000000008</v>
      </c>
      <c r="O1843" s="22">
        <v>8.2159709929999991</v>
      </c>
      <c r="P1843" s="22">
        <f t="shared" si="286"/>
        <v>-8.597099299999833E-2</v>
      </c>
      <c r="Q1843" s="23">
        <f t="shared" si="287"/>
        <v>1.0463887113677195</v>
      </c>
      <c r="R1843" s="24">
        <v>2973300</v>
      </c>
      <c r="S1843" s="24">
        <v>3231702</v>
      </c>
      <c r="T1843" s="24">
        <f t="shared" si="288"/>
        <v>-258402</v>
      </c>
      <c r="U1843" s="23">
        <f t="shared" si="289"/>
        <v>7.995848627132081</v>
      </c>
    </row>
    <row r="1844" spans="1:21" x14ac:dyDescent="0.3">
      <c r="A1844" s="21">
        <v>38393</v>
      </c>
      <c r="B1844" s="22">
        <v>8.15</v>
      </c>
      <c r="C1844" s="22">
        <v>8.2343711850000005</v>
      </c>
      <c r="D1844" s="22">
        <f t="shared" si="280"/>
        <v>-8.4371185000000182E-2</v>
      </c>
      <c r="E1844" s="23">
        <f t="shared" si="281"/>
        <v>1.0246220762271865</v>
      </c>
      <c r="F1844" s="22">
        <v>8.19</v>
      </c>
      <c r="G1844" s="22">
        <v>8.2711725230000006</v>
      </c>
      <c r="H1844" s="22">
        <f t="shared" si="282"/>
        <v>-8.1172523000001107E-2</v>
      </c>
      <c r="I1844" s="23">
        <f t="shared" si="283"/>
        <v>0.98139076139786985</v>
      </c>
      <c r="J1844" s="22">
        <v>8.1</v>
      </c>
      <c r="K1844" s="22">
        <v>8.179168701</v>
      </c>
      <c r="L1844" s="22">
        <f t="shared" si="284"/>
        <v>-7.9168701000000397E-2</v>
      </c>
      <c r="M1844" s="23">
        <f t="shared" si="285"/>
        <v>0.96793089730892923</v>
      </c>
      <c r="N1844" s="22">
        <v>8.19</v>
      </c>
      <c r="O1844" s="22">
        <v>8.2711725230000006</v>
      </c>
      <c r="P1844" s="22">
        <f t="shared" si="286"/>
        <v>-8.1172523000001107E-2</v>
      </c>
      <c r="Q1844" s="23">
        <f t="shared" si="287"/>
        <v>0.98139076139786985</v>
      </c>
      <c r="R1844" s="24">
        <v>2448100</v>
      </c>
      <c r="S1844" s="24">
        <v>2659445</v>
      </c>
      <c r="T1844" s="24">
        <f t="shared" si="288"/>
        <v>-211345</v>
      </c>
      <c r="U1844" s="23">
        <f t="shared" si="289"/>
        <v>7.9469588579572052</v>
      </c>
    </row>
    <row r="1845" spans="1:21" x14ac:dyDescent="0.3">
      <c r="A1845" s="21">
        <v>38394</v>
      </c>
      <c r="B1845" s="22">
        <v>8.18</v>
      </c>
      <c r="C1845" s="22">
        <v>8.2619733810000007</v>
      </c>
      <c r="D1845" s="22">
        <f t="shared" si="280"/>
        <v>-8.1973381000000956E-2</v>
      </c>
      <c r="E1845" s="23">
        <f t="shared" si="281"/>
        <v>0.9921767744799872</v>
      </c>
      <c r="F1845" s="22">
        <v>8.44</v>
      </c>
      <c r="G1845" s="22">
        <v>8.528784752</v>
      </c>
      <c r="H1845" s="22">
        <f t="shared" si="282"/>
        <v>-8.8784752000000466E-2</v>
      </c>
      <c r="I1845" s="23">
        <f t="shared" si="283"/>
        <v>1.0410012045289387</v>
      </c>
      <c r="J1845" s="22">
        <v>8.14</v>
      </c>
      <c r="K1845" s="22">
        <v>8.2251710889999998</v>
      </c>
      <c r="L1845" s="22">
        <f t="shared" si="284"/>
        <v>-8.5171088999999256E-2</v>
      </c>
      <c r="M1845" s="23">
        <f t="shared" si="285"/>
        <v>1.0354932204863618</v>
      </c>
      <c r="N1845" s="22">
        <v>8.3800000000000008</v>
      </c>
      <c r="O1845" s="22">
        <v>8.4643821720000005</v>
      </c>
      <c r="P1845" s="22">
        <f t="shared" si="286"/>
        <v>-8.4382171999999755E-2</v>
      </c>
      <c r="Q1845" s="23">
        <f t="shared" si="287"/>
        <v>0.9969088149059977</v>
      </c>
      <c r="R1845" s="24">
        <v>5366800</v>
      </c>
      <c r="S1845" s="24">
        <v>5832128</v>
      </c>
      <c r="T1845" s="24">
        <f t="shared" si="288"/>
        <v>-465328</v>
      </c>
      <c r="U1845" s="23">
        <f t="shared" si="289"/>
        <v>7.9787000559658496</v>
      </c>
    </row>
    <row r="1846" spans="1:21" x14ac:dyDescent="0.3">
      <c r="A1846" s="21">
        <v>38397</v>
      </c>
      <c r="B1846" s="22">
        <v>8.31</v>
      </c>
      <c r="C1846" s="22">
        <v>8.3907775880000006</v>
      </c>
      <c r="D1846" s="22">
        <f t="shared" si="280"/>
        <v>-8.0777588000000122E-2</v>
      </c>
      <c r="E1846" s="23">
        <f t="shared" si="281"/>
        <v>0.96269490107238098</v>
      </c>
      <c r="F1846" s="22">
        <v>8.36</v>
      </c>
      <c r="G1846" s="22">
        <v>8.4459810260000001</v>
      </c>
      <c r="H1846" s="22">
        <f t="shared" si="282"/>
        <v>-8.5981026000000682E-2</v>
      </c>
      <c r="I1846" s="23">
        <f t="shared" si="283"/>
        <v>1.0180111195528121</v>
      </c>
      <c r="J1846" s="22">
        <v>8.27</v>
      </c>
      <c r="K1846" s="22">
        <v>8.3539772029999995</v>
      </c>
      <c r="L1846" s="22">
        <f t="shared" si="284"/>
        <v>-8.3977202999999889E-2</v>
      </c>
      <c r="M1846" s="23">
        <f t="shared" si="285"/>
        <v>1.0052362001878914</v>
      </c>
      <c r="N1846" s="22">
        <v>8.31</v>
      </c>
      <c r="O1846" s="22">
        <v>8.3907775880000006</v>
      </c>
      <c r="P1846" s="22">
        <f t="shared" si="286"/>
        <v>-8.0777588000000122E-2</v>
      </c>
      <c r="Q1846" s="23">
        <f t="shared" si="287"/>
        <v>0.96269490107238098</v>
      </c>
      <c r="R1846" s="24">
        <v>4307100</v>
      </c>
      <c r="S1846" s="24">
        <v>4680658</v>
      </c>
      <c r="T1846" s="24">
        <f t="shared" si="288"/>
        <v>-373558</v>
      </c>
      <c r="U1846" s="23">
        <f t="shared" si="289"/>
        <v>7.9808864480164967</v>
      </c>
    </row>
    <row r="1847" spans="1:21" x14ac:dyDescent="0.3">
      <c r="A1847" s="21">
        <v>38398</v>
      </c>
      <c r="B1847" s="22">
        <v>8.3000000000000007</v>
      </c>
      <c r="C1847" s="22">
        <v>8.3815784450000006</v>
      </c>
      <c r="D1847" s="22">
        <f t="shared" si="280"/>
        <v>-8.1578444999999888E-2</v>
      </c>
      <c r="E1847" s="23">
        <f t="shared" si="281"/>
        <v>0.97330646650053365</v>
      </c>
      <c r="F1847" s="22">
        <v>8.44</v>
      </c>
      <c r="G1847" s="22">
        <v>8.528784752</v>
      </c>
      <c r="H1847" s="22">
        <f t="shared" si="282"/>
        <v>-8.8784752000000466E-2</v>
      </c>
      <c r="I1847" s="23">
        <f t="shared" si="283"/>
        <v>1.0410012045289387</v>
      </c>
      <c r="J1847" s="22">
        <v>8.3000000000000007</v>
      </c>
      <c r="K1847" s="22">
        <v>8.3815784450000006</v>
      </c>
      <c r="L1847" s="22">
        <f t="shared" si="284"/>
        <v>-8.1578444999999888E-2</v>
      </c>
      <c r="M1847" s="23">
        <f t="shared" si="285"/>
        <v>0.97330646650053365</v>
      </c>
      <c r="N1847" s="22">
        <v>8.34</v>
      </c>
      <c r="O1847" s="22">
        <v>8.4275798799999997</v>
      </c>
      <c r="P1847" s="22">
        <f t="shared" si="286"/>
        <v>-8.7579879999999832E-2</v>
      </c>
      <c r="Q1847" s="23">
        <f t="shared" si="287"/>
        <v>1.0392055755869007</v>
      </c>
      <c r="R1847" s="24">
        <v>7825300</v>
      </c>
      <c r="S1847" s="24">
        <v>8457336</v>
      </c>
      <c r="T1847" s="24">
        <f t="shared" si="288"/>
        <v>-632036</v>
      </c>
      <c r="U1847" s="23">
        <f t="shared" si="289"/>
        <v>7.4732279762800014</v>
      </c>
    </row>
    <row r="1848" spans="1:21" x14ac:dyDescent="0.3">
      <c r="A1848" s="21">
        <v>38399</v>
      </c>
      <c r="B1848" s="22">
        <v>8.35</v>
      </c>
      <c r="C1848" s="22">
        <v>8.4367799760000004</v>
      </c>
      <c r="D1848" s="22">
        <f t="shared" si="280"/>
        <v>-8.6779976000000758E-2</v>
      </c>
      <c r="E1848" s="23">
        <f t="shared" si="281"/>
        <v>1.028591195300371</v>
      </c>
      <c r="F1848" s="22">
        <v>8.3800000000000008</v>
      </c>
      <c r="G1848" s="22">
        <v>8.4643821720000005</v>
      </c>
      <c r="H1848" s="22">
        <f t="shared" si="282"/>
        <v>-8.4382171999999755E-2</v>
      </c>
      <c r="I1848" s="23">
        <f t="shared" si="283"/>
        <v>0.9969088149059977</v>
      </c>
      <c r="J1848" s="22">
        <v>8.27</v>
      </c>
      <c r="K1848" s="22">
        <v>8.3539772029999995</v>
      </c>
      <c r="L1848" s="22">
        <f t="shared" si="284"/>
        <v>-8.3977202999999889E-2</v>
      </c>
      <c r="M1848" s="23">
        <f t="shared" si="285"/>
        <v>1.0052362001878914</v>
      </c>
      <c r="N1848" s="22">
        <v>8.33</v>
      </c>
      <c r="O1848" s="22">
        <v>8.4091787339999993</v>
      </c>
      <c r="P1848" s="22">
        <f t="shared" si="286"/>
        <v>-7.9178733999999196E-2</v>
      </c>
      <c r="Q1848" s="23">
        <f t="shared" si="287"/>
        <v>0.94157511101367919</v>
      </c>
      <c r="R1848" s="24">
        <v>5420700</v>
      </c>
      <c r="S1848" s="24">
        <v>5891799</v>
      </c>
      <c r="T1848" s="24">
        <f t="shared" si="288"/>
        <v>-471099</v>
      </c>
      <c r="U1848" s="23">
        <f t="shared" si="289"/>
        <v>7.9958430353784982</v>
      </c>
    </row>
    <row r="1849" spans="1:21" x14ac:dyDescent="0.3">
      <c r="A1849" s="21">
        <v>38400</v>
      </c>
      <c r="B1849" s="22">
        <v>8.1999999999999993</v>
      </c>
      <c r="C1849" s="22">
        <v>8.2803726199999996</v>
      </c>
      <c r="D1849" s="22">
        <f t="shared" si="280"/>
        <v>-8.0372620000000339E-2</v>
      </c>
      <c r="E1849" s="23">
        <f t="shared" si="281"/>
        <v>0.97064013527449622</v>
      </c>
      <c r="F1849" s="22">
        <v>8.23</v>
      </c>
      <c r="G1849" s="22">
        <v>8.3079748149999997</v>
      </c>
      <c r="H1849" s="22">
        <f t="shared" si="282"/>
        <v>-7.7974814999999253E-2</v>
      </c>
      <c r="I1849" s="23">
        <f t="shared" si="283"/>
        <v>0.93855382011048205</v>
      </c>
      <c r="J1849" s="22">
        <v>7.97</v>
      </c>
      <c r="K1849" s="22">
        <v>8.0503625870000004</v>
      </c>
      <c r="L1849" s="22">
        <f t="shared" si="284"/>
        <v>-8.0362587000000651E-2</v>
      </c>
      <c r="M1849" s="23">
        <f t="shared" si="285"/>
        <v>0.99824804325923022</v>
      </c>
      <c r="N1849" s="22">
        <v>8.06</v>
      </c>
      <c r="O1849" s="22">
        <v>8.142367363</v>
      </c>
      <c r="P1849" s="22">
        <f t="shared" si="286"/>
        <v>-8.2367362999999472E-2</v>
      </c>
      <c r="Q1849" s="23">
        <f t="shared" si="287"/>
        <v>1.0115898648136132</v>
      </c>
      <c r="R1849" s="24">
        <v>12426100</v>
      </c>
      <c r="S1849" s="24">
        <v>13506021</v>
      </c>
      <c r="T1849" s="24">
        <f t="shared" si="288"/>
        <v>-1079921</v>
      </c>
      <c r="U1849" s="23">
        <f t="shared" si="289"/>
        <v>7.9958486663096409</v>
      </c>
    </row>
    <row r="1850" spans="1:21" x14ac:dyDescent="0.3">
      <c r="A1850" s="21">
        <v>38401</v>
      </c>
      <c r="B1850" s="22">
        <v>8.08</v>
      </c>
      <c r="C1850" s="22">
        <v>8.1607675549999996</v>
      </c>
      <c r="D1850" s="22">
        <f t="shared" si="280"/>
        <v>-8.0767554999999547E-2</v>
      </c>
      <c r="E1850" s="23">
        <f t="shared" si="281"/>
        <v>0.98970537336912978</v>
      </c>
      <c r="F1850" s="22">
        <v>8.19</v>
      </c>
      <c r="G1850" s="22">
        <v>8.2711725230000006</v>
      </c>
      <c r="H1850" s="22">
        <f t="shared" si="282"/>
        <v>-8.1172523000001107E-2</v>
      </c>
      <c r="I1850" s="23">
        <f t="shared" si="283"/>
        <v>0.98139076139786985</v>
      </c>
      <c r="J1850" s="22">
        <v>8.06</v>
      </c>
      <c r="K1850" s="22">
        <v>8.142367363</v>
      </c>
      <c r="L1850" s="22">
        <f t="shared" si="284"/>
        <v>-8.2367362999999472E-2</v>
      </c>
      <c r="M1850" s="23">
        <f t="shared" si="285"/>
        <v>1.0115898648136132</v>
      </c>
      <c r="N1850" s="22">
        <v>8.17</v>
      </c>
      <c r="O1850" s="22">
        <v>8.2527723309999992</v>
      </c>
      <c r="P1850" s="22">
        <f t="shared" si="286"/>
        <v>-8.2772330999999255E-2</v>
      </c>
      <c r="Q1850" s="23">
        <f t="shared" si="287"/>
        <v>1.0029639456922912</v>
      </c>
      <c r="R1850" s="24">
        <v>3831400</v>
      </c>
      <c r="S1850" s="24">
        <v>4164377</v>
      </c>
      <c r="T1850" s="24">
        <f t="shared" si="288"/>
        <v>-332977</v>
      </c>
      <c r="U1850" s="23">
        <f t="shared" si="289"/>
        <v>7.9958418750271658</v>
      </c>
    </row>
    <row r="1851" spans="1:21" x14ac:dyDescent="0.3">
      <c r="A1851" s="21">
        <v>38405</v>
      </c>
      <c r="B1851" s="22">
        <v>8.11</v>
      </c>
      <c r="C1851" s="22">
        <v>8.1883687970000008</v>
      </c>
      <c r="D1851" s="22">
        <f t="shared" si="280"/>
        <v>-7.8368797000001322E-2</v>
      </c>
      <c r="E1851" s="23">
        <f t="shared" si="281"/>
        <v>0.95707458888165309</v>
      </c>
      <c r="F1851" s="22">
        <v>8.19</v>
      </c>
      <c r="G1851" s="22">
        <v>8.2711725230000006</v>
      </c>
      <c r="H1851" s="22">
        <f t="shared" si="282"/>
        <v>-8.1172523000001107E-2</v>
      </c>
      <c r="I1851" s="23">
        <f t="shared" si="283"/>
        <v>0.98139076139786985</v>
      </c>
      <c r="J1851" s="22">
        <v>8.0399999999999991</v>
      </c>
      <c r="K1851" s="22">
        <v>8.1239662169999995</v>
      </c>
      <c r="L1851" s="22">
        <f t="shared" si="284"/>
        <v>-8.3966217000000398E-2</v>
      </c>
      <c r="M1851" s="23">
        <f t="shared" si="285"/>
        <v>1.033561868146311</v>
      </c>
      <c r="N1851" s="22">
        <v>8.07</v>
      </c>
      <c r="O1851" s="22">
        <v>8.1515684129999997</v>
      </c>
      <c r="P1851" s="22">
        <f t="shared" si="286"/>
        <v>-8.1568412999999396E-2</v>
      </c>
      <c r="Q1851" s="23">
        <f t="shared" si="287"/>
        <v>1.0006468555169739</v>
      </c>
      <c r="R1851" s="24">
        <v>7161700</v>
      </c>
      <c r="S1851" s="24">
        <v>7784105</v>
      </c>
      <c r="T1851" s="24">
        <f t="shared" si="288"/>
        <v>-622405</v>
      </c>
      <c r="U1851" s="23">
        <f t="shared" si="289"/>
        <v>7.995845379783546</v>
      </c>
    </row>
    <row r="1852" spans="1:21" x14ac:dyDescent="0.3">
      <c r="A1852" s="21">
        <v>38406</v>
      </c>
      <c r="B1852" s="22">
        <v>8.41</v>
      </c>
      <c r="C1852" s="22">
        <v>8.2803726199999996</v>
      </c>
      <c r="D1852" s="22">
        <f t="shared" si="280"/>
        <v>0.12962738000000051</v>
      </c>
      <c r="E1852" s="23">
        <f t="shared" si="281"/>
        <v>1.5654776173587286</v>
      </c>
      <c r="F1852" s="22">
        <v>8.41</v>
      </c>
      <c r="G1852" s="22">
        <v>8.4919834139999999</v>
      </c>
      <c r="H1852" s="22">
        <f t="shared" si="282"/>
        <v>-8.1983413999999755E-2</v>
      </c>
      <c r="I1852" s="23">
        <f t="shared" si="283"/>
        <v>0.9654212685441752</v>
      </c>
      <c r="J1852" s="22">
        <v>7.83</v>
      </c>
      <c r="K1852" s="22">
        <v>7.9123568530000004</v>
      </c>
      <c r="L1852" s="22">
        <f t="shared" si="284"/>
        <v>-8.2356853000000285E-2</v>
      </c>
      <c r="M1852" s="23">
        <f t="shared" si="285"/>
        <v>1.04086373415747</v>
      </c>
      <c r="N1852" s="22">
        <v>8.11</v>
      </c>
      <c r="O1852" s="22">
        <v>8.1883687970000008</v>
      </c>
      <c r="P1852" s="22">
        <f t="shared" si="286"/>
        <v>-7.8368797000001322E-2</v>
      </c>
      <c r="Q1852" s="23">
        <f t="shared" si="287"/>
        <v>0.95707458888165309</v>
      </c>
      <c r="R1852" s="24">
        <v>5283800</v>
      </c>
      <c r="S1852" s="24">
        <v>5743002</v>
      </c>
      <c r="T1852" s="24">
        <f t="shared" si="288"/>
        <v>-459202</v>
      </c>
      <c r="U1852" s="23">
        <f t="shared" si="289"/>
        <v>7.9958530399258088</v>
      </c>
    </row>
    <row r="1853" spans="1:21" x14ac:dyDescent="0.3">
      <c r="A1853" s="21">
        <v>38407</v>
      </c>
      <c r="B1853" s="22">
        <v>8.07</v>
      </c>
      <c r="C1853" s="22">
        <v>8.1515684129999997</v>
      </c>
      <c r="D1853" s="22">
        <f t="shared" si="280"/>
        <v>-8.1568412999999396E-2</v>
      </c>
      <c r="E1853" s="23">
        <f t="shared" si="281"/>
        <v>1.0006468555169739</v>
      </c>
      <c r="F1853" s="22">
        <v>8.2899999999999991</v>
      </c>
      <c r="G1853" s="22">
        <v>8.3723783489999999</v>
      </c>
      <c r="H1853" s="22">
        <f t="shared" si="282"/>
        <v>-8.2378349000000739E-2</v>
      </c>
      <c r="I1853" s="23">
        <f t="shared" si="283"/>
        <v>0.98393008015267291</v>
      </c>
      <c r="J1853" s="22">
        <v>8.0399999999999991</v>
      </c>
      <c r="K1853" s="22">
        <v>8.1239662169999995</v>
      </c>
      <c r="L1853" s="22">
        <f t="shared" si="284"/>
        <v>-8.3966217000000398E-2</v>
      </c>
      <c r="M1853" s="23">
        <f t="shared" si="285"/>
        <v>1.033561868146311</v>
      </c>
      <c r="N1853" s="22">
        <v>8.2799999999999994</v>
      </c>
      <c r="O1853" s="22">
        <v>8.3631772990000002</v>
      </c>
      <c r="P1853" s="22">
        <f t="shared" si="286"/>
        <v>-8.3177299000000815E-2</v>
      </c>
      <c r="Q1853" s="23">
        <f t="shared" si="287"/>
        <v>0.99456577358399989</v>
      </c>
      <c r="R1853" s="24">
        <v>4819600</v>
      </c>
      <c r="S1853" s="24">
        <v>5238459</v>
      </c>
      <c r="T1853" s="24">
        <f t="shared" si="288"/>
        <v>-418859</v>
      </c>
      <c r="U1853" s="23">
        <f t="shared" si="289"/>
        <v>7.9958438159008214</v>
      </c>
    </row>
    <row r="1854" spans="1:21" x14ac:dyDescent="0.3">
      <c r="A1854" s="21">
        <v>38408</v>
      </c>
      <c r="B1854" s="22">
        <v>8.43</v>
      </c>
      <c r="C1854" s="22">
        <v>8.5103836059999995</v>
      </c>
      <c r="D1854" s="22">
        <f t="shared" si="280"/>
        <v>-8.038360599999983E-2</v>
      </c>
      <c r="E1854" s="23">
        <f t="shared" si="281"/>
        <v>0.94453563695210752</v>
      </c>
      <c r="F1854" s="22">
        <v>8.6</v>
      </c>
      <c r="G1854" s="22">
        <v>8.6851921080000007</v>
      </c>
      <c r="H1854" s="22">
        <f t="shared" si="282"/>
        <v>-8.5192108000001099E-2</v>
      </c>
      <c r="I1854" s="23">
        <f t="shared" si="283"/>
        <v>0.98088916100692769</v>
      </c>
      <c r="J1854" s="22">
        <v>8.3800000000000008</v>
      </c>
      <c r="K1854" s="22">
        <v>8.4643821720000005</v>
      </c>
      <c r="L1854" s="22">
        <f t="shared" si="284"/>
        <v>-8.4382171999999755E-2</v>
      </c>
      <c r="M1854" s="23">
        <f t="shared" si="285"/>
        <v>0.9969088149059977</v>
      </c>
      <c r="N1854" s="22">
        <v>8.59</v>
      </c>
      <c r="O1854" s="22">
        <v>8.6759910579999993</v>
      </c>
      <c r="P1854" s="22">
        <f t="shared" si="286"/>
        <v>-8.5991057999999398E-2</v>
      </c>
      <c r="Q1854" s="23">
        <f t="shared" si="287"/>
        <v>0.99113815845520448</v>
      </c>
      <c r="R1854" s="24">
        <v>6172200</v>
      </c>
      <c r="S1854" s="24">
        <v>6708176</v>
      </c>
      <c r="T1854" s="24">
        <f t="shared" si="288"/>
        <v>-535976</v>
      </c>
      <c r="U1854" s="23">
        <f t="shared" si="289"/>
        <v>7.9898917380820054</v>
      </c>
    </row>
    <row r="1855" spans="1:21" x14ac:dyDescent="0.3">
      <c r="A1855" s="21">
        <v>38411</v>
      </c>
      <c r="B1855" s="22">
        <v>8.52</v>
      </c>
      <c r="C1855" s="22">
        <v>8.6023883820000009</v>
      </c>
      <c r="D1855" s="22">
        <f t="shared" si="280"/>
        <v>-8.2388382000001315E-2</v>
      </c>
      <c r="E1855" s="23">
        <f t="shared" si="281"/>
        <v>0.95773845984906036</v>
      </c>
      <c r="F1855" s="22">
        <v>8.57</v>
      </c>
      <c r="G1855" s="22">
        <v>8.6575899120000006</v>
      </c>
      <c r="H1855" s="22">
        <f t="shared" si="282"/>
        <v>-8.7589912000000325E-2</v>
      </c>
      <c r="I1855" s="23">
        <f t="shared" si="283"/>
        <v>1.0117124152368875</v>
      </c>
      <c r="J1855" s="22">
        <v>8.25</v>
      </c>
      <c r="K1855" s="22">
        <v>8.3355760570000008</v>
      </c>
      <c r="L1855" s="22">
        <f t="shared" si="284"/>
        <v>-8.5576057000000816E-2</v>
      </c>
      <c r="M1855" s="23">
        <f t="shared" si="285"/>
        <v>1.0266363885929186</v>
      </c>
      <c r="N1855" s="22">
        <v>8.31</v>
      </c>
      <c r="O1855" s="22">
        <v>8.3907775880000006</v>
      </c>
      <c r="P1855" s="22">
        <f t="shared" si="286"/>
        <v>-8.0777588000000122E-2</v>
      </c>
      <c r="Q1855" s="23">
        <f t="shared" si="287"/>
        <v>0.96269490107238098</v>
      </c>
      <c r="R1855" s="24">
        <v>11416100</v>
      </c>
      <c r="S1855" s="24">
        <v>12404984</v>
      </c>
      <c r="T1855" s="24">
        <f t="shared" si="288"/>
        <v>-988884</v>
      </c>
      <c r="U1855" s="23">
        <f t="shared" si="289"/>
        <v>7.9716668719604966</v>
      </c>
    </row>
    <row r="1856" spans="1:21" x14ac:dyDescent="0.3">
      <c r="A1856" s="21">
        <v>38412</v>
      </c>
      <c r="B1856" s="22">
        <v>8.3000000000000007</v>
      </c>
      <c r="C1856" s="22">
        <v>8.3815784450000006</v>
      </c>
      <c r="D1856" s="22">
        <f t="shared" si="280"/>
        <v>-8.1578444999999888E-2</v>
      </c>
      <c r="E1856" s="23">
        <f t="shared" si="281"/>
        <v>0.97330646650053365</v>
      </c>
      <c r="F1856" s="22">
        <v>8.4</v>
      </c>
      <c r="G1856" s="22">
        <v>8.4827833179999992</v>
      </c>
      <c r="H1856" s="22">
        <f t="shared" si="282"/>
        <v>-8.2783317999998829E-2</v>
      </c>
      <c r="I1856" s="23">
        <f t="shared" si="283"/>
        <v>0.975898061952581</v>
      </c>
      <c r="J1856" s="22">
        <v>8.27</v>
      </c>
      <c r="K1856" s="22">
        <v>8.3539772029999995</v>
      </c>
      <c r="L1856" s="22">
        <f t="shared" si="284"/>
        <v>-8.3977202999999889E-2</v>
      </c>
      <c r="M1856" s="23">
        <f t="shared" si="285"/>
        <v>1.0052362001878914</v>
      </c>
      <c r="N1856" s="22">
        <v>8.39</v>
      </c>
      <c r="O1856" s="22">
        <v>8.4735822679999995</v>
      </c>
      <c r="P1856" s="22">
        <f t="shared" si="286"/>
        <v>-8.3582267999998905E-2</v>
      </c>
      <c r="Q1856" s="23">
        <f t="shared" si="287"/>
        <v>0.98638645801130154</v>
      </c>
      <c r="R1856" s="24">
        <v>5117000</v>
      </c>
      <c r="S1856" s="24">
        <v>5558445</v>
      </c>
      <c r="T1856" s="24">
        <f t="shared" si="288"/>
        <v>-441445</v>
      </c>
      <c r="U1856" s="23">
        <f t="shared" si="289"/>
        <v>7.9418794285092327</v>
      </c>
    </row>
    <row r="1857" spans="1:21" x14ac:dyDescent="0.3">
      <c r="A1857" s="21">
        <v>38413</v>
      </c>
      <c r="B1857" s="22">
        <v>8.33</v>
      </c>
      <c r="C1857" s="22">
        <v>8.4091787339999993</v>
      </c>
      <c r="D1857" s="22">
        <f t="shared" si="280"/>
        <v>-7.9178733999999196E-2</v>
      </c>
      <c r="E1857" s="23">
        <f t="shared" si="281"/>
        <v>0.94157511101367919</v>
      </c>
      <c r="F1857" s="22">
        <v>8.33</v>
      </c>
      <c r="G1857" s="22">
        <v>8.4183797840000008</v>
      </c>
      <c r="H1857" s="22">
        <f t="shared" si="282"/>
        <v>-8.8379784000000683E-2</v>
      </c>
      <c r="I1857" s="23">
        <f t="shared" si="283"/>
        <v>1.0498431559000887</v>
      </c>
      <c r="J1857" s="22">
        <v>8.24</v>
      </c>
      <c r="K1857" s="22">
        <v>8.3263759610000001</v>
      </c>
      <c r="L1857" s="22">
        <f t="shared" si="284"/>
        <v>-8.637596099999989E-2</v>
      </c>
      <c r="M1857" s="23">
        <f t="shared" si="285"/>
        <v>1.0373776226845528</v>
      </c>
      <c r="N1857" s="22">
        <v>8.25</v>
      </c>
      <c r="O1857" s="22">
        <v>8.3355760570000008</v>
      </c>
      <c r="P1857" s="22">
        <f t="shared" si="286"/>
        <v>-8.5576057000000816E-2</v>
      </c>
      <c r="Q1857" s="23">
        <f t="shared" si="287"/>
        <v>1.0266363885929186</v>
      </c>
      <c r="R1857" s="24">
        <v>7952300</v>
      </c>
      <c r="S1857" s="24">
        <v>8643415</v>
      </c>
      <c r="T1857" s="24">
        <f t="shared" si="288"/>
        <v>-691115</v>
      </c>
      <c r="U1857" s="23">
        <f t="shared" si="289"/>
        <v>7.9958558046790529</v>
      </c>
    </row>
    <row r="1858" spans="1:21" x14ac:dyDescent="0.3">
      <c r="A1858" s="21">
        <v>38414</v>
      </c>
      <c r="B1858" s="22">
        <v>8.25</v>
      </c>
      <c r="C1858" s="22">
        <v>8.3355760570000008</v>
      </c>
      <c r="D1858" s="22">
        <f t="shared" ref="D1858:D1921" si="290">B1858-C1858</f>
        <v>-8.5576057000000816E-2</v>
      </c>
      <c r="E1858" s="23">
        <f t="shared" ref="E1858:E1921" si="291">IFERROR(ABS(D1858)/C1858*100,0)</f>
        <v>1.0266363885929186</v>
      </c>
      <c r="F1858" s="22">
        <v>8.27</v>
      </c>
      <c r="G1858" s="22">
        <v>8.3539772029999995</v>
      </c>
      <c r="H1858" s="22">
        <f t="shared" ref="H1858:H1921" si="292">F1858-G1858</f>
        <v>-8.3977202999999889E-2</v>
      </c>
      <c r="I1858" s="23">
        <f t="shared" ref="I1858:I1921" si="293">IFERROR(ABS(H1858)/G1858*100,0)</f>
        <v>1.0052362001878914</v>
      </c>
      <c r="J1858" s="22">
        <v>8.06</v>
      </c>
      <c r="K1858" s="22">
        <v>8.142367363</v>
      </c>
      <c r="L1858" s="22">
        <f t="shared" ref="L1858:L1921" si="294">J1858-K1858</f>
        <v>-8.2367362999999472E-2</v>
      </c>
      <c r="M1858" s="23">
        <f t="shared" ref="M1858:M1921" si="295">IFERROR(ABS(L1858)/K1858*100,0)</f>
        <v>1.0115898648136132</v>
      </c>
      <c r="N1858" s="22">
        <v>8.11</v>
      </c>
      <c r="O1858" s="22">
        <v>8.1883687970000008</v>
      </c>
      <c r="P1858" s="22">
        <f t="shared" ref="P1858:P1921" si="296">N1858-O1858</f>
        <v>-7.8368797000001322E-2</v>
      </c>
      <c r="Q1858" s="23">
        <f t="shared" ref="Q1858:Q1921" si="297">IFERROR(ABS(P1858)/O1858*100,0)</f>
        <v>0.95707458888165309</v>
      </c>
      <c r="R1858" s="24">
        <v>9782800</v>
      </c>
      <c r="S1858" s="24">
        <v>10632999</v>
      </c>
      <c r="T1858" s="24">
        <f t="shared" ref="T1858:T1921" si="298">R1858-S1858</f>
        <v>-850199</v>
      </c>
      <c r="U1858" s="23">
        <f t="shared" ref="U1858:U1921" si="299">IFERROR(ABS(T1858)/S1858*100,0)</f>
        <v>7.9958532865469101</v>
      </c>
    </row>
    <row r="1859" spans="1:21" x14ac:dyDescent="0.3">
      <c r="A1859" s="21">
        <v>38415</v>
      </c>
      <c r="B1859" s="22">
        <v>8.11</v>
      </c>
      <c r="C1859" s="22">
        <v>8.1883687970000008</v>
      </c>
      <c r="D1859" s="22">
        <f t="shared" si="290"/>
        <v>-7.8368797000001322E-2</v>
      </c>
      <c r="E1859" s="23">
        <f t="shared" si="291"/>
        <v>0.95707458888165309</v>
      </c>
      <c r="F1859" s="22">
        <v>8.11</v>
      </c>
      <c r="G1859" s="22">
        <v>8.1883687970000008</v>
      </c>
      <c r="H1859" s="22">
        <f t="shared" si="292"/>
        <v>-7.8368797000001322E-2</v>
      </c>
      <c r="I1859" s="23">
        <f t="shared" si="293"/>
        <v>0.95707458888165309</v>
      </c>
      <c r="J1859" s="22">
        <v>7.99</v>
      </c>
      <c r="K1859" s="22">
        <v>8.0687637330000008</v>
      </c>
      <c r="L1859" s="22">
        <f t="shared" si="294"/>
        <v>-7.8763733000000613E-2</v>
      </c>
      <c r="M1859" s="23">
        <f t="shared" si="295"/>
        <v>0.97615614493542635</v>
      </c>
      <c r="N1859" s="22">
        <v>8.02</v>
      </c>
      <c r="O1859" s="22">
        <v>8.0963649750000002</v>
      </c>
      <c r="P1859" s="22">
        <f t="shared" si="296"/>
        <v>-7.6364975000000612E-2</v>
      </c>
      <c r="Q1859" s="23">
        <f t="shared" si="297"/>
        <v>0.94320074793812769</v>
      </c>
      <c r="R1859" s="24">
        <v>9764200</v>
      </c>
      <c r="S1859" s="24">
        <v>10612782</v>
      </c>
      <c r="T1859" s="24">
        <f t="shared" si="298"/>
        <v>-848582</v>
      </c>
      <c r="U1859" s="23">
        <f t="shared" si="299"/>
        <v>7.9958487793304336</v>
      </c>
    </row>
    <row r="1860" spans="1:21" x14ac:dyDescent="0.3">
      <c r="A1860" s="21">
        <v>38418</v>
      </c>
      <c r="B1860" s="22">
        <v>8.02</v>
      </c>
      <c r="C1860" s="22">
        <v>8.0963649750000002</v>
      </c>
      <c r="D1860" s="22">
        <f t="shared" si="290"/>
        <v>-7.6364975000000612E-2</v>
      </c>
      <c r="E1860" s="23">
        <f t="shared" si="291"/>
        <v>0.94320074793812769</v>
      </c>
      <c r="F1860" s="22">
        <v>8.2899999999999991</v>
      </c>
      <c r="G1860" s="22">
        <v>8.3723783489999999</v>
      </c>
      <c r="H1860" s="22">
        <f t="shared" si="292"/>
        <v>-8.2378349000000739E-2</v>
      </c>
      <c r="I1860" s="23">
        <f t="shared" si="293"/>
        <v>0.98393008015267291</v>
      </c>
      <c r="J1860" s="22">
        <v>8.01</v>
      </c>
      <c r="K1860" s="22">
        <v>8.0871648789999995</v>
      </c>
      <c r="L1860" s="22">
        <f t="shared" si="294"/>
        <v>-7.7164878999999686E-2</v>
      </c>
      <c r="M1860" s="23">
        <f t="shared" si="295"/>
        <v>0.95416478029741048</v>
      </c>
      <c r="N1860" s="22">
        <v>8.2799999999999994</v>
      </c>
      <c r="O1860" s="22">
        <v>8.3631772990000002</v>
      </c>
      <c r="P1860" s="22">
        <f t="shared" si="296"/>
        <v>-8.3177299000000815E-2</v>
      </c>
      <c r="Q1860" s="23">
        <f t="shared" si="297"/>
        <v>0.99456577358399989</v>
      </c>
      <c r="R1860" s="24">
        <v>8771100</v>
      </c>
      <c r="S1860" s="24">
        <v>9533374</v>
      </c>
      <c r="T1860" s="24">
        <f t="shared" si="298"/>
        <v>-762274</v>
      </c>
      <c r="U1860" s="23">
        <f t="shared" si="299"/>
        <v>7.9958470107225414</v>
      </c>
    </row>
    <row r="1861" spans="1:21" x14ac:dyDescent="0.3">
      <c r="A1861" s="21">
        <v>38419</v>
      </c>
      <c r="B1861" s="22">
        <v>8.24</v>
      </c>
      <c r="C1861" s="22">
        <v>8.3263759610000001</v>
      </c>
      <c r="D1861" s="22">
        <f t="shared" si="290"/>
        <v>-8.637596099999989E-2</v>
      </c>
      <c r="E1861" s="23">
        <f t="shared" si="291"/>
        <v>1.0373776226845528</v>
      </c>
      <c r="F1861" s="22">
        <v>8.24</v>
      </c>
      <c r="G1861" s="22">
        <v>8.3263759610000001</v>
      </c>
      <c r="H1861" s="22">
        <f t="shared" si="292"/>
        <v>-8.637596099999989E-2</v>
      </c>
      <c r="I1861" s="23">
        <f t="shared" si="293"/>
        <v>1.0373776226845528</v>
      </c>
      <c r="J1861" s="22">
        <v>8.02</v>
      </c>
      <c r="K1861" s="22">
        <v>8.0963649750000002</v>
      </c>
      <c r="L1861" s="22">
        <f t="shared" si="294"/>
        <v>-7.6364975000000612E-2</v>
      </c>
      <c r="M1861" s="23">
        <f t="shared" si="295"/>
        <v>0.94320074793812769</v>
      </c>
      <c r="N1861" s="22">
        <v>8.0500000000000007</v>
      </c>
      <c r="O1861" s="22">
        <v>8.1331672669999993</v>
      </c>
      <c r="P1861" s="22">
        <f t="shared" si="296"/>
        <v>-8.3167266999998546E-2</v>
      </c>
      <c r="Q1861" s="23">
        <f t="shared" si="297"/>
        <v>1.022569243564514</v>
      </c>
      <c r="R1861" s="24">
        <v>7019300</v>
      </c>
      <c r="S1861" s="24">
        <v>7629330</v>
      </c>
      <c r="T1861" s="24">
        <f t="shared" si="298"/>
        <v>-610030</v>
      </c>
      <c r="U1861" s="23">
        <f t="shared" si="299"/>
        <v>7.9958528468423831</v>
      </c>
    </row>
    <row r="1862" spans="1:21" x14ac:dyDescent="0.3">
      <c r="A1862" s="21">
        <v>38420</v>
      </c>
      <c r="B1862" s="22">
        <v>8.1999999999999993</v>
      </c>
      <c r="C1862" s="22">
        <v>8.2803726199999996</v>
      </c>
      <c r="D1862" s="22">
        <f t="shared" si="290"/>
        <v>-8.0372620000000339E-2</v>
      </c>
      <c r="E1862" s="23">
        <f t="shared" si="291"/>
        <v>0.97064013527449622</v>
      </c>
      <c r="F1862" s="22">
        <v>8.27</v>
      </c>
      <c r="G1862" s="22">
        <v>8.3539772029999995</v>
      </c>
      <c r="H1862" s="22">
        <f t="shared" si="292"/>
        <v>-8.3977202999999889E-2</v>
      </c>
      <c r="I1862" s="23">
        <f t="shared" si="293"/>
        <v>1.0052362001878914</v>
      </c>
      <c r="J1862" s="22">
        <v>8.06</v>
      </c>
      <c r="K1862" s="22">
        <v>8.142367363</v>
      </c>
      <c r="L1862" s="22">
        <f t="shared" si="294"/>
        <v>-8.2367362999999472E-2</v>
      </c>
      <c r="M1862" s="23">
        <f t="shared" si="295"/>
        <v>1.0115898648136132</v>
      </c>
      <c r="N1862" s="22">
        <v>8.06</v>
      </c>
      <c r="O1862" s="22">
        <v>8.142367363</v>
      </c>
      <c r="P1862" s="22">
        <f t="shared" si="296"/>
        <v>-8.2367362999999472E-2</v>
      </c>
      <c r="Q1862" s="23">
        <f t="shared" si="297"/>
        <v>1.0115898648136132</v>
      </c>
      <c r="R1862" s="24">
        <v>9582800</v>
      </c>
      <c r="S1862" s="24">
        <v>10415617</v>
      </c>
      <c r="T1862" s="24">
        <f t="shared" si="298"/>
        <v>-832817</v>
      </c>
      <c r="U1862" s="23">
        <f t="shared" si="299"/>
        <v>7.9958489257045446</v>
      </c>
    </row>
    <row r="1863" spans="1:21" x14ac:dyDescent="0.3">
      <c r="A1863" s="21">
        <v>38421</v>
      </c>
      <c r="B1863" s="22">
        <v>8.02</v>
      </c>
      <c r="C1863" s="22">
        <v>8.0963649750000002</v>
      </c>
      <c r="D1863" s="22">
        <f t="shared" si="290"/>
        <v>-7.6364975000000612E-2</v>
      </c>
      <c r="E1863" s="23">
        <f t="shared" si="291"/>
        <v>0.94320074793812769</v>
      </c>
      <c r="F1863" s="22">
        <v>8.0399999999999991</v>
      </c>
      <c r="G1863" s="22">
        <v>8.1239662169999995</v>
      </c>
      <c r="H1863" s="22">
        <f t="shared" si="292"/>
        <v>-8.3966217000000398E-2</v>
      </c>
      <c r="I1863" s="23">
        <f t="shared" si="293"/>
        <v>1.033561868146311</v>
      </c>
      <c r="J1863" s="22">
        <v>7.88</v>
      </c>
      <c r="K1863" s="22">
        <v>7.9583587649999998</v>
      </c>
      <c r="L1863" s="22">
        <f t="shared" si="294"/>
        <v>-7.8358764999999941E-2</v>
      </c>
      <c r="M1863" s="23">
        <f t="shared" si="295"/>
        <v>0.9846096075061771</v>
      </c>
      <c r="N1863" s="22">
        <v>7.99</v>
      </c>
      <c r="O1863" s="22">
        <v>8.0687637330000008</v>
      </c>
      <c r="P1863" s="22">
        <f t="shared" si="296"/>
        <v>-7.8763733000000613E-2</v>
      </c>
      <c r="Q1863" s="23">
        <f t="shared" si="297"/>
        <v>0.97615614493542635</v>
      </c>
      <c r="R1863" s="24">
        <v>6270500</v>
      </c>
      <c r="S1863" s="24">
        <v>6815453</v>
      </c>
      <c r="T1863" s="24">
        <f t="shared" si="298"/>
        <v>-544953</v>
      </c>
      <c r="U1863" s="23">
        <f t="shared" si="299"/>
        <v>7.9958441500513606</v>
      </c>
    </row>
    <row r="1864" spans="1:21" x14ac:dyDescent="0.3">
      <c r="A1864" s="21">
        <v>38422</v>
      </c>
      <c r="B1864" s="22">
        <v>8.0299999999999994</v>
      </c>
      <c r="C1864" s="22">
        <v>8.1055660249999999</v>
      </c>
      <c r="D1864" s="22">
        <f t="shared" si="290"/>
        <v>-7.5566025000000536E-2</v>
      </c>
      <c r="E1864" s="23">
        <f t="shared" si="291"/>
        <v>0.93227326465458693</v>
      </c>
      <c r="F1864" s="22">
        <v>8.18</v>
      </c>
      <c r="G1864" s="22">
        <v>8.2619733810000007</v>
      </c>
      <c r="H1864" s="22">
        <f t="shared" si="292"/>
        <v>-8.1973381000000956E-2</v>
      </c>
      <c r="I1864" s="23">
        <f t="shared" si="293"/>
        <v>0.9921767744799872</v>
      </c>
      <c r="J1864" s="22">
        <v>7.95</v>
      </c>
      <c r="K1864" s="22">
        <v>8.0319623950000008</v>
      </c>
      <c r="L1864" s="22">
        <f t="shared" si="294"/>
        <v>-8.1962395000000576E-2</v>
      </c>
      <c r="M1864" s="23">
        <f t="shared" si="295"/>
        <v>1.0204529225762216</v>
      </c>
      <c r="N1864" s="22">
        <v>7.96</v>
      </c>
      <c r="O1864" s="22">
        <v>8.0411634450000005</v>
      </c>
      <c r="P1864" s="22">
        <f t="shared" si="296"/>
        <v>-8.11634450000005E-2</v>
      </c>
      <c r="Q1864" s="23">
        <f t="shared" si="297"/>
        <v>1.0093495245450828</v>
      </c>
      <c r="R1864" s="24">
        <v>7356800</v>
      </c>
      <c r="S1864" s="24">
        <v>7996161</v>
      </c>
      <c r="T1864" s="24">
        <f t="shared" si="298"/>
        <v>-639361</v>
      </c>
      <c r="U1864" s="23">
        <f t="shared" si="299"/>
        <v>7.9958495082827872</v>
      </c>
    </row>
    <row r="1865" spans="1:21" x14ac:dyDescent="0.3">
      <c r="A1865" s="21">
        <v>38425</v>
      </c>
      <c r="B1865" s="22">
        <v>7.9</v>
      </c>
      <c r="C1865" s="22">
        <v>7.9767599110000003</v>
      </c>
      <c r="D1865" s="22">
        <f t="shared" si="290"/>
        <v>-7.6759910999999903E-2</v>
      </c>
      <c r="E1865" s="23">
        <f t="shared" si="291"/>
        <v>0.96229436333100016</v>
      </c>
      <c r="F1865" s="22">
        <v>7.93</v>
      </c>
      <c r="G1865" s="22">
        <v>8.0135612490000003</v>
      </c>
      <c r="H1865" s="22">
        <f t="shared" si="292"/>
        <v>-8.3561249000000615E-2</v>
      </c>
      <c r="I1865" s="23">
        <f t="shared" si="293"/>
        <v>1.0427479918547835</v>
      </c>
      <c r="J1865" s="22">
        <v>7.77</v>
      </c>
      <c r="K1865" s="22">
        <v>7.8479537959999996</v>
      </c>
      <c r="L1865" s="22">
        <f t="shared" si="294"/>
        <v>-7.7953796000000075E-2</v>
      </c>
      <c r="M1865" s="23">
        <f t="shared" si="295"/>
        <v>0.99330090398508863</v>
      </c>
      <c r="N1865" s="22">
        <v>7.82</v>
      </c>
      <c r="O1865" s="22">
        <v>7.8939561840000003</v>
      </c>
      <c r="P1865" s="22">
        <f t="shared" si="296"/>
        <v>-7.3956184000000036E-2</v>
      </c>
      <c r="Q1865" s="23">
        <f t="shared" si="297"/>
        <v>0.9368709716162269</v>
      </c>
      <c r="R1865" s="24">
        <v>5751500</v>
      </c>
      <c r="S1865" s="24">
        <v>6251348</v>
      </c>
      <c r="T1865" s="24">
        <f t="shared" si="298"/>
        <v>-499848</v>
      </c>
      <c r="U1865" s="23">
        <f t="shared" si="299"/>
        <v>7.9958434564833052</v>
      </c>
    </row>
    <row r="1866" spans="1:21" x14ac:dyDescent="0.3">
      <c r="A1866" s="21">
        <v>38426</v>
      </c>
      <c r="B1866" s="22">
        <v>7.82</v>
      </c>
      <c r="C1866" s="22">
        <v>7.8939561840000003</v>
      </c>
      <c r="D1866" s="22">
        <f t="shared" si="290"/>
        <v>-7.3956184000000036E-2</v>
      </c>
      <c r="E1866" s="23">
        <f t="shared" si="291"/>
        <v>0.9368709716162269</v>
      </c>
      <c r="F1866" s="22">
        <v>7.83</v>
      </c>
      <c r="G1866" s="22">
        <v>7.9123568530000004</v>
      </c>
      <c r="H1866" s="22">
        <f t="shared" si="292"/>
        <v>-8.2356853000000285E-2</v>
      </c>
      <c r="I1866" s="23">
        <f t="shared" si="293"/>
        <v>1.04086373415747</v>
      </c>
      <c r="J1866" s="22">
        <v>7.7</v>
      </c>
      <c r="K1866" s="22">
        <v>7.7743511200000004</v>
      </c>
      <c r="L1866" s="22">
        <f t="shared" si="294"/>
        <v>-7.4351120000000215E-2</v>
      </c>
      <c r="M1866" s="23">
        <f t="shared" si="295"/>
        <v>0.9563643171290187</v>
      </c>
      <c r="N1866" s="22">
        <v>7.74</v>
      </c>
      <c r="O1866" s="22">
        <v>7.8203530309999998</v>
      </c>
      <c r="P1866" s="22">
        <f t="shared" si="296"/>
        <v>-8.0353030999999575E-2</v>
      </c>
      <c r="Q1866" s="23">
        <f t="shared" si="297"/>
        <v>1.0274859802553533</v>
      </c>
      <c r="R1866" s="24">
        <v>5324700</v>
      </c>
      <c r="S1866" s="24">
        <v>5787456</v>
      </c>
      <c r="T1866" s="24">
        <f t="shared" si="298"/>
        <v>-462756</v>
      </c>
      <c r="U1866" s="23">
        <f t="shared" si="299"/>
        <v>7.9958448064227179</v>
      </c>
    </row>
    <row r="1867" spans="1:21" x14ac:dyDescent="0.3">
      <c r="A1867" s="21">
        <v>38427</v>
      </c>
      <c r="B1867" s="22">
        <v>7.81</v>
      </c>
      <c r="C1867" s="22">
        <v>7.8847560879999996</v>
      </c>
      <c r="D1867" s="22">
        <f t="shared" si="290"/>
        <v>-7.4756087999999998E-2</v>
      </c>
      <c r="E1867" s="23">
        <f t="shared" si="291"/>
        <v>0.9481090748485308</v>
      </c>
      <c r="F1867" s="22">
        <v>7.89</v>
      </c>
      <c r="G1867" s="22">
        <v>7.9675588609999997</v>
      </c>
      <c r="H1867" s="22">
        <f t="shared" si="292"/>
        <v>-7.7558860999999979E-2</v>
      </c>
      <c r="I1867" s="23">
        <f t="shared" si="293"/>
        <v>0.97343317260747098</v>
      </c>
      <c r="J1867" s="22">
        <v>7.79</v>
      </c>
      <c r="K1867" s="22">
        <v>7.8663549420000001</v>
      </c>
      <c r="L1867" s="22">
        <f t="shared" si="294"/>
        <v>-7.6354942000000037E-2</v>
      </c>
      <c r="M1867" s="23">
        <f t="shared" si="295"/>
        <v>0.97065213256938288</v>
      </c>
      <c r="N1867" s="22">
        <v>7.8</v>
      </c>
      <c r="O1867" s="22">
        <v>7.8755550379999999</v>
      </c>
      <c r="P1867" s="22">
        <f t="shared" si="296"/>
        <v>-7.5555038000000074E-2</v>
      </c>
      <c r="Q1867" s="23">
        <f t="shared" si="297"/>
        <v>0.95936143719957179</v>
      </c>
      <c r="R1867" s="24">
        <v>3407300</v>
      </c>
      <c r="S1867" s="24">
        <v>3703420</v>
      </c>
      <c r="T1867" s="24">
        <f t="shared" si="298"/>
        <v>-296120</v>
      </c>
      <c r="U1867" s="23">
        <f t="shared" si="299"/>
        <v>7.9958524823001449</v>
      </c>
    </row>
    <row r="1868" spans="1:21" x14ac:dyDescent="0.3">
      <c r="A1868" s="21">
        <v>38428</v>
      </c>
      <c r="B1868" s="22">
        <v>7.72</v>
      </c>
      <c r="C1868" s="22">
        <v>7.7927508349999997</v>
      </c>
      <c r="D1868" s="22">
        <f t="shared" si="290"/>
        <v>-7.2750834999999903E-2</v>
      </c>
      <c r="E1868" s="23">
        <f t="shared" si="291"/>
        <v>0.93357065483539103</v>
      </c>
      <c r="F1868" s="22">
        <v>7.86</v>
      </c>
      <c r="G1868" s="22">
        <v>7.9399580959999998</v>
      </c>
      <c r="H1868" s="22">
        <f t="shared" si="292"/>
        <v>-7.9958095999999479E-2</v>
      </c>
      <c r="I1868" s="23">
        <f t="shared" si="293"/>
        <v>1.0070342315821648</v>
      </c>
      <c r="J1868" s="22">
        <v>7.72</v>
      </c>
      <c r="K1868" s="22">
        <v>7.7927508349999997</v>
      </c>
      <c r="L1868" s="22">
        <f t="shared" si="294"/>
        <v>-7.2750834999999903E-2</v>
      </c>
      <c r="M1868" s="23">
        <f t="shared" si="295"/>
        <v>0.93357065483539103</v>
      </c>
      <c r="N1868" s="22">
        <v>7.82</v>
      </c>
      <c r="O1868" s="22">
        <v>7.9031558039999998</v>
      </c>
      <c r="P1868" s="22">
        <f t="shared" si="296"/>
        <v>-8.3155803999999556E-2</v>
      </c>
      <c r="Q1868" s="23">
        <f t="shared" si="297"/>
        <v>1.0521847988611355</v>
      </c>
      <c r="R1868" s="24">
        <v>3826800</v>
      </c>
      <c r="S1868" s="24">
        <v>4159378</v>
      </c>
      <c r="T1868" s="24">
        <f t="shared" si="298"/>
        <v>-332578</v>
      </c>
      <c r="U1868" s="23">
        <f t="shared" si="299"/>
        <v>7.9958589962249169</v>
      </c>
    </row>
    <row r="1869" spans="1:21" x14ac:dyDescent="0.3">
      <c r="A1869" s="21">
        <v>38429</v>
      </c>
      <c r="B1869" s="22">
        <v>7.81</v>
      </c>
      <c r="C1869" s="22">
        <v>7.8847560879999996</v>
      </c>
      <c r="D1869" s="22">
        <f t="shared" si="290"/>
        <v>-7.4756087999999998E-2</v>
      </c>
      <c r="E1869" s="23">
        <f t="shared" si="291"/>
        <v>0.9481090748485308</v>
      </c>
      <c r="F1869" s="22">
        <v>7.82</v>
      </c>
      <c r="G1869" s="22">
        <v>7.8939561840000003</v>
      </c>
      <c r="H1869" s="22">
        <f t="shared" si="292"/>
        <v>-7.3956184000000036E-2</v>
      </c>
      <c r="I1869" s="23">
        <f t="shared" si="293"/>
        <v>0.9368709716162269</v>
      </c>
      <c r="J1869" s="22">
        <v>7.69</v>
      </c>
      <c r="K1869" s="22">
        <v>7.7651500699999998</v>
      </c>
      <c r="L1869" s="22">
        <f t="shared" si="294"/>
        <v>-7.5150069999999403E-2</v>
      </c>
      <c r="M1869" s="23">
        <f t="shared" si="295"/>
        <v>0.96778644742920483</v>
      </c>
      <c r="N1869" s="22">
        <v>7.75</v>
      </c>
      <c r="O1869" s="22">
        <v>7.8295531269999996</v>
      </c>
      <c r="P1869" s="22">
        <f t="shared" si="296"/>
        <v>-7.9553126999999613E-2</v>
      </c>
      <c r="Q1869" s="23">
        <f t="shared" si="297"/>
        <v>1.0160621648464563</v>
      </c>
      <c r="R1869" s="24">
        <v>4411100</v>
      </c>
      <c r="S1869" s="24">
        <v>4794458</v>
      </c>
      <c r="T1869" s="24">
        <f t="shared" si="298"/>
        <v>-383358</v>
      </c>
      <c r="U1869" s="23">
        <f t="shared" si="299"/>
        <v>7.9958568830929373</v>
      </c>
    </row>
    <row r="1870" spans="1:21" x14ac:dyDescent="0.3">
      <c r="A1870" s="21">
        <v>38432</v>
      </c>
      <c r="B1870" s="22">
        <v>7.75</v>
      </c>
      <c r="C1870" s="22">
        <v>7.8295531269999996</v>
      </c>
      <c r="D1870" s="22">
        <f t="shared" si="290"/>
        <v>-7.9553126999999613E-2</v>
      </c>
      <c r="E1870" s="23">
        <f t="shared" si="291"/>
        <v>1.0160621648464563</v>
      </c>
      <c r="F1870" s="22">
        <v>7.81</v>
      </c>
      <c r="G1870" s="22">
        <v>7.8847560879999996</v>
      </c>
      <c r="H1870" s="22">
        <f t="shared" si="292"/>
        <v>-7.4756087999999998E-2</v>
      </c>
      <c r="I1870" s="23">
        <f t="shared" si="293"/>
        <v>0.9481090748485308</v>
      </c>
      <c r="J1870" s="22">
        <v>7.68</v>
      </c>
      <c r="K1870" s="22">
        <v>7.755949974</v>
      </c>
      <c r="L1870" s="22">
        <f t="shared" si="294"/>
        <v>-7.5949974000000253E-2</v>
      </c>
      <c r="M1870" s="23">
        <f t="shared" si="295"/>
        <v>0.97924785815541227</v>
      </c>
      <c r="N1870" s="22">
        <v>7.7</v>
      </c>
      <c r="O1870" s="22">
        <v>7.7743511200000004</v>
      </c>
      <c r="P1870" s="22">
        <f t="shared" si="296"/>
        <v>-7.4351120000000215E-2</v>
      </c>
      <c r="Q1870" s="23">
        <f t="shared" si="297"/>
        <v>0.9563643171290187</v>
      </c>
      <c r="R1870" s="24">
        <v>3028100</v>
      </c>
      <c r="S1870" s="24">
        <v>3291265</v>
      </c>
      <c r="T1870" s="24">
        <f t="shared" si="298"/>
        <v>-263165</v>
      </c>
      <c r="U1870" s="23">
        <f t="shared" si="299"/>
        <v>7.9958617735126163</v>
      </c>
    </row>
    <row r="1871" spans="1:21" x14ac:dyDescent="0.3">
      <c r="A1871" s="21">
        <v>38433</v>
      </c>
      <c r="B1871" s="22">
        <v>7.67</v>
      </c>
      <c r="C1871" s="22">
        <v>7.7467489240000003</v>
      </c>
      <c r="D1871" s="22">
        <f t="shared" si="290"/>
        <v>-7.6748924000000329E-2</v>
      </c>
      <c r="E1871" s="23">
        <f t="shared" si="291"/>
        <v>0.99072429935384232</v>
      </c>
      <c r="F1871" s="22">
        <v>7.76</v>
      </c>
      <c r="G1871" s="22">
        <v>7.8387541770000002</v>
      </c>
      <c r="H1871" s="22">
        <f t="shared" si="292"/>
        <v>-7.8754177000000425E-2</v>
      </c>
      <c r="I1871" s="23">
        <f t="shared" si="293"/>
        <v>1.0046772130075998</v>
      </c>
      <c r="J1871" s="22">
        <v>7.54</v>
      </c>
      <c r="K1871" s="22">
        <v>7.6179437639999996</v>
      </c>
      <c r="L1871" s="22">
        <f t="shared" si="294"/>
        <v>-7.7943763999999582E-2</v>
      </c>
      <c r="M1871" s="23">
        <f t="shared" si="295"/>
        <v>1.0231601389385052</v>
      </c>
      <c r="N1871" s="22">
        <v>7.54</v>
      </c>
      <c r="O1871" s="22">
        <v>7.6179437639999996</v>
      </c>
      <c r="P1871" s="22">
        <f t="shared" si="296"/>
        <v>-7.7943763999999582E-2</v>
      </c>
      <c r="Q1871" s="23">
        <f t="shared" si="297"/>
        <v>1.0231601389385052</v>
      </c>
      <c r="R1871" s="24">
        <v>7020700</v>
      </c>
      <c r="S1871" s="24">
        <v>7630743</v>
      </c>
      <c r="T1871" s="24">
        <f t="shared" si="298"/>
        <v>-610043</v>
      </c>
      <c r="U1871" s="23">
        <f t="shared" si="299"/>
        <v>7.9945426022079369</v>
      </c>
    </row>
    <row r="1872" spans="1:21" x14ac:dyDescent="0.3">
      <c r="A1872" s="21">
        <v>38434</v>
      </c>
      <c r="B1872" s="22">
        <v>7.52</v>
      </c>
      <c r="C1872" s="22">
        <v>7.5995430949999996</v>
      </c>
      <c r="D1872" s="22">
        <f t="shared" si="290"/>
        <v>-7.9543095000000008E-2</v>
      </c>
      <c r="E1872" s="23">
        <f t="shared" si="291"/>
        <v>1.0466825966462925</v>
      </c>
      <c r="F1872" s="22">
        <v>7.63</v>
      </c>
      <c r="G1872" s="22">
        <v>7.7099480629999997</v>
      </c>
      <c r="H1872" s="22">
        <f t="shared" si="292"/>
        <v>-7.9948062999999792E-2</v>
      </c>
      <c r="I1872" s="23">
        <f t="shared" si="293"/>
        <v>1.0369468425302386</v>
      </c>
      <c r="J1872" s="22">
        <v>7.52</v>
      </c>
      <c r="K1872" s="22">
        <v>7.5995430949999996</v>
      </c>
      <c r="L1872" s="22">
        <f t="shared" si="294"/>
        <v>-7.9543095000000008E-2</v>
      </c>
      <c r="M1872" s="23">
        <f t="shared" si="295"/>
        <v>1.0466825966462925</v>
      </c>
      <c r="N1872" s="22">
        <v>7.55</v>
      </c>
      <c r="O1872" s="22">
        <v>7.6271438600000003</v>
      </c>
      <c r="P1872" s="22">
        <f t="shared" si="296"/>
        <v>-7.7143860000000508E-2</v>
      </c>
      <c r="Q1872" s="23">
        <f t="shared" si="297"/>
        <v>1.0114383760948298</v>
      </c>
      <c r="R1872" s="24">
        <v>5188900</v>
      </c>
      <c r="S1872" s="24">
        <v>5639854</v>
      </c>
      <c r="T1872" s="24">
        <f t="shared" si="298"/>
        <v>-450954</v>
      </c>
      <c r="U1872" s="23">
        <f t="shared" si="299"/>
        <v>7.9958452825197242</v>
      </c>
    </row>
    <row r="1873" spans="1:21" x14ac:dyDescent="0.3">
      <c r="A1873" s="21">
        <v>38435</v>
      </c>
      <c r="B1873" s="22">
        <v>7.58</v>
      </c>
      <c r="C1873" s="22">
        <v>7.6547451019999997</v>
      </c>
      <c r="D1873" s="22">
        <f t="shared" si="290"/>
        <v>-7.4745101999999619E-2</v>
      </c>
      <c r="E1873" s="23">
        <f t="shared" si="291"/>
        <v>0.976454486779325</v>
      </c>
      <c r="F1873" s="22">
        <v>7.69</v>
      </c>
      <c r="G1873" s="22">
        <v>7.7651500699999998</v>
      </c>
      <c r="H1873" s="22">
        <f t="shared" si="292"/>
        <v>-7.5150069999999403E-2</v>
      </c>
      <c r="I1873" s="23">
        <f t="shared" si="293"/>
        <v>0.96778644742920483</v>
      </c>
      <c r="J1873" s="22">
        <v>7.57</v>
      </c>
      <c r="K1873" s="22">
        <v>7.6455450059999999</v>
      </c>
      <c r="L1873" s="22">
        <f t="shared" si="294"/>
        <v>-7.5545005999999582E-2</v>
      </c>
      <c r="M1873" s="23">
        <f t="shared" si="295"/>
        <v>0.98809183571235359</v>
      </c>
      <c r="N1873" s="22">
        <v>7.63</v>
      </c>
      <c r="O1873" s="22">
        <v>7.7099480629999997</v>
      </c>
      <c r="P1873" s="22">
        <f t="shared" si="296"/>
        <v>-7.9948062999999792E-2</v>
      </c>
      <c r="Q1873" s="23">
        <f t="shared" si="297"/>
        <v>1.0369468425302386</v>
      </c>
      <c r="R1873" s="24">
        <v>3800000</v>
      </c>
      <c r="S1873" s="24">
        <v>4130249</v>
      </c>
      <c r="T1873" s="24">
        <f t="shared" si="298"/>
        <v>-330249</v>
      </c>
      <c r="U1873" s="23">
        <f t="shared" si="299"/>
        <v>7.9958617507080083</v>
      </c>
    </row>
    <row r="1874" spans="1:21" x14ac:dyDescent="0.3">
      <c r="A1874" s="21">
        <v>38439</v>
      </c>
      <c r="B1874" s="22">
        <v>7.7</v>
      </c>
      <c r="C1874" s="22">
        <v>7.7743511200000004</v>
      </c>
      <c r="D1874" s="22">
        <f t="shared" si="290"/>
        <v>-7.4351120000000215E-2</v>
      </c>
      <c r="E1874" s="23">
        <f t="shared" si="291"/>
        <v>0.9563643171290187</v>
      </c>
      <c r="F1874" s="22">
        <v>7.75</v>
      </c>
      <c r="G1874" s="22">
        <v>7.8295531269999996</v>
      </c>
      <c r="H1874" s="22">
        <f t="shared" si="292"/>
        <v>-7.9553126999999613E-2</v>
      </c>
      <c r="I1874" s="23">
        <f t="shared" si="293"/>
        <v>1.0160621648464563</v>
      </c>
      <c r="J1874" s="22">
        <v>7.65</v>
      </c>
      <c r="K1874" s="22">
        <v>7.7283492090000001</v>
      </c>
      <c r="L1874" s="22">
        <f t="shared" si="294"/>
        <v>-7.8349208999999753E-2</v>
      </c>
      <c r="M1874" s="23">
        <f t="shared" si="295"/>
        <v>1.0137897095638313</v>
      </c>
      <c r="N1874" s="22">
        <v>7.7</v>
      </c>
      <c r="O1874" s="22">
        <v>7.7743511200000004</v>
      </c>
      <c r="P1874" s="22">
        <f t="shared" si="296"/>
        <v>-7.4351120000000215E-2</v>
      </c>
      <c r="Q1874" s="23">
        <f t="shared" si="297"/>
        <v>0.9563643171290187</v>
      </c>
      <c r="R1874" s="24">
        <v>2881800</v>
      </c>
      <c r="S1874" s="24">
        <v>3132250</v>
      </c>
      <c r="T1874" s="24">
        <f t="shared" si="298"/>
        <v>-250450</v>
      </c>
      <c r="U1874" s="23">
        <f t="shared" si="299"/>
        <v>7.9958496288610421</v>
      </c>
    </row>
    <row r="1875" spans="1:21" x14ac:dyDescent="0.3">
      <c r="A1875" s="21">
        <v>38440</v>
      </c>
      <c r="B1875" s="22">
        <v>7.62</v>
      </c>
      <c r="C1875" s="22">
        <v>7.700747013</v>
      </c>
      <c r="D1875" s="22">
        <f t="shared" si="290"/>
        <v>-8.0747012999999868E-2</v>
      </c>
      <c r="E1875" s="23">
        <f t="shared" si="291"/>
        <v>1.0485607807098059</v>
      </c>
      <c r="F1875" s="22">
        <v>7.7</v>
      </c>
      <c r="G1875" s="22">
        <v>7.7743511200000004</v>
      </c>
      <c r="H1875" s="22">
        <f t="shared" si="292"/>
        <v>-7.4351120000000215E-2</v>
      </c>
      <c r="I1875" s="23">
        <f t="shared" si="293"/>
        <v>0.9563643171290187</v>
      </c>
      <c r="J1875" s="22">
        <v>7.48</v>
      </c>
      <c r="K1875" s="22">
        <v>7.5535411830000001</v>
      </c>
      <c r="L1875" s="22">
        <f t="shared" si="294"/>
        <v>-7.3541182999999677E-2</v>
      </c>
      <c r="M1875" s="23">
        <f t="shared" si="295"/>
        <v>0.97359875611072944</v>
      </c>
      <c r="N1875" s="22">
        <v>7.52</v>
      </c>
      <c r="O1875" s="22">
        <v>7.5903420449999999</v>
      </c>
      <c r="P1875" s="22">
        <f t="shared" si="296"/>
        <v>-7.0342045000000297E-2</v>
      </c>
      <c r="Q1875" s="23">
        <f t="shared" si="297"/>
        <v>0.92673089806719378</v>
      </c>
      <c r="R1875" s="24">
        <v>4769200</v>
      </c>
      <c r="S1875" s="24">
        <v>5182701</v>
      </c>
      <c r="T1875" s="24">
        <f t="shared" si="298"/>
        <v>-413501</v>
      </c>
      <c r="U1875" s="23">
        <f t="shared" si="299"/>
        <v>7.9784845778292048</v>
      </c>
    </row>
    <row r="1876" spans="1:21" x14ac:dyDescent="0.3">
      <c r="A1876" s="21">
        <v>38441</v>
      </c>
      <c r="B1876" s="22">
        <v>7.5</v>
      </c>
      <c r="C1876" s="22">
        <v>7.5719408990000003</v>
      </c>
      <c r="D1876" s="22">
        <f t="shared" si="290"/>
        <v>-7.1940899000000336E-2</v>
      </c>
      <c r="E1876" s="23">
        <f t="shared" si="291"/>
        <v>0.95009852770379277</v>
      </c>
      <c r="F1876" s="22">
        <v>7.68</v>
      </c>
      <c r="G1876" s="22">
        <v>7.755949974</v>
      </c>
      <c r="H1876" s="22">
        <f t="shared" si="292"/>
        <v>-7.5949974000000253E-2</v>
      </c>
      <c r="I1876" s="23">
        <f t="shared" si="293"/>
        <v>0.97924785815541227</v>
      </c>
      <c r="J1876" s="22">
        <v>7.5</v>
      </c>
      <c r="K1876" s="22">
        <v>7.5719408990000003</v>
      </c>
      <c r="L1876" s="22">
        <f t="shared" si="294"/>
        <v>-7.1940899000000336E-2</v>
      </c>
      <c r="M1876" s="23">
        <f t="shared" si="295"/>
        <v>0.95009852770379277</v>
      </c>
      <c r="N1876" s="22">
        <v>7.62</v>
      </c>
      <c r="O1876" s="22">
        <v>7.700747013</v>
      </c>
      <c r="P1876" s="22">
        <f t="shared" si="296"/>
        <v>-8.0747012999999868E-2</v>
      </c>
      <c r="Q1876" s="23">
        <f t="shared" si="297"/>
        <v>1.0485607807098059</v>
      </c>
      <c r="R1876" s="24">
        <v>5753100</v>
      </c>
      <c r="S1876" s="24">
        <v>6253088</v>
      </c>
      <c r="T1876" s="24">
        <f t="shared" si="298"/>
        <v>-499988</v>
      </c>
      <c r="U1876" s="23">
        <f t="shared" si="299"/>
        <v>7.9958574067724619</v>
      </c>
    </row>
    <row r="1877" spans="1:21" x14ac:dyDescent="0.3">
      <c r="A1877" s="21">
        <v>38442</v>
      </c>
      <c r="B1877" s="22">
        <v>7.7</v>
      </c>
      <c r="C1877" s="22">
        <v>7.7743511200000004</v>
      </c>
      <c r="D1877" s="22">
        <f t="shared" si="290"/>
        <v>-7.4351120000000215E-2</v>
      </c>
      <c r="E1877" s="23">
        <f t="shared" si="291"/>
        <v>0.9563643171290187</v>
      </c>
      <c r="F1877" s="22">
        <v>7.8</v>
      </c>
      <c r="G1877" s="22">
        <v>7.8755550379999999</v>
      </c>
      <c r="H1877" s="22">
        <f t="shared" si="292"/>
        <v>-7.5555038000000074E-2</v>
      </c>
      <c r="I1877" s="23">
        <f t="shared" si="293"/>
        <v>0.95936143719957179</v>
      </c>
      <c r="J1877" s="22">
        <v>7.64</v>
      </c>
      <c r="K1877" s="22">
        <v>7.7191481590000004</v>
      </c>
      <c r="L1877" s="22">
        <f t="shared" si="294"/>
        <v>-7.9148159000000717E-2</v>
      </c>
      <c r="M1877" s="23">
        <f t="shared" si="295"/>
        <v>1.0253483592968657</v>
      </c>
      <c r="N1877" s="22">
        <v>7.72</v>
      </c>
      <c r="O1877" s="22">
        <v>7.8019518850000003</v>
      </c>
      <c r="P1877" s="22">
        <f t="shared" si="296"/>
        <v>-8.1951885000000502E-2</v>
      </c>
      <c r="Q1877" s="23">
        <f t="shared" si="297"/>
        <v>1.0504023378759981</v>
      </c>
      <c r="R1877" s="24">
        <v>9144400</v>
      </c>
      <c r="S1877" s="24">
        <v>9939117</v>
      </c>
      <c r="T1877" s="24">
        <f t="shared" si="298"/>
        <v>-794717</v>
      </c>
      <c r="U1877" s="23">
        <f t="shared" si="299"/>
        <v>7.9958511404986981</v>
      </c>
    </row>
    <row r="1878" spans="1:21" x14ac:dyDescent="0.3">
      <c r="A1878" s="21">
        <v>38443</v>
      </c>
      <c r="B1878" s="22">
        <v>8.0299999999999994</v>
      </c>
      <c r="C1878" s="22">
        <v>8.1147661210000006</v>
      </c>
      <c r="D1878" s="22">
        <f t="shared" si="290"/>
        <v>-8.4766121000001249E-2</v>
      </c>
      <c r="E1878" s="23">
        <f t="shared" si="291"/>
        <v>1.0445910545793442</v>
      </c>
      <c r="F1878" s="22">
        <v>8.0299999999999994</v>
      </c>
      <c r="G1878" s="22">
        <v>8.1147661210000006</v>
      </c>
      <c r="H1878" s="22">
        <f t="shared" si="292"/>
        <v>-8.4766121000001249E-2</v>
      </c>
      <c r="I1878" s="23">
        <f t="shared" si="293"/>
        <v>1.0445910545793442</v>
      </c>
      <c r="J1878" s="22">
        <v>7.79</v>
      </c>
      <c r="K1878" s="22">
        <v>7.8663549420000001</v>
      </c>
      <c r="L1878" s="22">
        <f t="shared" si="294"/>
        <v>-7.6354942000000037E-2</v>
      </c>
      <c r="M1878" s="23">
        <f t="shared" si="295"/>
        <v>0.97065213256938288</v>
      </c>
      <c r="N1878" s="22">
        <v>7.8</v>
      </c>
      <c r="O1878" s="22">
        <v>7.8755550379999999</v>
      </c>
      <c r="P1878" s="22">
        <f t="shared" si="296"/>
        <v>-7.5555038000000074E-2</v>
      </c>
      <c r="Q1878" s="23">
        <f t="shared" si="297"/>
        <v>0.95936143719957179</v>
      </c>
      <c r="R1878" s="24">
        <v>5152900</v>
      </c>
      <c r="S1878" s="24">
        <v>5600726</v>
      </c>
      <c r="T1878" s="24">
        <f t="shared" si="298"/>
        <v>-447826</v>
      </c>
      <c r="U1878" s="23">
        <f t="shared" si="299"/>
        <v>7.9958562514931097</v>
      </c>
    </row>
    <row r="1879" spans="1:21" x14ac:dyDescent="0.3">
      <c r="A1879" s="21">
        <v>38446</v>
      </c>
      <c r="B1879" s="22">
        <v>7.74</v>
      </c>
      <c r="C1879" s="22">
        <v>7.8203530309999998</v>
      </c>
      <c r="D1879" s="22">
        <f t="shared" si="290"/>
        <v>-8.0353030999999575E-2</v>
      </c>
      <c r="E1879" s="23">
        <f t="shared" si="291"/>
        <v>1.0274859802553533</v>
      </c>
      <c r="F1879" s="22">
        <v>7.81</v>
      </c>
      <c r="G1879" s="22">
        <v>7.8847560879999996</v>
      </c>
      <c r="H1879" s="22">
        <f t="shared" si="292"/>
        <v>-7.4756087999999998E-2</v>
      </c>
      <c r="I1879" s="23">
        <f t="shared" si="293"/>
        <v>0.9481090748485308</v>
      </c>
      <c r="J1879" s="22">
        <v>7.66</v>
      </c>
      <c r="K1879" s="22">
        <v>7.7375488280000004</v>
      </c>
      <c r="L1879" s="22">
        <f t="shared" si="294"/>
        <v>-7.7548828000000292E-2</v>
      </c>
      <c r="M1879" s="23">
        <f t="shared" si="295"/>
        <v>1.0022402407254998</v>
      </c>
      <c r="N1879" s="22">
        <v>7.68</v>
      </c>
      <c r="O1879" s="22">
        <v>7.755949974</v>
      </c>
      <c r="P1879" s="22">
        <f t="shared" si="296"/>
        <v>-7.5949974000000253E-2</v>
      </c>
      <c r="Q1879" s="23">
        <f t="shared" si="297"/>
        <v>0.97924785815541227</v>
      </c>
      <c r="R1879" s="24">
        <v>4151500</v>
      </c>
      <c r="S1879" s="24">
        <v>4512296</v>
      </c>
      <c r="T1879" s="24">
        <f t="shared" si="298"/>
        <v>-360796</v>
      </c>
      <c r="U1879" s="23">
        <f t="shared" si="299"/>
        <v>7.9958406983938994</v>
      </c>
    </row>
    <row r="1880" spans="1:21" x14ac:dyDescent="0.3">
      <c r="A1880" s="21">
        <v>38447</v>
      </c>
      <c r="B1880" s="22">
        <v>7.72</v>
      </c>
      <c r="C1880" s="22">
        <v>7.7927508349999997</v>
      </c>
      <c r="D1880" s="22">
        <f t="shared" si="290"/>
        <v>-7.2750834999999903E-2</v>
      </c>
      <c r="E1880" s="23">
        <f t="shared" si="291"/>
        <v>0.93357065483539103</v>
      </c>
      <c r="F1880" s="22">
        <v>7.74</v>
      </c>
      <c r="G1880" s="22">
        <v>7.8203530309999998</v>
      </c>
      <c r="H1880" s="22">
        <f t="shared" si="292"/>
        <v>-8.0353030999999575E-2</v>
      </c>
      <c r="I1880" s="23">
        <f t="shared" si="293"/>
        <v>1.0274859802553533</v>
      </c>
      <c r="J1880" s="22">
        <v>7.68</v>
      </c>
      <c r="K1880" s="22">
        <v>7.755949974</v>
      </c>
      <c r="L1880" s="22">
        <f t="shared" si="294"/>
        <v>-7.5949974000000253E-2</v>
      </c>
      <c r="M1880" s="23">
        <f t="shared" si="295"/>
        <v>0.97924785815541227</v>
      </c>
      <c r="N1880" s="22">
        <v>7.7</v>
      </c>
      <c r="O1880" s="22">
        <v>7.7743511200000004</v>
      </c>
      <c r="P1880" s="22">
        <f t="shared" si="296"/>
        <v>-7.4351120000000215E-2</v>
      </c>
      <c r="Q1880" s="23">
        <f t="shared" si="297"/>
        <v>0.9563643171290187</v>
      </c>
      <c r="R1880" s="24">
        <v>3473100</v>
      </c>
      <c r="S1880" s="24">
        <v>3774938</v>
      </c>
      <c r="T1880" s="24">
        <f t="shared" si="298"/>
        <v>-301838</v>
      </c>
      <c r="U1880" s="23">
        <f t="shared" si="299"/>
        <v>7.9958399316756994</v>
      </c>
    </row>
    <row r="1881" spans="1:21" x14ac:dyDescent="0.3">
      <c r="A1881" s="21">
        <v>38448</v>
      </c>
      <c r="B1881" s="22">
        <v>7.71</v>
      </c>
      <c r="C1881" s="22">
        <v>7.7835512160000002</v>
      </c>
      <c r="D1881" s="22">
        <f t="shared" si="290"/>
        <v>-7.3551216000000252E-2</v>
      </c>
      <c r="E1881" s="23">
        <f t="shared" si="291"/>
        <v>0.94495705056590518</v>
      </c>
      <c r="F1881" s="22">
        <v>7.8</v>
      </c>
      <c r="G1881" s="22">
        <v>7.8755550379999999</v>
      </c>
      <c r="H1881" s="22">
        <f t="shared" si="292"/>
        <v>-7.5555038000000074E-2</v>
      </c>
      <c r="I1881" s="23">
        <f t="shared" si="293"/>
        <v>0.95936143719957179</v>
      </c>
      <c r="J1881" s="22">
        <v>7.66</v>
      </c>
      <c r="K1881" s="22">
        <v>7.7375488280000004</v>
      </c>
      <c r="L1881" s="22">
        <f t="shared" si="294"/>
        <v>-7.7548828000000292E-2</v>
      </c>
      <c r="M1881" s="23">
        <f t="shared" si="295"/>
        <v>1.0022402407254998</v>
      </c>
      <c r="N1881" s="22">
        <v>7.66</v>
      </c>
      <c r="O1881" s="22">
        <v>7.7375488280000004</v>
      </c>
      <c r="P1881" s="22">
        <f t="shared" si="296"/>
        <v>-7.7548828000000292E-2</v>
      </c>
      <c r="Q1881" s="23">
        <f t="shared" si="297"/>
        <v>1.0022402407254998</v>
      </c>
      <c r="R1881" s="24">
        <v>3944400</v>
      </c>
      <c r="S1881" s="24">
        <v>4287198</v>
      </c>
      <c r="T1881" s="24">
        <f t="shared" si="298"/>
        <v>-342798</v>
      </c>
      <c r="U1881" s="23">
        <f t="shared" si="299"/>
        <v>7.9958518360943449</v>
      </c>
    </row>
    <row r="1882" spans="1:21" x14ac:dyDescent="0.3">
      <c r="A1882" s="21">
        <v>38449</v>
      </c>
      <c r="B1882" s="22">
        <v>7.63</v>
      </c>
      <c r="C1882" s="22">
        <v>7.7099480629999997</v>
      </c>
      <c r="D1882" s="22">
        <f t="shared" si="290"/>
        <v>-7.9948062999999792E-2</v>
      </c>
      <c r="E1882" s="23">
        <f t="shared" si="291"/>
        <v>1.0369468425302386</v>
      </c>
      <c r="F1882" s="22">
        <v>7.8</v>
      </c>
      <c r="G1882" s="22">
        <v>7.8755550379999999</v>
      </c>
      <c r="H1882" s="22">
        <f t="shared" si="292"/>
        <v>-7.5555038000000074E-2</v>
      </c>
      <c r="I1882" s="23">
        <f t="shared" si="293"/>
        <v>0.95936143719957179</v>
      </c>
      <c r="J1882" s="22">
        <v>7.56</v>
      </c>
      <c r="K1882" s="22">
        <v>7.6363439560000002</v>
      </c>
      <c r="L1882" s="22">
        <f t="shared" si="294"/>
        <v>-7.6343956000000546E-2</v>
      </c>
      <c r="M1882" s="23">
        <f t="shared" si="295"/>
        <v>0.9997448574853135</v>
      </c>
      <c r="N1882" s="22">
        <v>7.72</v>
      </c>
      <c r="O1882" s="22">
        <v>7.7927508349999997</v>
      </c>
      <c r="P1882" s="22">
        <f t="shared" si="296"/>
        <v>-7.2750834999999903E-2</v>
      </c>
      <c r="Q1882" s="23">
        <f t="shared" si="297"/>
        <v>0.93357065483539103</v>
      </c>
      <c r="R1882" s="24">
        <v>5491400</v>
      </c>
      <c r="S1882" s="24">
        <v>5967666</v>
      </c>
      <c r="T1882" s="24">
        <f t="shared" si="298"/>
        <v>-476266</v>
      </c>
      <c r="U1882" s="23">
        <f t="shared" si="299"/>
        <v>7.9807750634837804</v>
      </c>
    </row>
    <row r="1883" spans="1:21" x14ac:dyDescent="0.3">
      <c r="A1883" s="21">
        <v>38450</v>
      </c>
      <c r="B1883" s="22">
        <v>7.87</v>
      </c>
      <c r="C1883" s="22">
        <v>7.9491591450000003</v>
      </c>
      <c r="D1883" s="22">
        <f t="shared" si="290"/>
        <v>-7.9159145000000208E-2</v>
      </c>
      <c r="E1883" s="23">
        <f t="shared" si="291"/>
        <v>0.99581784130955664</v>
      </c>
      <c r="F1883" s="22">
        <v>7.96</v>
      </c>
      <c r="G1883" s="22">
        <v>8.0411634450000005</v>
      </c>
      <c r="H1883" s="22">
        <f t="shared" si="292"/>
        <v>-8.11634450000005E-2</v>
      </c>
      <c r="I1883" s="23">
        <f t="shared" si="293"/>
        <v>1.0093495245450828</v>
      </c>
      <c r="J1883" s="22">
        <v>7.81</v>
      </c>
      <c r="K1883" s="22">
        <v>7.8939561840000003</v>
      </c>
      <c r="L1883" s="22">
        <f t="shared" si="294"/>
        <v>-8.3956184000000711E-2</v>
      </c>
      <c r="M1883" s="23">
        <f t="shared" si="295"/>
        <v>1.063550164747161</v>
      </c>
      <c r="N1883" s="22">
        <v>7.86</v>
      </c>
      <c r="O1883" s="22">
        <v>7.9399580959999998</v>
      </c>
      <c r="P1883" s="22">
        <f t="shared" si="296"/>
        <v>-7.9958095999999479E-2</v>
      </c>
      <c r="Q1883" s="23">
        <f t="shared" si="297"/>
        <v>1.0070342315821648</v>
      </c>
      <c r="R1883" s="24">
        <v>5561000</v>
      </c>
      <c r="S1883" s="24">
        <v>6044293</v>
      </c>
      <c r="T1883" s="24">
        <f t="shared" si="298"/>
        <v>-483293</v>
      </c>
      <c r="U1883" s="23">
        <f t="shared" si="299"/>
        <v>7.9958565873626579</v>
      </c>
    </row>
    <row r="1884" spans="1:21" x14ac:dyDescent="0.3">
      <c r="A1884" s="21">
        <v>38453</v>
      </c>
      <c r="B1884" s="22">
        <v>7.87</v>
      </c>
      <c r="C1884" s="22">
        <v>7.9491591450000003</v>
      </c>
      <c r="D1884" s="22">
        <f t="shared" si="290"/>
        <v>-7.9159145000000208E-2</v>
      </c>
      <c r="E1884" s="23">
        <f t="shared" si="291"/>
        <v>0.99581784130955664</v>
      </c>
      <c r="F1884" s="22">
        <v>7.89</v>
      </c>
      <c r="G1884" s="22">
        <v>7.9675588609999997</v>
      </c>
      <c r="H1884" s="22">
        <f t="shared" si="292"/>
        <v>-7.7558860999999979E-2</v>
      </c>
      <c r="I1884" s="23">
        <f t="shared" si="293"/>
        <v>0.97343317260747098</v>
      </c>
      <c r="J1884" s="22">
        <v>7.77</v>
      </c>
      <c r="K1884" s="22">
        <v>7.8479537959999996</v>
      </c>
      <c r="L1884" s="22">
        <f t="shared" si="294"/>
        <v>-7.7953796000000075E-2</v>
      </c>
      <c r="M1884" s="23">
        <f t="shared" si="295"/>
        <v>0.99330090398508863</v>
      </c>
      <c r="N1884" s="22">
        <v>7.83</v>
      </c>
      <c r="O1884" s="22">
        <v>7.9123568530000004</v>
      </c>
      <c r="P1884" s="22">
        <f t="shared" si="296"/>
        <v>-8.2356853000000285E-2</v>
      </c>
      <c r="Q1884" s="23">
        <f t="shared" si="297"/>
        <v>1.04086373415747</v>
      </c>
      <c r="R1884" s="24">
        <v>2826500</v>
      </c>
      <c r="S1884" s="24">
        <v>3072144</v>
      </c>
      <c r="T1884" s="24">
        <f t="shared" si="298"/>
        <v>-245644</v>
      </c>
      <c r="U1884" s="23">
        <f t="shared" si="299"/>
        <v>7.9958491529042917</v>
      </c>
    </row>
    <row r="1885" spans="1:21" x14ac:dyDescent="0.3">
      <c r="A1885" s="21">
        <v>38454</v>
      </c>
      <c r="B1885" s="22">
        <v>7.83</v>
      </c>
      <c r="C1885" s="22">
        <v>7.9123568530000004</v>
      </c>
      <c r="D1885" s="22">
        <f t="shared" si="290"/>
        <v>-8.2356853000000285E-2</v>
      </c>
      <c r="E1885" s="23">
        <f t="shared" si="291"/>
        <v>1.04086373415747</v>
      </c>
      <c r="F1885" s="22">
        <v>7.85</v>
      </c>
      <c r="G1885" s="22">
        <v>7.9307579989999999</v>
      </c>
      <c r="H1885" s="22">
        <f t="shared" si="292"/>
        <v>-8.0757999000000247E-2</v>
      </c>
      <c r="I1885" s="23">
        <f t="shared" si="293"/>
        <v>1.0182885294215651</v>
      </c>
      <c r="J1885" s="22">
        <v>7.7</v>
      </c>
      <c r="K1885" s="22">
        <v>7.7743511200000004</v>
      </c>
      <c r="L1885" s="22">
        <f t="shared" si="294"/>
        <v>-7.4351120000000215E-2</v>
      </c>
      <c r="M1885" s="23">
        <f t="shared" si="295"/>
        <v>0.9563643171290187</v>
      </c>
      <c r="N1885" s="22">
        <v>7.84</v>
      </c>
      <c r="O1885" s="22">
        <v>7.9215569500000003</v>
      </c>
      <c r="P1885" s="22">
        <f t="shared" si="296"/>
        <v>-8.1556950000000406E-2</v>
      </c>
      <c r="Q1885" s="23">
        <f t="shared" si="297"/>
        <v>1.0295570746354403</v>
      </c>
      <c r="R1885" s="24">
        <v>2361900</v>
      </c>
      <c r="S1885" s="24">
        <v>2567167</v>
      </c>
      <c r="T1885" s="24">
        <f t="shared" si="298"/>
        <v>-205267</v>
      </c>
      <c r="U1885" s="23">
        <f t="shared" si="299"/>
        <v>7.9958569115293239</v>
      </c>
    </row>
    <row r="1886" spans="1:21" x14ac:dyDescent="0.3">
      <c r="A1886" s="21">
        <v>38455</v>
      </c>
      <c r="B1886" s="22">
        <v>7.83</v>
      </c>
      <c r="C1886" s="22">
        <v>7.9123568530000004</v>
      </c>
      <c r="D1886" s="22">
        <f t="shared" si="290"/>
        <v>-8.2356853000000285E-2</v>
      </c>
      <c r="E1886" s="23">
        <f t="shared" si="291"/>
        <v>1.04086373415747</v>
      </c>
      <c r="F1886" s="22">
        <v>7.85</v>
      </c>
      <c r="G1886" s="22">
        <v>7.9307579989999999</v>
      </c>
      <c r="H1886" s="22">
        <f t="shared" si="292"/>
        <v>-8.0757999000000247E-2</v>
      </c>
      <c r="I1886" s="23">
        <f t="shared" si="293"/>
        <v>1.0182885294215651</v>
      </c>
      <c r="J1886" s="22">
        <v>7.72</v>
      </c>
      <c r="K1886" s="22">
        <v>7.8019518850000003</v>
      </c>
      <c r="L1886" s="22">
        <f t="shared" si="294"/>
        <v>-8.1951885000000502E-2</v>
      </c>
      <c r="M1886" s="23">
        <f t="shared" si="295"/>
        <v>1.0504023378759981</v>
      </c>
      <c r="N1886" s="22">
        <v>7.76</v>
      </c>
      <c r="O1886" s="22">
        <v>7.8387541770000002</v>
      </c>
      <c r="P1886" s="22">
        <f t="shared" si="296"/>
        <v>-7.8754177000000425E-2</v>
      </c>
      <c r="Q1886" s="23">
        <f t="shared" si="297"/>
        <v>1.0046772130075998</v>
      </c>
      <c r="R1886" s="24">
        <v>4411400</v>
      </c>
      <c r="S1886" s="24">
        <v>4794784</v>
      </c>
      <c r="T1886" s="24">
        <f t="shared" si="298"/>
        <v>-383384</v>
      </c>
      <c r="U1886" s="23">
        <f t="shared" si="299"/>
        <v>7.9958554963059854</v>
      </c>
    </row>
    <row r="1887" spans="1:21" x14ac:dyDescent="0.3">
      <c r="A1887" s="21">
        <v>38456</v>
      </c>
      <c r="B1887" s="22">
        <v>7.65</v>
      </c>
      <c r="C1887" s="22">
        <v>7.7283492090000001</v>
      </c>
      <c r="D1887" s="22">
        <f t="shared" si="290"/>
        <v>-7.8349208999999753E-2</v>
      </c>
      <c r="E1887" s="23">
        <f t="shared" si="291"/>
        <v>1.0137897095638313</v>
      </c>
      <c r="F1887" s="22">
        <v>7.65</v>
      </c>
      <c r="G1887" s="22">
        <v>7.7283492090000001</v>
      </c>
      <c r="H1887" s="22">
        <f t="shared" si="292"/>
        <v>-7.8349208999999753E-2</v>
      </c>
      <c r="I1887" s="23">
        <f t="shared" si="293"/>
        <v>1.0137897095638313</v>
      </c>
      <c r="J1887" s="22">
        <v>7.47</v>
      </c>
      <c r="K1887" s="22">
        <v>7.5443401339999996</v>
      </c>
      <c r="L1887" s="22">
        <f t="shared" si="294"/>
        <v>-7.4340133999999836E-2</v>
      </c>
      <c r="M1887" s="23">
        <f t="shared" si="295"/>
        <v>0.98537622482013942</v>
      </c>
      <c r="N1887" s="22">
        <v>7.58</v>
      </c>
      <c r="O1887" s="22">
        <v>7.6547451019999997</v>
      </c>
      <c r="P1887" s="22">
        <f t="shared" si="296"/>
        <v>-7.4745101999999619E-2</v>
      </c>
      <c r="Q1887" s="23">
        <f t="shared" si="297"/>
        <v>0.976454486779325</v>
      </c>
      <c r="R1887" s="24">
        <v>6228100</v>
      </c>
      <c r="S1887" s="24">
        <v>6769369</v>
      </c>
      <c r="T1887" s="24">
        <f t="shared" si="298"/>
        <v>-541269</v>
      </c>
      <c r="U1887" s="23">
        <f t="shared" si="299"/>
        <v>7.9958560391670179</v>
      </c>
    </row>
    <row r="1888" spans="1:21" x14ac:dyDescent="0.3">
      <c r="A1888" s="21">
        <v>38457</v>
      </c>
      <c r="B1888" s="22">
        <v>7.53</v>
      </c>
      <c r="C1888" s="22">
        <v>7.6087431910000003</v>
      </c>
      <c r="D1888" s="22">
        <f t="shared" si="290"/>
        <v>-7.8743191000000046E-2</v>
      </c>
      <c r="E1888" s="23">
        <f t="shared" si="291"/>
        <v>1.0349040442466424</v>
      </c>
      <c r="F1888" s="22">
        <v>7.56</v>
      </c>
      <c r="G1888" s="22">
        <v>7.6363439560000002</v>
      </c>
      <c r="H1888" s="22">
        <f t="shared" si="292"/>
        <v>-7.6343956000000546E-2</v>
      </c>
      <c r="I1888" s="23">
        <f t="shared" si="293"/>
        <v>0.9997448574853135</v>
      </c>
      <c r="J1888" s="22">
        <v>7.45</v>
      </c>
      <c r="K1888" s="22">
        <v>7.5259389880000001</v>
      </c>
      <c r="L1888" s="22">
        <f t="shared" si="294"/>
        <v>-7.5938987999999874E-2</v>
      </c>
      <c r="M1888" s="23">
        <f t="shared" si="295"/>
        <v>1.0090300774572247</v>
      </c>
      <c r="N1888" s="22">
        <v>7.46</v>
      </c>
      <c r="O1888" s="22">
        <v>7.5351400379999998</v>
      </c>
      <c r="P1888" s="22">
        <f t="shared" si="296"/>
        <v>-7.5140037999999798E-2</v>
      </c>
      <c r="Q1888" s="23">
        <f t="shared" si="297"/>
        <v>0.99719497741336871</v>
      </c>
      <c r="R1888" s="24">
        <v>4423200</v>
      </c>
      <c r="S1888" s="24">
        <v>4807609</v>
      </c>
      <c r="T1888" s="24">
        <f t="shared" si="298"/>
        <v>-384409</v>
      </c>
      <c r="U1888" s="23">
        <f t="shared" si="299"/>
        <v>7.9958457520151907</v>
      </c>
    </row>
    <row r="1889" spans="1:21" x14ac:dyDescent="0.3">
      <c r="A1889" s="21">
        <v>38460</v>
      </c>
      <c r="B1889" s="22">
        <v>7.37</v>
      </c>
      <c r="C1889" s="22">
        <v>7.443136215</v>
      </c>
      <c r="D1889" s="22">
        <f t="shared" si="290"/>
        <v>-7.3136214999999893E-2</v>
      </c>
      <c r="E1889" s="23">
        <f t="shared" si="291"/>
        <v>0.982599443130034</v>
      </c>
      <c r="F1889" s="22">
        <v>7.46</v>
      </c>
      <c r="G1889" s="22">
        <v>7.5351400379999998</v>
      </c>
      <c r="H1889" s="22">
        <f t="shared" si="292"/>
        <v>-7.5140037999999798E-2</v>
      </c>
      <c r="I1889" s="23">
        <f t="shared" si="293"/>
        <v>0.99719497741336871</v>
      </c>
      <c r="J1889" s="22">
        <v>7.33</v>
      </c>
      <c r="K1889" s="22">
        <v>7.406333923</v>
      </c>
      <c r="L1889" s="22">
        <f t="shared" si="294"/>
        <v>-7.633392299999997E-2</v>
      </c>
      <c r="M1889" s="23">
        <f t="shared" si="295"/>
        <v>1.0306573237664696</v>
      </c>
      <c r="N1889" s="22">
        <v>7.39</v>
      </c>
      <c r="O1889" s="22">
        <v>7.461536884</v>
      </c>
      <c r="P1889" s="22">
        <f t="shared" si="296"/>
        <v>-7.1536884000000356E-2</v>
      </c>
      <c r="Q1889" s="23">
        <f t="shared" si="297"/>
        <v>0.95874194702969406</v>
      </c>
      <c r="R1889" s="24">
        <v>8112800</v>
      </c>
      <c r="S1889" s="24">
        <v>8817863</v>
      </c>
      <c r="T1889" s="24">
        <f t="shared" si="298"/>
        <v>-705063</v>
      </c>
      <c r="U1889" s="23">
        <f t="shared" si="299"/>
        <v>7.9958488808456201</v>
      </c>
    </row>
    <row r="1890" spans="1:21" x14ac:dyDescent="0.3">
      <c r="A1890" s="21">
        <v>38461</v>
      </c>
      <c r="B1890" s="22">
        <v>7.43</v>
      </c>
      <c r="C1890" s="22">
        <v>7.5075387950000003</v>
      </c>
      <c r="D1890" s="22">
        <f t="shared" si="290"/>
        <v>-7.7538795000000604E-2</v>
      </c>
      <c r="E1890" s="23">
        <f t="shared" si="291"/>
        <v>1.0328124451603395</v>
      </c>
      <c r="F1890" s="22">
        <v>7.47</v>
      </c>
      <c r="G1890" s="22">
        <v>7.5443401339999996</v>
      </c>
      <c r="H1890" s="22">
        <f t="shared" si="292"/>
        <v>-7.4340133999999836E-2</v>
      </c>
      <c r="I1890" s="23">
        <f t="shared" si="293"/>
        <v>0.98537622482013942</v>
      </c>
      <c r="J1890" s="22">
        <v>7.4</v>
      </c>
      <c r="K1890" s="22">
        <v>7.4707369799999999</v>
      </c>
      <c r="L1890" s="22">
        <f t="shared" si="294"/>
        <v>-7.0736979999999505E-2</v>
      </c>
      <c r="M1890" s="23">
        <f t="shared" si="295"/>
        <v>0.94685410809362358</v>
      </c>
      <c r="N1890" s="22">
        <v>7.45</v>
      </c>
      <c r="O1890" s="22">
        <v>7.5259389880000001</v>
      </c>
      <c r="P1890" s="22">
        <f t="shared" si="296"/>
        <v>-7.5938987999999874E-2</v>
      </c>
      <c r="Q1890" s="23">
        <f t="shared" si="297"/>
        <v>1.0090300774572247</v>
      </c>
      <c r="R1890" s="24">
        <v>3506400</v>
      </c>
      <c r="S1890" s="24">
        <v>3810915</v>
      </c>
      <c r="T1890" s="24">
        <f t="shared" si="298"/>
        <v>-304515</v>
      </c>
      <c r="U1890" s="23">
        <f t="shared" si="299"/>
        <v>7.9906006825132545</v>
      </c>
    </row>
    <row r="1891" spans="1:21" x14ac:dyDescent="0.3">
      <c r="A1891" s="21">
        <v>38462</v>
      </c>
      <c r="B1891" s="22">
        <v>7.48</v>
      </c>
      <c r="C1891" s="22">
        <v>7.5535411830000001</v>
      </c>
      <c r="D1891" s="22">
        <f t="shared" si="290"/>
        <v>-7.3541182999999677E-2</v>
      </c>
      <c r="E1891" s="23">
        <f t="shared" si="291"/>
        <v>0.97359875611072944</v>
      </c>
      <c r="F1891" s="22">
        <v>7.51</v>
      </c>
      <c r="G1891" s="22">
        <v>7.581141949</v>
      </c>
      <c r="H1891" s="22">
        <f t="shared" si="292"/>
        <v>-7.114194900000026E-2</v>
      </c>
      <c r="I1891" s="23">
        <f t="shared" si="293"/>
        <v>0.93840676613876528</v>
      </c>
      <c r="J1891" s="22">
        <v>7.31</v>
      </c>
      <c r="K1891" s="22">
        <v>7.3879327769999996</v>
      </c>
      <c r="L1891" s="22">
        <f t="shared" si="294"/>
        <v>-7.7932777000000009E-2</v>
      </c>
      <c r="M1891" s="23">
        <f t="shared" si="295"/>
        <v>1.0548658109426652</v>
      </c>
      <c r="N1891" s="22">
        <v>7.35</v>
      </c>
      <c r="O1891" s="22">
        <v>7.4247350689999996</v>
      </c>
      <c r="P1891" s="22">
        <f t="shared" si="296"/>
        <v>-7.4735068999999932E-2</v>
      </c>
      <c r="Q1891" s="23">
        <f t="shared" si="297"/>
        <v>1.0065688311497643</v>
      </c>
      <c r="R1891" s="24">
        <v>6646500</v>
      </c>
      <c r="S1891" s="24">
        <v>7220870</v>
      </c>
      <c r="T1891" s="24">
        <f t="shared" si="298"/>
        <v>-574370</v>
      </c>
      <c r="U1891" s="23">
        <f t="shared" si="299"/>
        <v>7.9543046751984177</v>
      </c>
    </row>
    <row r="1892" spans="1:21" x14ac:dyDescent="0.3">
      <c r="A1892" s="21">
        <v>38463</v>
      </c>
      <c r="B1892" s="22">
        <v>7.4</v>
      </c>
      <c r="C1892" s="22">
        <v>7.4707369799999999</v>
      </c>
      <c r="D1892" s="22">
        <f t="shared" si="290"/>
        <v>-7.0736979999999505E-2</v>
      </c>
      <c r="E1892" s="23">
        <f t="shared" si="291"/>
        <v>0.94685410809362358</v>
      </c>
      <c r="F1892" s="22">
        <v>7.53</v>
      </c>
      <c r="G1892" s="22">
        <v>7.6087431910000003</v>
      </c>
      <c r="H1892" s="22">
        <f t="shared" si="292"/>
        <v>-7.8743191000000046E-2</v>
      </c>
      <c r="I1892" s="23">
        <f t="shared" si="293"/>
        <v>1.0349040442466424</v>
      </c>
      <c r="J1892" s="22">
        <v>7.39</v>
      </c>
      <c r="K1892" s="22">
        <v>7.461536884</v>
      </c>
      <c r="L1892" s="22">
        <f t="shared" si="294"/>
        <v>-7.1536884000000356E-2</v>
      </c>
      <c r="M1892" s="23">
        <f t="shared" si="295"/>
        <v>0.95874194702969406</v>
      </c>
      <c r="N1892" s="22">
        <v>7.51</v>
      </c>
      <c r="O1892" s="22">
        <v>7.581141949</v>
      </c>
      <c r="P1892" s="22">
        <f t="shared" si="296"/>
        <v>-7.114194900000026E-2</v>
      </c>
      <c r="Q1892" s="23">
        <f t="shared" si="297"/>
        <v>0.93840676613876528</v>
      </c>
      <c r="R1892" s="24">
        <v>8152700</v>
      </c>
      <c r="S1892" s="24">
        <v>8861231</v>
      </c>
      <c r="T1892" s="24">
        <f t="shared" si="298"/>
        <v>-708531</v>
      </c>
      <c r="U1892" s="23">
        <f t="shared" si="299"/>
        <v>7.9958529463908565</v>
      </c>
    </row>
    <row r="1893" spans="1:21" x14ac:dyDescent="0.3">
      <c r="A1893" s="21">
        <v>38464</v>
      </c>
      <c r="B1893" s="22">
        <v>7.48</v>
      </c>
      <c r="C1893" s="22">
        <v>7.5535411830000001</v>
      </c>
      <c r="D1893" s="22">
        <f t="shared" si="290"/>
        <v>-7.3541182999999677E-2</v>
      </c>
      <c r="E1893" s="23">
        <f t="shared" si="291"/>
        <v>0.97359875611072944</v>
      </c>
      <c r="F1893" s="22">
        <v>7.48</v>
      </c>
      <c r="G1893" s="22">
        <v>7.5535411830000001</v>
      </c>
      <c r="H1893" s="22">
        <f t="shared" si="292"/>
        <v>-7.3541182999999677E-2</v>
      </c>
      <c r="I1893" s="23">
        <f t="shared" si="293"/>
        <v>0.97359875611072944</v>
      </c>
      <c r="J1893" s="22">
        <v>7.36</v>
      </c>
      <c r="K1893" s="22">
        <v>7.4339351650000003</v>
      </c>
      <c r="L1893" s="22">
        <f t="shared" si="294"/>
        <v>-7.3935164999999969E-2</v>
      </c>
      <c r="M1893" s="23">
        <f t="shared" si="295"/>
        <v>0.99456295163962427</v>
      </c>
      <c r="N1893" s="22">
        <v>7.38</v>
      </c>
      <c r="O1893" s="22">
        <v>7.4523358350000004</v>
      </c>
      <c r="P1893" s="22">
        <f t="shared" si="296"/>
        <v>-7.2335835000000515E-2</v>
      </c>
      <c r="Q1893" s="23">
        <f t="shared" si="297"/>
        <v>0.97064647382467983</v>
      </c>
      <c r="R1893" s="24">
        <v>6313100</v>
      </c>
      <c r="S1893" s="24">
        <v>6861756</v>
      </c>
      <c r="T1893" s="24">
        <f t="shared" si="298"/>
        <v>-548656</v>
      </c>
      <c r="U1893" s="23">
        <f t="shared" si="299"/>
        <v>7.9958541224724398</v>
      </c>
    </row>
    <row r="1894" spans="1:21" x14ac:dyDescent="0.3">
      <c r="A1894" s="21">
        <v>38467</v>
      </c>
      <c r="B1894" s="22">
        <v>7.41</v>
      </c>
      <c r="C1894" s="22">
        <v>7.4891381260000003</v>
      </c>
      <c r="D1894" s="22">
        <f t="shared" si="290"/>
        <v>-7.9138126000000142E-2</v>
      </c>
      <c r="E1894" s="23">
        <f t="shared" si="291"/>
        <v>1.0567053867688292</v>
      </c>
      <c r="F1894" s="22">
        <v>7.51</v>
      </c>
      <c r="G1894" s="22">
        <v>7.581141949</v>
      </c>
      <c r="H1894" s="22">
        <f t="shared" si="292"/>
        <v>-7.114194900000026E-2</v>
      </c>
      <c r="I1894" s="23">
        <f t="shared" si="293"/>
        <v>0.93840676613876528</v>
      </c>
      <c r="J1894" s="22">
        <v>7.39</v>
      </c>
      <c r="K1894" s="22">
        <v>7.461536884</v>
      </c>
      <c r="L1894" s="22">
        <f t="shared" si="294"/>
        <v>-7.1536884000000356E-2</v>
      </c>
      <c r="M1894" s="23">
        <f t="shared" si="295"/>
        <v>0.95874194702969406</v>
      </c>
      <c r="N1894" s="22">
        <v>7.43</v>
      </c>
      <c r="O1894" s="22">
        <v>7.5075387950000003</v>
      </c>
      <c r="P1894" s="22">
        <f t="shared" si="296"/>
        <v>-7.7538795000000604E-2</v>
      </c>
      <c r="Q1894" s="23">
        <f t="shared" si="297"/>
        <v>1.0328124451603395</v>
      </c>
      <c r="R1894" s="24">
        <v>3847000</v>
      </c>
      <c r="S1894" s="24">
        <v>4181333</v>
      </c>
      <c r="T1894" s="24">
        <f t="shared" si="298"/>
        <v>-334333</v>
      </c>
      <c r="U1894" s="23">
        <f t="shared" si="299"/>
        <v>7.9958472573220067</v>
      </c>
    </row>
    <row r="1895" spans="1:21" x14ac:dyDescent="0.3">
      <c r="A1895" s="21">
        <v>38468</v>
      </c>
      <c r="B1895" s="22">
        <v>7.57</v>
      </c>
      <c r="C1895" s="22">
        <v>7.6455450059999999</v>
      </c>
      <c r="D1895" s="22">
        <f t="shared" si="290"/>
        <v>-7.5545005999999582E-2</v>
      </c>
      <c r="E1895" s="23">
        <f t="shared" si="291"/>
        <v>0.98809183571235359</v>
      </c>
      <c r="F1895" s="22">
        <v>7.84</v>
      </c>
      <c r="G1895" s="22">
        <v>7.9215569500000003</v>
      </c>
      <c r="H1895" s="22">
        <f t="shared" si="292"/>
        <v>-8.1556950000000406E-2</v>
      </c>
      <c r="I1895" s="23">
        <f t="shared" si="293"/>
        <v>1.0295570746354403</v>
      </c>
      <c r="J1895" s="22">
        <v>7.55</v>
      </c>
      <c r="K1895" s="22">
        <v>7.6271438600000003</v>
      </c>
      <c r="L1895" s="22">
        <f t="shared" si="294"/>
        <v>-7.7143860000000508E-2</v>
      </c>
      <c r="M1895" s="23">
        <f t="shared" si="295"/>
        <v>1.0114383760948298</v>
      </c>
      <c r="N1895" s="22">
        <v>7.81</v>
      </c>
      <c r="O1895" s="22">
        <v>7.8847560879999996</v>
      </c>
      <c r="P1895" s="22">
        <f t="shared" si="296"/>
        <v>-7.4756087999999998E-2</v>
      </c>
      <c r="Q1895" s="23">
        <f t="shared" si="297"/>
        <v>0.9481090748485308</v>
      </c>
      <c r="R1895" s="24">
        <v>14604000</v>
      </c>
      <c r="S1895" s="24">
        <v>15873197</v>
      </c>
      <c r="T1895" s="24">
        <f t="shared" si="298"/>
        <v>-1269197</v>
      </c>
      <c r="U1895" s="23">
        <f t="shared" si="299"/>
        <v>7.9958498593572553</v>
      </c>
    </row>
    <row r="1896" spans="1:21" x14ac:dyDescent="0.3">
      <c r="A1896" s="21">
        <v>38469</v>
      </c>
      <c r="B1896" s="22">
        <v>7.79</v>
      </c>
      <c r="C1896" s="22">
        <v>7.8663549420000001</v>
      </c>
      <c r="D1896" s="22">
        <f t="shared" si="290"/>
        <v>-7.6354942000000037E-2</v>
      </c>
      <c r="E1896" s="23">
        <f t="shared" si="291"/>
        <v>0.97065213256938288</v>
      </c>
      <c r="F1896" s="22">
        <v>7.9</v>
      </c>
      <c r="G1896" s="22">
        <v>7.9767599110000003</v>
      </c>
      <c r="H1896" s="22">
        <f t="shared" si="292"/>
        <v>-7.6759910999999903E-2</v>
      </c>
      <c r="I1896" s="23">
        <f t="shared" si="293"/>
        <v>0.96229436333100016</v>
      </c>
      <c r="J1896" s="22">
        <v>7.73</v>
      </c>
      <c r="K1896" s="22">
        <v>7.8111519810000001</v>
      </c>
      <c r="L1896" s="22">
        <f t="shared" si="294"/>
        <v>-8.1151980999999651E-2</v>
      </c>
      <c r="M1896" s="23">
        <f t="shared" si="295"/>
        <v>1.0389246195362134</v>
      </c>
      <c r="N1896" s="22">
        <v>7.8</v>
      </c>
      <c r="O1896" s="22">
        <v>7.8755550379999999</v>
      </c>
      <c r="P1896" s="22">
        <f t="shared" si="296"/>
        <v>-7.5555038000000074E-2</v>
      </c>
      <c r="Q1896" s="23">
        <f t="shared" si="297"/>
        <v>0.95936143719957179</v>
      </c>
      <c r="R1896" s="24">
        <v>6875500</v>
      </c>
      <c r="S1896" s="24">
        <v>7473033</v>
      </c>
      <c r="T1896" s="24">
        <f t="shared" si="298"/>
        <v>-597533</v>
      </c>
      <c r="U1896" s="23">
        <f t="shared" si="299"/>
        <v>7.9958565685445251</v>
      </c>
    </row>
    <row r="1897" spans="1:21" x14ac:dyDescent="0.3">
      <c r="A1897" s="21">
        <v>38470</v>
      </c>
      <c r="B1897" s="22">
        <v>7.82</v>
      </c>
      <c r="C1897" s="22">
        <v>7.8939561840000003</v>
      </c>
      <c r="D1897" s="22">
        <f t="shared" si="290"/>
        <v>-7.3956184000000036E-2</v>
      </c>
      <c r="E1897" s="23">
        <f t="shared" si="291"/>
        <v>0.9368709716162269</v>
      </c>
      <c r="F1897" s="22">
        <v>7.88</v>
      </c>
      <c r="G1897" s="22">
        <v>7.9583587649999998</v>
      </c>
      <c r="H1897" s="22">
        <f t="shared" si="292"/>
        <v>-7.8358764999999941E-2</v>
      </c>
      <c r="I1897" s="23">
        <f t="shared" si="293"/>
        <v>0.9846096075061771</v>
      </c>
      <c r="J1897" s="22">
        <v>7.69</v>
      </c>
      <c r="K1897" s="22">
        <v>7.7651500699999998</v>
      </c>
      <c r="L1897" s="22">
        <f t="shared" si="294"/>
        <v>-7.5150069999999403E-2</v>
      </c>
      <c r="M1897" s="23">
        <f t="shared" si="295"/>
        <v>0.96778644742920483</v>
      </c>
      <c r="N1897" s="22">
        <v>7.75</v>
      </c>
      <c r="O1897" s="22">
        <v>7.8295531269999996</v>
      </c>
      <c r="P1897" s="22">
        <f t="shared" si="296"/>
        <v>-7.9553126999999613E-2</v>
      </c>
      <c r="Q1897" s="23">
        <f t="shared" si="297"/>
        <v>1.0160621648464563</v>
      </c>
      <c r="R1897" s="24">
        <v>4299500</v>
      </c>
      <c r="S1897" s="24">
        <v>4673050</v>
      </c>
      <c r="T1897" s="24">
        <f t="shared" si="298"/>
        <v>-373550</v>
      </c>
      <c r="U1897" s="23">
        <f t="shared" si="299"/>
        <v>7.9937086057285933</v>
      </c>
    </row>
    <row r="1898" spans="1:21" x14ac:dyDescent="0.3">
      <c r="A1898" s="21">
        <v>38471</v>
      </c>
      <c r="B1898" s="22">
        <v>7.77</v>
      </c>
      <c r="C1898" s="22">
        <v>7.8479537959999996</v>
      </c>
      <c r="D1898" s="22">
        <f t="shared" si="290"/>
        <v>-7.7953796000000075E-2</v>
      </c>
      <c r="E1898" s="23">
        <f t="shared" si="291"/>
        <v>0.99330090398508863</v>
      </c>
      <c r="F1898" s="22">
        <v>7.87</v>
      </c>
      <c r="G1898" s="22">
        <v>7.9491591450000003</v>
      </c>
      <c r="H1898" s="22">
        <f t="shared" si="292"/>
        <v>-7.9159145000000208E-2</v>
      </c>
      <c r="I1898" s="23">
        <f t="shared" si="293"/>
        <v>0.99581784130955664</v>
      </c>
      <c r="J1898" s="22">
        <v>7.66</v>
      </c>
      <c r="K1898" s="22">
        <v>7.7375488280000004</v>
      </c>
      <c r="L1898" s="22">
        <f t="shared" si="294"/>
        <v>-7.7548828000000292E-2</v>
      </c>
      <c r="M1898" s="23">
        <f t="shared" si="295"/>
        <v>1.0022402407254998</v>
      </c>
      <c r="N1898" s="22">
        <v>7.84</v>
      </c>
      <c r="O1898" s="22">
        <v>7.9215569500000003</v>
      </c>
      <c r="P1898" s="22">
        <f t="shared" si="296"/>
        <v>-8.1556950000000406E-2</v>
      </c>
      <c r="Q1898" s="23">
        <f t="shared" si="297"/>
        <v>1.0295570746354403</v>
      </c>
      <c r="R1898" s="24">
        <v>5679300</v>
      </c>
      <c r="S1898" s="24">
        <v>6172874</v>
      </c>
      <c r="T1898" s="24">
        <f t="shared" si="298"/>
        <v>-493574</v>
      </c>
      <c r="U1898" s="23">
        <f t="shared" si="299"/>
        <v>7.9958541191671824</v>
      </c>
    </row>
    <row r="1899" spans="1:21" x14ac:dyDescent="0.3">
      <c r="A1899" s="21">
        <v>38474</v>
      </c>
      <c r="B1899" s="22">
        <v>7.92</v>
      </c>
      <c r="C1899" s="22">
        <v>8.0043611529999996</v>
      </c>
      <c r="D1899" s="22">
        <f t="shared" si="290"/>
        <v>-8.4361152999999689E-2</v>
      </c>
      <c r="E1899" s="23">
        <f t="shared" si="291"/>
        <v>1.0539398633753738</v>
      </c>
      <c r="F1899" s="22">
        <v>7.99</v>
      </c>
      <c r="G1899" s="22">
        <v>8.0687637330000008</v>
      </c>
      <c r="H1899" s="22">
        <f t="shared" si="292"/>
        <v>-7.8763733000000613E-2</v>
      </c>
      <c r="I1899" s="23">
        <f t="shared" si="293"/>
        <v>0.97615614493542635</v>
      </c>
      <c r="J1899" s="22">
        <v>7.85</v>
      </c>
      <c r="K1899" s="22">
        <v>7.9307579989999999</v>
      </c>
      <c r="L1899" s="22">
        <f t="shared" si="294"/>
        <v>-8.0757999000000247E-2</v>
      </c>
      <c r="M1899" s="23">
        <f t="shared" si="295"/>
        <v>1.0182885294215651</v>
      </c>
      <c r="N1899" s="22">
        <v>7.93</v>
      </c>
      <c r="O1899" s="22">
        <v>8.0135612490000003</v>
      </c>
      <c r="P1899" s="22">
        <f t="shared" si="296"/>
        <v>-8.3561249000000615E-2</v>
      </c>
      <c r="Q1899" s="23">
        <f t="shared" si="297"/>
        <v>1.0427479918547835</v>
      </c>
      <c r="R1899" s="24">
        <v>3606600</v>
      </c>
      <c r="S1899" s="24">
        <v>3920041</v>
      </c>
      <c r="T1899" s="24">
        <f t="shared" si="298"/>
        <v>-313441</v>
      </c>
      <c r="U1899" s="23">
        <f t="shared" si="299"/>
        <v>7.9958602473800653</v>
      </c>
    </row>
    <row r="1900" spans="1:21" x14ac:dyDescent="0.3">
      <c r="A1900" s="21">
        <v>38475</v>
      </c>
      <c r="B1900" s="22">
        <v>7.97</v>
      </c>
      <c r="C1900" s="22">
        <v>8.0503625870000004</v>
      </c>
      <c r="D1900" s="22">
        <f t="shared" si="290"/>
        <v>-8.0362587000000651E-2</v>
      </c>
      <c r="E1900" s="23">
        <f t="shared" si="291"/>
        <v>0.99824804325923022</v>
      </c>
      <c r="F1900" s="22">
        <v>7.99</v>
      </c>
      <c r="G1900" s="22">
        <v>8.0687637330000008</v>
      </c>
      <c r="H1900" s="22">
        <f t="shared" si="292"/>
        <v>-7.8763733000000613E-2</v>
      </c>
      <c r="I1900" s="23">
        <f t="shared" si="293"/>
        <v>0.97615614493542635</v>
      </c>
      <c r="J1900" s="22">
        <v>7.84</v>
      </c>
      <c r="K1900" s="22">
        <v>7.9215569500000003</v>
      </c>
      <c r="L1900" s="22">
        <f t="shared" si="294"/>
        <v>-8.1556950000000406E-2</v>
      </c>
      <c r="M1900" s="23">
        <f t="shared" si="295"/>
        <v>1.0295570746354403</v>
      </c>
      <c r="N1900" s="22">
        <v>7.88</v>
      </c>
      <c r="O1900" s="22">
        <v>7.9583587649999998</v>
      </c>
      <c r="P1900" s="22">
        <f t="shared" si="296"/>
        <v>-7.8358764999999941E-2</v>
      </c>
      <c r="Q1900" s="23">
        <f t="shared" si="297"/>
        <v>0.9846096075061771</v>
      </c>
      <c r="R1900" s="24">
        <v>3900800</v>
      </c>
      <c r="S1900" s="24">
        <v>4239809</v>
      </c>
      <c r="T1900" s="24">
        <f t="shared" si="298"/>
        <v>-339009</v>
      </c>
      <c r="U1900" s="23">
        <f t="shared" si="299"/>
        <v>7.9958554736781773</v>
      </c>
    </row>
    <row r="1901" spans="1:21" x14ac:dyDescent="0.3">
      <c r="A1901" s="21">
        <v>38476</v>
      </c>
      <c r="B1901" s="22">
        <v>7.96</v>
      </c>
      <c r="C1901" s="22">
        <v>8.0411634450000005</v>
      </c>
      <c r="D1901" s="22">
        <f t="shared" si="290"/>
        <v>-8.11634450000005E-2</v>
      </c>
      <c r="E1901" s="23">
        <f t="shared" si="291"/>
        <v>1.0093495245450828</v>
      </c>
      <c r="F1901" s="22">
        <v>8.1300000000000008</v>
      </c>
      <c r="G1901" s="22">
        <v>8.2067699429999994</v>
      </c>
      <c r="H1901" s="22">
        <f t="shared" si="292"/>
        <v>-7.6769942999998619E-2</v>
      </c>
      <c r="I1901" s="23">
        <f t="shared" si="293"/>
        <v>0.93544650981084077</v>
      </c>
      <c r="J1901" s="22">
        <v>7.94</v>
      </c>
      <c r="K1901" s="22">
        <v>8.022762299</v>
      </c>
      <c r="L1901" s="22">
        <f t="shared" si="294"/>
        <v>-8.2762298999999651E-2</v>
      </c>
      <c r="M1901" s="23">
        <f t="shared" si="295"/>
        <v>1.031593557375065</v>
      </c>
      <c r="N1901" s="22">
        <v>8.1</v>
      </c>
      <c r="O1901" s="22">
        <v>8.179168701</v>
      </c>
      <c r="P1901" s="22">
        <f t="shared" si="296"/>
        <v>-7.9168701000000397E-2</v>
      </c>
      <c r="Q1901" s="23">
        <f t="shared" si="297"/>
        <v>0.96793089730892923</v>
      </c>
      <c r="R1901" s="24">
        <v>7607900</v>
      </c>
      <c r="S1901" s="24">
        <v>8059310</v>
      </c>
      <c r="T1901" s="24">
        <f t="shared" si="298"/>
        <v>-451410</v>
      </c>
      <c r="U1901" s="23">
        <f t="shared" si="299"/>
        <v>5.6010998460165951</v>
      </c>
    </row>
    <row r="1902" spans="1:21" x14ac:dyDescent="0.3">
      <c r="A1902" s="21">
        <v>38477</v>
      </c>
      <c r="B1902" s="22">
        <v>8.19</v>
      </c>
      <c r="C1902" s="22">
        <v>8.2711725230000006</v>
      </c>
      <c r="D1902" s="22">
        <f t="shared" si="290"/>
        <v>-8.1172523000001107E-2</v>
      </c>
      <c r="E1902" s="23">
        <f t="shared" si="291"/>
        <v>0.98139076139786985</v>
      </c>
      <c r="F1902" s="22">
        <v>8.34</v>
      </c>
      <c r="G1902" s="22">
        <v>8.4275798799999997</v>
      </c>
      <c r="H1902" s="22">
        <f t="shared" si="292"/>
        <v>-8.7579879999999832E-2</v>
      </c>
      <c r="I1902" s="23">
        <f t="shared" si="293"/>
        <v>1.0392055755869007</v>
      </c>
      <c r="J1902" s="22">
        <v>8.17</v>
      </c>
      <c r="K1902" s="22">
        <v>8.2527723309999992</v>
      </c>
      <c r="L1902" s="22">
        <f t="shared" si="294"/>
        <v>-8.2772330999999255E-2</v>
      </c>
      <c r="M1902" s="23">
        <f t="shared" si="295"/>
        <v>1.0029639456922912</v>
      </c>
      <c r="N1902" s="22">
        <v>8.27</v>
      </c>
      <c r="O1902" s="22">
        <v>8.3539772029999995</v>
      </c>
      <c r="P1902" s="22">
        <f t="shared" si="296"/>
        <v>-8.3977202999999889E-2</v>
      </c>
      <c r="Q1902" s="23">
        <f t="shared" si="297"/>
        <v>1.0052362001878914</v>
      </c>
      <c r="R1902" s="24">
        <v>7333200</v>
      </c>
      <c r="S1902" s="24">
        <v>7946707</v>
      </c>
      <c r="T1902" s="24">
        <f t="shared" si="298"/>
        <v>-613507</v>
      </c>
      <c r="U1902" s="23">
        <f t="shared" si="299"/>
        <v>7.7202670238125046</v>
      </c>
    </row>
    <row r="1903" spans="1:21" x14ac:dyDescent="0.3">
      <c r="A1903" s="21">
        <v>38478</v>
      </c>
      <c r="B1903" s="22">
        <v>8.27</v>
      </c>
      <c r="C1903" s="22">
        <v>8.3539772029999995</v>
      </c>
      <c r="D1903" s="22">
        <f t="shared" si="290"/>
        <v>-8.3977202999999889E-2</v>
      </c>
      <c r="E1903" s="23">
        <f t="shared" si="291"/>
        <v>1.0052362001878914</v>
      </c>
      <c r="F1903" s="22">
        <v>8.3699999999999992</v>
      </c>
      <c r="G1903" s="22">
        <v>8.4551811220000008</v>
      </c>
      <c r="H1903" s="22">
        <f t="shared" si="292"/>
        <v>-8.5181122000001608E-2</v>
      </c>
      <c r="I1903" s="23">
        <f t="shared" si="293"/>
        <v>1.0074429012332351</v>
      </c>
      <c r="J1903" s="22">
        <v>8.1999999999999993</v>
      </c>
      <c r="K1903" s="22">
        <v>8.2803726199999996</v>
      </c>
      <c r="L1903" s="22">
        <f t="shared" si="294"/>
        <v>-8.0372620000000339E-2</v>
      </c>
      <c r="M1903" s="23">
        <f t="shared" si="295"/>
        <v>0.97064013527449622</v>
      </c>
      <c r="N1903" s="22">
        <v>8.2200000000000006</v>
      </c>
      <c r="O1903" s="22">
        <v>8.2987737660000001</v>
      </c>
      <c r="P1903" s="22">
        <f t="shared" si="296"/>
        <v>-7.8773765999999412E-2</v>
      </c>
      <c r="Q1903" s="23">
        <f t="shared" si="297"/>
        <v>0.94922175517947982</v>
      </c>
      <c r="R1903" s="24">
        <v>4834300</v>
      </c>
      <c r="S1903" s="24">
        <v>5254328</v>
      </c>
      <c r="T1903" s="24">
        <f t="shared" si="298"/>
        <v>-420028</v>
      </c>
      <c r="U1903" s="23">
        <f t="shared" si="299"/>
        <v>7.9939432787599101</v>
      </c>
    </row>
    <row r="1904" spans="1:21" x14ac:dyDescent="0.3">
      <c r="A1904" s="21">
        <v>38481</v>
      </c>
      <c r="B1904" s="22">
        <v>8.23</v>
      </c>
      <c r="C1904" s="22">
        <v>8.3171749110000004</v>
      </c>
      <c r="D1904" s="22">
        <f t="shared" si="290"/>
        <v>-8.7174910999999966E-2</v>
      </c>
      <c r="E1904" s="23">
        <f t="shared" si="291"/>
        <v>1.0481312697260403</v>
      </c>
      <c r="F1904" s="22">
        <v>8.25</v>
      </c>
      <c r="G1904" s="22">
        <v>8.3355760570000008</v>
      </c>
      <c r="H1904" s="22">
        <f t="shared" si="292"/>
        <v>-8.5576057000000816E-2</v>
      </c>
      <c r="I1904" s="23">
        <f t="shared" si="293"/>
        <v>1.0266363885929186</v>
      </c>
      <c r="J1904" s="22">
        <v>8.17</v>
      </c>
      <c r="K1904" s="22">
        <v>8.2527723309999992</v>
      </c>
      <c r="L1904" s="22">
        <f t="shared" si="294"/>
        <v>-8.2772330999999255E-2</v>
      </c>
      <c r="M1904" s="23">
        <f t="shared" si="295"/>
        <v>1.0029639456922912</v>
      </c>
      <c r="N1904" s="22">
        <v>8.24</v>
      </c>
      <c r="O1904" s="22">
        <v>8.3263759610000001</v>
      </c>
      <c r="P1904" s="22">
        <f t="shared" si="296"/>
        <v>-8.637596099999989E-2</v>
      </c>
      <c r="Q1904" s="23">
        <f t="shared" si="297"/>
        <v>1.0373776226845528</v>
      </c>
      <c r="R1904" s="24">
        <v>4018600</v>
      </c>
      <c r="S1904" s="24">
        <v>4367846</v>
      </c>
      <c r="T1904" s="24">
        <f t="shared" si="298"/>
        <v>-349246</v>
      </c>
      <c r="U1904" s="23">
        <f t="shared" si="299"/>
        <v>7.9958405126920677</v>
      </c>
    </row>
    <row r="1905" spans="1:21" x14ac:dyDescent="0.3">
      <c r="A1905" s="21">
        <v>38482</v>
      </c>
      <c r="B1905" s="22">
        <v>8.11</v>
      </c>
      <c r="C1905" s="22">
        <v>8.1883687970000008</v>
      </c>
      <c r="D1905" s="22">
        <f t="shared" si="290"/>
        <v>-7.8368797000001322E-2</v>
      </c>
      <c r="E1905" s="23">
        <f t="shared" si="291"/>
        <v>0.95707458888165309</v>
      </c>
      <c r="F1905" s="22">
        <v>8.11</v>
      </c>
      <c r="G1905" s="22">
        <v>8.1883687970000008</v>
      </c>
      <c r="H1905" s="22">
        <f t="shared" si="292"/>
        <v>-7.8368797000001322E-2</v>
      </c>
      <c r="I1905" s="23">
        <f t="shared" si="293"/>
        <v>0.95707458888165309</v>
      </c>
      <c r="J1905" s="22">
        <v>8.01</v>
      </c>
      <c r="K1905" s="22">
        <v>8.0871648789999995</v>
      </c>
      <c r="L1905" s="22">
        <f t="shared" si="294"/>
        <v>-7.7164878999999686E-2</v>
      </c>
      <c r="M1905" s="23">
        <f t="shared" si="295"/>
        <v>0.95416478029741048</v>
      </c>
      <c r="N1905" s="22">
        <v>8.0299999999999994</v>
      </c>
      <c r="O1905" s="22">
        <v>8.1055660249999999</v>
      </c>
      <c r="P1905" s="22">
        <f t="shared" si="296"/>
        <v>-7.5566025000000536E-2</v>
      </c>
      <c r="Q1905" s="23">
        <f t="shared" si="297"/>
        <v>0.93227326465458693</v>
      </c>
      <c r="R1905" s="24">
        <v>8344300</v>
      </c>
      <c r="S1905" s="24">
        <v>9069482</v>
      </c>
      <c r="T1905" s="24">
        <f t="shared" si="298"/>
        <v>-725182</v>
      </c>
      <c r="U1905" s="23">
        <f t="shared" si="299"/>
        <v>7.9958480539461902</v>
      </c>
    </row>
    <row r="1906" spans="1:21" x14ac:dyDescent="0.3">
      <c r="A1906" s="21">
        <v>38483</v>
      </c>
      <c r="B1906" s="22">
        <v>8.0299999999999994</v>
      </c>
      <c r="C1906" s="22">
        <v>8.1055660249999999</v>
      </c>
      <c r="D1906" s="22">
        <f t="shared" si="290"/>
        <v>-7.5566025000000536E-2</v>
      </c>
      <c r="E1906" s="23">
        <f t="shared" si="291"/>
        <v>0.93227326465458693</v>
      </c>
      <c r="F1906" s="22">
        <v>8.06</v>
      </c>
      <c r="G1906" s="22">
        <v>8.142367363</v>
      </c>
      <c r="H1906" s="22">
        <f t="shared" si="292"/>
        <v>-8.2367362999999472E-2</v>
      </c>
      <c r="I1906" s="23">
        <f t="shared" si="293"/>
        <v>1.0115898648136132</v>
      </c>
      <c r="J1906" s="22">
        <v>7.93</v>
      </c>
      <c r="K1906" s="22">
        <v>8.0135612490000003</v>
      </c>
      <c r="L1906" s="22">
        <f t="shared" si="294"/>
        <v>-8.3561249000000615E-2</v>
      </c>
      <c r="M1906" s="23">
        <f t="shared" si="295"/>
        <v>1.0427479918547835</v>
      </c>
      <c r="N1906" s="22">
        <v>7.97</v>
      </c>
      <c r="O1906" s="22">
        <v>8.0503625870000004</v>
      </c>
      <c r="P1906" s="22">
        <f t="shared" si="296"/>
        <v>-8.0362587000000651E-2</v>
      </c>
      <c r="Q1906" s="23">
        <f t="shared" si="297"/>
        <v>0.99824804325923022</v>
      </c>
      <c r="R1906" s="24">
        <v>5630900</v>
      </c>
      <c r="S1906" s="24">
        <v>6120267</v>
      </c>
      <c r="T1906" s="24">
        <f t="shared" si="298"/>
        <v>-489367</v>
      </c>
      <c r="U1906" s="23">
        <f t="shared" si="299"/>
        <v>7.9958439721665737</v>
      </c>
    </row>
    <row r="1907" spans="1:21" x14ac:dyDescent="0.3">
      <c r="A1907" s="21">
        <v>38484</v>
      </c>
      <c r="B1907" s="22">
        <v>8.09</v>
      </c>
      <c r="C1907" s="22">
        <v>8.1699676510000003</v>
      </c>
      <c r="D1907" s="22">
        <f t="shared" si="290"/>
        <v>-7.9967651000000473E-2</v>
      </c>
      <c r="E1907" s="23">
        <f t="shared" si="291"/>
        <v>0.97880009341545526</v>
      </c>
      <c r="F1907" s="22">
        <v>8.1</v>
      </c>
      <c r="G1907" s="22">
        <v>8.179168701</v>
      </c>
      <c r="H1907" s="22">
        <f t="shared" si="292"/>
        <v>-7.9168701000000397E-2</v>
      </c>
      <c r="I1907" s="23">
        <f t="shared" si="293"/>
        <v>0.96793089730892923</v>
      </c>
      <c r="J1907" s="22">
        <v>7.92</v>
      </c>
      <c r="K1907" s="22">
        <v>7.9951610569999998</v>
      </c>
      <c r="L1907" s="22">
        <f t="shared" si="294"/>
        <v>-7.5161056999999865E-2</v>
      </c>
      <c r="M1907" s="23">
        <f t="shared" si="295"/>
        <v>0.9400818378035567</v>
      </c>
      <c r="N1907" s="22">
        <v>7.94</v>
      </c>
      <c r="O1907" s="22">
        <v>8.022762299</v>
      </c>
      <c r="P1907" s="22">
        <f t="shared" si="296"/>
        <v>-8.2762298999999651E-2</v>
      </c>
      <c r="Q1907" s="23">
        <f t="shared" si="297"/>
        <v>1.031593557375065</v>
      </c>
      <c r="R1907" s="24">
        <v>6413500</v>
      </c>
      <c r="S1907" s="24">
        <v>6970881</v>
      </c>
      <c r="T1907" s="24">
        <f t="shared" si="298"/>
        <v>-557381</v>
      </c>
      <c r="U1907" s="23">
        <f t="shared" si="299"/>
        <v>7.9958472967764056</v>
      </c>
    </row>
    <row r="1908" spans="1:21" x14ac:dyDescent="0.3">
      <c r="A1908" s="21">
        <v>38485</v>
      </c>
      <c r="B1908" s="22">
        <v>8.0399999999999991</v>
      </c>
      <c r="C1908" s="22">
        <v>8.1239662169999995</v>
      </c>
      <c r="D1908" s="22">
        <f t="shared" si="290"/>
        <v>-8.3966217000000398E-2</v>
      </c>
      <c r="E1908" s="23">
        <f t="shared" si="291"/>
        <v>1.033561868146311</v>
      </c>
      <c r="F1908" s="22">
        <v>8.24</v>
      </c>
      <c r="G1908" s="22">
        <v>8.3263759610000001</v>
      </c>
      <c r="H1908" s="22">
        <f t="shared" si="292"/>
        <v>-8.637596099999989E-2</v>
      </c>
      <c r="I1908" s="23">
        <f t="shared" si="293"/>
        <v>1.0373776226845528</v>
      </c>
      <c r="J1908" s="22">
        <v>8.0299999999999994</v>
      </c>
      <c r="K1908" s="22">
        <v>8.1055660249999999</v>
      </c>
      <c r="L1908" s="22">
        <f t="shared" si="294"/>
        <v>-7.5566025000000536E-2</v>
      </c>
      <c r="M1908" s="23">
        <f t="shared" si="295"/>
        <v>0.93227326465458693</v>
      </c>
      <c r="N1908" s="22">
        <v>8.2200000000000006</v>
      </c>
      <c r="O1908" s="22">
        <v>8.2987737660000001</v>
      </c>
      <c r="P1908" s="22">
        <f t="shared" si="296"/>
        <v>-7.8773765999999412E-2</v>
      </c>
      <c r="Q1908" s="23">
        <f t="shared" si="297"/>
        <v>0.94922175517947982</v>
      </c>
      <c r="R1908" s="24">
        <v>9141800</v>
      </c>
      <c r="S1908" s="24">
        <v>9936291</v>
      </c>
      <c r="T1908" s="24">
        <f t="shared" si="298"/>
        <v>-794491</v>
      </c>
      <c r="U1908" s="23">
        <f t="shared" si="299"/>
        <v>7.9958507656428344</v>
      </c>
    </row>
    <row r="1909" spans="1:21" x14ac:dyDescent="0.3">
      <c r="A1909" s="21">
        <v>38488</v>
      </c>
      <c r="B1909" s="22">
        <v>8.15</v>
      </c>
      <c r="C1909" s="22">
        <v>8.2343711850000005</v>
      </c>
      <c r="D1909" s="22">
        <f t="shared" si="290"/>
        <v>-8.4371185000000182E-2</v>
      </c>
      <c r="E1909" s="23">
        <f t="shared" si="291"/>
        <v>1.0246220762271865</v>
      </c>
      <c r="F1909" s="22">
        <v>8.18</v>
      </c>
      <c r="G1909" s="22">
        <v>8.2619733810000007</v>
      </c>
      <c r="H1909" s="22">
        <f t="shared" si="292"/>
        <v>-8.1973381000000956E-2</v>
      </c>
      <c r="I1909" s="23">
        <f t="shared" si="293"/>
        <v>0.9921767744799872</v>
      </c>
      <c r="J1909" s="22">
        <v>8.07</v>
      </c>
      <c r="K1909" s="22">
        <v>8.1515684129999997</v>
      </c>
      <c r="L1909" s="22">
        <f t="shared" si="294"/>
        <v>-8.1568412999999396E-2</v>
      </c>
      <c r="M1909" s="23">
        <f t="shared" si="295"/>
        <v>1.0006468555169739</v>
      </c>
      <c r="N1909" s="22">
        <v>8.15</v>
      </c>
      <c r="O1909" s="22">
        <v>8.2343711850000005</v>
      </c>
      <c r="P1909" s="22">
        <f t="shared" si="296"/>
        <v>-8.4371185000000182E-2</v>
      </c>
      <c r="Q1909" s="23">
        <f t="shared" si="297"/>
        <v>1.0246220762271865</v>
      </c>
      <c r="R1909" s="24">
        <v>3495100</v>
      </c>
      <c r="S1909" s="24">
        <v>3798850</v>
      </c>
      <c r="T1909" s="24">
        <f t="shared" si="298"/>
        <v>-303750</v>
      </c>
      <c r="U1909" s="23">
        <f t="shared" si="299"/>
        <v>7.9958408465719888</v>
      </c>
    </row>
    <row r="1910" spans="1:21" x14ac:dyDescent="0.3">
      <c r="A1910" s="21">
        <v>38489</v>
      </c>
      <c r="B1910" s="22">
        <v>8.06</v>
      </c>
      <c r="C1910" s="22">
        <v>8.142367363</v>
      </c>
      <c r="D1910" s="22">
        <f t="shared" si="290"/>
        <v>-8.2367362999999472E-2</v>
      </c>
      <c r="E1910" s="23">
        <f t="shared" si="291"/>
        <v>1.0115898648136132</v>
      </c>
      <c r="F1910" s="22">
        <v>8.15</v>
      </c>
      <c r="G1910" s="22">
        <v>8.2343711850000005</v>
      </c>
      <c r="H1910" s="22">
        <f t="shared" si="292"/>
        <v>-8.4371185000000182E-2</v>
      </c>
      <c r="I1910" s="23">
        <f t="shared" si="293"/>
        <v>1.0246220762271865</v>
      </c>
      <c r="J1910" s="22">
        <v>8</v>
      </c>
      <c r="K1910" s="22">
        <v>8.0779638289999998</v>
      </c>
      <c r="L1910" s="22">
        <f t="shared" si="294"/>
        <v>-7.7963828999999762E-2</v>
      </c>
      <c r="M1910" s="23">
        <f t="shared" si="295"/>
        <v>0.9651420908832069</v>
      </c>
      <c r="N1910" s="22">
        <v>8.14</v>
      </c>
      <c r="O1910" s="22">
        <v>8.2251710889999998</v>
      </c>
      <c r="P1910" s="22">
        <f t="shared" si="296"/>
        <v>-8.5171088999999256E-2</v>
      </c>
      <c r="Q1910" s="23">
        <f t="shared" si="297"/>
        <v>1.0354932204863618</v>
      </c>
      <c r="R1910" s="24">
        <v>5375700</v>
      </c>
      <c r="S1910" s="24">
        <v>5842889</v>
      </c>
      <c r="T1910" s="24">
        <f t="shared" si="298"/>
        <v>-467189</v>
      </c>
      <c r="U1910" s="23">
        <f t="shared" si="299"/>
        <v>7.9958561595128703</v>
      </c>
    </row>
    <row r="1911" spans="1:21" x14ac:dyDescent="0.3">
      <c r="A1911" s="21">
        <v>38490</v>
      </c>
      <c r="B1911" s="22">
        <v>8.23</v>
      </c>
      <c r="C1911" s="22">
        <v>8.3079748149999997</v>
      </c>
      <c r="D1911" s="22">
        <f t="shared" si="290"/>
        <v>-7.7974814999999253E-2</v>
      </c>
      <c r="E1911" s="23">
        <f t="shared" si="291"/>
        <v>0.93855382011048205</v>
      </c>
      <c r="F1911" s="22">
        <v>8.2799999999999994</v>
      </c>
      <c r="G1911" s="22">
        <v>8.3631772990000002</v>
      </c>
      <c r="H1911" s="22">
        <f t="shared" si="292"/>
        <v>-8.3177299000000815E-2</v>
      </c>
      <c r="I1911" s="23">
        <f t="shared" si="293"/>
        <v>0.99456577358399989</v>
      </c>
      <c r="J1911" s="22">
        <v>8.18</v>
      </c>
      <c r="K1911" s="22">
        <v>8.2619733810000007</v>
      </c>
      <c r="L1911" s="22">
        <f t="shared" si="294"/>
        <v>-8.1973381000000956E-2</v>
      </c>
      <c r="M1911" s="23">
        <f t="shared" si="295"/>
        <v>0.9921767744799872</v>
      </c>
      <c r="N1911" s="22">
        <v>8.23</v>
      </c>
      <c r="O1911" s="22">
        <v>8.3079748149999997</v>
      </c>
      <c r="P1911" s="22">
        <f t="shared" si="296"/>
        <v>-7.7974814999999253E-2</v>
      </c>
      <c r="Q1911" s="23">
        <f t="shared" si="297"/>
        <v>0.93855382011048205</v>
      </c>
      <c r="R1911" s="24">
        <v>6781000</v>
      </c>
      <c r="S1911" s="24">
        <v>7370320</v>
      </c>
      <c r="T1911" s="24">
        <f t="shared" si="298"/>
        <v>-589320</v>
      </c>
      <c r="U1911" s="23">
        <f t="shared" si="299"/>
        <v>7.9958536400047757</v>
      </c>
    </row>
    <row r="1912" spans="1:21" x14ac:dyDescent="0.3">
      <c r="A1912" s="21">
        <v>38491</v>
      </c>
      <c r="B1912" s="22">
        <v>8.31</v>
      </c>
      <c r="C1912" s="22">
        <v>8.3907775880000006</v>
      </c>
      <c r="D1912" s="22">
        <f t="shared" si="290"/>
        <v>-8.0777588000000122E-2</v>
      </c>
      <c r="E1912" s="23">
        <f t="shared" si="291"/>
        <v>0.96269490107238098</v>
      </c>
      <c r="F1912" s="22">
        <v>8.4600000000000009</v>
      </c>
      <c r="G1912" s="22">
        <v>8.5471849439999996</v>
      </c>
      <c r="H1912" s="22">
        <f t="shared" si="292"/>
        <v>-8.7184943999998765E-2</v>
      </c>
      <c r="I1912" s="23">
        <f t="shared" si="293"/>
        <v>1.0200427926998508</v>
      </c>
      <c r="J1912" s="22">
        <v>8.31</v>
      </c>
      <c r="K1912" s="22">
        <v>8.3907775880000006</v>
      </c>
      <c r="L1912" s="22">
        <f t="shared" si="294"/>
        <v>-8.0777588000000122E-2</v>
      </c>
      <c r="M1912" s="23">
        <f t="shared" si="295"/>
        <v>0.96269490107238098</v>
      </c>
      <c r="N1912" s="22">
        <v>8.4499999999999993</v>
      </c>
      <c r="O1912" s="22">
        <v>8.5379848480000007</v>
      </c>
      <c r="P1912" s="22">
        <f t="shared" si="296"/>
        <v>-8.7984848000001392E-2</v>
      </c>
      <c r="Q1912" s="23">
        <f t="shared" si="297"/>
        <v>1.0305107067578316</v>
      </c>
      <c r="R1912" s="24">
        <v>6359800</v>
      </c>
      <c r="S1912" s="24">
        <v>6912514</v>
      </c>
      <c r="T1912" s="24">
        <f t="shared" si="298"/>
        <v>-552714</v>
      </c>
      <c r="U1912" s="23">
        <f t="shared" si="299"/>
        <v>7.9958463736926975</v>
      </c>
    </row>
    <row r="1913" spans="1:21" x14ac:dyDescent="0.3">
      <c r="A1913" s="21">
        <v>38492</v>
      </c>
      <c r="B1913" s="22">
        <v>8.4700000000000006</v>
      </c>
      <c r="C1913" s="22">
        <v>8.5563859939999993</v>
      </c>
      <c r="D1913" s="22">
        <f t="shared" si="290"/>
        <v>-8.6385993999998689E-2</v>
      </c>
      <c r="E1913" s="23">
        <f t="shared" si="291"/>
        <v>1.0096084265082852</v>
      </c>
      <c r="F1913" s="22">
        <v>8.49</v>
      </c>
      <c r="G1913" s="22">
        <v>8.5747871399999998</v>
      </c>
      <c r="H1913" s="22">
        <f t="shared" si="292"/>
        <v>-8.4787139999999539E-2</v>
      </c>
      <c r="I1913" s="23">
        <f t="shared" si="293"/>
        <v>0.98879585715289875</v>
      </c>
      <c r="J1913" s="22">
        <v>8.34</v>
      </c>
      <c r="K1913" s="22">
        <v>8.4275798799999997</v>
      </c>
      <c r="L1913" s="22">
        <f t="shared" si="294"/>
        <v>-8.7579879999999832E-2</v>
      </c>
      <c r="M1913" s="23">
        <f t="shared" si="295"/>
        <v>1.0392055755869007</v>
      </c>
      <c r="N1913" s="22">
        <v>8.4700000000000006</v>
      </c>
      <c r="O1913" s="22">
        <v>8.5563859939999993</v>
      </c>
      <c r="P1913" s="22">
        <f t="shared" si="296"/>
        <v>-8.6385993999998689E-2</v>
      </c>
      <c r="Q1913" s="23">
        <f t="shared" si="297"/>
        <v>1.0096084265082852</v>
      </c>
      <c r="R1913" s="24">
        <v>5915800</v>
      </c>
      <c r="S1913" s="24">
        <v>6429927</v>
      </c>
      <c r="T1913" s="24">
        <f t="shared" si="298"/>
        <v>-514127</v>
      </c>
      <c r="U1913" s="23">
        <f t="shared" si="299"/>
        <v>7.9958450539174084</v>
      </c>
    </row>
    <row r="1914" spans="1:21" x14ac:dyDescent="0.3">
      <c r="A1914" s="21">
        <v>38495</v>
      </c>
      <c r="B1914" s="22">
        <v>8.32</v>
      </c>
      <c r="C1914" s="22">
        <v>8.3999786380000003</v>
      </c>
      <c r="D1914" s="22">
        <f t="shared" si="290"/>
        <v>-7.9978638000000046E-2</v>
      </c>
      <c r="E1914" s="23">
        <f t="shared" si="291"/>
        <v>0.95212906421203258</v>
      </c>
      <c r="F1914" s="22">
        <v>8.4</v>
      </c>
      <c r="G1914" s="22">
        <v>8.4827833179999992</v>
      </c>
      <c r="H1914" s="22">
        <f t="shared" si="292"/>
        <v>-8.2783317999998829E-2</v>
      </c>
      <c r="I1914" s="23">
        <f t="shared" si="293"/>
        <v>0.975898061952581</v>
      </c>
      <c r="J1914" s="22">
        <v>8.2799999999999994</v>
      </c>
      <c r="K1914" s="22">
        <v>8.3631772990000002</v>
      </c>
      <c r="L1914" s="22">
        <f t="shared" si="294"/>
        <v>-8.3177299000000815E-2</v>
      </c>
      <c r="M1914" s="23">
        <f t="shared" si="295"/>
        <v>0.99456577358399989</v>
      </c>
      <c r="N1914" s="22">
        <v>8.35</v>
      </c>
      <c r="O1914" s="22">
        <v>8.4367799760000004</v>
      </c>
      <c r="P1914" s="22">
        <f t="shared" si="296"/>
        <v>-8.6779976000000758E-2</v>
      </c>
      <c r="Q1914" s="23">
        <f t="shared" si="297"/>
        <v>1.028591195300371</v>
      </c>
      <c r="R1914" s="24">
        <v>5859300</v>
      </c>
      <c r="S1914" s="24">
        <v>6368517</v>
      </c>
      <c r="T1914" s="24">
        <f t="shared" si="298"/>
        <v>-509217</v>
      </c>
      <c r="U1914" s="23">
        <f t="shared" si="299"/>
        <v>7.9958489551021055</v>
      </c>
    </row>
    <row r="1915" spans="1:21" x14ac:dyDescent="0.3">
      <c r="A1915" s="21">
        <v>38496</v>
      </c>
      <c r="B1915" s="22">
        <v>8.4</v>
      </c>
      <c r="C1915" s="22">
        <v>8.4827833179999992</v>
      </c>
      <c r="D1915" s="22">
        <f t="shared" si="290"/>
        <v>-8.2783317999998829E-2</v>
      </c>
      <c r="E1915" s="23">
        <f t="shared" si="291"/>
        <v>0.975898061952581</v>
      </c>
      <c r="F1915" s="22">
        <v>8.4700000000000006</v>
      </c>
      <c r="G1915" s="22">
        <v>8.5563859939999993</v>
      </c>
      <c r="H1915" s="22">
        <f t="shared" si="292"/>
        <v>-8.6385993999998689E-2</v>
      </c>
      <c r="I1915" s="23">
        <f t="shared" si="293"/>
        <v>1.0096084265082852</v>
      </c>
      <c r="J1915" s="22">
        <v>8.33</v>
      </c>
      <c r="K1915" s="22">
        <v>8.4183797840000008</v>
      </c>
      <c r="L1915" s="22">
        <f t="shared" si="294"/>
        <v>-8.8379784000000683E-2</v>
      </c>
      <c r="M1915" s="23">
        <f t="shared" si="295"/>
        <v>1.0498431559000887</v>
      </c>
      <c r="N1915" s="22">
        <v>8.4499999999999993</v>
      </c>
      <c r="O1915" s="22">
        <v>8.5379848480000007</v>
      </c>
      <c r="P1915" s="22">
        <f t="shared" si="296"/>
        <v>-8.7984848000001392E-2</v>
      </c>
      <c r="Q1915" s="23">
        <f t="shared" si="297"/>
        <v>1.0305107067578316</v>
      </c>
      <c r="R1915" s="24">
        <v>3086200</v>
      </c>
      <c r="S1915" s="24">
        <v>3354305</v>
      </c>
      <c r="T1915" s="24">
        <f t="shared" si="298"/>
        <v>-268105</v>
      </c>
      <c r="U1915" s="23">
        <f t="shared" si="299"/>
        <v>7.9928629030454887</v>
      </c>
    </row>
    <row r="1916" spans="1:21" x14ac:dyDescent="0.3">
      <c r="A1916" s="21">
        <v>38497</v>
      </c>
      <c r="B1916" s="22">
        <v>8.3800000000000008</v>
      </c>
      <c r="C1916" s="22">
        <v>8.4643821720000005</v>
      </c>
      <c r="D1916" s="22">
        <f t="shared" si="290"/>
        <v>-8.4382171999999755E-2</v>
      </c>
      <c r="E1916" s="23">
        <f t="shared" si="291"/>
        <v>0.9969088149059977</v>
      </c>
      <c r="F1916" s="22">
        <v>8.3800000000000008</v>
      </c>
      <c r="G1916" s="22">
        <v>8.4643821720000005</v>
      </c>
      <c r="H1916" s="22">
        <f t="shared" si="292"/>
        <v>-8.4382171999999755E-2</v>
      </c>
      <c r="I1916" s="23">
        <f t="shared" si="293"/>
        <v>0.9969088149059977</v>
      </c>
      <c r="J1916" s="22">
        <v>8.24</v>
      </c>
      <c r="K1916" s="22">
        <v>8.3263759610000001</v>
      </c>
      <c r="L1916" s="22">
        <f t="shared" si="294"/>
        <v>-8.637596099999989E-2</v>
      </c>
      <c r="M1916" s="23">
        <f t="shared" si="295"/>
        <v>1.0373776226845528</v>
      </c>
      <c r="N1916" s="22">
        <v>8.33</v>
      </c>
      <c r="O1916" s="22">
        <v>8.4091787339999993</v>
      </c>
      <c r="P1916" s="22">
        <f t="shared" si="296"/>
        <v>-7.9178733999999196E-2</v>
      </c>
      <c r="Q1916" s="23">
        <f t="shared" si="297"/>
        <v>0.94157511101367919</v>
      </c>
      <c r="R1916" s="24">
        <v>2359700</v>
      </c>
      <c r="S1916" s="24">
        <v>2564776</v>
      </c>
      <c r="T1916" s="24">
        <f t="shared" si="298"/>
        <v>-205076</v>
      </c>
      <c r="U1916" s="23">
        <f t="shared" si="299"/>
        <v>7.9958639662878941</v>
      </c>
    </row>
    <row r="1917" spans="1:21" x14ac:dyDescent="0.3">
      <c r="A1917" s="21">
        <v>38498</v>
      </c>
      <c r="B1917" s="22">
        <v>8.39</v>
      </c>
      <c r="C1917" s="22">
        <v>8.4735822679999995</v>
      </c>
      <c r="D1917" s="22">
        <f t="shared" si="290"/>
        <v>-8.3582267999998905E-2</v>
      </c>
      <c r="E1917" s="23">
        <f t="shared" si="291"/>
        <v>0.98638645801130154</v>
      </c>
      <c r="F1917" s="22">
        <v>8.42</v>
      </c>
      <c r="G1917" s="22">
        <v>8.5011825559999998</v>
      </c>
      <c r="H1917" s="22">
        <f t="shared" si="292"/>
        <v>-8.1182555999999906E-2</v>
      </c>
      <c r="I1917" s="23">
        <f t="shared" si="293"/>
        <v>0.95495603658931594</v>
      </c>
      <c r="J1917" s="22">
        <v>8.33</v>
      </c>
      <c r="K1917" s="22">
        <v>8.4183797840000008</v>
      </c>
      <c r="L1917" s="22">
        <f t="shared" si="294"/>
        <v>-8.8379784000000683E-2</v>
      </c>
      <c r="M1917" s="23">
        <f t="shared" si="295"/>
        <v>1.0498431559000887</v>
      </c>
      <c r="N1917" s="22">
        <v>8.3699999999999992</v>
      </c>
      <c r="O1917" s="22">
        <v>8.4551811220000008</v>
      </c>
      <c r="P1917" s="22">
        <f t="shared" si="296"/>
        <v>-8.5181122000001608E-2</v>
      </c>
      <c r="Q1917" s="23">
        <f t="shared" si="297"/>
        <v>1.0074429012332351</v>
      </c>
      <c r="R1917" s="24">
        <v>6316500</v>
      </c>
      <c r="S1917" s="24">
        <v>6865451</v>
      </c>
      <c r="T1917" s="24">
        <f t="shared" si="298"/>
        <v>-548951</v>
      </c>
      <c r="U1917" s="23">
        <f t="shared" si="299"/>
        <v>7.9958476143810504</v>
      </c>
    </row>
    <row r="1918" spans="1:21" x14ac:dyDescent="0.3">
      <c r="A1918" s="21">
        <v>38499</v>
      </c>
      <c r="B1918" s="22">
        <v>8.4</v>
      </c>
      <c r="C1918" s="22">
        <v>8.4827833179999992</v>
      </c>
      <c r="D1918" s="22">
        <f t="shared" si="290"/>
        <v>-8.2783317999998829E-2</v>
      </c>
      <c r="E1918" s="23">
        <f t="shared" si="291"/>
        <v>0.975898061952581</v>
      </c>
      <c r="F1918" s="22">
        <v>8.41</v>
      </c>
      <c r="G1918" s="22">
        <v>8.4919834139999999</v>
      </c>
      <c r="H1918" s="22">
        <f t="shared" si="292"/>
        <v>-8.1983413999999755E-2</v>
      </c>
      <c r="I1918" s="23">
        <f t="shared" si="293"/>
        <v>0.9654212685441752</v>
      </c>
      <c r="J1918" s="22">
        <v>8.35</v>
      </c>
      <c r="K1918" s="22">
        <v>8.4367799760000004</v>
      </c>
      <c r="L1918" s="22">
        <f t="shared" si="294"/>
        <v>-8.6779976000000758E-2</v>
      </c>
      <c r="M1918" s="23">
        <f t="shared" si="295"/>
        <v>1.028591195300371</v>
      </c>
      <c r="N1918" s="22">
        <v>8.39</v>
      </c>
      <c r="O1918" s="22">
        <v>8.4735822679999995</v>
      </c>
      <c r="P1918" s="22">
        <f t="shared" si="296"/>
        <v>-8.3582267999998905E-2</v>
      </c>
      <c r="Q1918" s="23">
        <f t="shared" si="297"/>
        <v>0.98638645801130154</v>
      </c>
      <c r="R1918" s="24">
        <v>4215900</v>
      </c>
      <c r="S1918" s="24">
        <v>4582293</v>
      </c>
      <c r="T1918" s="24">
        <f t="shared" si="298"/>
        <v>-366393</v>
      </c>
      <c r="U1918" s="23">
        <f t="shared" si="299"/>
        <v>7.9958440021185906</v>
      </c>
    </row>
    <row r="1919" spans="1:21" x14ac:dyDescent="0.3">
      <c r="A1919" s="21">
        <v>38503</v>
      </c>
      <c r="B1919" s="22">
        <v>8.31</v>
      </c>
      <c r="C1919" s="22">
        <v>8.3907775880000006</v>
      </c>
      <c r="D1919" s="22">
        <f t="shared" si="290"/>
        <v>-8.0777588000000122E-2</v>
      </c>
      <c r="E1919" s="23">
        <f t="shared" si="291"/>
        <v>0.96269490107238098</v>
      </c>
      <c r="F1919" s="22">
        <v>8.41</v>
      </c>
      <c r="G1919" s="22">
        <v>8.4919834139999999</v>
      </c>
      <c r="H1919" s="22">
        <f t="shared" si="292"/>
        <v>-8.1983413999999755E-2</v>
      </c>
      <c r="I1919" s="23">
        <f t="shared" si="293"/>
        <v>0.9654212685441752</v>
      </c>
      <c r="J1919" s="22">
        <v>8.31</v>
      </c>
      <c r="K1919" s="22">
        <v>8.3907775880000006</v>
      </c>
      <c r="L1919" s="22">
        <f t="shared" si="294"/>
        <v>-8.0777588000000122E-2</v>
      </c>
      <c r="M1919" s="23">
        <f t="shared" si="295"/>
        <v>0.96269490107238098</v>
      </c>
      <c r="N1919" s="22">
        <v>8.39</v>
      </c>
      <c r="O1919" s="22">
        <v>8.4735822679999995</v>
      </c>
      <c r="P1919" s="22">
        <f t="shared" si="296"/>
        <v>-8.3582267999998905E-2</v>
      </c>
      <c r="Q1919" s="23">
        <f t="shared" si="297"/>
        <v>0.98638645801130154</v>
      </c>
      <c r="R1919" s="24">
        <v>5933100</v>
      </c>
      <c r="S1919" s="24">
        <v>6448731</v>
      </c>
      <c r="T1919" s="24">
        <f t="shared" si="298"/>
        <v>-515631</v>
      </c>
      <c r="U1919" s="23">
        <f t="shared" si="299"/>
        <v>7.9958522072016969</v>
      </c>
    </row>
    <row r="1920" spans="1:21" x14ac:dyDescent="0.3">
      <c r="A1920" s="21">
        <v>38504</v>
      </c>
      <c r="B1920" s="22">
        <v>8.31</v>
      </c>
      <c r="C1920" s="22">
        <v>8.3907775880000006</v>
      </c>
      <c r="D1920" s="22">
        <f t="shared" si="290"/>
        <v>-8.0777588000000122E-2</v>
      </c>
      <c r="E1920" s="23">
        <f t="shared" si="291"/>
        <v>0.96269490107238098</v>
      </c>
      <c r="F1920" s="22">
        <v>8.51</v>
      </c>
      <c r="G1920" s="22">
        <v>8.5931882860000002</v>
      </c>
      <c r="H1920" s="22">
        <f t="shared" si="292"/>
        <v>-8.3188286000000389E-2</v>
      </c>
      <c r="I1920" s="23">
        <f t="shared" si="293"/>
        <v>0.96807242238053282</v>
      </c>
      <c r="J1920" s="22">
        <v>8.31</v>
      </c>
      <c r="K1920" s="22">
        <v>8.3907775880000006</v>
      </c>
      <c r="L1920" s="22">
        <f t="shared" si="294"/>
        <v>-8.0777588000000122E-2</v>
      </c>
      <c r="M1920" s="23">
        <f t="shared" si="295"/>
        <v>0.96269490107238098</v>
      </c>
      <c r="N1920" s="22">
        <v>8.4700000000000006</v>
      </c>
      <c r="O1920" s="22">
        <v>8.5563859939999993</v>
      </c>
      <c r="P1920" s="22">
        <f t="shared" si="296"/>
        <v>-8.6385993999998689E-2</v>
      </c>
      <c r="Q1920" s="23">
        <f t="shared" si="297"/>
        <v>1.0096084265082852</v>
      </c>
      <c r="R1920" s="24">
        <v>6180100</v>
      </c>
      <c r="S1920" s="24">
        <v>6642092</v>
      </c>
      <c r="T1920" s="24">
        <f t="shared" si="298"/>
        <v>-461992</v>
      </c>
      <c r="U1920" s="23">
        <f t="shared" si="299"/>
        <v>6.9555194357440397</v>
      </c>
    </row>
    <row r="1921" spans="1:21" x14ac:dyDescent="0.3">
      <c r="A1921" s="21">
        <v>38505</v>
      </c>
      <c r="B1921" s="22">
        <v>8.51</v>
      </c>
      <c r="C1921" s="22">
        <v>8.5931882860000002</v>
      </c>
      <c r="D1921" s="22">
        <f t="shared" si="290"/>
        <v>-8.3188286000000389E-2</v>
      </c>
      <c r="E1921" s="23">
        <f t="shared" si="291"/>
        <v>0.96807242238053282</v>
      </c>
      <c r="F1921" s="22">
        <v>8.65</v>
      </c>
      <c r="G1921" s="22">
        <v>8.7403936390000005</v>
      </c>
      <c r="H1921" s="22">
        <f t="shared" si="292"/>
        <v>-9.0393639000000192E-2</v>
      </c>
      <c r="I1921" s="23">
        <f t="shared" si="293"/>
        <v>1.0342055831062347</v>
      </c>
      <c r="J1921" s="22">
        <v>8.48</v>
      </c>
      <c r="K1921" s="22">
        <v>8.56558609</v>
      </c>
      <c r="L1921" s="22">
        <f t="shared" si="294"/>
        <v>-8.5586089999999615E-2</v>
      </c>
      <c r="M1921" s="23">
        <f t="shared" si="295"/>
        <v>0.99918545095143174</v>
      </c>
      <c r="N1921" s="22">
        <v>8.64</v>
      </c>
      <c r="O1921" s="22">
        <v>8.7311935419999998</v>
      </c>
      <c r="P1921" s="22">
        <f t="shared" si="296"/>
        <v>-9.1193541999999184E-2</v>
      </c>
      <c r="Q1921" s="23">
        <f t="shared" si="297"/>
        <v>1.044456769413338</v>
      </c>
      <c r="R1921" s="24">
        <v>7508800</v>
      </c>
      <c r="S1921" s="24">
        <v>8161045</v>
      </c>
      <c r="T1921" s="24">
        <f t="shared" si="298"/>
        <v>-652245</v>
      </c>
      <c r="U1921" s="23">
        <f t="shared" si="299"/>
        <v>7.9921750217037149</v>
      </c>
    </row>
    <row r="1922" spans="1:21" x14ac:dyDescent="0.3">
      <c r="A1922" s="21">
        <v>38506</v>
      </c>
      <c r="B1922" s="22">
        <v>8.24</v>
      </c>
      <c r="C1922" s="22">
        <v>8.7403936390000005</v>
      </c>
      <c r="D1922" s="22">
        <f t="shared" ref="D1922:D1985" si="300">B1922-C1922</f>
        <v>-0.50039363900000033</v>
      </c>
      <c r="E1922" s="23">
        <f t="shared" ref="E1922:E1985" si="301">IFERROR(ABS(D1922)/C1922*100,0)</f>
        <v>5.7250698271439759</v>
      </c>
      <c r="F1922" s="22">
        <v>8.8000000000000007</v>
      </c>
      <c r="G1922" s="22">
        <v>8.8876008990000006</v>
      </c>
      <c r="H1922" s="22">
        <f t="shared" ref="H1922:H1985" si="302">F1922-G1922</f>
        <v>-8.7600898999999899E-2</v>
      </c>
      <c r="I1922" s="23">
        <f t="shared" ref="I1922:I1985" si="303">IFERROR(ABS(H1922)/G1922*100,0)</f>
        <v>0.98565293373891727</v>
      </c>
      <c r="J1922" s="22">
        <v>8.24</v>
      </c>
      <c r="K1922" s="22">
        <v>8.3263759610000001</v>
      </c>
      <c r="L1922" s="22">
        <f t="shared" ref="L1922:L1985" si="304">J1922-K1922</f>
        <v>-8.637596099999989E-2</v>
      </c>
      <c r="M1922" s="23">
        <f t="shared" ref="M1922:M1985" si="305">IFERROR(ABS(L1922)/K1922*100,0)</f>
        <v>1.0373776226845528</v>
      </c>
      <c r="N1922" s="22">
        <v>8.68</v>
      </c>
      <c r="O1922" s="22">
        <v>8.7679948809999999</v>
      </c>
      <c r="P1922" s="22">
        <f t="shared" ref="P1922:P1985" si="306">N1922-O1922</f>
        <v>-8.7994881000000191E-2</v>
      </c>
      <c r="Q1922" s="23">
        <f t="shared" ref="Q1922:Q1985" si="307">IFERROR(ABS(P1922)/O1922*100,0)</f>
        <v>1.0035918382055931</v>
      </c>
      <c r="R1922" s="24">
        <v>7246800</v>
      </c>
      <c r="S1922" s="24">
        <v>7876601</v>
      </c>
      <c r="T1922" s="24">
        <f t="shared" ref="T1922:T1985" si="308">R1922-S1922</f>
        <v>-629801</v>
      </c>
      <c r="U1922" s="23">
        <f t="shared" ref="U1922:U1985" si="309">IFERROR(ABS(T1922)/S1922*100,0)</f>
        <v>7.9958474473951391</v>
      </c>
    </row>
    <row r="1923" spans="1:21" x14ac:dyDescent="0.3">
      <c r="A1923" s="21">
        <v>38509</v>
      </c>
      <c r="B1923" s="22">
        <v>8.7100000000000009</v>
      </c>
      <c r="C1923" s="22">
        <v>8.795597076</v>
      </c>
      <c r="D1923" s="22">
        <f t="shared" si="300"/>
        <v>-8.5597075999999106E-2</v>
      </c>
      <c r="E1923" s="23">
        <f t="shared" si="301"/>
        <v>0.9731809592956745</v>
      </c>
      <c r="F1923" s="22">
        <v>8.82</v>
      </c>
      <c r="G1923" s="22">
        <v>8.9060020449999993</v>
      </c>
      <c r="H1923" s="22">
        <f t="shared" si="302"/>
        <v>-8.6002044999998972E-2</v>
      </c>
      <c r="I1923" s="23">
        <f t="shared" si="303"/>
        <v>0.96566388111579393</v>
      </c>
      <c r="J1923" s="22">
        <v>8.66</v>
      </c>
      <c r="K1923" s="22">
        <v>8.7495946880000002</v>
      </c>
      <c r="L1923" s="22">
        <f t="shared" si="304"/>
        <v>-8.9594688000000033E-2</v>
      </c>
      <c r="M1923" s="23">
        <f t="shared" si="305"/>
        <v>1.0239867238979472</v>
      </c>
      <c r="N1923" s="22">
        <v>8.81</v>
      </c>
      <c r="O1923" s="22">
        <v>8.8968009949999995</v>
      </c>
      <c r="P1923" s="22">
        <f t="shared" si="306"/>
        <v>-8.6800994999999048E-2</v>
      </c>
      <c r="Q1923" s="23">
        <f t="shared" si="307"/>
        <v>0.97564276248037018</v>
      </c>
      <c r="R1923" s="24">
        <v>6218300</v>
      </c>
      <c r="S1923" s="24">
        <v>6758717</v>
      </c>
      <c r="T1923" s="24">
        <f t="shared" si="308"/>
        <v>-540417</v>
      </c>
      <c r="U1923" s="23">
        <f t="shared" si="309"/>
        <v>7.9958518754373058</v>
      </c>
    </row>
    <row r="1924" spans="1:21" x14ac:dyDescent="0.3">
      <c r="A1924" s="21">
        <v>38510</v>
      </c>
      <c r="B1924" s="22">
        <v>8.74</v>
      </c>
      <c r="C1924" s="22">
        <v>8.8231983179999993</v>
      </c>
      <c r="D1924" s="22">
        <f t="shared" si="300"/>
        <v>-8.3198317999999105E-2</v>
      </c>
      <c r="E1924" s="23">
        <f t="shared" si="301"/>
        <v>0.94294965387175056</v>
      </c>
      <c r="F1924" s="22">
        <v>8.81</v>
      </c>
      <c r="G1924" s="22">
        <v>8.8968009949999995</v>
      </c>
      <c r="H1924" s="22">
        <f t="shared" si="302"/>
        <v>-8.6800994999999048E-2</v>
      </c>
      <c r="I1924" s="23">
        <f t="shared" si="303"/>
        <v>0.97564276248037018</v>
      </c>
      <c r="J1924" s="22">
        <v>8.69</v>
      </c>
      <c r="K1924" s="22">
        <v>8.7771959299999995</v>
      </c>
      <c r="L1924" s="22">
        <f t="shared" si="304"/>
        <v>-8.7195930000000033E-2</v>
      </c>
      <c r="M1924" s="23">
        <f t="shared" si="305"/>
        <v>0.99343720586171336</v>
      </c>
      <c r="N1924" s="22">
        <v>8.73</v>
      </c>
      <c r="O1924" s="22">
        <v>8.8139982220000004</v>
      </c>
      <c r="P1924" s="22">
        <f t="shared" si="306"/>
        <v>-8.3998221999999956E-2</v>
      </c>
      <c r="Q1924" s="23">
        <f t="shared" si="307"/>
        <v>0.95300929140577662</v>
      </c>
      <c r="R1924" s="24">
        <v>5030200</v>
      </c>
      <c r="S1924" s="24">
        <v>5403995</v>
      </c>
      <c r="T1924" s="24">
        <f t="shared" si="308"/>
        <v>-373795</v>
      </c>
      <c r="U1924" s="23">
        <f t="shared" si="309"/>
        <v>6.9170123214399721</v>
      </c>
    </row>
    <row r="1925" spans="1:21" x14ac:dyDescent="0.3">
      <c r="A1925" s="21">
        <v>38511</v>
      </c>
      <c r="B1925" s="22">
        <v>8.7899999999999991</v>
      </c>
      <c r="C1925" s="22">
        <v>8.8783998489999991</v>
      </c>
      <c r="D1925" s="22">
        <f t="shared" si="300"/>
        <v>-8.8399848999999975E-2</v>
      </c>
      <c r="E1925" s="23">
        <f t="shared" si="301"/>
        <v>0.99567321255481323</v>
      </c>
      <c r="F1925" s="22">
        <v>8.86</v>
      </c>
      <c r="G1925" s="22">
        <v>8.9520044330000008</v>
      </c>
      <c r="H1925" s="22">
        <f t="shared" si="302"/>
        <v>-9.2004433000001384E-2</v>
      </c>
      <c r="I1925" s="23">
        <f t="shared" si="303"/>
        <v>1.0277523172446508</v>
      </c>
      <c r="J1925" s="22">
        <v>8.7200000000000006</v>
      </c>
      <c r="K1925" s="22">
        <v>8.8047971730000008</v>
      </c>
      <c r="L1925" s="22">
        <f t="shared" si="304"/>
        <v>-8.4797173000000114E-2</v>
      </c>
      <c r="M1925" s="23">
        <f t="shared" si="305"/>
        <v>0.96307923208079682</v>
      </c>
      <c r="N1925" s="22">
        <v>8.75</v>
      </c>
      <c r="O1925" s="22">
        <v>8.8415994639999997</v>
      </c>
      <c r="P1925" s="22">
        <f t="shared" si="306"/>
        <v>-9.1599463999999742E-2</v>
      </c>
      <c r="Q1925" s="23">
        <f t="shared" si="307"/>
        <v>1.036005582168269</v>
      </c>
      <c r="R1925" s="24">
        <v>4226800</v>
      </c>
      <c r="S1925" s="24">
        <v>4594141</v>
      </c>
      <c r="T1925" s="24">
        <f t="shared" si="308"/>
        <v>-367341</v>
      </c>
      <c r="U1925" s="23">
        <f t="shared" si="309"/>
        <v>7.995858202871875</v>
      </c>
    </row>
    <row r="1926" spans="1:21" x14ac:dyDescent="0.3">
      <c r="A1926" s="21">
        <v>38512</v>
      </c>
      <c r="B1926" s="22">
        <v>8.6999999999999993</v>
      </c>
      <c r="C1926" s="22">
        <v>8.8599996569999995</v>
      </c>
      <c r="D1926" s="22">
        <f t="shared" si="300"/>
        <v>-0.15999965700000018</v>
      </c>
      <c r="E1926" s="23">
        <f t="shared" si="301"/>
        <v>1.8058652730713103</v>
      </c>
      <c r="F1926" s="22">
        <v>8.89</v>
      </c>
      <c r="G1926" s="22">
        <v>8.9796047209999994</v>
      </c>
      <c r="H1926" s="22">
        <f t="shared" si="302"/>
        <v>-8.9604720999998833E-2</v>
      </c>
      <c r="I1926" s="23">
        <f t="shared" si="303"/>
        <v>0.99786932480943491</v>
      </c>
      <c r="J1926" s="22">
        <v>8.66</v>
      </c>
      <c r="K1926" s="22">
        <v>8.7495946880000002</v>
      </c>
      <c r="L1926" s="22">
        <f t="shared" si="304"/>
        <v>-8.9594688000000033E-2</v>
      </c>
      <c r="M1926" s="23">
        <f t="shared" si="305"/>
        <v>1.0239867238979472</v>
      </c>
      <c r="N1926" s="22">
        <v>8.8800000000000008</v>
      </c>
      <c r="O1926" s="22">
        <v>8.9704046250000005</v>
      </c>
      <c r="P1926" s="22">
        <f t="shared" si="306"/>
        <v>-9.0404624999999683E-2</v>
      </c>
      <c r="Q1926" s="23">
        <f t="shared" si="307"/>
        <v>1.0078098901809536</v>
      </c>
      <c r="R1926" s="24">
        <v>8753300</v>
      </c>
      <c r="S1926" s="24">
        <v>9513919</v>
      </c>
      <c r="T1926" s="24">
        <f t="shared" si="308"/>
        <v>-760619</v>
      </c>
      <c r="U1926" s="23">
        <f t="shared" si="309"/>
        <v>7.9948021419984761</v>
      </c>
    </row>
    <row r="1927" spans="1:21" x14ac:dyDescent="0.3">
      <c r="A1927" s="21">
        <v>38513</v>
      </c>
      <c r="B1927" s="22">
        <v>8.84</v>
      </c>
      <c r="C1927" s="22">
        <v>8.9336032870000004</v>
      </c>
      <c r="D1927" s="22">
        <f t="shared" si="300"/>
        <v>-9.3603287000000535E-2</v>
      </c>
      <c r="E1927" s="23">
        <f t="shared" si="301"/>
        <v>1.0477663266759354</v>
      </c>
      <c r="F1927" s="22">
        <v>8.8699999999999992</v>
      </c>
      <c r="G1927" s="22">
        <v>8.9612035750000008</v>
      </c>
      <c r="H1927" s="22">
        <f t="shared" si="302"/>
        <v>-9.1203575000001535E-2</v>
      </c>
      <c r="I1927" s="23">
        <f t="shared" si="303"/>
        <v>1.017760329141965</v>
      </c>
      <c r="J1927" s="22">
        <v>8.7899999999999991</v>
      </c>
      <c r="K1927" s="22">
        <v>8.8783998489999991</v>
      </c>
      <c r="L1927" s="22">
        <f t="shared" si="304"/>
        <v>-8.8399848999999975E-2</v>
      </c>
      <c r="M1927" s="23">
        <f t="shared" si="305"/>
        <v>0.99567321255481323</v>
      </c>
      <c r="N1927" s="22">
        <v>8.84</v>
      </c>
      <c r="O1927" s="22">
        <v>8.9244022370000007</v>
      </c>
      <c r="P1927" s="22">
        <f t="shared" si="306"/>
        <v>-8.4402237000000824E-2</v>
      </c>
      <c r="Q1927" s="23">
        <f t="shared" si="307"/>
        <v>0.94574667029321635</v>
      </c>
      <c r="R1927" s="24">
        <v>4527800</v>
      </c>
      <c r="S1927" s="24">
        <v>4920104</v>
      </c>
      <c r="T1927" s="24">
        <f t="shared" si="308"/>
        <v>-392304</v>
      </c>
      <c r="U1927" s="23">
        <f t="shared" si="309"/>
        <v>7.9734899912684769</v>
      </c>
    </row>
    <row r="1928" spans="1:21" x14ac:dyDescent="0.3">
      <c r="A1928" s="21">
        <v>38516</v>
      </c>
      <c r="B1928" s="22">
        <v>8.65</v>
      </c>
      <c r="C1928" s="22">
        <v>8.7330341340000004</v>
      </c>
      <c r="D1928" s="22">
        <f t="shared" si="300"/>
        <v>-8.3034134000000037E-2</v>
      </c>
      <c r="E1928" s="23">
        <f t="shared" si="301"/>
        <v>0.950805100792247</v>
      </c>
      <c r="F1928" s="22">
        <v>8.85</v>
      </c>
      <c r="G1928" s="22">
        <v>8.935902596</v>
      </c>
      <c r="H1928" s="22">
        <f t="shared" si="302"/>
        <v>-8.5902596000000386E-2</v>
      </c>
      <c r="I1928" s="23">
        <f t="shared" si="303"/>
        <v>0.96131974444812296</v>
      </c>
      <c r="J1928" s="22">
        <v>8.52</v>
      </c>
      <c r="K1928" s="22">
        <v>8.6074476240000006</v>
      </c>
      <c r="L1928" s="22">
        <f t="shared" si="304"/>
        <v>-8.7447624000001056E-2</v>
      </c>
      <c r="M1928" s="23">
        <f t="shared" si="305"/>
        <v>1.0159530190595911</v>
      </c>
      <c r="N1928" s="22">
        <v>8.61</v>
      </c>
      <c r="O1928" s="22">
        <v>8.6943922039999997</v>
      </c>
      <c r="P1928" s="22">
        <f t="shared" si="306"/>
        <v>-8.4392204000000248E-2</v>
      </c>
      <c r="Q1928" s="23">
        <f t="shared" si="307"/>
        <v>0.9706509899699971</v>
      </c>
      <c r="R1928" s="24">
        <v>5054599</v>
      </c>
      <c r="S1928" s="24">
        <v>5232269</v>
      </c>
      <c r="T1928" s="24">
        <f t="shared" si="308"/>
        <v>-177670</v>
      </c>
      <c r="U1928" s="23">
        <f t="shared" si="309"/>
        <v>3.3956587476675986</v>
      </c>
    </row>
    <row r="1929" spans="1:21" x14ac:dyDescent="0.3">
      <c r="A1929" s="21">
        <v>38517</v>
      </c>
      <c r="B1929" s="22">
        <v>8.66</v>
      </c>
      <c r="C1929" s="22">
        <v>8.7426939010000009</v>
      </c>
      <c r="D1929" s="22">
        <f t="shared" si="300"/>
        <v>-8.2693901000000736E-2</v>
      </c>
      <c r="E1929" s="23">
        <f t="shared" si="301"/>
        <v>0.94586293351231354</v>
      </c>
      <c r="F1929" s="22">
        <v>8.66</v>
      </c>
      <c r="G1929" s="22">
        <v>8.7426939010000009</v>
      </c>
      <c r="H1929" s="22">
        <f t="shared" si="302"/>
        <v>-8.2693901000000736E-2</v>
      </c>
      <c r="I1929" s="23">
        <f t="shared" si="303"/>
        <v>0.94586293351231354</v>
      </c>
      <c r="J1929" s="22">
        <v>8.56</v>
      </c>
      <c r="K1929" s="22">
        <v>8.6460895539999996</v>
      </c>
      <c r="L1929" s="22">
        <f t="shared" si="304"/>
        <v>-8.6089553999999069E-2</v>
      </c>
      <c r="M1929" s="23">
        <f t="shared" si="305"/>
        <v>0.99570509260074536</v>
      </c>
      <c r="N1929" s="22">
        <v>8.6</v>
      </c>
      <c r="O1929" s="22">
        <v>8.6847324369999992</v>
      </c>
      <c r="P1929" s="22">
        <f t="shared" si="306"/>
        <v>-8.473243699999955E-2</v>
      </c>
      <c r="Q1929" s="23">
        <f t="shared" si="307"/>
        <v>0.97564821501016796</v>
      </c>
      <c r="R1929" s="24">
        <v>5793200</v>
      </c>
      <c r="S1929" s="24">
        <v>5858638</v>
      </c>
      <c r="T1929" s="24">
        <f t="shared" si="308"/>
        <v>-65438</v>
      </c>
      <c r="U1929" s="23">
        <f t="shared" si="309"/>
        <v>1.1169490246709217</v>
      </c>
    </row>
    <row r="1930" spans="1:21" x14ac:dyDescent="0.3">
      <c r="A1930" s="21">
        <v>38518</v>
      </c>
      <c r="B1930" s="22">
        <v>8.67</v>
      </c>
      <c r="C1930" s="22">
        <v>8.7523546220000004</v>
      </c>
      <c r="D1930" s="22">
        <f t="shared" si="300"/>
        <v>-8.2354622000000433E-2</v>
      </c>
      <c r="E1930" s="23">
        <f t="shared" si="301"/>
        <v>0.94094247270320941</v>
      </c>
      <c r="F1930" s="22">
        <v>8.68</v>
      </c>
      <c r="G1930" s="22">
        <v>8.7716760639999993</v>
      </c>
      <c r="H1930" s="22">
        <f t="shared" si="302"/>
        <v>-9.1676063999999613E-2</v>
      </c>
      <c r="I1930" s="23">
        <f t="shared" si="303"/>
        <v>1.0451373640694401</v>
      </c>
      <c r="J1930" s="22">
        <v>8.49</v>
      </c>
      <c r="K1930" s="22">
        <v>8.5784673690000002</v>
      </c>
      <c r="L1930" s="22">
        <f t="shared" si="304"/>
        <v>-8.8467368999999962E-2</v>
      </c>
      <c r="M1930" s="23">
        <f t="shared" si="305"/>
        <v>1.0312724312468031</v>
      </c>
      <c r="N1930" s="22">
        <v>8.57</v>
      </c>
      <c r="O1930" s="22">
        <v>8.6557502750000008</v>
      </c>
      <c r="P1930" s="22">
        <f t="shared" si="306"/>
        <v>-8.5750275000000542E-2</v>
      </c>
      <c r="Q1930" s="23">
        <f t="shared" si="307"/>
        <v>0.9906740868861369</v>
      </c>
      <c r="R1930" s="24">
        <v>6531500</v>
      </c>
      <c r="S1930" s="24">
        <v>6761082</v>
      </c>
      <c r="T1930" s="24">
        <f t="shared" si="308"/>
        <v>-229582</v>
      </c>
      <c r="U1930" s="23">
        <f t="shared" si="309"/>
        <v>3.3956399286386412</v>
      </c>
    </row>
    <row r="1931" spans="1:21" x14ac:dyDescent="0.3">
      <c r="A1931" s="21">
        <v>38519</v>
      </c>
      <c r="B1931" s="22">
        <v>8.64</v>
      </c>
      <c r="C1931" s="22">
        <v>8.7233734129999991</v>
      </c>
      <c r="D1931" s="22">
        <f t="shared" si="300"/>
        <v>-8.3373412999998564E-2</v>
      </c>
      <c r="E1931" s="23">
        <f t="shared" si="301"/>
        <v>0.955747381807036</v>
      </c>
      <c r="F1931" s="22">
        <v>8.76</v>
      </c>
      <c r="G1931" s="22">
        <v>8.8489589689999999</v>
      </c>
      <c r="H1931" s="22">
        <f t="shared" si="302"/>
        <v>-8.895896900000011E-2</v>
      </c>
      <c r="I1931" s="23">
        <f t="shared" si="303"/>
        <v>1.0053043449703458</v>
      </c>
      <c r="J1931" s="22">
        <v>8.6199999999999992</v>
      </c>
      <c r="K1931" s="22">
        <v>8.7040529249999992</v>
      </c>
      <c r="L1931" s="22">
        <f t="shared" si="304"/>
        <v>-8.4052924999999945E-2</v>
      </c>
      <c r="M1931" s="23">
        <f t="shared" si="305"/>
        <v>0.96567571135259334</v>
      </c>
      <c r="N1931" s="22">
        <v>8.7200000000000006</v>
      </c>
      <c r="O1931" s="22">
        <v>8.8103170389999992</v>
      </c>
      <c r="P1931" s="22">
        <f t="shared" si="306"/>
        <v>-9.0317038999998545E-2</v>
      </c>
      <c r="Q1931" s="23">
        <f t="shared" si="307"/>
        <v>1.0251281378433781</v>
      </c>
      <c r="R1931" s="24">
        <v>7345500</v>
      </c>
      <c r="S1931" s="24">
        <v>7603694</v>
      </c>
      <c r="T1931" s="24">
        <f t="shared" si="308"/>
        <v>-258194</v>
      </c>
      <c r="U1931" s="23">
        <f t="shared" si="309"/>
        <v>3.3956390144053668</v>
      </c>
    </row>
    <row r="1932" spans="1:21" x14ac:dyDescent="0.3">
      <c r="A1932" s="21">
        <v>38520</v>
      </c>
      <c r="B1932" s="22">
        <v>8.82</v>
      </c>
      <c r="C1932" s="22">
        <v>8.9069223399999995</v>
      </c>
      <c r="D1932" s="22">
        <f t="shared" si="300"/>
        <v>-8.692233999999921E-2</v>
      </c>
      <c r="E1932" s="23">
        <f t="shared" si="301"/>
        <v>0.97589646212183334</v>
      </c>
      <c r="F1932" s="22">
        <v>8.93</v>
      </c>
      <c r="G1932" s="22">
        <v>9.0228471760000009</v>
      </c>
      <c r="H1932" s="22">
        <f t="shared" si="302"/>
        <v>-9.2847176000001141E-2</v>
      </c>
      <c r="I1932" s="23">
        <f t="shared" si="303"/>
        <v>1.0290230366193795</v>
      </c>
      <c r="J1932" s="22">
        <v>8.7799999999999994</v>
      </c>
      <c r="K1932" s="22">
        <v>8.8682804110000006</v>
      </c>
      <c r="L1932" s="22">
        <f t="shared" si="304"/>
        <v>-8.828041100000128E-2</v>
      </c>
      <c r="M1932" s="23">
        <f t="shared" si="305"/>
        <v>0.99546255766225433</v>
      </c>
      <c r="N1932" s="22">
        <v>8.7799999999999994</v>
      </c>
      <c r="O1932" s="22">
        <v>8.8682804110000006</v>
      </c>
      <c r="P1932" s="22">
        <f t="shared" si="306"/>
        <v>-8.828041100000128E-2</v>
      </c>
      <c r="Q1932" s="23">
        <f t="shared" si="307"/>
        <v>0.99546255766225433</v>
      </c>
      <c r="R1932" s="24">
        <v>5877300</v>
      </c>
      <c r="S1932" s="24">
        <v>6083887</v>
      </c>
      <c r="T1932" s="24">
        <f t="shared" si="308"/>
        <v>-206587</v>
      </c>
      <c r="U1932" s="23">
        <f t="shared" si="309"/>
        <v>3.3956416350270811</v>
      </c>
    </row>
    <row r="1933" spans="1:21" x14ac:dyDescent="0.3">
      <c r="A1933" s="21">
        <v>38523</v>
      </c>
      <c r="B1933" s="22">
        <v>8.82</v>
      </c>
      <c r="C1933" s="22">
        <v>8.9069223399999995</v>
      </c>
      <c r="D1933" s="22">
        <f t="shared" si="300"/>
        <v>-8.692233999999921E-2</v>
      </c>
      <c r="E1933" s="23">
        <f t="shared" si="301"/>
        <v>0.97589646212183334</v>
      </c>
      <c r="F1933" s="22">
        <v>8.8699999999999992</v>
      </c>
      <c r="G1933" s="22">
        <v>8.9552240370000007</v>
      </c>
      <c r="H1933" s="22">
        <f t="shared" si="302"/>
        <v>-8.5224037000001474E-2</v>
      </c>
      <c r="I1933" s="23">
        <f t="shared" si="303"/>
        <v>0.95166839654579438</v>
      </c>
      <c r="J1933" s="22">
        <v>8.8000000000000007</v>
      </c>
      <c r="K1933" s="22">
        <v>8.8876008990000006</v>
      </c>
      <c r="L1933" s="22">
        <f t="shared" si="304"/>
        <v>-8.7600898999999899E-2</v>
      </c>
      <c r="M1933" s="23">
        <f t="shared" si="305"/>
        <v>0.98565293373891727</v>
      </c>
      <c r="N1933" s="22">
        <v>8.84</v>
      </c>
      <c r="O1933" s="22">
        <v>8.9262428279999995</v>
      </c>
      <c r="P1933" s="22">
        <f t="shared" si="306"/>
        <v>-8.6242827999999605E-2</v>
      </c>
      <c r="Q1933" s="23">
        <f t="shared" si="307"/>
        <v>0.96617165432102692</v>
      </c>
      <c r="R1933" s="24">
        <v>6031800</v>
      </c>
      <c r="S1933" s="24">
        <v>6243818</v>
      </c>
      <c r="T1933" s="24">
        <f t="shared" si="308"/>
        <v>-212018</v>
      </c>
      <c r="U1933" s="23">
        <f t="shared" si="309"/>
        <v>3.3956467020659473</v>
      </c>
    </row>
    <row r="1934" spans="1:21" x14ac:dyDescent="0.3">
      <c r="A1934" s="21">
        <v>38524</v>
      </c>
      <c r="B1934" s="22">
        <v>8.9700000000000006</v>
      </c>
      <c r="C1934" s="22">
        <v>8.8876008990000006</v>
      </c>
      <c r="D1934" s="22">
        <f t="shared" si="300"/>
        <v>8.239910100000003E-2</v>
      </c>
      <c r="E1934" s="23">
        <f t="shared" si="301"/>
        <v>0.92712422549567075</v>
      </c>
      <c r="F1934" s="22">
        <v>8.9700000000000006</v>
      </c>
      <c r="G1934" s="22">
        <v>9.0614891049999997</v>
      </c>
      <c r="H1934" s="22">
        <f t="shared" si="302"/>
        <v>-9.1489104999999071E-2</v>
      </c>
      <c r="I1934" s="23">
        <f t="shared" si="303"/>
        <v>1.0096475749169824</v>
      </c>
      <c r="J1934" s="22">
        <v>8.74</v>
      </c>
      <c r="K1934" s="22">
        <v>8.8296375269999992</v>
      </c>
      <c r="L1934" s="22">
        <f t="shared" si="304"/>
        <v>-8.963752699999894E-2</v>
      </c>
      <c r="M1934" s="23">
        <f t="shared" si="305"/>
        <v>1.0151892048331299</v>
      </c>
      <c r="N1934" s="22">
        <v>8.81</v>
      </c>
      <c r="O1934" s="22">
        <v>8.8972606659999993</v>
      </c>
      <c r="P1934" s="22">
        <f t="shared" si="306"/>
        <v>-8.7260665999998821E-2</v>
      </c>
      <c r="Q1934" s="23">
        <f t="shared" si="307"/>
        <v>0.98075878942669192</v>
      </c>
      <c r="R1934" s="24">
        <v>3903100</v>
      </c>
      <c r="S1934" s="24">
        <v>4040294</v>
      </c>
      <c r="T1934" s="24">
        <f t="shared" si="308"/>
        <v>-137194</v>
      </c>
      <c r="U1934" s="23">
        <f t="shared" si="309"/>
        <v>3.395643980363805</v>
      </c>
    </row>
    <row r="1935" spans="1:21" x14ac:dyDescent="0.3">
      <c r="A1935" s="21">
        <v>38525</v>
      </c>
      <c r="B1935" s="22">
        <v>9.1199999999999992</v>
      </c>
      <c r="C1935" s="22">
        <v>9.2160558699999999</v>
      </c>
      <c r="D1935" s="22">
        <f t="shared" si="300"/>
        <v>-9.6055870000000709E-2</v>
      </c>
      <c r="E1935" s="23">
        <f t="shared" si="301"/>
        <v>1.042266576450352</v>
      </c>
      <c r="F1935" s="22">
        <v>9.1199999999999992</v>
      </c>
      <c r="G1935" s="22">
        <v>9.2160558699999999</v>
      </c>
      <c r="H1935" s="22">
        <f t="shared" si="302"/>
        <v>-9.6055870000000709E-2</v>
      </c>
      <c r="I1935" s="23">
        <f t="shared" si="303"/>
        <v>1.042266576450352</v>
      </c>
      <c r="J1935" s="22">
        <v>8.94</v>
      </c>
      <c r="K1935" s="22">
        <v>9.0325069429999996</v>
      </c>
      <c r="L1935" s="22">
        <f t="shared" si="304"/>
        <v>-9.2506943000000064E-2</v>
      </c>
      <c r="M1935" s="23">
        <f t="shared" si="305"/>
        <v>1.0241557917837083</v>
      </c>
      <c r="N1935" s="22">
        <v>9</v>
      </c>
      <c r="O1935" s="22">
        <v>9.0904703139999992</v>
      </c>
      <c r="P1935" s="22">
        <f t="shared" si="306"/>
        <v>-9.0470313999999163E-2</v>
      </c>
      <c r="Q1935" s="23">
        <f t="shared" si="307"/>
        <v>0.99522148882295081</v>
      </c>
      <c r="R1935" s="24">
        <v>6355800</v>
      </c>
      <c r="S1935" s="24">
        <v>6579206</v>
      </c>
      <c r="T1935" s="24">
        <f t="shared" si="308"/>
        <v>-223406</v>
      </c>
      <c r="U1935" s="23">
        <f t="shared" si="309"/>
        <v>3.3956377106903175</v>
      </c>
    </row>
    <row r="1936" spans="1:21" x14ac:dyDescent="0.3">
      <c r="A1936" s="21">
        <v>38526</v>
      </c>
      <c r="B1936" s="22">
        <v>9.1</v>
      </c>
      <c r="C1936" s="22">
        <v>9.1870737079999998</v>
      </c>
      <c r="D1936" s="22">
        <f t="shared" si="300"/>
        <v>-8.7073708000000138E-2</v>
      </c>
      <c r="E1936" s="23">
        <f t="shared" si="301"/>
        <v>0.94778501585523733</v>
      </c>
      <c r="F1936" s="22">
        <v>9.15</v>
      </c>
      <c r="G1936" s="22">
        <v>9.2450370789999994</v>
      </c>
      <c r="H1936" s="22">
        <f t="shared" si="302"/>
        <v>-9.5037078999999025E-2</v>
      </c>
      <c r="I1936" s="23">
        <f t="shared" si="303"/>
        <v>1.0279794249378913</v>
      </c>
      <c r="J1936" s="22">
        <v>9.01</v>
      </c>
      <c r="K1936" s="22">
        <v>9.1001300809999996</v>
      </c>
      <c r="L1936" s="22">
        <f t="shared" si="304"/>
        <v>-9.0130080999999862E-2</v>
      </c>
      <c r="M1936" s="23">
        <f t="shared" si="305"/>
        <v>0.99042629278652694</v>
      </c>
      <c r="N1936" s="22">
        <v>9.02</v>
      </c>
      <c r="O1936" s="22">
        <v>9.1097908019999991</v>
      </c>
      <c r="P1936" s="22">
        <f t="shared" si="306"/>
        <v>-8.9790801999999559E-2</v>
      </c>
      <c r="Q1936" s="23">
        <f t="shared" si="307"/>
        <v>0.98565163516473442</v>
      </c>
      <c r="R1936" s="24">
        <v>8379600</v>
      </c>
      <c r="S1936" s="24">
        <v>8674143</v>
      </c>
      <c r="T1936" s="24">
        <f t="shared" si="308"/>
        <v>-294543</v>
      </c>
      <c r="U1936" s="23">
        <f t="shared" si="309"/>
        <v>3.3956438117287204</v>
      </c>
    </row>
    <row r="1937" spans="1:21" x14ac:dyDescent="0.3">
      <c r="A1937" s="21">
        <v>38527</v>
      </c>
      <c r="B1937" s="22">
        <v>9.02</v>
      </c>
      <c r="C1937" s="22">
        <v>9.1097908019999991</v>
      </c>
      <c r="D1937" s="22">
        <f t="shared" si="300"/>
        <v>-8.9790801999999559E-2</v>
      </c>
      <c r="E1937" s="23">
        <f t="shared" si="301"/>
        <v>0.98565163516473442</v>
      </c>
      <c r="F1937" s="22">
        <v>9.0399999999999991</v>
      </c>
      <c r="G1937" s="22">
        <v>9.1291122439999999</v>
      </c>
      <c r="H1937" s="22">
        <f t="shared" si="302"/>
        <v>-8.9112244000000729E-2</v>
      </c>
      <c r="I1937" s="23">
        <f t="shared" si="303"/>
        <v>0.97613263610126699</v>
      </c>
      <c r="J1937" s="22">
        <v>8.9</v>
      </c>
      <c r="K1937" s="22">
        <v>8.9842052460000001</v>
      </c>
      <c r="L1937" s="22">
        <f t="shared" si="304"/>
        <v>-8.4205245999999789E-2</v>
      </c>
      <c r="M1937" s="23">
        <f t="shared" si="305"/>
        <v>0.93725870785832877</v>
      </c>
      <c r="N1937" s="22">
        <v>8.9600000000000009</v>
      </c>
      <c r="O1937" s="22">
        <v>9.0518283840000002</v>
      </c>
      <c r="P1937" s="22">
        <f t="shared" si="306"/>
        <v>-9.1828383999999375E-2</v>
      </c>
      <c r="Q1937" s="23">
        <f t="shared" si="307"/>
        <v>1.0144733207968801</v>
      </c>
      <c r="R1937" s="24">
        <v>10402600</v>
      </c>
      <c r="S1937" s="24">
        <v>10768148</v>
      </c>
      <c r="T1937" s="24">
        <f t="shared" si="308"/>
        <v>-365548</v>
      </c>
      <c r="U1937" s="23">
        <f t="shared" si="309"/>
        <v>3.394715600119909</v>
      </c>
    </row>
    <row r="1938" spans="1:21" x14ac:dyDescent="0.3">
      <c r="A1938" s="21">
        <v>38530</v>
      </c>
      <c r="B1938" s="22">
        <v>8.9</v>
      </c>
      <c r="C1938" s="22">
        <v>8.9842052460000001</v>
      </c>
      <c r="D1938" s="22">
        <f t="shared" si="300"/>
        <v>-8.4205245999999789E-2</v>
      </c>
      <c r="E1938" s="23">
        <f t="shared" si="301"/>
        <v>0.93725870785832877</v>
      </c>
      <c r="F1938" s="22">
        <v>8.94</v>
      </c>
      <c r="G1938" s="22">
        <v>9.0325069429999996</v>
      </c>
      <c r="H1938" s="22">
        <f t="shared" si="302"/>
        <v>-9.2506943000000064E-2</v>
      </c>
      <c r="I1938" s="23">
        <f t="shared" si="303"/>
        <v>1.0241557917837083</v>
      </c>
      <c r="J1938" s="22">
        <v>8.82</v>
      </c>
      <c r="K1938" s="22">
        <v>8.9069223399999995</v>
      </c>
      <c r="L1938" s="22">
        <f t="shared" si="304"/>
        <v>-8.692233999999921E-2</v>
      </c>
      <c r="M1938" s="23">
        <f t="shared" si="305"/>
        <v>0.97589646212183334</v>
      </c>
      <c r="N1938" s="22">
        <v>8.85</v>
      </c>
      <c r="O1938" s="22">
        <v>8.935902596</v>
      </c>
      <c r="P1938" s="22">
        <f t="shared" si="306"/>
        <v>-8.5902596000000386E-2</v>
      </c>
      <c r="Q1938" s="23">
        <f t="shared" si="307"/>
        <v>0.96131974444812296</v>
      </c>
      <c r="R1938" s="24">
        <v>10357600</v>
      </c>
      <c r="S1938" s="24">
        <v>10720945</v>
      </c>
      <c r="T1938" s="24">
        <f t="shared" si="308"/>
        <v>-363345</v>
      </c>
      <c r="U1938" s="23">
        <f t="shared" si="309"/>
        <v>3.3891135529563861</v>
      </c>
    </row>
    <row r="1939" spans="1:21" x14ac:dyDescent="0.3">
      <c r="A1939" s="21">
        <v>38531</v>
      </c>
      <c r="B1939" s="22">
        <v>8.8800000000000008</v>
      </c>
      <c r="C1939" s="22">
        <v>8.9648838039999994</v>
      </c>
      <c r="D1939" s="22">
        <f t="shared" si="300"/>
        <v>-8.4883803999998619E-2</v>
      </c>
      <c r="E1939" s="23">
        <f t="shared" si="301"/>
        <v>0.9468477880563797</v>
      </c>
      <c r="F1939" s="22">
        <v>8.9</v>
      </c>
      <c r="G1939" s="22">
        <v>8.9842052460000001</v>
      </c>
      <c r="H1939" s="22">
        <f t="shared" si="302"/>
        <v>-8.4205245999999789E-2</v>
      </c>
      <c r="I1939" s="23">
        <f t="shared" si="303"/>
        <v>0.93725870785832877</v>
      </c>
      <c r="J1939" s="22">
        <v>8.82</v>
      </c>
      <c r="K1939" s="22">
        <v>8.9069223399999995</v>
      </c>
      <c r="L1939" s="22">
        <f t="shared" si="304"/>
        <v>-8.692233999999921E-2</v>
      </c>
      <c r="M1939" s="23">
        <f t="shared" si="305"/>
        <v>0.97589646212183334</v>
      </c>
      <c r="N1939" s="22">
        <v>8.85</v>
      </c>
      <c r="O1939" s="22">
        <v>8.935902596</v>
      </c>
      <c r="P1939" s="22">
        <f t="shared" si="306"/>
        <v>-8.5902596000000386E-2</v>
      </c>
      <c r="Q1939" s="23">
        <f t="shared" si="307"/>
        <v>0.96131974444812296</v>
      </c>
      <c r="R1939" s="24">
        <v>9073300</v>
      </c>
      <c r="S1939" s="24">
        <v>9391916</v>
      </c>
      <c r="T1939" s="24">
        <f t="shared" si="308"/>
        <v>-318616</v>
      </c>
      <c r="U1939" s="23">
        <f t="shared" si="309"/>
        <v>3.3924494213960177</v>
      </c>
    </row>
    <row r="1940" spans="1:21" x14ac:dyDescent="0.3">
      <c r="A1940" s="21">
        <v>38532</v>
      </c>
      <c r="B1940" s="22">
        <v>8.7799999999999994</v>
      </c>
      <c r="C1940" s="22">
        <v>8.8682804110000006</v>
      </c>
      <c r="D1940" s="22">
        <f t="shared" si="300"/>
        <v>-8.828041100000128E-2</v>
      </c>
      <c r="E1940" s="23">
        <f t="shared" si="301"/>
        <v>0.99546255766225433</v>
      </c>
      <c r="F1940" s="22">
        <v>8.7899999999999991</v>
      </c>
      <c r="G1940" s="22">
        <v>8.8779401779999993</v>
      </c>
      <c r="H1940" s="22">
        <f t="shared" si="302"/>
        <v>-8.7940178000000202E-2</v>
      </c>
      <c r="I1940" s="23">
        <f t="shared" si="303"/>
        <v>0.99054708904122346</v>
      </c>
      <c r="J1940" s="22">
        <v>8.64</v>
      </c>
      <c r="K1940" s="22">
        <v>8.7233734129999991</v>
      </c>
      <c r="L1940" s="22">
        <f t="shared" si="304"/>
        <v>-8.3373412999998564E-2</v>
      </c>
      <c r="M1940" s="23">
        <f t="shared" si="305"/>
        <v>0.955747381807036</v>
      </c>
      <c r="N1940" s="22">
        <v>8.73</v>
      </c>
      <c r="O1940" s="22">
        <v>8.8199777600000004</v>
      </c>
      <c r="P1940" s="22">
        <f t="shared" si="306"/>
        <v>-8.9977760000000018E-2</v>
      </c>
      <c r="Q1940" s="23">
        <f t="shared" si="307"/>
        <v>1.0201585814429539</v>
      </c>
      <c r="R1940" s="24">
        <v>5502600</v>
      </c>
      <c r="S1940" s="24">
        <v>5696016</v>
      </c>
      <c r="T1940" s="24">
        <f t="shared" si="308"/>
        <v>-193416</v>
      </c>
      <c r="U1940" s="23">
        <f t="shared" si="309"/>
        <v>3.395636529110873</v>
      </c>
    </row>
    <row r="1941" spans="1:21" x14ac:dyDescent="0.3">
      <c r="A1941" s="21">
        <v>38533</v>
      </c>
      <c r="B1941" s="22">
        <v>8.7200000000000006</v>
      </c>
      <c r="C1941" s="22">
        <v>8.8103170389999992</v>
      </c>
      <c r="D1941" s="22">
        <f t="shared" si="300"/>
        <v>-9.0317038999998545E-2</v>
      </c>
      <c r="E1941" s="23">
        <f t="shared" si="301"/>
        <v>1.0251281378433781</v>
      </c>
      <c r="F1941" s="22">
        <v>8.8000000000000007</v>
      </c>
      <c r="G1941" s="22">
        <v>8.8876008990000006</v>
      </c>
      <c r="H1941" s="22">
        <f t="shared" si="302"/>
        <v>-8.7600898999999899E-2</v>
      </c>
      <c r="I1941" s="23">
        <f t="shared" si="303"/>
        <v>0.98565293373891727</v>
      </c>
      <c r="J1941" s="22">
        <v>8.66</v>
      </c>
      <c r="K1941" s="22">
        <v>8.7426939010000009</v>
      </c>
      <c r="L1941" s="22">
        <f t="shared" si="304"/>
        <v>-8.2693901000000736E-2</v>
      </c>
      <c r="M1941" s="23">
        <f t="shared" si="305"/>
        <v>0.94586293351231354</v>
      </c>
      <c r="N1941" s="22">
        <v>8.7200000000000006</v>
      </c>
      <c r="O1941" s="22">
        <v>8.8103170389999992</v>
      </c>
      <c r="P1941" s="22">
        <f t="shared" si="306"/>
        <v>-9.0317038999998545E-2</v>
      </c>
      <c r="Q1941" s="23">
        <f t="shared" si="307"/>
        <v>1.0251281378433781</v>
      </c>
      <c r="R1941" s="24">
        <v>7420400</v>
      </c>
      <c r="S1941" s="24">
        <v>7681227</v>
      </c>
      <c r="T1941" s="24">
        <f t="shared" si="308"/>
        <v>-260827</v>
      </c>
      <c r="U1941" s="23">
        <f t="shared" si="309"/>
        <v>3.3956423889047933</v>
      </c>
    </row>
    <row r="1942" spans="1:21" x14ac:dyDescent="0.3">
      <c r="A1942" s="21">
        <v>38534</v>
      </c>
      <c r="B1942" s="22">
        <v>8.75</v>
      </c>
      <c r="C1942" s="22">
        <v>8.8392992019999994</v>
      </c>
      <c r="D1942" s="22">
        <f t="shared" si="300"/>
        <v>-8.9299201999999411E-2</v>
      </c>
      <c r="E1942" s="23">
        <f t="shared" si="301"/>
        <v>1.0102520568575661</v>
      </c>
      <c r="F1942" s="22">
        <v>8.8800000000000008</v>
      </c>
      <c r="G1942" s="22">
        <v>8.9648838039999994</v>
      </c>
      <c r="H1942" s="22">
        <f t="shared" si="302"/>
        <v>-8.4883803999998619E-2</v>
      </c>
      <c r="I1942" s="23">
        <f t="shared" si="303"/>
        <v>0.9468477880563797</v>
      </c>
      <c r="J1942" s="22">
        <v>8.7100000000000009</v>
      </c>
      <c r="K1942" s="22">
        <v>8.8006572720000005</v>
      </c>
      <c r="L1942" s="22">
        <f t="shared" si="304"/>
        <v>-9.0657271999999622E-2</v>
      </c>
      <c r="M1942" s="23">
        <f t="shared" si="305"/>
        <v>1.0301193331142779</v>
      </c>
      <c r="N1942" s="22">
        <v>8.7799999999999994</v>
      </c>
      <c r="O1942" s="22">
        <v>8.8682804110000006</v>
      </c>
      <c r="P1942" s="22">
        <f t="shared" si="306"/>
        <v>-8.828041100000128E-2</v>
      </c>
      <c r="Q1942" s="23">
        <f t="shared" si="307"/>
        <v>0.99546255766225433</v>
      </c>
      <c r="R1942" s="24">
        <v>4322100</v>
      </c>
      <c r="S1942" s="24">
        <v>4474022</v>
      </c>
      <c r="T1942" s="24">
        <f t="shared" si="308"/>
        <v>-151922</v>
      </c>
      <c r="U1942" s="23">
        <f t="shared" si="309"/>
        <v>3.395647138078445</v>
      </c>
    </row>
    <row r="1943" spans="1:21" x14ac:dyDescent="0.3">
      <c r="A1943" s="21">
        <v>38538</v>
      </c>
      <c r="B1943" s="22">
        <v>8.4700000000000006</v>
      </c>
      <c r="C1943" s="22">
        <v>8.5977878570000001</v>
      </c>
      <c r="D1943" s="22">
        <f t="shared" si="300"/>
        <v>-0.12778785699999951</v>
      </c>
      <c r="E1943" s="23">
        <f t="shared" si="301"/>
        <v>1.4862876256705888</v>
      </c>
      <c r="F1943" s="22">
        <v>8.59</v>
      </c>
      <c r="G1943" s="22">
        <v>8.6750707630000008</v>
      </c>
      <c r="H1943" s="22">
        <f t="shared" si="302"/>
        <v>-8.5070763000000937E-2</v>
      </c>
      <c r="I1943" s="23">
        <f t="shared" si="303"/>
        <v>0.98063480199880104</v>
      </c>
      <c r="J1943" s="22">
        <v>8.4600000000000009</v>
      </c>
      <c r="K1943" s="22">
        <v>8.5398254389999995</v>
      </c>
      <c r="L1943" s="22">
        <f t="shared" si="304"/>
        <v>-7.982543899999861E-2</v>
      </c>
      <c r="M1943" s="23">
        <f t="shared" si="305"/>
        <v>0.9347432165937346</v>
      </c>
      <c r="N1943" s="22">
        <v>8.58</v>
      </c>
      <c r="O1943" s="22">
        <v>8.6654109950000002</v>
      </c>
      <c r="P1943" s="22">
        <f t="shared" si="306"/>
        <v>-8.5410995000000156E-2</v>
      </c>
      <c r="Q1943" s="23">
        <f t="shared" si="307"/>
        <v>0.98565428748022299</v>
      </c>
      <c r="R1943" s="24">
        <v>13350400</v>
      </c>
      <c r="S1943" s="24">
        <v>12847454</v>
      </c>
      <c r="T1943" s="24">
        <f t="shared" si="308"/>
        <v>502946</v>
      </c>
      <c r="U1943" s="23">
        <f t="shared" si="309"/>
        <v>3.9147522925553964</v>
      </c>
    </row>
    <row r="1944" spans="1:21" x14ac:dyDescent="0.3">
      <c r="A1944" s="21">
        <v>38539</v>
      </c>
      <c r="B1944" s="22">
        <v>8.56</v>
      </c>
      <c r="C1944" s="22">
        <v>8.6460895539999996</v>
      </c>
      <c r="D1944" s="22">
        <f t="shared" si="300"/>
        <v>-8.6089553999999069E-2</v>
      </c>
      <c r="E1944" s="23">
        <f t="shared" si="301"/>
        <v>0.99570509260074536</v>
      </c>
      <c r="F1944" s="22">
        <v>8.58</v>
      </c>
      <c r="G1944" s="22">
        <v>8.6654109950000002</v>
      </c>
      <c r="H1944" s="22">
        <f t="shared" si="302"/>
        <v>-8.5410995000000156E-2</v>
      </c>
      <c r="I1944" s="23">
        <f t="shared" si="303"/>
        <v>0.98565428748022299</v>
      </c>
      <c r="J1944" s="22">
        <v>8.52</v>
      </c>
      <c r="K1944" s="22">
        <v>8.6074476240000006</v>
      </c>
      <c r="L1944" s="22">
        <f t="shared" si="304"/>
        <v>-8.7447624000001056E-2</v>
      </c>
      <c r="M1944" s="23">
        <f t="shared" si="305"/>
        <v>1.0159530190595911</v>
      </c>
      <c r="N1944" s="22">
        <v>8.58</v>
      </c>
      <c r="O1944" s="22">
        <v>8.6654109950000002</v>
      </c>
      <c r="P1944" s="22">
        <f t="shared" si="306"/>
        <v>-8.5410995000000156E-2</v>
      </c>
      <c r="Q1944" s="23">
        <f t="shared" si="307"/>
        <v>0.98565428748022299</v>
      </c>
      <c r="R1944" s="24">
        <v>6359600</v>
      </c>
      <c r="S1944" s="24">
        <v>6531693</v>
      </c>
      <c r="T1944" s="24">
        <f t="shared" si="308"/>
        <v>-172093</v>
      </c>
      <c r="U1944" s="23">
        <f t="shared" si="309"/>
        <v>2.6347380380553709</v>
      </c>
    </row>
    <row r="1945" spans="1:21" x14ac:dyDescent="0.3">
      <c r="A1945" s="21">
        <v>38540</v>
      </c>
      <c r="B1945" s="22">
        <v>8.39</v>
      </c>
      <c r="C1945" s="22">
        <v>8.4722023009999994</v>
      </c>
      <c r="D1945" s="22">
        <f t="shared" si="300"/>
        <v>-8.2202300999998812E-2</v>
      </c>
      <c r="E1945" s="23">
        <f t="shared" si="301"/>
        <v>0.970258948966507</v>
      </c>
      <c r="F1945" s="22">
        <v>8.4600000000000009</v>
      </c>
      <c r="G1945" s="22">
        <v>8.5398254389999995</v>
      </c>
      <c r="H1945" s="22">
        <f t="shared" si="302"/>
        <v>-7.982543899999861E-2</v>
      </c>
      <c r="I1945" s="23">
        <f t="shared" si="303"/>
        <v>0.9347432165937346</v>
      </c>
      <c r="J1945" s="22">
        <v>8.3000000000000007</v>
      </c>
      <c r="K1945" s="22">
        <v>8.3852577210000003</v>
      </c>
      <c r="L1945" s="22">
        <f t="shared" si="304"/>
        <v>-8.525772099999962E-2</v>
      </c>
      <c r="M1945" s="23">
        <f t="shared" si="305"/>
        <v>1.0167573119008684</v>
      </c>
      <c r="N1945" s="22">
        <v>8.41</v>
      </c>
      <c r="O1945" s="22">
        <v>8.4915227889999993</v>
      </c>
      <c r="P1945" s="22">
        <f t="shared" si="306"/>
        <v>-8.1522788999999207E-2</v>
      </c>
      <c r="Q1945" s="23">
        <f t="shared" si="307"/>
        <v>0.96004911045642627</v>
      </c>
      <c r="R1945" s="24">
        <v>7163000</v>
      </c>
      <c r="S1945" s="24">
        <v>7414779</v>
      </c>
      <c r="T1945" s="24">
        <f t="shared" si="308"/>
        <v>-251779</v>
      </c>
      <c r="U1945" s="23">
        <f t="shared" si="309"/>
        <v>3.3956372806256261</v>
      </c>
    </row>
    <row r="1946" spans="1:21" x14ac:dyDescent="0.3">
      <c r="A1946" s="21">
        <v>38541</v>
      </c>
      <c r="B1946" s="22">
        <v>8.4499999999999993</v>
      </c>
      <c r="C1946" s="22">
        <v>8.5301647190000001</v>
      </c>
      <c r="D1946" s="22">
        <f t="shared" si="300"/>
        <v>-8.0164719000000773E-2</v>
      </c>
      <c r="E1946" s="23">
        <f t="shared" si="301"/>
        <v>0.93977926148885149</v>
      </c>
      <c r="F1946" s="22">
        <v>8.52</v>
      </c>
      <c r="G1946" s="22">
        <v>8.6074476240000006</v>
      </c>
      <c r="H1946" s="22">
        <f t="shared" si="302"/>
        <v>-8.7447624000001056E-2</v>
      </c>
      <c r="I1946" s="23">
        <f t="shared" si="303"/>
        <v>1.0159530190595911</v>
      </c>
      <c r="J1946" s="22">
        <v>8.4</v>
      </c>
      <c r="K1946" s="22">
        <v>8.4818630220000006</v>
      </c>
      <c r="L1946" s="22">
        <f t="shared" si="304"/>
        <v>-8.1863022000000285E-2</v>
      </c>
      <c r="M1946" s="23">
        <f t="shared" si="305"/>
        <v>0.96515378505484528</v>
      </c>
      <c r="N1946" s="22">
        <v>8.51</v>
      </c>
      <c r="O1946" s="22">
        <v>8.5977878570000001</v>
      </c>
      <c r="P1946" s="22">
        <f t="shared" si="306"/>
        <v>-8.7787857000000358E-2</v>
      </c>
      <c r="Q1946" s="23">
        <f t="shared" si="307"/>
        <v>1.0210516758508612</v>
      </c>
      <c r="R1946" s="24">
        <v>7348400</v>
      </c>
      <c r="S1946" s="24">
        <v>7606696</v>
      </c>
      <c r="T1946" s="24">
        <f t="shared" si="308"/>
        <v>-258296</v>
      </c>
      <c r="U1946" s="23">
        <f t="shared" si="309"/>
        <v>3.3956398415290945</v>
      </c>
    </row>
    <row r="1947" spans="1:21" x14ac:dyDescent="0.3">
      <c r="A1947" s="21">
        <v>38544</v>
      </c>
      <c r="B1947" s="22">
        <v>8.7799999999999994</v>
      </c>
      <c r="C1947" s="22">
        <v>8.8682804110000006</v>
      </c>
      <c r="D1947" s="22">
        <f t="shared" si="300"/>
        <v>-8.828041100000128E-2</v>
      </c>
      <c r="E1947" s="23">
        <f t="shared" si="301"/>
        <v>0.99546255766225433</v>
      </c>
      <c r="F1947" s="22">
        <v>8.8000000000000007</v>
      </c>
      <c r="G1947" s="22">
        <v>8.8876008990000006</v>
      </c>
      <c r="H1947" s="22">
        <f t="shared" si="302"/>
        <v>-8.7600898999999899E-2</v>
      </c>
      <c r="I1947" s="23">
        <f t="shared" si="303"/>
        <v>0.98565293373891727</v>
      </c>
      <c r="J1947" s="22">
        <v>8.74</v>
      </c>
      <c r="K1947" s="22">
        <v>8.8296375269999992</v>
      </c>
      <c r="L1947" s="22">
        <f t="shared" si="304"/>
        <v>-8.963752699999894E-2</v>
      </c>
      <c r="M1947" s="23">
        <f t="shared" si="305"/>
        <v>1.0151892048331299</v>
      </c>
      <c r="N1947" s="22">
        <v>8.7799999999999994</v>
      </c>
      <c r="O1947" s="22">
        <v>8.8682804110000006</v>
      </c>
      <c r="P1947" s="22">
        <f t="shared" si="306"/>
        <v>-8.828041100000128E-2</v>
      </c>
      <c r="Q1947" s="23">
        <f t="shared" si="307"/>
        <v>0.99546255766225433</v>
      </c>
      <c r="R1947" s="24">
        <v>7598300</v>
      </c>
      <c r="S1947" s="24">
        <v>7865380</v>
      </c>
      <c r="T1947" s="24">
        <f t="shared" si="308"/>
        <v>-267080</v>
      </c>
      <c r="U1947" s="23">
        <f t="shared" si="309"/>
        <v>3.395640134360959</v>
      </c>
    </row>
    <row r="1948" spans="1:21" x14ac:dyDescent="0.3">
      <c r="A1948" s="21">
        <v>38545</v>
      </c>
      <c r="B1948" s="22">
        <v>8.7799999999999994</v>
      </c>
      <c r="C1948" s="22">
        <v>8.8682804110000006</v>
      </c>
      <c r="D1948" s="22">
        <f t="shared" si="300"/>
        <v>-8.828041100000128E-2</v>
      </c>
      <c r="E1948" s="23">
        <f t="shared" si="301"/>
        <v>0.99546255766225433</v>
      </c>
      <c r="F1948" s="22">
        <v>8.99</v>
      </c>
      <c r="G1948" s="22">
        <v>9.0808095929999997</v>
      </c>
      <c r="H1948" s="22">
        <f t="shared" si="302"/>
        <v>-9.0809592999999467E-2</v>
      </c>
      <c r="I1948" s="23">
        <f t="shared" si="303"/>
        <v>1.0000164860851242</v>
      </c>
      <c r="J1948" s="22">
        <v>8.7799999999999994</v>
      </c>
      <c r="K1948" s="22">
        <v>8.8682804110000006</v>
      </c>
      <c r="L1948" s="22">
        <f t="shared" si="304"/>
        <v>-8.828041100000128E-2</v>
      </c>
      <c r="M1948" s="23">
        <f t="shared" si="305"/>
        <v>0.99546255766225433</v>
      </c>
      <c r="N1948" s="22">
        <v>8.99</v>
      </c>
      <c r="O1948" s="22">
        <v>9.0808095929999997</v>
      </c>
      <c r="P1948" s="22">
        <f t="shared" si="306"/>
        <v>-9.0809592999999467E-2</v>
      </c>
      <c r="Q1948" s="23">
        <f t="shared" si="307"/>
        <v>1.0000164860851242</v>
      </c>
      <c r="R1948" s="24">
        <v>6802800</v>
      </c>
      <c r="S1948" s="24">
        <v>7041711</v>
      </c>
      <c r="T1948" s="24">
        <f t="shared" si="308"/>
        <v>-238911</v>
      </c>
      <c r="U1948" s="23">
        <f t="shared" si="309"/>
        <v>3.3927975743395318</v>
      </c>
    </row>
    <row r="1949" spans="1:21" x14ac:dyDescent="0.3">
      <c r="A1949" s="21">
        <v>38546</v>
      </c>
      <c r="B1949" s="22">
        <v>8.98</v>
      </c>
      <c r="C1949" s="22">
        <v>9.0711488720000002</v>
      </c>
      <c r="D1949" s="22">
        <f t="shared" si="300"/>
        <v>-9.114887199999977E-2</v>
      </c>
      <c r="E1949" s="23">
        <f t="shared" si="301"/>
        <v>1.0048216966359116</v>
      </c>
      <c r="F1949" s="22">
        <v>8.98</v>
      </c>
      <c r="G1949" s="22">
        <v>9.0711488720000002</v>
      </c>
      <c r="H1949" s="22">
        <f t="shared" si="302"/>
        <v>-9.114887199999977E-2</v>
      </c>
      <c r="I1949" s="23">
        <f t="shared" si="303"/>
        <v>1.0048216966359116</v>
      </c>
      <c r="J1949" s="22">
        <v>8.75</v>
      </c>
      <c r="K1949" s="22">
        <v>8.8392992019999994</v>
      </c>
      <c r="L1949" s="22">
        <f t="shared" si="304"/>
        <v>-8.9299201999999411E-2</v>
      </c>
      <c r="M1949" s="23">
        <f t="shared" si="305"/>
        <v>1.0102520568575661</v>
      </c>
      <c r="N1949" s="22">
        <v>8.8800000000000008</v>
      </c>
      <c r="O1949" s="22">
        <v>8.9648838039999994</v>
      </c>
      <c r="P1949" s="22">
        <f t="shared" si="306"/>
        <v>-8.4883803999998619E-2</v>
      </c>
      <c r="Q1949" s="23">
        <f t="shared" si="307"/>
        <v>0.9468477880563797</v>
      </c>
      <c r="R1949" s="24">
        <v>6365100</v>
      </c>
      <c r="S1949" s="24">
        <v>6588833</v>
      </c>
      <c r="T1949" s="24">
        <f t="shared" si="308"/>
        <v>-223733</v>
      </c>
      <c r="U1949" s="23">
        <f t="shared" si="309"/>
        <v>3.3956392581205197</v>
      </c>
    </row>
    <row r="1950" spans="1:21" x14ac:dyDescent="0.3">
      <c r="A1950" s="21">
        <v>38547</v>
      </c>
      <c r="B1950" s="22">
        <v>8.9499999999999993</v>
      </c>
      <c r="C1950" s="22">
        <v>9.0421676640000008</v>
      </c>
      <c r="D1950" s="22">
        <f t="shared" si="300"/>
        <v>-9.2167664000001537E-2</v>
      </c>
      <c r="E1950" s="23">
        <f t="shared" si="301"/>
        <v>1.0193093893508844</v>
      </c>
      <c r="F1950" s="22">
        <v>9</v>
      </c>
      <c r="G1950" s="22">
        <v>9.0904703139999992</v>
      </c>
      <c r="H1950" s="22">
        <f t="shared" si="302"/>
        <v>-9.0470313999999163E-2</v>
      </c>
      <c r="I1950" s="23">
        <f t="shared" si="303"/>
        <v>0.99522148882295081</v>
      </c>
      <c r="J1950" s="22">
        <v>8.93</v>
      </c>
      <c r="K1950" s="22">
        <v>9.0131864549999996</v>
      </c>
      <c r="L1950" s="22">
        <f t="shared" si="304"/>
        <v>-8.3186454999999881E-2</v>
      </c>
      <c r="M1950" s="23">
        <f t="shared" si="305"/>
        <v>0.92294168566603663</v>
      </c>
      <c r="N1950" s="22">
        <v>8.9700000000000006</v>
      </c>
      <c r="O1950" s="22">
        <v>9.0614891049999997</v>
      </c>
      <c r="P1950" s="22">
        <f t="shared" si="306"/>
        <v>-9.1489104999999071E-2</v>
      </c>
      <c r="Q1950" s="23">
        <f t="shared" si="307"/>
        <v>1.0096475749169824</v>
      </c>
      <c r="R1950" s="24">
        <v>5566900</v>
      </c>
      <c r="S1950" s="24">
        <v>5762577</v>
      </c>
      <c r="T1950" s="24">
        <f t="shared" si="308"/>
        <v>-195677</v>
      </c>
      <c r="U1950" s="23">
        <f t="shared" si="309"/>
        <v>3.3956509388074116</v>
      </c>
    </row>
    <row r="1951" spans="1:21" x14ac:dyDescent="0.3">
      <c r="A1951" s="21">
        <v>38548</v>
      </c>
      <c r="B1951" s="22">
        <v>8.98</v>
      </c>
      <c r="C1951" s="22">
        <v>9.0711488720000002</v>
      </c>
      <c r="D1951" s="22">
        <f t="shared" si="300"/>
        <v>-9.114887199999977E-2</v>
      </c>
      <c r="E1951" s="23">
        <f t="shared" si="301"/>
        <v>1.0048216966359116</v>
      </c>
      <c r="F1951" s="22">
        <v>8.98</v>
      </c>
      <c r="G1951" s="22">
        <v>9.0711488720000002</v>
      </c>
      <c r="H1951" s="22">
        <f t="shared" si="302"/>
        <v>-9.114887199999977E-2</v>
      </c>
      <c r="I1951" s="23">
        <f t="shared" si="303"/>
        <v>1.0048216966359116</v>
      </c>
      <c r="J1951" s="22">
        <v>8.81</v>
      </c>
      <c r="K1951" s="22">
        <v>8.8972606659999993</v>
      </c>
      <c r="L1951" s="22">
        <f t="shared" si="304"/>
        <v>-8.7260665999998821E-2</v>
      </c>
      <c r="M1951" s="23">
        <f t="shared" si="305"/>
        <v>0.98075878942669192</v>
      </c>
      <c r="N1951" s="22">
        <v>8.9499999999999993</v>
      </c>
      <c r="O1951" s="22">
        <v>9.0421676640000008</v>
      </c>
      <c r="P1951" s="22">
        <f t="shared" si="306"/>
        <v>-9.2167664000001537E-2</v>
      </c>
      <c r="Q1951" s="23">
        <f t="shared" si="307"/>
        <v>1.0193093893508844</v>
      </c>
      <c r="R1951" s="24">
        <v>5675000</v>
      </c>
      <c r="S1951" s="24">
        <v>5874476</v>
      </c>
      <c r="T1951" s="24">
        <f t="shared" si="308"/>
        <v>-199476</v>
      </c>
      <c r="U1951" s="23">
        <f t="shared" si="309"/>
        <v>3.3956390323153931</v>
      </c>
    </row>
    <row r="1952" spans="1:21" x14ac:dyDescent="0.3">
      <c r="A1952" s="21">
        <v>38551</v>
      </c>
      <c r="B1952" s="22">
        <v>8.9</v>
      </c>
      <c r="C1952" s="22">
        <v>8.9842052460000001</v>
      </c>
      <c r="D1952" s="22">
        <f t="shared" si="300"/>
        <v>-8.4205245999999789E-2</v>
      </c>
      <c r="E1952" s="23">
        <f t="shared" si="301"/>
        <v>0.93725870785832877</v>
      </c>
      <c r="F1952" s="22">
        <v>8.98</v>
      </c>
      <c r="G1952" s="22">
        <v>9.0711488720000002</v>
      </c>
      <c r="H1952" s="22">
        <f t="shared" si="302"/>
        <v>-9.114887199999977E-2</v>
      </c>
      <c r="I1952" s="23">
        <f t="shared" si="303"/>
        <v>1.0048216966359116</v>
      </c>
      <c r="J1952" s="22">
        <v>8.8000000000000007</v>
      </c>
      <c r="K1952" s="22">
        <v>8.8876008990000006</v>
      </c>
      <c r="L1952" s="22">
        <f t="shared" si="304"/>
        <v>-8.7600898999999899E-2</v>
      </c>
      <c r="M1952" s="23">
        <f t="shared" si="305"/>
        <v>0.98565293373891727</v>
      </c>
      <c r="N1952" s="22">
        <v>8.82</v>
      </c>
      <c r="O1952" s="22">
        <v>8.9069223399999995</v>
      </c>
      <c r="P1952" s="22">
        <f t="shared" si="306"/>
        <v>-8.692233999999921E-2</v>
      </c>
      <c r="Q1952" s="23">
        <f t="shared" si="307"/>
        <v>0.97589646212183334</v>
      </c>
      <c r="R1952" s="24">
        <v>3370700</v>
      </c>
      <c r="S1952" s="24">
        <v>3489180</v>
      </c>
      <c r="T1952" s="24">
        <f t="shared" si="308"/>
        <v>-118480</v>
      </c>
      <c r="U1952" s="23">
        <f t="shared" si="309"/>
        <v>3.3956402363879192</v>
      </c>
    </row>
    <row r="1953" spans="1:21" x14ac:dyDescent="0.3">
      <c r="A1953" s="21">
        <v>38552</v>
      </c>
      <c r="B1953" s="22">
        <v>8.85</v>
      </c>
      <c r="C1953" s="22">
        <v>8.935902596</v>
      </c>
      <c r="D1953" s="22">
        <f t="shared" si="300"/>
        <v>-8.5902596000000386E-2</v>
      </c>
      <c r="E1953" s="23">
        <f t="shared" si="301"/>
        <v>0.96131974444812296</v>
      </c>
      <c r="F1953" s="22">
        <v>8.92</v>
      </c>
      <c r="G1953" s="22">
        <v>9.0131864549999996</v>
      </c>
      <c r="H1953" s="22">
        <f t="shared" si="302"/>
        <v>-9.3186454999999668E-2</v>
      </c>
      <c r="I1953" s="23">
        <f t="shared" si="303"/>
        <v>1.0338902392095213</v>
      </c>
      <c r="J1953" s="22">
        <v>8.8000000000000007</v>
      </c>
      <c r="K1953" s="22">
        <v>8.8876008990000006</v>
      </c>
      <c r="L1953" s="22">
        <f t="shared" si="304"/>
        <v>-8.7600898999999899E-2</v>
      </c>
      <c r="M1953" s="23">
        <f t="shared" si="305"/>
        <v>0.98565293373891727</v>
      </c>
      <c r="N1953" s="22">
        <v>8.9</v>
      </c>
      <c r="O1953" s="22">
        <v>8.9842052460000001</v>
      </c>
      <c r="P1953" s="22">
        <f t="shared" si="306"/>
        <v>-8.4205245999999789E-2</v>
      </c>
      <c r="Q1953" s="23">
        <f t="shared" si="307"/>
        <v>0.93725870785832877</v>
      </c>
      <c r="R1953" s="24">
        <v>6562100</v>
      </c>
      <c r="S1953" s="24">
        <v>6792758</v>
      </c>
      <c r="T1953" s="24">
        <f t="shared" si="308"/>
        <v>-230658</v>
      </c>
      <c r="U1953" s="23">
        <f t="shared" si="309"/>
        <v>3.3956457745145641</v>
      </c>
    </row>
    <row r="1954" spans="1:21" x14ac:dyDescent="0.3">
      <c r="A1954" s="21">
        <v>38553</v>
      </c>
      <c r="B1954" s="22">
        <v>8.9</v>
      </c>
      <c r="C1954" s="22">
        <v>8.9842052460000001</v>
      </c>
      <c r="D1954" s="22">
        <f t="shared" si="300"/>
        <v>-8.4205245999999789E-2</v>
      </c>
      <c r="E1954" s="23">
        <f t="shared" si="301"/>
        <v>0.93725870785832877</v>
      </c>
      <c r="F1954" s="22">
        <v>9.02</v>
      </c>
      <c r="G1954" s="22">
        <v>9.1097908019999991</v>
      </c>
      <c r="H1954" s="22">
        <f t="shared" si="302"/>
        <v>-8.9790801999999559E-2</v>
      </c>
      <c r="I1954" s="23">
        <f t="shared" si="303"/>
        <v>0.98565163516473442</v>
      </c>
      <c r="J1954" s="22">
        <v>8.7799999999999994</v>
      </c>
      <c r="K1954" s="22">
        <v>8.8682804110000006</v>
      </c>
      <c r="L1954" s="22">
        <f t="shared" si="304"/>
        <v>-8.828041100000128E-2</v>
      </c>
      <c r="M1954" s="23">
        <f t="shared" si="305"/>
        <v>0.99546255766225433</v>
      </c>
      <c r="N1954" s="22">
        <v>8.9700000000000006</v>
      </c>
      <c r="O1954" s="22">
        <v>9.0614891049999997</v>
      </c>
      <c r="P1954" s="22">
        <f t="shared" si="306"/>
        <v>-9.1489104999999071E-2</v>
      </c>
      <c r="Q1954" s="23">
        <f t="shared" si="307"/>
        <v>1.0096475749169824</v>
      </c>
      <c r="R1954" s="24">
        <v>10805500</v>
      </c>
      <c r="S1954" s="24">
        <v>11185313</v>
      </c>
      <c r="T1954" s="24">
        <f t="shared" si="308"/>
        <v>-379813</v>
      </c>
      <c r="U1954" s="23">
        <f t="shared" si="309"/>
        <v>3.3956403365735048</v>
      </c>
    </row>
    <row r="1955" spans="1:21" x14ac:dyDescent="0.3">
      <c r="A1955" s="21">
        <v>38554</v>
      </c>
      <c r="B1955" s="22">
        <v>8.94</v>
      </c>
      <c r="C1955" s="22">
        <v>9.0325069429999996</v>
      </c>
      <c r="D1955" s="22">
        <f t="shared" si="300"/>
        <v>-9.2506943000000064E-2</v>
      </c>
      <c r="E1955" s="23">
        <f t="shared" si="301"/>
        <v>1.0241557917837083</v>
      </c>
      <c r="F1955" s="22">
        <v>9.0500000000000007</v>
      </c>
      <c r="G1955" s="22">
        <v>9.1387720110000004</v>
      </c>
      <c r="H1955" s="22">
        <f t="shared" si="302"/>
        <v>-8.8772010999999651E-2</v>
      </c>
      <c r="I1955" s="23">
        <f t="shared" si="303"/>
        <v>0.97137789292859134</v>
      </c>
      <c r="J1955" s="22">
        <v>8.89</v>
      </c>
      <c r="K1955" s="22">
        <v>8.9842052460000001</v>
      </c>
      <c r="L1955" s="22">
        <f t="shared" si="304"/>
        <v>-9.4205245999999576E-2</v>
      </c>
      <c r="M1955" s="23">
        <f t="shared" si="305"/>
        <v>1.0485651587483733</v>
      </c>
      <c r="N1955" s="22">
        <v>8.91</v>
      </c>
      <c r="O1955" s="22">
        <v>9.0035257340000001</v>
      </c>
      <c r="P1955" s="22">
        <f t="shared" si="306"/>
        <v>-9.3525733999999972E-2</v>
      </c>
      <c r="Q1955" s="23">
        <f t="shared" si="307"/>
        <v>1.0387678867492862</v>
      </c>
      <c r="R1955" s="24">
        <v>6327100</v>
      </c>
      <c r="S1955" s="24">
        <v>6549498</v>
      </c>
      <c r="T1955" s="24">
        <f t="shared" si="308"/>
        <v>-222398</v>
      </c>
      <c r="U1955" s="23">
        <f t="shared" si="309"/>
        <v>3.3956495597067136</v>
      </c>
    </row>
    <row r="1956" spans="1:21" x14ac:dyDescent="0.3">
      <c r="A1956" s="21">
        <v>38555</v>
      </c>
      <c r="B1956" s="22">
        <v>8.92</v>
      </c>
      <c r="C1956" s="22">
        <v>9.0131864549999996</v>
      </c>
      <c r="D1956" s="22">
        <f t="shared" si="300"/>
        <v>-9.3186454999999668E-2</v>
      </c>
      <c r="E1956" s="23">
        <f t="shared" si="301"/>
        <v>1.0338902392095213</v>
      </c>
      <c r="F1956" s="22">
        <v>8.9499999999999993</v>
      </c>
      <c r="G1956" s="22">
        <v>9.0421676640000008</v>
      </c>
      <c r="H1956" s="22">
        <f t="shared" si="302"/>
        <v>-9.2167664000001537E-2</v>
      </c>
      <c r="I1956" s="23">
        <f t="shared" si="303"/>
        <v>1.0193093893508844</v>
      </c>
      <c r="J1956" s="22">
        <v>8.8000000000000007</v>
      </c>
      <c r="K1956" s="22">
        <v>8.8876008990000006</v>
      </c>
      <c r="L1956" s="22">
        <f t="shared" si="304"/>
        <v>-8.7600898999999899E-2</v>
      </c>
      <c r="M1956" s="23">
        <f t="shared" si="305"/>
        <v>0.98565293373891727</v>
      </c>
      <c r="N1956" s="22">
        <v>8.81</v>
      </c>
      <c r="O1956" s="22">
        <v>8.8972606659999993</v>
      </c>
      <c r="P1956" s="22">
        <f t="shared" si="306"/>
        <v>-8.7260665999998821E-2</v>
      </c>
      <c r="Q1956" s="23">
        <f t="shared" si="307"/>
        <v>0.98075878942669192</v>
      </c>
      <c r="R1956" s="24">
        <v>7633200</v>
      </c>
      <c r="S1956" s="24">
        <v>7901507</v>
      </c>
      <c r="T1956" s="24">
        <f t="shared" si="308"/>
        <v>-268307</v>
      </c>
      <c r="U1956" s="23">
        <f t="shared" si="309"/>
        <v>3.3956433880271191</v>
      </c>
    </row>
    <row r="1957" spans="1:21" x14ac:dyDescent="0.3">
      <c r="A1957" s="21">
        <v>38558</v>
      </c>
      <c r="B1957" s="22">
        <v>8.83</v>
      </c>
      <c r="C1957" s="22">
        <v>8.9165821080000001</v>
      </c>
      <c r="D1957" s="22">
        <f t="shared" si="300"/>
        <v>-8.6582107999999991E-2</v>
      </c>
      <c r="E1957" s="23">
        <f t="shared" si="301"/>
        <v>0.97102350375171342</v>
      </c>
      <c r="F1957" s="22">
        <v>8.84</v>
      </c>
      <c r="G1957" s="22">
        <v>8.9262428279999995</v>
      </c>
      <c r="H1957" s="22">
        <f t="shared" si="302"/>
        <v>-8.6242827999999605E-2</v>
      </c>
      <c r="I1957" s="23">
        <f t="shared" si="303"/>
        <v>0.96617165432102692</v>
      </c>
      <c r="J1957" s="22">
        <v>8.6</v>
      </c>
      <c r="K1957" s="22">
        <v>8.6847324369999992</v>
      </c>
      <c r="L1957" s="22">
        <f t="shared" si="304"/>
        <v>-8.473243699999955E-2</v>
      </c>
      <c r="M1957" s="23">
        <f t="shared" si="305"/>
        <v>0.97564821501016796</v>
      </c>
      <c r="N1957" s="22">
        <v>8.6199999999999992</v>
      </c>
      <c r="O1957" s="22">
        <v>8.7040529249999992</v>
      </c>
      <c r="P1957" s="22">
        <f t="shared" si="306"/>
        <v>-8.4052924999999945E-2</v>
      </c>
      <c r="Q1957" s="23">
        <f t="shared" si="307"/>
        <v>0.96567571135259334</v>
      </c>
      <c r="R1957" s="24">
        <v>6612800</v>
      </c>
      <c r="S1957" s="24">
        <v>6845240</v>
      </c>
      <c r="T1957" s="24">
        <f t="shared" si="308"/>
        <v>-232440</v>
      </c>
      <c r="U1957" s="23">
        <f t="shared" si="309"/>
        <v>3.3956442725163765</v>
      </c>
    </row>
    <row r="1958" spans="1:21" x14ac:dyDescent="0.3">
      <c r="A1958" s="21">
        <v>38559</v>
      </c>
      <c r="B1958" s="22">
        <v>8.5</v>
      </c>
      <c r="C1958" s="22">
        <v>8.5881271360000007</v>
      </c>
      <c r="D1958" s="22">
        <f t="shared" si="300"/>
        <v>-8.8127136000000661E-2</v>
      </c>
      <c r="E1958" s="23">
        <f t="shared" si="301"/>
        <v>1.0261508080217672</v>
      </c>
      <c r="F1958" s="22">
        <v>8.5</v>
      </c>
      <c r="G1958" s="22">
        <v>8.5881271360000007</v>
      </c>
      <c r="H1958" s="22">
        <f t="shared" si="302"/>
        <v>-8.8127136000000661E-2</v>
      </c>
      <c r="I1958" s="23">
        <f t="shared" si="303"/>
        <v>1.0261508080217672</v>
      </c>
      <c r="J1958" s="22">
        <v>8.19</v>
      </c>
      <c r="K1958" s="22">
        <v>8.2693328860000008</v>
      </c>
      <c r="L1958" s="22">
        <f t="shared" si="304"/>
        <v>-7.9332886000001324E-2</v>
      </c>
      <c r="M1958" s="23">
        <f t="shared" si="305"/>
        <v>0.95936258817578957</v>
      </c>
      <c r="N1958" s="22">
        <v>8.31</v>
      </c>
      <c r="O1958" s="22">
        <v>8.3949193950000005</v>
      </c>
      <c r="P1958" s="22">
        <f t="shared" si="306"/>
        <v>-8.4919395000000009E-2</v>
      </c>
      <c r="Q1958" s="23">
        <f t="shared" si="307"/>
        <v>1.0115570025672653</v>
      </c>
      <c r="R1958" s="24">
        <v>21113100</v>
      </c>
      <c r="S1958" s="24">
        <v>21855122</v>
      </c>
      <c r="T1958" s="24">
        <f t="shared" si="308"/>
        <v>-742022</v>
      </c>
      <c r="U1958" s="23">
        <f t="shared" si="309"/>
        <v>3.3951858058719599</v>
      </c>
    </row>
    <row r="1959" spans="1:21" x14ac:dyDescent="0.3">
      <c r="A1959" s="21">
        <v>38560</v>
      </c>
      <c r="B1959" s="22">
        <v>8.23</v>
      </c>
      <c r="C1959" s="22">
        <v>8.3079748149999997</v>
      </c>
      <c r="D1959" s="22">
        <f t="shared" si="300"/>
        <v>-7.7974814999999253E-2</v>
      </c>
      <c r="E1959" s="23">
        <f t="shared" si="301"/>
        <v>0.93855382011048205</v>
      </c>
      <c r="F1959" s="22">
        <v>8.25</v>
      </c>
      <c r="G1959" s="22">
        <v>8.3369560239999991</v>
      </c>
      <c r="H1959" s="22">
        <f t="shared" si="302"/>
        <v>-8.6956023999999132E-2</v>
      </c>
      <c r="I1959" s="23">
        <f t="shared" si="303"/>
        <v>1.0430188638356086</v>
      </c>
      <c r="J1959" s="22">
        <v>8.09</v>
      </c>
      <c r="K1959" s="22">
        <v>8.1727285389999995</v>
      </c>
      <c r="L1959" s="22">
        <f t="shared" si="304"/>
        <v>-8.2728538999999657E-2</v>
      </c>
      <c r="M1959" s="23">
        <f t="shared" si="305"/>
        <v>1.01225115462017</v>
      </c>
      <c r="N1959" s="22">
        <v>8.2200000000000006</v>
      </c>
      <c r="O1959" s="22">
        <v>8.2983140950000003</v>
      </c>
      <c r="P1959" s="22">
        <f t="shared" si="306"/>
        <v>-7.8314094999999639E-2</v>
      </c>
      <c r="Q1959" s="23">
        <f t="shared" si="307"/>
        <v>0.94373500573069879</v>
      </c>
      <c r="R1959" s="24">
        <v>15671100</v>
      </c>
      <c r="S1959" s="24">
        <v>16221836</v>
      </c>
      <c r="T1959" s="24">
        <f t="shared" si="308"/>
        <v>-550736</v>
      </c>
      <c r="U1959" s="23">
        <f t="shared" si="309"/>
        <v>3.3950287747946657</v>
      </c>
    </row>
    <row r="1960" spans="1:21" x14ac:dyDescent="0.3">
      <c r="A1960" s="21">
        <v>38561</v>
      </c>
      <c r="B1960" s="22">
        <v>8.25</v>
      </c>
      <c r="C1960" s="22">
        <v>8.3369560239999991</v>
      </c>
      <c r="D1960" s="22">
        <f t="shared" si="300"/>
        <v>-8.6956023999999132E-2</v>
      </c>
      <c r="E1960" s="23">
        <f t="shared" si="301"/>
        <v>1.0430188638356086</v>
      </c>
      <c r="F1960" s="22">
        <v>8.33</v>
      </c>
      <c r="G1960" s="22">
        <v>8.4142389299999998</v>
      </c>
      <c r="H1960" s="22">
        <f t="shared" si="302"/>
        <v>-8.4238929999999712E-2</v>
      </c>
      <c r="I1960" s="23">
        <f t="shared" si="303"/>
        <v>1.0011473491637553</v>
      </c>
      <c r="J1960" s="22">
        <v>8.24</v>
      </c>
      <c r="K1960" s="22">
        <v>8.3272962570000004</v>
      </c>
      <c r="L1960" s="22">
        <f t="shared" si="304"/>
        <v>-8.729625700000021E-2</v>
      </c>
      <c r="M1960" s="23">
        <f t="shared" si="305"/>
        <v>1.0483145345839975</v>
      </c>
      <c r="N1960" s="22">
        <v>8.2899999999999991</v>
      </c>
      <c r="O1960" s="22">
        <v>8.3755979539999998</v>
      </c>
      <c r="P1960" s="22">
        <f t="shared" si="306"/>
        <v>-8.5597954000000698E-2</v>
      </c>
      <c r="Q1960" s="23">
        <f t="shared" si="307"/>
        <v>1.0219921547108288</v>
      </c>
      <c r="R1960" s="24">
        <v>11041200</v>
      </c>
      <c r="S1960" s="24">
        <v>11429298</v>
      </c>
      <c r="T1960" s="24">
        <f t="shared" si="308"/>
        <v>-388098</v>
      </c>
      <c r="U1960" s="23">
        <f t="shared" si="309"/>
        <v>3.3956416220838759</v>
      </c>
    </row>
    <row r="1961" spans="1:21" x14ac:dyDescent="0.3">
      <c r="A1961" s="21">
        <v>38562</v>
      </c>
      <c r="B1961" s="22">
        <v>8.23</v>
      </c>
      <c r="C1961" s="22">
        <v>8.3079748149999997</v>
      </c>
      <c r="D1961" s="22">
        <f t="shared" si="300"/>
        <v>-7.7974814999999253E-2</v>
      </c>
      <c r="E1961" s="23">
        <f t="shared" si="301"/>
        <v>0.93855382011048205</v>
      </c>
      <c r="F1961" s="22">
        <v>8.27</v>
      </c>
      <c r="G1961" s="22">
        <v>8.3562774659999999</v>
      </c>
      <c r="H1961" s="22">
        <f t="shared" si="302"/>
        <v>-8.6277466000000302E-2</v>
      </c>
      <c r="I1961" s="23">
        <f t="shared" si="303"/>
        <v>1.0324868501679825</v>
      </c>
      <c r="J1961" s="22">
        <v>8.19</v>
      </c>
      <c r="K1961" s="22">
        <v>8.2693328860000008</v>
      </c>
      <c r="L1961" s="22">
        <f t="shared" si="304"/>
        <v>-7.9332886000001324E-2</v>
      </c>
      <c r="M1961" s="23">
        <f t="shared" si="305"/>
        <v>0.95936258817578957</v>
      </c>
      <c r="N1961" s="22">
        <v>8.2200000000000006</v>
      </c>
      <c r="O1961" s="22">
        <v>8.2983140950000003</v>
      </c>
      <c r="P1961" s="22">
        <f t="shared" si="306"/>
        <v>-7.8314094999999639E-2</v>
      </c>
      <c r="Q1961" s="23">
        <f t="shared" si="307"/>
        <v>0.94373500573069879</v>
      </c>
      <c r="R1961" s="24">
        <v>8132400</v>
      </c>
      <c r="S1961" s="24">
        <v>8418254</v>
      </c>
      <c r="T1961" s="24">
        <f t="shared" si="308"/>
        <v>-285854</v>
      </c>
      <c r="U1961" s="23">
        <f t="shared" si="309"/>
        <v>3.3956447500871318</v>
      </c>
    </row>
    <row r="1962" spans="1:21" x14ac:dyDescent="0.3">
      <c r="A1962" s="21">
        <v>38565</v>
      </c>
      <c r="B1962" s="22">
        <v>8.2200000000000006</v>
      </c>
      <c r="C1962" s="22">
        <v>8.2983140950000003</v>
      </c>
      <c r="D1962" s="22">
        <f t="shared" si="300"/>
        <v>-7.8314094999999639E-2</v>
      </c>
      <c r="E1962" s="23">
        <f t="shared" si="301"/>
        <v>0.94373500573069879</v>
      </c>
      <c r="F1962" s="22">
        <v>8.26</v>
      </c>
      <c r="G1962" s="22">
        <v>8.3466157909999996</v>
      </c>
      <c r="H1962" s="22">
        <f t="shared" si="302"/>
        <v>-8.6615790999999831E-2</v>
      </c>
      <c r="I1962" s="23">
        <f t="shared" si="303"/>
        <v>1.0377354507367649</v>
      </c>
      <c r="J1962" s="22">
        <v>8.1999999999999993</v>
      </c>
      <c r="K1962" s="22">
        <v>8.2789926529999995</v>
      </c>
      <c r="L1962" s="22">
        <f t="shared" si="304"/>
        <v>-7.8992653000000246E-2</v>
      </c>
      <c r="M1962" s="23">
        <f t="shared" si="305"/>
        <v>0.95413362845993399</v>
      </c>
      <c r="N1962" s="22">
        <v>8.24</v>
      </c>
      <c r="O1962" s="22">
        <v>8.3272962570000004</v>
      </c>
      <c r="P1962" s="22">
        <f t="shared" si="306"/>
        <v>-8.729625700000021E-2</v>
      </c>
      <c r="Q1962" s="23">
        <f t="shared" si="307"/>
        <v>1.0483145345839975</v>
      </c>
      <c r="R1962" s="24">
        <v>5864500</v>
      </c>
      <c r="S1962" s="24">
        <v>6068567</v>
      </c>
      <c r="T1962" s="24">
        <f t="shared" si="308"/>
        <v>-204067</v>
      </c>
      <c r="U1962" s="23">
        <f t="shared" si="309"/>
        <v>3.3626884238074655</v>
      </c>
    </row>
    <row r="1963" spans="1:21" x14ac:dyDescent="0.3">
      <c r="A1963" s="21">
        <v>38566</v>
      </c>
      <c r="B1963" s="22">
        <v>8.39</v>
      </c>
      <c r="C1963" s="22">
        <v>8.4722023009999994</v>
      </c>
      <c r="D1963" s="22">
        <f t="shared" si="300"/>
        <v>-8.2202300999998812E-2</v>
      </c>
      <c r="E1963" s="23">
        <f t="shared" si="301"/>
        <v>0.970258948966507</v>
      </c>
      <c r="F1963" s="22">
        <v>8.5500000000000007</v>
      </c>
      <c r="G1963" s="22">
        <v>8.6364297870000009</v>
      </c>
      <c r="H1963" s="22">
        <f t="shared" si="302"/>
        <v>-8.6429787000000147E-2</v>
      </c>
      <c r="I1963" s="23">
        <f t="shared" si="303"/>
        <v>1.0007582893813218</v>
      </c>
      <c r="J1963" s="22">
        <v>8.39</v>
      </c>
      <c r="K1963" s="22">
        <v>8.4722023009999994</v>
      </c>
      <c r="L1963" s="22">
        <f t="shared" si="304"/>
        <v>-8.2202300999998812E-2</v>
      </c>
      <c r="M1963" s="23">
        <f t="shared" si="305"/>
        <v>0.970258948966507</v>
      </c>
      <c r="N1963" s="22">
        <v>8.5</v>
      </c>
      <c r="O1963" s="22">
        <v>8.5881271360000007</v>
      </c>
      <c r="P1963" s="22">
        <f t="shared" si="306"/>
        <v>-8.8127136000000661E-2</v>
      </c>
      <c r="Q1963" s="23">
        <f t="shared" si="307"/>
        <v>1.0261508080217672</v>
      </c>
      <c r="R1963" s="24">
        <v>11923000</v>
      </c>
      <c r="S1963" s="24">
        <v>12339816</v>
      </c>
      <c r="T1963" s="24">
        <f t="shared" si="308"/>
        <v>-416816</v>
      </c>
      <c r="U1963" s="23">
        <f t="shared" si="309"/>
        <v>3.3778137372550776</v>
      </c>
    </row>
    <row r="1964" spans="1:21" x14ac:dyDescent="0.3">
      <c r="A1964" s="21">
        <v>38567</v>
      </c>
      <c r="B1964" s="22">
        <v>8.5</v>
      </c>
      <c r="C1964" s="22">
        <v>8.5881271360000007</v>
      </c>
      <c r="D1964" s="22">
        <f t="shared" si="300"/>
        <v>-8.8127136000000661E-2</v>
      </c>
      <c r="E1964" s="23">
        <f t="shared" si="301"/>
        <v>1.0261508080217672</v>
      </c>
      <c r="F1964" s="22">
        <v>8.56</v>
      </c>
      <c r="G1964" s="22">
        <v>8.6460895539999996</v>
      </c>
      <c r="H1964" s="22">
        <f t="shared" si="302"/>
        <v>-8.6089553999999069E-2</v>
      </c>
      <c r="I1964" s="23">
        <f t="shared" si="303"/>
        <v>0.99570509260074536</v>
      </c>
      <c r="J1964" s="22">
        <v>8.4600000000000009</v>
      </c>
      <c r="K1964" s="22">
        <v>8.5494861600000007</v>
      </c>
      <c r="L1964" s="22">
        <f t="shared" si="304"/>
        <v>-8.948615999999987E-2</v>
      </c>
      <c r="M1964" s="23">
        <f t="shared" si="305"/>
        <v>1.0466846582976381</v>
      </c>
      <c r="N1964" s="22">
        <v>8.5399999999999991</v>
      </c>
      <c r="O1964" s="22">
        <v>8.6267690659999996</v>
      </c>
      <c r="P1964" s="22">
        <f t="shared" si="306"/>
        <v>-8.676906600000045E-2</v>
      </c>
      <c r="Q1964" s="23">
        <f t="shared" si="307"/>
        <v>1.0058118553558653</v>
      </c>
      <c r="R1964" s="24">
        <v>5246200</v>
      </c>
      <c r="S1964" s="24">
        <v>5430604</v>
      </c>
      <c r="T1964" s="24">
        <f t="shared" si="308"/>
        <v>-184404</v>
      </c>
      <c r="U1964" s="23">
        <f t="shared" si="309"/>
        <v>3.3956443887272947</v>
      </c>
    </row>
    <row r="1965" spans="1:21" x14ac:dyDescent="0.3">
      <c r="A1965" s="21">
        <v>38568</v>
      </c>
      <c r="B1965" s="22">
        <v>8.42</v>
      </c>
      <c r="C1965" s="22">
        <v>8.5011825559999998</v>
      </c>
      <c r="D1965" s="22">
        <f t="shared" si="300"/>
        <v>-8.1182555999999906E-2</v>
      </c>
      <c r="E1965" s="23">
        <f t="shared" si="301"/>
        <v>0.95495603658931594</v>
      </c>
      <c r="F1965" s="22">
        <v>8.43</v>
      </c>
      <c r="G1965" s="22">
        <v>8.5108442310000001</v>
      </c>
      <c r="H1965" s="22">
        <f t="shared" si="302"/>
        <v>-8.0844231000000377E-2</v>
      </c>
      <c r="I1965" s="23">
        <f t="shared" si="303"/>
        <v>0.94989672946348136</v>
      </c>
      <c r="J1965" s="22">
        <v>8.25</v>
      </c>
      <c r="K1965" s="22">
        <v>8.3369560239999991</v>
      </c>
      <c r="L1965" s="22">
        <f t="shared" si="304"/>
        <v>-8.6956023999999132E-2</v>
      </c>
      <c r="M1965" s="23">
        <f t="shared" si="305"/>
        <v>1.0430188638356086</v>
      </c>
      <c r="N1965" s="22">
        <v>8.27</v>
      </c>
      <c r="O1965" s="22">
        <v>8.3562774659999999</v>
      </c>
      <c r="P1965" s="22">
        <f t="shared" si="306"/>
        <v>-8.6277466000000302E-2</v>
      </c>
      <c r="Q1965" s="23">
        <f t="shared" si="307"/>
        <v>1.0324868501679825</v>
      </c>
      <c r="R1965" s="24">
        <v>8194700</v>
      </c>
      <c r="S1965" s="24">
        <v>8482640</v>
      </c>
      <c r="T1965" s="24">
        <f t="shared" si="308"/>
        <v>-287940</v>
      </c>
      <c r="U1965" s="23">
        <f t="shared" si="309"/>
        <v>3.3944621014212557</v>
      </c>
    </row>
    <row r="1966" spans="1:21" x14ac:dyDescent="0.3">
      <c r="A1966" s="21">
        <v>38569</v>
      </c>
      <c r="B1966" s="22">
        <v>8.2100000000000009</v>
      </c>
      <c r="C1966" s="22">
        <v>8.2886543269999997</v>
      </c>
      <c r="D1966" s="22">
        <f t="shared" si="300"/>
        <v>-7.8654326999998858E-2</v>
      </c>
      <c r="E1966" s="23">
        <f t="shared" si="301"/>
        <v>0.94893964565255362</v>
      </c>
      <c r="F1966" s="22">
        <v>8.3000000000000007</v>
      </c>
      <c r="G1966" s="22">
        <v>8.3852577210000003</v>
      </c>
      <c r="H1966" s="22">
        <f t="shared" si="302"/>
        <v>-8.525772099999962E-2</v>
      </c>
      <c r="I1966" s="23">
        <f t="shared" si="303"/>
        <v>1.0167573119008684</v>
      </c>
      <c r="J1966" s="22">
        <v>8.18</v>
      </c>
      <c r="K1966" s="22">
        <v>8.2596731190000003</v>
      </c>
      <c r="L1966" s="22">
        <f t="shared" si="304"/>
        <v>-7.9673119000000625E-2</v>
      </c>
      <c r="M1966" s="23">
        <f t="shared" si="305"/>
        <v>0.96460377852878831</v>
      </c>
      <c r="N1966" s="22">
        <v>8.19</v>
      </c>
      <c r="O1966" s="22">
        <v>8.2693328860000008</v>
      </c>
      <c r="P1966" s="22">
        <f t="shared" si="306"/>
        <v>-7.9332886000001324E-2</v>
      </c>
      <c r="Q1966" s="23">
        <f t="shared" si="307"/>
        <v>0.95936258817578957</v>
      </c>
      <c r="R1966" s="24">
        <v>28968500</v>
      </c>
      <c r="S1966" s="24">
        <v>29986743</v>
      </c>
      <c r="T1966" s="24">
        <f t="shared" si="308"/>
        <v>-1018243</v>
      </c>
      <c r="U1966" s="23">
        <f t="shared" si="309"/>
        <v>3.3956438683587606</v>
      </c>
    </row>
    <row r="1967" spans="1:21" x14ac:dyDescent="0.3">
      <c r="A1967" s="21">
        <v>38572</v>
      </c>
      <c r="B1967" s="22">
        <v>8.2200000000000006</v>
      </c>
      <c r="C1967" s="22">
        <v>8.2983140950000003</v>
      </c>
      <c r="D1967" s="22">
        <f t="shared" si="300"/>
        <v>-7.8314094999999639E-2</v>
      </c>
      <c r="E1967" s="23">
        <f t="shared" si="301"/>
        <v>0.94373500573069879</v>
      </c>
      <c r="F1967" s="22">
        <v>8.2200000000000006</v>
      </c>
      <c r="G1967" s="22">
        <v>8.2983140950000003</v>
      </c>
      <c r="H1967" s="22">
        <f t="shared" si="302"/>
        <v>-7.8314094999999639E-2</v>
      </c>
      <c r="I1967" s="23">
        <f t="shared" si="303"/>
        <v>0.94373500573069879</v>
      </c>
      <c r="J1967" s="22">
        <v>8.1199999999999992</v>
      </c>
      <c r="K1967" s="22">
        <v>8.2017097470000007</v>
      </c>
      <c r="L1967" s="22">
        <f t="shared" si="304"/>
        <v>-8.1709747000001443E-2</v>
      </c>
      <c r="M1967" s="23">
        <f t="shared" si="305"/>
        <v>0.99625260488996237</v>
      </c>
      <c r="N1967" s="22">
        <v>8.14</v>
      </c>
      <c r="O1967" s="22">
        <v>8.2210311889999996</v>
      </c>
      <c r="P1967" s="22">
        <f t="shared" si="306"/>
        <v>-8.103118899999906E-2</v>
      </c>
      <c r="Q1967" s="23">
        <f t="shared" si="307"/>
        <v>0.98565723857636445</v>
      </c>
      <c r="R1967" s="24">
        <v>7293100</v>
      </c>
      <c r="S1967" s="24">
        <v>7549452</v>
      </c>
      <c r="T1967" s="24">
        <f t="shared" si="308"/>
        <v>-256352</v>
      </c>
      <c r="U1967" s="23">
        <f t="shared" si="309"/>
        <v>3.3956371932691272</v>
      </c>
    </row>
    <row r="1968" spans="1:21" x14ac:dyDescent="0.3">
      <c r="A1968" s="21">
        <v>38573</v>
      </c>
      <c r="B1968" s="22">
        <v>8.24</v>
      </c>
      <c r="C1968" s="22">
        <v>8.3272962570000004</v>
      </c>
      <c r="D1968" s="22">
        <f t="shared" si="300"/>
        <v>-8.729625700000021E-2</v>
      </c>
      <c r="E1968" s="23">
        <f t="shared" si="301"/>
        <v>1.0483145345839975</v>
      </c>
      <c r="F1968" s="22">
        <v>8.27</v>
      </c>
      <c r="G1968" s="22">
        <v>8.3562774659999999</v>
      </c>
      <c r="H1968" s="22">
        <f t="shared" si="302"/>
        <v>-8.6277466000000302E-2</v>
      </c>
      <c r="I1968" s="23">
        <f t="shared" si="303"/>
        <v>1.0324868501679825</v>
      </c>
      <c r="J1968" s="22">
        <v>8.16</v>
      </c>
      <c r="K1968" s="22">
        <v>8.2403516769999996</v>
      </c>
      <c r="L1968" s="22">
        <f t="shared" si="304"/>
        <v>-8.0351676999999455E-2</v>
      </c>
      <c r="M1968" s="23">
        <f t="shared" si="305"/>
        <v>0.97510009462669511</v>
      </c>
      <c r="N1968" s="22">
        <v>8.2100000000000009</v>
      </c>
      <c r="O1968" s="22">
        <v>8.2886543269999997</v>
      </c>
      <c r="P1968" s="22">
        <f t="shared" si="306"/>
        <v>-7.8654326999998858E-2</v>
      </c>
      <c r="Q1968" s="23">
        <f t="shared" si="307"/>
        <v>0.94893964565255362</v>
      </c>
      <c r="R1968" s="24">
        <v>8426700</v>
      </c>
      <c r="S1968" s="24">
        <v>8217124</v>
      </c>
      <c r="T1968" s="24">
        <f t="shared" si="308"/>
        <v>209576</v>
      </c>
      <c r="U1968" s="23">
        <f t="shared" si="309"/>
        <v>2.5504787319748368</v>
      </c>
    </row>
    <row r="1969" spans="1:21" x14ac:dyDescent="0.3">
      <c r="A1969" s="21">
        <v>38574</v>
      </c>
      <c r="B1969" s="22">
        <v>8.23</v>
      </c>
      <c r="C1969" s="22">
        <v>8.3079748149999997</v>
      </c>
      <c r="D1969" s="22">
        <f t="shared" si="300"/>
        <v>-7.7974814999999253E-2</v>
      </c>
      <c r="E1969" s="23">
        <f t="shared" si="301"/>
        <v>0.93855382011048205</v>
      </c>
      <c r="F1969" s="22">
        <v>8.35</v>
      </c>
      <c r="G1969" s="22">
        <v>8.4335603710000004</v>
      </c>
      <c r="H1969" s="22">
        <f t="shared" si="302"/>
        <v>-8.3560371000000799E-2</v>
      </c>
      <c r="I1969" s="23">
        <f t="shared" si="303"/>
        <v>0.99080776474115306</v>
      </c>
      <c r="J1969" s="22">
        <v>8.2200000000000006</v>
      </c>
      <c r="K1969" s="22">
        <v>8.2983140950000003</v>
      </c>
      <c r="L1969" s="22">
        <f t="shared" si="304"/>
        <v>-7.8314094999999639E-2</v>
      </c>
      <c r="M1969" s="23">
        <f t="shared" si="305"/>
        <v>0.94373500573069879</v>
      </c>
      <c r="N1969" s="22">
        <v>8.27</v>
      </c>
      <c r="O1969" s="22">
        <v>8.3562774659999999</v>
      </c>
      <c r="P1969" s="22">
        <f t="shared" si="306"/>
        <v>-8.6277466000000302E-2</v>
      </c>
      <c r="Q1969" s="23">
        <f t="shared" si="307"/>
        <v>1.0324868501679825</v>
      </c>
      <c r="R1969" s="24">
        <v>10434600</v>
      </c>
      <c r="S1969" s="24">
        <v>10801376</v>
      </c>
      <c r="T1969" s="24">
        <f t="shared" si="308"/>
        <v>-366776</v>
      </c>
      <c r="U1969" s="23">
        <f t="shared" si="309"/>
        <v>3.3956414442011833</v>
      </c>
    </row>
    <row r="1970" spans="1:21" x14ac:dyDescent="0.3">
      <c r="A1970" s="21">
        <v>38575</v>
      </c>
      <c r="B1970" s="22">
        <v>8.2799999999999994</v>
      </c>
      <c r="C1970" s="22">
        <v>8.3659372330000004</v>
      </c>
      <c r="D1970" s="22">
        <f t="shared" si="300"/>
        <v>-8.5937233000001001E-2</v>
      </c>
      <c r="E1970" s="23">
        <f t="shared" si="301"/>
        <v>1.027227800144326</v>
      </c>
      <c r="F1970" s="22">
        <v>8.34</v>
      </c>
      <c r="G1970" s="22">
        <v>8.4238996509999993</v>
      </c>
      <c r="H1970" s="22">
        <f t="shared" si="302"/>
        <v>-8.3899650999999409E-2</v>
      </c>
      <c r="I1970" s="23">
        <f t="shared" si="303"/>
        <v>0.99597163399304856</v>
      </c>
      <c r="J1970" s="22">
        <v>8.2200000000000006</v>
      </c>
      <c r="K1970" s="22">
        <v>8.2983140950000003</v>
      </c>
      <c r="L1970" s="22">
        <f t="shared" si="304"/>
        <v>-7.8314094999999639E-2</v>
      </c>
      <c r="M1970" s="23">
        <f t="shared" si="305"/>
        <v>0.94373500573069879</v>
      </c>
      <c r="N1970" s="22">
        <v>8.26</v>
      </c>
      <c r="O1970" s="22">
        <v>8.3466157909999996</v>
      </c>
      <c r="P1970" s="22">
        <f t="shared" si="306"/>
        <v>-8.6615790999999831E-2</v>
      </c>
      <c r="Q1970" s="23">
        <f t="shared" si="307"/>
        <v>1.0377354507367649</v>
      </c>
      <c r="R1970" s="24">
        <v>7522200</v>
      </c>
      <c r="S1970" s="24">
        <v>7786605</v>
      </c>
      <c r="T1970" s="24">
        <f t="shared" si="308"/>
        <v>-264405</v>
      </c>
      <c r="U1970" s="23">
        <f t="shared" si="309"/>
        <v>3.3956390493674715</v>
      </c>
    </row>
    <row r="1971" spans="1:21" x14ac:dyDescent="0.3">
      <c r="A1971" s="21">
        <v>38576</v>
      </c>
      <c r="B1971" s="22">
        <v>8.2200000000000006</v>
      </c>
      <c r="C1971" s="22">
        <v>8.2983140950000003</v>
      </c>
      <c r="D1971" s="22">
        <f t="shared" si="300"/>
        <v>-7.8314094999999639E-2</v>
      </c>
      <c r="E1971" s="23">
        <f t="shared" si="301"/>
        <v>0.94373500573069879</v>
      </c>
      <c r="F1971" s="22">
        <v>8.27</v>
      </c>
      <c r="G1971" s="22">
        <v>8.3562774659999999</v>
      </c>
      <c r="H1971" s="22">
        <f t="shared" si="302"/>
        <v>-8.6277466000000302E-2</v>
      </c>
      <c r="I1971" s="23">
        <f t="shared" si="303"/>
        <v>1.0324868501679825</v>
      </c>
      <c r="J1971" s="22">
        <v>8.16</v>
      </c>
      <c r="K1971" s="22">
        <v>8.2403516769999996</v>
      </c>
      <c r="L1971" s="22">
        <f t="shared" si="304"/>
        <v>-8.0351676999999455E-2</v>
      </c>
      <c r="M1971" s="23">
        <f t="shared" si="305"/>
        <v>0.97510009462669511</v>
      </c>
      <c r="N1971" s="22">
        <v>8.23</v>
      </c>
      <c r="O1971" s="22">
        <v>8.3079748149999997</v>
      </c>
      <c r="P1971" s="22">
        <f t="shared" si="306"/>
        <v>-7.7974814999999253E-2</v>
      </c>
      <c r="Q1971" s="23">
        <f t="shared" si="307"/>
        <v>0.93855382011048205</v>
      </c>
      <c r="R1971" s="24">
        <v>6111000</v>
      </c>
      <c r="S1971" s="24">
        <v>6325802</v>
      </c>
      <c r="T1971" s="24">
        <f t="shared" si="308"/>
        <v>-214802</v>
      </c>
      <c r="U1971" s="23">
        <f t="shared" si="309"/>
        <v>3.3956484885236686</v>
      </c>
    </row>
    <row r="1972" spans="1:21" x14ac:dyDescent="0.3">
      <c r="A1972" s="21">
        <v>38579</v>
      </c>
      <c r="B1972" s="22">
        <v>8.2100000000000009</v>
      </c>
      <c r="C1972" s="22">
        <v>8.2886543269999997</v>
      </c>
      <c r="D1972" s="22">
        <f t="shared" si="300"/>
        <v>-7.8654326999998858E-2</v>
      </c>
      <c r="E1972" s="23">
        <f t="shared" si="301"/>
        <v>0.94893964565255362</v>
      </c>
      <c r="F1972" s="22">
        <v>8.2100000000000009</v>
      </c>
      <c r="G1972" s="22">
        <v>8.2886543269999997</v>
      </c>
      <c r="H1972" s="22">
        <f t="shared" si="302"/>
        <v>-7.8654326999998858E-2</v>
      </c>
      <c r="I1972" s="23">
        <f t="shared" si="303"/>
        <v>0.94893964565255362</v>
      </c>
      <c r="J1972" s="22">
        <v>8.1300000000000008</v>
      </c>
      <c r="K1972" s="22">
        <v>8.2113704680000001</v>
      </c>
      <c r="L1972" s="22">
        <f t="shared" si="304"/>
        <v>-8.1370467999999363E-2</v>
      </c>
      <c r="M1972" s="23">
        <f t="shared" si="305"/>
        <v>0.99094868898076083</v>
      </c>
      <c r="N1972" s="22">
        <v>8.15</v>
      </c>
      <c r="O1972" s="22">
        <v>8.2306909560000001</v>
      </c>
      <c r="P1972" s="22">
        <f t="shared" si="306"/>
        <v>-8.0690955999999758E-2</v>
      </c>
      <c r="Q1972" s="23">
        <f t="shared" si="307"/>
        <v>0.98036673265174346</v>
      </c>
      <c r="R1972" s="24">
        <v>5695600</v>
      </c>
      <c r="S1972" s="24">
        <v>5895800</v>
      </c>
      <c r="T1972" s="24">
        <f t="shared" si="308"/>
        <v>-200200</v>
      </c>
      <c r="U1972" s="23">
        <f t="shared" si="309"/>
        <v>3.3956375725092443</v>
      </c>
    </row>
    <row r="1973" spans="1:21" x14ac:dyDescent="0.3">
      <c r="A1973" s="21">
        <v>38580</v>
      </c>
      <c r="B1973" s="22">
        <v>8.15</v>
      </c>
      <c r="C1973" s="22">
        <v>8.2306909560000001</v>
      </c>
      <c r="D1973" s="22">
        <f t="shared" si="300"/>
        <v>-8.0690955999999758E-2</v>
      </c>
      <c r="E1973" s="23">
        <f t="shared" si="301"/>
        <v>0.98036673265174346</v>
      </c>
      <c r="F1973" s="22">
        <v>8.16</v>
      </c>
      <c r="G1973" s="22">
        <v>8.2403516769999996</v>
      </c>
      <c r="H1973" s="22">
        <f t="shared" si="302"/>
        <v>-8.0351676999999455E-2</v>
      </c>
      <c r="I1973" s="23">
        <f t="shared" si="303"/>
        <v>0.97510009462669511</v>
      </c>
      <c r="J1973" s="22">
        <v>7.99</v>
      </c>
      <c r="K1973" s="22">
        <v>8.0664644239999994</v>
      </c>
      <c r="L1973" s="22">
        <f t="shared" si="304"/>
        <v>-7.6464423999999198E-2</v>
      </c>
      <c r="M1973" s="23">
        <f t="shared" si="305"/>
        <v>0.94792984857772433</v>
      </c>
      <c r="N1973" s="22">
        <v>8.01</v>
      </c>
      <c r="O1973" s="22">
        <v>8.0857849119999994</v>
      </c>
      <c r="P1973" s="22">
        <f t="shared" si="306"/>
        <v>-7.5784911999999593E-2</v>
      </c>
      <c r="Q1973" s="23">
        <f t="shared" si="307"/>
        <v>0.93726104298827284</v>
      </c>
      <c r="R1973" s="24">
        <v>10315300</v>
      </c>
      <c r="S1973" s="24">
        <v>10677883</v>
      </c>
      <c r="T1973" s="24">
        <f t="shared" si="308"/>
        <v>-362583</v>
      </c>
      <c r="U1973" s="23">
        <f t="shared" si="309"/>
        <v>3.3956449981705177</v>
      </c>
    </row>
    <row r="1974" spans="1:21" x14ac:dyDescent="0.3">
      <c r="A1974" s="21">
        <v>38581</v>
      </c>
      <c r="B1974" s="22">
        <v>8.01</v>
      </c>
      <c r="C1974" s="22">
        <v>8.0857849119999994</v>
      </c>
      <c r="D1974" s="22">
        <f t="shared" si="300"/>
        <v>-7.5784911999999593E-2</v>
      </c>
      <c r="E1974" s="23">
        <f t="shared" si="301"/>
        <v>0.93726104298827284</v>
      </c>
      <c r="F1974" s="22">
        <v>8.1300000000000008</v>
      </c>
      <c r="G1974" s="22">
        <v>8.2113704680000001</v>
      </c>
      <c r="H1974" s="22">
        <f t="shared" si="302"/>
        <v>-8.1370467999999363E-2</v>
      </c>
      <c r="I1974" s="23">
        <f t="shared" si="303"/>
        <v>0.99094868898076083</v>
      </c>
      <c r="J1974" s="22">
        <v>8</v>
      </c>
      <c r="K1974" s="22">
        <v>8.0761241909999999</v>
      </c>
      <c r="L1974" s="22">
        <f t="shared" si="304"/>
        <v>-7.6124190999999897E-2</v>
      </c>
      <c r="M1974" s="23">
        <f t="shared" si="305"/>
        <v>0.94258321441902038</v>
      </c>
      <c r="N1974" s="22">
        <v>8.09</v>
      </c>
      <c r="O1974" s="22">
        <v>8.1727285389999995</v>
      </c>
      <c r="P1974" s="22">
        <f t="shared" si="306"/>
        <v>-8.2728538999999657E-2</v>
      </c>
      <c r="Q1974" s="23">
        <f t="shared" si="307"/>
        <v>1.01225115462017</v>
      </c>
      <c r="R1974" s="24">
        <v>6918000</v>
      </c>
      <c r="S1974" s="24">
        <v>7161168</v>
      </c>
      <c r="T1974" s="24">
        <f t="shared" si="308"/>
        <v>-243168</v>
      </c>
      <c r="U1974" s="23">
        <f t="shared" si="309"/>
        <v>3.3956471905141736</v>
      </c>
    </row>
    <row r="1975" spans="1:21" x14ac:dyDescent="0.3">
      <c r="A1975" s="21">
        <v>38582</v>
      </c>
      <c r="B1975" s="22">
        <v>8.02</v>
      </c>
      <c r="C1975" s="22">
        <v>8.1051063540000001</v>
      </c>
      <c r="D1975" s="22">
        <f t="shared" si="300"/>
        <v>-8.510635400000055E-2</v>
      </c>
      <c r="E1975" s="23">
        <f t="shared" si="301"/>
        <v>1.0500337723267406</v>
      </c>
      <c r="F1975" s="22">
        <v>8.0299999999999994</v>
      </c>
      <c r="G1975" s="22">
        <v>8.1147661210000006</v>
      </c>
      <c r="H1975" s="22">
        <f t="shared" si="302"/>
        <v>-8.4766121000001249E-2</v>
      </c>
      <c r="I1975" s="23">
        <f t="shared" si="303"/>
        <v>1.0445910545793442</v>
      </c>
      <c r="J1975" s="22">
        <v>7.86</v>
      </c>
      <c r="K1975" s="22">
        <v>7.9408779139999996</v>
      </c>
      <c r="L1975" s="22">
        <f t="shared" si="304"/>
        <v>-8.0877913999999329E-2</v>
      </c>
      <c r="M1975" s="23">
        <f t="shared" si="305"/>
        <v>1.0185009123161206</v>
      </c>
      <c r="N1975" s="22">
        <v>7.88</v>
      </c>
      <c r="O1975" s="22">
        <v>7.960198879</v>
      </c>
      <c r="P1975" s="22">
        <f t="shared" si="306"/>
        <v>-8.0198879000000112E-2</v>
      </c>
      <c r="Q1975" s="23">
        <f t="shared" si="307"/>
        <v>1.0074984333817938</v>
      </c>
      <c r="R1975" s="24">
        <v>9529700</v>
      </c>
      <c r="S1975" s="24">
        <v>9864358</v>
      </c>
      <c r="T1975" s="24">
        <f t="shared" si="308"/>
        <v>-334658</v>
      </c>
      <c r="U1975" s="23">
        <f t="shared" si="309"/>
        <v>3.3925978761111466</v>
      </c>
    </row>
    <row r="1976" spans="1:21" x14ac:dyDescent="0.3">
      <c r="A1976" s="21">
        <v>38583</v>
      </c>
      <c r="B1976" s="22">
        <v>7.94</v>
      </c>
      <c r="C1976" s="22">
        <v>8.0181617739999993</v>
      </c>
      <c r="D1976" s="22">
        <f t="shared" si="300"/>
        <v>-7.8161773999998907E-2</v>
      </c>
      <c r="E1976" s="23">
        <f t="shared" si="301"/>
        <v>0.97480914208352953</v>
      </c>
      <c r="F1976" s="22">
        <v>8.02</v>
      </c>
      <c r="G1976" s="22">
        <v>8.0954446789999999</v>
      </c>
      <c r="H1976" s="22">
        <f t="shared" si="302"/>
        <v>-7.5444679000000292E-2</v>
      </c>
      <c r="I1976" s="23">
        <f t="shared" si="303"/>
        <v>0.93193989943143785</v>
      </c>
      <c r="J1976" s="22">
        <v>7.93</v>
      </c>
      <c r="K1976" s="22">
        <v>8.0085010529999998</v>
      </c>
      <c r="L1976" s="22">
        <f t="shared" si="304"/>
        <v>-7.8501053000000098E-2</v>
      </c>
      <c r="M1976" s="23">
        <f t="shared" si="305"/>
        <v>0.98022154808350115</v>
      </c>
      <c r="N1976" s="22">
        <v>8.01</v>
      </c>
      <c r="O1976" s="22">
        <v>8.0857849119999994</v>
      </c>
      <c r="P1976" s="22">
        <f t="shared" si="306"/>
        <v>-7.5784911999999593E-2</v>
      </c>
      <c r="Q1976" s="23">
        <f t="shared" si="307"/>
        <v>0.93726104298827284</v>
      </c>
      <c r="R1976" s="24">
        <v>10170200</v>
      </c>
      <c r="S1976" s="24">
        <v>10527683</v>
      </c>
      <c r="T1976" s="24">
        <f t="shared" si="308"/>
        <v>-357483</v>
      </c>
      <c r="U1976" s="23">
        <f t="shared" si="309"/>
        <v>3.3956474563301344</v>
      </c>
    </row>
    <row r="1977" spans="1:21" x14ac:dyDescent="0.3">
      <c r="A1977" s="21">
        <v>38586</v>
      </c>
      <c r="B1977" s="22">
        <v>8.02</v>
      </c>
      <c r="C1977" s="22">
        <v>8.1051063540000001</v>
      </c>
      <c r="D1977" s="22">
        <f t="shared" si="300"/>
        <v>-8.510635400000055E-2</v>
      </c>
      <c r="E1977" s="23">
        <f t="shared" si="301"/>
        <v>1.0500337723267406</v>
      </c>
      <c r="F1977" s="22">
        <v>8.1</v>
      </c>
      <c r="G1977" s="22">
        <v>8.1823892590000007</v>
      </c>
      <c r="H1977" s="22">
        <f t="shared" si="302"/>
        <v>-8.2389259000001047E-2</v>
      </c>
      <c r="I1977" s="23">
        <f t="shared" si="303"/>
        <v>1.006909551624902</v>
      </c>
      <c r="J1977" s="22">
        <v>7.99</v>
      </c>
      <c r="K1977" s="22">
        <v>8.0664644239999994</v>
      </c>
      <c r="L1977" s="22">
        <f t="shared" si="304"/>
        <v>-7.6464423999999198E-2</v>
      </c>
      <c r="M1977" s="23">
        <f t="shared" si="305"/>
        <v>0.94792984857772433</v>
      </c>
      <c r="N1977" s="22">
        <v>8.06</v>
      </c>
      <c r="O1977" s="22">
        <v>8.1437473300000001</v>
      </c>
      <c r="P1977" s="22">
        <f t="shared" si="306"/>
        <v>-8.3747329999999565E-2</v>
      </c>
      <c r="Q1977" s="23">
        <f t="shared" si="307"/>
        <v>1.0283635604887997</v>
      </c>
      <c r="R1977" s="24">
        <v>12248700</v>
      </c>
      <c r="S1977" s="24">
        <v>12679242</v>
      </c>
      <c r="T1977" s="24">
        <f t="shared" si="308"/>
        <v>-430542</v>
      </c>
      <c r="U1977" s="23">
        <f t="shared" si="309"/>
        <v>3.3956446292294129</v>
      </c>
    </row>
    <row r="1978" spans="1:21" x14ac:dyDescent="0.3">
      <c r="A1978" s="21">
        <v>38587</v>
      </c>
      <c r="B1978" s="22">
        <v>8.0399999999999991</v>
      </c>
      <c r="C1978" s="22">
        <v>8.1244258879999993</v>
      </c>
      <c r="D1978" s="22">
        <f t="shared" si="300"/>
        <v>-8.4425888000000171E-2</v>
      </c>
      <c r="E1978" s="23">
        <f t="shared" si="301"/>
        <v>1.0391612793797471</v>
      </c>
      <c r="F1978" s="22">
        <v>8.06</v>
      </c>
      <c r="G1978" s="22">
        <v>8.1437473300000001</v>
      </c>
      <c r="H1978" s="22">
        <f t="shared" si="302"/>
        <v>-8.3747329999999565E-2</v>
      </c>
      <c r="I1978" s="23">
        <f t="shared" si="303"/>
        <v>1.0283635604887997</v>
      </c>
      <c r="J1978" s="22">
        <v>7.98</v>
      </c>
      <c r="K1978" s="22">
        <v>8.0568027499999992</v>
      </c>
      <c r="L1978" s="22">
        <f t="shared" si="304"/>
        <v>-7.6802749999998809E-2</v>
      </c>
      <c r="M1978" s="23">
        <f t="shared" si="305"/>
        <v>0.9532658597108985</v>
      </c>
      <c r="N1978" s="22">
        <v>8.01</v>
      </c>
      <c r="O1978" s="22">
        <v>8.0857849119999994</v>
      </c>
      <c r="P1978" s="22">
        <f t="shared" si="306"/>
        <v>-7.5784911999999593E-2</v>
      </c>
      <c r="Q1978" s="23">
        <f t="shared" si="307"/>
        <v>0.93726104298827284</v>
      </c>
      <c r="R1978" s="24">
        <v>7001800</v>
      </c>
      <c r="S1978" s="24">
        <v>7247810</v>
      </c>
      <c r="T1978" s="24">
        <f t="shared" si="308"/>
        <v>-246010</v>
      </c>
      <c r="U1978" s="23">
        <f t="shared" si="309"/>
        <v>3.3942666819356466</v>
      </c>
    </row>
    <row r="1979" spans="1:21" x14ac:dyDescent="0.3">
      <c r="A1979" s="21">
        <v>38588</v>
      </c>
      <c r="B1979" s="22">
        <v>7.9</v>
      </c>
      <c r="C1979" s="22">
        <v>7.9795198440000004</v>
      </c>
      <c r="D1979" s="22">
        <f t="shared" si="300"/>
        <v>-7.9519844000000006E-2</v>
      </c>
      <c r="E1979" s="23">
        <f t="shared" si="301"/>
        <v>0.99654923547552754</v>
      </c>
      <c r="F1979" s="22">
        <v>7.93</v>
      </c>
      <c r="G1979" s="22">
        <v>8.0085010529999998</v>
      </c>
      <c r="H1979" s="22">
        <f t="shared" si="302"/>
        <v>-7.8501053000000098E-2</v>
      </c>
      <c r="I1979" s="23">
        <f t="shared" si="303"/>
        <v>0.98022154808350115</v>
      </c>
      <c r="J1979" s="22">
        <v>7.84</v>
      </c>
      <c r="K1979" s="22">
        <v>7.9215569500000003</v>
      </c>
      <c r="L1979" s="22">
        <f t="shared" si="304"/>
        <v>-8.1556950000000406E-2</v>
      </c>
      <c r="M1979" s="23">
        <f t="shared" si="305"/>
        <v>1.0295570746354403</v>
      </c>
      <c r="N1979" s="22">
        <v>7.85</v>
      </c>
      <c r="O1979" s="22">
        <v>7.9312181470000001</v>
      </c>
      <c r="P1979" s="22">
        <f t="shared" si="306"/>
        <v>-8.1218147000000407E-2</v>
      </c>
      <c r="Q1979" s="23">
        <f t="shared" si="307"/>
        <v>1.0240311827852238</v>
      </c>
      <c r="R1979" s="24">
        <v>8486000</v>
      </c>
      <c r="S1979" s="24">
        <v>8784283</v>
      </c>
      <c r="T1979" s="24">
        <f t="shared" si="308"/>
        <v>-298283</v>
      </c>
      <c r="U1979" s="23">
        <f t="shared" si="309"/>
        <v>3.3956442432467169</v>
      </c>
    </row>
    <row r="1980" spans="1:21" x14ac:dyDescent="0.3">
      <c r="A1980" s="21">
        <v>38589</v>
      </c>
      <c r="B1980" s="22">
        <v>7.87</v>
      </c>
      <c r="C1980" s="22">
        <v>7.9505391120000004</v>
      </c>
      <c r="D1980" s="22">
        <f t="shared" si="300"/>
        <v>-8.0539112000000301E-2</v>
      </c>
      <c r="E1980" s="23">
        <f t="shared" si="301"/>
        <v>1.0130018966693726</v>
      </c>
      <c r="F1980" s="22">
        <v>7.88</v>
      </c>
      <c r="G1980" s="22">
        <v>7.960198879</v>
      </c>
      <c r="H1980" s="22">
        <f t="shared" si="302"/>
        <v>-8.0198879000000112E-2</v>
      </c>
      <c r="I1980" s="23">
        <f t="shared" si="303"/>
        <v>1.0074984333817938</v>
      </c>
      <c r="J1980" s="22">
        <v>7.83</v>
      </c>
      <c r="K1980" s="22">
        <v>7.9118971819999997</v>
      </c>
      <c r="L1980" s="22">
        <f t="shared" si="304"/>
        <v>-8.1897181999999624E-2</v>
      </c>
      <c r="M1980" s="23">
        <f t="shared" si="305"/>
        <v>1.0351143362469397</v>
      </c>
      <c r="N1980" s="22">
        <v>7.87</v>
      </c>
      <c r="O1980" s="22">
        <v>7.9505391120000004</v>
      </c>
      <c r="P1980" s="22">
        <f t="shared" si="306"/>
        <v>-8.0539112000000301E-2</v>
      </c>
      <c r="Q1980" s="23">
        <f t="shared" si="307"/>
        <v>1.0130018966693726</v>
      </c>
      <c r="R1980" s="24">
        <v>7030500</v>
      </c>
      <c r="S1980" s="24">
        <v>7277622</v>
      </c>
      <c r="T1980" s="24">
        <f t="shared" si="308"/>
        <v>-247122</v>
      </c>
      <c r="U1980" s="23">
        <f t="shared" si="309"/>
        <v>3.3956421479433807</v>
      </c>
    </row>
    <row r="1981" spans="1:21" x14ac:dyDescent="0.3">
      <c r="A1981" s="21">
        <v>38590</v>
      </c>
      <c r="B1981" s="22">
        <v>7.94</v>
      </c>
      <c r="C1981" s="22">
        <v>8.0181617739999993</v>
      </c>
      <c r="D1981" s="22">
        <f t="shared" si="300"/>
        <v>-7.8161773999998907E-2</v>
      </c>
      <c r="E1981" s="23">
        <f t="shared" si="301"/>
        <v>0.97480914208352953</v>
      </c>
      <c r="F1981" s="22">
        <v>7.96</v>
      </c>
      <c r="G1981" s="22">
        <v>8.0374822619999993</v>
      </c>
      <c r="H1981" s="22">
        <f t="shared" si="302"/>
        <v>-7.7482261999999302E-2</v>
      </c>
      <c r="I1981" s="23">
        <f t="shared" si="303"/>
        <v>0.96401160804203223</v>
      </c>
      <c r="J1981" s="22">
        <v>7.86</v>
      </c>
      <c r="K1981" s="22">
        <v>7.9408779139999996</v>
      </c>
      <c r="L1981" s="22">
        <f t="shared" si="304"/>
        <v>-8.0877913999999329E-2</v>
      </c>
      <c r="M1981" s="23">
        <f t="shared" si="305"/>
        <v>1.0185009123161206</v>
      </c>
      <c r="N1981" s="22">
        <v>7.94</v>
      </c>
      <c r="O1981" s="22">
        <v>8.0181617739999993</v>
      </c>
      <c r="P1981" s="22">
        <f t="shared" si="306"/>
        <v>-7.8161773999998907E-2</v>
      </c>
      <c r="Q1981" s="23">
        <f t="shared" si="307"/>
        <v>0.97480914208352953</v>
      </c>
      <c r="R1981" s="24">
        <v>8091800</v>
      </c>
      <c r="S1981" s="24">
        <v>8376227</v>
      </c>
      <c r="T1981" s="24">
        <f t="shared" si="308"/>
        <v>-284427</v>
      </c>
      <c r="U1981" s="23">
        <f t="shared" si="309"/>
        <v>3.3956457961323161</v>
      </c>
    </row>
    <row r="1982" spans="1:21" x14ac:dyDescent="0.3">
      <c r="A1982" s="21">
        <v>38593</v>
      </c>
      <c r="B1982" s="22">
        <v>7.73</v>
      </c>
      <c r="C1982" s="22">
        <v>7.8056321139999998</v>
      </c>
      <c r="D1982" s="22">
        <f t="shared" si="300"/>
        <v>-7.5632113999999362E-2</v>
      </c>
      <c r="E1982" s="23">
        <f t="shared" si="301"/>
        <v>0.96894284659338958</v>
      </c>
      <c r="F1982" s="22">
        <v>7.91</v>
      </c>
      <c r="G1982" s="22">
        <v>7.9891800880000003</v>
      </c>
      <c r="H1982" s="22">
        <f t="shared" si="302"/>
        <v>-7.9180088000000204E-2</v>
      </c>
      <c r="I1982" s="23">
        <f t="shared" si="303"/>
        <v>0.99109154040639513</v>
      </c>
      <c r="J1982" s="22">
        <v>7.7</v>
      </c>
      <c r="K1982" s="22">
        <v>7.7766509060000004</v>
      </c>
      <c r="L1982" s="22">
        <f t="shared" si="304"/>
        <v>-7.6650906000000241E-2</v>
      </c>
      <c r="M1982" s="23">
        <f t="shared" si="305"/>
        <v>0.98565445365254822</v>
      </c>
      <c r="N1982" s="22">
        <v>7.88</v>
      </c>
      <c r="O1982" s="22">
        <v>7.960198879</v>
      </c>
      <c r="P1982" s="22">
        <f t="shared" si="306"/>
        <v>-8.0198879000000112E-2</v>
      </c>
      <c r="Q1982" s="23">
        <f t="shared" si="307"/>
        <v>1.0074984333817938</v>
      </c>
      <c r="R1982" s="24">
        <v>7387300</v>
      </c>
      <c r="S1982" s="24">
        <v>7646964</v>
      </c>
      <c r="T1982" s="24">
        <f t="shared" si="308"/>
        <v>-259664</v>
      </c>
      <c r="U1982" s="23">
        <f t="shared" si="309"/>
        <v>3.3956482598845761</v>
      </c>
    </row>
    <row r="1983" spans="1:21" x14ac:dyDescent="0.3">
      <c r="A1983" s="21">
        <v>38594</v>
      </c>
      <c r="B1983" s="22">
        <v>7.84</v>
      </c>
      <c r="C1983" s="22">
        <v>7.9215569500000003</v>
      </c>
      <c r="D1983" s="22">
        <f t="shared" si="300"/>
        <v>-8.1556950000000406E-2</v>
      </c>
      <c r="E1983" s="23">
        <f t="shared" si="301"/>
        <v>1.0295570746354403</v>
      </c>
      <c r="F1983" s="22">
        <v>7.88</v>
      </c>
      <c r="G1983" s="22">
        <v>7.960198879</v>
      </c>
      <c r="H1983" s="22">
        <f t="shared" si="302"/>
        <v>-8.0198879000000112E-2</v>
      </c>
      <c r="I1983" s="23">
        <f t="shared" si="303"/>
        <v>1.0074984333817938</v>
      </c>
      <c r="J1983" s="22">
        <v>7.78</v>
      </c>
      <c r="K1983" s="22">
        <v>7.8539338110000001</v>
      </c>
      <c r="L1983" s="22">
        <f t="shared" si="304"/>
        <v>-7.3933810999999849E-2</v>
      </c>
      <c r="M1983" s="23">
        <f t="shared" si="305"/>
        <v>0.94136025053394545</v>
      </c>
      <c r="N1983" s="22">
        <v>7.81</v>
      </c>
      <c r="O1983" s="22">
        <v>7.8925762180000003</v>
      </c>
      <c r="P1983" s="22">
        <f t="shared" si="306"/>
        <v>-8.2576218000000701E-2</v>
      </c>
      <c r="Q1983" s="23">
        <f t="shared" si="307"/>
        <v>1.0462517651926551</v>
      </c>
      <c r="R1983" s="24">
        <v>5564500</v>
      </c>
      <c r="S1983" s="24">
        <v>5760092</v>
      </c>
      <c r="T1983" s="24">
        <f t="shared" si="308"/>
        <v>-195592</v>
      </c>
      <c r="U1983" s="23">
        <f t="shared" si="309"/>
        <v>3.3956402085244477</v>
      </c>
    </row>
    <row r="1984" spans="1:21" x14ac:dyDescent="0.3">
      <c r="A1984" s="21">
        <v>38595</v>
      </c>
      <c r="B1984" s="22">
        <v>7.89</v>
      </c>
      <c r="C1984" s="22">
        <v>7.969859123</v>
      </c>
      <c r="D1984" s="22">
        <f t="shared" si="300"/>
        <v>-7.9859123000000309E-2</v>
      </c>
      <c r="E1984" s="23">
        <f t="shared" si="301"/>
        <v>1.0020142359798687</v>
      </c>
      <c r="F1984" s="22">
        <v>7.94</v>
      </c>
      <c r="G1984" s="22">
        <v>8.0181617739999993</v>
      </c>
      <c r="H1984" s="22">
        <f t="shared" si="302"/>
        <v>-7.8161773999998907E-2</v>
      </c>
      <c r="I1984" s="23">
        <f t="shared" si="303"/>
        <v>0.97480914208352953</v>
      </c>
      <c r="J1984" s="22">
        <v>7.77</v>
      </c>
      <c r="K1984" s="22">
        <v>7.8442740439999996</v>
      </c>
      <c r="L1984" s="22">
        <f t="shared" si="304"/>
        <v>-7.4274044000000039E-2</v>
      </c>
      <c r="M1984" s="23">
        <f t="shared" si="305"/>
        <v>0.94685682299449314</v>
      </c>
      <c r="N1984" s="22">
        <v>7.87</v>
      </c>
      <c r="O1984" s="22">
        <v>7.9505391120000004</v>
      </c>
      <c r="P1984" s="22">
        <f t="shared" si="306"/>
        <v>-8.0539112000000301E-2</v>
      </c>
      <c r="Q1984" s="23">
        <f t="shared" si="307"/>
        <v>1.0130018966693726</v>
      </c>
      <c r="R1984" s="24">
        <v>13256200</v>
      </c>
      <c r="S1984" s="24">
        <v>13722155</v>
      </c>
      <c r="T1984" s="24">
        <f t="shared" si="308"/>
        <v>-465955</v>
      </c>
      <c r="U1984" s="23">
        <f t="shared" si="309"/>
        <v>3.3956401162936869</v>
      </c>
    </row>
    <row r="1985" spans="1:21" x14ac:dyDescent="0.3">
      <c r="A1985" s="21">
        <v>38596</v>
      </c>
      <c r="B1985" s="22">
        <v>7.97</v>
      </c>
      <c r="C1985" s="22">
        <v>8.0471429820000004</v>
      </c>
      <c r="D1985" s="22">
        <f t="shared" si="300"/>
        <v>-7.7142982000000693E-2</v>
      </c>
      <c r="E1985" s="23">
        <f t="shared" si="301"/>
        <v>0.95863814241346956</v>
      </c>
      <c r="F1985" s="22">
        <v>8.06</v>
      </c>
      <c r="G1985" s="22">
        <v>8.1437473300000001</v>
      </c>
      <c r="H1985" s="22">
        <f t="shared" si="302"/>
        <v>-8.3747329999999565E-2</v>
      </c>
      <c r="I1985" s="23">
        <f t="shared" si="303"/>
        <v>1.0283635604887997</v>
      </c>
      <c r="J1985" s="22">
        <v>7.85</v>
      </c>
      <c r="K1985" s="22">
        <v>7.9312181470000001</v>
      </c>
      <c r="L1985" s="22">
        <f t="shared" si="304"/>
        <v>-8.1218147000000407E-2</v>
      </c>
      <c r="M1985" s="23">
        <f t="shared" si="305"/>
        <v>1.0240311827852238</v>
      </c>
      <c r="N1985" s="22">
        <v>7.87</v>
      </c>
      <c r="O1985" s="22">
        <v>7.9505391120000004</v>
      </c>
      <c r="P1985" s="22">
        <f t="shared" si="306"/>
        <v>-8.0539112000000301E-2</v>
      </c>
      <c r="Q1985" s="23">
        <f t="shared" si="307"/>
        <v>1.0130018966693726</v>
      </c>
      <c r="R1985" s="24">
        <v>12690300</v>
      </c>
      <c r="S1985" s="24">
        <v>13132223</v>
      </c>
      <c r="T1985" s="24">
        <f t="shared" si="308"/>
        <v>-441923</v>
      </c>
      <c r="U1985" s="23">
        <f t="shared" si="309"/>
        <v>3.3651804420317872</v>
      </c>
    </row>
    <row r="1986" spans="1:21" x14ac:dyDescent="0.3">
      <c r="A1986" s="21">
        <v>38597</v>
      </c>
      <c r="B1986" s="22">
        <v>7.91</v>
      </c>
      <c r="C1986" s="22">
        <v>7.9891800880000003</v>
      </c>
      <c r="D1986" s="22">
        <f t="shared" ref="D1986:D2049" si="310">B1986-C1986</f>
        <v>-7.9180088000000204E-2</v>
      </c>
      <c r="E1986" s="23">
        <f t="shared" ref="E1986:E2049" si="311">IFERROR(ABS(D1986)/C1986*100,0)</f>
        <v>0.99109154040639513</v>
      </c>
      <c r="F1986" s="22">
        <v>7.93</v>
      </c>
      <c r="G1986" s="22">
        <v>8.0085010529999998</v>
      </c>
      <c r="H1986" s="22">
        <f t="shared" ref="H1986:H2049" si="312">F1986-G1986</f>
        <v>-7.8501053000000098E-2</v>
      </c>
      <c r="I1986" s="23">
        <f t="shared" ref="I1986:I2049" si="313">IFERROR(ABS(H1986)/G1986*100,0)</f>
        <v>0.98022154808350115</v>
      </c>
      <c r="J1986" s="22">
        <v>7.88</v>
      </c>
      <c r="K1986" s="22">
        <v>7.960198879</v>
      </c>
      <c r="L1986" s="22">
        <f t="shared" ref="L1986:L2049" si="314">J1986-K1986</f>
        <v>-8.0198879000000112E-2</v>
      </c>
      <c r="M1986" s="23">
        <f t="shared" ref="M1986:M2049" si="315">IFERROR(ABS(L1986)/K1986*100,0)</f>
        <v>1.0074984333817938</v>
      </c>
      <c r="N1986" s="22">
        <v>7.9</v>
      </c>
      <c r="O1986" s="22">
        <v>7.9795198440000004</v>
      </c>
      <c r="P1986" s="22">
        <f t="shared" ref="P1986:P2049" si="316">N1986-O1986</f>
        <v>-7.9519844000000006E-2</v>
      </c>
      <c r="Q1986" s="23">
        <f t="shared" ref="Q1986:Q2049" si="317">IFERROR(ABS(P1986)/O1986*100,0)</f>
        <v>0.99654923547552754</v>
      </c>
      <c r="R1986" s="24">
        <v>4394000</v>
      </c>
      <c r="S1986" s="24">
        <v>4548449</v>
      </c>
      <c r="T1986" s="24">
        <f t="shared" ref="T1986:T2049" si="318">R1986-S1986</f>
        <v>-154449</v>
      </c>
      <c r="U1986" s="23">
        <f t="shared" ref="U1986:U2049" si="319">IFERROR(ABS(T1986)/S1986*100,0)</f>
        <v>3.3956410196091018</v>
      </c>
    </row>
    <row r="1987" spans="1:21" x14ac:dyDescent="0.3">
      <c r="A1987" s="21">
        <v>38601</v>
      </c>
      <c r="B1987" s="22">
        <v>7.9</v>
      </c>
      <c r="C1987" s="22">
        <v>7.9795198440000004</v>
      </c>
      <c r="D1987" s="22">
        <f t="shared" si="310"/>
        <v>-7.9519844000000006E-2</v>
      </c>
      <c r="E1987" s="23">
        <f t="shared" si="311"/>
        <v>0.99654923547552754</v>
      </c>
      <c r="F1987" s="22">
        <v>7.92</v>
      </c>
      <c r="G1987" s="22">
        <v>7.9988408089999998</v>
      </c>
      <c r="H1987" s="22">
        <f t="shared" si="312"/>
        <v>-7.8840808999999901E-2</v>
      </c>
      <c r="I1987" s="23">
        <f t="shared" si="313"/>
        <v>0.98565293250105868</v>
      </c>
      <c r="J1987" s="22">
        <v>7.85</v>
      </c>
      <c r="K1987" s="22">
        <v>7.9312181470000001</v>
      </c>
      <c r="L1987" s="22">
        <f t="shared" si="314"/>
        <v>-8.1218147000000407E-2</v>
      </c>
      <c r="M1987" s="23">
        <f t="shared" si="315"/>
        <v>1.0240311827852238</v>
      </c>
      <c r="N1987" s="22">
        <v>7.9</v>
      </c>
      <c r="O1987" s="22">
        <v>7.9795198440000004</v>
      </c>
      <c r="P1987" s="22">
        <f t="shared" si="316"/>
        <v>-7.9519844000000006E-2</v>
      </c>
      <c r="Q1987" s="23">
        <f t="shared" si="317"/>
        <v>0.99654923547552754</v>
      </c>
      <c r="R1987" s="24">
        <v>11835600</v>
      </c>
      <c r="S1987" s="24">
        <v>12251621</v>
      </c>
      <c r="T1987" s="24">
        <f t="shared" si="318"/>
        <v>-416021</v>
      </c>
      <c r="U1987" s="23">
        <f t="shared" si="319"/>
        <v>3.3956404625967456</v>
      </c>
    </row>
    <row r="1988" spans="1:21" x14ac:dyDescent="0.3">
      <c r="A1988" s="21">
        <v>38602</v>
      </c>
      <c r="B1988" s="22">
        <v>7.9</v>
      </c>
      <c r="C1988" s="22">
        <v>7.9795198440000004</v>
      </c>
      <c r="D1988" s="22">
        <f t="shared" si="310"/>
        <v>-7.9519844000000006E-2</v>
      </c>
      <c r="E1988" s="23">
        <f t="shared" si="311"/>
        <v>0.99654923547552754</v>
      </c>
      <c r="F1988" s="22">
        <v>7.9</v>
      </c>
      <c r="G1988" s="22">
        <v>7.9795198440000004</v>
      </c>
      <c r="H1988" s="22">
        <f t="shared" si="312"/>
        <v>-7.9519844000000006E-2</v>
      </c>
      <c r="I1988" s="23">
        <f t="shared" si="313"/>
        <v>0.99654923547552754</v>
      </c>
      <c r="J1988" s="22">
        <v>7.73</v>
      </c>
      <c r="K1988" s="22">
        <v>7.8056321139999998</v>
      </c>
      <c r="L1988" s="22">
        <f t="shared" si="314"/>
        <v>-7.5632113999999362E-2</v>
      </c>
      <c r="M1988" s="23">
        <f t="shared" si="315"/>
        <v>0.96894284659338958</v>
      </c>
      <c r="N1988" s="22">
        <v>7.74</v>
      </c>
      <c r="O1988" s="22">
        <v>7.8152918820000004</v>
      </c>
      <c r="P1988" s="22">
        <f t="shared" si="316"/>
        <v>-7.5291882000000143E-2</v>
      </c>
      <c r="Q1988" s="23">
        <f t="shared" si="317"/>
        <v>0.96339181103920979</v>
      </c>
      <c r="R1988" s="24">
        <v>14179600</v>
      </c>
      <c r="S1988" s="24">
        <v>14678013</v>
      </c>
      <c r="T1988" s="24">
        <f t="shared" si="318"/>
        <v>-498413</v>
      </c>
      <c r="U1988" s="23">
        <f t="shared" si="319"/>
        <v>3.3956435383999182</v>
      </c>
    </row>
    <row r="1989" spans="1:21" x14ac:dyDescent="0.3">
      <c r="A1989" s="21">
        <v>38603</v>
      </c>
      <c r="B1989" s="22">
        <v>7.83</v>
      </c>
      <c r="C1989" s="22">
        <v>7.9118971819999997</v>
      </c>
      <c r="D1989" s="22">
        <f t="shared" si="310"/>
        <v>-8.1897181999999624E-2</v>
      </c>
      <c r="E1989" s="23">
        <f t="shared" si="311"/>
        <v>1.0351143362469397</v>
      </c>
      <c r="F1989" s="22">
        <v>7.91</v>
      </c>
      <c r="G1989" s="22">
        <v>7.9891800880000003</v>
      </c>
      <c r="H1989" s="22">
        <f t="shared" si="312"/>
        <v>-7.9180088000000204E-2</v>
      </c>
      <c r="I1989" s="23">
        <f t="shared" si="313"/>
        <v>0.99109154040639513</v>
      </c>
      <c r="J1989" s="22">
        <v>7.77</v>
      </c>
      <c r="K1989" s="22">
        <v>7.8442740439999996</v>
      </c>
      <c r="L1989" s="22">
        <f t="shared" si="314"/>
        <v>-7.4274044000000039E-2</v>
      </c>
      <c r="M1989" s="23">
        <f t="shared" si="315"/>
        <v>0.94685682299449314</v>
      </c>
      <c r="N1989" s="22">
        <v>7.87</v>
      </c>
      <c r="O1989" s="22">
        <v>7.9505391120000004</v>
      </c>
      <c r="P1989" s="22">
        <f t="shared" si="316"/>
        <v>-8.0539112000000301E-2</v>
      </c>
      <c r="Q1989" s="23">
        <f t="shared" si="317"/>
        <v>1.0130018966693726</v>
      </c>
      <c r="R1989" s="24">
        <v>16537900</v>
      </c>
      <c r="S1989" s="24">
        <v>17119207</v>
      </c>
      <c r="T1989" s="24">
        <f t="shared" si="318"/>
        <v>-581307</v>
      </c>
      <c r="U1989" s="23">
        <f t="shared" si="319"/>
        <v>3.3956420995435126</v>
      </c>
    </row>
    <row r="1990" spans="1:21" x14ac:dyDescent="0.3">
      <c r="A1990" s="21">
        <v>38604</v>
      </c>
      <c r="B1990" s="22">
        <v>7.84</v>
      </c>
      <c r="C1990" s="22">
        <v>7.9215569500000003</v>
      </c>
      <c r="D1990" s="22">
        <f t="shared" si="310"/>
        <v>-8.1556950000000406E-2</v>
      </c>
      <c r="E1990" s="23">
        <f t="shared" si="311"/>
        <v>1.0295570746354403</v>
      </c>
      <c r="F1990" s="22">
        <v>8.0299999999999994</v>
      </c>
      <c r="G1990" s="22">
        <v>8.1147661210000006</v>
      </c>
      <c r="H1990" s="22">
        <f t="shared" si="312"/>
        <v>-8.4766121000001249E-2</v>
      </c>
      <c r="I1990" s="23">
        <f t="shared" si="313"/>
        <v>1.0445910545793442</v>
      </c>
      <c r="J1990" s="22">
        <v>7.82</v>
      </c>
      <c r="K1990" s="22">
        <v>7.9022359849999999</v>
      </c>
      <c r="L1990" s="22">
        <f t="shared" si="314"/>
        <v>-8.2235984999999623E-2</v>
      </c>
      <c r="M1990" s="23">
        <f t="shared" si="315"/>
        <v>1.0406672890571698</v>
      </c>
      <c r="N1990" s="22">
        <v>8</v>
      </c>
      <c r="O1990" s="22">
        <v>8.0761241909999999</v>
      </c>
      <c r="P1990" s="22">
        <f t="shared" si="316"/>
        <v>-7.6124190999999897E-2</v>
      </c>
      <c r="Q1990" s="23">
        <f t="shared" si="317"/>
        <v>0.94258321441902038</v>
      </c>
      <c r="R1990" s="24">
        <v>16049500</v>
      </c>
      <c r="S1990" s="24">
        <v>16613640</v>
      </c>
      <c r="T1990" s="24">
        <f t="shared" si="318"/>
        <v>-564140</v>
      </c>
      <c r="U1990" s="23">
        <f t="shared" si="319"/>
        <v>3.3956435796128961</v>
      </c>
    </row>
    <row r="1991" spans="1:21" x14ac:dyDescent="0.3">
      <c r="A1991" s="21">
        <v>38607</v>
      </c>
      <c r="B1991" s="22">
        <v>8.02</v>
      </c>
      <c r="C1991" s="22">
        <v>8.0954446789999999</v>
      </c>
      <c r="D1991" s="22">
        <f t="shared" si="310"/>
        <v>-7.5444679000000292E-2</v>
      </c>
      <c r="E1991" s="23">
        <f t="shared" si="311"/>
        <v>0.93193989943143785</v>
      </c>
      <c r="F1991" s="22">
        <v>8.1</v>
      </c>
      <c r="G1991" s="22">
        <v>8.1823892590000007</v>
      </c>
      <c r="H1991" s="22">
        <f t="shared" si="312"/>
        <v>-8.2389259000001047E-2</v>
      </c>
      <c r="I1991" s="23">
        <f t="shared" si="313"/>
        <v>1.006909551624902</v>
      </c>
      <c r="J1991" s="22">
        <v>7.99</v>
      </c>
      <c r="K1991" s="22">
        <v>8.0664644239999994</v>
      </c>
      <c r="L1991" s="22">
        <f t="shared" si="314"/>
        <v>-7.6464423999999198E-2</v>
      </c>
      <c r="M1991" s="23">
        <f t="shared" si="315"/>
        <v>0.94792984857772433</v>
      </c>
      <c r="N1991" s="22">
        <v>8.0299999999999994</v>
      </c>
      <c r="O1991" s="22">
        <v>8.1147661210000006</v>
      </c>
      <c r="P1991" s="22">
        <f t="shared" si="316"/>
        <v>-8.4766121000001249E-2</v>
      </c>
      <c r="Q1991" s="23">
        <f t="shared" si="317"/>
        <v>1.0445910545793442</v>
      </c>
      <c r="R1991" s="24">
        <v>9229800</v>
      </c>
      <c r="S1991" s="24">
        <v>9554227</v>
      </c>
      <c r="T1991" s="24">
        <f t="shared" si="318"/>
        <v>-324427</v>
      </c>
      <c r="U1991" s="23">
        <f t="shared" si="319"/>
        <v>3.3956383912586539</v>
      </c>
    </row>
    <row r="1992" spans="1:21" x14ac:dyDescent="0.3">
      <c r="A1992" s="21">
        <v>38608</v>
      </c>
      <c r="B1992" s="22">
        <v>8.06</v>
      </c>
      <c r="C1992" s="22">
        <v>8.1437473300000001</v>
      </c>
      <c r="D1992" s="22">
        <f t="shared" si="310"/>
        <v>-8.3747329999999565E-2</v>
      </c>
      <c r="E1992" s="23">
        <f t="shared" si="311"/>
        <v>1.0283635604887997</v>
      </c>
      <c r="F1992" s="22">
        <v>8.1999999999999993</v>
      </c>
      <c r="G1992" s="22">
        <v>8.2789926529999995</v>
      </c>
      <c r="H1992" s="22">
        <f t="shared" si="312"/>
        <v>-7.8992653000000246E-2</v>
      </c>
      <c r="I1992" s="23">
        <f t="shared" si="313"/>
        <v>0.95413362845993399</v>
      </c>
      <c r="J1992" s="22">
        <v>8.0399999999999991</v>
      </c>
      <c r="K1992" s="22">
        <v>8.1244258879999993</v>
      </c>
      <c r="L1992" s="22">
        <f t="shared" si="314"/>
        <v>-8.4425888000000171E-2</v>
      </c>
      <c r="M1992" s="23">
        <f t="shared" si="315"/>
        <v>1.0391612793797471</v>
      </c>
      <c r="N1992" s="22">
        <v>8.1199999999999992</v>
      </c>
      <c r="O1992" s="22">
        <v>8.2017097470000007</v>
      </c>
      <c r="P1992" s="22">
        <f t="shared" si="316"/>
        <v>-8.1709747000001443E-2</v>
      </c>
      <c r="Q1992" s="23">
        <f t="shared" si="317"/>
        <v>0.99625260488996237</v>
      </c>
      <c r="R1992" s="24">
        <v>12175300</v>
      </c>
      <c r="S1992" s="24">
        <v>12603262</v>
      </c>
      <c r="T1992" s="24">
        <f t="shared" si="318"/>
        <v>-427962</v>
      </c>
      <c r="U1992" s="23">
        <f t="shared" si="319"/>
        <v>3.3956447148365236</v>
      </c>
    </row>
    <row r="1993" spans="1:21" x14ac:dyDescent="0.3">
      <c r="A1993" s="21">
        <v>38609</v>
      </c>
      <c r="B1993" s="22">
        <v>8.1300000000000008</v>
      </c>
      <c r="C1993" s="22">
        <v>8.2113704680000001</v>
      </c>
      <c r="D1993" s="22">
        <f t="shared" si="310"/>
        <v>-8.1370467999999363E-2</v>
      </c>
      <c r="E1993" s="23">
        <f t="shared" si="311"/>
        <v>0.99094868898076083</v>
      </c>
      <c r="F1993" s="22">
        <v>8.17</v>
      </c>
      <c r="G1993" s="22">
        <v>8.2500123980000009</v>
      </c>
      <c r="H1993" s="22">
        <f t="shared" si="312"/>
        <v>-8.0012398000000928E-2</v>
      </c>
      <c r="I1993" s="23">
        <f t="shared" si="313"/>
        <v>0.96984579101236057</v>
      </c>
      <c r="J1993" s="22">
        <v>8.0500000000000007</v>
      </c>
      <c r="K1993" s="22">
        <v>8.1340866090000006</v>
      </c>
      <c r="L1993" s="22">
        <f t="shared" si="314"/>
        <v>-8.4086608999999868E-2</v>
      </c>
      <c r="M1993" s="23">
        <f t="shared" si="315"/>
        <v>1.033756007797628</v>
      </c>
      <c r="N1993" s="22">
        <v>8.09</v>
      </c>
      <c r="O1993" s="22">
        <v>8.1727285389999995</v>
      </c>
      <c r="P1993" s="22">
        <f t="shared" si="316"/>
        <v>-8.2728538999999657E-2</v>
      </c>
      <c r="Q1993" s="23">
        <f t="shared" si="317"/>
        <v>1.01225115462017</v>
      </c>
      <c r="R1993" s="24">
        <v>11099400</v>
      </c>
      <c r="S1993" s="24">
        <v>11489544</v>
      </c>
      <c r="T1993" s="24">
        <f t="shared" si="318"/>
        <v>-390144</v>
      </c>
      <c r="U1993" s="23">
        <f t="shared" si="319"/>
        <v>3.3956439002278938</v>
      </c>
    </row>
    <row r="1994" spans="1:21" x14ac:dyDescent="0.3">
      <c r="A1994" s="21">
        <v>38610</v>
      </c>
      <c r="B1994" s="22">
        <v>8.09</v>
      </c>
      <c r="C1994" s="22">
        <v>8.1727285389999995</v>
      </c>
      <c r="D1994" s="22">
        <f t="shared" si="310"/>
        <v>-8.2728538999999657E-2</v>
      </c>
      <c r="E1994" s="23">
        <f t="shared" si="311"/>
        <v>1.01225115462017</v>
      </c>
      <c r="F1994" s="22">
        <v>8.1300000000000008</v>
      </c>
      <c r="G1994" s="22">
        <v>8.2113704680000001</v>
      </c>
      <c r="H1994" s="22">
        <f t="shared" si="312"/>
        <v>-8.1370467999999363E-2</v>
      </c>
      <c r="I1994" s="23">
        <f t="shared" si="313"/>
        <v>0.99094868898076083</v>
      </c>
      <c r="J1994" s="22">
        <v>8.02</v>
      </c>
      <c r="K1994" s="22">
        <v>8.0954446789999999</v>
      </c>
      <c r="L1994" s="22">
        <f t="shared" si="314"/>
        <v>-7.5444679000000292E-2</v>
      </c>
      <c r="M1994" s="23">
        <f t="shared" si="315"/>
        <v>0.93193989943143785</v>
      </c>
      <c r="N1994" s="22">
        <v>8.1</v>
      </c>
      <c r="O1994" s="22">
        <v>8.1823892590000007</v>
      </c>
      <c r="P1994" s="22">
        <f t="shared" si="316"/>
        <v>-8.2389259000001047E-2</v>
      </c>
      <c r="Q1994" s="23">
        <f t="shared" si="317"/>
        <v>1.006909551624902</v>
      </c>
      <c r="R1994" s="24">
        <v>11027100</v>
      </c>
      <c r="S1994" s="24">
        <v>11414703</v>
      </c>
      <c r="T1994" s="24">
        <f t="shared" si="318"/>
        <v>-387603</v>
      </c>
      <c r="U1994" s="23">
        <f t="shared" si="319"/>
        <v>3.3956468249765241</v>
      </c>
    </row>
    <row r="1995" spans="1:21" x14ac:dyDescent="0.3">
      <c r="A1995" s="21">
        <v>38611</v>
      </c>
      <c r="B1995" s="22">
        <v>8.06</v>
      </c>
      <c r="C1995" s="22">
        <v>8.1437473300000001</v>
      </c>
      <c r="D1995" s="22">
        <f t="shared" si="310"/>
        <v>-8.3747329999999565E-2</v>
      </c>
      <c r="E1995" s="23">
        <f t="shared" si="311"/>
        <v>1.0283635604887997</v>
      </c>
      <c r="F1995" s="22">
        <v>8.06</v>
      </c>
      <c r="G1995" s="22">
        <v>8.1437473300000001</v>
      </c>
      <c r="H1995" s="22">
        <f t="shared" si="312"/>
        <v>-8.3747329999999565E-2</v>
      </c>
      <c r="I1995" s="23">
        <f t="shared" si="313"/>
        <v>1.0283635604887997</v>
      </c>
      <c r="J1995" s="22">
        <v>7.89</v>
      </c>
      <c r="K1995" s="22">
        <v>7.969859123</v>
      </c>
      <c r="L1995" s="22">
        <f t="shared" si="314"/>
        <v>-7.9859123000000309E-2</v>
      </c>
      <c r="M1995" s="23">
        <f t="shared" si="315"/>
        <v>1.0020142359798687</v>
      </c>
      <c r="N1995" s="22">
        <v>7.89</v>
      </c>
      <c r="O1995" s="22">
        <v>7.969859123</v>
      </c>
      <c r="P1995" s="22">
        <f t="shared" si="316"/>
        <v>-7.9859123000000309E-2</v>
      </c>
      <c r="Q1995" s="23">
        <f t="shared" si="317"/>
        <v>1.0020142359798687</v>
      </c>
      <c r="R1995" s="24">
        <v>13195000</v>
      </c>
      <c r="S1995" s="24">
        <v>13658804</v>
      </c>
      <c r="T1995" s="24">
        <f t="shared" si="318"/>
        <v>-463804</v>
      </c>
      <c r="U1995" s="23">
        <f t="shared" si="319"/>
        <v>3.3956413753356443</v>
      </c>
    </row>
    <row r="1996" spans="1:21" x14ac:dyDescent="0.3">
      <c r="A1996" s="21">
        <v>38614</v>
      </c>
      <c r="B1996" s="22">
        <v>7.89</v>
      </c>
      <c r="C1996" s="22">
        <v>7.969859123</v>
      </c>
      <c r="D1996" s="22">
        <f t="shared" si="310"/>
        <v>-7.9859123000000309E-2</v>
      </c>
      <c r="E1996" s="23">
        <f t="shared" si="311"/>
        <v>1.0020142359798687</v>
      </c>
      <c r="F1996" s="22">
        <v>7.96</v>
      </c>
      <c r="G1996" s="22">
        <v>8.0374822619999993</v>
      </c>
      <c r="H1996" s="22">
        <f t="shared" si="312"/>
        <v>-7.7482261999999302E-2</v>
      </c>
      <c r="I1996" s="23">
        <f t="shared" si="313"/>
        <v>0.96401160804203223</v>
      </c>
      <c r="J1996" s="22">
        <v>7.88</v>
      </c>
      <c r="K1996" s="22">
        <v>7.960198879</v>
      </c>
      <c r="L1996" s="22">
        <f t="shared" si="314"/>
        <v>-8.0198879000000112E-2</v>
      </c>
      <c r="M1996" s="23">
        <f t="shared" si="315"/>
        <v>1.0074984333817938</v>
      </c>
      <c r="N1996" s="22">
        <v>7.95</v>
      </c>
      <c r="O1996" s="22">
        <v>8.0278215409999998</v>
      </c>
      <c r="P1996" s="22">
        <f t="shared" si="316"/>
        <v>-7.7821540999999606E-2</v>
      </c>
      <c r="Q1996" s="23">
        <f t="shared" si="317"/>
        <v>0.9693979942447204</v>
      </c>
      <c r="R1996" s="24">
        <v>9245300</v>
      </c>
      <c r="S1996" s="24">
        <v>9570272</v>
      </c>
      <c r="T1996" s="24">
        <f t="shared" si="318"/>
        <v>-324972</v>
      </c>
      <c r="U1996" s="23">
        <f t="shared" si="319"/>
        <v>3.3956401657131581</v>
      </c>
    </row>
    <row r="1997" spans="1:21" x14ac:dyDescent="0.3">
      <c r="A1997" s="21">
        <v>38615</v>
      </c>
      <c r="B1997" s="22">
        <v>8.01</v>
      </c>
      <c r="C1997" s="22">
        <v>8.0857849119999994</v>
      </c>
      <c r="D1997" s="22">
        <f t="shared" si="310"/>
        <v>-7.5784911999999593E-2</v>
      </c>
      <c r="E1997" s="23">
        <f t="shared" si="311"/>
        <v>0.93726104298827284</v>
      </c>
      <c r="F1997" s="22">
        <v>8.0399999999999991</v>
      </c>
      <c r="G1997" s="22">
        <v>8.1244258879999993</v>
      </c>
      <c r="H1997" s="22">
        <f t="shared" si="312"/>
        <v>-8.4425888000000171E-2</v>
      </c>
      <c r="I1997" s="23">
        <f t="shared" si="313"/>
        <v>1.0391612793797471</v>
      </c>
      <c r="J1997" s="22">
        <v>7.85</v>
      </c>
      <c r="K1997" s="22">
        <v>7.9312181470000001</v>
      </c>
      <c r="L1997" s="22">
        <f t="shared" si="314"/>
        <v>-8.1218147000000407E-2</v>
      </c>
      <c r="M1997" s="23">
        <f t="shared" si="315"/>
        <v>1.0240311827852238</v>
      </c>
      <c r="N1997" s="22">
        <v>7.9</v>
      </c>
      <c r="O1997" s="22">
        <v>7.9795198440000004</v>
      </c>
      <c r="P1997" s="22">
        <f t="shared" si="316"/>
        <v>-7.9519844000000006E-2</v>
      </c>
      <c r="Q1997" s="23">
        <f t="shared" si="317"/>
        <v>0.99654923547552754</v>
      </c>
      <c r="R1997" s="24">
        <v>5905100</v>
      </c>
      <c r="S1997" s="24">
        <v>6112664</v>
      </c>
      <c r="T1997" s="24">
        <f t="shared" si="318"/>
        <v>-207564</v>
      </c>
      <c r="U1997" s="23">
        <f t="shared" si="319"/>
        <v>3.3956389554537925</v>
      </c>
    </row>
    <row r="1998" spans="1:21" x14ac:dyDescent="0.3">
      <c r="A1998" s="21">
        <v>38616</v>
      </c>
      <c r="B1998" s="22">
        <v>7.95</v>
      </c>
      <c r="C1998" s="22">
        <v>8.0278215409999998</v>
      </c>
      <c r="D1998" s="22">
        <f t="shared" si="310"/>
        <v>-7.7821540999999606E-2</v>
      </c>
      <c r="E1998" s="23">
        <f t="shared" si="311"/>
        <v>0.9693979942447204</v>
      </c>
      <c r="F1998" s="22">
        <v>7.95</v>
      </c>
      <c r="G1998" s="22">
        <v>8.0278215409999998</v>
      </c>
      <c r="H1998" s="22">
        <f t="shared" si="312"/>
        <v>-7.7821540999999606E-2</v>
      </c>
      <c r="I1998" s="23">
        <f t="shared" si="313"/>
        <v>0.9693979942447204</v>
      </c>
      <c r="J1998" s="22">
        <v>7.7</v>
      </c>
      <c r="K1998" s="22">
        <v>7.7766509060000004</v>
      </c>
      <c r="L1998" s="22">
        <f t="shared" si="314"/>
        <v>-7.6650906000000241E-2</v>
      </c>
      <c r="M1998" s="23">
        <f t="shared" si="315"/>
        <v>0.98565445365254822</v>
      </c>
      <c r="N1998" s="22">
        <v>7.79</v>
      </c>
      <c r="O1998" s="22">
        <v>7.863595009</v>
      </c>
      <c r="P1998" s="22">
        <f t="shared" si="316"/>
        <v>-7.3595008999999934E-2</v>
      </c>
      <c r="Q1998" s="23">
        <f t="shared" si="317"/>
        <v>0.93589520970712969</v>
      </c>
      <c r="R1998" s="24">
        <v>9283800</v>
      </c>
      <c r="S1998" s="24">
        <v>9610126</v>
      </c>
      <c r="T1998" s="24">
        <f t="shared" si="318"/>
        <v>-326326</v>
      </c>
      <c r="U1998" s="23">
        <f t="shared" si="319"/>
        <v>3.395647466016575</v>
      </c>
    </row>
    <row r="1999" spans="1:21" x14ac:dyDescent="0.3">
      <c r="A1999" s="21">
        <v>38617</v>
      </c>
      <c r="B1999" s="22">
        <v>7.68</v>
      </c>
      <c r="C1999" s="22">
        <v>7.7573299410000001</v>
      </c>
      <c r="D1999" s="22">
        <f t="shared" si="310"/>
        <v>-7.7329941000000346E-2</v>
      </c>
      <c r="E1999" s="23">
        <f t="shared" si="311"/>
        <v>0.99686285858857915</v>
      </c>
      <c r="F1999" s="22">
        <v>7.68</v>
      </c>
      <c r="G1999" s="22">
        <v>7.7573299410000001</v>
      </c>
      <c r="H1999" s="22">
        <f t="shared" si="312"/>
        <v>-7.7329941000000346E-2</v>
      </c>
      <c r="I1999" s="23">
        <f t="shared" si="313"/>
        <v>0.99686285858857915</v>
      </c>
      <c r="J1999" s="22">
        <v>7.48</v>
      </c>
      <c r="K1999" s="22">
        <v>7.554461002</v>
      </c>
      <c r="L1999" s="22">
        <f t="shared" si="314"/>
        <v>-7.446100199999961E-2</v>
      </c>
      <c r="M1999" s="23">
        <f t="shared" si="315"/>
        <v>0.98565605117673516</v>
      </c>
      <c r="N1999" s="22">
        <v>7.59</v>
      </c>
      <c r="O1999" s="22">
        <v>7.6703858379999996</v>
      </c>
      <c r="P1999" s="22">
        <f t="shared" si="316"/>
        <v>-8.0385837999999765E-2</v>
      </c>
      <c r="Q1999" s="23">
        <f t="shared" si="317"/>
        <v>1.0480025346542388</v>
      </c>
      <c r="R1999" s="24">
        <v>17038400</v>
      </c>
      <c r="S1999" s="24">
        <v>17636679</v>
      </c>
      <c r="T1999" s="24">
        <f t="shared" si="318"/>
        <v>-598279</v>
      </c>
      <c r="U1999" s="23">
        <f t="shared" si="319"/>
        <v>3.3922429500474549</v>
      </c>
    </row>
    <row r="2000" spans="1:21" x14ac:dyDescent="0.3">
      <c r="A2000" s="21">
        <v>38618</v>
      </c>
      <c r="B2000" s="22">
        <v>7.58</v>
      </c>
      <c r="C2000" s="22">
        <v>7.6607251170000001</v>
      </c>
      <c r="D2000" s="22">
        <f t="shared" si="310"/>
        <v>-8.0725117000000068E-2</v>
      </c>
      <c r="E2000" s="23">
        <f t="shared" si="311"/>
        <v>1.0537529511516093</v>
      </c>
      <c r="F2000" s="22">
        <v>7.65</v>
      </c>
      <c r="G2000" s="22">
        <v>7.7283492090000001</v>
      </c>
      <c r="H2000" s="22">
        <f t="shared" si="312"/>
        <v>-7.8349208999999753E-2</v>
      </c>
      <c r="I2000" s="23">
        <f t="shared" si="313"/>
        <v>1.0137897095638313</v>
      </c>
      <c r="J2000" s="22">
        <v>7.53</v>
      </c>
      <c r="K2000" s="22">
        <v>7.6027631759999998</v>
      </c>
      <c r="L2000" s="22">
        <f t="shared" si="314"/>
        <v>-7.2763175999999596E-2</v>
      </c>
      <c r="M2000" s="23">
        <f t="shared" si="315"/>
        <v>0.95706224586469479</v>
      </c>
      <c r="N2000" s="22">
        <v>7.63</v>
      </c>
      <c r="O2000" s="22">
        <v>7.7090277670000003</v>
      </c>
      <c r="P2000" s="22">
        <f t="shared" si="316"/>
        <v>-7.902776700000036E-2</v>
      </c>
      <c r="Q2000" s="23">
        <f t="shared" si="317"/>
        <v>1.02513273253852</v>
      </c>
      <c r="R2000" s="24">
        <v>6272100</v>
      </c>
      <c r="S2000" s="24">
        <v>6492564</v>
      </c>
      <c r="T2000" s="24">
        <f t="shared" si="318"/>
        <v>-220464</v>
      </c>
      <c r="U2000" s="23">
        <f t="shared" si="319"/>
        <v>3.395638456548137</v>
      </c>
    </row>
    <row r="2001" spans="1:21" x14ac:dyDescent="0.3">
      <c r="A2001" s="21">
        <v>38621</v>
      </c>
      <c r="B2001" s="22">
        <v>7.65</v>
      </c>
      <c r="C2001" s="22">
        <v>7.7283492090000001</v>
      </c>
      <c r="D2001" s="22">
        <f t="shared" si="310"/>
        <v>-7.8349208999999753E-2</v>
      </c>
      <c r="E2001" s="23">
        <f t="shared" si="311"/>
        <v>1.0137897095638313</v>
      </c>
      <c r="F2001" s="22">
        <v>7.69</v>
      </c>
      <c r="G2001" s="22">
        <v>7.766990185</v>
      </c>
      <c r="H2001" s="22">
        <f t="shared" si="312"/>
        <v>-7.6990184999999656E-2</v>
      </c>
      <c r="I2001" s="23">
        <f t="shared" si="313"/>
        <v>0.99124864543651614</v>
      </c>
      <c r="J2001" s="22">
        <v>7.55</v>
      </c>
      <c r="K2001" s="22">
        <v>7.6220841410000002</v>
      </c>
      <c r="L2001" s="22">
        <f t="shared" si="314"/>
        <v>-7.2084141000000379E-2</v>
      </c>
      <c r="M2001" s="23">
        <f t="shared" si="315"/>
        <v>0.94572743709626772</v>
      </c>
      <c r="N2001" s="22">
        <v>7.65</v>
      </c>
      <c r="O2001" s="22">
        <v>7.7283492090000001</v>
      </c>
      <c r="P2001" s="22">
        <f t="shared" si="316"/>
        <v>-7.8349208999999753E-2</v>
      </c>
      <c r="Q2001" s="23">
        <f t="shared" si="317"/>
        <v>1.0137897095638313</v>
      </c>
      <c r="R2001" s="24">
        <v>6757200</v>
      </c>
      <c r="S2001" s="24">
        <v>6994716</v>
      </c>
      <c r="T2001" s="24">
        <f t="shared" si="318"/>
        <v>-237516</v>
      </c>
      <c r="U2001" s="23">
        <f t="shared" si="319"/>
        <v>3.3956489441458384</v>
      </c>
    </row>
    <row r="2002" spans="1:21" x14ac:dyDescent="0.3">
      <c r="A2002" s="21">
        <v>38622</v>
      </c>
      <c r="B2002" s="22">
        <v>7.58</v>
      </c>
      <c r="C2002" s="22">
        <v>7.6607251170000001</v>
      </c>
      <c r="D2002" s="22">
        <f t="shared" si="310"/>
        <v>-8.0725117000000068E-2</v>
      </c>
      <c r="E2002" s="23">
        <f t="shared" si="311"/>
        <v>1.0537529511516093</v>
      </c>
      <c r="F2002" s="22">
        <v>7.6</v>
      </c>
      <c r="G2002" s="22">
        <v>7.6800460819999996</v>
      </c>
      <c r="H2002" s="22">
        <f t="shared" si="312"/>
        <v>-8.0046081999999963E-2</v>
      </c>
      <c r="I2002" s="23">
        <f t="shared" si="313"/>
        <v>1.0422604388742776</v>
      </c>
      <c r="J2002" s="22">
        <v>7.48</v>
      </c>
      <c r="K2002" s="22">
        <v>7.554461002</v>
      </c>
      <c r="L2002" s="22">
        <f t="shared" si="314"/>
        <v>-7.446100199999961E-2</v>
      </c>
      <c r="M2002" s="23">
        <f t="shared" si="315"/>
        <v>0.98565605117673516</v>
      </c>
      <c r="N2002" s="22">
        <v>7.54</v>
      </c>
      <c r="O2002" s="22">
        <v>7.6124229430000003</v>
      </c>
      <c r="P2002" s="22">
        <f t="shared" si="316"/>
        <v>-7.2422943000000295E-2</v>
      </c>
      <c r="Q2002" s="23">
        <f t="shared" si="317"/>
        <v>0.95137833962045915</v>
      </c>
      <c r="R2002" s="24">
        <v>8798400</v>
      </c>
      <c r="S2002" s="24">
        <v>9107664</v>
      </c>
      <c r="T2002" s="24">
        <f t="shared" si="318"/>
        <v>-309264</v>
      </c>
      <c r="U2002" s="23">
        <f t="shared" si="319"/>
        <v>3.3956456891690334</v>
      </c>
    </row>
    <row r="2003" spans="1:21" x14ac:dyDescent="0.3">
      <c r="A2003" s="21">
        <v>38623</v>
      </c>
      <c r="B2003" s="22">
        <v>7.49</v>
      </c>
      <c r="C2003" s="22">
        <v>7.5641207699999997</v>
      </c>
      <c r="D2003" s="22">
        <f t="shared" si="310"/>
        <v>-7.4120769999999503E-2</v>
      </c>
      <c r="E2003" s="23">
        <f t="shared" si="311"/>
        <v>0.97989934658327138</v>
      </c>
      <c r="F2003" s="22">
        <v>7.61</v>
      </c>
      <c r="G2003" s="22">
        <v>7.6897068019999999</v>
      </c>
      <c r="H2003" s="22">
        <f t="shared" si="312"/>
        <v>-7.9706801999999577E-2</v>
      </c>
      <c r="I2003" s="23">
        <f t="shared" si="313"/>
        <v>1.0365388961158934</v>
      </c>
      <c r="J2003" s="22">
        <v>7.41</v>
      </c>
      <c r="K2003" s="22">
        <v>7.486837864</v>
      </c>
      <c r="L2003" s="22">
        <f t="shared" si="314"/>
        <v>-7.6837863999999811E-2</v>
      </c>
      <c r="M2003" s="23">
        <f t="shared" si="315"/>
        <v>1.0263059705015112</v>
      </c>
      <c r="N2003" s="22">
        <v>7.46</v>
      </c>
      <c r="O2003" s="22">
        <v>7.5351400379999998</v>
      </c>
      <c r="P2003" s="22">
        <f t="shared" si="316"/>
        <v>-7.5140037999999798E-2</v>
      </c>
      <c r="Q2003" s="23">
        <f t="shared" si="317"/>
        <v>0.99719497741336871</v>
      </c>
      <c r="R2003" s="24">
        <v>10600800</v>
      </c>
      <c r="S2003" s="24">
        <v>10973418</v>
      </c>
      <c r="T2003" s="24">
        <f t="shared" si="318"/>
        <v>-372618</v>
      </c>
      <c r="U2003" s="23">
        <f t="shared" si="319"/>
        <v>3.3956420870871771</v>
      </c>
    </row>
    <row r="2004" spans="1:21" x14ac:dyDescent="0.3">
      <c r="A2004" s="21">
        <v>38624</v>
      </c>
      <c r="B2004" s="22">
        <v>7.56</v>
      </c>
      <c r="C2004" s="22">
        <v>7.6317439079999998</v>
      </c>
      <c r="D2004" s="22">
        <f t="shared" si="310"/>
        <v>-7.1743908000000189E-2</v>
      </c>
      <c r="E2004" s="23">
        <f t="shared" si="311"/>
        <v>0.94007226742493821</v>
      </c>
      <c r="F2004" s="22">
        <v>7.73</v>
      </c>
      <c r="G2004" s="22">
        <v>7.8056321139999998</v>
      </c>
      <c r="H2004" s="22">
        <f t="shared" si="312"/>
        <v>-7.5632113999999362E-2</v>
      </c>
      <c r="I2004" s="23">
        <f t="shared" si="313"/>
        <v>0.96894284659338958</v>
      </c>
      <c r="J2004" s="22">
        <v>7.52</v>
      </c>
      <c r="K2004" s="22">
        <v>7.593101978</v>
      </c>
      <c r="L2004" s="22">
        <f t="shared" si="314"/>
        <v>-7.31019780000004E-2</v>
      </c>
      <c r="M2004" s="23">
        <f t="shared" si="315"/>
        <v>0.96274194936145507</v>
      </c>
      <c r="N2004" s="22">
        <v>7.7</v>
      </c>
      <c r="O2004" s="22">
        <v>7.7766509060000004</v>
      </c>
      <c r="P2004" s="22">
        <f t="shared" si="316"/>
        <v>-7.6650906000000241E-2</v>
      </c>
      <c r="Q2004" s="23">
        <f t="shared" si="317"/>
        <v>0.98565445365254822</v>
      </c>
      <c r="R2004" s="24">
        <v>13674500</v>
      </c>
      <c r="S2004" s="24">
        <v>14155159</v>
      </c>
      <c r="T2004" s="24">
        <f t="shared" si="318"/>
        <v>-480659</v>
      </c>
      <c r="U2004" s="23">
        <f t="shared" si="319"/>
        <v>3.3956453615250806</v>
      </c>
    </row>
    <row r="2005" spans="1:21" x14ac:dyDescent="0.3">
      <c r="A2005" s="21">
        <v>38625</v>
      </c>
      <c r="B2005" s="22">
        <v>7.81</v>
      </c>
      <c r="C2005" s="22">
        <v>7.8925762180000003</v>
      </c>
      <c r="D2005" s="22">
        <f t="shared" si="310"/>
        <v>-8.2576218000000701E-2</v>
      </c>
      <c r="E2005" s="23">
        <f t="shared" si="311"/>
        <v>1.0462517651926551</v>
      </c>
      <c r="F2005" s="22">
        <v>7.89</v>
      </c>
      <c r="G2005" s="22">
        <v>7.969859123</v>
      </c>
      <c r="H2005" s="22">
        <f t="shared" si="312"/>
        <v>-7.9859123000000309E-2</v>
      </c>
      <c r="I2005" s="23">
        <f t="shared" si="313"/>
        <v>1.0020142359798687</v>
      </c>
      <c r="J2005" s="22">
        <v>7.77</v>
      </c>
      <c r="K2005" s="22">
        <v>7.8442740439999996</v>
      </c>
      <c r="L2005" s="22">
        <f t="shared" si="314"/>
        <v>-7.4274044000000039E-2</v>
      </c>
      <c r="M2005" s="23">
        <f t="shared" si="315"/>
        <v>0.94685682299449314</v>
      </c>
      <c r="N2005" s="22">
        <v>7.86</v>
      </c>
      <c r="O2005" s="22">
        <v>7.9408779139999996</v>
      </c>
      <c r="P2005" s="22">
        <f t="shared" si="316"/>
        <v>-8.0877913999999329E-2</v>
      </c>
      <c r="Q2005" s="23">
        <f t="shared" si="317"/>
        <v>1.0185009123161206</v>
      </c>
      <c r="R2005" s="24">
        <v>13764600</v>
      </c>
      <c r="S2005" s="24">
        <v>14248322</v>
      </c>
      <c r="T2005" s="24">
        <f t="shared" si="318"/>
        <v>-483722</v>
      </c>
      <c r="U2005" s="23">
        <f t="shared" si="319"/>
        <v>3.3949401199664075</v>
      </c>
    </row>
    <row r="2006" spans="1:21" x14ac:dyDescent="0.3">
      <c r="A2006" s="21">
        <v>38628</v>
      </c>
      <c r="B2006" s="22">
        <v>7.86</v>
      </c>
      <c r="C2006" s="22">
        <v>7.9408779139999996</v>
      </c>
      <c r="D2006" s="22">
        <f t="shared" si="310"/>
        <v>-8.0877913999999329E-2</v>
      </c>
      <c r="E2006" s="23">
        <f t="shared" si="311"/>
        <v>1.0185009123161206</v>
      </c>
      <c r="F2006" s="22">
        <v>7.95</v>
      </c>
      <c r="G2006" s="22">
        <v>8.0278215409999998</v>
      </c>
      <c r="H2006" s="22">
        <f t="shared" si="312"/>
        <v>-7.7821540999999606E-2</v>
      </c>
      <c r="I2006" s="23">
        <f t="shared" si="313"/>
        <v>0.9693979942447204</v>
      </c>
      <c r="J2006" s="22">
        <v>7.82</v>
      </c>
      <c r="K2006" s="22">
        <v>7.9022359849999999</v>
      </c>
      <c r="L2006" s="22">
        <f t="shared" si="314"/>
        <v>-8.2235984999999623E-2</v>
      </c>
      <c r="M2006" s="23">
        <f t="shared" si="315"/>
        <v>1.0406672890571698</v>
      </c>
      <c r="N2006" s="22">
        <v>7.93</v>
      </c>
      <c r="O2006" s="22">
        <v>8.0085010529999998</v>
      </c>
      <c r="P2006" s="22">
        <f t="shared" si="316"/>
        <v>-7.8501053000000098E-2</v>
      </c>
      <c r="Q2006" s="23">
        <f t="shared" si="317"/>
        <v>0.98022154808350115</v>
      </c>
      <c r="R2006" s="24">
        <v>10734100</v>
      </c>
      <c r="S2006" s="24">
        <v>11111404</v>
      </c>
      <c r="T2006" s="24">
        <f t="shared" si="318"/>
        <v>-377304</v>
      </c>
      <c r="U2006" s="23">
        <f t="shared" si="319"/>
        <v>3.3956464907585033</v>
      </c>
    </row>
    <row r="2007" spans="1:21" x14ac:dyDescent="0.3">
      <c r="A2007" s="21">
        <v>38629</v>
      </c>
      <c r="B2007" s="22">
        <v>8.1300000000000008</v>
      </c>
      <c r="C2007" s="22">
        <v>8.2113704680000001</v>
      </c>
      <c r="D2007" s="22">
        <f t="shared" si="310"/>
        <v>-8.1370467999999363E-2</v>
      </c>
      <c r="E2007" s="23">
        <f t="shared" si="311"/>
        <v>0.99094868898076083</v>
      </c>
      <c r="F2007" s="22">
        <v>8.1999999999999993</v>
      </c>
      <c r="G2007" s="22">
        <v>8.2789926529999995</v>
      </c>
      <c r="H2007" s="22">
        <f t="shared" si="312"/>
        <v>-7.8992653000000246E-2</v>
      </c>
      <c r="I2007" s="23">
        <f t="shared" si="313"/>
        <v>0.95413362845993399</v>
      </c>
      <c r="J2007" s="22">
        <v>8</v>
      </c>
      <c r="K2007" s="22">
        <v>8.0761241909999999</v>
      </c>
      <c r="L2007" s="22">
        <f t="shared" si="314"/>
        <v>-7.6124190999999897E-2</v>
      </c>
      <c r="M2007" s="23">
        <f t="shared" si="315"/>
        <v>0.94258321441902038</v>
      </c>
      <c r="N2007" s="22">
        <v>8.0299999999999994</v>
      </c>
      <c r="O2007" s="22">
        <v>8.1147661210000006</v>
      </c>
      <c r="P2007" s="22">
        <f t="shared" si="316"/>
        <v>-8.4766121000001249E-2</v>
      </c>
      <c r="Q2007" s="23">
        <f t="shared" si="317"/>
        <v>1.0445910545793442</v>
      </c>
      <c r="R2007" s="24">
        <v>13325900</v>
      </c>
      <c r="S2007" s="24">
        <v>13794305</v>
      </c>
      <c r="T2007" s="24">
        <f t="shared" si="318"/>
        <v>-468405</v>
      </c>
      <c r="U2007" s="23">
        <f t="shared" si="319"/>
        <v>3.3956404472715369</v>
      </c>
    </row>
    <row r="2008" spans="1:21" x14ac:dyDescent="0.3">
      <c r="A2008" s="21">
        <v>38630</v>
      </c>
      <c r="B2008" s="22">
        <v>8.06</v>
      </c>
      <c r="C2008" s="22">
        <v>8.1437473300000001</v>
      </c>
      <c r="D2008" s="22">
        <f t="shared" si="310"/>
        <v>-8.3747329999999565E-2</v>
      </c>
      <c r="E2008" s="23">
        <f t="shared" si="311"/>
        <v>1.0283635604887997</v>
      </c>
      <c r="F2008" s="22">
        <v>8.08</v>
      </c>
      <c r="G2008" s="22">
        <v>8.163067818</v>
      </c>
      <c r="H2008" s="22">
        <f t="shared" si="312"/>
        <v>-8.306781799999996E-2</v>
      </c>
      <c r="I2008" s="23">
        <f t="shared" si="313"/>
        <v>1.0176053887097569</v>
      </c>
      <c r="J2008" s="22">
        <v>7.95</v>
      </c>
      <c r="K2008" s="22">
        <v>8.0278215409999998</v>
      </c>
      <c r="L2008" s="22">
        <f t="shared" si="314"/>
        <v>-7.7821540999999606E-2</v>
      </c>
      <c r="M2008" s="23">
        <f t="shared" si="315"/>
        <v>0.9693979942447204</v>
      </c>
      <c r="N2008" s="22">
        <v>7.97</v>
      </c>
      <c r="O2008" s="22">
        <v>8.0471429820000004</v>
      </c>
      <c r="P2008" s="22">
        <f t="shared" si="316"/>
        <v>-7.7142982000000693E-2</v>
      </c>
      <c r="Q2008" s="23">
        <f t="shared" si="317"/>
        <v>0.95863814241346956</v>
      </c>
      <c r="R2008" s="24">
        <v>11885900</v>
      </c>
      <c r="S2008" s="24">
        <v>12303689</v>
      </c>
      <c r="T2008" s="24">
        <f t="shared" si="318"/>
        <v>-417789</v>
      </c>
      <c r="U2008" s="23">
        <f t="shared" si="319"/>
        <v>3.3956401206174833</v>
      </c>
    </row>
    <row r="2009" spans="1:21" x14ac:dyDescent="0.3">
      <c r="A2009" s="21">
        <v>38631</v>
      </c>
      <c r="B2009" s="22">
        <v>7.99</v>
      </c>
      <c r="C2009" s="22">
        <v>8.0664644239999994</v>
      </c>
      <c r="D2009" s="22">
        <f t="shared" si="310"/>
        <v>-7.6464423999999198E-2</v>
      </c>
      <c r="E2009" s="23">
        <f t="shared" si="311"/>
        <v>0.94792984857772433</v>
      </c>
      <c r="F2009" s="22">
        <v>8.1</v>
      </c>
      <c r="G2009" s="22">
        <v>8.1823892590000007</v>
      </c>
      <c r="H2009" s="22">
        <f t="shared" si="312"/>
        <v>-8.2389259000001047E-2</v>
      </c>
      <c r="I2009" s="23">
        <f t="shared" si="313"/>
        <v>1.006909551624902</v>
      </c>
      <c r="J2009" s="22">
        <v>7.9</v>
      </c>
      <c r="K2009" s="22">
        <v>7.9795198440000004</v>
      </c>
      <c r="L2009" s="22">
        <f t="shared" si="314"/>
        <v>-7.9519844000000006E-2</v>
      </c>
      <c r="M2009" s="23">
        <f t="shared" si="315"/>
        <v>0.99654923547552754</v>
      </c>
      <c r="N2009" s="22">
        <v>7.93</v>
      </c>
      <c r="O2009" s="22">
        <v>8.0085010529999998</v>
      </c>
      <c r="P2009" s="22">
        <f t="shared" si="316"/>
        <v>-7.8501053000000098E-2</v>
      </c>
      <c r="Q2009" s="23">
        <f t="shared" si="317"/>
        <v>0.98022154808350115</v>
      </c>
      <c r="R2009" s="24">
        <v>13792700</v>
      </c>
      <c r="S2009" s="24">
        <v>14277513</v>
      </c>
      <c r="T2009" s="24">
        <f t="shared" si="318"/>
        <v>-484813</v>
      </c>
      <c r="U2009" s="23">
        <f t="shared" si="319"/>
        <v>3.3956404031990726</v>
      </c>
    </row>
    <row r="2010" spans="1:21" x14ac:dyDescent="0.3">
      <c r="A2010" s="21">
        <v>38632</v>
      </c>
      <c r="B2010" s="22">
        <v>8.02</v>
      </c>
      <c r="C2010" s="22">
        <v>8.0954446789999999</v>
      </c>
      <c r="D2010" s="22">
        <f t="shared" si="310"/>
        <v>-7.5444679000000292E-2</v>
      </c>
      <c r="E2010" s="23">
        <f t="shared" si="311"/>
        <v>0.93193989943143785</v>
      </c>
      <c r="F2010" s="22">
        <v>8.09</v>
      </c>
      <c r="G2010" s="22">
        <v>8.1727285389999995</v>
      </c>
      <c r="H2010" s="22">
        <f t="shared" si="312"/>
        <v>-8.2728538999999657E-2</v>
      </c>
      <c r="I2010" s="23">
        <f t="shared" si="313"/>
        <v>1.01225115462017</v>
      </c>
      <c r="J2010" s="22">
        <v>7.98</v>
      </c>
      <c r="K2010" s="22">
        <v>8.0568027499999992</v>
      </c>
      <c r="L2010" s="22">
        <f t="shared" si="314"/>
        <v>-7.6802749999998809E-2</v>
      </c>
      <c r="M2010" s="23">
        <f t="shared" si="315"/>
        <v>0.9532658597108985</v>
      </c>
      <c r="N2010" s="22">
        <v>8.0500000000000007</v>
      </c>
      <c r="O2010" s="22">
        <v>8.1340866090000006</v>
      </c>
      <c r="P2010" s="22">
        <f t="shared" si="316"/>
        <v>-8.4086608999999868E-2</v>
      </c>
      <c r="Q2010" s="23">
        <f t="shared" si="317"/>
        <v>1.033756007797628</v>
      </c>
      <c r="R2010" s="24">
        <v>16045400</v>
      </c>
      <c r="S2010" s="24">
        <v>16609396</v>
      </c>
      <c r="T2010" s="24">
        <f t="shared" si="318"/>
        <v>-563996</v>
      </c>
      <c r="U2010" s="23">
        <f t="shared" si="319"/>
        <v>3.3956442485927845</v>
      </c>
    </row>
    <row r="2011" spans="1:21" x14ac:dyDescent="0.3">
      <c r="A2011" s="21">
        <v>38635</v>
      </c>
      <c r="B2011" s="22">
        <v>8.02</v>
      </c>
      <c r="C2011" s="22">
        <v>8.0954446789999999</v>
      </c>
      <c r="D2011" s="22">
        <f t="shared" si="310"/>
        <v>-7.5444679000000292E-2</v>
      </c>
      <c r="E2011" s="23">
        <f t="shared" si="311"/>
        <v>0.93193989943143785</v>
      </c>
      <c r="F2011" s="22">
        <v>8.0500000000000007</v>
      </c>
      <c r="G2011" s="22">
        <v>8.1340866090000006</v>
      </c>
      <c r="H2011" s="22">
        <f t="shared" si="312"/>
        <v>-8.4086608999999868E-2</v>
      </c>
      <c r="I2011" s="23">
        <f t="shared" si="313"/>
        <v>1.033756007797628</v>
      </c>
      <c r="J2011" s="22">
        <v>7.89</v>
      </c>
      <c r="K2011" s="22">
        <v>7.969859123</v>
      </c>
      <c r="L2011" s="22">
        <f t="shared" si="314"/>
        <v>-7.9859123000000309E-2</v>
      </c>
      <c r="M2011" s="23">
        <f t="shared" si="315"/>
        <v>1.0020142359798687</v>
      </c>
      <c r="N2011" s="22">
        <v>7.9</v>
      </c>
      <c r="O2011" s="22">
        <v>7.9795198440000004</v>
      </c>
      <c r="P2011" s="22">
        <f t="shared" si="316"/>
        <v>-7.9519844000000006E-2</v>
      </c>
      <c r="Q2011" s="23">
        <f t="shared" si="317"/>
        <v>0.99654923547552754</v>
      </c>
      <c r="R2011" s="24">
        <v>13502700</v>
      </c>
      <c r="S2011" s="24">
        <v>13977320</v>
      </c>
      <c r="T2011" s="24">
        <f t="shared" si="318"/>
        <v>-474620</v>
      </c>
      <c r="U2011" s="23">
        <f t="shared" si="319"/>
        <v>3.3956438000990179</v>
      </c>
    </row>
    <row r="2012" spans="1:21" x14ac:dyDescent="0.3">
      <c r="A2012" s="21">
        <v>38636</v>
      </c>
      <c r="B2012" s="22">
        <v>7.94</v>
      </c>
      <c r="C2012" s="22">
        <v>8.0181617739999993</v>
      </c>
      <c r="D2012" s="22">
        <f t="shared" si="310"/>
        <v>-7.8161773999998907E-2</v>
      </c>
      <c r="E2012" s="23">
        <f t="shared" si="311"/>
        <v>0.97480914208352953</v>
      </c>
      <c r="F2012" s="22">
        <v>7.94</v>
      </c>
      <c r="G2012" s="22">
        <v>8.0181617739999993</v>
      </c>
      <c r="H2012" s="22">
        <f t="shared" si="312"/>
        <v>-7.8161773999998907E-2</v>
      </c>
      <c r="I2012" s="23">
        <f t="shared" si="313"/>
        <v>0.97480914208352953</v>
      </c>
      <c r="J2012" s="22">
        <v>7.74</v>
      </c>
      <c r="K2012" s="22">
        <v>7.8152918820000004</v>
      </c>
      <c r="L2012" s="22">
        <f t="shared" si="314"/>
        <v>-7.5291882000000143E-2</v>
      </c>
      <c r="M2012" s="23">
        <f t="shared" si="315"/>
        <v>0.96339181103920979</v>
      </c>
      <c r="N2012" s="22">
        <v>7.78</v>
      </c>
      <c r="O2012" s="22">
        <v>7.8539338110000001</v>
      </c>
      <c r="P2012" s="22">
        <f t="shared" si="316"/>
        <v>-7.3933810999999849E-2</v>
      </c>
      <c r="Q2012" s="23">
        <f t="shared" si="317"/>
        <v>0.94136025053394545</v>
      </c>
      <c r="R2012" s="24">
        <v>10560400</v>
      </c>
      <c r="S2012" s="24">
        <v>10931598</v>
      </c>
      <c r="T2012" s="24">
        <f t="shared" si="318"/>
        <v>-371198</v>
      </c>
      <c r="U2012" s="23">
        <f t="shared" si="319"/>
        <v>3.3956426132757533</v>
      </c>
    </row>
    <row r="2013" spans="1:21" x14ac:dyDescent="0.3">
      <c r="A2013" s="21">
        <v>38637</v>
      </c>
      <c r="B2013" s="22">
        <v>7.65</v>
      </c>
      <c r="C2013" s="22">
        <v>7.7283492090000001</v>
      </c>
      <c r="D2013" s="22">
        <f t="shared" si="310"/>
        <v>-7.8349208999999753E-2</v>
      </c>
      <c r="E2013" s="23">
        <f t="shared" si="311"/>
        <v>1.0137897095638313</v>
      </c>
      <c r="F2013" s="22">
        <v>7.73</v>
      </c>
      <c r="G2013" s="22">
        <v>7.8056321139999998</v>
      </c>
      <c r="H2013" s="22">
        <f t="shared" si="312"/>
        <v>-7.5632113999999362E-2</v>
      </c>
      <c r="I2013" s="23">
        <f t="shared" si="313"/>
        <v>0.96894284659338958</v>
      </c>
      <c r="J2013" s="22">
        <v>7.62</v>
      </c>
      <c r="K2013" s="22">
        <v>7.6993670459999999</v>
      </c>
      <c r="L2013" s="22">
        <f t="shared" si="314"/>
        <v>-7.9367045999999775E-2</v>
      </c>
      <c r="M2013" s="23">
        <f t="shared" si="315"/>
        <v>1.0308255928808174</v>
      </c>
      <c r="N2013" s="22">
        <v>7.69</v>
      </c>
      <c r="O2013" s="22">
        <v>7.766990185</v>
      </c>
      <c r="P2013" s="22">
        <f t="shared" si="316"/>
        <v>-7.6990184999999656E-2</v>
      </c>
      <c r="Q2013" s="23">
        <f t="shared" si="317"/>
        <v>0.99124864543651614</v>
      </c>
      <c r="R2013" s="24">
        <v>9283600</v>
      </c>
      <c r="S2013" s="24">
        <v>9609919</v>
      </c>
      <c r="T2013" s="24">
        <f t="shared" si="318"/>
        <v>-326319</v>
      </c>
      <c r="U2013" s="23">
        <f t="shared" si="319"/>
        <v>3.3956477676866998</v>
      </c>
    </row>
    <row r="2014" spans="1:21" x14ac:dyDescent="0.3">
      <c r="A2014" s="21">
        <v>38638</v>
      </c>
      <c r="B2014" s="22">
        <v>7.71</v>
      </c>
      <c r="C2014" s="22">
        <v>7.7863111500000004</v>
      </c>
      <c r="D2014" s="22">
        <f t="shared" si="310"/>
        <v>-7.6311150000000438E-2</v>
      </c>
      <c r="E2014" s="23">
        <f t="shared" si="311"/>
        <v>0.98006807755172276</v>
      </c>
      <c r="F2014" s="22">
        <v>7.74</v>
      </c>
      <c r="G2014" s="22">
        <v>7.8152918820000004</v>
      </c>
      <c r="H2014" s="22">
        <f t="shared" si="312"/>
        <v>-7.5291882000000143E-2</v>
      </c>
      <c r="I2014" s="23">
        <f t="shared" si="313"/>
        <v>0.96339181103920979</v>
      </c>
      <c r="J2014" s="22">
        <v>7.56</v>
      </c>
      <c r="K2014" s="22">
        <v>7.6317439079999998</v>
      </c>
      <c r="L2014" s="22">
        <f t="shared" si="314"/>
        <v>-7.1743908000000189E-2</v>
      </c>
      <c r="M2014" s="23">
        <f t="shared" si="315"/>
        <v>0.94007226742493821</v>
      </c>
      <c r="N2014" s="22">
        <v>7.69</v>
      </c>
      <c r="O2014" s="22">
        <v>7.766990185</v>
      </c>
      <c r="P2014" s="22">
        <f t="shared" si="316"/>
        <v>-7.6990184999999656E-2</v>
      </c>
      <c r="Q2014" s="23">
        <f t="shared" si="317"/>
        <v>0.99124864543651614</v>
      </c>
      <c r="R2014" s="24">
        <v>10400000</v>
      </c>
      <c r="S2014" s="24">
        <v>10765560</v>
      </c>
      <c r="T2014" s="24">
        <f t="shared" si="318"/>
        <v>-365560</v>
      </c>
      <c r="U2014" s="23">
        <f t="shared" si="319"/>
        <v>3.3956431435057723</v>
      </c>
    </row>
    <row r="2015" spans="1:21" x14ac:dyDescent="0.3">
      <c r="A2015" s="21">
        <v>38639</v>
      </c>
      <c r="B2015" s="22">
        <v>7.68</v>
      </c>
      <c r="C2015" s="22">
        <v>7.7573299410000001</v>
      </c>
      <c r="D2015" s="22">
        <f t="shared" si="310"/>
        <v>-7.7329941000000346E-2</v>
      </c>
      <c r="E2015" s="23">
        <f t="shared" si="311"/>
        <v>0.99686285858857915</v>
      </c>
      <c r="F2015" s="22">
        <v>7.71</v>
      </c>
      <c r="G2015" s="22">
        <v>7.7863111500000004</v>
      </c>
      <c r="H2015" s="22">
        <f t="shared" si="312"/>
        <v>-7.6311150000000438E-2</v>
      </c>
      <c r="I2015" s="23">
        <f t="shared" si="313"/>
        <v>0.98006807755172276</v>
      </c>
      <c r="J2015" s="22">
        <v>7.56</v>
      </c>
      <c r="K2015" s="22">
        <v>7.6317439079999998</v>
      </c>
      <c r="L2015" s="22">
        <f t="shared" si="314"/>
        <v>-7.1743908000000189E-2</v>
      </c>
      <c r="M2015" s="23">
        <f t="shared" si="315"/>
        <v>0.94007226742493821</v>
      </c>
      <c r="N2015" s="22">
        <v>7.58</v>
      </c>
      <c r="O2015" s="22">
        <v>7.6607251170000001</v>
      </c>
      <c r="P2015" s="22">
        <f t="shared" si="316"/>
        <v>-8.0725117000000068E-2</v>
      </c>
      <c r="Q2015" s="23">
        <f t="shared" si="317"/>
        <v>1.0537529511516093</v>
      </c>
      <c r="R2015" s="24">
        <v>10247200</v>
      </c>
      <c r="S2015" s="24">
        <v>10607389</v>
      </c>
      <c r="T2015" s="24">
        <f t="shared" si="318"/>
        <v>-360189</v>
      </c>
      <c r="U2015" s="23">
        <f t="shared" si="319"/>
        <v>3.3956424149241626</v>
      </c>
    </row>
    <row r="2016" spans="1:21" x14ac:dyDescent="0.3">
      <c r="A2016" s="21">
        <v>38642</v>
      </c>
      <c r="B2016" s="22">
        <v>7.56</v>
      </c>
      <c r="C2016" s="22">
        <v>7.6317439079999998</v>
      </c>
      <c r="D2016" s="22">
        <f t="shared" si="310"/>
        <v>-7.1743908000000189E-2</v>
      </c>
      <c r="E2016" s="23">
        <f t="shared" si="311"/>
        <v>0.94007226742493821</v>
      </c>
      <c r="F2016" s="22">
        <v>7.6</v>
      </c>
      <c r="G2016" s="22">
        <v>7.6800460819999996</v>
      </c>
      <c r="H2016" s="22">
        <f t="shared" si="312"/>
        <v>-8.0046081999999963E-2</v>
      </c>
      <c r="I2016" s="23">
        <f t="shared" si="313"/>
        <v>1.0422604388742776</v>
      </c>
      <c r="J2016" s="22">
        <v>7.49</v>
      </c>
      <c r="K2016" s="22">
        <v>7.5641207699999997</v>
      </c>
      <c r="L2016" s="22">
        <f t="shared" si="314"/>
        <v>-7.4120769999999503E-2</v>
      </c>
      <c r="M2016" s="23">
        <f t="shared" si="315"/>
        <v>0.97989934658327138</v>
      </c>
      <c r="N2016" s="22">
        <v>7.59</v>
      </c>
      <c r="O2016" s="22">
        <v>7.6703858379999996</v>
      </c>
      <c r="P2016" s="22">
        <f t="shared" si="316"/>
        <v>-8.0385837999999765E-2</v>
      </c>
      <c r="Q2016" s="23">
        <f t="shared" si="317"/>
        <v>1.0480025346542388</v>
      </c>
      <c r="R2016" s="24">
        <v>6601500</v>
      </c>
      <c r="S2016" s="24">
        <v>6833543</v>
      </c>
      <c r="T2016" s="24">
        <f t="shared" si="318"/>
        <v>-232043</v>
      </c>
      <c r="U2016" s="23">
        <f t="shared" si="319"/>
        <v>3.3956470311228011</v>
      </c>
    </row>
    <row r="2017" spans="1:21" x14ac:dyDescent="0.3">
      <c r="A2017" s="21">
        <v>38643</v>
      </c>
      <c r="B2017" s="22">
        <v>7.65</v>
      </c>
      <c r="C2017" s="22">
        <v>7.7283492090000001</v>
      </c>
      <c r="D2017" s="22">
        <f t="shared" si="310"/>
        <v>-7.8349208999999753E-2</v>
      </c>
      <c r="E2017" s="23">
        <f t="shared" si="311"/>
        <v>1.0137897095638313</v>
      </c>
      <c r="F2017" s="22">
        <v>7.65</v>
      </c>
      <c r="G2017" s="22">
        <v>7.7283492090000001</v>
      </c>
      <c r="H2017" s="22">
        <f t="shared" si="312"/>
        <v>-7.8349208999999753E-2</v>
      </c>
      <c r="I2017" s="23">
        <f t="shared" si="313"/>
        <v>1.0137897095638313</v>
      </c>
      <c r="J2017" s="22">
        <v>7.53</v>
      </c>
      <c r="K2017" s="22">
        <v>7.6027631759999998</v>
      </c>
      <c r="L2017" s="22">
        <f t="shared" si="314"/>
        <v>-7.2763175999999596E-2</v>
      </c>
      <c r="M2017" s="23">
        <f t="shared" si="315"/>
        <v>0.95706224586469479</v>
      </c>
      <c r="N2017" s="22">
        <v>7.57</v>
      </c>
      <c r="O2017" s="22">
        <v>7.6414051059999997</v>
      </c>
      <c r="P2017" s="22">
        <f t="shared" si="316"/>
        <v>-7.1405105999999385E-2</v>
      </c>
      <c r="Q2017" s="23">
        <f t="shared" si="317"/>
        <v>0.93444994748325005</v>
      </c>
      <c r="R2017" s="24">
        <v>5095200</v>
      </c>
      <c r="S2017" s="24">
        <v>5274296</v>
      </c>
      <c r="T2017" s="24">
        <f t="shared" si="318"/>
        <v>-179096</v>
      </c>
      <c r="U2017" s="23">
        <f t="shared" si="319"/>
        <v>3.3956380150071213</v>
      </c>
    </row>
    <row r="2018" spans="1:21" x14ac:dyDescent="0.3">
      <c r="A2018" s="21">
        <v>38644</v>
      </c>
      <c r="B2018" s="22">
        <v>7.41</v>
      </c>
      <c r="C2018" s="22">
        <v>7.486837864</v>
      </c>
      <c r="D2018" s="22">
        <f t="shared" si="310"/>
        <v>-7.6837863999999811E-2</v>
      </c>
      <c r="E2018" s="23">
        <f t="shared" si="311"/>
        <v>1.0263059705015112</v>
      </c>
      <c r="F2018" s="22">
        <v>7.49</v>
      </c>
      <c r="G2018" s="22">
        <v>7.5641207699999997</v>
      </c>
      <c r="H2018" s="22">
        <f t="shared" si="312"/>
        <v>-7.4120769999999503E-2</v>
      </c>
      <c r="I2018" s="23">
        <f t="shared" si="313"/>
        <v>0.97989934658327138</v>
      </c>
      <c r="J2018" s="22">
        <v>7.17</v>
      </c>
      <c r="K2018" s="22">
        <v>7.2453269960000002</v>
      </c>
      <c r="L2018" s="22">
        <f t="shared" si="314"/>
        <v>-7.5326996000000257E-2</v>
      </c>
      <c r="M2018" s="23">
        <f t="shared" si="315"/>
        <v>1.0396631655353414</v>
      </c>
      <c r="N2018" s="22">
        <v>7.48</v>
      </c>
      <c r="O2018" s="22">
        <v>7.554461002</v>
      </c>
      <c r="P2018" s="22">
        <f t="shared" si="316"/>
        <v>-7.446100199999961E-2</v>
      </c>
      <c r="Q2018" s="23">
        <f t="shared" si="317"/>
        <v>0.98565605117673516</v>
      </c>
      <c r="R2018" s="24">
        <v>16101300</v>
      </c>
      <c r="S2018" s="24">
        <v>16667261</v>
      </c>
      <c r="T2018" s="24">
        <f t="shared" si="318"/>
        <v>-565961</v>
      </c>
      <c r="U2018" s="23">
        <f t="shared" si="319"/>
        <v>3.3956449113024632</v>
      </c>
    </row>
    <row r="2019" spans="1:21" x14ac:dyDescent="0.3">
      <c r="A2019" s="21">
        <v>38645</v>
      </c>
      <c r="B2019" s="22">
        <v>7.43</v>
      </c>
      <c r="C2019" s="22">
        <v>7.5061588290000003</v>
      </c>
      <c r="D2019" s="22">
        <f t="shared" si="310"/>
        <v>-7.6158829000000594E-2</v>
      </c>
      <c r="E2019" s="23">
        <f t="shared" si="311"/>
        <v>1.0146178722699206</v>
      </c>
      <c r="F2019" s="22">
        <v>7.46</v>
      </c>
      <c r="G2019" s="22">
        <v>7.5351400379999998</v>
      </c>
      <c r="H2019" s="22">
        <f t="shared" si="312"/>
        <v>-7.5140037999999798E-2</v>
      </c>
      <c r="I2019" s="23">
        <f t="shared" si="313"/>
        <v>0.99719497741336871</v>
      </c>
      <c r="J2019" s="22">
        <v>7.24</v>
      </c>
      <c r="K2019" s="22">
        <v>7.3129501340000003</v>
      </c>
      <c r="L2019" s="22">
        <f t="shared" si="314"/>
        <v>-7.2950134000000055E-2</v>
      </c>
      <c r="M2019" s="23">
        <f t="shared" si="315"/>
        <v>0.99754726428167451</v>
      </c>
      <c r="N2019" s="22">
        <v>7.31</v>
      </c>
      <c r="O2019" s="22">
        <v>7.380572796</v>
      </c>
      <c r="P2019" s="22">
        <f t="shared" si="316"/>
        <v>-7.0572796000000437E-2</v>
      </c>
      <c r="Q2019" s="23">
        <f t="shared" si="317"/>
        <v>0.95619673364983682</v>
      </c>
      <c r="R2019" s="24">
        <v>8729600</v>
      </c>
      <c r="S2019" s="24">
        <v>9036445</v>
      </c>
      <c r="T2019" s="24">
        <f t="shared" si="318"/>
        <v>-306845</v>
      </c>
      <c r="U2019" s="23">
        <f t="shared" si="319"/>
        <v>3.3956384396740091</v>
      </c>
    </row>
    <row r="2020" spans="1:21" x14ac:dyDescent="0.3">
      <c r="A2020" s="21">
        <v>38646</v>
      </c>
      <c r="B2020" s="22">
        <v>7.41</v>
      </c>
      <c r="C2020" s="22">
        <v>7.486837864</v>
      </c>
      <c r="D2020" s="22">
        <f t="shared" si="310"/>
        <v>-7.6837863999999811E-2</v>
      </c>
      <c r="E2020" s="23">
        <f t="shared" si="311"/>
        <v>1.0263059705015112</v>
      </c>
      <c r="F2020" s="22">
        <v>7.49</v>
      </c>
      <c r="G2020" s="22">
        <v>7.5641207699999997</v>
      </c>
      <c r="H2020" s="22">
        <f t="shared" si="312"/>
        <v>-7.4120769999999503E-2</v>
      </c>
      <c r="I2020" s="23">
        <f t="shared" si="313"/>
        <v>0.97989934658327138</v>
      </c>
      <c r="J2020" s="22">
        <v>7.32</v>
      </c>
      <c r="K2020" s="22">
        <v>7.39023304</v>
      </c>
      <c r="L2020" s="22">
        <f t="shared" si="314"/>
        <v>-7.0233039999999747E-2</v>
      </c>
      <c r="M2020" s="23">
        <f t="shared" si="315"/>
        <v>0.95034946286348432</v>
      </c>
      <c r="N2020" s="22">
        <v>7.46</v>
      </c>
      <c r="O2020" s="22">
        <v>7.5351400379999998</v>
      </c>
      <c r="P2020" s="22">
        <f t="shared" si="316"/>
        <v>-7.5140037999999798E-2</v>
      </c>
      <c r="Q2020" s="23">
        <f t="shared" si="317"/>
        <v>0.99719497741336871</v>
      </c>
      <c r="R2020" s="24">
        <v>6924100</v>
      </c>
      <c r="S2020" s="24">
        <v>7167482</v>
      </c>
      <c r="T2020" s="24">
        <f t="shared" si="318"/>
        <v>-243382</v>
      </c>
      <c r="U2020" s="23">
        <f t="shared" si="319"/>
        <v>3.3956415935191746</v>
      </c>
    </row>
    <row r="2021" spans="1:21" x14ac:dyDescent="0.3">
      <c r="A2021" s="21">
        <v>38649</v>
      </c>
      <c r="B2021" s="22">
        <v>7.56</v>
      </c>
      <c r="C2021" s="22">
        <v>7.6317439079999998</v>
      </c>
      <c r="D2021" s="22">
        <f t="shared" si="310"/>
        <v>-7.1743908000000189E-2</v>
      </c>
      <c r="E2021" s="23">
        <f t="shared" si="311"/>
        <v>0.94007226742493821</v>
      </c>
      <c r="F2021" s="22">
        <v>7.63</v>
      </c>
      <c r="G2021" s="22">
        <v>7.7090277670000003</v>
      </c>
      <c r="H2021" s="22">
        <f t="shared" si="312"/>
        <v>-7.902776700000036E-2</v>
      </c>
      <c r="I2021" s="23">
        <f t="shared" si="313"/>
        <v>1.02513273253852</v>
      </c>
      <c r="J2021" s="22">
        <v>7.48</v>
      </c>
      <c r="K2021" s="22">
        <v>7.554461002</v>
      </c>
      <c r="L2021" s="22">
        <f t="shared" si="314"/>
        <v>-7.446100199999961E-2</v>
      </c>
      <c r="M2021" s="23">
        <f t="shared" si="315"/>
        <v>0.98565605117673516</v>
      </c>
      <c r="N2021" s="22">
        <v>7.61</v>
      </c>
      <c r="O2021" s="22">
        <v>7.6897068019999999</v>
      </c>
      <c r="P2021" s="22">
        <f t="shared" si="316"/>
        <v>-7.9706801999999577E-2</v>
      </c>
      <c r="Q2021" s="23">
        <f t="shared" si="317"/>
        <v>1.0365388961158934</v>
      </c>
      <c r="R2021" s="24">
        <v>7004900</v>
      </c>
      <c r="S2021" s="24">
        <v>7251122</v>
      </c>
      <c r="T2021" s="24">
        <f t="shared" si="318"/>
        <v>-246222</v>
      </c>
      <c r="U2021" s="23">
        <f t="shared" si="319"/>
        <v>3.3956400126766586</v>
      </c>
    </row>
    <row r="2022" spans="1:21" x14ac:dyDescent="0.3">
      <c r="A2022" s="21">
        <v>38650</v>
      </c>
      <c r="B2022" s="22">
        <v>7.56</v>
      </c>
      <c r="C2022" s="22">
        <v>7.6317439079999998</v>
      </c>
      <c r="D2022" s="22">
        <f t="shared" si="310"/>
        <v>-7.1743908000000189E-2</v>
      </c>
      <c r="E2022" s="23">
        <f t="shared" si="311"/>
        <v>0.94007226742493821</v>
      </c>
      <c r="F2022" s="22">
        <v>7.8</v>
      </c>
      <c r="G2022" s="22">
        <v>7.8732547759999996</v>
      </c>
      <c r="H2022" s="22">
        <f t="shared" si="312"/>
        <v>-7.3254775999999744E-2</v>
      </c>
      <c r="I2022" s="23">
        <f t="shared" si="313"/>
        <v>0.93042557473564658</v>
      </c>
      <c r="J2022" s="22">
        <v>7.48</v>
      </c>
      <c r="K2022" s="22">
        <v>7.554461002</v>
      </c>
      <c r="L2022" s="22">
        <f t="shared" si="314"/>
        <v>-7.446100199999961E-2</v>
      </c>
      <c r="M2022" s="23">
        <f t="shared" si="315"/>
        <v>0.98565605117673516</v>
      </c>
      <c r="N2022" s="22">
        <v>7.53</v>
      </c>
      <c r="O2022" s="22">
        <v>7.6027631759999998</v>
      </c>
      <c r="P2022" s="22">
        <f t="shared" si="316"/>
        <v>-7.2763175999999596E-2</v>
      </c>
      <c r="Q2022" s="23">
        <f t="shared" si="317"/>
        <v>0.95706224586469479</v>
      </c>
      <c r="R2022" s="24">
        <v>5985300</v>
      </c>
      <c r="S2022" s="24">
        <v>6195683</v>
      </c>
      <c r="T2022" s="24">
        <f t="shared" si="318"/>
        <v>-210383</v>
      </c>
      <c r="U2022" s="23">
        <f t="shared" si="319"/>
        <v>3.3956385438054211</v>
      </c>
    </row>
    <row r="2023" spans="1:21" x14ac:dyDescent="0.3">
      <c r="A2023" s="21">
        <v>38651</v>
      </c>
      <c r="B2023" s="22">
        <v>7.49</v>
      </c>
      <c r="C2023" s="22">
        <v>7.5641207699999997</v>
      </c>
      <c r="D2023" s="22">
        <f t="shared" si="310"/>
        <v>-7.4120769999999503E-2</v>
      </c>
      <c r="E2023" s="23">
        <f t="shared" si="311"/>
        <v>0.97989934658327138</v>
      </c>
      <c r="F2023" s="22">
        <v>7.52</v>
      </c>
      <c r="G2023" s="22">
        <v>7.593101978</v>
      </c>
      <c r="H2023" s="22">
        <f t="shared" si="312"/>
        <v>-7.31019780000004E-2</v>
      </c>
      <c r="I2023" s="23">
        <f t="shared" si="313"/>
        <v>0.96274194936145507</v>
      </c>
      <c r="J2023" s="22">
        <v>7.38</v>
      </c>
      <c r="K2023" s="22">
        <v>7.4578561780000001</v>
      </c>
      <c r="L2023" s="22">
        <f t="shared" si="314"/>
        <v>-7.785617800000022E-2</v>
      </c>
      <c r="M2023" s="23">
        <f t="shared" si="315"/>
        <v>1.0439485039905823</v>
      </c>
      <c r="N2023" s="22">
        <v>7.4</v>
      </c>
      <c r="O2023" s="22">
        <v>7.4771771429999996</v>
      </c>
      <c r="P2023" s="22">
        <f t="shared" si="316"/>
        <v>-7.7177142999999226E-2</v>
      </c>
      <c r="Q2023" s="23">
        <f t="shared" si="317"/>
        <v>1.0321695142965965</v>
      </c>
      <c r="R2023" s="24">
        <v>7595600</v>
      </c>
      <c r="S2023" s="24">
        <v>7862585</v>
      </c>
      <c r="T2023" s="24">
        <f t="shared" si="318"/>
        <v>-266985</v>
      </c>
      <c r="U2023" s="23">
        <f t="shared" si="319"/>
        <v>3.3956389660652313</v>
      </c>
    </row>
    <row r="2024" spans="1:21" x14ac:dyDescent="0.3">
      <c r="A2024" s="21">
        <v>38652</v>
      </c>
      <c r="B2024" s="22">
        <v>7.5</v>
      </c>
      <c r="C2024" s="22">
        <v>7.5737819670000004</v>
      </c>
      <c r="D2024" s="22">
        <f t="shared" si="310"/>
        <v>-7.3781967000000392E-2</v>
      </c>
      <c r="E2024" s="23">
        <f t="shared" si="311"/>
        <v>0.97417601036679535</v>
      </c>
      <c r="F2024" s="22">
        <v>7.5</v>
      </c>
      <c r="G2024" s="22">
        <v>7.5737819670000004</v>
      </c>
      <c r="H2024" s="22">
        <f t="shared" si="312"/>
        <v>-7.3781967000000392E-2</v>
      </c>
      <c r="I2024" s="23">
        <f t="shared" si="313"/>
        <v>0.97417601036679535</v>
      </c>
      <c r="J2024" s="22">
        <v>7.28</v>
      </c>
      <c r="K2024" s="22">
        <v>7.3515920640000001</v>
      </c>
      <c r="L2024" s="22">
        <f t="shared" si="314"/>
        <v>-7.1592063999999844E-2</v>
      </c>
      <c r="M2024" s="23">
        <f t="shared" si="315"/>
        <v>0.97383074818009707</v>
      </c>
      <c r="N2024" s="22">
        <v>7.4</v>
      </c>
      <c r="O2024" s="22">
        <v>7.4771771429999996</v>
      </c>
      <c r="P2024" s="22">
        <f t="shared" si="316"/>
        <v>-7.7177142999999226E-2</v>
      </c>
      <c r="Q2024" s="23">
        <f t="shared" si="317"/>
        <v>1.0321695142965965</v>
      </c>
      <c r="R2024" s="24">
        <v>12697900</v>
      </c>
      <c r="S2024" s="24">
        <v>13144231</v>
      </c>
      <c r="T2024" s="24">
        <f t="shared" si="318"/>
        <v>-446331</v>
      </c>
      <c r="U2024" s="23">
        <f t="shared" si="319"/>
        <v>3.3956417838365742</v>
      </c>
    </row>
    <row r="2025" spans="1:21" x14ac:dyDescent="0.3">
      <c r="A2025" s="21">
        <v>38653</v>
      </c>
      <c r="B2025" s="22">
        <v>7.55</v>
      </c>
      <c r="C2025" s="22">
        <v>7.6220841410000002</v>
      </c>
      <c r="D2025" s="22">
        <f t="shared" si="310"/>
        <v>-7.2084141000000379E-2</v>
      </c>
      <c r="E2025" s="23">
        <f t="shared" si="311"/>
        <v>0.94572743709626772</v>
      </c>
      <c r="F2025" s="22">
        <v>7.7</v>
      </c>
      <c r="G2025" s="22">
        <v>7.7766509060000004</v>
      </c>
      <c r="H2025" s="22">
        <f t="shared" si="312"/>
        <v>-7.6650906000000241E-2</v>
      </c>
      <c r="I2025" s="23">
        <f t="shared" si="313"/>
        <v>0.98565445365254822</v>
      </c>
      <c r="J2025" s="22">
        <v>7.44</v>
      </c>
      <c r="K2025" s="22">
        <v>7.5158190730000003</v>
      </c>
      <c r="L2025" s="22">
        <f t="shared" si="314"/>
        <v>-7.5819072999999904E-2</v>
      </c>
      <c r="M2025" s="23">
        <f t="shared" si="315"/>
        <v>1.0087932168614073</v>
      </c>
      <c r="N2025" s="22">
        <v>7.64</v>
      </c>
      <c r="O2025" s="22">
        <v>7.7186880110000002</v>
      </c>
      <c r="P2025" s="22">
        <f t="shared" si="316"/>
        <v>-7.8688011000000557E-2</v>
      </c>
      <c r="Q2025" s="23">
        <f t="shared" si="317"/>
        <v>1.0194480057732773</v>
      </c>
      <c r="R2025" s="24">
        <v>11880800</v>
      </c>
      <c r="S2025" s="24">
        <v>12298410</v>
      </c>
      <c r="T2025" s="24">
        <f t="shared" si="318"/>
        <v>-417610</v>
      </c>
      <c r="U2025" s="23">
        <f t="shared" si="319"/>
        <v>3.3956422009023925</v>
      </c>
    </row>
    <row r="2026" spans="1:21" x14ac:dyDescent="0.3">
      <c r="A2026" s="21">
        <v>38656</v>
      </c>
      <c r="B2026" s="22">
        <v>7.69</v>
      </c>
      <c r="C2026" s="22">
        <v>7.766990185</v>
      </c>
      <c r="D2026" s="22">
        <f t="shared" si="310"/>
        <v>-7.6990184999999656E-2</v>
      </c>
      <c r="E2026" s="23">
        <f t="shared" si="311"/>
        <v>0.99124864543651614</v>
      </c>
      <c r="F2026" s="22">
        <v>7.74</v>
      </c>
      <c r="G2026" s="22">
        <v>7.8152918820000004</v>
      </c>
      <c r="H2026" s="22">
        <f t="shared" si="312"/>
        <v>-7.5291882000000143E-2</v>
      </c>
      <c r="I2026" s="23">
        <f t="shared" si="313"/>
        <v>0.96339181103920979</v>
      </c>
      <c r="J2026" s="22">
        <v>7.67</v>
      </c>
      <c r="K2026" s="22">
        <v>7.7476692199999997</v>
      </c>
      <c r="L2026" s="22">
        <f t="shared" si="314"/>
        <v>-7.7669219999999761E-2</v>
      </c>
      <c r="M2026" s="23">
        <f t="shared" si="315"/>
        <v>1.0024849770238353</v>
      </c>
      <c r="N2026" s="22">
        <v>7.73</v>
      </c>
      <c r="O2026" s="22">
        <v>7.8056321139999998</v>
      </c>
      <c r="P2026" s="22">
        <f t="shared" si="316"/>
        <v>-7.5632113999999362E-2</v>
      </c>
      <c r="Q2026" s="23">
        <f t="shared" si="317"/>
        <v>0.96894284659338958</v>
      </c>
      <c r="R2026" s="24">
        <v>8008800</v>
      </c>
      <c r="S2026" s="24">
        <v>8290309</v>
      </c>
      <c r="T2026" s="24">
        <f t="shared" si="318"/>
        <v>-281509</v>
      </c>
      <c r="U2026" s="23">
        <f t="shared" si="319"/>
        <v>3.3956394146466673</v>
      </c>
    </row>
    <row r="2027" spans="1:21" x14ac:dyDescent="0.3">
      <c r="A2027" s="21">
        <v>38657</v>
      </c>
      <c r="B2027" s="22">
        <v>7.7</v>
      </c>
      <c r="C2027" s="22">
        <v>7.7766509060000004</v>
      </c>
      <c r="D2027" s="22">
        <f t="shared" si="310"/>
        <v>-7.6650906000000241E-2</v>
      </c>
      <c r="E2027" s="23">
        <f t="shared" si="311"/>
        <v>0.98565445365254822</v>
      </c>
      <c r="F2027" s="22">
        <v>7.74</v>
      </c>
      <c r="G2027" s="22">
        <v>7.8152918820000004</v>
      </c>
      <c r="H2027" s="22">
        <f t="shared" si="312"/>
        <v>-7.5291882000000143E-2</v>
      </c>
      <c r="I2027" s="23">
        <f t="shared" si="313"/>
        <v>0.96339181103920979</v>
      </c>
      <c r="J2027" s="22">
        <v>7.6</v>
      </c>
      <c r="K2027" s="22">
        <v>7.6800460819999996</v>
      </c>
      <c r="L2027" s="22">
        <f t="shared" si="314"/>
        <v>-8.0046081999999963E-2</v>
      </c>
      <c r="M2027" s="23">
        <f t="shared" si="315"/>
        <v>1.0422604388742776</v>
      </c>
      <c r="N2027" s="22">
        <v>7.7</v>
      </c>
      <c r="O2027" s="22">
        <v>7.7766509060000004</v>
      </c>
      <c r="P2027" s="22">
        <f t="shared" si="316"/>
        <v>-7.6650906000000241E-2</v>
      </c>
      <c r="Q2027" s="23">
        <f t="shared" si="317"/>
        <v>0.98565445365254822</v>
      </c>
      <c r="R2027" s="24">
        <v>8636400</v>
      </c>
      <c r="S2027" s="24">
        <v>8836040</v>
      </c>
      <c r="T2027" s="24">
        <f t="shared" si="318"/>
        <v>-199640</v>
      </c>
      <c r="U2027" s="23">
        <f t="shared" si="319"/>
        <v>2.2593831625931977</v>
      </c>
    </row>
    <row r="2028" spans="1:21" x14ac:dyDescent="0.3">
      <c r="A2028" s="21">
        <v>38658</v>
      </c>
      <c r="B2028" s="22">
        <v>7.72</v>
      </c>
      <c r="C2028" s="22">
        <v>7.7959718699999998</v>
      </c>
      <c r="D2028" s="22">
        <f t="shared" si="310"/>
        <v>-7.5971870000000052E-2</v>
      </c>
      <c r="E2028" s="23">
        <f t="shared" si="311"/>
        <v>0.97450159219212329</v>
      </c>
      <c r="F2028" s="22">
        <v>8.08</v>
      </c>
      <c r="G2028" s="22">
        <v>8.163067818</v>
      </c>
      <c r="H2028" s="22">
        <f t="shared" si="312"/>
        <v>-8.306781799999996E-2</v>
      </c>
      <c r="I2028" s="23">
        <f t="shared" si="313"/>
        <v>1.0176053887097569</v>
      </c>
      <c r="J2028" s="22">
        <v>7.72</v>
      </c>
      <c r="K2028" s="22">
        <v>7.7959718699999998</v>
      </c>
      <c r="L2028" s="22">
        <f t="shared" si="314"/>
        <v>-7.5971870000000052E-2</v>
      </c>
      <c r="M2028" s="23">
        <f t="shared" si="315"/>
        <v>0.97450159219212329</v>
      </c>
      <c r="N2028" s="22">
        <v>8.0299999999999994</v>
      </c>
      <c r="O2028" s="22">
        <v>8.1147661210000006</v>
      </c>
      <c r="P2028" s="22">
        <f t="shared" si="316"/>
        <v>-8.4766121000001249E-2</v>
      </c>
      <c r="Q2028" s="23">
        <f t="shared" si="317"/>
        <v>1.0445910545793442</v>
      </c>
      <c r="R2028" s="24">
        <v>12627900</v>
      </c>
      <c r="S2028" s="24">
        <v>13071771</v>
      </c>
      <c r="T2028" s="24">
        <f t="shared" si="318"/>
        <v>-443871</v>
      </c>
      <c r="U2028" s="23">
        <f t="shared" si="319"/>
        <v>3.3956454714514201</v>
      </c>
    </row>
    <row r="2029" spans="1:21" x14ac:dyDescent="0.3">
      <c r="A2029" s="21">
        <v>38659</v>
      </c>
      <c r="B2029" s="22">
        <v>7.99</v>
      </c>
      <c r="C2029" s="22">
        <v>8.0664644239999994</v>
      </c>
      <c r="D2029" s="22">
        <f t="shared" si="310"/>
        <v>-7.6464423999999198E-2</v>
      </c>
      <c r="E2029" s="23">
        <f t="shared" si="311"/>
        <v>0.94792984857772433</v>
      </c>
      <c r="F2029" s="22">
        <v>8.24</v>
      </c>
      <c r="G2029" s="22">
        <v>8.3176345830000002</v>
      </c>
      <c r="H2029" s="22">
        <f t="shared" si="312"/>
        <v>-7.7634583000000035E-2</v>
      </c>
      <c r="I2029" s="23">
        <f t="shared" si="313"/>
        <v>0.93337333138766998</v>
      </c>
      <c r="J2029" s="22">
        <v>7.98</v>
      </c>
      <c r="K2029" s="22">
        <v>8.0568027499999992</v>
      </c>
      <c r="L2029" s="22">
        <f t="shared" si="314"/>
        <v>-7.6802749999998809E-2</v>
      </c>
      <c r="M2029" s="23">
        <f t="shared" si="315"/>
        <v>0.9532658597108985</v>
      </c>
      <c r="N2029" s="22">
        <v>8.16</v>
      </c>
      <c r="O2029" s="22">
        <v>8.2403516769999996</v>
      </c>
      <c r="P2029" s="22">
        <f t="shared" si="316"/>
        <v>-8.0351676999999455E-2</v>
      </c>
      <c r="Q2029" s="23">
        <f t="shared" si="317"/>
        <v>0.97510009462669511</v>
      </c>
      <c r="R2029" s="24">
        <v>16764600</v>
      </c>
      <c r="S2029" s="24">
        <v>17353876</v>
      </c>
      <c r="T2029" s="24">
        <f t="shared" si="318"/>
        <v>-589276</v>
      </c>
      <c r="U2029" s="23">
        <f t="shared" si="319"/>
        <v>3.3956448691923353</v>
      </c>
    </row>
    <row r="2030" spans="1:21" x14ac:dyDescent="0.3">
      <c r="A2030" s="21">
        <v>38660</v>
      </c>
      <c r="B2030" s="22">
        <v>8.17</v>
      </c>
      <c r="C2030" s="22">
        <v>8.2500123980000009</v>
      </c>
      <c r="D2030" s="22">
        <f t="shared" si="310"/>
        <v>-8.0012398000000928E-2</v>
      </c>
      <c r="E2030" s="23">
        <f t="shared" si="311"/>
        <v>0.96984579101236057</v>
      </c>
      <c r="F2030" s="22">
        <v>8.24</v>
      </c>
      <c r="G2030" s="22">
        <v>8.3176345830000002</v>
      </c>
      <c r="H2030" s="22">
        <f t="shared" si="312"/>
        <v>-7.7634583000000035E-2</v>
      </c>
      <c r="I2030" s="23">
        <f t="shared" si="313"/>
        <v>0.93337333138766998</v>
      </c>
      <c r="J2030" s="22">
        <v>8.11</v>
      </c>
      <c r="K2030" s="22">
        <v>8.1920490259999994</v>
      </c>
      <c r="L2030" s="22">
        <f t="shared" si="314"/>
        <v>-8.2049025999999969E-2</v>
      </c>
      <c r="M2030" s="23">
        <f t="shared" si="315"/>
        <v>1.0015690304048723</v>
      </c>
      <c r="N2030" s="22">
        <v>8.1999999999999993</v>
      </c>
      <c r="O2030" s="22">
        <v>8.2789926529999995</v>
      </c>
      <c r="P2030" s="22">
        <f t="shared" si="316"/>
        <v>-7.8992653000000246E-2</v>
      </c>
      <c r="Q2030" s="23">
        <f t="shared" si="317"/>
        <v>0.95413362845993399</v>
      </c>
      <c r="R2030" s="24">
        <v>7388100</v>
      </c>
      <c r="S2030" s="24">
        <v>7647792</v>
      </c>
      <c r="T2030" s="24">
        <f t="shared" si="318"/>
        <v>-259692</v>
      </c>
      <c r="U2030" s="23">
        <f t="shared" si="319"/>
        <v>3.3956467435306816</v>
      </c>
    </row>
    <row r="2031" spans="1:21" x14ac:dyDescent="0.3">
      <c r="A2031" s="21">
        <v>38663</v>
      </c>
      <c r="B2031" s="22">
        <v>8.2200000000000006</v>
      </c>
      <c r="C2031" s="22">
        <v>8.2983140950000003</v>
      </c>
      <c r="D2031" s="22">
        <f t="shared" si="310"/>
        <v>-7.8314094999999639E-2</v>
      </c>
      <c r="E2031" s="23">
        <f t="shared" si="311"/>
        <v>0.94373500573069879</v>
      </c>
      <c r="F2031" s="22">
        <v>8.26</v>
      </c>
      <c r="G2031" s="22">
        <v>8.3466157909999996</v>
      </c>
      <c r="H2031" s="22">
        <f t="shared" si="312"/>
        <v>-8.6615790999999831E-2</v>
      </c>
      <c r="I2031" s="23">
        <f t="shared" si="313"/>
        <v>1.0377354507367649</v>
      </c>
      <c r="J2031" s="22">
        <v>8.0399999999999991</v>
      </c>
      <c r="K2031" s="22">
        <v>8.1244258879999993</v>
      </c>
      <c r="L2031" s="22">
        <f t="shared" si="314"/>
        <v>-8.4425888000000171E-2</v>
      </c>
      <c r="M2031" s="23">
        <f t="shared" si="315"/>
        <v>1.0391612793797471</v>
      </c>
      <c r="N2031" s="22">
        <v>8.23</v>
      </c>
      <c r="O2031" s="22">
        <v>8.3079748149999997</v>
      </c>
      <c r="P2031" s="22">
        <f t="shared" si="316"/>
        <v>-7.7974814999999253E-2</v>
      </c>
      <c r="Q2031" s="23">
        <f t="shared" si="317"/>
        <v>0.93855382011048205</v>
      </c>
      <c r="R2031" s="24">
        <v>8509600</v>
      </c>
      <c r="S2031" s="24">
        <v>8808712</v>
      </c>
      <c r="T2031" s="24">
        <f t="shared" si="318"/>
        <v>-299112</v>
      </c>
      <c r="U2031" s="23">
        <f t="shared" si="319"/>
        <v>3.3956383180651155</v>
      </c>
    </row>
    <row r="2032" spans="1:21" x14ac:dyDescent="0.3">
      <c r="A2032" s="21">
        <v>38664</v>
      </c>
      <c r="B2032" s="22">
        <v>8.2100000000000009</v>
      </c>
      <c r="C2032" s="22">
        <v>8.2886543269999997</v>
      </c>
      <c r="D2032" s="22">
        <f t="shared" si="310"/>
        <v>-7.8654326999998858E-2</v>
      </c>
      <c r="E2032" s="23">
        <f t="shared" si="311"/>
        <v>0.94893964565255362</v>
      </c>
      <c r="F2032" s="22">
        <v>8.2899999999999991</v>
      </c>
      <c r="G2032" s="22">
        <v>8.3755979539999998</v>
      </c>
      <c r="H2032" s="22">
        <f t="shared" si="312"/>
        <v>-8.5597954000000698E-2</v>
      </c>
      <c r="I2032" s="23">
        <f t="shared" si="313"/>
        <v>1.0219921547108288</v>
      </c>
      <c r="J2032" s="22">
        <v>8.16</v>
      </c>
      <c r="K2032" s="22">
        <v>8.2403516769999996</v>
      </c>
      <c r="L2032" s="22">
        <f t="shared" si="314"/>
        <v>-8.0351676999999455E-2</v>
      </c>
      <c r="M2032" s="23">
        <f t="shared" si="315"/>
        <v>0.97510009462669511</v>
      </c>
      <c r="N2032" s="22">
        <v>8.25</v>
      </c>
      <c r="O2032" s="22">
        <v>8.3369560239999991</v>
      </c>
      <c r="P2032" s="22">
        <f t="shared" si="316"/>
        <v>-8.6956023999999132E-2</v>
      </c>
      <c r="Q2032" s="23">
        <f t="shared" si="317"/>
        <v>1.0430188638356086</v>
      </c>
      <c r="R2032" s="24">
        <v>7147100</v>
      </c>
      <c r="S2032" s="24">
        <v>7398321</v>
      </c>
      <c r="T2032" s="24">
        <f t="shared" si="318"/>
        <v>-251221</v>
      </c>
      <c r="U2032" s="23">
        <f t="shared" si="319"/>
        <v>3.3956488235641578</v>
      </c>
    </row>
    <row r="2033" spans="1:21" x14ac:dyDescent="0.3">
      <c r="A2033" s="21">
        <v>38665</v>
      </c>
      <c r="B2033" s="22">
        <v>8.33</v>
      </c>
      <c r="C2033" s="22">
        <v>8.4142389299999998</v>
      </c>
      <c r="D2033" s="22">
        <f t="shared" si="310"/>
        <v>-8.4238929999999712E-2</v>
      </c>
      <c r="E2033" s="23">
        <f t="shared" si="311"/>
        <v>1.0011473491637553</v>
      </c>
      <c r="F2033" s="22">
        <v>8.51</v>
      </c>
      <c r="G2033" s="22">
        <v>8.5977878570000001</v>
      </c>
      <c r="H2033" s="22">
        <f t="shared" si="312"/>
        <v>-8.7787857000000358E-2</v>
      </c>
      <c r="I2033" s="23">
        <f t="shared" si="313"/>
        <v>1.0210516758508612</v>
      </c>
      <c r="J2033" s="22">
        <v>8.27</v>
      </c>
      <c r="K2033" s="22">
        <v>8.3562774659999999</v>
      </c>
      <c r="L2033" s="22">
        <f t="shared" si="314"/>
        <v>-8.6277466000000302E-2</v>
      </c>
      <c r="M2033" s="23">
        <f t="shared" si="315"/>
        <v>1.0324868501679825</v>
      </c>
      <c r="N2033" s="22">
        <v>8.49</v>
      </c>
      <c r="O2033" s="22">
        <v>8.5784673690000002</v>
      </c>
      <c r="P2033" s="22">
        <f t="shared" si="316"/>
        <v>-8.8467368999999962E-2</v>
      </c>
      <c r="Q2033" s="23">
        <f t="shared" si="317"/>
        <v>1.0312724312468031</v>
      </c>
      <c r="R2033" s="24">
        <v>18133100</v>
      </c>
      <c r="S2033" s="24">
        <v>18770478</v>
      </c>
      <c r="T2033" s="24">
        <f t="shared" si="318"/>
        <v>-637378</v>
      </c>
      <c r="U2033" s="23">
        <f t="shared" si="319"/>
        <v>3.3956407503314514</v>
      </c>
    </row>
    <row r="2034" spans="1:21" x14ac:dyDescent="0.3">
      <c r="A2034" s="21">
        <v>38666</v>
      </c>
      <c r="B2034" s="22">
        <v>8.4600000000000009</v>
      </c>
      <c r="C2034" s="22">
        <v>8.5494861600000007</v>
      </c>
      <c r="D2034" s="22">
        <f t="shared" si="310"/>
        <v>-8.948615999999987E-2</v>
      </c>
      <c r="E2034" s="23">
        <f t="shared" si="311"/>
        <v>1.0466846582976381</v>
      </c>
      <c r="F2034" s="22">
        <v>8.49</v>
      </c>
      <c r="G2034" s="22">
        <v>8.5784673690000002</v>
      </c>
      <c r="H2034" s="22">
        <f t="shared" si="312"/>
        <v>-8.8467368999999962E-2</v>
      </c>
      <c r="I2034" s="23">
        <f t="shared" si="313"/>
        <v>1.0312724312468031</v>
      </c>
      <c r="J2034" s="22">
        <v>8.3699999999999992</v>
      </c>
      <c r="K2034" s="22">
        <v>8.4528808590000004</v>
      </c>
      <c r="L2034" s="22">
        <f t="shared" si="314"/>
        <v>-8.2880859000001195E-2</v>
      </c>
      <c r="M2034" s="23">
        <f t="shared" si="315"/>
        <v>0.98050428466356299</v>
      </c>
      <c r="N2034" s="22">
        <v>8.48</v>
      </c>
      <c r="O2034" s="22">
        <v>8.568805695</v>
      </c>
      <c r="P2034" s="22">
        <f t="shared" si="316"/>
        <v>-8.8805694999999574E-2</v>
      </c>
      <c r="Q2034" s="23">
        <f t="shared" si="317"/>
        <v>1.0363835773732009</v>
      </c>
      <c r="R2034" s="24">
        <v>11189500</v>
      </c>
      <c r="S2034" s="24">
        <v>11579809</v>
      </c>
      <c r="T2034" s="24">
        <f t="shared" si="318"/>
        <v>-390309</v>
      </c>
      <c r="U2034" s="23">
        <f t="shared" si="319"/>
        <v>3.3705996359698163</v>
      </c>
    </row>
    <row r="2035" spans="1:21" x14ac:dyDescent="0.3">
      <c r="A2035" s="21">
        <v>38667</v>
      </c>
      <c r="B2035" s="22">
        <v>8.59</v>
      </c>
      <c r="C2035" s="22">
        <v>8.6750707630000008</v>
      </c>
      <c r="D2035" s="22">
        <f t="shared" si="310"/>
        <v>-8.5070763000000937E-2</v>
      </c>
      <c r="E2035" s="23">
        <f t="shared" si="311"/>
        <v>0.98063480199880104</v>
      </c>
      <c r="F2035" s="22">
        <v>8.59</v>
      </c>
      <c r="G2035" s="22">
        <v>8.6750707630000008</v>
      </c>
      <c r="H2035" s="22">
        <f t="shared" si="312"/>
        <v>-8.5070763000000937E-2</v>
      </c>
      <c r="I2035" s="23">
        <f t="shared" si="313"/>
        <v>0.98063480199880104</v>
      </c>
      <c r="J2035" s="22">
        <v>8.43</v>
      </c>
      <c r="K2035" s="22">
        <v>8.5108442310000001</v>
      </c>
      <c r="L2035" s="22">
        <f t="shared" si="314"/>
        <v>-8.0844231000000377E-2</v>
      </c>
      <c r="M2035" s="23">
        <f t="shared" si="315"/>
        <v>0.94989672946348136</v>
      </c>
      <c r="N2035" s="22">
        <v>8.4600000000000009</v>
      </c>
      <c r="O2035" s="22">
        <v>8.5398254389999995</v>
      </c>
      <c r="P2035" s="22">
        <f t="shared" si="316"/>
        <v>-7.982543899999861E-2</v>
      </c>
      <c r="Q2035" s="23">
        <f t="shared" si="317"/>
        <v>0.9347432165937346</v>
      </c>
      <c r="R2035" s="24">
        <v>8956500</v>
      </c>
      <c r="S2035" s="24">
        <v>9271321</v>
      </c>
      <c r="T2035" s="24">
        <f t="shared" si="318"/>
        <v>-314821</v>
      </c>
      <c r="U2035" s="23">
        <f t="shared" si="319"/>
        <v>3.3956434039982004</v>
      </c>
    </row>
    <row r="2036" spans="1:21" x14ac:dyDescent="0.3">
      <c r="A2036" s="21">
        <v>38670</v>
      </c>
      <c r="B2036" s="22">
        <v>8.4700000000000006</v>
      </c>
      <c r="C2036" s="22">
        <v>8.5591459269999994</v>
      </c>
      <c r="D2036" s="22">
        <f t="shared" si="310"/>
        <v>-8.9145926999998792E-2</v>
      </c>
      <c r="E2036" s="23">
        <f t="shared" si="311"/>
        <v>1.0415282992054868</v>
      </c>
      <c r="F2036" s="22">
        <v>8.4700000000000006</v>
      </c>
      <c r="G2036" s="22">
        <v>8.5591459269999994</v>
      </c>
      <c r="H2036" s="22">
        <f t="shared" si="312"/>
        <v>-8.9145926999998792E-2</v>
      </c>
      <c r="I2036" s="23">
        <f t="shared" si="313"/>
        <v>1.0415282992054868</v>
      </c>
      <c r="J2036" s="22">
        <v>8.4</v>
      </c>
      <c r="K2036" s="22">
        <v>8.4818630220000006</v>
      </c>
      <c r="L2036" s="22">
        <f t="shared" si="314"/>
        <v>-8.1863022000000285E-2</v>
      </c>
      <c r="M2036" s="23">
        <f t="shared" si="315"/>
        <v>0.96515378505484528</v>
      </c>
      <c r="N2036" s="22">
        <v>8.41</v>
      </c>
      <c r="O2036" s="22">
        <v>8.4915227889999993</v>
      </c>
      <c r="P2036" s="22">
        <f t="shared" si="316"/>
        <v>-8.1522788999999207E-2</v>
      </c>
      <c r="Q2036" s="23">
        <f t="shared" si="317"/>
        <v>0.96004911045642627</v>
      </c>
      <c r="R2036" s="24">
        <v>5918300</v>
      </c>
      <c r="S2036" s="24">
        <v>6123533</v>
      </c>
      <c r="T2036" s="24">
        <f t="shared" si="318"/>
        <v>-205233</v>
      </c>
      <c r="U2036" s="23">
        <f t="shared" si="319"/>
        <v>3.3515455865102712</v>
      </c>
    </row>
    <row r="2037" spans="1:21" x14ac:dyDescent="0.3">
      <c r="A2037" s="21">
        <v>38671</v>
      </c>
      <c r="B2037" s="22">
        <v>8.48</v>
      </c>
      <c r="C2037" s="22">
        <v>8.568805695</v>
      </c>
      <c r="D2037" s="22">
        <f t="shared" si="310"/>
        <v>-8.8805694999999574E-2</v>
      </c>
      <c r="E2037" s="23">
        <f t="shared" si="311"/>
        <v>1.0363835773732009</v>
      </c>
      <c r="F2037" s="22">
        <v>8.5500000000000007</v>
      </c>
      <c r="G2037" s="22">
        <v>8.6364297870000009</v>
      </c>
      <c r="H2037" s="22">
        <f t="shared" si="312"/>
        <v>-8.6429787000000147E-2</v>
      </c>
      <c r="I2037" s="23">
        <f t="shared" si="313"/>
        <v>1.0007582893813218</v>
      </c>
      <c r="J2037" s="22">
        <v>8.3000000000000007</v>
      </c>
      <c r="K2037" s="22">
        <v>8.4722023009999994</v>
      </c>
      <c r="L2037" s="22">
        <f t="shared" si="314"/>
        <v>-0.17220230099999867</v>
      </c>
      <c r="M2037" s="23">
        <f t="shared" si="315"/>
        <v>2.0325565287749692</v>
      </c>
      <c r="N2037" s="22">
        <v>8.48</v>
      </c>
      <c r="O2037" s="22">
        <v>8.568805695</v>
      </c>
      <c r="P2037" s="22">
        <f t="shared" si="316"/>
        <v>-8.8805694999999574E-2</v>
      </c>
      <c r="Q2037" s="23">
        <f t="shared" si="317"/>
        <v>1.0363835773732009</v>
      </c>
      <c r="R2037" s="24">
        <v>9307200</v>
      </c>
      <c r="S2037" s="24">
        <v>9634348</v>
      </c>
      <c r="T2037" s="24">
        <f t="shared" si="318"/>
        <v>-327148</v>
      </c>
      <c r="U2037" s="23">
        <f t="shared" si="319"/>
        <v>3.3956423413395491</v>
      </c>
    </row>
    <row r="2038" spans="1:21" x14ac:dyDescent="0.3">
      <c r="A2038" s="21">
        <v>38672</v>
      </c>
      <c r="B2038" s="22">
        <v>8.44</v>
      </c>
      <c r="C2038" s="22">
        <v>8.5205039980000006</v>
      </c>
      <c r="D2038" s="22">
        <f t="shared" si="310"/>
        <v>-8.0503998000001076E-2</v>
      </c>
      <c r="E2038" s="23">
        <f t="shared" si="311"/>
        <v>0.94482671469783475</v>
      </c>
      <c r="F2038" s="22">
        <v>8.4600000000000009</v>
      </c>
      <c r="G2038" s="22">
        <v>8.5494861600000007</v>
      </c>
      <c r="H2038" s="22">
        <f t="shared" si="312"/>
        <v>-8.948615999999987E-2</v>
      </c>
      <c r="I2038" s="23">
        <f t="shared" si="313"/>
        <v>1.0466846582976381</v>
      </c>
      <c r="J2038" s="22">
        <v>8.35</v>
      </c>
      <c r="K2038" s="22">
        <v>8.4335603710000004</v>
      </c>
      <c r="L2038" s="22">
        <f t="shared" si="314"/>
        <v>-8.3560371000000799E-2</v>
      </c>
      <c r="M2038" s="23">
        <f t="shared" si="315"/>
        <v>0.99080776474115306</v>
      </c>
      <c r="N2038" s="22">
        <v>8.4</v>
      </c>
      <c r="O2038" s="22">
        <v>8.4818630220000006</v>
      </c>
      <c r="P2038" s="22">
        <f t="shared" si="316"/>
        <v>-8.1863022000000285E-2</v>
      </c>
      <c r="Q2038" s="23">
        <f t="shared" si="317"/>
        <v>0.96515378505484528</v>
      </c>
      <c r="R2038" s="24">
        <v>8890800</v>
      </c>
      <c r="S2038" s="24">
        <v>9203312</v>
      </c>
      <c r="T2038" s="24">
        <f t="shared" si="318"/>
        <v>-312512</v>
      </c>
      <c r="U2038" s="23">
        <f t="shared" si="319"/>
        <v>3.3956471322497817</v>
      </c>
    </row>
    <row r="2039" spans="1:21" x14ac:dyDescent="0.3">
      <c r="A2039" s="21">
        <v>38673</v>
      </c>
      <c r="B2039" s="22">
        <v>8.3699999999999992</v>
      </c>
      <c r="C2039" s="22">
        <v>8.4528808590000004</v>
      </c>
      <c r="D2039" s="22">
        <f t="shared" si="310"/>
        <v>-8.2880859000001195E-2</v>
      </c>
      <c r="E2039" s="23">
        <f t="shared" si="311"/>
        <v>0.98050428466356299</v>
      </c>
      <c r="F2039" s="22">
        <v>8.6199999999999992</v>
      </c>
      <c r="G2039" s="22">
        <v>8.7040529249999992</v>
      </c>
      <c r="H2039" s="22">
        <f t="shared" si="312"/>
        <v>-8.4052924999999945E-2</v>
      </c>
      <c r="I2039" s="23">
        <f t="shared" si="313"/>
        <v>0.96567571135259334</v>
      </c>
      <c r="J2039" s="22">
        <v>8.3699999999999992</v>
      </c>
      <c r="K2039" s="22">
        <v>8.4528808590000004</v>
      </c>
      <c r="L2039" s="22">
        <f t="shared" si="314"/>
        <v>-8.2880859000001195E-2</v>
      </c>
      <c r="M2039" s="23">
        <f t="shared" si="315"/>
        <v>0.98050428466356299</v>
      </c>
      <c r="N2039" s="22">
        <v>8.6199999999999992</v>
      </c>
      <c r="O2039" s="22">
        <v>8.7040529249999992</v>
      </c>
      <c r="P2039" s="22">
        <f t="shared" si="316"/>
        <v>-8.4052924999999945E-2</v>
      </c>
      <c r="Q2039" s="23">
        <f t="shared" si="317"/>
        <v>0.96567571135259334</v>
      </c>
      <c r="R2039" s="24">
        <v>8849000</v>
      </c>
      <c r="S2039" s="24">
        <v>9154349</v>
      </c>
      <c r="T2039" s="24">
        <f t="shared" si="318"/>
        <v>-305349</v>
      </c>
      <c r="U2039" s="23">
        <f t="shared" si="319"/>
        <v>3.3355621464726766</v>
      </c>
    </row>
    <row r="2040" spans="1:21" x14ac:dyDescent="0.3">
      <c r="A2040" s="21">
        <v>38674</v>
      </c>
      <c r="B2040" s="22">
        <v>8.6199999999999992</v>
      </c>
      <c r="C2040" s="22">
        <v>8.7040529249999992</v>
      </c>
      <c r="D2040" s="22">
        <f t="shared" si="310"/>
        <v>-8.4052924999999945E-2</v>
      </c>
      <c r="E2040" s="23">
        <f t="shared" si="311"/>
        <v>0.96567571135259334</v>
      </c>
      <c r="F2040" s="22">
        <v>8.74</v>
      </c>
      <c r="G2040" s="22">
        <v>8.8296375269999992</v>
      </c>
      <c r="H2040" s="22">
        <f t="shared" si="312"/>
        <v>-8.963752699999894E-2</v>
      </c>
      <c r="I2040" s="23">
        <f t="shared" si="313"/>
        <v>1.0151892048331299</v>
      </c>
      <c r="J2040" s="22">
        <v>8.59</v>
      </c>
      <c r="K2040" s="22">
        <v>8.6750707630000008</v>
      </c>
      <c r="L2040" s="22">
        <f t="shared" si="314"/>
        <v>-8.5070763000000937E-2</v>
      </c>
      <c r="M2040" s="23">
        <f t="shared" si="315"/>
        <v>0.98063480199880104</v>
      </c>
      <c r="N2040" s="22">
        <v>8.7200000000000006</v>
      </c>
      <c r="O2040" s="22">
        <v>8.8103170389999992</v>
      </c>
      <c r="P2040" s="22">
        <f t="shared" si="316"/>
        <v>-9.0317038999998545E-2</v>
      </c>
      <c r="Q2040" s="23">
        <f t="shared" si="317"/>
        <v>1.0251281378433781</v>
      </c>
      <c r="R2040" s="24">
        <v>6226100</v>
      </c>
      <c r="S2040" s="24">
        <v>6445051</v>
      </c>
      <c r="T2040" s="24">
        <f t="shared" si="318"/>
        <v>-218951</v>
      </c>
      <c r="U2040" s="23">
        <f t="shared" si="319"/>
        <v>3.3971957708325347</v>
      </c>
    </row>
    <row r="2041" spans="1:21" x14ac:dyDescent="0.3">
      <c r="A2041" s="21">
        <v>38677</v>
      </c>
      <c r="B2041" s="22">
        <v>8.77</v>
      </c>
      <c r="C2041" s="22">
        <v>8.8586196899999994</v>
      </c>
      <c r="D2041" s="22">
        <f t="shared" si="310"/>
        <v>-8.8619689999999807E-2</v>
      </c>
      <c r="E2041" s="23">
        <f t="shared" si="311"/>
        <v>1.0003780848616588</v>
      </c>
      <c r="F2041" s="22">
        <v>8.8000000000000007</v>
      </c>
      <c r="G2041" s="22">
        <v>8.8876008990000006</v>
      </c>
      <c r="H2041" s="22">
        <f t="shared" si="312"/>
        <v>-8.7600898999999899E-2</v>
      </c>
      <c r="I2041" s="23">
        <f t="shared" si="313"/>
        <v>0.98565293373891727</v>
      </c>
      <c r="J2041" s="22">
        <v>8.7200000000000006</v>
      </c>
      <c r="K2041" s="22">
        <v>8.8199777600000004</v>
      </c>
      <c r="L2041" s="22">
        <f t="shared" si="314"/>
        <v>-9.9977759999999805E-2</v>
      </c>
      <c r="M2041" s="23">
        <f t="shared" si="315"/>
        <v>1.1335375521400384</v>
      </c>
      <c r="N2041" s="22">
        <v>8.77</v>
      </c>
      <c r="O2041" s="22">
        <v>8.8586196899999994</v>
      </c>
      <c r="P2041" s="22">
        <f t="shared" si="316"/>
        <v>-8.8619689999999807E-2</v>
      </c>
      <c r="Q2041" s="23">
        <f t="shared" si="317"/>
        <v>1.0003780848616588</v>
      </c>
      <c r="R2041" s="24">
        <v>4461400</v>
      </c>
      <c r="S2041" s="24">
        <v>4618218</v>
      </c>
      <c r="T2041" s="24">
        <f t="shared" si="318"/>
        <v>-156818</v>
      </c>
      <c r="U2041" s="23">
        <f t="shared" si="319"/>
        <v>3.395638750704276</v>
      </c>
    </row>
    <row r="2042" spans="1:21" x14ac:dyDescent="0.3">
      <c r="A2042" s="21">
        <v>38678</v>
      </c>
      <c r="B2042" s="22">
        <v>8.77</v>
      </c>
      <c r="C2042" s="22">
        <v>8.8586196899999994</v>
      </c>
      <c r="D2042" s="22">
        <f t="shared" si="310"/>
        <v>-8.8619689999999807E-2</v>
      </c>
      <c r="E2042" s="23">
        <f t="shared" si="311"/>
        <v>1.0003780848616588</v>
      </c>
      <c r="F2042" s="22">
        <v>9.07</v>
      </c>
      <c r="G2042" s="22">
        <v>9.1580934519999992</v>
      </c>
      <c r="H2042" s="22">
        <f t="shared" si="312"/>
        <v>-8.8093451999998962E-2</v>
      </c>
      <c r="I2042" s="23">
        <f t="shared" si="313"/>
        <v>0.96191912063051266</v>
      </c>
      <c r="J2042" s="22">
        <v>8.61</v>
      </c>
      <c r="K2042" s="22">
        <v>8.7716760639999993</v>
      </c>
      <c r="L2042" s="22">
        <f t="shared" si="314"/>
        <v>-0.1616760639999999</v>
      </c>
      <c r="M2042" s="23">
        <f t="shared" si="315"/>
        <v>1.8431604498430769</v>
      </c>
      <c r="N2042" s="22">
        <v>9.0500000000000007</v>
      </c>
      <c r="O2042" s="22">
        <v>9.1387720110000004</v>
      </c>
      <c r="P2042" s="22">
        <f t="shared" si="316"/>
        <v>-8.8772010999999651E-2</v>
      </c>
      <c r="Q2042" s="23">
        <f t="shared" si="317"/>
        <v>0.97137789292859134</v>
      </c>
      <c r="R2042" s="24">
        <v>15479300</v>
      </c>
      <c r="S2042" s="24">
        <v>16022362</v>
      </c>
      <c r="T2042" s="24">
        <f t="shared" si="318"/>
        <v>-543062</v>
      </c>
      <c r="U2042" s="23">
        <f t="shared" si="319"/>
        <v>3.3894003892809312</v>
      </c>
    </row>
    <row r="2043" spans="1:21" x14ac:dyDescent="0.3">
      <c r="A2043" s="21">
        <v>38679</v>
      </c>
      <c r="B2043" s="22">
        <v>8.99</v>
      </c>
      <c r="C2043" s="22">
        <v>9.0808095929999997</v>
      </c>
      <c r="D2043" s="22">
        <f t="shared" si="310"/>
        <v>-9.0809592999999467E-2</v>
      </c>
      <c r="E2043" s="23">
        <f t="shared" si="311"/>
        <v>1.0000164860851242</v>
      </c>
      <c r="F2043" s="22">
        <v>9.1999999999999993</v>
      </c>
      <c r="G2043" s="22">
        <v>9.2933387760000006</v>
      </c>
      <c r="H2043" s="22">
        <f t="shared" si="312"/>
        <v>-9.3338776000001289E-2</v>
      </c>
      <c r="I2043" s="23">
        <f t="shared" si="313"/>
        <v>1.004362137760954</v>
      </c>
      <c r="J2043" s="22">
        <v>8.98</v>
      </c>
      <c r="K2043" s="22">
        <v>9.0711488720000002</v>
      </c>
      <c r="L2043" s="22">
        <f t="shared" si="314"/>
        <v>-9.114887199999977E-2</v>
      </c>
      <c r="M2043" s="23">
        <f t="shared" si="315"/>
        <v>1.0048216966359116</v>
      </c>
      <c r="N2043" s="22">
        <v>9.07</v>
      </c>
      <c r="O2043" s="22">
        <v>9.1580934519999992</v>
      </c>
      <c r="P2043" s="22">
        <f t="shared" si="316"/>
        <v>-8.8093451999998962E-2</v>
      </c>
      <c r="Q2043" s="23">
        <f t="shared" si="317"/>
        <v>0.96191912063051266</v>
      </c>
      <c r="R2043" s="24">
        <v>14461500</v>
      </c>
      <c r="S2043" s="24">
        <v>14969511</v>
      </c>
      <c r="T2043" s="24">
        <f t="shared" si="318"/>
        <v>-508011</v>
      </c>
      <c r="U2043" s="23">
        <f t="shared" si="319"/>
        <v>3.3936379084126398</v>
      </c>
    </row>
    <row r="2044" spans="1:21" x14ac:dyDescent="0.3">
      <c r="A2044" s="21">
        <v>38681</v>
      </c>
      <c r="B2044" s="22">
        <v>9.07</v>
      </c>
      <c r="C2044" s="22">
        <v>9.1580934519999992</v>
      </c>
      <c r="D2044" s="22">
        <f t="shared" si="310"/>
        <v>-8.8093451999998962E-2</v>
      </c>
      <c r="E2044" s="23">
        <f t="shared" si="311"/>
        <v>0.96191912063051266</v>
      </c>
      <c r="F2044" s="22">
        <v>9.1300000000000008</v>
      </c>
      <c r="G2044" s="22">
        <v>9.2257156370000004</v>
      </c>
      <c r="H2044" s="22">
        <f t="shared" si="312"/>
        <v>-9.5715636999999631E-2</v>
      </c>
      <c r="I2044" s="23">
        <f t="shared" si="313"/>
        <v>1.0374873968164517</v>
      </c>
      <c r="J2044" s="22">
        <v>8.9</v>
      </c>
      <c r="K2044" s="22">
        <v>9.0614891049999997</v>
      </c>
      <c r="L2044" s="22">
        <f t="shared" si="314"/>
        <v>-0.16148910499999936</v>
      </c>
      <c r="M2044" s="23">
        <f t="shared" si="315"/>
        <v>1.7821475381004652</v>
      </c>
      <c r="N2044" s="22">
        <v>8.98</v>
      </c>
      <c r="O2044" s="22">
        <v>9.0711488720000002</v>
      </c>
      <c r="P2044" s="22">
        <f t="shared" si="316"/>
        <v>-9.114887199999977E-2</v>
      </c>
      <c r="Q2044" s="23">
        <f t="shared" si="317"/>
        <v>1.0048216966359116</v>
      </c>
      <c r="R2044" s="24">
        <v>4090099</v>
      </c>
      <c r="S2044" s="24">
        <v>4235006</v>
      </c>
      <c r="T2044" s="24">
        <f t="shared" si="318"/>
        <v>-144907</v>
      </c>
      <c r="U2044" s="23">
        <f t="shared" si="319"/>
        <v>3.4216480448906093</v>
      </c>
    </row>
    <row r="2045" spans="1:21" x14ac:dyDescent="0.3">
      <c r="A2045" s="21">
        <v>38684</v>
      </c>
      <c r="B2045" s="22">
        <v>8.99</v>
      </c>
      <c r="C2045" s="22">
        <v>9.0808095929999997</v>
      </c>
      <c r="D2045" s="22">
        <f t="shared" si="310"/>
        <v>-9.0809592999999467E-2</v>
      </c>
      <c r="E2045" s="23">
        <f t="shared" si="311"/>
        <v>1.0000164860851242</v>
      </c>
      <c r="F2045" s="22">
        <v>9.09</v>
      </c>
      <c r="G2045" s="22">
        <v>9.1580934519999992</v>
      </c>
      <c r="H2045" s="22">
        <f t="shared" si="312"/>
        <v>-6.8093451999999388E-2</v>
      </c>
      <c r="I2045" s="23">
        <f t="shared" si="313"/>
        <v>0.74353305474436637</v>
      </c>
      <c r="J2045" s="22">
        <v>8.8000000000000007</v>
      </c>
      <c r="K2045" s="22">
        <v>8.935902596</v>
      </c>
      <c r="L2045" s="22">
        <f t="shared" si="314"/>
        <v>-0.13590259599999932</v>
      </c>
      <c r="M2045" s="23">
        <f t="shared" si="315"/>
        <v>1.5208603108636582</v>
      </c>
      <c r="N2045" s="22">
        <v>8.89</v>
      </c>
      <c r="O2045" s="22">
        <v>8.9745445250000007</v>
      </c>
      <c r="P2045" s="22">
        <f t="shared" si="316"/>
        <v>-8.4544525000000093E-2</v>
      </c>
      <c r="Q2045" s="23">
        <f t="shared" si="317"/>
        <v>0.94204808683591768</v>
      </c>
      <c r="R2045" s="24">
        <v>8104600</v>
      </c>
      <c r="S2045" s="24">
        <v>8389477</v>
      </c>
      <c r="T2045" s="24">
        <f t="shared" si="318"/>
        <v>-284877</v>
      </c>
      <c r="U2045" s="23">
        <f t="shared" si="319"/>
        <v>3.3956467131383756</v>
      </c>
    </row>
    <row r="2046" spans="1:21" x14ac:dyDescent="0.3">
      <c r="A2046" s="21">
        <v>38685</v>
      </c>
      <c r="B2046" s="22">
        <v>8.9</v>
      </c>
      <c r="C2046" s="22">
        <v>8.9842052460000001</v>
      </c>
      <c r="D2046" s="22">
        <f t="shared" si="310"/>
        <v>-8.4205245999999789E-2</v>
      </c>
      <c r="E2046" s="23">
        <f t="shared" si="311"/>
        <v>0.93725870785832877</v>
      </c>
      <c r="F2046" s="22">
        <v>9.1</v>
      </c>
      <c r="G2046" s="22">
        <v>9.1870737079999998</v>
      </c>
      <c r="H2046" s="22">
        <f t="shared" si="312"/>
        <v>-8.7073708000000138E-2</v>
      </c>
      <c r="I2046" s="23">
        <f t="shared" si="313"/>
        <v>0.94778501585523733</v>
      </c>
      <c r="J2046" s="22">
        <v>8.89</v>
      </c>
      <c r="K2046" s="22">
        <v>8.9745445250000007</v>
      </c>
      <c r="L2046" s="22">
        <f t="shared" si="314"/>
        <v>-8.4544525000000093E-2</v>
      </c>
      <c r="M2046" s="23">
        <f t="shared" si="315"/>
        <v>0.94204808683591768</v>
      </c>
      <c r="N2046" s="22">
        <v>8.9</v>
      </c>
      <c r="O2046" s="22">
        <v>8.9842052460000001</v>
      </c>
      <c r="P2046" s="22">
        <f t="shared" si="316"/>
        <v>-8.4205245999999789E-2</v>
      </c>
      <c r="Q2046" s="23">
        <f t="shared" si="317"/>
        <v>0.93725870785832877</v>
      </c>
      <c r="R2046" s="24">
        <v>10067100</v>
      </c>
      <c r="S2046" s="24">
        <v>10420959</v>
      </c>
      <c r="T2046" s="24">
        <f t="shared" si="318"/>
        <v>-353859</v>
      </c>
      <c r="U2046" s="23">
        <f t="shared" si="319"/>
        <v>3.3956471760420515</v>
      </c>
    </row>
    <row r="2047" spans="1:21" x14ac:dyDescent="0.3">
      <c r="A2047" s="21">
        <v>38686</v>
      </c>
      <c r="B2047" s="22">
        <v>8.98</v>
      </c>
      <c r="C2047" s="22">
        <v>9.0711488720000002</v>
      </c>
      <c r="D2047" s="22">
        <f t="shared" si="310"/>
        <v>-9.114887199999977E-2</v>
      </c>
      <c r="E2047" s="23">
        <f t="shared" si="311"/>
        <v>1.0048216966359116</v>
      </c>
      <c r="F2047" s="22">
        <v>9.2100000000000009</v>
      </c>
      <c r="G2047" s="22">
        <v>9.3030004500000008</v>
      </c>
      <c r="H2047" s="22">
        <f t="shared" si="312"/>
        <v>-9.3000449999999901E-2</v>
      </c>
      <c r="I2047" s="23">
        <f t="shared" si="313"/>
        <v>0.99968231217273451</v>
      </c>
      <c r="J2047" s="22">
        <v>8.98</v>
      </c>
      <c r="K2047" s="22">
        <v>9.0711488720000002</v>
      </c>
      <c r="L2047" s="22">
        <f t="shared" si="314"/>
        <v>-9.114887199999977E-2</v>
      </c>
      <c r="M2047" s="23">
        <f t="shared" si="315"/>
        <v>1.0048216966359116</v>
      </c>
      <c r="N2047" s="22">
        <v>9.16</v>
      </c>
      <c r="O2047" s="22">
        <v>9.2546968459999999</v>
      </c>
      <c r="P2047" s="22">
        <f t="shared" si="316"/>
        <v>-9.4696845999999724E-2</v>
      </c>
      <c r="Q2047" s="23">
        <f t="shared" si="317"/>
        <v>1.0232301238579082</v>
      </c>
      <c r="R2047" s="24">
        <v>12178000</v>
      </c>
      <c r="S2047" s="24">
        <v>12606057</v>
      </c>
      <c r="T2047" s="24">
        <f t="shared" si="318"/>
        <v>-428057</v>
      </c>
      <c r="U2047" s="23">
        <f t="shared" si="319"/>
        <v>3.3956454425043456</v>
      </c>
    </row>
    <row r="2048" spans="1:21" x14ac:dyDescent="0.3">
      <c r="A2048" s="21">
        <v>38687</v>
      </c>
      <c r="B2048" s="22">
        <v>9.26</v>
      </c>
      <c r="C2048" s="22">
        <v>9.3513021470000002</v>
      </c>
      <c r="D2048" s="22">
        <f t="shared" si="310"/>
        <v>-9.1302147000000389E-2</v>
      </c>
      <c r="E2048" s="23">
        <f t="shared" si="311"/>
        <v>0.97635757635412423</v>
      </c>
      <c r="F2048" s="22">
        <v>9.5399999999999991</v>
      </c>
      <c r="G2048" s="22">
        <v>9.6314544679999994</v>
      </c>
      <c r="H2048" s="22">
        <f t="shared" si="312"/>
        <v>-9.1454468000000233E-2</v>
      </c>
      <c r="I2048" s="23">
        <f t="shared" si="313"/>
        <v>0.94953953531995494</v>
      </c>
      <c r="J2048" s="22">
        <v>9.1999999999999993</v>
      </c>
      <c r="K2048" s="22">
        <v>9.2933387760000006</v>
      </c>
      <c r="L2048" s="22">
        <f t="shared" si="314"/>
        <v>-9.3338776000001289E-2</v>
      </c>
      <c r="M2048" s="23">
        <f t="shared" si="315"/>
        <v>1.004362137760954</v>
      </c>
      <c r="N2048" s="22">
        <v>9.35</v>
      </c>
      <c r="O2048" s="22">
        <v>9.4479055400000007</v>
      </c>
      <c r="P2048" s="22">
        <f t="shared" si="316"/>
        <v>-9.7905540000001068E-2</v>
      </c>
      <c r="Q2048" s="23">
        <f t="shared" si="317"/>
        <v>1.0362671343981393</v>
      </c>
      <c r="R2048" s="24">
        <v>9808600</v>
      </c>
      <c r="S2048" s="24">
        <v>10153372</v>
      </c>
      <c r="T2048" s="24">
        <f t="shared" si="318"/>
        <v>-344772</v>
      </c>
      <c r="U2048" s="23">
        <f t="shared" si="319"/>
        <v>3.3956403842979452</v>
      </c>
    </row>
    <row r="2049" spans="1:21" x14ac:dyDescent="0.3">
      <c r="A2049" s="21">
        <v>38688</v>
      </c>
      <c r="B2049" s="22">
        <v>9.35</v>
      </c>
      <c r="C2049" s="22">
        <v>9.4479055400000007</v>
      </c>
      <c r="D2049" s="22">
        <f t="shared" si="310"/>
        <v>-9.7905540000001068E-2</v>
      </c>
      <c r="E2049" s="23">
        <f t="shared" si="311"/>
        <v>1.0362671343981393</v>
      </c>
      <c r="F2049" s="22">
        <v>9.3800000000000008</v>
      </c>
      <c r="G2049" s="22">
        <v>9.4768867490000002</v>
      </c>
      <c r="H2049" s="22">
        <f t="shared" si="312"/>
        <v>-9.6886748999999384E-2</v>
      </c>
      <c r="I2049" s="23">
        <f t="shared" si="313"/>
        <v>1.0223478613398314</v>
      </c>
      <c r="J2049" s="22">
        <v>9.23</v>
      </c>
      <c r="K2049" s="22">
        <v>9.3223199839999999</v>
      </c>
      <c r="L2049" s="22">
        <f t="shared" si="314"/>
        <v>-9.2319983999999522E-2</v>
      </c>
      <c r="M2049" s="23">
        <f t="shared" si="315"/>
        <v>0.99031125469249415</v>
      </c>
      <c r="N2049" s="22">
        <v>9.2799999999999994</v>
      </c>
      <c r="O2049" s="22">
        <v>9.3706226350000001</v>
      </c>
      <c r="P2049" s="22">
        <f t="shared" si="316"/>
        <v>-9.0622635000000784E-2</v>
      </c>
      <c r="Q2049" s="23">
        <f t="shared" si="317"/>
        <v>0.96709299402921467</v>
      </c>
      <c r="R2049" s="24">
        <v>5691800</v>
      </c>
      <c r="S2049" s="24">
        <v>5891867</v>
      </c>
      <c r="T2049" s="24">
        <f t="shared" si="318"/>
        <v>-200067</v>
      </c>
      <c r="U2049" s="23">
        <f t="shared" si="319"/>
        <v>3.3956469146367358</v>
      </c>
    </row>
    <row r="2050" spans="1:21" x14ac:dyDescent="0.3">
      <c r="A2050" s="21">
        <v>38691</v>
      </c>
      <c r="B2050" s="22">
        <v>9.3699999999999992</v>
      </c>
      <c r="C2050" s="22">
        <v>9.4672269819999997</v>
      </c>
      <c r="D2050" s="22">
        <f t="shared" ref="D2050:D2113" si="320">B2050-C2050</f>
        <v>-9.7226982000000461E-2</v>
      </c>
      <c r="E2050" s="23">
        <f t="shared" ref="E2050:E2113" si="321">IFERROR(ABS(D2050)/C2050*100,0)</f>
        <v>1.0269847990848613</v>
      </c>
      <c r="F2050" s="22">
        <v>9.49</v>
      </c>
      <c r="G2050" s="22">
        <v>9.5831518169999992</v>
      </c>
      <c r="H2050" s="22">
        <f t="shared" ref="H2050:H2113" si="322">F2050-G2050</f>
        <v>-9.3151816999998971E-2</v>
      </c>
      <c r="I2050" s="23">
        <f t="shared" ref="I2050:I2113" si="323">IFERROR(ABS(H2050)/G2050*100,0)</f>
        <v>0.97203737119923983</v>
      </c>
      <c r="J2050" s="22">
        <v>9.32</v>
      </c>
      <c r="K2050" s="22">
        <v>9.4092636110000001</v>
      </c>
      <c r="L2050" s="22">
        <f t="shared" ref="L2050:L2113" si="324">J2050-K2050</f>
        <v>-8.9263610999999798E-2</v>
      </c>
      <c r="M2050" s="23">
        <f t="shared" ref="M2050:M2113" si="325">IFERROR(ABS(L2050)/K2050*100,0)</f>
        <v>0.94867796982162578</v>
      </c>
      <c r="N2050" s="22">
        <v>9.42</v>
      </c>
      <c r="O2050" s="22">
        <v>9.5155286790000009</v>
      </c>
      <c r="P2050" s="22">
        <f t="shared" ref="P2050:P2113" si="326">N2050-O2050</f>
        <v>-9.5528679000000949E-2</v>
      </c>
      <c r="Q2050" s="23">
        <f t="shared" ref="Q2050:Q2113" si="327">IFERROR(ABS(P2050)/O2050*100,0)</f>
        <v>1.003924030104864</v>
      </c>
      <c r="R2050" s="24">
        <v>10411400</v>
      </c>
      <c r="S2050" s="24">
        <v>10777361</v>
      </c>
      <c r="T2050" s="24">
        <f t="shared" ref="T2050:T2113" si="328">R2050-S2050</f>
        <v>-365961</v>
      </c>
      <c r="U2050" s="23">
        <f t="shared" ref="U2050:U2113" si="329">IFERROR(ABS(T2050)/S2050*100,0)</f>
        <v>3.3956457429606375</v>
      </c>
    </row>
    <row r="2051" spans="1:21" x14ac:dyDescent="0.3">
      <c r="A2051" s="21">
        <v>38692</v>
      </c>
      <c r="B2051" s="22">
        <v>9.49</v>
      </c>
      <c r="C2051" s="22">
        <v>9.5831518169999992</v>
      </c>
      <c r="D2051" s="22">
        <f t="shared" si="320"/>
        <v>-9.3151816999998971E-2</v>
      </c>
      <c r="E2051" s="23">
        <f t="shared" si="321"/>
        <v>0.97203737119923983</v>
      </c>
      <c r="F2051" s="22">
        <v>9.61</v>
      </c>
      <c r="G2051" s="22">
        <v>9.7087383270000007</v>
      </c>
      <c r="H2051" s="22">
        <f t="shared" si="322"/>
        <v>-9.8738327000001291E-2</v>
      </c>
      <c r="I2051" s="23">
        <f t="shared" si="323"/>
        <v>1.0170047196082113</v>
      </c>
      <c r="J2051" s="22">
        <v>9.3699999999999992</v>
      </c>
      <c r="K2051" s="22">
        <v>9.5831518169999992</v>
      </c>
      <c r="L2051" s="22">
        <f t="shared" si="324"/>
        <v>-0.21315181699999997</v>
      </c>
      <c r="M2051" s="23">
        <f t="shared" si="325"/>
        <v>2.224235001911167</v>
      </c>
      <c r="N2051" s="22">
        <v>9.51</v>
      </c>
      <c r="O2051" s="22">
        <v>9.6024732589999999</v>
      </c>
      <c r="P2051" s="22">
        <f t="shared" si="326"/>
        <v>-9.2473259000000141E-2</v>
      </c>
      <c r="Q2051" s="23">
        <f t="shared" si="327"/>
        <v>0.9630150119223585</v>
      </c>
      <c r="R2051" s="24">
        <v>10836000</v>
      </c>
      <c r="S2051" s="24">
        <v>11216885</v>
      </c>
      <c r="T2051" s="24">
        <f t="shared" si="328"/>
        <v>-380885</v>
      </c>
      <c r="U2051" s="23">
        <f t="shared" si="329"/>
        <v>3.395639698543758</v>
      </c>
    </row>
    <row r="2052" spans="1:21" x14ac:dyDescent="0.3">
      <c r="A2052" s="21">
        <v>38693</v>
      </c>
      <c r="B2052" s="22">
        <v>9.5500000000000007</v>
      </c>
      <c r="C2052" s="22">
        <v>9.6507749559999993</v>
      </c>
      <c r="D2052" s="22">
        <f t="shared" si="320"/>
        <v>-0.10077495599999864</v>
      </c>
      <c r="E2052" s="23">
        <f t="shared" si="321"/>
        <v>1.0442162050141444</v>
      </c>
      <c r="F2052" s="22">
        <v>9.57</v>
      </c>
      <c r="G2052" s="22">
        <v>9.670096397</v>
      </c>
      <c r="H2052" s="22">
        <f t="shared" si="322"/>
        <v>-0.10009639699999973</v>
      </c>
      <c r="I2052" s="23">
        <f t="shared" si="323"/>
        <v>1.0351127112967882</v>
      </c>
      <c r="J2052" s="22">
        <v>9.44</v>
      </c>
      <c r="K2052" s="22">
        <v>9.5348501209999998</v>
      </c>
      <c r="L2052" s="22">
        <f t="shared" si="324"/>
        <v>-9.4850121000000343E-2</v>
      </c>
      <c r="M2052" s="23">
        <f t="shared" si="325"/>
        <v>0.99477306718327962</v>
      </c>
      <c r="N2052" s="22">
        <v>9.4700000000000006</v>
      </c>
      <c r="O2052" s="22">
        <v>9.5638313289999992</v>
      </c>
      <c r="P2052" s="22">
        <f t="shared" si="326"/>
        <v>-9.3831328999998576E-2</v>
      </c>
      <c r="Q2052" s="23">
        <f t="shared" si="327"/>
        <v>0.98110606274995482</v>
      </c>
      <c r="R2052" s="24">
        <v>7626700</v>
      </c>
      <c r="S2052" s="24">
        <v>7894779</v>
      </c>
      <c r="T2052" s="24">
        <f t="shared" si="328"/>
        <v>-268079</v>
      </c>
      <c r="U2052" s="23">
        <f t="shared" si="329"/>
        <v>3.3956492005666021</v>
      </c>
    </row>
    <row r="2053" spans="1:21" x14ac:dyDescent="0.3">
      <c r="A2053" s="21">
        <v>38694</v>
      </c>
      <c r="B2053" s="22">
        <v>9.52</v>
      </c>
      <c r="C2053" s="22">
        <v>9.6121339799999994</v>
      </c>
      <c r="D2053" s="22">
        <f t="shared" si="320"/>
        <v>-9.2133979999999838E-2</v>
      </c>
      <c r="E2053" s="23">
        <f t="shared" si="321"/>
        <v>0.95851743423160074</v>
      </c>
      <c r="F2053" s="22">
        <v>9.56</v>
      </c>
      <c r="G2053" s="22">
        <v>9.6604356770000006</v>
      </c>
      <c r="H2053" s="22">
        <f t="shared" si="322"/>
        <v>-0.10043567700000011</v>
      </c>
      <c r="I2053" s="23">
        <f t="shared" si="323"/>
        <v>1.0396599113963554</v>
      </c>
      <c r="J2053" s="22">
        <v>9.32</v>
      </c>
      <c r="K2053" s="22">
        <v>9.4092636110000001</v>
      </c>
      <c r="L2053" s="22">
        <f t="shared" si="324"/>
        <v>-8.9263610999999798E-2</v>
      </c>
      <c r="M2053" s="23">
        <f t="shared" si="325"/>
        <v>0.94867796982162578</v>
      </c>
      <c r="N2053" s="22">
        <v>9.3800000000000008</v>
      </c>
      <c r="O2053" s="22">
        <v>9.4768867490000002</v>
      </c>
      <c r="P2053" s="22">
        <f t="shared" si="326"/>
        <v>-9.6886748999999384E-2</v>
      </c>
      <c r="Q2053" s="23">
        <f t="shared" si="327"/>
        <v>1.0223478613398314</v>
      </c>
      <c r="R2053" s="24">
        <v>11477700</v>
      </c>
      <c r="S2053" s="24">
        <v>11881245</v>
      </c>
      <c r="T2053" s="24">
        <f t="shared" si="328"/>
        <v>-403545</v>
      </c>
      <c r="U2053" s="23">
        <f t="shared" si="329"/>
        <v>3.3964874893161445</v>
      </c>
    </row>
    <row r="2054" spans="1:21" x14ac:dyDescent="0.3">
      <c r="A2054" s="21">
        <v>38695</v>
      </c>
      <c r="B2054" s="22">
        <v>9.35</v>
      </c>
      <c r="C2054" s="22">
        <v>9.4479055400000007</v>
      </c>
      <c r="D2054" s="22">
        <f t="shared" si="320"/>
        <v>-9.7905540000001068E-2</v>
      </c>
      <c r="E2054" s="23">
        <f t="shared" si="321"/>
        <v>1.0362671343981393</v>
      </c>
      <c r="F2054" s="22">
        <v>9.3699999999999992</v>
      </c>
      <c r="G2054" s="22">
        <v>9.4672269819999997</v>
      </c>
      <c r="H2054" s="22">
        <f t="shared" si="322"/>
        <v>-9.7226982000000461E-2</v>
      </c>
      <c r="I2054" s="23">
        <f t="shared" si="323"/>
        <v>1.0269847990848613</v>
      </c>
      <c r="J2054" s="22">
        <v>9.26</v>
      </c>
      <c r="K2054" s="22">
        <v>9.3513021470000002</v>
      </c>
      <c r="L2054" s="22">
        <f t="shared" si="324"/>
        <v>-9.1302147000000389E-2</v>
      </c>
      <c r="M2054" s="23">
        <f t="shared" si="325"/>
        <v>0.97635757635412423</v>
      </c>
      <c r="N2054" s="22">
        <v>9.36</v>
      </c>
      <c r="O2054" s="22">
        <v>9.4575672149999992</v>
      </c>
      <c r="P2054" s="22">
        <f t="shared" si="326"/>
        <v>-9.7567214999999763E-2</v>
      </c>
      <c r="Q2054" s="23">
        <f t="shared" si="327"/>
        <v>1.0316312089778763</v>
      </c>
      <c r="R2054" s="24">
        <v>8958300</v>
      </c>
      <c r="S2054" s="24">
        <v>9273184</v>
      </c>
      <c r="T2054" s="24">
        <f t="shared" si="328"/>
        <v>-314884</v>
      </c>
      <c r="U2054" s="23">
        <f t="shared" si="329"/>
        <v>3.3956405911928416</v>
      </c>
    </row>
    <row r="2055" spans="1:21" x14ac:dyDescent="0.3">
      <c r="A2055" s="21">
        <v>38698</v>
      </c>
      <c r="B2055" s="22">
        <v>9.39</v>
      </c>
      <c r="C2055" s="22">
        <v>9.4865484240000004</v>
      </c>
      <c r="D2055" s="22">
        <f t="shared" si="320"/>
        <v>-9.6548423999999855E-2</v>
      </c>
      <c r="E2055" s="23">
        <f t="shared" si="321"/>
        <v>1.017740274805768</v>
      </c>
      <c r="F2055" s="22">
        <v>9.49</v>
      </c>
      <c r="G2055" s="22">
        <v>9.5831518169999992</v>
      </c>
      <c r="H2055" s="22">
        <f t="shared" si="322"/>
        <v>-9.3151816999998971E-2</v>
      </c>
      <c r="I2055" s="23">
        <f t="shared" si="323"/>
        <v>0.97203737119923983</v>
      </c>
      <c r="J2055" s="22">
        <v>9.33</v>
      </c>
      <c r="K2055" s="22">
        <v>9.4189252850000003</v>
      </c>
      <c r="L2055" s="22">
        <f t="shared" si="324"/>
        <v>-8.8925285000000187E-2</v>
      </c>
      <c r="M2055" s="23">
        <f t="shared" si="325"/>
        <v>0.94411286117341975</v>
      </c>
      <c r="N2055" s="22">
        <v>9.4</v>
      </c>
      <c r="O2055" s="22">
        <v>9.4962081909999991</v>
      </c>
      <c r="P2055" s="22">
        <f t="shared" si="326"/>
        <v>-9.6208190999998777E-2</v>
      </c>
      <c r="Q2055" s="23">
        <f t="shared" si="327"/>
        <v>1.0131221753455215</v>
      </c>
      <c r="R2055" s="24">
        <v>5171900</v>
      </c>
      <c r="S2055" s="24">
        <v>5353692</v>
      </c>
      <c r="T2055" s="24">
        <f t="shared" si="328"/>
        <v>-181792</v>
      </c>
      <c r="U2055" s="23">
        <f t="shared" si="329"/>
        <v>3.3956380008412883</v>
      </c>
    </row>
    <row r="2056" spans="1:21" x14ac:dyDescent="0.3">
      <c r="A2056" s="21">
        <v>38699</v>
      </c>
      <c r="B2056" s="22">
        <v>9.33</v>
      </c>
      <c r="C2056" s="22">
        <v>9.4189252850000003</v>
      </c>
      <c r="D2056" s="22">
        <f t="shared" si="320"/>
        <v>-8.8925285000000187E-2</v>
      </c>
      <c r="E2056" s="23">
        <f t="shared" si="321"/>
        <v>0.94411286117341975</v>
      </c>
      <c r="F2056" s="22">
        <v>9.49</v>
      </c>
      <c r="G2056" s="22">
        <v>9.5831518169999992</v>
      </c>
      <c r="H2056" s="22">
        <f t="shared" si="322"/>
        <v>-9.3151816999998971E-2</v>
      </c>
      <c r="I2056" s="23">
        <f t="shared" si="323"/>
        <v>0.97203737119923983</v>
      </c>
      <c r="J2056" s="22">
        <v>9.26</v>
      </c>
      <c r="K2056" s="22">
        <v>9.3513021470000002</v>
      </c>
      <c r="L2056" s="22">
        <f t="shared" si="324"/>
        <v>-9.1302147000000389E-2</v>
      </c>
      <c r="M2056" s="23">
        <f t="shared" si="325"/>
        <v>0.97635757635412423</v>
      </c>
      <c r="N2056" s="22">
        <v>9.4</v>
      </c>
      <c r="O2056" s="22">
        <v>9.4962081909999991</v>
      </c>
      <c r="P2056" s="22">
        <f t="shared" si="326"/>
        <v>-9.6208190999998777E-2</v>
      </c>
      <c r="Q2056" s="23">
        <f t="shared" si="327"/>
        <v>1.0131221753455215</v>
      </c>
      <c r="R2056" s="24">
        <v>7926600</v>
      </c>
      <c r="S2056" s="24">
        <v>8205220</v>
      </c>
      <c r="T2056" s="24">
        <f t="shared" si="328"/>
        <v>-278620</v>
      </c>
      <c r="U2056" s="23">
        <f t="shared" si="329"/>
        <v>3.3956432612410152</v>
      </c>
    </row>
    <row r="2057" spans="1:21" x14ac:dyDescent="0.3">
      <c r="A2057" s="21">
        <v>38700</v>
      </c>
      <c r="B2057" s="22">
        <v>9.31</v>
      </c>
      <c r="C2057" s="22">
        <v>9.0808095929999997</v>
      </c>
      <c r="D2057" s="22">
        <f t="shared" si="320"/>
        <v>0.22919040700000082</v>
      </c>
      <c r="E2057" s="23">
        <f t="shared" si="321"/>
        <v>2.5238983887149633</v>
      </c>
      <c r="F2057" s="22">
        <v>9.32</v>
      </c>
      <c r="G2057" s="22">
        <v>9.0904703139999992</v>
      </c>
      <c r="H2057" s="22">
        <f t="shared" si="322"/>
        <v>0.22952968600000112</v>
      </c>
      <c r="I2057" s="23">
        <f t="shared" si="323"/>
        <v>2.5249484137966807</v>
      </c>
      <c r="J2057" s="22">
        <v>9.1</v>
      </c>
      <c r="K2057" s="22">
        <v>8.8779401779999993</v>
      </c>
      <c r="L2057" s="22">
        <f t="shared" si="324"/>
        <v>0.2220598220000003</v>
      </c>
      <c r="M2057" s="23">
        <f t="shared" si="325"/>
        <v>2.501253866862903</v>
      </c>
      <c r="N2057" s="22">
        <v>9.18</v>
      </c>
      <c r="O2057" s="22">
        <v>8.9552240370000007</v>
      </c>
      <c r="P2057" s="22">
        <f t="shared" si="326"/>
        <v>0.22477596299999902</v>
      </c>
      <c r="Q2057" s="23">
        <f t="shared" si="327"/>
        <v>2.5099982096628701</v>
      </c>
      <c r="R2057" s="24">
        <v>12618300</v>
      </c>
      <c r="S2057" s="24">
        <v>13520922</v>
      </c>
      <c r="T2057" s="24">
        <f t="shared" si="328"/>
        <v>-902622</v>
      </c>
      <c r="U2057" s="23">
        <f t="shared" si="329"/>
        <v>6.6757429707826139</v>
      </c>
    </row>
    <row r="2058" spans="1:21" x14ac:dyDescent="0.3">
      <c r="A2058" s="21">
        <v>38701</v>
      </c>
      <c r="B2058" s="22">
        <v>9.23</v>
      </c>
      <c r="C2058" s="22">
        <v>9.3223199839999999</v>
      </c>
      <c r="D2058" s="22">
        <f t="shared" si="320"/>
        <v>-9.2319983999999522E-2</v>
      </c>
      <c r="E2058" s="23">
        <f t="shared" si="321"/>
        <v>0.99031125469249415</v>
      </c>
      <c r="F2058" s="22">
        <v>9.34</v>
      </c>
      <c r="G2058" s="22">
        <v>9.4382457730000002</v>
      </c>
      <c r="H2058" s="22">
        <f t="shared" si="322"/>
        <v>-9.8245773000000369E-2</v>
      </c>
      <c r="I2058" s="23">
        <f t="shared" si="323"/>
        <v>1.0409325563554634</v>
      </c>
      <c r="J2058" s="22">
        <v>9.2200000000000006</v>
      </c>
      <c r="K2058" s="22">
        <v>9.3126602169999995</v>
      </c>
      <c r="L2058" s="22">
        <f t="shared" si="324"/>
        <v>-9.2660216999998823E-2</v>
      </c>
      <c r="M2058" s="23">
        <f t="shared" si="325"/>
        <v>0.99499192326216523</v>
      </c>
      <c r="N2058" s="22">
        <v>9.3000000000000007</v>
      </c>
      <c r="O2058" s="22">
        <v>9.3899431230000001</v>
      </c>
      <c r="P2058" s="22">
        <f t="shared" si="326"/>
        <v>-8.9943122999999403E-2</v>
      </c>
      <c r="Q2058" s="23">
        <f t="shared" si="327"/>
        <v>0.95786653680244438</v>
      </c>
      <c r="R2058" s="24">
        <v>6309700</v>
      </c>
      <c r="S2058" s="24">
        <v>6530140</v>
      </c>
      <c r="T2058" s="24">
        <f t="shared" si="328"/>
        <v>-220440</v>
      </c>
      <c r="U2058" s="23">
        <f t="shared" si="329"/>
        <v>3.3757316075918737</v>
      </c>
    </row>
    <row r="2059" spans="1:21" x14ac:dyDescent="0.3">
      <c r="A2059" s="21">
        <v>38702</v>
      </c>
      <c r="B2059" s="22">
        <v>9.39</v>
      </c>
      <c r="C2059" s="22">
        <v>9.4865484240000004</v>
      </c>
      <c r="D2059" s="22">
        <f t="shared" si="320"/>
        <v>-9.6548423999999855E-2</v>
      </c>
      <c r="E2059" s="23">
        <f t="shared" si="321"/>
        <v>1.017740274805768</v>
      </c>
      <c r="F2059" s="22">
        <v>9.4</v>
      </c>
      <c r="G2059" s="22">
        <v>9.4962081909999991</v>
      </c>
      <c r="H2059" s="22">
        <f t="shared" si="322"/>
        <v>-9.6208190999998777E-2</v>
      </c>
      <c r="I2059" s="23">
        <f t="shared" si="323"/>
        <v>1.0131221753455215</v>
      </c>
      <c r="J2059" s="22">
        <v>9.25</v>
      </c>
      <c r="K2059" s="22">
        <v>9.3416414260000007</v>
      </c>
      <c r="L2059" s="22">
        <f t="shared" si="324"/>
        <v>-9.1641426000000692E-2</v>
      </c>
      <c r="M2059" s="23">
        <f t="shared" si="325"/>
        <v>0.98099918227369431</v>
      </c>
      <c r="N2059" s="22">
        <v>9.2799999999999994</v>
      </c>
      <c r="O2059" s="22">
        <v>9.3706226350000001</v>
      </c>
      <c r="P2059" s="22">
        <f t="shared" si="326"/>
        <v>-9.0622635000000784E-2</v>
      </c>
      <c r="Q2059" s="23">
        <f t="shared" si="327"/>
        <v>0.96709299402921467</v>
      </c>
      <c r="R2059" s="24">
        <v>6495200</v>
      </c>
      <c r="S2059" s="24">
        <v>6723506</v>
      </c>
      <c r="T2059" s="24">
        <f t="shared" si="328"/>
        <v>-228306</v>
      </c>
      <c r="U2059" s="23">
        <f t="shared" si="329"/>
        <v>3.3956391204231844</v>
      </c>
    </row>
    <row r="2060" spans="1:21" x14ac:dyDescent="0.3">
      <c r="A2060" s="21">
        <v>38705</v>
      </c>
      <c r="B2060" s="22">
        <v>9.32</v>
      </c>
      <c r="C2060" s="22">
        <v>9.4092636110000001</v>
      </c>
      <c r="D2060" s="22">
        <f t="shared" si="320"/>
        <v>-8.9263610999999798E-2</v>
      </c>
      <c r="E2060" s="23">
        <f t="shared" si="321"/>
        <v>0.94867796982162578</v>
      </c>
      <c r="F2060" s="22">
        <v>9.39</v>
      </c>
      <c r="G2060" s="22">
        <v>9.4865484240000004</v>
      </c>
      <c r="H2060" s="22">
        <f t="shared" si="322"/>
        <v>-9.6548423999999855E-2</v>
      </c>
      <c r="I2060" s="23">
        <f t="shared" si="323"/>
        <v>1.017740274805768</v>
      </c>
      <c r="J2060" s="22">
        <v>9.17</v>
      </c>
      <c r="K2060" s="22">
        <v>9.2643575669999993</v>
      </c>
      <c r="L2060" s="22">
        <f t="shared" si="324"/>
        <v>-9.435756699999942E-2</v>
      </c>
      <c r="M2060" s="23">
        <f t="shared" si="325"/>
        <v>1.018500919438869</v>
      </c>
      <c r="N2060" s="22">
        <v>9.17</v>
      </c>
      <c r="O2060" s="22">
        <v>9.2643575669999993</v>
      </c>
      <c r="P2060" s="22">
        <f t="shared" si="326"/>
        <v>-9.435756699999942E-2</v>
      </c>
      <c r="Q2060" s="23">
        <f t="shared" si="327"/>
        <v>1.018500919438869</v>
      </c>
      <c r="R2060" s="24">
        <v>8723000</v>
      </c>
      <c r="S2060" s="24">
        <v>9029613</v>
      </c>
      <c r="T2060" s="24">
        <f t="shared" si="328"/>
        <v>-306613</v>
      </c>
      <c r="U2060" s="23">
        <f t="shared" si="329"/>
        <v>3.3956383291288339</v>
      </c>
    </row>
    <row r="2061" spans="1:21" x14ac:dyDescent="0.3">
      <c r="A2061" s="21">
        <v>38706</v>
      </c>
      <c r="B2061" s="22">
        <v>9.27</v>
      </c>
      <c r="C2061" s="22">
        <v>9.3609619140000007</v>
      </c>
      <c r="D2061" s="22">
        <f t="shared" si="320"/>
        <v>-9.0961914000001087E-2</v>
      </c>
      <c r="E2061" s="23">
        <f t="shared" si="321"/>
        <v>0.97171545868551079</v>
      </c>
      <c r="F2061" s="22">
        <v>9.2899999999999991</v>
      </c>
      <c r="G2061" s="22">
        <v>9.3802833559999996</v>
      </c>
      <c r="H2061" s="22">
        <f t="shared" si="322"/>
        <v>-9.0283356000000481E-2</v>
      </c>
      <c r="I2061" s="23">
        <f t="shared" si="323"/>
        <v>0.9624800506932627</v>
      </c>
      <c r="J2061" s="22">
        <v>9.15</v>
      </c>
      <c r="K2061" s="22">
        <v>9.2450370789999994</v>
      </c>
      <c r="L2061" s="22">
        <f t="shared" si="324"/>
        <v>-9.5037078999999025E-2</v>
      </c>
      <c r="M2061" s="23">
        <f t="shared" si="325"/>
        <v>1.0279794249378913</v>
      </c>
      <c r="N2061" s="22">
        <v>9.27</v>
      </c>
      <c r="O2061" s="22">
        <v>9.3609619140000007</v>
      </c>
      <c r="P2061" s="22">
        <f t="shared" si="326"/>
        <v>-9.0961914000001087E-2</v>
      </c>
      <c r="Q2061" s="23">
        <f t="shared" si="327"/>
        <v>0.97171545868551079</v>
      </c>
      <c r="R2061" s="24">
        <v>8982800</v>
      </c>
      <c r="S2061" s="24">
        <v>9298545</v>
      </c>
      <c r="T2061" s="24">
        <f t="shared" si="328"/>
        <v>-315745</v>
      </c>
      <c r="U2061" s="23">
        <f t="shared" si="329"/>
        <v>3.3956387800456955</v>
      </c>
    </row>
    <row r="2062" spans="1:21" x14ac:dyDescent="0.3">
      <c r="A2062" s="21">
        <v>38707</v>
      </c>
      <c r="B2062" s="22">
        <v>9.41</v>
      </c>
      <c r="C2062" s="22">
        <v>9.5058689120000004</v>
      </c>
      <c r="D2062" s="22">
        <f t="shared" si="320"/>
        <v>-9.586891200000025E-2</v>
      </c>
      <c r="E2062" s="23">
        <f t="shared" si="321"/>
        <v>1.0085233963091733</v>
      </c>
      <c r="F2062" s="22">
        <v>9.5500000000000007</v>
      </c>
      <c r="G2062" s="22">
        <v>9.6507749559999993</v>
      </c>
      <c r="H2062" s="22">
        <f t="shared" si="322"/>
        <v>-0.10077495599999864</v>
      </c>
      <c r="I2062" s="23">
        <f t="shared" si="323"/>
        <v>1.0442162050141444</v>
      </c>
      <c r="J2062" s="22">
        <v>9.36</v>
      </c>
      <c r="K2062" s="22">
        <v>9.4575672149999992</v>
      </c>
      <c r="L2062" s="22">
        <f t="shared" si="324"/>
        <v>-9.7567214999999763E-2</v>
      </c>
      <c r="M2062" s="23">
        <f t="shared" si="325"/>
        <v>1.0316312089778763</v>
      </c>
      <c r="N2062" s="22">
        <v>9.4600000000000009</v>
      </c>
      <c r="O2062" s="22">
        <v>9.5541706089999998</v>
      </c>
      <c r="P2062" s="22">
        <f t="shared" si="326"/>
        <v>-9.4170608999998962E-2</v>
      </c>
      <c r="Q2062" s="23">
        <f t="shared" si="327"/>
        <v>0.98564922957614476</v>
      </c>
      <c r="R2062" s="24">
        <v>8268600</v>
      </c>
      <c r="S2062" s="24">
        <v>8559241</v>
      </c>
      <c r="T2062" s="24">
        <f t="shared" si="328"/>
        <v>-290641</v>
      </c>
      <c r="U2062" s="23">
        <f t="shared" si="329"/>
        <v>3.3956398704043966</v>
      </c>
    </row>
    <row r="2063" spans="1:21" x14ac:dyDescent="0.3">
      <c r="A2063" s="21">
        <v>38708</v>
      </c>
      <c r="B2063" s="22">
        <v>9.31</v>
      </c>
      <c r="C2063" s="22">
        <v>9.3996038439999996</v>
      </c>
      <c r="D2063" s="22">
        <f t="shared" si="320"/>
        <v>-8.96038439999991E-2</v>
      </c>
      <c r="E2063" s="23">
        <f t="shared" si="321"/>
        <v>0.95327255794078447</v>
      </c>
      <c r="F2063" s="22">
        <v>9.5</v>
      </c>
      <c r="G2063" s="22">
        <v>9.5928125380000004</v>
      </c>
      <c r="H2063" s="22">
        <f t="shared" si="322"/>
        <v>-9.2812538000000444E-2</v>
      </c>
      <c r="I2063" s="23">
        <f t="shared" si="323"/>
        <v>0.96752164844608624</v>
      </c>
      <c r="J2063" s="22">
        <v>9.31</v>
      </c>
      <c r="K2063" s="22">
        <v>9.3996038439999996</v>
      </c>
      <c r="L2063" s="22">
        <f t="shared" si="324"/>
        <v>-8.96038439999991E-2</v>
      </c>
      <c r="M2063" s="23">
        <f t="shared" si="325"/>
        <v>0.95327255794078447</v>
      </c>
      <c r="N2063" s="22">
        <v>9.42</v>
      </c>
      <c r="O2063" s="22">
        <v>9.5155286790000009</v>
      </c>
      <c r="P2063" s="22">
        <f t="shared" si="326"/>
        <v>-9.5528679000000949E-2</v>
      </c>
      <c r="Q2063" s="23">
        <f t="shared" si="327"/>
        <v>1.003924030104864</v>
      </c>
      <c r="R2063" s="24">
        <v>2447700</v>
      </c>
      <c r="S2063" s="24">
        <v>2533737</v>
      </c>
      <c r="T2063" s="24">
        <f t="shared" si="328"/>
        <v>-86037</v>
      </c>
      <c r="U2063" s="23">
        <f t="shared" si="329"/>
        <v>3.3956562973978754</v>
      </c>
    </row>
    <row r="2064" spans="1:21" x14ac:dyDescent="0.3">
      <c r="A2064" s="21">
        <v>38709</v>
      </c>
      <c r="B2064" s="22">
        <v>9.5299999999999994</v>
      </c>
      <c r="C2064" s="22">
        <v>9.6217937469999999</v>
      </c>
      <c r="D2064" s="22">
        <f t="shared" si="320"/>
        <v>-9.1793747000000536E-2</v>
      </c>
      <c r="E2064" s="23">
        <f t="shared" si="321"/>
        <v>0.95401906768809197</v>
      </c>
      <c r="F2064" s="22">
        <v>9.7200000000000006</v>
      </c>
      <c r="G2064" s="22">
        <v>9.8150033949999997</v>
      </c>
      <c r="H2064" s="22">
        <f t="shared" si="322"/>
        <v>-9.5003394999999102E-2</v>
      </c>
      <c r="I2064" s="23">
        <f t="shared" si="323"/>
        <v>0.96794052102311179</v>
      </c>
      <c r="J2064" s="22">
        <v>9.5299999999999994</v>
      </c>
      <c r="K2064" s="22">
        <v>9.6217937469999999</v>
      </c>
      <c r="L2064" s="22">
        <f t="shared" si="324"/>
        <v>-9.1793747000000536E-2</v>
      </c>
      <c r="M2064" s="23">
        <f t="shared" si="325"/>
        <v>0.95401906768809197</v>
      </c>
      <c r="N2064" s="22">
        <v>9.65</v>
      </c>
      <c r="O2064" s="22">
        <v>9.7473802569999997</v>
      </c>
      <c r="P2064" s="22">
        <f t="shared" si="326"/>
        <v>-9.7380256999999304E-2</v>
      </c>
      <c r="Q2064" s="23">
        <f t="shared" si="327"/>
        <v>0.99904030039319014</v>
      </c>
      <c r="R2064" s="24">
        <v>5571700</v>
      </c>
      <c r="S2064" s="24">
        <v>5767545</v>
      </c>
      <c r="T2064" s="24">
        <f t="shared" si="328"/>
        <v>-195845</v>
      </c>
      <c r="U2064" s="23">
        <f t="shared" si="329"/>
        <v>3.3956388723451658</v>
      </c>
    </row>
    <row r="2065" spans="1:21" x14ac:dyDescent="0.3">
      <c r="A2065" s="21">
        <v>38713</v>
      </c>
      <c r="B2065" s="22">
        <v>9.66</v>
      </c>
      <c r="C2065" s="22">
        <v>9.7570400240000001</v>
      </c>
      <c r="D2065" s="22">
        <f t="shared" si="320"/>
        <v>-9.7040024000000003E-2</v>
      </c>
      <c r="E2065" s="23">
        <f t="shared" si="321"/>
        <v>0.99456416865468023</v>
      </c>
      <c r="F2065" s="22">
        <v>9.7200000000000006</v>
      </c>
      <c r="G2065" s="22">
        <v>9.8150033949999997</v>
      </c>
      <c r="H2065" s="22">
        <f t="shared" si="322"/>
        <v>-9.5003394999999102E-2</v>
      </c>
      <c r="I2065" s="23">
        <f t="shared" si="323"/>
        <v>0.96794052102311179</v>
      </c>
      <c r="J2065" s="22">
        <v>9.44</v>
      </c>
      <c r="K2065" s="22">
        <v>9.5348501209999998</v>
      </c>
      <c r="L2065" s="22">
        <f t="shared" si="324"/>
        <v>-9.4850121000000343E-2</v>
      </c>
      <c r="M2065" s="23">
        <f t="shared" si="325"/>
        <v>0.99477306718327962</v>
      </c>
      <c r="N2065" s="22">
        <v>9.4499999999999993</v>
      </c>
      <c r="O2065" s="22">
        <v>9.5445098880000003</v>
      </c>
      <c r="P2065" s="22">
        <f t="shared" si="326"/>
        <v>-9.4509888000001041E-2</v>
      </c>
      <c r="Q2065" s="23">
        <f t="shared" si="327"/>
        <v>0.9902015829940648</v>
      </c>
      <c r="R2065" s="24">
        <v>3355800</v>
      </c>
      <c r="S2065" s="24">
        <v>3473756</v>
      </c>
      <c r="T2065" s="24">
        <f t="shared" si="328"/>
        <v>-117956</v>
      </c>
      <c r="U2065" s="23">
        <f t="shared" si="329"/>
        <v>3.3956328538907163</v>
      </c>
    </row>
    <row r="2066" spans="1:21" x14ac:dyDescent="0.3">
      <c r="A2066" s="21">
        <v>38714</v>
      </c>
      <c r="B2066" s="22">
        <v>9.4499999999999993</v>
      </c>
      <c r="C2066" s="22">
        <v>9.5445098880000003</v>
      </c>
      <c r="D2066" s="22">
        <f t="shared" si="320"/>
        <v>-9.4509888000001041E-2</v>
      </c>
      <c r="E2066" s="23">
        <f t="shared" si="321"/>
        <v>0.9902015829940648</v>
      </c>
      <c r="F2066" s="22">
        <v>9.5</v>
      </c>
      <c r="G2066" s="22">
        <v>9.5928125380000004</v>
      </c>
      <c r="H2066" s="22">
        <f t="shared" si="322"/>
        <v>-9.2812538000000444E-2</v>
      </c>
      <c r="I2066" s="23">
        <f t="shared" si="323"/>
        <v>0.96752164844608624</v>
      </c>
      <c r="J2066" s="22">
        <v>9.32</v>
      </c>
      <c r="K2066" s="22">
        <v>9.4092636110000001</v>
      </c>
      <c r="L2066" s="22">
        <f t="shared" si="324"/>
        <v>-8.9263610999999798E-2</v>
      </c>
      <c r="M2066" s="23">
        <f t="shared" si="325"/>
        <v>0.94867796982162578</v>
      </c>
      <c r="N2066" s="22">
        <v>9.4499999999999993</v>
      </c>
      <c r="O2066" s="22">
        <v>9.5445098880000003</v>
      </c>
      <c r="P2066" s="22">
        <f t="shared" si="326"/>
        <v>-9.4509888000001041E-2</v>
      </c>
      <c r="Q2066" s="23">
        <f t="shared" si="327"/>
        <v>0.9902015829940648</v>
      </c>
      <c r="R2066" s="24">
        <v>3946400</v>
      </c>
      <c r="S2066" s="24">
        <v>4085116</v>
      </c>
      <c r="T2066" s="24">
        <f t="shared" si="328"/>
        <v>-138716</v>
      </c>
      <c r="U2066" s="23">
        <f t="shared" si="329"/>
        <v>3.3956440894212063</v>
      </c>
    </row>
    <row r="2067" spans="1:21" x14ac:dyDescent="0.3">
      <c r="A2067" s="21">
        <v>38715</v>
      </c>
      <c r="B2067" s="22">
        <v>9.49</v>
      </c>
      <c r="C2067" s="22">
        <v>9.5831518169999992</v>
      </c>
      <c r="D2067" s="22">
        <f t="shared" si="320"/>
        <v>-9.3151816999998971E-2</v>
      </c>
      <c r="E2067" s="23">
        <f t="shared" si="321"/>
        <v>0.97203737119923983</v>
      </c>
      <c r="F2067" s="22">
        <v>9.5299999999999994</v>
      </c>
      <c r="G2067" s="22">
        <v>9.6217937469999999</v>
      </c>
      <c r="H2067" s="22">
        <f t="shared" si="322"/>
        <v>-9.1793747000000536E-2</v>
      </c>
      <c r="I2067" s="23">
        <f t="shared" si="323"/>
        <v>0.95401906768809197</v>
      </c>
      <c r="J2067" s="22">
        <v>9.44</v>
      </c>
      <c r="K2067" s="22">
        <v>9.5348501209999998</v>
      </c>
      <c r="L2067" s="22">
        <f t="shared" si="324"/>
        <v>-9.4850121000000343E-2</v>
      </c>
      <c r="M2067" s="23">
        <f t="shared" si="325"/>
        <v>0.99477306718327962</v>
      </c>
      <c r="N2067" s="22">
        <v>9.4600000000000009</v>
      </c>
      <c r="O2067" s="22">
        <v>9.5541706089999998</v>
      </c>
      <c r="P2067" s="22">
        <f t="shared" si="326"/>
        <v>-9.4170608999998962E-2</v>
      </c>
      <c r="Q2067" s="23">
        <f t="shared" si="327"/>
        <v>0.98564922957614476</v>
      </c>
      <c r="R2067" s="24">
        <v>3034000</v>
      </c>
      <c r="S2067" s="24">
        <v>3140645</v>
      </c>
      <c r="T2067" s="24">
        <f t="shared" si="328"/>
        <v>-106645</v>
      </c>
      <c r="U2067" s="23">
        <f t="shared" si="329"/>
        <v>3.395640067565739</v>
      </c>
    </row>
    <row r="2068" spans="1:21" x14ac:dyDescent="0.3">
      <c r="A2068" s="21">
        <v>38716</v>
      </c>
      <c r="B2068" s="22">
        <v>9.4600000000000009</v>
      </c>
      <c r="C2068" s="22">
        <v>9.5541706089999998</v>
      </c>
      <c r="D2068" s="22">
        <f t="shared" si="320"/>
        <v>-9.4170608999998962E-2</v>
      </c>
      <c r="E2068" s="23">
        <f t="shared" si="321"/>
        <v>0.98564922957614476</v>
      </c>
      <c r="F2068" s="22">
        <v>9.6</v>
      </c>
      <c r="G2068" s="22">
        <v>9.6990766530000005</v>
      </c>
      <c r="H2068" s="22">
        <f t="shared" si="322"/>
        <v>-9.9076653000000903E-2</v>
      </c>
      <c r="I2068" s="23">
        <f t="shared" si="323"/>
        <v>1.0215060313948103</v>
      </c>
      <c r="J2068" s="22">
        <v>9.33</v>
      </c>
      <c r="K2068" s="22">
        <v>9.4189252850000003</v>
      </c>
      <c r="L2068" s="22">
        <f t="shared" si="324"/>
        <v>-8.8925285000000187E-2</v>
      </c>
      <c r="M2068" s="23">
        <f t="shared" si="325"/>
        <v>0.94411286117341975</v>
      </c>
      <c r="N2068" s="22">
        <v>9.48</v>
      </c>
      <c r="O2068" s="22">
        <v>9.5734920500000005</v>
      </c>
      <c r="P2068" s="22">
        <f t="shared" si="326"/>
        <v>-9.3492050000000049E-2</v>
      </c>
      <c r="Q2068" s="23">
        <f t="shared" si="327"/>
        <v>0.97657207539019208</v>
      </c>
      <c r="R2068" s="24">
        <v>3144200</v>
      </c>
      <c r="S2068" s="24">
        <v>3254719</v>
      </c>
      <c r="T2068" s="24">
        <f t="shared" si="328"/>
        <v>-110519</v>
      </c>
      <c r="U2068" s="23">
        <f t="shared" si="329"/>
        <v>3.3956541255942523</v>
      </c>
    </row>
    <row r="2069" spans="1:21" x14ac:dyDescent="0.3">
      <c r="A2069" s="21">
        <v>38720</v>
      </c>
      <c r="B2069" s="22">
        <v>9.85</v>
      </c>
      <c r="C2069" s="22">
        <v>9.9502487179999992</v>
      </c>
      <c r="D2069" s="22">
        <f t="shared" si="320"/>
        <v>-0.10024871799999957</v>
      </c>
      <c r="E2069" s="23">
        <f t="shared" si="321"/>
        <v>1.0074996197698018</v>
      </c>
      <c r="F2069" s="22">
        <v>9.85</v>
      </c>
      <c r="G2069" s="22">
        <v>9.9502487179999992</v>
      </c>
      <c r="H2069" s="22">
        <f t="shared" si="322"/>
        <v>-0.10024871799999957</v>
      </c>
      <c r="I2069" s="23">
        <f t="shared" si="323"/>
        <v>1.0074996197698018</v>
      </c>
      <c r="J2069" s="22">
        <v>9.6300000000000008</v>
      </c>
      <c r="K2069" s="22">
        <v>9.7280588150000007</v>
      </c>
      <c r="L2069" s="22">
        <f t="shared" si="324"/>
        <v>-9.805881499999991E-2</v>
      </c>
      <c r="M2069" s="23">
        <f t="shared" si="325"/>
        <v>1.0079998164567008</v>
      </c>
      <c r="N2069" s="22">
        <v>9.66</v>
      </c>
      <c r="O2069" s="22">
        <v>9.7570400240000001</v>
      </c>
      <c r="P2069" s="22">
        <f t="shared" si="326"/>
        <v>-9.7040024000000003E-2</v>
      </c>
      <c r="Q2069" s="23">
        <f t="shared" si="327"/>
        <v>0.99456416865468023</v>
      </c>
      <c r="R2069" s="24">
        <v>7834700</v>
      </c>
      <c r="S2069" s="24">
        <v>8110090</v>
      </c>
      <c r="T2069" s="24">
        <f t="shared" si="328"/>
        <v>-275390</v>
      </c>
      <c r="U2069" s="23">
        <f t="shared" si="329"/>
        <v>3.3956466574353672</v>
      </c>
    </row>
    <row r="2070" spans="1:21" x14ac:dyDescent="0.3">
      <c r="A2070" s="21">
        <v>38721</v>
      </c>
      <c r="B2070" s="22">
        <v>9.7100000000000009</v>
      </c>
      <c r="C2070" s="22">
        <v>9.8053417209999996</v>
      </c>
      <c r="D2070" s="22">
        <f t="shared" si="320"/>
        <v>-9.5341720999998714E-2</v>
      </c>
      <c r="E2070" s="23">
        <f t="shared" si="321"/>
        <v>0.97234470468077949</v>
      </c>
      <c r="F2070" s="22">
        <v>9.77</v>
      </c>
      <c r="G2070" s="22">
        <v>9.8729648589999996</v>
      </c>
      <c r="H2070" s="22">
        <f t="shared" si="322"/>
        <v>-0.10296485900000008</v>
      </c>
      <c r="I2070" s="23">
        <f t="shared" si="323"/>
        <v>1.0428970473458066</v>
      </c>
      <c r="J2070" s="22">
        <v>9.68</v>
      </c>
      <c r="K2070" s="22">
        <v>9.7763614650000008</v>
      </c>
      <c r="L2070" s="22">
        <f t="shared" si="324"/>
        <v>-9.636146500000109E-2</v>
      </c>
      <c r="M2070" s="23">
        <f t="shared" si="325"/>
        <v>0.98565775564847213</v>
      </c>
      <c r="N2070" s="22">
        <v>9.74</v>
      </c>
      <c r="O2070" s="22">
        <v>9.8343238829999997</v>
      </c>
      <c r="P2070" s="22">
        <f t="shared" si="326"/>
        <v>-9.4323882999999498E-2</v>
      </c>
      <c r="Q2070" s="23">
        <f t="shared" si="327"/>
        <v>0.95912931201148943</v>
      </c>
      <c r="R2070" s="24">
        <v>4018700</v>
      </c>
      <c r="S2070" s="24">
        <v>4159957</v>
      </c>
      <c r="T2070" s="24">
        <f t="shared" si="328"/>
        <v>-141257</v>
      </c>
      <c r="U2070" s="23">
        <f t="shared" si="329"/>
        <v>3.3956360606612037</v>
      </c>
    </row>
    <row r="2071" spans="1:21" x14ac:dyDescent="0.3">
      <c r="A2071" s="21">
        <v>38722</v>
      </c>
      <c r="B2071" s="22">
        <v>9.92</v>
      </c>
      <c r="C2071" s="22">
        <v>10.01787186</v>
      </c>
      <c r="D2071" s="22">
        <f t="shared" si="320"/>
        <v>-9.78718599999997E-2</v>
      </c>
      <c r="E2071" s="23">
        <f t="shared" si="321"/>
        <v>0.97697256830354096</v>
      </c>
      <c r="F2071" s="22">
        <v>9.99</v>
      </c>
      <c r="G2071" s="22">
        <v>10.085495</v>
      </c>
      <c r="H2071" s="22">
        <f t="shared" si="322"/>
        <v>-9.5494999999999663E-2</v>
      </c>
      <c r="I2071" s="23">
        <f t="shared" si="323"/>
        <v>0.94685486433734445</v>
      </c>
      <c r="J2071" s="22">
        <v>9.84</v>
      </c>
      <c r="K2071" s="22">
        <v>9.9405879969999997</v>
      </c>
      <c r="L2071" s="22">
        <f t="shared" si="324"/>
        <v>-0.10058799699999987</v>
      </c>
      <c r="M2071" s="23">
        <f t="shared" si="325"/>
        <v>1.0118918219964115</v>
      </c>
      <c r="N2071" s="22">
        <v>9.9</v>
      </c>
      <c r="O2071" s="22">
        <v>9.9985513689999994</v>
      </c>
      <c r="P2071" s="22">
        <f t="shared" si="326"/>
        <v>-9.8551368999999056E-2</v>
      </c>
      <c r="Q2071" s="23">
        <f t="shared" si="327"/>
        <v>0.98565647525253075</v>
      </c>
      <c r="R2071" s="24">
        <v>5440200</v>
      </c>
      <c r="S2071" s="24">
        <v>5631423</v>
      </c>
      <c r="T2071" s="24">
        <f t="shared" si="328"/>
        <v>-191223</v>
      </c>
      <c r="U2071" s="23">
        <f t="shared" si="329"/>
        <v>3.3956426288701809</v>
      </c>
    </row>
    <row r="2072" spans="1:21" x14ac:dyDescent="0.3">
      <c r="A2072" s="21">
        <v>38723</v>
      </c>
      <c r="B2072" s="22">
        <v>10.33</v>
      </c>
      <c r="C2072" s="22">
        <v>10.43327141</v>
      </c>
      <c r="D2072" s="22">
        <f t="shared" si="320"/>
        <v>-0.10327140999999962</v>
      </c>
      <c r="E2072" s="23">
        <f t="shared" si="321"/>
        <v>0.98982769585594077</v>
      </c>
      <c r="F2072" s="22">
        <v>10.39</v>
      </c>
      <c r="G2072" s="22">
        <v>10.491232869999999</v>
      </c>
      <c r="H2072" s="22">
        <f t="shared" si="322"/>
        <v>-0.1012328699999987</v>
      </c>
      <c r="I2072" s="23">
        <f t="shared" si="323"/>
        <v>0.96492825251717729</v>
      </c>
      <c r="J2072" s="22">
        <v>10.130000000000001</v>
      </c>
      <c r="K2072" s="22">
        <v>10.23040104</v>
      </c>
      <c r="L2072" s="22">
        <f t="shared" si="324"/>
        <v>-0.1004010399999995</v>
      </c>
      <c r="M2072" s="23">
        <f t="shared" si="325"/>
        <v>0.98139886801543696</v>
      </c>
      <c r="N2072" s="22">
        <v>10.33</v>
      </c>
      <c r="O2072" s="22">
        <v>10.43327141</v>
      </c>
      <c r="P2072" s="22">
        <f t="shared" si="326"/>
        <v>-0.10327140999999962</v>
      </c>
      <c r="Q2072" s="23">
        <f t="shared" si="327"/>
        <v>0.98982769585594077</v>
      </c>
      <c r="R2072" s="24">
        <v>13058600</v>
      </c>
      <c r="S2072" s="24">
        <v>13516368</v>
      </c>
      <c r="T2072" s="24">
        <f t="shared" si="328"/>
        <v>-457768</v>
      </c>
      <c r="U2072" s="23">
        <f t="shared" si="329"/>
        <v>3.386767806262748</v>
      </c>
    </row>
    <row r="2073" spans="1:21" x14ac:dyDescent="0.3">
      <c r="A2073" s="21">
        <v>38726</v>
      </c>
      <c r="B2073" s="22">
        <v>10.5</v>
      </c>
      <c r="C2073" s="22">
        <v>10.607157709999999</v>
      </c>
      <c r="D2073" s="22">
        <f t="shared" si="320"/>
        <v>-0.10715770999999918</v>
      </c>
      <c r="E2073" s="23">
        <f t="shared" si="321"/>
        <v>1.0102396224294397</v>
      </c>
      <c r="F2073" s="22">
        <v>10.56</v>
      </c>
      <c r="G2073" s="22">
        <v>10.66512108</v>
      </c>
      <c r="H2073" s="22">
        <f t="shared" si="322"/>
        <v>-0.10512107999999998</v>
      </c>
      <c r="I2073" s="23">
        <f t="shared" si="323"/>
        <v>0.98565294487964661</v>
      </c>
      <c r="J2073" s="22">
        <v>10.41</v>
      </c>
      <c r="K2073" s="22">
        <v>10.51055431</v>
      </c>
      <c r="L2073" s="22">
        <f t="shared" si="324"/>
        <v>-0.1005543099999997</v>
      </c>
      <c r="M2073" s="23">
        <f t="shared" si="325"/>
        <v>0.95669844838087992</v>
      </c>
      <c r="N2073" s="22">
        <v>10.45</v>
      </c>
      <c r="O2073" s="22">
        <v>10.55885601</v>
      </c>
      <c r="P2073" s="22">
        <f t="shared" si="326"/>
        <v>-0.10885601000000023</v>
      </c>
      <c r="Q2073" s="23">
        <f t="shared" si="327"/>
        <v>1.0309451127745819</v>
      </c>
      <c r="R2073" s="24">
        <v>11279000</v>
      </c>
      <c r="S2073" s="24">
        <v>11633533</v>
      </c>
      <c r="T2073" s="24">
        <f t="shared" si="328"/>
        <v>-354533</v>
      </c>
      <c r="U2073" s="23">
        <f t="shared" si="329"/>
        <v>3.0475092991956956</v>
      </c>
    </row>
    <row r="2074" spans="1:21" x14ac:dyDescent="0.3">
      <c r="A2074" s="21">
        <v>38727</v>
      </c>
      <c r="B2074" s="22">
        <v>10.26</v>
      </c>
      <c r="C2074" s="22">
        <v>10.365647320000001</v>
      </c>
      <c r="D2074" s="22">
        <f t="shared" si="320"/>
        <v>-0.10564732000000099</v>
      </c>
      <c r="E2074" s="23">
        <f t="shared" si="321"/>
        <v>1.0192061984991496</v>
      </c>
      <c r="F2074" s="22">
        <v>10.3</v>
      </c>
      <c r="G2074" s="22">
        <v>10.40428925</v>
      </c>
      <c r="H2074" s="22">
        <f t="shared" si="322"/>
        <v>-0.104289249999999</v>
      </c>
      <c r="I2074" s="23">
        <f t="shared" si="323"/>
        <v>1.0023678455498439</v>
      </c>
      <c r="J2074" s="22">
        <v>10.09</v>
      </c>
      <c r="K2074" s="22">
        <v>10.19176006</v>
      </c>
      <c r="L2074" s="22">
        <f t="shared" si="324"/>
        <v>-0.10176006000000015</v>
      </c>
      <c r="M2074" s="23">
        <f t="shared" si="325"/>
        <v>0.99845423558764734</v>
      </c>
      <c r="N2074" s="22">
        <v>10.15</v>
      </c>
      <c r="O2074" s="22">
        <v>10.24972153</v>
      </c>
      <c r="P2074" s="22">
        <f t="shared" si="326"/>
        <v>-9.9721530000000058E-2</v>
      </c>
      <c r="Q2074" s="23">
        <f t="shared" si="327"/>
        <v>0.97291940769438701</v>
      </c>
      <c r="R2074" s="24">
        <v>10881400</v>
      </c>
      <c r="S2074" s="24">
        <v>11263260</v>
      </c>
      <c r="T2074" s="24">
        <f t="shared" si="328"/>
        <v>-381860</v>
      </c>
      <c r="U2074" s="23">
        <f t="shared" si="329"/>
        <v>3.3903150597606735</v>
      </c>
    </row>
    <row r="2075" spans="1:21" x14ac:dyDescent="0.3">
      <c r="A2075" s="21">
        <v>38728</v>
      </c>
      <c r="B2075" s="22">
        <v>10.11</v>
      </c>
      <c r="C2075" s="22">
        <v>10.21108055</v>
      </c>
      <c r="D2075" s="22">
        <f t="shared" si="320"/>
        <v>-0.10108055000000071</v>
      </c>
      <c r="E2075" s="23">
        <f t="shared" si="321"/>
        <v>0.9899104164837943</v>
      </c>
      <c r="F2075" s="22">
        <v>10.37</v>
      </c>
      <c r="G2075" s="22">
        <v>10.471912379999999</v>
      </c>
      <c r="H2075" s="22">
        <f t="shared" si="322"/>
        <v>-0.10191237999999991</v>
      </c>
      <c r="I2075" s="23">
        <f t="shared" si="323"/>
        <v>0.97319740943057742</v>
      </c>
      <c r="J2075" s="22">
        <v>10.06</v>
      </c>
      <c r="K2075" s="22">
        <v>10.1627779</v>
      </c>
      <c r="L2075" s="22">
        <f t="shared" si="324"/>
        <v>-0.10277789999999953</v>
      </c>
      <c r="M2075" s="23">
        <f t="shared" si="325"/>
        <v>1.0113169943426543</v>
      </c>
      <c r="N2075" s="22">
        <v>10.31</v>
      </c>
      <c r="O2075" s="22">
        <v>10.413949970000001</v>
      </c>
      <c r="P2075" s="22">
        <f t="shared" si="326"/>
        <v>-0.10394997000000039</v>
      </c>
      <c r="Q2075" s="23">
        <f t="shared" si="327"/>
        <v>0.998180040229254</v>
      </c>
      <c r="R2075" s="24">
        <v>11684400</v>
      </c>
      <c r="S2075" s="24">
        <v>12073990</v>
      </c>
      <c r="T2075" s="24">
        <f t="shared" si="328"/>
        <v>-389590</v>
      </c>
      <c r="U2075" s="23">
        <f t="shared" si="329"/>
        <v>3.2266881122147693</v>
      </c>
    </row>
    <row r="2076" spans="1:21" x14ac:dyDescent="0.3">
      <c r="A2076" s="21">
        <v>38729</v>
      </c>
      <c r="B2076" s="22">
        <v>10.14</v>
      </c>
      <c r="C2076" s="22">
        <v>10.24006176</v>
      </c>
      <c r="D2076" s="22">
        <f t="shared" si="320"/>
        <v>-0.10006175999999911</v>
      </c>
      <c r="E2076" s="23">
        <f t="shared" si="321"/>
        <v>0.97715973150536062</v>
      </c>
      <c r="F2076" s="22">
        <v>10.18</v>
      </c>
      <c r="G2076" s="22">
        <v>10.27870369</v>
      </c>
      <c r="H2076" s="22">
        <f t="shared" si="322"/>
        <v>-9.8703690000000677E-2</v>
      </c>
      <c r="I2076" s="23">
        <f t="shared" si="323"/>
        <v>0.9602737171617084</v>
      </c>
      <c r="J2076" s="22">
        <v>9.91</v>
      </c>
      <c r="K2076" s="22">
        <v>10.00821114</v>
      </c>
      <c r="L2076" s="22">
        <f t="shared" si="324"/>
        <v>-9.8211140000000086E-2</v>
      </c>
      <c r="M2076" s="23">
        <f t="shared" si="325"/>
        <v>0.98130563620383493</v>
      </c>
      <c r="N2076" s="22">
        <v>9.99</v>
      </c>
      <c r="O2076" s="22">
        <v>10.085495</v>
      </c>
      <c r="P2076" s="22">
        <f t="shared" si="326"/>
        <v>-9.5494999999999663E-2</v>
      </c>
      <c r="Q2076" s="23">
        <f t="shared" si="327"/>
        <v>0.94685486433734445</v>
      </c>
      <c r="R2076" s="24">
        <v>9055600</v>
      </c>
      <c r="S2076" s="24">
        <v>9373904</v>
      </c>
      <c r="T2076" s="24">
        <f t="shared" si="328"/>
        <v>-318304</v>
      </c>
      <c r="U2076" s="23">
        <f t="shared" si="329"/>
        <v>3.395639639578131</v>
      </c>
    </row>
    <row r="2077" spans="1:21" x14ac:dyDescent="0.3">
      <c r="A2077" s="21">
        <v>38730</v>
      </c>
      <c r="B2077" s="22">
        <v>9.9499999999999993</v>
      </c>
      <c r="C2077" s="22">
        <v>10.046853069999999</v>
      </c>
      <c r="D2077" s="22">
        <f t="shared" si="320"/>
        <v>-9.6853069999999875E-2</v>
      </c>
      <c r="E2077" s="23">
        <f t="shared" si="321"/>
        <v>0.96401399846489322</v>
      </c>
      <c r="F2077" s="22">
        <v>9.9700000000000006</v>
      </c>
      <c r="G2077" s="22">
        <v>10.06617355</v>
      </c>
      <c r="H2077" s="22">
        <f t="shared" si="322"/>
        <v>-9.6173549999999608E-2</v>
      </c>
      <c r="I2077" s="23">
        <f t="shared" si="323"/>
        <v>0.95541319173857875</v>
      </c>
      <c r="J2077" s="22">
        <v>9.77</v>
      </c>
      <c r="K2077" s="22">
        <v>9.8729648589999996</v>
      </c>
      <c r="L2077" s="22">
        <f t="shared" si="324"/>
        <v>-0.10296485900000008</v>
      </c>
      <c r="M2077" s="23">
        <f t="shared" si="325"/>
        <v>1.0428970473458066</v>
      </c>
      <c r="N2077" s="22">
        <v>9.94</v>
      </c>
      <c r="O2077" s="22">
        <v>10.0371933</v>
      </c>
      <c r="P2077" s="22">
        <f t="shared" si="326"/>
        <v>-9.7193300000000704E-2</v>
      </c>
      <c r="Q2077" s="23">
        <f t="shared" si="327"/>
        <v>0.9683314557666306</v>
      </c>
      <c r="R2077" s="24">
        <v>7598300</v>
      </c>
      <c r="S2077" s="24">
        <v>7864552</v>
      </c>
      <c r="T2077" s="24">
        <f t="shared" si="328"/>
        <v>-266252</v>
      </c>
      <c r="U2077" s="23">
        <f t="shared" si="329"/>
        <v>3.3854693821084787</v>
      </c>
    </row>
    <row r="2078" spans="1:21" x14ac:dyDescent="0.3">
      <c r="A2078" s="21">
        <v>38734</v>
      </c>
      <c r="B2078" s="22">
        <v>9.82</v>
      </c>
      <c r="C2078" s="22">
        <v>9.9212665560000008</v>
      </c>
      <c r="D2078" s="22">
        <f t="shared" si="320"/>
        <v>-0.10126655600000056</v>
      </c>
      <c r="E2078" s="23">
        <f t="shared" si="321"/>
        <v>1.0207018975693021</v>
      </c>
      <c r="F2078" s="22">
        <v>9.86</v>
      </c>
      <c r="G2078" s="22">
        <v>9.9599094390000005</v>
      </c>
      <c r="H2078" s="22">
        <f t="shared" si="322"/>
        <v>-9.9909439000001043E-2</v>
      </c>
      <c r="I2078" s="23">
        <f t="shared" si="323"/>
        <v>1.0031159380705394</v>
      </c>
      <c r="J2078" s="22">
        <v>9.65</v>
      </c>
      <c r="K2078" s="22">
        <v>9.7473802569999997</v>
      </c>
      <c r="L2078" s="22">
        <f t="shared" si="324"/>
        <v>-9.7380256999999304E-2</v>
      </c>
      <c r="M2078" s="23">
        <f t="shared" si="325"/>
        <v>0.99904030039319014</v>
      </c>
      <c r="N2078" s="22">
        <v>9.67</v>
      </c>
      <c r="O2078" s="22">
        <v>9.7666997910000006</v>
      </c>
      <c r="P2078" s="22">
        <f t="shared" si="326"/>
        <v>-9.6699791000000701E-2</v>
      </c>
      <c r="Q2078" s="23">
        <f t="shared" si="327"/>
        <v>0.99009689116388544</v>
      </c>
      <c r="R2078" s="24">
        <v>10060400</v>
      </c>
      <c r="S2078" s="24">
        <v>10413816</v>
      </c>
      <c r="T2078" s="24">
        <f t="shared" si="328"/>
        <v>-353416</v>
      </c>
      <c r="U2078" s="23">
        <f t="shared" si="329"/>
        <v>3.3937223396303526</v>
      </c>
    </row>
    <row r="2079" spans="1:21" x14ac:dyDescent="0.3">
      <c r="A2079" s="21">
        <v>38735</v>
      </c>
      <c r="B2079" s="22">
        <v>9.4</v>
      </c>
      <c r="C2079" s="22">
        <v>9.4962081909999991</v>
      </c>
      <c r="D2079" s="22">
        <f t="shared" si="320"/>
        <v>-9.6208190999998777E-2</v>
      </c>
      <c r="E2079" s="23">
        <f t="shared" si="321"/>
        <v>1.0131221753455215</v>
      </c>
      <c r="F2079" s="22">
        <v>9.57</v>
      </c>
      <c r="G2079" s="22">
        <v>9.670096397</v>
      </c>
      <c r="H2079" s="22">
        <f t="shared" si="322"/>
        <v>-0.10009639699999973</v>
      </c>
      <c r="I2079" s="23">
        <f t="shared" si="323"/>
        <v>1.0351127112967882</v>
      </c>
      <c r="J2079" s="22">
        <v>9.3699999999999992</v>
      </c>
      <c r="K2079" s="22">
        <v>9.4672269819999997</v>
      </c>
      <c r="L2079" s="22">
        <f t="shared" si="324"/>
        <v>-9.7226982000000461E-2</v>
      </c>
      <c r="M2079" s="23">
        <f t="shared" si="325"/>
        <v>1.0269847990848613</v>
      </c>
      <c r="N2079" s="22">
        <v>9.49</v>
      </c>
      <c r="O2079" s="22">
        <v>9.6121339799999994</v>
      </c>
      <c r="P2079" s="22">
        <f t="shared" si="326"/>
        <v>-0.1221339799999992</v>
      </c>
      <c r="Q2079" s="23">
        <f t="shared" si="327"/>
        <v>1.2706229465186794</v>
      </c>
      <c r="R2079" s="24">
        <v>11835900</v>
      </c>
      <c r="S2079" s="24">
        <v>12198725</v>
      </c>
      <c r="T2079" s="24">
        <f t="shared" si="328"/>
        <v>-362825</v>
      </c>
      <c r="U2079" s="23">
        <f t="shared" si="329"/>
        <v>2.974286247128286</v>
      </c>
    </row>
    <row r="2080" spans="1:21" x14ac:dyDescent="0.3">
      <c r="A2080" s="21">
        <v>38736</v>
      </c>
      <c r="B2080" s="22">
        <v>9.66</v>
      </c>
      <c r="C2080" s="22">
        <v>9.7570400240000001</v>
      </c>
      <c r="D2080" s="22">
        <f t="shared" si="320"/>
        <v>-9.7040024000000003E-2</v>
      </c>
      <c r="E2080" s="23">
        <f t="shared" si="321"/>
        <v>0.99456416865468023</v>
      </c>
      <c r="F2080" s="22">
        <v>9.83</v>
      </c>
      <c r="G2080" s="22">
        <v>9.9309282299999992</v>
      </c>
      <c r="H2080" s="22">
        <f t="shared" si="322"/>
        <v>-0.10092822999999917</v>
      </c>
      <c r="I2080" s="23">
        <f t="shared" si="323"/>
        <v>1.0163020783405581</v>
      </c>
      <c r="J2080" s="22">
        <v>9.66</v>
      </c>
      <c r="K2080" s="22">
        <v>9.7570400240000001</v>
      </c>
      <c r="L2080" s="22">
        <f t="shared" si="324"/>
        <v>-9.7040024000000003E-2</v>
      </c>
      <c r="M2080" s="23">
        <f t="shared" si="325"/>
        <v>0.99456416865468023</v>
      </c>
      <c r="N2080" s="22">
        <v>9.77</v>
      </c>
      <c r="O2080" s="22">
        <v>9.8633050919999992</v>
      </c>
      <c r="P2080" s="22">
        <f t="shared" si="326"/>
        <v>-9.330509199999959E-2</v>
      </c>
      <c r="Q2080" s="23">
        <f t="shared" si="327"/>
        <v>0.94598201241567759</v>
      </c>
      <c r="R2080" s="24">
        <v>10716200</v>
      </c>
      <c r="S2080" s="24">
        <v>11090804</v>
      </c>
      <c r="T2080" s="24">
        <f t="shared" si="328"/>
        <v>-374604</v>
      </c>
      <c r="U2080" s="23">
        <f t="shared" si="329"/>
        <v>3.3776090534103749</v>
      </c>
    </row>
    <row r="2081" spans="1:21" x14ac:dyDescent="0.3">
      <c r="A2081" s="21">
        <v>38737</v>
      </c>
      <c r="B2081" s="22">
        <v>9.76</v>
      </c>
      <c r="C2081" s="22">
        <v>9.8536443709999997</v>
      </c>
      <c r="D2081" s="22">
        <f t="shared" si="320"/>
        <v>-9.3644370999999893E-2</v>
      </c>
      <c r="E2081" s="23">
        <f t="shared" si="321"/>
        <v>0.95035265607516917</v>
      </c>
      <c r="F2081" s="22">
        <v>9.7799999999999994</v>
      </c>
      <c r="G2081" s="22">
        <v>9.8826255799999991</v>
      </c>
      <c r="H2081" s="22">
        <f t="shared" si="322"/>
        <v>-0.10262557999999977</v>
      </c>
      <c r="I2081" s="23">
        <f t="shared" si="323"/>
        <v>1.0384444818762404</v>
      </c>
      <c r="J2081" s="22">
        <v>9.43</v>
      </c>
      <c r="K2081" s="22">
        <v>9.5251903529999993</v>
      </c>
      <c r="L2081" s="22">
        <f t="shared" si="324"/>
        <v>-9.5190352999999561E-2</v>
      </c>
      <c r="M2081" s="23">
        <f t="shared" si="325"/>
        <v>0.99935381312373406</v>
      </c>
      <c r="N2081" s="22">
        <v>9.44</v>
      </c>
      <c r="O2081" s="22">
        <v>9.5348501209999998</v>
      </c>
      <c r="P2081" s="22">
        <f t="shared" si="326"/>
        <v>-9.4850121000000343E-2</v>
      </c>
      <c r="Q2081" s="23">
        <f t="shared" si="327"/>
        <v>0.99477306718327962</v>
      </c>
      <c r="R2081" s="24">
        <v>9405200</v>
      </c>
      <c r="S2081" s="24">
        <v>9733722</v>
      </c>
      <c r="T2081" s="24">
        <f t="shared" si="328"/>
        <v>-328522</v>
      </c>
      <c r="U2081" s="23">
        <f t="shared" si="329"/>
        <v>3.3750912549176975</v>
      </c>
    </row>
    <row r="2082" spans="1:21" x14ac:dyDescent="0.3">
      <c r="A2082" s="21">
        <v>38740</v>
      </c>
      <c r="B2082" s="22">
        <v>9.49</v>
      </c>
      <c r="C2082" s="22">
        <v>9.5831518169999992</v>
      </c>
      <c r="D2082" s="22">
        <f t="shared" si="320"/>
        <v>-9.3151816999998971E-2</v>
      </c>
      <c r="E2082" s="23">
        <f t="shared" si="321"/>
        <v>0.97203737119923983</v>
      </c>
      <c r="F2082" s="22">
        <v>9.5399999999999991</v>
      </c>
      <c r="G2082" s="22">
        <v>9.6314544679999994</v>
      </c>
      <c r="H2082" s="22">
        <f t="shared" si="322"/>
        <v>-9.1454468000000233E-2</v>
      </c>
      <c r="I2082" s="23">
        <f t="shared" si="323"/>
        <v>0.94953953531995494</v>
      </c>
      <c r="J2082" s="22">
        <v>9.35</v>
      </c>
      <c r="K2082" s="22">
        <v>9.4479055400000007</v>
      </c>
      <c r="L2082" s="22">
        <f t="shared" si="324"/>
        <v>-9.7905540000001068E-2</v>
      </c>
      <c r="M2082" s="23">
        <f t="shared" si="325"/>
        <v>1.0362671343981393</v>
      </c>
      <c r="N2082" s="22">
        <v>9.39</v>
      </c>
      <c r="O2082" s="22">
        <v>9.4865484240000004</v>
      </c>
      <c r="P2082" s="22">
        <f t="shared" si="326"/>
        <v>-9.6548423999999855E-2</v>
      </c>
      <c r="Q2082" s="23">
        <f t="shared" si="327"/>
        <v>1.017740274805768</v>
      </c>
      <c r="R2082" s="24">
        <v>9205300</v>
      </c>
      <c r="S2082" s="24">
        <v>9528866</v>
      </c>
      <c r="T2082" s="24">
        <f t="shared" si="328"/>
        <v>-323566</v>
      </c>
      <c r="U2082" s="23">
        <f t="shared" si="329"/>
        <v>3.3956401527736881</v>
      </c>
    </row>
    <row r="2083" spans="1:21" x14ac:dyDescent="0.3">
      <c r="A2083" s="21">
        <v>38741</v>
      </c>
      <c r="B2083" s="22">
        <v>9.51</v>
      </c>
      <c r="C2083" s="22">
        <v>9.6024732589999999</v>
      </c>
      <c r="D2083" s="22">
        <f t="shared" si="320"/>
        <v>-9.2473259000000141E-2</v>
      </c>
      <c r="E2083" s="23">
        <f t="shared" si="321"/>
        <v>0.9630150119223585</v>
      </c>
      <c r="F2083" s="22">
        <v>9.61</v>
      </c>
      <c r="G2083" s="22">
        <v>9.7087383270000007</v>
      </c>
      <c r="H2083" s="22">
        <f t="shared" si="322"/>
        <v>-9.8738327000001291E-2</v>
      </c>
      <c r="I2083" s="23">
        <f t="shared" si="323"/>
        <v>1.0170047196082113</v>
      </c>
      <c r="J2083" s="22">
        <v>9.5</v>
      </c>
      <c r="K2083" s="22">
        <v>9.5928125380000004</v>
      </c>
      <c r="L2083" s="22">
        <f t="shared" si="324"/>
        <v>-9.2812538000000444E-2</v>
      </c>
      <c r="M2083" s="23">
        <f t="shared" si="325"/>
        <v>0.96752164844608624</v>
      </c>
      <c r="N2083" s="22">
        <v>9.6</v>
      </c>
      <c r="O2083" s="22">
        <v>9.6990766530000005</v>
      </c>
      <c r="P2083" s="22">
        <f t="shared" si="326"/>
        <v>-9.9076653000000903E-2</v>
      </c>
      <c r="Q2083" s="23">
        <f t="shared" si="327"/>
        <v>1.0215060313948103</v>
      </c>
      <c r="R2083" s="24">
        <v>10702700</v>
      </c>
      <c r="S2083" s="24">
        <v>11078900</v>
      </c>
      <c r="T2083" s="24">
        <f t="shared" si="328"/>
        <v>-376200</v>
      </c>
      <c r="U2083" s="23">
        <f t="shared" si="329"/>
        <v>3.3956439718744638</v>
      </c>
    </row>
    <row r="2084" spans="1:21" x14ac:dyDescent="0.3">
      <c r="A2084" s="21">
        <v>38742</v>
      </c>
      <c r="B2084" s="22">
        <v>9.6999999999999993</v>
      </c>
      <c r="C2084" s="22">
        <v>9.7956819530000008</v>
      </c>
      <c r="D2084" s="22">
        <f t="shared" si="320"/>
        <v>-9.5681953000001485E-2</v>
      </c>
      <c r="E2084" s="23">
        <f t="shared" si="321"/>
        <v>0.97677684370610018</v>
      </c>
      <c r="F2084" s="22">
        <v>9.73</v>
      </c>
      <c r="G2084" s="22">
        <v>9.8246631620000002</v>
      </c>
      <c r="H2084" s="22">
        <f t="shared" si="322"/>
        <v>-9.4663161999999801E-2</v>
      </c>
      <c r="I2084" s="23">
        <f t="shared" si="323"/>
        <v>0.96352577629469882</v>
      </c>
      <c r="J2084" s="22">
        <v>9.39</v>
      </c>
      <c r="K2084" s="22">
        <v>9.4865484240000004</v>
      </c>
      <c r="L2084" s="22">
        <f t="shared" si="324"/>
        <v>-9.6548423999999855E-2</v>
      </c>
      <c r="M2084" s="23">
        <f t="shared" si="325"/>
        <v>1.017740274805768</v>
      </c>
      <c r="N2084" s="22">
        <v>9.39</v>
      </c>
      <c r="O2084" s="22">
        <v>9.4865484240000004</v>
      </c>
      <c r="P2084" s="22">
        <f t="shared" si="326"/>
        <v>-9.6548423999999855E-2</v>
      </c>
      <c r="Q2084" s="23">
        <f t="shared" si="327"/>
        <v>1.017740274805768</v>
      </c>
      <c r="R2084" s="24">
        <v>13001000</v>
      </c>
      <c r="S2084" s="24">
        <v>13457985</v>
      </c>
      <c r="T2084" s="24">
        <f t="shared" si="328"/>
        <v>-456985</v>
      </c>
      <c r="U2084" s="23">
        <f t="shared" si="329"/>
        <v>3.3956420667729978</v>
      </c>
    </row>
    <row r="2085" spans="1:21" x14ac:dyDescent="0.3">
      <c r="A2085" s="21">
        <v>38743</v>
      </c>
      <c r="B2085" s="22">
        <v>9.66</v>
      </c>
      <c r="C2085" s="22">
        <v>9.7570400240000001</v>
      </c>
      <c r="D2085" s="22">
        <f t="shared" si="320"/>
        <v>-9.7040024000000003E-2</v>
      </c>
      <c r="E2085" s="23">
        <f t="shared" si="321"/>
        <v>0.99456416865468023</v>
      </c>
      <c r="F2085" s="22">
        <v>10.039999999999999</v>
      </c>
      <c r="G2085" s="22">
        <v>10.14345741</v>
      </c>
      <c r="H2085" s="22">
        <f t="shared" si="322"/>
        <v>-0.10345741000000075</v>
      </c>
      <c r="I2085" s="23">
        <f t="shared" si="323"/>
        <v>1.0199422723262634</v>
      </c>
      <c r="J2085" s="22">
        <v>9.52</v>
      </c>
      <c r="K2085" s="22">
        <v>9.7087383270000007</v>
      </c>
      <c r="L2085" s="22">
        <f t="shared" si="324"/>
        <v>-0.18873832700000115</v>
      </c>
      <c r="M2085" s="23">
        <f t="shared" si="325"/>
        <v>1.9440046754079245</v>
      </c>
      <c r="N2085" s="22">
        <v>10.02</v>
      </c>
      <c r="O2085" s="22">
        <v>10.12413692</v>
      </c>
      <c r="P2085" s="22">
        <f t="shared" si="326"/>
        <v>-0.10413692000000019</v>
      </c>
      <c r="Q2085" s="23">
        <f t="shared" si="327"/>
        <v>1.028600470567324</v>
      </c>
      <c r="R2085" s="24">
        <v>22728300</v>
      </c>
      <c r="S2085" s="24">
        <v>23527200</v>
      </c>
      <c r="T2085" s="24">
        <f t="shared" si="328"/>
        <v>-798900</v>
      </c>
      <c r="U2085" s="23">
        <f t="shared" si="329"/>
        <v>3.3956441905539121</v>
      </c>
    </row>
    <row r="2086" spans="1:21" x14ac:dyDescent="0.3">
      <c r="A2086" s="21">
        <v>38744</v>
      </c>
      <c r="B2086" s="22">
        <v>10.23</v>
      </c>
      <c r="C2086" s="22">
        <v>10.336666109999999</v>
      </c>
      <c r="D2086" s="22">
        <f t="shared" si="320"/>
        <v>-0.10666610999999904</v>
      </c>
      <c r="E2086" s="23">
        <f t="shared" si="321"/>
        <v>1.0319198556370808</v>
      </c>
      <c r="F2086" s="22">
        <v>10.5</v>
      </c>
      <c r="G2086" s="22">
        <v>10.607157709999999</v>
      </c>
      <c r="H2086" s="22">
        <f t="shared" si="322"/>
        <v>-0.10715770999999918</v>
      </c>
      <c r="I2086" s="23">
        <f t="shared" si="323"/>
        <v>1.0102396224294397</v>
      </c>
      <c r="J2086" s="22">
        <v>10.18</v>
      </c>
      <c r="K2086" s="22">
        <v>10.27870369</v>
      </c>
      <c r="L2086" s="22">
        <f t="shared" si="324"/>
        <v>-9.8703690000000677E-2</v>
      </c>
      <c r="M2086" s="23">
        <f t="shared" si="325"/>
        <v>0.9602737171617084</v>
      </c>
      <c r="N2086" s="22">
        <v>10.35</v>
      </c>
      <c r="O2086" s="22">
        <v>10.45259094</v>
      </c>
      <c r="P2086" s="22">
        <f t="shared" si="326"/>
        <v>-0.10259094000000069</v>
      </c>
      <c r="Q2086" s="23">
        <f t="shared" si="327"/>
        <v>0.98148813618454578</v>
      </c>
      <c r="R2086" s="24">
        <v>14069500</v>
      </c>
      <c r="S2086" s="24">
        <v>14564043</v>
      </c>
      <c r="T2086" s="24">
        <f t="shared" si="328"/>
        <v>-494543</v>
      </c>
      <c r="U2086" s="23">
        <f t="shared" si="329"/>
        <v>3.3956436409862292</v>
      </c>
    </row>
    <row r="2087" spans="1:21" x14ac:dyDescent="0.3">
      <c r="A2087" s="21">
        <v>38747</v>
      </c>
      <c r="B2087" s="22">
        <v>10.35</v>
      </c>
      <c r="C2087" s="22">
        <v>10.45259094</v>
      </c>
      <c r="D2087" s="22">
        <f t="shared" si="320"/>
        <v>-0.10259094000000069</v>
      </c>
      <c r="E2087" s="23">
        <f t="shared" si="321"/>
        <v>0.98148813618454578</v>
      </c>
      <c r="F2087" s="22">
        <v>10.4</v>
      </c>
      <c r="G2087" s="22">
        <v>10.50089359</v>
      </c>
      <c r="H2087" s="22">
        <f t="shared" si="322"/>
        <v>-0.10089359000000009</v>
      </c>
      <c r="I2087" s="23">
        <f t="shared" si="323"/>
        <v>0.96080956477914459</v>
      </c>
      <c r="J2087" s="22">
        <v>10.199999999999999</v>
      </c>
      <c r="K2087" s="22">
        <v>10.298024180000001</v>
      </c>
      <c r="L2087" s="22">
        <f t="shared" si="324"/>
        <v>-9.8024180000001238E-2</v>
      </c>
      <c r="M2087" s="23">
        <f t="shared" si="325"/>
        <v>0.95187366320595712</v>
      </c>
      <c r="N2087" s="22">
        <v>10.37</v>
      </c>
      <c r="O2087" s="22">
        <v>10.471912379999999</v>
      </c>
      <c r="P2087" s="22">
        <f t="shared" si="326"/>
        <v>-0.10191237999999991</v>
      </c>
      <c r="Q2087" s="23">
        <f t="shared" si="327"/>
        <v>0.97319740943057742</v>
      </c>
      <c r="R2087" s="24">
        <v>7497300</v>
      </c>
      <c r="S2087" s="24">
        <v>7760830</v>
      </c>
      <c r="T2087" s="24">
        <f t="shared" si="328"/>
        <v>-263530</v>
      </c>
      <c r="U2087" s="23">
        <f t="shared" si="329"/>
        <v>3.3956419609758233</v>
      </c>
    </row>
    <row r="2088" spans="1:21" x14ac:dyDescent="0.3">
      <c r="A2088" s="21">
        <v>38748</v>
      </c>
      <c r="B2088" s="22">
        <v>10.46</v>
      </c>
      <c r="C2088" s="22">
        <v>10.568516730000001</v>
      </c>
      <c r="D2088" s="22">
        <f t="shared" si="320"/>
        <v>-0.10851672999999984</v>
      </c>
      <c r="E2088" s="23">
        <f t="shared" si="321"/>
        <v>1.0267924323946247</v>
      </c>
      <c r="F2088" s="22">
        <v>10.46</v>
      </c>
      <c r="G2088" s="22">
        <v>10.568516730000001</v>
      </c>
      <c r="H2088" s="22">
        <f t="shared" si="322"/>
        <v>-0.10851672999999984</v>
      </c>
      <c r="I2088" s="23">
        <f t="shared" si="323"/>
        <v>1.0267924323946247</v>
      </c>
      <c r="J2088" s="22">
        <v>10.08</v>
      </c>
      <c r="K2088" s="22">
        <v>10.182099340000001</v>
      </c>
      <c r="L2088" s="22">
        <f t="shared" si="324"/>
        <v>-0.10209934000000054</v>
      </c>
      <c r="M2088" s="23">
        <f t="shared" si="325"/>
        <v>1.0027336857626901</v>
      </c>
      <c r="N2088" s="22">
        <v>10.33</v>
      </c>
      <c r="O2088" s="22">
        <v>10.43327141</v>
      </c>
      <c r="P2088" s="22">
        <f t="shared" si="326"/>
        <v>-0.10327140999999962</v>
      </c>
      <c r="Q2088" s="23">
        <f t="shared" si="327"/>
        <v>0.98982769585594077</v>
      </c>
      <c r="R2088" s="24">
        <v>10726500</v>
      </c>
      <c r="S2088" s="24">
        <v>11103019</v>
      </c>
      <c r="T2088" s="24">
        <f t="shared" si="328"/>
        <v>-376519</v>
      </c>
      <c r="U2088" s="23">
        <f t="shared" si="329"/>
        <v>3.3911407338850812</v>
      </c>
    </row>
    <row r="2089" spans="1:21" x14ac:dyDescent="0.3">
      <c r="A2089" s="21">
        <v>38749</v>
      </c>
      <c r="B2089" s="22">
        <v>10.28</v>
      </c>
      <c r="C2089" s="22">
        <v>10.3849678</v>
      </c>
      <c r="D2089" s="22">
        <f t="shared" si="320"/>
        <v>-0.10496780000000072</v>
      </c>
      <c r="E2089" s="23">
        <f t="shared" si="321"/>
        <v>1.0107667353576264</v>
      </c>
      <c r="F2089" s="22">
        <v>10.33</v>
      </c>
      <c r="G2089" s="22">
        <v>10.43327141</v>
      </c>
      <c r="H2089" s="22">
        <f t="shared" si="322"/>
        <v>-0.10327140999999962</v>
      </c>
      <c r="I2089" s="23">
        <f t="shared" si="323"/>
        <v>0.98982769585594077</v>
      </c>
      <c r="J2089" s="22">
        <v>10.11</v>
      </c>
      <c r="K2089" s="22">
        <v>10.21108055</v>
      </c>
      <c r="L2089" s="22">
        <f t="shared" si="324"/>
        <v>-0.10108055000000071</v>
      </c>
      <c r="M2089" s="23">
        <f t="shared" si="325"/>
        <v>0.9899104164837943</v>
      </c>
      <c r="N2089" s="22">
        <v>10.220000000000001</v>
      </c>
      <c r="O2089" s="22">
        <v>10.327006340000001</v>
      </c>
      <c r="P2089" s="22">
        <f t="shared" si="326"/>
        <v>-0.10700633999999987</v>
      </c>
      <c r="Q2089" s="23">
        <f t="shared" si="327"/>
        <v>1.0361796679210702</v>
      </c>
      <c r="R2089" s="24">
        <v>8390500</v>
      </c>
      <c r="S2089" s="24">
        <v>8685426</v>
      </c>
      <c r="T2089" s="24">
        <f t="shared" si="328"/>
        <v>-294926</v>
      </c>
      <c r="U2089" s="23">
        <f t="shared" si="329"/>
        <v>3.3956423093121737</v>
      </c>
    </row>
    <row r="2090" spans="1:21" x14ac:dyDescent="0.3">
      <c r="A2090" s="21">
        <v>38750</v>
      </c>
      <c r="B2090" s="22">
        <v>10.18</v>
      </c>
      <c r="C2090" s="22">
        <v>10.27870369</v>
      </c>
      <c r="D2090" s="22">
        <f t="shared" si="320"/>
        <v>-9.8703690000000677E-2</v>
      </c>
      <c r="E2090" s="23">
        <f t="shared" si="321"/>
        <v>0.9602737171617084</v>
      </c>
      <c r="F2090" s="22">
        <v>10.220000000000001</v>
      </c>
      <c r="G2090" s="22">
        <v>10.327006340000001</v>
      </c>
      <c r="H2090" s="22">
        <f t="shared" si="322"/>
        <v>-0.10700633999999987</v>
      </c>
      <c r="I2090" s="23">
        <f t="shared" si="323"/>
        <v>1.0361796679210702</v>
      </c>
      <c r="J2090" s="22">
        <v>9.85</v>
      </c>
      <c r="K2090" s="22">
        <v>9.9502487179999992</v>
      </c>
      <c r="L2090" s="22">
        <f t="shared" si="324"/>
        <v>-0.10024871799999957</v>
      </c>
      <c r="M2090" s="23">
        <f t="shared" si="325"/>
        <v>1.0074996197698018</v>
      </c>
      <c r="N2090" s="22">
        <v>9.9499999999999993</v>
      </c>
      <c r="O2090" s="22">
        <v>10.046853069999999</v>
      </c>
      <c r="P2090" s="22">
        <f t="shared" si="326"/>
        <v>-9.6853069999999875E-2</v>
      </c>
      <c r="Q2090" s="23">
        <f t="shared" si="327"/>
        <v>0.96401399846489322</v>
      </c>
      <c r="R2090" s="24">
        <v>12989500</v>
      </c>
      <c r="S2090" s="24">
        <v>13446081</v>
      </c>
      <c r="T2090" s="24">
        <f t="shared" si="328"/>
        <v>-456581</v>
      </c>
      <c r="U2090" s="23">
        <f t="shared" si="329"/>
        <v>3.3956436823487826</v>
      </c>
    </row>
    <row r="2091" spans="1:21" x14ac:dyDescent="0.3">
      <c r="A2091" s="21">
        <v>38751</v>
      </c>
      <c r="B2091" s="22">
        <v>9.64</v>
      </c>
      <c r="C2091" s="22">
        <v>9.7377185819999994</v>
      </c>
      <c r="D2091" s="22">
        <f t="shared" si="320"/>
        <v>-9.7718581999998833E-2</v>
      </c>
      <c r="E2091" s="23">
        <f t="shared" si="321"/>
        <v>1.0035059154474839</v>
      </c>
      <c r="F2091" s="22">
        <v>9.92</v>
      </c>
      <c r="G2091" s="22">
        <v>10.01787186</v>
      </c>
      <c r="H2091" s="22">
        <f t="shared" si="322"/>
        <v>-9.78718599999997E-2</v>
      </c>
      <c r="I2091" s="23">
        <f t="shared" si="323"/>
        <v>0.97697256830354096</v>
      </c>
      <c r="J2091" s="22">
        <v>9.64</v>
      </c>
      <c r="K2091" s="22">
        <v>9.7377185819999994</v>
      </c>
      <c r="L2091" s="22">
        <f t="shared" si="324"/>
        <v>-9.7718581999998833E-2</v>
      </c>
      <c r="M2091" s="23">
        <f t="shared" si="325"/>
        <v>1.0035059154474839</v>
      </c>
      <c r="N2091" s="22">
        <v>9.83</v>
      </c>
      <c r="O2091" s="22">
        <v>9.9309282299999992</v>
      </c>
      <c r="P2091" s="22">
        <f t="shared" si="326"/>
        <v>-0.10092822999999917</v>
      </c>
      <c r="Q2091" s="23">
        <f t="shared" si="327"/>
        <v>1.0163020783405581</v>
      </c>
      <c r="R2091" s="24">
        <v>8188700</v>
      </c>
      <c r="S2091" s="24">
        <v>8476533</v>
      </c>
      <c r="T2091" s="24">
        <f t="shared" si="328"/>
        <v>-287833</v>
      </c>
      <c r="U2091" s="23">
        <f t="shared" si="329"/>
        <v>3.3956453658588952</v>
      </c>
    </row>
    <row r="2092" spans="1:21" x14ac:dyDescent="0.3">
      <c r="A2092" s="21">
        <v>38754</v>
      </c>
      <c r="B2092" s="22">
        <v>9.9499999999999993</v>
      </c>
      <c r="C2092" s="22">
        <v>10.046853069999999</v>
      </c>
      <c r="D2092" s="22">
        <f t="shared" si="320"/>
        <v>-9.6853069999999875E-2</v>
      </c>
      <c r="E2092" s="23">
        <f t="shared" si="321"/>
        <v>0.96401399846489322</v>
      </c>
      <c r="F2092" s="22">
        <v>10.08</v>
      </c>
      <c r="G2092" s="22">
        <v>10.182099340000001</v>
      </c>
      <c r="H2092" s="22">
        <f t="shared" si="322"/>
        <v>-0.10209934000000054</v>
      </c>
      <c r="I2092" s="23">
        <f t="shared" si="323"/>
        <v>1.0027336857626901</v>
      </c>
      <c r="J2092" s="22">
        <v>9.8800000000000008</v>
      </c>
      <c r="K2092" s="22">
        <v>9.9792299270000004</v>
      </c>
      <c r="L2092" s="22">
        <f t="shared" si="324"/>
        <v>-9.9229926999999662E-2</v>
      </c>
      <c r="M2092" s="23">
        <f t="shared" si="325"/>
        <v>0.99436457247589027</v>
      </c>
      <c r="N2092" s="22">
        <v>10.07</v>
      </c>
      <c r="O2092" s="22">
        <v>10.172438619999999</v>
      </c>
      <c r="P2092" s="22">
        <f t="shared" si="326"/>
        <v>-0.10243861999999915</v>
      </c>
      <c r="Q2092" s="23">
        <f t="shared" si="327"/>
        <v>1.0070212642875516</v>
      </c>
      <c r="R2092" s="24">
        <v>7574900</v>
      </c>
      <c r="S2092" s="24">
        <v>7841158</v>
      </c>
      <c r="T2092" s="24">
        <f t="shared" si="328"/>
        <v>-266258</v>
      </c>
      <c r="U2092" s="23">
        <f t="shared" si="329"/>
        <v>3.3956464083493785</v>
      </c>
    </row>
    <row r="2093" spans="1:21" x14ac:dyDescent="0.3">
      <c r="A2093" s="21">
        <v>38755</v>
      </c>
      <c r="B2093" s="22">
        <v>10.07</v>
      </c>
      <c r="C2093" s="22">
        <v>10.172438619999999</v>
      </c>
      <c r="D2093" s="22">
        <f t="shared" si="320"/>
        <v>-0.10243861999999915</v>
      </c>
      <c r="E2093" s="23">
        <f t="shared" si="321"/>
        <v>1.0070212642875516</v>
      </c>
      <c r="F2093" s="22">
        <v>10.07</v>
      </c>
      <c r="G2093" s="22">
        <v>10.172438619999999</v>
      </c>
      <c r="H2093" s="22">
        <f t="shared" si="322"/>
        <v>-0.10243861999999915</v>
      </c>
      <c r="I2093" s="23">
        <f t="shared" si="323"/>
        <v>1.0070212642875516</v>
      </c>
      <c r="J2093" s="22">
        <v>9.92</v>
      </c>
      <c r="K2093" s="22">
        <v>10.01787186</v>
      </c>
      <c r="L2093" s="22">
        <f t="shared" si="324"/>
        <v>-9.78718599999997E-2</v>
      </c>
      <c r="M2093" s="23">
        <f t="shared" si="325"/>
        <v>0.97697256830354096</v>
      </c>
      <c r="N2093" s="22">
        <v>9.9600000000000009</v>
      </c>
      <c r="O2093" s="22">
        <v>10.05651379</v>
      </c>
      <c r="P2093" s="22">
        <f t="shared" si="326"/>
        <v>-9.6513789999999489E-2</v>
      </c>
      <c r="Q2093" s="23">
        <f t="shared" si="327"/>
        <v>0.95971419137286829</v>
      </c>
      <c r="R2093" s="24">
        <v>9128400</v>
      </c>
      <c r="S2093" s="24">
        <v>9449263</v>
      </c>
      <c r="T2093" s="24">
        <f t="shared" si="328"/>
        <v>-320863</v>
      </c>
      <c r="U2093" s="23">
        <f t="shared" si="329"/>
        <v>3.3956404854008193</v>
      </c>
    </row>
    <row r="2094" spans="1:21" x14ac:dyDescent="0.3">
      <c r="A2094" s="21">
        <v>38756</v>
      </c>
      <c r="B2094" s="22">
        <v>9.9</v>
      </c>
      <c r="C2094" s="22">
        <v>9.9985513689999994</v>
      </c>
      <c r="D2094" s="22">
        <f t="shared" si="320"/>
        <v>-9.8551368999999056E-2</v>
      </c>
      <c r="E2094" s="23">
        <f t="shared" si="321"/>
        <v>0.98565647525253075</v>
      </c>
      <c r="F2094" s="22">
        <v>10.029999999999999</v>
      </c>
      <c r="G2094" s="22">
        <v>10.13379669</v>
      </c>
      <c r="H2094" s="22">
        <f t="shared" si="322"/>
        <v>-0.10379669000000113</v>
      </c>
      <c r="I2094" s="23">
        <f t="shared" si="323"/>
        <v>1.0242626053710688</v>
      </c>
      <c r="J2094" s="22">
        <v>9.81</v>
      </c>
      <c r="K2094" s="22">
        <v>9.9116067890000004</v>
      </c>
      <c r="L2094" s="22">
        <f t="shared" si="324"/>
        <v>-0.10160678899999986</v>
      </c>
      <c r="M2094" s="23">
        <f t="shared" si="325"/>
        <v>1.0251293373821495</v>
      </c>
      <c r="N2094" s="22">
        <v>9.99</v>
      </c>
      <c r="O2094" s="22">
        <v>10.09515476</v>
      </c>
      <c r="P2094" s="22">
        <f t="shared" si="326"/>
        <v>-0.10515475999999957</v>
      </c>
      <c r="Q2094" s="23">
        <f t="shared" si="327"/>
        <v>1.0416359382290397</v>
      </c>
      <c r="R2094" s="24">
        <v>6895500</v>
      </c>
      <c r="S2094" s="24">
        <v>7137670</v>
      </c>
      <c r="T2094" s="24">
        <f t="shared" si="328"/>
        <v>-242170</v>
      </c>
      <c r="U2094" s="23">
        <f t="shared" si="329"/>
        <v>3.3928438832280001</v>
      </c>
    </row>
    <row r="2095" spans="1:21" x14ac:dyDescent="0.3">
      <c r="A2095" s="21">
        <v>38757</v>
      </c>
      <c r="B2095" s="22">
        <v>9.99</v>
      </c>
      <c r="C2095" s="22">
        <v>10.09515476</v>
      </c>
      <c r="D2095" s="22">
        <f t="shared" si="320"/>
        <v>-0.10515475999999957</v>
      </c>
      <c r="E2095" s="23">
        <f t="shared" si="321"/>
        <v>1.0416359382290397</v>
      </c>
      <c r="F2095" s="22">
        <v>10.09</v>
      </c>
      <c r="G2095" s="22">
        <v>10.19176006</v>
      </c>
      <c r="H2095" s="22">
        <f t="shared" si="322"/>
        <v>-0.10176006000000015</v>
      </c>
      <c r="I2095" s="23">
        <f t="shared" si="323"/>
        <v>0.99845423558764734</v>
      </c>
      <c r="J2095" s="22">
        <v>9.8800000000000008</v>
      </c>
      <c r="K2095" s="22">
        <v>9.9792299270000004</v>
      </c>
      <c r="L2095" s="22">
        <f t="shared" si="324"/>
        <v>-9.9229926999999662E-2</v>
      </c>
      <c r="M2095" s="23">
        <f t="shared" si="325"/>
        <v>0.99436457247589027</v>
      </c>
      <c r="N2095" s="22">
        <v>9.92</v>
      </c>
      <c r="O2095" s="22">
        <v>10.01787186</v>
      </c>
      <c r="P2095" s="22">
        <f t="shared" si="326"/>
        <v>-9.78718599999997E-2</v>
      </c>
      <c r="Q2095" s="23">
        <f t="shared" si="327"/>
        <v>0.97697256830354096</v>
      </c>
      <c r="R2095" s="24">
        <v>10795200</v>
      </c>
      <c r="S2095" s="24">
        <v>11174651</v>
      </c>
      <c r="T2095" s="24">
        <f t="shared" si="328"/>
        <v>-379451</v>
      </c>
      <c r="U2095" s="23">
        <f t="shared" si="329"/>
        <v>3.3956407229183263</v>
      </c>
    </row>
    <row r="2096" spans="1:21" x14ac:dyDescent="0.3">
      <c r="A2096" s="21">
        <v>38758</v>
      </c>
      <c r="B2096" s="22">
        <v>9.92</v>
      </c>
      <c r="C2096" s="22">
        <v>10.01787186</v>
      </c>
      <c r="D2096" s="22">
        <f t="shared" si="320"/>
        <v>-9.78718599999997E-2</v>
      </c>
      <c r="E2096" s="23">
        <f t="shared" si="321"/>
        <v>0.97697256830354096</v>
      </c>
      <c r="F2096" s="22">
        <v>9.92</v>
      </c>
      <c r="G2096" s="22">
        <v>10.01787186</v>
      </c>
      <c r="H2096" s="22">
        <f t="shared" si="322"/>
        <v>-9.78718599999997E-2</v>
      </c>
      <c r="I2096" s="23">
        <f t="shared" si="323"/>
        <v>0.97697256830354096</v>
      </c>
      <c r="J2096" s="22">
        <v>9.6199999999999992</v>
      </c>
      <c r="K2096" s="22">
        <v>9.7183980939999994</v>
      </c>
      <c r="L2096" s="22">
        <f t="shared" si="324"/>
        <v>-9.8398094000000214E-2</v>
      </c>
      <c r="M2096" s="23">
        <f t="shared" si="325"/>
        <v>1.0124929340026707</v>
      </c>
      <c r="N2096" s="22">
        <v>9.8000000000000007</v>
      </c>
      <c r="O2096" s="22">
        <v>9.9019470209999998</v>
      </c>
      <c r="P2096" s="22">
        <f t="shared" si="326"/>
        <v>-0.10194702099999908</v>
      </c>
      <c r="Q2096" s="23">
        <f t="shared" si="327"/>
        <v>1.0295654055085364</v>
      </c>
      <c r="R2096" s="24">
        <v>14190700</v>
      </c>
      <c r="S2096" s="24">
        <v>14689503</v>
      </c>
      <c r="T2096" s="24">
        <f t="shared" si="328"/>
        <v>-498803</v>
      </c>
      <c r="U2096" s="23">
        <f t="shared" si="329"/>
        <v>3.3956424529815612</v>
      </c>
    </row>
    <row r="2097" spans="1:21" x14ac:dyDescent="0.3">
      <c r="A2097" s="21">
        <v>38761</v>
      </c>
      <c r="B2097" s="22">
        <v>9.76</v>
      </c>
      <c r="C2097" s="22">
        <v>9.8536443709999997</v>
      </c>
      <c r="D2097" s="22">
        <f t="shared" si="320"/>
        <v>-9.3644370999999893E-2</v>
      </c>
      <c r="E2097" s="23">
        <f t="shared" si="321"/>
        <v>0.95035265607516917</v>
      </c>
      <c r="F2097" s="22">
        <v>9.76</v>
      </c>
      <c r="G2097" s="22">
        <v>9.8536443709999997</v>
      </c>
      <c r="H2097" s="22">
        <f t="shared" si="322"/>
        <v>-9.3644370999999893E-2</v>
      </c>
      <c r="I2097" s="23">
        <f t="shared" si="323"/>
        <v>0.95035265607516917</v>
      </c>
      <c r="J2097" s="22">
        <v>9.49</v>
      </c>
      <c r="K2097" s="22">
        <v>9.5831518169999992</v>
      </c>
      <c r="L2097" s="22">
        <f t="shared" si="324"/>
        <v>-9.3151816999998971E-2</v>
      </c>
      <c r="M2097" s="23">
        <f t="shared" si="325"/>
        <v>0.97203737119923983</v>
      </c>
      <c r="N2097" s="22">
        <v>9.5</v>
      </c>
      <c r="O2097" s="22">
        <v>9.5928125380000004</v>
      </c>
      <c r="P2097" s="22">
        <f t="shared" si="326"/>
        <v>-9.2812538000000444E-2</v>
      </c>
      <c r="Q2097" s="23">
        <f t="shared" si="327"/>
        <v>0.96752164844608624</v>
      </c>
      <c r="R2097" s="24">
        <v>8379000</v>
      </c>
      <c r="S2097" s="24">
        <v>8673522</v>
      </c>
      <c r="T2097" s="24">
        <f t="shared" si="328"/>
        <v>-294522</v>
      </c>
      <c r="U2097" s="23">
        <f t="shared" si="329"/>
        <v>3.3956448141827509</v>
      </c>
    </row>
    <row r="2098" spans="1:21" x14ac:dyDescent="0.3">
      <c r="A2098" s="21">
        <v>38762</v>
      </c>
      <c r="B2098" s="22">
        <v>9.59</v>
      </c>
      <c r="C2098" s="22">
        <v>9.689416885</v>
      </c>
      <c r="D2098" s="22">
        <f t="shared" si="320"/>
        <v>-9.9416885000000121E-2</v>
      </c>
      <c r="E2098" s="23">
        <f t="shared" si="321"/>
        <v>1.0260357891495564</v>
      </c>
      <c r="F2098" s="22">
        <v>9.68</v>
      </c>
      <c r="G2098" s="22">
        <v>9.7763614650000008</v>
      </c>
      <c r="H2098" s="22">
        <f t="shared" si="322"/>
        <v>-9.636146500000109E-2</v>
      </c>
      <c r="I2098" s="23">
        <f t="shared" si="323"/>
        <v>0.98565775564847213</v>
      </c>
      <c r="J2098" s="22">
        <v>9.48</v>
      </c>
      <c r="K2098" s="22">
        <v>9.5734920500000005</v>
      </c>
      <c r="L2098" s="22">
        <f t="shared" si="324"/>
        <v>-9.3492050000000049E-2</v>
      </c>
      <c r="M2098" s="23">
        <f t="shared" si="325"/>
        <v>0.97657207539019208</v>
      </c>
      <c r="N2098" s="22">
        <v>9.6199999999999992</v>
      </c>
      <c r="O2098" s="22">
        <v>9.7183980939999994</v>
      </c>
      <c r="P2098" s="22">
        <f t="shared" si="326"/>
        <v>-9.8398094000000214E-2</v>
      </c>
      <c r="Q2098" s="23">
        <f t="shared" si="327"/>
        <v>1.0124929340026707</v>
      </c>
      <c r="R2098" s="24">
        <v>15161800</v>
      </c>
      <c r="S2098" s="24">
        <v>15694737</v>
      </c>
      <c r="T2098" s="24">
        <f t="shared" si="328"/>
        <v>-532937</v>
      </c>
      <c r="U2098" s="23">
        <f t="shared" si="329"/>
        <v>3.395641481599851</v>
      </c>
    </row>
    <row r="2099" spans="1:21" x14ac:dyDescent="0.3">
      <c r="A2099" s="21">
        <v>38763</v>
      </c>
      <c r="B2099" s="22">
        <v>10.14</v>
      </c>
      <c r="C2099" s="22">
        <v>10.24006176</v>
      </c>
      <c r="D2099" s="22">
        <f t="shared" si="320"/>
        <v>-0.10006175999999911</v>
      </c>
      <c r="E2099" s="23">
        <f t="shared" si="321"/>
        <v>0.97715973150536062</v>
      </c>
      <c r="F2099" s="22">
        <v>10.14</v>
      </c>
      <c r="G2099" s="22">
        <v>10.24006176</v>
      </c>
      <c r="H2099" s="22">
        <f t="shared" si="322"/>
        <v>-0.10006175999999911</v>
      </c>
      <c r="I2099" s="23">
        <f t="shared" si="323"/>
        <v>0.97715973150536062</v>
      </c>
      <c r="J2099" s="22">
        <v>9.5</v>
      </c>
      <c r="K2099" s="22">
        <v>9.5928125380000004</v>
      </c>
      <c r="L2099" s="22">
        <f t="shared" si="324"/>
        <v>-9.2812538000000444E-2</v>
      </c>
      <c r="M2099" s="23">
        <f t="shared" si="325"/>
        <v>0.96752164844608624</v>
      </c>
      <c r="N2099" s="22">
        <v>9.57</v>
      </c>
      <c r="O2099" s="22">
        <v>9.670096397</v>
      </c>
      <c r="P2099" s="22">
        <f t="shared" si="326"/>
        <v>-0.10009639699999973</v>
      </c>
      <c r="Q2099" s="23">
        <f t="shared" si="327"/>
        <v>1.0351127112967882</v>
      </c>
      <c r="R2099" s="24">
        <v>8359800</v>
      </c>
      <c r="S2099" s="24">
        <v>8653647</v>
      </c>
      <c r="T2099" s="24">
        <f t="shared" si="328"/>
        <v>-293847</v>
      </c>
      <c r="U2099" s="23">
        <f t="shared" si="329"/>
        <v>3.3956434784085832</v>
      </c>
    </row>
    <row r="2100" spans="1:21" x14ac:dyDescent="0.3">
      <c r="A2100" s="21">
        <v>38764</v>
      </c>
      <c r="B2100" s="22">
        <v>9.66</v>
      </c>
      <c r="C2100" s="22">
        <v>9.7570400240000001</v>
      </c>
      <c r="D2100" s="22">
        <f t="shared" si="320"/>
        <v>-9.7040024000000003E-2</v>
      </c>
      <c r="E2100" s="23">
        <f t="shared" si="321"/>
        <v>0.99456416865468023</v>
      </c>
      <c r="F2100" s="22">
        <v>9.76</v>
      </c>
      <c r="G2100" s="22">
        <v>9.8536443709999997</v>
      </c>
      <c r="H2100" s="22">
        <f t="shared" si="322"/>
        <v>-9.3644370999999893E-2</v>
      </c>
      <c r="I2100" s="23">
        <f t="shared" si="323"/>
        <v>0.95035265607516917</v>
      </c>
      <c r="J2100" s="22">
        <v>9.61</v>
      </c>
      <c r="K2100" s="22">
        <v>9.7087383270000007</v>
      </c>
      <c r="L2100" s="22">
        <f t="shared" si="324"/>
        <v>-9.8738327000001291E-2</v>
      </c>
      <c r="M2100" s="23">
        <f t="shared" si="325"/>
        <v>1.0170047196082113</v>
      </c>
      <c r="N2100" s="22">
        <v>9.7200000000000006</v>
      </c>
      <c r="O2100" s="22">
        <v>9.8150033949999997</v>
      </c>
      <c r="P2100" s="22">
        <f t="shared" si="326"/>
        <v>-9.5003394999999102E-2</v>
      </c>
      <c r="Q2100" s="23">
        <f t="shared" si="327"/>
        <v>0.96794052102311179</v>
      </c>
      <c r="R2100" s="24">
        <v>6695200</v>
      </c>
      <c r="S2100" s="24">
        <v>6930433</v>
      </c>
      <c r="T2100" s="24">
        <f t="shared" si="328"/>
        <v>-235233</v>
      </c>
      <c r="U2100" s="23">
        <f t="shared" si="329"/>
        <v>3.3942035079193467</v>
      </c>
    </row>
    <row r="2101" spans="1:21" x14ac:dyDescent="0.3">
      <c r="A2101" s="21">
        <v>38765</v>
      </c>
      <c r="B2101" s="22">
        <v>9.83</v>
      </c>
      <c r="C2101" s="22">
        <v>9.9309282299999992</v>
      </c>
      <c r="D2101" s="22">
        <f t="shared" si="320"/>
        <v>-0.10092822999999917</v>
      </c>
      <c r="E2101" s="23">
        <f t="shared" si="321"/>
        <v>1.0163020783405581</v>
      </c>
      <c r="F2101" s="22">
        <v>10.02</v>
      </c>
      <c r="G2101" s="22">
        <v>10.12413692</v>
      </c>
      <c r="H2101" s="22">
        <f t="shared" si="322"/>
        <v>-0.10413692000000019</v>
      </c>
      <c r="I2101" s="23">
        <f t="shared" si="323"/>
        <v>1.028600470567324</v>
      </c>
      <c r="J2101" s="22">
        <v>9.5</v>
      </c>
      <c r="K2101" s="22">
        <v>9.5928125380000004</v>
      </c>
      <c r="L2101" s="22">
        <f t="shared" si="324"/>
        <v>-9.2812538000000444E-2</v>
      </c>
      <c r="M2101" s="23">
        <f t="shared" si="325"/>
        <v>0.96752164844608624</v>
      </c>
      <c r="N2101" s="22">
        <v>9.5500000000000007</v>
      </c>
      <c r="O2101" s="22">
        <v>9.6411151890000006</v>
      </c>
      <c r="P2101" s="22">
        <f t="shared" si="326"/>
        <v>-9.111518899999993E-2</v>
      </c>
      <c r="Q2101" s="23">
        <f t="shared" si="327"/>
        <v>0.94506898023537267</v>
      </c>
      <c r="R2101" s="24">
        <v>4853600</v>
      </c>
      <c r="S2101" s="24">
        <v>5024204</v>
      </c>
      <c r="T2101" s="24">
        <f t="shared" si="328"/>
        <v>-170604</v>
      </c>
      <c r="U2101" s="23">
        <f t="shared" si="329"/>
        <v>3.3956423743940332</v>
      </c>
    </row>
    <row r="2102" spans="1:21" x14ac:dyDescent="0.3">
      <c r="A2102" s="21">
        <v>38769</v>
      </c>
      <c r="B2102" s="22">
        <v>9.69</v>
      </c>
      <c r="C2102" s="22">
        <v>9.7860212329999996</v>
      </c>
      <c r="D2102" s="22">
        <f t="shared" si="320"/>
        <v>-9.6021233000000095E-2</v>
      </c>
      <c r="E2102" s="23">
        <f t="shared" si="321"/>
        <v>0.98120809993954872</v>
      </c>
      <c r="F2102" s="22">
        <v>9.7200000000000006</v>
      </c>
      <c r="G2102" s="22">
        <v>9.8150033949999997</v>
      </c>
      <c r="H2102" s="22">
        <f t="shared" si="322"/>
        <v>-9.5003394999999102E-2</v>
      </c>
      <c r="I2102" s="23">
        <f t="shared" si="323"/>
        <v>0.96794052102311179</v>
      </c>
      <c r="J2102" s="22">
        <v>9.5399999999999991</v>
      </c>
      <c r="K2102" s="22">
        <v>9.6314544679999994</v>
      </c>
      <c r="L2102" s="22">
        <f t="shared" si="324"/>
        <v>-9.1454468000000233E-2</v>
      </c>
      <c r="M2102" s="23">
        <f t="shared" si="325"/>
        <v>0.94953953531995494</v>
      </c>
      <c r="N2102" s="22">
        <v>9.65</v>
      </c>
      <c r="O2102" s="22">
        <v>9.7473802569999997</v>
      </c>
      <c r="P2102" s="22">
        <f t="shared" si="326"/>
        <v>-9.7380256999999304E-2</v>
      </c>
      <c r="Q2102" s="23">
        <f t="shared" si="327"/>
        <v>0.99904030039319014</v>
      </c>
      <c r="R2102" s="24">
        <v>11533800</v>
      </c>
      <c r="S2102" s="24">
        <v>11939213</v>
      </c>
      <c r="T2102" s="24">
        <f t="shared" si="328"/>
        <v>-405413</v>
      </c>
      <c r="U2102" s="23">
        <f t="shared" si="329"/>
        <v>3.395642577111238</v>
      </c>
    </row>
    <row r="2103" spans="1:21" x14ac:dyDescent="0.3">
      <c r="A2103" s="21">
        <v>38770</v>
      </c>
      <c r="B2103" s="22">
        <v>9.61</v>
      </c>
      <c r="C2103" s="22">
        <v>9.7087383270000007</v>
      </c>
      <c r="D2103" s="22">
        <f t="shared" si="320"/>
        <v>-9.8738327000001291E-2</v>
      </c>
      <c r="E2103" s="23">
        <f t="shared" si="321"/>
        <v>1.0170047196082113</v>
      </c>
      <c r="F2103" s="22">
        <v>9.61</v>
      </c>
      <c r="G2103" s="22">
        <v>9.7087383270000007</v>
      </c>
      <c r="H2103" s="22">
        <f t="shared" si="322"/>
        <v>-9.8738327000001291E-2</v>
      </c>
      <c r="I2103" s="23">
        <f t="shared" si="323"/>
        <v>1.0170047196082113</v>
      </c>
      <c r="J2103" s="22">
        <v>9.34</v>
      </c>
      <c r="K2103" s="22">
        <v>9.4285850520000007</v>
      </c>
      <c r="L2103" s="22">
        <f t="shared" si="324"/>
        <v>-8.8585052000000886E-2</v>
      </c>
      <c r="M2103" s="23">
        <f t="shared" si="325"/>
        <v>0.93953707275738185</v>
      </c>
      <c r="N2103" s="22">
        <v>9.4700000000000006</v>
      </c>
      <c r="O2103" s="22">
        <v>9.5638313289999992</v>
      </c>
      <c r="P2103" s="22">
        <f t="shared" si="326"/>
        <v>-9.3831328999998576E-2</v>
      </c>
      <c r="Q2103" s="23">
        <f t="shared" si="327"/>
        <v>0.98110606274995482</v>
      </c>
      <c r="R2103" s="24">
        <v>14379300</v>
      </c>
      <c r="S2103" s="24">
        <v>14884732</v>
      </c>
      <c r="T2103" s="24">
        <f t="shared" si="328"/>
        <v>-505432</v>
      </c>
      <c r="U2103" s="23">
        <f t="shared" si="329"/>
        <v>3.3956405798908573</v>
      </c>
    </row>
    <row r="2104" spans="1:21" x14ac:dyDescent="0.3">
      <c r="A2104" s="21">
        <v>38771</v>
      </c>
      <c r="B2104" s="22">
        <v>9.3699999999999992</v>
      </c>
      <c r="C2104" s="22">
        <v>9.4672269819999997</v>
      </c>
      <c r="D2104" s="22">
        <f t="shared" si="320"/>
        <v>-9.7226982000000461E-2</v>
      </c>
      <c r="E2104" s="23">
        <f t="shared" si="321"/>
        <v>1.0269847990848613</v>
      </c>
      <c r="F2104" s="22">
        <v>9.52</v>
      </c>
      <c r="G2104" s="22">
        <v>9.6121339799999994</v>
      </c>
      <c r="H2104" s="22">
        <f t="shared" si="322"/>
        <v>-9.2133979999999838E-2</v>
      </c>
      <c r="I2104" s="23">
        <f t="shared" si="323"/>
        <v>0.95851743423160074</v>
      </c>
      <c r="J2104" s="22">
        <v>9.34</v>
      </c>
      <c r="K2104" s="22">
        <v>9.4382457730000002</v>
      </c>
      <c r="L2104" s="22">
        <f t="shared" si="324"/>
        <v>-9.8245773000000369E-2</v>
      </c>
      <c r="M2104" s="23">
        <f t="shared" si="325"/>
        <v>1.0409325563554634</v>
      </c>
      <c r="N2104" s="22">
        <v>9.4600000000000009</v>
      </c>
      <c r="O2104" s="22">
        <v>9.5541706089999998</v>
      </c>
      <c r="P2104" s="22">
        <f t="shared" si="326"/>
        <v>-9.4170608999998962E-2</v>
      </c>
      <c r="Q2104" s="23">
        <f t="shared" si="327"/>
        <v>0.98564922957614476</v>
      </c>
      <c r="R2104" s="24">
        <v>10931100</v>
      </c>
      <c r="S2104" s="24">
        <v>11315328</v>
      </c>
      <c r="T2104" s="24">
        <f t="shared" si="328"/>
        <v>-384228</v>
      </c>
      <c r="U2104" s="23">
        <f t="shared" si="329"/>
        <v>3.3956417348220045</v>
      </c>
    </row>
    <row r="2105" spans="1:21" x14ac:dyDescent="0.3">
      <c r="A2105" s="21">
        <v>38772</v>
      </c>
      <c r="B2105" s="22">
        <v>9.4600000000000009</v>
      </c>
      <c r="C2105" s="22">
        <v>9.5541706089999998</v>
      </c>
      <c r="D2105" s="22">
        <f t="shared" si="320"/>
        <v>-9.4170608999998962E-2</v>
      </c>
      <c r="E2105" s="23">
        <f t="shared" si="321"/>
        <v>0.98564922957614476</v>
      </c>
      <c r="F2105" s="22">
        <v>9.5</v>
      </c>
      <c r="G2105" s="22">
        <v>9.5928125380000004</v>
      </c>
      <c r="H2105" s="22">
        <f t="shared" si="322"/>
        <v>-9.2812538000000444E-2</v>
      </c>
      <c r="I2105" s="23">
        <f t="shared" si="323"/>
        <v>0.96752164844608624</v>
      </c>
      <c r="J2105" s="22">
        <v>9.39</v>
      </c>
      <c r="K2105" s="22">
        <v>9.4865484240000004</v>
      </c>
      <c r="L2105" s="22">
        <f t="shared" si="324"/>
        <v>-9.6548423999999855E-2</v>
      </c>
      <c r="M2105" s="23">
        <f t="shared" si="325"/>
        <v>1.017740274805768</v>
      </c>
      <c r="N2105" s="22">
        <v>9.4600000000000009</v>
      </c>
      <c r="O2105" s="22">
        <v>9.5541706089999998</v>
      </c>
      <c r="P2105" s="22">
        <f t="shared" si="326"/>
        <v>-9.4170608999998962E-2</v>
      </c>
      <c r="Q2105" s="23">
        <f t="shared" si="327"/>
        <v>0.98564922957614476</v>
      </c>
      <c r="R2105" s="24">
        <v>6789400</v>
      </c>
      <c r="S2105" s="24">
        <v>7028047</v>
      </c>
      <c r="T2105" s="24">
        <f t="shared" si="328"/>
        <v>-238647</v>
      </c>
      <c r="U2105" s="23">
        <f t="shared" si="329"/>
        <v>3.3956375078311227</v>
      </c>
    </row>
    <row r="2106" spans="1:21" x14ac:dyDescent="0.3">
      <c r="A2106" s="21">
        <v>38775</v>
      </c>
      <c r="B2106" s="22">
        <v>9.5299999999999994</v>
      </c>
      <c r="C2106" s="22">
        <v>9.6217937469999999</v>
      </c>
      <c r="D2106" s="22">
        <f t="shared" si="320"/>
        <v>-9.1793747000000536E-2</v>
      </c>
      <c r="E2106" s="23">
        <f t="shared" si="321"/>
        <v>0.95401906768809197</v>
      </c>
      <c r="F2106" s="22">
        <v>9.6300000000000008</v>
      </c>
      <c r="G2106" s="22">
        <v>9.7280588150000007</v>
      </c>
      <c r="H2106" s="22">
        <f t="shared" si="322"/>
        <v>-9.805881499999991E-2</v>
      </c>
      <c r="I2106" s="23">
        <f t="shared" si="323"/>
        <v>1.0079998164567008</v>
      </c>
      <c r="J2106" s="22">
        <v>9.4700000000000006</v>
      </c>
      <c r="K2106" s="22">
        <v>9.5638313289999992</v>
      </c>
      <c r="L2106" s="22">
        <f t="shared" si="324"/>
        <v>-9.3831328999998576E-2</v>
      </c>
      <c r="M2106" s="23">
        <f t="shared" si="325"/>
        <v>0.98110606274995482</v>
      </c>
      <c r="N2106" s="22">
        <v>9.58</v>
      </c>
      <c r="O2106" s="22">
        <v>9.6797571179999995</v>
      </c>
      <c r="P2106" s="22">
        <f t="shared" si="326"/>
        <v>-9.9757117999999423E-2</v>
      </c>
      <c r="Q2106" s="23">
        <f t="shared" si="327"/>
        <v>1.0305745979358925</v>
      </c>
      <c r="R2106" s="24">
        <v>5988500</v>
      </c>
      <c r="S2106" s="24">
        <v>6198996</v>
      </c>
      <c r="T2106" s="24">
        <f t="shared" si="328"/>
        <v>-210496</v>
      </c>
      <c r="U2106" s="23">
        <f t="shared" si="329"/>
        <v>3.3956466498768512</v>
      </c>
    </row>
    <row r="2107" spans="1:21" x14ac:dyDescent="0.3">
      <c r="A2107" s="21">
        <v>38776</v>
      </c>
      <c r="B2107" s="22">
        <v>9.59</v>
      </c>
      <c r="C2107" s="22">
        <v>9.689416885</v>
      </c>
      <c r="D2107" s="22">
        <f t="shared" si="320"/>
        <v>-9.9416885000000121E-2</v>
      </c>
      <c r="E2107" s="23">
        <f t="shared" si="321"/>
        <v>1.0260357891495564</v>
      </c>
      <c r="F2107" s="22">
        <v>9.6</v>
      </c>
      <c r="G2107" s="22">
        <v>9.6990766530000005</v>
      </c>
      <c r="H2107" s="22">
        <f t="shared" si="322"/>
        <v>-9.9076653000000903E-2</v>
      </c>
      <c r="I2107" s="23">
        <f t="shared" si="323"/>
        <v>1.0215060313948103</v>
      </c>
      <c r="J2107" s="22">
        <v>9.2799999999999994</v>
      </c>
      <c r="K2107" s="22">
        <v>9.3706226350000001</v>
      </c>
      <c r="L2107" s="22">
        <f t="shared" si="324"/>
        <v>-9.0622635000000784E-2</v>
      </c>
      <c r="M2107" s="23">
        <f t="shared" si="325"/>
        <v>0.96709299402921467</v>
      </c>
      <c r="N2107" s="22">
        <v>9.31</v>
      </c>
      <c r="O2107" s="22">
        <v>9.3996038439999996</v>
      </c>
      <c r="P2107" s="22">
        <f t="shared" si="326"/>
        <v>-8.96038439999991E-2</v>
      </c>
      <c r="Q2107" s="23">
        <f t="shared" si="327"/>
        <v>0.95327255794078447</v>
      </c>
      <c r="R2107" s="24">
        <v>9885500</v>
      </c>
      <c r="S2107" s="24">
        <v>10232665</v>
      </c>
      <c r="T2107" s="24">
        <f t="shared" si="328"/>
        <v>-347165</v>
      </c>
      <c r="U2107" s="23">
        <f t="shared" si="329"/>
        <v>3.3927134329131268</v>
      </c>
    </row>
    <row r="2108" spans="1:21" x14ac:dyDescent="0.3">
      <c r="A2108" s="21">
        <v>38777</v>
      </c>
      <c r="B2108" s="22">
        <v>9.36</v>
      </c>
      <c r="C2108" s="22">
        <v>9.4575672149999992</v>
      </c>
      <c r="D2108" s="22">
        <f t="shared" si="320"/>
        <v>-9.7567214999999763E-2</v>
      </c>
      <c r="E2108" s="23">
        <f t="shared" si="321"/>
        <v>1.0316312089778763</v>
      </c>
      <c r="F2108" s="22">
        <v>9.6300000000000008</v>
      </c>
      <c r="G2108" s="22">
        <v>9.7280588150000007</v>
      </c>
      <c r="H2108" s="22">
        <f t="shared" si="322"/>
        <v>-9.805881499999991E-2</v>
      </c>
      <c r="I2108" s="23">
        <f t="shared" si="323"/>
        <v>1.0079998164567008</v>
      </c>
      <c r="J2108" s="22">
        <v>9.36</v>
      </c>
      <c r="K2108" s="22">
        <v>9.4575672149999992</v>
      </c>
      <c r="L2108" s="22">
        <f t="shared" si="324"/>
        <v>-9.7567214999999763E-2</v>
      </c>
      <c r="M2108" s="23">
        <f t="shared" si="325"/>
        <v>1.0316312089778763</v>
      </c>
      <c r="N2108" s="22">
        <v>9.61</v>
      </c>
      <c r="O2108" s="22">
        <v>9.7087383270000007</v>
      </c>
      <c r="P2108" s="22">
        <f t="shared" si="326"/>
        <v>-9.8738327000001291E-2</v>
      </c>
      <c r="Q2108" s="23">
        <f t="shared" si="327"/>
        <v>1.0170047196082113</v>
      </c>
      <c r="R2108" s="24">
        <v>9120800</v>
      </c>
      <c r="S2108" s="24">
        <v>9441189</v>
      </c>
      <c r="T2108" s="24">
        <f t="shared" si="328"/>
        <v>-320389</v>
      </c>
      <c r="U2108" s="23">
        <f t="shared" si="329"/>
        <v>3.3935238453546477</v>
      </c>
    </row>
    <row r="2109" spans="1:21" x14ac:dyDescent="0.3">
      <c r="A2109" s="21">
        <v>38778</v>
      </c>
      <c r="B2109" s="22">
        <v>9.61</v>
      </c>
      <c r="C2109" s="22">
        <v>9.7087383270000007</v>
      </c>
      <c r="D2109" s="22">
        <f t="shared" si="320"/>
        <v>-9.8738327000001291E-2</v>
      </c>
      <c r="E2109" s="23">
        <f t="shared" si="321"/>
        <v>1.0170047196082113</v>
      </c>
      <c r="F2109" s="22">
        <v>9.65</v>
      </c>
      <c r="G2109" s="22">
        <v>9.7473802569999997</v>
      </c>
      <c r="H2109" s="22">
        <f t="shared" si="322"/>
        <v>-9.7380256999999304E-2</v>
      </c>
      <c r="I2109" s="23">
        <f t="shared" si="323"/>
        <v>0.99904030039319014</v>
      </c>
      <c r="J2109" s="22">
        <v>9.49</v>
      </c>
      <c r="K2109" s="22">
        <v>9.5831518169999992</v>
      </c>
      <c r="L2109" s="22">
        <f t="shared" si="324"/>
        <v>-9.3151816999998971E-2</v>
      </c>
      <c r="M2109" s="23">
        <f t="shared" si="325"/>
        <v>0.97203737119923983</v>
      </c>
      <c r="N2109" s="22">
        <v>9.52</v>
      </c>
      <c r="O2109" s="22">
        <v>9.6121339799999994</v>
      </c>
      <c r="P2109" s="22">
        <f t="shared" si="326"/>
        <v>-9.2133979999999838E-2</v>
      </c>
      <c r="Q2109" s="23">
        <f t="shared" si="327"/>
        <v>0.95851743423160074</v>
      </c>
      <c r="R2109" s="24">
        <v>11586500</v>
      </c>
      <c r="S2109" s="24">
        <v>11993765</v>
      </c>
      <c r="T2109" s="24">
        <f t="shared" si="328"/>
        <v>-407265</v>
      </c>
      <c r="U2109" s="23">
        <f t="shared" si="329"/>
        <v>3.3956393175954345</v>
      </c>
    </row>
    <row r="2110" spans="1:21" x14ac:dyDescent="0.3">
      <c r="A2110" s="21">
        <v>38779</v>
      </c>
      <c r="B2110" s="22">
        <v>9.51</v>
      </c>
      <c r="C2110" s="22">
        <v>9.6024732589999999</v>
      </c>
      <c r="D2110" s="22">
        <f t="shared" si="320"/>
        <v>-9.2473259000000141E-2</v>
      </c>
      <c r="E2110" s="23">
        <f t="shared" si="321"/>
        <v>0.9630150119223585</v>
      </c>
      <c r="F2110" s="22">
        <v>9.5500000000000007</v>
      </c>
      <c r="G2110" s="22">
        <v>9.6507749559999993</v>
      </c>
      <c r="H2110" s="22">
        <f t="shared" si="322"/>
        <v>-0.10077495599999864</v>
      </c>
      <c r="I2110" s="23">
        <f t="shared" si="323"/>
        <v>1.0442162050141444</v>
      </c>
      <c r="J2110" s="22">
        <v>9.3699999999999992</v>
      </c>
      <c r="K2110" s="22">
        <v>9.4672269819999997</v>
      </c>
      <c r="L2110" s="22">
        <f t="shared" si="324"/>
        <v>-9.7226982000000461E-2</v>
      </c>
      <c r="M2110" s="23">
        <f t="shared" si="325"/>
        <v>1.0269847990848613</v>
      </c>
      <c r="N2110" s="22">
        <v>9.3699999999999992</v>
      </c>
      <c r="O2110" s="22">
        <v>9.4672269819999997</v>
      </c>
      <c r="P2110" s="22">
        <f t="shared" si="326"/>
        <v>-9.7226982000000461E-2</v>
      </c>
      <c r="Q2110" s="23">
        <f t="shared" si="327"/>
        <v>1.0269847990848613</v>
      </c>
      <c r="R2110" s="24">
        <v>9060800</v>
      </c>
      <c r="S2110" s="24">
        <v>9379184</v>
      </c>
      <c r="T2110" s="24">
        <f t="shared" si="328"/>
        <v>-318384</v>
      </c>
      <c r="U2110" s="23">
        <f t="shared" si="329"/>
        <v>3.3945810211208141</v>
      </c>
    </row>
    <row r="2111" spans="1:21" x14ac:dyDescent="0.3">
      <c r="A2111" s="21">
        <v>38782</v>
      </c>
      <c r="B2111" s="22">
        <v>9.35</v>
      </c>
      <c r="C2111" s="22">
        <v>9.4479055400000007</v>
      </c>
      <c r="D2111" s="22">
        <f t="shared" si="320"/>
        <v>-9.7905540000001068E-2</v>
      </c>
      <c r="E2111" s="23">
        <f t="shared" si="321"/>
        <v>1.0362671343981393</v>
      </c>
      <c r="F2111" s="22">
        <v>9.4700000000000006</v>
      </c>
      <c r="G2111" s="22">
        <v>9.5638313289999992</v>
      </c>
      <c r="H2111" s="22">
        <f t="shared" si="322"/>
        <v>-9.3831328999998576E-2</v>
      </c>
      <c r="I2111" s="23">
        <f t="shared" si="323"/>
        <v>0.98110606274995482</v>
      </c>
      <c r="J2111" s="22">
        <v>9.19</v>
      </c>
      <c r="K2111" s="22">
        <v>9.283679008</v>
      </c>
      <c r="L2111" s="22">
        <f t="shared" si="324"/>
        <v>-9.3679008000000508E-2</v>
      </c>
      <c r="M2111" s="23">
        <f t="shared" si="325"/>
        <v>1.0090720275795269</v>
      </c>
      <c r="N2111" s="22">
        <v>9.27</v>
      </c>
      <c r="O2111" s="22">
        <v>9.3609619140000007</v>
      </c>
      <c r="P2111" s="22">
        <f t="shared" si="326"/>
        <v>-9.0961914000001087E-2</v>
      </c>
      <c r="Q2111" s="23">
        <f t="shared" si="327"/>
        <v>0.97171545868551079</v>
      </c>
      <c r="R2111" s="24">
        <v>7604100</v>
      </c>
      <c r="S2111" s="24">
        <v>7871384</v>
      </c>
      <c r="T2111" s="24">
        <f t="shared" si="328"/>
        <v>-267284</v>
      </c>
      <c r="U2111" s="23">
        <f t="shared" si="329"/>
        <v>3.3956417321274119</v>
      </c>
    </row>
    <row r="2112" spans="1:21" x14ac:dyDescent="0.3">
      <c r="A2112" s="21">
        <v>38783</v>
      </c>
      <c r="B2112" s="22">
        <v>9.2100000000000009</v>
      </c>
      <c r="C2112" s="22">
        <v>9.3030004500000008</v>
      </c>
      <c r="D2112" s="22">
        <f t="shared" si="320"/>
        <v>-9.3000449999999901E-2</v>
      </c>
      <c r="E2112" s="23">
        <f t="shared" si="321"/>
        <v>0.99968231217273451</v>
      </c>
      <c r="F2112" s="22">
        <v>9.27</v>
      </c>
      <c r="G2112" s="22">
        <v>9.3609619140000007</v>
      </c>
      <c r="H2112" s="22">
        <f t="shared" si="322"/>
        <v>-9.0961914000001087E-2</v>
      </c>
      <c r="I2112" s="23">
        <f t="shared" si="323"/>
        <v>0.97171545868551079</v>
      </c>
      <c r="J2112" s="22">
        <v>8.9</v>
      </c>
      <c r="K2112" s="22">
        <v>8.9842052460000001</v>
      </c>
      <c r="L2112" s="22">
        <f t="shared" si="324"/>
        <v>-8.4205245999999789E-2</v>
      </c>
      <c r="M2112" s="23">
        <f t="shared" si="325"/>
        <v>0.93725870785832877</v>
      </c>
      <c r="N2112" s="22">
        <v>9.0399999999999991</v>
      </c>
      <c r="O2112" s="22">
        <v>9.1291122439999999</v>
      </c>
      <c r="P2112" s="22">
        <f t="shared" si="326"/>
        <v>-8.9112244000000729E-2</v>
      </c>
      <c r="Q2112" s="23">
        <f t="shared" si="327"/>
        <v>0.97613263610126699</v>
      </c>
      <c r="R2112" s="24">
        <v>12386100</v>
      </c>
      <c r="S2112" s="24">
        <v>12821471</v>
      </c>
      <c r="T2112" s="24">
        <f t="shared" si="328"/>
        <v>-435371</v>
      </c>
      <c r="U2112" s="23">
        <f t="shared" si="329"/>
        <v>3.3956400166564351</v>
      </c>
    </row>
    <row r="2113" spans="1:21" x14ac:dyDescent="0.3">
      <c r="A2113" s="21">
        <v>38784</v>
      </c>
      <c r="B2113" s="22">
        <v>8.99</v>
      </c>
      <c r="C2113" s="22">
        <v>9.0808095929999997</v>
      </c>
      <c r="D2113" s="22">
        <f t="shared" si="320"/>
        <v>-9.0809592999999467E-2</v>
      </c>
      <c r="E2113" s="23">
        <f t="shared" si="321"/>
        <v>1.0000164860851242</v>
      </c>
      <c r="F2113" s="22">
        <v>9.07</v>
      </c>
      <c r="G2113" s="22">
        <v>9.1580934519999992</v>
      </c>
      <c r="H2113" s="22">
        <f t="shared" si="322"/>
        <v>-8.8093451999998962E-2</v>
      </c>
      <c r="I2113" s="23">
        <f t="shared" si="323"/>
        <v>0.96191912063051266</v>
      </c>
      <c r="J2113" s="22">
        <v>8.9</v>
      </c>
      <c r="K2113" s="22">
        <v>8.9938659669999996</v>
      </c>
      <c r="L2113" s="22">
        <f t="shared" si="324"/>
        <v>-9.3865966999999273E-2</v>
      </c>
      <c r="M2113" s="23">
        <f t="shared" si="325"/>
        <v>1.0436665094233026</v>
      </c>
      <c r="N2113" s="22">
        <v>8.98</v>
      </c>
      <c r="O2113" s="22">
        <v>9.0711488720000002</v>
      </c>
      <c r="P2113" s="22">
        <f t="shared" si="326"/>
        <v>-9.114887199999977E-2</v>
      </c>
      <c r="Q2113" s="23">
        <f t="shared" si="327"/>
        <v>1.0048216966359116</v>
      </c>
      <c r="R2113" s="24">
        <v>10589200</v>
      </c>
      <c r="S2113" s="24">
        <v>10961410</v>
      </c>
      <c r="T2113" s="24">
        <f t="shared" si="328"/>
        <v>-372210</v>
      </c>
      <c r="U2113" s="23">
        <f t="shared" si="329"/>
        <v>3.3956397945154864</v>
      </c>
    </row>
    <row r="2114" spans="1:21" x14ac:dyDescent="0.3">
      <c r="A2114" s="21">
        <v>38785</v>
      </c>
      <c r="B2114" s="22">
        <v>9.08</v>
      </c>
      <c r="C2114" s="22">
        <v>9.1677532199999998</v>
      </c>
      <c r="D2114" s="22">
        <f t="shared" ref="D2114:D2177" si="330">B2114-C2114</f>
        <v>-8.7753219999999743E-2</v>
      </c>
      <c r="E2114" s="23">
        <f t="shared" ref="E2114:E2177" si="331">IFERROR(ABS(D2114)/C2114*100,0)</f>
        <v>0.95719439533517181</v>
      </c>
      <c r="F2114" s="22">
        <v>9.2899999999999991</v>
      </c>
      <c r="G2114" s="22">
        <v>9.3802833559999996</v>
      </c>
      <c r="H2114" s="22">
        <f t="shared" ref="H2114:H2177" si="332">F2114-G2114</f>
        <v>-9.0283356000000481E-2</v>
      </c>
      <c r="I2114" s="23">
        <f t="shared" ref="I2114:I2177" si="333">IFERROR(ABS(H2114)/G2114*100,0)</f>
        <v>0.9624800506932627</v>
      </c>
      <c r="J2114" s="22">
        <v>8.9600000000000009</v>
      </c>
      <c r="K2114" s="22">
        <v>9.0518283840000002</v>
      </c>
      <c r="L2114" s="22">
        <f t="shared" ref="L2114:L2177" si="334">J2114-K2114</f>
        <v>-9.1828383999999375E-2</v>
      </c>
      <c r="M2114" s="23">
        <f t="shared" ref="M2114:M2177" si="335">IFERROR(ABS(L2114)/K2114*100,0)</f>
        <v>1.0144733207968801</v>
      </c>
      <c r="N2114" s="22">
        <v>8.99</v>
      </c>
      <c r="O2114" s="22">
        <v>9.0808095929999997</v>
      </c>
      <c r="P2114" s="22">
        <f t="shared" ref="P2114:P2177" si="336">N2114-O2114</f>
        <v>-9.0809592999999467E-2</v>
      </c>
      <c r="Q2114" s="23">
        <f t="shared" ref="Q2114:Q2177" si="337">IFERROR(ABS(P2114)/O2114*100,0)</f>
        <v>1.0000164860851242</v>
      </c>
      <c r="R2114" s="24">
        <v>10838400</v>
      </c>
      <c r="S2114" s="24">
        <v>11219059</v>
      </c>
      <c r="T2114" s="24">
        <f t="shared" ref="T2114:T2177" si="338">R2114-S2114</f>
        <v>-380659</v>
      </c>
      <c r="U2114" s="23">
        <f t="shared" ref="U2114:U2177" si="339">IFERROR(ABS(T2114)/S2114*100,0)</f>
        <v>3.392967271141011</v>
      </c>
    </row>
    <row r="2115" spans="1:21" x14ac:dyDescent="0.3">
      <c r="A2115" s="21">
        <v>38786</v>
      </c>
      <c r="B2115" s="22">
        <v>9.18</v>
      </c>
      <c r="C2115" s="22">
        <v>9.2740182880000006</v>
      </c>
      <c r="D2115" s="22">
        <f t="shared" si="330"/>
        <v>-9.4018288000000894E-2</v>
      </c>
      <c r="E2115" s="23">
        <f t="shared" si="331"/>
        <v>1.0137815678200104</v>
      </c>
      <c r="F2115" s="22">
        <v>9.26</v>
      </c>
      <c r="G2115" s="22">
        <v>9.3513021470000002</v>
      </c>
      <c r="H2115" s="22">
        <f t="shared" si="332"/>
        <v>-9.1302147000000389E-2</v>
      </c>
      <c r="I2115" s="23">
        <f t="shared" si="333"/>
        <v>0.97635757635412423</v>
      </c>
      <c r="J2115" s="22">
        <v>9.1199999999999992</v>
      </c>
      <c r="K2115" s="22">
        <v>9.2160558699999999</v>
      </c>
      <c r="L2115" s="22">
        <f t="shared" si="334"/>
        <v>-9.6055870000000709E-2</v>
      </c>
      <c r="M2115" s="23">
        <f t="shared" si="335"/>
        <v>1.042266576450352</v>
      </c>
      <c r="N2115" s="22">
        <v>9.2200000000000006</v>
      </c>
      <c r="O2115" s="22">
        <v>9.3126602169999995</v>
      </c>
      <c r="P2115" s="22">
        <f t="shared" si="336"/>
        <v>-9.2660216999998823E-2</v>
      </c>
      <c r="Q2115" s="23">
        <f t="shared" si="337"/>
        <v>0.99499192326216523</v>
      </c>
      <c r="R2115" s="24">
        <v>9552600</v>
      </c>
      <c r="S2115" s="24">
        <v>9888374</v>
      </c>
      <c r="T2115" s="24">
        <f t="shared" si="338"/>
        <v>-335774</v>
      </c>
      <c r="U2115" s="23">
        <f t="shared" si="339"/>
        <v>3.3956442181495157</v>
      </c>
    </row>
    <row r="2116" spans="1:21" x14ac:dyDescent="0.3">
      <c r="A2116" s="21">
        <v>38789</v>
      </c>
      <c r="B2116" s="22">
        <v>9.2799999999999994</v>
      </c>
      <c r="C2116" s="22">
        <v>9.3706226350000001</v>
      </c>
      <c r="D2116" s="22">
        <f t="shared" si="330"/>
        <v>-9.0622635000000784E-2</v>
      </c>
      <c r="E2116" s="23">
        <f t="shared" si="331"/>
        <v>0.96709299402921467</v>
      </c>
      <c r="F2116" s="22">
        <v>9.43</v>
      </c>
      <c r="G2116" s="22">
        <v>9.5251903529999993</v>
      </c>
      <c r="H2116" s="22">
        <f t="shared" si="332"/>
        <v>-9.5190352999999561E-2</v>
      </c>
      <c r="I2116" s="23">
        <f t="shared" si="333"/>
        <v>0.99935381312373406</v>
      </c>
      <c r="J2116" s="22">
        <v>9.16</v>
      </c>
      <c r="K2116" s="22">
        <v>9.2546968459999999</v>
      </c>
      <c r="L2116" s="22">
        <f t="shared" si="334"/>
        <v>-9.4696845999999724E-2</v>
      </c>
      <c r="M2116" s="23">
        <f t="shared" si="335"/>
        <v>1.0232301238579082</v>
      </c>
      <c r="N2116" s="22">
        <v>9.19</v>
      </c>
      <c r="O2116" s="22">
        <v>9.283679008</v>
      </c>
      <c r="P2116" s="22">
        <f t="shared" si="336"/>
        <v>-9.3679008000000508E-2</v>
      </c>
      <c r="Q2116" s="23">
        <f t="shared" si="337"/>
        <v>1.0090720275795269</v>
      </c>
      <c r="R2116" s="24">
        <v>8217000</v>
      </c>
      <c r="S2116" s="24">
        <v>8505828</v>
      </c>
      <c r="T2116" s="24">
        <f t="shared" si="338"/>
        <v>-288828</v>
      </c>
      <c r="U2116" s="23">
        <f t="shared" si="339"/>
        <v>3.3956482543498407</v>
      </c>
    </row>
    <row r="2117" spans="1:21" x14ac:dyDescent="0.3">
      <c r="A2117" s="21">
        <v>38790</v>
      </c>
      <c r="B2117" s="22">
        <v>9.1199999999999992</v>
      </c>
      <c r="C2117" s="22">
        <v>9.2160558699999999</v>
      </c>
      <c r="D2117" s="22">
        <f t="shared" si="330"/>
        <v>-9.6055870000000709E-2</v>
      </c>
      <c r="E2117" s="23">
        <f t="shared" si="331"/>
        <v>1.042266576450352</v>
      </c>
      <c r="F2117" s="22">
        <v>9.36</v>
      </c>
      <c r="G2117" s="22">
        <v>9.4575672149999992</v>
      </c>
      <c r="H2117" s="22">
        <f t="shared" si="332"/>
        <v>-9.7567214999999763E-2</v>
      </c>
      <c r="I2117" s="23">
        <f t="shared" si="333"/>
        <v>1.0316312089778763</v>
      </c>
      <c r="J2117" s="22">
        <v>9.1</v>
      </c>
      <c r="K2117" s="22">
        <v>9.1870737079999998</v>
      </c>
      <c r="L2117" s="22">
        <f t="shared" si="334"/>
        <v>-8.7073708000000138E-2</v>
      </c>
      <c r="M2117" s="23">
        <f t="shared" si="335"/>
        <v>0.94778501585523733</v>
      </c>
      <c r="N2117" s="22">
        <v>9.35</v>
      </c>
      <c r="O2117" s="22">
        <v>9.4479055400000007</v>
      </c>
      <c r="P2117" s="22">
        <f t="shared" si="336"/>
        <v>-9.7905540000001068E-2</v>
      </c>
      <c r="Q2117" s="23">
        <f t="shared" si="337"/>
        <v>1.0362671343981393</v>
      </c>
      <c r="R2117" s="24">
        <v>6272600</v>
      </c>
      <c r="S2117" s="24">
        <v>6493082</v>
      </c>
      <c r="T2117" s="24">
        <f t="shared" si="338"/>
        <v>-220482</v>
      </c>
      <c r="U2117" s="23">
        <f t="shared" si="339"/>
        <v>3.395644780090564</v>
      </c>
    </row>
    <row r="2118" spans="1:21" x14ac:dyDescent="0.3">
      <c r="A2118" s="21">
        <v>38791</v>
      </c>
      <c r="B2118" s="22">
        <v>9.44</v>
      </c>
      <c r="C2118" s="22">
        <v>9.5348501209999998</v>
      </c>
      <c r="D2118" s="22">
        <f t="shared" si="330"/>
        <v>-9.4850121000000343E-2</v>
      </c>
      <c r="E2118" s="23">
        <f t="shared" si="331"/>
        <v>0.99477306718327962</v>
      </c>
      <c r="F2118" s="22">
        <v>9.5299999999999994</v>
      </c>
      <c r="G2118" s="22">
        <v>9.6217937469999999</v>
      </c>
      <c r="H2118" s="22">
        <f t="shared" si="332"/>
        <v>-9.1793747000000536E-2</v>
      </c>
      <c r="I2118" s="23">
        <f t="shared" si="333"/>
        <v>0.95401906768809197</v>
      </c>
      <c r="J2118" s="22">
        <v>9.34</v>
      </c>
      <c r="K2118" s="22">
        <v>9.4382457730000002</v>
      </c>
      <c r="L2118" s="22">
        <f t="shared" si="334"/>
        <v>-9.8245773000000369E-2</v>
      </c>
      <c r="M2118" s="23">
        <f t="shared" si="335"/>
        <v>1.0409325563554634</v>
      </c>
      <c r="N2118" s="22">
        <v>9.52</v>
      </c>
      <c r="O2118" s="22">
        <v>9.6121339799999994</v>
      </c>
      <c r="P2118" s="22">
        <f t="shared" si="336"/>
        <v>-9.2133979999999838E-2</v>
      </c>
      <c r="Q2118" s="23">
        <f t="shared" si="337"/>
        <v>0.95851743423160074</v>
      </c>
      <c r="R2118" s="24">
        <v>8205400</v>
      </c>
      <c r="S2118" s="24">
        <v>8493820</v>
      </c>
      <c r="T2118" s="24">
        <f t="shared" si="338"/>
        <v>-288420</v>
      </c>
      <c r="U2118" s="23">
        <f t="shared" si="339"/>
        <v>3.3956453044684256</v>
      </c>
    </row>
    <row r="2119" spans="1:21" x14ac:dyDescent="0.3">
      <c r="A2119" s="21">
        <v>38792</v>
      </c>
      <c r="B2119" s="22">
        <v>9.44</v>
      </c>
      <c r="C2119" s="22">
        <v>9.5348501209999998</v>
      </c>
      <c r="D2119" s="22">
        <f t="shared" si="330"/>
        <v>-9.4850121000000343E-2</v>
      </c>
      <c r="E2119" s="23">
        <f t="shared" si="331"/>
        <v>0.99477306718327962</v>
      </c>
      <c r="F2119" s="22">
        <v>9.44</v>
      </c>
      <c r="G2119" s="22">
        <v>9.5348501209999998</v>
      </c>
      <c r="H2119" s="22">
        <f t="shared" si="332"/>
        <v>-9.4850121000000343E-2</v>
      </c>
      <c r="I2119" s="23">
        <f t="shared" si="333"/>
        <v>0.99477306718327962</v>
      </c>
      <c r="J2119" s="22">
        <v>9.17</v>
      </c>
      <c r="K2119" s="22">
        <v>9.2643575669999993</v>
      </c>
      <c r="L2119" s="22">
        <f t="shared" si="334"/>
        <v>-9.435756699999942E-2</v>
      </c>
      <c r="M2119" s="23">
        <f t="shared" si="335"/>
        <v>1.018500919438869</v>
      </c>
      <c r="N2119" s="22">
        <v>9.18</v>
      </c>
      <c r="O2119" s="22">
        <v>9.2740182880000006</v>
      </c>
      <c r="P2119" s="22">
        <f t="shared" si="336"/>
        <v>-9.4018288000000894E-2</v>
      </c>
      <c r="Q2119" s="23">
        <f t="shared" si="337"/>
        <v>1.0137815678200104</v>
      </c>
      <c r="R2119" s="24">
        <v>9693600</v>
      </c>
      <c r="S2119" s="24">
        <v>10034330</v>
      </c>
      <c r="T2119" s="24">
        <f t="shared" si="338"/>
        <v>-340730</v>
      </c>
      <c r="U2119" s="23">
        <f t="shared" si="339"/>
        <v>3.3956427584103768</v>
      </c>
    </row>
    <row r="2120" spans="1:21" x14ac:dyDescent="0.3">
      <c r="A2120" s="21">
        <v>38793</v>
      </c>
      <c r="B2120" s="22">
        <v>9.16</v>
      </c>
      <c r="C2120" s="22">
        <v>9.2546968459999999</v>
      </c>
      <c r="D2120" s="22">
        <f t="shared" si="330"/>
        <v>-9.4696845999999724E-2</v>
      </c>
      <c r="E2120" s="23">
        <f t="shared" si="331"/>
        <v>1.0232301238579082</v>
      </c>
      <c r="F2120" s="22">
        <v>9.4</v>
      </c>
      <c r="G2120" s="22">
        <v>9.4962081909999991</v>
      </c>
      <c r="H2120" s="22">
        <f t="shared" si="332"/>
        <v>-9.6208190999998777E-2</v>
      </c>
      <c r="I2120" s="23">
        <f t="shared" si="333"/>
        <v>1.0131221753455215</v>
      </c>
      <c r="J2120" s="22">
        <v>9.11</v>
      </c>
      <c r="K2120" s="22">
        <v>9.196735382</v>
      </c>
      <c r="L2120" s="22">
        <f t="shared" si="334"/>
        <v>-8.6735382000000527E-2</v>
      </c>
      <c r="M2120" s="23">
        <f t="shared" si="335"/>
        <v>0.94311055387937359</v>
      </c>
      <c r="N2120" s="22">
        <v>9.16</v>
      </c>
      <c r="O2120" s="22">
        <v>9.2546968459999999</v>
      </c>
      <c r="P2120" s="22">
        <f t="shared" si="336"/>
        <v>-9.4696845999999724E-2</v>
      </c>
      <c r="Q2120" s="23">
        <f t="shared" si="337"/>
        <v>1.0232301238579082</v>
      </c>
      <c r="R2120" s="24">
        <v>8756800</v>
      </c>
      <c r="S2120" s="24">
        <v>9064602</v>
      </c>
      <c r="T2120" s="24">
        <f t="shared" si="338"/>
        <v>-307802</v>
      </c>
      <c r="U2120" s="23">
        <f t="shared" si="339"/>
        <v>3.3956482590189836</v>
      </c>
    </row>
    <row r="2121" spans="1:21" x14ac:dyDescent="0.3">
      <c r="A2121" s="21">
        <v>38796</v>
      </c>
      <c r="B2121" s="22">
        <v>9.26</v>
      </c>
      <c r="C2121" s="22">
        <v>9.3513021470000002</v>
      </c>
      <c r="D2121" s="22">
        <f t="shared" si="330"/>
        <v>-9.1302147000000389E-2</v>
      </c>
      <c r="E2121" s="23">
        <f t="shared" si="331"/>
        <v>0.97635757635412423</v>
      </c>
      <c r="F2121" s="22">
        <v>9.26</v>
      </c>
      <c r="G2121" s="22">
        <v>9.3513021470000002</v>
      </c>
      <c r="H2121" s="22">
        <f t="shared" si="332"/>
        <v>-9.1302147000000389E-2</v>
      </c>
      <c r="I2121" s="23">
        <f t="shared" si="333"/>
        <v>0.97635757635412423</v>
      </c>
      <c r="J2121" s="22">
        <v>9.0399999999999991</v>
      </c>
      <c r="K2121" s="22">
        <v>9.1291122439999999</v>
      </c>
      <c r="L2121" s="22">
        <f t="shared" si="334"/>
        <v>-8.9112244000000729E-2</v>
      </c>
      <c r="M2121" s="23">
        <f t="shared" si="335"/>
        <v>0.97613263610126699</v>
      </c>
      <c r="N2121" s="22">
        <v>9.07</v>
      </c>
      <c r="O2121" s="22">
        <v>9.1580934519999992</v>
      </c>
      <c r="P2121" s="22">
        <f t="shared" si="336"/>
        <v>-8.8093451999998962E-2</v>
      </c>
      <c r="Q2121" s="23">
        <f t="shared" si="337"/>
        <v>0.96191912063051266</v>
      </c>
      <c r="R2121" s="24">
        <v>8947100</v>
      </c>
      <c r="S2121" s="24">
        <v>9261591</v>
      </c>
      <c r="T2121" s="24">
        <f t="shared" si="338"/>
        <v>-314491</v>
      </c>
      <c r="U2121" s="23">
        <f t="shared" si="339"/>
        <v>3.3956476808358302</v>
      </c>
    </row>
    <row r="2122" spans="1:21" x14ac:dyDescent="0.3">
      <c r="A2122" s="21">
        <v>38797</v>
      </c>
      <c r="B2122" s="22">
        <v>9.1</v>
      </c>
      <c r="C2122" s="22">
        <v>9.1870737079999998</v>
      </c>
      <c r="D2122" s="22">
        <f t="shared" si="330"/>
        <v>-8.7073708000000138E-2</v>
      </c>
      <c r="E2122" s="23">
        <f t="shared" si="331"/>
        <v>0.94778501585523733</v>
      </c>
      <c r="F2122" s="22">
        <v>9.23</v>
      </c>
      <c r="G2122" s="22">
        <v>9.3223199839999999</v>
      </c>
      <c r="H2122" s="22">
        <f t="shared" si="332"/>
        <v>-9.2319983999999522E-2</v>
      </c>
      <c r="I2122" s="23">
        <f t="shared" si="333"/>
        <v>0.99031125469249415</v>
      </c>
      <c r="J2122" s="22">
        <v>9.07</v>
      </c>
      <c r="K2122" s="22">
        <v>9.1580934519999992</v>
      </c>
      <c r="L2122" s="22">
        <f t="shared" si="334"/>
        <v>-8.8093451999998962E-2</v>
      </c>
      <c r="M2122" s="23">
        <f t="shared" si="335"/>
        <v>0.96191912063051266</v>
      </c>
      <c r="N2122" s="22">
        <v>9.08</v>
      </c>
      <c r="O2122" s="22">
        <v>9.1677532199999998</v>
      </c>
      <c r="P2122" s="22">
        <f t="shared" si="336"/>
        <v>-8.7753219999999743E-2</v>
      </c>
      <c r="Q2122" s="23">
        <f t="shared" si="337"/>
        <v>0.95719439533517181</v>
      </c>
      <c r="R2122" s="24">
        <v>5913900</v>
      </c>
      <c r="S2122" s="24">
        <v>6121463</v>
      </c>
      <c r="T2122" s="24">
        <f t="shared" si="338"/>
        <v>-207563</v>
      </c>
      <c r="U2122" s="23">
        <f t="shared" si="339"/>
        <v>3.3907417230162133</v>
      </c>
    </row>
    <row r="2123" spans="1:21" x14ac:dyDescent="0.3">
      <c r="A2123" s="21">
        <v>38798</v>
      </c>
      <c r="B2123" s="22">
        <v>8.98</v>
      </c>
      <c r="C2123" s="22">
        <v>9.0711488720000002</v>
      </c>
      <c r="D2123" s="22">
        <f t="shared" si="330"/>
        <v>-9.114887199999977E-2</v>
      </c>
      <c r="E2123" s="23">
        <f t="shared" si="331"/>
        <v>1.0048216966359116</v>
      </c>
      <c r="F2123" s="22">
        <v>9.15</v>
      </c>
      <c r="G2123" s="22">
        <v>9.2450370789999994</v>
      </c>
      <c r="H2123" s="22">
        <f t="shared" si="332"/>
        <v>-9.5037078999999025E-2</v>
      </c>
      <c r="I2123" s="23">
        <f t="shared" si="333"/>
        <v>1.0279794249378913</v>
      </c>
      <c r="J2123" s="22">
        <v>8.98</v>
      </c>
      <c r="K2123" s="22">
        <v>9.0711488720000002</v>
      </c>
      <c r="L2123" s="22">
        <f t="shared" si="334"/>
        <v>-9.114887199999977E-2</v>
      </c>
      <c r="M2123" s="23">
        <f t="shared" si="335"/>
        <v>1.0048216966359116</v>
      </c>
      <c r="N2123" s="22">
        <v>9.09</v>
      </c>
      <c r="O2123" s="22">
        <v>9.1774139399999992</v>
      </c>
      <c r="P2123" s="22">
        <f t="shared" si="336"/>
        <v>-8.7413939999999357E-2</v>
      </c>
      <c r="Q2123" s="23">
        <f t="shared" si="337"/>
        <v>0.95248989063251699</v>
      </c>
      <c r="R2123" s="24">
        <v>7139600</v>
      </c>
      <c r="S2123" s="24">
        <v>7390557</v>
      </c>
      <c r="T2123" s="24">
        <f t="shared" si="338"/>
        <v>-250957</v>
      </c>
      <c r="U2123" s="23">
        <f t="shared" si="339"/>
        <v>3.3956439277851453</v>
      </c>
    </row>
    <row r="2124" spans="1:21" x14ac:dyDescent="0.3">
      <c r="A2124" s="21">
        <v>38799</v>
      </c>
      <c r="B2124" s="22">
        <v>9.09</v>
      </c>
      <c r="C2124" s="22">
        <v>9.1774139399999992</v>
      </c>
      <c r="D2124" s="22">
        <f t="shared" si="330"/>
        <v>-8.7413939999999357E-2</v>
      </c>
      <c r="E2124" s="23">
        <f t="shared" si="331"/>
        <v>0.95248989063251699</v>
      </c>
      <c r="F2124" s="22">
        <v>9.14</v>
      </c>
      <c r="G2124" s="22">
        <v>9.2353773120000007</v>
      </c>
      <c r="H2124" s="22">
        <f t="shared" si="332"/>
        <v>-9.5377312000000103E-2</v>
      </c>
      <c r="I2124" s="23">
        <f t="shared" si="333"/>
        <v>1.0327386611056102</v>
      </c>
      <c r="J2124" s="22">
        <v>9.0399999999999991</v>
      </c>
      <c r="K2124" s="22">
        <v>9.1291122439999999</v>
      </c>
      <c r="L2124" s="22">
        <f t="shared" si="334"/>
        <v>-8.9112244000000729E-2</v>
      </c>
      <c r="M2124" s="23">
        <f t="shared" si="335"/>
        <v>0.97613263610126699</v>
      </c>
      <c r="N2124" s="22">
        <v>9.09</v>
      </c>
      <c r="O2124" s="22">
        <v>9.1774139399999992</v>
      </c>
      <c r="P2124" s="22">
        <f t="shared" si="336"/>
        <v>-8.7413939999999357E-2</v>
      </c>
      <c r="Q2124" s="23">
        <f t="shared" si="337"/>
        <v>0.95248989063251699</v>
      </c>
      <c r="R2124" s="24">
        <v>5005500</v>
      </c>
      <c r="S2124" s="24">
        <v>5181443</v>
      </c>
      <c r="T2124" s="24">
        <f t="shared" si="338"/>
        <v>-175943</v>
      </c>
      <c r="U2124" s="23">
        <f t="shared" si="339"/>
        <v>3.3956370841095809</v>
      </c>
    </row>
    <row r="2125" spans="1:21" x14ac:dyDescent="0.3">
      <c r="A2125" s="21">
        <v>38800</v>
      </c>
      <c r="B2125" s="22">
        <v>9.11</v>
      </c>
      <c r="C2125" s="22">
        <v>9.196735382</v>
      </c>
      <c r="D2125" s="22">
        <f t="shared" si="330"/>
        <v>-8.6735382000000527E-2</v>
      </c>
      <c r="E2125" s="23">
        <f t="shared" si="331"/>
        <v>0.94311055387937359</v>
      </c>
      <c r="F2125" s="22">
        <v>9.25</v>
      </c>
      <c r="G2125" s="22">
        <v>9.3416414260000007</v>
      </c>
      <c r="H2125" s="22">
        <f t="shared" si="332"/>
        <v>-9.1641426000000692E-2</v>
      </c>
      <c r="I2125" s="23">
        <f t="shared" si="333"/>
        <v>0.98099918227369431</v>
      </c>
      <c r="J2125" s="22">
        <v>9.1</v>
      </c>
      <c r="K2125" s="22">
        <v>9.1870737079999998</v>
      </c>
      <c r="L2125" s="22">
        <f t="shared" si="334"/>
        <v>-8.7073708000000138E-2</v>
      </c>
      <c r="M2125" s="23">
        <f t="shared" si="335"/>
        <v>0.94778501585523733</v>
      </c>
      <c r="N2125" s="22">
        <v>9.2100000000000009</v>
      </c>
      <c r="O2125" s="22">
        <v>9.3030004500000008</v>
      </c>
      <c r="P2125" s="22">
        <f t="shared" si="336"/>
        <v>-9.3000449999999901E-2</v>
      </c>
      <c r="Q2125" s="23">
        <f t="shared" si="337"/>
        <v>0.99968231217273451</v>
      </c>
      <c r="R2125" s="24">
        <v>4197700</v>
      </c>
      <c r="S2125" s="24">
        <v>4345249</v>
      </c>
      <c r="T2125" s="24">
        <f t="shared" si="338"/>
        <v>-147549</v>
      </c>
      <c r="U2125" s="23">
        <f t="shared" si="339"/>
        <v>3.3956396975179097</v>
      </c>
    </row>
    <row r="2126" spans="1:21" x14ac:dyDescent="0.3">
      <c r="A2126" s="21">
        <v>38803</v>
      </c>
      <c r="B2126" s="22">
        <v>9.2799999999999994</v>
      </c>
      <c r="C2126" s="22">
        <v>9.3706226350000001</v>
      </c>
      <c r="D2126" s="22">
        <f t="shared" si="330"/>
        <v>-9.0622635000000784E-2</v>
      </c>
      <c r="E2126" s="23">
        <f t="shared" si="331"/>
        <v>0.96709299402921467</v>
      </c>
      <c r="F2126" s="22">
        <v>9.33</v>
      </c>
      <c r="G2126" s="22">
        <v>9.4189252850000003</v>
      </c>
      <c r="H2126" s="22">
        <f t="shared" si="332"/>
        <v>-8.8925285000000187E-2</v>
      </c>
      <c r="I2126" s="23">
        <f t="shared" si="333"/>
        <v>0.94411286117341975</v>
      </c>
      <c r="J2126" s="22">
        <v>9.18</v>
      </c>
      <c r="K2126" s="22">
        <v>9.2740182880000006</v>
      </c>
      <c r="L2126" s="22">
        <f t="shared" si="334"/>
        <v>-9.4018288000000894E-2</v>
      </c>
      <c r="M2126" s="23">
        <f t="shared" si="335"/>
        <v>1.0137815678200104</v>
      </c>
      <c r="N2126" s="22">
        <v>9.2100000000000009</v>
      </c>
      <c r="O2126" s="22">
        <v>9.3030004500000008</v>
      </c>
      <c r="P2126" s="22">
        <f t="shared" si="336"/>
        <v>-9.3000449999999901E-2</v>
      </c>
      <c r="Q2126" s="23">
        <f t="shared" si="337"/>
        <v>0.99968231217273451</v>
      </c>
      <c r="R2126" s="24">
        <v>5458400</v>
      </c>
      <c r="S2126" s="24">
        <v>5650263</v>
      </c>
      <c r="T2126" s="24">
        <f t="shared" si="338"/>
        <v>-191863</v>
      </c>
      <c r="U2126" s="23">
        <f t="shared" si="339"/>
        <v>3.3956472468626679</v>
      </c>
    </row>
    <row r="2127" spans="1:21" x14ac:dyDescent="0.3">
      <c r="A2127" s="21">
        <v>38804</v>
      </c>
      <c r="B2127" s="22">
        <v>9.23</v>
      </c>
      <c r="C2127" s="22">
        <v>9.3223199839999999</v>
      </c>
      <c r="D2127" s="22">
        <f t="shared" si="330"/>
        <v>-9.2319983999999522E-2</v>
      </c>
      <c r="E2127" s="23">
        <f t="shared" si="331"/>
        <v>0.99031125469249415</v>
      </c>
      <c r="F2127" s="22">
        <v>9.31</v>
      </c>
      <c r="G2127" s="22">
        <v>9.3996038439999996</v>
      </c>
      <c r="H2127" s="22">
        <f t="shared" si="332"/>
        <v>-8.96038439999991E-2</v>
      </c>
      <c r="I2127" s="23">
        <f t="shared" si="333"/>
        <v>0.95327255794078447</v>
      </c>
      <c r="J2127" s="22">
        <v>9.08</v>
      </c>
      <c r="K2127" s="22">
        <v>9.1677532199999998</v>
      </c>
      <c r="L2127" s="22">
        <f t="shared" si="334"/>
        <v>-8.7753219999999743E-2</v>
      </c>
      <c r="M2127" s="23">
        <f t="shared" si="335"/>
        <v>0.95719439533517181</v>
      </c>
      <c r="N2127" s="22">
        <v>9.14</v>
      </c>
      <c r="O2127" s="22">
        <v>9.2353773120000007</v>
      </c>
      <c r="P2127" s="22">
        <f t="shared" si="336"/>
        <v>-9.5377312000000103E-2</v>
      </c>
      <c r="Q2127" s="23">
        <f t="shared" si="337"/>
        <v>1.0327386611056102</v>
      </c>
      <c r="R2127" s="24">
        <v>7897300</v>
      </c>
      <c r="S2127" s="24">
        <v>8174787</v>
      </c>
      <c r="T2127" s="24">
        <f t="shared" si="338"/>
        <v>-277487</v>
      </c>
      <c r="U2127" s="23">
        <f t="shared" si="339"/>
        <v>3.3944248333320486</v>
      </c>
    </row>
    <row r="2128" spans="1:21" x14ac:dyDescent="0.3">
      <c r="A2128" s="21">
        <v>38805</v>
      </c>
      <c r="B2128" s="22">
        <v>9.23</v>
      </c>
      <c r="C2128" s="22">
        <v>9.3223199839999999</v>
      </c>
      <c r="D2128" s="22">
        <f t="shared" si="330"/>
        <v>-9.2319983999999522E-2</v>
      </c>
      <c r="E2128" s="23">
        <f t="shared" si="331"/>
        <v>0.99031125469249415</v>
      </c>
      <c r="F2128" s="22">
        <v>9.5</v>
      </c>
      <c r="G2128" s="22">
        <v>9.5928125380000004</v>
      </c>
      <c r="H2128" s="22">
        <f t="shared" si="332"/>
        <v>-9.2812538000000444E-2</v>
      </c>
      <c r="I2128" s="23">
        <f t="shared" si="333"/>
        <v>0.96752164844608624</v>
      </c>
      <c r="J2128" s="22">
        <v>9.23</v>
      </c>
      <c r="K2128" s="22">
        <v>9.3223199839999999</v>
      </c>
      <c r="L2128" s="22">
        <f t="shared" si="334"/>
        <v>-9.2319983999999522E-2</v>
      </c>
      <c r="M2128" s="23">
        <f t="shared" si="335"/>
        <v>0.99031125469249415</v>
      </c>
      <c r="N2128" s="22">
        <v>9.44</v>
      </c>
      <c r="O2128" s="22">
        <v>9.5348501209999998</v>
      </c>
      <c r="P2128" s="22">
        <f t="shared" si="336"/>
        <v>-9.4850121000000343E-2</v>
      </c>
      <c r="Q2128" s="23">
        <f t="shared" si="337"/>
        <v>0.99477306718327962</v>
      </c>
      <c r="R2128" s="24">
        <v>8327300</v>
      </c>
      <c r="S2128" s="24">
        <v>8620005</v>
      </c>
      <c r="T2128" s="24">
        <f t="shared" si="338"/>
        <v>-292705</v>
      </c>
      <c r="U2128" s="23">
        <f t="shared" si="339"/>
        <v>3.3956476823389314</v>
      </c>
    </row>
    <row r="2129" spans="1:21" x14ac:dyDescent="0.3">
      <c r="A2129" s="21">
        <v>38806</v>
      </c>
      <c r="B2129" s="22">
        <v>9.52</v>
      </c>
      <c r="C2129" s="22">
        <v>9.6121339799999994</v>
      </c>
      <c r="D2129" s="22">
        <f t="shared" si="330"/>
        <v>-9.2133979999999838E-2</v>
      </c>
      <c r="E2129" s="23">
        <f t="shared" si="331"/>
        <v>0.95851743423160074</v>
      </c>
      <c r="F2129" s="22">
        <v>9.66</v>
      </c>
      <c r="G2129" s="22">
        <v>9.7570400240000001</v>
      </c>
      <c r="H2129" s="22">
        <f t="shared" si="332"/>
        <v>-9.7040024000000003E-2</v>
      </c>
      <c r="I2129" s="23">
        <f t="shared" si="333"/>
        <v>0.99456416865468023</v>
      </c>
      <c r="J2129" s="22">
        <v>9.48</v>
      </c>
      <c r="K2129" s="22">
        <v>9.5734920500000005</v>
      </c>
      <c r="L2129" s="22">
        <f t="shared" si="334"/>
        <v>-9.3492050000000049E-2</v>
      </c>
      <c r="M2129" s="23">
        <f t="shared" si="335"/>
        <v>0.97657207539019208</v>
      </c>
      <c r="N2129" s="22">
        <v>9.61</v>
      </c>
      <c r="O2129" s="22">
        <v>9.7087383270000007</v>
      </c>
      <c r="P2129" s="22">
        <f t="shared" si="336"/>
        <v>-9.8738327000001291E-2</v>
      </c>
      <c r="Q2129" s="23">
        <f t="shared" si="337"/>
        <v>1.0170047196082113</v>
      </c>
      <c r="R2129" s="24">
        <v>8272100</v>
      </c>
      <c r="S2129" s="24">
        <v>8562864</v>
      </c>
      <c r="T2129" s="24">
        <f t="shared" si="338"/>
        <v>-290764</v>
      </c>
      <c r="U2129" s="23">
        <f t="shared" si="339"/>
        <v>3.3956395897447393</v>
      </c>
    </row>
    <row r="2130" spans="1:21" x14ac:dyDescent="0.3">
      <c r="A2130" s="21">
        <v>38807</v>
      </c>
      <c r="B2130" s="22">
        <v>9.68</v>
      </c>
      <c r="C2130" s="22">
        <v>9.7763614650000008</v>
      </c>
      <c r="D2130" s="22">
        <f t="shared" si="330"/>
        <v>-9.636146500000109E-2</v>
      </c>
      <c r="E2130" s="23">
        <f t="shared" si="331"/>
        <v>0.98565775564847213</v>
      </c>
      <c r="F2130" s="22">
        <v>9.82</v>
      </c>
      <c r="G2130" s="22">
        <v>9.9212665560000008</v>
      </c>
      <c r="H2130" s="22">
        <f t="shared" si="332"/>
        <v>-0.10126655600000056</v>
      </c>
      <c r="I2130" s="23">
        <f t="shared" si="333"/>
        <v>1.0207018975693021</v>
      </c>
      <c r="J2130" s="22">
        <v>9.6</v>
      </c>
      <c r="K2130" s="22">
        <v>9.6990766530000005</v>
      </c>
      <c r="L2130" s="22">
        <f t="shared" si="334"/>
        <v>-9.9076653000000903E-2</v>
      </c>
      <c r="M2130" s="23">
        <f t="shared" si="335"/>
        <v>1.0215060313948103</v>
      </c>
      <c r="N2130" s="22">
        <v>9.6199999999999992</v>
      </c>
      <c r="O2130" s="22">
        <v>9.7183980939999994</v>
      </c>
      <c r="P2130" s="22">
        <f t="shared" si="336"/>
        <v>-9.8398094000000214E-2</v>
      </c>
      <c r="Q2130" s="23">
        <f t="shared" si="337"/>
        <v>1.0124929340026707</v>
      </c>
      <c r="R2130" s="24">
        <v>6437100</v>
      </c>
      <c r="S2130" s="24">
        <v>6663364</v>
      </c>
      <c r="T2130" s="24">
        <f t="shared" si="338"/>
        <v>-226264</v>
      </c>
      <c r="U2130" s="23">
        <f t="shared" si="339"/>
        <v>3.3956422011464484</v>
      </c>
    </row>
    <row r="2131" spans="1:21" x14ac:dyDescent="0.3">
      <c r="A2131" s="21">
        <v>38810</v>
      </c>
      <c r="B2131" s="22">
        <v>9.74</v>
      </c>
      <c r="C2131" s="22">
        <v>9.8343238829999997</v>
      </c>
      <c r="D2131" s="22">
        <f t="shared" si="330"/>
        <v>-9.4323882999999498E-2</v>
      </c>
      <c r="E2131" s="23">
        <f t="shared" si="331"/>
        <v>0.95912931201148943</v>
      </c>
      <c r="F2131" s="22">
        <v>9.94</v>
      </c>
      <c r="G2131" s="22">
        <v>10.0371933</v>
      </c>
      <c r="H2131" s="22">
        <f t="shared" si="332"/>
        <v>-9.7193300000000704E-2</v>
      </c>
      <c r="I2131" s="23">
        <f t="shared" si="333"/>
        <v>0.9683314557666306</v>
      </c>
      <c r="J2131" s="22">
        <v>9.73</v>
      </c>
      <c r="K2131" s="22">
        <v>9.8246631620000002</v>
      </c>
      <c r="L2131" s="22">
        <f t="shared" si="334"/>
        <v>-9.4663161999999801E-2</v>
      </c>
      <c r="M2131" s="23">
        <f t="shared" si="335"/>
        <v>0.96352577629469882</v>
      </c>
      <c r="N2131" s="22">
        <v>9.8699999999999992</v>
      </c>
      <c r="O2131" s="22">
        <v>9.96957016</v>
      </c>
      <c r="P2131" s="22">
        <f t="shared" si="336"/>
        <v>-9.957016000000074E-2</v>
      </c>
      <c r="Q2131" s="23">
        <f t="shared" si="337"/>
        <v>0.99874075212888358</v>
      </c>
      <c r="R2131" s="24">
        <v>8207300</v>
      </c>
      <c r="S2131" s="24">
        <v>8495787</v>
      </c>
      <c r="T2131" s="24">
        <f t="shared" si="338"/>
        <v>-288487</v>
      </c>
      <c r="U2131" s="23">
        <f t="shared" si="339"/>
        <v>3.3956477487017982</v>
      </c>
    </row>
    <row r="2132" spans="1:21" x14ac:dyDescent="0.3">
      <c r="A2132" s="21">
        <v>38811</v>
      </c>
      <c r="B2132" s="22">
        <v>9.81</v>
      </c>
      <c r="C2132" s="22">
        <v>9.9116067890000004</v>
      </c>
      <c r="D2132" s="22">
        <f t="shared" si="330"/>
        <v>-0.10160678899999986</v>
      </c>
      <c r="E2132" s="23">
        <f t="shared" si="331"/>
        <v>1.0251293373821495</v>
      </c>
      <c r="F2132" s="22">
        <v>9.91</v>
      </c>
      <c r="G2132" s="22">
        <v>10.00821114</v>
      </c>
      <c r="H2132" s="22">
        <f t="shared" si="332"/>
        <v>-9.8211140000000086E-2</v>
      </c>
      <c r="I2132" s="23">
        <f t="shared" si="333"/>
        <v>0.98130563620383493</v>
      </c>
      <c r="J2132" s="22">
        <v>9.77</v>
      </c>
      <c r="K2132" s="22">
        <v>9.8729648589999996</v>
      </c>
      <c r="L2132" s="22">
        <f t="shared" si="334"/>
        <v>-0.10296485900000008</v>
      </c>
      <c r="M2132" s="23">
        <f t="shared" si="335"/>
        <v>1.0428970473458066</v>
      </c>
      <c r="N2132" s="22">
        <v>9.91</v>
      </c>
      <c r="O2132" s="22">
        <v>10.00821114</v>
      </c>
      <c r="P2132" s="22">
        <f t="shared" si="336"/>
        <v>-9.8211140000000086E-2</v>
      </c>
      <c r="Q2132" s="23">
        <f t="shared" si="337"/>
        <v>0.98130563620383493</v>
      </c>
      <c r="R2132" s="24">
        <v>6684000</v>
      </c>
      <c r="S2132" s="24">
        <v>6918943</v>
      </c>
      <c r="T2132" s="24">
        <f t="shared" si="338"/>
        <v>-234943</v>
      </c>
      <c r="U2132" s="23">
        <f t="shared" si="339"/>
        <v>3.3956487284257144</v>
      </c>
    </row>
    <row r="2133" spans="1:21" x14ac:dyDescent="0.3">
      <c r="A2133" s="21">
        <v>38812</v>
      </c>
      <c r="B2133" s="22">
        <v>9.91</v>
      </c>
      <c r="C2133" s="22">
        <v>10.00821114</v>
      </c>
      <c r="D2133" s="22">
        <f t="shared" si="330"/>
        <v>-9.8211140000000086E-2</v>
      </c>
      <c r="E2133" s="23">
        <f t="shared" si="331"/>
        <v>0.98130563620383493</v>
      </c>
      <c r="F2133" s="22">
        <v>10.039999999999999</v>
      </c>
      <c r="G2133" s="22">
        <v>10.14345741</v>
      </c>
      <c r="H2133" s="22">
        <f t="shared" si="332"/>
        <v>-0.10345741000000075</v>
      </c>
      <c r="I2133" s="23">
        <f t="shared" si="333"/>
        <v>1.0199422723262634</v>
      </c>
      <c r="J2133" s="22">
        <v>9.8699999999999992</v>
      </c>
      <c r="K2133" s="22">
        <v>9.96957016</v>
      </c>
      <c r="L2133" s="22">
        <f t="shared" si="334"/>
        <v>-9.957016000000074E-2</v>
      </c>
      <c r="M2133" s="23">
        <f t="shared" si="335"/>
        <v>0.99874075212888358</v>
      </c>
      <c r="N2133" s="22">
        <v>10.02</v>
      </c>
      <c r="O2133" s="22">
        <v>10.12413692</v>
      </c>
      <c r="P2133" s="22">
        <f t="shared" si="336"/>
        <v>-0.10413692000000019</v>
      </c>
      <c r="Q2133" s="23">
        <f t="shared" si="337"/>
        <v>1.028600470567324</v>
      </c>
      <c r="R2133" s="24">
        <v>5692300</v>
      </c>
      <c r="S2133" s="24">
        <v>5892384</v>
      </c>
      <c r="T2133" s="24">
        <f t="shared" si="338"/>
        <v>-200084</v>
      </c>
      <c r="U2133" s="23">
        <f t="shared" si="339"/>
        <v>3.3956374873056472</v>
      </c>
    </row>
    <row r="2134" spans="1:21" x14ac:dyDescent="0.3">
      <c r="A2134" s="21">
        <v>38813</v>
      </c>
      <c r="B2134" s="22">
        <v>10.08</v>
      </c>
      <c r="C2134" s="22">
        <v>10.182099340000001</v>
      </c>
      <c r="D2134" s="22">
        <f t="shared" si="330"/>
        <v>-0.10209934000000054</v>
      </c>
      <c r="E2134" s="23">
        <f t="shared" si="331"/>
        <v>1.0027336857626901</v>
      </c>
      <c r="F2134" s="22">
        <v>10.119999999999999</v>
      </c>
      <c r="G2134" s="22">
        <v>10.22074127</v>
      </c>
      <c r="H2134" s="22">
        <f t="shared" si="332"/>
        <v>-0.10074127000000033</v>
      </c>
      <c r="I2134" s="23">
        <f t="shared" si="333"/>
        <v>0.98565522146321138</v>
      </c>
      <c r="J2134" s="22">
        <v>9.99</v>
      </c>
      <c r="K2134" s="22">
        <v>10.085495</v>
      </c>
      <c r="L2134" s="22">
        <f t="shared" si="334"/>
        <v>-9.5494999999999663E-2</v>
      </c>
      <c r="M2134" s="23">
        <f t="shared" si="335"/>
        <v>0.94685486433734445</v>
      </c>
      <c r="N2134" s="22">
        <v>10.09</v>
      </c>
      <c r="O2134" s="22">
        <v>10.19176006</v>
      </c>
      <c r="P2134" s="22">
        <f t="shared" si="336"/>
        <v>-0.10176006000000015</v>
      </c>
      <c r="Q2134" s="23">
        <f t="shared" si="337"/>
        <v>0.99845423558764734</v>
      </c>
      <c r="R2134" s="24">
        <v>7402600</v>
      </c>
      <c r="S2134" s="24">
        <v>7662698</v>
      </c>
      <c r="T2134" s="24">
        <f t="shared" si="338"/>
        <v>-260098</v>
      </c>
      <c r="U2134" s="23">
        <f t="shared" si="339"/>
        <v>3.3943396960182954</v>
      </c>
    </row>
    <row r="2135" spans="1:21" x14ac:dyDescent="0.3">
      <c r="A2135" s="21">
        <v>38814</v>
      </c>
      <c r="B2135" s="22">
        <v>10.14</v>
      </c>
      <c r="C2135" s="22">
        <v>10.24006176</v>
      </c>
      <c r="D2135" s="22">
        <f t="shared" si="330"/>
        <v>-0.10006175999999911</v>
      </c>
      <c r="E2135" s="23">
        <f t="shared" si="331"/>
        <v>0.97715973150536062</v>
      </c>
      <c r="F2135" s="22">
        <v>10.23</v>
      </c>
      <c r="G2135" s="22">
        <v>10.336666109999999</v>
      </c>
      <c r="H2135" s="22">
        <f t="shared" si="332"/>
        <v>-0.10666610999999904</v>
      </c>
      <c r="I2135" s="23">
        <f t="shared" si="333"/>
        <v>1.0319198556370808</v>
      </c>
      <c r="J2135" s="22">
        <v>9.93</v>
      </c>
      <c r="K2135" s="22">
        <v>10.02753162</v>
      </c>
      <c r="L2135" s="22">
        <f t="shared" si="334"/>
        <v>-9.7531619999999819E-2</v>
      </c>
      <c r="M2135" s="23">
        <f t="shared" si="335"/>
        <v>0.97263836900271794</v>
      </c>
      <c r="N2135" s="22">
        <v>9.98</v>
      </c>
      <c r="O2135" s="22">
        <v>10.07583427</v>
      </c>
      <c r="P2135" s="22">
        <f t="shared" si="336"/>
        <v>-9.5834269999999222E-2</v>
      </c>
      <c r="Q2135" s="23">
        <f t="shared" si="337"/>
        <v>0.95112987601769294</v>
      </c>
      <c r="R2135" s="24">
        <v>7860900</v>
      </c>
      <c r="S2135" s="24">
        <v>8137211</v>
      </c>
      <c r="T2135" s="24">
        <f t="shared" si="338"/>
        <v>-276311</v>
      </c>
      <c r="U2135" s="23">
        <f t="shared" si="339"/>
        <v>3.3956474767583145</v>
      </c>
    </row>
    <row r="2136" spans="1:21" x14ac:dyDescent="0.3">
      <c r="A2136" s="21">
        <v>38817</v>
      </c>
      <c r="B2136" s="22">
        <v>10.039999999999999</v>
      </c>
      <c r="C2136" s="22">
        <v>10.14345741</v>
      </c>
      <c r="D2136" s="22">
        <f t="shared" si="330"/>
        <v>-0.10345741000000075</v>
      </c>
      <c r="E2136" s="23">
        <f t="shared" si="331"/>
        <v>1.0199422723262634</v>
      </c>
      <c r="F2136" s="22">
        <v>10.09</v>
      </c>
      <c r="G2136" s="22">
        <v>10.19176006</v>
      </c>
      <c r="H2136" s="22">
        <f t="shared" si="332"/>
        <v>-0.10176006000000015</v>
      </c>
      <c r="I2136" s="23">
        <f t="shared" si="333"/>
        <v>0.99845423558764734</v>
      </c>
      <c r="J2136" s="22">
        <v>9.94</v>
      </c>
      <c r="K2136" s="22">
        <v>10.0371933</v>
      </c>
      <c r="L2136" s="22">
        <f t="shared" si="334"/>
        <v>-9.7193300000000704E-2</v>
      </c>
      <c r="M2136" s="23">
        <f t="shared" si="335"/>
        <v>0.9683314557666306</v>
      </c>
      <c r="N2136" s="22">
        <v>10.01</v>
      </c>
      <c r="O2136" s="22">
        <v>10.1144762</v>
      </c>
      <c r="P2136" s="22">
        <f t="shared" si="336"/>
        <v>-0.10447620000000057</v>
      </c>
      <c r="Q2136" s="23">
        <f t="shared" si="337"/>
        <v>1.0329373260080494</v>
      </c>
      <c r="R2136" s="24">
        <v>7986100</v>
      </c>
      <c r="S2136" s="24">
        <v>8222403</v>
      </c>
      <c r="T2136" s="24">
        <f t="shared" si="338"/>
        <v>-236303</v>
      </c>
      <c r="U2136" s="23">
        <f t="shared" si="339"/>
        <v>2.8738922186129772</v>
      </c>
    </row>
    <row r="2137" spans="1:21" x14ac:dyDescent="0.3">
      <c r="A2137" s="21">
        <v>38818</v>
      </c>
      <c r="B2137" s="22">
        <v>9.98</v>
      </c>
      <c r="C2137" s="22">
        <v>10.07583427</v>
      </c>
      <c r="D2137" s="22">
        <f t="shared" si="330"/>
        <v>-9.5834269999999222E-2</v>
      </c>
      <c r="E2137" s="23">
        <f t="shared" si="331"/>
        <v>0.95112987601769294</v>
      </c>
      <c r="F2137" s="22">
        <v>10.039999999999999</v>
      </c>
      <c r="G2137" s="22">
        <v>10.14345741</v>
      </c>
      <c r="H2137" s="22">
        <f t="shared" si="332"/>
        <v>-0.10345741000000075</v>
      </c>
      <c r="I2137" s="23">
        <f t="shared" si="333"/>
        <v>1.0199422723262634</v>
      </c>
      <c r="J2137" s="22">
        <v>9.74</v>
      </c>
      <c r="K2137" s="22">
        <v>9.8343238829999997</v>
      </c>
      <c r="L2137" s="22">
        <f t="shared" si="334"/>
        <v>-9.4323882999999498E-2</v>
      </c>
      <c r="M2137" s="23">
        <f t="shared" si="335"/>
        <v>0.95912931201148943</v>
      </c>
      <c r="N2137" s="22">
        <v>9.77</v>
      </c>
      <c r="O2137" s="22">
        <v>9.8633050919999992</v>
      </c>
      <c r="P2137" s="22">
        <f t="shared" si="336"/>
        <v>-9.330509199999959E-2</v>
      </c>
      <c r="Q2137" s="23">
        <f t="shared" si="337"/>
        <v>0.94598201241567759</v>
      </c>
      <c r="R2137" s="24">
        <v>8492500</v>
      </c>
      <c r="S2137" s="24">
        <v>8791011</v>
      </c>
      <c r="T2137" s="24">
        <f t="shared" si="338"/>
        <v>-298511</v>
      </c>
      <c r="U2137" s="23">
        <f t="shared" si="339"/>
        <v>3.3956390226334605</v>
      </c>
    </row>
    <row r="2138" spans="1:21" x14ac:dyDescent="0.3">
      <c r="A2138" s="21">
        <v>38819</v>
      </c>
      <c r="B2138" s="22">
        <v>9.9</v>
      </c>
      <c r="C2138" s="22">
        <v>9.9985513689999994</v>
      </c>
      <c r="D2138" s="22">
        <f t="shared" si="330"/>
        <v>-9.8551368999999056E-2</v>
      </c>
      <c r="E2138" s="23">
        <f t="shared" si="331"/>
        <v>0.98565647525253075</v>
      </c>
      <c r="F2138" s="22">
        <v>10.039999999999999</v>
      </c>
      <c r="G2138" s="22">
        <v>10.14345741</v>
      </c>
      <c r="H2138" s="22">
        <f t="shared" si="332"/>
        <v>-0.10345741000000075</v>
      </c>
      <c r="I2138" s="23">
        <f t="shared" si="333"/>
        <v>1.0199422723262634</v>
      </c>
      <c r="J2138" s="22">
        <v>9.8699999999999992</v>
      </c>
      <c r="K2138" s="22">
        <v>9.96957016</v>
      </c>
      <c r="L2138" s="22">
        <f t="shared" si="334"/>
        <v>-9.957016000000074E-2</v>
      </c>
      <c r="M2138" s="23">
        <f t="shared" si="335"/>
        <v>0.99874075212888358</v>
      </c>
      <c r="N2138" s="22">
        <v>9.94</v>
      </c>
      <c r="O2138" s="22">
        <v>10.0371933</v>
      </c>
      <c r="P2138" s="22">
        <f t="shared" si="336"/>
        <v>-9.7193300000000704E-2</v>
      </c>
      <c r="Q2138" s="23">
        <f t="shared" si="337"/>
        <v>0.9683314557666306</v>
      </c>
      <c r="R2138" s="24">
        <v>5867300</v>
      </c>
      <c r="S2138" s="24">
        <v>6073536</v>
      </c>
      <c r="T2138" s="24">
        <f t="shared" si="338"/>
        <v>-206236</v>
      </c>
      <c r="U2138" s="23">
        <f t="shared" si="339"/>
        <v>3.3956495853486341</v>
      </c>
    </row>
    <row r="2139" spans="1:21" x14ac:dyDescent="0.3">
      <c r="A2139" s="21">
        <v>38820</v>
      </c>
      <c r="B2139" s="22">
        <v>9.99</v>
      </c>
      <c r="C2139" s="22">
        <v>10.09515476</v>
      </c>
      <c r="D2139" s="22">
        <f t="shared" si="330"/>
        <v>-0.10515475999999957</v>
      </c>
      <c r="E2139" s="23">
        <f t="shared" si="331"/>
        <v>1.0416359382290397</v>
      </c>
      <c r="F2139" s="22">
        <v>10.220000000000001</v>
      </c>
      <c r="G2139" s="22">
        <v>10.327006340000001</v>
      </c>
      <c r="H2139" s="22">
        <f t="shared" si="332"/>
        <v>-0.10700633999999987</v>
      </c>
      <c r="I2139" s="23">
        <f t="shared" si="333"/>
        <v>1.0361796679210702</v>
      </c>
      <c r="J2139" s="22">
        <v>9.99</v>
      </c>
      <c r="K2139" s="22">
        <v>10.085495</v>
      </c>
      <c r="L2139" s="22">
        <f t="shared" si="334"/>
        <v>-9.5494999999999663E-2</v>
      </c>
      <c r="M2139" s="23">
        <f t="shared" si="335"/>
        <v>0.94685486433734445</v>
      </c>
      <c r="N2139" s="22">
        <v>10.09</v>
      </c>
      <c r="O2139" s="22">
        <v>10.19176006</v>
      </c>
      <c r="P2139" s="22">
        <f t="shared" si="336"/>
        <v>-0.10176006000000015</v>
      </c>
      <c r="Q2139" s="23">
        <f t="shared" si="337"/>
        <v>0.99845423558764734</v>
      </c>
      <c r="R2139" s="24">
        <v>5359800</v>
      </c>
      <c r="S2139" s="24">
        <v>5548197</v>
      </c>
      <c r="T2139" s="24">
        <f t="shared" si="338"/>
        <v>-188397</v>
      </c>
      <c r="U2139" s="23">
        <f t="shared" si="339"/>
        <v>3.3956436658611797</v>
      </c>
    </row>
    <row r="2140" spans="1:21" x14ac:dyDescent="0.3">
      <c r="A2140" s="21">
        <v>38824</v>
      </c>
      <c r="B2140" s="22">
        <v>10.210000000000001</v>
      </c>
      <c r="C2140" s="22">
        <v>10.3076849</v>
      </c>
      <c r="D2140" s="22">
        <f t="shared" si="330"/>
        <v>-9.7684899999999075E-2</v>
      </c>
      <c r="E2140" s="23">
        <f t="shared" si="331"/>
        <v>0.94769000942199022</v>
      </c>
      <c r="F2140" s="22">
        <v>10.37</v>
      </c>
      <c r="G2140" s="22">
        <v>10.471912379999999</v>
      </c>
      <c r="H2140" s="22">
        <f t="shared" si="332"/>
        <v>-0.10191237999999991</v>
      </c>
      <c r="I2140" s="23">
        <f t="shared" si="333"/>
        <v>0.97319740943057742</v>
      </c>
      <c r="J2140" s="22">
        <v>10.130000000000001</v>
      </c>
      <c r="K2140" s="22">
        <v>10.23040104</v>
      </c>
      <c r="L2140" s="22">
        <f t="shared" si="334"/>
        <v>-0.1004010399999995</v>
      </c>
      <c r="M2140" s="23">
        <f t="shared" si="335"/>
        <v>0.98139886801543696</v>
      </c>
      <c r="N2140" s="22">
        <v>10.23</v>
      </c>
      <c r="O2140" s="22">
        <v>10.336666109999999</v>
      </c>
      <c r="P2140" s="22">
        <f t="shared" si="336"/>
        <v>-0.10666610999999904</v>
      </c>
      <c r="Q2140" s="23">
        <f t="shared" si="337"/>
        <v>1.0319198556370808</v>
      </c>
      <c r="R2140" s="24">
        <v>8348500</v>
      </c>
      <c r="S2140" s="24">
        <v>8641743</v>
      </c>
      <c r="T2140" s="24">
        <f t="shared" si="338"/>
        <v>-293243</v>
      </c>
      <c r="U2140" s="23">
        <f t="shared" si="339"/>
        <v>3.3933316461736944</v>
      </c>
    </row>
    <row r="2141" spans="1:21" x14ac:dyDescent="0.3">
      <c r="A2141" s="21">
        <v>38825</v>
      </c>
      <c r="B2141" s="22">
        <v>10.28</v>
      </c>
      <c r="C2141" s="22">
        <v>10.3849678</v>
      </c>
      <c r="D2141" s="22">
        <f t="shared" si="330"/>
        <v>-0.10496780000000072</v>
      </c>
      <c r="E2141" s="23">
        <f t="shared" si="331"/>
        <v>1.0107667353576264</v>
      </c>
      <c r="F2141" s="22">
        <v>10.44</v>
      </c>
      <c r="G2141" s="22">
        <v>10.549196240000001</v>
      </c>
      <c r="H2141" s="22">
        <f t="shared" si="332"/>
        <v>-0.10919624000000105</v>
      </c>
      <c r="I2141" s="23">
        <f t="shared" si="333"/>
        <v>1.0351143112302275</v>
      </c>
      <c r="J2141" s="22">
        <v>10.220000000000001</v>
      </c>
      <c r="K2141" s="22">
        <v>10.327006340000001</v>
      </c>
      <c r="L2141" s="22">
        <f t="shared" si="334"/>
        <v>-0.10700633999999987</v>
      </c>
      <c r="M2141" s="23">
        <f t="shared" si="335"/>
        <v>1.0361796679210702</v>
      </c>
      <c r="N2141" s="22">
        <v>10.43</v>
      </c>
      <c r="O2141" s="22">
        <v>10.539534570000001</v>
      </c>
      <c r="P2141" s="22">
        <f t="shared" si="336"/>
        <v>-0.109534570000001</v>
      </c>
      <c r="Q2141" s="23">
        <f t="shared" si="337"/>
        <v>1.0392733120472226</v>
      </c>
      <c r="R2141" s="24">
        <v>6351600</v>
      </c>
      <c r="S2141" s="24">
        <v>6574341</v>
      </c>
      <c r="T2141" s="24">
        <f t="shared" si="338"/>
        <v>-222741</v>
      </c>
      <c r="U2141" s="23">
        <f t="shared" si="339"/>
        <v>3.3880353939657222</v>
      </c>
    </row>
    <row r="2142" spans="1:21" x14ac:dyDescent="0.3">
      <c r="A2142" s="21">
        <v>38826</v>
      </c>
      <c r="B2142" s="22">
        <v>10.43</v>
      </c>
      <c r="C2142" s="22">
        <v>10.539534570000001</v>
      </c>
      <c r="D2142" s="22">
        <f t="shared" si="330"/>
        <v>-0.109534570000001</v>
      </c>
      <c r="E2142" s="23">
        <f t="shared" si="331"/>
        <v>1.0392733120472226</v>
      </c>
      <c r="F2142" s="22">
        <v>10.52</v>
      </c>
      <c r="G2142" s="22">
        <v>10.62647915</v>
      </c>
      <c r="H2142" s="22">
        <f t="shared" si="332"/>
        <v>-0.10647915000000019</v>
      </c>
      <c r="I2142" s="23">
        <f t="shared" si="333"/>
        <v>1.0020172109404666</v>
      </c>
      <c r="J2142" s="22">
        <v>10.36</v>
      </c>
      <c r="K2142" s="22">
        <v>10.46225166</v>
      </c>
      <c r="L2142" s="22">
        <f t="shared" si="334"/>
        <v>-0.1022516600000003</v>
      </c>
      <c r="M2142" s="23">
        <f t="shared" si="335"/>
        <v>0.97733894502782681</v>
      </c>
      <c r="N2142" s="22">
        <v>10.38</v>
      </c>
      <c r="O2142" s="22">
        <v>10.4815731</v>
      </c>
      <c r="P2142" s="22">
        <f t="shared" si="336"/>
        <v>-0.10157309999999953</v>
      </c>
      <c r="Q2142" s="23">
        <f t="shared" si="337"/>
        <v>0.96906350822472931</v>
      </c>
      <c r="R2142" s="24">
        <v>6991100</v>
      </c>
      <c r="S2142" s="24">
        <v>7236837</v>
      </c>
      <c r="T2142" s="24">
        <f t="shared" si="338"/>
        <v>-245737</v>
      </c>
      <c r="U2142" s="23">
        <f t="shared" si="339"/>
        <v>3.3956409409248822</v>
      </c>
    </row>
    <row r="2143" spans="1:21" x14ac:dyDescent="0.3">
      <c r="A2143" s="21">
        <v>38827</v>
      </c>
      <c r="B2143" s="22">
        <v>10.46</v>
      </c>
      <c r="C2143" s="22">
        <v>10.568516730000001</v>
      </c>
      <c r="D2143" s="22">
        <f t="shared" si="330"/>
        <v>-0.10851672999999984</v>
      </c>
      <c r="E2143" s="23">
        <f t="shared" si="331"/>
        <v>1.0267924323946247</v>
      </c>
      <c r="F2143" s="22">
        <v>10.52</v>
      </c>
      <c r="G2143" s="22">
        <v>10.62647915</v>
      </c>
      <c r="H2143" s="22">
        <f t="shared" si="332"/>
        <v>-0.10647915000000019</v>
      </c>
      <c r="I2143" s="23">
        <f t="shared" si="333"/>
        <v>1.0020172109404666</v>
      </c>
      <c r="J2143" s="22">
        <v>10.41</v>
      </c>
      <c r="K2143" s="22">
        <v>10.51055431</v>
      </c>
      <c r="L2143" s="22">
        <f t="shared" si="334"/>
        <v>-0.1005543099999997</v>
      </c>
      <c r="M2143" s="23">
        <f t="shared" si="335"/>
        <v>0.95669844838087992</v>
      </c>
      <c r="N2143" s="22">
        <v>10.41</v>
      </c>
      <c r="O2143" s="22">
        <v>10.51055431</v>
      </c>
      <c r="P2143" s="22">
        <f t="shared" si="336"/>
        <v>-0.1005543099999997</v>
      </c>
      <c r="Q2143" s="23">
        <f t="shared" si="337"/>
        <v>0.95669844838087992</v>
      </c>
      <c r="R2143" s="24">
        <v>8044000</v>
      </c>
      <c r="S2143" s="24">
        <v>8326747</v>
      </c>
      <c r="T2143" s="24">
        <f t="shared" si="338"/>
        <v>-282747</v>
      </c>
      <c r="U2143" s="23">
        <f t="shared" si="339"/>
        <v>3.3956477841827066</v>
      </c>
    </row>
    <row r="2144" spans="1:21" x14ac:dyDescent="0.3">
      <c r="A2144" s="21">
        <v>38828</v>
      </c>
      <c r="B2144" s="22">
        <v>10.49</v>
      </c>
      <c r="C2144" s="22">
        <v>10.59749794</v>
      </c>
      <c r="D2144" s="22">
        <f t="shared" si="330"/>
        <v>-0.10749794000000001</v>
      </c>
      <c r="E2144" s="23">
        <f t="shared" si="331"/>
        <v>1.0143709449968528</v>
      </c>
      <c r="F2144" s="22">
        <v>10.52</v>
      </c>
      <c r="G2144" s="22">
        <v>10.62647915</v>
      </c>
      <c r="H2144" s="22">
        <f t="shared" si="332"/>
        <v>-0.10647915000000019</v>
      </c>
      <c r="I2144" s="23">
        <f t="shared" si="333"/>
        <v>1.0020172109404666</v>
      </c>
      <c r="J2144" s="22">
        <v>10.27</v>
      </c>
      <c r="K2144" s="22">
        <v>10.37530804</v>
      </c>
      <c r="L2144" s="22">
        <f t="shared" si="334"/>
        <v>-0.1053080400000006</v>
      </c>
      <c r="M2144" s="23">
        <f t="shared" si="335"/>
        <v>1.0149871174330993</v>
      </c>
      <c r="N2144" s="22">
        <v>10.33</v>
      </c>
      <c r="O2144" s="22">
        <v>10.43327141</v>
      </c>
      <c r="P2144" s="22">
        <f t="shared" si="336"/>
        <v>-0.10327140999999962</v>
      </c>
      <c r="Q2144" s="23">
        <f t="shared" si="337"/>
        <v>0.98982769585594077</v>
      </c>
      <c r="R2144" s="24">
        <v>9272200</v>
      </c>
      <c r="S2144" s="24">
        <v>9598118</v>
      </c>
      <c r="T2144" s="24">
        <f t="shared" si="338"/>
        <v>-325918</v>
      </c>
      <c r="U2144" s="23">
        <f t="shared" si="339"/>
        <v>3.3956448545433595</v>
      </c>
    </row>
    <row r="2145" spans="1:21" x14ac:dyDescent="0.3">
      <c r="A2145" s="21">
        <v>38831</v>
      </c>
      <c r="B2145" s="22">
        <v>10.28</v>
      </c>
      <c r="C2145" s="22">
        <v>10.3849678</v>
      </c>
      <c r="D2145" s="22">
        <f t="shared" si="330"/>
        <v>-0.10496780000000072</v>
      </c>
      <c r="E2145" s="23">
        <f t="shared" si="331"/>
        <v>1.0107667353576264</v>
      </c>
      <c r="F2145" s="22">
        <v>10.29</v>
      </c>
      <c r="G2145" s="22">
        <v>10.394628519999999</v>
      </c>
      <c r="H2145" s="22">
        <f t="shared" si="332"/>
        <v>-0.10462852000000034</v>
      </c>
      <c r="I2145" s="23">
        <f t="shared" si="333"/>
        <v>1.0065633398893252</v>
      </c>
      <c r="J2145" s="22">
        <v>10.07</v>
      </c>
      <c r="K2145" s="22">
        <v>10.172438619999999</v>
      </c>
      <c r="L2145" s="22">
        <f t="shared" si="334"/>
        <v>-0.10243861999999915</v>
      </c>
      <c r="M2145" s="23">
        <f t="shared" si="335"/>
        <v>1.0070212642875516</v>
      </c>
      <c r="N2145" s="22">
        <v>10.210000000000001</v>
      </c>
      <c r="O2145" s="22">
        <v>10.317344670000001</v>
      </c>
      <c r="P2145" s="22">
        <f t="shared" si="336"/>
        <v>-0.10734466999999981</v>
      </c>
      <c r="Q2145" s="23">
        <f t="shared" si="337"/>
        <v>1.0404292328444602</v>
      </c>
      <c r="R2145" s="24">
        <v>10898500</v>
      </c>
      <c r="S2145" s="24">
        <v>11281582</v>
      </c>
      <c r="T2145" s="24">
        <f t="shared" si="338"/>
        <v>-383082</v>
      </c>
      <c r="U2145" s="23">
        <f t="shared" si="339"/>
        <v>3.3956407886766238</v>
      </c>
    </row>
    <row r="2146" spans="1:21" x14ac:dyDescent="0.3">
      <c r="A2146" s="21">
        <v>38832</v>
      </c>
      <c r="B2146" s="22">
        <v>10.199999999999999</v>
      </c>
      <c r="C2146" s="22">
        <v>10.298024180000001</v>
      </c>
      <c r="D2146" s="22">
        <f t="shared" si="330"/>
        <v>-9.8024180000001238E-2</v>
      </c>
      <c r="E2146" s="23">
        <f t="shared" si="331"/>
        <v>0.95187366320595712</v>
      </c>
      <c r="F2146" s="22">
        <v>10.24</v>
      </c>
      <c r="G2146" s="22">
        <v>10.346326830000001</v>
      </c>
      <c r="H2146" s="22">
        <f t="shared" si="332"/>
        <v>-0.10632683000000043</v>
      </c>
      <c r="I2146" s="23">
        <f t="shared" si="333"/>
        <v>1.0276770852791668</v>
      </c>
      <c r="J2146" s="22">
        <v>9.98</v>
      </c>
      <c r="K2146" s="22">
        <v>10.07583427</v>
      </c>
      <c r="L2146" s="22">
        <f t="shared" si="334"/>
        <v>-9.5834269999999222E-2</v>
      </c>
      <c r="M2146" s="23">
        <f t="shared" si="335"/>
        <v>0.95112987601769294</v>
      </c>
      <c r="N2146" s="22">
        <v>10</v>
      </c>
      <c r="O2146" s="22">
        <v>10.10481644</v>
      </c>
      <c r="P2146" s="22">
        <f t="shared" si="336"/>
        <v>-0.10481644000000045</v>
      </c>
      <c r="Q2146" s="23">
        <f t="shared" si="337"/>
        <v>1.0372918758334264</v>
      </c>
      <c r="R2146" s="24">
        <v>12303000</v>
      </c>
      <c r="S2146" s="24">
        <v>12735450</v>
      </c>
      <c r="T2146" s="24">
        <f t="shared" si="338"/>
        <v>-432450</v>
      </c>
      <c r="U2146" s="23">
        <f t="shared" si="339"/>
        <v>3.3956397300448748</v>
      </c>
    </row>
    <row r="2147" spans="1:21" x14ac:dyDescent="0.3">
      <c r="A2147" s="21">
        <v>38833</v>
      </c>
      <c r="B2147" s="22">
        <v>10.36</v>
      </c>
      <c r="C2147" s="22">
        <v>10.46225166</v>
      </c>
      <c r="D2147" s="22">
        <f t="shared" si="330"/>
        <v>-0.1022516600000003</v>
      </c>
      <c r="E2147" s="23">
        <f t="shared" si="331"/>
        <v>0.97733894502782681</v>
      </c>
      <c r="F2147" s="22">
        <v>10.41</v>
      </c>
      <c r="G2147" s="22">
        <v>10.51055431</v>
      </c>
      <c r="H2147" s="22">
        <f t="shared" si="332"/>
        <v>-0.1005543099999997</v>
      </c>
      <c r="I2147" s="23">
        <f t="shared" si="333"/>
        <v>0.95669844838087992</v>
      </c>
      <c r="J2147" s="22">
        <v>10.11</v>
      </c>
      <c r="K2147" s="22">
        <v>10.21108055</v>
      </c>
      <c r="L2147" s="22">
        <f t="shared" si="334"/>
        <v>-0.10108055000000071</v>
      </c>
      <c r="M2147" s="23">
        <f t="shared" si="335"/>
        <v>0.9899104164837943</v>
      </c>
      <c r="N2147" s="22">
        <v>10.15</v>
      </c>
      <c r="O2147" s="22">
        <v>10.24972153</v>
      </c>
      <c r="P2147" s="22">
        <f t="shared" si="336"/>
        <v>-9.9721530000000058E-2</v>
      </c>
      <c r="Q2147" s="23">
        <f t="shared" si="337"/>
        <v>0.97291940769438701</v>
      </c>
      <c r="R2147" s="24">
        <v>15936600</v>
      </c>
      <c r="S2147" s="24">
        <v>16496771</v>
      </c>
      <c r="T2147" s="24">
        <f t="shared" si="338"/>
        <v>-560171</v>
      </c>
      <c r="U2147" s="23">
        <f t="shared" si="339"/>
        <v>3.3956402740875773</v>
      </c>
    </row>
    <row r="2148" spans="1:21" x14ac:dyDescent="0.3">
      <c r="A2148" s="21">
        <v>38834</v>
      </c>
      <c r="B2148" s="22">
        <v>10.039999999999999</v>
      </c>
      <c r="C2148" s="22">
        <v>10.14345741</v>
      </c>
      <c r="D2148" s="22">
        <f t="shared" si="330"/>
        <v>-0.10345741000000075</v>
      </c>
      <c r="E2148" s="23">
        <f t="shared" si="331"/>
        <v>1.0199422723262634</v>
      </c>
      <c r="F2148" s="22">
        <v>10.29</v>
      </c>
      <c r="G2148" s="22">
        <v>10.394628519999999</v>
      </c>
      <c r="H2148" s="22">
        <f t="shared" si="332"/>
        <v>-0.10462852000000034</v>
      </c>
      <c r="I2148" s="23">
        <f t="shared" si="333"/>
        <v>1.0065633398893252</v>
      </c>
      <c r="J2148" s="22">
        <v>9.9600000000000009</v>
      </c>
      <c r="K2148" s="22">
        <v>10.05651379</v>
      </c>
      <c r="L2148" s="22">
        <f t="shared" si="334"/>
        <v>-9.6513789999999489E-2</v>
      </c>
      <c r="M2148" s="23">
        <f t="shared" si="335"/>
        <v>0.95971419137286829</v>
      </c>
      <c r="N2148" s="22">
        <v>10.210000000000001</v>
      </c>
      <c r="O2148" s="22">
        <v>10.317344670000001</v>
      </c>
      <c r="P2148" s="22">
        <f t="shared" si="336"/>
        <v>-0.10734466999999981</v>
      </c>
      <c r="Q2148" s="23">
        <f t="shared" si="337"/>
        <v>1.0404292328444602</v>
      </c>
      <c r="R2148" s="24">
        <v>17233400</v>
      </c>
      <c r="S2148" s="24">
        <v>17839154</v>
      </c>
      <c r="T2148" s="24">
        <f t="shared" si="338"/>
        <v>-605754</v>
      </c>
      <c r="U2148" s="23">
        <f t="shared" si="339"/>
        <v>3.3956430893527796</v>
      </c>
    </row>
    <row r="2149" spans="1:21" x14ac:dyDescent="0.3">
      <c r="A2149" s="21">
        <v>38835</v>
      </c>
      <c r="B2149" s="22">
        <v>10.19</v>
      </c>
      <c r="C2149" s="22">
        <v>10.28836441</v>
      </c>
      <c r="D2149" s="22">
        <f t="shared" si="330"/>
        <v>-9.8364410000000291E-2</v>
      </c>
      <c r="E2149" s="23">
        <f t="shared" si="331"/>
        <v>0.95607431929989628</v>
      </c>
      <c r="F2149" s="22">
        <v>10.26</v>
      </c>
      <c r="G2149" s="22">
        <v>10.365647320000001</v>
      </c>
      <c r="H2149" s="22">
        <f t="shared" si="332"/>
        <v>-0.10564732000000099</v>
      </c>
      <c r="I2149" s="23">
        <f t="shared" si="333"/>
        <v>1.0192061984991496</v>
      </c>
      <c r="J2149" s="22">
        <v>9.99</v>
      </c>
      <c r="K2149" s="22">
        <v>10.085495</v>
      </c>
      <c r="L2149" s="22">
        <f t="shared" si="334"/>
        <v>-9.5494999999999663E-2</v>
      </c>
      <c r="M2149" s="23">
        <f t="shared" si="335"/>
        <v>0.94685486433734445</v>
      </c>
      <c r="N2149" s="22">
        <v>10.02</v>
      </c>
      <c r="O2149" s="22">
        <v>10.12413692</v>
      </c>
      <c r="P2149" s="22">
        <f t="shared" si="336"/>
        <v>-0.10413692000000019</v>
      </c>
      <c r="Q2149" s="23">
        <f t="shared" si="337"/>
        <v>1.028600470567324</v>
      </c>
      <c r="R2149" s="24">
        <v>9978400</v>
      </c>
      <c r="S2149" s="24">
        <v>10329141</v>
      </c>
      <c r="T2149" s="24">
        <f t="shared" si="338"/>
        <v>-350741</v>
      </c>
      <c r="U2149" s="23">
        <f t="shared" si="339"/>
        <v>3.3956453881305326</v>
      </c>
    </row>
    <row r="2150" spans="1:21" x14ac:dyDescent="0.3">
      <c r="A2150" s="21">
        <v>38838</v>
      </c>
      <c r="B2150" s="22">
        <v>10.09</v>
      </c>
      <c r="C2150" s="22">
        <v>10.19176006</v>
      </c>
      <c r="D2150" s="22">
        <f t="shared" si="330"/>
        <v>-0.10176006000000015</v>
      </c>
      <c r="E2150" s="23">
        <f t="shared" si="331"/>
        <v>0.99845423558764734</v>
      </c>
      <c r="F2150" s="22">
        <v>10.130000000000001</v>
      </c>
      <c r="G2150" s="22">
        <v>10.23040104</v>
      </c>
      <c r="H2150" s="22">
        <f t="shared" si="332"/>
        <v>-0.1004010399999995</v>
      </c>
      <c r="I2150" s="23">
        <f t="shared" si="333"/>
        <v>0.98139886801543696</v>
      </c>
      <c r="J2150" s="22">
        <v>10</v>
      </c>
      <c r="K2150" s="22">
        <v>10.10481644</v>
      </c>
      <c r="L2150" s="22">
        <f t="shared" si="334"/>
        <v>-0.10481644000000045</v>
      </c>
      <c r="M2150" s="23">
        <f t="shared" si="335"/>
        <v>1.0372918758334264</v>
      </c>
      <c r="N2150" s="22">
        <v>10.02</v>
      </c>
      <c r="O2150" s="22">
        <v>10.12413692</v>
      </c>
      <c r="P2150" s="22">
        <f t="shared" si="336"/>
        <v>-0.10413692000000019</v>
      </c>
      <c r="Q2150" s="23">
        <f t="shared" si="337"/>
        <v>1.028600470567324</v>
      </c>
      <c r="R2150" s="24">
        <v>7152400</v>
      </c>
      <c r="S2150" s="24">
        <v>7403807</v>
      </c>
      <c r="T2150" s="24">
        <f t="shared" si="338"/>
        <v>-251407</v>
      </c>
      <c r="U2150" s="23">
        <f t="shared" si="339"/>
        <v>3.3956449702159981</v>
      </c>
    </row>
    <row r="2151" spans="1:21" x14ac:dyDescent="0.3">
      <c r="A2151" s="21">
        <v>38839</v>
      </c>
      <c r="B2151" s="22">
        <v>10</v>
      </c>
      <c r="C2151" s="22">
        <v>10.10481644</v>
      </c>
      <c r="D2151" s="22">
        <f t="shared" si="330"/>
        <v>-0.10481644000000045</v>
      </c>
      <c r="E2151" s="23">
        <f t="shared" si="331"/>
        <v>1.0372918758334264</v>
      </c>
      <c r="F2151" s="22">
        <v>10.130000000000001</v>
      </c>
      <c r="G2151" s="22">
        <v>10.23040104</v>
      </c>
      <c r="H2151" s="22">
        <f t="shared" si="332"/>
        <v>-0.1004010399999995</v>
      </c>
      <c r="I2151" s="23">
        <f t="shared" si="333"/>
        <v>0.98139886801543696</v>
      </c>
      <c r="J2151" s="22">
        <v>10</v>
      </c>
      <c r="K2151" s="22">
        <v>10.10481644</v>
      </c>
      <c r="L2151" s="22">
        <f t="shared" si="334"/>
        <v>-0.10481644000000045</v>
      </c>
      <c r="M2151" s="23">
        <f t="shared" si="335"/>
        <v>1.0372918758334264</v>
      </c>
      <c r="N2151" s="22">
        <v>10.06</v>
      </c>
      <c r="O2151" s="22">
        <v>10.1627779</v>
      </c>
      <c r="P2151" s="22">
        <f t="shared" si="336"/>
        <v>-0.10277789999999953</v>
      </c>
      <c r="Q2151" s="23">
        <f t="shared" si="337"/>
        <v>1.0113169943426543</v>
      </c>
      <c r="R2151" s="24">
        <v>5219900</v>
      </c>
      <c r="S2151" s="24">
        <v>5403276</v>
      </c>
      <c r="T2151" s="24">
        <f t="shared" si="338"/>
        <v>-183376</v>
      </c>
      <c r="U2151" s="23">
        <f t="shared" si="339"/>
        <v>3.393792950795036</v>
      </c>
    </row>
    <row r="2152" spans="1:21" x14ac:dyDescent="0.3">
      <c r="A2152" s="21">
        <v>38840</v>
      </c>
      <c r="B2152" s="22">
        <v>10.1</v>
      </c>
      <c r="C2152" s="22">
        <v>10.201419830000001</v>
      </c>
      <c r="D2152" s="22">
        <f t="shared" si="330"/>
        <v>-0.1014198300000011</v>
      </c>
      <c r="E2152" s="23">
        <f t="shared" si="331"/>
        <v>0.99417367082324148</v>
      </c>
      <c r="F2152" s="22">
        <v>10.28</v>
      </c>
      <c r="G2152" s="22">
        <v>10.3849678</v>
      </c>
      <c r="H2152" s="22">
        <f t="shared" si="332"/>
        <v>-0.10496780000000072</v>
      </c>
      <c r="I2152" s="23">
        <f t="shared" si="333"/>
        <v>1.0107667353576264</v>
      </c>
      <c r="J2152" s="22">
        <v>10.06</v>
      </c>
      <c r="K2152" s="22">
        <v>10.1627779</v>
      </c>
      <c r="L2152" s="22">
        <f t="shared" si="334"/>
        <v>-0.10277789999999953</v>
      </c>
      <c r="M2152" s="23">
        <f t="shared" si="335"/>
        <v>1.0113169943426543</v>
      </c>
      <c r="N2152" s="22">
        <v>10.26</v>
      </c>
      <c r="O2152" s="22">
        <v>10.365647320000001</v>
      </c>
      <c r="P2152" s="22">
        <f t="shared" si="336"/>
        <v>-0.10564732000000099</v>
      </c>
      <c r="Q2152" s="23">
        <f t="shared" si="337"/>
        <v>1.0192061984991496</v>
      </c>
      <c r="R2152" s="24">
        <v>7608600</v>
      </c>
      <c r="S2152" s="24">
        <v>7876042</v>
      </c>
      <c r="T2152" s="24">
        <f t="shared" si="338"/>
        <v>-267442</v>
      </c>
      <c r="U2152" s="23">
        <f t="shared" si="339"/>
        <v>3.3956395864826523</v>
      </c>
    </row>
    <row r="2153" spans="1:21" x14ac:dyDescent="0.3">
      <c r="A2153" s="21">
        <v>38841</v>
      </c>
      <c r="B2153" s="22">
        <v>10.31</v>
      </c>
      <c r="C2153" s="22">
        <v>10.413949970000001</v>
      </c>
      <c r="D2153" s="22">
        <f t="shared" si="330"/>
        <v>-0.10394997000000039</v>
      </c>
      <c r="E2153" s="23">
        <f t="shared" si="331"/>
        <v>0.998180040229254</v>
      </c>
      <c r="F2153" s="22">
        <v>10.55</v>
      </c>
      <c r="G2153" s="22">
        <v>10.65546131</v>
      </c>
      <c r="H2153" s="22">
        <f t="shared" si="332"/>
        <v>-0.10546130999999903</v>
      </c>
      <c r="I2153" s="23">
        <f t="shared" si="333"/>
        <v>0.98973950476480155</v>
      </c>
      <c r="J2153" s="22">
        <v>10.29</v>
      </c>
      <c r="K2153" s="22">
        <v>10.394628519999999</v>
      </c>
      <c r="L2153" s="22">
        <f t="shared" si="334"/>
        <v>-0.10462852000000034</v>
      </c>
      <c r="M2153" s="23">
        <f t="shared" si="335"/>
        <v>1.0065633398893252</v>
      </c>
      <c r="N2153" s="22">
        <v>10.47</v>
      </c>
      <c r="O2153" s="22">
        <v>10.57817745</v>
      </c>
      <c r="P2153" s="22">
        <f t="shared" si="336"/>
        <v>-0.10817744999999945</v>
      </c>
      <c r="Q2153" s="23">
        <f t="shared" si="337"/>
        <v>1.0226473370419729</v>
      </c>
      <c r="R2153" s="24">
        <v>10087800</v>
      </c>
      <c r="S2153" s="24">
        <v>10442386</v>
      </c>
      <c r="T2153" s="24">
        <f t="shared" si="338"/>
        <v>-354586</v>
      </c>
      <c r="U2153" s="23">
        <f t="shared" si="339"/>
        <v>3.3956415708057528</v>
      </c>
    </row>
    <row r="2154" spans="1:21" x14ac:dyDescent="0.3">
      <c r="A2154" s="21">
        <v>38842</v>
      </c>
      <c r="B2154" s="22">
        <v>10.53</v>
      </c>
      <c r="C2154" s="22">
        <v>10.636139869999999</v>
      </c>
      <c r="D2154" s="22">
        <f t="shared" si="330"/>
        <v>-0.1061398699999998</v>
      </c>
      <c r="E2154" s="23">
        <f t="shared" si="331"/>
        <v>0.9979172077209606</v>
      </c>
      <c r="F2154" s="22">
        <v>10.8</v>
      </c>
      <c r="G2154" s="22">
        <v>10.906632419999999</v>
      </c>
      <c r="H2154" s="22">
        <f t="shared" si="332"/>
        <v>-0.10663241999999862</v>
      </c>
      <c r="I2154" s="23">
        <f t="shared" si="333"/>
        <v>0.97768418237385335</v>
      </c>
      <c r="J2154" s="22">
        <v>10.48</v>
      </c>
      <c r="K2154" s="22">
        <v>10.587838169999999</v>
      </c>
      <c r="L2154" s="22">
        <f t="shared" si="334"/>
        <v>-0.10783816999999907</v>
      </c>
      <c r="M2154" s="23">
        <f t="shared" si="335"/>
        <v>1.0185098059540805</v>
      </c>
      <c r="N2154" s="22">
        <v>10.77</v>
      </c>
      <c r="O2154" s="22">
        <v>10.87765121</v>
      </c>
      <c r="P2154" s="22">
        <f t="shared" si="336"/>
        <v>-0.10765121000000022</v>
      </c>
      <c r="Q2154" s="23">
        <f t="shared" si="337"/>
        <v>0.98965491650472048</v>
      </c>
      <c r="R2154" s="24">
        <v>13278200</v>
      </c>
      <c r="S2154" s="24">
        <v>13744929</v>
      </c>
      <c r="T2154" s="24">
        <f t="shared" si="338"/>
        <v>-466729</v>
      </c>
      <c r="U2154" s="23">
        <f t="shared" si="339"/>
        <v>3.3956450411639083</v>
      </c>
    </row>
    <row r="2155" spans="1:21" x14ac:dyDescent="0.3">
      <c r="A2155" s="21">
        <v>38845</v>
      </c>
      <c r="B2155" s="22">
        <v>10.8</v>
      </c>
      <c r="C2155" s="22">
        <v>10.906632419999999</v>
      </c>
      <c r="D2155" s="22">
        <f t="shared" si="330"/>
        <v>-0.10663241999999862</v>
      </c>
      <c r="E2155" s="23">
        <f t="shared" si="331"/>
        <v>0.97768418237385335</v>
      </c>
      <c r="F2155" s="22">
        <v>10.87</v>
      </c>
      <c r="G2155" s="22">
        <v>10.98391533</v>
      </c>
      <c r="H2155" s="22">
        <f t="shared" si="332"/>
        <v>-0.11391533000000109</v>
      </c>
      <c r="I2155" s="23">
        <f t="shared" si="333"/>
        <v>1.037110416254466</v>
      </c>
      <c r="J2155" s="22">
        <v>10.66</v>
      </c>
      <c r="K2155" s="22">
        <v>10.77138615</v>
      </c>
      <c r="L2155" s="22">
        <f t="shared" si="334"/>
        <v>-0.11138614999999952</v>
      </c>
      <c r="M2155" s="23">
        <f t="shared" si="335"/>
        <v>1.034092998327792</v>
      </c>
      <c r="N2155" s="22">
        <v>10.67</v>
      </c>
      <c r="O2155" s="22">
        <v>10.78104591</v>
      </c>
      <c r="P2155" s="22">
        <f t="shared" si="336"/>
        <v>-0.11104590999999964</v>
      </c>
      <c r="Q2155" s="23">
        <f t="shared" si="337"/>
        <v>1.0300105474645886</v>
      </c>
      <c r="R2155" s="24">
        <v>9195300</v>
      </c>
      <c r="S2155" s="24">
        <v>9517376</v>
      </c>
      <c r="T2155" s="24">
        <f t="shared" si="338"/>
        <v>-322076</v>
      </c>
      <c r="U2155" s="23">
        <f t="shared" si="339"/>
        <v>3.3840840164347816</v>
      </c>
    </row>
    <row r="2156" spans="1:21" x14ac:dyDescent="0.3">
      <c r="A2156" s="21">
        <v>38846</v>
      </c>
      <c r="B2156" s="22">
        <v>10.45</v>
      </c>
      <c r="C2156" s="22">
        <v>10.55885601</v>
      </c>
      <c r="D2156" s="22">
        <f t="shared" si="330"/>
        <v>-0.10885601000000023</v>
      </c>
      <c r="E2156" s="23">
        <f t="shared" si="331"/>
        <v>1.0309451127745819</v>
      </c>
      <c r="F2156" s="22">
        <v>10.52</v>
      </c>
      <c r="G2156" s="22">
        <v>10.62647915</v>
      </c>
      <c r="H2156" s="22">
        <f t="shared" si="332"/>
        <v>-0.10647915000000019</v>
      </c>
      <c r="I2156" s="23">
        <f t="shared" si="333"/>
        <v>1.0020172109404666</v>
      </c>
      <c r="J2156" s="22">
        <v>10.220000000000001</v>
      </c>
      <c r="K2156" s="22">
        <v>10.327006340000001</v>
      </c>
      <c r="L2156" s="22">
        <f t="shared" si="334"/>
        <v>-0.10700633999999987</v>
      </c>
      <c r="M2156" s="23">
        <f t="shared" si="335"/>
        <v>1.0361796679210702</v>
      </c>
      <c r="N2156" s="22">
        <v>10.25</v>
      </c>
      <c r="O2156" s="22">
        <v>10.3559866</v>
      </c>
      <c r="P2156" s="22">
        <f t="shared" si="336"/>
        <v>-0.1059865999999996</v>
      </c>
      <c r="Q2156" s="23">
        <f t="shared" si="337"/>
        <v>1.0234331512170902</v>
      </c>
      <c r="R2156" s="24">
        <v>13526300</v>
      </c>
      <c r="S2156" s="24">
        <v>14001646</v>
      </c>
      <c r="T2156" s="24">
        <f t="shared" si="338"/>
        <v>-475346</v>
      </c>
      <c r="U2156" s="23">
        <f t="shared" si="339"/>
        <v>3.394929424726207</v>
      </c>
    </row>
    <row r="2157" spans="1:21" x14ac:dyDescent="0.3">
      <c r="A2157" s="21">
        <v>38847</v>
      </c>
      <c r="B2157" s="22">
        <v>10.220000000000001</v>
      </c>
      <c r="C2157" s="22">
        <v>10.327006340000001</v>
      </c>
      <c r="D2157" s="22">
        <f t="shared" si="330"/>
        <v>-0.10700633999999987</v>
      </c>
      <c r="E2157" s="23">
        <f t="shared" si="331"/>
        <v>1.0361796679210702</v>
      </c>
      <c r="F2157" s="22">
        <v>10.220000000000001</v>
      </c>
      <c r="G2157" s="22">
        <v>10.327006340000001</v>
      </c>
      <c r="H2157" s="22">
        <f t="shared" si="332"/>
        <v>-0.10700633999999987</v>
      </c>
      <c r="I2157" s="23">
        <f t="shared" si="333"/>
        <v>1.0361796679210702</v>
      </c>
      <c r="J2157" s="22">
        <v>10</v>
      </c>
      <c r="K2157" s="22">
        <v>10.10481644</v>
      </c>
      <c r="L2157" s="22">
        <f t="shared" si="334"/>
        <v>-0.10481644000000045</v>
      </c>
      <c r="M2157" s="23">
        <f t="shared" si="335"/>
        <v>1.0372918758334264</v>
      </c>
      <c r="N2157" s="22">
        <v>10.01</v>
      </c>
      <c r="O2157" s="22">
        <v>10.1144762</v>
      </c>
      <c r="P2157" s="22">
        <f t="shared" si="336"/>
        <v>-0.10447620000000057</v>
      </c>
      <c r="Q2157" s="23">
        <f t="shared" si="337"/>
        <v>1.0329373260080494</v>
      </c>
      <c r="R2157" s="24">
        <v>9092300</v>
      </c>
      <c r="S2157" s="24">
        <v>9411894</v>
      </c>
      <c r="T2157" s="24">
        <f t="shared" si="338"/>
        <v>-319594</v>
      </c>
      <c r="U2157" s="23">
        <f t="shared" si="339"/>
        <v>3.3956396024009621</v>
      </c>
    </row>
    <row r="2158" spans="1:21" x14ac:dyDescent="0.3">
      <c r="A2158" s="21">
        <v>38848</v>
      </c>
      <c r="B2158" s="22">
        <v>10.11</v>
      </c>
      <c r="C2158" s="22">
        <v>10.21108055</v>
      </c>
      <c r="D2158" s="22">
        <f t="shared" si="330"/>
        <v>-0.10108055000000071</v>
      </c>
      <c r="E2158" s="23">
        <f t="shared" si="331"/>
        <v>0.9899104164837943</v>
      </c>
      <c r="F2158" s="22">
        <v>10.199999999999999</v>
      </c>
      <c r="G2158" s="22">
        <v>10.298024180000001</v>
      </c>
      <c r="H2158" s="22">
        <f t="shared" si="332"/>
        <v>-9.8024180000001238E-2</v>
      </c>
      <c r="I2158" s="23">
        <f t="shared" si="333"/>
        <v>0.95187366320595712</v>
      </c>
      <c r="J2158" s="22">
        <v>9.84</v>
      </c>
      <c r="K2158" s="22">
        <v>9.9405879969999997</v>
      </c>
      <c r="L2158" s="22">
        <f t="shared" si="334"/>
        <v>-0.10058799699999987</v>
      </c>
      <c r="M2158" s="23">
        <f t="shared" si="335"/>
        <v>1.0118918219964115</v>
      </c>
      <c r="N2158" s="22">
        <v>9.92</v>
      </c>
      <c r="O2158" s="22">
        <v>10.01787186</v>
      </c>
      <c r="P2158" s="22">
        <f t="shared" si="336"/>
        <v>-9.78718599999997E-2</v>
      </c>
      <c r="Q2158" s="23">
        <f t="shared" si="337"/>
        <v>0.97697256830354096</v>
      </c>
      <c r="R2158" s="24">
        <v>12287000</v>
      </c>
      <c r="S2158" s="24">
        <v>12718888</v>
      </c>
      <c r="T2158" s="24">
        <f t="shared" si="338"/>
        <v>-431888</v>
      </c>
      <c r="U2158" s="23">
        <f t="shared" si="339"/>
        <v>3.395642763738465</v>
      </c>
    </row>
    <row r="2159" spans="1:21" x14ac:dyDescent="0.3">
      <c r="A2159" s="21">
        <v>38849</v>
      </c>
      <c r="B2159" s="22">
        <v>9.81</v>
      </c>
      <c r="C2159" s="22">
        <v>9.9116067890000004</v>
      </c>
      <c r="D2159" s="22">
        <f t="shared" si="330"/>
        <v>-0.10160678899999986</v>
      </c>
      <c r="E2159" s="23">
        <f t="shared" si="331"/>
        <v>1.0251293373821495</v>
      </c>
      <c r="F2159" s="22">
        <v>9.93</v>
      </c>
      <c r="G2159" s="22">
        <v>10.02753162</v>
      </c>
      <c r="H2159" s="22">
        <f t="shared" si="332"/>
        <v>-9.7531619999999819E-2</v>
      </c>
      <c r="I2159" s="23">
        <f t="shared" si="333"/>
        <v>0.97263836900271794</v>
      </c>
      <c r="J2159" s="22">
        <v>9.61</v>
      </c>
      <c r="K2159" s="22">
        <v>9.7087383270000007</v>
      </c>
      <c r="L2159" s="22">
        <f t="shared" si="334"/>
        <v>-9.8738327000001291E-2</v>
      </c>
      <c r="M2159" s="23">
        <f t="shared" si="335"/>
        <v>1.0170047196082113</v>
      </c>
      <c r="N2159" s="22">
        <v>9.7200000000000006</v>
      </c>
      <c r="O2159" s="22">
        <v>9.8150033949999997</v>
      </c>
      <c r="P2159" s="22">
        <f t="shared" si="336"/>
        <v>-9.5003394999999102E-2</v>
      </c>
      <c r="Q2159" s="23">
        <f t="shared" si="337"/>
        <v>0.96794052102311179</v>
      </c>
      <c r="R2159" s="24">
        <v>14020300</v>
      </c>
      <c r="S2159" s="24">
        <v>14489305</v>
      </c>
      <c r="T2159" s="24">
        <f t="shared" si="338"/>
        <v>-469005</v>
      </c>
      <c r="U2159" s="23">
        <f t="shared" si="339"/>
        <v>3.2369047376668512</v>
      </c>
    </row>
    <row r="2160" spans="1:21" x14ac:dyDescent="0.3">
      <c r="A2160" s="21">
        <v>38852</v>
      </c>
      <c r="B2160" s="22">
        <v>9.61</v>
      </c>
      <c r="C2160" s="22">
        <v>9.7087383270000007</v>
      </c>
      <c r="D2160" s="22">
        <f t="shared" si="330"/>
        <v>-9.8738327000001291E-2</v>
      </c>
      <c r="E2160" s="23">
        <f t="shared" si="331"/>
        <v>1.0170047196082113</v>
      </c>
      <c r="F2160" s="22">
        <v>9.68</v>
      </c>
      <c r="G2160" s="22">
        <v>9.7763614650000008</v>
      </c>
      <c r="H2160" s="22">
        <f t="shared" si="332"/>
        <v>-9.636146500000109E-2</v>
      </c>
      <c r="I2160" s="23">
        <f t="shared" si="333"/>
        <v>0.98565775564847213</v>
      </c>
      <c r="J2160" s="22">
        <v>9.5</v>
      </c>
      <c r="K2160" s="22">
        <v>9.5928125380000004</v>
      </c>
      <c r="L2160" s="22">
        <f t="shared" si="334"/>
        <v>-9.2812538000000444E-2</v>
      </c>
      <c r="M2160" s="23">
        <f t="shared" si="335"/>
        <v>0.96752164844608624</v>
      </c>
      <c r="N2160" s="22">
        <v>9.6</v>
      </c>
      <c r="O2160" s="22">
        <v>9.6990766530000005</v>
      </c>
      <c r="P2160" s="22">
        <f t="shared" si="336"/>
        <v>-9.9076653000000903E-2</v>
      </c>
      <c r="Q2160" s="23">
        <f t="shared" si="337"/>
        <v>1.0215060313948103</v>
      </c>
      <c r="R2160" s="24">
        <v>13793900</v>
      </c>
      <c r="S2160" s="24">
        <v>14268922</v>
      </c>
      <c r="T2160" s="24">
        <f t="shared" si="338"/>
        <v>-475022</v>
      </c>
      <c r="U2160" s="23">
        <f t="shared" si="339"/>
        <v>3.3290671853136486</v>
      </c>
    </row>
    <row r="2161" spans="1:21" x14ac:dyDescent="0.3">
      <c r="A2161" s="21">
        <v>38853</v>
      </c>
      <c r="B2161" s="22">
        <v>9.6</v>
      </c>
      <c r="C2161" s="22">
        <v>9.6990766530000005</v>
      </c>
      <c r="D2161" s="22">
        <f t="shared" si="330"/>
        <v>-9.9076653000000903E-2</v>
      </c>
      <c r="E2161" s="23">
        <f t="shared" si="331"/>
        <v>1.0215060313948103</v>
      </c>
      <c r="F2161" s="22">
        <v>9.6999999999999993</v>
      </c>
      <c r="G2161" s="22">
        <v>9.7956819530000008</v>
      </c>
      <c r="H2161" s="22">
        <f t="shared" si="332"/>
        <v>-9.5681953000001485E-2</v>
      </c>
      <c r="I2161" s="23">
        <f t="shared" si="333"/>
        <v>0.97677684370610018</v>
      </c>
      <c r="J2161" s="22">
        <v>9.52</v>
      </c>
      <c r="K2161" s="22">
        <v>9.6121339799999994</v>
      </c>
      <c r="L2161" s="22">
        <f t="shared" si="334"/>
        <v>-9.2133979999999838E-2</v>
      </c>
      <c r="M2161" s="23">
        <f t="shared" si="335"/>
        <v>0.95851743423160074</v>
      </c>
      <c r="N2161" s="22">
        <v>9.5500000000000007</v>
      </c>
      <c r="O2161" s="22">
        <v>9.6411151890000006</v>
      </c>
      <c r="P2161" s="22">
        <f t="shared" si="336"/>
        <v>-9.111518899999993E-2</v>
      </c>
      <c r="Q2161" s="23">
        <f t="shared" si="337"/>
        <v>0.94506898023537267</v>
      </c>
      <c r="R2161" s="24">
        <v>10497600</v>
      </c>
      <c r="S2161" s="24">
        <v>10866591</v>
      </c>
      <c r="T2161" s="24">
        <f t="shared" si="338"/>
        <v>-368991</v>
      </c>
      <c r="U2161" s="23">
        <f t="shared" si="339"/>
        <v>3.3956463439177935</v>
      </c>
    </row>
    <row r="2162" spans="1:21" x14ac:dyDescent="0.3">
      <c r="A2162" s="21">
        <v>38854</v>
      </c>
      <c r="B2162" s="22">
        <v>9.65</v>
      </c>
      <c r="C2162" s="22">
        <v>9.7473802569999997</v>
      </c>
      <c r="D2162" s="22">
        <f t="shared" si="330"/>
        <v>-9.7380256999999304E-2</v>
      </c>
      <c r="E2162" s="23">
        <f t="shared" si="331"/>
        <v>0.99904030039319014</v>
      </c>
      <c r="F2162" s="22">
        <v>9.7100000000000009</v>
      </c>
      <c r="G2162" s="22">
        <v>9.8053417209999996</v>
      </c>
      <c r="H2162" s="22">
        <f t="shared" si="332"/>
        <v>-9.5341720999998714E-2</v>
      </c>
      <c r="I2162" s="23">
        <f t="shared" si="333"/>
        <v>0.97234470468077949</v>
      </c>
      <c r="J2162" s="22">
        <v>9.3699999999999992</v>
      </c>
      <c r="K2162" s="22">
        <v>9.4672269819999997</v>
      </c>
      <c r="L2162" s="22">
        <f t="shared" si="334"/>
        <v>-9.7226982000000461E-2</v>
      </c>
      <c r="M2162" s="23">
        <f t="shared" si="335"/>
        <v>1.0269847990848613</v>
      </c>
      <c r="N2162" s="22">
        <v>9.4499999999999993</v>
      </c>
      <c r="O2162" s="22">
        <v>9.5445098880000003</v>
      </c>
      <c r="P2162" s="22">
        <f t="shared" si="336"/>
        <v>-9.4509888000001041E-2</v>
      </c>
      <c r="Q2162" s="23">
        <f t="shared" si="337"/>
        <v>0.9902015829940648</v>
      </c>
      <c r="R2162" s="24">
        <v>10040600</v>
      </c>
      <c r="S2162" s="24">
        <v>10393424</v>
      </c>
      <c r="T2162" s="24">
        <f t="shared" si="338"/>
        <v>-352824</v>
      </c>
      <c r="U2162" s="23">
        <f t="shared" si="339"/>
        <v>3.3946849469433751</v>
      </c>
    </row>
    <row r="2163" spans="1:21" x14ac:dyDescent="0.3">
      <c r="A2163" s="21">
        <v>38855</v>
      </c>
      <c r="B2163" s="22">
        <v>9.52</v>
      </c>
      <c r="C2163" s="22">
        <v>9.6121339799999994</v>
      </c>
      <c r="D2163" s="22">
        <f t="shared" si="330"/>
        <v>-9.2133979999999838E-2</v>
      </c>
      <c r="E2163" s="23">
        <f t="shared" si="331"/>
        <v>0.95851743423160074</v>
      </c>
      <c r="F2163" s="22">
        <v>9.68</v>
      </c>
      <c r="G2163" s="22">
        <v>9.7763614650000008</v>
      </c>
      <c r="H2163" s="22">
        <f t="shared" si="332"/>
        <v>-9.636146500000109E-2</v>
      </c>
      <c r="I2163" s="23">
        <f t="shared" si="333"/>
        <v>0.98565775564847213</v>
      </c>
      <c r="J2163" s="22">
        <v>9.36</v>
      </c>
      <c r="K2163" s="22">
        <v>9.4575672149999992</v>
      </c>
      <c r="L2163" s="22">
        <f t="shared" si="334"/>
        <v>-9.7567214999999763E-2</v>
      </c>
      <c r="M2163" s="23">
        <f t="shared" si="335"/>
        <v>1.0316312089778763</v>
      </c>
      <c r="N2163" s="22">
        <v>9.36</v>
      </c>
      <c r="O2163" s="22">
        <v>9.4575672149999992</v>
      </c>
      <c r="P2163" s="22">
        <f t="shared" si="336"/>
        <v>-9.7567214999999763E-2</v>
      </c>
      <c r="Q2163" s="23">
        <f t="shared" si="337"/>
        <v>1.0316312089778763</v>
      </c>
      <c r="R2163" s="24">
        <v>8265500</v>
      </c>
      <c r="S2163" s="24">
        <v>8555825</v>
      </c>
      <c r="T2163" s="24">
        <f t="shared" si="338"/>
        <v>-290325</v>
      </c>
      <c r="U2163" s="23">
        <f t="shared" si="339"/>
        <v>3.3933022239234676</v>
      </c>
    </row>
    <row r="2164" spans="1:21" x14ac:dyDescent="0.3">
      <c r="A2164" s="21">
        <v>38856</v>
      </c>
      <c r="B2164" s="22">
        <v>9.39</v>
      </c>
      <c r="C2164" s="22">
        <v>9.4865484240000004</v>
      </c>
      <c r="D2164" s="22">
        <f t="shared" si="330"/>
        <v>-9.6548423999999855E-2</v>
      </c>
      <c r="E2164" s="23">
        <f t="shared" si="331"/>
        <v>1.017740274805768</v>
      </c>
      <c r="F2164" s="22">
        <v>9.5500000000000007</v>
      </c>
      <c r="G2164" s="22">
        <v>9.6411151890000006</v>
      </c>
      <c r="H2164" s="22">
        <f t="shared" si="332"/>
        <v>-9.111518899999993E-2</v>
      </c>
      <c r="I2164" s="23">
        <f t="shared" si="333"/>
        <v>0.94506898023537267</v>
      </c>
      <c r="J2164" s="22">
        <v>9.32</v>
      </c>
      <c r="K2164" s="22">
        <v>9.4092636110000001</v>
      </c>
      <c r="L2164" s="22">
        <f t="shared" si="334"/>
        <v>-8.9263610999999798E-2</v>
      </c>
      <c r="M2164" s="23">
        <f t="shared" si="335"/>
        <v>0.94867796982162578</v>
      </c>
      <c r="N2164" s="22">
        <v>9.42</v>
      </c>
      <c r="O2164" s="22">
        <v>9.5155286790000009</v>
      </c>
      <c r="P2164" s="22">
        <f t="shared" si="336"/>
        <v>-9.5528679000000949E-2</v>
      </c>
      <c r="Q2164" s="23">
        <f t="shared" si="337"/>
        <v>1.003924030104864</v>
      </c>
      <c r="R2164" s="24">
        <v>8962700</v>
      </c>
      <c r="S2164" s="24">
        <v>9277739</v>
      </c>
      <c r="T2164" s="24">
        <f t="shared" si="338"/>
        <v>-315039</v>
      </c>
      <c r="U2164" s="23">
        <f t="shared" si="339"/>
        <v>3.3956441326922429</v>
      </c>
    </row>
    <row r="2165" spans="1:21" x14ac:dyDescent="0.3">
      <c r="A2165" s="21">
        <v>38859</v>
      </c>
      <c r="B2165" s="22">
        <v>9.1199999999999992</v>
      </c>
      <c r="C2165" s="22">
        <v>9.5251903529999993</v>
      </c>
      <c r="D2165" s="22">
        <f t="shared" si="330"/>
        <v>-0.40519035300000006</v>
      </c>
      <c r="E2165" s="23">
        <f t="shared" si="331"/>
        <v>4.2538819486414106</v>
      </c>
      <c r="F2165" s="22">
        <v>9.43</v>
      </c>
      <c r="G2165" s="22">
        <v>9.5251903529999993</v>
      </c>
      <c r="H2165" s="22">
        <f t="shared" si="332"/>
        <v>-9.5190352999999561E-2</v>
      </c>
      <c r="I2165" s="23">
        <f t="shared" si="333"/>
        <v>0.99935381312373406</v>
      </c>
      <c r="J2165" s="22">
        <v>8.85</v>
      </c>
      <c r="K2165" s="22">
        <v>8.935902596</v>
      </c>
      <c r="L2165" s="22">
        <f t="shared" si="334"/>
        <v>-8.5902596000000386E-2</v>
      </c>
      <c r="M2165" s="23">
        <f t="shared" si="335"/>
        <v>0.96131974444812296</v>
      </c>
      <c r="N2165" s="22">
        <v>9.0500000000000007</v>
      </c>
      <c r="O2165" s="22">
        <v>9.1387720110000004</v>
      </c>
      <c r="P2165" s="22">
        <f t="shared" si="336"/>
        <v>-8.8772010999999651E-2</v>
      </c>
      <c r="Q2165" s="23">
        <f t="shared" si="337"/>
        <v>0.97137789292859134</v>
      </c>
      <c r="R2165" s="24">
        <v>12563300</v>
      </c>
      <c r="S2165" s="24">
        <v>13004486</v>
      </c>
      <c r="T2165" s="24">
        <f t="shared" si="338"/>
        <v>-441186</v>
      </c>
      <c r="U2165" s="23">
        <f t="shared" si="339"/>
        <v>3.3925677646928913</v>
      </c>
    </row>
    <row r="2166" spans="1:21" x14ac:dyDescent="0.3">
      <c r="A2166" s="21">
        <v>38860</v>
      </c>
      <c r="B2166" s="22">
        <v>9.18</v>
      </c>
      <c r="C2166" s="22">
        <v>9.2740182880000006</v>
      </c>
      <c r="D2166" s="22">
        <f t="shared" si="330"/>
        <v>-9.4018288000000894E-2</v>
      </c>
      <c r="E2166" s="23">
        <f t="shared" si="331"/>
        <v>1.0137815678200104</v>
      </c>
      <c r="F2166" s="22">
        <v>9.3699999999999992</v>
      </c>
      <c r="G2166" s="22">
        <v>9.4672269819999997</v>
      </c>
      <c r="H2166" s="22">
        <f t="shared" si="332"/>
        <v>-9.7226982000000461E-2</v>
      </c>
      <c r="I2166" s="23">
        <f t="shared" si="333"/>
        <v>1.0269847990848613</v>
      </c>
      <c r="J2166" s="22">
        <v>9.11</v>
      </c>
      <c r="K2166" s="22">
        <v>9.196735382</v>
      </c>
      <c r="L2166" s="22">
        <f t="shared" si="334"/>
        <v>-8.6735382000000527E-2</v>
      </c>
      <c r="M2166" s="23">
        <f t="shared" si="335"/>
        <v>0.94311055387937359</v>
      </c>
      <c r="N2166" s="22">
        <v>9.11</v>
      </c>
      <c r="O2166" s="22">
        <v>9.196735382</v>
      </c>
      <c r="P2166" s="22">
        <f t="shared" si="336"/>
        <v>-8.6735382000000527E-2</v>
      </c>
      <c r="Q2166" s="23">
        <f t="shared" si="337"/>
        <v>0.94311055387937359</v>
      </c>
      <c r="R2166" s="24">
        <v>9023100</v>
      </c>
      <c r="S2166" s="24">
        <v>9333326</v>
      </c>
      <c r="T2166" s="24">
        <f t="shared" si="338"/>
        <v>-310226</v>
      </c>
      <c r="U2166" s="23">
        <f t="shared" si="339"/>
        <v>3.3238526115984803</v>
      </c>
    </row>
    <row r="2167" spans="1:21" x14ac:dyDescent="0.3">
      <c r="A2167" s="21">
        <v>38861</v>
      </c>
      <c r="B2167" s="22">
        <v>9.1300000000000008</v>
      </c>
      <c r="C2167" s="22">
        <v>9.2257156370000004</v>
      </c>
      <c r="D2167" s="22">
        <f t="shared" si="330"/>
        <v>-9.5715636999999631E-2</v>
      </c>
      <c r="E2167" s="23">
        <f t="shared" si="331"/>
        <v>1.0374873968164517</v>
      </c>
      <c r="F2167" s="22">
        <v>9.18</v>
      </c>
      <c r="G2167" s="22">
        <v>9.2740182880000006</v>
      </c>
      <c r="H2167" s="22">
        <f t="shared" si="332"/>
        <v>-9.4018288000000894E-2</v>
      </c>
      <c r="I2167" s="23">
        <f t="shared" si="333"/>
        <v>1.0137815678200104</v>
      </c>
      <c r="J2167" s="22">
        <v>8.9</v>
      </c>
      <c r="K2167" s="22">
        <v>8.9842052460000001</v>
      </c>
      <c r="L2167" s="22">
        <f t="shared" si="334"/>
        <v>-8.4205245999999789E-2</v>
      </c>
      <c r="M2167" s="23">
        <f t="shared" si="335"/>
        <v>0.93725870785832877</v>
      </c>
      <c r="N2167" s="22">
        <v>9.0500000000000007</v>
      </c>
      <c r="O2167" s="22">
        <v>9.1387720110000004</v>
      </c>
      <c r="P2167" s="22">
        <f t="shared" si="336"/>
        <v>-8.8772010999999651E-2</v>
      </c>
      <c r="Q2167" s="23">
        <f t="shared" si="337"/>
        <v>0.97137789292859134</v>
      </c>
      <c r="R2167" s="24">
        <v>11235300</v>
      </c>
      <c r="S2167" s="24">
        <v>11626598</v>
      </c>
      <c r="T2167" s="24">
        <f t="shared" si="338"/>
        <v>-391298</v>
      </c>
      <c r="U2167" s="23">
        <f t="shared" si="339"/>
        <v>3.3655416657563975</v>
      </c>
    </row>
    <row r="2168" spans="1:21" x14ac:dyDescent="0.3">
      <c r="A2168" s="21">
        <v>38862</v>
      </c>
      <c r="B2168" s="22">
        <v>9.0399999999999991</v>
      </c>
      <c r="C2168" s="22">
        <v>9.1291122439999999</v>
      </c>
      <c r="D2168" s="22">
        <f t="shared" si="330"/>
        <v>-8.9112244000000729E-2</v>
      </c>
      <c r="E2168" s="23">
        <f t="shared" si="331"/>
        <v>0.97613263610126699</v>
      </c>
      <c r="F2168" s="22">
        <v>9.17</v>
      </c>
      <c r="G2168" s="22">
        <v>9.2643575669999993</v>
      </c>
      <c r="H2168" s="22">
        <f t="shared" si="332"/>
        <v>-9.435756699999942E-2</v>
      </c>
      <c r="I2168" s="23">
        <f t="shared" si="333"/>
        <v>1.018500919438869</v>
      </c>
      <c r="J2168" s="22">
        <v>8.9499999999999993</v>
      </c>
      <c r="K2168" s="22">
        <v>9.0421676640000008</v>
      </c>
      <c r="L2168" s="22">
        <f t="shared" si="334"/>
        <v>-9.2167664000001537E-2</v>
      </c>
      <c r="M2168" s="23">
        <f t="shared" si="335"/>
        <v>1.0193093893508844</v>
      </c>
      <c r="N2168" s="22">
        <v>9.07</v>
      </c>
      <c r="O2168" s="22">
        <v>9.1580934519999992</v>
      </c>
      <c r="P2168" s="22">
        <f t="shared" si="336"/>
        <v>-8.8093451999998962E-2</v>
      </c>
      <c r="Q2168" s="23">
        <f t="shared" si="337"/>
        <v>0.96191912063051266</v>
      </c>
      <c r="R2168" s="24">
        <v>8078700</v>
      </c>
      <c r="S2168" s="24">
        <v>8362459</v>
      </c>
      <c r="T2168" s="24">
        <f t="shared" si="338"/>
        <v>-283759</v>
      </c>
      <c r="U2168" s="23">
        <f t="shared" si="339"/>
        <v>3.393248325642015</v>
      </c>
    </row>
    <row r="2169" spans="1:21" x14ac:dyDescent="0.3">
      <c r="A2169" s="21">
        <v>38863</v>
      </c>
      <c r="B2169" s="22">
        <v>9.0399999999999991</v>
      </c>
      <c r="C2169" s="22">
        <v>9.1291122439999999</v>
      </c>
      <c r="D2169" s="22">
        <f t="shared" si="330"/>
        <v>-8.9112244000000729E-2</v>
      </c>
      <c r="E2169" s="23">
        <f t="shared" si="331"/>
        <v>0.97613263610126699</v>
      </c>
      <c r="F2169" s="22">
        <v>9.07</v>
      </c>
      <c r="G2169" s="22">
        <v>9.1580934519999992</v>
      </c>
      <c r="H2169" s="22">
        <f t="shared" si="332"/>
        <v>-8.8093451999998962E-2</v>
      </c>
      <c r="I2169" s="23">
        <f t="shared" si="333"/>
        <v>0.96191912063051266</v>
      </c>
      <c r="J2169" s="22">
        <v>8.9</v>
      </c>
      <c r="K2169" s="22">
        <v>8.9842052460000001</v>
      </c>
      <c r="L2169" s="22">
        <f t="shared" si="334"/>
        <v>-8.4205245999999789E-2</v>
      </c>
      <c r="M2169" s="23">
        <f t="shared" si="335"/>
        <v>0.93725870785832877</v>
      </c>
      <c r="N2169" s="22">
        <v>8.9499999999999993</v>
      </c>
      <c r="O2169" s="22">
        <v>9.0421676640000008</v>
      </c>
      <c r="P2169" s="22">
        <f t="shared" si="336"/>
        <v>-9.2167664000001537E-2</v>
      </c>
      <c r="Q2169" s="23">
        <f t="shared" si="337"/>
        <v>1.0193093893508844</v>
      </c>
      <c r="R2169" s="24">
        <v>7532200</v>
      </c>
      <c r="S2169" s="24">
        <v>7796957</v>
      </c>
      <c r="T2169" s="24">
        <f t="shared" si="338"/>
        <v>-264757</v>
      </c>
      <c r="U2169" s="23">
        <f t="shared" si="339"/>
        <v>3.3956452498070719</v>
      </c>
    </row>
    <row r="2170" spans="1:21" x14ac:dyDescent="0.3">
      <c r="A2170" s="21">
        <v>38867</v>
      </c>
      <c r="B2170" s="22">
        <v>8.9499999999999993</v>
      </c>
      <c r="C2170" s="22">
        <v>9.0421676640000008</v>
      </c>
      <c r="D2170" s="22">
        <f t="shared" si="330"/>
        <v>-9.2167664000001537E-2</v>
      </c>
      <c r="E2170" s="23">
        <f t="shared" si="331"/>
        <v>1.0193093893508844</v>
      </c>
      <c r="F2170" s="22">
        <v>9.0299999999999994</v>
      </c>
      <c r="G2170" s="22">
        <v>9.1194505689999996</v>
      </c>
      <c r="H2170" s="22">
        <f t="shared" si="332"/>
        <v>-8.9450569000000257E-2</v>
      </c>
      <c r="I2170" s="23">
        <f t="shared" si="333"/>
        <v>0.98087673509709061</v>
      </c>
      <c r="J2170" s="22">
        <v>8.8800000000000008</v>
      </c>
      <c r="K2170" s="22">
        <v>8.9648838039999994</v>
      </c>
      <c r="L2170" s="22">
        <f t="shared" si="334"/>
        <v>-8.4883803999998619E-2</v>
      </c>
      <c r="M2170" s="23">
        <f t="shared" si="335"/>
        <v>0.9468477880563797</v>
      </c>
      <c r="N2170" s="22">
        <v>8.89</v>
      </c>
      <c r="O2170" s="22">
        <v>8.9745445250000007</v>
      </c>
      <c r="P2170" s="22">
        <f t="shared" si="336"/>
        <v>-8.4544525000000093E-2</v>
      </c>
      <c r="Q2170" s="23">
        <f t="shared" si="337"/>
        <v>0.94204808683591768</v>
      </c>
      <c r="R2170" s="24">
        <v>8729700</v>
      </c>
      <c r="S2170" s="24">
        <v>8867302</v>
      </c>
      <c r="T2170" s="24">
        <f t="shared" si="338"/>
        <v>-137602</v>
      </c>
      <c r="U2170" s="23">
        <f t="shared" si="339"/>
        <v>1.5517910633922245</v>
      </c>
    </row>
    <row r="2171" spans="1:21" x14ac:dyDescent="0.3">
      <c r="A2171" s="21">
        <v>38868</v>
      </c>
      <c r="B2171" s="22">
        <v>8.98</v>
      </c>
      <c r="C2171" s="22">
        <v>9.0711488720000002</v>
      </c>
      <c r="D2171" s="22">
        <f t="shared" si="330"/>
        <v>-9.114887199999977E-2</v>
      </c>
      <c r="E2171" s="23">
        <f t="shared" si="331"/>
        <v>1.0048216966359116</v>
      </c>
      <c r="F2171" s="22">
        <v>9.07</v>
      </c>
      <c r="G2171" s="22">
        <v>9.1580934519999992</v>
      </c>
      <c r="H2171" s="22">
        <f t="shared" si="332"/>
        <v>-8.8093451999998962E-2</v>
      </c>
      <c r="I2171" s="23">
        <f t="shared" si="333"/>
        <v>0.96191912063051266</v>
      </c>
      <c r="J2171" s="22">
        <v>8.9</v>
      </c>
      <c r="K2171" s="22">
        <v>8.9842052460000001</v>
      </c>
      <c r="L2171" s="22">
        <f t="shared" si="334"/>
        <v>-8.4205245999999789E-2</v>
      </c>
      <c r="M2171" s="23">
        <f t="shared" si="335"/>
        <v>0.93725870785832877</v>
      </c>
      <c r="N2171" s="22">
        <v>9.06</v>
      </c>
      <c r="O2171" s="22">
        <v>9.1484327319999998</v>
      </c>
      <c r="P2171" s="22">
        <f t="shared" si="336"/>
        <v>-8.8432731999999348E-2</v>
      </c>
      <c r="Q2171" s="23">
        <f t="shared" si="337"/>
        <v>0.96664351797301229</v>
      </c>
      <c r="R2171" s="24">
        <v>8329100</v>
      </c>
      <c r="S2171" s="24">
        <v>8621143</v>
      </c>
      <c r="T2171" s="24">
        <f t="shared" si="338"/>
        <v>-292043</v>
      </c>
      <c r="U2171" s="23">
        <f t="shared" si="339"/>
        <v>3.3875206570636864</v>
      </c>
    </row>
    <row r="2172" spans="1:21" x14ac:dyDescent="0.3">
      <c r="A2172" s="21">
        <v>38869</v>
      </c>
      <c r="B2172" s="22">
        <v>9.09</v>
      </c>
      <c r="C2172" s="22">
        <v>9.1774139399999992</v>
      </c>
      <c r="D2172" s="22">
        <f t="shared" si="330"/>
        <v>-8.7413939999999357E-2</v>
      </c>
      <c r="E2172" s="23">
        <f t="shared" si="331"/>
        <v>0.95248989063251699</v>
      </c>
      <c r="F2172" s="22">
        <v>9.3000000000000007</v>
      </c>
      <c r="G2172" s="22">
        <v>9.3899431230000001</v>
      </c>
      <c r="H2172" s="22">
        <f t="shared" si="332"/>
        <v>-8.9943122999999403E-2</v>
      </c>
      <c r="I2172" s="23">
        <f t="shared" si="333"/>
        <v>0.95786653680244438</v>
      </c>
      <c r="J2172" s="22">
        <v>9.08</v>
      </c>
      <c r="K2172" s="22">
        <v>9.1677532199999998</v>
      </c>
      <c r="L2172" s="22">
        <f t="shared" si="334"/>
        <v>-8.7753219999999743E-2</v>
      </c>
      <c r="M2172" s="23">
        <f t="shared" si="335"/>
        <v>0.95719439533517181</v>
      </c>
      <c r="N2172" s="22">
        <v>9.26</v>
      </c>
      <c r="O2172" s="22">
        <v>9.3513021470000002</v>
      </c>
      <c r="P2172" s="22">
        <f t="shared" si="336"/>
        <v>-9.1302147000000389E-2</v>
      </c>
      <c r="Q2172" s="23">
        <f t="shared" si="337"/>
        <v>0.97635757635412423</v>
      </c>
      <c r="R2172" s="24">
        <v>6593900</v>
      </c>
      <c r="S2172" s="24">
        <v>6816670</v>
      </c>
      <c r="T2172" s="24">
        <f t="shared" si="338"/>
        <v>-222770</v>
      </c>
      <c r="U2172" s="23">
        <f t="shared" si="339"/>
        <v>3.2680179618494072</v>
      </c>
    </row>
    <row r="2173" spans="1:21" x14ac:dyDescent="0.3">
      <c r="A2173" s="21">
        <v>38870</v>
      </c>
      <c r="B2173" s="22">
        <v>9.3699999999999992</v>
      </c>
      <c r="C2173" s="22">
        <v>9.4672269819999997</v>
      </c>
      <c r="D2173" s="22">
        <f t="shared" si="330"/>
        <v>-9.7226982000000461E-2</v>
      </c>
      <c r="E2173" s="23">
        <f t="shared" si="331"/>
        <v>1.0269847990848613</v>
      </c>
      <c r="F2173" s="22">
        <v>9.43</v>
      </c>
      <c r="G2173" s="22">
        <v>9.5251903529999993</v>
      </c>
      <c r="H2173" s="22">
        <f t="shared" si="332"/>
        <v>-9.5190352999999561E-2</v>
      </c>
      <c r="I2173" s="23">
        <f t="shared" si="333"/>
        <v>0.99935381312373406</v>
      </c>
      <c r="J2173" s="22">
        <v>9.2899999999999991</v>
      </c>
      <c r="K2173" s="22">
        <v>9.3802833559999996</v>
      </c>
      <c r="L2173" s="22">
        <f t="shared" si="334"/>
        <v>-9.0283356000000481E-2</v>
      </c>
      <c r="M2173" s="23">
        <f t="shared" si="335"/>
        <v>0.9624800506932627</v>
      </c>
      <c r="N2173" s="22">
        <v>9.36</v>
      </c>
      <c r="O2173" s="22">
        <v>9.4575672149999992</v>
      </c>
      <c r="P2173" s="22">
        <f t="shared" si="336"/>
        <v>-9.7567214999999763E-2</v>
      </c>
      <c r="Q2173" s="23">
        <f t="shared" si="337"/>
        <v>1.0316312089778763</v>
      </c>
      <c r="R2173" s="24">
        <v>7386800</v>
      </c>
      <c r="S2173" s="24">
        <v>7646446</v>
      </c>
      <c r="T2173" s="24">
        <f t="shared" si="338"/>
        <v>-259646</v>
      </c>
      <c r="U2173" s="23">
        <f t="shared" si="339"/>
        <v>3.3956428908279741</v>
      </c>
    </row>
    <row r="2174" spans="1:21" x14ac:dyDescent="0.3">
      <c r="A2174" s="21">
        <v>38873</v>
      </c>
      <c r="B2174" s="22">
        <v>9.18</v>
      </c>
      <c r="C2174" s="22">
        <v>9.2740182880000006</v>
      </c>
      <c r="D2174" s="22">
        <f t="shared" si="330"/>
        <v>-9.4018288000000894E-2</v>
      </c>
      <c r="E2174" s="23">
        <f t="shared" si="331"/>
        <v>1.0137815678200104</v>
      </c>
      <c r="F2174" s="22">
        <v>9.18</v>
      </c>
      <c r="G2174" s="22">
        <v>9.2740182880000006</v>
      </c>
      <c r="H2174" s="22">
        <f t="shared" si="332"/>
        <v>-9.4018288000000894E-2</v>
      </c>
      <c r="I2174" s="23">
        <f t="shared" si="333"/>
        <v>1.0137815678200104</v>
      </c>
      <c r="J2174" s="22">
        <v>8.85</v>
      </c>
      <c r="K2174" s="22">
        <v>8.935902596</v>
      </c>
      <c r="L2174" s="22">
        <f t="shared" si="334"/>
        <v>-8.5902596000000386E-2</v>
      </c>
      <c r="M2174" s="23">
        <f t="shared" si="335"/>
        <v>0.96131974444812296</v>
      </c>
      <c r="N2174" s="22">
        <v>8.8800000000000008</v>
      </c>
      <c r="O2174" s="22">
        <v>8.9648838039999994</v>
      </c>
      <c r="P2174" s="22">
        <f t="shared" si="336"/>
        <v>-8.4883803999998619E-2</v>
      </c>
      <c r="Q2174" s="23">
        <f t="shared" si="337"/>
        <v>0.9468477880563797</v>
      </c>
      <c r="R2174" s="24">
        <v>7940300</v>
      </c>
      <c r="S2174" s="24">
        <v>8219402</v>
      </c>
      <c r="T2174" s="24">
        <f t="shared" si="338"/>
        <v>-279102</v>
      </c>
      <c r="U2174" s="23">
        <f t="shared" si="339"/>
        <v>3.3956484912162708</v>
      </c>
    </row>
    <row r="2175" spans="1:21" x14ac:dyDescent="0.3">
      <c r="A2175" s="21">
        <v>38874</v>
      </c>
      <c r="B2175" s="22">
        <v>8.9700000000000006</v>
      </c>
      <c r="C2175" s="22">
        <v>9.0614891049999997</v>
      </c>
      <c r="D2175" s="22">
        <f t="shared" si="330"/>
        <v>-9.1489104999999071E-2</v>
      </c>
      <c r="E2175" s="23">
        <f t="shared" si="331"/>
        <v>1.0096475749169824</v>
      </c>
      <c r="F2175" s="22">
        <v>8.99</v>
      </c>
      <c r="G2175" s="22">
        <v>9.0808095929999997</v>
      </c>
      <c r="H2175" s="22">
        <f t="shared" si="332"/>
        <v>-9.0809592999999467E-2</v>
      </c>
      <c r="I2175" s="23">
        <f t="shared" si="333"/>
        <v>1.0000164860851242</v>
      </c>
      <c r="J2175" s="22">
        <v>8.76</v>
      </c>
      <c r="K2175" s="22">
        <v>8.8489589689999999</v>
      </c>
      <c r="L2175" s="22">
        <f t="shared" si="334"/>
        <v>-8.895896900000011E-2</v>
      </c>
      <c r="M2175" s="23">
        <f t="shared" si="335"/>
        <v>1.0053043449703458</v>
      </c>
      <c r="N2175" s="22">
        <v>8.9</v>
      </c>
      <c r="O2175" s="22">
        <v>8.9938659669999996</v>
      </c>
      <c r="P2175" s="22">
        <f t="shared" si="336"/>
        <v>-9.3865966999999273E-2</v>
      </c>
      <c r="Q2175" s="23">
        <f t="shared" si="337"/>
        <v>1.0436665094233026</v>
      </c>
      <c r="R2175" s="24">
        <v>9347000</v>
      </c>
      <c r="S2175" s="24">
        <v>9671613</v>
      </c>
      <c r="T2175" s="24">
        <f t="shared" si="338"/>
        <v>-324613</v>
      </c>
      <c r="U2175" s="23">
        <f t="shared" si="339"/>
        <v>3.3563481086350335</v>
      </c>
    </row>
    <row r="2176" spans="1:21" x14ac:dyDescent="0.3">
      <c r="A2176" s="21">
        <v>38875</v>
      </c>
      <c r="B2176" s="22">
        <v>8.89</v>
      </c>
      <c r="C2176" s="22">
        <v>8.9745445250000007</v>
      </c>
      <c r="D2176" s="22">
        <f t="shared" si="330"/>
        <v>-8.4544525000000093E-2</v>
      </c>
      <c r="E2176" s="23">
        <f t="shared" si="331"/>
        <v>0.94204808683591768</v>
      </c>
      <c r="F2176" s="22">
        <v>8.9700000000000006</v>
      </c>
      <c r="G2176" s="22">
        <v>9.0614891049999997</v>
      </c>
      <c r="H2176" s="22">
        <f t="shared" si="332"/>
        <v>-9.1489104999999071E-2</v>
      </c>
      <c r="I2176" s="23">
        <f t="shared" si="333"/>
        <v>1.0096475749169824</v>
      </c>
      <c r="J2176" s="22">
        <v>8.73</v>
      </c>
      <c r="K2176" s="22">
        <v>8.8199777600000004</v>
      </c>
      <c r="L2176" s="22">
        <f t="shared" si="334"/>
        <v>-8.9977760000000018E-2</v>
      </c>
      <c r="M2176" s="23">
        <f t="shared" si="335"/>
        <v>1.0201585814429539</v>
      </c>
      <c r="N2176" s="22">
        <v>8.74</v>
      </c>
      <c r="O2176" s="22">
        <v>8.8296375269999992</v>
      </c>
      <c r="P2176" s="22">
        <f t="shared" si="336"/>
        <v>-8.963752699999894E-2</v>
      </c>
      <c r="Q2176" s="23">
        <f t="shared" si="337"/>
        <v>1.0151892048331299</v>
      </c>
      <c r="R2176" s="24">
        <v>7201800</v>
      </c>
      <c r="S2176" s="24">
        <v>7395319</v>
      </c>
      <c r="T2176" s="24">
        <f t="shared" si="338"/>
        <v>-193519</v>
      </c>
      <c r="U2176" s="23">
        <f t="shared" si="339"/>
        <v>2.6167769098263371</v>
      </c>
    </row>
    <row r="2177" spans="1:21" x14ac:dyDescent="0.3">
      <c r="A2177" s="21">
        <v>38876</v>
      </c>
      <c r="B2177" s="22">
        <v>8.52</v>
      </c>
      <c r="C2177" s="22">
        <v>8.6074476240000006</v>
      </c>
      <c r="D2177" s="22">
        <f t="shared" si="330"/>
        <v>-8.7447624000001056E-2</v>
      </c>
      <c r="E2177" s="23">
        <f t="shared" si="331"/>
        <v>1.0159530190595911</v>
      </c>
      <c r="F2177" s="22">
        <v>8.65</v>
      </c>
      <c r="G2177" s="22">
        <v>8.7330341340000004</v>
      </c>
      <c r="H2177" s="22">
        <f t="shared" si="332"/>
        <v>-8.3034134000000037E-2</v>
      </c>
      <c r="I2177" s="23">
        <f t="shared" si="333"/>
        <v>0.950805100792247</v>
      </c>
      <c r="J2177" s="22">
        <v>8.27</v>
      </c>
      <c r="K2177" s="22">
        <v>8.3562774659999999</v>
      </c>
      <c r="L2177" s="22">
        <f t="shared" si="334"/>
        <v>-8.6277466000000302E-2</v>
      </c>
      <c r="M2177" s="23">
        <f t="shared" si="335"/>
        <v>1.0324868501679825</v>
      </c>
      <c r="N2177" s="22">
        <v>8.6199999999999992</v>
      </c>
      <c r="O2177" s="22">
        <v>8.7040529249999992</v>
      </c>
      <c r="P2177" s="22">
        <f t="shared" si="336"/>
        <v>-8.4052924999999945E-2</v>
      </c>
      <c r="Q2177" s="23">
        <f t="shared" si="337"/>
        <v>0.96567571135259334</v>
      </c>
      <c r="R2177" s="24">
        <v>16909500</v>
      </c>
      <c r="S2177" s="24">
        <v>17503351</v>
      </c>
      <c r="T2177" s="24">
        <f t="shared" si="338"/>
        <v>-593851</v>
      </c>
      <c r="U2177" s="23">
        <f t="shared" si="339"/>
        <v>3.3927846159286874</v>
      </c>
    </row>
    <row r="2178" spans="1:21" x14ac:dyDescent="0.3">
      <c r="A2178" s="21">
        <v>38877</v>
      </c>
      <c r="B2178" s="22">
        <v>8.7899999999999991</v>
      </c>
      <c r="C2178" s="22">
        <v>8.8779401779999993</v>
      </c>
      <c r="D2178" s="22">
        <f t="shared" ref="D2178:D2241" si="340">B2178-C2178</f>
        <v>-8.7940178000000202E-2</v>
      </c>
      <c r="E2178" s="23">
        <f t="shared" ref="E2178:E2241" si="341">IFERROR(ABS(D2178)/C2178*100,0)</f>
        <v>0.99054708904122346</v>
      </c>
      <c r="F2178" s="22">
        <v>8.85</v>
      </c>
      <c r="G2178" s="22">
        <v>8.935902596</v>
      </c>
      <c r="H2178" s="22">
        <f t="shared" ref="H2178:H2241" si="342">F2178-G2178</f>
        <v>-8.5902596000000386E-2</v>
      </c>
      <c r="I2178" s="23">
        <f t="shared" ref="I2178:I2241" si="343">IFERROR(ABS(H2178)/G2178*100,0)</f>
        <v>0.96131974444812296</v>
      </c>
      <c r="J2178" s="22">
        <v>8.4</v>
      </c>
      <c r="K2178" s="22">
        <v>8.4818630220000006</v>
      </c>
      <c r="L2178" s="22">
        <f t="shared" ref="L2178:L2241" si="344">J2178-K2178</f>
        <v>-8.1863022000000285E-2</v>
      </c>
      <c r="M2178" s="23">
        <f t="shared" ref="M2178:M2241" si="345">IFERROR(ABS(L2178)/K2178*100,0)</f>
        <v>0.96515378505484528</v>
      </c>
      <c r="N2178" s="22">
        <v>8.4</v>
      </c>
      <c r="O2178" s="22">
        <v>8.4818630220000006</v>
      </c>
      <c r="P2178" s="22">
        <f t="shared" ref="P2178:P2241" si="346">N2178-O2178</f>
        <v>-8.1863022000000285E-2</v>
      </c>
      <c r="Q2178" s="23">
        <f t="shared" ref="Q2178:Q2241" si="347">IFERROR(ABS(P2178)/O2178*100,0)</f>
        <v>0.96515378505484528</v>
      </c>
      <c r="R2178" s="24">
        <v>13042400</v>
      </c>
      <c r="S2178" s="24">
        <v>13432417</v>
      </c>
      <c r="T2178" s="24">
        <f t="shared" ref="T2178:T2241" si="348">R2178-S2178</f>
        <v>-390017</v>
      </c>
      <c r="U2178" s="23">
        <f t="shared" ref="U2178:U2241" si="349">IFERROR(ABS(T2178)/S2178*100,0)</f>
        <v>2.9035504183647665</v>
      </c>
    </row>
    <row r="2179" spans="1:21" x14ac:dyDescent="0.3">
      <c r="A2179" s="21">
        <v>38880</v>
      </c>
      <c r="B2179" s="22">
        <v>8.42</v>
      </c>
      <c r="C2179" s="22">
        <v>8.5011825559999998</v>
      </c>
      <c r="D2179" s="22">
        <f t="shared" si="340"/>
        <v>-8.1182555999999906E-2</v>
      </c>
      <c r="E2179" s="23">
        <f t="shared" si="341"/>
        <v>0.95495603658931594</v>
      </c>
      <c r="F2179" s="22">
        <v>8.5</v>
      </c>
      <c r="G2179" s="22">
        <v>8.5881271360000007</v>
      </c>
      <c r="H2179" s="22">
        <f t="shared" si="342"/>
        <v>-8.8127136000000661E-2</v>
      </c>
      <c r="I2179" s="23">
        <f t="shared" si="343"/>
        <v>1.0261508080217672</v>
      </c>
      <c r="J2179" s="22">
        <v>8.24</v>
      </c>
      <c r="K2179" s="22">
        <v>8.3176345830000002</v>
      </c>
      <c r="L2179" s="22">
        <f t="shared" si="344"/>
        <v>-7.7634583000000035E-2</v>
      </c>
      <c r="M2179" s="23">
        <f t="shared" si="345"/>
        <v>0.93337333138766998</v>
      </c>
      <c r="N2179" s="22">
        <v>8.24</v>
      </c>
      <c r="O2179" s="22">
        <v>8.3272962570000004</v>
      </c>
      <c r="P2179" s="22">
        <f t="shared" si="346"/>
        <v>-8.729625700000021E-2</v>
      </c>
      <c r="Q2179" s="23">
        <f t="shared" si="347"/>
        <v>1.0483145345839975</v>
      </c>
      <c r="R2179" s="24">
        <v>10318700</v>
      </c>
      <c r="S2179" s="24">
        <v>10423857</v>
      </c>
      <c r="T2179" s="24">
        <f t="shared" si="348"/>
        <v>-105157</v>
      </c>
      <c r="U2179" s="23">
        <f t="shared" si="349"/>
        <v>1.0088108461196272</v>
      </c>
    </row>
    <row r="2180" spans="1:21" x14ac:dyDescent="0.3">
      <c r="A2180" s="21">
        <v>38881</v>
      </c>
      <c r="B2180" s="22">
        <v>8.23</v>
      </c>
      <c r="C2180" s="22">
        <v>8.3079748149999997</v>
      </c>
      <c r="D2180" s="22">
        <f t="shared" si="340"/>
        <v>-7.7974814999999253E-2</v>
      </c>
      <c r="E2180" s="23">
        <f t="shared" si="341"/>
        <v>0.93855382011048205</v>
      </c>
      <c r="F2180" s="22">
        <v>8.27</v>
      </c>
      <c r="G2180" s="22">
        <v>8.3562774659999999</v>
      </c>
      <c r="H2180" s="22">
        <f t="shared" si="342"/>
        <v>-8.6277466000000302E-2</v>
      </c>
      <c r="I2180" s="23">
        <f t="shared" si="343"/>
        <v>1.0324868501679825</v>
      </c>
      <c r="J2180" s="22">
        <v>8.08</v>
      </c>
      <c r="K2180" s="22">
        <v>8.163067818</v>
      </c>
      <c r="L2180" s="22">
        <f t="shared" si="344"/>
        <v>-8.306781799999996E-2</v>
      </c>
      <c r="M2180" s="23">
        <f t="shared" si="345"/>
        <v>1.0176053887097569</v>
      </c>
      <c r="N2180" s="22">
        <v>8.1</v>
      </c>
      <c r="O2180" s="22">
        <v>8.1823892590000007</v>
      </c>
      <c r="P2180" s="22">
        <f t="shared" si="346"/>
        <v>-8.2389259000001047E-2</v>
      </c>
      <c r="Q2180" s="23">
        <f t="shared" si="347"/>
        <v>1.006909551624902</v>
      </c>
      <c r="R2180" s="24">
        <v>7779000</v>
      </c>
      <c r="S2180" s="24">
        <v>8022620</v>
      </c>
      <c r="T2180" s="24">
        <f t="shared" si="348"/>
        <v>-243620</v>
      </c>
      <c r="U2180" s="23">
        <f t="shared" si="349"/>
        <v>3.0366638330121583</v>
      </c>
    </row>
    <row r="2181" spans="1:21" x14ac:dyDescent="0.3">
      <c r="A2181" s="21">
        <v>38882</v>
      </c>
      <c r="B2181" s="22">
        <v>8.5399999999999991</v>
      </c>
      <c r="C2181" s="22">
        <v>8.6267690659999996</v>
      </c>
      <c r="D2181" s="22">
        <f t="shared" si="340"/>
        <v>-8.676906600000045E-2</v>
      </c>
      <c r="E2181" s="23">
        <f t="shared" si="341"/>
        <v>1.0058118553558653</v>
      </c>
      <c r="F2181" s="22">
        <v>8.57</v>
      </c>
      <c r="G2181" s="22">
        <v>8.6557502750000008</v>
      </c>
      <c r="H2181" s="22">
        <f t="shared" si="342"/>
        <v>-8.5750275000000542E-2</v>
      </c>
      <c r="I2181" s="23">
        <f t="shared" si="343"/>
        <v>0.9906740868861369</v>
      </c>
      <c r="J2181" s="22">
        <v>8.3800000000000008</v>
      </c>
      <c r="K2181" s="22">
        <v>8.4625415799999999</v>
      </c>
      <c r="L2181" s="22">
        <f t="shared" si="344"/>
        <v>-8.2541579999999115E-2</v>
      </c>
      <c r="M2181" s="23">
        <f t="shared" si="345"/>
        <v>0.97537576884791055</v>
      </c>
      <c r="N2181" s="22">
        <v>8.51</v>
      </c>
      <c r="O2181" s="22">
        <v>8.5977878570000001</v>
      </c>
      <c r="P2181" s="22">
        <f t="shared" si="346"/>
        <v>-8.7787857000000358E-2</v>
      </c>
      <c r="Q2181" s="23">
        <f t="shared" si="347"/>
        <v>1.0210516758508612</v>
      </c>
      <c r="R2181" s="24">
        <v>9184100</v>
      </c>
      <c r="S2181" s="24">
        <v>9503298</v>
      </c>
      <c r="T2181" s="24">
        <f t="shared" si="348"/>
        <v>-319198</v>
      </c>
      <c r="U2181" s="23">
        <f t="shared" si="349"/>
        <v>3.3588129089501351</v>
      </c>
    </row>
    <row r="2182" spans="1:21" x14ac:dyDescent="0.3">
      <c r="A2182" s="21">
        <v>38883</v>
      </c>
      <c r="B2182" s="22">
        <v>8.51</v>
      </c>
      <c r="C2182" s="22">
        <v>8.5977878570000001</v>
      </c>
      <c r="D2182" s="22">
        <f t="shared" si="340"/>
        <v>-8.7787857000000358E-2</v>
      </c>
      <c r="E2182" s="23">
        <f t="shared" si="341"/>
        <v>1.0210516758508612</v>
      </c>
      <c r="F2182" s="22">
        <v>8.77</v>
      </c>
      <c r="G2182" s="22">
        <v>8.8586196899999994</v>
      </c>
      <c r="H2182" s="22">
        <f t="shared" si="342"/>
        <v>-8.8619689999999807E-2</v>
      </c>
      <c r="I2182" s="23">
        <f t="shared" si="343"/>
        <v>1.0003780848616588</v>
      </c>
      <c r="J2182" s="22">
        <v>8.4499999999999993</v>
      </c>
      <c r="K2182" s="22">
        <v>8.5301647190000001</v>
      </c>
      <c r="L2182" s="22">
        <f t="shared" si="344"/>
        <v>-8.0164719000000773E-2</v>
      </c>
      <c r="M2182" s="23">
        <f t="shared" si="345"/>
        <v>0.93977926148885149</v>
      </c>
      <c r="N2182" s="22">
        <v>8.7200000000000006</v>
      </c>
      <c r="O2182" s="22">
        <v>8.8103170389999992</v>
      </c>
      <c r="P2182" s="22">
        <f t="shared" si="346"/>
        <v>-9.0317038999998545E-2</v>
      </c>
      <c r="Q2182" s="23">
        <f t="shared" si="347"/>
        <v>1.0251281378433781</v>
      </c>
      <c r="R2182" s="24">
        <v>15796900</v>
      </c>
      <c r="S2182" s="24">
        <v>16352161</v>
      </c>
      <c r="T2182" s="24">
        <f t="shared" si="348"/>
        <v>-555261</v>
      </c>
      <c r="U2182" s="23">
        <f t="shared" si="349"/>
        <v>3.3956429367347836</v>
      </c>
    </row>
    <row r="2183" spans="1:21" x14ac:dyDescent="0.3">
      <c r="A2183" s="21">
        <v>38884</v>
      </c>
      <c r="B2183" s="22">
        <v>8.7899999999999991</v>
      </c>
      <c r="C2183" s="22">
        <v>8.8779401779999993</v>
      </c>
      <c r="D2183" s="22">
        <f t="shared" si="340"/>
        <v>-8.7940178000000202E-2</v>
      </c>
      <c r="E2183" s="23">
        <f t="shared" si="341"/>
        <v>0.99054708904122346</v>
      </c>
      <c r="F2183" s="22">
        <v>8.8000000000000007</v>
      </c>
      <c r="G2183" s="22">
        <v>8.8876008990000006</v>
      </c>
      <c r="H2183" s="22">
        <f t="shared" si="342"/>
        <v>-8.7600898999999899E-2</v>
      </c>
      <c r="I2183" s="23">
        <f t="shared" si="343"/>
        <v>0.98565293373891727</v>
      </c>
      <c r="J2183" s="22">
        <v>8.5399999999999991</v>
      </c>
      <c r="K2183" s="22">
        <v>8.6267690659999996</v>
      </c>
      <c r="L2183" s="22">
        <f t="shared" si="344"/>
        <v>-8.676906600000045E-2</v>
      </c>
      <c r="M2183" s="23">
        <f t="shared" si="345"/>
        <v>1.0058118553558653</v>
      </c>
      <c r="N2183" s="22">
        <v>8.69</v>
      </c>
      <c r="O2183" s="22">
        <v>8.7813358309999998</v>
      </c>
      <c r="P2183" s="22">
        <f t="shared" si="346"/>
        <v>-9.1335831000000312E-2</v>
      </c>
      <c r="Q2183" s="23">
        <f t="shared" si="347"/>
        <v>1.0401131759198325</v>
      </c>
      <c r="R2183" s="24">
        <v>6454000</v>
      </c>
      <c r="S2183" s="24">
        <v>6680858</v>
      </c>
      <c r="T2183" s="24">
        <f t="shared" si="348"/>
        <v>-226858</v>
      </c>
      <c r="U2183" s="23">
        <f t="shared" si="349"/>
        <v>3.3956416975184922</v>
      </c>
    </row>
    <row r="2184" spans="1:21" x14ac:dyDescent="0.3">
      <c r="A2184" s="21">
        <v>38887</v>
      </c>
      <c r="B2184" s="22">
        <v>8.7100000000000009</v>
      </c>
      <c r="C2184" s="22">
        <v>8.8006572720000005</v>
      </c>
      <c r="D2184" s="22">
        <f t="shared" si="340"/>
        <v>-9.0657271999999622E-2</v>
      </c>
      <c r="E2184" s="23">
        <f t="shared" si="341"/>
        <v>1.0301193331142779</v>
      </c>
      <c r="F2184" s="22">
        <v>8.7899999999999991</v>
      </c>
      <c r="G2184" s="22">
        <v>8.8779401779999993</v>
      </c>
      <c r="H2184" s="22">
        <f t="shared" si="342"/>
        <v>-8.7940178000000202E-2</v>
      </c>
      <c r="I2184" s="23">
        <f t="shared" si="343"/>
        <v>0.99054708904122346</v>
      </c>
      <c r="J2184" s="22">
        <v>8.6199999999999992</v>
      </c>
      <c r="K2184" s="22">
        <v>8.7040529249999992</v>
      </c>
      <c r="L2184" s="22">
        <f t="shared" si="344"/>
        <v>-8.4052924999999945E-2</v>
      </c>
      <c r="M2184" s="23">
        <f t="shared" si="345"/>
        <v>0.96567571135259334</v>
      </c>
      <c r="N2184" s="22">
        <v>8.6300000000000008</v>
      </c>
      <c r="O2184" s="22">
        <v>8.7137126919999996</v>
      </c>
      <c r="P2184" s="22">
        <f t="shared" si="346"/>
        <v>-8.3712691999998867E-2</v>
      </c>
      <c r="Q2184" s="23">
        <f t="shared" si="347"/>
        <v>0.96070062164035908</v>
      </c>
      <c r="R2184" s="24">
        <v>6498900</v>
      </c>
      <c r="S2184" s="24">
        <v>6464305</v>
      </c>
      <c r="T2184" s="24">
        <f t="shared" si="348"/>
        <v>34595</v>
      </c>
      <c r="U2184" s="23">
        <f t="shared" si="349"/>
        <v>0.53516967407942539</v>
      </c>
    </row>
    <row r="2185" spans="1:21" x14ac:dyDescent="0.3">
      <c r="A2185" s="21">
        <v>38888</v>
      </c>
      <c r="B2185" s="22">
        <v>8.34</v>
      </c>
      <c r="C2185" s="22">
        <v>8.427861214</v>
      </c>
      <c r="D2185" s="22">
        <f t="shared" si="340"/>
        <v>-8.7861214000000132E-2</v>
      </c>
      <c r="E2185" s="23">
        <f t="shared" si="341"/>
        <v>1.0425090277240074</v>
      </c>
      <c r="F2185" s="22">
        <v>8.3800000000000008</v>
      </c>
      <c r="G2185" s="22">
        <v>8.4676618579999996</v>
      </c>
      <c r="H2185" s="22">
        <f t="shared" si="342"/>
        <v>-8.7661857999998816E-2</v>
      </c>
      <c r="I2185" s="23">
        <f t="shared" si="343"/>
        <v>1.0352545894021319</v>
      </c>
      <c r="J2185" s="22">
        <v>8.19</v>
      </c>
      <c r="K2185" s="22">
        <v>8.2686567310000001</v>
      </c>
      <c r="L2185" s="22">
        <f t="shared" si="344"/>
        <v>-7.865673100000059E-2</v>
      </c>
      <c r="M2185" s="23">
        <f t="shared" si="345"/>
        <v>0.95126371258234532</v>
      </c>
      <c r="N2185" s="22">
        <v>8.34</v>
      </c>
      <c r="O2185" s="22">
        <v>8.427861214</v>
      </c>
      <c r="P2185" s="22">
        <f t="shared" si="346"/>
        <v>-8.7861214000000132E-2</v>
      </c>
      <c r="Q2185" s="23">
        <f t="shared" si="347"/>
        <v>1.0425090277240074</v>
      </c>
      <c r="R2185" s="24">
        <v>6847800</v>
      </c>
      <c r="S2185" s="24">
        <v>6917314</v>
      </c>
      <c r="T2185" s="24">
        <f t="shared" si="348"/>
        <v>-69514</v>
      </c>
      <c r="U2185" s="23">
        <f t="shared" si="349"/>
        <v>1.0049276352063823</v>
      </c>
    </row>
    <row r="2186" spans="1:21" x14ac:dyDescent="0.3">
      <c r="A2186" s="21">
        <v>38889</v>
      </c>
      <c r="B2186" s="22">
        <v>8.34</v>
      </c>
      <c r="C2186" s="22">
        <v>8.427861214</v>
      </c>
      <c r="D2186" s="22">
        <f t="shared" si="340"/>
        <v>-8.7861214000000132E-2</v>
      </c>
      <c r="E2186" s="23">
        <f t="shared" si="341"/>
        <v>1.0425090277240074</v>
      </c>
      <c r="F2186" s="22">
        <v>8.67</v>
      </c>
      <c r="G2186" s="22">
        <v>8.7562189099999994</v>
      </c>
      <c r="H2186" s="22">
        <f t="shared" si="342"/>
        <v>-8.6218909999999482E-2</v>
      </c>
      <c r="I2186" s="23">
        <f t="shared" si="343"/>
        <v>0.98465914210451688</v>
      </c>
      <c r="J2186" s="22">
        <v>8.27</v>
      </c>
      <c r="K2186" s="22">
        <v>8.348258972</v>
      </c>
      <c r="L2186" s="22">
        <f t="shared" si="344"/>
        <v>-7.8258972000000426E-2</v>
      </c>
      <c r="M2186" s="23">
        <f t="shared" si="345"/>
        <v>0.93742865743001569</v>
      </c>
      <c r="N2186" s="22">
        <v>8.5299999999999994</v>
      </c>
      <c r="O2186" s="22">
        <v>8.6169147489999993</v>
      </c>
      <c r="P2186" s="22">
        <f t="shared" si="346"/>
        <v>-8.6914748999999958E-2</v>
      </c>
      <c r="Q2186" s="23">
        <f t="shared" si="347"/>
        <v>1.0086527664682594</v>
      </c>
      <c r="R2186" s="24">
        <v>8119600</v>
      </c>
      <c r="S2186" s="24">
        <v>8159695</v>
      </c>
      <c r="T2186" s="24">
        <f t="shared" si="348"/>
        <v>-40095</v>
      </c>
      <c r="U2186" s="23">
        <f t="shared" si="349"/>
        <v>0.49137866059944646</v>
      </c>
    </row>
    <row r="2187" spans="1:21" x14ac:dyDescent="0.3">
      <c r="A2187" s="21">
        <v>38890</v>
      </c>
      <c r="B2187" s="22">
        <v>8.6300000000000008</v>
      </c>
      <c r="C2187" s="22">
        <v>8.7164182659999998</v>
      </c>
      <c r="D2187" s="22">
        <f t="shared" si="340"/>
        <v>-8.6418265999999022E-2</v>
      </c>
      <c r="E2187" s="23">
        <f t="shared" si="341"/>
        <v>0.99144239483193952</v>
      </c>
      <c r="F2187" s="22">
        <v>8.66</v>
      </c>
      <c r="G2187" s="22">
        <v>8.7462692260000008</v>
      </c>
      <c r="H2187" s="22">
        <f t="shared" si="342"/>
        <v>-8.6269226000000643E-2</v>
      </c>
      <c r="I2187" s="23">
        <f t="shared" si="343"/>
        <v>0.98635456754004835</v>
      </c>
      <c r="J2187" s="22">
        <v>8.4499999999999993</v>
      </c>
      <c r="K2187" s="22">
        <v>8.5373134610000001</v>
      </c>
      <c r="L2187" s="22">
        <f t="shared" si="344"/>
        <v>-8.7313461000000814E-2</v>
      </c>
      <c r="M2187" s="23">
        <f t="shared" si="345"/>
        <v>1.0227275992484588</v>
      </c>
      <c r="N2187" s="22">
        <v>8.5399999999999991</v>
      </c>
      <c r="O2187" s="22">
        <v>8.6268663409999995</v>
      </c>
      <c r="P2187" s="22">
        <f t="shared" si="346"/>
        <v>-8.6866341000000347E-2</v>
      </c>
      <c r="Q2187" s="23">
        <f t="shared" si="347"/>
        <v>1.0069280960939413</v>
      </c>
      <c r="R2187" s="24">
        <v>5932100</v>
      </c>
      <c r="S2187" s="24">
        <v>5960956</v>
      </c>
      <c r="T2187" s="24">
        <f t="shared" si="348"/>
        <v>-28856</v>
      </c>
      <c r="U2187" s="23">
        <f t="shared" si="349"/>
        <v>0.48408342554449324</v>
      </c>
    </row>
    <row r="2188" spans="1:21" x14ac:dyDescent="0.3">
      <c r="A2188" s="21">
        <v>38891</v>
      </c>
      <c r="B2188" s="22">
        <v>8.51</v>
      </c>
      <c r="C2188" s="22">
        <v>8.5970153810000003</v>
      </c>
      <c r="D2188" s="22">
        <f t="shared" si="340"/>
        <v>-8.7015381000000502E-2</v>
      </c>
      <c r="E2188" s="23">
        <f t="shared" si="341"/>
        <v>1.0121580239615544</v>
      </c>
      <c r="F2188" s="22">
        <v>8.6199999999999992</v>
      </c>
      <c r="G2188" s="22">
        <v>8.7064676280000004</v>
      </c>
      <c r="H2188" s="22">
        <f t="shared" si="342"/>
        <v>-8.6467628000001184E-2</v>
      </c>
      <c r="I2188" s="23">
        <f t="shared" si="343"/>
        <v>0.99314247401461975</v>
      </c>
      <c r="J2188" s="22">
        <v>8.2899999999999991</v>
      </c>
      <c r="K2188" s="22">
        <v>8.3681592939999998</v>
      </c>
      <c r="L2188" s="22">
        <f t="shared" si="344"/>
        <v>-7.8159294000000656E-2</v>
      </c>
      <c r="M2188" s="23">
        <f t="shared" si="345"/>
        <v>0.93400820005949403</v>
      </c>
      <c r="N2188" s="22">
        <v>8.58</v>
      </c>
      <c r="O2188" s="22">
        <v>8.6666669850000009</v>
      </c>
      <c r="P2188" s="22">
        <f t="shared" si="346"/>
        <v>-8.6666985000000807E-2</v>
      </c>
      <c r="Q2188" s="23">
        <f t="shared" si="347"/>
        <v>1.0000036363460296</v>
      </c>
      <c r="R2188" s="24">
        <v>6603800</v>
      </c>
      <c r="S2188" s="24">
        <v>6636819</v>
      </c>
      <c r="T2188" s="24">
        <f t="shared" si="348"/>
        <v>-33019</v>
      </c>
      <c r="U2188" s="23">
        <f t="shared" si="349"/>
        <v>0.49751243781094528</v>
      </c>
    </row>
    <row r="2189" spans="1:21" x14ac:dyDescent="0.3">
      <c r="A2189" s="21">
        <v>38894</v>
      </c>
      <c r="B2189" s="22">
        <v>8.5500000000000007</v>
      </c>
      <c r="C2189" s="22">
        <v>8.6368160249999999</v>
      </c>
      <c r="D2189" s="22">
        <f t="shared" si="340"/>
        <v>-8.6816024999999186E-2</v>
      </c>
      <c r="E2189" s="23">
        <f t="shared" si="341"/>
        <v>1.0051855307407591</v>
      </c>
      <c r="F2189" s="22">
        <v>8.65</v>
      </c>
      <c r="G2189" s="22">
        <v>8.7363176350000007</v>
      </c>
      <c r="H2189" s="22">
        <f t="shared" si="342"/>
        <v>-8.6317635000000337E-2</v>
      </c>
      <c r="I2189" s="23">
        <f t="shared" si="343"/>
        <v>0.98803224203054441</v>
      </c>
      <c r="J2189" s="22">
        <v>8.49</v>
      </c>
      <c r="K2189" s="22">
        <v>8.5771141049999997</v>
      </c>
      <c r="L2189" s="22">
        <f t="shared" si="344"/>
        <v>-8.7114104999999498E-2</v>
      </c>
      <c r="M2189" s="23">
        <f t="shared" si="345"/>
        <v>1.015657526920583</v>
      </c>
      <c r="N2189" s="22">
        <v>8.59</v>
      </c>
      <c r="O2189" s="22">
        <v>8.6766166689999995</v>
      </c>
      <c r="P2189" s="22">
        <f t="shared" si="346"/>
        <v>-8.6616668999999646E-2</v>
      </c>
      <c r="Q2189" s="23">
        <f t="shared" si="347"/>
        <v>0.99827700478535064</v>
      </c>
      <c r="R2189" s="24">
        <v>4906400</v>
      </c>
      <c r="S2189" s="24">
        <v>4930932</v>
      </c>
      <c r="T2189" s="24">
        <f t="shared" si="348"/>
        <v>-24532</v>
      </c>
      <c r="U2189" s="23">
        <f t="shared" si="349"/>
        <v>0.49751243781094528</v>
      </c>
    </row>
    <row r="2190" spans="1:21" x14ac:dyDescent="0.3">
      <c r="A2190" s="21">
        <v>38895</v>
      </c>
      <c r="B2190" s="22">
        <v>8.59</v>
      </c>
      <c r="C2190" s="22">
        <v>8.6766166689999995</v>
      </c>
      <c r="D2190" s="22">
        <f t="shared" si="340"/>
        <v>-8.6616668999999646E-2</v>
      </c>
      <c r="E2190" s="23">
        <f t="shared" si="341"/>
        <v>0.99827700478535064</v>
      </c>
      <c r="F2190" s="22">
        <v>8.6199999999999992</v>
      </c>
      <c r="G2190" s="22">
        <v>8.7064676280000004</v>
      </c>
      <c r="H2190" s="22">
        <f t="shared" si="342"/>
        <v>-8.6467628000001184E-2</v>
      </c>
      <c r="I2190" s="23">
        <f t="shared" si="343"/>
        <v>0.99314247401461975</v>
      </c>
      <c r="J2190" s="22">
        <v>8.44</v>
      </c>
      <c r="K2190" s="22">
        <v>8.5273628230000007</v>
      </c>
      <c r="L2190" s="22">
        <f t="shared" si="344"/>
        <v>-8.73628230000012E-2</v>
      </c>
      <c r="M2190" s="23">
        <f t="shared" si="345"/>
        <v>1.0244998930310107</v>
      </c>
      <c r="N2190" s="22">
        <v>8.4600000000000009</v>
      </c>
      <c r="O2190" s="22">
        <v>8.5472640989999995</v>
      </c>
      <c r="P2190" s="22">
        <f t="shared" si="346"/>
        <v>-8.7264098999998652E-2</v>
      </c>
      <c r="Q2190" s="23">
        <f t="shared" si="347"/>
        <v>1.0209594320387065</v>
      </c>
      <c r="R2190" s="24">
        <v>6400600</v>
      </c>
      <c r="S2190" s="24">
        <v>6432603</v>
      </c>
      <c r="T2190" s="24">
        <f t="shared" si="348"/>
        <v>-32003</v>
      </c>
      <c r="U2190" s="23">
        <f t="shared" si="349"/>
        <v>0.49751243781094528</v>
      </c>
    </row>
    <row r="2191" spans="1:21" x14ac:dyDescent="0.3">
      <c r="A2191" s="21">
        <v>38896</v>
      </c>
      <c r="B2191" s="22">
        <v>8.57</v>
      </c>
      <c r="C2191" s="22">
        <v>8.6567163469999997</v>
      </c>
      <c r="D2191" s="22">
        <f t="shared" si="340"/>
        <v>-8.6716346999999416E-2</v>
      </c>
      <c r="E2191" s="23">
        <f t="shared" si="341"/>
        <v>1.0017233269985926</v>
      </c>
      <c r="F2191" s="22">
        <v>8.57</v>
      </c>
      <c r="G2191" s="22">
        <v>8.6567163469999997</v>
      </c>
      <c r="H2191" s="22">
        <f t="shared" si="342"/>
        <v>-8.6716346999999416E-2</v>
      </c>
      <c r="I2191" s="23">
        <f t="shared" si="343"/>
        <v>1.0017233269985926</v>
      </c>
      <c r="J2191" s="22">
        <v>8.2899999999999991</v>
      </c>
      <c r="K2191" s="22">
        <v>8.3781089780000002</v>
      </c>
      <c r="L2191" s="22">
        <f t="shared" si="344"/>
        <v>-8.8108978000001059E-2</v>
      </c>
      <c r="M2191" s="23">
        <f t="shared" si="345"/>
        <v>1.0516571010399318</v>
      </c>
      <c r="N2191" s="22">
        <v>8.42</v>
      </c>
      <c r="O2191" s="22">
        <v>8.5074634549999999</v>
      </c>
      <c r="P2191" s="22">
        <f t="shared" si="346"/>
        <v>-8.7463454999999968E-2</v>
      </c>
      <c r="Q2191" s="23">
        <f t="shared" si="347"/>
        <v>1.0280791150339414</v>
      </c>
      <c r="R2191" s="24">
        <v>6202400</v>
      </c>
      <c r="S2191" s="24">
        <v>6221050</v>
      </c>
      <c r="T2191" s="24">
        <f t="shared" si="348"/>
        <v>-18650</v>
      </c>
      <c r="U2191" s="23">
        <f t="shared" si="349"/>
        <v>0.29978862089197161</v>
      </c>
    </row>
    <row r="2192" spans="1:21" x14ac:dyDescent="0.3">
      <c r="A2192" s="21">
        <v>38897</v>
      </c>
      <c r="B2192" s="22">
        <v>8.5399999999999991</v>
      </c>
      <c r="C2192" s="22">
        <v>8.6268663409999995</v>
      </c>
      <c r="D2192" s="22">
        <f t="shared" si="340"/>
        <v>-8.6866341000000347E-2</v>
      </c>
      <c r="E2192" s="23">
        <f t="shared" si="341"/>
        <v>1.0069280960939413</v>
      </c>
      <c r="F2192" s="22">
        <v>8.9700000000000006</v>
      </c>
      <c r="G2192" s="22">
        <v>9.0646772379999998</v>
      </c>
      <c r="H2192" s="22">
        <f t="shared" si="342"/>
        <v>-9.4677237999999164E-2</v>
      </c>
      <c r="I2192" s="23">
        <f t="shared" si="343"/>
        <v>1.0444634211916897</v>
      </c>
      <c r="J2192" s="22">
        <v>8.5299999999999994</v>
      </c>
      <c r="K2192" s="22">
        <v>8.6169147489999993</v>
      </c>
      <c r="L2192" s="22">
        <f t="shared" si="344"/>
        <v>-8.6914748999999958E-2</v>
      </c>
      <c r="M2192" s="23">
        <f t="shared" si="345"/>
        <v>1.0086527664682594</v>
      </c>
      <c r="N2192" s="22">
        <v>8.92</v>
      </c>
      <c r="O2192" s="22">
        <v>9.0049753189999997</v>
      </c>
      <c r="P2192" s="22">
        <f t="shared" si="346"/>
        <v>-8.4975318999999772E-2</v>
      </c>
      <c r="Q2192" s="23">
        <f t="shared" si="347"/>
        <v>0.9436485497156949</v>
      </c>
      <c r="R2192" s="24">
        <v>13974200</v>
      </c>
      <c r="S2192" s="24">
        <v>14031006</v>
      </c>
      <c r="T2192" s="24">
        <f t="shared" si="348"/>
        <v>-56806</v>
      </c>
      <c r="U2192" s="23">
        <f t="shared" si="349"/>
        <v>0.40486049254059187</v>
      </c>
    </row>
    <row r="2193" spans="1:21" x14ac:dyDescent="0.3">
      <c r="A2193" s="21">
        <v>38898</v>
      </c>
      <c r="B2193" s="22">
        <v>8.9600000000000009</v>
      </c>
      <c r="C2193" s="22">
        <v>9.0547256469999997</v>
      </c>
      <c r="D2193" s="22">
        <f t="shared" si="340"/>
        <v>-9.4725646999998858E-2</v>
      </c>
      <c r="E2193" s="23">
        <f t="shared" si="341"/>
        <v>1.0461459650230622</v>
      </c>
      <c r="F2193" s="22">
        <v>9.1300000000000008</v>
      </c>
      <c r="G2193" s="22">
        <v>9.2238807680000008</v>
      </c>
      <c r="H2193" s="22">
        <f t="shared" si="342"/>
        <v>-9.3880768000000003E-2</v>
      </c>
      <c r="I2193" s="23">
        <f t="shared" si="343"/>
        <v>1.0178011876052906</v>
      </c>
      <c r="J2193" s="22">
        <v>8.83</v>
      </c>
      <c r="K2193" s="22">
        <v>8.9154233929999993</v>
      </c>
      <c r="L2193" s="22">
        <f t="shared" si="344"/>
        <v>-8.5423392999999237E-2</v>
      </c>
      <c r="M2193" s="23">
        <f t="shared" si="345"/>
        <v>0.95815295846824222</v>
      </c>
      <c r="N2193" s="22">
        <v>9.0399999999999991</v>
      </c>
      <c r="O2193" s="22">
        <v>9.1343278879999996</v>
      </c>
      <c r="P2193" s="22">
        <f t="shared" si="346"/>
        <v>-9.432788800000047E-2</v>
      </c>
      <c r="Q2193" s="23">
        <f t="shared" si="347"/>
        <v>1.0326746440087993</v>
      </c>
      <c r="R2193" s="24">
        <v>10057200</v>
      </c>
      <c r="S2193" s="24">
        <v>10107486</v>
      </c>
      <c r="T2193" s="24">
        <f t="shared" si="348"/>
        <v>-50286</v>
      </c>
      <c r="U2193" s="23">
        <f t="shared" si="349"/>
        <v>0.49751243781094528</v>
      </c>
    </row>
    <row r="2194" spans="1:21" x14ac:dyDescent="0.3">
      <c r="A2194" s="21">
        <v>38901</v>
      </c>
      <c r="B2194" s="22">
        <v>9.08</v>
      </c>
      <c r="C2194" s="22">
        <v>9.1741285319999992</v>
      </c>
      <c r="D2194" s="22">
        <f t="shared" si="340"/>
        <v>-9.4128531999999154E-2</v>
      </c>
      <c r="E2194" s="23">
        <f t="shared" si="341"/>
        <v>1.0260215089822677</v>
      </c>
      <c r="F2194" s="22">
        <v>9.16</v>
      </c>
      <c r="G2194" s="22">
        <v>9.2537307739999992</v>
      </c>
      <c r="H2194" s="22">
        <f t="shared" si="342"/>
        <v>-9.3730773999999073E-2</v>
      </c>
      <c r="I2194" s="23">
        <f t="shared" si="343"/>
        <v>1.012897136183736</v>
      </c>
      <c r="J2194" s="22">
        <v>9.0399999999999991</v>
      </c>
      <c r="K2194" s="22">
        <v>9.1343278879999996</v>
      </c>
      <c r="L2194" s="22">
        <f t="shared" si="344"/>
        <v>-9.432788800000047E-2</v>
      </c>
      <c r="M2194" s="23">
        <f t="shared" si="345"/>
        <v>1.0326746440087993</v>
      </c>
      <c r="N2194" s="22">
        <v>9.1199999999999992</v>
      </c>
      <c r="O2194" s="22">
        <v>9.2139301299999996</v>
      </c>
      <c r="P2194" s="22">
        <f t="shared" si="346"/>
        <v>-9.3930130000000389E-2</v>
      </c>
      <c r="Q2194" s="23">
        <f t="shared" si="347"/>
        <v>1.019436100282219</v>
      </c>
      <c r="R2194" s="24">
        <v>3006200</v>
      </c>
      <c r="S2194" s="24">
        <v>3021231</v>
      </c>
      <c r="T2194" s="24">
        <f t="shared" si="348"/>
        <v>-15031</v>
      </c>
      <c r="U2194" s="23">
        <f t="shared" si="349"/>
        <v>0.49751243781094528</v>
      </c>
    </row>
    <row r="2195" spans="1:21" x14ac:dyDescent="0.3">
      <c r="A2195" s="21">
        <v>38903</v>
      </c>
      <c r="B2195" s="22">
        <v>8.9499999999999993</v>
      </c>
      <c r="C2195" s="22">
        <v>9.0348262790000007</v>
      </c>
      <c r="D2195" s="22">
        <f t="shared" si="340"/>
        <v>-8.4826279000001392E-2</v>
      </c>
      <c r="E2195" s="23">
        <f t="shared" si="341"/>
        <v>0.9388811293158611</v>
      </c>
      <c r="F2195" s="22">
        <v>8.9700000000000006</v>
      </c>
      <c r="G2195" s="22">
        <v>9.0646772379999998</v>
      </c>
      <c r="H2195" s="22">
        <f t="shared" si="342"/>
        <v>-9.4677237999999164E-2</v>
      </c>
      <c r="I2195" s="23">
        <f t="shared" si="343"/>
        <v>1.0444634211916897</v>
      </c>
      <c r="J2195" s="22">
        <v>8.83</v>
      </c>
      <c r="K2195" s="22">
        <v>8.9154233929999993</v>
      </c>
      <c r="L2195" s="22">
        <f t="shared" si="344"/>
        <v>-8.5423392999999237E-2</v>
      </c>
      <c r="M2195" s="23">
        <f t="shared" si="345"/>
        <v>0.95815295846824222</v>
      </c>
      <c r="N2195" s="22">
        <v>8.83</v>
      </c>
      <c r="O2195" s="22">
        <v>8.9154233929999993</v>
      </c>
      <c r="P2195" s="22">
        <f t="shared" si="346"/>
        <v>-8.5423392999999237E-2</v>
      </c>
      <c r="Q2195" s="23">
        <f t="shared" si="347"/>
        <v>0.95815295846824222</v>
      </c>
      <c r="R2195" s="24">
        <v>8583500</v>
      </c>
      <c r="S2195" s="24">
        <v>8626116</v>
      </c>
      <c r="T2195" s="24">
        <f t="shared" si="348"/>
        <v>-42616</v>
      </c>
      <c r="U2195" s="23">
        <f t="shared" si="349"/>
        <v>0.49403462693986494</v>
      </c>
    </row>
    <row r="2196" spans="1:21" x14ac:dyDescent="0.3">
      <c r="A2196" s="21">
        <v>38904</v>
      </c>
      <c r="B2196" s="22">
        <v>8.83</v>
      </c>
      <c r="C2196" s="22">
        <v>8.9154233929999993</v>
      </c>
      <c r="D2196" s="22">
        <f t="shared" si="340"/>
        <v>-8.5423392999999237E-2</v>
      </c>
      <c r="E2196" s="23">
        <f t="shared" si="341"/>
        <v>0.95815295846824222</v>
      </c>
      <c r="F2196" s="22">
        <v>8.98</v>
      </c>
      <c r="G2196" s="22">
        <v>9.0746269230000003</v>
      </c>
      <c r="H2196" s="22">
        <f t="shared" si="342"/>
        <v>-9.4626922999999863E-2</v>
      </c>
      <c r="I2196" s="23">
        <f t="shared" si="343"/>
        <v>1.0427637830505647</v>
      </c>
      <c r="J2196" s="22">
        <v>8.83</v>
      </c>
      <c r="K2196" s="22">
        <v>8.9154233929999993</v>
      </c>
      <c r="L2196" s="22">
        <f t="shared" si="344"/>
        <v>-8.5423392999999237E-2</v>
      </c>
      <c r="M2196" s="23">
        <f t="shared" si="345"/>
        <v>0.95815295846824222</v>
      </c>
      <c r="N2196" s="22">
        <v>8.85</v>
      </c>
      <c r="O2196" s="22">
        <v>8.9353227620000002</v>
      </c>
      <c r="P2196" s="22">
        <f t="shared" si="346"/>
        <v>-8.5322762000000552E-2</v>
      </c>
      <c r="Q2196" s="23">
        <f t="shared" si="347"/>
        <v>0.95489289276555112</v>
      </c>
      <c r="R2196" s="24">
        <v>8677400</v>
      </c>
      <c r="S2196" s="24">
        <v>8720787</v>
      </c>
      <c r="T2196" s="24">
        <f t="shared" si="348"/>
        <v>-43387</v>
      </c>
      <c r="U2196" s="23">
        <f t="shared" si="349"/>
        <v>0.49751243781094528</v>
      </c>
    </row>
    <row r="2197" spans="1:21" x14ac:dyDescent="0.3">
      <c r="A2197" s="21">
        <v>38905</v>
      </c>
      <c r="B2197" s="22">
        <v>8.7799999999999994</v>
      </c>
      <c r="C2197" s="22">
        <v>8.8656721120000004</v>
      </c>
      <c r="D2197" s="22">
        <f t="shared" si="340"/>
        <v>-8.5672112000001022E-2</v>
      </c>
      <c r="E2197" s="23">
        <f t="shared" si="341"/>
        <v>0.96633521878212469</v>
      </c>
      <c r="F2197" s="22">
        <v>8.8699999999999992</v>
      </c>
      <c r="G2197" s="22">
        <v>8.9552240370000007</v>
      </c>
      <c r="H2197" s="22">
        <f t="shared" si="342"/>
        <v>-8.5224037000001474E-2</v>
      </c>
      <c r="I2197" s="23">
        <f t="shared" si="343"/>
        <v>0.95166839654579438</v>
      </c>
      <c r="J2197" s="22">
        <v>8.6199999999999992</v>
      </c>
      <c r="K2197" s="22">
        <v>8.7064676280000004</v>
      </c>
      <c r="L2197" s="22">
        <f t="shared" si="344"/>
        <v>-8.6467628000001184E-2</v>
      </c>
      <c r="M2197" s="23">
        <f t="shared" si="345"/>
        <v>0.99314247401461975</v>
      </c>
      <c r="N2197" s="22">
        <v>8.6300000000000008</v>
      </c>
      <c r="O2197" s="22">
        <v>8.7164182659999998</v>
      </c>
      <c r="P2197" s="22">
        <f t="shared" si="346"/>
        <v>-8.6418265999999022E-2</v>
      </c>
      <c r="Q2197" s="23">
        <f t="shared" si="347"/>
        <v>0.99144239483193952</v>
      </c>
      <c r="R2197" s="24">
        <v>8174300</v>
      </c>
      <c r="S2197" s="24">
        <v>8200498</v>
      </c>
      <c r="T2197" s="24">
        <f t="shared" si="348"/>
        <v>-26198</v>
      </c>
      <c r="U2197" s="23">
        <f t="shared" si="349"/>
        <v>0.31946840301649976</v>
      </c>
    </row>
    <row r="2198" spans="1:21" x14ac:dyDescent="0.3">
      <c r="A2198" s="21">
        <v>38908</v>
      </c>
      <c r="B2198" s="22">
        <v>8.82</v>
      </c>
      <c r="C2198" s="22">
        <v>8.9054727549999999</v>
      </c>
      <c r="D2198" s="22">
        <f t="shared" si="340"/>
        <v>-8.5472754999999623E-2</v>
      </c>
      <c r="E2198" s="23">
        <f t="shared" si="341"/>
        <v>0.95977785067065335</v>
      </c>
      <c r="F2198" s="22">
        <v>8.8800000000000008</v>
      </c>
      <c r="G2198" s="22">
        <v>8.9651737209999993</v>
      </c>
      <c r="H2198" s="22">
        <f t="shared" si="342"/>
        <v>-8.5173720999998537E-2</v>
      </c>
      <c r="I2198" s="23">
        <f t="shared" si="343"/>
        <v>0.95005098228590745</v>
      </c>
      <c r="J2198" s="22">
        <v>8.7200000000000006</v>
      </c>
      <c r="K2198" s="22">
        <v>8.8059701920000002</v>
      </c>
      <c r="L2198" s="22">
        <f t="shared" si="344"/>
        <v>-8.5970191999999557E-2</v>
      </c>
      <c r="M2198" s="23">
        <f t="shared" si="345"/>
        <v>0.97627166712534741</v>
      </c>
      <c r="N2198" s="22">
        <v>8.75</v>
      </c>
      <c r="O2198" s="22">
        <v>8.8358211519999994</v>
      </c>
      <c r="P2198" s="22">
        <f t="shared" si="346"/>
        <v>-8.5821151999999401E-2</v>
      </c>
      <c r="Q2198" s="23">
        <f t="shared" si="347"/>
        <v>0.97128665829291572</v>
      </c>
      <c r="R2198" s="24">
        <v>6629800</v>
      </c>
      <c r="S2198" s="24">
        <v>6662547</v>
      </c>
      <c r="T2198" s="24">
        <f t="shared" si="348"/>
        <v>-32747</v>
      </c>
      <c r="U2198" s="23">
        <f t="shared" si="349"/>
        <v>0.49150872781835536</v>
      </c>
    </row>
    <row r="2199" spans="1:21" x14ac:dyDescent="0.3">
      <c r="A2199" s="21">
        <v>38909</v>
      </c>
      <c r="B2199" s="22">
        <v>8.74</v>
      </c>
      <c r="C2199" s="22">
        <v>8.8258714680000008</v>
      </c>
      <c r="D2199" s="22">
        <f t="shared" si="340"/>
        <v>-8.5871468000000561E-2</v>
      </c>
      <c r="E2199" s="23">
        <f t="shared" si="341"/>
        <v>0.97295171713462059</v>
      </c>
      <c r="F2199" s="22">
        <v>8.83</v>
      </c>
      <c r="G2199" s="22">
        <v>8.9154233929999993</v>
      </c>
      <c r="H2199" s="22">
        <f t="shared" si="342"/>
        <v>-8.5423392999999237E-2</v>
      </c>
      <c r="I2199" s="23">
        <f t="shared" si="343"/>
        <v>0.95815295846824222</v>
      </c>
      <c r="J2199" s="22">
        <v>8.6199999999999992</v>
      </c>
      <c r="K2199" s="22">
        <v>8.7064676280000004</v>
      </c>
      <c r="L2199" s="22">
        <f t="shared" si="344"/>
        <v>-8.6467628000001184E-2</v>
      </c>
      <c r="M2199" s="23">
        <f t="shared" si="345"/>
        <v>0.99314247401461975</v>
      </c>
      <c r="N2199" s="22">
        <v>8.83</v>
      </c>
      <c r="O2199" s="22">
        <v>8.9154233929999993</v>
      </c>
      <c r="P2199" s="22">
        <f t="shared" si="346"/>
        <v>-8.5423392999999237E-2</v>
      </c>
      <c r="Q2199" s="23">
        <f t="shared" si="347"/>
        <v>0.95815295846824222</v>
      </c>
      <c r="R2199" s="24">
        <v>5625900</v>
      </c>
      <c r="S2199" s="24">
        <v>5653929</v>
      </c>
      <c r="T2199" s="24">
        <f t="shared" si="348"/>
        <v>-28029</v>
      </c>
      <c r="U2199" s="23">
        <f t="shared" si="349"/>
        <v>0.4957437562445513</v>
      </c>
    </row>
    <row r="2200" spans="1:21" x14ac:dyDescent="0.3">
      <c r="A2200" s="21">
        <v>38910</v>
      </c>
      <c r="B2200" s="22">
        <v>8.83</v>
      </c>
      <c r="C2200" s="22">
        <v>8.9154233929999993</v>
      </c>
      <c r="D2200" s="22">
        <f t="shared" si="340"/>
        <v>-8.5423392999999237E-2</v>
      </c>
      <c r="E2200" s="23">
        <f t="shared" si="341"/>
        <v>0.95815295846824222</v>
      </c>
      <c r="F2200" s="22">
        <v>8.83</v>
      </c>
      <c r="G2200" s="22">
        <v>8.9154233929999993</v>
      </c>
      <c r="H2200" s="22">
        <f t="shared" si="342"/>
        <v>-8.5423392999999237E-2</v>
      </c>
      <c r="I2200" s="23">
        <f t="shared" si="343"/>
        <v>0.95815295846824222</v>
      </c>
      <c r="J2200" s="22">
        <v>8.69</v>
      </c>
      <c r="K2200" s="22">
        <v>8.7761192319999992</v>
      </c>
      <c r="L2200" s="22">
        <f t="shared" si="344"/>
        <v>-8.6119231999999712E-2</v>
      </c>
      <c r="M2200" s="23">
        <f t="shared" si="345"/>
        <v>0.98129058782595768</v>
      </c>
      <c r="N2200" s="22">
        <v>8.74</v>
      </c>
      <c r="O2200" s="22">
        <v>8.8258714680000008</v>
      </c>
      <c r="P2200" s="22">
        <f t="shared" si="346"/>
        <v>-8.5871468000000561E-2</v>
      </c>
      <c r="Q2200" s="23">
        <f t="shared" si="347"/>
        <v>0.97295171713462059</v>
      </c>
      <c r="R2200" s="24">
        <v>7797500</v>
      </c>
      <c r="S2200" s="24">
        <v>7836487</v>
      </c>
      <c r="T2200" s="24">
        <f t="shared" si="348"/>
        <v>-38987</v>
      </c>
      <c r="U2200" s="23">
        <f t="shared" si="349"/>
        <v>0.49750608914428107</v>
      </c>
    </row>
    <row r="2201" spans="1:21" x14ac:dyDescent="0.3">
      <c r="A2201" s="21">
        <v>38911</v>
      </c>
      <c r="B2201" s="22">
        <v>8.61</v>
      </c>
      <c r="C2201" s="22">
        <v>8.6965169909999993</v>
      </c>
      <c r="D2201" s="22">
        <f t="shared" si="340"/>
        <v>-8.6516990999999877E-2</v>
      </c>
      <c r="E2201" s="23">
        <f t="shared" si="341"/>
        <v>0.9948464550754752</v>
      </c>
      <c r="F2201" s="22">
        <v>8.66</v>
      </c>
      <c r="G2201" s="22">
        <v>8.7462692260000008</v>
      </c>
      <c r="H2201" s="22">
        <f t="shared" si="342"/>
        <v>-8.6269226000000643E-2</v>
      </c>
      <c r="I2201" s="23">
        <f t="shared" si="343"/>
        <v>0.98635456754004835</v>
      </c>
      <c r="J2201" s="22">
        <v>8.3699999999999992</v>
      </c>
      <c r="K2201" s="22">
        <v>8.4577112200000002</v>
      </c>
      <c r="L2201" s="22">
        <f t="shared" si="344"/>
        <v>-8.7711220000000978E-2</v>
      </c>
      <c r="M2201" s="23">
        <f t="shared" si="345"/>
        <v>1.0370562167290571</v>
      </c>
      <c r="N2201" s="22">
        <v>8.44</v>
      </c>
      <c r="O2201" s="22">
        <v>8.5273628230000007</v>
      </c>
      <c r="P2201" s="22">
        <f t="shared" si="346"/>
        <v>-8.73628230000012E-2</v>
      </c>
      <c r="Q2201" s="23">
        <f t="shared" si="347"/>
        <v>1.0244998930310107</v>
      </c>
      <c r="R2201" s="24">
        <v>7775800</v>
      </c>
      <c r="S2201" s="24">
        <v>7814679</v>
      </c>
      <c r="T2201" s="24">
        <f t="shared" si="348"/>
        <v>-38879</v>
      </c>
      <c r="U2201" s="23">
        <f t="shared" si="349"/>
        <v>0.49751243781094528</v>
      </c>
    </row>
    <row r="2202" spans="1:21" x14ac:dyDescent="0.3">
      <c r="A2202" s="21">
        <v>38912</v>
      </c>
      <c r="B2202" s="22">
        <v>8.3699999999999992</v>
      </c>
      <c r="C2202" s="22">
        <v>8.4577112200000002</v>
      </c>
      <c r="D2202" s="22">
        <f t="shared" si="340"/>
        <v>-8.7711220000000978E-2</v>
      </c>
      <c r="E2202" s="23">
        <f t="shared" si="341"/>
        <v>1.0370562167290571</v>
      </c>
      <c r="F2202" s="22">
        <v>8.41</v>
      </c>
      <c r="G2202" s="22">
        <v>8.4975118639999998</v>
      </c>
      <c r="H2202" s="22">
        <f t="shared" si="342"/>
        <v>-8.7511863999999662E-2</v>
      </c>
      <c r="I2202" s="23">
        <f t="shared" si="343"/>
        <v>1.0298528016271054</v>
      </c>
      <c r="J2202" s="22">
        <v>8.25</v>
      </c>
      <c r="K2202" s="22">
        <v>8.3283576969999995</v>
      </c>
      <c r="L2202" s="22">
        <f t="shared" si="344"/>
        <v>-7.8357696999999504E-2</v>
      </c>
      <c r="M2202" s="23">
        <f t="shared" si="345"/>
        <v>0.94085412575669181</v>
      </c>
      <c r="N2202" s="22">
        <v>8.3699999999999992</v>
      </c>
      <c r="O2202" s="22">
        <v>8.4577112200000002</v>
      </c>
      <c r="P2202" s="22">
        <f t="shared" si="346"/>
        <v>-8.7711220000000978E-2</v>
      </c>
      <c r="Q2202" s="23">
        <f t="shared" si="347"/>
        <v>1.0370562167290571</v>
      </c>
      <c r="R2202" s="24">
        <v>8137400</v>
      </c>
      <c r="S2202" s="24">
        <v>8178087</v>
      </c>
      <c r="T2202" s="24">
        <f t="shared" si="348"/>
        <v>-40687</v>
      </c>
      <c r="U2202" s="23">
        <f t="shared" si="349"/>
        <v>0.49751243781094528</v>
      </c>
    </row>
    <row r="2203" spans="1:21" x14ac:dyDescent="0.3">
      <c r="A2203" s="21">
        <v>38915</v>
      </c>
      <c r="B2203" s="22">
        <v>8.18</v>
      </c>
      <c r="C2203" s="22">
        <v>8.2587060930000007</v>
      </c>
      <c r="D2203" s="22">
        <f t="shared" si="340"/>
        <v>-7.8706093000000976E-2</v>
      </c>
      <c r="E2203" s="23">
        <f t="shared" si="341"/>
        <v>0.95300755486033695</v>
      </c>
      <c r="F2203" s="22">
        <v>8.25</v>
      </c>
      <c r="G2203" s="22">
        <v>8.3283576969999995</v>
      </c>
      <c r="H2203" s="22">
        <f t="shared" si="342"/>
        <v>-7.8357696999999504E-2</v>
      </c>
      <c r="I2203" s="23">
        <f t="shared" si="343"/>
        <v>0.94085412575669181</v>
      </c>
      <c r="J2203" s="22">
        <v>8.0299999999999994</v>
      </c>
      <c r="K2203" s="22">
        <v>8.1094532010000009</v>
      </c>
      <c r="L2203" s="22">
        <f t="shared" si="344"/>
        <v>-7.9453201000001528E-2</v>
      </c>
      <c r="M2203" s="23">
        <f t="shared" si="345"/>
        <v>0.97976027520824616</v>
      </c>
      <c r="N2203" s="22">
        <v>8.1199999999999992</v>
      </c>
      <c r="O2203" s="22">
        <v>8.1990051269999995</v>
      </c>
      <c r="P2203" s="22">
        <f t="shared" si="346"/>
        <v>-7.9005127000000286E-2</v>
      </c>
      <c r="Q2203" s="23">
        <f t="shared" si="347"/>
        <v>0.96359406752692334</v>
      </c>
      <c r="R2203" s="24">
        <v>7497000</v>
      </c>
      <c r="S2203" s="24">
        <v>7534183</v>
      </c>
      <c r="T2203" s="24">
        <f t="shared" si="348"/>
        <v>-37183</v>
      </c>
      <c r="U2203" s="23">
        <f t="shared" si="349"/>
        <v>0.49352398262691521</v>
      </c>
    </row>
    <row r="2204" spans="1:21" x14ac:dyDescent="0.3">
      <c r="A2204" s="21">
        <v>38916</v>
      </c>
      <c r="B2204" s="22">
        <v>8.1300000000000008</v>
      </c>
      <c r="C2204" s="22">
        <v>8.2089548109999999</v>
      </c>
      <c r="D2204" s="22">
        <f t="shared" si="340"/>
        <v>-7.8954810999999125E-2</v>
      </c>
      <c r="E2204" s="23">
        <f t="shared" si="341"/>
        <v>0.96181320055751407</v>
      </c>
      <c r="F2204" s="22">
        <v>8.2200000000000006</v>
      </c>
      <c r="G2204" s="22">
        <v>8.2985067370000003</v>
      </c>
      <c r="H2204" s="22">
        <f t="shared" si="342"/>
        <v>-7.850673699999966E-2</v>
      </c>
      <c r="I2204" s="23">
        <f t="shared" si="343"/>
        <v>0.94603450341212458</v>
      </c>
      <c r="J2204" s="22">
        <v>7.99</v>
      </c>
      <c r="K2204" s="22">
        <v>8.0696516040000006</v>
      </c>
      <c r="L2204" s="22">
        <f t="shared" si="344"/>
        <v>-7.9651604000000376E-2</v>
      </c>
      <c r="M2204" s="23">
        <f t="shared" si="345"/>
        <v>0.98705133639869058</v>
      </c>
      <c r="N2204" s="22">
        <v>8.1999999999999993</v>
      </c>
      <c r="O2204" s="22">
        <v>8.2786073679999994</v>
      </c>
      <c r="P2204" s="22">
        <f t="shared" si="346"/>
        <v>-7.8607368000000122E-2</v>
      </c>
      <c r="Q2204" s="23">
        <f t="shared" si="347"/>
        <v>0.9495240504320549</v>
      </c>
      <c r="R2204" s="24">
        <v>8169300</v>
      </c>
      <c r="S2204" s="24">
        <v>8209141</v>
      </c>
      <c r="T2204" s="24">
        <f t="shared" si="348"/>
        <v>-39841</v>
      </c>
      <c r="U2204" s="23">
        <f t="shared" si="349"/>
        <v>0.48532483483960137</v>
      </c>
    </row>
    <row r="2205" spans="1:21" x14ac:dyDescent="0.3">
      <c r="A2205" s="21">
        <v>38917</v>
      </c>
      <c r="B2205" s="22">
        <v>8.18</v>
      </c>
      <c r="C2205" s="22">
        <v>8.2587060930000007</v>
      </c>
      <c r="D2205" s="22">
        <f t="shared" si="340"/>
        <v>-7.8706093000000976E-2</v>
      </c>
      <c r="E2205" s="23">
        <f t="shared" si="341"/>
        <v>0.95300755486033695</v>
      </c>
      <c r="F2205" s="22">
        <v>8.48</v>
      </c>
      <c r="G2205" s="22">
        <v>8.5671644209999993</v>
      </c>
      <c r="H2205" s="22">
        <f t="shared" si="342"/>
        <v>-8.7164420999998882E-2</v>
      </c>
      <c r="I2205" s="23">
        <f t="shared" si="343"/>
        <v>1.0174243975794344</v>
      </c>
      <c r="J2205" s="22">
        <v>8.1199999999999992</v>
      </c>
      <c r="K2205" s="22">
        <v>8.1990051269999995</v>
      </c>
      <c r="L2205" s="22">
        <f t="shared" si="344"/>
        <v>-7.9005127000000286E-2</v>
      </c>
      <c r="M2205" s="23">
        <f t="shared" si="345"/>
        <v>0.96359406752692334</v>
      </c>
      <c r="N2205" s="22">
        <v>8.44</v>
      </c>
      <c r="O2205" s="22">
        <v>8.5273628230000007</v>
      </c>
      <c r="P2205" s="22">
        <f t="shared" si="346"/>
        <v>-8.73628230000012E-2</v>
      </c>
      <c r="Q2205" s="23">
        <f t="shared" si="347"/>
        <v>1.0244998930310107</v>
      </c>
      <c r="R2205" s="24">
        <v>13007600</v>
      </c>
      <c r="S2205" s="24">
        <v>13070226</v>
      </c>
      <c r="T2205" s="24">
        <f t="shared" si="348"/>
        <v>-62626</v>
      </c>
      <c r="U2205" s="23">
        <f t="shared" si="349"/>
        <v>0.47915009273749359</v>
      </c>
    </row>
    <row r="2206" spans="1:21" x14ac:dyDescent="0.3">
      <c r="A2206" s="21">
        <v>38918</v>
      </c>
      <c r="B2206" s="22">
        <v>8.52</v>
      </c>
      <c r="C2206" s="22">
        <v>8.6069650650000007</v>
      </c>
      <c r="D2206" s="22">
        <f t="shared" si="340"/>
        <v>-8.6965065000001118E-2</v>
      </c>
      <c r="E2206" s="23">
        <f t="shared" si="341"/>
        <v>1.0104033691694916</v>
      </c>
      <c r="F2206" s="22">
        <v>8.5500000000000007</v>
      </c>
      <c r="G2206" s="22">
        <v>8.6368160249999999</v>
      </c>
      <c r="H2206" s="22">
        <f t="shared" si="342"/>
        <v>-8.6816024999999186E-2</v>
      </c>
      <c r="I2206" s="23">
        <f t="shared" si="343"/>
        <v>1.0051855307407591</v>
      </c>
      <c r="J2206" s="22">
        <v>8.3000000000000007</v>
      </c>
      <c r="K2206" s="22">
        <v>8.3880596159999996</v>
      </c>
      <c r="L2206" s="22">
        <f t="shared" si="344"/>
        <v>-8.8059615999998897E-2</v>
      </c>
      <c r="M2206" s="23">
        <f t="shared" si="345"/>
        <v>1.0498210555398002</v>
      </c>
      <c r="N2206" s="22">
        <v>8.33</v>
      </c>
      <c r="O2206" s="22">
        <v>8.4179096219999998</v>
      </c>
      <c r="P2206" s="22">
        <f t="shared" si="346"/>
        <v>-8.7909621999999743E-2</v>
      </c>
      <c r="Q2206" s="23">
        <f t="shared" si="347"/>
        <v>1.0443165340032887</v>
      </c>
      <c r="R2206" s="24">
        <v>9677700</v>
      </c>
      <c r="S2206" s="24">
        <v>9726088</v>
      </c>
      <c r="T2206" s="24">
        <f t="shared" si="348"/>
        <v>-48388</v>
      </c>
      <c r="U2206" s="23">
        <f t="shared" si="349"/>
        <v>0.49750732257409147</v>
      </c>
    </row>
    <row r="2207" spans="1:21" x14ac:dyDescent="0.3">
      <c r="A2207" s="21">
        <v>38919</v>
      </c>
      <c r="B2207" s="22">
        <v>8.1300000000000008</v>
      </c>
      <c r="C2207" s="22">
        <v>8.2089548109999999</v>
      </c>
      <c r="D2207" s="22">
        <f t="shared" si="340"/>
        <v>-7.8954810999999125E-2</v>
      </c>
      <c r="E2207" s="23">
        <f t="shared" si="341"/>
        <v>0.96181320055751407</v>
      </c>
      <c r="F2207" s="22">
        <v>8.14</v>
      </c>
      <c r="G2207" s="22">
        <v>8.2189054489999993</v>
      </c>
      <c r="H2207" s="22">
        <f t="shared" si="342"/>
        <v>-7.890544899999874E-2</v>
      </c>
      <c r="I2207" s="23">
        <f t="shared" si="343"/>
        <v>0.96004814132031691</v>
      </c>
      <c r="J2207" s="22">
        <v>7.85</v>
      </c>
      <c r="K2207" s="22">
        <v>7.9303479189999999</v>
      </c>
      <c r="L2207" s="22">
        <f t="shared" si="344"/>
        <v>-8.0347919000000267E-2</v>
      </c>
      <c r="M2207" s="23">
        <f t="shared" si="345"/>
        <v>1.0131701637893835</v>
      </c>
      <c r="N2207" s="22">
        <v>7.88</v>
      </c>
      <c r="O2207" s="22">
        <v>7.960198879</v>
      </c>
      <c r="P2207" s="22">
        <f t="shared" si="346"/>
        <v>-8.0198879000000112E-2</v>
      </c>
      <c r="Q2207" s="23">
        <f t="shared" si="347"/>
        <v>1.0074984333817938</v>
      </c>
      <c r="R2207" s="24">
        <v>20954100</v>
      </c>
      <c r="S2207" s="24">
        <v>21058167</v>
      </c>
      <c r="T2207" s="24">
        <f t="shared" si="348"/>
        <v>-104067</v>
      </c>
      <c r="U2207" s="23">
        <f t="shared" si="349"/>
        <v>0.49418831183169926</v>
      </c>
    </row>
    <row r="2208" spans="1:21" x14ac:dyDescent="0.3">
      <c r="A2208" s="21">
        <v>38922</v>
      </c>
      <c r="B2208" s="22">
        <v>7.94</v>
      </c>
      <c r="C2208" s="22">
        <v>8.0199003219999998</v>
      </c>
      <c r="D2208" s="22">
        <f t="shared" si="340"/>
        <v>-7.9900321999999413E-2</v>
      </c>
      <c r="E2208" s="23">
        <f t="shared" si="341"/>
        <v>0.99627574897432014</v>
      </c>
      <c r="F2208" s="22">
        <v>8.2899999999999991</v>
      </c>
      <c r="G2208" s="22">
        <v>8.3781089780000002</v>
      </c>
      <c r="H2208" s="22">
        <f t="shared" si="342"/>
        <v>-8.8108978000001059E-2</v>
      </c>
      <c r="I2208" s="23">
        <f t="shared" si="343"/>
        <v>1.0516571010399318</v>
      </c>
      <c r="J2208" s="22">
        <v>7.93</v>
      </c>
      <c r="K2208" s="22">
        <v>8.0099496840000004</v>
      </c>
      <c r="L2208" s="22">
        <f t="shared" si="344"/>
        <v>-7.9949684000000687E-2</v>
      </c>
      <c r="M2208" s="23">
        <f t="shared" si="345"/>
        <v>0.99812966565447259</v>
      </c>
      <c r="N2208" s="22">
        <v>8.2799999999999994</v>
      </c>
      <c r="O2208" s="22">
        <v>8.3582086560000004</v>
      </c>
      <c r="P2208" s="22">
        <f t="shared" si="346"/>
        <v>-7.8208656000001042E-2</v>
      </c>
      <c r="Q2208" s="23">
        <f t="shared" si="347"/>
        <v>0.93571073921274261</v>
      </c>
      <c r="R2208" s="24">
        <v>12031500</v>
      </c>
      <c r="S2208" s="24">
        <v>12091657</v>
      </c>
      <c r="T2208" s="24">
        <f t="shared" si="348"/>
        <v>-60157</v>
      </c>
      <c r="U2208" s="23">
        <f t="shared" si="349"/>
        <v>0.49750832330093381</v>
      </c>
    </row>
    <row r="2209" spans="1:21" x14ac:dyDescent="0.3">
      <c r="A2209" s="21">
        <v>38923</v>
      </c>
      <c r="B2209" s="22">
        <v>8.2799999999999994</v>
      </c>
      <c r="C2209" s="22">
        <v>8.3582086560000004</v>
      </c>
      <c r="D2209" s="22">
        <f t="shared" si="340"/>
        <v>-7.8208656000001042E-2</v>
      </c>
      <c r="E2209" s="23">
        <f t="shared" si="341"/>
        <v>0.93571073921274261</v>
      </c>
      <c r="F2209" s="22">
        <v>8.32</v>
      </c>
      <c r="G2209" s="22">
        <v>8.4079599379999994</v>
      </c>
      <c r="H2209" s="22">
        <f t="shared" si="342"/>
        <v>-8.7959937999999127E-2</v>
      </c>
      <c r="I2209" s="23">
        <f t="shared" si="343"/>
        <v>1.0461507743687246</v>
      </c>
      <c r="J2209" s="22">
        <v>8.1199999999999992</v>
      </c>
      <c r="K2209" s="22">
        <v>8.1990051269999995</v>
      </c>
      <c r="L2209" s="22">
        <f t="shared" si="344"/>
        <v>-7.9005127000000286E-2</v>
      </c>
      <c r="M2209" s="23">
        <f t="shared" si="345"/>
        <v>0.96359406752692334</v>
      </c>
      <c r="N2209" s="22">
        <v>8.2799999999999994</v>
      </c>
      <c r="O2209" s="22">
        <v>8.3582086560000004</v>
      </c>
      <c r="P2209" s="22">
        <f t="shared" si="346"/>
        <v>-7.8208656000001042E-2</v>
      </c>
      <c r="Q2209" s="23">
        <f t="shared" si="347"/>
        <v>0.93571073921274261</v>
      </c>
      <c r="R2209" s="24">
        <v>6013800</v>
      </c>
      <c r="S2209" s="24">
        <v>6043869</v>
      </c>
      <c r="T2209" s="24">
        <f t="shared" si="348"/>
        <v>-30069</v>
      </c>
      <c r="U2209" s="23">
        <f t="shared" si="349"/>
        <v>0.49751243781094528</v>
      </c>
    </row>
    <row r="2210" spans="1:21" x14ac:dyDescent="0.3">
      <c r="A2210" s="21">
        <v>38924</v>
      </c>
      <c r="B2210" s="22">
        <v>8.2799999999999994</v>
      </c>
      <c r="C2210" s="22">
        <v>8.3582086560000004</v>
      </c>
      <c r="D2210" s="22">
        <f t="shared" si="340"/>
        <v>-7.8208656000001042E-2</v>
      </c>
      <c r="E2210" s="23">
        <f t="shared" si="341"/>
        <v>0.93571073921274261</v>
      </c>
      <c r="F2210" s="22">
        <v>8.36</v>
      </c>
      <c r="G2210" s="22">
        <v>8.4477605820000008</v>
      </c>
      <c r="H2210" s="22">
        <f t="shared" si="342"/>
        <v>-8.7760582000001364E-2</v>
      </c>
      <c r="I2210" s="23">
        <f t="shared" si="343"/>
        <v>1.0388620883384945</v>
      </c>
      <c r="J2210" s="22">
        <v>8.14</v>
      </c>
      <c r="K2210" s="22">
        <v>8.2189054489999993</v>
      </c>
      <c r="L2210" s="22">
        <f t="shared" si="344"/>
        <v>-7.890544899999874E-2</v>
      </c>
      <c r="M2210" s="23">
        <f t="shared" si="345"/>
        <v>0.96004814132031691</v>
      </c>
      <c r="N2210" s="22">
        <v>8.32</v>
      </c>
      <c r="O2210" s="22">
        <v>8.4079599379999994</v>
      </c>
      <c r="P2210" s="22">
        <f t="shared" si="346"/>
        <v>-8.7959937999999127E-2</v>
      </c>
      <c r="Q2210" s="23">
        <f t="shared" si="347"/>
        <v>1.0461507743687246</v>
      </c>
      <c r="R2210" s="24">
        <v>7171700</v>
      </c>
      <c r="S2210" s="24">
        <v>7207558</v>
      </c>
      <c r="T2210" s="24">
        <f t="shared" si="348"/>
        <v>-35858</v>
      </c>
      <c r="U2210" s="23">
        <f t="shared" si="349"/>
        <v>0.49750553516183982</v>
      </c>
    </row>
    <row r="2211" spans="1:21" x14ac:dyDescent="0.3">
      <c r="A2211" s="21">
        <v>38925</v>
      </c>
      <c r="B2211" s="22">
        <v>8.52</v>
      </c>
      <c r="C2211" s="22">
        <v>8.6069650650000007</v>
      </c>
      <c r="D2211" s="22">
        <f t="shared" si="340"/>
        <v>-8.6965065000001118E-2</v>
      </c>
      <c r="E2211" s="23">
        <f t="shared" si="341"/>
        <v>1.0104033691694916</v>
      </c>
      <c r="F2211" s="22">
        <v>8.64</v>
      </c>
      <c r="G2211" s="22">
        <v>8.7263679500000002</v>
      </c>
      <c r="H2211" s="22">
        <f t="shared" si="342"/>
        <v>-8.6367949999999638E-2</v>
      </c>
      <c r="I2211" s="23">
        <f t="shared" si="343"/>
        <v>0.98973536865357181</v>
      </c>
      <c r="J2211" s="22">
        <v>8.25</v>
      </c>
      <c r="K2211" s="22">
        <v>8.3283576969999995</v>
      </c>
      <c r="L2211" s="22">
        <f t="shared" si="344"/>
        <v>-7.8357696999999504E-2</v>
      </c>
      <c r="M2211" s="23">
        <f t="shared" si="345"/>
        <v>0.94085412575669181</v>
      </c>
      <c r="N2211" s="22">
        <v>8.25</v>
      </c>
      <c r="O2211" s="22">
        <v>8.3283576969999995</v>
      </c>
      <c r="P2211" s="22">
        <f t="shared" si="346"/>
        <v>-7.8357696999999504E-2</v>
      </c>
      <c r="Q2211" s="23">
        <f t="shared" si="347"/>
        <v>0.94085412575669181</v>
      </c>
      <c r="R2211" s="24">
        <v>11563200</v>
      </c>
      <c r="S2211" s="24">
        <v>11620915</v>
      </c>
      <c r="T2211" s="24">
        <f t="shared" si="348"/>
        <v>-57715</v>
      </c>
      <c r="U2211" s="23">
        <f t="shared" si="349"/>
        <v>0.49664763919192245</v>
      </c>
    </row>
    <row r="2212" spans="1:21" x14ac:dyDescent="0.3">
      <c r="A2212" s="21">
        <v>38926</v>
      </c>
      <c r="B2212" s="22">
        <v>8.25</v>
      </c>
      <c r="C2212" s="22">
        <v>8.3283576969999995</v>
      </c>
      <c r="D2212" s="22">
        <f t="shared" si="340"/>
        <v>-7.8357696999999504E-2</v>
      </c>
      <c r="E2212" s="23">
        <f t="shared" si="341"/>
        <v>0.94085412575669181</v>
      </c>
      <c r="F2212" s="22">
        <v>8.58</v>
      </c>
      <c r="G2212" s="22">
        <v>8.6666669850000009</v>
      </c>
      <c r="H2212" s="22">
        <f t="shared" si="342"/>
        <v>-8.6666985000000807E-2</v>
      </c>
      <c r="I2212" s="23">
        <f t="shared" si="343"/>
        <v>1.0000036363460296</v>
      </c>
      <c r="J2212" s="22">
        <v>8.23</v>
      </c>
      <c r="K2212" s="22">
        <v>8.3084583280000004</v>
      </c>
      <c r="L2212" s="22">
        <f t="shared" si="344"/>
        <v>-7.8458327999999966E-2</v>
      </c>
      <c r="M2212" s="23">
        <f t="shared" si="345"/>
        <v>0.94431872800746586</v>
      </c>
      <c r="N2212" s="22">
        <v>8.5500000000000007</v>
      </c>
      <c r="O2212" s="22">
        <v>8.6368160249999999</v>
      </c>
      <c r="P2212" s="22">
        <f t="shared" si="346"/>
        <v>-8.6816024999999186E-2</v>
      </c>
      <c r="Q2212" s="23">
        <f t="shared" si="347"/>
        <v>1.0051855307407591</v>
      </c>
      <c r="R2212" s="24">
        <v>13299000</v>
      </c>
      <c r="S2212" s="24">
        <v>13363786</v>
      </c>
      <c r="T2212" s="24">
        <f t="shared" si="348"/>
        <v>-64786</v>
      </c>
      <c r="U2212" s="23">
        <f t="shared" si="349"/>
        <v>0.48478776897504944</v>
      </c>
    </row>
    <row r="2213" spans="1:21" x14ac:dyDescent="0.3">
      <c r="A2213" s="21">
        <v>38929</v>
      </c>
      <c r="B2213" s="22">
        <v>8.5500000000000007</v>
      </c>
      <c r="C2213" s="22">
        <v>8.6368160249999999</v>
      </c>
      <c r="D2213" s="22">
        <f t="shared" si="340"/>
        <v>-8.6816024999999186E-2</v>
      </c>
      <c r="E2213" s="23">
        <f t="shared" si="341"/>
        <v>1.0051855307407591</v>
      </c>
      <c r="F2213" s="22">
        <v>8.6</v>
      </c>
      <c r="G2213" s="22">
        <v>8.6865673070000007</v>
      </c>
      <c r="H2213" s="22">
        <f t="shared" si="342"/>
        <v>-8.6567307000001037E-2</v>
      </c>
      <c r="I2213" s="23">
        <f t="shared" si="343"/>
        <v>0.99656520165614171</v>
      </c>
      <c r="J2213" s="22">
        <v>8.39</v>
      </c>
      <c r="K2213" s="22">
        <v>8.477611542</v>
      </c>
      <c r="L2213" s="22">
        <f t="shared" si="344"/>
        <v>-8.7611541999999432E-2</v>
      </c>
      <c r="M2213" s="23">
        <f t="shared" si="345"/>
        <v>1.0334460545396789</v>
      </c>
      <c r="N2213" s="22">
        <v>8.5399999999999991</v>
      </c>
      <c r="O2213" s="22">
        <v>8.6268663409999995</v>
      </c>
      <c r="P2213" s="22">
        <f t="shared" si="346"/>
        <v>-8.6866341000000347E-2</v>
      </c>
      <c r="Q2213" s="23">
        <f t="shared" si="347"/>
        <v>1.0069280960939413</v>
      </c>
      <c r="R2213" s="24">
        <v>7215900</v>
      </c>
      <c r="S2213" s="24">
        <v>7251979</v>
      </c>
      <c r="T2213" s="24">
        <f t="shared" si="348"/>
        <v>-36079</v>
      </c>
      <c r="U2213" s="23">
        <f t="shared" si="349"/>
        <v>0.49750557744306756</v>
      </c>
    </row>
    <row r="2214" spans="1:21" x14ac:dyDescent="0.3">
      <c r="A2214" s="21">
        <v>38930</v>
      </c>
      <c r="B2214" s="22">
        <v>8.52</v>
      </c>
      <c r="C2214" s="22">
        <v>8.6069650650000007</v>
      </c>
      <c r="D2214" s="22">
        <f t="shared" si="340"/>
        <v>-8.6965065000001118E-2</v>
      </c>
      <c r="E2214" s="23">
        <f t="shared" si="341"/>
        <v>1.0104033691694916</v>
      </c>
      <c r="F2214" s="22">
        <v>8.57</v>
      </c>
      <c r="G2214" s="22">
        <v>8.6567163469999997</v>
      </c>
      <c r="H2214" s="22">
        <f t="shared" si="342"/>
        <v>-8.6716346999999416E-2</v>
      </c>
      <c r="I2214" s="23">
        <f t="shared" si="343"/>
        <v>1.0017233269985926</v>
      </c>
      <c r="J2214" s="22">
        <v>8.4499999999999993</v>
      </c>
      <c r="K2214" s="22">
        <v>8.5373134610000001</v>
      </c>
      <c r="L2214" s="22">
        <f t="shared" si="344"/>
        <v>-8.7313461000000814E-2</v>
      </c>
      <c r="M2214" s="23">
        <f t="shared" si="345"/>
        <v>1.0227275992484588</v>
      </c>
      <c r="N2214" s="22">
        <v>8.48</v>
      </c>
      <c r="O2214" s="22">
        <v>8.5671644209999993</v>
      </c>
      <c r="P2214" s="22">
        <f t="shared" si="346"/>
        <v>-8.7164420999998882E-2</v>
      </c>
      <c r="Q2214" s="23">
        <f t="shared" si="347"/>
        <v>1.0174243975794344</v>
      </c>
      <c r="R2214" s="24">
        <v>9967300</v>
      </c>
      <c r="S2214" s="24">
        <v>10012111</v>
      </c>
      <c r="T2214" s="24">
        <f t="shared" si="348"/>
        <v>-44811</v>
      </c>
      <c r="U2214" s="23">
        <f t="shared" si="349"/>
        <v>0.4475679504552037</v>
      </c>
    </row>
    <row r="2215" spans="1:21" x14ac:dyDescent="0.3">
      <c r="A2215" s="21">
        <v>38931</v>
      </c>
      <c r="B2215" s="22">
        <v>8.5500000000000007</v>
      </c>
      <c r="C2215" s="22">
        <v>8.6368160249999999</v>
      </c>
      <c r="D2215" s="22">
        <f t="shared" si="340"/>
        <v>-8.6816024999999186E-2</v>
      </c>
      <c r="E2215" s="23">
        <f t="shared" si="341"/>
        <v>1.0051855307407591</v>
      </c>
      <c r="F2215" s="22">
        <v>8.6</v>
      </c>
      <c r="G2215" s="22">
        <v>8.6865673070000007</v>
      </c>
      <c r="H2215" s="22">
        <f t="shared" si="342"/>
        <v>-8.6567307000001037E-2</v>
      </c>
      <c r="I2215" s="23">
        <f t="shared" si="343"/>
        <v>0.99656520165614171</v>
      </c>
      <c r="J2215" s="22">
        <v>8.5</v>
      </c>
      <c r="K2215" s="22">
        <v>8.5870647429999991</v>
      </c>
      <c r="L2215" s="22">
        <f t="shared" si="344"/>
        <v>-8.7064742999999112E-2</v>
      </c>
      <c r="M2215" s="23">
        <f t="shared" si="345"/>
        <v>1.0139057478397671</v>
      </c>
      <c r="N2215" s="22">
        <v>8.51</v>
      </c>
      <c r="O2215" s="22">
        <v>8.5970153810000003</v>
      </c>
      <c r="P2215" s="22">
        <f t="shared" si="346"/>
        <v>-8.7015381000000502E-2</v>
      </c>
      <c r="Q2215" s="23">
        <f t="shared" si="347"/>
        <v>1.0121580239615544</v>
      </c>
      <c r="R2215" s="24">
        <v>6334400</v>
      </c>
      <c r="S2215" s="24">
        <v>6365670</v>
      </c>
      <c r="T2215" s="24">
        <f t="shared" si="348"/>
        <v>-31270</v>
      </c>
      <c r="U2215" s="23">
        <f t="shared" si="349"/>
        <v>0.49122873161819569</v>
      </c>
    </row>
    <row r="2216" spans="1:21" x14ac:dyDescent="0.3">
      <c r="A2216" s="21">
        <v>38932</v>
      </c>
      <c r="B2216" s="22">
        <v>8.51</v>
      </c>
      <c r="C2216" s="22">
        <v>8.5970153810000003</v>
      </c>
      <c r="D2216" s="22">
        <f t="shared" si="340"/>
        <v>-8.7015381000000502E-2</v>
      </c>
      <c r="E2216" s="23">
        <f t="shared" si="341"/>
        <v>1.0121580239615544</v>
      </c>
      <c r="F2216" s="22">
        <v>8.61</v>
      </c>
      <c r="G2216" s="22">
        <v>8.6965169909999993</v>
      </c>
      <c r="H2216" s="22">
        <f t="shared" si="342"/>
        <v>-8.6516990999999877E-2</v>
      </c>
      <c r="I2216" s="23">
        <f t="shared" si="343"/>
        <v>0.9948464550754752</v>
      </c>
      <c r="J2216" s="22">
        <v>8.4700000000000006</v>
      </c>
      <c r="K2216" s="22">
        <v>8.5572137829999999</v>
      </c>
      <c r="L2216" s="22">
        <f t="shared" si="344"/>
        <v>-8.7213782999999268E-2</v>
      </c>
      <c r="M2216" s="23">
        <f t="shared" si="345"/>
        <v>1.0191843421425395</v>
      </c>
      <c r="N2216" s="22">
        <v>8.52</v>
      </c>
      <c r="O2216" s="22">
        <v>8.6069650650000007</v>
      </c>
      <c r="P2216" s="22">
        <f t="shared" si="346"/>
        <v>-8.6965065000001118E-2</v>
      </c>
      <c r="Q2216" s="23">
        <f t="shared" si="347"/>
        <v>1.0104033691694916</v>
      </c>
      <c r="R2216" s="24">
        <v>6969500</v>
      </c>
      <c r="S2216" s="24">
        <v>7004347</v>
      </c>
      <c r="T2216" s="24">
        <f t="shared" si="348"/>
        <v>-34847</v>
      </c>
      <c r="U2216" s="23">
        <f t="shared" si="349"/>
        <v>0.49750533490131199</v>
      </c>
    </row>
    <row r="2217" spans="1:21" x14ac:dyDescent="0.3">
      <c r="A2217" s="21">
        <v>38933</v>
      </c>
      <c r="B2217" s="22">
        <v>8.57</v>
      </c>
      <c r="C2217" s="22">
        <v>8.6567163469999997</v>
      </c>
      <c r="D2217" s="22">
        <f t="shared" si="340"/>
        <v>-8.6716346999999416E-2</v>
      </c>
      <c r="E2217" s="23">
        <f t="shared" si="341"/>
        <v>1.0017233269985926</v>
      </c>
      <c r="F2217" s="22">
        <v>8.61</v>
      </c>
      <c r="G2217" s="22">
        <v>8.6965169909999993</v>
      </c>
      <c r="H2217" s="22">
        <f t="shared" si="342"/>
        <v>-8.6516990999999877E-2</v>
      </c>
      <c r="I2217" s="23">
        <f t="shared" si="343"/>
        <v>0.9948464550754752</v>
      </c>
      <c r="J2217" s="22">
        <v>8.39</v>
      </c>
      <c r="K2217" s="22">
        <v>8.477611542</v>
      </c>
      <c r="L2217" s="22">
        <f t="shared" si="344"/>
        <v>-8.7611541999999432E-2</v>
      </c>
      <c r="M2217" s="23">
        <f t="shared" si="345"/>
        <v>1.0334460545396789</v>
      </c>
      <c r="N2217" s="22">
        <v>8.42</v>
      </c>
      <c r="O2217" s="22">
        <v>8.5074634549999999</v>
      </c>
      <c r="P2217" s="22">
        <f t="shared" si="346"/>
        <v>-8.7463454999999968E-2</v>
      </c>
      <c r="Q2217" s="23">
        <f t="shared" si="347"/>
        <v>1.0280791150339414</v>
      </c>
      <c r="R2217" s="24">
        <v>5501300</v>
      </c>
      <c r="S2217" s="24">
        <v>5528806</v>
      </c>
      <c r="T2217" s="24">
        <f t="shared" si="348"/>
        <v>-27506</v>
      </c>
      <c r="U2217" s="23">
        <f t="shared" si="349"/>
        <v>0.49750343925976059</v>
      </c>
    </row>
    <row r="2218" spans="1:21" x14ac:dyDescent="0.3">
      <c r="A2218" s="21">
        <v>38936</v>
      </c>
      <c r="B2218" s="22">
        <v>8.44</v>
      </c>
      <c r="C2218" s="22">
        <v>8.5273628230000007</v>
      </c>
      <c r="D2218" s="22">
        <f t="shared" si="340"/>
        <v>-8.73628230000012E-2</v>
      </c>
      <c r="E2218" s="23">
        <f t="shared" si="341"/>
        <v>1.0244998930310107</v>
      </c>
      <c r="F2218" s="22">
        <v>8.44</v>
      </c>
      <c r="G2218" s="22">
        <v>8.5273628230000007</v>
      </c>
      <c r="H2218" s="22">
        <f t="shared" si="342"/>
        <v>-8.73628230000012E-2</v>
      </c>
      <c r="I2218" s="23">
        <f t="shared" si="343"/>
        <v>1.0244998930310107</v>
      </c>
      <c r="J2218" s="22">
        <v>8.2899999999999991</v>
      </c>
      <c r="K2218" s="22">
        <v>8.3781089780000002</v>
      </c>
      <c r="L2218" s="22">
        <f t="shared" si="344"/>
        <v>-8.8108978000001059E-2</v>
      </c>
      <c r="M2218" s="23">
        <f t="shared" si="345"/>
        <v>1.0516571010399318</v>
      </c>
      <c r="N2218" s="22">
        <v>8.2899999999999991</v>
      </c>
      <c r="O2218" s="22">
        <v>8.3781089780000002</v>
      </c>
      <c r="P2218" s="22">
        <f t="shared" si="346"/>
        <v>-8.8108978000001059E-2</v>
      </c>
      <c r="Q2218" s="23">
        <f t="shared" si="347"/>
        <v>1.0516571010399318</v>
      </c>
      <c r="R2218" s="24">
        <v>6829100</v>
      </c>
      <c r="S2218" s="24">
        <v>6863245</v>
      </c>
      <c r="T2218" s="24">
        <f t="shared" si="348"/>
        <v>-34145</v>
      </c>
      <c r="U2218" s="23">
        <f t="shared" si="349"/>
        <v>0.49750518887202771</v>
      </c>
    </row>
    <row r="2219" spans="1:21" x14ac:dyDescent="0.3">
      <c r="A2219" s="21">
        <v>38937</v>
      </c>
      <c r="B2219" s="22">
        <v>8.44</v>
      </c>
      <c r="C2219" s="22">
        <v>8.5273628230000007</v>
      </c>
      <c r="D2219" s="22">
        <f t="shared" si="340"/>
        <v>-8.73628230000012E-2</v>
      </c>
      <c r="E2219" s="23">
        <f t="shared" si="341"/>
        <v>1.0244998930310107</v>
      </c>
      <c r="F2219" s="22">
        <v>8.4600000000000009</v>
      </c>
      <c r="G2219" s="22">
        <v>8.5472640989999995</v>
      </c>
      <c r="H2219" s="22">
        <f t="shared" si="342"/>
        <v>-8.7264098999998652E-2</v>
      </c>
      <c r="I2219" s="23">
        <f t="shared" si="343"/>
        <v>1.0209594320387065</v>
      </c>
      <c r="J2219" s="22">
        <v>8.3000000000000007</v>
      </c>
      <c r="K2219" s="22">
        <v>8.3880596159999996</v>
      </c>
      <c r="L2219" s="22">
        <f t="shared" si="344"/>
        <v>-8.8059615999998897E-2</v>
      </c>
      <c r="M2219" s="23">
        <f t="shared" si="345"/>
        <v>1.0498210555398002</v>
      </c>
      <c r="N2219" s="22">
        <v>8.3800000000000008</v>
      </c>
      <c r="O2219" s="22">
        <v>8.4676618579999996</v>
      </c>
      <c r="P2219" s="22">
        <f t="shared" si="346"/>
        <v>-8.7661857999998816E-2</v>
      </c>
      <c r="Q2219" s="23">
        <f t="shared" si="347"/>
        <v>1.0352545894021319</v>
      </c>
      <c r="R2219" s="24">
        <v>11009700</v>
      </c>
      <c r="S2219" s="24">
        <v>11064648</v>
      </c>
      <c r="T2219" s="24">
        <f t="shared" si="348"/>
        <v>-54948</v>
      </c>
      <c r="U2219" s="23">
        <f t="shared" si="349"/>
        <v>0.49660865849505559</v>
      </c>
    </row>
    <row r="2220" spans="1:21" x14ac:dyDescent="0.3">
      <c r="A2220" s="21">
        <v>38938</v>
      </c>
      <c r="B2220" s="22">
        <v>8.49</v>
      </c>
      <c r="C2220" s="22">
        <v>8.5771141049999997</v>
      </c>
      <c r="D2220" s="22">
        <f t="shared" si="340"/>
        <v>-8.7114104999999498E-2</v>
      </c>
      <c r="E2220" s="23">
        <f t="shared" si="341"/>
        <v>1.015657526920583</v>
      </c>
      <c r="F2220" s="22">
        <v>8.56</v>
      </c>
      <c r="G2220" s="22">
        <v>8.6467657090000003</v>
      </c>
      <c r="H2220" s="22">
        <f t="shared" si="342"/>
        <v>-8.6765708999999802E-2</v>
      </c>
      <c r="I2220" s="23">
        <f t="shared" si="343"/>
        <v>1.0034469756673245</v>
      </c>
      <c r="J2220" s="22">
        <v>8.32</v>
      </c>
      <c r="K2220" s="22">
        <v>8.4079599379999994</v>
      </c>
      <c r="L2220" s="22">
        <f t="shared" si="344"/>
        <v>-8.7959937999999127E-2</v>
      </c>
      <c r="M2220" s="23">
        <f t="shared" si="345"/>
        <v>1.0461507743687246</v>
      </c>
      <c r="N2220" s="22">
        <v>8.32</v>
      </c>
      <c r="O2220" s="22">
        <v>8.4079599379999994</v>
      </c>
      <c r="P2220" s="22">
        <f t="shared" si="346"/>
        <v>-8.7959937999999127E-2</v>
      </c>
      <c r="Q2220" s="23">
        <f t="shared" si="347"/>
        <v>1.0461507743687246</v>
      </c>
      <c r="R2220" s="24">
        <v>10691200</v>
      </c>
      <c r="S2220" s="24">
        <v>10744656</v>
      </c>
      <c r="T2220" s="24">
        <f t="shared" si="348"/>
        <v>-53456</v>
      </c>
      <c r="U2220" s="23">
        <f t="shared" si="349"/>
        <v>0.49751243781094528</v>
      </c>
    </row>
    <row r="2221" spans="1:21" x14ac:dyDescent="0.3">
      <c r="A2221" s="21">
        <v>38939</v>
      </c>
      <c r="B2221" s="22">
        <v>8.5</v>
      </c>
      <c r="C2221" s="22">
        <v>8.5870647429999991</v>
      </c>
      <c r="D2221" s="22">
        <f t="shared" si="340"/>
        <v>-8.7064742999999112E-2</v>
      </c>
      <c r="E2221" s="23">
        <f t="shared" si="341"/>
        <v>1.0139057478397671</v>
      </c>
      <c r="F2221" s="22">
        <v>8.75</v>
      </c>
      <c r="G2221" s="22">
        <v>8.8358211519999994</v>
      </c>
      <c r="H2221" s="22">
        <f t="shared" si="342"/>
        <v>-8.5821151999999401E-2</v>
      </c>
      <c r="I2221" s="23">
        <f t="shared" si="343"/>
        <v>0.97128665829291572</v>
      </c>
      <c r="J2221" s="22">
        <v>8.48</v>
      </c>
      <c r="K2221" s="22">
        <v>8.5671644209999993</v>
      </c>
      <c r="L2221" s="22">
        <f t="shared" si="344"/>
        <v>-8.7164420999998882E-2</v>
      </c>
      <c r="M2221" s="23">
        <f t="shared" si="345"/>
        <v>1.0174243975794344</v>
      </c>
      <c r="N2221" s="22">
        <v>8.67</v>
      </c>
      <c r="O2221" s="22">
        <v>8.7562189099999994</v>
      </c>
      <c r="P2221" s="22">
        <f t="shared" si="346"/>
        <v>-8.6218909999999482E-2</v>
      </c>
      <c r="Q2221" s="23">
        <f t="shared" si="347"/>
        <v>0.98465914210451688</v>
      </c>
      <c r="R2221" s="24">
        <v>16272300</v>
      </c>
      <c r="S2221" s="24">
        <v>16353661</v>
      </c>
      <c r="T2221" s="24">
        <f t="shared" si="348"/>
        <v>-81361</v>
      </c>
      <c r="U2221" s="23">
        <f t="shared" si="349"/>
        <v>0.49750939560261159</v>
      </c>
    </row>
    <row r="2222" spans="1:21" x14ac:dyDescent="0.3">
      <c r="A2222" s="21">
        <v>38940</v>
      </c>
      <c r="B2222" s="22">
        <v>8.77</v>
      </c>
      <c r="C2222" s="22">
        <v>8.8557214739999992</v>
      </c>
      <c r="D2222" s="22">
        <f t="shared" si="340"/>
        <v>-8.5721473999999631E-2</v>
      </c>
      <c r="E2222" s="23">
        <f t="shared" si="341"/>
        <v>0.96797843350961332</v>
      </c>
      <c r="F2222" s="22">
        <v>8.7799999999999994</v>
      </c>
      <c r="G2222" s="22">
        <v>8.8656721120000004</v>
      </c>
      <c r="H2222" s="22">
        <f t="shared" si="342"/>
        <v>-8.5672112000001022E-2</v>
      </c>
      <c r="I2222" s="23">
        <f t="shared" si="343"/>
        <v>0.96633521878212469</v>
      </c>
      <c r="J2222" s="22">
        <v>8.51</v>
      </c>
      <c r="K2222" s="22">
        <v>8.5970153810000003</v>
      </c>
      <c r="L2222" s="22">
        <f t="shared" si="344"/>
        <v>-8.7015381000000502E-2</v>
      </c>
      <c r="M2222" s="23">
        <f t="shared" si="345"/>
        <v>1.0121580239615544</v>
      </c>
      <c r="N2222" s="22">
        <v>8.52</v>
      </c>
      <c r="O2222" s="22">
        <v>8.6069650650000007</v>
      </c>
      <c r="P2222" s="22">
        <f t="shared" si="346"/>
        <v>-8.6965065000001118E-2</v>
      </c>
      <c r="Q2222" s="23">
        <f t="shared" si="347"/>
        <v>1.0104033691694916</v>
      </c>
      <c r="R2222" s="24">
        <v>7301700</v>
      </c>
      <c r="S2222" s="24">
        <v>7338208</v>
      </c>
      <c r="T2222" s="24">
        <f t="shared" si="348"/>
        <v>-36508</v>
      </c>
      <c r="U2222" s="23">
        <f t="shared" si="349"/>
        <v>0.49750565805711694</v>
      </c>
    </row>
    <row r="2223" spans="1:21" x14ac:dyDescent="0.3">
      <c r="A2223" s="21">
        <v>38943</v>
      </c>
      <c r="B2223" s="22">
        <v>8.6999999999999993</v>
      </c>
      <c r="C2223" s="22">
        <v>8.7860698700000004</v>
      </c>
      <c r="D2223" s="22">
        <f t="shared" si="340"/>
        <v>-8.6069870000001103E-2</v>
      </c>
      <c r="E2223" s="23">
        <f t="shared" si="341"/>
        <v>0.97961740884722892</v>
      </c>
      <c r="F2223" s="22">
        <v>8.85</v>
      </c>
      <c r="G2223" s="22">
        <v>8.9353227620000002</v>
      </c>
      <c r="H2223" s="22">
        <f t="shared" si="342"/>
        <v>-8.5322762000000552E-2</v>
      </c>
      <c r="I2223" s="23">
        <f t="shared" si="343"/>
        <v>0.95489289276555112</v>
      </c>
      <c r="J2223" s="22">
        <v>8.68</v>
      </c>
      <c r="K2223" s="22">
        <v>8.7661685939999998</v>
      </c>
      <c r="L2223" s="22">
        <f t="shared" si="344"/>
        <v>-8.6168594000000098E-2</v>
      </c>
      <c r="M2223" s="23">
        <f t="shared" si="345"/>
        <v>0.98296756531671259</v>
      </c>
      <c r="N2223" s="22">
        <v>8.74</v>
      </c>
      <c r="O2223" s="22">
        <v>8.8258714680000008</v>
      </c>
      <c r="P2223" s="22">
        <f t="shared" si="346"/>
        <v>-8.5871468000000561E-2</v>
      </c>
      <c r="Q2223" s="23">
        <f t="shared" si="347"/>
        <v>0.97295171713462059</v>
      </c>
      <c r="R2223" s="24">
        <v>10388700</v>
      </c>
      <c r="S2223" s="24">
        <v>10440844</v>
      </c>
      <c r="T2223" s="24">
        <f t="shared" si="348"/>
        <v>-52144</v>
      </c>
      <c r="U2223" s="23">
        <f t="shared" si="349"/>
        <v>0.49942322670466099</v>
      </c>
    </row>
    <row r="2224" spans="1:21" x14ac:dyDescent="0.3">
      <c r="A2224" s="21">
        <v>38944</v>
      </c>
      <c r="B2224" s="22">
        <v>8.82</v>
      </c>
      <c r="C2224" s="22">
        <v>8.9054727549999999</v>
      </c>
      <c r="D2224" s="22">
        <f t="shared" si="340"/>
        <v>-8.5472754999999623E-2</v>
      </c>
      <c r="E2224" s="23">
        <f t="shared" si="341"/>
        <v>0.95977785067065335</v>
      </c>
      <c r="F2224" s="22">
        <v>9.14</v>
      </c>
      <c r="G2224" s="22">
        <v>9.2338314060000002</v>
      </c>
      <c r="H2224" s="22">
        <f t="shared" si="342"/>
        <v>-9.3831405999999618E-2</v>
      </c>
      <c r="I2224" s="23">
        <f t="shared" si="343"/>
        <v>1.0161697985846854</v>
      </c>
      <c r="J2224" s="22">
        <v>8.75</v>
      </c>
      <c r="K2224" s="22">
        <v>8.8358211519999994</v>
      </c>
      <c r="L2224" s="22">
        <f t="shared" si="344"/>
        <v>-8.5821151999999401E-2</v>
      </c>
      <c r="M2224" s="23">
        <f t="shared" si="345"/>
        <v>0.97128665829291572</v>
      </c>
      <c r="N2224" s="22">
        <v>9.1199999999999992</v>
      </c>
      <c r="O2224" s="22">
        <v>9.2139301299999996</v>
      </c>
      <c r="P2224" s="22">
        <f t="shared" si="346"/>
        <v>-9.3930130000000389E-2</v>
      </c>
      <c r="Q2224" s="23">
        <f t="shared" si="347"/>
        <v>1.019436100282219</v>
      </c>
      <c r="R2224" s="24">
        <v>12385300</v>
      </c>
      <c r="S2224" s="24">
        <v>12447226</v>
      </c>
      <c r="T2224" s="24">
        <f t="shared" si="348"/>
        <v>-61926</v>
      </c>
      <c r="U2224" s="23">
        <f t="shared" si="349"/>
        <v>0.49750844083653661</v>
      </c>
    </row>
    <row r="2225" spans="1:21" x14ac:dyDescent="0.3">
      <c r="A2225" s="21">
        <v>38945</v>
      </c>
      <c r="B2225" s="22">
        <v>9.1199999999999992</v>
      </c>
      <c r="C2225" s="22">
        <v>9.2139301299999996</v>
      </c>
      <c r="D2225" s="22">
        <f t="shared" si="340"/>
        <v>-9.3930130000000389E-2</v>
      </c>
      <c r="E2225" s="23">
        <f t="shared" si="341"/>
        <v>1.019436100282219</v>
      </c>
      <c r="F2225" s="22">
        <v>9.35</v>
      </c>
      <c r="G2225" s="22">
        <v>9.4427862170000001</v>
      </c>
      <c r="H2225" s="22">
        <f t="shared" si="342"/>
        <v>-9.2786217000000448E-2</v>
      </c>
      <c r="I2225" s="23">
        <f t="shared" si="343"/>
        <v>0.98261482223282703</v>
      </c>
      <c r="J2225" s="22">
        <v>9.11</v>
      </c>
      <c r="K2225" s="22">
        <v>9.2039804459999992</v>
      </c>
      <c r="L2225" s="22">
        <f t="shared" si="344"/>
        <v>-9.3980445999999773E-2</v>
      </c>
      <c r="M2225" s="23">
        <f t="shared" si="345"/>
        <v>1.021084807289472</v>
      </c>
      <c r="N2225" s="22">
        <v>9.33</v>
      </c>
      <c r="O2225" s="22">
        <v>9.4228858950000003</v>
      </c>
      <c r="P2225" s="22">
        <f t="shared" si="346"/>
        <v>-9.2885895000000218E-2</v>
      </c>
      <c r="Q2225" s="23">
        <f t="shared" si="347"/>
        <v>0.98574784874862609</v>
      </c>
      <c r="R2225" s="24">
        <v>17877800</v>
      </c>
      <c r="S2225" s="24">
        <v>17967189</v>
      </c>
      <c r="T2225" s="24">
        <f t="shared" si="348"/>
        <v>-89389</v>
      </c>
      <c r="U2225" s="23">
        <f t="shared" si="349"/>
        <v>0.49751243781094528</v>
      </c>
    </row>
    <row r="2226" spans="1:21" x14ac:dyDescent="0.3">
      <c r="A2226" s="21">
        <v>38946</v>
      </c>
      <c r="B2226" s="22">
        <v>9.33</v>
      </c>
      <c r="C2226" s="22">
        <v>9.4228858950000003</v>
      </c>
      <c r="D2226" s="22">
        <f t="shared" si="340"/>
        <v>-9.2885895000000218E-2</v>
      </c>
      <c r="E2226" s="23">
        <f t="shared" si="341"/>
        <v>0.98574784874862609</v>
      </c>
      <c r="F2226" s="22">
        <v>9.5500000000000007</v>
      </c>
      <c r="G2226" s="22">
        <v>9.6417913439999996</v>
      </c>
      <c r="H2226" s="22">
        <f t="shared" si="342"/>
        <v>-9.1791343999998887E-2</v>
      </c>
      <c r="I2226" s="23">
        <f t="shared" si="343"/>
        <v>0.95201545776158925</v>
      </c>
      <c r="J2226" s="22">
        <v>9.32</v>
      </c>
      <c r="K2226" s="22">
        <v>9.4129352570000009</v>
      </c>
      <c r="L2226" s="22">
        <f t="shared" si="344"/>
        <v>-9.2935257000000604E-2</v>
      </c>
      <c r="M2226" s="23">
        <f t="shared" si="345"/>
        <v>0.98731431230113464</v>
      </c>
      <c r="N2226" s="22">
        <v>9.4499999999999993</v>
      </c>
      <c r="O2226" s="22">
        <v>9.5422887799999998</v>
      </c>
      <c r="P2226" s="22">
        <f t="shared" si="346"/>
        <v>-9.2288780000000514E-2</v>
      </c>
      <c r="Q2226" s="23">
        <f t="shared" si="347"/>
        <v>0.96715559681479801</v>
      </c>
      <c r="R2226" s="24">
        <v>13275800</v>
      </c>
      <c r="S2226" s="24">
        <v>13342179</v>
      </c>
      <c r="T2226" s="24">
        <f t="shared" si="348"/>
        <v>-66379</v>
      </c>
      <c r="U2226" s="23">
        <f t="shared" si="349"/>
        <v>0.49751243781094528</v>
      </c>
    </row>
    <row r="2227" spans="1:21" x14ac:dyDescent="0.3">
      <c r="A2227" s="21">
        <v>38947</v>
      </c>
      <c r="B2227" s="22">
        <v>9.41</v>
      </c>
      <c r="C2227" s="22">
        <v>9.5024881360000002</v>
      </c>
      <c r="D2227" s="22">
        <f t="shared" si="340"/>
        <v>-9.2488136000000054E-2</v>
      </c>
      <c r="E2227" s="23">
        <f t="shared" si="341"/>
        <v>0.97330440908008575</v>
      </c>
      <c r="F2227" s="22">
        <v>9.41</v>
      </c>
      <c r="G2227" s="22">
        <v>9.5024881360000002</v>
      </c>
      <c r="H2227" s="22">
        <f t="shared" si="342"/>
        <v>-9.2488136000000054E-2</v>
      </c>
      <c r="I2227" s="23">
        <f t="shared" si="343"/>
        <v>0.97330440908008575</v>
      </c>
      <c r="J2227" s="22">
        <v>9.23</v>
      </c>
      <c r="K2227" s="22">
        <v>9.3233833310000005</v>
      </c>
      <c r="L2227" s="22">
        <f t="shared" si="344"/>
        <v>-9.3383331000000069E-2</v>
      </c>
      <c r="M2227" s="23">
        <f t="shared" si="345"/>
        <v>1.0016034703786445</v>
      </c>
      <c r="N2227" s="22">
        <v>9.34</v>
      </c>
      <c r="O2227" s="22">
        <v>9.4328355790000007</v>
      </c>
      <c r="P2227" s="22">
        <f t="shared" si="346"/>
        <v>-9.2835579000000834E-2</v>
      </c>
      <c r="Q2227" s="23">
        <f t="shared" si="347"/>
        <v>0.98417467602931097</v>
      </c>
      <c r="R2227" s="24">
        <v>7224000</v>
      </c>
      <c r="S2227" s="24">
        <v>7259718</v>
      </c>
      <c r="T2227" s="24">
        <f t="shared" si="348"/>
        <v>-35718</v>
      </c>
      <c r="U2227" s="23">
        <f t="shared" si="349"/>
        <v>0.49200258191847118</v>
      </c>
    </row>
    <row r="2228" spans="1:21" x14ac:dyDescent="0.3">
      <c r="A2228" s="21">
        <v>38950</v>
      </c>
      <c r="B2228" s="22">
        <v>9.34</v>
      </c>
      <c r="C2228" s="22">
        <v>9.4328355790000007</v>
      </c>
      <c r="D2228" s="22">
        <f t="shared" si="340"/>
        <v>-9.2835579000000834E-2</v>
      </c>
      <c r="E2228" s="23">
        <f t="shared" si="341"/>
        <v>0.98417467602931097</v>
      </c>
      <c r="F2228" s="22">
        <v>9.35</v>
      </c>
      <c r="G2228" s="22">
        <v>9.4427862170000001</v>
      </c>
      <c r="H2228" s="22">
        <f t="shared" si="342"/>
        <v>-9.2786217000000448E-2</v>
      </c>
      <c r="I2228" s="23">
        <f t="shared" si="343"/>
        <v>0.98261482223282703</v>
      </c>
      <c r="J2228" s="22">
        <v>9.11</v>
      </c>
      <c r="K2228" s="22">
        <v>9.2039804459999992</v>
      </c>
      <c r="L2228" s="22">
        <f t="shared" si="344"/>
        <v>-9.3980445999999773E-2</v>
      </c>
      <c r="M2228" s="23">
        <f t="shared" si="345"/>
        <v>1.021084807289472</v>
      </c>
      <c r="N2228" s="22">
        <v>9.14</v>
      </c>
      <c r="O2228" s="22">
        <v>9.2338314060000002</v>
      </c>
      <c r="P2228" s="22">
        <f t="shared" si="346"/>
        <v>-9.3831405999999618E-2</v>
      </c>
      <c r="Q2228" s="23">
        <f t="shared" si="347"/>
        <v>1.0161697985846854</v>
      </c>
      <c r="R2228" s="24">
        <v>7265300</v>
      </c>
      <c r="S2228" s="24">
        <v>7301626</v>
      </c>
      <c r="T2228" s="24">
        <f t="shared" si="348"/>
        <v>-36326</v>
      </c>
      <c r="U2228" s="23">
        <f t="shared" si="349"/>
        <v>0.49750562408975757</v>
      </c>
    </row>
    <row r="2229" spans="1:21" x14ac:dyDescent="0.3">
      <c r="A2229" s="21">
        <v>38951</v>
      </c>
      <c r="B2229" s="22">
        <v>9.18</v>
      </c>
      <c r="C2229" s="22">
        <v>9.2736320499999998</v>
      </c>
      <c r="D2229" s="22">
        <f t="shared" si="340"/>
        <v>-9.3632050000000078E-2</v>
      </c>
      <c r="E2229" s="23">
        <f t="shared" si="341"/>
        <v>1.0096588854848956</v>
      </c>
      <c r="F2229" s="22">
        <v>9.26</v>
      </c>
      <c r="G2229" s="22">
        <v>9.3532342909999997</v>
      </c>
      <c r="H2229" s="22">
        <f t="shared" si="342"/>
        <v>-9.3234290999999914E-2</v>
      </c>
      <c r="I2229" s="23">
        <f t="shared" si="343"/>
        <v>0.99681338133177233</v>
      </c>
      <c r="J2229" s="22">
        <v>9.11</v>
      </c>
      <c r="K2229" s="22">
        <v>9.2039804459999992</v>
      </c>
      <c r="L2229" s="22">
        <f t="shared" si="344"/>
        <v>-9.3980445999999773E-2</v>
      </c>
      <c r="M2229" s="23">
        <f t="shared" si="345"/>
        <v>1.021084807289472</v>
      </c>
      <c r="N2229" s="22">
        <v>9.2200000000000006</v>
      </c>
      <c r="O2229" s="22">
        <v>9.3134326929999993</v>
      </c>
      <c r="P2229" s="22">
        <f t="shared" si="346"/>
        <v>-9.3432692999998679E-2</v>
      </c>
      <c r="Q2229" s="23">
        <f t="shared" si="347"/>
        <v>1.0032036100955872</v>
      </c>
      <c r="R2229" s="24">
        <v>5968200</v>
      </c>
      <c r="S2229" s="24">
        <v>5998041</v>
      </c>
      <c r="T2229" s="24">
        <f t="shared" si="348"/>
        <v>-29841</v>
      </c>
      <c r="U2229" s="23">
        <f t="shared" si="349"/>
        <v>0.49751243781094528</v>
      </c>
    </row>
    <row r="2230" spans="1:21" x14ac:dyDescent="0.3">
      <c r="A2230" s="21">
        <v>38952</v>
      </c>
      <c r="B2230" s="22">
        <v>9.2100000000000009</v>
      </c>
      <c r="C2230" s="22">
        <v>9.3034830090000007</v>
      </c>
      <c r="D2230" s="22">
        <f t="shared" si="340"/>
        <v>-9.3483008999999839E-2</v>
      </c>
      <c r="E2230" s="23">
        <f t="shared" si="341"/>
        <v>1.0048173238943552</v>
      </c>
      <c r="F2230" s="22">
        <v>9.2100000000000009</v>
      </c>
      <c r="G2230" s="22">
        <v>9.3034830090000007</v>
      </c>
      <c r="H2230" s="22">
        <f t="shared" si="342"/>
        <v>-9.3483008999999839E-2</v>
      </c>
      <c r="I2230" s="23">
        <f t="shared" si="343"/>
        <v>1.0048173238943552</v>
      </c>
      <c r="J2230" s="22">
        <v>8.93</v>
      </c>
      <c r="K2230" s="22">
        <v>9.0149250030000001</v>
      </c>
      <c r="L2230" s="22">
        <f t="shared" si="344"/>
        <v>-8.4925003000000387E-2</v>
      </c>
      <c r="M2230" s="23">
        <f t="shared" si="345"/>
        <v>0.94204891301634697</v>
      </c>
      <c r="N2230" s="22">
        <v>8.9600000000000009</v>
      </c>
      <c r="O2230" s="22">
        <v>9.0447759629999993</v>
      </c>
      <c r="P2230" s="22">
        <f t="shared" si="346"/>
        <v>-8.4775962999998455E-2</v>
      </c>
      <c r="Q2230" s="23">
        <f t="shared" si="347"/>
        <v>0.9372920163727273</v>
      </c>
      <c r="R2230" s="24">
        <v>7033400</v>
      </c>
      <c r="S2230" s="24">
        <v>7068567</v>
      </c>
      <c r="T2230" s="24">
        <f t="shared" si="348"/>
        <v>-35167</v>
      </c>
      <c r="U2230" s="23">
        <f t="shared" si="349"/>
        <v>0.49751243781094528</v>
      </c>
    </row>
    <row r="2231" spans="1:21" x14ac:dyDescent="0.3">
      <c r="A2231" s="21">
        <v>38953</v>
      </c>
      <c r="B2231" s="22">
        <v>8.9600000000000009</v>
      </c>
      <c r="C2231" s="22">
        <v>9.0547256469999997</v>
      </c>
      <c r="D2231" s="22">
        <f t="shared" si="340"/>
        <v>-9.4725646999998858E-2</v>
      </c>
      <c r="E2231" s="23">
        <f t="shared" si="341"/>
        <v>1.0461459650230622</v>
      </c>
      <c r="F2231" s="22">
        <v>8.9600000000000009</v>
      </c>
      <c r="G2231" s="22">
        <v>9.0547256469999997</v>
      </c>
      <c r="H2231" s="22">
        <f t="shared" si="342"/>
        <v>-9.4725646999998858E-2</v>
      </c>
      <c r="I2231" s="23">
        <f t="shared" si="343"/>
        <v>1.0461459650230622</v>
      </c>
      <c r="J2231" s="22">
        <v>8.85</v>
      </c>
      <c r="K2231" s="22">
        <v>8.9353227620000002</v>
      </c>
      <c r="L2231" s="22">
        <f t="shared" si="344"/>
        <v>-8.5322762000000552E-2</v>
      </c>
      <c r="M2231" s="23">
        <f t="shared" si="345"/>
        <v>0.95489289276555112</v>
      </c>
      <c r="N2231" s="22">
        <v>8.8800000000000008</v>
      </c>
      <c r="O2231" s="22">
        <v>8.9651737209999993</v>
      </c>
      <c r="P2231" s="22">
        <f t="shared" si="346"/>
        <v>-8.5173720999998537E-2</v>
      </c>
      <c r="Q2231" s="23">
        <f t="shared" si="347"/>
        <v>0.95005098228590745</v>
      </c>
      <c r="R2231" s="24">
        <v>6880900</v>
      </c>
      <c r="S2231" s="24">
        <v>6915304</v>
      </c>
      <c r="T2231" s="24">
        <f t="shared" si="348"/>
        <v>-34404</v>
      </c>
      <c r="U2231" s="23">
        <f t="shared" si="349"/>
        <v>0.49750524344265995</v>
      </c>
    </row>
    <row r="2232" spans="1:21" x14ac:dyDescent="0.3">
      <c r="A2232" s="21">
        <v>38954</v>
      </c>
      <c r="B2232" s="22">
        <v>8.9</v>
      </c>
      <c r="C2232" s="22">
        <v>8.9850749969999999</v>
      </c>
      <c r="D2232" s="22">
        <f t="shared" si="340"/>
        <v>-8.5074996999999541E-2</v>
      </c>
      <c r="E2232" s="23">
        <f t="shared" si="341"/>
        <v>0.94684793425102165</v>
      </c>
      <c r="F2232" s="22">
        <v>8.9499999999999993</v>
      </c>
      <c r="G2232" s="22">
        <v>9.0348262790000007</v>
      </c>
      <c r="H2232" s="22">
        <f t="shared" si="342"/>
        <v>-8.4826279000001392E-2</v>
      </c>
      <c r="I2232" s="23">
        <f t="shared" si="343"/>
        <v>0.9388811293158611</v>
      </c>
      <c r="J2232" s="22">
        <v>8.8000000000000007</v>
      </c>
      <c r="K2232" s="22">
        <v>8.8855724330000001</v>
      </c>
      <c r="L2232" s="22">
        <f t="shared" si="344"/>
        <v>-8.5572432999999393E-2</v>
      </c>
      <c r="M2232" s="23">
        <f t="shared" si="345"/>
        <v>0.96304918614126822</v>
      </c>
      <c r="N2232" s="22">
        <v>8.81</v>
      </c>
      <c r="O2232" s="22">
        <v>8.8955221180000006</v>
      </c>
      <c r="P2232" s="22">
        <f t="shared" si="346"/>
        <v>-8.5522118000000091E-2</v>
      </c>
      <c r="Q2232" s="23">
        <f t="shared" si="347"/>
        <v>0.96140638925450972</v>
      </c>
      <c r="R2232" s="24">
        <v>4466400</v>
      </c>
      <c r="S2232" s="24">
        <v>4488732</v>
      </c>
      <c r="T2232" s="24">
        <f t="shared" si="348"/>
        <v>-22332</v>
      </c>
      <c r="U2232" s="23">
        <f t="shared" si="349"/>
        <v>0.49751243781094528</v>
      </c>
    </row>
    <row r="2233" spans="1:21" x14ac:dyDescent="0.3">
      <c r="A2233" s="21">
        <v>38957</v>
      </c>
      <c r="B2233" s="22">
        <v>8.7899999999999991</v>
      </c>
      <c r="C2233" s="22">
        <v>8.8756217960000008</v>
      </c>
      <c r="D2233" s="22">
        <f t="shared" si="340"/>
        <v>-8.5621796000001638E-2</v>
      </c>
      <c r="E2233" s="23">
        <f t="shared" si="341"/>
        <v>0.96468504368436514</v>
      </c>
      <c r="F2233" s="22">
        <v>8.91</v>
      </c>
      <c r="G2233" s="22">
        <v>8.9950246810000003</v>
      </c>
      <c r="H2233" s="22">
        <f t="shared" si="342"/>
        <v>-8.5024681000000157E-2</v>
      </c>
      <c r="I2233" s="23">
        <f t="shared" si="343"/>
        <v>0.94524121962217611</v>
      </c>
      <c r="J2233" s="22">
        <v>8.68</v>
      </c>
      <c r="K2233" s="22">
        <v>8.7661685939999998</v>
      </c>
      <c r="L2233" s="22">
        <f t="shared" si="344"/>
        <v>-8.6168594000000098E-2</v>
      </c>
      <c r="M2233" s="23">
        <f t="shared" si="345"/>
        <v>0.98296756531671259</v>
      </c>
      <c r="N2233" s="22">
        <v>8.86</v>
      </c>
      <c r="O2233" s="22">
        <v>8.9452743530000003</v>
      </c>
      <c r="P2233" s="22">
        <f t="shared" si="346"/>
        <v>-8.5274353000000858E-2</v>
      </c>
      <c r="Q2233" s="23">
        <f t="shared" si="347"/>
        <v>0.95328940885309099</v>
      </c>
      <c r="R2233" s="24">
        <v>5196600</v>
      </c>
      <c r="S2233" s="24">
        <v>5222884</v>
      </c>
      <c r="T2233" s="24">
        <f t="shared" si="348"/>
        <v>-26284</v>
      </c>
      <c r="U2233" s="23">
        <f t="shared" si="349"/>
        <v>0.50324686514194072</v>
      </c>
    </row>
    <row r="2234" spans="1:21" x14ac:dyDescent="0.3">
      <c r="A2234" s="21">
        <v>38958</v>
      </c>
      <c r="B2234" s="22">
        <v>8.8699999999999992</v>
      </c>
      <c r="C2234" s="22">
        <v>8.9552240370000007</v>
      </c>
      <c r="D2234" s="22">
        <f t="shared" si="340"/>
        <v>-8.5224037000001474E-2</v>
      </c>
      <c r="E2234" s="23">
        <f t="shared" si="341"/>
        <v>0.95166839654579438</v>
      </c>
      <c r="F2234" s="22">
        <v>8.91</v>
      </c>
      <c r="G2234" s="22">
        <v>8.9950246810000003</v>
      </c>
      <c r="H2234" s="22">
        <f t="shared" si="342"/>
        <v>-8.5024681000000157E-2</v>
      </c>
      <c r="I2234" s="23">
        <f t="shared" si="343"/>
        <v>0.94524121962217611</v>
      </c>
      <c r="J2234" s="22">
        <v>8.81</v>
      </c>
      <c r="K2234" s="22">
        <v>8.8955221180000006</v>
      </c>
      <c r="L2234" s="22">
        <f t="shared" si="344"/>
        <v>-8.5522118000000091E-2</v>
      </c>
      <c r="M2234" s="23">
        <f t="shared" si="345"/>
        <v>0.96140638925450972</v>
      </c>
      <c r="N2234" s="22">
        <v>8.8800000000000008</v>
      </c>
      <c r="O2234" s="22">
        <v>8.9651737209999993</v>
      </c>
      <c r="P2234" s="22">
        <f t="shared" si="346"/>
        <v>-8.5173720999998537E-2</v>
      </c>
      <c r="Q2234" s="23">
        <f t="shared" si="347"/>
        <v>0.95005098228590745</v>
      </c>
      <c r="R2234" s="24">
        <v>5155400</v>
      </c>
      <c r="S2234" s="24">
        <v>5181177</v>
      </c>
      <c r="T2234" s="24">
        <f t="shared" si="348"/>
        <v>-25777</v>
      </c>
      <c r="U2234" s="23">
        <f t="shared" si="349"/>
        <v>0.49751243781094528</v>
      </c>
    </row>
    <row r="2235" spans="1:21" x14ac:dyDescent="0.3">
      <c r="A2235" s="21">
        <v>38959</v>
      </c>
      <c r="B2235" s="22">
        <v>8.9700000000000006</v>
      </c>
      <c r="C2235" s="22">
        <v>9.0646772379999998</v>
      </c>
      <c r="D2235" s="22">
        <f t="shared" si="340"/>
        <v>-9.4677237999999164E-2</v>
      </c>
      <c r="E2235" s="23">
        <f t="shared" si="341"/>
        <v>1.0444634211916897</v>
      </c>
      <c r="F2235" s="22">
        <v>9.1</v>
      </c>
      <c r="G2235" s="22">
        <v>9.1940298079999998</v>
      </c>
      <c r="H2235" s="22">
        <f t="shared" si="342"/>
        <v>-9.4029808000000159E-2</v>
      </c>
      <c r="I2235" s="23">
        <f t="shared" si="343"/>
        <v>1.0227268125472251</v>
      </c>
      <c r="J2235" s="22">
        <v>8.93</v>
      </c>
      <c r="K2235" s="22">
        <v>9.0149250030000001</v>
      </c>
      <c r="L2235" s="22">
        <f t="shared" si="344"/>
        <v>-8.4925003000000387E-2</v>
      </c>
      <c r="M2235" s="23">
        <f t="shared" si="345"/>
        <v>0.94204891301634697</v>
      </c>
      <c r="N2235" s="22">
        <v>9.08</v>
      </c>
      <c r="O2235" s="22">
        <v>9.1741285319999992</v>
      </c>
      <c r="P2235" s="22">
        <f t="shared" si="346"/>
        <v>-9.4128531999999154E-2</v>
      </c>
      <c r="Q2235" s="23">
        <f t="shared" si="347"/>
        <v>1.0260215089822677</v>
      </c>
      <c r="R2235" s="24">
        <v>7882400</v>
      </c>
      <c r="S2235" s="24">
        <v>7921812</v>
      </c>
      <c r="T2235" s="24">
        <f t="shared" si="348"/>
        <v>-39412</v>
      </c>
      <c r="U2235" s="23">
        <f t="shared" si="349"/>
        <v>0.49751243781094528</v>
      </c>
    </row>
    <row r="2236" spans="1:21" x14ac:dyDescent="0.3">
      <c r="A2236" s="21">
        <v>38960</v>
      </c>
      <c r="B2236" s="22">
        <v>9.15</v>
      </c>
      <c r="C2236" s="22">
        <v>9.2437810900000006</v>
      </c>
      <c r="D2236" s="22">
        <f t="shared" si="340"/>
        <v>-9.3781090000000233E-2</v>
      </c>
      <c r="E2236" s="23">
        <f t="shared" si="341"/>
        <v>1.0145317060943102</v>
      </c>
      <c r="F2236" s="22">
        <v>9.2100000000000009</v>
      </c>
      <c r="G2236" s="22">
        <v>9.3034830090000007</v>
      </c>
      <c r="H2236" s="22">
        <f t="shared" si="342"/>
        <v>-9.3483008999999839E-2</v>
      </c>
      <c r="I2236" s="23">
        <f t="shared" si="343"/>
        <v>1.0048173238943552</v>
      </c>
      <c r="J2236" s="22">
        <v>9.0399999999999991</v>
      </c>
      <c r="K2236" s="22">
        <v>9.1343278879999996</v>
      </c>
      <c r="L2236" s="22">
        <f t="shared" si="344"/>
        <v>-9.432788800000047E-2</v>
      </c>
      <c r="M2236" s="23">
        <f t="shared" si="345"/>
        <v>1.0326746440087993</v>
      </c>
      <c r="N2236" s="22">
        <v>9.17</v>
      </c>
      <c r="O2236" s="22">
        <v>9.2636823649999993</v>
      </c>
      <c r="P2236" s="22">
        <f t="shared" si="346"/>
        <v>-9.3682364999999379E-2</v>
      </c>
      <c r="Q2236" s="23">
        <f t="shared" si="347"/>
        <v>1.0112864550920879</v>
      </c>
      <c r="R2236" s="24">
        <v>8767500</v>
      </c>
      <c r="S2236" s="24">
        <v>8785408</v>
      </c>
      <c r="T2236" s="24">
        <f t="shared" si="348"/>
        <v>-17908</v>
      </c>
      <c r="U2236" s="23">
        <f t="shared" si="349"/>
        <v>0.20383800046622763</v>
      </c>
    </row>
    <row r="2237" spans="1:21" x14ac:dyDescent="0.3">
      <c r="A2237" s="21">
        <v>38961</v>
      </c>
      <c r="B2237" s="22">
        <v>9.24</v>
      </c>
      <c r="C2237" s="22">
        <v>9.3333330149999991</v>
      </c>
      <c r="D2237" s="22">
        <f t="shared" si="340"/>
        <v>-9.3333014999998909E-2</v>
      </c>
      <c r="E2237" s="23">
        <f t="shared" si="341"/>
        <v>0.99999662339273032</v>
      </c>
      <c r="F2237" s="22">
        <v>9.31</v>
      </c>
      <c r="G2237" s="22">
        <v>9.4029846189999997</v>
      </c>
      <c r="H2237" s="22">
        <f t="shared" si="342"/>
        <v>-9.2984618999999213E-2</v>
      </c>
      <c r="I2237" s="23">
        <f t="shared" si="343"/>
        <v>0.98888409125025301</v>
      </c>
      <c r="J2237" s="22">
        <v>9.1300000000000008</v>
      </c>
      <c r="K2237" s="22">
        <v>9.2238807680000008</v>
      </c>
      <c r="L2237" s="22">
        <f t="shared" si="344"/>
        <v>-9.3880768000000003E-2</v>
      </c>
      <c r="M2237" s="23">
        <f t="shared" si="345"/>
        <v>1.0178011876052906</v>
      </c>
      <c r="N2237" s="22">
        <v>9.1999999999999993</v>
      </c>
      <c r="O2237" s="22">
        <v>9.2935323719999996</v>
      </c>
      <c r="P2237" s="22">
        <f t="shared" si="346"/>
        <v>-9.3532372000000308E-2</v>
      </c>
      <c r="Q2237" s="23">
        <f t="shared" si="347"/>
        <v>1.0064243417475913</v>
      </c>
      <c r="R2237" s="24">
        <v>5612100</v>
      </c>
      <c r="S2237" s="24">
        <v>5640160</v>
      </c>
      <c r="T2237" s="24">
        <f t="shared" si="348"/>
        <v>-28060</v>
      </c>
      <c r="U2237" s="23">
        <f t="shared" si="349"/>
        <v>0.49750361691866896</v>
      </c>
    </row>
    <row r="2238" spans="1:21" x14ac:dyDescent="0.3">
      <c r="A2238" s="21">
        <v>38965</v>
      </c>
      <c r="B2238" s="22">
        <v>9.1999999999999993</v>
      </c>
      <c r="C2238" s="22">
        <v>9.2935323719999996</v>
      </c>
      <c r="D2238" s="22">
        <f t="shared" si="340"/>
        <v>-9.3532372000000308E-2</v>
      </c>
      <c r="E2238" s="23">
        <f t="shared" si="341"/>
        <v>1.0064243417475913</v>
      </c>
      <c r="F2238" s="22">
        <v>9.2799999999999994</v>
      </c>
      <c r="G2238" s="22">
        <v>9.3731336590000005</v>
      </c>
      <c r="H2238" s="22">
        <f t="shared" si="342"/>
        <v>-9.3133659000001146E-2</v>
      </c>
      <c r="I2238" s="23">
        <f t="shared" si="343"/>
        <v>0.99362350296344093</v>
      </c>
      <c r="J2238" s="22">
        <v>9.11</v>
      </c>
      <c r="K2238" s="22">
        <v>9.2039804459999992</v>
      </c>
      <c r="L2238" s="22">
        <f t="shared" si="344"/>
        <v>-9.3980445999999773E-2</v>
      </c>
      <c r="M2238" s="23">
        <f t="shared" si="345"/>
        <v>1.021084807289472</v>
      </c>
      <c r="N2238" s="22">
        <v>9.24</v>
      </c>
      <c r="O2238" s="22">
        <v>9.3333330149999991</v>
      </c>
      <c r="P2238" s="22">
        <f t="shared" si="346"/>
        <v>-9.3333014999998909E-2</v>
      </c>
      <c r="Q2238" s="23">
        <f t="shared" si="347"/>
        <v>0.99999662339273032</v>
      </c>
      <c r="R2238" s="24">
        <v>4678700</v>
      </c>
      <c r="S2238" s="24">
        <v>4702093</v>
      </c>
      <c r="T2238" s="24">
        <f t="shared" si="348"/>
        <v>-23393</v>
      </c>
      <c r="U2238" s="23">
        <f t="shared" si="349"/>
        <v>0.49750185715169815</v>
      </c>
    </row>
    <row r="2239" spans="1:21" x14ac:dyDescent="0.3">
      <c r="A2239" s="21">
        <v>38966</v>
      </c>
      <c r="B2239" s="22">
        <v>9.18</v>
      </c>
      <c r="C2239" s="22">
        <v>9.2736320499999998</v>
      </c>
      <c r="D2239" s="22">
        <f t="shared" si="340"/>
        <v>-9.3632050000000078E-2</v>
      </c>
      <c r="E2239" s="23">
        <f t="shared" si="341"/>
        <v>1.0096588854848956</v>
      </c>
      <c r="F2239" s="22">
        <v>9.19</v>
      </c>
      <c r="G2239" s="22">
        <v>9.2835817340000002</v>
      </c>
      <c r="H2239" s="22">
        <f t="shared" si="342"/>
        <v>-9.3581734000000694E-2</v>
      </c>
      <c r="I2239" s="23">
        <f t="shared" si="343"/>
        <v>1.0080347939122338</v>
      </c>
      <c r="J2239" s="22">
        <v>8.89</v>
      </c>
      <c r="K2239" s="22">
        <v>8.9751243590000005</v>
      </c>
      <c r="L2239" s="22">
        <f t="shared" si="344"/>
        <v>-8.5124358999999927E-2</v>
      </c>
      <c r="M2239" s="23">
        <f t="shared" si="345"/>
        <v>0.94844768267349555</v>
      </c>
      <c r="N2239" s="22">
        <v>8.9499999999999993</v>
      </c>
      <c r="O2239" s="22">
        <v>9.0348262790000007</v>
      </c>
      <c r="P2239" s="22">
        <f t="shared" si="346"/>
        <v>-8.4826279000001392E-2</v>
      </c>
      <c r="Q2239" s="23">
        <f t="shared" si="347"/>
        <v>0.9388811293158611</v>
      </c>
      <c r="R2239" s="24">
        <v>10238700</v>
      </c>
      <c r="S2239" s="24">
        <v>10289893</v>
      </c>
      <c r="T2239" s="24">
        <f t="shared" si="348"/>
        <v>-51193</v>
      </c>
      <c r="U2239" s="23">
        <f t="shared" si="349"/>
        <v>0.49750760284873713</v>
      </c>
    </row>
    <row r="2240" spans="1:21" x14ac:dyDescent="0.3">
      <c r="A2240" s="21">
        <v>38967</v>
      </c>
      <c r="B2240" s="22">
        <v>8.9499999999999993</v>
      </c>
      <c r="C2240" s="22">
        <v>9.0348262790000007</v>
      </c>
      <c r="D2240" s="22">
        <f t="shared" si="340"/>
        <v>-8.4826279000001392E-2</v>
      </c>
      <c r="E2240" s="23">
        <f t="shared" si="341"/>
        <v>0.9388811293158611</v>
      </c>
      <c r="F2240" s="22">
        <v>9.01</v>
      </c>
      <c r="G2240" s="22">
        <v>9.1044778819999994</v>
      </c>
      <c r="H2240" s="22">
        <f t="shared" si="342"/>
        <v>-9.4477881999999624E-2</v>
      </c>
      <c r="I2240" s="23">
        <f t="shared" si="343"/>
        <v>1.0377078534814945</v>
      </c>
      <c r="J2240" s="22">
        <v>8.81</v>
      </c>
      <c r="K2240" s="22">
        <v>8.8955221180000006</v>
      </c>
      <c r="L2240" s="22">
        <f t="shared" si="344"/>
        <v>-8.5522118000000091E-2</v>
      </c>
      <c r="M2240" s="23">
        <f t="shared" si="345"/>
        <v>0.96140638925450972</v>
      </c>
      <c r="N2240" s="22">
        <v>8.92</v>
      </c>
      <c r="O2240" s="22">
        <v>9.0049753189999997</v>
      </c>
      <c r="P2240" s="22">
        <f t="shared" si="346"/>
        <v>-8.4975318999999772E-2</v>
      </c>
      <c r="Q2240" s="23">
        <f t="shared" si="347"/>
        <v>0.9436485497156949</v>
      </c>
      <c r="R2240" s="24">
        <v>8632700</v>
      </c>
      <c r="S2240" s="24">
        <v>8675864</v>
      </c>
      <c r="T2240" s="24">
        <f t="shared" si="348"/>
        <v>-43164</v>
      </c>
      <c r="U2240" s="23">
        <f t="shared" si="349"/>
        <v>0.49751817225350697</v>
      </c>
    </row>
    <row r="2241" spans="1:21" x14ac:dyDescent="0.3">
      <c r="A2241" s="21">
        <v>38968</v>
      </c>
      <c r="B2241" s="22">
        <v>9</v>
      </c>
      <c r="C2241" s="22">
        <v>9.0945272450000001</v>
      </c>
      <c r="D2241" s="22">
        <f t="shared" si="340"/>
        <v>-9.4527245000000093E-2</v>
      </c>
      <c r="E2241" s="23">
        <f t="shared" si="341"/>
        <v>1.0393860225331601</v>
      </c>
      <c r="F2241" s="22">
        <v>9</v>
      </c>
      <c r="G2241" s="22">
        <v>9.0945272450000001</v>
      </c>
      <c r="H2241" s="22">
        <f t="shared" si="342"/>
        <v>-9.4527245000000093E-2</v>
      </c>
      <c r="I2241" s="23">
        <f t="shared" si="343"/>
        <v>1.0393860225331601</v>
      </c>
      <c r="J2241" s="22">
        <v>8.76</v>
      </c>
      <c r="K2241" s="22">
        <v>8.8457708359999998</v>
      </c>
      <c r="L2241" s="22">
        <f t="shared" si="344"/>
        <v>-8.5770836000000017E-2</v>
      </c>
      <c r="M2241" s="23">
        <f t="shared" si="345"/>
        <v>0.96962534515290499</v>
      </c>
      <c r="N2241" s="22">
        <v>8.83</v>
      </c>
      <c r="O2241" s="22">
        <v>8.9154233929999993</v>
      </c>
      <c r="P2241" s="22">
        <f t="shared" si="346"/>
        <v>-8.5423392999999237E-2</v>
      </c>
      <c r="Q2241" s="23">
        <f t="shared" si="347"/>
        <v>0.95815295846824222</v>
      </c>
      <c r="R2241" s="24">
        <v>8507400</v>
      </c>
      <c r="S2241" s="24">
        <v>8549937</v>
      </c>
      <c r="T2241" s="24">
        <f t="shared" si="348"/>
        <v>-42537</v>
      </c>
      <c r="U2241" s="23">
        <f t="shared" si="349"/>
        <v>0.49751243781094528</v>
      </c>
    </row>
    <row r="2242" spans="1:21" x14ac:dyDescent="0.3">
      <c r="A2242" s="21">
        <v>38971</v>
      </c>
      <c r="B2242" s="22">
        <v>9.26</v>
      </c>
      <c r="C2242" s="22">
        <v>9.3532342909999997</v>
      </c>
      <c r="D2242" s="22">
        <f t="shared" ref="D2242:D2305" si="350">B2242-C2242</f>
        <v>-9.3234290999999914E-2</v>
      </c>
      <c r="E2242" s="23">
        <f t="shared" ref="E2242:E2305" si="351">IFERROR(ABS(D2242)/C2242*100,0)</f>
        <v>0.99681338133177233</v>
      </c>
      <c r="F2242" s="22">
        <v>9.26</v>
      </c>
      <c r="G2242" s="22">
        <v>9.3532342909999997</v>
      </c>
      <c r="H2242" s="22">
        <f t="shared" ref="H2242:H2305" si="352">F2242-G2242</f>
        <v>-9.3234290999999914E-2</v>
      </c>
      <c r="I2242" s="23">
        <f t="shared" ref="I2242:I2305" si="353">IFERROR(ABS(H2242)/G2242*100,0)</f>
        <v>0.99681338133177233</v>
      </c>
      <c r="J2242" s="22">
        <v>8.73</v>
      </c>
      <c r="K2242" s="22">
        <v>8.8159198760000006</v>
      </c>
      <c r="L2242" s="22">
        <f t="shared" ref="L2242:L2305" si="354">J2242-K2242</f>
        <v>-8.5919876000000173E-2</v>
      </c>
      <c r="M2242" s="23">
        <f t="shared" ref="M2242:M2305" si="355">IFERROR(ABS(L2242)/K2242*100,0)</f>
        <v>0.97459910262914196</v>
      </c>
      <c r="N2242" s="22">
        <v>8.8800000000000008</v>
      </c>
      <c r="O2242" s="22">
        <v>8.9651737209999993</v>
      </c>
      <c r="P2242" s="22">
        <f t="shared" ref="P2242:P2305" si="356">N2242-O2242</f>
        <v>-8.5173720999998537E-2</v>
      </c>
      <c r="Q2242" s="23">
        <f t="shared" ref="Q2242:Q2305" si="357">IFERROR(ABS(P2242)/O2242*100,0)</f>
        <v>0.95005098228590745</v>
      </c>
      <c r="R2242" s="24">
        <v>6392000</v>
      </c>
      <c r="S2242" s="24">
        <v>6423960</v>
      </c>
      <c r="T2242" s="24">
        <f t="shared" ref="T2242:T2305" si="358">R2242-S2242</f>
        <v>-31960</v>
      </c>
      <c r="U2242" s="23">
        <f t="shared" ref="U2242:U2305" si="359">IFERROR(ABS(T2242)/S2242*100,0)</f>
        <v>0.49751243781094528</v>
      </c>
    </row>
    <row r="2243" spans="1:21" x14ac:dyDescent="0.3">
      <c r="A2243" s="21">
        <v>38972</v>
      </c>
      <c r="B2243" s="22">
        <v>8.9</v>
      </c>
      <c r="C2243" s="22">
        <v>8.9850749969999999</v>
      </c>
      <c r="D2243" s="22">
        <f t="shared" si="350"/>
        <v>-8.5074996999999541E-2</v>
      </c>
      <c r="E2243" s="23">
        <f t="shared" si="351"/>
        <v>0.94684793425102165</v>
      </c>
      <c r="F2243" s="22">
        <v>9.18</v>
      </c>
      <c r="G2243" s="22">
        <v>9.2736320499999998</v>
      </c>
      <c r="H2243" s="22">
        <f t="shared" si="352"/>
        <v>-9.3632050000000078E-2</v>
      </c>
      <c r="I2243" s="23">
        <f t="shared" si="353"/>
        <v>1.0096588854848956</v>
      </c>
      <c r="J2243" s="22">
        <v>8.89</v>
      </c>
      <c r="K2243" s="22">
        <v>8.9751243590000005</v>
      </c>
      <c r="L2243" s="22">
        <f t="shared" si="354"/>
        <v>-8.5124358999999927E-2</v>
      </c>
      <c r="M2243" s="23">
        <f t="shared" si="355"/>
        <v>0.94844768267349555</v>
      </c>
      <c r="N2243" s="22">
        <v>9.17</v>
      </c>
      <c r="O2243" s="22">
        <v>9.2636823649999993</v>
      </c>
      <c r="P2243" s="22">
        <f t="shared" si="356"/>
        <v>-9.3682364999999379E-2</v>
      </c>
      <c r="Q2243" s="23">
        <f t="shared" si="357"/>
        <v>1.0112864550920879</v>
      </c>
      <c r="R2243" s="24">
        <v>13583100</v>
      </c>
      <c r="S2243" s="24">
        <v>13760158</v>
      </c>
      <c r="T2243" s="24">
        <f t="shared" si="358"/>
        <v>-177058</v>
      </c>
      <c r="U2243" s="23">
        <f t="shared" si="359"/>
        <v>1.2867439458180641</v>
      </c>
    </row>
    <row r="2244" spans="1:21" x14ac:dyDescent="0.3">
      <c r="A2244" s="21">
        <v>38973</v>
      </c>
      <c r="B2244" s="22">
        <v>9.25</v>
      </c>
      <c r="C2244" s="22">
        <v>9.3432836530000003</v>
      </c>
      <c r="D2244" s="22">
        <f t="shared" si="350"/>
        <v>-9.3283653000000299E-2</v>
      </c>
      <c r="E2244" s="23">
        <f t="shared" si="351"/>
        <v>0.99840330727889426</v>
      </c>
      <c r="F2244" s="22">
        <v>9.42</v>
      </c>
      <c r="G2244" s="22">
        <v>9.5124378200000006</v>
      </c>
      <c r="H2244" s="22">
        <f t="shared" si="352"/>
        <v>-9.243782000000067E-2</v>
      </c>
      <c r="I2244" s="23">
        <f t="shared" si="353"/>
        <v>0.97175741643902458</v>
      </c>
      <c r="J2244" s="22">
        <v>9.18</v>
      </c>
      <c r="K2244" s="22">
        <v>9.2736320499999998</v>
      </c>
      <c r="L2244" s="22">
        <f t="shared" si="354"/>
        <v>-9.3632050000000078E-2</v>
      </c>
      <c r="M2244" s="23">
        <f t="shared" si="355"/>
        <v>1.0096588854848956</v>
      </c>
      <c r="N2244" s="22">
        <v>9.34</v>
      </c>
      <c r="O2244" s="22">
        <v>9.4328355790000007</v>
      </c>
      <c r="P2244" s="22">
        <f t="shared" si="356"/>
        <v>-9.2835579000000834E-2</v>
      </c>
      <c r="Q2244" s="23">
        <f t="shared" si="357"/>
        <v>0.98417467602931097</v>
      </c>
      <c r="R2244" s="24">
        <v>13233400</v>
      </c>
      <c r="S2244" s="24">
        <v>13299567</v>
      </c>
      <c r="T2244" s="24">
        <f t="shared" si="358"/>
        <v>-66167</v>
      </c>
      <c r="U2244" s="23">
        <f t="shared" si="359"/>
        <v>0.49751243781094528</v>
      </c>
    </row>
    <row r="2245" spans="1:21" x14ac:dyDescent="0.3">
      <c r="A2245" s="21">
        <v>38974</v>
      </c>
      <c r="B2245" s="22">
        <v>9.2899999999999991</v>
      </c>
      <c r="C2245" s="22">
        <v>9.3830852510000007</v>
      </c>
      <c r="D2245" s="22">
        <f t="shared" si="350"/>
        <v>-9.3085251000001534E-2</v>
      </c>
      <c r="E2245" s="23">
        <f t="shared" si="351"/>
        <v>0.99205377026795105</v>
      </c>
      <c r="F2245" s="22">
        <v>9.4499999999999993</v>
      </c>
      <c r="G2245" s="22">
        <v>9.5422887799999998</v>
      </c>
      <c r="H2245" s="22">
        <f t="shared" si="352"/>
        <v>-9.2288780000000514E-2</v>
      </c>
      <c r="I2245" s="23">
        <f t="shared" si="353"/>
        <v>0.96715559681479801</v>
      </c>
      <c r="J2245" s="22">
        <v>9.23</v>
      </c>
      <c r="K2245" s="22">
        <v>9.3233833310000005</v>
      </c>
      <c r="L2245" s="22">
        <f t="shared" si="354"/>
        <v>-9.3383331000000069E-2</v>
      </c>
      <c r="M2245" s="23">
        <f t="shared" si="355"/>
        <v>1.0016034703786445</v>
      </c>
      <c r="N2245" s="22">
        <v>9.36</v>
      </c>
      <c r="O2245" s="22">
        <v>9.4527359010000005</v>
      </c>
      <c r="P2245" s="22">
        <f t="shared" si="356"/>
        <v>-9.2735901000001064E-2</v>
      </c>
      <c r="Q2245" s="23">
        <f t="shared" si="357"/>
        <v>0.98104825916262595</v>
      </c>
      <c r="R2245" s="24">
        <v>10664100</v>
      </c>
      <c r="S2245" s="24">
        <v>10715913</v>
      </c>
      <c r="T2245" s="24">
        <f t="shared" si="358"/>
        <v>-51813</v>
      </c>
      <c r="U2245" s="23">
        <f t="shared" si="359"/>
        <v>0.48351456380804886</v>
      </c>
    </row>
    <row r="2246" spans="1:21" x14ac:dyDescent="0.3">
      <c r="A2246" s="21">
        <v>38975</v>
      </c>
      <c r="B2246" s="22">
        <v>9.44</v>
      </c>
      <c r="C2246" s="22">
        <v>9.5323381420000004</v>
      </c>
      <c r="D2246" s="22">
        <f t="shared" si="350"/>
        <v>-9.23381420000009E-2</v>
      </c>
      <c r="E2246" s="23">
        <f t="shared" si="351"/>
        <v>0.96868303058988237</v>
      </c>
      <c r="F2246" s="22">
        <v>9.5399999999999991</v>
      </c>
      <c r="G2246" s="22">
        <v>9.6318407060000002</v>
      </c>
      <c r="H2246" s="22">
        <f t="shared" si="352"/>
        <v>-9.1840706000001049E-2</v>
      </c>
      <c r="I2246" s="23">
        <f t="shared" si="353"/>
        <v>0.95351147099837685</v>
      </c>
      <c r="J2246" s="22">
        <v>9.36</v>
      </c>
      <c r="K2246" s="22">
        <v>9.4527359010000005</v>
      </c>
      <c r="L2246" s="22">
        <f t="shared" si="354"/>
        <v>-9.2735901000001064E-2</v>
      </c>
      <c r="M2246" s="23">
        <f t="shared" si="355"/>
        <v>0.98104825916262595</v>
      </c>
      <c r="N2246" s="22">
        <v>9.3699999999999992</v>
      </c>
      <c r="O2246" s="22">
        <v>9.4626865389999999</v>
      </c>
      <c r="P2246" s="22">
        <f t="shared" si="356"/>
        <v>-9.2686539000000678E-2</v>
      </c>
      <c r="Q2246" s="23">
        <f t="shared" si="357"/>
        <v>0.97949497342004976</v>
      </c>
      <c r="R2246" s="24">
        <v>8947400</v>
      </c>
      <c r="S2246" s="24">
        <v>8992036</v>
      </c>
      <c r="T2246" s="24">
        <f t="shared" si="358"/>
        <v>-44636</v>
      </c>
      <c r="U2246" s="23">
        <f t="shared" si="359"/>
        <v>0.49639480980725614</v>
      </c>
    </row>
    <row r="2247" spans="1:21" x14ac:dyDescent="0.3">
      <c r="A2247" s="21">
        <v>38978</v>
      </c>
      <c r="B2247" s="22">
        <v>9.4600000000000009</v>
      </c>
      <c r="C2247" s="22">
        <v>9.5522394179999992</v>
      </c>
      <c r="D2247" s="22">
        <f t="shared" si="350"/>
        <v>-9.2239417999998352E-2</v>
      </c>
      <c r="E2247" s="23">
        <f t="shared" si="351"/>
        <v>0.96563134531767203</v>
      </c>
      <c r="F2247" s="22">
        <v>9.8000000000000007</v>
      </c>
      <c r="G2247" s="22">
        <v>9.9004983899999992</v>
      </c>
      <c r="H2247" s="22">
        <f t="shared" si="352"/>
        <v>-0.10049838999999849</v>
      </c>
      <c r="I2247" s="23">
        <f t="shared" si="353"/>
        <v>1.0150841507282797</v>
      </c>
      <c r="J2247" s="22">
        <v>9.44</v>
      </c>
      <c r="K2247" s="22">
        <v>9.5323381420000004</v>
      </c>
      <c r="L2247" s="22">
        <f t="shared" si="354"/>
        <v>-9.23381420000009E-2</v>
      </c>
      <c r="M2247" s="23">
        <f t="shared" si="355"/>
        <v>0.96868303058988237</v>
      </c>
      <c r="N2247" s="22">
        <v>9.77</v>
      </c>
      <c r="O2247" s="22">
        <v>9.87064743</v>
      </c>
      <c r="P2247" s="22">
        <f t="shared" si="356"/>
        <v>-0.10064743000000043</v>
      </c>
      <c r="Q2247" s="23">
        <f t="shared" si="357"/>
        <v>1.0196639147914579</v>
      </c>
      <c r="R2247" s="24">
        <v>17843600</v>
      </c>
      <c r="S2247" s="24">
        <v>17932617</v>
      </c>
      <c r="T2247" s="24">
        <f t="shared" si="358"/>
        <v>-89017</v>
      </c>
      <c r="U2247" s="23">
        <f t="shared" si="359"/>
        <v>0.49639715162600079</v>
      </c>
    </row>
    <row r="2248" spans="1:21" x14ac:dyDescent="0.3">
      <c r="A2248" s="21">
        <v>38979</v>
      </c>
      <c r="B2248" s="22">
        <v>9.6999999999999993</v>
      </c>
      <c r="C2248" s="22">
        <v>9.8009948730000005</v>
      </c>
      <c r="D2248" s="22">
        <f t="shared" si="350"/>
        <v>-0.10099487300000121</v>
      </c>
      <c r="E2248" s="23">
        <f t="shared" si="351"/>
        <v>1.0304553191658545</v>
      </c>
      <c r="F2248" s="22">
        <v>9.6999999999999993</v>
      </c>
      <c r="G2248" s="22">
        <v>9.8009948730000005</v>
      </c>
      <c r="H2248" s="22">
        <f t="shared" si="352"/>
        <v>-0.10099487300000121</v>
      </c>
      <c r="I2248" s="23">
        <f t="shared" si="353"/>
        <v>1.0304553191658545</v>
      </c>
      <c r="J2248" s="22">
        <v>9.32</v>
      </c>
      <c r="K2248" s="22">
        <v>9.4129352570000009</v>
      </c>
      <c r="L2248" s="22">
        <f t="shared" si="354"/>
        <v>-9.2935257000000604E-2</v>
      </c>
      <c r="M2248" s="23">
        <f t="shared" si="355"/>
        <v>0.98731431230113464</v>
      </c>
      <c r="N2248" s="22">
        <v>9.5299999999999994</v>
      </c>
      <c r="O2248" s="22">
        <v>9.6218910219999998</v>
      </c>
      <c r="P2248" s="22">
        <f t="shared" si="356"/>
        <v>-9.1891022000000433E-2</v>
      </c>
      <c r="Q2248" s="23">
        <f t="shared" si="357"/>
        <v>0.95502039869185751</v>
      </c>
      <c r="R2248" s="24">
        <v>14929000</v>
      </c>
      <c r="S2248" s="24">
        <v>14983545</v>
      </c>
      <c r="T2248" s="24">
        <f t="shared" si="358"/>
        <v>-54545</v>
      </c>
      <c r="U2248" s="23">
        <f t="shared" si="359"/>
        <v>0.36403267718019999</v>
      </c>
    </row>
    <row r="2249" spans="1:21" x14ac:dyDescent="0.3">
      <c r="A2249" s="21">
        <v>38980</v>
      </c>
      <c r="B2249" s="22">
        <v>9.56</v>
      </c>
      <c r="C2249" s="22">
        <v>9.651741028</v>
      </c>
      <c r="D2249" s="22">
        <f t="shared" si="350"/>
        <v>-9.1741027999999503E-2</v>
      </c>
      <c r="E2249" s="23">
        <f t="shared" si="351"/>
        <v>0.95051273893337929</v>
      </c>
      <c r="F2249" s="22">
        <v>9.74</v>
      </c>
      <c r="G2249" s="22">
        <v>9.8407964710000009</v>
      </c>
      <c r="H2249" s="22">
        <f t="shared" si="352"/>
        <v>-0.10079647100000066</v>
      </c>
      <c r="I2249" s="23">
        <f t="shared" si="353"/>
        <v>1.0242714733206748</v>
      </c>
      <c r="J2249" s="22">
        <v>9.5299999999999994</v>
      </c>
      <c r="K2249" s="22">
        <v>9.6218910219999998</v>
      </c>
      <c r="L2249" s="22">
        <f t="shared" si="354"/>
        <v>-9.1891022000000433E-2</v>
      </c>
      <c r="M2249" s="23">
        <f t="shared" si="355"/>
        <v>0.95502039869185751</v>
      </c>
      <c r="N2249" s="22">
        <v>9.7100000000000009</v>
      </c>
      <c r="O2249" s="22">
        <v>9.8109445569999991</v>
      </c>
      <c r="P2249" s="22">
        <f t="shared" si="356"/>
        <v>-0.10094455699999827</v>
      </c>
      <c r="Q2249" s="23">
        <f t="shared" si="357"/>
        <v>1.0288974360575247</v>
      </c>
      <c r="R2249" s="24">
        <v>10186800</v>
      </c>
      <c r="S2249" s="24">
        <v>10237734</v>
      </c>
      <c r="T2249" s="24">
        <f t="shared" si="358"/>
        <v>-50934</v>
      </c>
      <c r="U2249" s="23">
        <f t="shared" si="359"/>
        <v>0.49751243781094528</v>
      </c>
    </row>
    <row r="2250" spans="1:21" x14ac:dyDescent="0.3">
      <c r="A2250" s="21">
        <v>38981</v>
      </c>
      <c r="B2250" s="22">
        <v>9.75</v>
      </c>
      <c r="C2250" s="22">
        <v>9.8507461549999995</v>
      </c>
      <c r="D2250" s="22">
        <f t="shared" si="350"/>
        <v>-0.1007461549999995</v>
      </c>
      <c r="E2250" s="23">
        <f t="shared" si="351"/>
        <v>1.0227261307394793</v>
      </c>
      <c r="F2250" s="22">
        <v>9.75</v>
      </c>
      <c r="G2250" s="22">
        <v>9.8507461549999995</v>
      </c>
      <c r="H2250" s="22">
        <f t="shared" si="352"/>
        <v>-0.1007461549999995</v>
      </c>
      <c r="I2250" s="23">
        <f t="shared" si="353"/>
        <v>1.0227261307394793</v>
      </c>
      <c r="J2250" s="22">
        <v>9.4700000000000006</v>
      </c>
      <c r="K2250" s="22">
        <v>9.5621891019999996</v>
      </c>
      <c r="L2250" s="22">
        <f t="shared" si="354"/>
        <v>-9.2189101999998968E-2</v>
      </c>
      <c r="M2250" s="23">
        <f t="shared" si="355"/>
        <v>0.96410038555624222</v>
      </c>
      <c r="N2250" s="22">
        <v>9.5</v>
      </c>
      <c r="O2250" s="22">
        <v>9.5920400620000006</v>
      </c>
      <c r="P2250" s="22">
        <f t="shared" si="356"/>
        <v>-9.2040062000000589E-2</v>
      </c>
      <c r="Q2250" s="23">
        <f t="shared" si="357"/>
        <v>0.95954626341301641</v>
      </c>
      <c r="R2250" s="24">
        <v>8980600</v>
      </c>
      <c r="S2250" s="24">
        <v>9025503</v>
      </c>
      <c r="T2250" s="24">
        <f t="shared" si="358"/>
        <v>-44903</v>
      </c>
      <c r="U2250" s="23">
        <f t="shared" si="359"/>
        <v>0.49751243781094528</v>
      </c>
    </row>
    <row r="2251" spans="1:21" x14ac:dyDescent="0.3">
      <c r="A2251" s="21">
        <v>38982</v>
      </c>
      <c r="B2251" s="22">
        <v>9.3800000000000008</v>
      </c>
      <c r="C2251" s="22">
        <v>9.4726371769999993</v>
      </c>
      <c r="D2251" s="22">
        <f t="shared" si="350"/>
        <v>-9.2637176999998516E-2</v>
      </c>
      <c r="E2251" s="23">
        <f t="shared" si="351"/>
        <v>0.97794495101032541</v>
      </c>
      <c r="F2251" s="22">
        <v>9.51</v>
      </c>
      <c r="G2251" s="22">
        <v>9.6019897459999992</v>
      </c>
      <c r="H2251" s="22">
        <f t="shared" si="352"/>
        <v>-9.1989745999999428E-2</v>
      </c>
      <c r="I2251" s="23">
        <f t="shared" si="353"/>
        <v>0.95802795496965143</v>
      </c>
      <c r="J2251" s="22">
        <v>9.34</v>
      </c>
      <c r="K2251" s="22">
        <v>9.4328355790000007</v>
      </c>
      <c r="L2251" s="22">
        <f t="shared" si="354"/>
        <v>-9.2835579000000834E-2</v>
      </c>
      <c r="M2251" s="23">
        <f t="shared" si="355"/>
        <v>0.98417467602931097</v>
      </c>
      <c r="N2251" s="22">
        <v>9.36</v>
      </c>
      <c r="O2251" s="22">
        <v>9.4527359010000005</v>
      </c>
      <c r="P2251" s="22">
        <f t="shared" si="356"/>
        <v>-9.2735901000001064E-2</v>
      </c>
      <c r="Q2251" s="23">
        <f t="shared" si="357"/>
        <v>0.98104825916262595</v>
      </c>
      <c r="R2251" s="24">
        <v>9423500</v>
      </c>
      <c r="S2251" s="24">
        <v>9467602</v>
      </c>
      <c r="T2251" s="24">
        <f t="shared" si="358"/>
        <v>-44102</v>
      </c>
      <c r="U2251" s="23">
        <f t="shared" si="359"/>
        <v>0.46582017283785276</v>
      </c>
    </row>
    <row r="2252" spans="1:21" x14ac:dyDescent="0.3">
      <c r="A2252" s="21">
        <v>38985</v>
      </c>
      <c r="B2252" s="22">
        <v>9.4700000000000006</v>
      </c>
      <c r="C2252" s="22">
        <v>9.5621891019999996</v>
      </c>
      <c r="D2252" s="22">
        <f t="shared" si="350"/>
        <v>-9.2189101999998968E-2</v>
      </c>
      <c r="E2252" s="23">
        <f t="shared" si="351"/>
        <v>0.96410038555624222</v>
      </c>
      <c r="F2252" s="22">
        <v>9.7100000000000009</v>
      </c>
      <c r="G2252" s="22">
        <v>9.8109445569999991</v>
      </c>
      <c r="H2252" s="22">
        <f t="shared" si="352"/>
        <v>-0.10094455699999827</v>
      </c>
      <c r="I2252" s="23">
        <f t="shared" si="353"/>
        <v>1.0288974360575247</v>
      </c>
      <c r="J2252" s="22">
        <v>9.36</v>
      </c>
      <c r="K2252" s="22">
        <v>9.4527359010000005</v>
      </c>
      <c r="L2252" s="22">
        <f t="shared" si="354"/>
        <v>-9.2735901000001064E-2</v>
      </c>
      <c r="M2252" s="23">
        <f t="shared" si="355"/>
        <v>0.98104825916262595</v>
      </c>
      <c r="N2252" s="22">
        <v>9.64</v>
      </c>
      <c r="O2252" s="22">
        <v>9.7412939069999993</v>
      </c>
      <c r="P2252" s="22">
        <f t="shared" si="356"/>
        <v>-0.10129390699999874</v>
      </c>
      <c r="Q2252" s="23">
        <f t="shared" si="357"/>
        <v>1.0398403740514381</v>
      </c>
      <c r="R2252" s="24">
        <v>13240300</v>
      </c>
      <c r="S2252" s="24">
        <v>13291828</v>
      </c>
      <c r="T2252" s="24">
        <f t="shared" si="358"/>
        <v>-51528</v>
      </c>
      <c r="U2252" s="23">
        <f t="shared" si="359"/>
        <v>0.38766676788173904</v>
      </c>
    </row>
    <row r="2253" spans="1:21" x14ac:dyDescent="0.3">
      <c r="A2253" s="21">
        <v>38986</v>
      </c>
      <c r="B2253" s="22">
        <v>9.64</v>
      </c>
      <c r="C2253" s="22">
        <v>9.7412939069999993</v>
      </c>
      <c r="D2253" s="22">
        <f t="shared" si="350"/>
        <v>-0.10129390699999874</v>
      </c>
      <c r="E2253" s="23">
        <f t="shared" si="351"/>
        <v>1.0398403740514381</v>
      </c>
      <c r="F2253" s="22">
        <v>9.64</v>
      </c>
      <c r="G2253" s="22">
        <v>9.7412939069999993</v>
      </c>
      <c r="H2253" s="22">
        <f t="shared" si="352"/>
        <v>-0.10129390699999874</v>
      </c>
      <c r="I2253" s="23">
        <f t="shared" si="353"/>
        <v>1.0398403740514381</v>
      </c>
      <c r="J2253" s="22">
        <v>9.4600000000000009</v>
      </c>
      <c r="K2253" s="22">
        <v>9.5522394179999992</v>
      </c>
      <c r="L2253" s="22">
        <f t="shared" si="354"/>
        <v>-9.2239417999998352E-2</v>
      </c>
      <c r="M2253" s="23">
        <f t="shared" si="355"/>
        <v>0.96563134531767203</v>
      </c>
      <c r="N2253" s="22">
        <v>9.58</v>
      </c>
      <c r="O2253" s="22">
        <v>9.6716423030000005</v>
      </c>
      <c r="P2253" s="22">
        <f t="shared" si="356"/>
        <v>-9.1642303000000425E-2</v>
      </c>
      <c r="Q2253" s="23">
        <f t="shared" si="357"/>
        <v>0.94753610740519567</v>
      </c>
      <c r="R2253" s="24">
        <v>9296800</v>
      </c>
      <c r="S2253" s="24">
        <v>9343284</v>
      </c>
      <c r="T2253" s="24">
        <f t="shared" si="358"/>
        <v>-46484</v>
      </c>
      <c r="U2253" s="23">
        <f t="shared" si="359"/>
        <v>0.49751243781094528</v>
      </c>
    </row>
    <row r="2254" spans="1:21" x14ac:dyDescent="0.3">
      <c r="A2254" s="21">
        <v>38987</v>
      </c>
      <c r="B2254" s="22">
        <v>9.48</v>
      </c>
      <c r="C2254" s="22">
        <v>9.572138786</v>
      </c>
      <c r="D2254" s="22">
        <f t="shared" si="350"/>
        <v>-9.2138785999999584E-2</v>
      </c>
      <c r="E2254" s="23">
        <f t="shared" si="351"/>
        <v>0.96257260848285808</v>
      </c>
      <c r="F2254" s="22">
        <v>9.59</v>
      </c>
      <c r="G2254" s="22">
        <v>9.6815919879999992</v>
      </c>
      <c r="H2254" s="22">
        <f t="shared" si="352"/>
        <v>-9.1591987999999347E-2</v>
      </c>
      <c r="I2254" s="23">
        <f t="shared" si="353"/>
        <v>0.94604263548313616</v>
      </c>
      <c r="J2254" s="22">
        <v>9.42</v>
      </c>
      <c r="K2254" s="22">
        <v>9.5124378200000006</v>
      </c>
      <c r="L2254" s="22">
        <f t="shared" si="354"/>
        <v>-9.243782000000067E-2</v>
      </c>
      <c r="M2254" s="23">
        <f t="shared" si="355"/>
        <v>0.97175741643902458</v>
      </c>
      <c r="N2254" s="22">
        <v>9.43</v>
      </c>
      <c r="O2254" s="22">
        <v>9.522388458</v>
      </c>
      <c r="P2254" s="22">
        <f t="shared" si="356"/>
        <v>-9.2388458000000284E-2</v>
      </c>
      <c r="Q2254" s="23">
        <f t="shared" si="357"/>
        <v>0.97022357791319047</v>
      </c>
      <c r="R2254" s="24">
        <v>8727800</v>
      </c>
      <c r="S2254" s="24">
        <v>8758676</v>
      </c>
      <c r="T2254" s="24">
        <f t="shared" si="358"/>
        <v>-30876</v>
      </c>
      <c r="U2254" s="23">
        <f t="shared" si="359"/>
        <v>0.35251903369870058</v>
      </c>
    </row>
    <row r="2255" spans="1:21" x14ac:dyDescent="0.3">
      <c r="A2255" s="21">
        <v>38988</v>
      </c>
      <c r="B2255" s="22">
        <v>9.44</v>
      </c>
      <c r="C2255" s="22">
        <v>9.5323381420000004</v>
      </c>
      <c r="D2255" s="22">
        <f t="shared" si="350"/>
        <v>-9.23381420000009E-2</v>
      </c>
      <c r="E2255" s="23">
        <f t="shared" si="351"/>
        <v>0.96868303058988237</v>
      </c>
      <c r="F2255" s="22">
        <v>9.52</v>
      </c>
      <c r="G2255" s="22">
        <v>9.6119403840000004</v>
      </c>
      <c r="H2255" s="22">
        <f t="shared" si="352"/>
        <v>-9.1940384000000819E-2</v>
      </c>
      <c r="I2255" s="23">
        <f t="shared" si="353"/>
        <v>0.95652262006373279</v>
      </c>
      <c r="J2255" s="22">
        <v>9.3800000000000008</v>
      </c>
      <c r="K2255" s="22">
        <v>9.4726371769999993</v>
      </c>
      <c r="L2255" s="22">
        <f t="shared" si="354"/>
        <v>-9.2637176999998516E-2</v>
      </c>
      <c r="M2255" s="23">
        <f t="shared" si="355"/>
        <v>0.97794495101032541</v>
      </c>
      <c r="N2255" s="22">
        <v>9.52</v>
      </c>
      <c r="O2255" s="22">
        <v>9.6119403840000004</v>
      </c>
      <c r="P2255" s="22">
        <f t="shared" si="356"/>
        <v>-9.1940384000000819E-2</v>
      </c>
      <c r="Q2255" s="23">
        <f t="shared" si="357"/>
        <v>0.95652262006373279</v>
      </c>
      <c r="R2255" s="24">
        <v>10514500</v>
      </c>
      <c r="S2255" s="24">
        <v>10567072</v>
      </c>
      <c r="T2255" s="24">
        <f t="shared" si="358"/>
        <v>-52572</v>
      </c>
      <c r="U2255" s="23">
        <f t="shared" si="359"/>
        <v>0.49750772967194701</v>
      </c>
    </row>
    <row r="2256" spans="1:21" x14ac:dyDescent="0.3">
      <c r="A2256" s="21">
        <v>38989</v>
      </c>
      <c r="B2256" s="22">
        <v>9.59</v>
      </c>
      <c r="C2256" s="22">
        <v>9.6815919879999992</v>
      </c>
      <c r="D2256" s="22">
        <f t="shared" si="350"/>
        <v>-9.1591987999999347E-2</v>
      </c>
      <c r="E2256" s="23">
        <f t="shared" si="351"/>
        <v>0.94604263548313616</v>
      </c>
      <c r="F2256" s="22">
        <v>9.59</v>
      </c>
      <c r="G2256" s="22">
        <v>9.6815919879999992</v>
      </c>
      <c r="H2256" s="22">
        <f t="shared" si="352"/>
        <v>-9.1591987999999347E-2</v>
      </c>
      <c r="I2256" s="23">
        <f t="shared" si="353"/>
        <v>0.94604263548313616</v>
      </c>
      <c r="J2256" s="22">
        <v>9.41</v>
      </c>
      <c r="K2256" s="22">
        <v>9.5024881360000002</v>
      </c>
      <c r="L2256" s="22">
        <f t="shared" si="354"/>
        <v>-9.2488136000000054E-2</v>
      </c>
      <c r="M2256" s="23">
        <f t="shared" si="355"/>
        <v>0.97330440908008575</v>
      </c>
      <c r="N2256" s="22">
        <v>9.4600000000000009</v>
      </c>
      <c r="O2256" s="22">
        <v>9.5522394179999992</v>
      </c>
      <c r="P2256" s="22">
        <f t="shared" si="356"/>
        <v>-9.2239417999998352E-2</v>
      </c>
      <c r="Q2256" s="23">
        <f t="shared" si="357"/>
        <v>0.96563134531767203</v>
      </c>
      <c r="R2256" s="24">
        <v>10819900</v>
      </c>
      <c r="S2256" s="24">
        <v>10841940</v>
      </c>
      <c r="T2256" s="24">
        <f t="shared" si="358"/>
        <v>-22040</v>
      </c>
      <c r="U2256" s="23">
        <f t="shared" si="359"/>
        <v>0.20328465200877333</v>
      </c>
    </row>
    <row r="2257" spans="1:21" x14ac:dyDescent="0.3">
      <c r="A2257" s="21">
        <v>38992</v>
      </c>
      <c r="B2257" s="22">
        <v>9.4600000000000009</v>
      </c>
      <c r="C2257" s="22">
        <v>9.5522394179999992</v>
      </c>
      <c r="D2257" s="22">
        <f t="shared" si="350"/>
        <v>-9.2239417999998352E-2</v>
      </c>
      <c r="E2257" s="23">
        <f t="shared" si="351"/>
        <v>0.96563134531767203</v>
      </c>
      <c r="F2257" s="22">
        <v>9.64</v>
      </c>
      <c r="G2257" s="22">
        <v>9.7412939069999993</v>
      </c>
      <c r="H2257" s="22">
        <f t="shared" si="352"/>
        <v>-0.10129390699999874</v>
      </c>
      <c r="I2257" s="23">
        <f t="shared" si="353"/>
        <v>1.0398403740514381</v>
      </c>
      <c r="J2257" s="22">
        <v>9.41</v>
      </c>
      <c r="K2257" s="22">
        <v>9.5024881360000002</v>
      </c>
      <c r="L2257" s="22">
        <f t="shared" si="354"/>
        <v>-9.2488136000000054E-2</v>
      </c>
      <c r="M2257" s="23">
        <f t="shared" si="355"/>
        <v>0.97330440908008575</v>
      </c>
      <c r="N2257" s="22">
        <v>9.5299999999999994</v>
      </c>
      <c r="O2257" s="22">
        <v>9.6218910219999998</v>
      </c>
      <c r="P2257" s="22">
        <f t="shared" si="356"/>
        <v>-9.1891022000000433E-2</v>
      </c>
      <c r="Q2257" s="23">
        <f t="shared" si="357"/>
        <v>0.95502039869185751</v>
      </c>
      <c r="R2257" s="24">
        <v>10780500</v>
      </c>
      <c r="S2257" s="24">
        <v>10834402</v>
      </c>
      <c r="T2257" s="24">
        <f t="shared" si="358"/>
        <v>-53902</v>
      </c>
      <c r="U2257" s="23">
        <f t="shared" si="359"/>
        <v>0.49750784584142249</v>
      </c>
    </row>
    <row r="2258" spans="1:21" x14ac:dyDescent="0.3">
      <c r="A2258" s="21">
        <v>38993</v>
      </c>
      <c r="B2258" s="22">
        <v>9.4600000000000009</v>
      </c>
      <c r="C2258" s="22">
        <v>9.5522394179999992</v>
      </c>
      <c r="D2258" s="22">
        <f t="shared" si="350"/>
        <v>-9.2239417999998352E-2</v>
      </c>
      <c r="E2258" s="23">
        <f t="shared" si="351"/>
        <v>0.96563134531767203</v>
      </c>
      <c r="F2258" s="22">
        <v>9.4600000000000009</v>
      </c>
      <c r="G2258" s="22">
        <v>9.5522394179999992</v>
      </c>
      <c r="H2258" s="22">
        <f t="shared" si="352"/>
        <v>-9.2239417999998352E-2</v>
      </c>
      <c r="I2258" s="23">
        <f t="shared" si="353"/>
        <v>0.96563134531767203</v>
      </c>
      <c r="J2258" s="22">
        <v>9.3000000000000007</v>
      </c>
      <c r="K2258" s="22">
        <v>9.3930349349999993</v>
      </c>
      <c r="L2258" s="22">
        <f t="shared" si="354"/>
        <v>-9.3034934999998598E-2</v>
      </c>
      <c r="M2258" s="23">
        <f t="shared" si="355"/>
        <v>0.99046725199897923</v>
      </c>
      <c r="N2258" s="22">
        <v>9.32</v>
      </c>
      <c r="O2258" s="22">
        <v>9.4129352570000009</v>
      </c>
      <c r="P2258" s="22">
        <f t="shared" si="356"/>
        <v>-9.2935257000000604E-2</v>
      </c>
      <c r="Q2258" s="23">
        <f t="shared" si="357"/>
        <v>0.98731431230113464</v>
      </c>
      <c r="R2258" s="24">
        <v>13719500</v>
      </c>
      <c r="S2258" s="24">
        <v>13788097</v>
      </c>
      <c r="T2258" s="24">
        <f t="shared" si="358"/>
        <v>-68597</v>
      </c>
      <c r="U2258" s="23">
        <f t="shared" si="359"/>
        <v>0.49750882953608466</v>
      </c>
    </row>
    <row r="2259" spans="1:21" x14ac:dyDescent="0.3">
      <c r="A2259" s="21">
        <v>38994</v>
      </c>
      <c r="B2259" s="22">
        <v>9.26</v>
      </c>
      <c r="C2259" s="22">
        <v>9.3532342909999997</v>
      </c>
      <c r="D2259" s="22">
        <f t="shared" si="350"/>
        <v>-9.3234290999999914E-2</v>
      </c>
      <c r="E2259" s="23">
        <f t="shared" si="351"/>
        <v>0.99681338133177233</v>
      </c>
      <c r="F2259" s="22">
        <v>9.4499999999999993</v>
      </c>
      <c r="G2259" s="22">
        <v>9.5422887799999998</v>
      </c>
      <c r="H2259" s="22">
        <f t="shared" si="352"/>
        <v>-9.2288780000000514E-2</v>
      </c>
      <c r="I2259" s="23">
        <f t="shared" si="353"/>
        <v>0.96715559681479801</v>
      </c>
      <c r="J2259" s="22">
        <v>9.2100000000000009</v>
      </c>
      <c r="K2259" s="22">
        <v>9.3034830090000007</v>
      </c>
      <c r="L2259" s="22">
        <f t="shared" si="354"/>
        <v>-9.3483008999999839E-2</v>
      </c>
      <c r="M2259" s="23">
        <f t="shared" si="355"/>
        <v>1.0048173238943552</v>
      </c>
      <c r="N2259" s="22">
        <v>9.43</v>
      </c>
      <c r="O2259" s="22">
        <v>9.522388458</v>
      </c>
      <c r="P2259" s="22">
        <f t="shared" si="356"/>
        <v>-9.2388458000000284E-2</v>
      </c>
      <c r="Q2259" s="23">
        <f t="shared" si="357"/>
        <v>0.97022357791319047</v>
      </c>
      <c r="R2259" s="24">
        <v>13667200</v>
      </c>
      <c r="S2259" s="24">
        <v>13735335</v>
      </c>
      <c r="T2259" s="24">
        <f t="shared" si="358"/>
        <v>-68135</v>
      </c>
      <c r="U2259" s="23">
        <f t="shared" si="359"/>
        <v>0.4960563393612169</v>
      </c>
    </row>
    <row r="2260" spans="1:21" x14ac:dyDescent="0.3">
      <c r="A2260" s="21">
        <v>38995</v>
      </c>
      <c r="B2260" s="22">
        <v>9.5299999999999994</v>
      </c>
      <c r="C2260" s="22">
        <v>9.6218910219999998</v>
      </c>
      <c r="D2260" s="22">
        <f t="shared" si="350"/>
        <v>-9.1891022000000433E-2</v>
      </c>
      <c r="E2260" s="23">
        <f t="shared" si="351"/>
        <v>0.95502039869185751</v>
      </c>
      <c r="F2260" s="22">
        <v>9.6999999999999993</v>
      </c>
      <c r="G2260" s="22">
        <v>9.8009948730000005</v>
      </c>
      <c r="H2260" s="22">
        <f t="shared" si="352"/>
        <v>-0.10099487300000121</v>
      </c>
      <c r="I2260" s="23">
        <f t="shared" si="353"/>
        <v>1.0304553191658545</v>
      </c>
      <c r="J2260" s="22">
        <v>9.48</v>
      </c>
      <c r="K2260" s="22">
        <v>9.572138786</v>
      </c>
      <c r="L2260" s="22">
        <f t="shared" si="354"/>
        <v>-9.2138785999999584E-2</v>
      </c>
      <c r="M2260" s="23">
        <f t="shared" si="355"/>
        <v>0.96257260848285808</v>
      </c>
      <c r="N2260" s="22">
        <v>9.6999999999999993</v>
      </c>
      <c r="O2260" s="22">
        <v>9.8009948730000005</v>
      </c>
      <c r="P2260" s="22">
        <f t="shared" si="356"/>
        <v>-0.10099487300000121</v>
      </c>
      <c r="Q2260" s="23">
        <f t="shared" si="357"/>
        <v>1.0304553191658545</v>
      </c>
      <c r="R2260" s="24">
        <v>10032900</v>
      </c>
      <c r="S2260" s="24">
        <v>10083064</v>
      </c>
      <c r="T2260" s="24">
        <f t="shared" si="358"/>
        <v>-50164</v>
      </c>
      <c r="U2260" s="23">
        <f t="shared" si="359"/>
        <v>0.49750750367150304</v>
      </c>
    </row>
    <row r="2261" spans="1:21" x14ac:dyDescent="0.3">
      <c r="A2261" s="21">
        <v>38996</v>
      </c>
      <c r="B2261" s="22">
        <v>9.59</v>
      </c>
      <c r="C2261" s="22">
        <v>9.6815919879999992</v>
      </c>
      <c r="D2261" s="22">
        <f t="shared" si="350"/>
        <v>-9.1591987999999347E-2</v>
      </c>
      <c r="E2261" s="23">
        <f t="shared" si="351"/>
        <v>0.94604263548313616</v>
      </c>
      <c r="F2261" s="22">
        <v>9.67</v>
      </c>
      <c r="G2261" s="22">
        <v>9.7711439129999995</v>
      </c>
      <c r="H2261" s="22">
        <f t="shared" si="352"/>
        <v>-0.10114391299999959</v>
      </c>
      <c r="I2261" s="23">
        <f t="shared" si="353"/>
        <v>1.0351286799228581</v>
      </c>
      <c r="J2261" s="22">
        <v>9.52</v>
      </c>
      <c r="K2261" s="22">
        <v>9.6119403840000004</v>
      </c>
      <c r="L2261" s="22">
        <f t="shared" si="354"/>
        <v>-9.1940384000000819E-2</v>
      </c>
      <c r="M2261" s="23">
        <f t="shared" si="355"/>
        <v>0.95652262006373279</v>
      </c>
      <c r="N2261" s="22">
        <v>9.57</v>
      </c>
      <c r="O2261" s="22">
        <v>9.6616916659999994</v>
      </c>
      <c r="P2261" s="22">
        <f t="shared" si="356"/>
        <v>-9.1691665999999117E-2</v>
      </c>
      <c r="Q2261" s="23">
        <f t="shared" si="357"/>
        <v>0.94902289546940222</v>
      </c>
      <c r="R2261" s="24">
        <v>8094400</v>
      </c>
      <c r="S2261" s="24">
        <v>8134470</v>
      </c>
      <c r="T2261" s="24">
        <f t="shared" si="358"/>
        <v>-40070</v>
      </c>
      <c r="U2261" s="23">
        <f t="shared" si="359"/>
        <v>0.49259509224325621</v>
      </c>
    </row>
    <row r="2262" spans="1:21" x14ac:dyDescent="0.3">
      <c r="A2262" s="21">
        <v>38999</v>
      </c>
      <c r="B2262" s="22">
        <v>9.57</v>
      </c>
      <c r="C2262" s="22">
        <v>9.6616916659999994</v>
      </c>
      <c r="D2262" s="22">
        <f t="shared" si="350"/>
        <v>-9.1691665999999117E-2</v>
      </c>
      <c r="E2262" s="23">
        <f t="shared" si="351"/>
        <v>0.94902289546940222</v>
      </c>
      <c r="F2262" s="22">
        <v>9.6300000000000008</v>
      </c>
      <c r="G2262" s="22">
        <v>9.7313432689999999</v>
      </c>
      <c r="H2262" s="22">
        <f t="shared" si="352"/>
        <v>-0.10134326899999913</v>
      </c>
      <c r="I2262" s="23">
        <f t="shared" si="353"/>
        <v>1.0414108946586695</v>
      </c>
      <c r="J2262" s="22">
        <v>9.5299999999999994</v>
      </c>
      <c r="K2262" s="22">
        <v>9.6218910219999998</v>
      </c>
      <c r="L2262" s="22">
        <f t="shared" si="354"/>
        <v>-9.1891022000000433E-2</v>
      </c>
      <c r="M2262" s="23">
        <f t="shared" si="355"/>
        <v>0.95502039869185751</v>
      </c>
      <c r="N2262" s="22">
        <v>9.58</v>
      </c>
      <c r="O2262" s="22">
        <v>9.6716423030000005</v>
      </c>
      <c r="P2262" s="22">
        <f t="shared" si="356"/>
        <v>-9.1642303000000425E-2</v>
      </c>
      <c r="Q2262" s="23">
        <f t="shared" si="357"/>
        <v>0.94753610740519567</v>
      </c>
      <c r="R2262" s="24">
        <v>6052300</v>
      </c>
      <c r="S2262" s="24">
        <v>6082561</v>
      </c>
      <c r="T2262" s="24">
        <f t="shared" si="358"/>
        <v>-30261</v>
      </c>
      <c r="U2262" s="23">
        <f t="shared" si="359"/>
        <v>0.49750425848585816</v>
      </c>
    </row>
    <row r="2263" spans="1:21" x14ac:dyDescent="0.3">
      <c r="A2263" s="21">
        <v>39000</v>
      </c>
      <c r="B2263" s="22">
        <v>9.6999999999999993</v>
      </c>
      <c r="C2263" s="22">
        <v>9.8009948730000005</v>
      </c>
      <c r="D2263" s="22">
        <f t="shared" si="350"/>
        <v>-0.10099487300000121</v>
      </c>
      <c r="E2263" s="23">
        <f t="shared" si="351"/>
        <v>1.0304553191658545</v>
      </c>
      <c r="F2263" s="22">
        <v>9.8000000000000007</v>
      </c>
      <c r="G2263" s="22">
        <v>9.9004983899999992</v>
      </c>
      <c r="H2263" s="22">
        <f t="shared" si="352"/>
        <v>-0.10049838999999849</v>
      </c>
      <c r="I2263" s="23">
        <f t="shared" si="353"/>
        <v>1.0150841507282797</v>
      </c>
      <c r="J2263" s="22">
        <v>9.6</v>
      </c>
      <c r="K2263" s="22">
        <v>9.6915416719999996</v>
      </c>
      <c r="L2263" s="22">
        <f t="shared" si="354"/>
        <v>-9.1541671999999963E-2</v>
      </c>
      <c r="M2263" s="23">
        <f t="shared" si="355"/>
        <v>0.94455221984418214</v>
      </c>
      <c r="N2263" s="22">
        <v>9.65</v>
      </c>
      <c r="O2263" s="22">
        <v>9.7512435909999997</v>
      </c>
      <c r="P2263" s="22">
        <f t="shared" si="356"/>
        <v>-0.10124359099999936</v>
      </c>
      <c r="Q2263" s="23">
        <f t="shared" si="357"/>
        <v>1.0382633769239757</v>
      </c>
      <c r="R2263" s="24">
        <v>14314700</v>
      </c>
      <c r="S2263" s="24">
        <v>14386273</v>
      </c>
      <c r="T2263" s="24">
        <f t="shared" si="358"/>
        <v>-71573</v>
      </c>
      <c r="U2263" s="23">
        <f t="shared" si="359"/>
        <v>0.49750897956684126</v>
      </c>
    </row>
    <row r="2264" spans="1:21" x14ac:dyDescent="0.3">
      <c r="A2264" s="21">
        <v>39001</v>
      </c>
      <c r="B2264" s="22">
        <v>9.65</v>
      </c>
      <c r="C2264" s="22">
        <v>9.7512435909999997</v>
      </c>
      <c r="D2264" s="22">
        <f t="shared" si="350"/>
        <v>-0.10124359099999936</v>
      </c>
      <c r="E2264" s="23">
        <f t="shared" si="351"/>
        <v>1.0382633769239757</v>
      </c>
      <c r="F2264" s="22">
        <v>9.74</v>
      </c>
      <c r="G2264" s="22">
        <v>9.8407964710000009</v>
      </c>
      <c r="H2264" s="22">
        <f t="shared" si="352"/>
        <v>-0.10079647100000066</v>
      </c>
      <c r="I2264" s="23">
        <f t="shared" si="353"/>
        <v>1.0242714733206748</v>
      </c>
      <c r="J2264" s="22">
        <v>9.5500000000000007</v>
      </c>
      <c r="K2264" s="22">
        <v>9.6417913439999996</v>
      </c>
      <c r="L2264" s="22">
        <f t="shared" si="354"/>
        <v>-9.1791343999998887E-2</v>
      </c>
      <c r="M2264" s="23">
        <f t="shared" si="355"/>
        <v>0.95201545776158925</v>
      </c>
      <c r="N2264" s="22">
        <v>9.66</v>
      </c>
      <c r="O2264" s="22">
        <v>9.7611942290000009</v>
      </c>
      <c r="P2264" s="22">
        <f t="shared" si="356"/>
        <v>-0.10119422900000075</v>
      </c>
      <c r="Q2264" s="23">
        <f t="shared" si="357"/>
        <v>1.0366992667696127</v>
      </c>
      <c r="R2264" s="24">
        <v>11546800</v>
      </c>
      <c r="S2264" s="24">
        <v>11604534</v>
      </c>
      <c r="T2264" s="24">
        <f t="shared" si="358"/>
        <v>-57734</v>
      </c>
      <c r="U2264" s="23">
        <f t="shared" si="359"/>
        <v>0.49751243781094528</v>
      </c>
    </row>
    <row r="2265" spans="1:21" x14ac:dyDescent="0.3">
      <c r="A2265" s="21">
        <v>39002</v>
      </c>
      <c r="B2265" s="22">
        <v>9.6999999999999993</v>
      </c>
      <c r="C2265" s="22">
        <v>9.8009948730000005</v>
      </c>
      <c r="D2265" s="22">
        <f t="shared" si="350"/>
        <v>-0.10099487300000121</v>
      </c>
      <c r="E2265" s="23">
        <f t="shared" si="351"/>
        <v>1.0304553191658545</v>
      </c>
      <c r="F2265" s="22">
        <v>9.9499999999999993</v>
      </c>
      <c r="G2265" s="22">
        <v>10.049751280000001</v>
      </c>
      <c r="H2265" s="22">
        <f t="shared" si="352"/>
        <v>-9.975128000000133E-2</v>
      </c>
      <c r="I2265" s="23">
        <f t="shared" si="353"/>
        <v>0.9925746142445957</v>
      </c>
      <c r="J2265" s="22">
        <v>9.69</v>
      </c>
      <c r="K2265" s="22">
        <v>9.7910451890000001</v>
      </c>
      <c r="L2265" s="22">
        <f t="shared" si="354"/>
        <v>-0.10104518900000059</v>
      </c>
      <c r="M2265" s="23">
        <f t="shared" si="355"/>
        <v>1.0320163685233767</v>
      </c>
      <c r="N2265" s="22">
        <v>9.94</v>
      </c>
      <c r="O2265" s="22">
        <v>10.039800639999999</v>
      </c>
      <c r="P2265" s="22">
        <f t="shared" si="356"/>
        <v>-9.9800639999999774E-2</v>
      </c>
      <c r="Q2265" s="23">
        <f t="shared" si="357"/>
        <v>0.99405001731189524</v>
      </c>
      <c r="R2265" s="24">
        <v>16992800</v>
      </c>
      <c r="S2265" s="24">
        <v>17075453</v>
      </c>
      <c r="T2265" s="24">
        <f t="shared" si="358"/>
        <v>-82653</v>
      </c>
      <c r="U2265" s="23">
        <f t="shared" si="359"/>
        <v>0.4840457234136043</v>
      </c>
    </row>
    <row r="2266" spans="1:21" x14ac:dyDescent="0.3">
      <c r="A2266" s="21">
        <v>39003</v>
      </c>
      <c r="B2266" s="22">
        <v>9.98</v>
      </c>
      <c r="C2266" s="22">
        <v>10.07960224</v>
      </c>
      <c r="D2266" s="22">
        <f t="shared" si="350"/>
        <v>-9.9602239999999398E-2</v>
      </c>
      <c r="E2266" s="23">
        <f t="shared" si="351"/>
        <v>0.98815645328480151</v>
      </c>
      <c r="F2266" s="22">
        <v>10.24</v>
      </c>
      <c r="G2266" s="22">
        <v>10.33830833</v>
      </c>
      <c r="H2266" s="22">
        <f t="shared" si="352"/>
        <v>-9.8308330000000055E-2</v>
      </c>
      <c r="I2266" s="23">
        <f t="shared" si="353"/>
        <v>0.95091311713664128</v>
      </c>
      <c r="J2266" s="22">
        <v>9.9499999999999993</v>
      </c>
      <c r="K2266" s="22">
        <v>10.049751280000001</v>
      </c>
      <c r="L2266" s="22">
        <f t="shared" si="354"/>
        <v>-9.975128000000133E-2</v>
      </c>
      <c r="M2266" s="23">
        <f t="shared" si="355"/>
        <v>0.9925746142445957</v>
      </c>
      <c r="N2266" s="22">
        <v>10.15</v>
      </c>
      <c r="O2266" s="22">
        <v>10.24875641</v>
      </c>
      <c r="P2266" s="22">
        <f t="shared" si="356"/>
        <v>-9.8756410000000017E-2</v>
      </c>
      <c r="Q2266" s="23">
        <f t="shared" si="357"/>
        <v>0.96359407960599597</v>
      </c>
      <c r="R2266" s="24">
        <v>10498000</v>
      </c>
      <c r="S2266" s="24">
        <v>10550389</v>
      </c>
      <c r="T2266" s="24">
        <f t="shared" si="358"/>
        <v>-52389</v>
      </c>
      <c r="U2266" s="23">
        <f t="shared" si="359"/>
        <v>0.49655988987704625</v>
      </c>
    </row>
    <row r="2267" spans="1:21" x14ac:dyDescent="0.3">
      <c r="A2267" s="21">
        <v>39006</v>
      </c>
      <c r="B2267" s="22">
        <v>10.33</v>
      </c>
      <c r="C2267" s="22">
        <v>10.437810900000001</v>
      </c>
      <c r="D2267" s="22">
        <f t="shared" si="350"/>
        <v>-0.10781090000000049</v>
      </c>
      <c r="E2267" s="23">
        <f t="shared" si="351"/>
        <v>1.0328880359386514</v>
      </c>
      <c r="F2267" s="22">
        <v>10.34</v>
      </c>
      <c r="G2267" s="22">
        <v>10.447760580000001</v>
      </c>
      <c r="H2267" s="22">
        <f t="shared" si="352"/>
        <v>-0.10776058000000077</v>
      </c>
      <c r="I2267" s="23">
        <f t="shared" si="353"/>
        <v>1.0314227549039106</v>
      </c>
      <c r="J2267" s="22">
        <v>10.14</v>
      </c>
      <c r="K2267" s="22">
        <v>10.238805770000001</v>
      </c>
      <c r="L2267" s="22">
        <f t="shared" si="354"/>
        <v>-9.8805770000000237E-2</v>
      </c>
      <c r="M2267" s="23">
        <f t="shared" si="355"/>
        <v>0.96501264131315012</v>
      </c>
      <c r="N2267" s="22">
        <v>10.18</v>
      </c>
      <c r="O2267" s="22">
        <v>10.27860737</v>
      </c>
      <c r="P2267" s="22">
        <f t="shared" si="356"/>
        <v>-9.8607369999999861E-2</v>
      </c>
      <c r="Q2267" s="23">
        <f t="shared" si="357"/>
        <v>0.95934562388095057</v>
      </c>
      <c r="R2267" s="24">
        <v>10099100</v>
      </c>
      <c r="S2267" s="24">
        <v>10148992</v>
      </c>
      <c r="T2267" s="24">
        <f t="shared" si="358"/>
        <v>-49892</v>
      </c>
      <c r="U2267" s="23">
        <f t="shared" si="359"/>
        <v>0.4915956185599516</v>
      </c>
    </row>
    <row r="2268" spans="1:21" x14ac:dyDescent="0.3">
      <c r="A2268" s="21">
        <v>39007</v>
      </c>
      <c r="B2268" s="22">
        <v>10.08</v>
      </c>
      <c r="C2268" s="22">
        <v>10.179103850000001</v>
      </c>
      <c r="D2268" s="22">
        <f t="shared" si="350"/>
        <v>-9.9103850000000548E-2</v>
      </c>
      <c r="E2268" s="23">
        <f t="shared" si="351"/>
        <v>0.9736009324632301</v>
      </c>
      <c r="F2268" s="22">
        <v>10.08</v>
      </c>
      <c r="G2268" s="22">
        <v>10.179103850000001</v>
      </c>
      <c r="H2268" s="22">
        <f t="shared" si="352"/>
        <v>-9.9103850000000548E-2</v>
      </c>
      <c r="I2268" s="23">
        <f t="shared" si="353"/>
        <v>0.9736009324632301</v>
      </c>
      <c r="J2268" s="22">
        <v>9.7799999999999994</v>
      </c>
      <c r="K2268" s="22">
        <v>9.8805971150000005</v>
      </c>
      <c r="L2268" s="22">
        <f t="shared" si="354"/>
        <v>-0.10059711500000112</v>
      </c>
      <c r="M2268" s="23">
        <f t="shared" si="355"/>
        <v>1.0181278907454079</v>
      </c>
      <c r="N2268" s="22">
        <v>9.8699999999999992</v>
      </c>
      <c r="O2268" s="22">
        <v>9.9701490400000008</v>
      </c>
      <c r="P2268" s="22">
        <f t="shared" si="356"/>
        <v>-0.10014904000000158</v>
      </c>
      <c r="Q2268" s="23">
        <f t="shared" si="357"/>
        <v>1.0044888957848674</v>
      </c>
      <c r="R2268" s="24">
        <v>11114000</v>
      </c>
      <c r="S2268" s="24">
        <v>11168967</v>
      </c>
      <c r="T2268" s="24">
        <f t="shared" si="358"/>
        <v>-54967</v>
      </c>
      <c r="U2268" s="23">
        <f t="shared" si="359"/>
        <v>0.49214041012029131</v>
      </c>
    </row>
    <row r="2269" spans="1:21" x14ac:dyDescent="0.3">
      <c r="A2269" s="21">
        <v>39008</v>
      </c>
      <c r="B2269" s="22">
        <v>9.86</v>
      </c>
      <c r="C2269" s="22">
        <v>9.9601993560000004</v>
      </c>
      <c r="D2269" s="22">
        <f t="shared" si="350"/>
        <v>-0.10019935600000096</v>
      </c>
      <c r="E2269" s="23">
        <f t="shared" si="351"/>
        <v>1.0059974948156143</v>
      </c>
      <c r="F2269" s="22">
        <v>9.93</v>
      </c>
      <c r="G2269" s="22">
        <v>10.029850959999999</v>
      </c>
      <c r="H2269" s="22">
        <f t="shared" si="352"/>
        <v>-9.9850959999999489E-2</v>
      </c>
      <c r="I2269" s="23">
        <f t="shared" si="353"/>
        <v>0.99553782402365332</v>
      </c>
      <c r="J2269" s="22">
        <v>9.61</v>
      </c>
      <c r="K2269" s="22">
        <v>9.7014932629999997</v>
      </c>
      <c r="L2269" s="22">
        <f t="shared" si="354"/>
        <v>-9.1493263000000269E-2</v>
      </c>
      <c r="M2269" s="23">
        <f t="shared" si="355"/>
        <v>0.94308433268661307</v>
      </c>
      <c r="N2269" s="22">
        <v>9.6300000000000008</v>
      </c>
      <c r="O2269" s="22">
        <v>9.7313432689999999</v>
      </c>
      <c r="P2269" s="22">
        <f t="shared" si="356"/>
        <v>-0.10134326899999913</v>
      </c>
      <c r="Q2269" s="23">
        <f t="shared" si="357"/>
        <v>1.0414108946586695</v>
      </c>
      <c r="R2269" s="24">
        <v>12958700</v>
      </c>
      <c r="S2269" s="24">
        <v>13023493</v>
      </c>
      <c r="T2269" s="24">
        <f t="shared" si="358"/>
        <v>-64793</v>
      </c>
      <c r="U2269" s="23">
        <f t="shared" si="359"/>
        <v>0.49750861769572874</v>
      </c>
    </row>
    <row r="2270" spans="1:21" x14ac:dyDescent="0.3">
      <c r="A2270" s="21">
        <v>39009</v>
      </c>
      <c r="B2270" s="22">
        <v>9.6199999999999992</v>
      </c>
      <c r="C2270" s="22">
        <v>9.7213926320000006</v>
      </c>
      <c r="D2270" s="22">
        <f t="shared" si="350"/>
        <v>-0.10139263200000137</v>
      </c>
      <c r="E2270" s="23">
        <f t="shared" si="351"/>
        <v>1.0429846405570151</v>
      </c>
      <c r="F2270" s="22">
        <v>9.6300000000000008</v>
      </c>
      <c r="G2270" s="22">
        <v>9.7313432689999999</v>
      </c>
      <c r="H2270" s="22">
        <f t="shared" si="352"/>
        <v>-0.10134326899999913</v>
      </c>
      <c r="I2270" s="23">
        <f t="shared" si="353"/>
        <v>1.0414108946586695</v>
      </c>
      <c r="J2270" s="22">
        <v>9.51</v>
      </c>
      <c r="K2270" s="22">
        <v>9.6019897459999992</v>
      </c>
      <c r="L2270" s="22">
        <f t="shared" si="354"/>
        <v>-9.1989745999999428E-2</v>
      </c>
      <c r="M2270" s="23">
        <f t="shared" si="355"/>
        <v>0.95802795496965143</v>
      </c>
      <c r="N2270" s="22">
        <v>9.57</v>
      </c>
      <c r="O2270" s="22">
        <v>9.6616916659999994</v>
      </c>
      <c r="P2270" s="22">
        <f t="shared" si="356"/>
        <v>-9.1691665999999117E-2</v>
      </c>
      <c r="Q2270" s="23">
        <f t="shared" si="357"/>
        <v>0.94902289546940222</v>
      </c>
      <c r="R2270" s="24">
        <v>7689700</v>
      </c>
      <c r="S2270" s="24">
        <v>7679104</v>
      </c>
      <c r="T2270" s="24">
        <f t="shared" si="358"/>
        <v>10596</v>
      </c>
      <c r="U2270" s="23">
        <f t="shared" si="359"/>
        <v>0.13798484823229376</v>
      </c>
    </row>
    <row r="2271" spans="1:21" x14ac:dyDescent="0.3">
      <c r="A2271" s="21">
        <v>39010</v>
      </c>
      <c r="B2271" s="22">
        <v>9.65</v>
      </c>
      <c r="C2271" s="22">
        <v>9.7512435909999997</v>
      </c>
      <c r="D2271" s="22">
        <f t="shared" si="350"/>
        <v>-0.10124359099999936</v>
      </c>
      <c r="E2271" s="23">
        <f t="shared" si="351"/>
        <v>1.0382633769239757</v>
      </c>
      <c r="F2271" s="22">
        <v>9.66</v>
      </c>
      <c r="G2271" s="22">
        <v>9.7611942290000009</v>
      </c>
      <c r="H2271" s="22">
        <f t="shared" si="352"/>
        <v>-0.10119422900000075</v>
      </c>
      <c r="I2271" s="23">
        <f t="shared" si="353"/>
        <v>1.0366992667696127</v>
      </c>
      <c r="J2271" s="22">
        <v>9.52</v>
      </c>
      <c r="K2271" s="22">
        <v>9.6119403840000004</v>
      </c>
      <c r="L2271" s="22">
        <f t="shared" si="354"/>
        <v>-9.1940384000000819E-2</v>
      </c>
      <c r="M2271" s="23">
        <f t="shared" si="355"/>
        <v>0.95652262006373279</v>
      </c>
      <c r="N2271" s="22">
        <v>9.6</v>
      </c>
      <c r="O2271" s="22">
        <v>9.6915416719999996</v>
      </c>
      <c r="P2271" s="22">
        <f t="shared" si="356"/>
        <v>-9.1541671999999963E-2</v>
      </c>
      <c r="Q2271" s="23">
        <f t="shared" si="357"/>
        <v>0.94455221984418214</v>
      </c>
      <c r="R2271" s="24">
        <v>7068500</v>
      </c>
      <c r="S2271" s="24">
        <v>7103842</v>
      </c>
      <c r="T2271" s="24">
        <f t="shared" si="358"/>
        <v>-35342</v>
      </c>
      <c r="U2271" s="23">
        <f t="shared" si="359"/>
        <v>0.49750543438325351</v>
      </c>
    </row>
    <row r="2272" spans="1:21" x14ac:dyDescent="0.3">
      <c r="A2272" s="21">
        <v>39013</v>
      </c>
      <c r="B2272" s="22">
        <v>9.65</v>
      </c>
      <c r="C2272" s="22">
        <v>9.7512435909999997</v>
      </c>
      <c r="D2272" s="22">
        <f t="shared" si="350"/>
        <v>-0.10124359099999936</v>
      </c>
      <c r="E2272" s="23">
        <f t="shared" si="351"/>
        <v>1.0382633769239757</v>
      </c>
      <c r="F2272" s="22">
        <v>9.7899999999999991</v>
      </c>
      <c r="G2272" s="22">
        <v>9.8905467989999991</v>
      </c>
      <c r="H2272" s="22">
        <f t="shared" si="352"/>
        <v>-0.10054679899999996</v>
      </c>
      <c r="I2272" s="23">
        <f t="shared" si="353"/>
        <v>1.0165949471081408</v>
      </c>
      <c r="J2272" s="22">
        <v>9.6</v>
      </c>
      <c r="K2272" s="22">
        <v>9.6915416719999996</v>
      </c>
      <c r="L2272" s="22">
        <f t="shared" si="354"/>
        <v>-9.1541671999999963E-2</v>
      </c>
      <c r="M2272" s="23">
        <f t="shared" si="355"/>
        <v>0.94455221984418214</v>
      </c>
      <c r="N2272" s="22">
        <v>9.74</v>
      </c>
      <c r="O2272" s="22">
        <v>9.8407964710000009</v>
      </c>
      <c r="P2272" s="22">
        <f t="shared" si="356"/>
        <v>-0.10079647100000066</v>
      </c>
      <c r="Q2272" s="23">
        <f t="shared" si="357"/>
        <v>1.0242714733206748</v>
      </c>
      <c r="R2272" s="24">
        <v>8851300</v>
      </c>
      <c r="S2272" s="24">
        <v>8895255</v>
      </c>
      <c r="T2272" s="24">
        <f t="shared" si="358"/>
        <v>-43955</v>
      </c>
      <c r="U2272" s="23">
        <f t="shared" si="359"/>
        <v>0.49413985321387643</v>
      </c>
    </row>
    <row r="2273" spans="1:21" x14ac:dyDescent="0.3">
      <c r="A2273" s="21">
        <v>39014</v>
      </c>
      <c r="B2273" s="22">
        <v>9.81</v>
      </c>
      <c r="C2273" s="22">
        <v>9.9104480739999996</v>
      </c>
      <c r="D2273" s="22">
        <f t="shared" si="350"/>
        <v>-0.10044807399999911</v>
      </c>
      <c r="E2273" s="23">
        <f t="shared" si="351"/>
        <v>1.0135573412015952</v>
      </c>
      <c r="F2273" s="22">
        <v>9.9</v>
      </c>
      <c r="G2273" s="22">
        <v>10</v>
      </c>
      <c r="H2273" s="22">
        <f t="shared" si="352"/>
        <v>-9.9999999999999645E-2</v>
      </c>
      <c r="I2273" s="23">
        <f t="shared" si="353"/>
        <v>0.99999999999999634</v>
      </c>
      <c r="J2273" s="22">
        <v>9.73</v>
      </c>
      <c r="K2273" s="22">
        <v>9.8308458329999997</v>
      </c>
      <c r="L2273" s="22">
        <f t="shared" si="354"/>
        <v>-0.10084583299999927</v>
      </c>
      <c r="M2273" s="23">
        <f t="shared" si="355"/>
        <v>1.025810339345185</v>
      </c>
      <c r="N2273" s="22">
        <v>9.77</v>
      </c>
      <c r="O2273" s="22">
        <v>9.87064743</v>
      </c>
      <c r="P2273" s="22">
        <f t="shared" si="356"/>
        <v>-0.10064743000000043</v>
      </c>
      <c r="Q2273" s="23">
        <f t="shared" si="357"/>
        <v>1.0196639147914579</v>
      </c>
      <c r="R2273" s="24">
        <v>9604500</v>
      </c>
      <c r="S2273" s="24">
        <v>9652522</v>
      </c>
      <c r="T2273" s="24">
        <f t="shared" si="358"/>
        <v>-48022</v>
      </c>
      <c r="U2273" s="23">
        <f t="shared" si="359"/>
        <v>0.49750728358868279</v>
      </c>
    </row>
    <row r="2274" spans="1:21" x14ac:dyDescent="0.3">
      <c r="A2274" s="21">
        <v>39015</v>
      </c>
      <c r="B2274" s="22">
        <v>9.77</v>
      </c>
      <c r="C2274" s="22">
        <v>9.87064743</v>
      </c>
      <c r="D2274" s="22">
        <f t="shared" si="350"/>
        <v>-0.10064743000000043</v>
      </c>
      <c r="E2274" s="23">
        <f t="shared" si="351"/>
        <v>1.0196639147914579</v>
      </c>
      <c r="F2274" s="22">
        <v>9.86</v>
      </c>
      <c r="G2274" s="22">
        <v>9.9601993560000004</v>
      </c>
      <c r="H2274" s="22">
        <f t="shared" si="352"/>
        <v>-0.10019935600000096</v>
      </c>
      <c r="I2274" s="23">
        <f t="shared" si="353"/>
        <v>1.0059974948156143</v>
      </c>
      <c r="J2274" s="22">
        <v>9.68</v>
      </c>
      <c r="K2274" s="22">
        <v>9.7810945510000007</v>
      </c>
      <c r="L2274" s="22">
        <f t="shared" si="354"/>
        <v>-0.10109455100000098</v>
      </c>
      <c r="M2274" s="23">
        <f t="shared" si="355"/>
        <v>1.0335709410933489</v>
      </c>
      <c r="N2274" s="22">
        <v>9.82</v>
      </c>
      <c r="O2274" s="22">
        <v>9.920397758</v>
      </c>
      <c r="P2274" s="22">
        <f t="shared" si="356"/>
        <v>-0.10039775799999973</v>
      </c>
      <c r="Q2274" s="23">
        <f t="shared" si="357"/>
        <v>1.0120335943086258</v>
      </c>
      <c r="R2274" s="24">
        <v>11302900</v>
      </c>
      <c r="S2274" s="24">
        <v>11359314</v>
      </c>
      <c r="T2274" s="24">
        <f t="shared" si="358"/>
        <v>-56414</v>
      </c>
      <c r="U2274" s="23">
        <f t="shared" si="359"/>
        <v>0.49663210295973864</v>
      </c>
    </row>
    <row r="2275" spans="1:21" x14ac:dyDescent="0.3">
      <c r="A2275" s="21">
        <v>39016</v>
      </c>
      <c r="B2275" s="22">
        <v>9.81</v>
      </c>
      <c r="C2275" s="22">
        <v>9.9104480739999996</v>
      </c>
      <c r="D2275" s="22">
        <f t="shared" si="350"/>
        <v>-0.10044807399999911</v>
      </c>
      <c r="E2275" s="23">
        <f t="shared" si="351"/>
        <v>1.0135573412015952</v>
      </c>
      <c r="F2275" s="22">
        <v>10.1</v>
      </c>
      <c r="G2275" s="22">
        <v>10.19900513</v>
      </c>
      <c r="H2275" s="22">
        <f t="shared" si="352"/>
        <v>-9.9005130000000108E-2</v>
      </c>
      <c r="I2275" s="23">
        <f t="shared" si="353"/>
        <v>0.97073321111272071</v>
      </c>
      <c r="J2275" s="22">
        <v>9.75</v>
      </c>
      <c r="K2275" s="22">
        <v>9.8507461549999995</v>
      </c>
      <c r="L2275" s="22">
        <f t="shared" si="354"/>
        <v>-0.1007461549999995</v>
      </c>
      <c r="M2275" s="23">
        <f t="shared" si="355"/>
        <v>1.0227261307394793</v>
      </c>
      <c r="N2275" s="22">
        <v>9.83</v>
      </c>
      <c r="O2275" s="22">
        <v>9.9303483959999994</v>
      </c>
      <c r="P2275" s="22">
        <f t="shared" si="356"/>
        <v>-0.10034839599999934</v>
      </c>
      <c r="Q2275" s="23">
        <f t="shared" si="357"/>
        <v>1.0105224106781616</v>
      </c>
      <c r="R2275" s="24">
        <v>8281600</v>
      </c>
      <c r="S2275" s="24">
        <v>8323008</v>
      </c>
      <c r="T2275" s="24">
        <f t="shared" si="358"/>
        <v>-41408</v>
      </c>
      <c r="U2275" s="23">
        <f t="shared" si="359"/>
        <v>0.49751243781094528</v>
      </c>
    </row>
    <row r="2276" spans="1:21" x14ac:dyDescent="0.3">
      <c r="A2276" s="21">
        <v>39017</v>
      </c>
      <c r="B2276" s="22">
        <v>9.83</v>
      </c>
      <c r="C2276" s="22">
        <v>9.9303483959999994</v>
      </c>
      <c r="D2276" s="22">
        <f t="shared" si="350"/>
        <v>-0.10034839599999934</v>
      </c>
      <c r="E2276" s="23">
        <f t="shared" si="351"/>
        <v>1.0105224106781616</v>
      </c>
      <c r="F2276" s="22">
        <v>9.84</v>
      </c>
      <c r="G2276" s="22">
        <v>9.9402990340000006</v>
      </c>
      <c r="H2276" s="22">
        <f t="shared" si="352"/>
        <v>-0.10029903400000073</v>
      </c>
      <c r="I2276" s="23">
        <f t="shared" si="353"/>
        <v>1.0090142525585588</v>
      </c>
      <c r="J2276" s="22">
        <v>9.56</v>
      </c>
      <c r="K2276" s="22">
        <v>9.651741028</v>
      </c>
      <c r="L2276" s="22">
        <f t="shared" si="354"/>
        <v>-9.1741027999999503E-2</v>
      </c>
      <c r="M2276" s="23">
        <f t="shared" si="355"/>
        <v>0.95051273893337929</v>
      </c>
      <c r="N2276" s="22">
        <v>9.56</v>
      </c>
      <c r="O2276" s="22">
        <v>9.651741028</v>
      </c>
      <c r="P2276" s="22">
        <f t="shared" si="356"/>
        <v>-9.1741027999999503E-2</v>
      </c>
      <c r="Q2276" s="23">
        <f t="shared" si="357"/>
        <v>0.95051273893337929</v>
      </c>
      <c r="R2276" s="24">
        <v>8346500</v>
      </c>
      <c r="S2276" s="24">
        <v>8388232</v>
      </c>
      <c r="T2276" s="24">
        <f t="shared" si="358"/>
        <v>-41732</v>
      </c>
      <c r="U2276" s="23">
        <f t="shared" si="359"/>
        <v>0.49750650673467306</v>
      </c>
    </row>
    <row r="2277" spans="1:21" x14ac:dyDescent="0.3">
      <c r="A2277" s="21">
        <v>39020</v>
      </c>
      <c r="B2277" s="22">
        <v>9.56</v>
      </c>
      <c r="C2277" s="22">
        <v>9.651741028</v>
      </c>
      <c r="D2277" s="22">
        <f t="shared" si="350"/>
        <v>-9.1741027999999503E-2</v>
      </c>
      <c r="E2277" s="23">
        <f t="shared" si="351"/>
        <v>0.95051273893337929</v>
      </c>
      <c r="F2277" s="22">
        <v>9.61</v>
      </c>
      <c r="G2277" s="22">
        <v>9.7014932629999997</v>
      </c>
      <c r="H2277" s="22">
        <f t="shared" si="352"/>
        <v>-9.1493263000000269E-2</v>
      </c>
      <c r="I2277" s="23">
        <f t="shared" si="353"/>
        <v>0.94308433268661307</v>
      </c>
      <c r="J2277" s="22">
        <v>9.3800000000000008</v>
      </c>
      <c r="K2277" s="22">
        <v>9.4726371769999993</v>
      </c>
      <c r="L2277" s="22">
        <f t="shared" si="354"/>
        <v>-9.2637176999998516E-2</v>
      </c>
      <c r="M2277" s="23">
        <f t="shared" si="355"/>
        <v>0.97794495101032541</v>
      </c>
      <c r="N2277" s="22">
        <v>9.5299999999999994</v>
      </c>
      <c r="O2277" s="22">
        <v>9.6218910219999998</v>
      </c>
      <c r="P2277" s="22">
        <f t="shared" si="356"/>
        <v>-9.1891022000000433E-2</v>
      </c>
      <c r="Q2277" s="23">
        <f t="shared" si="357"/>
        <v>0.95502039869185751</v>
      </c>
      <c r="R2277" s="24">
        <v>12348900</v>
      </c>
      <c r="S2277" s="24">
        <v>12410644</v>
      </c>
      <c r="T2277" s="24">
        <f t="shared" si="358"/>
        <v>-61744</v>
      </c>
      <c r="U2277" s="23">
        <f t="shared" si="359"/>
        <v>0.49750842905493065</v>
      </c>
    </row>
    <row r="2278" spans="1:21" x14ac:dyDescent="0.3">
      <c r="A2278" s="21">
        <v>39021</v>
      </c>
      <c r="B2278" s="22">
        <v>9.61</v>
      </c>
      <c r="C2278" s="22">
        <v>9.7014932629999997</v>
      </c>
      <c r="D2278" s="22">
        <f t="shared" si="350"/>
        <v>-9.1493263000000269E-2</v>
      </c>
      <c r="E2278" s="23">
        <f t="shared" si="351"/>
        <v>0.94308433268661307</v>
      </c>
      <c r="F2278" s="22">
        <v>9.68</v>
      </c>
      <c r="G2278" s="22">
        <v>9.7810945510000007</v>
      </c>
      <c r="H2278" s="22">
        <f t="shared" si="352"/>
        <v>-0.10109455100000098</v>
      </c>
      <c r="I2278" s="23">
        <f t="shared" si="353"/>
        <v>1.0335709410933489</v>
      </c>
      <c r="J2278" s="22">
        <v>9.51</v>
      </c>
      <c r="K2278" s="22">
        <v>9.6019897459999992</v>
      </c>
      <c r="L2278" s="22">
        <f t="shared" si="354"/>
        <v>-9.1989745999999428E-2</v>
      </c>
      <c r="M2278" s="23">
        <f t="shared" si="355"/>
        <v>0.95802795496965143</v>
      </c>
      <c r="N2278" s="22">
        <v>9.56</v>
      </c>
      <c r="O2278" s="22">
        <v>9.651741028</v>
      </c>
      <c r="P2278" s="22">
        <f t="shared" si="356"/>
        <v>-9.1741027999999503E-2</v>
      </c>
      <c r="Q2278" s="23">
        <f t="shared" si="357"/>
        <v>0.95051273893337929</v>
      </c>
      <c r="R2278" s="24">
        <v>7766900</v>
      </c>
      <c r="S2278" s="24">
        <v>7805332</v>
      </c>
      <c r="T2278" s="24">
        <f t="shared" si="358"/>
        <v>-38432</v>
      </c>
      <c r="U2278" s="23">
        <f t="shared" si="359"/>
        <v>0.49238136186904025</v>
      </c>
    </row>
    <row r="2279" spans="1:21" x14ac:dyDescent="0.3">
      <c r="A2279" s="21">
        <v>39022</v>
      </c>
      <c r="B2279" s="22">
        <v>9.6199999999999992</v>
      </c>
      <c r="C2279" s="22">
        <v>9.7114429470000001</v>
      </c>
      <c r="D2279" s="22">
        <f t="shared" si="350"/>
        <v>-9.1442947000000885E-2</v>
      </c>
      <c r="E2279" s="23">
        <f t="shared" si="351"/>
        <v>0.94160000217319795</v>
      </c>
      <c r="F2279" s="22">
        <v>9.6300000000000008</v>
      </c>
      <c r="G2279" s="22">
        <v>9.7313432689999999</v>
      </c>
      <c r="H2279" s="22">
        <f t="shared" si="352"/>
        <v>-0.10134326899999913</v>
      </c>
      <c r="I2279" s="23">
        <f t="shared" si="353"/>
        <v>1.0414108946586695</v>
      </c>
      <c r="J2279" s="22">
        <v>9.3000000000000007</v>
      </c>
      <c r="K2279" s="22">
        <v>9.3930349349999993</v>
      </c>
      <c r="L2279" s="22">
        <f t="shared" si="354"/>
        <v>-9.3034934999998598E-2</v>
      </c>
      <c r="M2279" s="23">
        <f t="shared" si="355"/>
        <v>0.99046725199897923</v>
      </c>
      <c r="N2279" s="22">
        <v>9.32</v>
      </c>
      <c r="O2279" s="22">
        <v>9.4129352570000009</v>
      </c>
      <c r="P2279" s="22">
        <f t="shared" si="356"/>
        <v>-9.2935257000000604E-2</v>
      </c>
      <c r="Q2279" s="23">
        <f t="shared" si="357"/>
        <v>0.98731431230113464</v>
      </c>
      <c r="R2279" s="24">
        <v>10788500</v>
      </c>
      <c r="S2279" s="24">
        <v>10841136</v>
      </c>
      <c r="T2279" s="24">
        <f t="shared" si="358"/>
        <v>-52636</v>
      </c>
      <c r="U2279" s="23">
        <f t="shared" si="359"/>
        <v>0.48552107454421756</v>
      </c>
    </row>
    <row r="2280" spans="1:21" x14ac:dyDescent="0.3">
      <c r="A2280" s="21">
        <v>39023</v>
      </c>
      <c r="B2280" s="22">
        <v>9.36</v>
      </c>
      <c r="C2280" s="22">
        <v>9.4527359010000005</v>
      </c>
      <c r="D2280" s="22">
        <f t="shared" si="350"/>
        <v>-9.2735901000001064E-2</v>
      </c>
      <c r="E2280" s="23">
        <f t="shared" si="351"/>
        <v>0.98104825916262595</v>
      </c>
      <c r="F2280" s="22">
        <v>9.42</v>
      </c>
      <c r="G2280" s="22">
        <v>9.5124378200000006</v>
      </c>
      <c r="H2280" s="22">
        <f t="shared" si="352"/>
        <v>-9.243782000000067E-2</v>
      </c>
      <c r="I2280" s="23">
        <f t="shared" si="353"/>
        <v>0.97175741643902458</v>
      </c>
      <c r="J2280" s="22">
        <v>9.2200000000000006</v>
      </c>
      <c r="K2280" s="22">
        <v>9.3134326929999993</v>
      </c>
      <c r="L2280" s="22">
        <f t="shared" si="354"/>
        <v>-9.3432692999998679E-2</v>
      </c>
      <c r="M2280" s="23">
        <f t="shared" si="355"/>
        <v>1.0032036100955872</v>
      </c>
      <c r="N2280" s="22">
        <v>9.36</v>
      </c>
      <c r="O2280" s="22">
        <v>9.4527359010000005</v>
      </c>
      <c r="P2280" s="22">
        <f t="shared" si="356"/>
        <v>-9.2735901000001064E-2</v>
      </c>
      <c r="Q2280" s="23">
        <f t="shared" si="357"/>
        <v>0.98104825916262595</v>
      </c>
      <c r="R2280" s="24">
        <v>13854600</v>
      </c>
      <c r="S2280" s="24">
        <v>13923873</v>
      </c>
      <c r="T2280" s="24">
        <f t="shared" si="358"/>
        <v>-69273</v>
      </c>
      <c r="U2280" s="23">
        <f t="shared" si="359"/>
        <v>0.49751243781094528</v>
      </c>
    </row>
    <row r="2281" spans="1:21" x14ac:dyDescent="0.3">
      <c r="A2281" s="21">
        <v>39024</v>
      </c>
      <c r="B2281" s="22">
        <v>9.34</v>
      </c>
      <c r="C2281" s="22">
        <v>9.4328355790000007</v>
      </c>
      <c r="D2281" s="22">
        <f t="shared" si="350"/>
        <v>-9.2835579000000834E-2</v>
      </c>
      <c r="E2281" s="23">
        <f t="shared" si="351"/>
        <v>0.98417467602931097</v>
      </c>
      <c r="F2281" s="22">
        <v>9.41</v>
      </c>
      <c r="G2281" s="22">
        <v>9.5024881360000002</v>
      </c>
      <c r="H2281" s="22">
        <f t="shared" si="352"/>
        <v>-9.2488136000000054E-2</v>
      </c>
      <c r="I2281" s="23">
        <f t="shared" si="353"/>
        <v>0.97330440908008575</v>
      </c>
      <c r="J2281" s="22">
        <v>9.26</v>
      </c>
      <c r="K2281" s="22">
        <v>9.3532342909999997</v>
      </c>
      <c r="L2281" s="22">
        <f t="shared" si="354"/>
        <v>-9.3234290999999914E-2</v>
      </c>
      <c r="M2281" s="23">
        <f t="shared" si="355"/>
        <v>0.99681338133177233</v>
      </c>
      <c r="N2281" s="22">
        <v>9.41</v>
      </c>
      <c r="O2281" s="22">
        <v>9.5024881360000002</v>
      </c>
      <c r="P2281" s="22">
        <f t="shared" si="356"/>
        <v>-9.2488136000000054E-2</v>
      </c>
      <c r="Q2281" s="23">
        <f t="shared" si="357"/>
        <v>0.97330440908008575</v>
      </c>
      <c r="R2281" s="24">
        <v>9509500</v>
      </c>
      <c r="S2281" s="24">
        <v>9557047</v>
      </c>
      <c r="T2281" s="24">
        <f t="shared" si="358"/>
        <v>-47547</v>
      </c>
      <c r="U2281" s="23">
        <f t="shared" si="359"/>
        <v>0.49750723209794823</v>
      </c>
    </row>
    <row r="2282" spans="1:21" x14ac:dyDescent="0.3">
      <c r="A2282" s="21">
        <v>39027</v>
      </c>
      <c r="B2282" s="22">
        <v>9.31</v>
      </c>
      <c r="C2282" s="22">
        <v>9.4029846189999997</v>
      </c>
      <c r="D2282" s="22">
        <f t="shared" si="350"/>
        <v>-9.2984618999999213E-2</v>
      </c>
      <c r="E2282" s="23">
        <f t="shared" si="351"/>
        <v>0.98888409125025301</v>
      </c>
      <c r="F2282" s="22">
        <v>9.49</v>
      </c>
      <c r="G2282" s="22">
        <v>9.5820903780000002</v>
      </c>
      <c r="H2282" s="22">
        <f t="shared" si="352"/>
        <v>-9.2090377999999973E-2</v>
      </c>
      <c r="I2282" s="23">
        <f t="shared" si="353"/>
        <v>0.96106772496568049</v>
      </c>
      <c r="J2282" s="22">
        <v>9.31</v>
      </c>
      <c r="K2282" s="22">
        <v>9.4029846189999997</v>
      </c>
      <c r="L2282" s="22">
        <f t="shared" si="354"/>
        <v>-9.2984618999999213E-2</v>
      </c>
      <c r="M2282" s="23">
        <f t="shared" si="355"/>
        <v>0.98888409125025301</v>
      </c>
      <c r="N2282" s="22">
        <v>9.41</v>
      </c>
      <c r="O2282" s="22">
        <v>9.5024881360000002</v>
      </c>
      <c r="P2282" s="22">
        <f t="shared" si="356"/>
        <v>-9.2488136000000054E-2</v>
      </c>
      <c r="Q2282" s="23">
        <f t="shared" si="357"/>
        <v>0.97330440908008575</v>
      </c>
      <c r="R2282" s="24">
        <v>11219100</v>
      </c>
      <c r="S2282" s="24">
        <v>11255799</v>
      </c>
      <c r="T2282" s="24">
        <f t="shared" si="358"/>
        <v>-36699</v>
      </c>
      <c r="U2282" s="23">
        <f t="shared" si="359"/>
        <v>0.32604526786592403</v>
      </c>
    </row>
    <row r="2283" spans="1:21" x14ac:dyDescent="0.3">
      <c r="A2283" s="21">
        <v>39028</v>
      </c>
      <c r="B2283" s="22">
        <v>9.3800000000000008</v>
      </c>
      <c r="C2283" s="22">
        <v>9.4726371769999993</v>
      </c>
      <c r="D2283" s="22">
        <f t="shared" si="350"/>
        <v>-9.2637176999998516E-2</v>
      </c>
      <c r="E2283" s="23">
        <f t="shared" si="351"/>
        <v>0.97794495101032541</v>
      </c>
      <c r="F2283" s="22">
        <v>9.5500000000000007</v>
      </c>
      <c r="G2283" s="22">
        <v>9.6417913439999996</v>
      </c>
      <c r="H2283" s="22">
        <f t="shared" si="352"/>
        <v>-9.1791343999998887E-2</v>
      </c>
      <c r="I2283" s="23">
        <f t="shared" si="353"/>
        <v>0.95201545776158925</v>
      </c>
      <c r="J2283" s="22">
        <v>9.3699999999999992</v>
      </c>
      <c r="K2283" s="22">
        <v>9.4626865389999999</v>
      </c>
      <c r="L2283" s="22">
        <f t="shared" si="354"/>
        <v>-9.2686539000000678E-2</v>
      </c>
      <c r="M2283" s="23">
        <f t="shared" si="355"/>
        <v>0.97949497342004976</v>
      </c>
      <c r="N2283" s="22">
        <v>9.4700000000000006</v>
      </c>
      <c r="O2283" s="22">
        <v>9.5621891019999996</v>
      </c>
      <c r="P2283" s="22">
        <f t="shared" si="356"/>
        <v>-9.2189101999998968E-2</v>
      </c>
      <c r="Q2283" s="23">
        <f t="shared" si="357"/>
        <v>0.96410038555624222</v>
      </c>
      <c r="R2283" s="24">
        <v>15607000</v>
      </c>
      <c r="S2283" s="24">
        <v>15684834</v>
      </c>
      <c r="T2283" s="24">
        <f t="shared" si="358"/>
        <v>-77834</v>
      </c>
      <c r="U2283" s="23">
        <f t="shared" si="359"/>
        <v>0.49623732071375443</v>
      </c>
    </row>
    <row r="2284" spans="1:21" x14ac:dyDescent="0.3">
      <c r="A2284" s="21">
        <v>39029</v>
      </c>
      <c r="B2284" s="22">
        <v>9.4700000000000006</v>
      </c>
      <c r="C2284" s="22">
        <v>9.5621891019999996</v>
      </c>
      <c r="D2284" s="22">
        <f t="shared" si="350"/>
        <v>-9.2189101999998968E-2</v>
      </c>
      <c r="E2284" s="23">
        <f t="shared" si="351"/>
        <v>0.96410038555624222</v>
      </c>
      <c r="F2284" s="22">
        <v>9.51</v>
      </c>
      <c r="G2284" s="22">
        <v>9.6019897459999992</v>
      </c>
      <c r="H2284" s="22">
        <f t="shared" si="352"/>
        <v>-9.1989745999999428E-2</v>
      </c>
      <c r="I2284" s="23">
        <f t="shared" si="353"/>
        <v>0.95802795496965143</v>
      </c>
      <c r="J2284" s="22">
        <v>9.34</v>
      </c>
      <c r="K2284" s="22">
        <v>9.4328355790000007</v>
      </c>
      <c r="L2284" s="22">
        <f t="shared" si="354"/>
        <v>-9.2835579000000834E-2</v>
      </c>
      <c r="M2284" s="23">
        <f t="shared" si="355"/>
        <v>0.98417467602931097</v>
      </c>
      <c r="N2284" s="22">
        <v>9.49</v>
      </c>
      <c r="O2284" s="22">
        <v>9.5820903780000002</v>
      </c>
      <c r="P2284" s="22">
        <f t="shared" si="356"/>
        <v>-9.2090377999999973E-2</v>
      </c>
      <c r="Q2284" s="23">
        <f t="shared" si="357"/>
        <v>0.96106772496568049</v>
      </c>
      <c r="R2284" s="24">
        <v>7627600</v>
      </c>
      <c r="S2284" s="24">
        <v>7665738</v>
      </c>
      <c r="T2284" s="24">
        <f t="shared" si="358"/>
        <v>-38138</v>
      </c>
      <c r="U2284" s="23">
        <f t="shared" si="359"/>
        <v>0.49751243781094528</v>
      </c>
    </row>
    <row r="2285" spans="1:21" x14ac:dyDescent="0.3">
      <c r="A2285" s="21">
        <v>39030</v>
      </c>
      <c r="B2285" s="22">
        <v>9.5500000000000007</v>
      </c>
      <c r="C2285" s="22">
        <v>9.6417913439999996</v>
      </c>
      <c r="D2285" s="22">
        <f t="shared" si="350"/>
        <v>-9.1791343999998887E-2</v>
      </c>
      <c r="E2285" s="23">
        <f t="shared" si="351"/>
        <v>0.95201545776158925</v>
      </c>
      <c r="F2285" s="22">
        <v>9.56</v>
      </c>
      <c r="G2285" s="22">
        <v>9.651741028</v>
      </c>
      <c r="H2285" s="22">
        <f t="shared" si="352"/>
        <v>-9.1741027999999503E-2</v>
      </c>
      <c r="I2285" s="23">
        <f t="shared" si="353"/>
        <v>0.95051273893337929</v>
      </c>
      <c r="J2285" s="22">
        <v>9.31</v>
      </c>
      <c r="K2285" s="22">
        <v>9.4029846189999997</v>
      </c>
      <c r="L2285" s="22">
        <f t="shared" si="354"/>
        <v>-9.2984618999999213E-2</v>
      </c>
      <c r="M2285" s="23">
        <f t="shared" si="355"/>
        <v>0.98888409125025301</v>
      </c>
      <c r="N2285" s="22">
        <v>9.34</v>
      </c>
      <c r="O2285" s="22">
        <v>9.4328355790000007</v>
      </c>
      <c r="P2285" s="22">
        <f t="shared" si="356"/>
        <v>-9.2835579000000834E-2</v>
      </c>
      <c r="Q2285" s="23">
        <f t="shared" si="357"/>
        <v>0.98417467602931097</v>
      </c>
      <c r="R2285" s="24">
        <v>10754500</v>
      </c>
      <c r="S2285" s="24">
        <v>10808272</v>
      </c>
      <c r="T2285" s="24">
        <f t="shared" si="358"/>
        <v>-53772</v>
      </c>
      <c r="U2285" s="23">
        <f t="shared" si="359"/>
        <v>0.49750783473991034</v>
      </c>
    </row>
    <row r="2286" spans="1:21" x14ac:dyDescent="0.3">
      <c r="A2286" s="21">
        <v>39031</v>
      </c>
      <c r="B2286" s="22">
        <v>9.4</v>
      </c>
      <c r="C2286" s="22">
        <v>9.4925365450000001</v>
      </c>
      <c r="D2286" s="22">
        <f t="shared" si="350"/>
        <v>-9.2536544999999748E-2</v>
      </c>
      <c r="E2286" s="23">
        <f t="shared" si="351"/>
        <v>0.97483475108390805</v>
      </c>
      <c r="F2286" s="22">
        <v>9.42</v>
      </c>
      <c r="G2286" s="22">
        <v>9.5124378200000006</v>
      </c>
      <c r="H2286" s="22">
        <f t="shared" si="352"/>
        <v>-9.243782000000067E-2</v>
      </c>
      <c r="I2286" s="23">
        <f t="shared" si="353"/>
        <v>0.97175741643902458</v>
      </c>
      <c r="J2286" s="22">
        <v>9.3000000000000007</v>
      </c>
      <c r="K2286" s="22">
        <v>9.3930349349999993</v>
      </c>
      <c r="L2286" s="22">
        <f t="shared" si="354"/>
        <v>-9.3034934999998598E-2</v>
      </c>
      <c r="M2286" s="23">
        <f t="shared" si="355"/>
        <v>0.99046725199897923</v>
      </c>
      <c r="N2286" s="22">
        <v>9.34</v>
      </c>
      <c r="O2286" s="22">
        <v>9.4328355790000007</v>
      </c>
      <c r="P2286" s="22">
        <f t="shared" si="356"/>
        <v>-9.2835579000000834E-2</v>
      </c>
      <c r="Q2286" s="23">
        <f t="shared" si="357"/>
        <v>0.98417467602931097</v>
      </c>
      <c r="R2286" s="24">
        <v>8893800</v>
      </c>
      <c r="S2286" s="24">
        <v>8938269</v>
      </c>
      <c r="T2286" s="24">
        <f t="shared" si="358"/>
        <v>-44469</v>
      </c>
      <c r="U2286" s="23">
        <f t="shared" si="359"/>
        <v>0.49751243781094528</v>
      </c>
    </row>
    <row r="2287" spans="1:21" x14ac:dyDescent="0.3">
      <c r="A2287" s="21">
        <v>39034</v>
      </c>
      <c r="B2287" s="22">
        <v>9.39</v>
      </c>
      <c r="C2287" s="22">
        <v>9.4825868609999997</v>
      </c>
      <c r="D2287" s="22">
        <f t="shared" si="350"/>
        <v>-9.2586860999999132E-2</v>
      </c>
      <c r="E2287" s="23">
        <f t="shared" si="351"/>
        <v>0.97638821934540387</v>
      </c>
      <c r="F2287" s="22">
        <v>9.4600000000000009</v>
      </c>
      <c r="G2287" s="22">
        <v>9.5522394179999992</v>
      </c>
      <c r="H2287" s="22">
        <f t="shared" si="352"/>
        <v>-9.2239417999998352E-2</v>
      </c>
      <c r="I2287" s="23">
        <f t="shared" si="353"/>
        <v>0.96563134531767203</v>
      </c>
      <c r="J2287" s="22">
        <v>9.31</v>
      </c>
      <c r="K2287" s="22">
        <v>9.4029846189999997</v>
      </c>
      <c r="L2287" s="22">
        <f t="shared" si="354"/>
        <v>-9.2984618999999213E-2</v>
      </c>
      <c r="M2287" s="23">
        <f t="shared" si="355"/>
        <v>0.98888409125025301</v>
      </c>
      <c r="N2287" s="22">
        <v>9.44</v>
      </c>
      <c r="O2287" s="22">
        <v>9.5323381420000004</v>
      </c>
      <c r="P2287" s="22">
        <f t="shared" si="356"/>
        <v>-9.23381420000009E-2</v>
      </c>
      <c r="Q2287" s="23">
        <f t="shared" si="357"/>
        <v>0.96868303058988237</v>
      </c>
      <c r="R2287" s="24">
        <v>7553100</v>
      </c>
      <c r="S2287" s="24">
        <v>7590363</v>
      </c>
      <c r="T2287" s="24">
        <f t="shared" si="358"/>
        <v>-37263</v>
      </c>
      <c r="U2287" s="23">
        <f t="shared" si="359"/>
        <v>0.49092513757247186</v>
      </c>
    </row>
    <row r="2288" spans="1:21" x14ac:dyDescent="0.3">
      <c r="A2288" s="21">
        <v>39035</v>
      </c>
      <c r="B2288" s="22">
        <v>9.44</v>
      </c>
      <c r="C2288" s="22">
        <v>9.5323381420000004</v>
      </c>
      <c r="D2288" s="22">
        <f t="shared" si="350"/>
        <v>-9.23381420000009E-2</v>
      </c>
      <c r="E2288" s="23">
        <f t="shared" si="351"/>
        <v>0.96868303058988237</v>
      </c>
      <c r="F2288" s="22">
        <v>9.7200000000000006</v>
      </c>
      <c r="G2288" s="22">
        <v>9.8208961489999993</v>
      </c>
      <c r="H2288" s="22">
        <f t="shared" si="352"/>
        <v>-0.10089614899999866</v>
      </c>
      <c r="I2288" s="23">
        <f t="shared" si="353"/>
        <v>1.027361937945676</v>
      </c>
      <c r="J2288" s="22">
        <v>9.42</v>
      </c>
      <c r="K2288" s="22">
        <v>9.5124378200000006</v>
      </c>
      <c r="L2288" s="22">
        <f t="shared" si="354"/>
        <v>-9.243782000000067E-2</v>
      </c>
      <c r="M2288" s="23">
        <f t="shared" si="355"/>
        <v>0.97175741643902458</v>
      </c>
      <c r="N2288" s="22">
        <v>9.7100000000000009</v>
      </c>
      <c r="O2288" s="22">
        <v>9.8109445569999991</v>
      </c>
      <c r="P2288" s="22">
        <f t="shared" si="356"/>
        <v>-0.10094455699999827</v>
      </c>
      <c r="Q2288" s="23">
        <f t="shared" si="357"/>
        <v>1.0288974360575247</v>
      </c>
      <c r="R2288" s="24">
        <v>9014000</v>
      </c>
      <c r="S2288" s="24">
        <v>9058366</v>
      </c>
      <c r="T2288" s="24">
        <f t="shared" si="358"/>
        <v>-44366</v>
      </c>
      <c r="U2288" s="23">
        <f t="shared" si="359"/>
        <v>0.48977928248869607</v>
      </c>
    </row>
    <row r="2289" spans="1:21" x14ac:dyDescent="0.3">
      <c r="A2289" s="21">
        <v>39036</v>
      </c>
      <c r="B2289" s="22">
        <v>9.82</v>
      </c>
      <c r="C2289" s="22">
        <v>9.920397758</v>
      </c>
      <c r="D2289" s="22">
        <f t="shared" si="350"/>
        <v>-0.10039775799999973</v>
      </c>
      <c r="E2289" s="23">
        <f t="shared" si="351"/>
        <v>1.0120335943086258</v>
      </c>
      <c r="F2289" s="22">
        <v>9.84</v>
      </c>
      <c r="G2289" s="22">
        <v>9.9402990340000006</v>
      </c>
      <c r="H2289" s="22">
        <f t="shared" si="352"/>
        <v>-0.10029903400000073</v>
      </c>
      <c r="I2289" s="23">
        <f t="shared" si="353"/>
        <v>1.0090142525585588</v>
      </c>
      <c r="J2289" s="22">
        <v>9.65</v>
      </c>
      <c r="K2289" s="22">
        <v>9.7512435909999997</v>
      </c>
      <c r="L2289" s="22">
        <f t="shared" si="354"/>
        <v>-0.10124359099999936</v>
      </c>
      <c r="M2289" s="23">
        <f t="shared" si="355"/>
        <v>1.0382633769239757</v>
      </c>
      <c r="N2289" s="22">
        <v>9.75</v>
      </c>
      <c r="O2289" s="22">
        <v>9.8507461549999995</v>
      </c>
      <c r="P2289" s="22">
        <f t="shared" si="356"/>
        <v>-0.1007461549999995</v>
      </c>
      <c r="Q2289" s="23">
        <f t="shared" si="357"/>
        <v>1.0227261307394793</v>
      </c>
      <c r="R2289" s="24">
        <v>10831200</v>
      </c>
      <c r="S2289" s="24">
        <v>10885356</v>
      </c>
      <c r="T2289" s="24">
        <f t="shared" si="358"/>
        <v>-54156</v>
      </c>
      <c r="U2289" s="23">
        <f t="shared" si="359"/>
        <v>0.49751243781094528</v>
      </c>
    </row>
    <row r="2290" spans="1:21" x14ac:dyDescent="0.3">
      <c r="A2290" s="21">
        <v>39037</v>
      </c>
      <c r="B2290" s="22">
        <v>9.75</v>
      </c>
      <c r="C2290" s="22">
        <v>9.8507461549999995</v>
      </c>
      <c r="D2290" s="22">
        <f t="shared" si="350"/>
        <v>-0.1007461549999995</v>
      </c>
      <c r="E2290" s="23">
        <f t="shared" si="351"/>
        <v>1.0227261307394793</v>
      </c>
      <c r="F2290" s="22">
        <v>9.8800000000000008</v>
      </c>
      <c r="G2290" s="22">
        <v>9.9800996780000002</v>
      </c>
      <c r="H2290" s="22">
        <f t="shared" si="352"/>
        <v>-0.10009967799999941</v>
      </c>
      <c r="I2290" s="23">
        <f t="shared" si="353"/>
        <v>1.0029927679044912</v>
      </c>
      <c r="J2290" s="22">
        <v>9.65</v>
      </c>
      <c r="K2290" s="22">
        <v>9.7512435909999997</v>
      </c>
      <c r="L2290" s="22">
        <f t="shared" si="354"/>
        <v>-0.10124359099999936</v>
      </c>
      <c r="M2290" s="23">
        <f t="shared" si="355"/>
        <v>1.0382633769239757</v>
      </c>
      <c r="N2290" s="22">
        <v>9.86</v>
      </c>
      <c r="O2290" s="22">
        <v>9.9601993560000004</v>
      </c>
      <c r="P2290" s="22">
        <f t="shared" si="356"/>
        <v>-0.10019935600000096</v>
      </c>
      <c r="Q2290" s="23">
        <f t="shared" si="357"/>
        <v>1.0059974948156143</v>
      </c>
      <c r="R2290" s="24">
        <v>8732900</v>
      </c>
      <c r="S2290" s="24">
        <v>8776565</v>
      </c>
      <c r="T2290" s="24">
        <f t="shared" si="358"/>
        <v>-43665</v>
      </c>
      <c r="U2290" s="23">
        <f t="shared" si="359"/>
        <v>0.49751810645736688</v>
      </c>
    </row>
    <row r="2291" spans="1:21" x14ac:dyDescent="0.3">
      <c r="A2291" s="21">
        <v>39038</v>
      </c>
      <c r="B2291" s="22">
        <v>9.81</v>
      </c>
      <c r="C2291" s="22">
        <v>9.9104480739999996</v>
      </c>
      <c r="D2291" s="22">
        <f t="shared" si="350"/>
        <v>-0.10044807399999911</v>
      </c>
      <c r="E2291" s="23">
        <f t="shared" si="351"/>
        <v>1.0135573412015952</v>
      </c>
      <c r="F2291" s="22">
        <v>9.85</v>
      </c>
      <c r="G2291" s="22">
        <v>9.9502487179999992</v>
      </c>
      <c r="H2291" s="22">
        <f t="shared" si="352"/>
        <v>-0.10024871799999957</v>
      </c>
      <c r="I2291" s="23">
        <f t="shared" si="353"/>
        <v>1.0074996197698018</v>
      </c>
      <c r="J2291" s="22">
        <v>9.73</v>
      </c>
      <c r="K2291" s="22">
        <v>9.8308458329999997</v>
      </c>
      <c r="L2291" s="22">
        <f t="shared" si="354"/>
        <v>-0.10084583299999927</v>
      </c>
      <c r="M2291" s="23">
        <f t="shared" si="355"/>
        <v>1.025810339345185</v>
      </c>
      <c r="N2291" s="22">
        <v>9.83</v>
      </c>
      <c r="O2291" s="22">
        <v>9.9303483959999994</v>
      </c>
      <c r="P2291" s="22">
        <f t="shared" si="356"/>
        <v>-0.10034839599999934</v>
      </c>
      <c r="Q2291" s="23">
        <f t="shared" si="357"/>
        <v>1.0105224106781616</v>
      </c>
      <c r="R2291" s="24">
        <v>7529200</v>
      </c>
      <c r="S2291" s="24">
        <v>7566846</v>
      </c>
      <c r="T2291" s="24">
        <f t="shared" si="358"/>
        <v>-37646</v>
      </c>
      <c r="U2291" s="23">
        <f t="shared" si="359"/>
        <v>0.49751243781094528</v>
      </c>
    </row>
    <row r="2292" spans="1:21" x14ac:dyDescent="0.3">
      <c r="A2292" s="21">
        <v>39041</v>
      </c>
      <c r="B2292" s="22">
        <v>9.7100000000000009</v>
      </c>
      <c r="C2292" s="22">
        <v>9.8109445569999991</v>
      </c>
      <c r="D2292" s="22">
        <f t="shared" si="350"/>
        <v>-0.10094455699999827</v>
      </c>
      <c r="E2292" s="23">
        <f t="shared" si="351"/>
        <v>1.0288974360575247</v>
      </c>
      <c r="F2292" s="22">
        <v>9.8800000000000008</v>
      </c>
      <c r="G2292" s="22">
        <v>9.9800996780000002</v>
      </c>
      <c r="H2292" s="22">
        <f t="shared" si="352"/>
        <v>-0.10009967799999941</v>
      </c>
      <c r="I2292" s="23">
        <f t="shared" si="353"/>
        <v>1.0029927679044912</v>
      </c>
      <c r="J2292" s="22">
        <v>9.7100000000000009</v>
      </c>
      <c r="K2292" s="22">
        <v>9.8109445569999991</v>
      </c>
      <c r="L2292" s="22">
        <f t="shared" si="354"/>
        <v>-0.10094455699999827</v>
      </c>
      <c r="M2292" s="23">
        <f t="shared" si="355"/>
        <v>1.0288974360575247</v>
      </c>
      <c r="N2292" s="22">
        <v>9.86</v>
      </c>
      <c r="O2292" s="22">
        <v>9.9601993560000004</v>
      </c>
      <c r="P2292" s="22">
        <f t="shared" si="356"/>
        <v>-0.10019935600000096</v>
      </c>
      <c r="Q2292" s="23">
        <f t="shared" si="357"/>
        <v>1.0059974948156143</v>
      </c>
      <c r="R2292" s="24">
        <v>12681800</v>
      </c>
      <c r="S2292" s="24">
        <v>12745209</v>
      </c>
      <c r="T2292" s="24">
        <f t="shared" si="358"/>
        <v>-63409</v>
      </c>
      <c r="U2292" s="23">
        <f t="shared" si="359"/>
        <v>0.49751243781094528</v>
      </c>
    </row>
    <row r="2293" spans="1:21" x14ac:dyDescent="0.3">
      <c r="A2293" s="21">
        <v>39042</v>
      </c>
      <c r="B2293" s="22">
        <v>9.85</v>
      </c>
      <c r="C2293" s="22">
        <v>10.00994968</v>
      </c>
      <c r="D2293" s="22">
        <f t="shared" si="350"/>
        <v>-0.15994968000000043</v>
      </c>
      <c r="E2293" s="23">
        <f t="shared" si="351"/>
        <v>1.5979069337339609</v>
      </c>
      <c r="F2293" s="22">
        <v>9.94</v>
      </c>
      <c r="G2293" s="22">
        <v>10.039800639999999</v>
      </c>
      <c r="H2293" s="22">
        <f t="shared" si="352"/>
        <v>-9.9800639999999774E-2</v>
      </c>
      <c r="I2293" s="23">
        <f t="shared" si="353"/>
        <v>0.99405001731189524</v>
      </c>
      <c r="J2293" s="22">
        <v>9.7899999999999991</v>
      </c>
      <c r="K2293" s="22">
        <v>9.8905467989999991</v>
      </c>
      <c r="L2293" s="22">
        <f t="shared" si="354"/>
        <v>-0.10054679899999996</v>
      </c>
      <c r="M2293" s="23">
        <f t="shared" si="355"/>
        <v>1.0165949471081408</v>
      </c>
      <c r="N2293" s="22">
        <v>9.93</v>
      </c>
      <c r="O2293" s="22">
        <v>10.029850959999999</v>
      </c>
      <c r="P2293" s="22">
        <f t="shared" si="356"/>
        <v>-9.9850959999999489E-2</v>
      </c>
      <c r="Q2293" s="23">
        <f t="shared" si="357"/>
        <v>0.99553782402365332</v>
      </c>
      <c r="R2293" s="24">
        <v>7782600</v>
      </c>
      <c r="S2293" s="24">
        <v>7821513</v>
      </c>
      <c r="T2293" s="24">
        <f t="shared" si="358"/>
        <v>-38913</v>
      </c>
      <c r="U2293" s="23">
        <f t="shared" si="359"/>
        <v>0.49751243781094528</v>
      </c>
    </row>
    <row r="2294" spans="1:21" x14ac:dyDescent="0.3">
      <c r="A2294" s="21">
        <v>39043</v>
      </c>
      <c r="B2294" s="22">
        <v>9.9</v>
      </c>
      <c r="C2294" s="22">
        <v>10</v>
      </c>
      <c r="D2294" s="22">
        <f t="shared" si="350"/>
        <v>-9.9999999999999645E-2</v>
      </c>
      <c r="E2294" s="23">
        <f t="shared" si="351"/>
        <v>0.99999999999999634</v>
      </c>
      <c r="F2294" s="22">
        <v>10.19</v>
      </c>
      <c r="G2294" s="22">
        <v>10.28855705</v>
      </c>
      <c r="H2294" s="22">
        <f t="shared" si="352"/>
        <v>-9.8557050000000146E-2</v>
      </c>
      <c r="I2294" s="23">
        <f t="shared" si="353"/>
        <v>0.95792878944088811</v>
      </c>
      <c r="J2294" s="22">
        <v>9.8800000000000008</v>
      </c>
      <c r="K2294" s="22">
        <v>9.9800996780000002</v>
      </c>
      <c r="L2294" s="22">
        <f t="shared" si="354"/>
        <v>-0.10009967799999941</v>
      </c>
      <c r="M2294" s="23">
        <f t="shared" si="355"/>
        <v>1.0029927679044912</v>
      </c>
      <c r="N2294" s="22">
        <v>10.16</v>
      </c>
      <c r="O2294" s="22">
        <v>10.25870609</v>
      </c>
      <c r="P2294" s="22">
        <f t="shared" si="356"/>
        <v>-9.8706090000000302E-2</v>
      </c>
      <c r="Q2294" s="23">
        <f t="shared" si="357"/>
        <v>0.96216900195841648</v>
      </c>
      <c r="R2294" s="24">
        <v>11818200</v>
      </c>
      <c r="S2294" s="24">
        <v>11876989</v>
      </c>
      <c r="T2294" s="24">
        <f t="shared" si="358"/>
        <v>-58789</v>
      </c>
      <c r="U2294" s="23">
        <f t="shared" si="359"/>
        <v>0.49498235621839842</v>
      </c>
    </row>
    <row r="2295" spans="1:21" x14ac:dyDescent="0.3">
      <c r="A2295" s="21">
        <v>39045</v>
      </c>
      <c r="B2295" s="22">
        <v>10.06</v>
      </c>
      <c r="C2295" s="22">
        <v>10.159203529999999</v>
      </c>
      <c r="D2295" s="22">
        <f t="shared" si="350"/>
        <v>-9.9203529999998707E-2</v>
      </c>
      <c r="E2295" s="23">
        <f t="shared" si="351"/>
        <v>0.97648924649508151</v>
      </c>
      <c r="F2295" s="22">
        <v>10.39</v>
      </c>
      <c r="G2295" s="22">
        <v>10.497511859999999</v>
      </c>
      <c r="H2295" s="22">
        <f t="shared" si="352"/>
        <v>-0.1075118599999989</v>
      </c>
      <c r="I2295" s="23">
        <f t="shared" si="353"/>
        <v>1.0241651682210999</v>
      </c>
      <c r="J2295" s="22">
        <v>10.029999999999999</v>
      </c>
      <c r="K2295" s="22">
        <v>10.12935257</v>
      </c>
      <c r="L2295" s="22">
        <f t="shared" si="354"/>
        <v>-9.935257000000064E-2</v>
      </c>
      <c r="M2295" s="23">
        <f t="shared" si="355"/>
        <v>0.9808383044564184</v>
      </c>
      <c r="N2295" s="22">
        <v>10.32</v>
      </c>
      <c r="O2295" s="22">
        <v>10.42786121</v>
      </c>
      <c r="P2295" s="22">
        <f t="shared" si="356"/>
        <v>-0.10786120999999937</v>
      </c>
      <c r="Q2295" s="23">
        <f t="shared" si="357"/>
        <v>1.0343560182462324</v>
      </c>
      <c r="R2295" s="24">
        <v>7977100</v>
      </c>
      <c r="S2295" s="24">
        <v>8016885</v>
      </c>
      <c r="T2295" s="24">
        <f t="shared" si="358"/>
        <v>-39785</v>
      </c>
      <c r="U2295" s="23">
        <f t="shared" si="359"/>
        <v>0.49626507053550106</v>
      </c>
    </row>
    <row r="2296" spans="1:21" x14ac:dyDescent="0.3">
      <c r="A2296" s="21">
        <v>39048</v>
      </c>
      <c r="B2296" s="22">
        <v>10.34</v>
      </c>
      <c r="C2296" s="22">
        <v>10.447760580000001</v>
      </c>
      <c r="D2296" s="22">
        <f t="shared" si="350"/>
        <v>-0.10776058000000077</v>
      </c>
      <c r="E2296" s="23">
        <f t="shared" si="351"/>
        <v>1.0314227549039106</v>
      </c>
      <c r="F2296" s="22">
        <v>10.46</v>
      </c>
      <c r="G2296" s="22">
        <v>10.567164419999999</v>
      </c>
      <c r="H2296" s="22">
        <f t="shared" si="352"/>
        <v>-0.10716441999999837</v>
      </c>
      <c r="I2296" s="23">
        <f t="shared" si="353"/>
        <v>1.0141265503276649</v>
      </c>
      <c r="J2296" s="22">
        <v>10.09</v>
      </c>
      <c r="K2296" s="22">
        <v>10.189055440000001</v>
      </c>
      <c r="L2296" s="22">
        <f t="shared" si="354"/>
        <v>-9.9055440000000772E-2</v>
      </c>
      <c r="M2296" s="23">
        <f t="shared" si="355"/>
        <v>0.97217490456603872</v>
      </c>
      <c r="N2296" s="22">
        <v>10.119999999999999</v>
      </c>
      <c r="O2296" s="22">
        <v>10.218905449999999</v>
      </c>
      <c r="P2296" s="22">
        <f t="shared" si="356"/>
        <v>-9.8905450000000172E-2</v>
      </c>
      <c r="Q2296" s="23">
        <f t="shared" si="357"/>
        <v>0.9678673560875366</v>
      </c>
      <c r="R2296" s="24">
        <v>13265600</v>
      </c>
      <c r="S2296" s="24">
        <v>13331827</v>
      </c>
      <c r="T2296" s="24">
        <f t="shared" si="358"/>
        <v>-66227</v>
      </c>
      <c r="U2296" s="23">
        <f t="shared" si="359"/>
        <v>0.49675862130524201</v>
      </c>
    </row>
    <row r="2297" spans="1:21" x14ac:dyDescent="0.3">
      <c r="A2297" s="21">
        <v>39049</v>
      </c>
      <c r="B2297" s="22">
        <v>10.050000000000001</v>
      </c>
      <c r="C2297" s="22">
        <v>10.149253849999999</v>
      </c>
      <c r="D2297" s="22">
        <f t="shared" si="350"/>
        <v>-9.9253849999998423E-2</v>
      </c>
      <c r="E2297" s="23">
        <f t="shared" si="351"/>
        <v>0.97794233415492338</v>
      </c>
      <c r="F2297" s="22">
        <v>10.16</v>
      </c>
      <c r="G2297" s="22">
        <v>10.25870609</v>
      </c>
      <c r="H2297" s="22">
        <f t="shared" si="352"/>
        <v>-9.8706090000000302E-2</v>
      </c>
      <c r="I2297" s="23">
        <f t="shared" si="353"/>
        <v>0.96216900195841648</v>
      </c>
      <c r="J2297" s="22">
        <v>10.02</v>
      </c>
      <c r="K2297" s="22">
        <v>10.11940289</v>
      </c>
      <c r="L2297" s="22">
        <f t="shared" si="354"/>
        <v>-9.9402890000000355E-2</v>
      </c>
      <c r="M2297" s="23">
        <f t="shared" si="355"/>
        <v>0.98229995465671549</v>
      </c>
      <c r="N2297" s="22">
        <v>10.119999999999999</v>
      </c>
      <c r="O2297" s="22">
        <v>10.218905449999999</v>
      </c>
      <c r="P2297" s="22">
        <f t="shared" si="356"/>
        <v>-9.8905450000000172E-2</v>
      </c>
      <c r="Q2297" s="23">
        <f t="shared" si="357"/>
        <v>0.9678673560875366</v>
      </c>
      <c r="R2297" s="24">
        <v>9319400</v>
      </c>
      <c r="S2297" s="24">
        <v>9365695</v>
      </c>
      <c r="T2297" s="24">
        <f t="shared" si="358"/>
        <v>-46295</v>
      </c>
      <c r="U2297" s="23">
        <f t="shared" si="359"/>
        <v>0.49430394647700998</v>
      </c>
    </row>
    <row r="2298" spans="1:21" x14ac:dyDescent="0.3">
      <c r="A2298" s="21">
        <v>39050</v>
      </c>
      <c r="B2298" s="22">
        <v>10.26</v>
      </c>
      <c r="C2298" s="22">
        <v>10.358208660000001</v>
      </c>
      <c r="D2298" s="22">
        <f t="shared" si="350"/>
        <v>-9.8208660000000947E-2</v>
      </c>
      <c r="E2298" s="23">
        <f t="shared" si="351"/>
        <v>0.94812397803155424</v>
      </c>
      <c r="F2298" s="22">
        <v>10.4</v>
      </c>
      <c r="G2298" s="22">
        <v>10.50746346</v>
      </c>
      <c r="H2298" s="22">
        <f t="shared" si="352"/>
        <v>-0.10746345999999996</v>
      </c>
      <c r="I2298" s="23">
        <f t="shared" si="353"/>
        <v>1.0227345582413279</v>
      </c>
      <c r="J2298" s="22">
        <v>10.19</v>
      </c>
      <c r="K2298" s="22">
        <v>10.28855705</v>
      </c>
      <c r="L2298" s="22">
        <f t="shared" si="354"/>
        <v>-9.8557050000000146E-2</v>
      </c>
      <c r="M2298" s="23">
        <f t="shared" si="355"/>
        <v>0.95792878944088811</v>
      </c>
      <c r="N2298" s="22">
        <v>10.31</v>
      </c>
      <c r="O2298" s="22">
        <v>10.41790962</v>
      </c>
      <c r="P2298" s="22">
        <f t="shared" si="356"/>
        <v>-0.10790961999999915</v>
      </c>
      <c r="Q2298" s="23">
        <f t="shared" si="357"/>
        <v>1.0358087556532205</v>
      </c>
      <c r="R2298" s="24">
        <v>11776700</v>
      </c>
      <c r="S2298" s="24">
        <v>11818800</v>
      </c>
      <c r="T2298" s="24">
        <f t="shared" si="358"/>
        <v>-42100</v>
      </c>
      <c r="U2298" s="23">
        <f t="shared" si="359"/>
        <v>0.35621213659593187</v>
      </c>
    </row>
    <row r="2299" spans="1:21" x14ac:dyDescent="0.3">
      <c r="A2299" s="21">
        <v>39051</v>
      </c>
      <c r="B2299" s="22">
        <v>10.4</v>
      </c>
      <c r="C2299" s="22">
        <v>10.50746346</v>
      </c>
      <c r="D2299" s="22">
        <f t="shared" si="350"/>
        <v>-0.10746345999999996</v>
      </c>
      <c r="E2299" s="23">
        <f t="shared" si="351"/>
        <v>1.0227345582413279</v>
      </c>
      <c r="F2299" s="22">
        <v>10.64</v>
      </c>
      <c r="G2299" s="22">
        <v>10.746269229999999</v>
      </c>
      <c r="H2299" s="22">
        <f t="shared" si="352"/>
        <v>-0.10626922999999877</v>
      </c>
      <c r="I2299" s="23">
        <f t="shared" si="353"/>
        <v>0.98889417085634268</v>
      </c>
      <c r="J2299" s="22">
        <v>10.35</v>
      </c>
      <c r="K2299" s="22">
        <v>10.45771122</v>
      </c>
      <c r="L2299" s="22">
        <f t="shared" si="354"/>
        <v>-0.10771122000000055</v>
      </c>
      <c r="M2299" s="23">
        <f t="shared" si="355"/>
        <v>1.0299693473463551</v>
      </c>
      <c r="N2299" s="22">
        <v>10.59</v>
      </c>
      <c r="O2299" s="22">
        <v>10.696516989999999</v>
      </c>
      <c r="P2299" s="22">
        <f t="shared" si="356"/>
        <v>-0.10651698999999937</v>
      </c>
      <c r="Q2299" s="23">
        <f t="shared" si="357"/>
        <v>0.99581003890874364</v>
      </c>
      <c r="R2299" s="24">
        <v>16998800</v>
      </c>
      <c r="S2299" s="24">
        <v>17083794</v>
      </c>
      <c r="T2299" s="24">
        <f t="shared" si="358"/>
        <v>-84994</v>
      </c>
      <c r="U2299" s="23">
        <f t="shared" si="359"/>
        <v>0.49751243781094528</v>
      </c>
    </row>
    <row r="2300" spans="1:21" x14ac:dyDescent="0.3">
      <c r="A2300" s="21">
        <v>39052</v>
      </c>
      <c r="B2300" s="22">
        <v>10.59</v>
      </c>
      <c r="C2300" s="22">
        <v>10.696516989999999</v>
      </c>
      <c r="D2300" s="22">
        <f t="shared" si="350"/>
        <v>-0.10651698999999937</v>
      </c>
      <c r="E2300" s="23">
        <f t="shared" si="351"/>
        <v>0.99581003890874364</v>
      </c>
      <c r="F2300" s="22">
        <v>10.7</v>
      </c>
      <c r="G2300" s="22">
        <v>10.80597019</v>
      </c>
      <c r="H2300" s="22">
        <f t="shared" si="352"/>
        <v>-0.10597019000000074</v>
      </c>
      <c r="I2300" s="23">
        <f t="shared" si="353"/>
        <v>0.98066335679943917</v>
      </c>
      <c r="J2300" s="22">
        <v>10.35</v>
      </c>
      <c r="K2300" s="22">
        <v>10.45771122</v>
      </c>
      <c r="L2300" s="22">
        <f t="shared" si="354"/>
        <v>-0.10771122000000055</v>
      </c>
      <c r="M2300" s="23">
        <f t="shared" si="355"/>
        <v>1.0299693473463551</v>
      </c>
      <c r="N2300" s="22">
        <v>10.46</v>
      </c>
      <c r="O2300" s="22">
        <v>10.567164419999999</v>
      </c>
      <c r="P2300" s="22">
        <f t="shared" si="356"/>
        <v>-0.10716441999999837</v>
      </c>
      <c r="Q2300" s="23">
        <f t="shared" si="357"/>
        <v>1.0141265503276649</v>
      </c>
      <c r="R2300" s="24">
        <v>13844400</v>
      </c>
      <c r="S2300" s="24">
        <v>13913622</v>
      </c>
      <c r="T2300" s="24">
        <f t="shared" si="358"/>
        <v>-69222</v>
      </c>
      <c r="U2300" s="23">
        <f t="shared" si="359"/>
        <v>0.49751243781094528</v>
      </c>
    </row>
    <row r="2301" spans="1:21" x14ac:dyDescent="0.3">
      <c r="A2301" s="21">
        <v>39055</v>
      </c>
      <c r="B2301" s="22">
        <v>10.58</v>
      </c>
      <c r="C2301" s="22">
        <v>10.686567309999999</v>
      </c>
      <c r="D2301" s="22">
        <f t="shared" si="350"/>
        <v>-0.10656730999999908</v>
      </c>
      <c r="E2301" s="23">
        <f t="shared" si="351"/>
        <v>0.9972080548285911</v>
      </c>
      <c r="F2301" s="22">
        <v>10.98</v>
      </c>
      <c r="G2301" s="22">
        <v>11.09452724</v>
      </c>
      <c r="H2301" s="22">
        <f t="shared" si="352"/>
        <v>-0.11452723999999925</v>
      </c>
      <c r="I2301" s="23">
        <f t="shared" si="353"/>
        <v>1.0322858966634008</v>
      </c>
      <c r="J2301" s="22">
        <v>10.5</v>
      </c>
      <c r="K2301" s="22">
        <v>10.606965069999999</v>
      </c>
      <c r="L2301" s="22">
        <f t="shared" si="354"/>
        <v>-0.10696506999999933</v>
      </c>
      <c r="M2301" s="23">
        <f t="shared" si="355"/>
        <v>1.0084418049280832</v>
      </c>
      <c r="N2301" s="22">
        <v>10.92</v>
      </c>
      <c r="O2301" s="22">
        <v>11.024875639999999</v>
      </c>
      <c r="P2301" s="22">
        <f t="shared" si="356"/>
        <v>-0.10487563999999949</v>
      </c>
      <c r="Q2301" s="23">
        <f t="shared" si="357"/>
        <v>0.95126370060351539</v>
      </c>
      <c r="R2301" s="24">
        <v>17560800</v>
      </c>
      <c r="S2301" s="24">
        <v>17645388</v>
      </c>
      <c r="T2301" s="24">
        <f t="shared" si="358"/>
        <v>-84588</v>
      </c>
      <c r="U2301" s="23">
        <f t="shared" si="359"/>
        <v>0.47937738745104386</v>
      </c>
    </row>
    <row r="2302" spans="1:21" x14ac:dyDescent="0.3">
      <c r="A2302" s="21">
        <v>39056</v>
      </c>
      <c r="B2302" s="22">
        <v>10.8</v>
      </c>
      <c r="C2302" s="22">
        <v>10.90547276</v>
      </c>
      <c r="D2302" s="22">
        <f t="shared" si="350"/>
        <v>-0.10547275999999961</v>
      </c>
      <c r="E2302" s="23">
        <f t="shared" si="351"/>
        <v>0.96715440330896396</v>
      </c>
      <c r="F2302" s="22">
        <v>11.11</v>
      </c>
      <c r="G2302" s="22">
        <v>11.223880769999999</v>
      </c>
      <c r="H2302" s="22">
        <f t="shared" si="352"/>
        <v>-0.11388076999999974</v>
      </c>
      <c r="I2302" s="23">
        <f t="shared" si="353"/>
        <v>1.0146291851601676</v>
      </c>
      <c r="J2302" s="22">
        <v>10.8</v>
      </c>
      <c r="K2302" s="22">
        <v>10.90547276</v>
      </c>
      <c r="L2302" s="22">
        <f t="shared" si="354"/>
        <v>-0.10547275999999961</v>
      </c>
      <c r="M2302" s="23">
        <f t="shared" si="355"/>
        <v>0.96715440330896396</v>
      </c>
      <c r="N2302" s="22">
        <v>11.01</v>
      </c>
      <c r="O2302" s="22">
        <v>11.124378200000001</v>
      </c>
      <c r="P2302" s="22">
        <f t="shared" si="356"/>
        <v>-0.11437820000000087</v>
      </c>
      <c r="Q2302" s="23">
        <f t="shared" si="357"/>
        <v>1.0281761186436547</v>
      </c>
      <c r="R2302" s="24">
        <v>11862000</v>
      </c>
      <c r="S2302" s="24">
        <v>11921209</v>
      </c>
      <c r="T2302" s="24">
        <f t="shared" si="358"/>
        <v>-59209</v>
      </c>
      <c r="U2302" s="23">
        <f t="shared" si="359"/>
        <v>0.49666942337811537</v>
      </c>
    </row>
    <row r="2303" spans="1:21" x14ac:dyDescent="0.3">
      <c r="A2303" s="21">
        <v>39057</v>
      </c>
      <c r="B2303" s="22">
        <v>11.01</v>
      </c>
      <c r="C2303" s="22">
        <v>11.124378200000001</v>
      </c>
      <c r="D2303" s="22">
        <f t="shared" si="350"/>
        <v>-0.11437820000000087</v>
      </c>
      <c r="E2303" s="23">
        <f t="shared" si="351"/>
        <v>1.0281761186436547</v>
      </c>
      <c r="F2303" s="22">
        <v>11.06</v>
      </c>
      <c r="G2303" s="22">
        <v>11.174128530000001</v>
      </c>
      <c r="H2303" s="22">
        <f t="shared" si="352"/>
        <v>-0.11412853000000034</v>
      </c>
      <c r="I2303" s="23">
        <f t="shared" si="353"/>
        <v>1.0213640347306827</v>
      </c>
      <c r="J2303" s="22">
        <v>10.85</v>
      </c>
      <c r="K2303" s="22">
        <v>10.955224039999999</v>
      </c>
      <c r="L2303" s="22">
        <f t="shared" si="354"/>
        <v>-0.10522403999999952</v>
      </c>
      <c r="M2303" s="23">
        <f t="shared" si="355"/>
        <v>0.96049190428057674</v>
      </c>
      <c r="N2303" s="22">
        <v>10.87</v>
      </c>
      <c r="O2303" s="22">
        <v>10.975124360000001</v>
      </c>
      <c r="P2303" s="22">
        <f t="shared" si="356"/>
        <v>-0.10512436000000136</v>
      </c>
      <c r="Q2303" s="23">
        <f t="shared" si="357"/>
        <v>0.95784208498938006</v>
      </c>
      <c r="R2303" s="24">
        <v>13218100</v>
      </c>
      <c r="S2303" s="24">
        <v>13284190</v>
      </c>
      <c r="T2303" s="24">
        <f t="shared" si="358"/>
        <v>-66090</v>
      </c>
      <c r="U2303" s="23">
        <f t="shared" si="359"/>
        <v>0.49750869266398628</v>
      </c>
    </row>
    <row r="2304" spans="1:21" x14ac:dyDescent="0.3">
      <c r="A2304" s="21">
        <v>39058</v>
      </c>
      <c r="B2304" s="22">
        <v>10.83</v>
      </c>
      <c r="C2304" s="22">
        <v>10.93532276</v>
      </c>
      <c r="D2304" s="22">
        <f t="shared" si="350"/>
        <v>-0.10532275999999996</v>
      </c>
      <c r="E2304" s="23">
        <f t="shared" si="351"/>
        <v>0.9631426736232882</v>
      </c>
      <c r="F2304" s="22">
        <v>11.03</v>
      </c>
      <c r="G2304" s="22">
        <v>11.144278529999999</v>
      </c>
      <c r="H2304" s="22">
        <f t="shared" si="352"/>
        <v>-0.11427852999999999</v>
      </c>
      <c r="I2304" s="23">
        <f t="shared" si="353"/>
        <v>1.0254457450284133</v>
      </c>
      <c r="J2304" s="22">
        <v>10.77</v>
      </c>
      <c r="K2304" s="22">
        <v>10.875621799999999</v>
      </c>
      <c r="L2304" s="22">
        <f t="shared" si="354"/>
        <v>-0.10562179999999977</v>
      </c>
      <c r="M2304" s="23">
        <f t="shared" si="355"/>
        <v>0.971179413392251</v>
      </c>
      <c r="N2304" s="22">
        <v>10.84</v>
      </c>
      <c r="O2304" s="22">
        <v>10.94527435</v>
      </c>
      <c r="P2304" s="22">
        <f t="shared" si="356"/>
        <v>-0.10527435000000018</v>
      </c>
      <c r="Q2304" s="23">
        <f t="shared" si="357"/>
        <v>0.96182468007300503</v>
      </c>
      <c r="R2304" s="24">
        <v>7526000</v>
      </c>
      <c r="S2304" s="24">
        <v>7563429</v>
      </c>
      <c r="T2304" s="24">
        <f t="shared" si="358"/>
        <v>-37429</v>
      </c>
      <c r="U2304" s="23">
        <f t="shared" si="359"/>
        <v>0.49486813454585221</v>
      </c>
    </row>
    <row r="2305" spans="1:21" x14ac:dyDescent="0.3">
      <c r="A2305" s="21">
        <v>39059</v>
      </c>
      <c r="B2305" s="22">
        <v>10.7</v>
      </c>
      <c r="C2305" s="22">
        <v>10.80597019</v>
      </c>
      <c r="D2305" s="22">
        <f t="shared" si="350"/>
        <v>-0.10597019000000074</v>
      </c>
      <c r="E2305" s="23">
        <f t="shared" si="351"/>
        <v>0.98066335679943917</v>
      </c>
      <c r="F2305" s="22">
        <v>10.82</v>
      </c>
      <c r="G2305" s="22">
        <v>10.92537308</v>
      </c>
      <c r="H2305" s="22">
        <f t="shared" si="352"/>
        <v>-0.10537307999999967</v>
      </c>
      <c r="I2305" s="23">
        <f t="shared" si="353"/>
        <v>0.96448038184522733</v>
      </c>
      <c r="J2305" s="22">
        <v>10.56</v>
      </c>
      <c r="K2305" s="22">
        <v>10.66666698</v>
      </c>
      <c r="L2305" s="22">
        <f t="shared" si="354"/>
        <v>-0.10666697999999997</v>
      </c>
      <c r="M2305" s="23">
        <f t="shared" si="355"/>
        <v>1.0000029081249142</v>
      </c>
      <c r="N2305" s="22">
        <v>10.76</v>
      </c>
      <c r="O2305" s="22">
        <v>10.86567211</v>
      </c>
      <c r="P2305" s="22">
        <f t="shared" si="356"/>
        <v>-0.10567211000000043</v>
      </c>
      <c r="Q2305" s="23">
        <f t="shared" si="357"/>
        <v>0.97253173968637663</v>
      </c>
      <c r="R2305" s="24">
        <v>11672800</v>
      </c>
      <c r="S2305" s="24">
        <v>11731164</v>
      </c>
      <c r="T2305" s="24">
        <f t="shared" si="358"/>
        <v>-58364</v>
      </c>
      <c r="U2305" s="23">
        <f t="shared" si="359"/>
        <v>0.49751243781094528</v>
      </c>
    </row>
    <row r="2306" spans="1:21" x14ac:dyDescent="0.3">
      <c r="A2306" s="21">
        <v>39062</v>
      </c>
      <c r="B2306" s="22">
        <v>10.76</v>
      </c>
      <c r="C2306" s="22">
        <v>10.86567211</v>
      </c>
      <c r="D2306" s="22">
        <f t="shared" ref="D2306:D2369" si="360">B2306-C2306</f>
        <v>-0.10567211000000043</v>
      </c>
      <c r="E2306" s="23">
        <f t="shared" ref="E2306:E2369" si="361">IFERROR(ABS(D2306)/C2306*100,0)</f>
        <v>0.97253173968637663</v>
      </c>
      <c r="F2306" s="22">
        <v>10.94</v>
      </c>
      <c r="G2306" s="22">
        <v>11.044775960000001</v>
      </c>
      <c r="H2306" s="22">
        <f t="shared" ref="H2306:H2369" si="362">F2306-G2306</f>
        <v>-0.10477596000000133</v>
      </c>
      <c r="I2306" s="23">
        <f t="shared" ref="I2306:I2369" si="363">IFERROR(ABS(H2306)/G2306*100,0)</f>
        <v>0.94864721909670435</v>
      </c>
      <c r="J2306" s="22">
        <v>10.66</v>
      </c>
      <c r="K2306" s="22">
        <v>10.766168589999999</v>
      </c>
      <c r="L2306" s="22">
        <f t="shared" ref="L2306:L2369" si="364">J2306-K2306</f>
        <v>-0.10616858999999934</v>
      </c>
      <c r="M2306" s="23">
        <f t="shared" ref="M2306:M2369" si="365">IFERROR(ABS(L2306)/K2306*100,0)</f>
        <v>0.98613159465673339</v>
      </c>
      <c r="N2306" s="22">
        <v>10.71</v>
      </c>
      <c r="O2306" s="22">
        <v>10.815919879999999</v>
      </c>
      <c r="P2306" s="22">
        <f t="shared" ref="P2306:P2369" si="366">N2306-O2306</f>
        <v>-0.1059198799999983</v>
      </c>
      <c r="Q2306" s="23">
        <f t="shared" ref="Q2306:Q2369" si="367">IFERROR(ABS(P2306)/O2306*100,0)</f>
        <v>0.97929608554014458</v>
      </c>
      <c r="R2306" s="24">
        <v>12470300</v>
      </c>
      <c r="S2306" s="24">
        <v>12532551</v>
      </c>
      <c r="T2306" s="24">
        <f t="shared" ref="T2306:T2369" si="368">R2306-S2306</f>
        <v>-62251</v>
      </c>
      <c r="U2306" s="23">
        <f t="shared" ref="U2306:U2369" si="369">IFERROR(ABS(T2306)/S2306*100,0)</f>
        <v>0.49671451566404956</v>
      </c>
    </row>
    <row r="2307" spans="1:21" x14ac:dyDescent="0.3">
      <c r="A2307" s="21">
        <v>39063</v>
      </c>
      <c r="B2307" s="22">
        <v>10.63</v>
      </c>
      <c r="C2307" s="22">
        <v>10.73631763</v>
      </c>
      <c r="D2307" s="22">
        <f t="shared" si="360"/>
        <v>-0.1063176299999995</v>
      </c>
      <c r="E2307" s="23">
        <f t="shared" si="361"/>
        <v>0.99026159307098949</v>
      </c>
      <c r="F2307" s="22">
        <v>10.63</v>
      </c>
      <c r="G2307" s="22">
        <v>10.73631763</v>
      </c>
      <c r="H2307" s="22">
        <f t="shared" si="362"/>
        <v>-0.1063176299999995</v>
      </c>
      <c r="I2307" s="23">
        <f t="shared" si="363"/>
        <v>0.99026159307098949</v>
      </c>
      <c r="J2307" s="22">
        <v>10.35</v>
      </c>
      <c r="K2307" s="22">
        <v>10.45771122</v>
      </c>
      <c r="L2307" s="22">
        <f t="shared" si="364"/>
        <v>-0.10771122000000055</v>
      </c>
      <c r="M2307" s="23">
        <f t="shared" si="365"/>
        <v>1.0299693473463551</v>
      </c>
      <c r="N2307" s="22">
        <v>10.53</v>
      </c>
      <c r="O2307" s="22">
        <v>10.636816019999999</v>
      </c>
      <c r="P2307" s="22">
        <f t="shared" si="366"/>
        <v>-0.10681602000000012</v>
      </c>
      <c r="Q2307" s="23">
        <f t="shared" si="367"/>
        <v>1.0042104686135214</v>
      </c>
      <c r="R2307" s="24">
        <v>12501600</v>
      </c>
      <c r="S2307" s="24">
        <v>12412654</v>
      </c>
      <c r="T2307" s="24">
        <f t="shared" si="368"/>
        <v>88946</v>
      </c>
      <c r="U2307" s="23">
        <f t="shared" si="369"/>
        <v>0.71657519818082416</v>
      </c>
    </row>
    <row r="2308" spans="1:21" x14ac:dyDescent="0.3">
      <c r="A2308" s="21">
        <v>39064</v>
      </c>
      <c r="B2308" s="22">
        <v>10.57</v>
      </c>
      <c r="C2308" s="22">
        <v>10.67661667</v>
      </c>
      <c r="D2308" s="22">
        <f t="shared" si="360"/>
        <v>-0.1066166699999993</v>
      </c>
      <c r="E2308" s="23">
        <f t="shared" si="361"/>
        <v>0.99859977458570026</v>
      </c>
      <c r="F2308" s="22">
        <v>10.62</v>
      </c>
      <c r="G2308" s="22">
        <v>10.72636795</v>
      </c>
      <c r="H2308" s="22">
        <f t="shared" si="362"/>
        <v>-0.10636795000000099</v>
      </c>
      <c r="I2308" s="23">
        <f t="shared" si="363"/>
        <v>0.99164927490671229</v>
      </c>
      <c r="J2308" s="22">
        <v>10.39</v>
      </c>
      <c r="K2308" s="22">
        <v>10.497511859999999</v>
      </c>
      <c r="L2308" s="22">
        <f t="shared" si="364"/>
        <v>-0.1075118599999989</v>
      </c>
      <c r="M2308" s="23">
        <f t="shared" si="365"/>
        <v>1.0241651682210999</v>
      </c>
      <c r="N2308" s="22">
        <v>10.41</v>
      </c>
      <c r="O2308" s="22">
        <v>10.51741314</v>
      </c>
      <c r="P2308" s="22">
        <f t="shared" si="366"/>
        <v>-0.10741314000000024</v>
      </c>
      <c r="Q2308" s="23">
        <f t="shared" si="367"/>
        <v>1.0212885865582746</v>
      </c>
      <c r="R2308" s="24">
        <v>10262600</v>
      </c>
      <c r="S2308" s="24">
        <v>10313913</v>
      </c>
      <c r="T2308" s="24">
        <f t="shared" si="368"/>
        <v>-51313</v>
      </c>
      <c r="U2308" s="23">
        <f t="shared" si="369"/>
        <v>0.49751243781094528</v>
      </c>
    </row>
    <row r="2309" spans="1:21" x14ac:dyDescent="0.3">
      <c r="A2309" s="21">
        <v>39065</v>
      </c>
      <c r="B2309" s="22">
        <v>10.39</v>
      </c>
      <c r="C2309" s="22">
        <v>10.497511859999999</v>
      </c>
      <c r="D2309" s="22">
        <f t="shared" si="360"/>
        <v>-0.1075118599999989</v>
      </c>
      <c r="E2309" s="23">
        <f t="shared" si="361"/>
        <v>1.0241651682210999</v>
      </c>
      <c r="F2309" s="22">
        <v>10.55</v>
      </c>
      <c r="G2309" s="22">
        <v>10.65671635</v>
      </c>
      <c r="H2309" s="22">
        <f t="shared" si="362"/>
        <v>-0.10671634999999924</v>
      </c>
      <c r="I2309" s="23">
        <f t="shared" si="363"/>
        <v>1.0013999293506506</v>
      </c>
      <c r="J2309" s="22">
        <v>10.37</v>
      </c>
      <c r="K2309" s="22">
        <v>10.47761154</v>
      </c>
      <c r="L2309" s="22">
        <f t="shared" si="364"/>
        <v>-0.10761154000000062</v>
      </c>
      <c r="M2309" s="23">
        <f t="shared" si="365"/>
        <v>1.0270617457917381</v>
      </c>
      <c r="N2309" s="22">
        <v>10.55</v>
      </c>
      <c r="O2309" s="22">
        <v>10.65671635</v>
      </c>
      <c r="P2309" s="22">
        <f t="shared" si="366"/>
        <v>-0.10671634999999924</v>
      </c>
      <c r="Q2309" s="23">
        <f t="shared" si="367"/>
        <v>1.0013999293506506</v>
      </c>
      <c r="R2309" s="24">
        <v>8321000</v>
      </c>
      <c r="S2309" s="24">
        <v>8357982</v>
      </c>
      <c r="T2309" s="24">
        <f t="shared" si="368"/>
        <v>-36982</v>
      </c>
      <c r="U2309" s="23">
        <f t="shared" si="369"/>
        <v>0.4424752290684521</v>
      </c>
    </row>
    <row r="2310" spans="1:21" x14ac:dyDescent="0.3">
      <c r="A2310" s="21">
        <v>39066</v>
      </c>
      <c r="B2310" s="22">
        <v>10.62</v>
      </c>
      <c r="C2310" s="22">
        <v>10.72636795</v>
      </c>
      <c r="D2310" s="22">
        <f t="shared" si="360"/>
        <v>-0.10636795000000099</v>
      </c>
      <c r="E2310" s="23">
        <f t="shared" si="361"/>
        <v>0.99164927490671229</v>
      </c>
      <c r="F2310" s="22">
        <v>10.67</v>
      </c>
      <c r="G2310" s="22">
        <v>10.776119230000001</v>
      </c>
      <c r="H2310" s="22">
        <f t="shared" si="362"/>
        <v>-0.1061192300000009</v>
      </c>
      <c r="I2310" s="23">
        <f t="shared" si="363"/>
        <v>0.98476295348117537</v>
      </c>
      <c r="J2310" s="22">
        <v>10.49</v>
      </c>
      <c r="K2310" s="22">
        <v>10.59701538</v>
      </c>
      <c r="L2310" s="22">
        <f t="shared" si="364"/>
        <v>-0.10701537999999999</v>
      </c>
      <c r="M2310" s="23">
        <f t="shared" si="365"/>
        <v>1.0098634017458601</v>
      </c>
      <c r="N2310" s="22">
        <v>10.58</v>
      </c>
      <c r="O2310" s="22">
        <v>10.686567309999999</v>
      </c>
      <c r="P2310" s="22">
        <f t="shared" si="366"/>
        <v>-0.10656730999999908</v>
      </c>
      <c r="Q2310" s="23">
        <f t="shared" si="367"/>
        <v>0.9972080548285911</v>
      </c>
      <c r="R2310" s="24">
        <v>7921700</v>
      </c>
      <c r="S2310" s="24">
        <v>7953670</v>
      </c>
      <c r="T2310" s="24">
        <f t="shared" si="368"/>
        <v>-31970</v>
      </c>
      <c r="U2310" s="23">
        <f t="shared" si="369"/>
        <v>0.40195280920631604</v>
      </c>
    </row>
    <row r="2311" spans="1:21" x14ac:dyDescent="0.3">
      <c r="A2311" s="21">
        <v>39069</v>
      </c>
      <c r="B2311" s="22">
        <v>10.65</v>
      </c>
      <c r="C2311" s="22">
        <v>10.756218909999999</v>
      </c>
      <c r="D2311" s="22">
        <f t="shared" si="360"/>
        <v>-0.10621890999999906</v>
      </c>
      <c r="E2311" s="23">
        <f t="shared" si="361"/>
        <v>0.98751160504225044</v>
      </c>
      <c r="F2311" s="22">
        <v>10.84</v>
      </c>
      <c r="G2311" s="22">
        <v>10.94527435</v>
      </c>
      <c r="H2311" s="22">
        <f t="shared" si="362"/>
        <v>-0.10527435000000018</v>
      </c>
      <c r="I2311" s="23">
        <f t="shared" si="363"/>
        <v>0.96182468007300503</v>
      </c>
      <c r="J2311" s="22">
        <v>10.51</v>
      </c>
      <c r="K2311" s="22">
        <v>10.616914749999999</v>
      </c>
      <c r="L2311" s="22">
        <f t="shared" si="364"/>
        <v>-0.10691474999999961</v>
      </c>
      <c r="M2311" s="23">
        <f t="shared" si="365"/>
        <v>1.0070227793813604</v>
      </c>
      <c r="N2311" s="22">
        <v>10.67</v>
      </c>
      <c r="O2311" s="22">
        <v>10.776119230000001</v>
      </c>
      <c r="P2311" s="22">
        <f t="shared" si="366"/>
        <v>-0.1061192300000009</v>
      </c>
      <c r="Q2311" s="23">
        <f t="shared" si="367"/>
        <v>0.98476295348117537</v>
      </c>
      <c r="R2311" s="24">
        <v>7834300</v>
      </c>
      <c r="S2311" s="24">
        <v>7873471</v>
      </c>
      <c r="T2311" s="24">
        <f t="shared" si="368"/>
        <v>-39171</v>
      </c>
      <c r="U2311" s="23">
        <f t="shared" si="369"/>
        <v>0.49750611896582841</v>
      </c>
    </row>
    <row r="2312" spans="1:21" x14ac:dyDescent="0.3">
      <c r="A2312" s="21">
        <v>39070</v>
      </c>
      <c r="B2312" s="22">
        <v>10.48</v>
      </c>
      <c r="C2312" s="22">
        <v>10.587064740000001</v>
      </c>
      <c r="D2312" s="22">
        <f t="shared" si="360"/>
        <v>-0.10706474000000021</v>
      </c>
      <c r="E2312" s="23">
        <f t="shared" si="361"/>
        <v>1.0112787881185679</v>
      </c>
      <c r="F2312" s="22">
        <v>10.48</v>
      </c>
      <c r="G2312" s="22">
        <v>10.587064740000001</v>
      </c>
      <c r="H2312" s="22">
        <f t="shared" si="362"/>
        <v>-0.10706474000000021</v>
      </c>
      <c r="I2312" s="23">
        <f t="shared" si="363"/>
        <v>1.0112787881185679</v>
      </c>
      <c r="J2312" s="22">
        <v>10.33</v>
      </c>
      <c r="K2312" s="22">
        <v>10.437810900000001</v>
      </c>
      <c r="L2312" s="22">
        <f t="shared" si="364"/>
        <v>-0.10781090000000049</v>
      </c>
      <c r="M2312" s="23">
        <f t="shared" si="365"/>
        <v>1.0328880359386514</v>
      </c>
      <c r="N2312" s="22">
        <v>10.46</v>
      </c>
      <c r="O2312" s="22">
        <v>10.567164419999999</v>
      </c>
      <c r="P2312" s="22">
        <f t="shared" si="366"/>
        <v>-0.10716441999999837</v>
      </c>
      <c r="Q2312" s="23">
        <f t="shared" si="367"/>
        <v>1.0141265503276649</v>
      </c>
      <c r="R2312" s="24">
        <v>11187700</v>
      </c>
      <c r="S2312" s="24">
        <v>11242734</v>
      </c>
      <c r="T2312" s="24">
        <f t="shared" si="368"/>
        <v>-55034</v>
      </c>
      <c r="U2312" s="23">
        <f t="shared" si="369"/>
        <v>0.4895072675383052</v>
      </c>
    </row>
    <row r="2313" spans="1:21" x14ac:dyDescent="0.3">
      <c r="A2313" s="21">
        <v>39071</v>
      </c>
      <c r="B2313" s="22">
        <v>10.5</v>
      </c>
      <c r="C2313" s="22">
        <v>10.606965069999999</v>
      </c>
      <c r="D2313" s="22">
        <f t="shared" si="360"/>
        <v>-0.10696506999999933</v>
      </c>
      <c r="E2313" s="23">
        <f t="shared" si="361"/>
        <v>1.0084418049280832</v>
      </c>
      <c r="F2313" s="22">
        <v>10.61</v>
      </c>
      <c r="G2313" s="22">
        <v>10.71641827</v>
      </c>
      <c r="H2313" s="22">
        <f t="shared" si="362"/>
        <v>-0.1064182700000007</v>
      </c>
      <c r="I2313" s="23">
        <f t="shared" si="363"/>
        <v>0.99303953353437646</v>
      </c>
      <c r="J2313" s="22">
        <v>10.38</v>
      </c>
      <c r="K2313" s="22">
        <v>10.487562179999999</v>
      </c>
      <c r="L2313" s="22">
        <f t="shared" si="364"/>
        <v>-0.10756217999999862</v>
      </c>
      <c r="M2313" s="23">
        <f t="shared" si="365"/>
        <v>1.0256166128399404</v>
      </c>
      <c r="N2313" s="22">
        <v>10.42</v>
      </c>
      <c r="O2313" s="22">
        <v>10.52736282</v>
      </c>
      <c r="P2313" s="22">
        <f t="shared" si="366"/>
        <v>-0.10736282000000053</v>
      </c>
      <c r="Q2313" s="23">
        <f t="shared" si="367"/>
        <v>1.0198453481249021</v>
      </c>
      <c r="R2313" s="24">
        <v>7978100</v>
      </c>
      <c r="S2313" s="24">
        <v>8017990</v>
      </c>
      <c r="T2313" s="24">
        <f t="shared" si="368"/>
        <v>-39890</v>
      </c>
      <c r="U2313" s="23">
        <f t="shared" si="369"/>
        <v>0.49750623285885864</v>
      </c>
    </row>
    <row r="2314" spans="1:21" x14ac:dyDescent="0.3">
      <c r="A2314" s="21">
        <v>39072</v>
      </c>
      <c r="B2314" s="22">
        <v>10.39</v>
      </c>
      <c r="C2314" s="22">
        <v>10.497511859999999</v>
      </c>
      <c r="D2314" s="22">
        <f t="shared" si="360"/>
        <v>-0.1075118599999989</v>
      </c>
      <c r="E2314" s="23">
        <f t="shared" si="361"/>
        <v>1.0241651682210999</v>
      </c>
      <c r="F2314" s="22">
        <v>10.62</v>
      </c>
      <c r="G2314" s="22">
        <v>10.72636795</v>
      </c>
      <c r="H2314" s="22">
        <f t="shared" si="362"/>
        <v>-0.10636795000000099</v>
      </c>
      <c r="I2314" s="23">
        <f t="shared" si="363"/>
        <v>0.99164927490671229</v>
      </c>
      <c r="J2314" s="22">
        <v>10.39</v>
      </c>
      <c r="K2314" s="22">
        <v>10.497511859999999</v>
      </c>
      <c r="L2314" s="22">
        <f t="shared" si="364"/>
        <v>-0.1075118599999989</v>
      </c>
      <c r="M2314" s="23">
        <f t="shared" si="365"/>
        <v>1.0241651682210999</v>
      </c>
      <c r="N2314" s="22">
        <v>10.6</v>
      </c>
      <c r="O2314" s="22">
        <v>10.706467630000001</v>
      </c>
      <c r="P2314" s="22">
        <f t="shared" si="366"/>
        <v>-0.10646763000000092</v>
      </c>
      <c r="Q2314" s="23">
        <f t="shared" si="367"/>
        <v>0.99442349876138292</v>
      </c>
      <c r="R2314" s="24">
        <v>10257900</v>
      </c>
      <c r="S2314" s="24">
        <v>10309189</v>
      </c>
      <c r="T2314" s="24">
        <f t="shared" si="368"/>
        <v>-51289</v>
      </c>
      <c r="U2314" s="23">
        <f t="shared" si="369"/>
        <v>0.49750761189847231</v>
      </c>
    </row>
    <row r="2315" spans="1:21" x14ac:dyDescent="0.3">
      <c r="A2315" s="21">
        <v>39073</v>
      </c>
      <c r="B2315" s="22">
        <v>10.6</v>
      </c>
      <c r="C2315" s="22">
        <v>10.706467630000001</v>
      </c>
      <c r="D2315" s="22">
        <f t="shared" si="360"/>
        <v>-0.10646763000000092</v>
      </c>
      <c r="E2315" s="23">
        <f t="shared" si="361"/>
        <v>0.99442349876138292</v>
      </c>
      <c r="F2315" s="22">
        <v>10.69</v>
      </c>
      <c r="G2315" s="22">
        <v>10.79601955</v>
      </c>
      <c r="H2315" s="22">
        <f t="shared" si="362"/>
        <v>-0.10601955000000096</v>
      </c>
      <c r="I2315" s="23">
        <f t="shared" si="363"/>
        <v>0.98202443510766857</v>
      </c>
      <c r="J2315" s="22">
        <v>10.53</v>
      </c>
      <c r="K2315" s="22">
        <v>10.636816019999999</v>
      </c>
      <c r="L2315" s="22">
        <f t="shared" si="364"/>
        <v>-0.10681602000000012</v>
      </c>
      <c r="M2315" s="23">
        <f t="shared" si="365"/>
        <v>1.0042104686135214</v>
      </c>
      <c r="N2315" s="22">
        <v>10.59</v>
      </c>
      <c r="O2315" s="22">
        <v>10.696516989999999</v>
      </c>
      <c r="P2315" s="22">
        <f t="shared" si="366"/>
        <v>-0.10651698999999937</v>
      </c>
      <c r="Q2315" s="23">
        <f t="shared" si="367"/>
        <v>0.99581003890874364</v>
      </c>
      <c r="R2315" s="24">
        <v>4530000</v>
      </c>
      <c r="S2315" s="24">
        <v>4552650</v>
      </c>
      <c r="T2315" s="24">
        <f t="shared" si="368"/>
        <v>-22650</v>
      </c>
      <c r="U2315" s="23">
        <f t="shared" si="369"/>
        <v>0.49751243781094528</v>
      </c>
    </row>
    <row r="2316" spans="1:21" x14ac:dyDescent="0.3">
      <c r="A2316" s="21">
        <v>39077</v>
      </c>
      <c r="B2316" s="22">
        <v>10.64</v>
      </c>
      <c r="C2316" s="22">
        <v>10.746269229999999</v>
      </c>
      <c r="D2316" s="22">
        <f t="shared" si="360"/>
        <v>-0.10626922999999877</v>
      </c>
      <c r="E2316" s="23">
        <f t="shared" si="361"/>
        <v>0.98889417085634268</v>
      </c>
      <c r="F2316" s="22">
        <v>10.79</v>
      </c>
      <c r="G2316" s="22">
        <v>10.895522120000001</v>
      </c>
      <c r="H2316" s="22">
        <f t="shared" si="362"/>
        <v>-0.10552212000000161</v>
      </c>
      <c r="I2316" s="23">
        <f t="shared" si="363"/>
        <v>0.96849071423849853</v>
      </c>
      <c r="J2316" s="22">
        <v>10.62</v>
      </c>
      <c r="K2316" s="22">
        <v>10.72636795</v>
      </c>
      <c r="L2316" s="22">
        <f t="shared" si="364"/>
        <v>-0.10636795000000099</v>
      </c>
      <c r="M2316" s="23">
        <f t="shared" si="365"/>
        <v>0.99164927490671229</v>
      </c>
      <c r="N2316" s="22">
        <v>10.76</v>
      </c>
      <c r="O2316" s="22">
        <v>10.86567211</v>
      </c>
      <c r="P2316" s="22">
        <f t="shared" si="366"/>
        <v>-0.10567211000000043</v>
      </c>
      <c r="Q2316" s="23">
        <f t="shared" si="367"/>
        <v>0.97253173968637663</v>
      </c>
      <c r="R2316" s="24">
        <v>4461700</v>
      </c>
      <c r="S2316" s="24">
        <v>4484008</v>
      </c>
      <c r="T2316" s="24">
        <f t="shared" si="368"/>
        <v>-22308</v>
      </c>
      <c r="U2316" s="23">
        <f t="shared" si="369"/>
        <v>0.49750134254889822</v>
      </c>
    </row>
    <row r="2317" spans="1:21" x14ac:dyDescent="0.3">
      <c r="A2317" s="21">
        <v>39078</v>
      </c>
      <c r="B2317" s="22">
        <v>10.77</v>
      </c>
      <c r="C2317" s="22">
        <v>10.875621799999999</v>
      </c>
      <c r="D2317" s="22">
        <f t="shared" si="360"/>
        <v>-0.10562179999999977</v>
      </c>
      <c r="E2317" s="23">
        <f t="shared" si="361"/>
        <v>0.971179413392251</v>
      </c>
      <c r="F2317" s="22">
        <v>10.86</v>
      </c>
      <c r="G2317" s="22">
        <v>10.965173719999999</v>
      </c>
      <c r="H2317" s="22">
        <f t="shared" si="362"/>
        <v>-0.1051737199999998</v>
      </c>
      <c r="I2317" s="23">
        <f t="shared" si="363"/>
        <v>0.95916145686016385</v>
      </c>
      <c r="J2317" s="22">
        <v>10.77</v>
      </c>
      <c r="K2317" s="22">
        <v>10.875621799999999</v>
      </c>
      <c r="L2317" s="22">
        <f t="shared" si="364"/>
        <v>-0.10562179999999977</v>
      </c>
      <c r="M2317" s="23">
        <f t="shared" si="365"/>
        <v>0.971179413392251</v>
      </c>
      <c r="N2317" s="22">
        <v>10.85</v>
      </c>
      <c r="O2317" s="22">
        <v>10.955224039999999</v>
      </c>
      <c r="P2317" s="22">
        <f t="shared" si="366"/>
        <v>-0.10522403999999952</v>
      </c>
      <c r="Q2317" s="23">
        <f t="shared" si="367"/>
        <v>0.96049190428057674</v>
      </c>
      <c r="R2317" s="24">
        <v>5452700</v>
      </c>
      <c r="S2317" s="24">
        <v>5479662</v>
      </c>
      <c r="T2317" s="24">
        <f t="shared" si="368"/>
        <v>-26962</v>
      </c>
      <c r="U2317" s="23">
        <f t="shared" si="369"/>
        <v>0.49203764757753304</v>
      </c>
    </row>
    <row r="2318" spans="1:21" x14ac:dyDescent="0.3">
      <c r="A2318" s="21">
        <v>39079</v>
      </c>
      <c r="B2318" s="22">
        <v>10.79</v>
      </c>
      <c r="C2318" s="22">
        <v>10.895522120000001</v>
      </c>
      <c r="D2318" s="22">
        <f t="shared" si="360"/>
        <v>-0.10552212000000161</v>
      </c>
      <c r="E2318" s="23">
        <f t="shared" si="361"/>
        <v>0.96849071423849853</v>
      </c>
      <c r="F2318" s="22">
        <v>10.87</v>
      </c>
      <c r="G2318" s="22">
        <v>10.975124360000001</v>
      </c>
      <c r="H2318" s="22">
        <f t="shared" si="362"/>
        <v>-0.10512436000000136</v>
      </c>
      <c r="I2318" s="23">
        <f t="shared" si="363"/>
        <v>0.95784208498938006</v>
      </c>
      <c r="J2318" s="22">
        <v>10.71</v>
      </c>
      <c r="K2318" s="22">
        <v>10.815919879999999</v>
      </c>
      <c r="L2318" s="22">
        <f t="shared" si="364"/>
        <v>-0.1059198799999983</v>
      </c>
      <c r="M2318" s="23">
        <f t="shared" si="365"/>
        <v>0.97929608554014458</v>
      </c>
      <c r="N2318" s="22">
        <v>10.83</v>
      </c>
      <c r="O2318" s="22">
        <v>10.93532276</v>
      </c>
      <c r="P2318" s="22">
        <f t="shared" si="366"/>
        <v>-0.10532275999999996</v>
      </c>
      <c r="Q2318" s="23">
        <f t="shared" si="367"/>
        <v>0.9631426736232882</v>
      </c>
      <c r="R2318" s="24">
        <v>6154100</v>
      </c>
      <c r="S2318" s="24">
        <v>6184870</v>
      </c>
      <c r="T2318" s="24">
        <f t="shared" si="368"/>
        <v>-30770</v>
      </c>
      <c r="U2318" s="23">
        <f t="shared" si="369"/>
        <v>0.49750439378677325</v>
      </c>
    </row>
    <row r="2319" spans="1:21" x14ac:dyDescent="0.3">
      <c r="A2319" s="21">
        <v>39080</v>
      </c>
      <c r="B2319" s="22">
        <v>10.95</v>
      </c>
      <c r="C2319" s="22">
        <v>11.06467724</v>
      </c>
      <c r="D2319" s="22">
        <f t="shared" si="360"/>
        <v>-0.11467724000000068</v>
      </c>
      <c r="E2319" s="23">
        <f t="shared" si="361"/>
        <v>1.036426436240093</v>
      </c>
      <c r="F2319" s="22">
        <v>10.97</v>
      </c>
      <c r="G2319" s="22">
        <v>11.084576609999999</v>
      </c>
      <c r="H2319" s="22">
        <f t="shared" si="362"/>
        <v>-0.11457660999999852</v>
      </c>
      <c r="I2319" s="23">
        <f t="shared" si="363"/>
        <v>1.0336579738790632</v>
      </c>
      <c r="J2319" s="22">
        <v>10.74</v>
      </c>
      <c r="K2319" s="22">
        <v>10.84577084</v>
      </c>
      <c r="L2319" s="22">
        <f t="shared" si="364"/>
        <v>-0.10577083999999992</v>
      </c>
      <c r="M2319" s="23">
        <f t="shared" si="365"/>
        <v>0.9752265796536036</v>
      </c>
      <c r="N2319" s="22">
        <v>10.77</v>
      </c>
      <c r="O2319" s="22">
        <v>10.875621799999999</v>
      </c>
      <c r="P2319" s="22">
        <f t="shared" si="366"/>
        <v>-0.10562179999999977</v>
      </c>
      <c r="Q2319" s="23">
        <f t="shared" si="367"/>
        <v>0.971179413392251</v>
      </c>
      <c r="R2319" s="24">
        <v>4448700</v>
      </c>
      <c r="S2319" s="24">
        <v>4470843</v>
      </c>
      <c r="T2319" s="24">
        <f t="shared" si="368"/>
        <v>-22143</v>
      </c>
      <c r="U2319" s="23">
        <f t="shared" si="369"/>
        <v>0.49527572316898627</v>
      </c>
    </row>
    <row r="2320" spans="1:21" x14ac:dyDescent="0.3">
      <c r="A2320" s="21">
        <v>39085</v>
      </c>
      <c r="B2320" s="22">
        <v>10.95</v>
      </c>
      <c r="C2320" s="22">
        <v>11.05472565</v>
      </c>
      <c r="D2320" s="22">
        <f t="shared" si="360"/>
        <v>-0.10472565000000067</v>
      </c>
      <c r="E2320" s="23">
        <f t="shared" si="361"/>
        <v>0.94733829961669536</v>
      </c>
      <c r="F2320" s="22">
        <v>11.01</v>
      </c>
      <c r="G2320" s="22">
        <v>11.124378200000001</v>
      </c>
      <c r="H2320" s="22">
        <f t="shared" si="362"/>
        <v>-0.11437820000000087</v>
      </c>
      <c r="I2320" s="23">
        <f t="shared" si="363"/>
        <v>1.0281761186436547</v>
      </c>
      <c r="J2320" s="22">
        <v>10.74</v>
      </c>
      <c r="K2320" s="22">
        <v>10.84577084</v>
      </c>
      <c r="L2320" s="22">
        <f t="shared" si="364"/>
        <v>-0.10577083999999992</v>
      </c>
      <c r="M2320" s="23">
        <f t="shared" si="365"/>
        <v>0.9752265796536036</v>
      </c>
      <c r="N2320" s="22">
        <v>10.81</v>
      </c>
      <c r="O2320" s="22">
        <v>10.915423390000001</v>
      </c>
      <c r="P2320" s="22">
        <f t="shared" si="366"/>
        <v>-0.10542339000000034</v>
      </c>
      <c r="Q2320" s="23">
        <f t="shared" si="367"/>
        <v>0.96582043804716156</v>
      </c>
      <c r="R2320" s="24">
        <v>12376900</v>
      </c>
      <c r="S2320" s="24">
        <v>12438784</v>
      </c>
      <c r="T2320" s="24">
        <f t="shared" si="368"/>
        <v>-61884</v>
      </c>
      <c r="U2320" s="23">
        <f t="shared" si="369"/>
        <v>0.49750843812385526</v>
      </c>
    </row>
    <row r="2321" spans="1:21" x14ac:dyDescent="0.3">
      <c r="A2321" s="21">
        <v>39086</v>
      </c>
      <c r="B2321" s="22">
        <v>10.82</v>
      </c>
      <c r="C2321" s="22">
        <v>10.92537308</v>
      </c>
      <c r="D2321" s="22">
        <f t="shared" si="360"/>
        <v>-0.10537307999999967</v>
      </c>
      <c r="E2321" s="23">
        <f t="shared" si="361"/>
        <v>0.96448038184522733</v>
      </c>
      <c r="F2321" s="22">
        <v>10.88</v>
      </c>
      <c r="G2321" s="22">
        <v>10.985075</v>
      </c>
      <c r="H2321" s="22">
        <f t="shared" si="362"/>
        <v>-0.10507499999999936</v>
      </c>
      <c r="I2321" s="23">
        <f t="shared" si="363"/>
        <v>0.95652510337889685</v>
      </c>
      <c r="J2321" s="22">
        <v>10.63</v>
      </c>
      <c r="K2321" s="22">
        <v>10.73631763</v>
      </c>
      <c r="L2321" s="22">
        <f t="shared" si="364"/>
        <v>-0.1063176299999995</v>
      </c>
      <c r="M2321" s="23">
        <f t="shared" si="365"/>
        <v>0.99026159307098949</v>
      </c>
      <c r="N2321" s="22">
        <v>10.81</v>
      </c>
      <c r="O2321" s="22">
        <v>10.915423390000001</v>
      </c>
      <c r="P2321" s="22">
        <f t="shared" si="366"/>
        <v>-0.10542339000000034</v>
      </c>
      <c r="Q2321" s="23">
        <f t="shared" si="367"/>
        <v>0.96582043804716156</v>
      </c>
      <c r="R2321" s="24">
        <v>17590700</v>
      </c>
      <c r="S2321" s="24">
        <v>17678653</v>
      </c>
      <c r="T2321" s="24">
        <f t="shared" si="368"/>
        <v>-87953</v>
      </c>
      <c r="U2321" s="23">
        <f t="shared" si="369"/>
        <v>0.49750962361216094</v>
      </c>
    </row>
    <row r="2322" spans="1:21" x14ac:dyDescent="0.3">
      <c r="A2322" s="21">
        <v>39087</v>
      </c>
      <c r="B2322" s="22">
        <v>10.74</v>
      </c>
      <c r="C2322" s="22">
        <v>10.84577084</v>
      </c>
      <c r="D2322" s="22">
        <f t="shared" si="360"/>
        <v>-0.10577083999999992</v>
      </c>
      <c r="E2322" s="23">
        <f t="shared" si="361"/>
        <v>0.9752265796536036</v>
      </c>
      <c r="F2322" s="22">
        <v>10.74</v>
      </c>
      <c r="G2322" s="22">
        <v>10.84577084</v>
      </c>
      <c r="H2322" s="22">
        <f t="shared" si="362"/>
        <v>-0.10577083999999992</v>
      </c>
      <c r="I2322" s="23">
        <f t="shared" si="363"/>
        <v>0.9752265796536036</v>
      </c>
      <c r="J2322" s="22">
        <v>10.42</v>
      </c>
      <c r="K2322" s="22">
        <v>10.52736282</v>
      </c>
      <c r="L2322" s="22">
        <f t="shared" si="364"/>
        <v>-0.10736282000000053</v>
      </c>
      <c r="M2322" s="23">
        <f t="shared" si="365"/>
        <v>1.0198453481249021</v>
      </c>
      <c r="N2322" s="22">
        <v>10.53</v>
      </c>
      <c r="O2322" s="22">
        <v>10.636816019999999</v>
      </c>
      <c r="P2322" s="22">
        <f t="shared" si="366"/>
        <v>-0.10681602000000012</v>
      </c>
      <c r="Q2322" s="23">
        <f t="shared" si="367"/>
        <v>1.0042104686135214</v>
      </c>
      <c r="R2322" s="24">
        <v>12628400</v>
      </c>
      <c r="S2322" s="24">
        <v>12691240</v>
      </c>
      <c r="T2322" s="24">
        <f t="shared" si="368"/>
        <v>-62840</v>
      </c>
      <c r="U2322" s="23">
        <f t="shared" si="369"/>
        <v>0.49514468247389543</v>
      </c>
    </row>
    <row r="2323" spans="1:21" x14ac:dyDescent="0.3">
      <c r="A2323" s="21">
        <v>39090</v>
      </c>
      <c r="B2323" s="22">
        <v>10.53</v>
      </c>
      <c r="C2323" s="22">
        <v>10.636816019999999</v>
      </c>
      <c r="D2323" s="22">
        <f t="shared" si="360"/>
        <v>-0.10681602000000012</v>
      </c>
      <c r="E2323" s="23">
        <f t="shared" si="361"/>
        <v>1.0042104686135214</v>
      </c>
      <c r="F2323" s="22">
        <v>10.66</v>
      </c>
      <c r="G2323" s="22">
        <v>10.766168589999999</v>
      </c>
      <c r="H2323" s="22">
        <f t="shared" si="362"/>
        <v>-0.10616858999999934</v>
      </c>
      <c r="I2323" s="23">
        <f t="shared" si="363"/>
        <v>0.98613159465673339</v>
      </c>
      <c r="J2323" s="22">
        <v>10.53</v>
      </c>
      <c r="K2323" s="22">
        <v>10.636816019999999</v>
      </c>
      <c r="L2323" s="22">
        <f t="shared" si="364"/>
        <v>-0.10681602000000012</v>
      </c>
      <c r="M2323" s="23">
        <f t="shared" si="365"/>
        <v>1.0042104686135214</v>
      </c>
      <c r="N2323" s="22">
        <v>10.59</v>
      </c>
      <c r="O2323" s="22">
        <v>10.696516989999999</v>
      </c>
      <c r="P2323" s="22">
        <f t="shared" si="366"/>
        <v>-0.10651698999999937</v>
      </c>
      <c r="Q2323" s="23">
        <f t="shared" si="367"/>
        <v>0.99581003890874364</v>
      </c>
      <c r="R2323" s="24">
        <v>5450100</v>
      </c>
      <c r="S2323" s="24">
        <v>5477350</v>
      </c>
      <c r="T2323" s="24">
        <f t="shared" si="368"/>
        <v>-27250</v>
      </c>
      <c r="U2323" s="23">
        <f t="shared" si="369"/>
        <v>0.49750335472445617</v>
      </c>
    </row>
    <row r="2324" spans="1:21" x14ac:dyDescent="0.3">
      <c r="A2324" s="21">
        <v>39091</v>
      </c>
      <c r="B2324" s="22">
        <v>10.69</v>
      </c>
      <c r="C2324" s="22">
        <v>10.79601955</v>
      </c>
      <c r="D2324" s="22">
        <f t="shared" si="360"/>
        <v>-0.10601955000000096</v>
      </c>
      <c r="E2324" s="23">
        <f t="shared" si="361"/>
        <v>0.98202443510766857</v>
      </c>
      <c r="F2324" s="22">
        <v>10.69</v>
      </c>
      <c r="G2324" s="22">
        <v>10.79601955</v>
      </c>
      <c r="H2324" s="22">
        <f t="shared" si="362"/>
        <v>-0.10601955000000096</v>
      </c>
      <c r="I2324" s="23">
        <f t="shared" si="363"/>
        <v>0.98202443510766857</v>
      </c>
      <c r="J2324" s="22">
        <v>10.42</v>
      </c>
      <c r="K2324" s="22">
        <v>10.52736282</v>
      </c>
      <c r="L2324" s="22">
        <f t="shared" si="364"/>
        <v>-0.10736282000000053</v>
      </c>
      <c r="M2324" s="23">
        <f t="shared" si="365"/>
        <v>1.0198453481249021</v>
      </c>
      <c r="N2324" s="22">
        <v>10.46</v>
      </c>
      <c r="O2324" s="22">
        <v>10.567164419999999</v>
      </c>
      <c r="P2324" s="22">
        <f t="shared" si="366"/>
        <v>-0.10716441999999837</v>
      </c>
      <c r="Q2324" s="23">
        <f t="shared" si="367"/>
        <v>1.0141265503276649</v>
      </c>
      <c r="R2324" s="24">
        <v>7360500</v>
      </c>
      <c r="S2324" s="24">
        <v>7396096</v>
      </c>
      <c r="T2324" s="24">
        <f t="shared" si="368"/>
        <v>-35596</v>
      </c>
      <c r="U2324" s="23">
        <f t="shared" si="369"/>
        <v>0.48128093523934795</v>
      </c>
    </row>
    <row r="2325" spans="1:21" x14ac:dyDescent="0.3">
      <c r="A2325" s="21">
        <v>39092</v>
      </c>
      <c r="B2325" s="22">
        <v>10.33</v>
      </c>
      <c r="C2325" s="22">
        <v>10.437810900000001</v>
      </c>
      <c r="D2325" s="22">
        <f t="shared" si="360"/>
        <v>-0.10781090000000049</v>
      </c>
      <c r="E2325" s="23">
        <f t="shared" si="361"/>
        <v>1.0328880359386514</v>
      </c>
      <c r="F2325" s="22">
        <v>10.54</v>
      </c>
      <c r="G2325" s="22">
        <v>10.64676571</v>
      </c>
      <c r="H2325" s="22">
        <f t="shared" si="362"/>
        <v>-0.10676571000000123</v>
      </c>
      <c r="I2325" s="23">
        <f t="shared" si="363"/>
        <v>1.0027994689478448</v>
      </c>
      <c r="J2325" s="22">
        <v>10.27</v>
      </c>
      <c r="K2325" s="22">
        <v>10.368159289999999</v>
      </c>
      <c r="L2325" s="22">
        <f t="shared" si="364"/>
        <v>-9.8159289999999899E-2</v>
      </c>
      <c r="M2325" s="23">
        <f t="shared" si="365"/>
        <v>0.94673786594572951</v>
      </c>
      <c r="N2325" s="22">
        <v>10.52</v>
      </c>
      <c r="O2325" s="22">
        <v>10.626866339999999</v>
      </c>
      <c r="P2325" s="22">
        <f t="shared" si="366"/>
        <v>-0.10686633999999984</v>
      </c>
      <c r="Q2325" s="23">
        <f t="shared" si="367"/>
        <v>1.0056242036069483</v>
      </c>
      <c r="R2325" s="24">
        <v>11036400</v>
      </c>
      <c r="S2325" s="24">
        <v>11091582</v>
      </c>
      <c r="T2325" s="24">
        <f t="shared" si="368"/>
        <v>-55182</v>
      </c>
      <c r="U2325" s="23">
        <f t="shared" si="369"/>
        <v>0.49751243781094528</v>
      </c>
    </row>
    <row r="2326" spans="1:21" x14ac:dyDescent="0.3">
      <c r="A2326" s="21">
        <v>39093</v>
      </c>
      <c r="B2326" s="22">
        <v>10.58</v>
      </c>
      <c r="C2326" s="22">
        <v>10.686567309999999</v>
      </c>
      <c r="D2326" s="22">
        <f t="shared" si="360"/>
        <v>-0.10656730999999908</v>
      </c>
      <c r="E2326" s="23">
        <f t="shared" si="361"/>
        <v>0.9972080548285911</v>
      </c>
      <c r="F2326" s="22">
        <v>10.79</v>
      </c>
      <c r="G2326" s="22">
        <v>10.895522120000001</v>
      </c>
      <c r="H2326" s="22">
        <f t="shared" si="362"/>
        <v>-0.10552212000000161</v>
      </c>
      <c r="I2326" s="23">
        <f t="shared" si="363"/>
        <v>0.96849071423849853</v>
      </c>
      <c r="J2326" s="22">
        <v>10.57</v>
      </c>
      <c r="K2326" s="22">
        <v>10.67661667</v>
      </c>
      <c r="L2326" s="22">
        <f t="shared" si="364"/>
        <v>-0.1066166699999993</v>
      </c>
      <c r="M2326" s="23">
        <f t="shared" si="365"/>
        <v>0.99859977458570026</v>
      </c>
      <c r="N2326" s="22">
        <v>10.75</v>
      </c>
      <c r="O2326" s="22">
        <v>10.855721470000001</v>
      </c>
      <c r="P2326" s="22">
        <f t="shared" si="366"/>
        <v>-0.10572147000000065</v>
      </c>
      <c r="Q2326" s="23">
        <f t="shared" si="367"/>
        <v>0.97387787897989098</v>
      </c>
      <c r="R2326" s="24">
        <v>17520600</v>
      </c>
      <c r="S2326" s="24">
        <v>17608203</v>
      </c>
      <c r="T2326" s="24">
        <f t="shared" si="368"/>
        <v>-87603</v>
      </c>
      <c r="U2326" s="23">
        <f t="shared" si="369"/>
        <v>0.49751243781094528</v>
      </c>
    </row>
    <row r="2327" spans="1:21" x14ac:dyDescent="0.3">
      <c r="A2327" s="21">
        <v>39094</v>
      </c>
      <c r="B2327" s="22">
        <v>11.03</v>
      </c>
      <c r="C2327" s="22">
        <v>11.144278529999999</v>
      </c>
      <c r="D2327" s="22">
        <f t="shared" si="360"/>
        <v>-0.11427852999999999</v>
      </c>
      <c r="E2327" s="23">
        <f t="shared" si="361"/>
        <v>1.0254457450284133</v>
      </c>
      <c r="F2327" s="22">
        <v>11.26</v>
      </c>
      <c r="G2327" s="22">
        <v>11.373133660000001</v>
      </c>
      <c r="H2327" s="22">
        <f t="shared" si="362"/>
        <v>-0.1131336600000008</v>
      </c>
      <c r="I2327" s="23">
        <f t="shared" si="363"/>
        <v>0.99474483798514324</v>
      </c>
      <c r="J2327" s="22">
        <v>10.96</v>
      </c>
      <c r="K2327" s="22">
        <v>11.07462692</v>
      </c>
      <c r="L2327" s="22">
        <f t="shared" si="364"/>
        <v>-0.11462691999999919</v>
      </c>
      <c r="M2327" s="23">
        <f t="shared" si="365"/>
        <v>1.0350409167553176</v>
      </c>
      <c r="N2327" s="22">
        <v>11.08</v>
      </c>
      <c r="O2327" s="22">
        <v>11.19402981</v>
      </c>
      <c r="P2327" s="22">
        <f t="shared" si="366"/>
        <v>-0.1140298099999999</v>
      </c>
      <c r="Q2327" s="23">
        <f t="shared" si="367"/>
        <v>1.0186663063746111</v>
      </c>
      <c r="R2327" s="24">
        <v>33353100</v>
      </c>
      <c r="S2327" s="24">
        <v>33519865</v>
      </c>
      <c r="T2327" s="24">
        <f t="shared" si="368"/>
        <v>-166765</v>
      </c>
      <c r="U2327" s="23">
        <f t="shared" si="369"/>
        <v>0.49751095357931779</v>
      </c>
    </row>
    <row r="2328" spans="1:21" x14ac:dyDescent="0.3">
      <c r="A2328" s="21">
        <v>39098</v>
      </c>
      <c r="B2328" s="22">
        <v>11.18</v>
      </c>
      <c r="C2328" s="22">
        <v>11.293532369999999</v>
      </c>
      <c r="D2328" s="22">
        <f t="shared" si="360"/>
        <v>-0.11353236999999972</v>
      </c>
      <c r="E2328" s="23">
        <f t="shared" si="361"/>
        <v>1.0052866214080698</v>
      </c>
      <c r="F2328" s="22">
        <v>11.23</v>
      </c>
      <c r="G2328" s="22">
        <v>11.34328365</v>
      </c>
      <c r="H2328" s="22">
        <f t="shared" si="362"/>
        <v>-0.11328364999999962</v>
      </c>
      <c r="I2328" s="23">
        <f t="shared" si="363"/>
        <v>0.99868480323155473</v>
      </c>
      <c r="J2328" s="22">
        <v>11.08</v>
      </c>
      <c r="K2328" s="22">
        <v>11.19402981</v>
      </c>
      <c r="L2328" s="22">
        <f t="shared" si="364"/>
        <v>-0.1140298099999999</v>
      </c>
      <c r="M2328" s="23">
        <f t="shared" si="365"/>
        <v>1.0186663063746111</v>
      </c>
      <c r="N2328" s="22">
        <v>11.14</v>
      </c>
      <c r="O2328" s="22">
        <v>11.253730770000001</v>
      </c>
      <c r="P2328" s="22">
        <f t="shared" si="366"/>
        <v>-0.11373077000000009</v>
      </c>
      <c r="Q2328" s="23">
        <f t="shared" si="367"/>
        <v>1.0106050368930239</v>
      </c>
      <c r="R2328" s="24">
        <v>14173600</v>
      </c>
      <c r="S2328" s="24">
        <v>14243463</v>
      </c>
      <c r="T2328" s="24">
        <f t="shared" si="368"/>
        <v>-69863</v>
      </c>
      <c r="U2328" s="23">
        <f t="shared" si="369"/>
        <v>0.49049167326794052</v>
      </c>
    </row>
    <row r="2329" spans="1:21" x14ac:dyDescent="0.3">
      <c r="A2329" s="21">
        <v>39099</v>
      </c>
      <c r="B2329" s="22">
        <v>11.18</v>
      </c>
      <c r="C2329" s="22">
        <v>11.293532369999999</v>
      </c>
      <c r="D2329" s="22">
        <f t="shared" si="360"/>
        <v>-0.11353236999999972</v>
      </c>
      <c r="E2329" s="23">
        <f t="shared" si="361"/>
        <v>1.0052866214080698</v>
      </c>
      <c r="F2329" s="22">
        <v>11.32</v>
      </c>
      <c r="G2329" s="22">
        <v>11.432835580000001</v>
      </c>
      <c r="H2329" s="22">
        <f t="shared" si="362"/>
        <v>-0.11283558000000049</v>
      </c>
      <c r="I2329" s="23">
        <f t="shared" si="363"/>
        <v>0.98694308345856996</v>
      </c>
      <c r="J2329" s="22">
        <v>11.05</v>
      </c>
      <c r="K2329" s="22">
        <v>11.164178850000001</v>
      </c>
      <c r="L2329" s="22">
        <f t="shared" si="364"/>
        <v>-0.11417885000000005</v>
      </c>
      <c r="M2329" s="23">
        <f t="shared" si="365"/>
        <v>1.0227250166276227</v>
      </c>
      <c r="N2329" s="22">
        <v>11.32</v>
      </c>
      <c r="O2329" s="22">
        <v>11.432835580000001</v>
      </c>
      <c r="P2329" s="22">
        <f t="shared" si="366"/>
        <v>-0.11283558000000049</v>
      </c>
      <c r="Q2329" s="23">
        <f t="shared" si="367"/>
        <v>0.98694308345856996</v>
      </c>
      <c r="R2329" s="24">
        <v>19614100</v>
      </c>
      <c r="S2329" s="24">
        <v>19711668</v>
      </c>
      <c r="T2329" s="24">
        <f t="shared" si="368"/>
        <v>-97568</v>
      </c>
      <c r="U2329" s="23">
        <f t="shared" si="369"/>
        <v>0.49497586911467867</v>
      </c>
    </row>
    <row r="2330" spans="1:21" x14ac:dyDescent="0.3">
      <c r="A2330" s="21">
        <v>39100</v>
      </c>
      <c r="B2330" s="22">
        <v>11.24</v>
      </c>
      <c r="C2330" s="22">
        <v>11.42288589</v>
      </c>
      <c r="D2330" s="22">
        <f t="shared" si="360"/>
        <v>-0.18288588999999966</v>
      </c>
      <c r="E2330" s="23">
        <f t="shared" si="361"/>
        <v>1.6010480342809381</v>
      </c>
      <c r="F2330" s="22">
        <v>11.33</v>
      </c>
      <c r="G2330" s="22">
        <v>11.44278622</v>
      </c>
      <c r="H2330" s="22">
        <f t="shared" si="362"/>
        <v>-0.11278622000000027</v>
      </c>
      <c r="I2330" s="23">
        <f t="shared" si="363"/>
        <v>0.98565347487545962</v>
      </c>
      <c r="J2330" s="22">
        <v>11.04</v>
      </c>
      <c r="K2330" s="22">
        <v>11.15422916</v>
      </c>
      <c r="L2330" s="22">
        <f t="shared" si="364"/>
        <v>-0.11422916000000072</v>
      </c>
      <c r="M2330" s="23">
        <f t="shared" si="365"/>
        <v>1.0240883378085512</v>
      </c>
      <c r="N2330" s="22">
        <v>11.08</v>
      </c>
      <c r="O2330" s="22">
        <v>11.19402981</v>
      </c>
      <c r="P2330" s="22">
        <f t="shared" si="366"/>
        <v>-0.1140298099999999</v>
      </c>
      <c r="Q2330" s="23">
        <f t="shared" si="367"/>
        <v>1.0186663063746111</v>
      </c>
      <c r="R2330" s="24">
        <v>20810300</v>
      </c>
      <c r="S2330" s="24">
        <v>20908723</v>
      </c>
      <c r="T2330" s="24">
        <f t="shared" si="368"/>
        <v>-98423</v>
      </c>
      <c r="U2330" s="23">
        <f t="shared" si="369"/>
        <v>0.47072697840035471</v>
      </c>
    </row>
    <row r="2331" spans="1:21" x14ac:dyDescent="0.3">
      <c r="A2331" s="21">
        <v>39101</v>
      </c>
      <c r="B2331" s="22">
        <v>11.08</v>
      </c>
      <c r="C2331" s="22">
        <v>11.19402981</v>
      </c>
      <c r="D2331" s="22">
        <f t="shared" si="360"/>
        <v>-0.1140298099999999</v>
      </c>
      <c r="E2331" s="23">
        <f t="shared" si="361"/>
        <v>1.0186663063746111</v>
      </c>
      <c r="F2331" s="22">
        <v>11.18</v>
      </c>
      <c r="G2331" s="22">
        <v>11.293532369999999</v>
      </c>
      <c r="H2331" s="22">
        <f t="shared" si="362"/>
        <v>-0.11353236999999972</v>
      </c>
      <c r="I2331" s="23">
        <f t="shared" si="363"/>
        <v>1.0052866214080698</v>
      </c>
      <c r="J2331" s="22">
        <v>11.01</v>
      </c>
      <c r="K2331" s="22">
        <v>11.124378200000001</v>
      </c>
      <c r="L2331" s="22">
        <f t="shared" si="364"/>
        <v>-0.11437820000000087</v>
      </c>
      <c r="M2331" s="23">
        <f t="shared" si="365"/>
        <v>1.0281761186436547</v>
      </c>
      <c r="N2331" s="22">
        <v>11.12</v>
      </c>
      <c r="O2331" s="22">
        <v>11.233831410000001</v>
      </c>
      <c r="P2331" s="22">
        <f t="shared" si="366"/>
        <v>-0.1138314100000013</v>
      </c>
      <c r="Q2331" s="23">
        <f t="shared" si="367"/>
        <v>1.013291065581349</v>
      </c>
      <c r="R2331" s="24">
        <v>12255400</v>
      </c>
      <c r="S2331" s="24">
        <v>12316677</v>
      </c>
      <c r="T2331" s="24">
        <f t="shared" si="368"/>
        <v>-61277</v>
      </c>
      <c r="U2331" s="23">
        <f t="shared" si="369"/>
        <v>0.49751243781094528</v>
      </c>
    </row>
    <row r="2332" spans="1:21" x14ac:dyDescent="0.3">
      <c r="A2332" s="21">
        <v>39104</v>
      </c>
      <c r="B2332" s="22">
        <v>11.08</v>
      </c>
      <c r="C2332" s="22">
        <v>11.19402981</v>
      </c>
      <c r="D2332" s="22">
        <f t="shared" si="360"/>
        <v>-0.1140298099999999</v>
      </c>
      <c r="E2332" s="23">
        <f t="shared" si="361"/>
        <v>1.0186663063746111</v>
      </c>
      <c r="F2332" s="22">
        <v>11.08</v>
      </c>
      <c r="G2332" s="22">
        <v>11.19402981</v>
      </c>
      <c r="H2332" s="22">
        <f t="shared" si="362"/>
        <v>-0.1140298099999999</v>
      </c>
      <c r="I2332" s="23">
        <f t="shared" si="363"/>
        <v>1.0186663063746111</v>
      </c>
      <c r="J2332" s="22">
        <v>10.88</v>
      </c>
      <c r="K2332" s="22">
        <v>10.985075</v>
      </c>
      <c r="L2332" s="22">
        <f t="shared" si="364"/>
        <v>-0.10507499999999936</v>
      </c>
      <c r="M2332" s="23">
        <f t="shared" si="365"/>
        <v>0.95652510337889685</v>
      </c>
      <c r="N2332" s="22">
        <v>10.9</v>
      </c>
      <c r="O2332" s="22">
        <v>11.00497532</v>
      </c>
      <c r="P2332" s="22">
        <f t="shared" si="366"/>
        <v>-0.10497531999999943</v>
      </c>
      <c r="Q2332" s="23">
        <f t="shared" si="367"/>
        <v>0.95388964488835792</v>
      </c>
      <c r="R2332" s="24">
        <v>10987800</v>
      </c>
      <c r="S2332" s="24">
        <v>11010579</v>
      </c>
      <c r="T2332" s="24">
        <f t="shared" si="368"/>
        <v>-22779</v>
      </c>
      <c r="U2332" s="23">
        <f t="shared" si="369"/>
        <v>0.2068828532995404</v>
      </c>
    </row>
    <row r="2333" spans="1:21" x14ac:dyDescent="0.3">
      <c r="A2333" s="21">
        <v>39105</v>
      </c>
      <c r="B2333" s="22">
        <v>10.91</v>
      </c>
      <c r="C2333" s="22">
        <v>11.014925</v>
      </c>
      <c r="D2333" s="22">
        <f t="shared" si="360"/>
        <v>-0.10492499999999971</v>
      </c>
      <c r="E2333" s="23">
        <f t="shared" si="361"/>
        <v>0.95257117048005058</v>
      </c>
      <c r="F2333" s="22">
        <v>11.16</v>
      </c>
      <c r="G2333" s="22">
        <v>11.27363205</v>
      </c>
      <c r="H2333" s="22">
        <f t="shared" si="362"/>
        <v>-0.11363204999999965</v>
      </c>
      <c r="I2333" s="23">
        <f t="shared" si="363"/>
        <v>1.0079453497863595</v>
      </c>
      <c r="J2333" s="22">
        <v>10.8</v>
      </c>
      <c r="K2333" s="22">
        <v>10.90547276</v>
      </c>
      <c r="L2333" s="22">
        <f t="shared" si="364"/>
        <v>-0.10547275999999961</v>
      </c>
      <c r="M2333" s="23">
        <f t="shared" si="365"/>
        <v>0.96715440330896396</v>
      </c>
      <c r="N2333" s="22">
        <v>11.08</v>
      </c>
      <c r="O2333" s="22">
        <v>11.19402981</v>
      </c>
      <c r="P2333" s="22">
        <f t="shared" si="366"/>
        <v>-0.1140298099999999</v>
      </c>
      <c r="Q2333" s="23">
        <f t="shared" si="367"/>
        <v>1.0186663063746111</v>
      </c>
      <c r="R2333" s="24">
        <v>17295900</v>
      </c>
      <c r="S2333" s="24">
        <v>17382380</v>
      </c>
      <c r="T2333" s="24">
        <f t="shared" si="368"/>
        <v>-86480</v>
      </c>
      <c r="U2333" s="23">
        <f t="shared" si="369"/>
        <v>0.49751529997618282</v>
      </c>
    </row>
    <row r="2334" spans="1:21" x14ac:dyDescent="0.3">
      <c r="A2334" s="21">
        <v>39106</v>
      </c>
      <c r="B2334" s="22">
        <v>11.23</v>
      </c>
      <c r="C2334" s="22">
        <v>11.34328365</v>
      </c>
      <c r="D2334" s="22">
        <f t="shared" si="360"/>
        <v>-0.11328364999999962</v>
      </c>
      <c r="E2334" s="23">
        <f t="shared" si="361"/>
        <v>0.99868480323155473</v>
      </c>
      <c r="F2334" s="22">
        <v>11.31</v>
      </c>
      <c r="G2334" s="22">
        <v>11.42288589</v>
      </c>
      <c r="H2334" s="22">
        <f t="shared" si="362"/>
        <v>-0.11288588999999938</v>
      </c>
      <c r="I2334" s="23">
        <f t="shared" si="363"/>
        <v>0.98824317328446487</v>
      </c>
      <c r="J2334" s="22">
        <v>11.07</v>
      </c>
      <c r="K2334" s="22">
        <v>11.184080120000001</v>
      </c>
      <c r="L2334" s="22">
        <f t="shared" si="364"/>
        <v>-0.11408012000000056</v>
      </c>
      <c r="M2334" s="23">
        <f t="shared" si="365"/>
        <v>1.0200223780228119</v>
      </c>
      <c r="N2334" s="22">
        <v>11.31</v>
      </c>
      <c r="O2334" s="22">
        <v>11.42288589</v>
      </c>
      <c r="P2334" s="22">
        <f t="shared" si="366"/>
        <v>-0.11288588999999938</v>
      </c>
      <c r="Q2334" s="23">
        <f t="shared" si="367"/>
        <v>0.98824317328446487</v>
      </c>
      <c r="R2334" s="24">
        <v>11999800</v>
      </c>
      <c r="S2334" s="24">
        <v>12059698</v>
      </c>
      <c r="T2334" s="24">
        <f t="shared" si="368"/>
        <v>-59898</v>
      </c>
      <c r="U2334" s="23">
        <f t="shared" si="369"/>
        <v>0.4966791042362752</v>
      </c>
    </row>
    <row r="2335" spans="1:21" x14ac:dyDescent="0.3">
      <c r="A2335" s="21">
        <v>39107</v>
      </c>
      <c r="B2335" s="22">
        <v>11.01</v>
      </c>
      <c r="C2335" s="22">
        <v>11.124378200000001</v>
      </c>
      <c r="D2335" s="22">
        <f t="shared" si="360"/>
        <v>-0.11437820000000087</v>
      </c>
      <c r="E2335" s="23">
        <f t="shared" si="361"/>
        <v>1.0281761186436547</v>
      </c>
      <c r="F2335" s="22">
        <v>11.07</v>
      </c>
      <c r="G2335" s="22">
        <v>11.184080120000001</v>
      </c>
      <c r="H2335" s="22">
        <f t="shared" si="362"/>
        <v>-0.11408012000000056</v>
      </c>
      <c r="I2335" s="23">
        <f t="shared" si="363"/>
        <v>1.0200223780228119</v>
      </c>
      <c r="J2335" s="22">
        <v>10.59</v>
      </c>
      <c r="K2335" s="22">
        <v>10.696516989999999</v>
      </c>
      <c r="L2335" s="22">
        <f t="shared" si="364"/>
        <v>-0.10651698999999937</v>
      </c>
      <c r="M2335" s="23">
        <f t="shared" si="365"/>
        <v>0.99581003890874364</v>
      </c>
      <c r="N2335" s="22">
        <v>10.6</v>
      </c>
      <c r="O2335" s="22">
        <v>10.706467630000001</v>
      </c>
      <c r="P2335" s="22">
        <f t="shared" si="366"/>
        <v>-0.10646763000000092</v>
      </c>
      <c r="Q2335" s="23">
        <f t="shared" si="367"/>
        <v>0.99442349876138292</v>
      </c>
      <c r="R2335" s="24">
        <v>47155400</v>
      </c>
      <c r="S2335" s="24">
        <v>47390574</v>
      </c>
      <c r="T2335" s="24">
        <f t="shared" si="368"/>
        <v>-235174</v>
      </c>
      <c r="U2335" s="23">
        <f t="shared" si="369"/>
        <v>0.49624636325358712</v>
      </c>
    </row>
    <row r="2336" spans="1:21" x14ac:dyDescent="0.3">
      <c r="A2336" s="21">
        <v>39108</v>
      </c>
      <c r="B2336" s="22">
        <v>10.63</v>
      </c>
      <c r="C2336" s="22">
        <v>10.73631763</v>
      </c>
      <c r="D2336" s="22">
        <f t="shared" si="360"/>
        <v>-0.1063176299999995</v>
      </c>
      <c r="E2336" s="23">
        <f t="shared" si="361"/>
        <v>0.99026159307098949</v>
      </c>
      <c r="F2336" s="22">
        <v>10.79</v>
      </c>
      <c r="G2336" s="22">
        <v>10.895522120000001</v>
      </c>
      <c r="H2336" s="22">
        <f t="shared" si="362"/>
        <v>-0.10552212000000161</v>
      </c>
      <c r="I2336" s="23">
        <f t="shared" si="363"/>
        <v>0.96849071423849853</v>
      </c>
      <c r="J2336" s="22">
        <v>10.56</v>
      </c>
      <c r="K2336" s="22">
        <v>10.66666698</v>
      </c>
      <c r="L2336" s="22">
        <f t="shared" si="364"/>
        <v>-0.10666697999999997</v>
      </c>
      <c r="M2336" s="23">
        <f t="shared" si="365"/>
        <v>1.0000029081249142</v>
      </c>
      <c r="N2336" s="22">
        <v>10.77</v>
      </c>
      <c r="O2336" s="22">
        <v>10.875621799999999</v>
      </c>
      <c r="P2336" s="22">
        <f t="shared" si="366"/>
        <v>-0.10562179999999977</v>
      </c>
      <c r="Q2336" s="23">
        <f t="shared" si="367"/>
        <v>0.971179413392251</v>
      </c>
      <c r="R2336" s="24">
        <v>13704200</v>
      </c>
      <c r="S2336" s="24">
        <v>13772620</v>
      </c>
      <c r="T2336" s="24">
        <f t="shared" si="368"/>
        <v>-68420</v>
      </c>
      <c r="U2336" s="23">
        <f t="shared" si="369"/>
        <v>0.4967827472187572</v>
      </c>
    </row>
    <row r="2337" spans="1:21" x14ac:dyDescent="0.3">
      <c r="A2337" s="21">
        <v>39111</v>
      </c>
      <c r="B2337" s="22">
        <v>10.77</v>
      </c>
      <c r="C2337" s="22">
        <v>10.875621799999999</v>
      </c>
      <c r="D2337" s="22">
        <f t="shared" si="360"/>
        <v>-0.10562179999999977</v>
      </c>
      <c r="E2337" s="23">
        <f t="shared" si="361"/>
        <v>0.971179413392251</v>
      </c>
      <c r="F2337" s="22">
        <v>10.78</v>
      </c>
      <c r="G2337" s="22">
        <v>10.895522120000001</v>
      </c>
      <c r="H2337" s="22">
        <f t="shared" si="362"/>
        <v>-0.11552212000000139</v>
      </c>
      <c r="I2337" s="23">
        <f t="shared" si="363"/>
        <v>1.0602715384143646</v>
      </c>
      <c r="J2337" s="22">
        <v>10.6</v>
      </c>
      <c r="K2337" s="22">
        <v>10.706467630000001</v>
      </c>
      <c r="L2337" s="22">
        <f t="shared" si="364"/>
        <v>-0.10646763000000092</v>
      </c>
      <c r="M2337" s="23">
        <f t="shared" si="365"/>
        <v>0.99442349876138292</v>
      </c>
      <c r="N2337" s="22">
        <v>10.61</v>
      </c>
      <c r="O2337" s="22">
        <v>10.71641827</v>
      </c>
      <c r="P2337" s="22">
        <f t="shared" si="366"/>
        <v>-0.1064182700000007</v>
      </c>
      <c r="Q2337" s="23">
        <f t="shared" si="367"/>
        <v>0.99303953353437646</v>
      </c>
      <c r="R2337" s="24">
        <v>7423500</v>
      </c>
      <c r="S2337" s="24">
        <v>7460115</v>
      </c>
      <c r="T2337" s="24">
        <f t="shared" si="368"/>
        <v>-36615</v>
      </c>
      <c r="U2337" s="23">
        <f t="shared" si="369"/>
        <v>0.49081012826209786</v>
      </c>
    </row>
    <row r="2338" spans="1:21" x14ac:dyDescent="0.3">
      <c r="A2338" s="21">
        <v>39112</v>
      </c>
      <c r="B2338" s="22">
        <v>10.61</v>
      </c>
      <c r="C2338" s="22">
        <v>10.71641827</v>
      </c>
      <c r="D2338" s="22">
        <f t="shared" si="360"/>
        <v>-0.1064182700000007</v>
      </c>
      <c r="E2338" s="23">
        <f t="shared" si="361"/>
        <v>0.99303953353437646</v>
      </c>
      <c r="F2338" s="22">
        <v>10.76</v>
      </c>
      <c r="G2338" s="22">
        <v>10.86567211</v>
      </c>
      <c r="H2338" s="22">
        <f t="shared" si="362"/>
        <v>-0.10567211000000043</v>
      </c>
      <c r="I2338" s="23">
        <f t="shared" si="363"/>
        <v>0.97253173968637663</v>
      </c>
      <c r="J2338" s="22">
        <v>10.61</v>
      </c>
      <c r="K2338" s="22">
        <v>10.71641827</v>
      </c>
      <c r="L2338" s="22">
        <f t="shared" si="364"/>
        <v>-0.1064182700000007</v>
      </c>
      <c r="M2338" s="23">
        <f t="shared" si="365"/>
        <v>0.99303953353437646</v>
      </c>
      <c r="N2338" s="22">
        <v>10.75</v>
      </c>
      <c r="O2338" s="22">
        <v>10.855721470000001</v>
      </c>
      <c r="P2338" s="22">
        <f t="shared" si="366"/>
        <v>-0.10572147000000065</v>
      </c>
      <c r="Q2338" s="23">
        <f t="shared" si="367"/>
        <v>0.97387787897989098</v>
      </c>
      <c r="R2338" s="24">
        <v>6493400</v>
      </c>
      <c r="S2338" s="24">
        <v>6525867</v>
      </c>
      <c r="T2338" s="24">
        <f t="shared" si="368"/>
        <v>-32467</v>
      </c>
      <c r="U2338" s="23">
        <f t="shared" si="369"/>
        <v>0.49751243781094528</v>
      </c>
    </row>
    <row r="2339" spans="1:21" x14ac:dyDescent="0.3">
      <c r="A2339" s="21">
        <v>39113</v>
      </c>
      <c r="B2339" s="22">
        <v>10.7</v>
      </c>
      <c r="C2339" s="22">
        <v>10.80597019</v>
      </c>
      <c r="D2339" s="22">
        <f t="shared" si="360"/>
        <v>-0.10597019000000074</v>
      </c>
      <c r="E2339" s="23">
        <f t="shared" si="361"/>
        <v>0.98066335679943917</v>
      </c>
      <c r="F2339" s="22">
        <v>10.81</v>
      </c>
      <c r="G2339" s="22">
        <v>10.915423390000001</v>
      </c>
      <c r="H2339" s="22">
        <f t="shared" si="362"/>
        <v>-0.10542339000000034</v>
      </c>
      <c r="I2339" s="23">
        <f t="shared" si="363"/>
        <v>0.96582043804716156</v>
      </c>
      <c r="J2339" s="22">
        <v>10.58</v>
      </c>
      <c r="K2339" s="22">
        <v>10.686567309999999</v>
      </c>
      <c r="L2339" s="22">
        <f t="shared" si="364"/>
        <v>-0.10656730999999908</v>
      </c>
      <c r="M2339" s="23">
        <f t="shared" si="365"/>
        <v>0.9972080548285911</v>
      </c>
      <c r="N2339" s="22">
        <v>10.75</v>
      </c>
      <c r="O2339" s="22">
        <v>10.855721470000001</v>
      </c>
      <c r="P2339" s="22">
        <f t="shared" si="366"/>
        <v>-0.10572147000000065</v>
      </c>
      <c r="Q2339" s="23">
        <f t="shared" si="367"/>
        <v>0.97387787897989098</v>
      </c>
      <c r="R2339" s="24">
        <v>9165000</v>
      </c>
      <c r="S2339" s="24">
        <v>9210423</v>
      </c>
      <c r="T2339" s="24">
        <f t="shared" si="368"/>
        <v>-45423</v>
      </c>
      <c r="U2339" s="23">
        <f t="shared" si="369"/>
        <v>0.49316953195309265</v>
      </c>
    </row>
    <row r="2340" spans="1:21" x14ac:dyDescent="0.3">
      <c r="A2340" s="21">
        <v>39114</v>
      </c>
      <c r="B2340" s="22">
        <v>10.75</v>
      </c>
      <c r="C2340" s="22">
        <v>10.855721470000001</v>
      </c>
      <c r="D2340" s="22">
        <f t="shared" si="360"/>
        <v>-0.10572147000000065</v>
      </c>
      <c r="E2340" s="23">
        <f t="shared" si="361"/>
        <v>0.97387787897989098</v>
      </c>
      <c r="F2340" s="22">
        <v>10.88</v>
      </c>
      <c r="G2340" s="22">
        <v>10.985075</v>
      </c>
      <c r="H2340" s="22">
        <f t="shared" si="362"/>
        <v>-0.10507499999999936</v>
      </c>
      <c r="I2340" s="23">
        <f t="shared" si="363"/>
        <v>0.95652510337889685</v>
      </c>
      <c r="J2340" s="22">
        <v>10.64</v>
      </c>
      <c r="K2340" s="22">
        <v>10.746269229999999</v>
      </c>
      <c r="L2340" s="22">
        <f t="shared" si="364"/>
        <v>-0.10626922999999877</v>
      </c>
      <c r="M2340" s="23">
        <f t="shared" si="365"/>
        <v>0.98889417085634268</v>
      </c>
      <c r="N2340" s="22">
        <v>10.85</v>
      </c>
      <c r="O2340" s="22">
        <v>10.955224039999999</v>
      </c>
      <c r="P2340" s="22">
        <f t="shared" si="366"/>
        <v>-0.10522403999999952</v>
      </c>
      <c r="Q2340" s="23">
        <f t="shared" si="367"/>
        <v>0.96049190428057674</v>
      </c>
      <c r="R2340" s="24">
        <v>8502200</v>
      </c>
      <c r="S2340" s="24">
        <v>8544711</v>
      </c>
      <c r="T2340" s="24">
        <f t="shared" si="368"/>
        <v>-42511</v>
      </c>
      <c r="U2340" s="23">
        <f t="shared" si="369"/>
        <v>0.49751243781094528</v>
      </c>
    </row>
    <row r="2341" spans="1:21" x14ac:dyDescent="0.3">
      <c r="A2341" s="21">
        <v>39115</v>
      </c>
      <c r="B2341" s="22">
        <v>10.93</v>
      </c>
      <c r="C2341" s="22">
        <v>11.034826280000001</v>
      </c>
      <c r="D2341" s="22">
        <f t="shared" si="360"/>
        <v>-0.10482628000000105</v>
      </c>
      <c r="E2341" s="23">
        <f t="shared" si="361"/>
        <v>0.94995858874545902</v>
      </c>
      <c r="F2341" s="22">
        <v>10.95</v>
      </c>
      <c r="G2341" s="22">
        <v>11.05472565</v>
      </c>
      <c r="H2341" s="22">
        <f t="shared" si="362"/>
        <v>-0.10472565000000067</v>
      </c>
      <c r="I2341" s="23">
        <f t="shared" si="363"/>
        <v>0.94733829961669536</v>
      </c>
      <c r="J2341" s="22">
        <v>10.74</v>
      </c>
      <c r="K2341" s="22">
        <v>10.84577084</v>
      </c>
      <c r="L2341" s="22">
        <f t="shared" si="364"/>
        <v>-0.10577083999999992</v>
      </c>
      <c r="M2341" s="23">
        <f t="shared" si="365"/>
        <v>0.9752265796536036</v>
      </c>
      <c r="N2341" s="22">
        <v>10.78</v>
      </c>
      <c r="O2341" s="22">
        <v>10.88557243</v>
      </c>
      <c r="P2341" s="22">
        <f t="shared" si="366"/>
        <v>-0.10557243000000049</v>
      </c>
      <c r="Q2341" s="23">
        <f t="shared" si="367"/>
        <v>0.9698381107551961</v>
      </c>
      <c r="R2341" s="24">
        <v>7008600</v>
      </c>
      <c r="S2341" s="24">
        <v>7043643</v>
      </c>
      <c r="T2341" s="24">
        <f t="shared" si="368"/>
        <v>-35043</v>
      </c>
      <c r="U2341" s="23">
        <f t="shared" si="369"/>
        <v>0.49751243781094528</v>
      </c>
    </row>
    <row r="2342" spans="1:21" x14ac:dyDescent="0.3">
      <c r="A2342" s="21">
        <v>39118</v>
      </c>
      <c r="B2342" s="22">
        <v>10.68</v>
      </c>
      <c r="C2342" s="22">
        <v>10.78606987</v>
      </c>
      <c r="D2342" s="22">
        <f t="shared" si="360"/>
        <v>-0.10606987000000068</v>
      </c>
      <c r="E2342" s="23">
        <f t="shared" si="361"/>
        <v>0.98339683757306018</v>
      </c>
      <c r="F2342" s="22">
        <v>10.77</v>
      </c>
      <c r="G2342" s="22">
        <v>10.875621799999999</v>
      </c>
      <c r="H2342" s="22">
        <f t="shared" si="362"/>
        <v>-0.10562179999999977</v>
      </c>
      <c r="I2342" s="23">
        <f t="shared" si="363"/>
        <v>0.971179413392251</v>
      </c>
      <c r="J2342" s="22">
        <v>10.68</v>
      </c>
      <c r="K2342" s="22">
        <v>10.78606987</v>
      </c>
      <c r="L2342" s="22">
        <f t="shared" si="364"/>
        <v>-0.10606987000000068</v>
      </c>
      <c r="M2342" s="23">
        <f t="shared" si="365"/>
        <v>0.98339683757306018</v>
      </c>
      <c r="N2342" s="22">
        <v>10.69</v>
      </c>
      <c r="O2342" s="22">
        <v>10.79601955</v>
      </c>
      <c r="P2342" s="22">
        <f t="shared" si="366"/>
        <v>-0.10601955000000096</v>
      </c>
      <c r="Q2342" s="23">
        <f t="shared" si="367"/>
        <v>0.98202443510766857</v>
      </c>
      <c r="R2342" s="24">
        <v>8499700</v>
      </c>
      <c r="S2342" s="24">
        <v>8542199</v>
      </c>
      <c r="T2342" s="24">
        <f t="shared" si="368"/>
        <v>-42499</v>
      </c>
      <c r="U2342" s="23">
        <f t="shared" si="369"/>
        <v>0.49751826198382876</v>
      </c>
    </row>
    <row r="2343" spans="1:21" x14ac:dyDescent="0.3">
      <c r="A2343" s="21">
        <v>39119</v>
      </c>
      <c r="B2343" s="22">
        <v>10.84</v>
      </c>
      <c r="C2343" s="22">
        <v>10.94527435</v>
      </c>
      <c r="D2343" s="22">
        <f t="shared" si="360"/>
        <v>-0.10527435000000018</v>
      </c>
      <c r="E2343" s="23">
        <f t="shared" si="361"/>
        <v>0.96182468007300503</v>
      </c>
      <c r="F2343" s="22">
        <v>10.88</v>
      </c>
      <c r="G2343" s="22">
        <v>10.985075</v>
      </c>
      <c r="H2343" s="22">
        <f t="shared" si="362"/>
        <v>-0.10507499999999936</v>
      </c>
      <c r="I2343" s="23">
        <f t="shared" si="363"/>
        <v>0.95652510337889685</v>
      </c>
      <c r="J2343" s="22">
        <v>10.74</v>
      </c>
      <c r="K2343" s="22">
        <v>10.84577084</v>
      </c>
      <c r="L2343" s="22">
        <f t="shared" si="364"/>
        <v>-0.10577083999999992</v>
      </c>
      <c r="M2343" s="23">
        <f t="shared" si="365"/>
        <v>0.9752265796536036</v>
      </c>
      <c r="N2343" s="22">
        <v>10.81</v>
      </c>
      <c r="O2343" s="22">
        <v>10.915423390000001</v>
      </c>
      <c r="P2343" s="22">
        <f t="shared" si="366"/>
        <v>-0.10542339000000034</v>
      </c>
      <c r="Q2343" s="23">
        <f t="shared" si="367"/>
        <v>0.96582043804716156</v>
      </c>
      <c r="R2343" s="24">
        <v>9010900</v>
      </c>
      <c r="S2343" s="24">
        <v>9055954</v>
      </c>
      <c r="T2343" s="24">
        <f t="shared" si="368"/>
        <v>-45054</v>
      </c>
      <c r="U2343" s="23">
        <f t="shared" si="369"/>
        <v>0.49750694405029</v>
      </c>
    </row>
    <row r="2344" spans="1:21" x14ac:dyDescent="0.3">
      <c r="A2344" s="21">
        <v>39120</v>
      </c>
      <c r="B2344" s="22">
        <v>10.81</v>
      </c>
      <c r="C2344" s="22">
        <v>10.915423390000001</v>
      </c>
      <c r="D2344" s="22">
        <f t="shared" si="360"/>
        <v>-0.10542339000000034</v>
      </c>
      <c r="E2344" s="23">
        <f t="shared" si="361"/>
        <v>0.96582043804716156</v>
      </c>
      <c r="F2344" s="22">
        <v>11.13</v>
      </c>
      <c r="G2344" s="22">
        <v>11.243781090000001</v>
      </c>
      <c r="H2344" s="22">
        <f t="shared" si="362"/>
        <v>-0.11378108999999981</v>
      </c>
      <c r="I2344" s="23">
        <f t="shared" si="363"/>
        <v>1.011946862796844</v>
      </c>
      <c r="J2344" s="22">
        <v>10.79</v>
      </c>
      <c r="K2344" s="22">
        <v>10.895522120000001</v>
      </c>
      <c r="L2344" s="22">
        <f t="shared" si="364"/>
        <v>-0.10552212000000161</v>
      </c>
      <c r="M2344" s="23">
        <f t="shared" si="365"/>
        <v>0.96849071423849853</v>
      </c>
      <c r="N2344" s="22">
        <v>10.99</v>
      </c>
      <c r="O2344" s="22">
        <v>11.104477879999999</v>
      </c>
      <c r="P2344" s="22">
        <f t="shared" si="366"/>
        <v>-0.11447787999999903</v>
      </c>
      <c r="Q2344" s="23">
        <f t="shared" si="367"/>
        <v>1.0309163675870103</v>
      </c>
      <c r="R2344" s="24">
        <v>13361700</v>
      </c>
      <c r="S2344" s="24">
        <v>13428508</v>
      </c>
      <c r="T2344" s="24">
        <f t="shared" si="368"/>
        <v>-66808</v>
      </c>
      <c r="U2344" s="23">
        <f t="shared" si="369"/>
        <v>0.49750873291358955</v>
      </c>
    </row>
    <row r="2345" spans="1:21" x14ac:dyDescent="0.3">
      <c r="A2345" s="21">
        <v>39121</v>
      </c>
      <c r="B2345" s="22">
        <v>11</v>
      </c>
      <c r="C2345" s="22">
        <v>11.11442757</v>
      </c>
      <c r="D2345" s="22">
        <f t="shared" si="360"/>
        <v>-0.11442757000000015</v>
      </c>
      <c r="E2345" s="23">
        <f t="shared" si="361"/>
        <v>1.0295408313142675</v>
      </c>
      <c r="F2345" s="22">
        <v>11</v>
      </c>
      <c r="G2345" s="22">
        <v>11.11442757</v>
      </c>
      <c r="H2345" s="22">
        <f t="shared" si="362"/>
        <v>-0.11442757000000015</v>
      </c>
      <c r="I2345" s="23">
        <f t="shared" si="363"/>
        <v>1.0295408313142675</v>
      </c>
      <c r="J2345" s="22">
        <v>10.9</v>
      </c>
      <c r="K2345" s="22">
        <v>11.00497532</v>
      </c>
      <c r="L2345" s="22">
        <f t="shared" si="364"/>
        <v>-0.10497531999999943</v>
      </c>
      <c r="M2345" s="23">
        <f t="shared" si="365"/>
        <v>0.95388964488835792</v>
      </c>
      <c r="N2345" s="22">
        <v>10.95</v>
      </c>
      <c r="O2345" s="22">
        <v>11.06467724</v>
      </c>
      <c r="P2345" s="22">
        <f t="shared" si="366"/>
        <v>-0.11467724000000068</v>
      </c>
      <c r="Q2345" s="23">
        <f t="shared" si="367"/>
        <v>1.036426436240093</v>
      </c>
      <c r="R2345" s="24">
        <v>7466400</v>
      </c>
      <c r="S2345" s="24">
        <v>7503732</v>
      </c>
      <c r="T2345" s="24">
        <f t="shared" si="368"/>
        <v>-37332</v>
      </c>
      <c r="U2345" s="23">
        <f t="shared" si="369"/>
        <v>0.49751243781094528</v>
      </c>
    </row>
    <row r="2346" spans="1:21" x14ac:dyDescent="0.3">
      <c r="A2346" s="21">
        <v>39122</v>
      </c>
      <c r="B2346" s="22">
        <v>10.95</v>
      </c>
      <c r="C2346" s="22">
        <v>11.06467724</v>
      </c>
      <c r="D2346" s="22">
        <f t="shared" si="360"/>
        <v>-0.11467724000000068</v>
      </c>
      <c r="E2346" s="23">
        <f t="shared" si="361"/>
        <v>1.036426436240093</v>
      </c>
      <c r="F2346" s="22">
        <v>10.99</v>
      </c>
      <c r="G2346" s="22">
        <v>11.104477879999999</v>
      </c>
      <c r="H2346" s="22">
        <f t="shared" si="362"/>
        <v>-0.11447787999999903</v>
      </c>
      <c r="I2346" s="23">
        <f t="shared" si="363"/>
        <v>1.0309163675870103</v>
      </c>
      <c r="J2346" s="22">
        <v>10.77</v>
      </c>
      <c r="K2346" s="22">
        <v>10.875621799999999</v>
      </c>
      <c r="L2346" s="22">
        <f t="shared" si="364"/>
        <v>-0.10562179999999977</v>
      </c>
      <c r="M2346" s="23">
        <f t="shared" si="365"/>
        <v>0.971179413392251</v>
      </c>
      <c r="N2346" s="22">
        <v>10.79</v>
      </c>
      <c r="O2346" s="22">
        <v>10.895522120000001</v>
      </c>
      <c r="P2346" s="22">
        <f t="shared" si="366"/>
        <v>-0.10552212000000161</v>
      </c>
      <c r="Q2346" s="23">
        <f t="shared" si="367"/>
        <v>0.96849071423849853</v>
      </c>
      <c r="R2346" s="24">
        <v>9683100</v>
      </c>
      <c r="S2346" s="24">
        <v>9731515</v>
      </c>
      <c r="T2346" s="24">
        <f t="shared" si="368"/>
        <v>-48415</v>
      </c>
      <c r="U2346" s="23">
        <f t="shared" si="369"/>
        <v>0.49750732542671922</v>
      </c>
    </row>
    <row r="2347" spans="1:21" x14ac:dyDescent="0.3">
      <c r="A2347" s="21">
        <v>39125</v>
      </c>
      <c r="B2347" s="22">
        <v>10.68</v>
      </c>
      <c r="C2347" s="22">
        <v>10.78606987</v>
      </c>
      <c r="D2347" s="22">
        <f t="shared" si="360"/>
        <v>-0.10606987000000068</v>
      </c>
      <c r="E2347" s="23">
        <f t="shared" si="361"/>
        <v>0.98339683757306018</v>
      </c>
      <c r="F2347" s="22">
        <v>10.76</v>
      </c>
      <c r="G2347" s="22">
        <v>10.86567211</v>
      </c>
      <c r="H2347" s="22">
        <f t="shared" si="362"/>
        <v>-0.10567211000000043</v>
      </c>
      <c r="I2347" s="23">
        <f t="shared" si="363"/>
        <v>0.97253173968637663</v>
      </c>
      <c r="J2347" s="22">
        <v>10.49</v>
      </c>
      <c r="K2347" s="22">
        <v>10.59701538</v>
      </c>
      <c r="L2347" s="22">
        <f t="shared" si="364"/>
        <v>-0.10701537999999999</v>
      </c>
      <c r="M2347" s="23">
        <f t="shared" si="365"/>
        <v>1.0098634017458601</v>
      </c>
      <c r="N2347" s="22">
        <v>10.52</v>
      </c>
      <c r="O2347" s="22">
        <v>10.626866339999999</v>
      </c>
      <c r="P2347" s="22">
        <f t="shared" si="366"/>
        <v>-0.10686633999999984</v>
      </c>
      <c r="Q2347" s="23">
        <f t="shared" si="367"/>
        <v>1.0056242036069483</v>
      </c>
      <c r="R2347" s="24">
        <v>11499365</v>
      </c>
      <c r="S2347" s="24">
        <v>11556394</v>
      </c>
      <c r="T2347" s="24">
        <f t="shared" si="368"/>
        <v>-57029</v>
      </c>
      <c r="U2347" s="23">
        <f t="shared" si="369"/>
        <v>0.4934843862194383</v>
      </c>
    </row>
    <row r="2348" spans="1:21" x14ac:dyDescent="0.3">
      <c r="A2348" s="21">
        <v>39126</v>
      </c>
      <c r="B2348" s="22">
        <v>10.45</v>
      </c>
      <c r="C2348" s="22">
        <v>10.55721378</v>
      </c>
      <c r="D2348" s="22">
        <f t="shared" si="360"/>
        <v>-0.10721378000000037</v>
      </c>
      <c r="E2348" s="23">
        <f t="shared" si="361"/>
        <v>1.0155499569698054</v>
      </c>
      <c r="F2348" s="22">
        <v>10.58</v>
      </c>
      <c r="G2348" s="22">
        <v>10.686567309999999</v>
      </c>
      <c r="H2348" s="22">
        <f t="shared" si="362"/>
        <v>-0.10656730999999908</v>
      </c>
      <c r="I2348" s="23">
        <f t="shared" si="363"/>
        <v>0.9972080548285911</v>
      </c>
      <c r="J2348" s="22">
        <v>10.35</v>
      </c>
      <c r="K2348" s="22">
        <v>10.45771122</v>
      </c>
      <c r="L2348" s="22">
        <f t="shared" si="364"/>
        <v>-0.10771122000000055</v>
      </c>
      <c r="M2348" s="23">
        <f t="shared" si="365"/>
        <v>1.0299693473463551</v>
      </c>
      <c r="N2348" s="22">
        <v>10.57</v>
      </c>
      <c r="O2348" s="22">
        <v>10.67661667</v>
      </c>
      <c r="P2348" s="22">
        <f t="shared" si="366"/>
        <v>-0.1066166699999993</v>
      </c>
      <c r="Q2348" s="23">
        <f t="shared" si="367"/>
        <v>0.99859977458570026</v>
      </c>
      <c r="R2348" s="24">
        <v>13801726</v>
      </c>
      <c r="S2348" s="24">
        <v>13869804</v>
      </c>
      <c r="T2348" s="24">
        <f t="shared" si="368"/>
        <v>-68078</v>
      </c>
      <c r="U2348" s="23">
        <f t="shared" si="369"/>
        <v>0.49083606372519756</v>
      </c>
    </row>
    <row r="2349" spans="1:21" x14ac:dyDescent="0.3">
      <c r="A2349" s="21">
        <v>39127</v>
      </c>
      <c r="B2349" s="22">
        <v>10.68</v>
      </c>
      <c r="C2349" s="22">
        <v>10.78606987</v>
      </c>
      <c r="D2349" s="22">
        <f t="shared" si="360"/>
        <v>-0.10606987000000068</v>
      </c>
      <c r="E2349" s="23">
        <f t="shared" si="361"/>
        <v>0.98339683757306018</v>
      </c>
      <c r="F2349" s="22">
        <v>11.04</v>
      </c>
      <c r="G2349" s="22">
        <v>11.15422916</v>
      </c>
      <c r="H2349" s="22">
        <f t="shared" si="362"/>
        <v>-0.11422916000000072</v>
      </c>
      <c r="I2349" s="23">
        <f t="shared" si="363"/>
        <v>1.0240883378085512</v>
      </c>
      <c r="J2349" s="22">
        <v>10.67</v>
      </c>
      <c r="K2349" s="22">
        <v>10.776119230000001</v>
      </c>
      <c r="L2349" s="22">
        <f t="shared" si="364"/>
        <v>-0.1061192300000009</v>
      </c>
      <c r="M2349" s="23">
        <f t="shared" si="365"/>
        <v>0.98476295348117537</v>
      </c>
      <c r="N2349" s="22">
        <v>10.98</v>
      </c>
      <c r="O2349" s="22">
        <v>11.09452724</v>
      </c>
      <c r="P2349" s="22">
        <f t="shared" si="366"/>
        <v>-0.11452723999999925</v>
      </c>
      <c r="Q2349" s="23">
        <f t="shared" si="367"/>
        <v>1.0322858966634008</v>
      </c>
      <c r="R2349" s="24">
        <v>12845529</v>
      </c>
      <c r="S2349" s="24">
        <v>12912843</v>
      </c>
      <c r="T2349" s="24">
        <f t="shared" si="368"/>
        <v>-67314</v>
      </c>
      <c r="U2349" s="23">
        <f t="shared" si="369"/>
        <v>0.52129496192279268</v>
      </c>
    </row>
    <row r="2350" spans="1:21" x14ac:dyDescent="0.3">
      <c r="A2350" s="21">
        <v>39128</v>
      </c>
      <c r="B2350" s="22">
        <v>10.99</v>
      </c>
      <c r="C2350" s="22">
        <v>11.104477879999999</v>
      </c>
      <c r="D2350" s="22">
        <f t="shared" si="360"/>
        <v>-0.11447787999999903</v>
      </c>
      <c r="E2350" s="23">
        <f t="shared" si="361"/>
        <v>1.0309163675870103</v>
      </c>
      <c r="F2350" s="22">
        <v>11.07</v>
      </c>
      <c r="G2350" s="22">
        <v>11.184080120000001</v>
      </c>
      <c r="H2350" s="22">
        <f t="shared" si="362"/>
        <v>-0.11408012000000056</v>
      </c>
      <c r="I2350" s="23">
        <f t="shared" si="363"/>
        <v>1.0200223780228119</v>
      </c>
      <c r="J2350" s="22">
        <v>10.99</v>
      </c>
      <c r="K2350" s="22">
        <v>11.104477879999999</v>
      </c>
      <c r="L2350" s="22">
        <f t="shared" si="364"/>
        <v>-0.11447787999999903</v>
      </c>
      <c r="M2350" s="23">
        <f t="shared" si="365"/>
        <v>1.0309163675870103</v>
      </c>
      <c r="N2350" s="22">
        <v>11</v>
      </c>
      <c r="O2350" s="22">
        <v>11.11442757</v>
      </c>
      <c r="P2350" s="22">
        <f t="shared" si="366"/>
        <v>-0.11442757000000015</v>
      </c>
      <c r="Q2350" s="23">
        <f t="shared" si="367"/>
        <v>1.0295408313142675</v>
      </c>
      <c r="R2350" s="24">
        <v>11368400</v>
      </c>
      <c r="S2350" s="24">
        <v>11425242</v>
      </c>
      <c r="T2350" s="24">
        <f t="shared" si="368"/>
        <v>-56842</v>
      </c>
      <c r="U2350" s="23">
        <f t="shared" si="369"/>
        <v>0.49751243781094528</v>
      </c>
    </row>
    <row r="2351" spans="1:21" x14ac:dyDescent="0.3">
      <c r="A2351" s="21">
        <v>39129</v>
      </c>
      <c r="B2351" s="22">
        <v>11.07</v>
      </c>
      <c r="C2351" s="22">
        <v>11.184080120000001</v>
      </c>
      <c r="D2351" s="22">
        <f t="shared" si="360"/>
        <v>-0.11408012000000056</v>
      </c>
      <c r="E2351" s="23">
        <f t="shared" si="361"/>
        <v>1.0200223780228119</v>
      </c>
      <c r="F2351" s="22">
        <v>11.07</v>
      </c>
      <c r="G2351" s="22">
        <v>11.184080120000001</v>
      </c>
      <c r="H2351" s="22">
        <f t="shared" si="362"/>
        <v>-0.11408012000000056</v>
      </c>
      <c r="I2351" s="23">
        <f t="shared" si="363"/>
        <v>1.0200223780228119</v>
      </c>
      <c r="J2351" s="22">
        <v>10.94</v>
      </c>
      <c r="K2351" s="22">
        <v>11.044775960000001</v>
      </c>
      <c r="L2351" s="22">
        <f t="shared" si="364"/>
        <v>-0.10477596000000133</v>
      </c>
      <c r="M2351" s="23">
        <f t="shared" si="365"/>
        <v>0.94864721909670435</v>
      </c>
      <c r="N2351" s="22">
        <v>11.06</v>
      </c>
      <c r="O2351" s="22">
        <v>11.174128530000001</v>
      </c>
      <c r="P2351" s="22">
        <f t="shared" si="366"/>
        <v>-0.11412853000000034</v>
      </c>
      <c r="Q2351" s="23">
        <f t="shared" si="367"/>
        <v>1.0213640347306827</v>
      </c>
      <c r="R2351" s="24">
        <v>4925200</v>
      </c>
      <c r="S2351" s="24">
        <v>4949826</v>
      </c>
      <c r="T2351" s="24">
        <f t="shared" si="368"/>
        <v>-24626</v>
      </c>
      <c r="U2351" s="23">
        <f t="shared" si="369"/>
        <v>0.49751243781094528</v>
      </c>
    </row>
    <row r="2352" spans="1:21" x14ac:dyDescent="0.3">
      <c r="A2352" s="21">
        <v>39133</v>
      </c>
      <c r="B2352" s="22">
        <v>11.07</v>
      </c>
      <c r="C2352" s="22">
        <v>11.184080120000001</v>
      </c>
      <c r="D2352" s="22">
        <f t="shared" si="360"/>
        <v>-0.11408012000000056</v>
      </c>
      <c r="E2352" s="23">
        <f t="shared" si="361"/>
        <v>1.0200223780228119</v>
      </c>
      <c r="F2352" s="22">
        <v>11.27</v>
      </c>
      <c r="G2352" s="22">
        <v>11.383085250000001</v>
      </c>
      <c r="H2352" s="22">
        <f t="shared" si="362"/>
        <v>-0.11308525000000103</v>
      </c>
      <c r="I2352" s="23">
        <f t="shared" si="363"/>
        <v>0.99344990849472048</v>
      </c>
      <c r="J2352" s="22">
        <v>11.01</v>
      </c>
      <c r="K2352" s="22">
        <v>11.124378200000001</v>
      </c>
      <c r="L2352" s="22">
        <f t="shared" si="364"/>
        <v>-0.11437820000000087</v>
      </c>
      <c r="M2352" s="23">
        <f t="shared" si="365"/>
        <v>1.0281761186436547</v>
      </c>
      <c r="N2352" s="22">
        <v>11.18</v>
      </c>
      <c r="O2352" s="22">
        <v>11.293532369999999</v>
      </c>
      <c r="P2352" s="22">
        <f t="shared" si="366"/>
        <v>-0.11353236999999972</v>
      </c>
      <c r="Q2352" s="23">
        <f t="shared" si="367"/>
        <v>1.0052866214080698</v>
      </c>
      <c r="R2352" s="24">
        <v>8249800</v>
      </c>
      <c r="S2352" s="24">
        <v>8291049</v>
      </c>
      <c r="T2352" s="24">
        <f t="shared" si="368"/>
        <v>-41249</v>
      </c>
      <c r="U2352" s="23">
        <f t="shared" si="369"/>
        <v>0.49751243781094528</v>
      </c>
    </row>
    <row r="2353" spans="1:21" x14ac:dyDescent="0.3">
      <c r="A2353" s="21">
        <v>39134</v>
      </c>
      <c r="B2353" s="22">
        <v>11.18</v>
      </c>
      <c r="C2353" s="22">
        <v>11.293532369999999</v>
      </c>
      <c r="D2353" s="22">
        <f t="shared" si="360"/>
        <v>-0.11353236999999972</v>
      </c>
      <c r="E2353" s="23">
        <f t="shared" si="361"/>
        <v>1.0052866214080698</v>
      </c>
      <c r="F2353" s="22">
        <v>11.32</v>
      </c>
      <c r="G2353" s="22">
        <v>11.432835580000001</v>
      </c>
      <c r="H2353" s="22">
        <f t="shared" si="362"/>
        <v>-0.11283558000000049</v>
      </c>
      <c r="I2353" s="23">
        <f t="shared" si="363"/>
        <v>0.98694308345856996</v>
      </c>
      <c r="J2353" s="22">
        <v>11.09</v>
      </c>
      <c r="K2353" s="22">
        <v>11.20398045</v>
      </c>
      <c r="L2353" s="22">
        <f t="shared" si="364"/>
        <v>-0.11398044999999968</v>
      </c>
      <c r="M2353" s="23">
        <f t="shared" si="365"/>
        <v>1.0173210361144434</v>
      </c>
      <c r="N2353" s="22">
        <v>11.31</v>
      </c>
      <c r="O2353" s="22">
        <v>11.42288589</v>
      </c>
      <c r="P2353" s="22">
        <f t="shared" si="366"/>
        <v>-0.11288588999999938</v>
      </c>
      <c r="Q2353" s="23">
        <f t="shared" si="367"/>
        <v>0.98824317328446487</v>
      </c>
      <c r="R2353" s="24">
        <v>7701900</v>
      </c>
      <c r="S2353" s="24">
        <v>7740409</v>
      </c>
      <c r="T2353" s="24">
        <f t="shared" si="368"/>
        <v>-38509</v>
      </c>
      <c r="U2353" s="23">
        <f t="shared" si="369"/>
        <v>0.49750601034131398</v>
      </c>
    </row>
    <row r="2354" spans="1:21" x14ac:dyDescent="0.3">
      <c r="A2354" s="21">
        <v>39135</v>
      </c>
      <c r="B2354" s="22">
        <v>11.31</v>
      </c>
      <c r="C2354" s="22">
        <v>11.42288589</v>
      </c>
      <c r="D2354" s="22">
        <f t="shared" si="360"/>
        <v>-0.11288588999999938</v>
      </c>
      <c r="E2354" s="23">
        <f t="shared" si="361"/>
        <v>0.98824317328446487</v>
      </c>
      <c r="F2354" s="22">
        <v>11.43</v>
      </c>
      <c r="G2354" s="22">
        <v>11.54228878</v>
      </c>
      <c r="H2354" s="22">
        <f t="shared" si="362"/>
        <v>-0.11228878000000009</v>
      </c>
      <c r="I2354" s="23">
        <f t="shared" si="363"/>
        <v>0.97284673898100205</v>
      </c>
      <c r="J2354" s="22">
        <v>11.26</v>
      </c>
      <c r="K2354" s="22">
        <v>11.373133660000001</v>
      </c>
      <c r="L2354" s="22">
        <f t="shared" si="364"/>
        <v>-0.1131336600000008</v>
      </c>
      <c r="M2354" s="23">
        <f t="shared" si="365"/>
        <v>0.99474483798514324</v>
      </c>
      <c r="N2354" s="22">
        <v>11.38</v>
      </c>
      <c r="O2354" s="22">
        <v>11.49253654</v>
      </c>
      <c r="P2354" s="22">
        <f t="shared" si="366"/>
        <v>-0.11253653999999891</v>
      </c>
      <c r="Q2354" s="23">
        <f t="shared" si="367"/>
        <v>0.97921411525047819</v>
      </c>
      <c r="R2354" s="24">
        <v>10192200</v>
      </c>
      <c r="S2354" s="24">
        <v>10243161</v>
      </c>
      <c r="T2354" s="24">
        <f t="shared" si="368"/>
        <v>-50961</v>
      </c>
      <c r="U2354" s="23">
        <f t="shared" si="369"/>
        <v>0.49751243781094528</v>
      </c>
    </row>
    <row r="2355" spans="1:21" x14ac:dyDescent="0.3">
      <c r="A2355" s="21">
        <v>39136</v>
      </c>
      <c r="B2355" s="22">
        <v>11.47</v>
      </c>
      <c r="C2355" s="22">
        <v>11.58209038</v>
      </c>
      <c r="D2355" s="22">
        <f t="shared" si="360"/>
        <v>-0.11209037999999971</v>
      </c>
      <c r="E2355" s="23">
        <f t="shared" si="361"/>
        <v>0.96779058289475817</v>
      </c>
      <c r="F2355" s="22">
        <v>11.47</v>
      </c>
      <c r="G2355" s="22">
        <v>11.58209038</v>
      </c>
      <c r="H2355" s="22">
        <f t="shared" si="362"/>
        <v>-0.11209037999999971</v>
      </c>
      <c r="I2355" s="23">
        <f t="shared" si="363"/>
        <v>0.96779058289475817</v>
      </c>
      <c r="J2355" s="22">
        <v>11.18</v>
      </c>
      <c r="K2355" s="22">
        <v>11.293532369999999</v>
      </c>
      <c r="L2355" s="22">
        <f t="shared" si="364"/>
        <v>-0.11353236999999972</v>
      </c>
      <c r="M2355" s="23">
        <f t="shared" si="365"/>
        <v>1.0052866214080698</v>
      </c>
      <c r="N2355" s="22">
        <v>11.22</v>
      </c>
      <c r="O2355" s="22">
        <v>11.33333302</v>
      </c>
      <c r="P2355" s="22">
        <f t="shared" si="366"/>
        <v>-0.1133330199999989</v>
      </c>
      <c r="Q2355" s="23">
        <f t="shared" si="367"/>
        <v>0.99999726294109115</v>
      </c>
      <c r="R2355" s="24">
        <v>6044600</v>
      </c>
      <c r="S2355" s="24">
        <v>6074823</v>
      </c>
      <c r="T2355" s="24">
        <f t="shared" si="368"/>
        <v>-30223</v>
      </c>
      <c r="U2355" s="23">
        <f t="shared" si="369"/>
        <v>0.49751243781094528</v>
      </c>
    </row>
    <row r="2356" spans="1:21" x14ac:dyDescent="0.3">
      <c r="A2356" s="21">
        <v>39139</v>
      </c>
      <c r="B2356" s="22">
        <v>11.23</v>
      </c>
      <c r="C2356" s="22">
        <v>11.34328365</v>
      </c>
      <c r="D2356" s="22">
        <f t="shared" si="360"/>
        <v>-0.11328364999999962</v>
      </c>
      <c r="E2356" s="23">
        <f t="shared" si="361"/>
        <v>0.99868480323155473</v>
      </c>
      <c r="F2356" s="22">
        <v>11.23</v>
      </c>
      <c r="G2356" s="22">
        <v>11.34328365</v>
      </c>
      <c r="H2356" s="22">
        <f t="shared" si="362"/>
        <v>-0.11328364999999962</v>
      </c>
      <c r="I2356" s="23">
        <f t="shared" si="363"/>
        <v>0.99868480323155473</v>
      </c>
      <c r="J2356" s="22">
        <v>11.12</v>
      </c>
      <c r="K2356" s="22">
        <v>11.233831410000001</v>
      </c>
      <c r="L2356" s="22">
        <f t="shared" si="364"/>
        <v>-0.1138314100000013</v>
      </c>
      <c r="M2356" s="23">
        <f t="shared" si="365"/>
        <v>1.013291065581349</v>
      </c>
      <c r="N2356" s="22">
        <v>11.22</v>
      </c>
      <c r="O2356" s="22">
        <v>11.33333302</v>
      </c>
      <c r="P2356" s="22">
        <f t="shared" si="366"/>
        <v>-0.1133330199999989</v>
      </c>
      <c r="Q2356" s="23">
        <f t="shared" si="367"/>
        <v>0.99999726294109115</v>
      </c>
      <c r="R2356" s="24">
        <v>8535071</v>
      </c>
      <c r="S2356" s="24">
        <v>8577776</v>
      </c>
      <c r="T2356" s="24">
        <f t="shared" si="368"/>
        <v>-42705</v>
      </c>
      <c r="U2356" s="23">
        <f t="shared" si="369"/>
        <v>0.49785632079923753</v>
      </c>
    </row>
    <row r="2357" spans="1:21" x14ac:dyDescent="0.3">
      <c r="A2357" s="21">
        <v>39140</v>
      </c>
      <c r="B2357" s="22">
        <v>11.08</v>
      </c>
      <c r="C2357" s="22">
        <v>11.15422916</v>
      </c>
      <c r="D2357" s="22">
        <f t="shared" si="360"/>
        <v>-7.4229159999999794E-2</v>
      </c>
      <c r="E2357" s="23">
        <f t="shared" si="361"/>
        <v>0.66547996222089267</v>
      </c>
      <c r="F2357" s="22">
        <v>11.08</v>
      </c>
      <c r="G2357" s="22">
        <v>11.164178850000001</v>
      </c>
      <c r="H2357" s="22">
        <f t="shared" si="362"/>
        <v>-8.4178850000000693E-2</v>
      </c>
      <c r="I2357" s="23">
        <f t="shared" si="363"/>
        <v>0.75400843296236419</v>
      </c>
      <c r="J2357" s="22">
        <v>10.77</v>
      </c>
      <c r="K2357" s="22">
        <v>10.875621799999999</v>
      </c>
      <c r="L2357" s="22">
        <f t="shared" si="364"/>
        <v>-0.10562179999999977</v>
      </c>
      <c r="M2357" s="23">
        <f t="shared" si="365"/>
        <v>0.971179413392251</v>
      </c>
      <c r="N2357" s="22">
        <v>10.78</v>
      </c>
      <c r="O2357" s="22">
        <v>10.88557243</v>
      </c>
      <c r="P2357" s="22">
        <f t="shared" si="366"/>
        <v>-0.10557243000000049</v>
      </c>
      <c r="Q2357" s="23">
        <f t="shared" si="367"/>
        <v>0.9698381107551961</v>
      </c>
      <c r="R2357" s="24">
        <v>16107100</v>
      </c>
      <c r="S2357" s="24">
        <v>16183816</v>
      </c>
      <c r="T2357" s="24">
        <f t="shared" si="368"/>
        <v>-76716</v>
      </c>
      <c r="U2357" s="23">
        <f t="shared" si="369"/>
        <v>0.47402911649514551</v>
      </c>
    </row>
    <row r="2358" spans="1:21" x14ac:dyDescent="0.3">
      <c r="A2358" s="21">
        <v>39141</v>
      </c>
      <c r="B2358" s="22">
        <v>10.89</v>
      </c>
      <c r="C2358" s="22">
        <v>10.99502468</v>
      </c>
      <c r="D2358" s="22">
        <f t="shared" si="360"/>
        <v>-0.10502467999999965</v>
      </c>
      <c r="E2358" s="23">
        <f t="shared" si="361"/>
        <v>0.95520185771879174</v>
      </c>
      <c r="F2358" s="22">
        <v>11.07</v>
      </c>
      <c r="G2358" s="22">
        <v>11.184080120000001</v>
      </c>
      <c r="H2358" s="22">
        <f t="shared" si="362"/>
        <v>-0.11408012000000056</v>
      </c>
      <c r="I2358" s="23">
        <f t="shared" si="363"/>
        <v>1.0200223780228119</v>
      </c>
      <c r="J2358" s="22">
        <v>10.84</v>
      </c>
      <c r="K2358" s="22">
        <v>10.94527435</v>
      </c>
      <c r="L2358" s="22">
        <f t="shared" si="364"/>
        <v>-0.10527435000000018</v>
      </c>
      <c r="M2358" s="23">
        <f t="shared" si="365"/>
        <v>0.96182468007300503</v>
      </c>
      <c r="N2358" s="22">
        <v>10.94</v>
      </c>
      <c r="O2358" s="22">
        <v>11.044775960000001</v>
      </c>
      <c r="P2358" s="22">
        <f t="shared" si="366"/>
        <v>-0.10477596000000133</v>
      </c>
      <c r="Q2358" s="23">
        <f t="shared" si="367"/>
        <v>0.94864721909670435</v>
      </c>
      <c r="R2358" s="24">
        <v>9925900</v>
      </c>
      <c r="S2358" s="24">
        <v>9975529</v>
      </c>
      <c r="T2358" s="24">
        <f t="shared" si="368"/>
        <v>-49629</v>
      </c>
      <c r="U2358" s="23">
        <f t="shared" si="369"/>
        <v>0.49750745048207473</v>
      </c>
    </row>
    <row r="2359" spans="1:21" x14ac:dyDescent="0.3">
      <c r="A2359" s="21">
        <v>39142</v>
      </c>
      <c r="B2359" s="22">
        <v>10.65</v>
      </c>
      <c r="C2359" s="22">
        <v>10.756218909999999</v>
      </c>
      <c r="D2359" s="22">
        <f t="shared" si="360"/>
        <v>-0.10621890999999906</v>
      </c>
      <c r="E2359" s="23">
        <f t="shared" si="361"/>
        <v>0.98751160504225044</v>
      </c>
      <c r="F2359" s="22">
        <v>10.84</v>
      </c>
      <c r="G2359" s="22">
        <v>10.94527435</v>
      </c>
      <c r="H2359" s="22">
        <f t="shared" si="362"/>
        <v>-0.10527435000000018</v>
      </c>
      <c r="I2359" s="23">
        <f t="shared" si="363"/>
        <v>0.96182468007300503</v>
      </c>
      <c r="J2359" s="22">
        <v>10.48</v>
      </c>
      <c r="K2359" s="22">
        <v>10.587064740000001</v>
      </c>
      <c r="L2359" s="22">
        <f t="shared" si="364"/>
        <v>-0.10706474000000021</v>
      </c>
      <c r="M2359" s="23">
        <f t="shared" si="365"/>
        <v>1.0112787881185679</v>
      </c>
      <c r="N2359" s="22">
        <v>10.77</v>
      </c>
      <c r="O2359" s="22">
        <v>10.875621799999999</v>
      </c>
      <c r="P2359" s="22">
        <f t="shared" si="366"/>
        <v>-0.10562179999999977</v>
      </c>
      <c r="Q2359" s="23">
        <f t="shared" si="367"/>
        <v>0.971179413392251</v>
      </c>
      <c r="R2359" s="24">
        <v>15130877</v>
      </c>
      <c r="S2359" s="24">
        <v>15206554</v>
      </c>
      <c r="T2359" s="24">
        <f t="shared" si="368"/>
        <v>-75677</v>
      </c>
      <c r="U2359" s="23">
        <f t="shared" si="369"/>
        <v>0.49766041668612099</v>
      </c>
    </row>
    <row r="2360" spans="1:21" x14ac:dyDescent="0.3">
      <c r="A2360" s="21">
        <v>39143</v>
      </c>
      <c r="B2360" s="22">
        <v>10.77</v>
      </c>
      <c r="C2360" s="22">
        <v>10.875621799999999</v>
      </c>
      <c r="D2360" s="22">
        <f t="shared" si="360"/>
        <v>-0.10562179999999977</v>
      </c>
      <c r="E2360" s="23">
        <f t="shared" si="361"/>
        <v>0.971179413392251</v>
      </c>
      <c r="F2360" s="22">
        <v>10.79</v>
      </c>
      <c r="G2360" s="22">
        <v>10.895522120000001</v>
      </c>
      <c r="H2360" s="22">
        <f t="shared" si="362"/>
        <v>-0.10552212000000161</v>
      </c>
      <c r="I2360" s="23">
        <f t="shared" si="363"/>
        <v>0.96849071423849853</v>
      </c>
      <c r="J2360" s="22">
        <v>10.48</v>
      </c>
      <c r="K2360" s="22">
        <v>10.587064740000001</v>
      </c>
      <c r="L2360" s="22">
        <f t="shared" si="364"/>
        <v>-0.10706474000000021</v>
      </c>
      <c r="M2360" s="23">
        <f t="shared" si="365"/>
        <v>1.0112787881185679</v>
      </c>
      <c r="N2360" s="22">
        <v>10.48</v>
      </c>
      <c r="O2360" s="22">
        <v>10.587064740000001</v>
      </c>
      <c r="P2360" s="22">
        <f t="shared" si="366"/>
        <v>-0.10706474000000021</v>
      </c>
      <c r="Q2360" s="23">
        <f t="shared" si="367"/>
        <v>1.0112787881185679</v>
      </c>
      <c r="R2360" s="24">
        <v>9493900</v>
      </c>
      <c r="S2360" s="24">
        <v>9541369</v>
      </c>
      <c r="T2360" s="24">
        <f t="shared" si="368"/>
        <v>-47469</v>
      </c>
      <c r="U2360" s="23">
        <f t="shared" si="369"/>
        <v>0.49750722354412658</v>
      </c>
    </row>
    <row r="2361" spans="1:21" x14ac:dyDescent="0.3">
      <c r="A2361" s="21">
        <v>39146</v>
      </c>
      <c r="B2361" s="22">
        <v>10.199999999999999</v>
      </c>
      <c r="C2361" s="22">
        <v>9.8507461549999995</v>
      </c>
      <c r="D2361" s="22">
        <f t="shared" si="360"/>
        <v>0.34925384499999979</v>
      </c>
      <c r="E2361" s="23">
        <f t="shared" si="361"/>
        <v>3.5454557401494604</v>
      </c>
      <c r="F2361" s="22">
        <v>10.3</v>
      </c>
      <c r="G2361" s="22">
        <v>10.40795994</v>
      </c>
      <c r="H2361" s="22">
        <f t="shared" si="362"/>
        <v>-0.10795993999999887</v>
      </c>
      <c r="I2361" s="23">
        <f t="shared" si="363"/>
        <v>1.0372824321228016</v>
      </c>
      <c r="J2361" s="22">
        <v>9.65</v>
      </c>
      <c r="K2361" s="22">
        <v>9.7512435909999997</v>
      </c>
      <c r="L2361" s="22">
        <f t="shared" si="364"/>
        <v>-0.10124359099999936</v>
      </c>
      <c r="M2361" s="23">
        <f t="shared" si="365"/>
        <v>1.0382633769239757</v>
      </c>
      <c r="N2361" s="22">
        <v>9.9600000000000009</v>
      </c>
      <c r="O2361" s="22">
        <v>10.05970097</v>
      </c>
      <c r="P2361" s="22">
        <f t="shared" si="366"/>
        <v>-9.970096999999889E-2</v>
      </c>
      <c r="Q2361" s="23">
        <f t="shared" si="367"/>
        <v>0.99109277996758272</v>
      </c>
      <c r="R2361" s="24">
        <v>19070300</v>
      </c>
      <c r="S2361" s="24">
        <v>19155400</v>
      </c>
      <c r="T2361" s="24">
        <f t="shared" si="368"/>
        <v>-85100</v>
      </c>
      <c r="U2361" s="23">
        <f t="shared" si="369"/>
        <v>0.44426114829238755</v>
      </c>
    </row>
    <row r="2362" spans="1:21" x14ac:dyDescent="0.3">
      <c r="A2362" s="21">
        <v>39147</v>
      </c>
      <c r="B2362" s="22">
        <v>10.25</v>
      </c>
      <c r="C2362" s="22">
        <v>10.34825897</v>
      </c>
      <c r="D2362" s="22">
        <f t="shared" si="360"/>
        <v>-9.8258969999999834E-2</v>
      </c>
      <c r="E2362" s="23">
        <f t="shared" si="361"/>
        <v>0.94952175322299492</v>
      </c>
      <c r="F2362" s="22">
        <v>10.49</v>
      </c>
      <c r="G2362" s="22">
        <v>10.59701538</v>
      </c>
      <c r="H2362" s="22">
        <f t="shared" si="362"/>
        <v>-0.10701537999999999</v>
      </c>
      <c r="I2362" s="23">
        <f t="shared" si="363"/>
        <v>1.0098634017458601</v>
      </c>
      <c r="J2362" s="22">
        <v>10.24</v>
      </c>
      <c r="K2362" s="22">
        <v>10.33830833</v>
      </c>
      <c r="L2362" s="22">
        <f t="shared" si="364"/>
        <v>-9.8308330000000055E-2</v>
      </c>
      <c r="M2362" s="23">
        <f t="shared" si="365"/>
        <v>0.95091311713664128</v>
      </c>
      <c r="N2362" s="22">
        <v>10.45</v>
      </c>
      <c r="O2362" s="22">
        <v>10.55721378</v>
      </c>
      <c r="P2362" s="22">
        <f t="shared" si="366"/>
        <v>-0.10721378000000037</v>
      </c>
      <c r="Q2362" s="23">
        <f t="shared" si="367"/>
        <v>1.0155499569698054</v>
      </c>
      <c r="R2362" s="24">
        <v>16818700</v>
      </c>
      <c r="S2362" s="24">
        <v>16901789</v>
      </c>
      <c r="T2362" s="24">
        <f t="shared" si="368"/>
        <v>-83089</v>
      </c>
      <c r="U2362" s="23">
        <f t="shared" si="369"/>
        <v>0.49159884790894032</v>
      </c>
    </row>
    <row r="2363" spans="1:21" x14ac:dyDescent="0.3">
      <c r="A2363" s="21">
        <v>39148</v>
      </c>
      <c r="B2363" s="22">
        <v>10.45</v>
      </c>
      <c r="C2363" s="22">
        <v>10.55721378</v>
      </c>
      <c r="D2363" s="22">
        <f t="shared" si="360"/>
        <v>-0.10721378000000037</v>
      </c>
      <c r="E2363" s="23">
        <f t="shared" si="361"/>
        <v>1.0155499569698054</v>
      </c>
      <c r="F2363" s="22">
        <v>10.5</v>
      </c>
      <c r="G2363" s="22">
        <v>10.606965069999999</v>
      </c>
      <c r="H2363" s="22">
        <f t="shared" si="362"/>
        <v>-0.10696506999999933</v>
      </c>
      <c r="I2363" s="23">
        <f t="shared" si="363"/>
        <v>1.0084418049280832</v>
      </c>
      <c r="J2363" s="22">
        <v>10.29</v>
      </c>
      <c r="K2363" s="22">
        <v>10.39801025</v>
      </c>
      <c r="L2363" s="22">
        <f t="shared" si="364"/>
        <v>-0.10801025000000131</v>
      </c>
      <c r="M2363" s="23">
        <f t="shared" si="365"/>
        <v>1.038758833691295</v>
      </c>
      <c r="N2363" s="22">
        <v>10.34</v>
      </c>
      <c r="O2363" s="22">
        <v>10.447760580000001</v>
      </c>
      <c r="P2363" s="22">
        <f t="shared" si="366"/>
        <v>-0.10776058000000077</v>
      </c>
      <c r="Q2363" s="23">
        <f t="shared" si="367"/>
        <v>1.0314227549039106</v>
      </c>
      <c r="R2363" s="24">
        <v>12700500</v>
      </c>
      <c r="S2363" s="24">
        <v>12763902</v>
      </c>
      <c r="T2363" s="24">
        <f t="shared" si="368"/>
        <v>-63402</v>
      </c>
      <c r="U2363" s="23">
        <f t="shared" si="369"/>
        <v>0.49672897833280133</v>
      </c>
    </row>
    <row r="2364" spans="1:21" x14ac:dyDescent="0.3">
      <c r="A2364" s="21">
        <v>39149</v>
      </c>
      <c r="B2364" s="22">
        <v>10.62</v>
      </c>
      <c r="C2364" s="22">
        <v>10.72636795</v>
      </c>
      <c r="D2364" s="22">
        <f t="shared" si="360"/>
        <v>-0.10636795000000099</v>
      </c>
      <c r="E2364" s="23">
        <f t="shared" si="361"/>
        <v>0.99164927490671229</v>
      </c>
      <c r="F2364" s="22">
        <v>10.67</v>
      </c>
      <c r="G2364" s="22">
        <v>10.776119230000001</v>
      </c>
      <c r="H2364" s="22">
        <f t="shared" si="362"/>
        <v>-0.1061192300000009</v>
      </c>
      <c r="I2364" s="23">
        <f t="shared" si="363"/>
        <v>0.98476295348117537</v>
      </c>
      <c r="J2364" s="22">
        <v>10.53</v>
      </c>
      <c r="K2364" s="22">
        <v>10.636816019999999</v>
      </c>
      <c r="L2364" s="22">
        <f t="shared" si="364"/>
        <v>-0.10681602000000012</v>
      </c>
      <c r="M2364" s="23">
        <f t="shared" si="365"/>
        <v>1.0042104686135214</v>
      </c>
      <c r="N2364" s="22">
        <v>10.62</v>
      </c>
      <c r="O2364" s="22">
        <v>10.72636795</v>
      </c>
      <c r="P2364" s="22">
        <f t="shared" si="366"/>
        <v>-0.10636795000000099</v>
      </c>
      <c r="Q2364" s="23">
        <f t="shared" si="367"/>
        <v>0.99164927490671229</v>
      </c>
      <c r="R2364" s="24">
        <v>7705500</v>
      </c>
      <c r="S2364" s="24">
        <v>7744027</v>
      </c>
      <c r="T2364" s="24">
        <f t="shared" si="368"/>
        <v>-38527</v>
      </c>
      <c r="U2364" s="23">
        <f t="shared" si="369"/>
        <v>0.49750601334422001</v>
      </c>
    </row>
    <row r="2365" spans="1:21" x14ac:dyDescent="0.3">
      <c r="A2365" s="21">
        <v>39150</v>
      </c>
      <c r="B2365" s="22">
        <v>10.52</v>
      </c>
      <c r="C2365" s="22">
        <v>10.636816019999999</v>
      </c>
      <c r="D2365" s="22">
        <f t="shared" si="360"/>
        <v>-0.11681601999999991</v>
      </c>
      <c r="E2365" s="23">
        <f t="shared" si="361"/>
        <v>1.0982235640849218</v>
      </c>
      <c r="F2365" s="22">
        <v>10.6</v>
      </c>
      <c r="G2365" s="22">
        <v>10.706467630000001</v>
      </c>
      <c r="H2365" s="22">
        <f t="shared" si="362"/>
        <v>-0.10646763000000092</v>
      </c>
      <c r="I2365" s="23">
        <f t="shared" si="363"/>
        <v>0.99442349876138292</v>
      </c>
      <c r="J2365" s="22">
        <v>10.28</v>
      </c>
      <c r="K2365" s="22">
        <v>10.38805962</v>
      </c>
      <c r="L2365" s="22">
        <f t="shared" si="364"/>
        <v>-0.10805962000000058</v>
      </c>
      <c r="M2365" s="23">
        <f t="shared" si="365"/>
        <v>1.0402291087351361</v>
      </c>
      <c r="N2365" s="22">
        <v>10.59</v>
      </c>
      <c r="O2365" s="22">
        <v>10.696516989999999</v>
      </c>
      <c r="P2365" s="22">
        <f t="shared" si="366"/>
        <v>-0.10651698999999937</v>
      </c>
      <c r="Q2365" s="23">
        <f t="shared" si="367"/>
        <v>0.99581003890874364</v>
      </c>
      <c r="R2365" s="24">
        <v>22319200</v>
      </c>
      <c r="S2365" s="24">
        <v>22430796</v>
      </c>
      <c r="T2365" s="24">
        <f t="shared" si="368"/>
        <v>-111596</v>
      </c>
      <c r="U2365" s="23">
        <f t="shared" si="369"/>
        <v>0.49751243781094528</v>
      </c>
    </row>
    <row r="2366" spans="1:21" x14ac:dyDescent="0.3">
      <c r="A2366" s="21">
        <v>39153</v>
      </c>
      <c r="B2366" s="22">
        <v>10.64</v>
      </c>
      <c r="C2366" s="22">
        <v>10.746269229999999</v>
      </c>
      <c r="D2366" s="22">
        <f t="shared" si="360"/>
        <v>-0.10626922999999877</v>
      </c>
      <c r="E2366" s="23">
        <f t="shared" si="361"/>
        <v>0.98889417085634268</v>
      </c>
      <c r="F2366" s="22">
        <v>10.99</v>
      </c>
      <c r="G2366" s="22">
        <v>11.104477879999999</v>
      </c>
      <c r="H2366" s="22">
        <f t="shared" si="362"/>
        <v>-0.11447787999999903</v>
      </c>
      <c r="I2366" s="23">
        <f t="shared" si="363"/>
        <v>1.0309163675870103</v>
      </c>
      <c r="J2366" s="22">
        <v>10.59</v>
      </c>
      <c r="K2366" s="22">
        <v>10.696516989999999</v>
      </c>
      <c r="L2366" s="22">
        <f t="shared" si="364"/>
        <v>-0.10651698999999937</v>
      </c>
      <c r="M2366" s="23">
        <f t="shared" si="365"/>
        <v>0.99581003890874364</v>
      </c>
      <c r="N2366" s="22">
        <v>10.95</v>
      </c>
      <c r="O2366" s="22">
        <v>11.06467724</v>
      </c>
      <c r="P2366" s="22">
        <f t="shared" si="366"/>
        <v>-0.11467724000000068</v>
      </c>
      <c r="Q2366" s="23">
        <f t="shared" si="367"/>
        <v>1.036426436240093</v>
      </c>
      <c r="R2366" s="24">
        <v>15729600</v>
      </c>
      <c r="S2366" s="24">
        <v>15808047</v>
      </c>
      <c r="T2366" s="24">
        <f t="shared" si="368"/>
        <v>-78447</v>
      </c>
      <c r="U2366" s="23">
        <f t="shared" si="369"/>
        <v>0.49624725938631131</v>
      </c>
    </row>
    <row r="2367" spans="1:21" x14ac:dyDescent="0.3">
      <c r="A2367" s="21">
        <v>39154</v>
      </c>
      <c r="B2367" s="22">
        <v>10.88</v>
      </c>
      <c r="C2367" s="22">
        <v>10.985075</v>
      </c>
      <c r="D2367" s="22">
        <f t="shared" si="360"/>
        <v>-0.10507499999999936</v>
      </c>
      <c r="E2367" s="23">
        <f t="shared" si="361"/>
        <v>0.95652510337889685</v>
      </c>
      <c r="F2367" s="22">
        <v>11.07</v>
      </c>
      <c r="G2367" s="22">
        <v>11.184080120000001</v>
      </c>
      <c r="H2367" s="22">
        <f t="shared" si="362"/>
        <v>-0.11408012000000056</v>
      </c>
      <c r="I2367" s="23">
        <f t="shared" si="363"/>
        <v>1.0200223780228119</v>
      </c>
      <c r="J2367" s="22">
        <v>10.78</v>
      </c>
      <c r="K2367" s="22">
        <v>10.88557243</v>
      </c>
      <c r="L2367" s="22">
        <f t="shared" si="364"/>
        <v>-0.10557243000000049</v>
      </c>
      <c r="M2367" s="23">
        <f t="shared" si="365"/>
        <v>0.9698381107551961</v>
      </c>
      <c r="N2367" s="22">
        <v>10.8</v>
      </c>
      <c r="O2367" s="22">
        <v>10.90547276</v>
      </c>
      <c r="P2367" s="22">
        <f t="shared" si="366"/>
        <v>-0.10547275999999961</v>
      </c>
      <c r="Q2367" s="23">
        <f t="shared" si="367"/>
        <v>0.96715440330896396</v>
      </c>
      <c r="R2367" s="24">
        <v>17971600</v>
      </c>
      <c r="S2367" s="24">
        <v>18061458</v>
      </c>
      <c r="T2367" s="24">
        <f t="shared" si="368"/>
        <v>-89858</v>
      </c>
      <c r="U2367" s="23">
        <f t="shared" si="369"/>
        <v>0.49751243781094528</v>
      </c>
    </row>
    <row r="2368" spans="1:21" x14ac:dyDescent="0.3">
      <c r="A2368" s="21">
        <v>39155</v>
      </c>
      <c r="B2368" s="22">
        <v>10.8</v>
      </c>
      <c r="C2368" s="22">
        <v>11.00497532</v>
      </c>
      <c r="D2368" s="22">
        <f t="shared" si="360"/>
        <v>-0.20497531999999907</v>
      </c>
      <c r="E2368" s="23">
        <f t="shared" si="361"/>
        <v>1.8625695564031401</v>
      </c>
      <c r="F2368" s="22">
        <v>10.98</v>
      </c>
      <c r="G2368" s="22">
        <v>11.09452724</v>
      </c>
      <c r="H2368" s="22">
        <f t="shared" si="362"/>
        <v>-0.11452723999999925</v>
      </c>
      <c r="I2368" s="23">
        <f t="shared" si="363"/>
        <v>1.0322858966634008</v>
      </c>
      <c r="J2368" s="22">
        <v>10.63</v>
      </c>
      <c r="K2368" s="22">
        <v>10.73631763</v>
      </c>
      <c r="L2368" s="22">
        <f t="shared" si="364"/>
        <v>-0.1063176299999995</v>
      </c>
      <c r="M2368" s="23">
        <f t="shared" si="365"/>
        <v>0.99026159307098949</v>
      </c>
      <c r="N2368" s="22">
        <v>10.9</v>
      </c>
      <c r="O2368" s="22">
        <v>11.00497532</v>
      </c>
      <c r="P2368" s="22">
        <f t="shared" si="366"/>
        <v>-0.10497531999999943</v>
      </c>
      <c r="Q2368" s="23">
        <f t="shared" si="367"/>
        <v>0.95388964488835792</v>
      </c>
      <c r="R2368" s="24">
        <v>9899700</v>
      </c>
      <c r="S2368" s="24">
        <v>9948997</v>
      </c>
      <c r="T2368" s="24">
        <f t="shared" si="368"/>
        <v>-49297</v>
      </c>
      <c r="U2368" s="23">
        <f t="shared" si="369"/>
        <v>0.49549718428902928</v>
      </c>
    </row>
    <row r="2369" spans="1:21" x14ac:dyDescent="0.3">
      <c r="A2369" s="21">
        <v>39156</v>
      </c>
      <c r="B2369" s="22">
        <v>10.9</v>
      </c>
      <c r="C2369" s="22">
        <v>11.00497532</v>
      </c>
      <c r="D2369" s="22">
        <f t="shared" si="360"/>
        <v>-0.10497531999999943</v>
      </c>
      <c r="E2369" s="23">
        <f t="shared" si="361"/>
        <v>0.95388964488835792</v>
      </c>
      <c r="F2369" s="22">
        <v>11.03</v>
      </c>
      <c r="G2369" s="22">
        <v>11.144278529999999</v>
      </c>
      <c r="H2369" s="22">
        <f t="shared" si="362"/>
        <v>-0.11427852999999999</v>
      </c>
      <c r="I2369" s="23">
        <f t="shared" si="363"/>
        <v>1.0254457450284133</v>
      </c>
      <c r="J2369" s="22">
        <v>10.85</v>
      </c>
      <c r="K2369" s="22">
        <v>10.955224039999999</v>
      </c>
      <c r="L2369" s="22">
        <f t="shared" si="364"/>
        <v>-0.10522403999999952</v>
      </c>
      <c r="M2369" s="23">
        <f t="shared" si="365"/>
        <v>0.96049190428057674</v>
      </c>
      <c r="N2369" s="22">
        <v>10.98</v>
      </c>
      <c r="O2369" s="22">
        <v>11.09452724</v>
      </c>
      <c r="P2369" s="22">
        <f t="shared" si="366"/>
        <v>-0.11452723999999925</v>
      </c>
      <c r="Q2369" s="23">
        <f t="shared" si="367"/>
        <v>1.0322858966634008</v>
      </c>
      <c r="R2369" s="24">
        <v>11005400</v>
      </c>
      <c r="S2369" s="24">
        <v>11060427</v>
      </c>
      <c r="T2369" s="24">
        <f t="shared" si="368"/>
        <v>-55027</v>
      </c>
      <c r="U2369" s="23">
        <f t="shared" si="369"/>
        <v>0.49751243781094528</v>
      </c>
    </row>
    <row r="2370" spans="1:21" x14ac:dyDescent="0.3">
      <c r="A2370" s="21">
        <v>39157</v>
      </c>
      <c r="B2370" s="22">
        <v>10.98</v>
      </c>
      <c r="C2370" s="22">
        <v>11.09452724</v>
      </c>
      <c r="D2370" s="22">
        <f t="shared" ref="D2370:D2433" si="370">B2370-C2370</f>
        <v>-0.11452723999999925</v>
      </c>
      <c r="E2370" s="23">
        <f t="shared" ref="E2370:E2433" si="371">IFERROR(ABS(D2370)/C2370*100,0)</f>
        <v>1.0322858966634008</v>
      </c>
      <c r="F2370" s="22">
        <v>11.01</v>
      </c>
      <c r="G2370" s="22">
        <v>11.124378200000001</v>
      </c>
      <c r="H2370" s="22">
        <f t="shared" ref="H2370:H2433" si="372">F2370-G2370</f>
        <v>-0.11437820000000087</v>
      </c>
      <c r="I2370" s="23">
        <f t="shared" ref="I2370:I2433" si="373">IFERROR(ABS(H2370)/G2370*100,0)</f>
        <v>1.0281761186436547</v>
      </c>
      <c r="J2370" s="22">
        <v>10.85</v>
      </c>
      <c r="K2370" s="22">
        <v>10.955224039999999</v>
      </c>
      <c r="L2370" s="22">
        <f t="shared" ref="L2370:L2433" si="374">J2370-K2370</f>
        <v>-0.10522403999999952</v>
      </c>
      <c r="M2370" s="23">
        <f t="shared" ref="M2370:M2433" si="375">IFERROR(ABS(L2370)/K2370*100,0)</f>
        <v>0.96049190428057674</v>
      </c>
      <c r="N2370" s="22">
        <v>10.86</v>
      </c>
      <c r="O2370" s="22">
        <v>10.965173719999999</v>
      </c>
      <c r="P2370" s="22">
        <f t="shared" ref="P2370:P2433" si="376">N2370-O2370</f>
        <v>-0.1051737199999998</v>
      </c>
      <c r="Q2370" s="23">
        <f t="shared" ref="Q2370:Q2433" si="377">IFERROR(ABS(P2370)/O2370*100,0)</f>
        <v>0.95916145686016385</v>
      </c>
      <c r="R2370" s="24">
        <v>8300800</v>
      </c>
      <c r="S2370" s="24">
        <v>8237683</v>
      </c>
      <c r="T2370" s="24">
        <f t="shared" ref="T2370:T2433" si="378">R2370-S2370</f>
        <v>63117</v>
      </c>
      <c r="U2370" s="23">
        <f t="shared" ref="U2370:U2433" si="379">IFERROR(ABS(T2370)/S2370*100,0)</f>
        <v>0.76619845653201268</v>
      </c>
    </row>
    <row r="2371" spans="1:21" x14ac:dyDescent="0.3">
      <c r="A2371" s="21">
        <v>39160</v>
      </c>
      <c r="B2371" s="22">
        <v>10.87</v>
      </c>
      <c r="C2371" s="22">
        <v>10.975124360000001</v>
      </c>
      <c r="D2371" s="22">
        <f t="shared" si="370"/>
        <v>-0.10512436000000136</v>
      </c>
      <c r="E2371" s="23">
        <f t="shared" si="371"/>
        <v>0.95784208498938006</v>
      </c>
      <c r="F2371" s="22">
        <v>11.04</v>
      </c>
      <c r="G2371" s="22">
        <v>11.15422916</v>
      </c>
      <c r="H2371" s="22">
        <f t="shared" si="372"/>
        <v>-0.11422916000000072</v>
      </c>
      <c r="I2371" s="23">
        <f t="shared" si="373"/>
        <v>1.0240883378085512</v>
      </c>
      <c r="J2371" s="22">
        <v>10.85</v>
      </c>
      <c r="K2371" s="22">
        <v>10.955224039999999</v>
      </c>
      <c r="L2371" s="22">
        <f t="shared" si="374"/>
        <v>-0.10522403999999952</v>
      </c>
      <c r="M2371" s="23">
        <f t="shared" si="375"/>
        <v>0.96049190428057674</v>
      </c>
      <c r="N2371" s="22">
        <v>10.88</v>
      </c>
      <c r="O2371" s="22">
        <v>10.985075</v>
      </c>
      <c r="P2371" s="22">
        <f t="shared" si="376"/>
        <v>-0.10507499999999936</v>
      </c>
      <c r="Q2371" s="23">
        <f t="shared" si="377"/>
        <v>0.95652510337889685</v>
      </c>
      <c r="R2371" s="24">
        <v>9646800</v>
      </c>
      <c r="S2371" s="24">
        <v>9695034</v>
      </c>
      <c r="T2371" s="24">
        <f t="shared" si="378"/>
        <v>-48234</v>
      </c>
      <c r="U2371" s="23">
        <f t="shared" si="379"/>
        <v>0.49751243781094528</v>
      </c>
    </row>
    <row r="2372" spans="1:21" x14ac:dyDescent="0.3">
      <c r="A2372" s="21">
        <v>39161</v>
      </c>
      <c r="B2372" s="22">
        <v>10.93</v>
      </c>
      <c r="C2372" s="22">
        <v>11.034826280000001</v>
      </c>
      <c r="D2372" s="22">
        <f t="shared" si="370"/>
        <v>-0.10482628000000105</v>
      </c>
      <c r="E2372" s="23">
        <f t="shared" si="371"/>
        <v>0.94995858874545902</v>
      </c>
      <c r="F2372" s="22">
        <v>11.16</v>
      </c>
      <c r="G2372" s="22">
        <v>11.27363205</v>
      </c>
      <c r="H2372" s="22">
        <f t="shared" si="372"/>
        <v>-0.11363204999999965</v>
      </c>
      <c r="I2372" s="23">
        <f t="shared" si="373"/>
        <v>1.0079453497863595</v>
      </c>
      <c r="J2372" s="22">
        <v>10.91</v>
      </c>
      <c r="K2372" s="22">
        <v>11.014925</v>
      </c>
      <c r="L2372" s="22">
        <f t="shared" si="374"/>
        <v>-0.10492499999999971</v>
      </c>
      <c r="M2372" s="23">
        <f t="shared" si="375"/>
        <v>0.95257117048005058</v>
      </c>
      <c r="N2372" s="22">
        <v>11.14</v>
      </c>
      <c r="O2372" s="22">
        <v>11.253730770000001</v>
      </c>
      <c r="P2372" s="22">
        <f t="shared" si="376"/>
        <v>-0.11373077000000009</v>
      </c>
      <c r="Q2372" s="23">
        <f t="shared" si="377"/>
        <v>1.0106050368930239</v>
      </c>
      <c r="R2372" s="24">
        <v>9828300</v>
      </c>
      <c r="S2372" s="24">
        <v>9877341</v>
      </c>
      <c r="T2372" s="24">
        <f t="shared" si="378"/>
        <v>-49041</v>
      </c>
      <c r="U2372" s="23">
        <f t="shared" si="379"/>
        <v>0.49650001959029255</v>
      </c>
    </row>
    <row r="2373" spans="1:21" x14ac:dyDescent="0.3">
      <c r="A2373" s="21">
        <v>39162</v>
      </c>
      <c r="B2373" s="22">
        <v>11.16</v>
      </c>
      <c r="C2373" s="22">
        <v>11.27363205</v>
      </c>
      <c r="D2373" s="22">
        <f t="shared" si="370"/>
        <v>-0.11363204999999965</v>
      </c>
      <c r="E2373" s="23">
        <f t="shared" si="371"/>
        <v>1.0079453497863595</v>
      </c>
      <c r="F2373" s="22">
        <v>11.45</v>
      </c>
      <c r="G2373" s="22">
        <v>11.562189099999999</v>
      </c>
      <c r="H2373" s="22">
        <f t="shared" si="372"/>
        <v>-0.11218910000000015</v>
      </c>
      <c r="I2373" s="23">
        <f t="shared" si="373"/>
        <v>0.9703101984381155</v>
      </c>
      <c r="J2373" s="22">
        <v>11.07</v>
      </c>
      <c r="K2373" s="22">
        <v>11.184080120000001</v>
      </c>
      <c r="L2373" s="22">
        <f t="shared" si="374"/>
        <v>-0.11408012000000056</v>
      </c>
      <c r="M2373" s="23">
        <f t="shared" si="375"/>
        <v>1.0200223780228119</v>
      </c>
      <c r="N2373" s="22">
        <v>11.38</v>
      </c>
      <c r="O2373" s="22">
        <v>11.49253654</v>
      </c>
      <c r="P2373" s="22">
        <f t="shared" si="376"/>
        <v>-0.11253653999999891</v>
      </c>
      <c r="Q2373" s="23">
        <f t="shared" si="377"/>
        <v>0.97921411525047819</v>
      </c>
      <c r="R2373" s="24">
        <v>9246532</v>
      </c>
      <c r="S2373" s="24">
        <v>9281376</v>
      </c>
      <c r="T2373" s="24">
        <f t="shared" si="378"/>
        <v>-34844</v>
      </c>
      <c r="U2373" s="23">
        <f t="shared" si="379"/>
        <v>0.37541847243339782</v>
      </c>
    </row>
    <row r="2374" spans="1:21" x14ac:dyDescent="0.3">
      <c r="A2374" s="21">
        <v>39163</v>
      </c>
      <c r="B2374" s="22">
        <v>11.45</v>
      </c>
      <c r="C2374" s="22">
        <v>11.562189099999999</v>
      </c>
      <c r="D2374" s="22">
        <f t="shared" si="370"/>
        <v>-0.11218910000000015</v>
      </c>
      <c r="E2374" s="23">
        <f t="shared" si="371"/>
        <v>0.9703101984381155</v>
      </c>
      <c r="F2374" s="22">
        <v>11.45</v>
      </c>
      <c r="G2374" s="22">
        <v>11.562189099999999</v>
      </c>
      <c r="H2374" s="22">
        <f t="shared" si="372"/>
        <v>-0.11218910000000015</v>
      </c>
      <c r="I2374" s="23">
        <f t="shared" si="373"/>
        <v>0.9703101984381155</v>
      </c>
      <c r="J2374" s="22">
        <v>11.1</v>
      </c>
      <c r="K2374" s="22">
        <v>11.21393013</v>
      </c>
      <c r="L2374" s="22">
        <f t="shared" si="374"/>
        <v>-0.11393012999999996</v>
      </c>
      <c r="M2374" s="23">
        <f t="shared" si="375"/>
        <v>1.0159696794900575</v>
      </c>
      <c r="N2374" s="22">
        <v>11.17</v>
      </c>
      <c r="O2374" s="22">
        <v>11.28358173</v>
      </c>
      <c r="P2374" s="22">
        <f t="shared" si="376"/>
        <v>-0.11358172999999994</v>
      </c>
      <c r="Q2374" s="23">
        <f t="shared" si="377"/>
        <v>1.0066106021815462</v>
      </c>
      <c r="R2374" s="24">
        <v>14446792</v>
      </c>
      <c r="S2374" s="24">
        <v>14519034</v>
      </c>
      <c r="T2374" s="24">
        <f t="shared" si="378"/>
        <v>-72242</v>
      </c>
      <c r="U2374" s="23">
        <f t="shared" si="379"/>
        <v>0.49756753789542746</v>
      </c>
    </row>
    <row r="2375" spans="1:21" x14ac:dyDescent="0.3">
      <c r="A2375" s="21">
        <v>39164</v>
      </c>
      <c r="B2375" s="22">
        <v>11.04</v>
      </c>
      <c r="C2375" s="22">
        <v>11.15422916</v>
      </c>
      <c r="D2375" s="22">
        <f t="shared" si="370"/>
        <v>-0.11422916000000072</v>
      </c>
      <c r="E2375" s="23">
        <f t="shared" si="371"/>
        <v>1.0240883378085512</v>
      </c>
      <c r="F2375" s="22">
        <v>11.3</v>
      </c>
      <c r="G2375" s="22">
        <v>11.412935259999999</v>
      </c>
      <c r="H2375" s="22">
        <f t="shared" si="372"/>
        <v>-0.11293525999999865</v>
      </c>
      <c r="I2375" s="23">
        <f t="shared" si="373"/>
        <v>0.98953737515548346</v>
      </c>
      <c r="J2375" s="22">
        <v>11.04</v>
      </c>
      <c r="K2375" s="22">
        <v>11.15422916</v>
      </c>
      <c r="L2375" s="22">
        <f t="shared" si="374"/>
        <v>-0.11422916000000072</v>
      </c>
      <c r="M2375" s="23">
        <f t="shared" si="375"/>
        <v>1.0240883378085512</v>
      </c>
      <c r="N2375" s="22">
        <v>11.2</v>
      </c>
      <c r="O2375" s="22">
        <v>11.313432690000001</v>
      </c>
      <c r="P2375" s="22">
        <f t="shared" si="376"/>
        <v>-0.11343269000000156</v>
      </c>
      <c r="Q2375" s="23">
        <f t="shared" si="377"/>
        <v>1.0026372464324225</v>
      </c>
      <c r="R2375" s="24">
        <v>7051600</v>
      </c>
      <c r="S2375" s="24">
        <v>7086657</v>
      </c>
      <c r="T2375" s="24">
        <f t="shared" si="378"/>
        <v>-35057</v>
      </c>
      <c r="U2375" s="23">
        <f t="shared" si="379"/>
        <v>0.49469023264424961</v>
      </c>
    </row>
    <row r="2376" spans="1:21" x14ac:dyDescent="0.3">
      <c r="A2376" s="21">
        <v>39167</v>
      </c>
      <c r="B2376" s="22">
        <v>11.23</v>
      </c>
      <c r="C2376" s="22">
        <v>11.34328365</v>
      </c>
      <c r="D2376" s="22">
        <f t="shared" si="370"/>
        <v>-0.11328364999999962</v>
      </c>
      <c r="E2376" s="23">
        <f t="shared" si="371"/>
        <v>0.99868480323155473</v>
      </c>
      <c r="F2376" s="22">
        <v>11.27</v>
      </c>
      <c r="G2376" s="22">
        <v>11.383085250000001</v>
      </c>
      <c r="H2376" s="22">
        <f t="shared" si="372"/>
        <v>-0.11308525000000103</v>
      </c>
      <c r="I2376" s="23">
        <f t="shared" si="373"/>
        <v>0.99344990849472048</v>
      </c>
      <c r="J2376" s="22">
        <v>11.06</v>
      </c>
      <c r="K2376" s="22">
        <v>11.174128530000001</v>
      </c>
      <c r="L2376" s="22">
        <f t="shared" si="374"/>
        <v>-0.11412853000000034</v>
      </c>
      <c r="M2376" s="23">
        <f t="shared" si="375"/>
        <v>1.0213640347306827</v>
      </c>
      <c r="N2376" s="22">
        <v>11.26</v>
      </c>
      <c r="O2376" s="22">
        <v>11.373133660000001</v>
      </c>
      <c r="P2376" s="22">
        <f t="shared" si="376"/>
        <v>-0.1131336600000008</v>
      </c>
      <c r="Q2376" s="23">
        <f t="shared" si="377"/>
        <v>0.99474483798514324</v>
      </c>
      <c r="R2376" s="24">
        <v>9628536</v>
      </c>
      <c r="S2376" s="24">
        <v>9676743</v>
      </c>
      <c r="T2376" s="24">
        <f t="shared" si="378"/>
        <v>-48207</v>
      </c>
      <c r="U2376" s="23">
        <f t="shared" si="379"/>
        <v>0.49817381736809591</v>
      </c>
    </row>
    <row r="2377" spans="1:21" x14ac:dyDescent="0.3">
      <c r="A2377" s="21">
        <v>39168</v>
      </c>
      <c r="B2377" s="22">
        <v>11.21</v>
      </c>
      <c r="C2377" s="22">
        <v>11.32338333</v>
      </c>
      <c r="D2377" s="22">
        <f t="shared" si="370"/>
        <v>-0.11338332999999956</v>
      </c>
      <c r="E2377" s="23">
        <f t="shared" si="371"/>
        <v>1.0013202476295533</v>
      </c>
      <c r="F2377" s="22">
        <v>11.21</v>
      </c>
      <c r="G2377" s="22">
        <v>11.32338333</v>
      </c>
      <c r="H2377" s="22">
        <f t="shared" si="372"/>
        <v>-0.11338332999999956</v>
      </c>
      <c r="I2377" s="23">
        <f t="shared" si="373"/>
        <v>1.0013202476295533</v>
      </c>
      <c r="J2377" s="22">
        <v>10.95</v>
      </c>
      <c r="K2377" s="22">
        <v>11.06467724</v>
      </c>
      <c r="L2377" s="22">
        <f t="shared" si="374"/>
        <v>-0.11467724000000068</v>
      </c>
      <c r="M2377" s="23">
        <f t="shared" si="375"/>
        <v>1.036426436240093</v>
      </c>
      <c r="N2377" s="22">
        <v>10.95</v>
      </c>
      <c r="O2377" s="22">
        <v>11.06467724</v>
      </c>
      <c r="P2377" s="22">
        <f t="shared" si="376"/>
        <v>-0.11467724000000068</v>
      </c>
      <c r="Q2377" s="23">
        <f t="shared" si="377"/>
        <v>1.036426436240093</v>
      </c>
      <c r="R2377" s="24">
        <v>6544100</v>
      </c>
      <c r="S2377" s="24">
        <v>6576820</v>
      </c>
      <c r="T2377" s="24">
        <f t="shared" si="378"/>
        <v>-32720</v>
      </c>
      <c r="U2377" s="23">
        <f t="shared" si="379"/>
        <v>0.49750487317579012</v>
      </c>
    </row>
    <row r="2378" spans="1:21" x14ac:dyDescent="0.3">
      <c r="A2378" s="21">
        <v>39169</v>
      </c>
      <c r="B2378" s="22">
        <v>10.95</v>
      </c>
      <c r="C2378" s="22">
        <v>11.06467724</v>
      </c>
      <c r="D2378" s="22">
        <f t="shared" si="370"/>
        <v>-0.11467724000000068</v>
      </c>
      <c r="E2378" s="23">
        <f t="shared" si="371"/>
        <v>1.036426436240093</v>
      </c>
      <c r="F2378" s="22">
        <v>10.95</v>
      </c>
      <c r="G2378" s="22">
        <v>11.06467724</v>
      </c>
      <c r="H2378" s="22">
        <f t="shared" si="372"/>
        <v>-0.11467724000000068</v>
      </c>
      <c r="I2378" s="23">
        <f t="shared" si="373"/>
        <v>1.036426436240093</v>
      </c>
      <c r="J2378" s="22">
        <v>10.64</v>
      </c>
      <c r="K2378" s="22">
        <v>10.746269229999999</v>
      </c>
      <c r="L2378" s="22">
        <f t="shared" si="374"/>
        <v>-0.10626922999999877</v>
      </c>
      <c r="M2378" s="23">
        <f t="shared" si="375"/>
        <v>0.98889417085634268</v>
      </c>
      <c r="N2378" s="22">
        <v>10.66</v>
      </c>
      <c r="O2378" s="22">
        <v>10.766168589999999</v>
      </c>
      <c r="P2378" s="22">
        <f t="shared" si="376"/>
        <v>-0.10616858999999934</v>
      </c>
      <c r="Q2378" s="23">
        <f t="shared" si="377"/>
        <v>0.98613159465673339</v>
      </c>
      <c r="R2378" s="24">
        <v>13690500</v>
      </c>
      <c r="S2378" s="24">
        <v>13758952</v>
      </c>
      <c r="T2378" s="24">
        <f t="shared" si="378"/>
        <v>-68452</v>
      </c>
      <c r="U2378" s="23">
        <f t="shared" si="379"/>
        <v>0.49750882189283024</v>
      </c>
    </row>
    <row r="2379" spans="1:21" x14ac:dyDescent="0.3">
      <c r="A2379" s="21">
        <v>39170</v>
      </c>
      <c r="B2379" s="22">
        <v>10.78</v>
      </c>
      <c r="C2379" s="22">
        <v>10.88557243</v>
      </c>
      <c r="D2379" s="22">
        <f t="shared" si="370"/>
        <v>-0.10557243000000049</v>
      </c>
      <c r="E2379" s="23">
        <f t="shared" si="371"/>
        <v>0.9698381107551961</v>
      </c>
      <c r="F2379" s="22">
        <v>10.91</v>
      </c>
      <c r="G2379" s="22">
        <v>11.014925</v>
      </c>
      <c r="H2379" s="22">
        <f t="shared" si="372"/>
        <v>-0.10492499999999971</v>
      </c>
      <c r="I2379" s="23">
        <f t="shared" si="373"/>
        <v>0.95257117048005058</v>
      </c>
      <c r="J2379" s="22">
        <v>10.49</v>
      </c>
      <c r="K2379" s="22">
        <v>10.59701538</v>
      </c>
      <c r="L2379" s="22">
        <f t="shared" si="374"/>
        <v>-0.10701537999999999</v>
      </c>
      <c r="M2379" s="23">
        <f t="shared" si="375"/>
        <v>1.0098634017458601</v>
      </c>
      <c r="N2379" s="22">
        <v>10.64</v>
      </c>
      <c r="O2379" s="22">
        <v>10.746269229999999</v>
      </c>
      <c r="P2379" s="22">
        <f t="shared" si="376"/>
        <v>-0.10626922999999877</v>
      </c>
      <c r="Q2379" s="23">
        <f t="shared" si="377"/>
        <v>0.98889417085634268</v>
      </c>
      <c r="R2379" s="24">
        <v>22655872</v>
      </c>
      <c r="S2379" s="24">
        <v>22769179</v>
      </c>
      <c r="T2379" s="24">
        <f t="shared" si="378"/>
        <v>-113307</v>
      </c>
      <c r="U2379" s="23">
        <f t="shared" si="379"/>
        <v>0.49763322603770654</v>
      </c>
    </row>
    <row r="2380" spans="1:21" x14ac:dyDescent="0.3">
      <c r="A2380" s="21">
        <v>39171</v>
      </c>
      <c r="B2380" s="22">
        <v>10.6</v>
      </c>
      <c r="C2380" s="22">
        <v>10.706467630000001</v>
      </c>
      <c r="D2380" s="22">
        <f t="shared" si="370"/>
        <v>-0.10646763000000092</v>
      </c>
      <c r="E2380" s="23">
        <f t="shared" si="371"/>
        <v>0.99442349876138292</v>
      </c>
      <c r="F2380" s="22">
        <v>10.67</v>
      </c>
      <c r="G2380" s="22">
        <v>10.776119230000001</v>
      </c>
      <c r="H2380" s="22">
        <f t="shared" si="372"/>
        <v>-0.1061192300000009</v>
      </c>
      <c r="I2380" s="23">
        <f t="shared" si="373"/>
        <v>0.98476295348117537</v>
      </c>
      <c r="J2380" s="22">
        <v>10.53</v>
      </c>
      <c r="K2380" s="22">
        <v>10.636816019999999</v>
      </c>
      <c r="L2380" s="22">
        <f t="shared" si="374"/>
        <v>-0.10681602000000012</v>
      </c>
      <c r="M2380" s="23">
        <f t="shared" si="375"/>
        <v>1.0042104686135214</v>
      </c>
      <c r="N2380" s="22">
        <v>10.59</v>
      </c>
      <c r="O2380" s="22">
        <v>10.696516989999999</v>
      </c>
      <c r="P2380" s="22">
        <f t="shared" si="376"/>
        <v>-0.10651698999999937</v>
      </c>
      <c r="Q2380" s="23">
        <f t="shared" si="377"/>
        <v>0.99581003890874364</v>
      </c>
      <c r="R2380" s="24">
        <v>9579972</v>
      </c>
      <c r="S2380" s="24">
        <v>9627900</v>
      </c>
      <c r="T2380" s="24">
        <f t="shared" si="378"/>
        <v>-47928</v>
      </c>
      <c r="U2380" s="23">
        <f t="shared" si="379"/>
        <v>0.49780325927772406</v>
      </c>
    </row>
    <row r="2381" spans="1:21" x14ac:dyDescent="0.3">
      <c r="A2381" s="21">
        <v>39174</v>
      </c>
      <c r="B2381" s="22">
        <v>10.59</v>
      </c>
      <c r="C2381" s="22">
        <v>10.756218909999999</v>
      </c>
      <c r="D2381" s="22">
        <f t="shared" si="370"/>
        <v>-0.16621890999999955</v>
      </c>
      <c r="E2381" s="23">
        <f t="shared" si="371"/>
        <v>1.5453284410701862</v>
      </c>
      <c r="F2381" s="22">
        <v>10.74</v>
      </c>
      <c r="G2381" s="22">
        <v>10.84577084</v>
      </c>
      <c r="H2381" s="22">
        <f t="shared" si="372"/>
        <v>-0.10577083999999992</v>
      </c>
      <c r="I2381" s="23">
        <f t="shared" si="373"/>
        <v>0.9752265796536036</v>
      </c>
      <c r="J2381" s="22">
        <v>10.52</v>
      </c>
      <c r="K2381" s="22">
        <v>10.626866339999999</v>
      </c>
      <c r="L2381" s="22">
        <f t="shared" si="374"/>
        <v>-0.10686633999999984</v>
      </c>
      <c r="M2381" s="23">
        <f t="shared" si="375"/>
        <v>1.0056242036069483</v>
      </c>
      <c r="N2381" s="22">
        <v>10.59</v>
      </c>
      <c r="O2381" s="22">
        <v>10.72636795</v>
      </c>
      <c r="P2381" s="22">
        <f t="shared" si="376"/>
        <v>-0.13636795000000035</v>
      </c>
      <c r="Q2381" s="23">
        <f t="shared" si="377"/>
        <v>1.2713338814747666</v>
      </c>
      <c r="R2381" s="24">
        <v>6317522</v>
      </c>
      <c r="S2381" s="24">
        <v>6349188</v>
      </c>
      <c r="T2381" s="24">
        <f t="shared" si="378"/>
        <v>-31666</v>
      </c>
      <c r="U2381" s="23">
        <f t="shared" si="379"/>
        <v>0.49874094136132052</v>
      </c>
    </row>
    <row r="2382" spans="1:21" x14ac:dyDescent="0.3">
      <c r="A2382" s="21">
        <v>39175</v>
      </c>
      <c r="B2382" s="22">
        <v>10.69</v>
      </c>
      <c r="C2382" s="22">
        <v>10.79601955</v>
      </c>
      <c r="D2382" s="22">
        <f t="shared" si="370"/>
        <v>-0.10601955000000096</v>
      </c>
      <c r="E2382" s="23">
        <f t="shared" si="371"/>
        <v>0.98202443510766857</v>
      </c>
      <c r="F2382" s="22">
        <v>10.74</v>
      </c>
      <c r="G2382" s="22">
        <v>10.84577084</v>
      </c>
      <c r="H2382" s="22">
        <f t="shared" si="372"/>
        <v>-0.10577083999999992</v>
      </c>
      <c r="I2382" s="23">
        <f t="shared" si="373"/>
        <v>0.9752265796536036</v>
      </c>
      <c r="J2382" s="22">
        <v>10.58</v>
      </c>
      <c r="K2382" s="22">
        <v>10.686567309999999</v>
      </c>
      <c r="L2382" s="22">
        <f t="shared" si="374"/>
        <v>-0.10656730999999908</v>
      </c>
      <c r="M2382" s="23">
        <f t="shared" si="375"/>
        <v>0.9972080548285911</v>
      </c>
      <c r="N2382" s="22">
        <v>10.74</v>
      </c>
      <c r="O2382" s="22">
        <v>10.84577084</v>
      </c>
      <c r="P2382" s="22">
        <f t="shared" si="376"/>
        <v>-0.10577083999999992</v>
      </c>
      <c r="Q2382" s="23">
        <f t="shared" si="377"/>
        <v>0.9752265796536036</v>
      </c>
      <c r="R2382" s="24">
        <v>16891760</v>
      </c>
      <c r="S2382" s="24">
        <v>16976259</v>
      </c>
      <c r="T2382" s="24">
        <f t="shared" si="378"/>
        <v>-84499</v>
      </c>
      <c r="U2382" s="23">
        <f t="shared" si="379"/>
        <v>0.49774806098328261</v>
      </c>
    </row>
    <row r="2383" spans="1:21" x14ac:dyDescent="0.3">
      <c r="A2383" s="21">
        <v>39176</v>
      </c>
      <c r="B2383" s="22">
        <v>10.74</v>
      </c>
      <c r="C2383" s="22">
        <v>10.84577084</v>
      </c>
      <c r="D2383" s="22">
        <f t="shared" si="370"/>
        <v>-0.10577083999999992</v>
      </c>
      <c r="E2383" s="23">
        <f t="shared" si="371"/>
        <v>0.9752265796536036</v>
      </c>
      <c r="F2383" s="22">
        <v>10.82</v>
      </c>
      <c r="G2383" s="22">
        <v>10.92537308</v>
      </c>
      <c r="H2383" s="22">
        <f t="shared" si="372"/>
        <v>-0.10537307999999967</v>
      </c>
      <c r="I2383" s="23">
        <f t="shared" si="373"/>
        <v>0.96448038184522733</v>
      </c>
      <c r="J2383" s="22">
        <v>10.57</v>
      </c>
      <c r="K2383" s="22">
        <v>10.67661667</v>
      </c>
      <c r="L2383" s="22">
        <f t="shared" si="374"/>
        <v>-0.1066166699999993</v>
      </c>
      <c r="M2383" s="23">
        <f t="shared" si="375"/>
        <v>0.99859977458570026</v>
      </c>
      <c r="N2383" s="22">
        <v>10.62</v>
      </c>
      <c r="O2383" s="22">
        <v>10.72636795</v>
      </c>
      <c r="P2383" s="22">
        <f t="shared" si="376"/>
        <v>-0.10636795000000099</v>
      </c>
      <c r="Q2383" s="23">
        <f t="shared" si="377"/>
        <v>0.99164927490671229</v>
      </c>
      <c r="R2383" s="24">
        <v>12897024</v>
      </c>
      <c r="S2383" s="24">
        <v>12961585</v>
      </c>
      <c r="T2383" s="24">
        <f t="shared" si="378"/>
        <v>-64561</v>
      </c>
      <c r="U2383" s="23">
        <f t="shared" si="379"/>
        <v>0.49809494749291849</v>
      </c>
    </row>
    <row r="2384" spans="1:21" x14ac:dyDescent="0.3">
      <c r="A2384" s="21">
        <v>39177</v>
      </c>
      <c r="B2384" s="22">
        <v>10.73</v>
      </c>
      <c r="C2384" s="22">
        <v>10.835821149999999</v>
      </c>
      <c r="D2384" s="22">
        <f t="shared" si="370"/>
        <v>-0.10582114999999881</v>
      </c>
      <c r="E2384" s="23">
        <f t="shared" si="371"/>
        <v>0.97658634758842255</v>
      </c>
      <c r="F2384" s="22">
        <v>10.89</v>
      </c>
      <c r="G2384" s="22">
        <v>10.99502468</v>
      </c>
      <c r="H2384" s="22">
        <f t="shared" si="372"/>
        <v>-0.10502467999999965</v>
      </c>
      <c r="I2384" s="23">
        <f t="shared" si="373"/>
        <v>0.95520185771879174</v>
      </c>
      <c r="J2384" s="22">
        <v>10.65</v>
      </c>
      <c r="K2384" s="22">
        <v>10.756218909999999</v>
      </c>
      <c r="L2384" s="22">
        <f t="shared" si="374"/>
        <v>-0.10621890999999906</v>
      </c>
      <c r="M2384" s="23">
        <f t="shared" si="375"/>
        <v>0.98751160504225044</v>
      </c>
      <c r="N2384" s="22">
        <v>10.81</v>
      </c>
      <c r="O2384" s="22">
        <v>10.915423390000001</v>
      </c>
      <c r="P2384" s="22">
        <f t="shared" si="376"/>
        <v>-0.10542339000000034</v>
      </c>
      <c r="Q2384" s="23">
        <f t="shared" si="377"/>
        <v>0.96582043804716156</v>
      </c>
      <c r="R2384" s="24">
        <v>12020200</v>
      </c>
      <c r="S2384" s="24">
        <v>12080301</v>
      </c>
      <c r="T2384" s="24">
        <f t="shared" si="378"/>
        <v>-60101</v>
      </c>
      <c r="U2384" s="23">
        <f t="shared" si="379"/>
        <v>0.49751243781094528</v>
      </c>
    </row>
    <row r="2385" spans="1:21" x14ac:dyDescent="0.3">
      <c r="A2385" s="21">
        <v>39181</v>
      </c>
      <c r="B2385" s="22">
        <v>10.94</v>
      </c>
      <c r="C2385" s="22">
        <v>11.044775960000001</v>
      </c>
      <c r="D2385" s="22">
        <f t="shared" si="370"/>
        <v>-0.10477596000000133</v>
      </c>
      <c r="E2385" s="23">
        <f t="shared" si="371"/>
        <v>0.94864721909670435</v>
      </c>
      <c r="F2385" s="22">
        <v>10.94</v>
      </c>
      <c r="G2385" s="22">
        <v>11.044775960000001</v>
      </c>
      <c r="H2385" s="22">
        <f t="shared" si="372"/>
        <v>-0.10477596000000133</v>
      </c>
      <c r="I2385" s="23">
        <f t="shared" si="373"/>
        <v>0.94864721909670435</v>
      </c>
      <c r="J2385" s="22">
        <v>10.68</v>
      </c>
      <c r="K2385" s="22">
        <v>10.78606987</v>
      </c>
      <c r="L2385" s="22">
        <f t="shared" si="374"/>
        <v>-0.10606987000000068</v>
      </c>
      <c r="M2385" s="23">
        <f t="shared" si="375"/>
        <v>0.98339683757306018</v>
      </c>
      <c r="N2385" s="22">
        <v>10.71</v>
      </c>
      <c r="O2385" s="22">
        <v>10.815919879999999</v>
      </c>
      <c r="P2385" s="22">
        <f t="shared" si="376"/>
        <v>-0.1059198799999983</v>
      </c>
      <c r="Q2385" s="23">
        <f t="shared" si="377"/>
        <v>0.97929608554014458</v>
      </c>
      <c r="R2385" s="24">
        <v>8682404</v>
      </c>
      <c r="S2385" s="24">
        <v>8725913</v>
      </c>
      <c r="T2385" s="24">
        <f t="shared" si="378"/>
        <v>-43509</v>
      </c>
      <c r="U2385" s="23">
        <f t="shared" si="379"/>
        <v>0.49861831077160634</v>
      </c>
    </row>
    <row r="2386" spans="1:21" x14ac:dyDescent="0.3">
      <c r="A2386" s="21">
        <v>39182</v>
      </c>
      <c r="B2386" s="22">
        <v>10.63</v>
      </c>
      <c r="C2386" s="22">
        <v>10.73631763</v>
      </c>
      <c r="D2386" s="22">
        <f t="shared" si="370"/>
        <v>-0.1063176299999995</v>
      </c>
      <c r="E2386" s="23">
        <f t="shared" si="371"/>
        <v>0.99026159307098949</v>
      </c>
      <c r="F2386" s="22">
        <v>10.77</v>
      </c>
      <c r="G2386" s="22">
        <v>10.875621799999999</v>
      </c>
      <c r="H2386" s="22">
        <f t="shared" si="372"/>
        <v>-0.10562179999999977</v>
      </c>
      <c r="I2386" s="23">
        <f t="shared" si="373"/>
        <v>0.971179413392251</v>
      </c>
      <c r="J2386" s="22">
        <v>10.57</v>
      </c>
      <c r="K2386" s="22">
        <v>10.67661667</v>
      </c>
      <c r="L2386" s="22">
        <f t="shared" si="374"/>
        <v>-0.1066166699999993</v>
      </c>
      <c r="M2386" s="23">
        <f t="shared" si="375"/>
        <v>0.99859977458570026</v>
      </c>
      <c r="N2386" s="22">
        <v>10.65</v>
      </c>
      <c r="O2386" s="22">
        <v>10.756218909999999</v>
      </c>
      <c r="P2386" s="22">
        <f t="shared" si="376"/>
        <v>-0.10621890999999906</v>
      </c>
      <c r="Q2386" s="23">
        <f t="shared" si="377"/>
        <v>0.98751160504225044</v>
      </c>
      <c r="R2386" s="24">
        <v>11124270</v>
      </c>
      <c r="S2386" s="24">
        <v>11179921</v>
      </c>
      <c r="T2386" s="24">
        <f t="shared" si="378"/>
        <v>-55651</v>
      </c>
      <c r="U2386" s="23">
        <f t="shared" si="379"/>
        <v>0.49777632596867188</v>
      </c>
    </row>
    <row r="2387" spans="1:21" x14ac:dyDescent="0.3">
      <c r="A2387" s="21">
        <v>39183</v>
      </c>
      <c r="B2387" s="22">
        <v>10.74</v>
      </c>
      <c r="C2387" s="22">
        <v>10.84577084</v>
      </c>
      <c r="D2387" s="22">
        <f t="shared" si="370"/>
        <v>-0.10577083999999992</v>
      </c>
      <c r="E2387" s="23">
        <f t="shared" si="371"/>
        <v>0.9752265796536036</v>
      </c>
      <c r="F2387" s="22">
        <v>10.75</v>
      </c>
      <c r="G2387" s="22">
        <v>10.855721470000001</v>
      </c>
      <c r="H2387" s="22">
        <f t="shared" si="372"/>
        <v>-0.10572147000000065</v>
      </c>
      <c r="I2387" s="23">
        <f t="shared" si="373"/>
        <v>0.97387787897989098</v>
      </c>
      <c r="J2387" s="22">
        <v>10.57</v>
      </c>
      <c r="K2387" s="22">
        <v>10.67661667</v>
      </c>
      <c r="L2387" s="22">
        <f t="shared" si="374"/>
        <v>-0.1066166699999993</v>
      </c>
      <c r="M2387" s="23">
        <f t="shared" si="375"/>
        <v>0.99859977458570026</v>
      </c>
      <c r="N2387" s="22">
        <v>10.61</v>
      </c>
      <c r="O2387" s="22">
        <v>10.71641827</v>
      </c>
      <c r="P2387" s="22">
        <f t="shared" si="376"/>
        <v>-0.1064182700000007</v>
      </c>
      <c r="Q2387" s="23">
        <f t="shared" si="377"/>
        <v>0.99303953353437646</v>
      </c>
      <c r="R2387" s="24">
        <v>7418716</v>
      </c>
      <c r="S2387" s="24">
        <v>7455894</v>
      </c>
      <c r="T2387" s="24">
        <f t="shared" si="378"/>
        <v>-37178</v>
      </c>
      <c r="U2387" s="23">
        <f t="shared" si="379"/>
        <v>0.4986390632699445</v>
      </c>
    </row>
    <row r="2388" spans="1:21" x14ac:dyDescent="0.3">
      <c r="A2388" s="21">
        <v>39184</v>
      </c>
      <c r="B2388" s="22">
        <v>10.63</v>
      </c>
      <c r="C2388" s="22">
        <v>10.73631763</v>
      </c>
      <c r="D2388" s="22">
        <f t="shared" si="370"/>
        <v>-0.1063176299999995</v>
      </c>
      <c r="E2388" s="23">
        <f t="shared" si="371"/>
        <v>0.99026159307098949</v>
      </c>
      <c r="F2388" s="22">
        <v>10.7</v>
      </c>
      <c r="G2388" s="22">
        <v>10.80597019</v>
      </c>
      <c r="H2388" s="22">
        <f t="shared" si="372"/>
        <v>-0.10597019000000074</v>
      </c>
      <c r="I2388" s="23">
        <f t="shared" si="373"/>
        <v>0.98066335679943917</v>
      </c>
      <c r="J2388" s="22">
        <v>10.54</v>
      </c>
      <c r="K2388" s="22">
        <v>10.64676571</v>
      </c>
      <c r="L2388" s="22">
        <f t="shared" si="374"/>
        <v>-0.10676571000000123</v>
      </c>
      <c r="M2388" s="23">
        <f t="shared" si="375"/>
        <v>1.0027994689478448</v>
      </c>
      <c r="N2388" s="22">
        <v>10.64</v>
      </c>
      <c r="O2388" s="22">
        <v>10.746269229999999</v>
      </c>
      <c r="P2388" s="22">
        <f t="shared" si="376"/>
        <v>-0.10626922999999877</v>
      </c>
      <c r="Q2388" s="23">
        <f t="shared" si="377"/>
        <v>0.98889417085634268</v>
      </c>
      <c r="R2388" s="24">
        <v>8030568</v>
      </c>
      <c r="S2388" s="24">
        <v>8070753</v>
      </c>
      <c r="T2388" s="24">
        <f t="shared" si="378"/>
        <v>-40185</v>
      </c>
      <c r="U2388" s="23">
        <f t="shared" si="379"/>
        <v>0.49790893117408008</v>
      </c>
    </row>
    <row r="2389" spans="1:21" x14ac:dyDescent="0.3">
      <c r="A2389" s="21">
        <v>39185</v>
      </c>
      <c r="B2389" s="22">
        <v>10.55</v>
      </c>
      <c r="C2389" s="22">
        <v>10.65671635</v>
      </c>
      <c r="D2389" s="22">
        <f t="shared" si="370"/>
        <v>-0.10671634999999924</v>
      </c>
      <c r="E2389" s="23">
        <f t="shared" si="371"/>
        <v>1.0013999293506506</v>
      </c>
      <c r="F2389" s="22">
        <v>10.66</v>
      </c>
      <c r="G2389" s="22">
        <v>10.766168589999999</v>
      </c>
      <c r="H2389" s="22">
        <f t="shared" si="372"/>
        <v>-0.10616858999999934</v>
      </c>
      <c r="I2389" s="23">
        <f t="shared" si="373"/>
        <v>0.98613159465673339</v>
      </c>
      <c r="J2389" s="22">
        <v>10.46</v>
      </c>
      <c r="K2389" s="22">
        <v>10.567164419999999</v>
      </c>
      <c r="L2389" s="22">
        <f t="shared" si="374"/>
        <v>-0.10716441999999837</v>
      </c>
      <c r="M2389" s="23">
        <f t="shared" si="375"/>
        <v>1.0141265503276649</v>
      </c>
      <c r="N2389" s="22">
        <v>10.54</v>
      </c>
      <c r="O2389" s="22">
        <v>10.64676571</v>
      </c>
      <c r="P2389" s="22">
        <f t="shared" si="376"/>
        <v>-0.10676571000000123</v>
      </c>
      <c r="Q2389" s="23">
        <f t="shared" si="377"/>
        <v>1.0027994689478448</v>
      </c>
      <c r="R2389" s="24">
        <v>8281623</v>
      </c>
      <c r="S2389" s="24">
        <v>8323108</v>
      </c>
      <c r="T2389" s="24">
        <f t="shared" si="378"/>
        <v>-41485</v>
      </c>
      <c r="U2389" s="23">
        <f t="shared" si="379"/>
        <v>0.49843159550494837</v>
      </c>
    </row>
    <row r="2390" spans="1:21" x14ac:dyDescent="0.3">
      <c r="A2390" s="21">
        <v>39188</v>
      </c>
      <c r="B2390" s="22">
        <v>10.66</v>
      </c>
      <c r="C2390" s="22">
        <v>10.766168589999999</v>
      </c>
      <c r="D2390" s="22">
        <f t="shared" si="370"/>
        <v>-0.10616858999999934</v>
      </c>
      <c r="E2390" s="23">
        <f t="shared" si="371"/>
        <v>0.98613159465673339</v>
      </c>
      <c r="F2390" s="22">
        <v>10.68</v>
      </c>
      <c r="G2390" s="22">
        <v>10.78606987</v>
      </c>
      <c r="H2390" s="22">
        <f t="shared" si="372"/>
        <v>-0.10606987000000068</v>
      </c>
      <c r="I2390" s="23">
        <f t="shared" si="373"/>
        <v>0.98339683757306018</v>
      </c>
      <c r="J2390" s="22">
        <v>10.51</v>
      </c>
      <c r="K2390" s="22">
        <v>10.616914749999999</v>
      </c>
      <c r="L2390" s="22">
        <f t="shared" si="374"/>
        <v>-0.10691474999999961</v>
      </c>
      <c r="M2390" s="23">
        <f t="shared" si="375"/>
        <v>1.0070227793813604</v>
      </c>
      <c r="N2390" s="22">
        <v>10.61</v>
      </c>
      <c r="O2390" s="22">
        <v>10.71641827</v>
      </c>
      <c r="P2390" s="22">
        <f t="shared" si="376"/>
        <v>-0.1064182700000007</v>
      </c>
      <c r="Q2390" s="23">
        <f t="shared" si="377"/>
        <v>0.99303953353437646</v>
      </c>
      <c r="R2390" s="24">
        <v>13518854</v>
      </c>
      <c r="S2390" s="24">
        <v>13586394</v>
      </c>
      <c r="T2390" s="24">
        <f t="shared" si="378"/>
        <v>-67540</v>
      </c>
      <c r="U2390" s="23">
        <f t="shared" si="379"/>
        <v>0.49711498135561211</v>
      </c>
    </row>
    <row r="2391" spans="1:21" x14ac:dyDescent="0.3">
      <c r="A2391" s="21">
        <v>39189</v>
      </c>
      <c r="B2391" s="22">
        <v>10.64</v>
      </c>
      <c r="C2391" s="22">
        <v>10.746269229999999</v>
      </c>
      <c r="D2391" s="22">
        <f t="shared" si="370"/>
        <v>-0.10626922999999877</v>
      </c>
      <c r="E2391" s="23">
        <f t="shared" si="371"/>
        <v>0.98889417085634268</v>
      </c>
      <c r="F2391" s="22">
        <v>10.64</v>
      </c>
      <c r="G2391" s="22">
        <v>10.746269229999999</v>
      </c>
      <c r="H2391" s="22">
        <f t="shared" si="372"/>
        <v>-0.10626922999999877</v>
      </c>
      <c r="I2391" s="23">
        <f t="shared" si="373"/>
        <v>0.98889417085634268</v>
      </c>
      <c r="J2391" s="22">
        <v>10.44</v>
      </c>
      <c r="K2391" s="22">
        <v>10.5472641</v>
      </c>
      <c r="L2391" s="22">
        <f t="shared" si="374"/>
        <v>-0.10726410000000008</v>
      </c>
      <c r="M2391" s="23">
        <f t="shared" si="375"/>
        <v>1.0169850587129992</v>
      </c>
      <c r="N2391" s="22">
        <v>10.5</v>
      </c>
      <c r="O2391" s="22">
        <v>10.606965069999999</v>
      </c>
      <c r="P2391" s="22">
        <f t="shared" si="376"/>
        <v>-0.10696506999999933</v>
      </c>
      <c r="Q2391" s="23">
        <f t="shared" si="377"/>
        <v>1.0084418049280832</v>
      </c>
      <c r="R2391" s="24">
        <v>10758771</v>
      </c>
      <c r="S2391" s="24">
        <v>10811790</v>
      </c>
      <c r="T2391" s="24">
        <f t="shared" si="378"/>
        <v>-53019</v>
      </c>
      <c r="U2391" s="23">
        <f t="shared" si="379"/>
        <v>0.49038133371069914</v>
      </c>
    </row>
    <row r="2392" spans="1:21" x14ac:dyDescent="0.3">
      <c r="A2392" s="21">
        <v>39190</v>
      </c>
      <c r="B2392" s="22">
        <v>10.51</v>
      </c>
      <c r="C2392" s="22">
        <v>10.616914749999999</v>
      </c>
      <c r="D2392" s="22">
        <f t="shared" si="370"/>
        <v>-0.10691474999999961</v>
      </c>
      <c r="E2392" s="23">
        <f t="shared" si="371"/>
        <v>1.0070227793813604</v>
      </c>
      <c r="F2392" s="22">
        <v>10.62</v>
      </c>
      <c r="G2392" s="22">
        <v>10.72636795</v>
      </c>
      <c r="H2392" s="22">
        <f t="shared" si="372"/>
        <v>-0.10636795000000099</v>
      </c>
      <c r="I2392" s="23">
        <f t="shared" si="373"/>
        <v>0.99164927490671229</v>
      </c>
      <c r="J2392" s="22">
        <v>10.49</v>
      </c>
      <c r="K2392" s="22">
        <v>10.59701538</v>
      </c>
      <c r="L2392" s="22">
        <f t="shared" si="374"/>
        <v>-0.10701537999999999</v>
      </c>
      <c r="M2392" s="23">
        <f t="shared" si="375"/>
        <v>1.0098634017458601</v>
      </c>
      <c r="N2392" s="22">
        <v>10.51</v>
      </c>
      <c r="O2392" s="22">
        <v>10.616914749999999</v>
      </c>
      <c r="P2392" s="22">
        <f t="shared" si="376"/>
        <v>-0.10691474999999961</v>
      </c>
      <c r="Q2392" s="23">
        <f t="shared" si="377"/>
        <v>1.0070227793813604</v>
      </c>
      <c r="R2392" s="24">
        <v>10586645</v>
      </c>
      <c r="S2392" s="24">
        <v>10639633</v>
      </c>
      <c r="T2392" s="24">
        <f t="shared" si="378"/>
        <v>-52988</v>
      </c>
      <c r="U2392" s="23">
        <f t="shared" si="379"/>
        <v>0.49802469690448908</v>
      </c>
    </row>
    <row r="2393" spans="1:21" x14ac:dyDescent="0.3">
      <c r="A2393" s="21">
        <v>39191</v>
      </c>
      <c r="B2393" s="22">
        <v>10.42</v>
      </c>
      <c r="C2393" s="22">
        <v>10.46766186</v>
      </c>
      <c r="D2393" s="22">
        <f t="shared" si="370"/>
        <v>-4.7661859999999834E-2</v>
      </c>
      <c r="E2393" s="23">
        <f t="shared" si="371"/>
        <v>0.45532479590432468</v>
      </c>
      <c r="F2393" s="22">
        <v>10.43</v>
      </c>
      <c r="G2393" s="22">
        <v>10.53731346</v>
      </c>
      <c r="H2393" s="22">
        <f t="shared" si="372"/>
        <v>-0.1073134600000003</v>
      </c>
      <c r="I2393" s="23">
        <f t="shared" si="373"/>
        <v>1.0184138528987094</v>
      </c>
      <c r="J2393" s="22">
        <v>10.31</v>
      </c>
      <c r="K2393" s="22">
        <v>10.41790962</v>
      </c>
      <c r="L2393" s="22">
        <f t="shared" si="374"/>
        <v>-0.10790961999999915</v>
      </c>
      <c r="M2393" s="23">
        <f t="shared" si="375"/>
        <v>1.0358087556532205</v>
      </c>
      <c r="N2393" s="22">
        <v>10.39</v>
      </c>
      <c r="O2393" s="22">
        <v>10.497511859999999</v>
      </c>
      <c r="P2393" s="22">
        <f t="shared" si="376"/>
        <v>-0.1075118599999989</v>
      </c>
      <c r="Q2393" s="23">
        <f t="shared" si="377"/>
        <v>1.0241651682210999</v>
      </c>
      <c r="R2393" s="24">
        <v>14910681</v>
      </c>
      <c r="S2393" s="24">
        <v>14985253</v>
      </c>
      <c r="T2393" s="24">
        <f t="shared" si="378"/>
        <v>-74572</v>
      </c>
      <c r="U2393" s="23">
        <f t="shared" si="379"/>
        <v>0.49763590911678302</v>
      </c>
    </row>
    <row r="2394" spans="1:21" x14ac:dyDescent="0.3">
      <c r="A2394" s="21">
        <v>39192</v>
      </c>
      <c r="B2394" s="22">
        <v>10.7</v>
      </c>
      <c r="C2394" s="22">
        <v>10.80597019</v>
      </c>
      <c r="D2394" s="22">
        <f t="shared" si="370"/>
        <v>-0.10597019000000074</v>
      </c>
      <c r="E2394" s="23">
        <f t="shared" si="371"/>
        <v>0.98066335679943917</v>
      </c>
      <c r="F2394" s="22">
        <v>10.71</v>
      </c>
      <c r="G2394" s="22">
        <v>10.815919879999999</v>
      </c>
      <c r="H2394" s="22">
        <f t="shared" si="372"/>
        <v>-0.1059198799999983</v>
      </c>
      <c r="I2394" s="23">
        <f t="shared" si="373"/>
        <v>0.97929608554014458</v>
      </c>
      <c r="J2394" s="22">
        <v>10.28</v>
      </c>
      <c r="K2394" s="22">
        <v>10.37810898</v>
      </c>
      <c r="L2394" s="22">
        <f t="shared" si="374"/>
        <v>-9.8108980000001011E-2</v>
      </c>
      <c r="M2394" s="23">
        <f t="shared" si="375"/>
        <v>0.94534543999364518</v>
      </c>
      <c r="N2394" s="22">
        <v>10.36</v>
      </c>
      <c r="O2394" s="22">
        <v>10.46766186</v>
      </c>
      <c r="P2394" s="22">
        <f t="shared" si="376"/>
        <v>-0.10766186000000033</v>
      </c>
      <c r="Q2394" s="23">
        <f t="shared" si="377"/>
        <v>1.0285187030296403</v>
      </c>
      <c r="R2394" s="24">
        <v>16424283</v>
      </c>
      <c r="S2394" s="24">
        <v>16506421</v>
      </c>
      <c r="T2394" s="24">
        <f t="shared" si="378"/>
        <v>-82138</v>
      </c>
      <c r="U2394" s="23">
        <f t="shared" si="379"/>
        <v>0.49761241398120165</v>
      </c>
    </row>
    <row r="2395" spans="1:21" x14ac:dyDescent="0.3">
      <c r="A2395" s="21">
        <v>39195</v>
      </c>
      <c r="B2395" s="22">
        <v>10.49</v>
      </c>
      <c r="C2395" s="22">
        <v>10.59701538</v>
      </c>
      <c r="D2395" s="22">
        <f t="shared" si="370"/>
        <v>-0.10701537999999999</v>
      </c>
      <c r="E2395" s="23">
        <f t="shared" si="371"/>
        <v>1.0098634017458601</v>
      </c>
      <c r="F2395" s="22">
        <v>10.5</v>
      </c>
      <c r="G2395" s="22">
        <v>10.606965069999999</v>
      </c>
      <c r="H2395" s="22">
        <f t="shared" si="372"/>
        <v>-0.10696506999999933</v>
      </c>
      <c r="I2395" s="23">
        <f t="shared" si="373"/>
        <v>1.0084418049280832</v>
      </c>
      <c r="J2395" s="22">
        <v>10.38</v>
      </c>
      <c r="K2395" s="22">
        <v>10.487562179999999</v>
      </c>
      <c r="L2395" s="22">
        <f t="shared" si="374"/>
        <v>-0.10756217999999862</v>
      </c>
      <c r="M2395" s="23">
        <f t="shared" si="375"/>
        <v>1.0256166128399404</v>
      </c>
      <c r="N2395" s="22">
        <v>10.42</v>
      </c>
      <c r="O2395" s="22">
        <v>10.52736282</v>
      </c>
      <c r="P2395" s="22">
        <f t="shared" si="376"/>
        <v>-0.10736282000000053</v>
      </c>
      <c r="Q2395" s="23">
        <f t="shared" si="377"/>
        <v>1.0198453481249021</v>
      </c>
      <c r="R2395" s="24">
        <v>10012198</v>
      </c>
      <c r="S2395" s="24">
        <v>10061055</v>
      </c>
      <c r="T2395" s="24">
        <f t="shared" si="378"/>
        <v>-48857</v>
      </c>
      <c r="U2395" s="23">
        <f t="shared" si="379"/>
        <v>0.48560513783097298</v>
      </c>
    </row>
    <row r="2396" spans="1:21" x14ac:dyDescent="0.3">
      <c r="A2396" s="21">
        <v>39196</v>
      </c>
      <c r="B2396" s="22">
        <v>10.32</v>
      </c>
      <c r="C2396" s="22">
        <v>10.696516989999999</v>
      </c>
      <c r="D2396" s="22">
        <f t="shared" si="370"/>
        <v>-0.37651698999999894</v>
      </c>
      <c r="E2396" s="23">
        <f t="shared" si="371"/>
        <v>3.5199961852255135</v>
      </c>
      <c r="F2396" s="22">
        <v>10.69</v>
      </c>
      <c r="G2396" s="22">
        <v>10.79601955</v>
      </c>
      <c r="H2396" s="22">
        <f t="shared" si="372"/>
        <v>-0.10601955000000096</v>
      </c>
      <c r="I2396" s="23">
        <f t="shared" si="373"/>
        <v>0.98202443510766857</v>
      </c>
      <c r="J2396" s="22">
        <v>10.31</v>
      </c>
      <c r="K2396" s="22">
        <v>10.41790962</v>
      </c>
      <c r="L2396" s="22">
        <f t="shared" si="374"/>
        <v>-0.10790961999999915</v>
      </c>
      <c r="M2396" s="23">
        <f t="shared" si="375"/>
        <v>1.0358087556532205</v>
      </c>
      <c r="N2396" s="22">
        <v>10.63</v>
      </c>
      <c r="O2396" s="22">
        <v>10.73631763</v>
      </c>
      <c r="P2396" s="22">
        <f t="shared" si="376"/>
        <v>-0.1063176299999995</v>
      </c>
      <c r="Q2396" s="23">
        <f t="shared" si="377"/>
        <v>0.99026159307098949</v>
      </c>
      <c r="R2396" s="24">
        <v>26918112</v>
      </c>
      <c r="S2396" s="24">
        <v>27024651</v>
      </c>
      <c r="T2396" s="24">
        <f t="shared" si="378"/>
        <v>-106539</v>
      </c>
      <c r="U2396" s="23">
        <f t="shared" si="379"/>
        <v>0.39422895785037154</v>
      </c>
    </row>
    <row r="2397" spans="1:21" x14ac:dyDescent="0.3">
      <c r="A2397" s="21">
        <v>39197</v>
      </c>
      <c r="B2397" s="22">
        <v>10.69</v>
      </c>
      <c r="C2397" s="22">
        <v>10.756218909999999</v>
      </c>
      <c r="D2397" s="22">
        <f t="shared" si="370"/>
        <v>-6.6218909999999909E-2</v>
      </c>
      <c r="E2397" s="23">
        <f t="shared" si="371"/>
        <v>0.61563371435697112</v>
      </c>
      <c r="F2397" s="22">
        <v>10.82</v>
      </c>
      <c r="G2397" s="22">
        <v>10.92537308</v>
      </c>
      <c r="H2397" s="22">
        <f t="shared" si="372"/>
        <v>-0.10537307999999967</v>
      </c>
      <c r="I2397" s="23">
        <f t="shared" si="373"/>
        <v>0.96448038184522733</v>
      </c>
      <c r="J2397" s="22">
        <v>10.63</v>
      </c>
      <c r="K2397" s="22">
        <v>10.73631763</v>
      </c>
      <c r="L2397" s="22">
        <f t="shared" si="374"/>
        <v>-0.1063176299999995</v>
      </c>
      <c r="M2397" s="23">
        <f t="shared" si="375"/>
        <v>0.99026159307098949</v>
      </c>
      <c r="N2397" s="22">
        <v>10.79</v>
      </c>
      <c r="O2397" s="22">
        <v>10.895522120000001</v>
      </c>
      <c r="P2397" s="22">
        <f t="shared" si="376"/>
        <v>-0.10552212000000161</v>
      </c>
      <c r="Q2397" s="23">
        <f t="shared" si="377"/>
        <v>0.96849071423849853</v>
      </c>
      <c r="R2397" s="24">
        <v>27767228</v>
      </c>
      <c r="S2397" s="24">
        <v>27902016</v>
      </c>
      <c r="T2397" s="24">
        <f t="shared" si="378"/>
        <v>-134788</v>
      </c>
      <c r="U2397" s="23">
        <f t="shared" si="379"/>
        <v>0.48307620495952697</v>
      </c>
    </row>
    <row r="2398" spans="1:21" x14ac:dyDescent="0.3">
      <c r="A2398" s="21">
        <v>39198</v>
      </c>
      <c r="B2398" s="22">
        <v>10.82</v>
      </c>
      <c r="C2398" s="22">
        <v>10.79601955</v>
      </c>
      <c r="D2398" s="22">
        <f t="shared" si="370"/>
        <v>2.398044999999982E-2</v>
      </c>
      <c r="E2398" s="23">
        <f t="shared" si="371"/>
        <v>0.22212306942330259</v>
      </c>
      <c r="F2398" s="22">
        <v>10.9</v>
      </c>
      <c r="G2398" s="22">
        <v>11.00497532</v>
      </c>
      <c r="H2398" s="22">
        <f t="shared" si="372"/>
        <v>-0.10497531999999943</v>
      </c>
      <c r="I2398" s="23">
        <f t="shared" si="373"/>
        <v>0.95388964488835792</v>
      </c>
      <c r="J2398" s="22">
        <v>10.69</v>
      </c>
      <c r="K2398" s="22">
        <v>10.79601955</v>
      </c>
      <c r="L2398" s="22">
        <f t="shared" si="374"/>
        <v>-0.10601955000000096</v>
      </c>
      <c r="M2398" s="23">
        <f t="shared" si="375"/>
        <v>0.98202443510766857</v>
      </c>
      <c r="N2398" s="22">
        <v>10.87</v>
      </c>
      <c r="O2398" s="22">
        <v>10.975124360000001</v>
      </c>
      <c r="P2398" s="22">
        <f t="shared" si="376"/>
        <v>-0.10512436000000136</v>
      </c>
      <c r="Q2398" s="23">
        <f t="shared" si="377"/>
        <v>0.95784208498938006</v>
      </c>
      <c r="R2398" s="24">
        <v>18275478</v>
      </c>
      <c r="S2398" s="24">
        <v>18366676</v>
      </c>
      <c r="T2398" s="24">
        <f t="shared" si="378"/>
        <v>-91198</v>
      </c>
      <c r="U2398" s="23">
        <f t="shared" si="379"/>
        <v>0.49654058252021221</v>
      </c>
    </row>
    <row r="2399" spans="1:21" x14ac:dyDescent="0.3">
      <c r="A2399" s="21">
        <v>39199</v>
      </c>
      <c r="B2399" s="22">
        <v>10.73</v>
      </c>
      <c r="C2399" s="22">
        <v>10.835821149999999</v>
      </c>
      <c r="D2399" s="22">
        <f t="shared" si="370"/>
        <v>-0.10582114999999881</v>
      </c>
      <c r="E2399" s="23">
        <f t="shared" si="371"/>
        <v>0.97658634758842255</v>
      </c>
      <c r="F2399" s="22">
        <v>10.74</v>
      </c>
      <c r="G2399" s="22">
        <v>10.84577084</v>
      </c>
      <c r="H2399" s="22">
        <f t="shared" si="372"/>
        <v>-0.10577083999999992</v>
      </c>
      <c r="I2399" s="23">
        <f t="shared" si="373"/>
        <v>0.9752265796536036</v>
      </c>
      <c r="J2399" s="22">
        <v>10.48</v>
      </c>
      <c r="K2399" s="22">
        <v>10.587064740000001</v>
      </c>
      <c r="L2399" s="22">
        <f t="shared" si="374"/>
        <v>-0.10706474000000021</v>
      </c>
      <c r="M2399" s="23">
        <f t="shared" si="375"/>
        <v>1.0112787881185679</v>
      </c>
      <c r="N2399" s="22">
        <v>10.53</v>
      </c>
      <c r="O2399" s="22">
        <v>10.636816019999999</v>
      </c>
      <c r="P2399" s="22">
        <f t="shared" si="376"/>
        <v>-0.10681602000000012</v>
      </c>
      <c r="Q2399" s="23">
        <f t="shared" si="377"/>
        <v>1.0042104686135214</v>
      </c>
      <c r="R2399" s="24">
        <v>16327100</v>
      </c>
      <c r="S2399" s="24">
        <v>16408132</v>
      </c>
      <c r="T2399" s="24">
        <f t="shared" si="378"/>
        <v>-81032</v>
      </c>
      <c r="U2399" s="23">
        <f t="shared" si="379"/>
        <v>0.49385268231630514</v>
      </c>
    </row>
    <row r="2400" spans="1:21" x14ac:dyDescent="0.3">
      <c r="A2400" s="21">
        <v>39202</v>
      </c>
      <c r="B2400" s="22">
        <v>10.54</v>
      </c>
      <c r="C2400" s="22">
        <v>10.606965069999999</v>
      </c>
      <c r="D2400" s="22">
        <f t="shared" si="370"/>
        <v>-6.6965070000000182E-2</v>
      </c>
      <c r="E2400" s="23">
        <f t="shared" si="371"/>
        <v>0.63133110704210316</v>
      </c>
      <c r="F2400" s="22">
        <v>10.54</v>
      </c>
      <c r="G2400" s="22">
        <v>10.616914749999999</v>
      </c>
      <c r="H2400" s="22">
        <f t="shared" si="372"/>
        <v>-7.6914750000000254E-2</v>
      </c>
      <c r="I2400" s="23">
        <f t="shared" si="373"/>
        <v>0.72445481395619438</v>
      </c>
      <c r="J2400" s="22">
        <v>10.38</v>
      </c>
      <c r="K2400" s="22">
        <v>10.487562179999999</v>
      </c>
      <c r="L2400" s="22">
        <f t="shared" si="374"/>
        <v>-0.10756217999999862</v>
      </c>
      <c r="M2400" s="23">
        <f t="shared" si="375"/>
        <v>1.0256166128399404</v>
      </c>
      <c r="N2400" s="22">
        <v>10.38</v>
      </c>
      <c r="O2400" s="22">
        <v>10.487562179999999</v>
      </c>
      <c r="P2400" s="22">
        <f t="shared" si="376"/>
        <v>-0.10756217999999862</v>
      </c>
      <c r="Q2400" s="23">
        <f t="shared" si="377"/>
        <v>1.0256166128399404</v>
      </c>
      <c r="R2400" s="24">
        <v>13214795</v>
      </c>
      <c r="S2400" s="24">
        <v>13280874</v>
      </c>
      <c r="T2400" s="24">
        <f t="shared" si="378"/>
        <v>-66079</v>
      </c>
      <c r="U2400" s="23">
        <f t="shared" si="379"/>
        <v>0.4975500859356094</v>
      </c>
    </row>
    <row r="2401" spans="1:21" x14ac:dyDescent="0.3">
      <c r="A2401" s="21">
        <v>39203</v>
      </c>
      <c r="B2401" s="22">
        <v>10.39</v>
      </c>
      <c r="C2401" s="22">
        <v>10.497511859999999</v>
      </c>
      <c r="D2401" s="22">
        <f t="shared" si="370"/>
        <v>-0.1075118599999989</v>
      </c>
      <c r="E2401" s="23">
        <f t="shared" si="371"/>
        <v>1.0241651682210999</v>
      </c>
      <c r="F2401" s="22">
        <v>10.56</v>
      </c>
      <c r="G2401" s="22">
        <v>10.66666698</v>
      </c>
      <c r="H2401" s="22">
        <f t="shared" si="372"/>
        <v>-0.10666697999999997</v>
      </c>
      <c r="I2401" s="23">
        <f t="shared" si="373"/>
        <v>1.0000029081249142</v>
      </c>
      <c r="J2401" s="22">
        <v>10.35</v>
      </c>
      <c r="K2401" s="22">
        <v>10.45771122</v>
      </c>
      <c r="L2401" s="22">
        <f t="shared" si="374"/>
        <v>-0.10771122000000055</v>
      </c>
      <c r="M2401" s="23">
        <f t="shared" si="375"/>
        <v>1.0299693473463551</v>
      </c>
      <c r="N2401" s="22">
        <v>10.53</v>
      </c>
      <c r="O2401" s="22">
        <v>10.636816019999999</v>
      </c>
      <c r="P2401" s="22">
        <f t="shared" si="376"/>
        <v>-0.10681602000000012</v>
      </c>
      <c r="Q2401" s="23">
        <f t="shared" si="377"/>
        <v>1.0042104686135214</v>
      </c>
      <c r="R2401" s="24">
        <v>7990810</v>
      </c>
      <c r="S2401" s="24">
        <v>8039598</v>
      </c>
      <c r="T2401" s="24">
        <f t="shared" si="378"/>
        <v>-48788</v>
      </c>
      <c r="U2401" s="23">
        <f t="shared" si="379"/>
        <v>0.6068462627111455</v>
      </c>
    </row>
    <row r="2402" spans="1:21" x14ac:dyDescent="0.3">
      <c r="A2402" s="21">
        <v>39204</v>
      </c>
      <c r="B2402" s="22">
        <v>10.52</v>
      </c>
      <c r="C2402" s="22">
        <v>10.626866339999999</v>
      </c>
      <c r="D2402" s="22">
        <f t="shared" si="370"/>
        <v>-0.10686633999999984</v>
      </c>
      <c r="E2402" s="23">
        <f t="shared" si="371"/>
        <v>1.0056242036069483</v>
      </c>
      <c r="F2402" s="22">
        <v>10.54</v>
      </c>
      <c r="G2402" s="22">
        <v>10.64676571</v>
      </c>
      <c r="H2402" s="22">
        <f t="shared" si="372"/>
        <v>-0.10676571000000123</v>
      </c>
      <c r="I2402" s="23">
        <f t="shared" si="373"/>
        <v>1.0027994689478448</v>
      </c>
      <c r="J2402" s="22">
        <v>10.41</v>
      </c>
      <c r="K2402" s="22">
        <v>10.51741314</v>
      </c>
      <c r="L2402" s="22">
        <f t="shared" si="374"/>
        <v>-0.10741314000000024</v>
      </c>
      <c r="M2402" s="23">
        <f t="shared" si="375"/>
        <v>1.0212885865582746</v>
      </c>
      <c r="N2402" s="22">
        <v>10.46</v>
      </c>
      <c r="O2402" s="22">
        <v>10.567164419999999</v>
      </c>
      <c r="P2402" s="22">
        <f t="shared" si="376"/>
        <v>-0.10716441999999837</v>
      </c>
      <c r="Q2402" s="23">
        <f t="shared" si="377"/>
        <v>1.0141265503276649</v>
      </c>
      <c r="R2402" s="24">
        <v>11560689</v>
      </c>
      <c r="S2402" s="24">
        <v>11618503</v>
      </c>
      <c r="T2402" s="24">
        <f t="shared" si="378"/>
        <v>-57814</v>
      </c>
      <c r="U2402" s="23">
        <f t="shared" si="379"/>
        <v>0.4976028323098079</v>
      </c>
    </row>
    <row r="2403" spans="1:21" x14ac:dyDescent="0.3">
      <c r="A2403" s="21">
        <v>39205</v>
      </c>
      <c r="B2403" s="22">
        <v>10.43</v>
      </c>
      <c r="C2403" s="22">
        <v>10.53731346</v>
      </c>
      <c r="D2403" s="22">
        <f t="shared" si="370"/>
        <v>-0.1073134600000003</v>
      </c>
      <c r="E2403" s="23">
        <f t="shared" si="371"/>
        <v>1.0184138528987094</v>
      </c>
      <c r="F2403" s="22">
        <v>10.6</v>
      </c>
      <c r="G2403" s="22">
        <v>10.706467630000001</v>
      </c>
      <c r="H2403" s="22">
        <f t="shared" si="372"/>
        <v>-0.10646763000000092</v>
      </c>
      <c r="I2403" s="23">
        <f t="shared" si="373"/>
        <v>0.99442349876138292</v>
      </c>
      <c r="J2403" s="22">
        <v>10.43</v>
      </c>
      <c r="K2403" s="22">
        <v>10.53731346</v>
      </c>
      <c r="L2403" s="22">
        <f t="shared" si="374"/>
        <v>-0.1073134600000003</v>
      </c>
      <c r="M2403" s="23">
        <f t="shared" si="375"/>
        <v>1.0184138528987094</v>
      </c>
      <c r="N2403" s="22">
        <v>10.55</v>
      </c>
      <c r="O2403" s="22">
        <v>10.65671635</v>
      </c>
      <c r="P2403" s="22">
        <f t="shared" si="376"/>
        <v>-0.10671634999999924</v>
      </c>
      <c r="Q2403" s="23">
        <f t="shared" si="377"/>
        <v>1.0013999293506506</v>
      </c>
      <c r="R2403" s="24">
        <v>9786422</v>
      </c>
      <c r="S2403" s="24">
        <v>9798348</v>
      </c>
      <c r="T2403" s="24">
        <f t="shared" si="378"/>
        <v>-11926</v>
      </c>
      <c r="U2403" s="23">
        <f t="shared" si="379"/>
        <v>0.12171439512048357</v>
      </c>
    </row>
    <row r="2404" spans="1:21" x14ac:dyDescent="0.3">
      <c r="A2404" s="21">
        <v>39206</v>
      </c>
      <c r="B2404" s="22">
        <v>10.74</v>
      </c>
      <c r="C2404" s="22">
        <v>10.84577084</v>
      </c>
      <c r="D2404" s="22">
        <f t="shared" si="370"/>
        <v>-0.10577083999999992</v>
      </c>
      <c r="E2404" s="23">
        <f t="shared" si="371"/>
        <v>0.9752265796536036</v>
      </c>
      <c r="F2404" s="22">
        <v>10.75</v>
      </c>
      <c r="G2404" s="22">
        <v>10.855721470000001</v>
      </c>
      <c r="H2404" s="22">
        <f t="shared" si="372"/>
        <v>-0.10572147000000065</v>
      </c>
      <c r="I2404" s="23">
        <f t="shared" si="373"/>
        <v>0.97387787897989098</v>
      </c>
      <c r="J2404" s="22">
        <v>10.54</v>
      </c>
      <c r="K2404" s="22">
        <v>10.64676571</v>
      </c>
      <c r="L2404" s="22">
        <f t="shared" si="374"/>
        <v>-0.10676571000000123</v>
      </c>
      <c r="M2404" s="23">
        <f t="shared" si="375"/>
        <v>1.0027994689478448</v>
      </c>
      <c r="N2404" s="22">
        <v>10.54</v>
      </c>
      <c r="O2404" s="22">
        <v>10.64676571</v>
      </c>
      <c r="P2404" s="22">
        <f t="shared" si="376"/>
        <v>-0.10676571000000123</v>
      </c>
      <c r="Q2404" s="23">
        <f t="shared" si="377"/>
        <v>1.0027994689478448</v>
      </c>
      <c r="R2404" s="24">
        <v>9522000</v>
      </c>
      <c r="S2404" s="24">
        <v>9569610</v>
      </c>
      <c r="T2404" s="24">
        <f t="shared" si="378"/>
        <v>-47610</v>
      </c>
      <c r="U2404" s="23">
        <f t="shared" si="379"/>
        <v>0.49751243781094528</v>
      </c>
    </row>
    <row r="2405" spans="1:21" x14ac:dyDescent="0.3">
      <c r="A2405" s="21">
        <v>39209</v>
      </c>
      <c r="B2405" s="22">
        <v>10.49</v>
      </c>
      <c r="C2405" s="22">
        <v>10.64676571</v>
      </c>
      <c r="D2405" s="22">
        <f t="shared" si="370"/>
        <v>-0.15676571000000017</v>
      </c>
      <c r="E2405" s="23">
        <f t="shared" si="371"/>
        <v>1.4724256574253116</v>
      </c>
      <c r="F2405" s="22">
        <v>10.6</v>
      </c>
      <c r="G2405" s="22">
        <v>10.706467630000001</v>
      </c>
      <c r="H2405" s="22">
        <f t="shared" si="372"/>
        <v>-0.10646763000000092</v>
      </c>
      <c r="I2405" s="23">
        <f t="shared" si="373"/>
        <v>0.99442349876138292</v>
      </c>
      <c r="J2405" s="22">
        <v>10.49</v>
      </c>
      <c r="K2405" s="22">
        <v>10.59701538</v>
      </c>
      <c r="L2405" s="22">
        <f t="shared" si="374"/>
        <v>-0.10701537999999999</v>
      </c>
      <c r="M2405" s="23">
        <f t="shared" si="375"/>
        <v>1.0098634017458601</v>
      </c>
      <c r="N2405" s="22">
        <v>10.54</v>
      </c>
      <c r="O2405" s="22">
        <v>10.64676571</v>
      </c>
      <c r="P2405" s="22">
        <f t="shared" si="376"/>
        <v>-0.10676571000000123</v>
      </c>
      <c r="Q2405" s="23">
        <f t="shared" si="377"/>
        <v>1.0027994689478448</v>
      </c>
      <c r="R2405" s="24">
        <v>5281467</v>
      </c>
      <c r="S2405" s="24">
        <v>5307907</v>
      </c>
      <c r="T2405" s="24">
        <f t="shared" si="378"/>
        <v>-26440</v>
      </c>
      <c r="U2405" s="23">
        <f t="shared" si="379"/>
        <v>0.49812477874989147</v>
      </c>
    </row>
    <row r="2406" spans="1:21" x14ac:dyDescent="0.3">
      <c r="A2406" s="21">
        <v>39210</v>
      </c>
      <c r="B2406" s="22">
        <v>10.48</v>
      </c>
      <c r="C2406" s="22">
        <v>10.587064740000001</v>
      </c>
      <c r="D2406" s="22">
        <f t="shared" si="370"/>
        <v>-0.10706474000000021</v>
      </c>
      <c r="E2406" s="23">
        <f t="shared" si="371"/>
        <v>1.0112787881185679</v>
      </c>
      <c r="F2406" s="22">
        <v>10.49</v>
      </c>
      <c r="G2406" s="22">
        <v>10.59701538</v>
      </c>
      <c r="H2406" s="22">
        <f t="shared" si="372"/>
        <v>-0.10701537999999999</v>
      </c>
      <c r="I2406" s="23">
        <f t="shared" si="373"/>
        <v>1.0098634017458601</v>
      </c>
      <c r="J2406" s="22">
        <v>10.31</v>
      </c>
      <c r="K2406" s="22">
        <v>10.41790962</v>
      </c>
      <c r="L2406" s="22">
        <f t="shared" si="374"/>
        <v>-0.10790961999999915</v>
      </c>
      <c r="M2406" s="23">
        <f t="shared" si="375"/>
        <v>1.0358087556532205</v>
      </c>
      <c r="N2406" s="22">
        <v>10.34</v>
      </c>
      <c r="O2406" s="22">
        <v>10.447760580000001</v>
      </c>
      <c r="P2406" s="22">
        <f t="shared" si="376"/>
        <v>-0.10776058000000077</v>
      </c>
      <c r="Q2406" s="23">
        <f t="shared" si="377"/>
        <v>1.0314227549039106</v>
      </c>
      <c r="R2406" s="24">
        <v>7226700</v>
      </c>
      <c r="S2406" s="24">
        <v>7262230</v>
      </c>
      <c r="T2406" s="24">
        <f t="shared" si="378"/>
        <v>-35530</v>
      </c>
      <c r="U2406" s="23">
        <f t="shared" si="379"/>
        <v>0.48924366207074133</v>
      </c>
    </row>
    <row r="2407" spans="1:21" x14ac:dyDescent="0.3">
      <c r="A2407" s="21">
        <v>39211</v>
      </c>
      <c r="B2407" s="22">
        <v>10.27</v>
      </c>
      <c r="C2407" s="22">
        <v>10.368159289999999</v>
      </c>
      <c r="D2407" s="22">
        <f t="shared" si="370"/>
        <v>-9.8159289999999899E-2</v>
      </c>
      <c r="E2407" s="23">
        <f t="shared" si="371"/>
        <v>0.94673786594572951</v>
      </c>
      <c r="F2407" s="22">
        <v>10.37</v>
      </c>
      <c r="G2407" s="22">
        <v>10.47761154</v>
      </c>
      <c r="H2407" s="22">
        <f t="shared" si="372"/>
        <v>-0.10761154000000062</v>
      </c>
      <c r="I2407" s="23">
        <f t="shared" si="373"/>
        <v>1.0270617457917381</v>
      </c>
      <c r="J2407" s="22">
        <v>10.24</v>
      </c>
      <c r="K2407" s="22">
        <v>10.33830833</v>
      </c>
      <c r="L2407" s="22">
        <f t="shared" si="374"/>
        <v>-9.8308330000000055E-2</v>
      </c>
      <c r="M2407" s="23">
        <f t="shared" si="375"/>
        <v>0.95091311713664128</v>
      </c>
      <c r="N2407" s="22">
        <v>10.37</v>
      </c>
      <c r="O2407" s="22">
        <v>10.47761154</v>
      </c>
      <c r="P2407" s="22">
        <f t="shared" si="376"/>
        <v>-0.10761154000000062</v>
      </c>
      <c r="Q2407" s="23">
        <f t="shared" si="377"/>
        <v>1.0270617457917381</v>
      </c>
      <c r="R2407" s="24">
        <v>12223380</v>
      </c>
      <c r="S2407" s="24">
        <v>12284517</v>
      </c>
      <c r="T2407" s="24">
        <f t="shared" si="378"/>
        <v>-61137</v>
      </c>
      <c r="U2407" s="23">
        <f t="shared" si="379"/>
        <v>0.49767524437468724</v>
      </c>
    </row>
    <row r="2408" spans="1:21" x14ac:dyDescent="0.3">
      <c r="A2408" s="21">
        <v>39212</v>
      </c>
      <c r="B2408" s="22">
        <v>10.39</v>
      </c>
      <c r="C2408" s="22">
        <v>10.497511859999999</v>
      </c>
      <c r="D2408" s="22">
        <f t="shared" si="370"/>
        <v>-0.1075118599999989</v>
      </c>
      <c r="E2408" s="23">
        <f t="shared" si="371"/>
        <v>1.0241651682210999</v>
      </c>
      <c r="F2408" s="22">
        <v>10.39</v>
      </c>
      <c r="G2408" s="22">
        <v>10.497511859999999</v>
      </c>
      <c r="H2408" s="22">
        <f t="shared" si="372"/>
        <v>-0.1075118599999989</v>
      </c>
      <c r="I2408" s="23">
        <f t="shared" si="373"/>
        <v>1.0241651682210999</v>
      </c>
      <c r="J2408" s="22">
        <v>10.23</v>
      </c>
      <c r="K2408" s="22">
        <v>10.3283577</v>
      </c>
      <c r="L2408" s="22">
        <f t="shared" si="374"/>
        <v>-9.8357699999999326E-2</v>
      </c>
      <c r="M2408" s="23">
        <f t="shared" si="375"/>
        <v>0.95230725790993209</v>
      </c>
      <c r="N2408" s="22">
        <v>10.27</v>
      </c>
      <c r="O2408" s="22">
        <v>10.368159289999999</v>
      </c>
      <c r="P2408" s="22">
        <f t="shared" si="376"/>
        <v>-9.8159289999999899E-2</v>
      </c>
      <c r="Q2408" s="23">
        <f t="shared" si="377"/>
        <v>0.94673786594572951</v>
      </c>
      <c r="R2408" s="24">
        <v>14004818</v>
      </c>
      <c r="S2408" s="24">
        <v>14074924</v>
      </c>
      <c r="T2408" s="24">
        <f t="shared" si="378"/>
        <v>-70106</v>
      </c>
      <c r="U2408" s="23">
        <f t="shared" si="379"/>
        <v>0.49809149946386921</v>
      </c>
    </row>
    <row r="2409" spans="1:21" x14ac:dyDescent="0.3">
      <c r="A2409" s="21">
        <v>39213</v>
      </c>
      <c r="B2409" s="22">
        <v>10.27</v>
      </c>
      <c r="C2409" s="22">
        <v>10.27860737</v>
      </c>
      <c r="D2409" s="22">
        <f t="shared" si="370"/>
        <v>-8.6073700000000031E-3</v>
      </c>
      <c r="E2409" s="23">
        <f t="shared" si="371"/>
        <v>8.3740624485007492E-2</v>
      </c>
      <c r="F2409" s="22">
        <v>10.3</v>
      </c>
      <c r="G2409" s="22">
        <v>10.40795994</v>
      </c>
      <c r="H2409" s="22">
        <f t="shared" si="372"/>
        <v>-0.10795993999999887</v>
      </c>
      <c r="I2409" s="23">
        <f t="shared" si="373"/>
        <v>1.0372824321228016</v>
      </c>
      <c r="J2409" s="22">
        <v>10.18</v>
      </c>
      <c r="K2409" s="22">
        <v>10.27860737</v>
      </c>
      <c r="L2409" s="22">
        <f t="shared" si="374"/>
        <v>-9.8607369999999861E-2</v>
      </c>
      <c r="M2409" s="23">
        <f t="shared" si="375"/>
        <v>0.95934562388095057</v>
      </c>
      <c r="N2409" s="22">
        <v>10.26</v>
      </c>
      <c r="O2409" s="22">
        <v>10.358208660000001</v>
      </c>
      <c r="P2409" s="22">
        <f t="shared" si="376"/>
        <v>-9.8208660000000947E-2</v>
      </c>
      <c r="Q2409" s="23">
        <f t="shared" si="377"/>
        <v>0.94812397803155424</v>
      </c>
      <c r="R2409" s="24">
        <v>10132429</v>
      </c>
      <c r="S2409" s="24">
        <v>10183162</v>
      </c>
      <c r="T2409" s="24">
        <f t="shared" si="378"/>
        <v>-50733</v>
      </c>
      <c r="U2409" s="23">
        <f t="shared" si="379"/>
        <v>0.49820478157963116</v>
      </c>
    </row>
    <row r="2410" spans="1:21" x14ac:dyDescent="0.3">
      <c r="A2410" s="21">
        <v>39216</v>
      </c>
      <c r="B2410" s="22">
        <v>10.26</v>
      </c>
      <c r="C2410" s="22">
        <v>10.298506740000001</v>
      </c>
      <c r="D2410" s="22">
        <f t="shared" si="370"/>
        <v>-3.8506740000000761E-2</v>
      </c>
      <c r="E2410" s="23">
        <f t="shared" si="371"/>
        <v>0.37390605232541468</v>
      </c>
      <c r="F2410" s="22">
        <v>10.28</v>
      </c>
      <c r="G2410" s="22">
        <v>10.37810898</v>
      </c>
      <c r="H2410" s="22">
        <f t="shared" si="372"/>
        <v>-9.8108980000001011E-2</v>
      </c>
      <c r="I2410" s="23">
        <f t="shared" si="373"/>
        <v>0.94534543999364518</v>
      </c>
      <c r="J2410" s="22">
        <v>10.050000000000001</v>
      </c>
      <c r="K2410" s="22">
        <v>10.149253849999999</v>
      </c>
      <c r="L2410" s="22">
        <f t="shared" si="374"/>
        <v>-9.9253849999998423E-2</v>
      </c>
      <c r="M2410" s="23">
        <f t="shared" si="375"/>
        <v>0.97794233415492338</v>
      </c>
      <c r="N2410" s="22">
        <v>10.08</v>
      </c>
      <c r="O2410" s="22">
        <v>10.179103850000001</v>
      </c>
      <c r="P2410" s="22">
        <f t="shared" si="376"/>
        <v>-9.9103850000000548E-2</v>
      </c>
      <c r="Q2410" s="23">
        <f t="shared" si="377"/>
        <v>0.9736009324632301</v>
      </c>
      <c r="R2410" s="24">
        <v>11474800</v>
      </c>
      <c r="S2410" s="24">
        <v>11532174</v>
      </c>
      <c r="T2410" s="24">
        <f t="shared" si="378"/>
        <v>-57374</v>
      </c>
      <c r="U2410" s="23">
        <f t="shared" si="379"/>
        <v>0.49751243781094528</v>
      </c>
    </row>
    <row r="2411" spans="1:21" x14ac:dyDescent="0.3">
      <c r="A2411" s="21">
        <v>39217</v>
      </c>
      <c r="B2411" s="22">
        <v>10.16</v>
      </c>
      <c r="C2411" s="22">
        <v>10.25870609</v>
      </c>
      <c r="D2411" s="22">
        <f t="shared" si="370"/>
        <v>-9.8706090000000302E-2</v>
      </c>
      <c r="E2411" s="23">
        <f t="shared" si="371"/>
        <v>0.96216900195841648</v>
      </c>
      <c r="F2411" s="22">
        <v>10.24</v>
      </c>
      <c r="G2411" s="22">
        <v>10.33830833</v>
      </c>
      <c r="H2411" s="22">
        <f t="shared" si="372"/>
        <v>-9.8308330000000055E-2</v>
      </c>
      <c r="I2411" s="23">
        <f t="shared" si="373"/>
        <v>0.95091311713664128</v>
      </c>
      <c r="J2411" s="22">
        <v>10.029999999999999</v>
      </c>
      <c r="K2411" s="22">
        <v>10.12935257</v>
      </c>
      <c r="L2411" s="22">
        <f t="shared" si="374"/>
        <v>-9.935257000000064E-2</v>
      </c>
      <c r="M2411" s="23">
        <f t="shared" si="375"/>
        <v>0.9808383044564184</v>
      </c>
      <c r="N2411" s="22">
        <v>10.130000000000001</v>
      </c>
      <c r="O2411" s="22">
        <v>10.228856090000001</v>
      </c>
      <c r="P2411" s="22">
        <f t="shared" si="376"/>
        <v>-9.8856089999999952E-2</v>
      </c>
      <c r="Q2411" s="23">
        <f t="shared" si="377"/>
        <v>0.96644325748843285</v>
      </c>
      <c r="R2411" s="24">
        <v>8554782</v>
      </c>
      <c r="S2411" s="24">
        <v>8597574</v>
      </c>
      <c r="T2411" s="24">
        <f t="shared" si="378"/>
        <v>-42792</v>
      </c>
      <c r="U2411" s="23">
        <f t="shared" si="379"/>
        <v>0.4977217991959127</v>
      </c>
    </row>
    <row r="2412" spans="1:21" x14ac:dyDescent="0.3">
      <c r="A2412" s="21">
        <v>39218</v>
      </c>
      <c r="B2412" s="22">
        <v>10.14</v>
      </c>
      <c r="C2412" s="22">
        <v>10.238805770000001</v>
      </c>
      <c r="D2412" s="22">
        <f t="shared" si="370"/>
        <v>-9.8805770000000237E-2</v>
      </c>
      <c r="E2412" s="23">
        <f t="shared" si="371"/>
        <v>0.96501264131315012</v>
      </c>
      <c r="F2412" s="22">
        <v>10.37</v>
      </c>
      <c r="G2412" s="22">
        <v>10.47761154</v>
      </c>
      <c r="H2412" s="22">
        <f t="shared" si="372"/>
        <v>-0.10761154000000062</v>
      </c>
      <c r="I2412" s="23">
        <f t="shared" si="373"/>
        <v>1.0270617457917381</v>
      </c>
      <c r="J2412" s="22">
        <v>10.130000000000001</v>
      </c>
      <c r="K2412" s="22">
        <v>10.228856090000001</v>
      </c>
      <c r="L2412" s="22">
        <f t="shared" si="374"/>
        <v>-9.8856089999999952E-2</v>
      </c>
      <c r="M2412" s="23">
        <f t="shared" si="375"/>
        <v>0.96644325748843285</v>
      </c>
      <c r="N2412" s="22">
        <v>10.34</v>
      </c>
      <c r="O2412" s="22">
        <v>10.447760580000001</v>
      </c>
      <c r="P2412" s="22">
        <f t="shared" si="376"/>
        <v>-0.10776058000000077</v>
      </c>
      <c r="Q2412" s="23">
        <f t="shared" si="377"/>
        <v>1.0314227549039106</v>
      </c>
      <c r="R2412" s="24">
        <v>12587600</v>
      </c>
      <c r="S2412" s="24">
        <v>12650538</v>
      </c>
      <c r="T2412" s="24">
        <f t="shared" si="378"/>
        <v>-62938</v>
      </c>
      <c r="U2412" s="23">
        <f t="shared" si="379"/>
        <v>0.49751243781094528</v>
      </c>
    </row>
    <row r="2413" spans="1:21" x14ac:dyDescent="0.3">
      <c r="A2413" s="21">
        <v>39219</v>
      </c>
      <c r="B2413" s="22">
        <v>10.199999999999999</v>
      </c>
      <c r="C2413" s="22">
        <v>10.39801025</v>
      </c>
      <c r="D2413" s="22">
        <f t="shared" si="370"/>
        <v>-0.19801025000000116</v>
      </c>
      <c r="E2413" s="23">
        <f t="shared" si="371"/>
        <v>1.9043090479738771</v>
      </c>
      <c r="F2413" s="22">
        <v>10.67</v>
      </c>
      <c r="G2413" s="22">
        <v>10.776119230000001</v>
      </c>
      <c r="H2413" s="22">
        <f t="shared" si="372"/>
        <v>-0.1061192300000009</v>
      </c>
      <c r="I2413" s="23">
        <f t="shared" si="373"/>
        <v>0.98476295348117537</v>
      </c>
      <c r="J2413" s="22">
        <v>10.199999999999999</v>
      </c>
      <c r="K2413" s="22">
        <v>10.39801025</v>
      </c>
      <c r="L2413" s="22">
        <f t="shared" si="374"/>
        <v>-0.19801025000000116</v>
      </c>
      <c r="M2413" s="23">
        <f t="shared" si="375"/>
        <v>1.9043090479738771</v>
      </c>
      <c r="N2413" s="22">
        <v>10.52</v>
      </c>
      <c r="O2413" s="22">
        <v>10.626866339999999</v>
      </c>
      <c r="P2413" s="22">
        <f t="shared" si="376"/>
        <v>-0.10686633999999984</v>
      </c>
      <c r="Q2413" s="23">
        <f t="shared" si="377"/>
        <v>1.0056242036069483</v>
      </c>
      <c r="R2413" s="24">
        <v>26270298</v>
      </c>
      <c r="S2413" s="24">
        <v>26391802</v>
      </c>
      <c r="T2413" s="24">
        <f t="shared" si="378"/>
        <v>-121504</v>
      </c>
      <c r="U2413" s="23">
        <f t="shared" si="379"/>
        <v>0.46038538785642602</v>
      </c>
    </row>
    <row r="2414" spans="1:21" x14ac:dyDescent="0.3">
      <c r="A2414" s="21">
        <v>39220</v>
      </c>
      <c r="B2414" s="22">
        <v>10.56</v>
      </c>
      <c r="C2414" s="22">
        <v>10.64676571</v>
      </c>
      <c r="D2414" s="22">
        <f t="shared" si="370"/>
        <v>-8.6765709999999885E-2</v>
      </c>
      <c r="E2414" s="23">
        <f t="shared" si="371"/>
        <v>0.81494899355684125</v>
      </c>
      <c r="F2414" s="22">
        <v>10.6</v>
      </c>
      <c r="G2414" s="22">
        <v>10.706467630000001</v>
      </c>
      <c r="H2414" s="22">
        <f t="shared" si="372"/>
        <v>-0.10646763000000092</v>
      </c>
      <c r="I2414" s="23">
        <f t="shared" si="373"/>
        <v>0.99442349876138292</v>
      </c>
      <c r="J2414" s="22">
        <v>10.36</v>
      </c>
      <c r="K2414" s="22">
        <v>10.46766186</v>
      </c>
      <c r="L2414" s="22">
        <f t="shared" si="374"/>
        <v>-0.10766186000000033</v>
      </c>
      <c r="M2414" s="23">
        <f t="shared" si="375"/>
        <v>1.0285187030296403</v>
      </c>
      <c r="N2414" s="22">
        <v>10.37</v>
      </c>
      <c r="O2414" s="22">
        <v>10.47761154</v>
      </c>
      <c r="P2414" s="22">
        <f t="shared" si="376"/>
        <v>-0.10761154000000062</v>
      </c>
      <c r="Q2414" s="23">
        <f t="shared" si="377"/>
        <v>1.0270617457917381</v>
      </c>
      <c r="R2414" s="24">
        <v>49996800</v>
      </c>
      <c r="S2414" s="24">
        <v>50246784</v>
      </c>
      <c r="T2414" s="24">
        <f t="shared" si="378"/>
        <v>-249984</v>
      </c>
      <c r="U2414" s="23">
        <f t="shared" si="379"/>
        <v>0.49751243781094528</v>
      </c>
    </row>
    <row r="2415" spans="1:21" x14ac:dyDescent="0.3">
      <c r="A2415" s="21">
        <v>39223</v>
      </c>
      <c r="B2415" s="22">
        <v>10.43</v>
      </c>
      <c r="C2415" s="22">
        <v>10.53731346</v>
      </c>
      <c r="D2415" s="22">
        <f t="shared" si="370"/>
        <v>-0.1073134600000003</v>
      </c>
      <c r="E2415" s="23">
        <f t="shared" si="371"/>
        <v>1.0184138528987094</v>
      </c>
      <c r="F2415" s="22">
        <v>10.52</v>
      </c>
      <c r="G2415" s="22">
        <v>10.626866339999999</v>
      </c>
      <c r="H2415" s="22">
        <f t="shared" si="372"/>
        <v>-0.10686633999999984</v>
      </c>
      <c r="I2415" s="23">
        <f t="shared" si="373"/>
        <v>1.0056242036069483</v>
      </c>
      <c r="J2415" s="22">
        <v>10.32</v>
      </c>
      <c r="K2415" s="22">
        <v>10.42786121</v>
      </c>
      <c r="L2415" s="22">
        <f t="shared" si="374"/>
        <v>-0.10786120999999937</v>
      </c>
      <c r="M2415" s="23">
        <f t="shared" si="375"/>
        <v>1.0343560182462324</v>
      </c>
      <c r="N2415" s="22">
        <v>10.35</v>
      </c>
      <c r="O2415" s="22">
        <v>10.45771122</v>
      </c>
      <c r="P2415" s="22">
        <f t="shared" si="376"/>
        <v>-0.10771122000000055</v>
      </c>
      <c r="Q2415" s="23">
        <f t="shared" si="377"/>
        <v>1.0299693473463551</v>
      </c>
      <c r="R2415" s="24">
        <v>24296846</v>
      </c>
      <c r="S2415" s="24">
        <v>24418384</v>
      </c>
      <c r="T2415" s="24">
        <f t="shared" si="378"/>
        <v>-121538</v>
      </c>
      <c r="U2415" s="23">
        <f t="shared" si="379"/>
        <v>0.49773154521609619</v>
      </c>
    </row>
    <row r="2416" spans="1:21" x14ac:dyDescent="0.3">
      <c r="A2416" s="21">
        <v>39224</v>
      </c>
      <c r="B2416" s="22">
        <v>10.4</v>
      </c>
      <c r="C2416" s="22">
        <v>10.50746346</v>
      </c>
      <c r="D2416" s="22">
        <f t="shared" si="370"/>
        <v>-0.10746345999999996</v>
      </c>
      <c r="E2416" s="23">
        <f t="shared" si="371"/>
        <v>1.0227345582413279</v>
      </c>
      <c r="F2416" s="22">
        <v>10.57</v>
      </c>
      <c r="G2416" s="22">
        <v>10.67661667</v>
      </c>
      <c r="H2416" s="22">
        <f t="shared" si="372"/>
        <v>-0.1066166699999993</v>
      </c>
      <c r="I2416" s="23">
        <f t="shared" si="373"/>
        <v>0.99859977458570026</v>
      </c>
      <c r="J2416" s="22">
        <v>10.31</v>
      </c>
      <c r="K2416" s="22">
        <v>10.41790962</v>
      </c>
      <c r="L2416" s="22">
        <f t="shared" si="374"/>
        <v>-0.10790961999999915</v>
      </c>
      <c r="M2416" s="23">
        <f t="shared" si="375"/>
        <v>1.0358087556532205</v>
      </c>
      <c r="N2416" s="22">
        <v>10.5</v>
      </c>
      <c r="O2416" s="22">
        <v>10.606965069999999</v>
      </c>
      <c r="P2416" s="22">
        <f t="shared" si="376"/>
        <v>-0.10696506999999933</v>
      </c>
      <c r="Q2416" s="23">
        <f t="shared" si="377"/>
        <v>1.0084418049280832</v>
      </c>
      <c r="R2416" s="24">
        <v>19272144</v>
      </c>
      <c r="S2416" s="24">
        <v>19368561</v>
      </c>
      <c r="T2416" s="24">
        <f t="shared" si="378"/>
        <v>-96417</v>
      </c>
      <c r="U2416" s="23">
        <f t="shared" si="379"/>
        <v>0.49780156615661841</v>
      </c>
    </row>
    <row r="2417" spans="1:21" x14ac:dyDescent="0.3">
      <c r="A2417" s="21">
        <v>39225</v>
      </c>
      <c r="B2417" s="22">
        <v>10.59</v>
      </c>
      <c r="C2417" s="22">
        <v>10.65671635</v>
      </c>
      <c r="D2417" s="22">
        <f t="shared" si="370"/>
        <v>-6.6716350000000091E-2</v>
      </c>
      <c r="E2417" s="23">
        <f t="shared" si="371"/>
        <v>0.62604978690269908</v>
      </c>
      <c r="F2417" s="22">
        <v>10.63</v>
      </c>
      <c r="G2417" s="22">
        <v>10.73631763</v>
      </c>
      <c r="H2417" s="22">
        <f t="shared" si="372"/>
        <v>-0.1063176299999995</v>
      </c>
      <c r="I2417" s="23">
        <f t="shared" si="373"/>
        <v>0.99026159307098949</v>
      </c>
      <c r="J2417" s="22">
        <v>10.35</v>
      </c>
      <c r="K2417" s="22">
        <v>10.45771122</v>
      </c>
      <c r="L2417" s="22">
        <f t="shared" si="374"/>
        <v>-0.10771122000000055</v>
      </c>
      <c r="M2417" s="23">
        <f t="shared" si="375"/>
        <v>1.0299693473463551</v>
      </c>
      <c r="N2417" s="22">
        <v>10.37</v>
      </c>
      <c r="O2417" s="22">
        <v>10.47761154</v>
      </c>
      <c r="P2417" s="22">
        <f t="shared" si="376"/>
        <v>-0.10761154000000062</v>
      </c>
      <c r="Q2417" s="23">
        <f t="shared" si="377"/>
        <v>1.0270617457917381</v>
      </c>
      <c r="R2417" s="24">
        <v>15463619</v>
      </c>
      <c r="S2417" s="24">
        <v>15541018</v>
      </c>
      <c r="T2417" s="24">
        <f t="shared" si="378"/>
        <v>-77399</v>
      </c>
      <c r="U2417" s="23">
        <f t="shared" si="379"/>
        <v>0.49803043790310259</v>
      </c>
    </row>
    <row r="2418" spans="1:21" x14ac:dyDescent="0.3">
      <c r="A2418" s="21">
        <v>39226</v>
      </c>
      <c r="B2418" s="22">
        <v>10.43</v>
      </c>
      <c r="C2418" s="22">
        <v>10.53731346</v>
      </c>
      <c r="D2418" s="22">
        <f t="shared" si="370"/>
        <v>-0.1073134600000003</v>
      </c>
      <c r="E2418" s="23">
        <f t="shared" si="371"/>
        <v>1.0184138528987094</v>
      </c>
      <c r="F2418" s="22">
        <v>10.49</v>
      </c>
      <c r="G2418" s="22">
        <v>10.59701538</v>
      </c>
      <c r="H2418" s="22">
        <f t="shared" si="372"/>
        <v>-0.10701537999999999</v>
      </c>
      <c r="I2418" s="23">
        <f t="shared" si="373"/>
        <v>1.0098634017458601</v>
      </c>
      <c r="J2418" s="22">
        <v>10.18</v>
      </c>
      <c r="K2418" s="22">
        <v>10.27860737</v>
      </c>
      <c r="L2418" s="22">
        <f t="shared" si="374"/>
        <v>-9.8607369999999861E-2</v>
      </c>
      <c r="M2418" s="23">
        <f t="shared" si="375"/>
        <v>0.95934562388095057</v>
      </c>
      <c r="N2418" s="22">
        <v>10.27</v>
      </c>
      <c r="O2418" s="22">
        <v>10.368159289999999</v>
      </c>
      <c r="P2418" s="22">
        <f t="shared" si="376"/>
        <v>-9.8159289999999899E-2</v>
      </c>
      <c r="Q2418" s="23">
        <f t="shared" si="377"/>
        <v>0.94673786594572951</v>
      </c>
      <c r="R2418" s="24">
        <v>30081980</v>
      </c>
      <c r="S2418" s="24">
        <v>30232209</v>
      </c>
      <c r="T2418" s="24">
        <f t="shared" si="378"/>
        <v>-150229</v>
      </c>
      <c r="U2418" s="23">
        <f t="shared" si="379"/>
        <v>0.49691704631970496</v>
      </c>
    </row>
    <row r="2419" spans="1:21" x14ac:dyDescent="0.3">
      <c r="A2419" s="21">
        <v>39227</v>
      </c>
      <c r="B2419" s="22">
        <v>10.25</v>
      </c>
      <c r="C2419" s="22">
        <v>10.34825897</v>
      </c>
      <c r="D2419" s="22">
        <f t="shared" si="370"/>
        <v>-9.8258969999999834E-2</v>
      </c>
      <c r="E2419" s="23">
        <f t="shared" si="371"/>
        <v>0.94952175322299492</v>
      </c>
      <c r="F2419" s="22">
        <v>10.34</v>
      </c>
      <c r="G2419" s="22">
        <v>10.447760580000001</v>
      </c>
      <c r="H2419" s="22">
        <f t="shared" si="372"/>
        <v>-0.10776058000000077</v>
      </c>
      <c r="I2419" s="23">
        <f t="shared" si="373"/>
        <v>1.0314227549039106</v>
      </c>
      <c r="J2419" s="22">
        <v>10.17</v>
      </c>
      <c r="K2419" s="22">
        <v>10.26865673</v>
      </c>
      <c r="L2419" s="22">
        <f t="shared" si="374"/>
        <v>-9.8656730000000081E-2</v>
      </c>
      <c r="M2419" s="23">
        <f t="shared" si="375"/>
        <v>0.9607559449501637</v>
      </c>
      <c r="N2419" s="22">
        <v>10.31</v>
      </c>
      <c r="O2419" s="22">
        <v>10.41790962</v>
      </c>
      <c r="P2419" s="22">
        <f t="shared" si="376"/>
        <v>-0.10790961999999915</v>
      </c>
      <c r="Q2419" s="23">
        <f t="shared" si="377"/>
        <v>1.0358087556532205</v>
      </c>
      <c r="R2419" s="24">
        <v>16356999</v>
      </c>
      <c r="S2419" s="24">
        <v>16438785</v>
      </c>
      <c r="T2419" s="24">
        <f t="shared" si="378"/>
        <v>-81786</v>
      </c>
      <c r="U2419" s="23">
        <f t="shared" si="379"/>
        <v>0.49751852098558375</v>
      </c>
    </row>
    <row r="2420" spans="1:21" x14ac:dyDescent="0.3">
      <c r="A2420" s="21">
        <v>39231</v>
      </c>
      <c r="B2420" s="22">
        <v>10.34</v>
      </c>
      <c r="C2420" s="22">
        <v>10.53731346</v>
      </c>
      <c r="D2420" s="22">
        <f t="shared" si="370"/>
        <v>-0.19731346000000016</v>
      </c>
      <c r="E2420" s="23">
        <f t="shared" si="371"/>
        <v>1.8725214994221133</v>
      </c>
      <c r="F2420" s="22">
        <v>10.53</v>
      </c>
      <c r="G2420" s="22">
        <v>10.636816019999999</v>
      </c>
      <c r="H2420" s="22">
        <f t="shared" si="372"/>
        <v>-0.10681602000000012</v>
      </c>
      <c r="I2420" s="23">
        <f t="shared" si="373"/>
        <v>1.0042104686135214</v>
      </c>
      <c r="J2420" s="22">
        <v>10.34</v>
      </c>
      <c r="K2420" s="22">
        <v>10.497511859999999</v>
      </c>
      <c r="L2420" s="22">
        <f t="shared" si="374"/>
        <v>-0.15751185999999961</v>
      </c>
      <c r="M2420" s="23">
        <f t="shared" si="375"/>
        <v>1.5004685119736518</v>
      </c>
      <c r="N2420" s="22">
        <v>10.47</v>
      </c>
      <c r="O2420" s="22">
        <v>10.57711411</v>
      </c>
      <c r="P2420" s="22">
        <f t="shared" si="376"/>
        <v>-0.10711410999999949</v>
      </c>
      <c r="Q2420" s="23">
        <f t="shared" si="377"/>
        <v>1.0126969311858873</v>
      </c>
      <c r="R2420" s="24">
        <v>16755400</v>
      </c>
      <c r="S2420" s="24">
        <v>16839177</v>
      </c>
      <c r="T2420" s="24">
        <f t="shared" si="378"/>
        <v>-83777</v>
      </c>
      <c r="U2420" s="23">
        <f t="shared" si="379"/>
        <v>0.49751243781094528</v>
      </c>
    </row>
    <row r="2421" spans="1:21" x14ac:dyDescent="0.3">
      <c r="A2421" s="21">
        <v>39232</v>
      </c>
      <c r="B2421" s="22">
        <v>10.48</v>
      </c>
      <c r="C2421" s="22">
        <v>10.587064740000001</v>
      </c>
      <c r="D2421" s="22">
        <f t="shared" si="370"/>
        <v>-0.10706474000000021</v>
      </c>
      <c r="E2421" s="23">
        <f t="shared" si="371"/>
        <v>1.0112787881185679</v>
      </c>
      <c r="F2421" s="22">
        <v>10.55</v>
      </c>
      <c r="G2421" s="22">
        <v>10.65671635</v>
      </c>
      <c r="H2421" s="22">
        <f t="shared" si="372"/>
        <v>-0.10671634999999924</v>
      </c>
      <c r="I2421" s="23">
        <f t="shared" si="373"/>
        <v>1.0013999293506506</v>
      </c>
      <c r="J2421" s="22">
        <v>10.34</v>
      </c>
      <c r="K2421" s="22">
        <v>10.447760580000001</v>
      </c>
      <c r="L2421" s="22">
        <f t="shared" si="374"/>
        <v>-0.10776058000000077</v>
      </c>
      <c r="M2421" s="23">
        <f t="shared" si="375"/>
        <v>1.0314227549039106</v>
      </c>
      <c r="N2421" s="22">
        <v>10.5</v>
      </c>
      <c r="O2421" s="22">
        <v>10.606965069999999</v>
      </c>
      <c r="P2421" s="22">
        <f t="shared" si="376"/>
        <v>-0.10696506999999933</v>
      </c>
      <c r="Q2421" s="23">
        <f t="shared" si="377"/>
        <v>1.0084418049280832</v>
      </c>
      <c r="R2421" s="24">
        <v>13659693</v>
      </c>
      <c r="S2421" s="24">
        <v>13727998</v>
      </c>
      <c r="T2421" s="24">
        <f t="shared" si="378"/>
        <v>-68305</v>
      </c>
      <c r="U2421" s="23">
        <f t="shared" si="379"/>
        <v>0.49755980442304842</v>
      </c>
    </row>
    <row r="2422" spans="1:21" x14ac:dyDescent="0.3">
      <c r="A2422" s="21">
        <v>39233</v>
      </c>
      <c r="B2422" s="22">
        <v>10.6</v>
      </c>
      <c r="C2422" s="22">
        <v>10.706467630000001</v>
      </c>
      <c r="D2422" s="22">
        <f t="shared" si="370"/>
        <v>-0.10646763000000092</v>
      </c>
      <c r="E2422" s="23">
        <f t="shared" si="371"/>
        <v>0.99442349876138292</v>
      </c>
      <c r="F2422" s="22">
        <v>10.79</v>
      </c>
      <c r="G2422" s="22">
        <v>10.895522120000001</v>
      </c>
      <c r="H2422" s="22">
        <f t="shared" si="372"/>
        <v>-0.10552212000000161</v>
      </c>
      <c r="I2422" s="23">
        <f t="shared" si="373"/>
        <v>0.96849071423849853</v>
      </c>
      <c r="J2422" s="22">
        <v>10.51</v>
      </c>
      <c r="K2422" s="22">
        <v>10.616914749999999</v>
      </c>
      <c r="L2422" s="22">
        <f t="shared" si="374"/>
        <v>-0.10691474999999961</v>
      </c>
      <c r="M2422" s="23">
        <f t="shared" si="375"/>
        <v>1.0070227793813604</v>
      </c>
      <c r="N2422" s="22">
        <v>10.75</v>
      </c>
      <c r="O2422" s="22">
        <v>10.855721470000001</v>
      </c>
      <c r="P2422" s="22">
        <f t="shared" si="376"/>
        <v>-0.10572147000000065</v>
      </c>
      <c r="Q2422" s="23">
        <f t="shared" si="377"/>
        <v>0.97387787897989098</v>
      </c>
      <c r="R2422" s="24">
        <v>18789950</v>
      </c>
      <c r="S2422" s="24">
        <v>18564159</v>
      </c>
      <c r="T2422" s="24">
        <f t="shared" si="378"/>
        <v>225791</v>
      </c>
      <c r="U2422" s="23">
        <f t="shared" si="379"/>
        <v>1.2162737886483304</v>
      </c>
    </row>
    <row r="2423" spans="1:21" x14ac:dyDescent="0.3">
      <c r="A2423" s="21">
        <v>39234</v>
      </c>
      <c r="B2423" s="22">
        <v>10.75</v>
      </c>
      <c r="C2423" s="22">
        <v>10.92537308</v>
      </c>
      <c r="D2423" s="22">
        <f t="shared" si="370"/>
        <v>-0.17537307999999996</v>
      </c>
      <c r="E2423" s="23">
        <f t="shared" si="371"/>
        <v>1.6051907675449375</v>
      </c>
      <c r="F2423" s="22">
        <v>10.95</v>
      </c>
      <c r="G2423" s="22">
        <v>11.06467724</v>
      </c>
      <c r="H2423" s="22">
        <f t="shared" si="372"/>
        <v>-0.11467724000000068</v>
      </c>
      <c r="I2423" s="23">
        <f t="shared" si="373"/>
        <v>1.036426436240093</v>
      </c>
      <c r="J2423" s="22">
        <v>10.7</v>
      </c>
      <c r="K2423" s="22">
        <v>10.80597019</v>
      </c>
      <c r="L2423" s="22">
        <f t="shared" si="374"/>
        <v>-0.10597019000000074</v>
      </c>
      <c r="M2423" s="23">
        <f t="shared" si="375"/>
        <v>0.98066335679943917</v>
      </c>
      <c r="N2423" s="22">
        <v>10.92</v>
      </c>
      <c r="O2423" s="22">
        <v>11.024875639999999</v>
      </c>
      <c r="P2423" s="22">
        <f t="shared" si="376"/>
        <v>-0.10487563999999949</v>
      </c>
      <c r="Q2423" s="23">
        <f t="shared" si="377"/>
        <v>0.95126370060351539</v>
      </c>
      <c r="R2423" s="24">
        <v>17655526</v>
      </c>
      <c r="S2423" s="24">
        <v>17743878</v>
      </c>
      <c r="T2423" s="24">
        <f t="shared" si="378"/>
        <v>-88352</v>
      </c>
      <c r="U2423" s="23">
        <f t="shared" si="379"/>
        <v>0.4979294830588894</v>
      </c>
    </row>
    <row r="2424" spans="1:21" x14ac:dyDescent="0.3">
      <c r="A2424" s="21">
        <v>39237</v>
      </c>
      <c r="B2424" s="22">
        <v>10.84</v>
      </c>
      <c r="C2424" s="22">
        <v>10.94527435</v>
      </c>
      <c r="D2424" s="22">
        <f t="shared" si="370"/>
        <v>-0.10527435000000018</v>
      </c>
      <c r="E2424" s="23">
        <f t="shared" si="371"/>
        <v>0.96182468007300503</v>
      </c>
      <c r="F2424" s="22">
        <v>10.94</v>
      </c>
      <c r="G2424" s="22">
        <v>11.044775960000001</v>
      </c>
      <c r="H2424" s="22">
        <f t="shared" si="372"/>
        <v>-0.10477596000000133</v>
      </c>
      <c r="I2424" s="23">
        <f t="shared" si="373"/>
        <v>0.94864721909670435</v>
      </c>
      <c r="J2424" s="22">
        <v>10.8</v>
      </c>
      <c r="K2424" s="22">
        <v>10.90547276</v>
      </c>
      <c r="L2424" s="22">
        <f t="shared" si="374"/>
        <v>-0.10547275999999961</v>
      </c>
      <c r="M2424" s="23">
        <f t="shared" si="375"/>
        <v>0.96715440330896396</v>
      </c>
      <c r="N2424" s="22">
        <v>10.83</v>
      </c>
      <c r="O2424" s="22">
        <v>10.93532276</v>
      </c>
      <c r="P2424" s="22">
        <f t="shared" si="376"/>
        <v>-0.10532275999999996</v>
      </c>
      <c r="Q2424" s="23">
        <f t="shared" si="377"/>
        <v>0.9631426736232882</v>
      </c>
      <c r="R2424" s="24">
        <v>12445450</v>
      </c>
      <c r="S2424" s="24">
        <v>12507627</v>
      </c>
      <c r="T2424" s="24">
        <f t="shared" si="378"/>
        <v>-62177</v>
      </c>
      <c r="U2424" s="23">
        <f t="shared" si="379"/>
        <v>0.497112681726118</v>
      </c>
    </row>
    <row r="2425" spans="1:21" x14ac:dyDescent="0.3">
      <c r="A2425" s="21">
        <v>39238</v>
      </c>
      <c r="B2425" s="22">
        <v>10.86</v>
      </c>
      <c r="C2425" s="22">
        <v>10.965173719999999</v>
      </c>
      <c r="D2425" s="22">
        <f t="shared" si="370"/>
        <v>-0.1051737199999998</v>
      </c>
      <c r="E2425" s="23">
        <f t="shared" si="371"/>
        <v>0.95916145686016385</v>
      </c>
      <c r="F2425" s="22">
        <v>10.91</v>
      </c>
      <c r="G2425" s="22">
        <v>11.014925</v>
      </c>
      <c r="H2425" s="22">
        <f t="shared" si="372"/>
        <v>-0.10492499999999971</v>
      </c>
      <c r="I2425" s="23">
        <f t="shared" si="373"/>
        <v>0.95257117048005058</v>
      </c>
      <c r="J2425" s="22">
        <v>10.56</v>
      </c>
      <c r="K2425" s="22">
        <v>10.66666698</v>
      </c>
      <c r="L2425" s="22">
        <f t="shared" si="374"/>
        <v>-0.10666697999999997</v>
      </c>
      <c r="M2425" s="23">
        <f t="shared" si="375"/>
        <v>1.0000029081249142</v>
      </c>
      <c r="N2425" s="22">
        <v>10.67</v>
      </c>
      <c r="O2425" s="22">
        <v>10.776119230000001</v>
      </c>
      <c r="P2425" s="22">
        <f t="shared" si="376"/>
        <v>-0.1061192300000009</v>
      </c>
      <c r="Q2425" s="23">
        <f t="shared" si="377"/>
        <v>0.98476295348117537</v>
      </c>
      <c r="R2425" s="24">
        <v>31272932</v>
      </c>
      <c r="S2425" s="24">
        <v>31429365</v>
      </c>
      <c r="T2425" s="24">
        <f t="shared" si="378"/>
        <v>-156433</v>
      </c>
      <c r="U2425" s="23">
        <f t="shared" si="379"/>
        <v>0.497728795984265</v>
      </c>
    </row>
    <row r="2426" spans="1:21" x14ac:dyDescent="0.3">
      <c r="A2426" s="21">
        <v>39239</v>
      </c>
      <c r="B2426" s="22">
        <v>10.68</v>
      </c>
      <c r="C2426" s="22">
        <v>10.78606987</v>
      </c>
      <c r="D2426" s="22">
        <f t="shared" si="370"/>
        <v>-0.10606987000000068</v>
      </c>
      <c r="E2426" s="23">
        <f t="shared" si="371"/>
        <v>0.98339683757306018</v>
      </c>
      <c r="F2426" s="22">
        <v>10.74</v>
      </c>
      <c r="G2426" s="22">
        <v>10.84577084</v>
      </c>
      <c r="H2426" s="22">
        <f t="shared" si="372"/>
        <v>-0.10577083999999992</v>
      </c>
      <c r="I2426" s="23">
        <f t="shared" si="373"/>
        <v>0.9752265796536036</v>
      </c>
      <c r="J2426" s="22">
        <v>10.52</v>
      </c>
      <c r="K2426" s="22">
        <v>10.626866339999999</v>
      </c>
      <c r="L2426" s="22">
        <f t="shared" si="374"/>
        <v>-0.10686633999999984</v>
      </c>
      <c r="M2426" s="23">
        <f t="shared" si="375"/>
        <v>1.0056242036069483</v>
      </c>
      <c r="N2426" s="22">
        <v>10.62</v>
      </c>
      <c r="O2426" s="22">
        <v>10.72636795</v>
      </c>
      <c r="P2426" s="22">
        <f t="shared" si="376"/>
        <v>-0.10636795000000099</v>
      </c>
      <c r="Q2426" s="23">
        <f t="shared" si="377"/>
        <v>0.99164927490671229</v>
      </c>
      <c r="R2426" s="24">
        <v>9863612</v>
      </c>
      <c r="S2426" s="24">
        <v>9908596</v>
      </c>
      <c r="T2426" s="24">
        <f t="shared" si="378"/>
        <v>-44984</v>
      </c>
      <c r="U2426" s="23">
        <f t="shared" si="379"/>
        <v>0.45398964696915683</v>
      </c>
    </row>
    <row r="2427" spans="1:21" x14ac:dyDescent="0.3">
      <c r="A2427" s="21">
        <v>39240</v>
      </c>
      <c r="B2427" s="22">
        <v>10.62</v>
      </c>
      <c r="C2427" s="22">
        <v>10.78606987</v>
      </c>
      <c r="D2427" s="22">
        <f t="shared" si="370"/>
        <v>-0.16606987000000117</v>
      </c>
      <c r="E2427" s="23">
        <f t="shared" si="371"/>
        <v>1.5396698890473732</v>
      </c>
      <c r="F2427" s="22">
        <v>10.73</v>
      </c>
      <c r="G2427" s="22">
        <v>10.835821149999999</v>
      </c>
      <c r="H2427" s="22">
        <f t="shared" si="372"/>
        <v>-0.10582114999999881</v>
      </c>
      <c r="I2427" s="23">
        <f t="shared" si="373"/>
        <v>0.97658634758842255</v>
      </c>
      <c r="J2427" s="22">
        <v>10.54</v>
      </c>
      <c r="K2427" s="22">
        <v>10.64676571</v>
      </c>
      <c r="L2427" s="22">
        <f t="shared" si="374"/>
        <v>-0.10676571000000123</v>
      </c>
      <c r="M2427" s="23">
        <f t="shared" si="375"/>
        <v>1.0027994689478448</v>
      </c>
      <c r="N2427" s="22">
        <v>10.55</v>
      </c>
      <c r="O2427" s="22">
        <v>10.65671635</v>
      </c>
      <c r="P2427" s="22">
        <f t="shared" si="376"/>
        <v>-0.10671634999999924</v>
      </c>
      <c r="Q2427" s="23">
        <f t="shared" si="377"/>
        <v>1.0013999293506506</v>
      </c>
      <c r="R2427" s="24">
        <v>20110644</v>
      </c>
      <c r="S2427" s="24">
        <v>20211253</v>
      </c>
      <c r="T2427" s="24">
        <f t="shared" si="378"/>
        <v>-100609</v>
      </c>
      <c r="U2427" s="23">
        <f t="shared" si="379"/>
        <v>0.49778704962032788</v>
      </c>
    </row>
    <row r="2428" spans="1:21" x14ac:dyDescent="0.3">
      <c r="A2428" s="21">
        <v>39241</v>
      </c>
      <c r="B2428" s="22">
        <v>10.34</v>
      </c>
      <c r="C2428" s="22">
        <v>10.34825897</v>
      </c>
      <c r="D2428" s="22">
        <f t="shared" si="370"/>
        <v>-8.2589699999999766E-3</v>
      </c>
      <c r="E2428" s="23">
        <f t="shared" si="371"/>
        <v>7.9810236909832355E-2</v>
      </c>
      <c r="F2428" s="22">
        <v>10.48</v>
      </c>
      <c r="G2428" s="22">
        <v>10.53731346</v>
      </c>
      <c r="H2428" s="22">
        <f t="shared" si="372"/>
        <v>-5.7313459999999594E-2</v>
      </c>
      <c r="I2428" s="23">
        <f t="shared" si="373"/>
        <v>0.54390960483014417</v>
      </c>
      <c r="J2428" s="22">
        <v>10.220000000000001</v>
      </c>
      <c r="K2428" s="22">
        <v>10.26865673</v>
      </c>
      <c r="L2428" s="22">
        <f t="shared" si="374"/>
        <v>-4.8656729999999371E-2</v>
      </c>
      <c r="M2428" s="23">
        <f t="shared" si="375"/>
        <v>0.47383734094302882</v>
      </c>
      <c r="N2428" s="22">
        <v>10.47</v>
      </c>
      <c r="O2428" s="22">
        <v>10.51741314</v>
      </c>
      <c r="P2428" s="22">
        <f t="shared" si="376"/>
        <v>-4.7413139999999743E-2</v>
      </c>
      <c r="Q2428" s="23">
        <f t="shared" si="377"/>
        <v>0.4508061000254644</v>
      </c>
      <c r="R2428" s="24">
        <v>17543452</v>
      </c>
      <c r="S2428" s="24">
        <v>17631921</v>
      </c>
      <c r="T2428" s="24">
        <f t="shared" si="378"/>
        <v>-88469</v>
      </c>
      <c r="U2428" s="23">
        <f t="shared" si="379"/>
        <v>0.50175474356991501</v>
      </c>
    </row>
    <row r="2429" spans="1:21" x14ac:dyDescent="0.3">
      <c r="A2429" s="21">
        <v>39244</v>
      </c>
      <c r="B2429" s="22">
        <v>10.41</v>
      </c>
      <c r="C2429" s="22">
        <v>10.45771122</v>
      </c>
      <c r="D2429" s="22">
        <f t="shared" si="370"/>
        <v>-4.7711220000000054E-2</v>
      </c>
      <c r="E2429" s="23">
        <f t="shared" si="371"/>
        <v>0.45623003921502481</v>
      </c>
      <c r="F2429" s="22">
        <v>10.45</v>
      </c>
      <c r="G2429" s="22">
        <v>10.497511859999999</v>
      </c>
      <c r="H2429" s="22">
        <f t="shared" si="372"/>
        <v>-4.7511860000000183E-2</v>
      </c>
      <c r="I2429" s="23">
        <f t="shared" si="373"/>
        <v>0.45260115571805776</v>
      </c>
      <c r="J2429" s="22">
        <v>10.34</v>
      </c>
      <c r="K2429" s="22">
        <v>10.38805962</v>
      </c>
      <c r="L2429" s="22">
        <f t="shared" si="374"/>
        <v>-4.8059620000000081E-2</v>
      </c>
      <c r="M2429" s="23">
        <f t="shared" si="375"/>
        <v>0.46264289730751545</v>
      </c>
      <c r="N2429" s="22">
        <v>10.36</v>
      </c>
      <c r="O2429" s="22">
        <v>10.40795994</v>
      </c>
      <c r="P2429" s="22">
        <f t="shared" si="376"/>
        <v>-4.7959940000000145E-2</v>
      </c>
      <c r="Q2429" s="23">
        <f t="shared" si="377"/>
        <v>0.46080058221284959</v>
      </c>
      <c r="R2429" s="24">
        <v>14507287</v>
      </c>
      <c r="S2429" s="24">
        <v>14579635</v>
      </c>
      <c r="T2429" s="24">
        <f t="shared" si="378"/>
        <v>-72348</v>
      </c>
      <c r="U2429" s="23">
        <f t="shared" si="379"/>
        <v>0.49622641444727522</v>
      </c>
    </row>
    <row r="2430" spans="1:21" x14ac:dyDescent="0.3">
      <c r="A2430" s="21">
        <v>39245</v>
      </c>
      <c r="B2430" s="22">
        <v>10.35</v>
      </c>
      <c r="C2430" s="22">
        <v>10.33830833</v>
      </c>
      <c r="D2430" s="22">
        <f t="shared" si="370"/>
        <v>1.1691669999999377E-2</v>
      </c>
      <c r="E2430" s="23">
        <f t="shared" si="371"/>
        <v>0.11309074586286184</v>
      </c>
      <c r="F2430" s="22">
        <v>10.35</v>
      </c>
      <c r="G2430" s="22">
        <v>10.33830833</v>
      </c>
      <c r="H2430" s="22">
        <f t="shared" si="372"/>
        <v>1.1691669999999377E-2</v>
      </c>
      <c r="I2430" s="23">
        <f t="shared" si="373"/>
        <v>0.11309074586286184</v>
      </c>
      <c r="J2430" s="22">
        <v>10.130000000000001</v>
      </c>
      <c r="K2430" s="22">
        <v>10.179103850000001</v>
      </c>
      <c r="L2430" s="22">
        <f t="shared" si="374"/>
        <v>-4.9103849999999838E-2</v>
      </c>
      <c r="M2430" s="23">
        <f t="shared" si="375"/>
        <v>0.48239855613615573</v>
      </c>
      <c r="N2430" s="22">
        <v>10.17</v>
      </c>
      <c r="O2430" s="22">
        <v>10.218905449999999</v>
      </c>
      <c r="P2430" s="22">
        <f t="shared" si="376"/>
        <v>-4.8905449999999462E-2</v>
      </c>
      <c r="Q2430" s="23">
        <f t="shared" si="377"/>
        <v>0.47857816318282365</v>
      </c>
      <c r="R2430" s="24">
        <v>11816600</v>
      </c>
      <c r="S2430" s="24">
        <v>11875683</v>
      </c>
      <c r="T2430" s="24">
        <f t="shared" si="378"/>
        <v>-59083</v>
      </c>
      <c r="U2430" s="23">
        <f t="shared" si="379"/>
        <v>0.49751243781094528</v>
      </c>
    </row>
    <row r="2431" spans="1:21" x14ac:dyDescent="0.3">
      <c r="A2431" s="21">
        <v>39246</v>
      </c>
      <c r="B2431" s="22">
        <v>10.17</v>
      </c>
      <c r="C2431" s="22">
        <v>10.218905449999999</v>
      </c>
      <c r="D2431" s="22">
        <f t="shared" si="370"/>
        <v>-4.8905449999999462E-2</v>
      </c>
      <c r="E2431" s="23">
        <f t="shared" si="371"/>
        <v>0.47857816318282365</v>
      </c>
      <c r="F2431" s="22">
        <v>10.29</v>
      </c>
      <c r="G2431" s="22">
        <v>10.33830833</v>
      </c>
      <c r="H2431" s="22">
        <f t="shared" si="372"/>
        <v>-4.8308330000001121E-2</v>
      </c>
      <c r="I2431" s="23">
        <f t="shared" si="373"/>
        <v>0.46727499759142049</v>
      </c>
      <c r="J2431" s="22">
        <v>10.15</v>
      </c>
      <c r="K2431" s="22">
        <v>10.19900513</v>
      </c>
      <c r="L2431" s="22">
        <f t="shared" si="374"/>
        <v>-4.9005129999999397E-2</v>
      </c>
      <c r="M2431" s="23">
        <f t="shared" si="375"/>
        <v>0.48048931611822221</v>
      </c>
      <c r="N2431" s="22">
        <v>10.28</v>
      </c>
      <c r="O2431" s="22">
        <v>10.3283577</v>
      </c>
      <c r="P2431" s="22">
        <f t="shared" si="376"/>
        <v>-4.8357700000000392E-2</v>
      </c>
      <c r="Q2431" s="23">
        <f t="shared" si="377"/>
        <v>0.46820318781175047</v>
      </c>
      <c r="R2431" s="24">
        <v>15606400</v>
      </c>
      <c r="S2431" s="24">
        <v>15673578</v>
      </c>
      <c r="T2431" s="24">
        <f t="shared" si="378"/>
        <v>-67178</v>
      </c>
      <c r="U2431" s="23">
        <f t="shared" si="379"/>
        <v>0.42860666530641567</v>
      </c>
    </row>
    <row r="2432" spans="1:21" x14ac:dyDescent="0.3">
      <c r="A2432" s="21">
        <v>39247</v>
      </c>
      <c r="B2432" s="22">
        <v>10.34</v>
      </c>
      <c r="C2432" s="22">
        <v>10.38805962</v>
      </c>
      <c r="D2432" s="22">
        <f t="shared" si="370"/>
        <v>-4.8059620000000081E-2</v>
      </c>
      <c r="E2432" s="23">
        <f t="shared" si="371"/>
        <v>0.46264289730751545</v>
      </c>
      <c r="F2432" s="22">
        <v>10.54</v>
      </c>
      <c r="G2432" s="22">
        <v>10.59701538</v>
      </c>
      <c r="H2432" s="22">
        <f t="shared" si="372"/>
        <v>-5.7015380000001059E-2</v>
      </c>
      <c r="I2432" s="23">
        <f t="shared" si="373"/>
        <v>0.53803243607259033</v>
      </c>
      <c r="J2432" s="22">
        <v>10.3</v>
      </c>
      <c r="K2432" s="22">
        <v>10.34825897</v>
      </c>
      <c r="L2432" s="22">
        <f t="shared" si="374"/>
        <v>-4.8258969999999124E-2</v>
      </c>
      <c r="M2432" s="23">
        <f t="shared" si="375"/>
        <v>0.46634868860456369</v>
      </c>
      <c r="N2432" s="22">
        <v>10.49</v>
      </c>
      <c r="O2432" s="22">
        <v>10.5472641</v>
      </c>
      <c r="P2432" s="22">
        <f t="shared" si="376"/>
        <v>-5.7264099999999374E-2</v>
      </c>
      <c r="Q2432" s="23">
        <f t="shared" si="377"/>
        <v>0.54292847374514286</v>
      </c>
      <c r="R2432" s="24">
        <v>22259096</v>
      </c>
      <c r="S2432" s="24">
        <v>22370395</v>
      </c>
      <c r="T2432" s="24">
        <f t="shared" si="378"/>
        <v>-111299</v>
      </c>
      <c r="U2432" s="23">
        <f t="shared" si="379"/>
        <v>0.49752809460896869</v>
      </c>
    </row>
    <row r="2433" spans="1:21" x14ac:dyDescent="0.3">
      <c r="A2433" s="21">
        <v>39248</v>
      </c>
      <c r="B2433" s="22">
        <v>10.51</v>
      </c>
      <c r="C2433" s="22">
        <v>10.567164419999999</v>
      </c>
      <c r="D2433" s="22">
        <f t="shared" si="370"/>
        <v>-5.7164419999999438E-2</v>
      </c>
      <c r="E2433" s="23">
        <f t="shared" si="371"/>
        <v>0.54096271930629658</v>
      </c>
      <c r="F2433" s="22">
        <v>10.77</v>
      </c>
      <c r="G2433" s="22">
        <v>10.825871469999999</v>
      </c>
      <c r="H2433" s="22">
        <f t="shared" si="372"/>
        <v>-5.587146999999959E-2</v>
      </c>
      <c r="I2433" s="23">
        <f t="shared" si="373"/>
        <v>0.51609212389808279</v>
      </c>
      <c r="J2433" s="22">
        <v>10.51</v>
      </c>
      <c r="K2433" s="22">
        <v>10.567164419999999</v>
      </c>
      <c r="L2433" s="22">
        <f t="shared" si="374"/>
        <v>-5.7164419999999438E-2</v>
      </c>
      <c r="M2433" s="23">
        <f t="shared" si="375"/>
        <v>0.54096271930629658</v>
      </c>
      <c r="N2433" s="22">
        <v>10.71</v>
      </c>
      <c r="O2433" s="22">
        <v>10.766168589999999</v>
      </c>
      <c r="P2433" s="22">
        <f t="shared" si="376"/>
        <v>-5.616858999999863E-2</v>
      </c>
      <c r="Q2433" s="23">
        <f t="shared" si="377"/>
        <v>0.52171382540089528</v>
      </c>
      <c r="R2433" s="24">
        <v>20505618</v>
      </c>
      <c r="S2433" s="24">
        <v>20602500</v>
      </c>
      <c r="T2433" s="24">
        <f t="shared" si="378"/>
        <v>-96882</v>
      </c>
      <c r="U2433" s="23">
        <f t="shared" si="379"/>
        <v>0.47024390243902442</v>
      </c>
    </row>
    <row r="2434" spans="1:21" x14ac:dyDescent="0.3">
      <c r="A2434" s="21">
        <v>39251</v>
      </c>
      <c r="B2434" s="22">
        <v>10.69</v>
      </c>
      <c r="C2434" s="22">
        <v>10.746269229999999</v>
      </c>
      <c r="D2434" s="22">
        <f t="shared" ref="D2434:D2497" si="380">B2434-C2434</f>
        <v>-5.6269229999999837E-2</v>
      </c>
      <c r="E2434" s="23">
        <f t="shared" ref="E2434:E2497" si="381">IFERROR(ABS(D2434)/C2434*100,0)</f>
        <v>0.52361641789985036</v>
      </c>
      <c r="F2434" s="22">
        <v>10.71</v>
      </c>
      <c r="G2434" s="22">
        <v>10.766168589999999</v>
      </c>
      <c r="H2434" s="22">
        <f t="shared" ref="H2434:H2497" si="382">F2434-G2434</f>
        <v>-5.616858999999863E-2</v>
      </c>
      <c r="I2434" s="23">
        <f t="shared" ref="I2434:I2497" si="383">IFERROR(ABS(H2434)/G2434*100,0)</f>
        <v>0.52171382540089528</v>
      </c>
      <c r="J2434" s="22">
        <v>10.52</v>
      </c>
      <c r="K2434" s="22">
        <v>10.57711411</v>
      </c>
      <c r="L2434" s="22">
        <f t="shared" ref="L2434:L2497" si="384">J2434-K2434</f>
        <v>-5.7114110000000551E-2</v>
      </c>
      <c r="M2434" s="23">
        <f t="shared" ref="M2434:M2497" si="385">IFERROR(ABS(L2434)/K2434*100,0)</f>
        <v>0.5399781963778072</v>
      </c>
      <c r="N2434" s="22">
        <v>10.56</v>
      </c>
      <c r="O2434" s="22">
        <v>10.616914749999999</v>
      </c>
      <c r="P2434" s="22">
        <f t="shared" ref="P2434:P2497" si="386">N2434-O2434</f>
        <v>-5.6914749999998904E-2</v>
      </c>
      <c r="Q2434" s="23">
        <f t="shared" ref="Q2434:Q2497" si="387">IFERROR(ABS(P2434)/O2434*100,0)</f>
        <v>0.53607617033940025</v>
      </c>
      <c r="R2434" s="24">
        <v>12691000</v>
      </c>
      <c r="S2434" s="24">
        <v>12754254</v>
      </c>
      <c r="T2434" s="24">
        <f t="shared" ref="T2434:T2497" si="388">R2434-S2434</f>
        <v>-63254</v>
      </c>
      <c r="U2434" s="23">
        <f t="shared" ref="U2434:U2497" si="389">IFERROR(ABS(T2434)/S2434*100,0)</f>
        <v>0.49594433355333833</v>
      </c>
    </row>
    <row r="2435" spans="1:21" x14ac:dyDescent="0.3">
      <c r="A2435" s="21">
        <v>39252</v>
      </c>
      <c r="B2435" s="22">
        <v>10.58</v>
      </c>
      <c r="C2435" s="22">
        <v>10.636816019999999</v>
      </c>
      <c r="D2435" s="22">
        <f t="shared" si="380"/>
        <v>-5.6816019999999412E-2</v>
      </c>
      <c r="E2435" s="23">
        <f t="shared" si="381"/>
        <v>0.53414499125650394</v>
      </c>
      <c r="F2435" s="22">
        <v>10.62</v>
      </c>
      <c r="G2435" s="22">
        <v>10.67661667</v>
      </c>
      <c r="H2435" s="22">
        <f t="shared" si="382"/>
        <v>-5.6616670000000369E-2</v>
      </c>
      <c r="I2435" s="23">
        <f t="shared" si="383"/>
        <v>0.53028662309368435</v>
      </c>
      <c r="J2435" s="22">
        <v>10.47</v>
      </c>
      <c r="K2435" s="22">
        <v>10.51741314</v>
      </c>
      <c r="L2435" s="22">
        <f t="shared" si="384"/>
        <v>-4.7413139999999743E-2</v>
      </c>
      <c r="M2435" s="23">
        <f t="shared" si="385"/>
        <v>0.4508061000254644</v>
      </c>
      <c r="N2435" s="22">
        <v>10.59</v>
      </c>
      <c r="O2435" s="22">
        <v>10.64676571</v>
      </c>
      <c r="P2435" s="22">
        <f t="shared" si="386"/>
        <v>-5.6765710000000524E-2</v>
      </c>
      <c r="Q2435" s="23">
        <f t="shared" si="387"/>
        <v>0.53317328047036094</v>
      </c>
      <c r="R2435" s="24">
        <v>9719000</v>
      </c>
      <c r="S2435" s="24">
        <v>9767595</v>
      </c>
      <c r="T2435" s="24">
        <f t="shared" si="388"/>
        <v>-48595</v>
      </c>
      <c r="U2435" s="23">
        <f t="shared" si="389"/>
        <v>0.49751243781094528</v>
      </c>
    </row>
    <row r="2436" spans="1:21" x14ac:dyDescent="0.3">
      <c r="A2436" s="21">
        <v>39253</v>
      </c>
      <c r="B2436" s="22">
        <v>10.68</v>
      </c>
      <c r="C2436" s="22">
        <v>10.84577084</v>
      </c>
      <c r="D2436" s="22">
        <f t="shared" si="380"/>
        <v>-0.16577084000000042</v>
      </c>
      <c r="E2436" s="23">
        <f t="shared" si="381"/>
        <v>1.5284376043482808</v>
      </c>
      <c r="F2436" s="22">
        <v>10.8</v>
      </c>
      <c r="G2436" s="22">
        <v>10.855721470000001</v>
      </c>
      <c r="H2436" s="22">
        <f t="shared" si="382"/>
        <v>-5.572146999999994E-2</v>
      </c>
      <c r="I2436" s="23">
        <f t="shared" si="383"/>
        <v>0.51329126446351181</v>
      </c>
      <c r="J2436" s="22">
        <v>10.62</v>
      </c>
      <c r="K2436" s="22">
        <v>10.67661667</v>
      </c>
      <c r="L2436" s="22">
        <f t="shared" si="384"/>
        <v>-5.6616670000000369E-2</v>
      </c>
      <c r="M2436" s="23">
        <f t="shared" si="385"/>
        <v>0.53028662309368435</v>
      </c>
      <c r="N2436" s="22">
        <v>10.69</v>
      </c>
      <c r="O2436" s="22">
        <v>10.746269229999999</v>
      </c>
      <c r="P2436" s="22">
        <f t="shared" si="386"/>
        <v>-5.6269229999999837E-2</v>
      </c>
      <c r="Q2436" s="23">
        <f t="shared" si="387"/>
        <v>0.52361641789985036</v>
      </c>
      <c r="R2436" s="24">
        <v>20167350</v>
      </c>
      <c r="S2436" s="24">
        <v>20268237</v>
      </c>
      <c r="T2436" s="24">
        <f t="shared" si="388"/>
        <v>-100887</v>
      </c>
      <c r="U2436" s="23">
        <f t="shared" si="389"/>
        <v>0.49775912922273402</v>
      </c>
    </row>
    <row r="2437" spans="1:21" x14ac:dyDescent="0.3">
      <c r="A2437" s="21">
        <v>39254</v>
      </c>
      <c r="B2437" s="22">
        <v>10.73</v>
      </c>
      <c r="C2437" s="22">
        <v>10.79601955</v>
      </c>
      <c r="D2437" s="22">
        <f t="shared" si="380"/>
        <v>-6.6019550000000038E-2</v>
      </c>
      <c r="E2437" s="23">
        <f t="shared" si="381"/>
        <v>0.61151751063659421</v>
      </c>
      <c r="F2437" s="22">
        <v>11.14</v>
      </c>
      <c r="G2437" s="22">
        <v>11.19402981</v>
      </c>
      <c r="H2437" s="22">
        <f t="shared" si="382"/>
        <v>-5.4029809999999401E-2</v>
      </c>
      <c r="I2437" s="23">
        <f t="shared" si="383"/>
        <v>0.48266630442356667</v>
      </c>
      <c r="J2437" s="22">
        <v>10.73</v>
      </c>
      <c r="K2437" s="22">
        <v>10.79601955</v>
      </c>
      <c r="L2437" s="22">
        <f t="shared" si="384"/>
        <v>-6.6019550000000038E-2</v>
      </c>
      <c r="M2437" s="23">
        <f t="shared" si="385"/>
        <v>0.61151751063659421</v>
      </c>
      <c r="N2437" s="22">
        <v>11.12</v>
      </c>
      <c r="O2437" s="22">
        <v>11.174128530000001</v>
      </c>
      <c r="P2437" s="22">
        <f t="shared" si="386"/>
        <v>-5.4128530000001618E-2</v>
      </c>
      <c r="Q2437" s="23">
        <f t="shared" si="387"/>
        <v>0.48440940924098724</v>
      </c>
      <c r="R2437" s="24">
        <v>22207688</v>
      </c>
      <c r="S2437" s="24">
        <v>22318537</v>
      </c>
      <c r="T2437" s="24">
        <f t="shared" si="388"/>
        <v>-110849</v>
      </c>
      <c r="U2437" s="23">
        <f t="shared" si="389"/>
        <v>0.49666785954652853</v>
      </c>
    </row>
    <row r="2438" spans="1:21" x14ac:dyDescent="0.3">
      <c r="A2438" s="21">
        <v>39255</v>
      </c>
      <c r="B2438" s="22">
        <v>10.83</v>
      </c>
      <c r="C2438" s="22">
        <v>11.084576609999999</v>
      </c>
      <c r="D2438" s="22">
        <f t="shared" si="380"/>
        <v>-0.25457660999999909</v>
      </c>
      <c r="E2438" s="23">
        <f t="shared" si="381"/>
        <v>2.2966741893446043</v>
      </c>
      <c r="F2438" s="22">
        <v>11.1</v>
      </c>
      <c r="G2438" s="22">
        <v>11.15422916</v>
      </c>
      <c r="H2438" s="22">
        <f t="shared" si="382"/>
        <v>-5.4229160000000221E-2</v>
      </c>
      <c r="I2438" s="23">
        <f t="shared" si="383"/>
        <v>0.48617577442707138</v>
      </c>
      <c r="J2438" s="22">
        <v>10.82</v>
      </c>
      <c r="K2438" s="22">
        <v>10.875621799999999</v>
      </c>
      <c r="L2438" s="22">
        <f t="shared" si="384"/>
        <v>-5.5621799999999055E-2</v>
      </c>
      <c r="M2438" s="23">
        <f t="shared" si="385"/>
        <v>0.51143558522786303</v>
      </c>
      <c r="N2438" s="22">
        <v>10.87</v>
      </c>
      <c r="O2438" s="22">
        <v>10.92537308</v>
      </c>
      <c r="P2438" s="22">
        <f t="shared" si="386"/>
        <v>-5.5373080000000741E-2</v>
      </c>
      <c r="Q2438" s="23">
        <f t="shared" si="387"/>
        <v>0.50683010634544612</v>
      </c>
      <c r="R2438" s="24">
        <v>16117100</v>
      </c>
      <c r="S2438" s="24">
        <v>16197685</v>
      </c>
      <c r="T2438" s="24">
        <f t="shared" si="388"/>
        <v>-80585</v>
      </c>
      <c r="U2438" s="23">
        <f t="shared" si="389"/>
        <v>0.49750936630759274</v>
      </c>
    </row>
    <row r="2439" spans="1:21" x14ac:dyDescent="0.3">
      <c r="A2439" s="21">
        <v>39258</v>
      </c>
      <c r="B2439" s="22">
        <v>11.01</v>
      </c>
      <c r="C2439" s="22">
        <v>11.13432789</v>
      </c>
      <c r="D2439" s="22">
        <f t="shared" si="380"/>
        <v>-0.12432789</v>
      </c>
      <c r="E2439" s="23">
        <f t="shared" si="381"/>
        <v>1.1166178257752026</v>
      </c>
      <c r="F2439" s="22">
        <v>11.11</v>
      </c>
      <c r="G2439" s="22">
        <v>11.164178850000001</v>
      </c>
      <c r="H2439" s="22">
        <f t="shared" si="382"/>
        <v>-5.4178850000001333E-2</v>
      </c>
      <c r="I2439" s="23">
        <f t="shared" si="383"/>
        <v>0.4852918492971055</v>
      </c>
      <c r="J2439" s="22">
        <v>10.88</v>
      </c>
      <c r="K2439" s="22">
        <v>10.93532276</v>
      </c>
      <c r="L2439" s="22">
        <f t="shared" si="384"/>
        <v>-5.5322759999999249E-2</v>
      </c>
      <c r="M2439" s="23">
        <f t="shared" si="385"/>
        <v>0.50590879861692573</v>
      </c>
      <c r="N2439" s="22">
        <v>10.88</v>
      </c>
      <c r="O2439" s="22">
        <v>10.93532276</v>
      </c>
      <c r="P2439" s="22">
        <f t="shared" si="386"/>
        <v>-5.5322759999999249E-2</v>
      </c>
      <c r="Q2439" s="23">
        <f t="shared" si="387"/>
        <v>0.50590879861692573</v>
      </c>
      <c r="R2439" s="24">
        <v>13618130</v>
      </c>
      <c r="S2439" s="24">
        <v>13686291</v>
      </c>
      <c r="T2439" s="24">
        <f t="shared" si="388"/>
        <v>-68161</v>
      </c>
      <c r="U2439" s="23">
        <f t="shared" si="389"/>
        <v>0.49802389851275264</v>
      </c>
    </row>
    <row r="2440" spans="1:21" x14ac:dyDescent="0.3">
      <c r="A2440" s="21">
        <v>39259</v>
      </c>
      <c r="B2440" s="22">
        <v>11.06</v>
      </c>
      <c r="C2440" s="22">
        <v>11.11442757</v>
      </c>
      <c r="D2440" s="22">
        <f t="shared" si="380"/>
        <v>-5.4427569999999648E-2</v>
      </c>
      <c r="E2440" s="23">
        <f t="shared" si="381"/>
        <v>0.48970196312143177</v>
      </c>
      <c r="F2440" s="22">
        <v>11.06</v>
      </c>
      <c r="G2440" s="22">
        <v>11.11442757</v>
      </c>
      <c r="H2440" s="22">
        <f t="shared" si="382"/>
        <v>-5.4427569999999648E-2</v>
      </c>
      <c r="I2440" s="23">
        <f t="shared" si="383"/>
        <v>0.48970196312143177</v>
      </c>
      <c r="J2440" s="22">
        <v>10.82</v>
      </c>
      <c r="K2440" s="22">
        <v>10.875621799999999</v>
      </c>
      <c r="L2440" s="22">
        <f t="shared" si="384"/>
        <v>-5.5621799999999055E-2</v>
      </c>
      <c r="M2440" s="23">
        <f t="shared" si="385"/>
        <v>0.51143558522786303</v>
      </c>
      <c r="N2440" s="22">
        <v>10.9</v>
      </c>
      <c r="O2440" s="22">
        <v>10.955224039999999</v>
      </c>
      <c r="P2440" s="22">
        <f t="shared" si="386"/>
        <v>-5.5224039999998809E-2</v>
      </c>
      <c r="Q2440" s="23">
        <f t="shared" si="387"/>
        <v>0.50408864116665586</v>
      </c>
      <c r="R2440" s="24">
        <v>11441871</v>
      </c>
      <c r="S2440" s="24">
        <v>11499109</v>
      </c>
      <c r="T2440" s="24">
        <f t="shared" si="388"/>
        <v>-57238</v>
      </c>
      <c r="U2440" s="23">
        <f t="shared" si="389"/>
        <v>0.49776030473317545</v>
      </c>
    </row>
    <row r="2441" spans="1:21" x14ac:dyDescent="0.3">
      <c r="A2441" s="21">
        <v>39260</v>
      </c>
      <c r="B2441" s="22">
        <v>10.9</v>
      </c>
      <c r="C2441" s="22">
        <v>10.895522120000001</v>
      </c>
      <c r="D2441" s="22">
        <f t="shared" si="380"/>
        <v>4.4778799999996011E-3</v>
      </c>
      <c r="E2441" s="23">
        <f t="shared" si="381"/>
        <v>4.1098351696059889E-2</v>
      </c>
      <c r="F2441" s="22">
        <v>11.05</v>
      </c>
      <c r="G2441" s="22">
        <v>11.104477879999999</v>
      </c>
      <c r="H2441" s="22">
        <f t="shared" si="382"/>
        <v>-5.4477879999998535E-2</v>
      </c>
      <c r="I2441" s="23">
        <f t="shared" si="383"/>
        <v>0.49059379998511499</v>
      </c>
      <c r="J2441" s="22">
        <v>10.8</v>
      </c>
      <c r="K2441" s="22">
        <v>10.855721470000001</v>
      </c>
      <c r="L2441" s="22">
        <f t="shared" si="384"/>
        <v>-5.572146999999994E-2</v>
      </c>
      <c r="M2441" s="23">
        <f t="shared" si="385"/>
        <v>0.51329126446351181</v>
      </c>
      <c r="N2441" s="22">
        <v>11.03</v>
      </c>
      <c r="O2441" s="22">
        <v>11.084576609999999</v>
      </c>
      <c r="P2441" s="22">
        <f t="shared" si="386"/>
        <v>-5.4576609999999803E-2</v>
      </c>
      <c r="Q2441" s="23">
        <f t="shared" si="387"/>
        <v>0.49236531010813056</v>
      </c>
      <c r="R2441" s="24">
        <v>7862010</v>
      </c>
      <c r="S2441" s="24">
        <v>7901410</v>
      </c>
      <c r="T2441" s="24">
        <f t="shared" si="388"/>
        <v>-39400</v>
      </c>
      <c r="U2441" s="23">
        <f t="shared" si="389"/>
        <v>0.49864517851877066</v>
      </c>
    </row>
    <row r="2442" spans="1:21" x14ac:dyDescent="0.3">
      <c r="A2442" s="21">
        <v>39261</v>
      </c>
      <c r="B2442" s="22">
        <v>10.91</v>
      </c>
      <c r="C2442" s="22">
        <v>10.965173719999999</v>
      </c>
      <c r="D2442" s="22">
        <f t="shared" si="380"/>
        <v>-5.5173719999999093E-2</v>
      </c>
      <c r="E2442" s="23">
        <f t="shared" si="381"/>
        <v>0.50317232912931087</v>
      </c>
      <c r="F2442" s="22">
        <v>11.12</v>
      </c>
      <c r="G2442" s="22">
        <v>11.174128530000001</v>
      </c>
      <c r="H2442" s="22">
        <f t="shared" si="382"/>
        <v>-5.4128530000001618E-2</v>
      </c>
      <c r="I2442" s="23">
        <f t="shared" si="383"/>
        <v>0.48440940924098724</v>
      </c>
      <c r="J2442" s="22">
        <v>10.91</v>
      </c>
      <c r="K2442" s="22">
        <v>10.965173719999999</v>
      </c>
      <c r="L2442" s="22">
        <f t="shared" si="384"/>
        <v>-5.5173719999999093E-2</v>
      </c>
      <c r="M2442" s="23">
        <f t="shared" si="385"/>
        <v>0.50317232912931087</v>
      </c>
      <c r="N2442" s="22">
        <v>11.06</v>
      </c>
      <c r="O2442" s="22">
        <v>11.11442757</v>
      </c>
      <c r="P2442" s="22">
        <f t="shared" si="386"/>
        <v>-5.4427569999999648E-2</v>
      </c>
      <c r="Q2442" s="23">
        <f t="shared" si="387"/>
        <v>0.48970196312143177</v>
      </c>
      <c r="R2442" s="24">
        <v>9774900</v>
      </c>
      <c r="S2442" s="24">
        <v>9823774</v>
      </c>
      <c r="T2442" s="24">
        <f t="shared" si="388"/>
        <v>-48874</v>
      </c>
      <c r="U2442" s="23">
        <f t="shared" si="389"/>
        <v>0.49750737343916906</v>
      </c>
    </row>
    <row r="2443" spans="1:21" x14ac:dyDescent="0.3">
      <c r="A2443" s="21">
        <v>39262</v>
      </c>
      <c r="B2443" s="22">
        <v>11.06</v>
      </c>
      <c r="C2443" s="22">
        <v>11.11442757</v>
      </c>
      <c r="D2443" s="22">
        <f t="shared" si="380"/>
        <v>-5.4427569999999648E-2</v>
      </c>
      <c r="E2443" s="23">
        <f t="shared" si="381"/>
        <v>0.48970196312143177</v>
      </c>
      <c r="F2443" s="22">
        <v>11.23</v>
      </c>
      <c r="G2443" s="22">
        <v>11.28358173</v>
      </c>
      <c r="H2443" s="22">
        <f t="shared" si="382"/>
        <v>-5.3581729999999439E-2</v>
      </c>
      <c r="I2443" s="23">
        <f t="shared" si="383"/>
        <v>0.47486455349138007</v>
      </c>
      <c r="J2443" s="22">
        <v>10.91</v>
      </c>
      <c r="K2443" s="22">
        <v>10.965173719999999</v>
      </c>
      <c r="L2443" s="22">
        <f t="shared" si="384"/>
        <v>-5.5173719999999093E-2</v>
      </c>
      <c r="M2443" s="23">
        <f t="shared" si="385"/>
        <v>0.50317232912931087</v>
      </c>
      <c r="N2443" s="22">
        <v>11.02</v>
      </c>
      <c r="O2443" s="22">
        <v>11.07462692</v>
      </c>
      <c r="P2443" s="22">
        <f t="shared" si="386"/>
        <v>-5.4626920000000467E-2</v>
      </c>
      <c r="Q2443" s="23">
        <f t="shared" si="387"/>
        <v>0.49326194367187282</v>
      </c>
      <c r="R2443" s="24">
        <v>13820315</v>
      </c>
      <c r="S2443" s="24">
        <v>13889502</v>
      </c>
      <c r="T2443" s="24">
        <f t="shared" si="388"/>
        <v>-69187</v>
      </c>
      <c r="U2443" s="23">
        <f t="shared" si="389"/>
        <v>0.49812441079600983</v>
      </c>
    </row>
    <row r="2444" spans="1:21" x14ac:dyDescent="0.3">
      <c r="A2444" s="21">
        <v>39265</v>
      </c>
      <c r="B2444" s="22">
        <v>11.02</v>
      </c>
      <c r="C2444" s="22">
        <v>11.144278529999999</v>
      </c>
      <c r="D2444" s="22">
        <f t="shared" si="380"/>
        <v>-0.12427852999999978</v>
      </c>
      <c r="E2444" s="23">
        <f t="shared" si="381"/>
        <v>1.1151778885052668</v>
      </c>
      <c r="F2444" s="22">
        <v>11.2</v>
      </c>
      <c r="G2444" s="22">
        <v>11.253730770000001</v>
      </c>
      <c r="H2444" s="22">
        <f t="shared" si="382"/>
        <v>-5.3730770000001371E-2</v>
      </c>
      <c r="I2444" s="23">
        <f t="shared" si="383"/>
        <v>0.47744851105942498</v>
      </c>
      <c r="J2444" s="22">
        <v>11.02</v>
      </c>
      <c r="K2444" s="22">
        <v>11.13432789</v>
      </c>
      <c r="L2444" s="22">
        <f t="shared" si="384"/>
        <v>-0.11432789000000021</v>
      </c>
      <c r="M2444" s="23">
        <f t="shared" si="385"/>
        <v>1.0268054895588332</v>
      </c>
      <c r="N2444" s="22">
        <v>11.17</v>
      </c>
      <c r="O2444" s="22">
        <v>11.223880769999999</v>
      </c>
      <c r="P2444" s="22">
        <f t="shared" si="386"/>
        <v>-5.3880769999999245E-2</v>
      </c>
      <c r="Q2444" s="23">
        <f t="shared" si="387"/>
        <v>0.48005472531404347</v>
      </c>
      <c r="R2444" s="24">
        <v>12796126</v>
      </c>
      <c r="S2444" s="24">
        <v>12859678</v>
      </c>
      <c r="T2444" s="24">
        <f t="shared" si="388"/>
        <v>-63552</v>
      </c>
      <c r="U2444" s="23">
        <f t="shared" si="389"/>
        <v>0.49419588888617583</v>
      </c>
    </row>
    <row r="2445" spans="1:21" x14ac:dyDescent="0.3">
      <c r="A2445" s="21">
        <v>39266</v>
      </c>
      <c r="B2445" s="22">
        <v>11.21</v>
      </c>
      <c r="C2445" s="22">
        <v>11.26368237</v>
      </c>
      <c r="D2445" s="22">
        <f t="shared" si="380"/>
        <v>-5.3682369999998869E-2</v>
      </c>
      <c r="E2445" s="23">
        <f t="shared" si="381"/>
        <v>0.47659697989156691</v>
      </c>
      <c r="F2445" s="22">
        <v>11.31</v>
      </c>
      <c r="G2445" s="22">
        <v>11.363183980000001</v>
      </c>
      <c r="H2445" s="22">
        <f t="shared" si="382"/>
        <v>-5.318398000000002E-2</v>
      </c>
      <c r="I2445" s="23">
        <f t="shared" si="383"/>
        <v>0.46803765646677509</v>
      </c>
      <c r="J2445" s="22">
        <v>11.16</v>
      </c>
      <c r="K2445" s="22">
        <v>11.21393013</v>
      </c>
      <c r="L2445" s="22">
        <f t="shared" si="384"/>
        <v>-5.3930129999999465E-2</v>
      </c>
      <c r="M2445" s="23">
        <f t="shared" si="385"/>
        <v>0.48092086694675584</v>
      </c>
      <c r="N2445" s="22">
        <v>11.28</v>
      </c>
      <c r="O2445" s="22">
        <v>11.33333302</v>
      </c>
      <c r="P2445" s="22">
        <f t="shared" si="386"/>
        <v>-5.3333020000000175E-2</v>
      </c>
      <c r="Q2445" s="23">
        <f t="shared" si="387"/>
        <v>0.47058548359854141</v>
      </c>
      <c r="R2445" s="24">
        <v>5946358</v>
      </c>
      <c r="S2445" s="24">
        <v>5946082</v>
      </c>
      <c r="T2445" s="24">
        <f t="shared" si="388"/>
        <v>276</v>
      </c>
      <c r="U2445" s="23">
        <f t="shared" si="389"/>
        <v>4.6417119710088087E-3</v>
      </c>
    </row>
    <row r="2446" spans="1:21" x14ac:dyDescent="0.3">
      <c r="A2446" s="21">
        <v>39268</v>
      </c>
      <c r="B2446" s="22">
        <v>11.29</v>
      </c>
      <c r="C2446" s="22">
        <v>11.34328365</v>
      </c>
      <c r="D2446" s="22">
        <f t="shared" si="380"/>
        <v>-5.3283650000000904E-2</v>
      </c>
      <c r="E2446" s="23">
        <f t="shared" si="381"/>
        <v>0.46973743797723777</v>
      </c>
      <c r="F2446" s="22">
        <v>11.33</v>
      </c>
      <c r="G2446" s="22">
        <v>11.383085250000001</v>
      </c>
      <c r="H2446" s="22">
        <f t="shared" si="382"/>
        <v>-5.3085250000000528E-2</v>
      </c>
      <c r="I2446" s="23">
        <f t="shared" si="383"/>
        <v>0.46635203755502513</v>
      </c>
      <c r="J2446" s="22">
        <v>11.19</v>
      </c>
      <c r="K2446" s="22">
        <v>11.243781090000001</v>
      </c>
      <c r="L2446" s="22">
        <f t="shared" si="384"/>
        <v>-5.3781090000001086E-2</v>
      </c>
      <c r="M2446" s="23">
        <f t="shared" si="385"/>
        <v>0.47831854399791662</v>
      </c>
      <c r="N2446" s="22">
        <v>11.28</v>
      </c>
      <c r="O2446" s="22">
        <v>11.33333302</v>
      </c>
      <c r="P2446" s="22">
        <f t="shared" si="386"/>
        <v>-5.3333020000000175E-2</v>
      </c>
      <c r="Q2446" s="23">
        <f t="shared" si="387"/>
        <v>0.47058548359854141</v>
      </c>
      <c r="R2446" s="24">
        <v>20650656</v>
      </c>
      <c r="S2446" s="24">
        <v>20753752</v>
      </c>
      <c r="T2446" s="24">
        <f t="shared" si="388"/>
        <v>-103096</v>
      </c>
      <c r="U2446" s="23">
        <f t="shared" si="389"/>
        <v>0.49675836928185318</v>
      </c>
    </row>
    <row r="2447" spans="1:21" x14ac:dyDescent="0.3">
      <c r="A2447" s="21">
        <v>39269</v>
      </c>
      <c r="B2447" s="22">
        <v>11.22</v>
      </c>
      <c r="C2447" s="22">
        <v>11.27363205</v>
      </c>
      <c r="D2447" s="22">
        <f t="shared" si="380"/>
        <v>-5.3632049999999154E-2</v>
      </c>
      <c r="E2447" s="23">
        <f t="shared" si="381"/>
        <v>0.47573000220456152</v>
      </c>
      <c r="F2447" s="22">
        <v>11.42</v>
      </c>
      <c r="G2447" s="22">
        <v>11.47263718</v>
      </c>
      <c r="H2447" s="22">
        <f t="shared" si="382"/>
        <v>-5.2637179999999617E-2</v>
      </c>
      <c r="I2447" s="23">
        <f t="shared" si="383"/>
        <v>0.45880628119017719</v>
      </c>
      <c r="J2447" s="22">
        <v>11.2</v>
      </c>
      <c r="K2447" s="22">
        <v>11.253730770000001</v>
      </c>
      <c r="L2447" s="22">
        <f t="shared" si="384"/>
        <v>-5.3730770000001371E-2</v>
      </c>
      <c r="M2447" s="23">
        <f t="shared" si="385"/>
        <v>0.47744851105942498</v>
      </c>
      <c r="N2447" s="22">
        <v>11.37</v>
      </c>
      <c r="O2447" s="22">
        <v>11.42288589</v>
      </c>
      <c r="P2447" s="22">
        <f t="shared" si="386"/>
        <v>-5.2885890000000657E-2</v>
      </c>
      <c r="Q2447" s="23">
        <f t="shared" si="387"/>
        <v>0.46298186385892942</v>
      </c>
      <c r="R2447" s="24">
        <v>18344942</v>
      </c>
      <c r="S2447" s="24">
        <v>18436725</v>
      </c>
      <c r="T2447" s="24">
        <f t="shared" si="388"/>
        <v>-91783</v>
      </c>
      <c r="U2447" s="23">
        <f t="shared" si="389"/>
        <v>0.4978270273055545</v>
      </c>
    </row>
    <row r="2448" spans="1:21" x14ac:dyDescent="0.3">
      <c r="A2448" s="21">
        <v>39272</v>
      </c>
      <c r="B2448" s="22">
        <v>11.37</v>
      </c>
      <c r="C2448" s="22">
        <v>11.62189102</v>
      </c>
      <c r="D2448" s="22">
        <f t="shared" si="380"/>
        <v>-0.25189102000000041</v>
      </c>
      <c r="E2448" s="23">
        <f t="shared" si="381"/>
        <v>2.1673841164619736</v>
      </c>
      <c r="F2448" s="22">
        <v>11.69</v>
      </c>
      <c r="G2448" s="22">
        <v>11.75124359</v>
      </c>
      <c r="H2448" s="22">
        <f t="shared" si="382"/>
        <v>-6.1243590000000125E-2</v>
      </c>
      <c r="I2448" s="23">
        <f t="shared" si="383"/>
        <v>0.52116688358087326</v>
      </c>
      <c r="J2448" s="22">
        <v>11.37</v>
      </c>
      <c r="K2448" s="22">
        <v>11.432835580000001</v>
      </c>
      <c r="L2448" s="22">
        <f t="shared" si="384"/>
        <v>-6.2835580000001556E-2</v>
      </c>
      <c r="M2448" s="23">
        <f t="shared" si="385"/>
        <v>0.54960625962226561</v>
      </c>
      <c r="N2448" s="22">
        <v>11.61</v>
      </c>
      <c r="O2448" s="22">
        <v>11.6716423</v>
      </c>
      <c r="P2448" s="22">
        <f t="shared" si="386"/>
        <v>-6.1642300000000816E-2</v>
      </c>
      <c r="Q2448" s="23">
        <f t="shared" si="387"/>
        <v>0.52813732991115414</v>
      </c>
      <c r="R2448" s="24">
        <v>20843888</v>
      </c>
      <c r="S2448" s="24">
        <v>20947717</v>
      </c>
      <c r="T2448" s="24">
        <f t="shared" si="388"/>
        <v>-103829</v>
      </c>
      <c r="U2448" s="23">
        <f t="shared" si="389"/>
        <v>0.49565783230697641</v>
      </c>
    </row>
    <row r="2449" spans="1:21" x14ac:dyDescent="0.3">
      <c r="A2449" s="21">
        <v>39273</v>
      </c>
      <c r="B2449" s="22">
        <v>11.54</v>
      </c>
      <c r="C2449" s="22">
        <v>11.52238846</v>
      </c>
      <c r="D2449" s="22">
        <f t="shared" si="380"/>
        <v>1.7611539999998982E-2</v>
      </c>
      <c r="E2449" s="23">
        <f t="shared" si="381"/>
        <v>0.15284626152934772</v>
      </c>
      <c r="F2449" s="22">
        <v>11.54</v>
      </c>
      <c r="G2449" s="22">
        <v>11.58209038</v>
      </c>
      <c r="H2449" s="22">
        <f t="shared" si="382"/>
        <v>-4.2090380000001204E-2</v>
      </c>
      <c r="I2449" s="23">
        <f t="shared" si="383"/>
        <v>0.36340918279037987</v>
      </c>
      <c r="J2449" s="22">
        <v>11.33</v>
      </c>
      <c r="K2449" s="22">
        <v>11.383085250000001</v>
      </c>
      <c r="L2449" s="22">
        <f t="shared" si="384"/>
        <v>-5.3085250000000528E-2</v>
      </c>
      <c r="M2449" s="23">
        <f t="shared" si="385"/>
        <v>0.46635203755502513</v>
      </c>
      <c r="N2449" s="22">
        <v>11.34</v>
      </c>
      <c r="O2449" s="22">
        <v>11.393034930000001</v>
      </c>
      <c r="P2449" s="22">
        <f t="shared" si="386"/>
        <v>-5.3034930000000813E-2</v>
      </c>
      <c r="Q2449" s="23">
        <f t="shared" si="387"/>
        <v>0.46550309312534349</v>
      </c>
      <c r="R2449" s="24">
        <v>17447832</v>
      </c>
      <c r="S2449" s="24">
        <v>17535140</v>
      </c>
      <c r="T2449" s="24">
        <f t="shared" si="388"/>
        <v>-87308</v>
      </c>
      <c r="U2449" s="23">
        <f t="shared" si="389"/>
        <v>0.49790306778274934</v>
      </c>
    </row>
    <row r="2450" spans="1:21" x14ac:dyDescent="0.3">
      <c r="A2450" s="21">
        <v>39274</v>
      </c>
      <c r="B2450" s="22">
        <v>11.3</v>
      </c>
      <c r="C2450" s="22">
        <v>11.33333302</v>
      </c>
      <c r="D2450" s="22">
        <f t="shared" si="380"/>
        <v>-3.3333019999998825E-2</v>
      </c>
      <c r="E2450" s="23">
        <f t="shared" si="381"/>
        <v>0.29411489048434253</v>
      </c>
      <c r="F2450" s="22">
        <v>11.36</v>
      </c>
      <c r="G2450" s="22">
        <v>11.412935259999999</v>
      </c>
      <c r="H2450" s="22">
        <f t="shared" si="382"/>
        <v>-5.2935259999999928E-2</v>
      </c>
      <c r="I2450" s="23">
        <f t="shared" si="383"/>
        <v>0.46381810458109901</v>
      </c>
      <c r="J2450" s="22">
        <v>11.22</v>
      </c>
      <c r="K2450" s="22">
        <v>11.27363205</v>
      </c>
      <c r="L2450" s="22">
        <f t="shared" si="384"/>
        <v>-5.3632049999999154E-2</v>
      </c>
      <c r="M2450" s="23">
        <f t="shared" si="385"/>
        <v>0.47573000220456152</v>
      </c>
      <c r="N2450" s="22">
        <v>11.29</v>
      </c>
      <c r="O2450" s="22">
        <v>11.34328365</v>
      </c>
      <c r="P2450" s="22">
        <f t="shared" si="386"/>
        <v>-5.3283650000000904E-2</v>
      </c>
      <c r="Q2450" s="23">
        <f t="shared" si="387"/>
        <v>0.46973743797723777</v>
      </c>
      <c r="R2450" s="24">
        <v>15845700</v>
      </c>
      <c r="S2450" s="24">
        <v>15924526</v>
      </c>
      <c r="T2450" s="24">
        <f t="shared" si="388"/>
        <v>-78826</v>
      </c>
      <c r="U2450" s="23">
        <f t="shared" si="389"/>
        <v>0.49499746491669511</v>
      </c>
    </row>
    <row r="2451" spans="1:21" x14ac:dyDescent="0.3">
      <c r="A2451" s="21">
        <v>39275</v>
      </c>
      <c r="B2451" s="22">
        <v>11.39</v>
      </c>
      <c r="C2451" s="22">
        <v>11.42288589</v>
      </c>
      <c r="D2451" s="22">
        <f t="shared" si="380"/>
        <v>-3.2885889999999307E-2</v>
      </c>
      <c r="E2451" s="23">
        <f t="shared" si="381"/>
        <v>0.28789476071706871</v>
      </c>
      <c r="F2451" s="22">
        <v>11.58</v>
      </c>
      <c r="G2451" s="22">
        <v>11.641791339999999</v>
      </c>
      <c r="H2451" s="22">
        <f t="shared" si="382"/>
        <v>-6.1791339999999195E-2</v>
      </c>
      <c r="I2451" s="23">
        <f t="shared" si="383"/>
        <v>0.53077175320683256</v>
      </c>
      <c r="J2451" s="22">
        <v>11.34</v>
      </c>
      <c r="K2451" s="22">
        <v>11.393034930000001</v>
      </c>
      <c r="L2451" s="22">
        <f t="shared" si="384"/>
        <v>-5.3034930000000813E-2</v>
      </c>
      <c r="M2451" s="23">
        <f t="shared" si="385"/>
        <v>0.46550309312534349</v>
      </c>
      <c r="N2451" s="22">
        <v>11.57</v>
      </c>
      <c r="O2451" s="22">
        <v>11.631840710000001</v>
      </c>
      <c r="P2451" s="22">
        <f t="shared" si="386"/>
        <v>-6.1840710000000243E-2</v>
      </c>
      <c r="Q2451" s="23">
        <f t="shared" si="387"/>
        <v>0.53165024815750117</v>
      </c>
      <c r="R2451" s="24">
        <v>10834737</v>
      </c>
      <c r="S2451" s="24">
        <v>10888672</v>
      </c>
      <c r="T2451" s="24">
        <f t="shared" si="388"/>
        <v>-53935</v>
      </c>
      <c r="U2451" s="23">
        <f t="shared" si="389"/>
        <v>0.49533129476211607</v>
      </c>
    </row>
    <row r="2452" spans="1:21" x14ac:dyDescent="0.3">
      <c r="A2452" s="21">
        <v>39276</v>
      </c>
      <c r="B2452" s="22">
        <v>11.62</v>
      </c>
      <c r="C2452" s="22">
        <v>11.681591989999999</v>
      </c>
      <c r="D2452" s="22">
        <f t="shared" si="380"/>
        <v>-6.1591990000000152E-2</v>
      </c>
      <c r="E2452" s="23">
        <f t="shared" si="381"/>
        <v>0.52725681613196074</v>
      </c>
      <c r="F2452" s="22">
        <v>11.64</v>
      </c>
      <c r="G2452" s="22">
        <v>11.701493259999999</v>
      </c>
      <c r="H2452" s="22">
        <f t="shared" si="382"/>
        <v>-6.1493259999998884E-2</v>
      </c>
      <c r="I2452" s="23">
        <f t="shared" si="383"/>
        <v>0.5255163476460345</v>
      </c>
      <c r="J2452" s="22">
        <v>11.52</v>
      </c>
      <c r="K2452" s="22">
        <v>11.58209038</v>
      </c>
      <c r="L2452" s="22">
        <f t="shared" si="384"/>
        <v>-6.2090380000000778E-2</v>
      </c>
      <c r="M2452" s="23">
        <f t="shared" si="385"/>
        <v>0.53608958282020225</v>
      </c>
      <c r="N2452" s="22">
        <v>11.54</v>
      </c>
      <c r="O2452" s="22">
        <v>11.60198975</v>
      </c>
      <c r="P2452" s="22">
        <f t="shared" si="386"/>
        <v>-6.1989750000000399E-2</v>
      </c>
      <c r="Q2452" s="23">
        <f t="shared" si="387"/>
        <v>0.53430274750932616</v>
      </c>
      <c r="R2452" s="24">
        <v>10937299</v>
      </c>
      <c r="S2452" s="24">
        <v>10991785</v>
      </c>
      <c r="T2452" s="24">
        <f t="shared" si="388"/>
        <v>-54486</v>
      </c>
      <c r="U2452" s="23">
        <f t="shared" si="389"/>
        <v>0.49569746860951158</v>
      </c>
    </row>
    <row r="2453" spans="1:21" x14ac:dyDescent="0.3">
      <c r="A2453" s="21">
        <v>39279</v>
      </c>
      <c r="B2453" s="22">
        <v>11.58</v>
      </c>
      <c r="C2453" s="22">
        <v>11.641791339999999</v>
      </c>
      <c r="D2453" s="22">
        <f t="shared" si="380"/>
        <v>-6.1791339999999195E-2</v>
      </c>
      <c r="E2453" s="23">
        <f t="shared" si="381"/>
        <v>0.53077175320683256</v>
      </c>
      <c r="F2453" s="22">
        <v>11.65</v>
      </c>
      <c r="G2453" s="22">
        <v>11.71144295</v>
      </c>
      <c r="H2453" s="22">
        <f t="shared" si="382"/>
        <v>-6.1442949999999996E-2</v>
      </c>
      <c r="I2453" s="23">
        <f t="shared" si="383"/>
        <v>0.52464030489086744</v>
      </c>
      <c r="J2453" s="22">
        <v>11.3</v>
      </c>
      <c r="K2453" s="22">
        <v>11.35323429</v>
      </c>
      <c r="L2453" s="22">
        <f t="shared" si="384"/>
        <v>-5.3234289999998907E-2</v>
      </c>
      <c r="M2453" s="23">
        <f t="shared" si="385"/>
        <v>0.46889096657582419</v>
      </c>
      <c r="N2453" s="22">
        <v>11.56</v>
      </c>
      <c r="O2453" s="22">
        <v>11.62189102</v>
      </c>
      <c r="P2453" s="22">
        <f t="shared" si="386"/>
        <v>-6.1891019999999131E-2</v>
      </c>
      <c r="Q2453" s="23">
        <f t="shared" si="387"/>
        <v>0.53253829255059681</v>
      </c>
      <c r="R2453" s="24">
        <v>12906939</v>
      </c>
      <c r="S2453" s="24">
        <v>12971535</v>
      </c>
      <c r="T2453" s="24">
        <f t="shared" si="388"/>
        <v>-64596</v>
      </c>
      <c r="U2453" s="23">
        <f t="shared" si="389"/>
        <v>0.49798269826971137</v>
      </c>
    </row>
    <row r="2454" spans="1:21" x14ac:dyDescent="0.3">
      <c r="A2454" s="21">
        <v>39280</v>
      </c>
      <c r="B2454" s="22">
        <v>11.46</v>
      </c>
      <c r="C2454" s="22">
        <v>11.512437820000001</v>
      </c>
      <c r="D2454" s="22">
        <f t="shared" si="380"/>
        <v>-5.2437819999999746E-2</v>
      </c>
      <c r="E2454" s="23">
        <f t="shared" si="381"/>
        <v>0.45548841018626013</v>
      </c>
      <c r="F2454" s="22">
        <v>11.67</v>
      </c>
      <c r="G2454" s="22">
        <v>11.73134327</v>
      </c>
      <c r="H2454" s="22">
        <f t="shared" si="382"/>
        <v>-6.1343270000000061E-2</v>
      </c>
      <c r="I2454" s="23">
        <f t="shared" si="383"/>
        <v>0.52290064818809157</v>
      </c>
      <c r="J2454" s="22">
        <v>11.46</v>
      </c>
      <c r="K2454" s="22">
        <v>11.512437820000001</v>
      </c>
      <c r="L2454" s="22">
        <f t="shared" si="384"/>
        <v>-5.2437819999999746E-2</v>
      </c>
      <c r="M2454" s="23">
        <f t="shared" si="385"/>
        <v>0.45548841018626013</v>
      </c>
      <c r="N2454" s="22">
        <v>11.62</v>
      </c>
      <c r="O2454" s="22">
        <v>11.681591989999999</v>
      </c>
      <c r="P2454" s="22">
        <f t="shared" si="386"/>
        <v>-6.1591990000000152E-2</v>
      </c>
      <c r="Q2454" s="23">
        <f t="shared" si="387"/>
        <v>0.52725681613196074</v>
      </c>
      <c r="R2454" s="24">
        <v>12868427</v>
      </c>
      <c r="S2454" s="24">
        <v>12932842</v>
      </c>
      <c r="T2454" s="24">
        <f t="shared" si="388"/>
        <v>-64415</v>
      </c>
      <c r="U2454" s="23">
        <f t="shared" si="389"/>
        <v>0.49807304535228991</v>
      </c>
    </row>
    <row r="2455" spans="1:21" x14ac:dyDescent="0.3">
      <c r="A2455" s="21">
        <v>39281</v>
      </c>
      <c r="B2455" s="22">
        <v>11.48</v>
      </c>
      <c r="C2455" s="22">
        <v>11.32338333</v>
      </c>
      <c r="D2455" s="22">
        <f t="shared" si="380"/>
        <v>0.15661667000000001</v>
      </c>
      <c r="E2455" s="23">
        <f t="shared" si="381"/>
        <v>1.3831260978780271</v>
      </c>
      <c r="F2455" s="22">
        <v>11.48</v>
      </c>
      <c r="G2455" s="22">
        <v>11.54228878</v>
      </c>
      <c r="H2455" s="22">
        <f t="shared" si="382"/>
        <v>-6.2288779999999377E-2</v>
      </c>
      <c r="I2455" s="23">
        <f t="shared" si="383"/>
        <v>0.53965709216988911</v>
      </c>
      <c r="J2455" s="22">
        <v>11.07</v>
      </c>
      <c r="K2455" s="22">
        <v>11.124378200000001</v>
      </c>
      <c r="L2455" s="22">
        <f t="shared" si="384"/>
        <v>-5.4378200000000376E-2</v>
      </c>
      <c r="M2455" s="23">
        <f t="shared" si="385"/>
        <v>0.4888201301893923</v>
      </c>
      <c r="N2455" s="22">
        <v>11.25</v>
      </c>
      <c r="O2455" s="22">
        <v>11.303483010000001</v>
      </c>
      <c r="P2455" s="22">
        <f t="shared" si="386"/>
        <v>-5.3483010000000775E-2</v>
      </c>
      <c r="Q2455" s="23">
        <f t="shared" si="387"/>
        <v>0.47315513238428591</v>
      </c>
      <c r="R2455" s="24">
        <v>17439228</v>
      </c>
      <c r="S2455" s="24">
        <v>17524085</v>
      </c>
      <c r="T2455" s="24">
        <f t="shared" si="388"/>
        <v>-84857</v>
      </c>
      <c r="U2455" s="23">
        <f t="shared" si="389"/>
        <v>0.48423070305810545</v>
      </c>
    </row>
    <row r="2456" spans="1:21" x14ac:dyDescent="0.3">
      <c r="A2456" s="21">
        <v>39282</v>
      </c>
      <c r="B2456" s="22">
        <v>11.25</v>
      </c>
      <c r="C2456" s="22">
        <v>11.21393013</v>
      </c>
      <c r="D2456" s="22">
        <f t="shared" si="380"/>
        <v>3.6069870000000392E-2</v>
      </c>
      <c r="E2456" s="23">
        <f t="shared" si="381"/>
        <v>0.32165235186818836</v>
      </c>
      <c r="F2456" s="22">
        <v>11.25</v>
      </c>
      <c r="G2456" s="22">
        <v>11.27363205</v>
      </c>
      <c r="H2456" s="22">
        <f t="shared" si="382"/>
        <v>-2.3632049999999793E-2</v>
      </c>
      <c r="I2456" s="23">
        <f t="shared" si="383"/>
        <v>0.20962232841367032</v>
      </c>
      <c r="J2456" s="22">
        <v>11.04</v>
      </c>
      <c r="K2456" s="22">
        <v>11.09452724</v>
      </c>
      <c r="L2456" s="22">
        <f t="shared" si="384"/>
        <v>-5.4527240000000532E-2</v>
      </c>
      <c r="M2456" s="23">
        <f t="shared" si="385"/>
        <v>0.49147871577086266</v>
      </c>
      <c r="N2456" s="22">
        <v>11.12</v>
      </c>
      <c r="O2456" s="22">
        <v>11.174128530000001</v>
      </c>
      <c r="P2456" s="22">
        <f t="shared" si="386"/>
        <v>-5.4128530000001618E-2</v>
      </c>
      <c r="Q2456" s="23">
        <f t="shared" si="387"/>
        <v>0.48440940924098724</v>
      </c>
      <c r="R2456" s="24">
        <v>19928006</v>
      </c>
      <c r="S2456" s="24">
        <v>20027740</v>
      </c>
      <c r="T2456" s="24">
        <f t="shared" si="388"/>
        <v>-99734</v>
      </c>
      <c r="U2456" s="23">
        <f t="shared" si="389"/>
        <v>0.49797930270714513</v>
      </c>
    </row>
    <row r="2457" spans="1:21" x14ac:dyDescent="0.3">
      <c r="A2457" s="21">
        <v>39283</v>
      </c>
      <c r="B2457" s="22">
        <v>11.05</v>
      </c>
      <c r="C2457" s="22">
        <v>11.104477879999999</v>
      </c>
      <c r="D2457" s="22">
        <f t="shared" si="380"/>
        <v>-5.4477879999998535E-2</v>
      </c>
      <c r="E2457" s="23">
        <f t="shared" si="381"/>
        <v>0.49059379998511499</v>
      </c>
      <c r="F2457" s="22">
        <v>11.09</v>
      </c>
      <c r="G2457" s="22">
        <v>11.144278529999999</v>
      </c>
      <c r="H2457" s="22">
        <f t="shared" si="382"/>
        <v>-5.4278529999999492E-2</v>
      </c>
      <c r="I2457" s="23">
        <f t="shared" si="383"/>
        <v>0.48705288416727593</v>
      </c>
      <c r="J2457" s="22">
        <v>10.63</v>
      </c>
      <c r="K2457" s="22">
        <v>10.686567309999999</v>
      </c>
      <c r="L2457" s="22">
        <f t="shared" si="384"/>
        <v>-5.6567309999998372E-2</v>
      </c>
      <c r="M2457" s="23">
        <f t="shared" si="385"/>
        <v>0.52933096624081777</v>
      </c>
      <c r="N2457" s="22">
        <v>10.79</v>
      </c>
      <c r="O2457" s="22">
        <v>10.84577084</v>
      </c>
      <c r="P2457" s="22">
        <f t="shared" si="386"/>
        <v>-5.5770840000000987E-2</v>
      </c>
      <c r="Q2457" s="23">
        <f t="shared" si="387"/>
        <v>0.51421739240805298</v>
      </c>
      <c r="R2457" s="24">
        <v>21287238</v>
      </c>
      <c r="S2457" s="24">
        <v>21393736</v>
      </c>
      <c r="T2457" s="24">
        <f t="shared" si="388"/>
        <v>-106498</v>
      </c>
      <c r="U2457" s="23">
        <f t="shared" si="389"/>
        <v>0.49779991676068175</v>
      </c>
    </row>
    <row r="2458" spans="1:21" x14ac:dyDescent="0.3">
      <c r="A2458" s="21">
        <v>39286</v>
      </c>
      <c r="B2458" s="22">
        <v>10.89</v>
      </c>
      <c r="C2458" s="22">
        <v>10.985075</v>
      </c>
      <c r="D2458" s="22">
        <f t="shared" si="380"/>
        <v>-9.5074999999999577E-2</v>
      </c>
      <c r="E2458" s="23">
        <f t="shared" si="381"/>
        <v>0.86549249777538684</v>
      </c>
      <c r="F2458" s="22">
        <v>10.94</v>
      </c>
      <c r="G2458" s="22">
        <v>10.99502468</v>
      </c>
      <c r="H2458" s="22">
        <f t="shared" si="382"/>
        <v>-5.5024680000000714E-2</v>
      </c>
      <c r="I2458" s="23">
        <f t="shared" si="383"/>
        <v>0.50045071840621558</v>
      </c>
      <c r="J2458" s="22">
        <v>10.83</v>
      </c>
      <c r="K2458" s="22">
        <v>10.88557243</v>
      </c>
      <c r="L2458" s="22">
        <f t="shared" si="384"/>
        <v>-5.5572429999999784E-2</v>
      </c>
      <c r="M2458" s="23">
        <f t="shared" si="385"/>
        <v>0.51051453984032502</v>
      </c>
      <c r="N2458" s="22">
        <v>10.91</v>
      </c>
      <c r="O2458" s="22">
        <v>10.965173719999999</v>
      </c>
      <c r="P2458" s="22">
        <f t="shared" si="386"/>
        <v>-5.5173719999999093E-2</v>
      </c>
      <c r="Q2458" s="23">
        <f t="shared" si="387"/>
        <v>0.50317232912931087</v>
      </c>
      <c r="R2458" s="24">
        <v>13747455</v>
      </c>
      <c r="S2458" s="24">
        <v>13816036</v>
      </c>
      <c r="T2458" s="24">
        <f t="shared" si="388"/>
        <v>-68581</v>
      </c>
      <c r="U2458" s="23">
        <f t="shared" si="389"/>
        <v>0.49638695208958628</v>
      </c>
    </row>
    <row r="2459" spans="1:21" x14ac:dyDescent="0.3">
      <c r="A2459" s="21">
        <v>39287</v>
      </c>
      <c r="B2459" s="22">
        <v>11.06</v>
      </c>
      <c r="C2459" s="22">
        <v>10.855721470000001</v>
      </c>
      <c r="D2459" s="22">
        <f t="shared" si="380"/>
        <v>0.20427852999999985</v>
      </c>
      <c r="E2459" s="23">
        <f t="shared" si="381"/>
        <v>1.8817591310216235</v>
      </c>
      <c r="F2459" s="22">
        <v>11.13</v>
      </c>
      <c r="G2459" s="22">
        <v>11.184080120000001</v>
      </c>
      <c r="H2459" s="22">
        <f t="shared" si="382"/>
        <v>-5.4080120000000065E-2</v>
      </c>
      <c r="I2459" s="23">
        <f t="shared" si="383"/>
        <v>0.48354553454325633</v>
      </c>
      <c r="J2459" s="22">
        <v>10.57</v>
      </c>
      <c r="K2459" s="22">
        <v>10.626866339999999</v>
      </c>
      <c r="L2459" s="22">
        <f t="shared" si="384"/>
        <v>-5.6866339999999127E-2</v>
      </c>
      <c r="M2459" s="23">
        <f t="shared" si="385"/>
        <v>0.53511861522104287</v>
      </c>
      <c r="N2459" s="22">
        <v>10.79</v>
      </c>
      <c r="O2459" s="22">
        <v>10.84577084</v>
      </c>
      <c r="P2459" s="22">
        <f t="shared" si="386"/>
        <v>-5.5770840000000987E-2</v>
      </c>
      <c r="Q2459" s="23">
        <f t="shared" si="387"/>
        <v>0.51421739240805298</v>
      </c>
      <c r="R2459" s="24">
        <v>15905229</v>
      </c>
      <c r="S2459" s="24">
        <v>15984726</v>
      </c>
      <c r="T2459" s="24">
        <f t="shared" si="388"/>
        <v>-79497</v>
      </c>
      <c r="U2459" s="23">
        <f t="shared" si="389"/>
        <v>0.49733101461983148</v>
      </c>
    </row>
    <row r="2460" spans="1:21" x14ac:dyDescent="0.3">
      <c r="A2460" s="21">
        <v>39288</v>
      </c>
      <c r="B2460" s="22">
        <v>10.85</v>
      </c>
      <c r="C2460" s="22">
        <v>10.90547276</v>
      </c>
      <c r="D2460" s="22">
        <f t="shared" si="380"/>
        <v>-5.5472760000000676E-2</v>
      </c>
      <c r="E2460" s="23">
        <f t="shared" si="381"/>
        <v>0.50866900702799678</v>
      </c>
      <c r="F2460" s="22">
        <v>10.92</v>
      </c>
      <c r="G2460" s="22">
        <v>10.975124360000001</v>
      </c>
      <c r="H2460" s="22">
        <f t="shared" si="382"/>
        <v>-5.512436000000065E-2</v>
      </c>
      <c r="I2460" s="23">
        <f t="shared" si="383"/>
        <v>0.50226638160845993</v>
      </c>
      <c r="J2460" s="22">
        <v>10.65</v>
      </c>
      <c r="K2460" s="22">
        <v>10.706467630000001</v>
      </c>
      <c r="L2460" s="22">
        <f t="shared" si="384"/>
        <v>-5.6467630000000213E-2</v>
      </c>
      <c r="M2460" s="23">
        <f t="shared" si="385"/>
        <v>0.52741606243477901</v>
      </c>
      <c r="N2460" s="22">
        <v>10.79</v>
      </c>
      <c r="O2460" s="22">
        <v>10.84577084</v>
      </c>
      <c r="P2460" s="22">
        <f t="shared" si="386"/>
        <v>-5.5770840000000987E-2</v>
      </c>
      <c r="Q2460" s="23">
        <f t="shared" si="387"/>
        <v>0.51421739240805298</v>
      </c>
      <c r="R2460" s="24">
        <v>13262590</v>
      </c>
      <c r="S2460" s="24">
        <v>13326903</v>
      </c>
      <c r="T2460" s="24">
        <f t="shared" si="388"/>
        <v>-64313</v>
      </c>
      <c r="U2460" s="23">
        <f t="shared" si="389"/>
        <v>0.48258023638350184</v>
      </c>
    </row>
    <row r="2461" spans="1:21" x14ac:dyDescent="0.3">
      <c r="A2461" s="21">
        <v>39289</v>
      </c>
      <c r="B2461" s="22">
        <v>10.57</v>
      </c>
      <c r="C2461" s="22">
        <v>10.59701538</v>
      </c>
      <c r="D2461" s="22">
        <f t="shared" si="380"/>
        <v>-2.7015379999999922E-2</v>
      </c>
      <c r="E2461" s="23">
        <f t="shared" si="381"/>
        <v>0.25493385666861157</v>
      </c>
      <c r="F2461" s="22">
        <v>10.57</v>
      </c>
      <c r="G2461" s="22">
        <v>10.59701538</v>
      </c>
      <c r="H2461" s="22">
        <f t="shared" si="382"/>
        <v>-2.7015379999999922E-2</v>
      </c>
      <c r="I2461" s="23">
        <f t="shared" si="383"/>
        <v>0.25493385666861157</v>
      </c>
      <c r="J2461" s="22">
        <v>10</v>
      </c>
      <c r="K2461" s="22">
        <v>10.049751280000001</v>
      </c>
      <c r="L2461" s="22">
        <f t="shared" si="384"/>
        <v>-4.9751280000000619E-2</v>
      </c>
      <c r="M2461" s="23">
        <f t="shared" si="385"/>
        <v>0.49504986356240066</v>
      </c>
      <c r="N2461" s="22">
        <v>10.119999999999999</v>
      </c>
      <c r="O2461" s="22">
        <v>10.169154170000001</v>
      </c>
      <c r="P2461" s="22">
        <f t="shared" si="386"/>
        <v>-4.9154170000001329E-2</v>
      </c>
      <c r="Q2461" s="23">
        <f t="shared" si="387"/>
        <v>0.48336537314982336</v>
      </c>
      <c r="R2461" s="24">
        <v>28594012</v>
      </c>
      <c r="S2461" s="24">
        <v>28733955</v>
      </c>
      <c r="T2461" s="24">
        <f t="shared" si="388"/>
        <v>-139943</v>
      </c>
      <c r="U2461" s="23">
        <f t="shared" si="389"/>
        <v>0.48703006599683196</v>
      </c>
    </row>
    <row r="2462" spans="1:21" x14ac:dyDescent="0.3">
      <c r="A2462" s="21">
        <v>39290</v>
      </c>
      <c r="B2462" s="22">
        <v>10.130000000000001</v>
      </c>
      <c r="C2462" s="22">
        <v>10.26865673</v>
      </c>
      <c r="D2462" s="22">
        <f t="shared" si="380"/>
        <v>-0.13865672999999923</v>
      </c>
      <c r="E2462" s="23">
        <f t="shared" si="381"/>
        <v>1.3502908281558579</v>
      </c>
      <c r="F2462" s="22">
        <v>10.220000000000001</v>
      </c>
      <c r="G2462" s="22">
        <v>10.26865673</v>
      </c>
      <c r="H2462" s="22">
        <f t="shared" si="382"/>
        <v>-4.8656729999999371E-2</v>
      </c>
      <c r="I2462" s="23">
        <f t="shared" si="383"/>
        <v>0.47383734094302882</v>
      </c>
      <c r="J2462" s="22">
        <v>9.83</v>
      </c>
      <c r="K2462" s="22">
        <v>9.8805971150000005</v>
      </c>
      <c r="L2462" s="22">
        <f t="shared" si="384"/>
        <v>-5.0597115000000414E-2</v>
      </c>
      <c r="M2462" s="23">
        <f t="shared" si="385"/>
        <v>0.51208559979829127</v>
      </c>
      <c r="N2462" s="22">
        <v>10</v>
      </c>
      <c r="O2462" s="22">
        <v>10.049751280000001</v>
      </c>
      <c r="P2462" s="22">
        <f t="shared" si="386"/>
        <v>-4.9751280000000619E-2</v>
      </c>
      <c r="Q2462" s="23">
        <f t="shared" si="387"/>
        <v>0.49504986356240066</v>
      </c>
      <c r="R2462" s="24">
        <v>25463268</v>
      </c>
      <c r="S2462" s="24">
        <v>25589209</v>
      </c>
      <c r="T2462" s="24">
        <f t="shared" si="388"/>
        <v>-125941</v>
      </c>
      <c r="U2462" s="23">
        <f t="shared" si="389"/>
        <v>0.49216449011768981</v>
      </c>
    </row>
    <row r="2463" spans="1:21" x14ac:dyDescent="0.3">
      <c r="A2463" s="21">
        <v>39293</v>
      </c>
      <c r="B2463" s="22">
        <v>10.19</v>
      </c>
      <c r="C2463" s="22">
        <v>10.228856090000001</v>
      </c>
      <c r="D2463" s="22">
        <f t="shared" si="380"/>
        <v>-3.8856090000001231E-2</v>
      </c>
      <c r="E2463" s="23">
        <f t="shared" si="381"/>
        <v>0.37986740313990702</v>
      </c>
      <c r="F2463" s="22">
        <v>10.28</v>
      </c>
      <c r="G2463" s="22">
        <v>10.3283577</v>
      </c>
      <c r="H2463" s="22">
        <f t="shared" si="382"/>
        <v>-4.8357700000000392E-2</v>
      </c>
      <c r="I2463" s="23">
        <f t="shared" si="383"/>
        <v>0.46820318781175047</v>
      </c>
      <c r="J2463" s="22">
        <v>10.02</v>
      </c>
      <c r="K2463" s="22">
        <v>10.0696516</v>
      </c>
      <c r="L2463" s="22">
        <f t="shared" si="384"/>
        <v>-4.9651600000000684E-2</v>
      </c>
      <c r="M2463" s="23">
        <f t="shared" si="385"/>
        <v>0.49308160770925463</v>
      </c>
      <c r="N2463" s="22">
        <v>10.18</v>
      </c>
      <c r="O2463" s="22">
        <v>10.228856090000001</v>
      </c>
      <c r="P2463" s="22">
        <f t="shared" si="386"/>
        <v>-4.8856090000001018E-2</v>
      </c>
      <c r="Q2463" s="23">
        <f t="shared" si="387"/>
        <v>0.47763004553132798</v>
      </c>
      <c r="R2463" s="24">
        <v>18959856</v>
      </c>
      <c r="S2463" s="24">
        <v>19054699</v>
      </c>
      <c r="T2463" s="24">
        <f t="shared" si="388"/>
        <v>-94843</v>
      </c>
      <c r="U2463" s="23">
        <f t="shared" si="389"/>
        <v>0.49774074101091809</v>
      </c>
    </row>
    <row r="2464" spans="1:21" x14ac:dyDescent="0.3">
      <c r="A2464" s="21">
        <v>39294</v>
      </c>
      <c r="B2464" s="22">
        <v>10.4</v>
      </c>
      <c r="C2464" s="22">
        <v>10.318408010000001</v>
      </c>
      <c r="D2464" s="22">
        <f t="shared" si="380"/>
        <v>8.1591989999999726E-2</v>
      </c>
      <c r="E2464" s="23">
        <f t="shared" si="381"/>
        <v>0.79074204006010929</v>
      </c>
      <c r="F2464" s="22">
        <v>10.4</v>
      </c>
      <c r="G2464" s="22">
        <v>10.38805962</v>
      </c>
      <c r="H2464" s="22">
        <f t="shared" si="382"/>
        <v>1.1940380000000417E-2</v>
      </c>
      <c r="I2464" s="23">
        <f t="shared" si="383"/>
        <v>0.11494331412010531</v>
      </c>
      <c r="J2464" s="22">
        <v>10.01</v>
      </c>
      <c r="K2464" s="22">
        <v>10.05970097</v>
      </c>
      <c r="L2464" s="22">
        <f t="shared" si="384"/>
        <v>-4.9700969999999955E-2</v>
      </c>
      <c r="M2464" s="23">
        <f t="shared" si="385"/>
        <v>0.49406011320036242</v>
      </c>
      <c r="N2464" s="22">
        <v>10.050000000000001</v>
      </c>
      <c r="O2464" s="22">
        <v>10.099501610000001</v>
      </c>
      <c r="P2464" s="22">
        <f t="shared" si="386"/>
        <v>-4.9501610000000085E-2</v>
      </c>
      <c r="Q2464" s="23">
        <f t="shared" si="387"/>
        <v>0.49013913667765713</v>
      </c>
      <c r="R2464" s="24">
        <v>17382456</v>
      </c>
      <c r="S2464" s="24">
        <v>17469413</v>
      </c>
      <c r="T2464" s="24">
        <f t="shared" si="388"/>
        <v>-86957</v>
      </c>
      <c r="U2464" s="23">
        <f t="shared" si="389"/>
        <v>0.49776715451171716</v>
      </c>
    </row>
    <row r="2465" spans="1:21" x14ac:dyDescent="0.3">
      <c r="A2465" s="21">
        <v>39295</v>
      </c>
      <c r="B2465" s="22">
        <v>10.050000000000001</v>
      </c>
      <c r="C2465" s="22">
        <v>9.8507461549999995</v>
      </c>
      <c r="D2465" s="22">
        <f t="shared" si="380"/>
        <v>0.19925384500000121</v>
      </c>
      <c r="E2465" s="23">
        <f t="shared" si="381"/>
        <v>2.0227284498531595</v>
      </c>
      <c r="F2465" s="22">
        <v>10.050000000000001</v>
      </c>
      <c r="G2465" s="22">
        <v>9.9303483959999994</v>
      </c>
      <c r="H2465" s="22">
        <f t="shared" si="382"/>
        <v>0.1196516040000013</v>
      </c>
      <c r="I2465" s="23">
        <f t="shared" si="383"/>
        <v>1.2049084204155176</v>
      </c>
      <c r="J2465" s="22">
        <v>9.52</v>
      </c>
      <c r="K2465" s="22">
        <v>9.572138786</v>
      </c>
      <c r="L2465" s="22">
        <f t="shared" si="384"/>
        <v>-5.2138786000000437E-2</v>
      </c>
      <c r="M2465" s="23">
        <f t="shared" si="385"/>
        <v>0.54469316801233048</v>
      </c>
      <c r="N2465" s="22">
        <v>9.84</v>
      </c>
      <c r="O2465" s="22">
        <v>9.8905467989999991</v>
      </c>
      <c r="P2465" s="22">
        <f t="shared" si="386"/>
        <v>-5.0546798999999254E-2</v>
      </c>
      <c r="Q2465" s="23">
        <f t="shared" si="387"/>
        <v>0.5110617241618014</v>
      </c>
      <c r="R2465" s="24">
        <v>18181078</v>
      </c>
      <c r="S2465" s="24">
        <v>18272005</v>
      </c>
      <c r="T2465" s="24">
        <f t="shared" si="388"/>
        <v>-90927</v>
      </c>
      <c r="U2465" s="23">
        <f t="shared" si="389"/>
        <v>0.49763011776759031</v>
      </c>
    </row>
    <row r="2466" spans="1:21" x14ac:dyDescent="0.3">
      <c r="A2466" s="21">
        <v>39296</v>
      </c>
      <c r="B2466" s="22">
        <v>10</v>
      </c>
      <c r="C2466" s="22">
        <v>10.049751280000001</v>
      </c>
      <c r="D2466" s="22">
        <f t="shared" si="380"/>
        <v>-4.9751280000000619E-2</v>
      </c>
      <c r="E2466" s="23">
        <f t="shared" si="381"/>
        <v>0.49504986356240066</v>
      </c>
      <c r="F2466" s="22">
        <v>10.119999999999999</v>
      </c>
      <c r="G2466" s="22">
        <v>10.169154170000001</v>
      </c>
      <c r="H2466" s="22">
        <f t="shared" si="382"/>
        <v>-4.9154170000001329E-2</v>
      </c>
      <c r="I2466" s="23">
        <f t="shared" si="383"/>
        <v>0.48336537314982336</v>
      </c>
      <c r="J2466" s="22">
        <v>9.51</v>
      </c>
      <c r="K2466" s="22">
        <v>9.5621891019999996</v>
      </c>
      <c r="L2466" s="22">
        <f t="shared" si="384"/>
        <v>-5.2189101999999821E-2</v>
      </c>
      <c r="M2466" s="23">
        <f t="shared" si="385"/>
        <v>0.54578613164096601</v>
      </c>
      <c r="N2466" s="22">
        <v>10</v>
      </c>
      <c r="O2466" s="22">
        <v>10.049751280000001</v>
      </c>
      <c r="P2466" s="22">
        <f t="shared" si="386"/>
        <v>-4.9751280000000619E-2</v>
      </c>
      <c r="Q2466" s="23">
        <f t="shared" si="387"/>
        <v>0.49504986356240066</v>
      </c>
      <c r="R2466" s="24">
        <v>14890417</v>
      </c>
      <c r="S2466" s="24">
        <v>14925456</v>
      </c>
      <c r="T2466" s="24">
        <f t="shared" si="388"/>
        <v>-35039</v>
      </c>
      <c r="U2466" s="23">
        <f t="shared" si="389"/>
        <v>0.2347599966124988</v>
      </c>
    </row>
    <row r="2467" spans="1:21" x14ac:dyDescent="0.3">
      <c r="A2467" s="21">
        <v>39297</v>
      </c>
      <c r="B2467" s="22">
        <v>10.24</v>
      </c>
      <c r="C2467" s="22">
        <v>10.28855705</v>
      </c>
      <c r="D2467" s="22">
        <f t="shared" si="380"/>
        <v>-4.8557049999999435E-2</v>
      </c>
      <c r="E2467" s="23">
        <f t="shared" si="381"/>
        <v>0.47195199252940367</v>
      </c>
      <c r="F2467" s="22">
        <v>10.24</v>
      </c>
      <c r="G2467" s="22">
        <v>10.28855705</v>
      </c>
      <c r="H2467" s="22">
        <f t="shared" si="382"/>
        <v>-4.8557049999999435E-2</v>
      </c>
      <c r="I2467" s="23">
        <f t="shared" si="383"/>
        <v>0.47195199252940367</v>
      </c>
      <c r="J2467" s="22">
        <v>9.57</v>
      </c>
      <c r="K2467" s="22">
        <v>9.6218910219999998</v>
      </c>
      <c r="L2467" s="22">
        <f t="shared" si="384"/>
        <v>-5.1891021999999509E-2</v>
      </c>
      <c r="M2467" s="23">
        <f t="shared" si="385"/>
        <v>0.53930170151951562</v>
      </c>
      <c r="N2467" s="22">
        <v>9.6</v>
      </c>
      <c r="O2467" s="22">
        <v>9.651741028</v>
      </c>
      <c r="P2467" s="22">
        <f t="shared" si="386"/>
        <v>-5.1741028000000355E-2</v>
      </c>
      <c r="Q2467" s="23">
        <f t="shared" si="387"/>
        <v>0.53607973784105922</v>
      </c>
      <c r="R2467" s="24">
        <v>18189760</v>
      </c>
      <c r="S2467" s="24">
        <v>18280749</v>
      </c>
      <c r="T2467" s="24">
        <f t="shared" si="388"/>
        <v>-90989</v>
      </c>
      <c r="U2467" s="23">
        <f t="shared" si="389"/>
        <v>0.49773124722624879</v>
      </c>
    </row>
    <row r="2468" spans="1:21" x14ac:dyDescent="0.3">
      <c r="A2468" s="21">
        <v>39300</v>
      </c>
      <c r="B2468" s="22">
        <v>9.75</v>
      </c>
      <c r="C2468" s="22">
        <v>9.8308458329999997</v>
      </c>
      <c r="D2468" s="22">
        <f t="shared" si="380"/>
        <v>-8.0845832999999701E-2</v>
      </c>
      <c r="E2468" s="23">
        <f t="shared" si="381"/>
        <v>0.82236904507868402</v>
      </c>
      <c r="F2468" s="22">
        <v>9.94</v>
      </c>
      <c r="G2468" s="22">
        <v>9.9900503159999996</v>
      </c>
      <c r="H2468" s="22">
        <f t="shared" si="382"/>
        <v>-5.0050316000000095E-2</v>
      </c>
      <c r="I2468" s="23">
        <f t="shared" si="383"/>
        <v>0.501001640800946</v>
      </c>
      <c r="J2468" s="22">
        <v>9.52</v>
      </c>
      <c r="K2468" s="22">
        <v>9.572138786</v>
      </c>
      <c r="L2468" s="22">
        <f t="shared" si="384"/>
        <v>-5.2138786000000437E-2</v>
      </c>
      <c r="M2468" s="23">
        <f t="shared" si="385"/>
        <v>0.54469316801233048</v>
      </c>
      <c r="N2468" s="22">
        <v>9.92</v>
      </c>
      <c r="O2468" s="22">
        <v>9.9701490400000008</v>
      </c>
      <c r="P2468" s="22">
        <f t="shared" si="386"/>
        <v>-5.0149040000000866E-2</v>
      </c>
      <c r="Q2468" s="23">
        <f t="shared" si="387"/>
        <v>0.50299187904618192</v>
      </c>
      <c r="R2468" s="24">
        <v>16238399</v>
      </c>
      <c r="S2468" s="24">
        <v>16319592</v>
      </c>
      <c r="T2468" s="24">
        <f t="shared" si="388"/>
        <v>-81193</v>
      </c>
      <c r="U2468" s="23">
        <f t="shared" si="389"/>
        <v>0.4975185654151158</v>
      </c>
    </row>
    <row r="2469" spans="1:21" x14ac:dyDescent="0.3">
      <c r="A2469" s="21">
        <v>39301</v>
      </c>
      <c r="B2469" s="22">
        <v>9.6999999999999993</v>
      </c>
      <c r="C2469" s="22">
        <v>9.7412939069999993</v>
      </c>
      <c r="D2469" s="22">
        <f t="shared" si="380"/>
        <v>-4.1293907000000019E-2</v>
      </c>
      <c r="E2469" s="23">
        <f t="shared" si="381"/>
        <v>0.4239057705704436</v>
      </c>
      <c r="F2469" s="22">
        <v>9.8699999999999992</v>
      </c>
      <c r="G2469" s="22">
        <v>9.920397758</v>
      </c>
      <c r="H2469" s="22">
        <f t="shared" si="382"/>
        <v>-5.0397758000000792E-2</v>
      </c>
      <c r="I2469" s="23">
        <f t="shared" si="383"/>
        <v>0.50802154539982092</v>
      </c>
      <c r="J2469" s="22">
        <v>9.6300000000000008</v>
      </c>
      <c r="K2469" s="22">
        <v>9.6815919879999992</v>
      </c>
      <c r="L2469" s="22">
        <f t="shared" si="384"/>
        <v>-5.1591987999998423E-2</v>
      </c>
      <c r="M2469" s="23">
        <f t="shared" si="385"/>
        <v>0.53288744313894776</v>
      </c>
      <c r="N2469" s="22">
        <v>9.7899999999999991</v>
      </c>
      <c r="O2469" s="22">
        <v>9.8407964710000009</v>
      </c>
      <c r="P2469" s="22">
        <f t="shared" si="386"/>
        <v>-5.0796471000001731E-2</v>
      </c>
      <c r="Q2469" s="23">
        <f t="shared" si="387"/>
        <v>0.51618251784491898</v>
      </c>
      <c r="R2469" s="24">
        <v>12625666</v>
      </c>
      <c r="S2469" s="24">
        <v>12688426</v>
      </c>
      <c r="T2469" s="24">
        <f t="shared" si="388"/>
        <v>-62760</v>
      </c>
      <c r="U2469" s="23">
        <f t="shared" si="389"/>
        <v>0.4946239982800073</v>
      </c>
    </row>
    <row r="2470" spans="1:21" x14ac:dyDescent="0.3">
      <c r="A2470" s="21">
        <v>39302</v>
      </c>
      <c r="B2470" s="22">
        <v>10.01</v>
      </c>
      <c r="C2470" s="22">
        <v>10.049751280000001</v>
      </c>
      <c r="D2470" s="22">
        <f t="shared" si="380"/>
        <v>-3.9751280000000833E-2</v>
      </c>
      <c r="E2470" s="23">
        <f t="shared" si="381"/>
        <v>0.39554491342596521</v>
      </c>
      <c r="F2470" s="22">
        <v>10.24</v>
      </c>
      <c r="G2470" s="22">
        <v>10.28855705</v>
      </c>
      <c r="H2470" s="22">
        <f t="shared" si="382"/>
        <v>-4.8557049999999435E-2</v>
      </c>
      <c r="I2470" s="23">
        <f t="shared" si="383"/>
        <v>0.47195199252940367</v>
      </c>
      <c r="J2470" s="22">
        <v>9.9600000000000009</v>
      </c>
      <c r="K2470" s="22">
        <v>10.00994968</v>
      </c>
      <c r="L2470" s="22">
        <f t="shared" si="384"/>
        <v>-4.9949679999999219E-2</v>
      </c>
      <c r="M2470" s="23">
        <f t="shared" si="385"/>
        <v>0.4990003106588965</v>
      </c>
      <c r="N2470" s="22">
        <v>10.17</v>
      </c>
      <c r="O2470" s="22">
        <v>10.218905449999999</v>
      </c>
      <c r="P2470" s="22">
        <f t="shared" si="386"/>
        <v>-4.8905449999999462E-2</v>
      </c>
      <c r="Q2470" s="23">
        <f t="shared" si="387"/>
        <v>0.47857816318282365</v>
      </c>
      <c r="R2470" s="24">
        <v>12309388</v>
      </c>
      <c r="S2470" s="24">
        <v>12370947</v>
      </c>
      <c r="T2470" s="24">
        <f t="shared" si="388"/>
        <v>-61559</v>
      </c>
      <c r="U2470" s="23">
        <f t="shared" si="389"/>
        <v>0.4976094392773649</v>
      </c>
    </row>
    <row r="2471" spans="1:21" x14ac:dyDescent="0.3">
      <c r="A2471" s="21">
        <v>39303</v>
      </c>
      <c r="B2471" s="22">
        <v>10.15</v>
      </c>
      <c r="C2471" s="22">
        <v>10.07960224</v>
      </c>
      <c r="D2471" s="22">
        <f t="shared" si="380"/>
        <v>7.0397760000000531E-2</v>
      </c>
      <c r="E2471" s="23">
        <f t="shared" si="381"/>
        <v>0.69841803598790164</v>
      </c>
      <c r="F2471" s="22">
        <v>10.15</v>
      </c>
      <c r="G2471" s="22">
        <v>10.089551930000001</v>
      </c>
      <c r="H2471" s="22">
        <f t="shared" si="382"/>
        <v>6.0448069999999632E-2</v>
      </c>
      <c r="I2471" s="23">
        <f t="shared" si="383"/>
        <v>0.59911550502322086</v>
      </c>
      <c r="J2471" s="22">
        <v>9.5</v>
      </c>
      <c r="K2471" s="22">
        <v>9.5522394179999992</v>
      </c>
      <c r="L2471" s="22">
        <f t="shared" si="384"/>
        <v>-5.2239417999999205E-2</v>
      </c>
      <c r="M2471" s="23">
        <f t="shared" si="385"/>
        <v>0.54688137214777688</v>
      </c>
      <c r="N2471" s="22">
        <v>9.68</v>
      </c>
      <c r="O2471" s="22">
        <v>9.7313432689999999</v>
      </c>
      <c r="P2471" s="22">
        <f t="shared" si="386"/>
        <v>-5.1343269000000191E-2</v>
      </c>
      <c r="Q2471" s="23">
        <f t="shared" si="387"/>
        <v>0.52760721290716805</v>
      </c>
      <c r="R2471" s="24">
        <v>26855544</v>
      </c>
      <c r="S2471" s="24">
        <v>26989777</v>
      </c>
      <c r="T2471" s="24">
        <f t="shared" si="388"/>
        <v>-134233</v>
      </c>
      <c r="U2471" s="23">
        <f t="shared" si="389"/>
        <v>0.49734756978540434</v>
      </c>
    </row>
    <row r="2472" spans="1:21" x14ac:dyDescent="0.3">
      <c r="A2472" s="21">
        <v>39304</v>
      </c>
      <c r="B2472" s="22">
        <v>9.7100000000000009</v>
      </c>
      <c r="C2472" s="22">
        <v>9.9502487179999992</v>
      </c>
      <c r="D2472" s="22">
        <f t="shared" si="380"/>
        <v>-0.24024871799999836</v>
      </c>
      <c r="E2472" s="23">
        <f t="shared" si="381"/>
        <v>2.4144996251740771</v>
      </c>
      <c r="F2472" s="22">
        <v>9.9</v>
      </c>
      <c r="G2472" s="22">
        <v>9.9502487179999992</v>
      </c>
      <c r="H2472" s="22">
        <f t="shared" si="382"/>
        <v>-5.024871799999886E-2</v>
      </c>
      <c r="I2472" s="23">
        <f t="shared" si="383"/>
        <v>0.50499961783969216</v>
      </c>
      <c r="J2472" s="22">
        <v>9.4600000000000009</v>
      </c>
      <c r="K2472" s="22">
        <v>9.5024881360000002</v>
      </c>
      <c r="L2472" s="22">
        <f t="shared" si="384"/>
        <v>-4.2488135999999344E-2</v>
      </c>
      <c r="M2472" s="23">
        <f t="shared" si="385"/>
        <v>0.44712643038231037</v>
      </c>
      <c r="N2472" s="22">
        <v>9.8000000000000007</v>
      </c>
      <c r="O2472" s="22">
        <v>9.8507461549999995</v>
      </c>
      <c r="P2472" s="22">
        <f t="shared" si="386"/>
        <v>-5.0746154999998794E-2</v>
      </c>
      <c r="Q2472" s="23">
        <f t="shared" si="387"/>
        <v>0.51515036730736663</v>
      </c>
      <c r="R2472" s="24">
        <v>18416182</v>
      </c>
      <c r="S2472" s="24">
        <v>18508281</v>
      </c>
      <c r="T2472" s="24">
        <f t="shared" si="388"/>
        <v>-92099</v>
      </c>
      <c r="U2472" s="23">
        <f t="shared" si="389"/>
        <v>0.49760969157535484</v>
      </c>
    </row>
    <row r="2473" spans="1:21" x14ac:dyDescent="0.3">
      <c r="A2473" s="21">
        <v>39307</v>
      </c>
      <c r="B2473" s="22">
        <v>10.1</v>
      </c>
      <c r="C2473" s="22">
        <v>10.149253849999999</v>
      </c>
      <c r="D2473" s="22">
        <f t="shared" si="380"/>
        <v>-4.9253849999999488E-2</v>
      </c>
      <c r="E2473" s="23">
        <f t="shared" si="381"/>
        <v>0.48529528109102815</v>
      </c>
      <c r="F2473" s="22">
        <v>10.1</v>
      </c>
      <c r="G2473" s="22">
        <v>10.149253849999999</v>
      </c>
      <c r="H2473" s="22">
        <f t="shared" si="382"/>
        <v>-4.9253849999999488E-2</v>
      </c>
      <c r="I2473" s="23">
        <f t="shared" si="383"/>
        <v>0.48529528109102815</v>
      </c>
      <c r="J2473" s="22">
        <v>9.8000000000000007</v>
      </c>
      <c r="K2473" s="22">
        <v>9.8507461549999995</v>
      </c>
      <c r="L2473" s="22">
        <f t="shared" si="384"/>
        <v>-5.0746154999998794E-2</v>
      </c>
      <c r="M2473" s="23">
        <f t="shared" si="385"/>
        <v>0.51515036730736663</v>
      </c>
      <c r="N2473" s="22">
        <v>9.93</v>
      </c>
      <c r="O2473" s="22">
        <v>9.9800996780000002</v>
      </c>
      <c r="P2473" s="22">
        <f t="shared" si="386"/>
        <v>-5.009967800000048E-2</v>
      </c>
      <c r="Q2473" s="23">
        <f t="shared" si="387"/>
        <v>0.50199576774207522</v>
      </c>
      <c r="R2473" s="24">
        <v>13292100</v>
      </c>
      <c r="S2473" s="24">
        <v>13358560</v>
      </c>
      <c r="T2473" s="24">
        <f t="shared" si="388"/>
        <v>-66460</v>
      </c>
      <c r="U2473" s="23">
        <f t="shared" si="389"/>
        <v>0.49750871351403142</v>
      </c>
    </row>
    <row r="2474" spans="1:21" x14ac:dyDescent="0.3">
      <c r="A2474" s="21">
        <v>39308</v>
      </c>
      <c r="B2474" s="22">
        <v>9.98</v>
      </c>
      <c r="C2474" s="22">
        <v>10.029850959999999</v>
      </c>
      <c r="D2474" s="22">
        <f t="shared" si="380"/>
        <v>-4.9850959999998778E-2</v>
      </c>
      <c r="E2474" s="23">
        <f t="shared" si="381"/>
        <v>0.49702592988479244</v>
      </c>
      <c r="F2474" s="22">
        <v>10.029999999999999</v>
      </c>
      <c r="G2474" s="22">
        <v>10.07960224</v>
      </c>
      <c r="H2474" s="22">
        <f t="shared" si="382"/>
        <v>-4.9602240000000464E-2</v>
      </c>
      <c r="I2474" s="23">
        <f t="shared" si="383"/>
        <v>0.49210513291048735</v>
      </c>
      <c r="J2474" s="22">
        <v>9.5</v>
      </c>
      <c r="K2474" s="22">
        <v>9.5522394179999992</v>
      </c>
      <c r="L2474" s="22">
        <f t="shared" si="384"/>
        <v>-5.2239417999999205E-2</v>
      </c>
      <c r="M2474" s="23">
        <f t="shared" si="385"/>
        <v>0.54688137214777688</v>
      </c>
      <c r="N2474" s="22">
        <v>9.5</v>
      </c>
      <c r="O2474" s="22">
        <v>9.5522394179999992</v>
      </c>
      <c r="P2474" s="22">
        <f t="shared" si="386"/>
        <v>-5.2239417999999205E-2</v>
      </c>
      <c r="Q2474" s="23">
        <f t="shared" si="387"/>
        <v>0.54688137214777688</v>
      </c>
      <c r="R2474" s="24">
        <v>16799800</v>
      </c>
      <c r="S2474" s="24">
        <v>16883799</v>
      </c>
      <c r="T2474" s="24">
        <f t="shared" si="388"/>
        <v>-83999</v>
      </c>
      <c r="U2474" s="23">
        <f t="shared" si="389"/>
        <v>0.49751243781094528</v>
      </c>
    </row>
    <row r="2475" spans="1:21" x14ac:dyDescent="0.3">
      <c r="A2475" s="21">
        <v>39309</v>
      </c>
      <c r="B2475" s="22">
        <v>9.69</v>
      </c>
      <c r="C2475" s="22">
        <v>9.5024881360000002</v>
      </c>
      <c r="D2475" s="22">
        <f t="shared" si="380"/>
        <v>0.18751186399999931</v>
      </c>
      <c r="E2475" s="23">
        <f t="shared" si="381"/>
        <v>1.9732922716274075</v>
      </c>
      <c r="F2475" s="22">
        <v>9.69</v>
      </c>
      <c r="G2475" s="22">
        <v>9.572138786</v>
      </c>
      <c r="H2475" s="22">
        <f t="shared" si="382"/>
        <v>0.11786121399999949</v>
      </c>
      <c r="I2475" s="23">
        <f t="shared" si="383"/>
        <v>1.2312944539874486</v>
      </c>
      <c r="J2475" s="22">
        <v>9.0500000000000007</v>
      </c>
      <c r="K2475" s="22">
        <v>9.0945272450000001</v>
      </c>
      <c r="L2475" s="22">
        <f t="shared" si="384"/>
        <v>-4.4527244999999382E-2</v>
      </c>
      <c r="M2475" s="23">
        <f t="shared" si="385"/>
        <v>0.48960483376944763</v>
      </c>
      <c r="N2475" s="22">
        <v>9.1</v>
      </c>
      <c r="O2475" s="22">
        <v>9.1442785260000008</v>
      </c>
      <c r="P2475" s="22">
        <f t="shared" si="386"/>
        <v>-4.427852600000115E-2</v>
      </c>
      <c r="Q2475" s="23">
        <f t="shared" si="387"/>
        <v>0.48422109928195717</v>
      </c>
      <c r="R2475" s="24">
        <v>30442632</v>
      </c>
      <c r="S2475" s="24">
        <v>30594913</v>
      </c>
      <c r="T2475" s="24">
        <f t="shared" si="388"/>
        <v>-152281</v>
      </c>
      <c r="U2475" s="23">
        <f t="shared" si="389"/>
        <v>0.49773307085396845</v>
      </c>
    </row>
    <row r="2476" spans="1:21" x14ac:dyDescent="0.3">
      <c r="A2476" s="21">
        <v>39310</v>
      </c>
      <c r="B2476" s="22">
        <v>9.2100000000000009</v>
      </c>
      <c r="C2476" s="22">
        <v>8.9751243590000005</v>
      </c>
      <c r="D2476" s="22">
        <f t="shared" si="380"/>
        <v>0.23487564100000036</v>
      </c>
      <c r="E2476" s="23">
        <f t="shared" si="381"/>
        <v>2.6169625244743684</v>
      </c>
      <c r="F2476" s="22">
        <v>9.2100000000000009</v>
      </c>
      <c r="G2476" s="22">
        <v>9.1940298079999998</v>
      </c>
      <c r="H2476" s="22">
        <f t="shared" si="382"/>
        <v>1.5970192000001049E-2</v>
      </c>
      <c r="I2476" s="23">
        <f t="shared" si="383"/>
        <v>0.17370176444397545</v>
      </c>
      <c r="J2476" s="22">
        <v>8.67</v>
      </c>
      <c r="K2476" s="22">
        <v>8.7164182659999998</v>
      </c>
      <c r="L2476" s="22">
        <f t="shared" si="384"/>
        <v>-4.6418265999999875E-2</v>
      </c>
      <c r="M2476" s="23">
        <f t="shared" si="385"/>
        <v>0.53253830396210911</v>
      </c>
      <c r="N2476" s="22">
        <v>9.02</v>
      </c>
      <c r="O2476" s="22">
        <v>9.0646772379999998</v>
      </c>
      <c r="P2476" s="22">
        <f t="shared" si="386"/>
        <v>-4.467723800000023E-2</v>
      </c>
      <c r="Q2476" s="23">
        <f t="shared" si="387"/>
        <v>0.4928718014659027</v>
      </c>
      <c r="R2476" s="24">
        <v>21893600</v>
      </c>
      <c r="S2476" s="24">
        <v>22003068</v>
      </c>
      <c r="T2476" s="24">
        <f t="shared" si="388"/>
        <v>-109468</v>
      </c>
      <c r="U2476" s="23">
        <f t="shared" si="389"/>
        <v>0.49751243781094528</v>
      </c>
    </row>
    <row r="2477" spans="1:21" x14ac:dyDescent="0.3">
      <c r="A2477" s="21">
        <v>39311</v>
      </c>
      <c r="B2477" s="22">
        <v>9.31</v>
      </c>
      <c r="C2477" s="22">
        <v>9.3432836530000003</v>
      </c>
      <c r="D2477" s="22">
        <f t="shared" si="380"/>
        <v>-3.3283652999999802E-2</v>
      </c>
      <c r="E2477" s="23">
        <f t="shared" si="381"/>
        <v>0.35623078819096837</v>
      </c>
      <c r="F2477" s="22">
        <v>9.65</v>
      </c>
      <c r="G2477" s="22">
        <v>9.7014932629999997</v>
      </c>
      <c r="H2477" s="22">
        <f t="shared" si="382"/>
        <v>-5.1493262999999345E-2</v>
      </c>
      <c r="I2477" s="23">
        <f t="shared" si="383"/>
        <v>0.53077667122015859</v>
      </c>
      <c r="J2477" s="22">
        <v>9.26</v>
      </c>
      <c r="K2477" s="22">
        <v>9.3034830090000007</v>
      </c>
      <c r="L2477" s="22">
        <f t="shared" si="384"/>
        <v>-4.3483009000000905E-2</v>
      </c>
      <c r="M2477" s="23">
        <f t="shared" si="385"/>
        <v>0.46738419318803853</v>
      </c>
      <c r="N2477" s="22">
        <v>9.6</v>
      </c>
      <c r="O2477" s="22">
        <v>9.651741028</v>
      </c>
      <c r="P2477" s="22">
        <f t="shared" si="386"/>
        <v>-5.1741028000000355E-2</v>
      </c>
      <c r="Q2477" s="23">
        <f t="shared" si="387"/>
        <v>0.53607973784105922</v>
      </c>
      <c r="R2477" s="24">
        <v>16754200</v>
      </c>
      <c r="S2477" s="24">
        <v>16835961</v>
      </c>
      <c r="T2477" s="24">
        <f t="shared" si="388"/>
        <v>-81761</v>
      </c>
      <c r="U2477" s="23">
        <f t="shared" si="389"/>
        <v>0.48563310404437265</v>
      </c>
    </row>
    <row r="2478" spans="1:21" x14ac:dyDescent="0.3">
      <c r="A2478" s="21">
        <v>39314</v>
      </c>
      <c r="B2478" s="22">
        <v>9.7799999999999994</v>
      </c>
      <c r="C2478" s="22">
        <v>9.8109445569999991</v>
      </c>
      <c r="D2478" s="22">
        <f t="shared" si="380"/>
        <v>-3.0944556999999762E-2</v>
      </c>
      <c r="E2478" s="23">
        <f t="shared" si="381"/>
        <v>0.31540854012798564</v>
      </c>
      <c r="F2478" s="22">
        <v>9.8000000000000007</v>
      </c>
      <c r="G2478" s="22">
        <v>9.8507461549999995</v>
      </c>
      <c r="H2478" s="22">
        <f t="shared" si="382"/>
        <v>-5.0746154999998794E-2</v>
      </c>
      <c r="I2478" s="23">
        <f t="shared" si="383"/>
        <v>0.51515036730736663</v>
      </c>
      <c r="J2478" s="22">
        <v>9.5</v>
      </c>
      <c r="K2478" s="22">
        <v>9.5522394179999992</v>
      </c>
      <c r="L2478" s="22">
        <f t="shared" si="384"/>
        <v>-5.2239417999999205E-2</v>
      </c>
      <c r="M2478" s="23">
        <f t="shared" si="385"/>
        <v>0.54688137214777688</v>
      </c>
      <c r="N2478" s="22">
        <v>9.6199999999999992</v>
      </c>
      <c r="O2478" s="22">
        <v>9.6716423030000005</v>
      </c>
      <c r="P2478" s="22">
        <f t="shared" si="386"/>
        <v>-5.1642303000001277E-2</v>
      </c>
      <c r="Q2478" s="23">
        <f t="shared" si="387"/>
        <v>0.53395588238393188</v>
      </c>
      <c r="R2478" s="24">
        <v>8789200</v>
      </c>
      <c r="S2478" s="24">
        <v>8833146</v>
      </c>
      <c r="T2478" s="24">
        <f t="shared" si="388"/>
        <v>-43946</v>
      </c>
      <c r="U2478" s="23">
        <f t="shared" si="389"/>
        <v>0.49751243781094528</v>
      </c>
    </row>
    <row r="2479" spans="1:21" x14ac:dyDescent="0.3">
      <c r="A2479" s="21">
        <v>39315</v>
      </c>
      <c r="B2479" s="22">
        <v>9.85</v>
      </c>
      <c r="C2479" s="22">
        <v>9.8109445569999991</v>
      </c>
      <c r="D2479" s="22">
        <f t="shared" si="380"/>
        <v>3.9055443000000523E-2</v>
      </c>
      <c r="E2479" s="23">
        <f t="shared" si="381"/>
        <v>0.39808035580157169</v>
      </c>
      <c r="F2479" s="22">
        <v>9.85</v>
      </c>
      <c r="G2479" s="22">
        <v>9.8109445569999991</v>
      </c>
      <c r="H2479" s="22">
        <f t="shared" si="382"/>
        <v>3.9055443000000523E-2</v>
      </c>
      <c r="I2479" s="23">
        <f t="shared" si="383"/>
        <v>0.39808035580157169</v>
      </c>
      <c r="J2479" s="22">
        <v>9.4600000000000009</v>
      </c>
      <c r="K2479" s="22">
        <v>9.5024881360000002</v>
      </c>
      <c r="L2479" s="22">
        <f t="shared" si="384"/>
        <v>-4.2488135999999344E-2</v>
      </c>
      <c r="M2479" s="23">
        <f t="shared" si="385"/>
        <v>0.44712643038231037</v>
      </c>
      <c r="N2479" s="22">
        <v>9.57</v>
      </c>
      <c r="O2479" s="22">
        <v>9.6218910219999998</v>
      </c>
      <c r="P2479" s="22">
        <f t="shared" si="386"/>
        <v>-5.1891021999999509E-2</v>
      </c>
      <c r="Q2479" s="23">
        <f t="shared" si="387"/>
        <v>0.53930170151951562</v>
      </c>
      <c r="R2479" s="24">
        <v>11013000</v>
      </c>
      <c r="S2479" s="24">
        <v>11068065</v>
      </c>
      <c r="T2479" s="24">
        <f t="shared" si="388"/>
        <v>-55065</v>
      </c>
      <c r="U2479" s="23">
        <f t="shared" si="389"/>
        <v>0.49751243781094528</v>
      </c>
    </row>
    <row r="2480" spans="1:21" x14ac:dyDescent="0.3">
      <c r="A2480" s="21">
        <v>39316</v>
      </c>
      <c r="B2480" s="22">
        <v>9.65</v>
      </c>
      <c r="C2480" s="22">
        <v>9.7213926320000006</v>
      </c>
      <c r="D2480" s="22">
        <f t="shared" si="380"/>
        <v>-7.1392632000000233E-2</v>
      </c>
      <c r="E2480" s="23">
        <f t="shared" si="381"/>
        <v>0.73438687956081961</v>
      </c>
      <c r="F2480" s="22">
        <v>9.8699999999999992</v>
      </c>
      <c r="G2480" s="22">
        <v>9.920397758</v>
      </c>
      <c r="H2480" s="22">
        <f t="shared" si="382"/>
        <v>-5.0397758000000792E-2</v>
      </c>
      <c r="I2480" s="23">
        <f t="shared" si="383"/>
        <v>0.50802154539982092</v>
      </c>
      <c r="J2480" s="22">
        <v>9.65</v>
      </c>
      <c r="K2480" s="22">
        <v>9.7014932629999997</v>
      </c>
      <c r="L2480" s="22">
        <f t="shared" si="384"/>
        <v>-5.1493262999999345E-2</v>
      </c>
      <c r="M2480" s="23">
        <f t="shared" si="385"/>
        <v>0.53077667122015859</v>
      </c>
      <c r="N2480" s="22">
        <v>9.7799999999999994</v>
      </c>
      <c r="O2480" s="22">
        <v>9.8308458329999997</v>
      </c>
      <c r="P2480" s="22">
        <f t="shared" si="386"/>
        <v>-5.084583300000034E-2</v>
      </c>
      <c r="Q2480" s="23">
        <f t="shared" si="387"/>
        <v>0.51720710367893263</v>
      </c>
      <c r="R2480" s="24">
        <v>16791200</v>
      </c>
      <c r="S2480" s="24">
        <v>16875156</v>
      </c>
      <c r="T2480" s="24">
        <f t="shared" si="388"/>
        <v>-83956</v>
      </c>
      <c r="U2480" s="23">
        <f t="shared" si="389"/>
        <v>0.49751243781094528</v>
      </c>
    </row>
    <row r="2481" spans="1:21" x14ac:dyDescent="0.3">
      <c r="A2481" s="21">
        <v>39317</v>
      </c>
      <c r="B2481" s="22">
        <v>9.85</v>
      </c>
      <c r="C2481" s="22">
        <v>9.9502487179999992</v>
      </c>
      <c r="D2481" s="22">
        <f t="shared" si="380"/>
        <v>-0.10024871799999957</v>
      </c>
      <c r="E2481" s="23">
        <f t="shared" si="381"/>
        <v>1.0074996197698018</v>
      </c>
      <c r="F2481" s="22">
        <v>9.9</v>
      </c>
      <c r="G2481" s="22">
        <v>9.9502487179999992</v>
      </c>
      <c r="H2481" s="22">
        <f t="shared" si="382"/>
        <v>-5.024871799999886E-2</v>
      </c>
      <c r="I2481" s="23">
        <f t="shared" si="383"/>
        <v>0.50499961783969216</v>
      </c>
      <c r="J2481" s="22">
        <v>9.61</v>
      </c>
      <c r="K2481" s="22">
        <v>9.6616916659999994</v>
      </c>
      <c r="L2481" s="22">
        <f t="shared" si="384"/>
        <v>-5.1691665999999969E-2</v>
      </c>
      <c r="M2481" s="23">
        <f t="shared" si="385"/>
        <v>0.53501672157377633</v>
      </c>
      <c r="N2481" s="22">
        <v>9.85</v>
      </c>
      <c r="O2481" s="22">
        <v>9.9004983899999992</v>
      </c>
      <c r="P2481" s="22">
        <f t="shared" si="386"/>
        <v>-5.049838999999956E-2</v>
      </c>
      <c r="Q2481" s="23">
        <f t="shared" si="387"/>
        <v>0.51005906986465921</v>
      </c>
      <c r="R2481" s="24">
        <v>10036000</v>
      </c>
      <c r="S2481" s="24">
        <v>10086180</v>
      </c>
      <c r="T2481" s="24">
        <f t="shared" si="388"/>
        <v>-50180</v>
      </c>
      <c r="U2481" s="23">
        <f t="shared" si="389"/>
        <v>0.49751243781094528</v>
      </c>
    </row>
    <row r="2482" spans="1:21" x14ac:dyDescent="0.3">
      <c r="A2482" s="21">
        <v>39318</v>
      </c>
      <c r="B2482" s="22">
        <v>9.76</v>
      </c>
      <c r="C2482" s="22">
        <v>9.8109445569999991</v>
      </c>
      <c r="D2482" s="22">
        <f t="shared" si="380"/>
        <v>-5.0944556999999335E-2</v>
      </c>
      <c r="E2482" s="23">
        <f t="shared" si="381"/>
        <v>0.51926251039356819</v>
      </c>
      <c r="F2482" s="22">
        <v>9.9600000000000009</v>
      </c>
      <c r="G2482" s="22">
        <v>10.00994968</v>
      </c>
      <c r="H2482" s="22">
        <f t="shared" si="382"/>
        <v>-4.9949679999999219E-2</v>
      </c>
      <c r="I2482" s="23">
        <f t="shared" si="383"/>
        <v>0.4990003106588965</v>
      </c>
      <c r="J2482" s="22">
        <v>9.74</v>
      </c>
      <c r="K2482" s="22">
        <v>9.7910451890000001</v>
      </c>
      <c r="L2482" s="22">
        <f t="shared" si="384"/>
        <v>-5.104518899999988E-2</v>
      </c>
      <c r="M2482" s="23">
        <f t="shared" si="385"/>
        <v>0.5213456583506314</v>
      </c>
      <c r="N2482" s="22">
        <v>9.94</v>
      </c>
      <c r="O2482" s="22">
        <v>9.9900503159999996</v>
      </c>
      <c r="P2482" s="22">
        <f t="shared" si="386"/>
        <v>-5.0050316000000095E-2</v>
      </c>
      <c r="Q2482" s="23">
        <f t="shared" si="387"/>
        <v>0.501001640800946</v>
      </c>
      <c r="R2482" s="24">
        <v>7940600</v>
      </c>
      <c r="S2482" s="24">
        <v>7980303</v>
      </c>
      <c r="T2482" s="24">
        <f t="shared" si="388"/>
        <v>-39703</v>
      </c>
      <c r="U2482" s="23">
        <f t="shared" si="389"/>
        <v>0.49751243781094528</v>
      </c>
    </row>
    <row r="2483" spans="1:21" x14ac:dyDescent="0.3">
      <c r="A2483" s="21">
        <v>39321</v>
      </c>
      <c r="B2483" s="22">
        <v>9.9</v>
      </c>
      <c r="C2483" s="22">
        <v>9.9502487179999992</v>
      </c>
      <c r="D2483" s="22">
        <f t="shared" si="380"/>
        <v>-5.024871799999886E-2</v>
      </c>
      <c r="E2483" s="23">
        <f t="shared" si="381"/>
        <v>0.50499961783969216</v>
      </c>
      <c r="F2483" s="22">
        <v>9.9</v>
      </c>
      <c r="G2483" s="22">
        <v>9.9502487179999992</v>
      </c>
      <c r="H2483" s="22">
        <f t="shared" si="382"/>
        <v>-5.024871799999886E-2</v>
      </c>
      <c r="I2483" s="23">
        <f t="shared" si="383"/>
        <v>0.50499961783969216</v>
      </c>
      <c r="J2483" s="22">
        <v>9.56</v>
      </c>
      <c r="K2483" s="22">
        <v>9.6119403840000004</v>
      </c>
      <c r="L2483" s="22">
        <f t="shared" si="384"/>
        <v>-5.1940383999999895E-2</v>
      </c>
      <c r="M2483" s="23">
        <f t="shared" si="385"/>
        <v>0.54037355544214216</v>
      </c>
      <c r="N2483" s="22">
        <v>9.6199999999999992</v>
      </c>
      <c r="O2483" s="22">
        <v>9.6716423030000005</v>
      </c>
      <c r="P2483" s="22">
        <f t="shared" si="386"/>
        <v>-5.1642303000001277E-2</v>
      </c>
      <c r="Q2483" s="23">
        <f t="shared" si="387"/>
        <v>0.53395588238393188</v>
      </c>
      <c r="R2483" s="24">
        <v>10011167</v>
      </c>
      <c r="S2483" s="24">
        <v>10061256</v>
      </c>
      <c r="T2483" s="24">
        <f t="shared" si="388"/>
        <v>-50089</v>
      </c>
      <c r="U2483" s="23">
        <f t="shared" si="389"/>
        <v>0.49784042867013817</v>
      </c>
    </row>
    <row r="2484" spans="1:21" x14ac:dyDescent="0.3">
      <c r="A2484" s="21">
        <v>39322</v>
      </c>
      <c r="B2484" s="22">
        <v>9.75</v>
      </c>
      <c r="C2484" s="22">
        <v>9.6815919879999992</v>
      </c>
      <c r="D2484" s="22">
        <f t="shared" si="380"/>
        <v>6.8408012000000795E-2</v>
      </c>
      <c r="E2484" s="23">
        <f t="shared" si="381"/>
        <v>0.70657813389358048</v>
      </c>
      <c r="F2484" s="22">
        <v>9.75</v>
      </c>
      <c r="G2484" s="22">
        <v>9.6815919879999992</v>
      </c>
      <c r="H2484" s="22">
        <f t="shared" si="382"/>
        <v>6.8408012000000795E-2</v>
      </c>
      <c r="I2484" s="23">
        <f t="shared" si="383"/>
        <v>0.70657813389358048</v>
      </c>
      <c r="J2484" s="22">
        <v>9.27</v>
      </c>
      <c r="K2484" s="22">
        <v>9.3134326929999993</v>
      </c>
      <c r="L2484" s="22">
        <f t="shared" si="384"/>
        <v>-4.3432692999999745E-2</v>
      </c>
      <c r="M2484" s="23">
        <f t="shared" si="385"/>
        <v>0.46634462750392636</v>
      </c>
      <c r="N2484" s="22">
        <v>9.31</v>
      </c>
      <c r="O2484" s="22">
        <v>9.3532342909999997</v>
      </c>
      <c r="P2484" s="22">
        <f t="shared" si="386"/>
        <v>-4.3234290999999203E-2</v>
      </c>
      <c r="Q2484" s="23">
        <f t="shared" si="387"/>
        <v>0.46223893954629908</v>
      </c>
      <c r="R2484" s="24">
        <v>8718700</v>
      </c>
      <c r="S2484" s="24">
        <v>8762294</v>
      </c>
      <c r="T2484" s="24">
        <f t="shared" si="388"/>
        <v>-43594</v>
      </c>
      <c r="U2484" s="23">
        <f t="shared" si="389"/>
        <v>0.49751811568979543</v>
      </c>
    </row>
    <row r="2485" spans="1:21" x14ac:dyDescent="0.3">
      <c r="A2485" s="21">
        <v>39323</v>
      </c>
      <c r="B2485" s="22">
        <v>9.43</v>
      </c>
      <c r="C2485" s="22">
        <v>9.4726371769999993</v>
      </c>
      <c r="D2485" s="22">
        <f t="shared" si="380"/>
        <v>-4.2637176999999582E-2</v>
      </c>
      <c r="E2485" s="23">
        <f t="shared" si="381"/>
        <v>0.45010883667670304</v>
      </c>
      <c r="F2485" s="22">
        <v>9.65</v>
      </c>
      <c r="G2485" s="22">
        <v>9.7014932629999997</v>
      </c>
      <c r="H2485" s="22">
        <f t="shared" si="382"/>
        <v>-5.1493262999999345E-2</v>
      </c>
      <c r="I2485" s="23">
        <f t="shared" si="383"/>
        <v>0.53077667122015859</v>
      </c>
      <c r="J2485" s="22">
        <v>9.3800000000000008</v>
      </c>
      <c r="K2485" s="22">
        <v>9.4228858950000003</v>
      </c>
      <c r="L2485" s="22">
        <f t="shared" si="384"/>
        <v>-4.2885894999999508E-2</v>
      </c>
      <c r="M2485" s="23">
        <f t="shared" si="385"/>
        <v>0.45512484686624238</v>
      </c>
      <c r="N2485" s="22">
        <v>9.6300000000000008</v>
      </c>
      <c r="O2485" s="22">
        <v>9.6815919879999992</v>
      </c>
      <c r="P2485" s="22">
        <f t="shared" si="386"/>
        <v>-5.1591987999998423E-2</v>
      </c>
      <c r="Q2485" s="23">
        <f t="shared" si="387"/>
        <v>0.53288744313894776</v>
      </c>
      <c r="R2485" s="24">
        <v>8651600</v>
      </c>
      <c r="S2485" s="24">
        <v>8693954</v>
      </c>
      <c r="T2485" s="24">
        <f t="shared" si="388"/>
        <v>-42354</v>
      </c>
      <c r="U2485" s="23">
        <f t="shared" si="389"/>
        <v>0.4871661386752219</v>
      </c>
    </row>
    <row r="2486" spans="1:21" x14ac:dyDescent="0.3">
      <c r="A2486" s="21">
        <v>39324</v>
      </c>
      <c r="B2486" s="22">
        <v>9.51</v>
      </c>
      <c r="C2486" s="22">
        <v>9.5621891019999996</v>
      </c>
      <c r="D2486" s="22">
        <f t="shared" si="380"/>
        <v>-5.2189101999999821E-2</v>
      </c>
      <c r="E2486" s="23">
        <f t="shared" si="381"/>
        <v>0.54578613164096601</v>
      </c>
      <c r="F2486" s="22">
        <v>9.68</v>
      </c>
      <c r="G2486" s="22">
        <v>9.7313432689999999</v>
      </c>
      <c r="H2486" s="22">
        <f t="shared" si="382"/>
        <v>-5.1343269000000191E-2</v>
      </c>
      <c r="I2486" s="23">
        <f t="shared" si="383"/>
        <v>0.52760721290716805</v>
      </c>
      <c r="J2486" s="22">
        <v>9.42</v>
      </c>
      <c r="K2486" s="22">
        <v>9.4626865389999999</v>
      </c>
      <c r="L2486" s="22">
        <f t="shared" si="384"/>
        <v>-4.2686538999999968E-2</v>
      </c>
      <c r="M2486" s="23">
        <f t="shared" si="385"/>
        <v>0.4511038046549411</v>
      </c>
      <c r="N2486" s="22">
        <v>9.44</v>
      </c>
      <c r="O2486" s="22">
        <v>9.4825868609999997</v>
      </c>
      <c r="P2486" s="22">
        <f t="shared" si="386"/>
        <v>-4.2586861000000198E-2</v>
      </c>
      <c r="Q2486" s="23">
        <f t="shared" si="387"/>
        <v>0.44910594149315436</v>
      </c>
      <c r="R2486" s="24">
        <v>7610000</v>
      </c>
      <c r="S2486" s="24">
        <v>7645437</v>
      </c>
      <c r="T2486" s="24">
        <f t="shared" si="388"/>
        <v>-35437</v>
      </c>
      <c r="U2486" s="23">
        <f t="shared" si="389"/>
        <v>0.46350522540438172</v>
      </c>
    </row>
    <row r="2487" spans="1:21" x14ac:dyDescent="0.3">
      <c r="A2487" s="21">
        <v>39325</v>
      </c>
      <c r="B2487" s="22">
        <v>9.65</v>
      </c>
      <c r="C2487" s="22">
        <v>9.8009948730000005</v>
      </c>
      <c r="D2487" s="22">
        <f t="shared" si="380"/>
        <v>-0.15099487300000014</v>
      </c>
      <c r="E2487" s="23">
        <f t="shared" si="381"/>
        <v>1.5406076113350919</v>
      </c>
      <c r="F2487" s="22">
        <v>9.83</v>
      </c>
      <c r="G2487" s="22">
        <v>9.8805971150000005</v>
      </c>
      <c r="H2487" s="22">
        <f t="shared" si="382"/>
        <v>-5.0597115000000414E-2</v>
      </c>
      <c r="I2487" s="23">
        <f t="shared" si="383"/>
        <v>0.51208559979829127</v>
      </c>
      <c r="J2487" s="22">
        <v>9.65</v>
      </c>
      <c r="K2487" s="22">
        <v>9.7213926320000006</v>
      </c>
      <c r="L2487" s="22">
        <f t="shared" si="384"/>
        <v>-7.1392632000000233E-2</v>
      </c>
      <c r="M2487" s="23">
        <f t="shared" si="385"/>
        <v>0.73438687956081961</v>
      </c>
      <c r="N2487" s="22">
        <v>9.82</v>
      </c>
      <c r="O2487" s="22">
        <v>9.87064743</v>
      </c>
      <c r="P2487" s="22">
        <f t="shared" si="386"/>
        <v>-5.0647429999999716E-2</v>
      </c>
      <c r="Q2487" s="23">
        <f t="shared" si="387"/>
        <v>0.5131115295037918</v>
      </c>
      <c r="R2487" s="24">
        <v>10369600</v>
      </c>
      <c r="S2487" s="24">
        <v>10421448</v>
      </c>
      <c r="T2487" s="24">
        <f t="shared" si="388"/>
        <v>-51848</v>
      </c>
      <c r="U2487" s="23">
        <f t="shared" si="389"/>
        <v>0.49751243781094528</v>
      </c>
    </row>
    <row r="2488" spans="1:21" x14ac:dyDescent="0.3">
      <c r="A2488" s="21">
        <v>39329</v>
      </c>
      <c r="B2488" s="22">
        <v>9.75</v>
      </c>
      <c r="C2488" s="22">
        <v>9.8208961489999993</v>
      </c>
      <c r="D2488" s="22">
        <f t="shared" si="380"/>
        <v>-7.0896148999999298E-2</v>
      </c>
      <c r="E2488" s="23">
        <f t="shared" si="381"/>
        <v>0.72189083281588518</v>
      </c>
      <c r="F2488" s="22">
        <v>10.09</v>
      </c>
      <c r="G2488" s="22">
        <v>10.13930321</v>
      </c>
      <c r="H2488" s="22">
        <f t="shared" si="382"/>
        <v>-4.9303209999999709E-2</v>
      </c>
      <c r="I2488" s="23">
        <f t="shared" si="383"/>
        <v>0.48625836488816976</v>
      </c>
      <c r="J2488" s="22">
        <v>9.75</v>
      </c>
      <c r="K2488" s="22">
        <v>9.8009948730000005</v>
      </c>
      <c r="L2488" s="22">
        <f t="shared" si="384"/>
        <v>-5.0994873000000496E-2</v>
      </c>
      <c r="M2488" s="23">
        <f t="shared" si="385"/>
        <v>0.52030302699659925</v>
      </c>
      <c r="N2488" s="22">
        <v>10.02</v>
      </c>
      <c r="O2488" s="22">
        <v>10.0696516</v>
      </c>
      <c r="P2488" s="22">
        <f t="shared" si="386"/>
        <v>-4.9651600000000684E-2</v>
      </c>
      <c r="Q2488" s="23">
        <f t="shared" si="387"/>
        <v>0.49308160770925463</v>
      </c>
      <c r="R2488" s="24">
        <v>12577600</v>
      </c>
      <c r="S2488" s="24">
        <v>12640488</v>
      </c>
      <c r="T2488" s="24">
        <f t="shared" si="388"/>
        <v>-62888</v>
      </c>
      <c r="U2488" s="23">
        <f t="shared" si="389"/>
        <v>0.49751243781094528</v>
      </c>
    </row>
    <row r="2489" spans="1:21" x14ac:dyDescent="0.3">
      <c r="A2489" s="21">
        <v>39330</v>
      </c>
      <c r="B2489" s="22">
        <v>9.82</v>
      </c>
      <c r="C2489" s="22">
        <v>9.87064743</v>
      </c>
      <c r="D2489" s="22">
        <f t="shared" si="380"/>
        <v>-5.0647429999999716E-2</v>
      </c>
      <c r="E2489" s="23">
        <f t="shared" si="381"/>
        <v>0.5131115295037918</v>
      </c>
      <c r="F2489" s="22">
        <v>9.94</v>
      </c>
      <c r="G2489" s="22">
        <v>9.9900503159999996</v>
      </c>
      <c r="H2489" s="22">
        <f t="shared" si="382"/>
        <v>-5.0050316000000095E-2</v>
      </c>
      <c r="I2489" s="23">
        <f t="shared" si="383"/>
        <v>0.501001640800946</v>
      </c>
      <c r="J2489" s="22">
        <v>9.81</v>
      </c>
      <c r="K2489" s="22">
        <v>9.8606967930000007</v>
      </c>
      <c r="L2489" s="22">
        <f t="shared" si="384"/>
        <v>-5.0696793000000184E-2</v>
      </c>
      <c r="M2489" s="23">
        <f t="shared" si="385"/>
        <v>0.51412992473299934</v>
      </c>
      <c r="N2489" s="22">
        <v>9.8699999999999992</v>
      </c>
      <c r="O2489" s="22">
        <v>9.920397758</v>
      </c>
      <c r="P2489" s="22">
        <f t="shared" si="386"/>
        <v>-5.0397758000000792E-2</v>
      </c>
      <c r="Q2489" s="23">
        <f t="shared" si="387"/>
        <v>0.50802154539982092</v>
      </c>
      <c r="R2489" s="24">
        <v>14204200</v>
      </c>
      <c r="S2489" s="24">
        <v>14275221</v>
      </c>
      <c r="T2489" s="24">
        <f t="shared" si="388"/>
        <v>-71021</v>
      </c>
      <c r="U2489" s="23">
        <f t="shared" si="389"/>
        <v>0.49751243781094528</v>
      </c>
    </row>
    <row r="2490" spans="1:21" x14ac:dyDescent="0.3">
      <c r="A2490" s="21">
        <v>39331</v>
      </c>
      <c r="B2490" s="22">
        <v>9.99</v>
      </c>
      <c r="C2490" s="22">
        <v>10.039800639999999</v>
      </c>
      <c r="D2490" s="22">
        <f t="shared" si="380"/>
        <v>-4.9800639999999063E-2</v>
      </c>
      <c r="E2490" s="23">
        <f t="shared" si="381"/>
        <v>0.49603216025611307</v>
      </c>
      <c r="F2490" s="22">
        <v>10.09</v>
      </c>
      <c r="G2490" s="22">
        <v>10.13930321</v>
      </c>
      <c r="H2490" s="22">
        <f t="shared" si="382"/>
        <v>-4.9303209999999709E-2</v>
      </c>
      <c r="I2490" s="23">
        <f t="shared" si="383"/>
        <v>0.48625836488816976</v>
      </c>
      <c r="J2490" s="22">
        <v>9.86</v>
      </c>
      <c r="K2490" s="22">
        <v>9.9104480739999996</v>
      </c>
      <c r="L2490" s="22">
        <f t="shared" si="384"/>
        <v>-5.0448074000000176E-2</v>
      </c>
      <c r="M2490" s="23">
        <f t="shared" si="385"/>
        <v>0.50903928483668048</v>
      </c>
      <c r="N2490" s="22">
        <v>10.02</v>
      </c>
      <c r="O2490" s="22">
        <v>10.0696516</v>
      </c>
      <c r="P2490" s="22">
        <f t="shared" si="386"/>
        <v>-4.9651600000000684E-2</v>
      </c>
      <c r="Q2490" s="23">
        <f t="shared" si="387"/>
        <v>0.49308160770925463</v>
      </c>
      <c r="R2490" s="24">
        <v>12619800</v>
      </c>
      <c r="S2490" s="24">
        <v>12682899</v>
      </c>
      <c r="T2490" s="24">
        <f t="shared" si="388"/>
        <v>-63099</v>
      </c>
      <c r="U2490" s="23">
        <f t="shared" si="389"/>
        <v>0.49751243781094528</v>
      </c>
    </row>
    <row r="2491" spans="1:21" x14ac:dyDescent="0.3">
      <c r="A2491" s="21">
        <v>39332</v>
      </c>
      <c r="B2491" s="22">
        <v>9.9</v>
      </c>
      <c r="C2491" s="22">
        <v>9.9104480739999996</v>
      </c>
      <c r="D2491" s="22">
        <f t="shared" si="380"/>
        <v>-1.0448073999999252E-2</v>
      </c>
      <c r="E2491" s="23">
        <f t="shared" si="381"/>
        <v>0.10542483974473073</v>
      </c>
      <c r="F2491" s="22">
        <v>9.9</v>
      </c>
      <c r="G2491" s="22">
        <v>9.9104480739999996</v>
      </c>
      <c r="H2491" s="22">
        <f t="shared" si="382"/>
        <v>-1.0448073999999252E-2</v>
      </c>
      <c r="I2491" s="23">
        <f t="shared" si="383"/>
        <v>0.10542483974473073</v>
      </c>
      <c r="J2491" s="22">
        <v>9.48</v>
      </c>
      <c r="K2491" s="22">
        <v>9.5323381420000004</v>
      </c>
      <c r="L2491" s="22">
        <f t="shared" si="384"/>
        <v>-5.2338141999999976E-2</v>
      </c>
      <c r="M2491" s="23">
        <f t="shared" si="385"/>
        <v>0.54905880614321978</v>
      </c>
      <c r="N2491" s="22">
        <v>9.6199999999999992</v>
      </c>
      <c r="O2491" s="22">
        <v>9.6716423030000005</v>
      </c>
      <c r="P2491" s="22">
        <f t="shared" si="386"/>
        <v>-5.1642303000001277E-2</v>
      </c>
      <c r="Q2491" s="23">
        <f t="shared" si="387"/>
        <v>0.53395588238393188</v>
      </c>
      <c r="R2491" s="24">
        <v>16252100</v>
      </c>
      <c r="S2491" s="24">
        <v>16333360</v>
      </c>
      <c r="T2491" s="24">
        <f t="shared" si="388"/>
        <v>-81260</v>
      </c>
      <c r="U2491" s="23">
        <f t="shared" si="389"/>
        <v>0.49750939182140108</v>
      </c>
    </row>
    <row r="2492" spans="1:21" x14ac:dyDescent="0.3">
      <c r="A2492" s="21">
        <v>39335</v>
      </c>
      <c r="B2492" s="22">
        <v>9.69</v>
      </c>
      <c r="C2492" s="22">
        <v>9.7412939069999993</v>
      </c>
      <c r="D2492" s="22">
        <f t="shared" si="380"/>
        <v>-5.1293906999999805E-2</v>
      </c>
      <c r="E2492" s="23">
        <f t="shared" si="381"/>
        <v>0.52656153781727599</v>
      </c>
      <c r="F2492" s="22">
        <v>9.85</v>
      </c>
      <c r="G2492" s="22">
        <v>9.9004983899999992</v>
      </c>
      <c r="H2492" s="22">
        <f t="shared" si="382"/>
        <v>-5.049838999999956E-2</v>
      </c>
      <c r="I2492" s="23">
        <f t="shared" si="383"/>
        <v>0.51005906986465921</v>
      </c>
      <c r="J2492" s="22">
        <v>9.5299999999999994</v>
      </c>
      <c r="K2492" s="22">
        <v>9.5820903780000002</v>
      </c>
      <c r="L2492" s="22">
        <f t="shared" si="384"/>
        <v>-5.2090378000000825E-2</v>
      </c>
      <c r="M2492" s="23">
        <f t="shared" si="385"/>
        <v>0.54362227807408003</v>
      </c>
      <c r="N2492" s="22">
        <v>9.6300000000000008</v>
      </c>
      <c r="O2492" s="22">
        <v>9.6815919879999992</v>
      </c>
      <c r="P2492" s="22">
        <f t="shared" si="386"/>
        <v>-5.1591987999998423E-2</v>
      </c>
      <c r="Q2492" s="23">
        <f t="shared" si="387"/>
        <v>0.53288744313894776</v>
      </c>
      <c r="R2492" s="24">
        <v>12056000</v>
      </c>
      <c r="S2492" s="24">
        <v>12108340</v>
      </c>
      <c r="T2492" s="24">
        <f t="shared" si="388"/>
        <v>-52340</v>
      </c>
      <c r="U2492" s="23">
        <f t="shared" si="389"/>
        <v>0.43226404280025171</v>
      </c>
    </row>
    <row r="2493" spans="1:21" x14ac:dyDescent="0.3">
      <c r="A2493" s="21">
        <v>39336</v>
      </c>
      <c r="B2493" s="22">
        <v>9.7200000000000006</v>
      </c>
      <c r="C2493" s="22">
        <v>9.7810945510000007</v>
      </c>
      <c r="D2493" s="22">
        <f t="shared" si="380"/>
        <v>-6.1094551000000052E-2</v>
      </c>
      <c r="E2493" s="23">
        <f t="shared" si="381"/>
        <v>0.62461875489951035</v>
      </c>
      <c r="F2493" s="22">
        <v>9.7799999999999994</v>
      </c>
      <c r="G2493" s="22">
        <v>9.8308458329999997</v>
      </c>
      <c r="H2493" s="22">
        <f t="shared" si="382"/>
        <v>-5.084583300000034E-2</v>
      </c>
      <c r="I2493" s="23">
        <f t="shared" si="383"/>
        <v>0.51720710367893263</v>
      </c>
      <c r="J2493" s="22">
        <v>9.58</v>
      </c>
      <c r="K2493" s="22">
        <v>9.6318407060000002</v>
      </c>
      <c r="L2493" s="22">
        <f t="shared" si="384"/>
        <v>-5.1840706000000125E-2</v>
      </c>
      <c r="M2493" s="23">
        <f t="shared" si="385"/>
        <v>0.53822221091869593</v>
      </c>
      <c r="N2493" s="22">
        <v>9.6999999999999993</v>
      </c>
      <c r="O2493" s="22">
        <v>9.7512435909999997</v>
      </c>
      <c r="P2493" s="22">
        <f t="shared" si="386"/>
        <v>-5.1243591000000421E-2</v>
      </c>
      <c r="Q2493" s="23">
        <f t="shared" si="387"/>
        <v>0.52550826488732327</v>
      </c>
      <c r="R2493" s="24">
        <v>12327400</v>
      </c>
      <c r="S2493" s="24">
        <v>12389037</v>
      </c>
      <c r="T2493" s="24">
        <f t="shared" si="388"/>
        <v>-61637</v>
      </c>
      <c r="U2493" s="23">
        <f t="shared" si="389"/>
        <v>0.49751243781094528</v>
      </c>
    </row>
    <row r="2494" spans="1:21" x14ac:dyDescent="0.3">
      <c r="A2494" s="21">
        <v>39337</v>
      </c>
      <c r="B2494" s="22">
        <v>9.8800000000000008</v>
      </c>
      <c r="C2494" s="22">
        <v>9.7412939069999993</v>
      </c>
      <c r="D2494" s="22">
        <f t="shared" si="380"/>
        <v>0.13870609300000147</v>
      </c>
      <c r="E2494" s="23">
        <f t="shared" si="381"/>
        <v>1.4238980398725944</v>
      </c>
      <c r="F2494" s="22">
        <v>9.94</v>
      </c>
      <c r="G2494" s="22">
        <v>9.9900503159999996</v>
      </c>
      <c r="H2494" s="22">
        <f t="shared" si="382"/>
        <v>-5.0050316000000095E-2</v>
      </c>
      <c r="I2494" s="23">
        <f t="shared" si="383"/>
        <v>0.501001640800946</v>
      </c>
      <c r="J2494" s="22">
        <v>9.6</v>
      </c>
      <c r="K2494" s="22">
        <v>9.651741028</v>
      </c>
      <c r="L2494" s="22">
        <f t="shared" si="384"/>
        <v>-5.1741028000000355E-2</v>
      </c>
      <c r="M2494" s="23">
        <f t="shared" si="385"/>
        <v>0.53607973784105922</v>
      </c>
      <c r="N2494" s="22">
        <v>9.75</v>
      </c>
      <c r="O2494" s="22">
        <v>9.8009948730000005</v>
      </c>
      <c r="P2494" s="22">
        <f t="shared" si="386"/>
        <v>-5.0994873000000496E-2</v>
      </c>
      <c r="Q2494" s="23">
        <f t="shared" si="387"/>
        <v>0.52030302699659925</v>
      </c>
      <c r="R2494" s="24">
        <v>13019800</v>
      </c>
      <c r="S2494" s="24">
        <v>13083592</v>
      </c>
      <c r="T2494" s="24">
        <f t="shared" si="388"/>
        <v>-63792</v>
      </c>
      <c r="U2494" s="23">
        <f t="shared" si="389"/>
        <v>0.48757252595464606</v>
      </c>
    </row>
    <row r="2495" spans="1:21" x14ac:dyDescent="0.3">
      <c r="A2495" s="21">
        <v>39338</v>
      </c>
      <c r="B2495" s="22">
        <v>9.76</v>
      </c>
      <c r="C2495" s="22">
        <v>9.7512435909999997</v>
      </c>
      <c r="D2495" s="22">
        <f t="shared" si="380"/>
        <v>8.756409000000076E-3</v>
      </c>
      <c r="E2495" s="23">
        <f t="shared" si="381"/>
        <v>8.979786955667772E-2</v>
      </c>
      <c r="F2495" s="22">
        <v>10.02</v>
      </c>
      <c r="G2495" s="22">
        <v>10.0696516</v>
      </c>
      <c r="H2495" s="22">
        <f t="shared" si="382"/>
        <v>-4.9651600000000684E-2</v>
      </c>
      <c r="I2495" s="23">
        <f t="shared" si="383"/>
        <v>0.49308160770925463</v>
      </c>
      <c r="J2495" s="22">
        <v>9.67</v>
      </c>
      <c r="K2495" s="22">
        <v>9.7213926320000006</v>
      </c>
      <c r="L2495" s="22">
        <f t="shared" si="384"/>
        <v>-5.139263200000066E-2</v>
      </c>
      <c r="M2495" s="23">
        <f t="shared" si="385"/>
        <v>0.52865503889670129</v>
      </c>
      <c r="N2495" s="22">
        <v>9.94</v>
      </c>
      <c r="O2495" s="22">
        <v>9.9900503159999996</v>
      </c>
      <c r="P2495" s="22">
        <f t="shared" si="386"/>
        <v>-5.0050316000000095E-2</v>
      </c>
      <c r="Q2495" s="23">
        <f t="shared" si="387"/>
        <v>0.501001640800946</v>
      </c>
      <c r="R2495" s="24">
        <v>13155200</v>
      </c>
      <c r="S2495" s="24">
        <v>13220976</v>
      </c>
      <c r="T2495" s="24">
        <f t="shared" si="388"/>
        <v>-65776</v>
      </c>
      <c r="U2495" s="23">
        <f t="shared" si="389"/>
        <v>0.49751243781094528</v>
      </c>
    </row>
    <row r="2496" spans="1:21" x14ac:dyDescent="0.3">
      <c r="A2496" s="21">
        <v>39339</v>
      </c>
      <c r="B2496" s="22">
        <v>9.9499999999999993</v>
      </c>
      <c r="C2496" s="22">
        <v>9.920397758</v>
      </c>
      <c r="D2496" s="22">
        <f t="shared" si="380"/>
        <v>2.9602241999999279E-2</v>
      </c>
      <c r="E2496" s="23">
        <f t="shared" si="381"/>
        <v>0.29839773285428461</v>
      </c>
      <c r="F2496" s="22">
        <v>9.9499999999999993</v>
      </c>
      <c r="G2496" s="22">
        <v>10</v>
      </c>
      <c r="H2496" s="22">
        <f t="shared" si="382"/>
        <v>-5.0000000000000711E-2</v>
      </c>
      <c r="I2496" s="23">
        <f t="shared" si="383"/>
        <v>0.50000000000000711</v>
      </c>
      <c r="J2496" s="22">
        <v>9.83</v>
      </c>
      <c r="K2496" s="22">
        <v>9.8805971150000005</v>
      </c>
      <c r="L2496" s="22">
        <f t="shared" si="384"/>
        <v>-5.0597115000000414E-2</v>
      </c>
      <c r="M2496" s="23">
        <f t="shared" si="385"/>
        <v>0.51208559979829127</v>
      </c>
      <c r="N2496" s="22">
        <v>9.8800000000000008</v>
      </c>
      <c r="O2496" s="22">
        <v>9.9303483959999994</v>
      </c>
      <c r="P2496" s="22">
        <f t="shared" si="386"/>
        <v>-5.034839599999863E-2</v>
      </c>
      <c r="Q2496" s="23">
        <f t="shared" si="387"/>
        <v>0.50701540361141051</v>
      </c>
      <c r="R2496" s="24">
        <v>11289700</v>
      </c>
      <c r="S2496" s="24">
        <v>11346148</v>
      </c>
      <c r="T2496" s="24">
        <f t="shared" si="388"/>
        <v>-56448</v>
      </c>
      <c r="U2496" s="23">
        <f t="shared" si="389"/>
        <v>0.49750805295330186</v>
      </c>
    </row>
    <row r="2497" spans="1:21" x14ac:dyDescent="0.3">
      <c r="A2497" s="21">
        <v>39342</v>
      </c>
      <c r="B2497" s="22">
        <v>9.75</v>
      </c>
      <c r="C2497" s="22">
        <v>9.8009948730000005</v>
      </c>
      <c r="D2497" s="22">
        <f t="shared" si="380"/>
        <v>-5.0994873000000496E-2</v>
      </c>
      <c r="E2497" s="23">
        <f t="shared" si="381"/>
        <v>0.52030302699659925</v>
      </c>
      <c r="F2497" s="22">
        <v>9.84</v>
      </c>
      <c r="G2497" s="22">
        <v>9.8905467989999991</v>
      </c>
      <c r="H2497" s="22">
        <f t="shared" si="382"/>
        <v>-5.0546798999999254E-2</v>
      </c>
      <c r="I2497" s="23">
        <f t="shared" si="383"/>
        <v>0.5110617241618014</v>
      </c>
      <c r="J2497" s="22">
        <v>9.65</v>
      </c>
      <c r="K2497" s="22">
        <v>9.7014932629999997</v>
      </c>
      <c r="L2497" s="22">
        <f t="shared" si="384"/>
        <v>-5.1493262999999345E-2</v>
      </c>
      <c r="M2497" s="23">
        <f t="shared" si="385"/>
        <v>0.53077667122015859</v>
      </c>
      <c r="N2497" s="22">
        <v>9.7200000000000006</v>
      </c>
      <c r="O2497" s="22">
        <v>9.7711439129999995</v>
      </c>
      <c r="P2497" s="22">
        <f t="shared" si="386"/>
        <v>-5.1143912999998875E-2</v>
      </c>
      <c r="Q2497" s="23">
        <f t="shared" si="387"/>
        <v>0.52341786647881172</v>
      </c>
      <c r="R2497" s="24">
        <v>8734700</v>
      </c>
      <c r="S2497" s="24">
        <v>8778374</v>
      </c>
      <c r="T2497" s="24">
        <f t="shared" si="388"/>
        <v>-43674</v>
      </c>
      <c r="U2497" s="23">
        <f t="shared" si="389"/>
        <v>0.49751810528920282</v>
      </c>
    </row>
    <row r="2498" spans="1:21" x14ac:dyDescent="0.3">
      <c r="A2498" s="21">
        <v>39343</v>
      </c>
      <c r="B2498" s="22">
        <v>9.7200000000000006</v>
      </c>
      <c r="C2498" s="22">
        <v>9.7711439129999995</v>
      </c>
      <c r="D2498" s="22">
        <f t="shared" ref="D2498:D2561" si="390">B2498-C2498</f>
        <v>-5.1143912999998875E-2</v>
      </c>
      <c r="E2498" s="23">
        <f t="shared" ref="E2498:E2561" si="391">IFERROR(ABS(D2498)/C2498*100,0)</f>
        <v>0.52341786647881172</v>
      </c>
      <c r="F2498" s="22">
        <v>10.15</v>
      </c>
      <c r="G2498" s="22">
        <v>10.19900513</v>
      </c>
      <c r="H2498" s="22">
        <f t="shared" ref="H2498:H2561" si="392">F2498-G2498</f>
        <v>-4.9005129999999397E-2</v>
      </c>
      <c r="I2498" s="23">
        <f t="shared" ref="I2498:I2561" si="393">IFERROR(ABS(H2498)/G2498*100,0)</f>
        <v>0.48048931611822221</v>
      </c>
      <c r="J2498" s="22">
        <v>9.65</v>
      </c>
      <c r="K2498" s="22">
        <v>9.7014932629999997</v>
      </c>
      <c r="L2498" s="22">
        <f t="shared" ref="L2498:L2561" si="394">J2498-K2498</f>
        <v>-5.1493262999999345E-2</v>
      </c>
      <c r="M2498" s="23">
        <f t="shared" ref="M2498:M2561" si="395">IFERROR(ABS(L2498)/K2498*100,0)</f>
        <v>0.53077667122015859</v>
      </c>
      <c r="N2498" s="22">
        <v>10.130000000000001</v>
      </c>
      <c r="O2498" s="22">
        <v>10.179103850000001</v>
      </c>
      <c r="P2498" s="22">
        <f t="shared" ref="P2498:P2561" si="396">N2498-O2498</f>
        <v>-4.9103849999999838E-2</v>
      </c>
      <c r="Q2498" s="23">
        <f t="shared" ref="Q2498:Q2561" si="397">IFERROR(ABS(P2498)/O2498*100,0)</f>
        <v>0.48239855613615573</v>
      </c>
      <c r="R2498" s="24">
        <v>13350400</v>
      </c>
      <c r="S2498" s="24">
        <v>13417152</v>
      </c>
      <c r="T2498" s="24">
        <f t="shared" ref="T2498:T2561" si="398">R2498-S2498</f>
        <v>-66752</v>
      </c>
      <c r="U2498" s="23">
        <f t="shared" ref="U2498:U2561" si="399">IFERROR(ABS(T2498)/S2498*100,0)</f>
        <v>0.49751243781094528</v>
      </c>
    </row>
    <row r="2499" spans="1:21" x14ac:dyDescent="0.3">
      <c r="A2499" s="21">
        <v>39344</v>
      </c>
      <c r="B2499" s="22">
        <v>10</v>
      </c>
      <c r="C2499" s="22">
        <v>10.13930321</v>
      </c>
      <c r="D2499" s="22">
        <f t="shared" si="390"/>
        <v>-0.13930320999999957</v>
      </c>
      <c r="E2499" s="23">
        <f t="shared" si="391"/>
        <v>1.3738933249634968</v>
      </c>
      <c r="F2499" s="22">
        <v>10.09</v>
      </c>
      <c r="G2499" s="22">
        <v>10.13930321</v>
      </c>
      <c r="H2499" s="22">
        <f t="shared" si="392"/>
        <v>-4.9303209999999709E-2</v>
      </c>
      <c r="I2499" s="23">
        <f t="shared" si="393"/>
        <v>0.48625836488816976</v>
      </c>
      <c r="J2499" s="22">
        <v>9.9</v>
      </c>
      <c r="K2499" s="22">
        <v>9.9502487179999992</v>
      </c>
      <c r="L2499" s="22">
        <f t="shared" si="394"/>
        <v>-5.024871799999886E-2</v>
      </c>
      <c r="M2499" s="23">
        <f t="shared" si="395"/>
        <v>0.50499961783969216</v>
      </c>
      <c r="N2499" s="22">
        <v>10.01</v>
      </c>
      <c r="O2499" s="22">
        <v>10.05970097</v>
      </c>
      <c r="P2499" s="22">
        <f t="shared" si="396"/>
        <v>-4.9700969999999955E-2</v>
      </c>
      <c r="Q2499" s="23">
        <f t="shared" si="397"/>
        <v>0.49406011320036242</v>
      </c>
      <c r="R2499" s="24">
        <v>16430700</v>
      </c>
      <c r="S2499" s="24">
        <v>16512652</v>
      </c>
      <c r="T2499" s="24">
        <f t="shared" si="398"/>
        <v>-81952</v>
      </c>
      <c r="U2499" s="23">
        <f t="shared" si="399"/>
        <v>0.49629823240991211</v>
      </c>
    </row>
    <row r="2500" spans="1:21" x14ac:dyDescent="0.3">
      <c r="A2500" s="21">
        <v>39345</v>
      </c>
      <c r="B2500" s="22">
        <v>9.98</v>
      </c>
      <c r="C2500" s="22">
        <v>10.029850959999999</v>
      </c>
      <c r="D2500" s="22">
        <f t="shared" si="390"/>
        <v>-4.9850959999998778E-2</v>
      </c>
      <c r="E2500" s="23">
        <f t="shared" si="391"/>
        <v>0.49702592988479244</v>
      </c>
      <c r="F2500" s="22">
        <v>10.050000000000001</v>
      </c>
      <c r="G2500" s="22">
        <v>10.099501610000001</v>
      </c>
      <c r="H2500" s="22">
        <f t="shared" si="392"/>
        <v>-4.9501610000000085E-2</v>
      </c>
      <c r="I2500" s="23">
        <f t="shared" si="393"/>
        <v>0.49013913667765713</v>
      </c>
      <c r="J2500" s="22">
        <v>9.89</v>
      </c>
      <c r="K2500" s="22">
        <v>9.9402990340000006</v>
      </c>
      <c r="L2500" s="22">
        <f t="shared" si="394"/>
        <v>-5.029903400000002E-2</v>
      </c>
      <c r="M2500" s="23">
        <f t="shared" si="395"/>
        <v>0.50601127619960107</v>
      </c>
      <c r="N2500" s="22">
        <v>9.98</v>
      </c>
      <c r="O2500" s="22">
        <v>10.029850959999999</v>
      </c>
      <c r="P2500" s="22">
        <f t="shared" si="396"/>
        <v>-4.9850959999998778E-2</v>
      </c>
      <c r="Q2500" s="23">
        <f t="shared" si="397"/>
        <v>0.49702592988479244</v>
      </c>
      <c r="R2500" s="24">
        <v>10990825</v>
      </c>
      <c r="S2500" s="24">
        <v>11045854</v>
      </c>
      <c r="T2500" s="24">
        <f t="shared" si="398"/>
        <v>-55029</v>
      </c>
      <c r="U2500" s="23">
        <f t="shared" si="399"/>
        <v>0.49818692153635202</v>
      </c>
    </row>
    <row r="2501" spans="1:21" x14ac:dyDescent="0.3">
      <c r="A2501" s="21">
        <v>39346</v>
      </c>
      <c r="B2501" s="22">
        <v>10</v>
      </c>
      <c r="C2501" s="22">
        <v>10.049751280000001</v>
      </c>
      <c r="D2501" s="22">
        <f t="shared" si="390"/>
        <v>-4.9751280000000619E-2</v>
      </c>
      <c r="E2501" s="23">
        <f t="shared" si="391"/>
        <v>0.49504986356240066</v>
      </c>
      <c r="F2501" s="22">
        <v>10.19</v>
      </c>
      <c r="G2501" s="22">
        <v>10.238805770000001</v>
      </c>
      <c r="H2501" s="22">
        <f t="shared" si="392"/>
        <v>-4.8805770000001303E-2</v>
      </c>
      <c r="I2501" s="23">
        <f t="shared" si="393"/>
        <v>0.47667443934724912</v>
      </c>
      <c r="J2501" s="22">
        <v>9.99</v>
      </c>
      <c r="K2501" s="22">
        <v>10.039800639999999</v>
      </c>
      <c r="L2501" s="22">
        <f t="shared" si="394"/>
        <v>-4.9800639999999063E-2</v>
      </c>
      <c r="M2501" s="23">
        <f t="shared" si="395"/>
        <v>0.49603216025611307</v>
      </c>
      <c r="N2501" s="22">
        <v>10.15</v>
      </c>
      <c r="O2501" s="22">
        <v>10.19900513</v>
      </c>
      <c r="P2501" s="22">
        <f t="shared" si="396"/>
        <v>-4.9005129999999397E-2</v>
      </c>
      <c r="Q2501" s="23">
        <f t="shared" si="397"/>
        <v>0.48048931611822221</v>
      </c>
      <c r="R2501" s="24">
        <v>9325700</v>
      </c>
      <c r="S2501" s="24">
        <v>9372328</v>
      </c>
      <c r="T2501" s="24">
        <f t="shared" si="398"/>
        <v>-46628</v>
      </c>
      <c r="U2501" s="23">
        <f t="shared" si="399"/>
        <v>0.49750712949866888</v>
      </c>
    </row>
    <row r="2502" spans="1:21" x14ac:dyDescent="0.3">
      <c r="A2502" s="21">
        <v>39349</v>
      </c>
      <c r="B2502" s="22">
        <v>10.23</v>
      </c>
      <c r="C2502" s="22">
        <v>10.24875641</v>
      </c>
      <c r="D2502" s="22">
        <f t="shared" si="390"/>
        <v>-1.8756409999999946E-2</v>
      </c>
      <c r="E2502" s="23">
        <f t="shared" si="391"/>
        <v>0.18301156988860412</v>
      </c>
      <c r="F2502" s="22">
        <v>10.3</v>
      </c>
      <c r="G2502" s="22">
        <v>10.34825897</v>
      </c>
      <c r="H2502" s="22">
        <f t="shared" si="392"/>
        <v>-4.8258969999999124E-2</v>
      </c>
      <c r="I2502" s="23">
        <f t="shared" si="393"/>
        <v>0.46634868860456369</v>
      </c>
      <c r="J2502" s="22">
        <v>10.119999999999999</v>
      </c>
      <c r="K2502" s="22">
        <v>10.169154170000001</v>
      </c>
      <c r="L2502" s="22">
        <f t="shared" si="394"/>
        <v>-4.9154170000001329E-2</v>
      </c>
      <c r="M2502" s="23">
        <f t="shared" si="395"/>
        <v>0.48336537314982336</v>
      </c>
      <c r="N2502" s="22">
        <v>10.17</v>
      </c>
      <c r="O2502" s="22">
        <v>10.218905449999999</v>
      </c>
      <c r="P2502" s="22">
        <f t="shared" si="396"/>
        <v>-4.8905449999999462E-2</v>
      </c>
      <c r="Q2502" s="23">
        <f t="shared" si="397"/>
        <v>0.47857816318282365</v>
      </c>
      <c r="R2502" s="24">
        <v>11287300</v>
      </c>
      <c r="S2502" s="24">
        <v>11343736</v>
      </c>
      <c r="T2502" s="24">
        <f t="shared" si="398"/>
        <v>-56436</v>
      </c>
      <c r="U2502" s="23">
        <f t="shared" si="399"/>
        <v>0.49750805202095677</v>
      </c>
    </row>
    <row r="2503" spans="1:21" x14ac:dyDescent="0.3">
      <c r="A2503" s="21">
        <v>39350</v>
      </c>
      <c r="B2503" s="22">
        <v>10.15</v>
      </c>
      <c r="C2503" s="22">
        <v>10.149253849999999</v>
      </c>
      <c r="D2503" s="22">
        <f t="shared" si="390"/>
        <v>7.4615000000122222E-4</v>
      </c>
      <c r="E2503" s="23">
        <f t="shared" si="391"/>
        <v>7.3517719728847086E-3</v>
      </c>
      <c r="F2503" s="22">
        <v>10.15</v>
      </c>
      <c r="G2503" s="22">
        <v>10.169154170000001</v>
      </c>
      <c r="H2503" s="22">
        <f t="shared" si="392"/>
        <v>-1.9154170000000192E-2</v>
      </c>
      <c r="I2503" s="23">
        <f t="shared" si="393"/>
        <v>0.18835558670658045</v>
      </c>
      <c r="J2503" s="22">
        <v>9.9600000000000009</v>
      </c>
      <c r="K2503" s="22">
        <v>10.00994968</v>
      </c>
      <c r="L2503" s="22">
        <f t="shared" si="394"/>
        <v>-4.9949679999999219E-2</v>
      </c>
      <c r="M2503" s="23">
        <f t="shared" si="395"/>
        <v>0.4990003106588965</v>
      </c>
      <c r="N2503" s="22">
        <v>10.02</v>
      </c>
      <c r="O2503" s="22">
        <v>10.0696516</v>
      </c>
      <c r="P2503" s="22">
        <f t="shared" si="396"/>
        <v>-4.9651600000000684E-2</v>
      </c>
      <c r="Q2503" s="23">
        <f t="shared" si="397"/>
        <v>0.49308160770925463</v>
      </c>
      <c r="R2503" s="24">
        <v>15703200</v>
      </c>
      <c r="S2503" s="24">
        <v>15781716</v>
      </c>
      <c r="T2503" s="24">
        <f t="shared" si="398"/>
        <v>-78516</v>
      </c>
      <c r="U2503" s="23">
        <f t="shared" si="399"/>
        <v>0.49751243781094528</v>
      </c>
    </row>
    <row r="2504" spans="1:21" x14ac:dyDescent="0.3">
      <c r="A2504" s="21">
        <v>39351</v>
      </c>
      <c r="B2504" s="22">
        <v>10.1</v>
      </c>
      <c r="C2504" s="22">
        <v>10.13930321</v>
      </c>
      <c r="D2504" s="22">
        <f t="shared" si="390"/>
        <v>-3.9303209999999922E-2</v>
      </c>
      <c r="E2504" s="23">
        <f t="shared" si="391"/>
        <v>0.38763225821313535</v>
      </c>
      <c r="F2504" s="22">
        <v>10.19</v>
      </c>
      <c r="G2504" s="22">
        <v>10.238805770000001</v>
      </c>
      <c r="H2504" s="22">
        <f t="shared" si="392"/>
        <v>-4.8805770000001303E-2</v>
      </c>
      <c r="I2504" s="23">
        <f t="shared" si="393"/>
        <v>0.47667443934724912</v>
      </c>
      <c r="J2504" s="22">
        <v>9.9</v>
      </c>
      <c r="K2504" s="22">
        <v>9.9502487179999992</v>
      </c>
      <c r="L2504" s="22">
        <f t="shared" si="394"/>
        <v>-5.024871799999886E-2</v>
      </c>
      <c r="M2504" s="23">
        <f t="shared" si="395"/>
        <v>0.50499961783969216</v>
      </c>
      <c r="N2504" s="22">
        <v>9.9600000000000009</v>
      </c>
      <c r="O2504" s="22">
        <v>10.00994968</v>
      </c>
      <c r="P2504" s="22">
        <f t="shared" si="396"/>
        <v>-4.9949679999999219E-2</v>
      </c>
      <c r="Q2504" s="23">
        <f t="shared" si="397"/>
        <v>0.4990003106588965</v>
      </c>
      <c r="R2504" s="24">
        <v>13828690</v>
      </c>
      <c r="S2504" s="24">
        <v>13897843</v>
      </c>
      <c r="T2504" s="24">
        <f t="shared" si="398"/>
        <v>-69153</v>
      </c>
      <c r="U2504" s="23">
        <f t="shared" si="399"/>
        <v>0.49758081164105827</v>
      </c>
    </row>
    <row r="2505" spans="1:21" x14ac:dyDescent="0.3">
      <c r="A2505" s="21">
        <v>39352</v>
      </c>
      <c r="B2505" s="22">
        <v>10.199999999999999</v>
      </c>
      <c r="C2505" s="22">
        <v>10.179103850000001</v>
      </c>
      <c r="D2505" s="22">
        <f t="shared" si="390"/>
        <v>2.089614999999867E-2</v>
      </c>
      <c r="E2505" s="23">
        <f t="shared" si="391"/>
        <v>0.20528477072172388</v>
      </c>
      <c r="F2505" s="22">
        <v>10.25</v>
      </c>
      <c r="G2505" s="22">
        <v>10.298506740000001</v>
      </c>
      <c r="H2505" s="22">
        <f t="shared" si="392"/>
        <v>-4.8506740000000548E-2</v>
      </c>
      <c r="I2505" s="23">
        <f t="shared" si="393"/>
        <v>0.47100750841476402</v>
      </c>
      <c r="J2505" s="22">
        <v>10.06</v>
      </c>
      <c r="K2505" s="22">
        <v>10.109453200000001</v>
      </c>
      <c r="L2505" s="22">
        <f t="shared" si="394"/>
        <v>-4.9453200000000308E-2</v>
      </c>
      <c r="M2505" s="23">
        <f t="shared" si="395"/>
        <v>0.48917779252393495</v>
      </c>
      <c r="N2505" s="22">
        <v>10.18</v>
      </c>
      <c r="O2505" s="22">
        <v>10.228856090000001</v>
      </c>
      <c r="P2505" s="22">
        <f t="shared" si="396"/>
        <v>-4.8856090000001018E-2</v>
      </c>
      <c r="Q2505" s="23">
        <f t="shared" si="397"/>
        <v>0.47763004553132798</v>
      </c>
      <c r="R2505" s="24">
        <v>11297580</v>
      </c>
      <c r="S2505" s="24">
        <v>11353987</v>
      </c>
      <c r="T2505" s="24">
        <f t="shared" si="398"/>
        <v>-56407</v>
      </c>
      <c r="U2505" s="23">
        <f t="shared" si="399"/>
        <v>0.49680345767526418</v>
      </c>
    </row>
    <row r="2506" spans="1:21" x14ac:dyDescent="0.3">
      <c r="A2506" s="21">
        <v>39353</v>
      </c>
      <c r="B2506" s="22">
        <v>10.16</v>
      </c>
      <c r="C2506" s="22">
        <v>10.20895481</v>
      </c>
      <c r="D2506" s="22">
        <f t="shared" si="390"/>
        <v>-4.8954809999999682E-2</v>
      </c>
      <c r="E2506" s="23">
        <f t="shared" si="391"/>
        <v>0.47952812908963871</v>
      </c>
      <c r="F2506" s="22">
        <v>10.19</v>
      </c>
      <c r="G2506" s="22">
        <v>10.238805770000001</v>
      </c>
      <c r="H2506" s="22">
        <f t="shared" si="392"/>
        <v>-4.8805770000001303E-2</v>
      </c>
      <c r="I2506" s="23">
        <f t="shared" si="393"/>
        <v>0.47667443934724912</v>
      </c>
      <c r="J2506" s="22">
        <v>10.01</v>
      </c>
      <c r="K2506" s="22">
        <v>10.05970097</v>
      </c>
      <c r="L2506" s="22">
        <f t="shared" si="394"/>
        <v>-4.9700969999999955E-2</v>
      </c>
      <c r="M2506" s="23">
        <f t="shared" si="395"/>
        <v>0.49406011320036242</v>
      </c>
      <c r="N2506" s="22">
        <v>10.02</v>
      </c>
      <c r="O2506" s="22">
        <v>10.0696516</v>
      </c>
      <c r="P2506" s="22">
        <f t="shared" si="396"/>
        <v>-4.9651600000000684E-2</v>
      </c>
      <c r="Q2506" s="23">
        <f t="shared" si="397"/>
        <v>0.49308160770925463</v>
      </c>
      <c r="R2506" s="24">
        <v>7804600</v>
      </c>
      <c r="S2506" s="24">
        <v>7843623</v>
      </c>
      <c r="T2506" s="24">
        <f t="shared" si="398"/>
        <v>-39023</v>
      </c>
      <c r="U2506" s="23">
        <f t="shared" si="399"/>
        <v>0.49751243781094528</v>
      </c>
    </row>
    <row r="2507" spans="1:21" x14ac:dyDescent="0.3">
      <c r="A2507" s="21">
        <v>39356</v>
      </c>
      <c r="B2507" s="22">
        <v>10.1</v>
      </c>
      <c r="C2507" s="22">
        <v>10.149253849999999</v>
      </c>
      <c r="D2507" s="22">
        <f t="shared" si="390"/>
        <v>-4.9253849999999488E-2</v>
      </c>
      <c r="E2507" s="23">
        <f t="shared" si="391"/>
        <v>0.48529528109102815</v>
      </c>
      <c r="F2507" s="22">
        <v>10.44</v>
      </c>
      <c r="G2507" s="22">
        <v>10.487562179999999</v>
      </c>
      <c r="H2507" s="22">
        <f t="shared" si="392"/>
        <v>-4.7562179999999898E-2</v>
      </c>
      <c r="I2507" s="23">
        <f t="shared" si="393"/>
        <v>0.45351035048642635</v>
      </c>
      <c r="J2507" s="22">
        <v>10.08</v>
      </c>
      <c r="K2507" s="22">
        <v>10.12935257</v>
      </c>
      <c r="L2507" s="22">
        <f t="shared" si="394"/>
        <v>-4.9352569999999929E-2</v>
      </c>
      <c r="M2507" s="23">
        <f t="shared" si="395"/>
        <v>0.48722334086945429</v>
      </c>
      <c r="N2507" s="22">
        <v>10.33</v>
      </c>
      <c r="O2507" s="22">
        <v>10.37810898</v>
      </c>
      <c r="P2507" s="22">
        <f t="shared" si="396"/>
        <v>-4.8108980000000301E-2</v>
      </c>
      <c r="Q2507" s="23">
        <f t="shared" si="397"/>
        <v>0.46356210069399656</v>
      </c>
      <c r="R2507" s="24">
        <v>10654900</v>
      </c>
      <c r="S2507" s="24">
        <v>10708174</v>
      </c>
      <c r="T2507" s="24">
        <f t="shared" si="398"/>
        <v>-53274</v>
      </c>
      <c r="U2507" s="23">
        <f t="shared" si="399"/>
        <v>0.49750779171126658</v>
      </c>
    </row>
    <row r="2508" spans="1:21" x14ac:dyDescent="0.3">
      <c r="A2508" s="21">
        <v>39357</v>
      </c>
      <c r="B2508" s="22">
        <v>10.33</v>
      </c>
      <c r="C2508" s="22">
        <v>10.39801025</v>
      </c>
      <c r="D2508" s="22">
        <f t="shared" si="390"/>
        <v>-6.8010250000000383E-2</v>
      </c>
      <c r="E2508" s="23">
        <f t="shared" si="391"/>
        <v>0.65406984956569336</v>
      </c>
      <c r="F2508" s="22">
        <v>10.45</v>
      </c>
      <c r="G2508" s="22">
        <v>10.497511859999999</v>
      </c>
      <c r="H2508" s="22">
        <f t="shared" si="392"/>
        <v>-4.7511860000000183E-2</v>
      </c>
      <c r="I2508" s="23">
        <f t="shared" si="393"/>
        <v>0.45260115571805776</v>
      </c>
      <c r="J2508" s="22">
        <v>10.31</v>
      </c>
      <c r="K2508" s="22">
        <v>10.358208660000001</v>
      </c>
      <c r="L2508" s="22">
        <f t="shared" si="394"/>
        <v>-4.8208660000000236E-2</v>
      </c>
      <c r="M2508" s="23">
        <f t="shared" si="395"/>
        <v>0.46541503055606748</v>
      </c>
      <c r="N2508" s="22">
        <v>10.42</v>
      </c>
      <c r="O2508" s="22">
        <v>10.46766186</v>
      </c>
      <c r="P2508" s="22">
        <f t="shared" si="396"/>
        <v>-4.7661859999999834E-2</v>
      </c>
      <c r="Q2508" s="23">
        <f t="shared" si="397"/>
        <v>0.45532479590432468</v>
      </c>
      <c r="R2508" s="24">
        <v>10908666</v>
      </c>
      <c r="S2508" s="24">
        <v>10962942</v>
      </c>
      <c r="T2508" s="24">
        <f t="shared" si="398"/>
        <v>-54276</v>
      </c>
      <c r="U2508" s="23">
        <f t="shared" si="399"/>
        <v>0.49508608182000774</v>
      </c>
    </row>
    <row r="2509" spans="1:21" x14ac:dyDescent="0.3">
      <c r="A2509" s="21">
        <v>39358</v>
      </c>
      <c r="B2509" s="22">
        <v>10.31</v>
      </c>
      <c r="C2509" s="22">
        <v>10.358208660000001</v>
      </c>
      <c r="D2509" s="22">
        <f t="shared" si="390"/>
        <v>-4.8208660000000236E-2</v>
      </c>
      <c r="E2509" s="23">
        <f t="shared" si="391"/>
        <v>0.46541503055606748</v>
      </c>
      <c r="F2509" s="22">
        <v>10.43</v>
      </c>
      <c r="G2509" s="22">
        <v>10.47761154</v>
      </c>
      <c r="H2509" s="22">
        <f t="shared" si="392"/>
        <v>-4.7611540000000119E-2</v>
      </c>
      <c r="I2509" s="23">
        <f t="shared" si="393"/>
        <v>0.45441215126400952</v>
      </c>
      <c r="J2509" s="22">
        <v>10.19</v>
      </c>
      <c r="K2509" s="22">
        <v>10.238805770000001</v>
      </c>
      <c r="L2509" s="22">
        <f t="shared" si="394"/>
        <v>-4.8805770000001303E-2</v>
      </c>
      <c r="M2509" s="23">
        <f t="shared" si="395"/>
        <v>0.47667443934724912</v>
      </c>
      <c r="N2509" s="22">
        <v>10.28</v>
      </c>
      <c r="O2509" s="22">
        <v>10.3283577</v>
      </c>
      <c r="P2509" s="22">
        <f t="shared" si="396"/>
        <v>-4.8357700000000392E-2</v>
      </c>
      <c r="Q2509" s="23">
        <f t="shared" si="397"/>
        <v>0.46820318781175047</v>
      </c>
      <c r="R2509" s="24">
        <v>8831900</v>
      </c>
      <c r="S2509" s="24">
        <v>8875959</v>
      </c>
      <c r="T2509" s="24">
        <f t="shared" si="398"/>
        <v>-44059</v>
      </c>
      <c r="U2509" s="23">
        <f t="shared" si="399"/>
        <v>0.49638579898803048</v>
      </c>
    </row>
    <row r="2510" spans="1:21" x14ac:dyDescent="0.3">
      <c r="A2510" s="21">
        <v>39359</v>
      </c>
      <c r="B2510" s="22">
        <v>10.31</v>
      </c>
      <c r="C2510" s="22">
        <v>10.358208660000001</v>
      </c>
      <c r="D2510" s="22">
        <f t="shared" si="390"/>
        <v>-4.8208660000000236E-2</v>
      </c>
      <c r="E2510" s="23">
        <f t="shared" si="391"/>
        <v>0.46541503055606748</v>
      </c>
      <c r="F2510" s="22">
        <v>10.45</v>
      </c>
      <c r="G2510" s="22">
        <v>10.497511859999999</v>
      </c>
      <c r="H2510" s="22">
        <f t="shared" si="392"/>
        <v>-4.7511860000000183E-2</v>
      </c>
      <c r="I2510" s="23">
        <f t="shared" si="393"/>
        <v>0.45260115571805776</v>
      </c>
      <c r="J2510" s="22">
        <v>10.26</v>
      </c>
      <c r="K2510" s="22">
        <v>10.308458330000001</v>
      </c>
      <c r="L2510" s="22">
        <f t="shared" si="394"/>
        <v>-4.8458330000000771E-2</v>
      </c>
      <c r="M2510" s="23">
        <f t="shared" si="395"/>
        <v>0.47008319235259277</v>
      </c>
      <c r="N2510" s="22">
        <v>10.31</v>
      </c>
      <c r="O2510" s="22">
        <v>10.358208660000001</v>
      </c>
      <c r="P2510" s="22">
        <f t="shared" si="396"/>
        <v>-4.8208660000000236E-2</v>
      </c>
      <c r="Q2510" s="23">
        <f t="shared" si="397"/>
        <v>0.46541503055606748</v>
      </c>
      <c r="R2510" s="24">
        <v>11726000</v>
      </c>
      <c r="S2510" s="24">
        <v>11784630</v>
      </c>
      <c r="T2510" s="24">
        <f t="shared" si="398"/>
        <v>-58630</v>
      </c>
      <c r="U2510" s="23">
        <f t="shared" si="399"/>
        <v>0.49751243781094528</v>
      </c>
    </row>
    <row r="2511" spans="1:21" x14ac:dyDescent="0.3">
      <c r="A2511" s="21">
        <v>39360</v>
      </c>
      <c r="B2511" s="22">
        <v>10.41</v>
      </c>
      <c r="C2511" s="22">
        <v>10.45771122</v>
      </c>
      <c r="D2511" s="22">
        <f t="shared" si="390"/>
        <v>-4.7711220000000054E-2</v>
      </c>
      <c r="E2511" s="23">
        <f t="shared" si="391"/>
        <v>0.45623003921502481</v>
      </c>
      <c r="F2511" s="22">
        <v>10.72</v>
      </c>
      <c r="G2511" s="22">
        <v>10.776119230000001</v>
      </c>
      <c r="H2511" s="22">
        <f t="shared" si="392"/>
        <v>-5.6119230000000186E-2</v>
      </c>
      <c r="I2511" s="23">
        <f t="shared" si="393"/>
        <v>0.52077402636533543</v>
      </c>
      <c r="J2511" s="22">
        <v>10.37</v>
      </c>
      <c r="K2511" s="22">
        <v>10.41790962</v>
      </c>
      <c r="L2511" s="22">
        <f t="shared" si="394"/>
        <v>-4.790962000000043E-2</v>
      </c>
      <c r="M2511" s="23">
        <f t="shared" si="395"/>
        <v>0.4598774778005843</v>
      </c>
      <c r="N2511" s="22">
        <v>10.58</v>
      </c>
      <c r="O2511" s="22">
        <v>10.636816019999999</v>
      </c>
      <c r="P2511" s="22">
        <f t="shared" si="396"/>
        <v>-5.6816019999999412E-2</v>
      </c>
      <c r="Q2511" s="23">
        <f t="shared" si="397"/>
        <v>0.53414499125650394</v>
      </c>
      <c r="R2511" s="24">
        <v>11472200</v>
      </c>
      <c r="S2511" s="24">
        <v>11529561</v>
      </c>
      <c r="T2511" s="24">
        <f t="shared" si="398"/>
        <v>-57361</v>
      </c>
      <c r="U2511" s="23">
        <f t="shared" si="399"/>
        <v>0.49751243781094528</v>
      </c>
    </row>
    <row r="2512" spans="1:21" x14ac:dyDescent="0.3">
      <c r="A2512" s="21">
        <v>39363</v>
      </c>
      <c r="B2512" s="22">
        <v>10.74</v>
      </c>
      <c r="C2512" s="22">
        <v>10.55721378</v>
      </c>
      <c r="D2512" s="22">
        <f t="shared" si="390"/>
        <v>0.18278622000000055</v>
      </c>
      <c r="E2512" s="23">
        <f t="shared" si="391"/>
        <v>1.7313869341764958</v>
      </c>
      <c r="F2512" s="22">
        <v>10.74</v>
      </c>
      <c r="G2512" s="22">
        <v>10.756218909999999</v>
      </c>
      <c r="H2512" s="22">
        <f t="shared" si="392"/>
        <v>-1.6218909999999198E-2</v>
      </c>
      <c r="I2512" s="23">
        <f t="shared" si="393"/>
        <v>0.1507863510003554</v>
      </c>
      <c r="J2512" s="22">
        <v>10.46</v>
      </c>
      <c r="K2512" s="22">
        <v>10.50746346</v>
      </c>
      <c r="L2512" s="22">
        <f t="shared" si="394"/>
        <v>-4.7463459999999458E-2</v>
      </c>
      <c r="M2512" s="23">
        <f t="shared" si="395"/>
        <v>0.45171187300040777</v>
      </c>
      <c r="N2512" s="22">
        <v>10.5</v>
      </c>
      <c r="O2512" s="22">
        <v>10.55721378</v>
      </c>
      <c r="P2512" s="22">
        <f t="shared" si="396"/>
        <v>-5.7213779999999659E-2</v>
      </c>
      <c r="Q2512" s="23">
        <f t="shared" si="397"/>
        <v>0.5419401481514724</v>
      </c>
      <c r="R2512" s="24">
        <v>10345800</v>
      </c>
      <c r="S2512" s="24">
        <v>10397529</v>
      </c>
      <c r="T2512" s="24">
        <f t="shared" si="398"/>
        <v>-51729</v>
      </c>
      <c r="U2512" s="23">
        <f t="shared" si="399"/>
        <v>0.49751243781094528</v>
      </c>
    </row>
    <row r="2513" spans="1:21" x14ac:dyDescent="0.3">
      <c r="A2513" s="21">
        <v>39364</v>
      </c>
      <c r="B2513" s="22">
        <v>10.55</v>
      </c>
      <c r="C2513" s="22">
        <v>10.606965069999999</v>
      </c>
      <c r="D2513" s="22">
        <f t="shared" si="390"/>
        <v>-5.6965069999998619E-2</v>
      </c>
      <c r="E2513" s="23">
        <f t="shared" si="391"/>
        <v>0.53705343257059135</v>
      </c>
      <c r="F2513" s="22">
        <v>10.61</v>
      </c>
      <c r="G2513" s="22">
        <v>10.66666698</v>
      </c>
      <c r="H2513" s="22">
        <f t="shared" si="392"/>
        <v>-5.6666980000001033E-2</v>
      </c>
      <c r="I2513" s="23">
        <f t="shared" si="393"/>
        <v>0.53125292189445505</v>
      </c>
      <c r="J2513" s="22">
        <v>10.4</v>
      </c>
      <c r="K2513" s="22">
        <v>10.447760580000001</v>
      </c>
      <c r="L2513" s="22">
        <f t="shared" si="394"/>
        <v>-4.7760580000000274E-2</v>
      </c>
      <c r="M2513" s="23">
        <f t="shared" si="395"/>
        <v>0.45713700686659758</v>
      </c>
      <c r="N2513" s="22">
        <v>10.59</v>
      </c>
      <c r="O2513" s="22">
        <v>10.64676571</v>
      </c>
      <c r="P2513" s="22">
        <f t="shared" si="396"/>
        <v>-5.6765710000000524E-2</v>
      </c>
      <c r="Q2513" s="23">
        <f t="shared" si="397"/>
        <v>0.53317328047036094</v>
      </c>
      <c r="R2513" s="24">
        <v>14170200</v>
      </c>
      <c r="S2513" s="24">
        <v>14241051</v>
      </c>
      <c r="T2513" s="24">
        <f t="shared" si="398"/>
        <v>-70851</v>
      </c>
      <c r="U2513" s="23">
        <f t="shared" si="399"/>
        <v>0.49751243781094528</v>
      </c>
    </row>
    <row r="2514" spans="1:21" x14ac:dyDescent="0.3">
      <c r="A2514" s="21">
        <v>39365</v>
      </c>
      <c r="B2514" s="22">
        <v>10.59</v>
      </c>
      <c r="C2514" s="22">
        <v>10.64676571</v>
      </c>
      <c r="D2514" s="22">
        <f t="shared" si="390"/>
        <v>-5.6765710000000524E-2</v>
      </c>
      <c r="E2514" s="23">
        <f t="shared" si="391"/>
        <v>0.53317328047036094</v>
      </c>
      <c r="F2514" s="22">
        <v>10.71</v>
      </c>
      <c r="G2514" s="22">
        <v>10.766168589999999</v>
      </c>
      <c r="H2514" s="22">
        <f t="shared" si="392"/>
        <v>-5.616858999999863E-2</v>
      </c>
      <c r="I2514" s="23">
        <f t="shared" si="393"/>
        <v>0.52171382540089528</v>
      </c>
      <c r="J2514" s="22">
        <v>10.4</v>
      </c>
      <c r="K2514" s="22">
        <v>10.447760580000001</v>
      </c>
      <c r="L2514" s="22">
        <f t="shared" si="394"/>
        <v>-4.7760580000000274E-2</v>
      </c>
      <c r="M2514" s="23">
        <f t="shared" si="395"/>
        <v>0.45713700686659758</v>
      </c>
      <c r="N2514" s="22">
        <v>10.67</v>
      </c>
      <c r="O2514" s="22">
        <v>10.72636795</v>
      </c>
      <c r="P2514" s="22">
        <f t="shared" si="396"/>
        <v>-5.6367950000000278E-2</v>
      </c>
      <c r="Q2514" s="23">
        <f t="shared" si="397"/>
        <v>0.52550826395993877</v>
      </c>
      <c r="R2514" s="24">
        <v>15795800</v>
      </c>
      <c r="S2514" s="24">
        <v>15874779</v>
      </c>
      <c r="T2514" s="24">
        <f t="shared" si="398"/>
        <v>-78979</v>
      </c>
      <c r="U2514" s="23">
        <f t="shared" si="399"/>
        <v>0.49751243781094528</v>
      </c>
    </row>
    <row r="2515" spans="1:21" x14ac:dyDescent="0.3">
      <c r="A2515" s="21">
        <v>39366</v>
      </c>
      <c r="B2515" s="22">
        <v>10.59</v>
      </c>
      <c r="C2515" s="22">
        <v>10.5472641</v>
      </c>
      <c r="D2515" s="22">
        <f t="shared" si="390"/>
        <v>4.2735900000000271E-2</v>
      </c>
      <c r="E2515" s="23">
        <f t="shared" si="391"/>
        <v>0.40518469619055303</v>
      </c>
      <c r="F2515" s="22">
        <v>10.59</v>
      </c>
      <c r="G2515" s="22">
        <v>10.606965069999999</v>
      </c>
      <c r="H2515" s="22">
        <f t="shared" si="392"/>
        <v>-1.6965069999999471E-2</v>
      </c>
      <c r="I2515" s="23">
        <f t="shared" si="393"/>
        <v>0.15994273468461109</v>
      </c>
      <c r="J2515" s="22">
        <v>10</v>
      </c>
      <c r="K2515" s="22">
        <v>10.049751280000001</v>
      </c>
      <c r="L2515" s="22">
        <f t="shared" si="394"/>
        <v>-4.9751280000000619E-2</v>
      </c>
      <c r="M2515" s="23">
        <f t="shared" si="395"/>
        <v>0.49504986356240066</v>
      </c>
      <c r="N2515" s="22">
        <v>10.11</v>
      </c>
      <c r="O2515" s="22">
        <v>10.159203529999999</v>
      </c>
      <c r="P2515" s="22">
        <f t="shared" si="396"/>
        <v>-4.9203529999999773E-2</v>
      </c>
      <c r="Q2515" s="23">
        <f t="shared" si="397"/>
        <v>0.48432468012578322</v>
      </c>
      <c r="R2515" s="24">
        <v>22679400</v>
      </c>
      <c r="S2515" s="24">
        <v>22792797</v>
      </c>
      <c r="T2515" s="24">
        <f t="shared" si="398"/>
        <v>-113397</v>
      </c>
      <c r="U2515" s="23">
        <f t="shared" si="399"/>
        <v>0.49751243781094528</v>
      </c>
    </row>
    <row r="2516" spans="1:21" x14ac:dyDescent="0.3">
      <c r="A2516" s="21">
        <v>39367</v>
      </c>
      <c r="B2516" s="22">
        <v>10.15</v>
      </c>
      <c r="C2516" s="22">
        <v>10.19900513</v>
      </c>
      <c r="D2516" s="22">
        <f t="shared" si="390"/>
        <v>-4.9005129999999397E-2</v>
      </c>
      <c r="E2516" s="23">
        <f t="shared" si="391"/>
        <v>0.48048931611822221</v>
      </c>
      <c r="F2516" s="22">
        <v>10.15</v>
      </c>
      <c r="G2516" s="22">
        <v>10.19900513</v>
      </c>
      <c r="H2516" s="22">
        <f t="shared" si="392"/>
        <v>-4.9005129999999397E-2</v>
      </c>
      <c r="I2516" s="23">
        <f t="shared" si="393"/>
        <v>0.48048931611822221</v>
      </c>
      <c r="J2516" s="22">
        <v>9.8699999999999992</v>
      </c>
      <c r="K2516" s="22">
        <v>9.920397758</v>
      </c>
      <c r="L2516" s="22">
        <f t="shared" si="394"/>
        <v>-5.0397758000000792E-2</v>
      </c>
      <c r="M2516" s="23">
        <f t="shared" si="395"/>
        <v>0.50802154539982092</v>
      </c>
      <c r="N2516" s="22">
        <v>9.94</v>
      </c>
      <c r="O2516" s="22">
        <v>9.9900503159999996</v>
      </c>
      <c r="P2516" s="22">
        <f t="shared" si="396"/>
        <v>-5.0050316000000095E-2</v>
      </c>
      <c r="Q2516" s="23">
        <f t="shared" si="397"/>
        <v>0.501001640800946</v>
      </c>
      <c r="R2516" s="24">
        <v>16838350</v>
      </c>
      <c r="S2516" s="24">
        <v>16922592</v>
      </c>
      <c r="T2516" s="24">
        <f t="shared" si="398"/>
        <v>-84242</v>
      </c>
      <c r="U2516" s="23">
        <f t="shared" si="399"/>
        <v>0.49780790082275805</v>
      </c>
    </row>
    <row r="2517" spans="1:21" x14ac:dyDescent="0.3">
      <c r="A2517" s="21">
        <v>39370</v>
      </c>
      <c r="B2517" s="22">
        <v>10.09</v>
      </c>
      <c r="C2517" s="22">
        <v>10.07960224</v>
      </c>
      <c r="D2517" s="22">
        <f t="shared" si="390"/>
        <v>1.0397760000000034E-2</v>
      </c>
      <c r="E2517" s="23">
        <f t="shared" si="391"/>
        <v>0.10315645153870709</v>
      </c>
      <c r="F2517" s="22">
        <v>10.18</v>
      </c>
      <c r="G2517" s="22">
        <v>10.228856090000001</v>
      </c>
      <c r="H2517" s="22">
        <f t="shared" si="392"/>
        <v>-4.8856090000001018E-2</v>
      </c>
      <c r="I2517" s="23">
        <f t="shared" si="393"/>
        <v>0.47763004553132798</v>
      </c>
      <c r="J2517" s="22">
        <v>9.86</v>
      </c>
      <c r="K2517" s="22">
        <v>9.9104480739999996</v>
      </c>
      <c r="L2517" s="22">
        <f t="shared" si="394"/>
        <v>-5.0448074000000176E-2</v>
      </c>
      <c r="M2517" s="23">
        <f t="shared" si="395"/>
        <v>0.50903928483668048</v>
      </c>
      <c r="N2517" s="22">
        <v>9.9</v>
      </c>
      <c r="O2517" s="22">
        <v>9.9502487179999992</v>
      </c>
      <c r="P2517" s="22">
        <f t="shared" si="396"/>
        <v>-5.024871799999886E-2</v>
      </c>
      <c r="Q2517" s="23">
        <f t="shared" si="397"/>
        <v>0.50499961783969216</v>
      </c>
      <c r="R2517" s="24">
        <v>11733000</v>
      </c>
      <c r="S2517" s="24">
        <v>11790660</v>
      </c>
      <c r="T2517" s="24">
        <f t="shared" si="398"/>
        <v>-57660</v>
      </c>
      <c r="U2517" s="23">
        <f t="shared" si="399"/>
        <v>0.48903114838355105</v>
      </c>
    </row>
    <row r="2518" spans="1:21" x14ac:dyDescent="0.3">
      <c r="A2518" s="21">
        <v>39371</v>
      </c>
      <c r="B2518" s="22">
        <v>9.9</v>
      </c>
      <c r="C2518" s="22">
        <v>10.029850959999999</v>
      </c>
      <c r="D2518" s="22">
        <f t="shared" si="390"/>
        <v>-0.12985095999999885</v>
      </c>
      <c r="E2518" s="23">
        <f t="shared" si="391"/>
        <v>1.294644960506959</v>
      </c>
      <c r="F2518" s="22">
        <v>9.99</v>
      </c>
      <c r="G2518" s="22">
        <v>10.039800639999999</v>
      </c>
      <c r="H2518" s="22">
        <f t="shared" si="392"/>
        <v>-4.9800639999999063E-2</v>
      </c>
      <c r="I2518" s="23">
        <f t="shared" si="393"/>
        <v>0.49603216025611307</v>
      </c>
      <c r="J2518" s="22">
        <v>9.8000000000000007</v>
      </c>
      <c r="K2518" s="22">
        <v>9.8507461549999995</v>
      </c>
      <c r="L2518" s="22">
        <f t="shared" si="394"/>
        <v>-5.0746154999998794E-2</v>
      </c>
      <c r="M2518" s="23">
        <f t="shared" si="395"/>
        <v>0.51515036730736663</v>
      </c>
      <c r="N2518" s="22">
        <v>9.8699999999999992</v>
      </c>
      <c r="O2518" s="22">
        <v>9.920397758</v>
      </c>
      <c r="P2518" s="22">
        <f t="shared" si="396"/>
        <v>-5.0397758000000792E-2</v>
      </c>
      <c r="Q2518" s="23">
        <f t="shared" si="397"/>
        <v>0.50802154539982092</v>
      </c>
      <c r="R2518" s="24">
        <v>10551800</v>
      </c>
      <c r="S2518" s="24">
        <v>10599433</v>
      </c>
      <c r="T2518" s="24">
        <f t="shared" si="398"/>
        <v>-47633</v>
      </c>
      <c r="U2518" s="23">
        <f t="shared" si="399"/>
        <v>0.4493919627587627</v>
      </c>
    </row>
    <row r="2519" spans="1:21" x14ac:dyDescent="0.3">
      <c r="A2519" s="21">
        <v>39372</v>
      </c>
      <c r="B2519" s="22">
        <v>10</v>
      </c>
      <c r="C2519" s="22">
        <v>10.089551930000001</v>
      </c>
      <c r="D2519" s="22">
        <f t="shared" si="390"/>
        <v>-8.9551930000000723E-2</v>
      </c>
      <c r="E2519" s="23">
        <f t="shared" si="391"/>
        <v>0.88757093101160844</v>
      </c>
      <c r="F2519" s="22">
        <v>10.17</v>
      </c>
      <c r="G2519" s="22">
        <v>10.218905449999999</v>
      </c>
      <c r="H2519" s="22">
        <f t="shared" si="392"/>
        <v>-4.8905449999999462E-2</v>
      </c>
      <c r="I2519" s="23">
        <f t="shared" si="393"/>
        <v>0.47857816318282365</v>
      </c>
      <c r="J2519" s="22">
        <v>9.8800000000000008</v>
      </c>
      <c r="K2519" s="22">
        <v>9.9303483959999994</v>
      </c>
      <c r="L2519" s="22">
        <f t="shared" si="394"/>
        <v>-5.034839599999863E-2</v>
      </c>
      <c r="M2519" s="23">
        <f t="shared" si="395"/>
        <v>0.50701540361141051</v>
      </c>
      <c r="N2519" s="22">
        <v>10.08</v>
      </c>
      <c r="O2519" s="22">
        <v>10.12935257</v>
      </c>
      <c r="P2519" s="22">
        <f t="shared" si="396"/>
        <v>-4.9352569999999929E-2</v>
      </c>
      <c r="Q2519" s="23">
        <f t="shared" si="397"/>
        <v>0.48722334086945429</v>
      </c>
      <c r="R2519" s="24">
        <v>12206346</v>
      </c>
      <c r="S2519" s="24">
        <v>12266527</v>
      </c>
      <c r="T2519" s="24">
        <f t="shared" si="398"/>
        <v>-60181</v>
      </c>
      <c r="U2519" s="23">
        <f t="shared" si="399"/>
        <v>0.49061156430014785</v>
      </c>
    </row>
    <row r="2520" spans="1:21" x14ac:dyDescent="0.3">
      <c r="A2520" s="21">
        <v>39373</v>
      </c>
      <c r="B2520" s="22">
        <v>10.050000000000001</v>
      </c>
      <c r="C2520" s="22">
        <v>10.099501610000001</v>
      </c>
      <c r="D2520" s="22">
        <f t="shared" si="390"/>
        <v>-4.9501610000000085E-2</v>
      </c>
      <c r="E2520" s="23">
        <f t="shared" si="391"/>
        <v>0.49013913667765713</v>
      </c>
      <c r="F2520" s="22">
        <v>10.119999999999999</v>
      </c>
      <c r="G2520" s="22">
        <v>10.169154170000001</v>
      </c>
      <c r="H2520" s="22">
        <f t="shared" si="392"/>
        <v>-4.9154170000001329E-2</v>
      </c>
      <c r="I2520" s="23">
        <f t="shared" si="393"/>
        <v>0.48336537314982336</v>
      </c>
      <c r="J2520" s="22">
        <v>9.8800000000000008</v>
      </c>
      <c r="K2520" s="22">
        <v>9.9303483959999994</v>
      </c>
      <c r="L2520" s="22">
        <f t="shared" si="394"/>
        <v>-5.034839599999863E-2</v>
      </c>
      <c r="M2520" s="23">
        <f t="shared" si="395"/>
        <v>0.50701540361141051</v>
      </c>
      <c r="N2520" s="22">
        <v>10</v>
      </c>
      <c r="O2520" s="22">
        <v>10.049751280000001</v>
      </c>
      <c r="P2520" s="22">
        <f t="shared" si="396"/>
        <v>-4.9751280000000619E-2</v>
      </c>
      <c r="Q2520" s="23">
        <f t="shared" si="397"/>
        <v>0.49504986356240066</v>
      </c>
      <c r="R2520" s="24">
        <v>13258700</v>
      </c>
      <c r="S2520" s="24">
        <v>13324792</v>
      </c>
      <c r="T2520" s="24">
        <f t="shared" si="398"/>
        <v>-66092</v>
      </c>
      <c r="U2520" s="23">
        <f t="shared" si="399"/>
        <v>0.49600774255988384</v>
      </c>
    </row>
    <row r="2521" spans="1:21" x14ac:dyDescent="0.3">
      <c r="A2521" s="21">
        <v>39374</v>
      </c>
      <c r="B2521" s="22">
        <v>10.1</v>
      </c>
      <c r="C2521" s="22">
        <v>9.9502487179999992</v>
      </c>
      <c r="D2521" s="22">
        <f t="shared" si="390"/>
        <v>0.14975128200000043</v>
      </c>
      <c r="E2521" s="23">
        <f t="shared" si="391"/>
        <v>1.5050003898807109</v>
      </c>
      <c r="F2521" s="22">
        <v>10.1</v>
      </c>
      <c r="G2521" s="22">
        <v>10.05970097</v>
      </c>
      <c r="H2521" s="22">
        <f t="shared" si="392"/>
        <v>4.0299029999999902E-2</v>
      </c>
      <c r="I2521" s="23">
        <f t="shared" si="393"/>
        <v>0.40059868698065187</v>
      </c>
      <c r="J2521" s="22">
        <v>9.6</v>
      </c>
      <c r="K2521" s="22">
        <v>9.651741028</v>
      </c>
      <c r="L2521" s="22">
        <f t="shared" si="394"/>
        <v>-5.1741028000000355E-2</v>
      </c>
      <c r="M2521" s="23">
        <f t="shared" si="395"/>
        <v>0.53607973784105922</v>
      </c>
      <c r="N2521" s="22">
        <v>9.64</v>
      </c>
      <c r="O2521" s="22">
        <v>9.6915416719999996</v>
      </c>
      <c r="P2521" s="22">
        <f t="shared" si="396"/>
        <v>-5.1541671999999039E-2</v>
      </c>
      <c r="Q2521" s="23">
        <f t="shared" si="397"/>
        <v>0.53182118742685669</v>
      </c>
      <c r="R2521" s="24">
        <v>14997800</v>
      </c>
      <c r="S2521" s="24">
        <v>15072789</v>
      </c>
      <c r="T2521" s="24">
        <f t="shared" si="398"/>
        <v>-74989</v>
      </c>
      <c r="U2521" s="23">
        <f t="shared" si="399"/>
        <v>0.49751243781094528</v>
      </c>
    </row>
    <row r="2522" spans="1:21" x14ac:dyDescent="0.3">
      <c r="A2522" s="21">
        <v>39377</v>
      </c>
      <c r="B2522" s="22">
        <v>9.69</v>
      </c>
      <c r="C2522" s="22">
        <v>9.6815919879999992</v>
      </c>
      <c r="D2522" s="22">
        <f t="shared" si="390"/>
        <v>8.4080120000002978E-3</v>
      </c>
      <c r="E2522" s="23">
        <f t="shared" si="391"/>
        <v>8.6845345377307162E-2</v>
      </c>
      <c r="F2522" s="22">
        <v>9.7200000000000006</v>
      </c>
      <c r="G2522" s="22">
        <v>9.7711439129999995</v>
      </c>
      <c r="H2522" s="22">
        <f t="shared" si="392"/>
        <v>-5.1143912999998875E-2</v>
      </c>
      <c r="I2522" s="23">
        <f t="shared" si="393"/>
        <v>0.52341786647881172</v>
      </c>
      <c r="J2522" s="22">
        <v>9.5</v>
      </c>
      <c r="K2522" s="22">
        <v>9.5522394179999992</v>
      </c>
      <c r="L2522" s="22">
        <f t="shared" si="394"/>
        <v>-5.2239417999999205E-2</v>
      </c>
      <c r="M2522" s="23">
        <f t="shared" si="395"/>
        <v>0.54688137214777688</v>
      </c>
      <c r="N2522" s="22">
        <v>9.61</v>
      </c>
      <c r="O2522" s="22">
        <v>9.6616916659999994</v>
      </c>
      <c r="P2522" s="22">
        <f t="shared" si="396"/>
        <v>-5.1691665999999969E-2</v>
      </c>
      <c r="Q2522" s="23">
        <f t="shared" si="397"/>
        <v>0.53501672157377633</v>
      </c>
      <c r="R2522" s="24">
        <v>9303400</v>
      </c>
      <c r="S2522" s="24">
        <v>9349615</v>
      </c>
      <c r="T2522" s="24">
        <f t="shared" si="398"/>
        <v>-46215</v>
      </c>
      <c r="U2522" s="23">
        <f t="shared" si="399"/>
        <v>0.49429842833100612</v>
      </c>
    </row>
    <row r="2523" spans="1:21" x14ac:dyDescent="0.3">
      <c r="A2523" s="21">
        <v>39378</v>
      </c>
      <c r="B2523" s="22">
        <v>9.76</v>
      </c>
      <c r="C2523" s="22">
        <v>9.8109445569999991</v>
      </c>
      <c r="D2523" s="22">
        <f t="shared" si="390"/>
        <v>-5.0944556999999335E-2</v>
      </c>
      <c r="E2523" s="23">
        <f t="shared" si="391"/>
        <v>0.51926251039356819</v>
      </c>
      <c r="F2523" s="22">
        <v>9.94</v>
      </c>
      <c r="G2523" s="22">
        <v>9.9900503159999996</v>
      </c>
      <c r="H2523" s="22">
        <f t="shared" si="392"/>
        <v>-5.0050316000000095E-2</v>
      </c>
      <c r="I2523" s="23">
        <f t="shared" si="393"/>
        <v>0.501001640800946</v>
      </c>
      <c r="J2523" s="22">
        <v>9.7200000000000006</v>
      </c>
      <c r="K2523" s="22">
        <v>9.7711439129999995</v>
      </c>
      <c r="L2523" s="22">
        <f t="shared" si="394"/>
        <v>-5.1143912999998875E-2</v>
      </c>
      <c r="M2523" s="23">
        <f t="shared" si="395"/>
        <v>0.52341786647881172</v>
      </c>
      <c r="N2523" s="22">
        <v>9.92</v>
      </c>
      <c r="O2523" s="22">
        <v>9.9701490400000008</v>
      </c>
      <c r="P2523" s="22">
        <f t="shared" si="396"/>
        <v>-5.0149040000000866E-2</v>
      </c>
      <c r="Q2523" s="23">
        <f t="shared" si="397"/>
        <v>0.50299187904618192</v>
      </c>
      <c r="R2523" s="24">
        <v>16197400</v>
      </c>
      <c r="S2523" s="24">
        <v>16278387</v>
      </c>
      <c r="T2523" s="24">
        <f t="shared" si="398"/>
        <v>-80987</v>
      </c>
      <c r="U2523" s="23">
        <f t="shared" si="399"/>
        <v>0.49751243781094528</v>
      </c>
    </row>
    <row r="2524" spans="1:21" x14ac:dyDescent="0.3">
      <c r="A2524" s="21">
        <v>39379</v>
      </c>
      <c r="B2524" s="22">
        <v>9.84</v>
      </c>
      <c r="C2524" s="22">
        <v>9.8905467989999991</v>
      </c>
      <c r="D2524" s="22">
        <f t="shared" si="390"/>
        <v>-5.0546798999999254E-2</v>
      </c>
      <c r="E2524" s="23">
        <f t="shared" si="391"/>
        <v>0.5110617241618014</v>
      </c>
      <c r="F2524" s="22">
        <v>9.84</v>
      </c>
      <c r="G2524" s="22">
        <v>9.8905467989999991</v>
      </c>
      <c r="H2524" s="22">
        <f t="shared" si="392"/>
        <v>-5.0546798999999254E-2</v>
      </c>
      <c r="I2524" s="23">
        <f t="shared" si="393"/>
        <v>0.5110617241618014</v>
      </c>
      <c r="J2524" s="22">
        <v>9.42</v>
      </c>
      <c r="K2524" s="22">
        <v>9.4626865389999999</v>
      </c>
      <c r="L2524" s="22">
        <f t="shared" si="394"/>
        <v>-4.2686538999999968E-2</v>
      </c>
      <c r="M2524" s="23">
        <f t="shared" si="395"/>
        <v>0.4511038046549411</v>
      </c>
      <c r="N2524" s="22">
        <v>9.67</v>
      </c>
      <c r="O2524" s="22">
        <v>9.7213926320000006</v>
      </c>
      <c r="P2524" s="22">
        <f t="shared" si="396"/>
        <v>-5.139263200000066E-2</v>
      </c>
      <c r="Q2524" s="23">
        <f t="shared" si="397"/>
        <v>0.52865503889670129</v>
      </c>
      <c r="R2524" s="24">
        <v>16077000</v>
      </c>
      <c r="S2524" s="24">
        <v>16157284</v>
      </c>
      <c r="T2524" s="24">
        <f t="shared" si="398"/>
        <v>-80284</v>
      </c>
      <c r="U2524" s="23">
        <f t="shared" si="399"/>
        <v>0.49689044272539862</v>
      </c>
    </row>
    <row r="2525" spans="1:21" x14ac:dyDescent="0.3">
      <c r="A2525" s="21">
        <v>39380</v>
      </c>
      <c r="B2525" s="22">
        <v>9.65</v>
      </c>
      <c r="C2525" s="22">
        <v>9.8905467989999991</v>
      </c>
      <c r="D2525" s="22">
        <f t="shared" si="390"/>
        <v>-0.24054679899999876</v>
      </c>
      <c r="E2525" s="23">
        <f t="shared" si="391"/>
        <v>2.4320879713578591</v>
      </c>
      <c r="F2525" s="22">
        <v>9.84</v>
      </c>
      <c r="G2525" s="22">
        <v>9.8905467989999991</v>
      </c>
      <c r="H2525" s="22">
        <f t="shared" si="392"/>
        <v>-5.0546798999999254E-2</v>
      </c>
      <c r="I2525" s="23">
        <f t="shared" si="393"/>
        <v>0.5110617241618014</v>
      </c>
      <c r="J2525" s="22">
        <v>9.6</v>
      </c>
      <c r="K2525" s="22">
        <v>9.651741028</v>
      </c>
      <c r="L2525" s="22">
        <f t="shared" si="394"/>
        <v>-5.1741028000000355E-2</v>
      </c>
      <c r="M2525" s="23">
        <f t="shared" si="395"/>
        <v>0.53607973784105922</v>
      </c>
      <c r="N2525" s="22">
        <v>9.68</v>
      </c>
      <c r="O2525" s="22">
        <v>9.7313432689999999</v>
      </c>
      <c r="P2525" s="22">
        <f t="shared" si="396"/>
        <v>-5.1343269000000191E-2</v>
      </c>
      <c r="Q2525" s="23">
        <f t="shared" si="397"/>
        <v>0.52760721290716805</v>
      </c>
      <c r="R2525" s="24">
        <v>21078800</v>
      </c>
      <c r="S2525" s="24">
        <v>21184194</v>
      </c>
      <c r="T2525" s="24">
        <f t="shared" si="398"/>
        <v>-105394</v>
      </c>
      <c r="U2525" s="23">
        <f t="shared" si="399"/>
        <v>0.49751243781094528</v>
      </c>
    </row>
    <row r="2526" spans="1:21" x14ac:dyDescent="0.3">
      <c r="A2526" s="21">
        <v>39381</v>
      </c>
      <c r="B2526" s="22">
        <v>9.85</v>
      </c>
      <c r="C2526" s="22">
        <v>9.8805971150000005</v>
      </c>
      <c r="D2526" s="22">
        <f t="shared" si="390"/>
        <v>-3.0597115000000841E-2</v>
      </c>
      <c r="E2526" s="23">
        <f t="shared" si="391"/>
        <v>0.30966868341945181</v>
      </c>
      <c r="F2526" s="22">
        <v>9.8699999999999992</v>
      </c>
      <c r="G2526" s="22">
        <v>9.920397758</v>
      </c>
      <c r="H2526" s="22">
        <f t="shared" si="392"/>
        <v>-5.0397758000000792E-2</v>
      </c>
      <c r="I2526" s="23">
        <f t="shared" si="393"/>
        <v>0.50802154539982092</v>
      </c>
      <c r="J2526" s="22">
        <v>9.75</v>
      </c>
      <c r="K2526" s="22">
        <v>9.8009948730000005</v>
      </c>
      <c r="L2526" s="22">
        <f t="shared" si="394"/>
        <v>-5.0994873000000496E-2</v>
      </c>
      <c r="M2526" s="23">
        <f t="shared" si="395"/>
        <v>0.52030302699659925</v>
      </c>
      <c r="N2526" s="22">
        <v>9.81</v>
      </c>
      <c r="O2526" s="22">
        <v>9.8606967930000007</v>
      </c>
      <c r="P2526" s="22">
        <f t="shared" si="396"/>
        <v>-5.0696793000000184E-2</v>
      </c>
      <c r="Q2526" s="23">
        <f t="shared" si="397"/>
        <v>0.51412992473299934</v>
      </c>
      <c r="R2526" s="24">
        <v>22414200</v>
      </c>
      <c r="S2526" s="24">
        <v>22524562</v>
      </c>
      <c r="T2526" s="24">
        <f t="shared" si="398"/>
        <v>-110362</v>
      </c>
      <c r="U2526" s="23">
        <f t="shared" si="399"/>
        <v>0.48996291248637813</v>
      </c>
    </row>
    <row r="2527" spans="1:21" x14ac:dyDescent="0.3">
      <c r="A2527" s="21">
        <v>39384</v>
      </c>
      <c r="B2527" s="22">
        <v>9.9600000000000009</v>
      </c>
      <c r="C2527" s="22">
        <v>10.11940289</v>
      </c>
      <c r="D2527" s="22">
        <f t="shared" si="390"/>
        <v>-0.15940288999999908</v>
      </c>
      <c r="E2527" s="23">
        <f t="shared" si="391"/>
        <v>1.5752203142096566</v>
      </c>
      <c r="F2527" s="22">
        <v>10.44</v>
      </c>
      <c r="G2527" s="22">
        <v>10.487562179999999</v>
      </c>
      <c r="H2527" s="22">
        <f t="shared" si="392"/>
        <v>-4.7562179999999898E-2</v>
      </c>
      <c r="I2527" s="23">
        <f t="shared" si="393"/>
        <v>0.45351035048642635</v>
      </c>
      <c r="J2527" s="22">
        <v>9.9600000000000009</v>
      </c>
      <c r="K2527" s="22">
        <v>10.089551930000001</v>
      </c>
      <c r="L2527" s="22">
        <f t="shared" si="394"/>
        <v>-0.12955192999999987</v>
      </c>
      <c r="M2527" s="23">
        <f t="shared" si="395"/>
        <v>1.2840206472875537</v>
      </c>
      <c r="N2527" s="22">
        <v>10.41</v>
      </c>
      <c r="O2527" s="22">
        <v>10.45771122</v>
      </c>
      <c r="P2527" s="22">
        <f t="shared" si="396"/>
        <v>-4.7711220000000054E-2</v>
      </c>
      <c r="Q2527" s="23">
        <f t="shared" si="397"/>
        <v>0.45623003921502481</v>
      </c>
      <c r="R2527" s="24">
        <v>29618500</v>
      </c>
      <c r="S2527" s="24">
        <v>29765688</v>
      </c>
      <c r="T2527" s="24">
        <f t="shared" si="398"/>
        <v>-147188</v>
      </c>
      <c r="U2527" s="23">
        <f t="shared" si="399"/>
        <v>0.49448882216329082</v>
      </c>
    </row>
    <row r="2528" spans="1:21" x14ac:dyDescent="0.3">
      <c r="A2528" s="21">
        <v>39385</v>
      </c>
      <c r="B2528" s="22">
        <v>10.32</v>
      </c>
      <c r="C2528" s="22">
        <v>10.24875641</v>
      </c>
      <c r="D2528" s="22">
        <f t="shared" si="390"/>
        <v>7.1243589999999912E-2</v>
      </c>
      <c r="E2528" s="23">
        <f t="shared" si="391"/>
        <v>0.69514375354345959</v>
      </c>
      <c r="F2528" s="22">
        <v>10.34</v>
      </c>
      <c r="G2528" s="22">
        <v>10.38805962</v>
      </c>
      <c r="H2528" s="22">
        <f t="shared" si="392"/>
        <v>-4.8059620000000081E-2</v>
      </c>
      <c r="I2528" s="23">
        <f t="shared" si="393"/>
        <v>0.46264289730751545</v>
      </c>
      <c r="J2528" s="22">
        <v>10.06</v>
      </c>
      <c r="K2528" s="22">
        <v>10.109453200000001</v>
      </c>
      <c r="L2528" s="22">
        <f t="shared" si="394"/>
        <v>-4.9453200000000308E-2</v>
      </c>
      <c r="M2528" s="23">
        <f t="shared" si="395"/>
        <v>0.48917779252393495</v>
      </c>
      <c r="N2528" s="22">
        <v>10.3</v>
      </c>
      <c r="O2528" s="22">
        <v>10.34825897</v>
      </c>
      <c r="P2528" s="22">
        <f t="shared" si="396"/>
        <v>-4.8258969999999124E-2</v>
      </c>
      <c r="Q2528" s="23">
        <f t="shared" si="397"/>
        <v>0.46634868860456369</v>
      </c>
      <c r="R2528" s="24">
        <v>15599249</v>
      </c>
      <c r="S2528" s="24">
        <v>15677296</v>
      </c>
      <c r="T2528" s="24">
        <f t="shared" si="398"/>
        <v>-78047</v>
      </c>
      <c r="U2528" s="23">
        <f t="shared" si="399"/>
        <v>0.49783457555435578</v>
      </c>
    </row>
    <row r="2529" spans="1:21" x14ac:dyDescent="0.3">
      <c r="A2529" s="21">
        <v>39386</v>
      </c>
      <c r="B2529" s="22">
        <v>10.35</v>
      </c>
      <c r="C2529" s="22">
        <v>10.39801025</v>
      </c>
      <c r="D2529" s="22">
        <f t="shared" si="390"/>
        <v>-4.8010250000000809E-2</v>
      </c>
      <c r="E2529" s="23">
        <f t="shared" si="391"/>
        <v>0.46172535750290111</v>
      </c>
      <c r="F2529" s="22">
        <v>10.62</v>
      </c>
      <c r="G2529" s="22">
        <v>10.67661667</v>
      </c>
      <c r="H2529" s="22">
        <f t="shared" si="392"/>
        <v>-5.6616670000000369E-2</v>
      </c>
      <c r="I2529" s="23">
        <f t="shared" si="393"/>
        <v>0.53028662309368435</v>
      </c>
      <c r="J2529" s="22">
        <v>10.32</v>
      </c>
      <c r="K2529" s="22">
        <v>10.368159289999999</v>
      </c>
      <c r="L2529" s="22">
        <f t="shared" si="394"/>
        <v>-4.8159289999999189E-2</v>
      </c>
      <c r="M2529" s="23">
        <f t="shared" si="395"/>
        <v>0.4644921885647379</v>
      </c>
      <c r="N2529" s="22">
        <v>10.54</v>
      </c>
      <c r="O2529" s="22">
        <v>10.59701538</v>
      </c>
      <c r="P2529" s="22">
        <f t="shared" si="396"/>
        <v>-5.7015380000001059E-2</v>
      </c>
      <c r="Q2529" s="23">
        <f t="shared" si="397"/>
        <v>0.53803243607259033</v>
      </c>
      <c r="R2529" s="24">
        <v>21320704</v>
      </c>
      <c r="S2529" s="24">
        <v>21427404</v>
      </c>
      <c r="T2529" s="24">
        <f t="shared" si="398"/>
        <v>-106700</v>
      </c>
      <c r="U2529" s="23">
        <f t="shared" si="399"/>
        <v>0.49796046221931506</v>
      </c>
    </row>
    <row r="2530" spans="1:21" x14ac:dyDescent="0.3">
      <c r="A2530" s="21">
        <v>39387</v>
      </c>
      <c r="B2530" s="22">
        <v>10.039999999999999</v>
      </c>
      <c r="C2530" s="22">
        <v>10.089551930000001</v>
      </c>
      <c r="D2530" s="22">
        <f t="shared" si="390"/>
        <v>-4.9551930000001576E-2</v>
      </c>
      <c r="E2530" s="23">
        <f t="shared" si="391"/>
        <v>0.49112121473566345</v>
      </c>
      <c r="F2530" s="22">
        <v>10.63</v>
      </c>
      <c r="G2530" s="22">
        <v>10.686567309999999</v>
      </c>
      <c r="H2530" s="22">
        <f t="shared" si="392"/>
        <v>-5.6567309999998372E-2</v>
      </c>
      <c r="I2530" s="23">
        <f t="shared" si="393"/>
        <v>0.52933096624081777</v>
      </c>
      <c r="J2530" s="22">
        <v>10.039999999999999</v>
      </c>
      <c r="K2530" s="22">
        <v>10.089551930000001</v>
      </c>
      <c r="L2530" s="22">
        <f t="shared" si="394"/>
        <v>-4.9551930000001576E-2</v>
      </c>
      <c r="M2530" s="23">
        <f t="shared" si="395"/>
        <v>0.49112121473566345</v>
      </c>
      <c r="N2530" s="22">
        <v>10.4</v>
      </c>
      <c r="O2530" s="22">
        <v>10.447760580000001</v>
      </c>
      <c r="P2530" s="22">
        <f t="shared" si="396"/>
        <v>-4.7760580000000274E-2</v>
      </c>
      <c r="Q2530" s="23">
        <f t="shared" si="397"/>
        <v>0.45713700686659758</v>
      </c>
      <c r="R2530" s="24">
        <v>23079100</v>
      </c>
      <c r="S2530" s="24">
        <v>23194495</v>
      </c>
      <c r="T2530" s="24">
        <f t="shared" si="398"/>
        <v>-115395</v>
      </c>
      <c r="U2530" s="23">
        <f t="shared" si="399"/>
        <v>0.4975102928518168</v>
      </c>
    </row>
    <row r="2531" spans="1:21" x14ac:dyDescent="0.3">
      <c r="A2531" s="21">
        <v>39388</v>
      </c>
      <c r="B2531" s="22">
        <v>10.4</v>
      </c>
      <c r="C2531" s="22">
        <v>10.3283577</v>
      </c>
      <c r="D2531" s="22">
        <f t="shared" si="390"/>
        <v>7.1642300000000603E-2</v>
      </c>
      <c r="E2531" s="23">
        <f t="shared" si="391"/>
        <v>0.69364658042391969</v>
      </c>
      <c r="F2531" s="22">
        <v>10.45</v>
      </c>
      <c r="G2531" s="22">
        <v>10.497511859999999</v>
      </c>
      <c r="H2531" s="22">
        <f t="shared" si="392"/>
        <v>-4.7511860000000183E-2</v>
      </c>
      <c r="I2531" s="23">
        <f t="shared" si="393"/>
        <v>0.45260115571805776</v>
      </c>
      <c r="J2531" s="22">
        <v>10.17</v>
      </c>
      <c r="K2531" s="22">
        <v>10.218905449999999</v>
      </c>
      <c r="L2531" s="22">
        <f t="shared" si="394"/>
        <v>-4.8905449999999462E-2</v>
      </c>
      <c r="M2531" s="23">
        <f t="shared" si="395"/>
        <v>0.47857816318282365</v>
      </c>
      <c r="N2531" s="22">
        <v>10.29</v>
      </c>
      <c r="O2531" s="22">
        <v>10.33830833</v>
      </c>
      <c r="P2531" s="22">
        <f t="shared" si="396"/>
        <v>-4.8308330000001121E-2</v>
      </c>
      <c r="Q2531" s="23">
        <f t="shared" si="397"/>
        <v>0.46727499759142049</v>
      </c>
      <c r="R2531" s="24">
        <v>17284400</v>
      </c>
      <c r="S2531" s="24">
        <v>17370822</v>
      </c>
      <c r="T2531" s="24">
        <f t="shared" si="398"/>
        <v>-86422</v>
      </c>
      <c r="U2531" s="23">
        <f t="shared" si="399"/>
        <v>0.49751243781094528</v>
      </c>
    </row>
    <row r="2532" spans="1:21" x14ac:dyDescent="0.3">
      <c r="A2532" s="21">
        <v>39391</v>
      </c>
      <c r="B2532" s="22">
        <v>10.08</v>
      </c>
      <c r="C2532" s="22">
        <v>10.12935257</v>
      </c>
      <c r="D2532" s="22">
        <f t="shared" si="390"/>
        <v>-4.9352569999999929E-2</v>
      </c>
      <c r="E2532" s="23">
        <f t="shared" si="391"/>
        <v>0.48722334086945429</v>
      </c>
      <c r="F2532" s="22">
        <v>10.34</v>
      </c>
      <c r="G2532" s="22">
        <v>10.38805962</v>
      </c>
      <c r="H2532" s="22">
        <f t="shared" si="392"/>
        <v>-4.8059620000000081E-2</v>
      </c>
      <c r="I2532" s="23">
        <f t="shared" si="393"/>
        <v>0.46264289730751545</v>
      </c>
      <c r="J2532" s="22">
        <v>10</v>
      </c>
      <c r="K2532" s="22">
        <v>10.049751280000001</v>
      </c>
      <c r="L2532" s="22">
        <f t="shared" si="394"/>
        <v>-4.9751280000000619E-2</v>
      </c>
      <c r="M2532" s="23">
        <f t="shared" si="395"/>
        <v>0.49504986356240066</v>
      </c>
      <c r="N2532" s="22">
        <v>10.1</v>
      </c>
      <c r="O2532" s="22">
        <v>10.149253849999999</v>
      </c>
      <c r="P2532" s="22">
        <f t="shared" si="396"/>
        <v>-4.9253849999999488E-2</v>
      </c>
      <c r="Q2532" s="23">
        <f t="shared" si="397"/>
        <v>0.48529528109102815</v>
      </c>
      <c r="R2532" s="24">
        <v>11728463</v>
      </c>
      <c r="S2532" s="24">
        <v>11784328</v>
      </c>
      <c r="T2532" s="24">
        <f t="shared" si="398"/>
        <v>-55865</v>
      </c>
      <c r="U2532" s="23">
        <f t="shared" si="399"/>
        <v>0.47406182176870837</v>
      </c>
    </row>
    <row r="2533" spans="1:21" x14ac:dyDescent="0.3">
      <c r="A2533" s="21">
        <v>39392</v>
      </c>
      <c r="B2533" s="22">
        <v>10.1</v>
      </c>
      <c r="C2533" s="22">
        <v>10.149253849999999</v>
      </c>
      <c r="D2533" s="22">
        <f t="shared" si="390"/>
        <v>-4.9253849999999488E-2</v>
      </c>
      <c r="E2533" s="23">
        <f t="shared" si="391"/>
        <v>0.48529528109102815</v>
      </c>
      <c r="F2533" s="22">
        <v>10.37</v>
      </c>
      <c r="G2533" s="22">
        <v>10.41790962</v>
      </c>
      <c r="H2533" s="22">
        <f t="shared" si="392"/>
        <v>-4.790962000000043E-2</v>
      </c>
      <c r="I2533" s="23">
        <f t="shared" si="393"/>
        <v>0.4598774778005843</v>
      </c>
      <c r="J2533" s="22">
        <v>10.1</v>
      </c>
      <c r="K2533" s="22">
        <v>10.149253849999999</v>
      </c>
      <c r="L2533" s="22">
        <f t="shared" si="394"/>
        <v>-4.9253849999999488E-2</v>
      </c>
      <c r="M2533" s="23">
        <f t="shared" si="395"/>
        <v>0.48529528109102815</v>
      </c>
      <c r="N2533" s="22">
        <v>10.33</v>
      </c>
      <c r="O2533" s="22">
        <v>10.37810898</v>
      </c>
      <c r="P2533" s="22">
        <f t="shared" si="396"/>
        <v>-4.8108980000000301E-2</v>
      </c>
      <c r="Q2533" s="23">
        <f t="shared" si="397"/>
        <v>0.46356210069399656</v>
      </c>
      <c r="R2533" s="24">
        <v>9889289</v>
      </c>
      <c r="S2533" s="24">
        <v>9938746</v>
      </c>
      <c r="T2533" s="24">
        <f t="shared" si="398"/>
        <v>-49457</v>
      </c>
      <c r="U2533" s="23">
        <f t="shared" si="399"/>
        <v>0.49761810997081518</v>
      </c>
    </row>
    <row r="2534" spans="1:21" x14ac:dyDescent="0.3">
      <c r="A2534" s="21">
        <v>39393</v>
      </c>
      <c r="B2534" s="22">
        <v>10.33</v>
      </c>
      <c r="C2534" s="22">
        <v>10.37810898</v>
      </c>
      <c r="D2534" s="22">
        <f t="shared" si="390"/>
        <v>-4.8108980000000301E-2</v>
      </c>
      <c r="E2534" s="23">
        <f t="shared" si="391"/>
        <v>0.46356210069399656</v>
      </c>
      <c r="F2534" s="22">
        <v>10.33</v>
      </c>
      <c r="G2534" s="22">
        <v>10.37810898</v>
      </c>
      <c r="H2534" s="22">
        <f t="shared" si="392"/>
        <v>-4.8108980000000301E-2</v>
      </c>
      <c r="I2534" s="23">
        <f t="shared" si="393"/>
        <v>0.46356210069399656</v>
      </c>
      <c r="J2534" s="22">
        <v>10.039999999999999</v>
      </c>
      <c r="K2534" s="22">
        <v>10.089551930000001</v>
      </c>
      <c r="L2534" s="22">
        <f t="shared" si="394"/>
        <v>-4.9551930000001576E-2</v>
      </c>
      <c r="M2534" s="23">
        <f t="shared" si="395"/>
        <v>0.49112121473566345</v>
      </c>
      <c r="N2534" s="22">
        <v>10.06</v>
      </c>
      <c r="O2534" s="22">
        <v>10.109453200000001</v>
      </c>
      <c r="P2534" s="22">
        <f t="shared" si="396"/>
        <v>-4.9453200000000308E-2</v>
      </c>
      <c r="Q2534" s="23">
        <f t="shared" si="397"/>
        <v>0.48917779252393495</v>
      </c>
      <c r="R2534" s="24">
        <v>9882100</v>
      </c>
      <c r="S2534" s="24">
        <v>9930505</v>
      </c>
      <c r="T2534" s="24">
        <f t="shared" si="398"/>
        <v>-48405</v>
      </c>
      <c r="U2534" s="23">
        <f t="shared" si="399"/>
        <v>0.48743744653469284</v>
      </c>
    </row>
    <row r="2535" spans="1:21" x14ac:dyDescent="0.3">
      <c r="A2535" s="21">
        <v>39394</v>
      </c>
      <c r="B2535" s="22">
        <v>9.98</v>
      </c>
      <c r="C2535" s="22">
        <v>10.05970097</v>
      </c>
      <c r="D2535" s="22">
        <f t="shared" si="390"/>
        <v>-7.9700969999999316E-2</v>
      </c>
      <c r="E2535" s="23">
        <f t="shared" si="391"/>
        <v>0.79227971326069468</v>
      </c>
      <c r="F2535" s="22">
        <v>10.14</v>
      </c>
      <c r="G2535" s="22">
        <v>10.189055440000001</v>
      </c>
      <c r="H2535" s="22">
        <f t="shared" si="392"/>
        <v>-4.9055440000000061E-2</v>
      </c>
      <c r="I2535" s="23">
        <f t="shared" si="393"/>
        <v>0.48145228268578411</v>
      </c>
      <c r="J2535" s="22">
        <v>9.66</v>
      </c>
      <c r="K2535" s="22">
        <v>9.7114429470000001</v>
      </c>
      <c r="L2535" s="22">
        <f t="shared" si="394"/>
        <v>-5.1442946999999961E-2</v>
      </c>
      <c r="M2535" s="23">
        <f t="shared" si="395"/>
        <v>0.52971476309698562</v>
      </c>
      <c r="N2535" s="22">
        <v>9.8000000000000007</v>
      </c>
      <c r="O2535" s="22">
        <v>9.8507461549999995</v>
      </c>
      <c r="P2535" s="22">
        <f t="shared" si="396"/>
        <v>-5.0746154999998794E-2</v>
      </c>
      <c r="Q2535" s="23">
        <f t="shared" si="397"/>
        <v>0.51515036730736663</v>
      </c>
      <c r="R2535" s="24">
        <v>17765172</v>
      </c>
      <c r="S2535" s="24">
        <v>17854026</v>
      </c>
      <c r="T2535" s="24">
        <f t="shared" si="398"/>
        <v>-88854</v>
      </c>
      <c r="U2535" s="23">
        <f t="shared" si="399"/>
        <v>0.49766926518422228</v>
      </c>
    </row>
    <row r="2536" spans="1:21" x14ac:dyDescent="0.3">
      <c r="A2536" s="21">
        <v>39395</v>
      </c>
      <c r="B2536" s="22">
        <v>9.75</v>
      </c>
      <c r="C2536" s="22">
        <v>9.7512435909999997</v>
      </c>
      <c r="D2536" s="22">
        <f t="shared" si="390"/>
        <v>-1.2435909999997108E-3</v>
      </c>
      <c r="E2536" s="23">
        <f t="shared" si="391"/>
        <v>1.2753152850652759E-2</v>
      </c>
      <c r="F2536" s="22">
        <v>9.89</v>
      </c>
      <c r="G2536" s="22">
        <v>9.9402990340000006</v>
      </c>
      <c r="H2536" s="22">
        <f t="shared" si="392"/>
        <v>-5.029903400000002E-2</v>
      </c>
      <c r="I2536" s="23">
        <f t="shared" si="393"/>
        <v>0.50601127619960107</v>
      </c>
      <c r="J2536" s="22">
        <v>9.66</v>
      </c>
      <c r="K2536" s="22">
        <v>9.7114429470000001</v>
      </c>
      <c r="L2536" s="22">
        <f t="shared" si="394"/>
        <v>-5.1442946999999961E-2</v>
      </c>
      <c r="M2536" s="23">
        <f t="shared" si="395"/>
        <v>0.52971476309698562</v>
      </c>
      <c r="N2536" s="22">
        <v>9.7100000000000009</v>
      </c>
      <c r="O2536" s="22">
        <v>9.7611942290000009</v>
      </c>
      <c r="P2536" s="22">
        <f t="shared" si="396"/>
        <v>-5.1194229000000036E-2</v>
      </c>
      <c r="Q2536" s="23">
        <f t="shared" si="397"/>
        <v>0.52446686131810227</v>
      </c>
      <c r="R2536" s="24">
        <v>13782843</v>
      </c>
      <c r="S2536" s="24">
        <v>13851814</v>
      </c>
      <c r="T2536" s="24">
        <f t="shared" si="398"/>
        <v>-68971</v>
      </c>
      <c r="U2536" s="23">
        <f t="shared" si="399"/>
        <v>0.4979203445844711</v>
      </c>
    </row>
    <row r="2537" spans="1:21" x14ac:dyDescent="0.3">
      <c r="A2537" s="21">
        <v>39398</v>
      </c>
      <c r="B2537" s="22">
        <v>9.69</v>
      </c>
      <c r="C2537" s="22">
        <v>9.7412939069999993</v>
      </c>
      <c r="D2537" s="22">
        <f t="shared" si="390"/>
        <v>-5.1293906999999805E-2</v>
      </c>
      <c r="E2537" s="23">
        <f t="shared" si="391"/>
        <v>0.52656153781727599</v>
      </c>
      <c r="F2537" s="22">
        <v>9.84</v>
      </c>
      <c r="G2537" s="22">
        <v>9.8905467989999991</v>
      </c>
      <c r="H2537" s="22">
        <f t="shared" si="392"/>
        <v>-5.0546798999999254E-2</v>
      </c>
      <c r="I2537" s="23">
        <f t="shared" si="393"/>
        <v>0.5110617241618014</v>
      </c>
      <c r="J2537" s="22">
        <v>9.49</v>
      </c>
      <c r="K2537" s="22">
        <v>9.5422887799999998</v>
      </c>
      <c r="L2537" s="22">
        <f t="shared" si="394"/>
        <v>-5.2288779999999591E-2</v>
      </c>
      <c r="M2537" s="23">
        <f t="shared" si="395"/>
        <v>0.5479689538383431</v>
      </c>
      <c r="N2537" s="22">
        <v>9.49</v>
      </c>
      <c r="O2537" s="22">
        <v>9.5422887799999998</v>
      </c>
      <c r="P2537" s="22">
        <f t="shared" si="396"/>
        <v>-5.2288779999999591E-2</v>
      </c>
      <c r="Q2537" s="23">
        <f t="shared" si="397"/>
        <v>0.5479689538383431</v>
      </c>
      <c r="R2537" s="24">
        <v>13562972</v>
      </c>
      <c r="S2537" s="24">
        <v>13630815</v>
      </c>
      <c r="T2537" s="24">
        <f t="shared" si="398"/>
        <v>-67843</v>
      </c>
      <c r="U2537" s="23">
        <f t="shared" si="399"/>
        <v>0.49771785472842234</v>
      </c>
    </row>
    <row r="2538" spans="1:21" x14ac:dyDescent="0.3">
      <c r="A2538" s="21">
        <v>39399</v>
      </c>
      <c r="B2538" s="22">
        <v>9.61</v>
      </c>
      <c r="C2538" s="22">
        <v>9.6616916659999994</v>
      </c>
      <c r="D2538" s="22">
        <f t="shared" si="390"/>
        <v>-5.1691665999999969E-2</v>
      </c>
      <c r="E2538" s="23">
        <f t="shared" si="391"/>
        <v>0.53501672157377633</v>
      </c>
      <c r="F2538" s="22">
        <v>9.89</v>
      </c>
      <c r="G2538" s="22">
        <v>9.9402990340000006</v>
      </c>
      <c r="H2538" s="22">
        <f t="shared" si="392"/>
        <v>-5.029903400000002E-2</v>
      </c>
      <c r="I2538" s="23">
        <f t="shared" si="393"/>
        <v>0.50601127619960107</v>
      </c>
      <c r="J2538" s="22">
        <v>9.61</v>
      </c>
      <c r="K2538" s="22">
        <v>9.6616916659999994</v>
      </c>
      <c r="L2538" s="22">
        <f t="shared" si="394"/>
        <v>-5.1691665999999969E-2</v>
      </c>
      <c r="M2538" s="23">
        <f t="shared" si="395"/>
        <v>0.53501672157377633</v>
      </c>
      <c r="N2538" s="22">
        <v>9.89</v>
      </c>
      <c r="O2538" s="22">
        <v>9.9402990340000006</v>
      </c>
      <c r="P2538" s="22">
        <f t="shared" si="396"/>
        <v>-5.029903400000002E-2</v>
      </c>
      <c r="Q2538" s="23">
        <f t="shared" si="397"/>
        <v>0.50601127619960107</v>
      </c>
      <c r="R2538" s="24">
        <v>20881548</v>
      </c>
      <c r="S2538" s="24">
        <v>20986008</v>
      </c>
      <c r="T2538" s="24">
        <f t="shared" si="398"/>
        <v>-104460</v>
      </c>
      <c r="U2538" s="23">
        <f t="shared" si="399"/>
        <v>0.49776022195359876</v>
      </c>
    </row>
    <row r="2539" spans="1:21" x14ac:dyDescent="0.3">
      <c r="A2539" s="21">
        <v>39400</v>
      </c>
      <c r="B2539" s="22">
        <v>9.8000000000000007</v>
      </c>
      <c r="C2539" s="22">
        <v>9.9004983899999992</v>
      </c>
      <c r="D2539" s="22">
        <f t="shared" si="390"/>
        <v>-0.10049838999999849</v>
      </c>
      <c r="E2539" s="23">
        <f t="shared" si="391"/>
        <v>1.0150841507282797</v>
      </c>
      <c r="F2539" s="22">
        <v>9.9600000000000009</v>
      </c>
      <c r="G2539" s="22">
        <v>10.00994968</v>
      </c>
      <c r="H2539" s="22">
        <f t="shared" si="392"/>
        <v>-4.9949679999999219E-2</v>
      </c>
      <c r="I2539" s="23">
        <f t="shared" si="393"/>
        <v>0.4990003106588965</v>
      </c>
      <c r="J2539" s="22">
        <v>9.7100000000000009</v>
      </c>
      <c r="K2539" s="22">
        <v>9.7611942290000009</v>
      </c>
      <c r="L2539" s="22">
        <f t="shared" si="394"/>
        <v>-5.1194229000000036E-2</v>
      </c>
      <c r="M2539" s="23">
        <f t="shared" si="395"/>
        <v>0.52446686131810227</v>
      </c>
      <c r="N2539" s="22">
        <v>9.74</v>
      </c>
      <c r="O2539" s="22">
        <v>9.7910451890000001</v>
      </c>
      <c r="P2539" s="22">
        <f t="shared" si="396"/>
        <v>-5.104518899999988E-2</v>
      </c>
      <c r="Q2539" s="23">
        <f t="shared" si="397"/>
        <v>0.5213456583506314</v>
      </c>
      <c r="R2539" s="24">
        <v>8100001</v>
      </c>
      <c r="S2539" s="24">
        <v>8140500</v>
      </c>
      <c r="T2539" s="24">
        <f t="shared" si="398"/>
        <v>-40499</v>
      </c>
      <c r="U2539" s="23">
        <f t="shared" si="399"/>
        <v>0.49750015355322152</v>
      </c>
    </row>
    <row r="2540" spans="1:21" x14ac:dyDescent="0.3">
      <c r="A2540" s="21">
        <v>39401</v>
      </c>
      <c r="B2540" s="22">
        <v>9.8000000000000007</v>
      </c>
      <c r="C2540" s="22">
        <v>9.8507461549999995</v>
      </c>
      <c r="D2540" s="22">
        <f t="shared" si="390"/>
        <v>-5.0746154999998794E-2</v>
      </c>
      <c r="E2540" s="23">
        <f t="shared" si="391"/>
        <v>0.51515036730736663</v>
      </c>
      <c r="F2540" s="22">
        <v>9.81</v>
      </c>
      <c r="G2540" s="22">
        <v>9.8606967930000007</v>
      </c>
      <c r="H2540" s="22">
        <f t="shared" si="392"/>
        <v>-5.0696793000000184E-2</v>
      </c>
      <c r="I2540" s="23">
        <f t="shared" si="393"/>
        <v>0.51412992473299934</v>
      </c>
      <c r="J2540" s="22">
        <v>9.4600000000000009</v>
      </c>
      <c r="K2540" s="22">
        <v>9.5024881360000002</v>
      </c>
      <c r="L2540" s="22">
        <f t="shared" si="394"/>
        <v>-4.2488135999999344E-2</v>
      </c>
      <c r="M2540" s="23">
        <f t="shared" si="395"/>
        <v>0.44712643038231037</v>
      </c>
      <c r="N2540" s="22">
        <v>9.5500000000000007</v>
      </c>
      <c r="O2540" s="22">
        <v>9.6019897459999992</v>
      </c>
      <c r="P2540" s="22">
        <f t="shared" si="396"/>
        <v>-5.1989745999998505E-2</v>
      </c>
      <c r="Q2540" s="23">
        <f t="shared" si="397"/>
        <v>0.54144763091062886</v>
      </c>
      <c r="R2540" s="24">
        <v>14895460</v>
      </c>
      <c r="S2540" s="24">
        <v>14969676</v>
      </c>
      <c r="T2540" s="24">
        <f t="shared" si="398"/>
        <v>-74216</v>
      </c>
      <c r="U2540" s="23">
        <f t="shared" si="399"/>
        <v>0.49577559327269344</v>
      </c>
    </row>
    <row r="2541" spans="1:21" x14ac:dyDescent="0.3">
      <c r="A2541" s="21">
        <v>39402</v>
      </c>
      <c r="B2541" s="22">
        <v>9.59</v>
      </c>
      <c r="C2541" s="22">
        <v>9.6417913439999996</v>
      </c>
      <c r="D2541" s="22">
        <f t="shared" si="390"/>
        <v>-5.1791343999999739E-2</v>
      </c>
      <c r="E2541" s="23">
        <f t="shared" si="391"/>
        <v>0.53715478952185602</v>
      </c>
      <c r="F2541" s="22">
        <v>9.66</v>
      </c>
      <c r="G2541" s="22">
        <v>9.7114429470000001</v>
      </c>
      <c r="H2541" s="22">
        <f t="shared" si="392"/>
        <v>-5.1442946999999961E-2</v>
      </c>
      <c r="I2541" s="23">
        <f t="shared" si="393"/>
        <v>0.52971476309698562</v>
      </c>
      <c r="J2541" s="22">
        <v>9.4499999999999993</v>
      </c>
      <c r="K2541" s="22">
        <v>9.4925365450000001</v>
      </c>
      <c r="L2541" s="22">
        <f t="shared" si="394"/>
        <v>-4.2536545000000814E-2</v>
      </c>
      <c r="M2541" s="23">
        <f t="shared" si="395"/>
        <v>0.44810514869606766</v>
      </c>
      <c r="N2541" s="22">
        <v>9.65</v>
      </c>
      <c r="O2541" s="22">
        <v>9.7014932629999997</v>
      </c>
      <c r="P2541" s="22">
        <f t="shared" si="396"/>
        <v>-5.1493262999999345E-2</v>
      </c>
      <c r="Q2541" s="23">
        <f t="shared" si="397"/>
        <v>0.53077667122015859</v>
      </c>
      <c r="R2541" s="24">
        <v>9162007</v>
      </c>
      <c r="S2541" s="24">
        <v>9207910</v>
      </c>
      <c r="T2541" s="24">
        <f t="shared" si="398"/>
        <v>-45903</v>
      </c>
      <c r="U2541" s="23">
        <f t="shared" si="399"/>
        <v>0.49851703589631091</v>
      </c>
    </row>
    <row r="2542" spans="1:21" x14ac:dyDescent="0.3">
      <c r="A2542" s="21">
        <v>39405</v>
      </c>
      <c r="B2542" s="22">
        <v>9.58</v>
      </c>
      <c r="C2542" s="22">
        <v>9.6318407060000002</v>
      </c>
      <c r="D2542" s="22">
        <f t="shared" si="390"/>
        <v>-5.1840706000000125E-2</v>
      </c>
      <c r="E2542" s="23">
        <f t="shared" si="391"/>
        <v>0.53822221091869593</v>
      </c>
      <c r="F2542" s="22">
        <v>9.65</v>
      </c>
      <c r="G2542" s="22">
        <v>9.7014932629999997</v>
      </c>
      <c r="H2542" s="22">
        <f t="shared" si="392"/>
        <v>-5.1493262999999345E-2</v>
      </c>
      <c r="I2542" s="23">
        <f t="shared" si="393"/>
        <v>0.53077667122015859</v>
      </c>
      <c r="J2542" s="22">
        <v>9.44</v>
      </c>
      <c r="K2542" s="22">
        <v>9.4825868609999997</v>
      </c>
      <c r="L2542" s="22">
        <f t="shared" si="394"/>
        <v>-4.2586861000000198E-2</v>
      </c>
      <c r="M2542" s="23">
        <f t="shared" si="395"/>
        <v>0.44910594149315436</v>
      </c>
      <c r="N2542" s="22">
        <v>9.44</v>
      </c>
      <c r="O2542" s="22">
        <v>9.4825868609999997</v>
      </c>
      <c r="P2542" s="22">
        <f t="shared" si="396"/>
        <v>-4.2586861000000198E-2</v>
      </c>
      <c r="Q2542" s="23">
        <f t="shared" si="397"/>
        <v>0.44910594149315436</v>
      </c>
      <c r="R2542" s="24">
        <v>11194816</v>
      </c>
      <c r="S2542" s="24">
        <v>11246854</v>
      </c>
      <c r="T2542" s="24">
        <f t="shared" si="398"/>
        <v>-52038</v>
      </c>
      <c r="U2542" s="23">
        <f t="shared" si="399"/>
        <v>0.46268938851700214</v>
      </c>
    </row>
    <row r="2543" spans="1:21" x14ac:dyDescent="0.3">
      <c r="A2543" s="21">
        <v>39406</v>
      </c>
      <c r="B2543" s="22">
        <v>9.48</v>
      </c>
      <c r="C2543" s="22">
        <v>9.5323381420000004</v>
      </c>
      <c r="D2543" s="22">
        <f t="shared" si="390"/>
        <v>-5.2338141999999976E-2</v>
      </c>
      <c r="E2543" s="23">
        <f t="shared" si="391"/>
        <v>0.54905880614321978</v>
      </c>
      <c r="F2543" s="22">
        <v>9.82</v>
      </c>
      <c r="G2543" s="22">
        <v>9.87064743</v>
      </c>
      <c r="H2543" s="22">
        <f t="shared" si="392"/>
        <v>-5.0647429999999716E-2</v>
      </c>
      <c r="I2543" s="23">
        <f t="shared" si="393"/>
        <v>0.5131115295037918</v>
      </c>
      <c r="J2543" s="22">
        <v>9.44</v>
      </c>
      <c r="K2543" s="22">
        <v>9.4825868609999997</v>
      </c>
      <c r="L2543" s="22">
        <f t="shared" si="394"/>
        <v>-4.2586861000000198E-2</v>
      </c>
      <c r="M2543" s="23">
        <f t="shared" si="395"/>
        <v>0.44910594149315436</v>
      </c>
      <c r="N2543" s="22">
        <v>9.56</v>
      </c>
      <c r="O2543" s="22">
        <v>9.6119403840000004</v>
      </c>
      <c r="P2543" s="22">
        <f t="shared" si="396"/>
        <v>-5.1940383999999895E-2</v>
      </c>
      <c r="Q2543" s="23">
        <f t="shared" si="397"/>
        <v>0.54037355544214216</v>
      </c>
      <c r="R2543" s="24">
        <v>11192546</v>
      </c>
      <c r="S2543" s="24">
        <v>11248563</v>
      </c>
      <c r="T2543" s="24">
        <f t="shared" si="398"/>
        <v>-56017</v>
      </c>
      <c r="U2543" s="23">
        <f t="shared" si="399"/>
        <v>0.49799249913077781</v>
      </c>
    </row>
    <row r="2544" spans="1:21" x14ac:dyDescent="0.3">
      <c r="A2544" s="21">
        <v>39407</v>
      </c>
      <c r="B2544" s="22">
        <v>9.41</v>
      </c>
      <c r="C2544" s="22">
        <v>9.4527359010000005</v>
      </c>
      <c r="D2544" s="22">
        <f t="shared" si="390"/>
        <v>-4.2735901000000354E-2</v>
      </c>
      <c r="E2544" s="23">
        <f t="shared" si="391"/>
        <v>0.45210086738464095</v>
      </c>
      <c r="F2544" s="22">
        <v>9.44</v>
      </c>
      <c r="G2544" s="22">
        <v>9.4825868609999997</v>
      </c>
      <c r="H2544" s="22">
        <f t="shared" si="392"/>
        <v>-4.2586861000000198E-2</v>
      </c>
      <c r="I2544" s="23">
        <f t="shared" si="393"/>
        <v>0.44910594149315436</v>
      </c>
      <c r="J2544" s="22">
        <v>9.07</v>
      </c>
      <c r="K2544" s="22">
        <v>9.1144275669999999</v>
      </c>
      <c r="L2544" s="22">
        <f t="shared" si="394"/>
        <v>-4.4427566999999613E-2</v>
      </c>
      <c r="M2544" s="23">
        <f t="shared" si="395"/>
        <v>0.48744220822880358</v>
      </c>
      <c r="N2544" s="22">
        <v>9.18</v>
      </c>
      <c r="O2544" s="22">
        <v>9.2238807680000008</v>
      </c>
      <c r="P2544" s="22">
        <f t="shared" si="396"/>
        <v>-4.3880768000001069E-2</v>
      </c>
      <c r="Q2544" s="23">
        <f t="shared" si="397"/>
        <v>0.47573000024279005</v>
      </c>
      <c r="R2544" s="24">
        <v>15145799</v>
      </c>
      <c r="S2544" s="24">
        <v>15221428</v>
      </c>
      <c r="T2544" s="24">
        <f t="shared" si="398"/>
        <v>-75629</v>
      </c>
      <c r="U2544" s="23">
        <f t="shared" si="399"/>
        <v>0.49685877041234239</v>
      </c>
    </row>
    <row r="2545" spans="1:21" x14ac:dyDescent="0.3">
      <c r="A2545" s="21">
        <v>39409</v>
      </c>
      <c r="B2545" s="22">
        <v>9.41</v>
      </c>
      <c r="C2545" s="22">
        <v>9.4527359010000005</v>
      </c>
      <c r="D2545" s="22">
        <f t="shared" si="390"/>
        <v>-4.2735901000000354E-2</v>
      </c>
      <c r="E2545" s="23">
        <f t="shared" si="391"/>
        <v>0.45210086738464095</v>
      </c>
      <c r="F2545" s="22">
        <v>9.49</v>
      </c>
      <c r="G2545" s="22">
        <v>9.5422887799999998</v>
      </c>
      <c r="H2545" s="22">
        <f t="shared" si="392"/>
        <v>-5.2288779999999591E-2</v>
      </c>
      <c r="I2545" s="23">
        <f t="shared" si="393"/>
        <v>0.5479689538383431</v>
      </c>
      <c r="J2545" s="22">
        <v>9.33</v>
      </c>
      <c r="K2545" s="22">
        <v>9.3731336590000005</v>
      </c>
      <c r="L2545" s="22">
        <f t="shared" si="394"/>
        <v>-4.3133659000000435E-2</v>
      </c>
      <c r="M2545" s="23">
        <f t="shared" si="395"/>
        <v>0.46018397442336562</v>
      </c>
      <c r="N2545" s="22">
        <v>9.4</v>
      </c>
      <c r="O2545" s="22">
        <v>9.4427862170000001</v>
      </c>
      <c r="P2545" s="22">
        <f t="shared" si="396"/>
        <v>-4.2786216999999738E-2</v>
      </c>
      <c r="Q2545" s="23">
        <f t="shared" si="397"/>
        <v>0.45311008866187208</v>
      </c>
      <c r="R2545" s="24">
        <v>7630240</v>
      </c>
      <c r="S2545" s="24">
        <v>7668451</v>
      </c>
      <c r="T2545" s="24">
        <f t="shared" si="398"/>
        <v>-38211</v>
      </c>
      <c r="U2545" s="23">
        <f t="shared" si="399"/>
        <v>0.49828837662260606</v>
      </c>
    </row>
    <row r="2546" spans="1:21" x14ac:dyDescent="0.3">
      <c r="A2546" s="21">
        <v>39412</v>
      </c>
      <c r="B2546" s="22">
        <v>9.41</v>
      </c>
      <c r="C2546" s="22">
        <v>9.4527359010000005</v>
      </c>
      <c r="D2546" s="22">
        <f t="shared" si="390"/>
        <v>-4.2735901000000354E-2</v>
      </c>
      <c r="E2546" s="23">
        <f t="shared" si="391"/>
        <v>0.45210086738464095</v>
      </c>
      <c r="F2546" s="22">
        <v>9.61</v>
      </c>
      <c r="G2546" s="22">
        <v>9.6616916659999994</v>
      </c>
      <c r="H2546" s="22">
        <f t="shared" si="392"/>
        <v>-5.1691665999999969E-2</v>
      </c>
      <c r="I2546" s="23">
        <f t="shared" si="393"/>
        <v>0.53501672157377633</v>
      </c>
      <c r="J2546" s="22">
        <v>9.39</v>
      </c>
      <c r="K2546" s="22">
        <v>9.4328355790000007</v>
      </c>
      <c r="L2546" s="22">
        <f t="shared" si="394"/>
        <v>-4.2835579000000124E-2</v>
      </c>
      <c r="M2546" s="23">
        <f t="shared" si="395"/>
        <v>0.45411137129712631</v>
      </c>
      <c r="N2546" s="22">
        <v>9.4</v>
      </c>
      <c r="O2546" s="22">
        <v>9.4427862170000001</v>
      </c>
      <c r="P2546" s="22">
        <f t="shared" si="396"/>
        <v>-4.2786216999999738E-2</v>
      </c>
      <c r="Q2546" s="23">
        <f t="shared" si="397"/>
        <v>0.45311008866187208</v>
      </c>
      <c r="R2546" s="24">
        <v>12389366</v>
      </c>
      <c r="S2546" s="24">
        <v>12451347</v>
      </c>
      <c r="T2546" s="24">
        <f t="shared" si="398"/>
        <v>-61981</v>
      </c>
      <c r="U2546" s="23">
        <f t="shared" si="399"/>
        <v>0.49778550063699939</v>
      </c>
    </row>
    <row r="2547" spans="1:21" x14ac:dyDescent="0.3">
      <c r="A2547" s="21">
        <v>39413</v>
      </c>
      <c r="B2547" s="22">
        <v>9.4499999999999993</v>
      </c>
      <c r="C2547" s="22">
        <v>9.4925365450000001</v>
      </c>
      <c r="D2547" s="22">
        <f t="shared" si="390"/>
        <v>-4.2536545000000814E-2</v>
      </c>
      <c r="E2547" s="23">
        <f t="shared" si="391"/>
        <v>0.44810514869606766</v>
      </c>
      <c r="F2547" s="22">
        <v>9.4499999999999993</v>
      </c>
      <c r="G2547" s="22">
        <v>9.4925365450000001</v>
      </c>
      <c r="H2547" s="22">
        <f t="shared" si="392"/>
        <v>-4.2536545000000814E-2</v>
      </c>
      <c r="I2547" s="23">
        <f t="shared" si="393"/>
        <v>0.44810514869606766</v>
      </c>
      <c r="J2547" s="22">
        <v>9.2200000000000006</v>
      </c>
      <c r="K2547" s="22">
        <v>9.2636823649999993</v>
      </c>
      <c r="L2547" s="22">
        <f t="shared" si="394"/>
        <v>-4.3682364999998669E-2</v>
      </c>
      <c r="M2547" s="23">
        <f t="shared" si="395"/>
        <v>0.47154428745354193</v>
      </c>
      <c r="N2547" s="22">
        <v>9.34</v>
      </c>
      <c r="O2547" s="22">
        <v>9.3830852510000007</v>
      </c>
      <c r="P2547" s="22">
        <f t="shared" si="396"/>
        <v>-4.3085251000000824E-2</v>
      </c>
      <c r="Q2547" s="23">
        <f t="shared" si="397"/>
        <v>0.45918000153956851</v>
      </c>
      <c r="R2547" s="24">
        <v>13242031</v>
      </c>
      <c r="S2547" s="24">
        <v>13308310</v>
      </c>
      <c r="T2547" s="24">
        <f t="shared" si="398"/>
        <v>-66279</v>
      </c>
      <c r="U2547" s="23">
        <f t="shared" si="399"/>
        <v>0.49802717249598183</v>
      </c>
    </row>
    <row r="2548" spans="1:21" x14ac:dyDescent="0.3">
      <c r="A2548" s="21">
        <v>39414</v>
      </c>
      <c r="B2548" s="22">
        <v>9.31</v>
      </c>
      <c r="C2548" s="22">
        <v>9.3532342909999997</v>
      </c>
      <c r="D2548" s="22">
        <f t="shared" si="390"/>
        <v>-4.3234290999999203E-2</v>
      </c>
      <c r="E2548" s="23">
        <f t="shared" si="391"/>
        <v>0.46223893954629908</v>
      </c>
      <c r="F2548" s="22">
        <v>9.74</v>
      </c>
      <c r="G2548" s="22">
        <v>9.7910451890000001</v>
      </c>
      <c r="H2548" s="22">
        <f t="shared" si="392"/>
        <v>-5.104518899999988E-2</v>
      </c>
      <c r="I2548" s="23">
        <f t="shared" si="393"/>
        <v>0.5213456583506314</v>
      </c>
      <c r="J2548" s="22">
        <v>9.31</v>
      </c>
      <c r="K2548" s="22">
        <v>9.3532342909999997</v>
      </c>
      <c r="L2548" s="22">
        <f t="shared" si="394"/>
        <v>-4.3234290999999203E-2</v>
      </c>
      <c r="M2548" s="23">
        <f t="shared" si="395"/>
        <v>0.46223893954629908</v>
      </c>
      <c r="N2548" s="22">
        <v>9.65</v>
      </c>
      <c r="O2548" s="22">
        <v>9.7014932629999997</v>
      </c>
      <c r="P2548" s="22">
        <f t="shared" si="396"/>
        <v>-5.1493262999999345E-2</v>
      </c>
      <c r="Q2548" s="23">
        <f t="shared" si="397"/>
        <v>0.53077667122015859</v>
      </c>
      <c r="R2548" s="24">
        <v>14527177</v>
      </c>
      <c r="S2548" s="24">
        <v>14599836</v>
      </c>
      <c r="T2548" s="24">
        <f t="shared" si="398"/>
        <v>-72659</v>
      </c>
      <c r="U2548" s="23">
        <f t="shared" si="399"/>
        <v>0.49766997382710321</v>
      </c>
    </row>
    <row r="2549" spans="1:21" x14ac:dyDescent="0.3">
      <c r="A2549" s="21">
        <v>39415</v>
      </c>
      <c r="B2549" s="22">
        <v>9.6</v>
      </c>
      <c r="C2549" s="22">
        <v>9.651741028</v>
      </c>
      <c r="D2549" s="22">
        <f t="shared" si="390"/>
        <v>-5.1741028000000355E-2</v>
      </c>
      <c r="E2549" s="23">
        <f t="shared" si="391"/>
        <v>0.53607973784105922</v>
      </c>
      <c r="F2549" s="22">
        <v>9.7200000000000006</v>
      </c>
      <c r="G2549" s="22">
        <v>9.7711439129999995</v>
      </c>
      <c r="H2549" s="22">
        <f t="shared" si="392"/>
        <v>-5.1143912999998875E-2</v>
      </c>
      <c r="I2549" s="23">
        <f t="shared" si="393"/>
        <v>0.52341786647881172</v>
      </c>
      <c r="J2549" s="22">
        <v>9.49</v>
      </c>
      <c r="K2549" s="22">
        <v>9.5422887799999998</v>
      </c>
      <c r="L2549" s="22">
        <f t="shared" si="394"/>
        <v>-5.2288779999999591E-2</v>
      </c>
      <c r="M2549" s="23">
        <f t="shared" si="395"/>
        <v>0.5479689538383431</v>
      </c>
      <c r="N2549" s="22">
        <v>9.65</v>
      </c>
      <c r="O2549" s="22">
        <v>9.7014932629999997</v>
      </c>
      <c r="P2549" s="22">
        <f t="shared" si="396"/>
        <v>-5.1493262999999345E-2</v>
      </c>
      <c r="Q2549" s="23">
        <f t="shared" si="397"/>
        <v>0.53077667122015859</v>
      </c>
      <c r="R2549" s="24">
        <v>12453036</v>
      </c>
      <c r="S2549" s="24">
        <v>12514260</v>
      </c>
      <c r="T2549" s="24">
        <f t="shared" si="398"/>
        <v>-61224</v>
      </c>
      <c r="U2549" s="23">
        <f t="shared" si="399"/>
        <v>0.48923388198742879</v>
      </c>
    </row>
    <row r="2550" spans="1:21" x14ac:dyDescent="0.3">
      <c r="A2550" s="21">
        <v>39416</v>
      </c>
      <c r="B2550" s="22">
        <v>9.83</v>
      </c>
      <c r="C2550" s="22">
        <v>9.8805971150000005</v>
      </c>
      <c r="D2550" s="22">
        <f t="shared" si="390"/>
        <v>-5.0597115000000414E-2</v>
      </c>
      <c r="E2550" s="23">
        <f t="shared" si="391"/>
        <v>0.51208559979829127</v>
      </c>
      <c r="F2550" s="22">
        <v>9.9600000000000009</v>
      </c>
      <c r="G2550" s="22">
        <v>10.00994968</v>
      </c>
      <c r="H2550" s="22">
        <f t="shared" si="392"/>
        <v>-4.9949679999999219E-2</v>
      </c>
      <c r="I2550" s="23">
        <f t="shared" si="393"/>
        <v>0.4990003106588965</v>
      </c>
      <c r="J2550" s="22">
        <v>9.76</v>
      </c>
      <c r="K2550" s="22">
        <v>9.8109445569999991</v>
      </c>
      <c r="L2550" s="22">
        <f t="shared" si="394"/>
        <v>-5.0944556999999335E-2</v>
      </c>
      <c r="M2550" s="23">
        <f t="shared" si="395"/>
        <v>0.51926251039356819</v>
      </c>
      <c r="N2550" s="22">
        <v>9.82</v>
      </c>
      <c r="O2550" s="22">
        <v>9.87064743</v>
      </c>
      <c r="P2550" s="22">
        <f t="shared" si="396"/>
        <v>-5.0647429999999716E-2</v>
      </c>
      <c r="Q2550" s="23">
        <f t="shared" si="397"/>
        <v>0.5131115295037918</v>
      </c>
      <c r="R2550" s="24">
        <v>16455391</v>
      </c>
      <c r="S2550" s="24">
        <v>16528431</v>
      </c>
      <c r="T2550" s="24">
        <f t="shared" si="398"/>
        <v>-73040</v>
      </c>
      <c r="U2550" s="23">
        <f t="shared" si="399"/>
        <v>0.44190522379286939</v>
      </c>
    </row>
    <row r="2551" spans="1:21" x14ac:dyDescent="0.3">
      <c r="A2551" s="21">
        <v>39419</v>
      </c>
      <c r="B2551" s="22">
        <v>9.86</v>
      </c>
      <c r="C2551" s="22">
        <v>9.9104480739999996</v>
      </c>
      <c r="D2551" s="22">
        <f t="shared" si="390"/>
        <v>-5.0448074000000176E-2</v>
      </c>
      <c r="E2551" s="23">
        <f t="shared" si="391"/>
        <v>0.50903928483668048</v>
      </c>
      <c r="F2551" s="22">
        <v>9.8699999999999992</v>
      </c>
      <c r="G2551" s="22">
        <v>9.920397758</v>
      </c>
      <c r="H2551" s="22">
        <f t="shared" si="392"/>
        <v>-5.0397758000000792E-2</v>
      </c>
      <c r="I2551" s="23">
        <f t="shared" si="393"/>
        <v>0.50802154539982092</v>
      </c>
      <c r="J2551" s="22">
        <v>9.64</v>
      </c>
      <c r="K2551" s="22">
        <v>9.6915416719999996</v>
      </c>
      <c r="L2551" s="22">
        <f t="shared" si="394"/>
        <v>-5.1541671999999039E-2</v>
      </c>
      <c r="M2551" s="23">
        <f t="shared" si="395"/>
        <v>0.53182118742685669</v>
      </c>
      <c r="N2551" s="22">
        <v>9.67</v>
      </c>
      <c r="O2551" s="22">
        <v>9.7213926320000006</v>
      </c>
      <c r="P2551" s="22">
        <f t="shared" si="396"/>
        <v>-5.139263200000066E-2</v>
      </c>
      <c r="Q2551" s="23">
        <f t="shared" si="397"/>
        <v>0.52865503889670129</v>
      </c>
      <c r="R2551" s="24">
        <v>12285677</v>
      </c>
      <c r="S2551" s="24">
        <v>12347128</v>
      </c>
      <c r="T2551" s="24">
        <f t="shared" si="398"/>
        <v>-61451</v>
      </c>
      <c r="U2551" s="23">
        <f t="shared" si="399"/>
        <v>0.49769468657002663</v>
      </c>
    </row>
    <row r="2552" spans="1:21" x14ac:dyDescent="0.3">
      <c r="A2552" s="21">
        <v>39420</v>
      </c>
      <c r="B2552" s="22">
        <v>9.6199999999999992</v>
      </c>
      <c r="C2552" s="22">
        <v>9.6716423030000005</v>
      </c>
      <c r="D2552" s="22">
        <f t="shared" si="390"/>
        <v>-5.1642303000001277E-2</v>
      </c>
      <c r="E2552" s="23">
        <f t="shared" si="391"/>
        <v>0.53395588238393188</v>
      </c>
      <c r="F2552" s="22">
        <v>9.76</v>
      </c>
      <c r="G2552" s="22">
        <v>9.8109445569999991</v>
      </c>
      <c r="H2552" s="22">
        <f t="shared" si="392"/>
        <v>-5.0944556999999335E-2</v>
      </c>
      <c r="I2552" s="23">
        <f t="shared" si="393"/>
        <v>0.51926251039356819</v>
      </c>
      <c r="J2552" s="22">
        <v>9.5500000000000007</v>
      </c>
      <c r="K2552" s="22">
        <v>9.6019897459999992</v>
      </c>
      <c r="L2552" s="22">
        <f t="shared" si="394"/>
        <v>-5.1989745999998505E-2</v>
      </c>
      <c r="M2552" s="23">
        <f t="shared" si="395"/>
        <v>0.54144763091062886</v>
      </c>
      <c r="N2552" s="22">
        <v>9.6</v>
      </c>
      <c r="O2552" s="22">
        <v>9.651741028</v>
      </c>
      <c r="P2552" s="22">
        <f t="shared" si="396"/>
        <v>-5.1741028000000355E-2</v>
      </c>
      <c r="Q2552" s="23">
        <f t="shared" si="397"/>
        <v>0.53607973784105922</v>
      </c>
      <c r="R2552" s="24">
        <v>8662528</v>
      </c>
      <c r="S2552" s="24">
        <v>8705913</v>
      </c>
      <c r="T2552" s="24">
        <f t="shared" si="398"/>
        <v>-43385</v>
      </c>
      <c r="U2552" s="23">
        <f t="shared" si="399"/>
        <v>0.49833946192662393</v>
      </c>
    </row>
    <row r="2553" spans="1:21" x14ac:dyDescent="0.3">
      <c r="A2553" s="21">
        <v>39421</v>
      </c>
      <c r="B2553" s="22">
        <v>9.7799999999999994</v>
      </c>
      <c r="C2553" s="22">
        <v>9.8308458329999997</v>
      </c>
      <c r="D2553" s="22">
        <f t="shared" si="390"/>
        <v>-5.084583300000034E-2</v>
      </c>
      <c r="E2553" s="23">
        <f t="shared" si="391"/>
        <v>0.51720710367893263</v>
      </c>
      <c r="F2553" s="22">
        <v>9.94</v>
      </c>
      <c r="G2553" s="22">
        <v>9.9900503159999996</v>
      </c>
      <c r="H2553" s="22">
        <f t="shared" si="392"/>
        <v>-5.0050316000000095E-2</v>
      </c>
      <c r="I2553" s="23">
        <f t="shared" si="393"/>
        <v>0.501001640800946</v>
      </c>
      <c r="J2553" s="22">
        <v>9.76</v>
      </c>
      <c r="K2553" s="22">
        <v>9.8109445569999991</v>
      </c>
      <c r="L2553" s="22">
        <f t="shared" si="394"/>
        <v>-5.0944556999999335E-2</v>
      </c>
      <c r="M2553" s="23">
        <f t="shared" si="395"/>
        <v>0.51926251039356819</v>
      </c>
      <c r="N2553" s="22">
        <v>9.91</v>
      </c>
      <c r="O2553" s="22">
        <v>9.9601993560000004</v>
      </c>
      <c r="P2553" s="22">
        <f t="shared" si="396"/>
        <v>-5.019935600000025E-2</v>
      </c>
      <c r="Q2553" s="23">
        <f t="shared" si="397"/>
        <v>0.50399951050939829</v>
      </c>
      <c r="R2553" s="24">
        <v>16617252</v>
      </c>
      <c r="S2553" s="24">
        <v>16700386</v>
      </c>
      <c r="T2553" s="24">
        <f t="shared" si="398"/>
        <v>-83134</v>
      </c>
      <c r="U2553" s="23">
        <f t="shared" si="399"/>
        <v>0.49779687726978283</v>
      </c>
    </row>
    <row r="2554" spans="1:21" x14ac:dyDescent="0.3">
      <c r="A2554" s="21">
        <v>39422</v>
      </c>
      <c r="B2554" s="22">
        <v>9.8800000000000008</v>
      </c>
      <c r="C2554" s="22">
        <v>9.9303483959999994</v>
      </c>
      <c r="D2554" s="22">
        <f t="shared" si="390"/>
        <v>-5.034839599999863E-2</v>
      </c>
      <c r="E2554" s="23">
        <f t="shared" si="391"/>
        <v>0.50701540361141051</v>
      </c>
      <c r="F2554" s="22">
        <v>10.18</v>
      </c>
      <c r="G2554" s="22">
        <v>10.228856090000001</v>
      </c>
      <c r="H2554" s="22">
        <f t="shared" si="392"/>
        <v>-4.8856090000001018E-2</v>
      </c>
      <c r="I2554" s="23">
        <f t="shared" si="393"/>
        <v>0.47763004553132798</v>
      </c>
      <c r="J2554" s="22">
        <v>9.8800000000000008</v>
      </c>
      <c r="K2554" s="22">
        <v>9.9303483959999994</v>
      </c>
      <c r="L2554" s="22">
        <f t="shared" si="394"/>
        <v>-5.034839599999863E-2</v>
      </c>
      <c r="M2554" s="23">
        <f t="shared" si="395"/>
        <v>0.50701540361141051</v>
      </c>
      <c r="N2554" s="22">
        <v>10.16</v>
      </c>
      <c r="O2554" s="22">
        <v>10.20895481</v>
      </c>
      <c r="P2554" s="22">
        <f t="shared" si="396"/>
        <v>-4.8954809999999682E-2</v>
      </c>
      <c r="Q2554" s="23">
        <f t="shared" si="397"/>
        <v>0.47952812908963871</v>
      </c>
      <c r="R2554" s="24">
        <v>10458666</v>
      </c>
      <c r="S2554" s="24">
        <v>10510993</v>
      </c>
      <c r="T2554" s="24">
        <f t="shared" si="398"/>
        <v>-52327</v>
      </c>
      <c r="U2554" s="23">
        <f t="shared" si="399"/>
        <v>0.49783117541796473</v>
      </c>
    </row>
    <row r="2555" spans="1:21" x14ac:dyDescent="0.3">
      <c r="A2555" s="21">
        <v>39423</v>
      </c>
      <c r="B2555" s="22">
        <v>10.199999999999999</v>
      </c>
      <c r="C2555" s="22">
        <v>10.24875641</v>
      </c>
      <c r="D2555" s="22">
        <f t="shared" si="390"/>
        <v>-4.8756410000001082E-2</v>
      </c>
      <c r="E2555" s="23">
        <f t="shared" si="391"/>
        <v>0.47573001103263685</v>
      </c>
      <c r="F2555" s="22">
        <v>10.28</v>
      </c>
      <c r="G2555" s="22">
        <v>10.3283577</v>
      </c>
      <c r="H2555" s="22">
        <f t="shared" si="392"/>
        <v>-4.8357700000000392E-2</v>
      </c>
      <c r="I2555" s="23">
        <f t="shared" si="393"/>
        <v>0.46820318781175047</v>
      </c>
      <c r="J2555" s="22">
        <v>10.119999999999999</v>
      </c>
      <c r="K2555" s="22">
        <v>10.169154170000001</v>
      </c>
      <c r="L2555" s="22">
        <f t="shared" si="394"/>
        <v>-4.9154170000001329E-2</v>
      </c>
      <c r="M2555" s="23">
        <f t="shared" si="395"/>
        <v>0.48336537314982336</v>
      </c>
      <c r="N2555" s="22">
        <v>10.199999999999999</v>
      </c>
      <c r="O2555" s="22">
        <v>10.24875641</v>
      </c>
      <c r="P2555" s="22">
        <f t="shared" si="396"/>
        <v>-4.8756410000001082E-2</v>
      </c>
      <c r="Q2555" s="23">
        <f t="shared" si="397"/>
        <v>0.47573001103263685</v>
      </c>
      <c r="R2555" s="24">
        <v>10259855</v>
      </c>
      <c r="S2555" s="24">
        <v>10311199</v>
      </c>
      <c r="T2555" s="24">
        <f t="shared" si="398"/>
        <v>-51344</v>
      </c>
      <c r="U2555" s="23">
        <f t="shared" si="399"/>
        <v>0.4979440315330933</v>
      </c>
    </row>
    <row r="2556" spans="1:21" x14ac:dyDescent="0.3">
      <c r="A2556" s="21">
        <v>39426</v>
      </c>
      <c r="B2556" s="22">
        <v>9.9700000000000006</v>
      </c>
      <c r="C2556" s="22">
        <v>10.01990032</v>
      </c>
      <c r="D2556" s="22">
        <f t="shared" si="390"/>
        <v>-4.9900319999998999E-2</v>
      </c>
      <c r="E2556" s="23">
        <f t="shared" si="391"/>
        <v>0.49801213990519022</v>
      </c>
      <c r="F2556" s="22">
        <v>10.14</v>
      </c>
      <c r="G2556" s="22">
        <v>10.189055440000001</v>
      </c>
      <c r="H2556" s="22">
        <f t="shared" si="392"/>
        <v>-4.9055440000000061E-2</v>
      </c>
      <c r="I2556" s="23">
        <f t="shared" si="393"/>
        <v>0.48145228268578411</v>
      </c>
      <c r="J2556" s="22">
        <v>9.94</v>
      </c>
      <c r="K2556" s="22">
        <v>9.9900503159999996</v>
      </c>
      <c r="L2556" s="22">
        <f t="shared" si="394"/>
        <v>-5.0050316000000095E-2</v>
      </c>
      <c r="M2556" s="23">
        <f t="shared" si="395"/>
        <v>0.501001640800946</v>
      </c>
      <c r="N2556" s="22">
        <v>10.029999999999999</v>
      </c>
      <c r="O2556" s="22">
        <v>10.07960224</v>
      </c>
      <c r="P2556" s="22">
        <f t="shared" si="396"/>
        <v>-4.9602240000000464E-2</v>
      </c>
      <c r="Q2556" s="23">
        <f t="shared" si="397"/>
        <v>0.49210513291048735</v>
      </c>
      <c r="R2556" s="24">
        <v>8972155</v>
      </c>
      <c r="S2556" s="24">
        <v>9017061</v>
      </c>
      <c r="T2556" s="24">
        <f t="shared" si="398"/>
        <v>-44906</v>
      </c>
      <c r="U2556" s="23">
        <f t="shared" si="399"/>
        <v>0.49801149177098836</v>
      </c>
    </row>
    <row r="2557" spans="1:21" x14ac:dyDescent="0.3">
      <c r="A2557" s="21">
        <v>39427</v>
      </c>
      <c r="B2557" s="22">
        <v>10.050000000000001</v>
      </c>
      <c r="C2557" s="22">
        <v>10.099501610000001</v>
      </c>
      <c r="D2557" s="22">
        <f t="shared" si="390"/>
        <v>-4.9501610000000085E-2</v>
      </c>
      <c r="E2557" s="23">
        <f t="shared" si="391"/>
        <v>0.49013913667765713</v>
      </c>
      <c r="F2557" s="22">
        <v>10.220000000000001</v>
      </c>
      <c r="G2557" s="22">
        <v>10.26865673</v>
      </c>
      <c r="H2557" s="22">
        <f t="shared" si="392"/>
        <v>-4.8656729999999371E-2</v>
      </c>
      <c r="I2557" s="23">
        <f t="shared" si="393"/>
        <v>0.47383734094302882</v>
      </c>
      <c r="J2557" s="22">
        <v>9.8000000000000007</v>
      </c>
      <c r="K2557" s="22">
        <v>9.8507461549999995</v>
      </c>
      <c r="L2557" s="22">
        <f t="shared" si="394"/>
        <v>-5.0746154999998794E-2</v>
      </c>
      <c r="M2557" s="23">
        <f t="shared" si="395"/>
        <v>0.51515036730736663</v>
      </c>
      <c r="N2557" s="22">
        <v>9.83</v>
      </c>
      <c r="O2557" s="22">
        <v>9.8805971150000005</v>
      </c>
      <c r="P2557" s="22">
        <f t="shared" si="396"/>
        <v>-5.0597115000000414E-2</v>
      </c>
      <c r="Q2557" s="23">
        <f t="shared" si="397"/>
        <v>0.51208559979829127</v>
      </c>
      <c r="R2557" s="24">
        <v>13600750</v>
      </c>
      <c r="S2557" s="24">
        <v>13668804</v>
      </c>
      <c r="T2557" s="24">
        <f t="shared" si="398"/>
        <v>-68054</v>
      </c>
      <c r="U2557" s="23">
        <f t="shared" si="399"/>
        <v>0.49787823426248556</v>
      </c>
    </row>
    <row r="2558" spans="1:21" x14ac:dyDescent="0.3">
      <c r="A2558" s="21">
        <v>39428</v>
      </c>
      <c r="B2558" s="22">
        <v>10</v>
      </c>
      <c r="C2558" s="22">
        <v>10.049751280000001</v>
      </c>
      <c r="D2558" s="22">
        <f t="shared" si="390"/>
        <v>-4.9751280000000619E-2</v>
      </c>
      <c r="E2558" s="23">
        <f t="shared" si="391"/>
        <v>0.49504986356240066</v>
      </c>
      <c r="F2558" s="22">
        <v>10.09</v>
      </c>
      <c r="G2558" s="22">
        <v>10.13930321</v>
      </c>
      <c r="H2558" s="22">
        <f t="shared" si="392"/>
        <v>-4.9303209999999709E-2</v>
      </c>
      <c r="I2558" s="23">
        <f t="shared" si="393"/>
        <v>0.48625836488816976</v>
      </c>
      <c r="J2558" s="22">
        <v>9.75</v>
      </c>
      <c r="K2558" s="22">
        <v>9.8009948730000005</v>
      </c>
      <c r="L2558" s="22">
        <f t="shared" si="394"/>
        <v>-5.0994873000000496E-2</v>
      </c>
      <c r="M2558" s="23">
        <f t="shared" si="395"/>
        <v>0.52030302699659925</v>
      </c>
      <c r="N2558" s="22">
        <v>9.9</v>
      </c>
      <c r="O2558" s="22">
        <v>9.9502487179999992</v>
      </c>
      <c r="P2558" s="22">
        <f t="shared" si="396"/>
        <v>-5.024871799999886E-2</v>
      </c>
      <c r="Q2558" s="23">
        <f t="shared" si="397"/>
        <v>0.50499961783969216</v>
      </c>
      <c r="R2558" s="24">
        <v>9918206</v>
      </c>
      <c r="S2558" s="24">
        <v>9967791</v>
      </c>
      <c r="T2558" s="24">
        <f t="shared" si="398"/>
        <v>-49585</v>
      </c>
      <c r="U2558" s="23">
        <f t="shared" si="399"/>
        <v>0.49745224393248216</v>
      </c>
    </row>
    <row r="2559" spans="1:21" x14ac:dyDescent="0.3">
      <c r="A2559" s="21">
        <v>39429</v>
      </c>
      <c r="B2559" s="22">
        <v>9.75</v>
      </c>
      <c r="C2559" s="22">
        <v>9.8009948730000005</v>
      </c>
      <c r="D2559" s="22">
        <f t="shared" si="390"/>
        <v>-5.0994873000000496E-2</v>
      </c>
      <c r="E2559" s="23">
        <f t="shared" si="391"/>
        <v>0.52030302699659925</v>
      </c>
      <c r="F2559" s="22">
        <v>9.7899999999999991</v>
      </c>
      <c r="G2559" s="22">
        <v>9.8407964710000009</v>
      </c>
      <c r="H2559" s="22">
        <f t="shared" si="392"/>
        <v>-5.0796471000001731E-2</v>
      </c>
      <c r="I2559" s="23">
        <f t="shared" si="393"/>
        <v>0.51618251784491898</v>
      </c>
      <c r="J2559" s="22">
        <v>9.57</v>
      </c>
      <c r="K2559" s="22">
        <v>9.6218910219999998</v>
      </c>
      <c r="L2559" s="22">
        <f t="shared" si="394"/>
        <v>-5.1891021999999509E-2</v>
      </c>
      <c r="M2559" s="23">
        <f t="shared" si="395"/>
        <v>0.53930170151951562</v>
      </c>
      <c r="N2559" s="22">
        <v>9.76</v>
      </c>
      <c r="O2559" s="22">
        <v>9.8109445569999991</v>
      </c>
      <c r="P2559" s="22">
        <f t="shared" si="396"/>
        <v>-5.0944556999999335E-2</v>
      </c>
      <c r="Q2559" s="23">
        <f t="shared" si="397"/>
        <v>0.51926251039356819</v>
      </c>
      <c r="R2559" s="24">
        <v>12551628</v>
      </c>
      <c r="S2559" s="24">
        <v>12614458</v>
      </c>
      <c r="T2559" s="24">
        <f t="shared" si="398"/>
        <v>-62830</v>
      </c>
      <c r="U2559" s="23">
        <f t="shared" si="399"/>
        <v>0.49807926745643771</v>
      </c>
    </row>
    <row r="2560" spans="1:21" x14ac:dyDescent="0.3">
      <c r="A2560" s="21">
        <v>39430</v>
      </c>
      <c r="B2560" s="22">
        <v>9.7799999999999994</v>
      </c>
      <c r="C2560" s="22">
        <v>9.8308458329999997</v>
      </c>
      <c r="D2560" s="22">
        <f t="shared" si="390"/>
        <v>-5.084583300000034E-2</v>
      </c>
      <c r="E2560" s="23">
        <f t="shared" si="391"/>
        <v>0.51720710367893263</v>
      </c>
      <c r="F2560" s="22">
        <v>9.7799999999999994</v>
      </c>
      <c r="G2560" s="22">
        <v>9.8308458329999997</v>
      </c>
      <c r="H2560" s="22">
        <f t="shared" si="392"/>
        <v>-5.084583300000034E-2</v>
      </c>
      <c r="I2560" s="23">
        <f t="shared" si="393"/>
        <v>0.51720710367893263</v>
      </c>
      <c r="J2560" s="22">
        <v>9.52</v>
      </c>
      <c r="K2560" s="22">
        <v>9.572138786</v>
      </c>
      <c r="L2560" s="22">
        <f t="shared" si="394"/>
        <v>-5.2138786000000437E-2</v>
      </c>
      <c r="M2560" s="23">
        <f t="shared" si="395"/>
        <v>0.54469316801233048</v>
      </c>
      <c r="N2560" s="22">
        <v>9.5500000000000007</v>
      </c>
      <c r="O2560" s="22">
        <v>9.6019897459999992</v>
      </c>
      <c r="P2560" s="22">
        <f t="shared" si="396"/>
        <v>-5.1989745999998505E-2</v>
      </c>
      <c r="Q2560" s="23">
        <f t="shared" si="397"/>
        <v>0.54144763091062886</v>
      </c>
      <c r="R2560" s="24">
        <v>8657275</v>
      </c>
      <c r="S2560" s="24">
        <v>8700386</v>
      </c>
      <c r="T2560" s="24">
        <f t="shared" si="398"/>
        <v>-43111</v>
      </c>
      <c r="U2560" s="23">
        <f t="shared" si="399"/>
        <v>0.49550675107977971</v>
      </c>
    </row>
    <row r="2561" spans="1:21" x14ac:dyDescent="0.3">
      <c r="A2561" s="21">
        <v>39433</v>
      </c>
      <c r="B2561" s="22">
        <v>9.6199999999999992</v>
      </c>
      <c r="C2561" s="22">
        <v>9.6716423030000005</v>
      </c>
      <c r="D2561" s="22">
        <f t="shared" si="390"/>
        <v>-5.1642303000001277E-2</v>
      </c>
      <c r="E2561" s="23">
        <f t="shared" si="391"/>
        <v>0.53395588238393188</v>
      </c>
      <c r="F2561" s="22">
        <v>9.6199999999999992</v>
      </c>
      <c r="G2561" s="22">
        <v>9.6716423030000005</v>
      </c>
      <c r="H2561" s="22">
        <f t="shared" si="392"/>
        <v>-5.1642303000001277E-2</v>
      </c>
      <c r="I2561" s="23">
        <f t="shared" si="393"/>
        <v>0.53395588238393188</v>
      </c>
      <c r="J2561" s="22">
        <v>9.2899999999999991</v>
      </c>
      <c r="K2561" s="22">
        <v>9.3333330149999991</v>
      </c>
      <c r="L2561" s="22">
        <f t="shared" si="394"/>
        <v>-4.3333014999999975E-2</v>
      </c>
      <c r="M2561" s="23">
        <f t="shared" si="395"/>
        <v>0.46428231940677178</v>
      </c>
      <c r="N2561" s="22">
        <v>9.31</v>
      </c>
      <c r="O2561" s="22">
        <v>9.3532342909999997</v>
      </c>
      <c r="P2561" s="22">
        <f t="shared" si="396"/>
        <v>-4.3234290999999203E-2</v>
      </c>
      <c r="Q2561" s="23">
        <f t="shared" si="397"/>
        <v>0.46223893954629908</v>
      </c>
      <c r="R2561" s="24">
        <v>13019984</v>
      </c>
      <c r="S2561" s="24">
        <v>13084899</v>
      </c>
      <c r="T2561" s="24">
        <f t="shared" si="398"/>
        <v>-64915</v>
      </c>
      <c r="U2561" s="23">
        <f t="shared" si="399"/>
        <v>0.49610623666258336</v>
      </c>
    </row>
    <row r="2562" spans="1:21" x14ac:dyDescent="0.3">
      <c r="A2562" s="21">
        <v>39434</v>
      </c>
      <c r="B2562" s="22">
        <v>9.4</v>
      </c>
      <c r="C2562" s="22">
        <v>9.4427862170000001</v>
      </c>
      <c r="D2562" s="22">
        <f t="shared" ref="D2562:D2625" si="400">B2562-C2562</f>
        <v>-4.2786216999999738E-2</v>
      </c>
      <c r="E2562" s="23">
        <f t="shared" ref="E2562:E2625" si="401">IFERROR(ABS(D2562)/C2562*100,0)</f>
        <v>0.45311008866187208</v>
      </c>
      <c r="F2562" s="22">
        <v>9.6199999999999992</v>
      </c>
      <c r="G2562" s="22">
        <v>9.6716423030000005</v>
      </c>
      <c r="H2562" s="22">
        <f t="shared" ref="H2562:H2625" si="402">F2562-G2562</f>
        <v>-5.1642303000001277E-2</v>
      </c>
      <c r="I2562" s="23">
        <f t="shared" ref="I2562:I2625" si="403">IFERROR(ABS(H2562)/G2562*100,0)</f>
        <v>0.53395588238393188</v>
      </c>
      <c r="J2562" s="22">
        <v>9.36</v>
      </c>
      <c r="K2562" s="22">
        <v>9.4029846189999997</v>
      </c>
      <c r="L2562" s="22">
        <f t="shared" ref="L2562:L2625" si="404">J2562-K2562</f>
        <v>-4.2984619000000279E-2</v>
      </c>
      <c r="M2562" s="23">
        <f t="shared" ref="M2562:M2625" si="405">IFERROR(ABS(L2562)/K2562*100,0)</f>
        <v>0.45713803373818196</v>
      </c>
      <c r="N2562" s="22">
        <v>9.5299999999999994</v>
      </c>
      <c r="O2562" s="22">
        <v>9.5820903780000002</v>
      </c>
      <c r="P2562" s="22">
        <f t="shared" ref="P2562:P2625" si="406">N2562-O2562</f>
        <v>-5.2090378000000825E-2</v>
      </c>
      <c r="Q2562" s="23">
        <f t="shared" ref="Q2562:Q2625" si="407">IFERROR(ABS(P2562)/O2562*100,0)</f>
        <v>0.54362227807408003</v>
      </c>
      <c r="R2562" s="24">
        <v>10322602</v>
      </c>
      <c r="S2562" s="24">
        <v>10374213</v>
      </c>
      <c r="T2562" s="24">
        <f t="shared" ref="T2562:T2625" si="408">R2562-S2562</f>
        <v>-51611</v>
      </c>
      <c r="U2562" s="23">
        <f t="shared" ref="U2562:U2625" si="409">IFERROR(ABS(T2562)/S2562*100,0)</f>
        <v>0.49749315924012738</v>
      </c>
    </row>
    <row r="2563" spans="1:21" x14ac:dyDescent="0.3">
      <c r="A2563" s="21">
        <v>39435</v>
      </c>
      <c r="B2563" s="22">
        <v>9.4600000000000009</v>
      </c>
      <c r="C2563" s="22">
        <v>9.5024881360000002</v>
      </c>
      <c r="D2563" s="22">
        <f t="shared" si="400"/>
        <v>-4.2488135999999344E-2</v>
      </c>
      <c r="E2563" s="23">
        <f t="shared" si="401"/>
        <v>0.44712643038231037</v>
      </c>
      <c r="F2563" s="22">
        <v>9.64</v>
      </c>
      <c r="G2563" s="22">
        <v>9.6915416719999996</v>
      </c>
      <c r="H2563" s="22">
        <f t="shared" si="402"/>
        <v>-5.1541671999999039E-2</v>
      </c>
      <c r="I2563" s="23">
        <f t="shared" si="403"/>
        <v>0.53182118742685669</v>
      </c>
      <c r="J2563" s="22">
        <v>9.4600000000000009</v>
      </c>
      <c r="K2563" s="22">
        <v>9.5024881360000002</v>
      </c>
      <c r="L2563" s="22">
        <f t="shared" si="404"/>
        <v>-4.2488135999999344E-2</v>
      </c>
      <c r="M2563" s="23">
        <f t="shared" si="405"/>
        <v>0.44712643038231037</v>
      </c>
      <c r="N2563" s="22">
        <v>9.58</v>
      </c>
      <c r="O2563" s="22">
        <v>9.6318407060000002</v>
      </c>
      <c r="P2563" s="22">
        <f t="shared" si="406"/>
        <v>-5.1840706000000125E-2</v>
      </c>
      <c r="Q2563" s="23">
        <f t="shared" si="407"/>
        <v>0.53822221091869593</v>
      </c>
      <c r="R2563" s="24">
        <v>10360058</v>
      </c>
      <c r="S2563" s="24">
        <v>10411900</v>
      </c>
      <c r="T2563" s="24">
        <f t="shared" si="408"/>
        <v>-51842</v>
      </c>
      <c r="U2563" s="23">
        <f t="shared" si="409"/>
        <v>0.49791104409377734</v>
      </c>
    </row>
    <row r="2564" spans="1:21" x14ac:dyDescent="0.3">
      <c r="A2564" s="21">
        <v>39436</v>
      </c>
      <c r="B2564" s="22">
        <v>9.65</v>
      </c>
      <c r="C2564" s="22">
        <v>9.7014932629999997</v>
      </c>
      <c r="D2564" s="22">
        <f t="shared" si="400"/>
        <v>-5.1493262999999345E-2</v>
      </c>
      <c r="E2564" s="23">
        <f t="shared" si="401"/>
        <v>0.53077667122015859</v>
      </c>
      <c r="F2564" s="22">
        <v>9.68</v>
      </c>
      <c r="G2564" s="22">
        <v>9.7313432689999999</v>
      </c>
      <c r="H2564" s="22">
        <f t="shared" si="402"/>
        <v>-5.1343269000000191E-2</v>
      </c>
      <c r="I2564" s="23">
        <f t="shared" si="403"/>
        <v>0.52760721290716805</v>
      </c>
      <c r="J2564" s="22">
        <v>9.5</v>
      </c>
      <c r="K2564" s="22">
        <v>9.5522394179999992</v>
      </c>
      <c r="L2564" s="22">
        <f t="shared" si="404"/>
        <v>-5.2239417999999205E-2</v>
      </c>
      <c r="M2564" s="23">
        <f t="shared" si="405"/>
        <v>0.54688137214777688</v>
      </c>
      <c r="N2564" s="22">
        <v>9.57</v>
      </c>
      <c r="O2564" s="22">
        <v>9.6218910219999998</v>
      </c>
      <c r="P2564" s="22">
        <f t="shared" si="406"/>
        <v>-5.1891021999999509E-2</v>
      </c>
      <c r="Q2564" s="23">
        <f t="shared" si="407"/>
        <v>0.53930170151951562</v>
      </c>
      <c r="R2564" s="24">
        <v>7773849</v>
      </c>
      <c r="S2564" s="24">
        <v>7812669</v>
      </c>
      <c r="T2564" s="24">
        <f t="shared" si="408"/>
        <v>-38820</v>
      </c>
      <c r="U2564" s="23">
        <f t="shared" si="409"/>
        <v>0.49688525137824224</v>
      </c>
    </row>
    <row r="2565" spans="1:21" x14ac:dyDescent="0.3">
      <c r="A2565" s="21">
        <v>39437</v>
      </c>
      <c r="B2565" s="22">
        <v>9.65</v>
      </c>
      <c r="C2565" s="22">
        <v>9.7014932629999997</v>
      </c>
      <c r="D2565" s="22">
        <f t="shared" si="400"/>
        <v>-5.1493262999999345E-2</v>
      </c>
      <c r="E2565" s="23">
        <f t="shared" si="401"/>
        <v>0.53077667122015859</v>
      </c>
      <c r="F2565" s="22">
        <v>9.7200000000000006</v>
      </c>
      <c r="G2565" s="22">
        <v>9.7711439129999995</v>
      </c>
      <c r="H2565" s="22">
        <f t="shared" si="402"/>
        <v>-5.1143912999998875E-2</v>
      </c>
      <c r="I2565" s="23">
        <f t="shared" si="403"/>
        <v>0.52341786647881172</v>
      </c>
      <c r="J2565" s="22">
        <v>9.58</v>
      </c>
      <c r="K2565" s="22">
        <v>9.6318407060000002</v>
      </c>
      <c r="L2565" s="22">
        <f t="shared" si="404"/>
        <v>-5.1840706000000125E-2</v>
      </c>
      <c r="M2565" s="23">
        <f t="shared" si="405"/>
        <v>0.53822221091869593</v>
      </c>
      <c r="N2565" s="22">
        <v>9.7100000000000009</v>
      </c>
      <c r="O2565" s="22">
        <v>9.7611942290000009</v>
      </c>
      <c r="P2565" s="22">
        <f t="shared" si="406"/>
        <v>-5.1194229000000036E-2</v>
      </c>
      <c r="Q2565" s="23">
        <f t="shared" si="407"/>
        <v>0.52446686131810227</v>
      </c>
      <c r="R2565" s="24">
        <v>8739071</v>
      </c>
      <c r="S2565" s="24">
        <v>8782795</v>
      </c>
      <c r="T2565" s="24">
        <f t="shared" si="408"/>
        <v>-43724</v>
      </c>
      <c r="U2565" s="23">
        <f t="shared" si="409"/>
        <v>0.49783696420103174</v>
      </c>
    </row>
    <row r="2566" spans="1:21" x14ac:dyDescent="0.3">
      <c r="A2566" s="21">
        <v>39440</v>
      </c>
      <c r="B2566" s="22">
        <v>9.74</v>
      </c>
      <c r="C2566" s="22">
        <v>9.7910451890000001</v>
      </c>
      <c r="D2566" s="22">
        <f t="shared" si="400"/>
        <v>-5.104518899999988E-2</v>
      </c>
      <c r="E2566" s="23">
        <f t="shared" si="401"/>
        <v>0.5213456583506314</v>
      </c>
      <c r="F2566" s="22">
        <v>9.7799999999999994</v>
      </c>
      <c r="G2566" s="22">
        <v>9.8308458329999997</v>
      </c>
      <c r="H2566" s="22">
        <f t="shared" si="402"/>
        <v>-5.084583300000034E-2</v>
      </c>
      <c r="I2566" s="23">
        <f t="shared" si="403"/>
        <v>0.51720710367893263</v>
      </c>
      <c r="J2566" s="22">
        <v>9.65</v>
      </c>
      <c r="K2566" s="22">
        <v>9.7014932629999997</v>
      </c>
      <c r="L2566" s="22">
        <f t="shared" si="404"/>
        <v>-5.1493262999999345E-2</v>
      </c>
      <c r="M2566" s="23">
        <f t="shared" si="405"/>
        <v>0.53077667122015859</v>
      </c>
      <c r="N2566" s="22">
        <v>9.7200000000000006</v>
      </c>
      <c r="O2566" s="22">
        <v>9.7711439129999995</v>
      </c>
      <c r="P2566" s="22">
        <f t="shared" si="406"/>
        <v>-5.1143912999998875E-2</v>
      </c>
      <c r="Q2566" s="23">
        <f t="shared" si="407"/>
        <v>0.52341786647881172</v>
      </c>
      <c r="R2566" s="24">
        <v>1886923</v>
      </c>
      <c r="S2566" s="24">
        <v>1896435</v>
      </c>
      <c r="T2566" s="24">
        <f t="shared" si="408"/>
        <v>-9512</v>
      </c>
      <c r="U2566" s="23">
        <f t="shared" si="409"/>
        <v>0.50157268770087038</v>
      </c>
    </row>
    <row r="2567" spans="1:21" x14ac:dyDescent="0.3">
      <c r="A2567" s="21">
        <v>39442</v>
      </c>
      <c r="B2567" s="22">
        <v>9.73</v>
      </c>
      <c r="C2567" s="22">
        <v>9.7810945510000007</v>
      </c>
      <c r="D2567" s="22">
        <f t="shared" si="400"/>
        <v>-5.1094551000000266E-2</v>
      </c>
      <c r="E2567" s="23">
        <f t="shared" si="401"/>
        <v>0.52238070835105521</v>
      </c>
      <c r="F2567" s="22">
        <v>9.84</v>
      </c>
      <c r="G2567" s="22">
        <v>9.8905467989999991</v>
      </c>
      <c r="H2567" s="22">
        <f t="shared" si="402"/>
        <v>-5.0546798999999254E-2</v>
      </c>
      <c r="I2567" s="23">
        <f t="shared" si="403"/>
        <v>0.5110617241618014</v>
      </c>
      <c r="J2567" s="22">
        <v>9.66</v>
      </c>
      <c r="K2567" s="22">
        <v>9.7114429470000001</v>
      </c>
      <c r="L2567" s="22">
        <f t="shared" si="404"/>
        <v>-5.1442946999999961E-2</v>
      </c>
      <c r="M2567" s="23">
        <f t="shared" si="405"/>
        <v>0.52971476309698562</v>
      </c>
      <c r="N2567" s="22">
        <v>9.84</v>
      </c>
      <c r="O2567" s="22">
        <v>9.8905467989999991</v>
      </c>
      <c r="P2567" s="22">
        <f t="shared" si="406"/>
        <v>-5.0546798999999254E-2</v>
      </c>
      <c r="Q2567" s="23">
        <f t="shared" si="407"/>
        <v>0.5110617241618014</v>
      </c>
      <c r="R2567" s="24">
        <v>4798631</v>
      </c>
      <c r="S2567" s="24">
        <v>4822693</v>
      </c>
      <c r="T2567" s="24">
        <f t="shared" si="408"/>
        <v>-24062</v>
      </c>
      <c r="U2567" s="23">
        <f t="shared" si="409"/>
        <v>0.49893285763783846</v>
      </c>
    </row>
    <row r="2568" spans="1:21" x14ac:dyDescent="0.3">
      <c r="A2568" s="21">
        <v>39443</v>
      </c>
      <c r="B2568" s="22">
        <v>9.91</v>
      </c>
      <c r="C2568" s="22">
        <v>9.9601993560000004</v>
      </c>
      <c r="D2568" s="22">
        <f t="shared" si="400"/>
        <v>-5.019935600000025E-2</v>
      </c>
      <c r="E2568" s="23">
        <f t="shared" si="401"/>
        <v>0.50399951050939829</v>
      </c>
      <c r="F2568" s="22">
        <v>9.93</v>
      </c>
      <c r="G2568" s="22">
        <v>9.9800996780000002</v>
      </c>
      <c r="H2568" s="22">
        <f t="shared" si="402"/>
        <v>-5.009967800000048E-2</v>
      </c>
      <c r="I2568" s="23">
        <f t="shared" si="403"/>
        <v>0.50199576774207522</v>
      </c>
      <c r="J2568" s="22">
        <v>9.67</v>
      </c>
      <c r="K2568" s="22">
        <v>9.7213926320000006</v>
      </c>
      <c r="L2568" s="22">
        <f t="shared" si="404"/>
        <v>-5.139263200000066E-2</v>
      </c>
      <c r="M2568" s="23">
        <f t="shared" si="405"/>
        <v>0.52865503889670129</v>
      </c>
      <c r="N2568" s="22">
        <v>9.6999999999999993</v>
      </c>
      <c r="O2568" s="22">
        <v>9.7512435909999997</v>
      </c>
      <c r="P2568" s="22">
        <f t="shared" si="406"/>
        <v>-5.1243591000000421E-2</v>
      </c>
      <c r="Q2568" s="23">
        <f t="shared" si="407"/>
        <v>0.52550826488732327</v>
      </c>
      <c r="R2568" s="24">
        <v>4879097</v>
      </c>
      <c r="S2568" s="24">
        <v>4903495</v>
      </c>
      <c r="T2568" s="24">
        <f t="shared" si="408"/>
        <v>-24398</v>
      </c>
      <c r="U2568" s="23">
        <f t="shared" si="409"/>
        <v>0.49756347258435057</v>
      </c>
    </row>
    <row r="2569" spans="1:21" x14ac:dyDescent="0.3">
      <c r="A2569" s="21">
        <v>39444</v>
      </c>
      <c r="B2569" s="22">
        <v>9.74</v>
      </c>
      <c r="C2569" s="22">
        <v>9.7910451890000001</v>
      </c>
      <c r="D2569" s="22">
        <f t="shared" si="400"/>
        <v>-5.104518899999988E-2</v>
      </c>
      <c r="E2569" s="23">
        <f t="shared" si="401"/>
        <v>0.5213456583506314</v>
      </c>
      <c r="F2569" s="22">
        <v>9.82</v>
      </c>
      <c r="G2569" s="22">
        <v>9.87064743</v>
      </c>
      <c r="H2569" s="22">
        <f t="shared" si="402"/>
        <v>-5.0647429999999716E-2</v>
      </c>
      <c r="I2569" s="23">
        <f t="shared" si="403"/>
        <v>0.5131115295037918</v>
      </c>
      <c r="J2569" s="22">
        <v>9.6300000000000008</v>
      </c>
      <c r="K2569" s="22">
        <v>9.6815919879999992</v>
      </c>
      <c r="L2569" s="22">
        <f t="shared" si="404"/>
        <v>-5.1591987999998423E-2</v>
      </c>
      <c r="M2569" s="23">
        <f t="shared" si="405"/>
        <v>0.53288744313894776</v>
      </c>
      <c r="N2569" s="22">
        <v>9.8000000000000007</v>
      </c>
      <c r="O2569" s="22">
        <v>9.8507461549999995</v>
      </c>
      <c r="P2569" s="22">
        <f t="shared" si="406"/>
        <v>-5.0746154999998794E-2</v>
      </c>
      <c r="Q2569" s="23">
        <f t="shared" si="407"/>
        <v>0.51515036730736663</v>
      </c>
      <c r="R2569" s="24">
        <v>8964278</v>
      </c>
      <c r="S2569" s="24">
        <v>9009121</v>
      </c>
      <c r="T2569" s="24">
        <f t="shared" si="408"/>
        <v>-44843</v>
      </c>
      <c r="U2569" s="23">
        <f t="shared" si="409"/>
        <v>0.49775111245592107</v>
      </c>
    </row>
    <row r="2570" spans="1:21" x14ac:dyDescent="0.3">
      <c r="A2570" s="21">
        <v>39447</v>
      </c>
      <c r="B2570" s="22">
        <v>9.84</v>
      </c>
      <c r="C2570" s="22">
        <v>9.9004983899999992</v>
      </c>
      <c r="D2570" s="22">
        <f t="shared" si="400"/>
        <v>-6.0498389999999347E-2</v>
      </c>
      <c r="E2570" s="23">
        <f t="shared" si="401"/>
        <v>0.61106408603738338</v>
      </c>
      <c r="F2570" s="22">
        <v>9.93</v>
      </c>
      <c r="G2570" s="22">
        <v>9.9800996780000002</v>
      </c>
      <c r="H2570" s="22">
        <f t="shared" si="402"/>
        <v>-5.009967800000048E-2</v>
      </c>
      <c r="I2570" s="23">
        <f t="shared" si="403"/>
        <v>0.50199576774207522</v>
      </c>
      <c r="J2570" s="22">
        <v>9.81</v>
      </c>
      <c r="K2570" s="22">
        <v>9.8606967930000007</v>
      </c>
      <c r="L2570" s="22">
        <f t="shared" si="404"/>
        <v>-5.0696793000000184E-2</v>
      </c>
      <c r="M2570" s="23">
        <f t="shared" si="405"/>
        <v>0.51412992473299934</v>
      </c>
      <c r="N2570" s="22">
        <v>9.86</v>
      </c>
      <c r="O2570" s="22">
        <v>9.9104480739999996</v>
      </c>
      <c r="P2570" s="22">
        <f t="shared" si="406"/>
        <v>-5.0448074000000176E-2</v>
      </c>
      <c r="Q2570" s="23">
        <f t="shared" si="407"/>
        <v>0.50903928483668048</v>
      </c>
      <c r="R2570" s="24">
        <v>6704377</v>
      </c>
      <c r="S2570" s="24">
        <v>6737922</v>
      </c>
      <c r="T2570" s="24">
        <f t="shared" si="408"/>
        <v>-33545</v>
      </c>
      <c r="U2570" s="23">
        <f t="shared" si="409"/>
        <v>0.49785378934336133</v>
      </c>
    </row>
    <row r="2571" spans="1:21" x14ac:dyDescent="0.3">
      <c r="A2571" s="21">
        <v>39449</v>
      </c>
      <c r="B2571" s="22">
        <v>9.75</v>
      </c>
      <c r="C2571" s="22">
        <v>9.7910451890000001</v>
      </c>
      <c r="D2571" s="22">
        <f t="shared" si="400"/>
        <v>-4.1045189000000093E-2</v>
      </c>
      <c r="E2571" s="23">
        <f t="shared" si="401"/>
        <v>0.41921151631608605</v>
      </c>
      <c r="F2571" s="22">
        <v>9.8000000000000007</v>
      </c>
      <c r="G2571" s="22">
        <v>9.8507461549999995</v>
      </c>
      <c r="H2571" s="22">
        <f t="shared" si="402"/>
        <v>-5.0746154999998794E-2</v>
      </c>
      <c r="I2571" s="23">
        <f t="shared" si="403"/>
        <v>0.51515036730736663</v>
      </c>
      <c r="J2571" s="22">
        <v>9.4</v>
      </c>
      <c r="K2571" s="22">
        <v>9.4427862170000001</v>
      </c>
      <c r="L2571" s="22">
        <f t="shared" si="404"/>
        <v>-4.2786216999999738E-2</v>
      </c>
      <c r="M2571" s="23">
        <f t="shared" si="405"/>
        <v>0.45311008866187208</v>
      </c>
      <c r="N2571" s="22">
        <v>9.48</v>
      </c>
      <c r="O2571" s="22">
        <v>9.522388458</v>
      </c>
      <c r="P2571" s="22">
        <f t="shared" si="406"/>
        <v>-4.2388457999999574E-2</v>
      </c>
      <c r="Q2571" s="23">
        <f t="shared" si="407"/>
        <v>0.44514522996998673</v>
      </c>
      <c r="R2571" s="24">
        <v>12983021</v>
      </c>
      <c r="S2571" s="24">
        <v>13048015</v>
      </c>
      <c r="T2571" s="24">
        <f t="shared" si="408"/>
        <v>-64994</v>
      </c>
      <c r="U2571" s="23">
        <f t="shared" si="409"/>
        <v>0.49811408095407617</v>
      </c>
    </row>
    <row r="2572" spans="1:21" x14ac:dyDescent="0.3">
      <c r="A2572" s="21">
        <v>39450</v>
      </c>
      <c r="B2572" s="22">
        <v>9.41</v>
      </c>
      <c r="C2572" s="22">
        <v>9.4527359010000005</v>
      </c>
      <c r="D2572" s="22">
        <f t="shared" si="400"/>
        <v>-4.2735901000000354E-2</v>
      </c>
      <c r="E2572" s="23">
        <f t="shared" si="401"/>
        <v>0.45210086738464095</v>
      </c>
      <c r="F2572" s="22">
        <v>9.5399999999999991</v>
      </c>
      <c r="G2572" s="22">
        <v>9.5920400620000006</v>
      </c>
      <c r="H2572" s="22">
        <f t="shared" si="402"/>
        <v>-5.2040062000001441E-2</v>
      </c>
      <c r="I2572" s="23">
        <f t="shared" si="403"/>
        <v>0.54253382662739591</v>
      </c>
      <c r="J2572" s="22">
        <v>9.31</v>
      </c>
      <c r="K2572" s="22">
        <v>9.3532342909999997</v>
      </c>
      <c r="L2572" s="22">
        <f t="shared" si="404"/>
        <v>-4.3234290999999203E-2</v>
      </c>
      <c r="M2572" s="23">
        <f t="shared" si="405"/>
        <v>0.46223893954629908</v>
      </c>
      <c r="N2572" s="22">
        <v>9.35</v>
      </c>
      <c r="O2572" s="22">
        <v>9.3930349349999993</v>
      </c>
      <c r="P2572" s="22">
        <f t="shared" si="406"/>
        <v>-4.3034934999999663E-2</v>
      </c>
      <c r="Q2572" s="23">
        <f t="shared" si="407"/>
        <v>0.45815793614952277</v>
      </c>
      <c r="R2572" s="24">
        <v>10602191</v>
      </c>
      <c r="S2572" s="24">
        <v>10655211</v>
      </c>
      <c r="T2572" s="24">
        <f t="shared" si="408"/>
        <v>-53020</v>
      </c>
      <c r="U2572" s="23">
        <f t="shared" si="409"/>
        <v>0.49759690352448205</v>
      </c>
    </row>
    <row r="2573" spans="1:21" x14ac:dyDescent="0.3">
      <c r="A2573" s="21">
        <v>39451</v>
      </c>
      <c r="B2573" s="22">
        <v>9.31</v>
      </c>
      <c r="C2573" s="22">
        <v>9.3532342909999997</v>
      </c>
      <c r="D2573" s="22">
        <f t="shared" si="400"/>
        <v>-4.3234290999999203E-2</v>
      </c>
      <c r="E2573" s="23">
        <f t="shared" si="401"/>
        <v>0.46223893954629908</v>
      </c>
      <c r="F2573" s="22">
        <v>9.3699999999999992</v>
      </c>
      <c r="G2573" s="22">
        <v>9.4129352570000009</v>
      </c>
      <c r="H2573" s="22">
        <f t="shared" si="402"/>
        <v>-4.293525700000167E-2</v>
      </c>
      <c r="I2573" s="23">
        <f t="shared" si="403"/>
        <v>0.45613037620834096</v>
      </c>
      <c r="J2573" s="22">
        <v>8.81</v>
      </c>
      <c r="K2573" s="22">
        <v>8.8557214739999992</v>
      </c>
      <c r="L2573" s="22">
        <f t="shared" si="404"/>
        <v>-4.5721473999998707E-2</v>
      </c>
      <c r="M2573" s="23">
        <f t="shared" si="405"/>
        <v>0.51629304438079837</v>
      </c>
      <c r="N2573" s="22">
        <v>8.84</v>
      </c>
      <c r="O2573" s="22">
        <v>8.8855724330000001</v>
      </c>
      <c r="P2573" s="22">
        <f t="shared" si="406"/>
        <v>-4.5572433000000245E-2</v>
      </c>
      <c r="Q2573" s="23">
        <f t="shared" si="407"/>
        <v>0.51288122789646551</v>
      </c>
      <c r="R2573" s="24">
        <v>20424248</v>
      </c>
      <c r="S2573" s="24">
        <v>20526421</v>
      </c>
      <c r="T2573" s="24">
        <f t="shared" si="408"/>
        <v>-102173</v>
      </c>
      <c r="U2573" s="23">
        <f t="shared" si="409"/>
        <v>0.49776334607966971</v>
      </c>
    </row>
    <row r="2574" spans="1:21" x14ac:dyDescent="0.3">
      <c r="A2574" s="21">
        <v>39454</v>
      </c>
      <c r="B2574" s="22">
        <v>8.91</v>
      </c>
      <c r="C2574" s="22">
        <v>8.9552240370000007</v>
      </c>
      <c r="D2574" s="22">
        <f t="shared" si="400"/>
        <v>-4.522403700000055E-2</v>
      </c>
      <c r="E2574" s="23">
        <f t="shared" si="401"/>
        <v>0.50500173768015078</v>
      </c>
      <c r="F2574" s="22">
        <v>8.91</v>
      </c>
      <c r="G2574" s="22">
        <v>8.9552240370000007</v>
      </c>
      <c r="H2574" s="22">
        <f t="shared" si="402"/>
        <v>-4.522403700000055E-2</v>
      </c>
      <c r="I2574" s="23">
        <f t="shared" si="403"/>
        <v>0.50500173768015078</v>
      </c>
      <c r="J2574" s="22">
        <v>8.5399999999999991</v>
      </c>
      <c r="K2574" s="22">
        <v>8.5870647429999991</v>
      </c>
      <c r="L2574" s="22">
        <f t="shared" si="404"/>
        <v>-4.7064742999999964E-2</v>
      </c>
      <c r="M2574" s="23">
        <f t="shared" si="405"/>
        <v>0.54808883371196404</v>
      </c>
      <c r="N2574" s="22">
        <v>8.66</v>
      </c>
      <c r="O2574" s="22">
        <v>8.7064676280000004</v>
      </c>
      <c r="P2574" s="22">
        <f t="shared" si="406"/>
        <v>-4.6467628000000261E-2</v>
      </c>
      <c r="Q2574" s="23">
        <f t="shared" si="407"/>
        <v>0.53371390080818037</v>
      </c>
      <c r="R2574" s="24">
        <v>17941308</v>
      </c>
      <c r="S2574" s="24">
        <v>18029800</v>
      </c>
      <c r="T2574" s="24">
        <f t="shared" si="408"/>
        <v>-88492</v>
      </c>
      <c r="U2574" s="23">
        <f t="shared" si="409"/>
        <v>0.49080965956361133</v>
      </c>
    </row>
    <row r="2575" spans="1:21" x14ac:dyDescent="0.3">
      <c r="A2575" s="21">
        <v>39455</v>
      </c>
      <c r="B2575" s="22">
        <v>8.67</v>
      </c>
      <c r="C2575" s="22">
        <v>8.7164182659999998</v>
      </c>
      <c r="D2575" s="22">
        <f t="shared" si="400"/>
        <v>-4.6418265999999875E-2</v>
      </c>
      <c r="E2575" s="23">
        <f t="shared" si="401"/>
        <v>0.53253830396210911</v>
      </c>
      <c r="F2575" s="22">
        <v>8.8800000000000008</v>
      </c>
      <c r="G2575" s="22">
        <v>8.9253730769999997</v>
      </c>
      <c r="H2575" s="22">
        <f t="shared" si="402"/>
        <v>-4.5373076999998929E-2</v>
      </c>
      <c r="I2575" s="23">
        <f t="shared" si="403"/>
        <v>0.50836056497091264</v>
      </c>
      <c r="J2575" s="22">
        <v>8.61</v>
      </c>
      <c r="K2575" s="22">
        <v>8.6567163469999997</v>
      </c>
      <c r="L2575" s="22">
        <f t="shared" si="404"/>
        <v>-4.6716347000000269E-2</v>
      </c>
      <c r="M2575" s="23">
        <f t="shared" si="405"/>
        <v>0.53965435769637882</v>
      </c>
      <c r="N2575" s="22">
        <v>8.67</v>
      </c>
      <c r="O2575" s="22">
        <v>8.7164182659999998</v>
      </c>
      <c r="P2575" s="22">
        <f t="shared" si="406"/>
        <v>-4.6418265999999875E-2</v>
      </c>
      <c r="Q2575" s="23">
        <f t="shared" si="407"/>
        <v>0.53253830396210911</v>
      </c>
      <c r="R2575" s="24">
        <v>18721212</v>
      </c>
      <c r="S2575" s="24">
        <v>18814906</v>
      </c>
      <c r="T2575" s="24">
        <f t="shared" si="408"/>
        <v>-93694</v>
      </c>
      <c r="U2575" s="23">
        <f t="shared" si="409"/>
        <v>0.49797750783341677</v>
      </c>
    </row>
    <row r="2576" spans="1:21" x14ac:dyDescent="0.3">
      <c r="A2576" s="21">
        <v>39456</v>
      </c>
      <c r="B2576" s="22">
        <v>8.74</v>
      </c>
      <c r="C2576" s="22">
        <v>8.7860698700000004</v>
      </c>
      <c r="D2576" s="22">
        <f t="shared" si="400"/>
        <v>-4.6069870000000179E-2</v>
      </c>
      <c r="E2576" s="23">
        <f t="shared" si="401"/>
        <v>0.52435128199134362</v>
      </c>
      <c r="F2576" s="22">
        <v>9.0500000000000007</v>
      </c>
      <c r="G2576" s="22">
        <v>9.0945272450000001</v>
      </c>
      <c r="H2576" s="22">
        <f t="shared" si="402"/>
        <v>-4.4527244999999382E-2</v>
      </c>
      <c r="I2576" s="23">
        <f t="shared" si="403"/>
        <v>0.48960483376944763</v>
      </c>
      <c r="J2576" s="22">
        <v>8.7200000000000006</v>
      </c>
      <c r="K2576" s="22">
        <v>8.7661685939999998</v>
      </c>
      <c r="L2576" s="22">
        <f t="shared" si="404"/>
        <v>-4.6168593999999175E-2</v>
      </c>
      <c r="M2576" s="23">
        <f t="shared" si="405"/>
        <v>0.52666787667760862</v>
      </c>
      <c r="N2576" s="22">
        <v>8.9700000000000006</v>
      </c>
      <c r="O2576" s="22">
        <v>9.0149250030000001</v>
      </c>
      <c r="P2576" s="22">
        <f t="shared" si="406"/>
        <v>-4.4925002999999464E-2</v>
      </c>
      <c r="Q2576" s="23">
        <f t="shared" si="407"/>
        <v>0.49834028552704823</v>
      </c>
      <c r="R2576" s="24">
        <v>20289084</v>
      </c>
      <c r="S2576" s="24">
        <v>20390545</v>
      </c>
      <c r="T2576" s="24">
        <f t="shared" si="408"/>
        <v>-101461</v>
      </c>
      <c r="U2576" s="23">
        <f t="shared" si="409"/>
        <v>0.49758846563443987</v>
      </c>
    </row>
    <row r="2577" spans="1:21" x14ac:dyDescent="0.3">
      <c r="A2577" s="21">
        <v>39457</v>
      </c>
      <c r="B2577" s="22">
        <v>8.86</v>
      </c>
      <c r="C2577" s="22">
        <v>8.9054727549999999</v>
      </c>
      <c r="D2577" s="22">
        <f t="shared" si="400"/>
        <v>-4.5472755000000475E-2</v>
      </c>
      <c r="E2577" s="23">
        <f t="shared" si="401"/>
        <v>0.51061584545828498</v>
      </c>
      <c r="F2577" s="22">
        <v>9</v>
      </c>
      <c r="G2577" s="22">
        <v>9.0447759629999993</v>
      </c>
      <c r="H2577" s="22">
        <f t="shared" si="402"/>
        <v>-4.4775962999999308E-2</v>
      </c>
      <c r="I2577" s="23">
        <f t="shared" si="403"/>
        <v>0.49504778430297214</v>
      </c>
      <c r="J2577" s="22">
        <v>8.7899999999999991</v>
      </c>
      <c r="K2577" s="22">
        <v>8.8358211519999994</v>
      </c>
      <c r="L2577" s="22">
        <f t="shared" si="404"/>
        <v>-4.5821152000000254E-2</v>
      </c>
      <c r="M2577" s="23">
        <f t="shared" si="405"/>
        <v>0.51858396873083579</v>
      </c>
      <c r="N2577" s="22">
        <v>8.99</v>
      </c>
      <c r="O2577" s="22">
        <v>9.0348262790000007</v>
      </c>
      <c r="P2577" s="22">
        <f t="shared" si="406"/>
        <v>-4.4826279000000468E-2</v>
      </c>
      <c r="Q2577" s="23">
        <f t="shared" si="407"/>
        <v>0.4961498717932401</v>
      </c>
      <c r="R2577" s="24">
        <v>15714589</v>
      </c>
      <c r="S2577" s="24">
        <v>15793173</v>
      </c>
      <c r="T2577" s="24">
        <f t="shared" si="408"/>
        <v>-78584</v>
      </c>
      <c r="U2577" s="23">
        <f t="shared" si="409"/>
        <v>0.49758208815923188</v>
      </c>
    </row>
    <row r="2578" spans="1:21" x14ac:dyDescent="0.3">
      <c r="A2578" s="21">
        <v>39458</v>
      </c>
      <c r="B2578" s="22">
        <v>8.89</v>
      </c>
      <c r="C2578" s="22">
        <v>8.9353227620000002</v>
      </c>
      <c r="D2578" s="22">
        <f t="shared" si="400"/>
        <v>-4.5322761999999628E-2</v>
      </c>
      <c r="E2578" s="23">
        <f t="shared" si="401"/>
        <v>0.50723139171589371</v>
      </c>
      <c r="F2578" s="22">
        <v>8.89</v>
      </c>
      <c r="G2578" s="22">
        <v>8.9353227620000002</v>
      </c>
      <c r="H2578" s="22">
        <f t="shared" si="402"/>
        <v>-4.5322761999999628E-2</v>
      </c>
      <c r="I2578" s="23">
        <f t="shared" si="403"/>
        <v>0.50723139171589371</v>
      </c>
      <c r="J2578" s="22">
        <v>8.74</v>
      </c>
      <c r="K2578" s="22">
        <v>8.7860698700000004</v>
      </c>
      <c r="L2578" s="22">
        <f t="shared" si="404"/>
        <v>-4.6069870000000179E-2</v>
      </c>
      <c r="M2578" s="23">
        <f t="shared" si="405"/>
        <v>0.52435128199134362</v>
      </c>
      <c r="N2578" s="22">
        <v>8.8000000000000007</v>
      </c>
      <c r="O2578" s="22">
        <v>8.8457708359999998</v>
      </c>
      <c r="P2578" s="22">
        <f t="shared" si="406"/>
        <v>-4.5770835999999093E-2</v>
      </c>
      <c r="Q2578" s="23">
        <f t="shared" si="407"/>
        <v>0.51743185357825039</v>
      </c>
      <c r="R2578" s="24">
        <v>14902882</v>
      </c>
      <c r="S2578" s="24">
        <v>14975706</v>
      </c>
      <c r="T2578" s="24">
        <f t="shared" si="408"/>
        <v>-72824</v>
      </c>
      <c r="U2578" s="23">
        <f t="shared" si="409"/>
        <v>0.4862809139014882</v>
      </c>
    </row>
    <row r="2579" spans="1:21" x14ac:dyDescent="0.3">
      <c r="A2579" s="21">
        <v>39461</v>
      </c>
      <c r="B2579" s="22">
        <v>8.9499999999999993</v>
      </c>
      <c r="C2579" s="22">
        <v>8.9950246810000003</v>
      </c>
      <c r="D2579" s="22">
        <f t="shared" si="400"/>
        <v>-4.502468100000101E-2</v>
      </c>
      <c r="E2579" s="23">
        <f t="shared" si="401"/>
        <v>0.50055094451386761</v>
      </c>
      <c r="F2579" s="22">
        <v>9</v>
      </c>
      <c r="G2579" s="22">
        <v>9.0447759629999993</v>
      </c>
      <c r="H2579" s="22">
        <f t="shared" si="402"/>
        <v>-4.4775962999999308E-2</v>
      </c>
      <c r="I2579" s="23">
        <f t="shared" si="403"/>
        <v>0.49504778430297214</v>
      </c>
      <c r="J2579" s="22">
        <v>8.84</v>
      </c>
      <c r="K2579" s="22">
        <v>8.8855724330000001</v>
      </c>
      <c r="L2579" s="22">
        <f t="shared" si="404"/>
        <v>-4.5572433000000245E-2</v>
      </c>
      <c r="M2579" s="23">
        <f t="shared" si="405"/>
        <v>0.51288122789646551</v>
      </c>
      <c r="N2579" s="22">
        <v>8.9600000000000009</v>
      </c>
      <c r="O2579" s="22">
        <v>9.0049753189999997</v>
      </c>
      <c r="P2579" s="22">
        <f t="shared" si="406"/>
        <v>-4.4975318999998848E-2</v>
      </c>
      <c r="Q2579" s="23">
        <f t="shared" si="407"/>
        <v>0.49944966428840082</v>
      </c>
      <c r="R2579" s="24">
        <v>14789689</v>
      </c>
      <c r="S2579" s="24">
        <v>14863648</v>
      </c>
      <c r="T2579" s="24">
        <f t="shared" si="408"/>
        <v>-73959</v>
      </c>
      <c r="U2579" s="23">
        <f t="shared" si="409"/>
        <v>0.49758309669335543</v>
      </c>
    </row>
    <row r="2580" spans="1:21" x14ac:dyDescent="0.3">
      <c r="A2580" s="21">
        <v>39462</v>
      </c>
      <c r="B2580" s="22">
        <v>8.9600000000000009</v>
      </c>
      <c r="C2580" s="22">
        <v>9.0049753189999997</v>
      </c>
      <c r="D2580" s="22">
        <f t="shared" si="400"/>
        <v>-4.4975318999998848E-2</v>
      </c>
      <c r="E2580" s="23">
        <f t="shared" si="401"/>
        <v>0.49944966428840082</v>
      </c>
      <c r="F2580" s="22">
        <v>9.01</v>
      </c>
      <c r="G2580" s="22">
        <v>9.0547256469999997</v>
      </c>
      <c r="H2580" s="22">
        <f t="shared" si="402"/>
        <v>-4.4725646999999924E-2</v>
      </c>
      <c r="I2580" s="23">
        <f t="shared" si="403"/>
        <v>0.49394811884574735</v>
      </c>
      <c r="J2580" s="22">
        <v>8.67</v>
      </c>
      <c r="K2580" s="22">
        <v>8.7164182659999998</v>
      </c>
      <c r="L2580" s="22">
        <f t="shared" si="404"/>
        <v>-4.6418265999999875E-2</v>
      </c>
      <c r="M2580" s="23">
        <f t="shared" si="405"/>
        <v>0.53253830396210911</v>
      </c>
      <c r="N2580" s="22">
        <v>8.68</v>
      </c>
      <c r="O2580" s="22">
        <v>8.7263679500000002</v>
      </c>
      <c r="P2580" s="22">
        <f t="shared" si="406"/>
        <v>-4.6367950000000491E-2</v>
      </c>
      <c r="Q2580" s="23">
        <f t="shared" si="407"/>
        <v>0.53135451387882959</v>
      </c>
      <c r="R2580" s="24">
        <v>17047740</v>
      </c>
      <c r="S2580" s="24">
        <v>17130527</v>
      </c>
      <c r="T2580" s="24">
        <f t="shared" si="408"/>
        <v>-82787</v>
      </c>
      <c r="U2580" s="23">
        <f t="shared" si="409"/>
        <v>0.48327176391012372</v>
      </c>
    </row>
    <row r="2581" spans="1:21" x14ac:dyDescent="0.3">
      <c r="A2581" s="21">
        <v>39463</v>
      </c>
      <c r="B2581" s="22">
        <v>8.61</v>
      </c>
      <c r="C2581" s="22">
        <v>8.6567163469999997</v>
      </c>
      <c r="D2581" s="22">
        <f t="shared" si="400"/>
        <v>-4.6716347000000269E-2</v>
      </c>
      <c r="E2581" s="23">
        <f t="shared" si="401"/>
        <v>0.53965435769637882</v>
      </c>
      <c r="F2581" s="22">
        <v>8.64</v>
      </c>
      <c r="G2581" s="22">
        <v>8.6865673070000007</v>
      </c>
      <c r="H2581" s="22">
        <f t="shared" si="402"/>
        <v>-4.6567307000000113E-2</v>
      </c>
      <c r="I2581" s="23">
        <f t="shared" si="403"/>
        <v>0.53608410957081076</v>
      </c>
      <c r="J2581" s="22">
        <v>8.1999999999999993</v>
      </c>
      <c r="K2581" s="22">
        <v>8.2388057709999991</v>
      </c>
      <c r="L2581" s="22">
        <f t="shared" si="404"/>
        <v>-3.8805770999999822E-2</v>
      </c>
      <c r="M2581" s="23">
        <f t="shared" si="405"/>
        <v>0.47101208692882812</v>
      </c>
      <c r="N2581" s="22">
        <v>8.4</v>
      </c>
      <c r="O2581" s="22">
        <v>8.4378108980000004</v>
      </c>
      <c r="P2581" s="22">
        <f t="shared" si="406"/>
        <v>-3.7810898000000037E-2</v>
      </c>
      <c r="Q2581" s="23">
        <f t="shared" si="407"/>
        <v>0.44811264979832965</v>
      </c>
      <c r="R2581" s="24">
        <v>16537954</v>
      </c>
      <c r="S2581" s="24">
        <v>16620690</v>
      </c>
      <c r="T2581" s="24">
        <f t="shared" si="408"/>
        <v>-82736</v>
      </c>
      <c r="U2581" s="23">
        <f t="shared" si="409"/>
        <v>0.49778920129068044</v>
      </c>
    </row>
    <row r="2582" spans="1:21" x14ac:dyDescent="0.3">
      <c r="A2582" s="21">
        <v>39464</v>
      </c>
      <c r="B2582" s="22">
        <v>8.48</v>
      </c>
      <c r="C2582" s="22">
        <v>8.5074634549999999</v>
      </c>
      <c r="D2582" s="22">
        <f t="shared" si="400"/>
        <v>-2.746345499999947E-2</v>
      </c>
      <c r="E2582" s="23">
        <f t="shared" si="401"/>
        <v>0.3228160208417783</v>
      </c>
      <c r="F2582" s="22">
        <v>8.68</v>
      </c>
      <c r="G2582" s="22">
        <v>8.7263679500000002</v>
      </c>
      <c r="H2582" s="22">
        <f t="shared" si="402"/>
        <v>-4.6367950000000491E-2</v>
      </c>
      <c r="I2582" s="23">
        <f t="shared" si="403"/>
        <v>0.53135451387882959</v>
      </c>
      <c r="J2582" s="22">
        <v>8.27</v>
      </c>
      <c r="K2582" s="22">
        <v>8.3084583280000004</v>
      </c>
      <c r="L2582" s="22">
        <f t="shared" si="404"/>
        <v>-3.8458328000000819E-2</v>
      </c>
      <c r="M2582" s="23">
        <f t="shared" si="405"/>
        <v>0.46288163798564119</v>
      </c>
      <c r="N2582" s="22">
        <v>8.31</v>
      </c>
      <c r="O2582" s="22">
        <v>8.348258972</v>
      </c>
      <c r="P2582" s="22">
        <f t="shared" si="406"/>
        <v>-3.8258971999999503E-2</v>
      </c>
      <c r="Q2582" s="23">
        <f t="shared" si="407"/>
        <v>0.45828683715155244</v>
      </c>
      <c r="R2582" s="24">
        <v>19013244</v>
      </c>
      <c r="S2582" s="24">
        <v>19108266</v>
      </c>
      <c r="T2582" s="24">
        <f t="shared" si="408"/>
        <v>-95022</v>
      </c>
      <c r="U2582" s="23">
        <f t="shared" si="409"/>
        <v>0.49728217097249955</v>
      </c>
    </row>
    <row r="2583" spans="1:21" x14ac:dyDescent="0.3">
      <c r="A2583" s="21">
        <v>39465</v>
      </c>
      <c r="B2583" s="22">
        <v>8.5</v>
      </c>
      <c r="C2583" s="22">
        <v>8.4577112200000002</v>
      </c>
      <c r="D2583" s="22">
        <f t="shared" si="400"/>
        <v>4.2288779999999804E-2</v>
      </c>
      <c r="E2583" s="23">
        <f t="shared" si="401"/>
        <v>0.50000264728830268</v>
      </c>
      <c r="F2583" s="22">
        <v>8.75</v>
      </c>
      <c r="G2583" s="22">
        <v>8.7960195540000008</v>
      </c>
      <c r="H2583" s="22">
        <f t="shared" si="402"/>
        <v>-4.6019554000000795E-2</v>
      </c>
      <c r="I2583" s="23">
        <f t="shared" si="403"/>
        <v>0.52318612660511132</v>
      </c>
      <c r="J2583" s="22">
        <v>8.39</v>
      </c>
      <c r="K2583" s="22">
        <v>8.427861214</v>
      </c>
      <c r="L2583" s="22">
        <f t="shared" si="404"/>
        <v>-3.7861213999999421E-2</v>
      </c>
      <c r="M2583" s="23">
        <f t="shared" si="405"/>
        <v>0.44923869815399908</v>
      </c>
      <c r="N2583" s="22">
        <v>8.5500000000000007</v>
      </c>
      <c r="O2583" s="22">
        <v>8.5970153810000003</v>
      </c>
      <c r="P2583" s="22">
        <f t="shared" si="406"/>
        <v>-4.7015380999999579E-2</v>
      </c>
      <c r="Q2583" s="23">
        <f t="shared" si="407"/>
        <v>0.54688027084267898</v>
      </c>
      <c r="R2583" s="24">
        <v>16424812</v>
      </c>
      <c r="S2583" s="24">
        <v>16507024</v>
      </c>
      <c r="T2583" s="24">
        <f t="shared" si="408"/>
        <v>-82212</v>
      </c>
      <c r="U2583" s="23">
        <f t="shared" si="409"/>
        <v>0.49804253025863415</v>
      </c>
    </row>
    <row r="2584" spans="1:21" x14ac:dyDescent="0.3">
      <c r="A2584" s="21">
        <v>39469</v>
      </c>
      <c r="B2584" s="22">
        <v>7.74</v>
      </c>
      <c r="C2584" s="22">
        <v>7.7810950280000002</v>
      </c>
      <c r="D2584" s="22">
        <f t="shared" si="400"/>
        <v>-4.1095027999999978E-2</v>
      </c>
      <c r="E2584" s="23">
        <f t="shared" si="401"/>
        <v>0.52813939236214114</v>
      </c>
      <c r="F2584" s="22">
        <v>8.1999999999999993</v>
      </c>
      <c r="G2584" s="22">
        <v>8.2388057709999991</v>
      </c>
      <c r="H2584" s="22">
        <f t="shared" si="402"/>
        <v>-3.8805770999999822E-2</v>
      </c>
      <c r="I2584" s="23">
        <f t="shared" si="403"/>
        <v>0.47101208692882812</v>
      </c>
      <c r="J2584" s="22">
        <v>7.48</v>
      </c>
      <c r="K2584" s="22">
        <v>7.5223879809999996</v>
      </c>
      <c r="L2584" s="22">
        <f t="shared" si="404"/>
        <v>-4.2387980999999186E-2</v>
      </c>
      <c r="M2584" s="23">
        <f t="shared" si="405"/>
        <v>0.56349102315730693</v>
      </c>
      <c r="N2584" s="22">
        <v>7.91</v>
      </c>
      <c r="O2584" s="22">
        <v>7.9502491949999996</v>
      </c>
      <c r="P2584" s="22">
        <f t="shared" si="406"/>
        <v>-4.024919499999946E-2</v>
      </c>
      <c r="Q2584" s="23">
        <f t="shared" si="407"/>
        <v>0.50626331342308895</v>
      </c>
      <c r="R2584" s="24">
        <v>20272560</v>
      </c>
      <c r="S2584" s="24">
        <v>20373762</v>
      </c>
      <c r="T2584" s="24">
        <f t="shared" si="408"/>
        <v>-101202</v>
      </c>
      <c r="U2584" s="23">
        <f t="shared" si="409"/>
        <v>0.49672711402047398</v>
      </c>
    </row>
    <row r="2585" spans="1:21" x14ac:dyDescent="0.3">
      <c r="A2585" s="21">
        <v>39470</v>
      </c>
      <c r="B2585" s="22">
        <v>7.8</v>
      </c>
      <c r="C2585" s="22">
        <v>7.8407959939999996</v>
      </c>
      <c r="D2585" s="22">
        <f t="shared" si="400"/>
        <v>-4.079599399999978E-2</v>
      </c>
      <c r="E2585" s="23">
        <f t="shared" si="401"/>
        <v>0.52030423991668751</v>
      </c>
      <c r="F2585" s="22">
        <v>8.5399999999999991</v>
      </c>
      <c r="G2585" s="22">
        <v>8.5870647429999991</v>
      </c>
      <c r="H2585" s="22">
        <f t="shared" si="402"/>
        <v>-4.7064742999999964E-2</v>
      </c>
      <c r="I2585" s="23">
        <f t="shared" si="403"/>
        <v>0.54808883371196404</v>
      </c>
      <c r="J2585" s="22">
        <v>7.62</v>
      </c>
      <c r="K2585" s="22">
        <v>7.6616921419999997</v>
      </c>
      <c r="L2585" s="22">
        <f t="shared" si="404"/>
        <v>-4.1692141999999599E-2</v>
      </c>
      <c r="M2585" s="23">
        <f t="shared" si="405"/>
        <v>0.54416362896455828</v>
      </c>
      <c r="N2585" s="22">
        <v>8.48</v>
      </c>
      <c r="O2585" s="22">
        <v>8.5174131390000003</v>
      </c>
      <c r="P2585" s="22">
        <f t="shared" si="406"/>
        <v>-3.7413138999999873E-2</v>
      </c>
      <c r="Q2585" s="23">
        <f t="shared" si="407"/>
        <v>0.43925471724144188</v>
      </c>
      <c r="R2585" s="24">
        <v>25837452</v>
      </c>
      <c r="S2585" s="24">
        <v>25966687</v>
      </c>
      <c r="T2585" s="24">
        <f t="shared" si="408"/>
        <v>-129235</v>
      </c>
      <c r="U2585" s="23">
        <f t="shared" si="409"/>
        <v>0.49769537407679304</v>
      </c>
    </row>
    <row r="2586" spans="1:21" x14ac:dyDescent="0.3">
      <c r="A2586" s="21">
        <v>39471</v>
      </c>
      <c r="B2586" s="22">
        <v>8.57</v>
      </c>
      <c r="C2586" s="22">
        <v>8.6169147489999993</v>
      </c>
      <c r="D2586" s="22">
        <f t="shared" si="400"/>
        <v>-4.6914748999999034E-2</v>
      </c>
      <c r="E2586" s="23">
        <f t="shared" si="401"/>
        <v>0.54444949690889688</v>
      </c>
      <c r="F2586" s="22">
        <v>8.81</v>
      </c>
      <c r="G2586" s="22">
        <v>8.8557214739999992</v>
      </c>
      <c r="H2586" s="22">
        <f t="shared" si="402"/>
        <v>-4.5721473999998707E-2</v>
      </c>
      <c r="I2586" s="23">
        <f t="shared" si="403"/>
        <v>0.51629304438079837</v>
      </c>
      <c r="J2586" s="22">
        <v>8.4600000000000009</v>
      </c>
      <c r="K2586" s="22">
        <v>8.4975118639999998</v>
      </c>
      <c r="L2586" s="22">
        <f t="shared" si="404"/>
        <v>-3.7511863999998951E-2</v>
      </c>
      <c r="M2586" s="23">
        <f t="shared" si="405"/>
        <v>0.44144526774854237</v>
      </c>
      <c r="N2586" s="22">
        <v>8.6</v>
      </c>
      <c r="O2586" s="22">
        <v>8.6467657090000003</v>
      </c>
      <c r="P2586" s="22">
        <f t="shared" si="406"/>
        <v>-4.6765709000000655E-2</v>
      </c>
      <c r="Q2586" s="23">
        <f t="shared" si="407"/>
        <v>0.54084626060035934</v>
      </c>
      <c r="R2586" s="24">
        <v>17270248</v>
      </c>
      <c r="S2586" s="24">
        <v>17356652</v>
      </c>
      <c r="T2586" s="24">
        <f t="shared" si="408"/>
        <v>-86404</v>
      </c>
      <c r="U2586" s="23">
        <f t="shared" si="409"/>
        <v>0.49781490116872773</v>
      </c>
    </row>
    <row r="2587" spans="1:21" x14ac:dyDescent="0.3">
      <c r="A2587" s="21">
        <v>39472</v>
      </c>
      <c r="B2587" s="22">
        <v>8.6300000000000008</v>
      </c>
      <c r="C2587" s="22">
        <v>8.6766166689999995</v>
      </c>
      <c r="D2587" s="22">
        <f t="shared" si="400"/>
        <v>-4.6616668999998723E-2</v>
      </c>
      <c r="E2587" s="23">
        <f t="shared" si="401"/>
        <v>0.53726781738038221</v>
      </c>
      <c r="F2587" s="22">
        <v>8.9600000000000009</v>
      </c>
      <c r="G2587" s="22">
        <v>9.0049753189999997</v>
      </c>
      <c r="H2587" s="22">
        <f t="shared" si="402"/>
        <v>-4.4975318999998848E-2</v>
      </c>
      <c r="I2587" s="23">
        <f t="shared" si="403"/>
        <v>0.49944966428840082</v>
      </c>
      <c r="J2587" s="22">
        <v>8.6</v>
      </c>
      <c r="K2587" s="22">
        <v>8.6467657090000003</v>
      </c>
      <c r="L2587" s="22">
        <f t="shared" si="404"/>
        <v>-4.6765709000000655E-2</v>
      </c>
      <c r="M2587" s="23">
        <f t="shared" si="405"/>
        <v>0.54084626060035934</v>
      </c>
      <c r="N2587" s="22">
        <v>8.61</v>
      </c>
      <c r="O2587" s="22">
        <v>8.6567163469999997</v>
      </c>
      <c r="P2587" s="22">
        <f t="shared" si="406"/>
        <v>-4.6716347000000269E-2</v>
      </c>
      <c r="Q2587" s="23">
        <f t="shared" si="407"/>
        <v>0.53965435769637882</v>
      </c>
      <c r="R2587" s="24">
        <v>19767332</v>
      </c>
      <c r="S2587" s="24">
        <v>19866237</v>
      </c>
      <c r="T2587" s="24">
        <f t="shared" si="408"/>
        <v>-98905</v>
      </c>
      <c r="U2587" s="23">
        <f t="shared" si="409"/>
        <v>0.4978547270930071</v>
      </c>
    </row>
    <row r="2588" spans="1:21" x14ac:dyDescent="0.3">
      <c r="A2588" s="21">
        <v>39475</v>
      </c>
      <c r="B2588" s="22">
        <v>8.52</v>
      </c>
      <c r="C2588" s="22">
        <v>8.5671644209999993</v>
      </c>
      <c r="D2588" s="22">
        <f t="shared" si="400"/>
        <v>-4.7164420999999734E-2</v>
      </c>
      <c r="E2588" s="23">
        <f t="shared" si="401"/>
        <v>0.55052545605859271</v>
      </c>
      <c r="F2588" s="22">
        <v>8.66</v>
      </c>
      <c r="G2588" s="22">
        <v>8.7064676280000004</v>
      </c>
      <c r="H2588" s="22">
        <f t="shared" si="402"/>
        <v>-4.6467628000000261E-2</v>
      </c>
      <c r="I2588" s="23">
        <f t="shared" si="403"/>
        <v>0.53371390080818037</v>
      </c>
      <c r="J2588" s="22">
        <v>8.4</v>
      </c>
      <c r="K2588" s="22">
        <v>8.4378108980000004</v>
      </c>
      <c r="L2588" s="22">
        <f t="shared" si="404"/>
        <v>-3.7810898000000037E-2</v>
      </c>
      <c r="M2588" s="23">
        <f t="shared" si="405"/>
        <v>0.44811264979832965</v>
      </c>
      <c r="N2588" s="22">
        <v>8.61</v>
      </c>
      <c r="O2588" s="22">
        <v>8.6567163469999997</v>
      </c>
      <c r="P2588" s="22">
        <f t="shared" si="406"/>
        <v>-4.6716347000000269E-2</v>
      </c>
      <c r="Q2588" s="23">
        <f t="shared" si="407"/>
        <v>0.53965435769637882</v>
      </c>
      <c r="R2588" s="24">
        <v>11632212</v>
      </c>
      <c r="S2588" s="24">
        <v>11690461</v>
      </c>
      <c r="T2588" s="24">
        <f t="shared" si="408"/>
        <v>-58249</v>
      </c>
      <c r="U2588" s="23">
        <f t="shared" si="409"/>
        <v>0.49826093256715887</v>
      </c>
    </row>
    <row r="2589" spans="1:21" x14ac:dyDescent="0.3">
      <c r="A2589" s="21">
        <v>39476</v>
      </c>
      <c r="B2589" s="22">
        <v>8.85</v>
      </c>
      <c r="C2589" s="22">
        <v>8.8955221180000006</v>
      </c>
      <c r="D2589" s="22">
        <f t="shared" si="400"/>
        <v>-4.5522118000000944E-2</v>
      </c>
      <c r="E2589" s="23">
        <f t="shared" si="401"/>
        <v>0.511741946072928</v>
      </c>
      <c r="F2589" s="22">
        <v>8.8800000000000008</v>
      </c>
      <c r="G2589" s="22">
        <v>8.9253730769999997</v>
      </c>
      <c r="H2589" s="22">
        <f t="shared" si="402"/>
        <v>-4.5373076999998929E-2</v>
      </c>
      <c r="I2589" s="23">
        <f t="shared" si="403"/>
        <v>0.50836056497091264</v>
      </c>
      <c r="J2589" s="22">
        <v>8.67</v>
      </c>
      <c r="K2589" s="22">
        <v>8.7164182659999998</v>
      </c>
      <c r="L2589" s="22">
        <f t="shared" si="404"/>
        <v>-4.6418265999999875E-2</v>
      </c>
      <c r="M2589" s="23">
        <f t="shared" si="405"/>
        <v>0.53253830396210911</v>
      </c>
      <c r="N2589" s="22">
        <v>8.81</v>
      </c>
      <c r="O2589" s="22">
        <v>8.8557214739999992</v>
      </c>
      <c r="P2589" s="22">
        <f t="shared" si="406"/>
        <v>-4.5721473999998707E-2</v>
      </c>
      <c r="Q2589" s="23">
        <f t="shared" si="407"/>
        <v>0.51629304438079837</v>
      </c>
      <c r="R2589" s="24">
        <v>11801650</v>
      </c>
      <c r="S2589" s="24">
        <v>11860708</v>
      </c>
      <c r="T2589" s="24">
        <f t="shared" si="408"/>
        <v>-59058</v>
      </c>
      <c r="U2589" s="23">
        <f t="shared" si="409"/>
        <v>0.49792980317869723</v>
      </c>
    </row>
    <row r="2590" spans="1:21" x14ac:dyDescent="0.3">
      <c r="A2590" s="21">
        <v>39477</v>
      </c>
      <c r="B2590" s="22">
        <v>8.82</v>
      </c>
      <c r="C2590" s="22">
        <v>8.8656721120000004</v>
      </c>
      <c r="D2590" s="22">
        <f t="shared" si="400"/>
        <v>-4.5672112000000098E-2</v>
      </c>
      <c r="E2590" s="23">
        <f t="shared" si="401"/>
        <v>0.51515679153283012</v>
      </c>
      <c r="F2590" s="22">
        <v>9.07</v>
      </c>
      <c r="G2590" s="22">
        <v>9.1144275669999999</v>
      </c>
      <c r="H2590" s="22">
        <f t="shared" si="402"/>
        <v>-4.4427566999999613E-2</v>
      </c>
      <c r="I2590" s="23">
        <f t="shared" si="403"/>
        <v>0.48744220822880358</v>
      </c>
      <c r="J2590" s="22">
        <v>8.69</v>
      </c>
      <c r="K2590" s="22">
        <v>8.7363176350000007</v>
      </c>
      <c r="L2590" s="22">
        <f t="shared" si="404"/>
        <v>-4.6317635000001189E-2</v>
      </c>
      <c r="M2590" s="23">
        <f t="shared" si="405"/>
        <v>0.53017343158907693</v>
      </c>
      <c r="N2590" s="22">
        <v>8.8000000000000007</v>
      </c>
      <c r="O2590" s="22">
        <v>8.8457708359999998</v>
      </c>
      <c r="P2590" s="22">
        <f t="shared" si="406"/>
        <v>-4.5770835999999093E-2</v>
      </c>
      <c r="Q2590" s="23">
        <f t="shared" si="407"/>
        <v>0.51743185357825039</v>
      </c>
      <c r="R2590" s="24">
        <v>18589272</v>
      </c>
      <c r="S2590" s="24">
        <v>18682246</v>
      </c>
      <c r="T2590" s="24">
        <f t="shared" si="408"/>
        <v>-92974</v>
      </c>
      <c r="U2590" s="23">
        <f t="shared" si="409"/>
        <v>0.49765964970164722</v>
      </c>
    </row>
    <row r="2591" spans="1:21" x14ac:dyDescent="0.3">
      <c r="A2591" s="21">
        <v>39478</v>
      </c>
      <c r="B2591" s="22">
        <v>9.07</v>
      </c>
      <c r="C2591" s="22">
        <v>9.1144275669999999</v>
      </c>
      <c r="D2591" s="22">
        <f t="shared" si="400"/>
        <v>-4.4427566999999613E-2</v>
      </c>
      <c r="E2591" s="23">
        <f t="shared" si="401"/>
        <v>0.48744220822880358</v>
      </c>
      <c r="F2591" s="22">
        <v>9.2799999999999994</v>
      </c>
      <c r="G2591" s="22">
        <v>9.3233833310000005</v>
      </c>
      <c r="H2591" s="22">
        <f t="shared" si="402"/>
        <v>-4.3383331000001135E-2</v>
      </c>
      <c r="I2591" s="23">
        <f t="shared" si="403"/>
        <v>0.46531746534278728</v>
      </c>
      <c r="J2591" s="22">
        <v>8.6999999999999993</v>
      </c>
      <c r="K2591" s="22">
        <v>8.7462692260000008</v>
      </c>
      <c r="L2591" s="22">
        <f t="shared" si="404"/>
        <v>-4.6269226000001495E-2</v>
      </c>
      <c r="M2591" s="23">
        <f t="shared" si="405"/>
        <v>0.52901671334855715</v>
      </c>
      <c r="N2591" s="22">
        <v>9.16</v>
      </c>
      <c r="O2591" s="22">
        <v>9.2039804459999992</v>
      </c>
      <c r="P2591" s="22">
        <f t="shared" si="406"/>
        <v>-4.3980445999999063E-2</v>
      </c>
      <c r="Q2591" s="23">
        <f t="shared" si="407"/>
        <v>0.47784158449741959</v>
      </c>
      <c r="R2591" s="24">
        <v>22151708</v>
      </c>
      <c r="S2591" s="24">
        <v>22262458</v>
      </c>
      <c r="T2591" s="24">
        <f t="shared" si="408"/>
        <v>-110750</v>
      </c>
      <c r="U2591" s="23">
        <f t="shared" si="409"/>
        <v>0.49747426811540757</v>
      </c>
    </row>
    <row r="2592" spans="1:21" x14ac:dyDescent="0.3">
      <c r="A2592" s="21">
        <v>39479</v>
      </c>
      <c r="B2592" s="22">
        <v>9.36</v>
      </c>
      <c r="C2592" s="22">
        <v>9.4029846189999997</v>
      </c>
      <c r="D2592" s="22">
        <f t="shared" si="400"/>
        <v>-4.2984619000000279E-2</v>
      </c>
      <c r="E2592" s="23">
        <f t="shared" si="401"/>
        <v>0.45713803373818196</v>
      </c>
      <c r="F2592" s="22">
        <v>9.69</v>
      </c>
      <c r="G2592" s="22">
        <v>9.7412939069999993</v>
      </c>
      <c r="H2592" s="22">
        <f t="shared" si="402"/>
        <v>-5.1293906999999805E-2</v>
      </c>
      <c r="I2592" s="23">
        <f t="shared" si="403"/>
        <v>0.52656153781727599</v>
      </c>
      <c r="J2592" s="22">
        <v>9.33</v>
      </c>
      <c r="K2592" s="22">
        <v>9.3731336590000005</v>
      </c>
      <c r="L2592" s="22">
        <f t="shared" si="404"/>
        <v>-4.3133659000000435E-2</v>
      </c>
      <c r="M2592" s="23">
        <f t="shared" si="405"/>
        <v>0.46018397442336562</v>
      </c>
      <c r="N2592" s="22">
        <v>9.65</v>
      </c>
      <c r="O2592" s="22">
        <v>9.7014932629999997</v>
      </c>
      <c r="P2592" s="22">
        <f t="shared" si="406"/>
        <v>-5.1493262999999345E-2</v>
      </c>
      <c r="Q2592" s="23">
        <f t="shared" si="407"/>
        <v>0.53077667122015859</v>
      </c>
      <c r="R2592" s="24">
        <v>23044930</v>
      </c>
      <c r="S2592" s="24">
        <v>23160225</v>
      </c>
      <c r="T2592" s="24">
        <f t="shared" si="408"/>
        <v>-115295</v>
      </c>
      <c r="U2592" s="23">
        <f t="shared" si="409"/>
        <v>0.49781468012508512</v>
      </c>
    </row>
    <row r="2593" spans="1:21" x14ac:dyDescent="0.3">
      <c r="A2593" s="21">
        <v>39482</v>
      </c>
      <c r="B2593" s="22">
        <v>9.6999999999999993</v>
      </c>
      <c r="C2593" s="22">
        <v>9.7711439129999995</v>
      </c>
      <c r="D2593" s="22">
        <f t="shared" si="400"/>
        <v>-7.1143913000000225E-2</v>
      </c>
      <c r="E2593" s="23">
        <f t="shared" si="401"/>
        <v>0.72810219185644121</v>
      </c>
      <c r="F2593" s="22">
        <v>9.73</v>
      </c>
      <c r="G2593" s="22">
        <v>9.7810945510000007</v>
      </c>
      <c r="H2593" s="22">
        <f t="shared" si="402"/>
        <v>-5.1094551000000266E-2</v>
      </c>
      <c r="I2593" s="23">
        <f t="shared" si="403"/>
        <v>0.52238070835105521</v>
      </c>
      <c r="J2593" s="22">
        <v>9.51</v>
      </c>
      <c r="K2593" s="22">
        <v>9.5621891019999996</v>
      </c>
      <c r="L2593" s="22">
        <f t="shared" si="404"/>
        <v>-5.2189101999999821E-2</v>
      </c>
      <c r="M2593" s="23">
        <f t="shared" si="405"/>
        <v>0.54578613164096601</v>
      </c>
      <c r="N2593" s="22">
        <v>9.67</v>
      </c>
      <c r="O2593" s="22">
        <v>9.7213926320000006</v>
      </c>
      <c r="P2593" s="22">
        <f t="shared" si="406"/>
        <v>-5.139263200000066E-2</v>
      </c>
      <c r="Q2593" s="23">
        <f t="shared" si="407"/>
        <v>0.52865503889670129</v>
      </c>
      <c r="R2593" s="24">
        <v>11975381</v>
      </c>
      <c r="S2593" s="24">
        <v>12035277</v>
      </c>
      <c r="T2593" s="24">
        <f t="shared" si="408"/>
        <v>-59896</v>
      </c>
      <c r="U2593" s="23">
        <f t="shared" si="409"/>
        <v>0.49767030704818843</v>
      </c>
    </row>
    <row r="2594" spans="1:21" x14ac:dyDescent="0.3">
      <c r="A2594" s="21">
        <v>39483</v>
      </c>
      <c r="B2594" s="22">
        <v>9.5500000000000007</v>
      </c>
      <c r="C2594" s="22">
        <v>9.6019897459999992</v>
      </c>
      <c r="D2594" s="22">
        <f t="shared" si="400"/>
        <v>-5.1989745999998505E-2</v>
      </c>
      <c r="E2594" s="23">
        <f t="shared" si="401"/>
        <v>0.54144763091062886</v>
      </c>
      <c r="F2594" s="22">
        <v>9.5500000000000007</v>
      </c>
      <c r="G2594" s="22">
        <v>9.6019897459999992</v>
      </c>
      <c r="H2594" s="22">
        <f t="shared" si="402"/>
        <v>-5.1989745999998505E-2</v>
      </c>
      <c r="I2594" s="23">
        <f t="shared" si="403"/>
        <v>0.54144763091062886</v>
      </c>
      <c r="J2594" s="22">
        <v>9.0500000000000007</v>
      </c>
      <c r="K2594" s="22">
        <v>9.0945272450000001</v>
      </c>
      <c r="L2594" s="22">
        <f t="shared" si="404"/>
        <v>-4.4527244999999382E-2</v>
      </c>
      <c r="M2594" s="23">
        <f t="shared" si="405"/>
        <v>0.48960483376944763</v>
      </c>
      <c r="N2594" s="22">
        <v>9.0500000000000007</v>
      </c>
      <c r="O2594" s="22">
        <v>9.0945272450000001</v>
      </c>
      <c r="P2594" s="22">
        <f t="shared" si="406"/>
        <v>-4.4527244999999382E-2</v>
      </c>
      <c r="Q2594" s="23">
        <f t="shared" si="407"/>
        <v>0.48960483376944763</v>
      </c>
      <c r="R2594" s="24">
        <v>20428268</v>
      </c>
      <c r="S2594" s="24">
        <v>20530240</v>
      </c>
      <c r="T2594" s="24">
        <f t="shared" si="408"/>
        <v>-101972</v>
      </c>
      <c r="U2594" s="23">
        <f t="shared" si="409"/>
        <v>0.49669170940037721</v>
      </c>
    </row>
    <row r="2595" spans="1:21" x14ac:dyDescent="0.3">
      <c r="A2595" s="21">
        <v>39484</v>
      </c>
      <c r="B2595" s="22">
        <v>9.0500000000000007</v>
      </c>
      <c r="C2595" s="22">
        <v>9.0945272450000001</v>
      </c>
      <c r="D2595" s="22">
        <f t="shared" si="400"/>
        <v>-4.4527244999999382E-2</v>
      </c>
      <c r="E2595" s="23">
        <f t="shared" si="401"/>
        <v>0.48960483376944763</v>
      </c>
      <c r="F2595" s="22">
        <v>9.2899999999999991</v>
      </c>
      <c r="G2595" s="22">
        <v>9.3333330149999991</v>
      </c>
      <c r="H2595" s="22">
        <f t="shared" si="402"/>
        <v>-4.3333014999999975E-2</v>
      </c>
      <c r="I2595" s="23">
        <f t="shared" si="403"/>
        <v>0.46428231940677178</v>
      </c>
      <c r="J2595" s="22">
        <v>9.01</v>
      </c>
      <c r="K2595" s="22">
        <v>9.0547256469999997</v>
      </c>
      <c r="L2595" s="22">
        <f t="shared" si="404"/>
        <v>-4.4725646999999924E-2</v>
      </c>
      <c r="M2595" s="23">
        <f t="shared" si="405"/>
        <v>0.49394811884574735</v>
      </c>
      <c r="N2595" s="22">
        <v>9.02</v>
      </c>
      <c r="O2595" s="22">
        <v>9.0646772379999998</v>
      </c>
      <c r="P2595" s="22">
        <f t="shared" si="406"/>
        <v>-4.467723800000023E-2</v>
      </c>
      <c r="Q2595" s="23">
        <f t="shared" si="407"/>
        <v>0.4928718014659027</v>
      </c>
      <c r="R2595" s="24">
        <v>11752532</v>
      </c>
      <c r="S2595" s="24">
        <v>11811363</v>
      </c>
      <c r="T2595" s="24">
        <f t="shared" si="408"/>
        <v>-58831</v>
      </c>
      <c r="U2595" s="23">
        <f t="shared" si="409"/>
        <v>0.49808815460163236</v>
      </c>
    </row>
    <row r="2596" spans="1:21" x14ac:dyDescent="0.3">
      <c r="A2596" s="21">
        <v>39485</v>
      </c>
      <c r="B2596" s="22">
        <v>9.01</v>
      </c>
      <c r="C2596" s="22">
        <v>9.0547256469999997</v>
      </c>
      <c r="D2596" s="22">
        <f t="shared" si="400"/>
        <v>-4.4725646999999924E-2</v>
      </c>
      <c r="E2596" s="23">
        <f t="shared" si="401"/>
        <v>0.49394811884574735</v>
      </c>
      <c r="F2596" s="22">
        <v>9.2799999999999994</v>
      </c>
      <c r="G2596" s="22">
        <v>9.3233833310000005</v>
      </c>
      <c r="H2596" s="22">
        <f t="shared" si="402"/>
        <v>-4.3383331000001135E-2</v>
      </c>
      <c r="I2596" s="23">
        <f t="shared" si="403"/>
        <v>0.46531746534278728</v>
      </c>
      <c r="J2596" s="22">
        <v>8.85</v>
      </c>
      <c r="K2596" s="22">
        <v>8.8955221180000006</v>
      </c>
      <c r="L2596" s="22">
        <f t="shared" si="404"/>
        <v>-4.5522118000000944E-2</v>
      </c>
      <c r="M2596" s="23">
        <f t="shared" si="405"/>
        <v>0.511741946072928</v>
      </c>
      <c r="N2596" s="22">
        <v>9.16</v>
      </c>
      <c r="O2596" s="22">
        <v>9.2039804459999992</v>
      </c>
      <c r="P2596" s="22">
        <f t="shared" si="406"/>
        <v>-4.3980445999999063E-2</v>
      </c>
      <c r="Q2596" s="23">
        <f t="shared" si="407"/>
        <v>0.47784158449741959</v>
      </c>
      <c r="R2596" s="24">
        <v>16917360</v>
      </c>
      <c r="S2596" s="24">
        <v>17001987</v>
      </c>
      <c r="T2596" s="24">
        <f t="shared" si="408"/>
        <v>-84627</v>
      </c>
      <c r="U2596" s="23">
        <f t="shared" si="409"/>
        <v>0.49774770443007627</v>
      </c>
    </row>
    <row r="2597" spans="1:21" x14ac:dyDescent="0.3">
      <c r="A2597" s="21">
        <v>39486</v>
      </c>
      <c r="B2597" s="22">
        <v>9.01</v>
      </c>
      <c r="C2597" s="22">
        <v>9.0547256469999997</v>
      </c>
      <c r="D2597" s="22">
        <f t="shared" si="400"/>
        <v>-4.4725646999999924E-2</v>
      </c>
      <c r="E2597" s="23">
        <f t="shared" si="401"/>
        <v>0.49394811884574735</v>
      </c>
      <c r="F2597" s="22">
        <v>9.24</v>
      </c>
      <c r="G2597" s="22">
        <v>9.2835817340000002</v>
      </c>
      <c r="H2597" s="22">
        <f t="shared" si="402"/>
        <v>-4.3581733999999983E-2</v>
      </c>
      <c r="I2597" s="23">
        <f t="shared" si="403"/>
        <v>0.46944956428171603</v>
      </c>
      <c r="J2597" s="22">
        <v>8.99</v>
      </c>
      <c r="K2597" s="22">
        <v>9.0348262790000007</v>
      </c>
      <c r="L2597" s="22">
        <f t="shared" si="404"/>
        <v>-4.4826279000000468E-2</v>
      </c>
      <c r="M2597" s="23">
        <f t="shared" si="405"/>
        <v>0.4961498717932401</v>
      </c>
      <c r="N2597" s="22">
        <v>9.15</v>
      </c>
      <c r="O2597" s="22">
        <v>9.1940298079999998</v>
      </c>
      <c r="P2597" s="22">
        <f t="shared" si="406"/>
        <v>-4.4029807999999448E-2</v>
      </c>
      <c r="Q2597" s="23">
        <f t="shared" si="407"/>
        <v>0.47889564118758671</v>
      </c>
      <c r="R2597" s="24">
        <v>9312674</v>
      </c>
      <c r="S2597" s="24">
        <v>9359263</v>
      </c>
      <c r="T2597" s="24">
        <f t="shared" si="408"/>
        <v>-46589</v>
      </c>
      <c r="U2597" s="23">
        <f t="shared" si="409"/>
        <v>0.49778492174009858</v>
      </c>
    </row>
    <row r="2598" spans="1:21" x14ac:dyDescent="0.3">
      <c r="A2598" s="21">
        <v>39489</v>
      </c>
      <c r="B2598" s="22">
        <v>9.16</v>
      </c>
      <c r="C2598" s="22">
        <v>9.2039804459999992</v>
      </c>
      <c r="D2598" s="22">
        <f t="shared" si="400"/>
        <v>-4.3980445999999063E-2</v>
      </c>
      <c r="E2598" s="23">
        <f t="shared" si="401"/>
        <v>0.47784158449741959</v>
      </c>
      <c r="F2598" s="22">
        <v>9.36</v>
      </c>
      <c r="G2598" s="22">
        <v>9.4029846189999997</v>
      </c>
      <c r="H2598" s="22">
        <f t="shared" si="402"/>
        <v>-4.2984619000000279E-2</v>
      </c>
      <c r="I2598" s="23">
        <f t="shared" si="403"/>
        <v>0.45713803373818196</v>
      </c>
      <c r="J2598" s="22">
        <v>9.09</v>
      </c>
      <c r="K2598" s="22">
        <v>9.1343278879999996</v>
      </c>
      <c r="L2598" s="22">
        <f t="shared" si="404"/>
        <v>-4.432788799999976E-2</v>
      </c>
      <c r="M2598" s="23">
        <f t="shared" si="405"/>
        <v>0.48528899491591976</v>
      </c>
      <c r="N2598" s="22">
        <v>9.33</v>
      </c>
      <c r="O2598" s="22">
        <v>9.3731336590000005</v>
      </c>
      <c r="P2598" s="22">
        <f t="shared" si="406"/>
        <v>-4.3133659000000435E-2</v>
      </c>
      <c r="Q2598" s="23">
        <f t="shared" si="407"/>
        <v>0.46018397442336562</v>
      </c>
      <c r="R2598" s="24">
        <v>11349297</v>
      </c>
      <c r="S2598" s="24">
        <v>11406046</v>
      </c>
      <c r="T2598" s="24">
        <f t="shared" si="408"/>
        <v>-56749</v>
      </c>
      <c r="U2598" s="23">
        <f t="shared" si="409"/>
        <v>0.49753437782032439</v>
      </c>
    </row>
    <row r="2599" spans="1:21" x14ac:dyDescent="0.3">
      <c r="A2599" s="21">
        <v>39490</v>
      </c>
      <c r="B2599" s="22">
        <v>9.36</v>
      </c>
      <c r="C2599" s="22">
        <v>9.4029846189999997</v>
      </c>
      <c r="D2599" s="22">
        <f t="shared" si="400"/>
        <v>-4.2984619000000279E-2</v>
      </c>
      <c r="E2599" s="23">
        <f t="shared" si="401"/>
        <v>0.45713803373818196</v>
      </c>
      <c r="F2599" s="22">
        <v>9.5399999999999991</v>
      </c>
      <c r="G2599" s="22">
        <v>9.5920400620000006</v>
      </c>
      <c r="H2599" s="22">
        <f t="shared" si="402"/>
        <v>-5.2040062000001441E-2</v>
      </c>
      <c r="I2599" s="23">
        <f t="shared" si="403"/>
        <v>0.54253382662739591</v>
      </c>
      <c r="J2599" s="22">
        <v>9.33</v>
      </c>
      <c r="K2599" s="22">
        <v>9.3731336590000005</v>
      </c>
      <c r="L2599" s="22">
        <f t="shared" si="404"/>
        <v>-4.3133659000000435E-2</v>
      </c>
      <c r="M2599" s="23">
        <f t="shared" si="405"/>
        <v>0.46018397442336562</v>
      </c>
      <c r="N2599" s="22">
        <v>9.4499999999999993</v>
      </c>
      <c r="O2599" s="22">
        <v>9.4925365450000001</v>
      </c>
      <c r="P2599" s="22">
        <f t="shared" si="406"/>
        <v>-4.2536545000000814E-2</v>
      </c>
      <c r="Q2599" s="23">
        <f t="shared" si="407"/>
        <v>0.44810514869606766</v>
      </c>
      <c r="R2599" s="24">
        <v>10669862</v>
      </c>
      <c r="S2599" s="24">
        <v>10723249</v>
      </c>
      <c r="T2599" s="24">
        <f t="shared" si="408"/>
        <v>-53387</v>
      </c>
      <c r="U2599" s="23">
        <f t="shared" si="409"/>
        <v>0.49786216845286352</v>
      </c>
    </row>
    <row r="2600" spans="1:21" x14ac:dyDescent="0.3">
      <c r="A2600" s="21">
        <v>39491</v>
      </c>
      <c r="B2600" s="22">
        <v>9.5</v>
      </c>
      <c r="C2600" s="22">
        <v>9.5522394179999992</v>
      </c>
      <c r="D2600" s="22">
        <f t="shared" si="400"/>
        <v>-5.2239417999999205E-2</v>
      </c>
      <c r="E2600" s="23">
        <f t="shared" si="401"/>
        <v>0.54688137214777688</v>
      </c>
      <c r="F2600" s="22">
        <v>9.6199999999999992</v>
      </c>
      <c r="G2600" s="22">
        <v>9.6716423030000005</v>
      </c>
      <c r="H2600" s="22">
        <f t="shared" si="402"/>
        <v>-5.1642303000001277E-2</v>
      </c>
      <c r="I2600" s="23">
        <f t="shared" si="403"/>
        <v>0.53395588238393188</v>
      </c>
      <c r="J2600" s="22">
        <v>9.42</v>
      </c>
      <c r="K2600" s="22">
        <v>9.4626865389999999</v>
      </c>
      <c r="L2600" s="22">
        <f t="shared" si="404"/>
        <v>-4.2686538999999968E-2</v>
      </c>
      <c r="M2600" s="23">
        <f t="shared" si="405"/>
        <v>0.4511038046549411</v>
      </c>
      <c r="N2600" s="22">
        <v>9.61</v>
      </c>
      <c r="O2600" s="22">
        <v>9.6616916659999994</v>
      </c>
      <c r="P2600" s="22">
        <f t="shared" si="406"/>
        <v>-5.1691665999999969E-2</v>
      </c>
      <c r="Q2600" s="23">
        <f t="shared" si="407"/>
        <v>0.53501672157377633</v>
      </c>
      <c r="R2600" s="24">
        <v>10389784</v>
      </c>
      <c r="S2600" s="24">
        <v>10441749</v>
      </c>
      <c r="T2600" s="24">
        <f t="shared" si="408"/>
        <v>-51965</v>
      </c>
      <c r="U2600" s="23">
        <f t="shared" si="409"/>
        <v>0.4976656688453247</v>
      </c>
    </row>
    <row r="2601" spans="1:21" x14ac:dyDescent="0.3">
      <c r="A2601" s="21">
        <v>39492</v>
      </c>
      <c r="B2601" s="22">
        <v>9.56</v>
      </c>
      <c r="C2601" s="22">
        <v>9.6119403840000004</v>
      </c>
      <c r="D2601" s="22">
        <f t="shared" si="400"/>
        <v>-5.1940383999999895E-2</v>
      </c>
      <c r="E2601" s="23">
        <f t="shared" si="401"/>
        <v>0.54037355544214216</v>
      </c>
      <c r="F2601" s="22">
        <v>9.7799999999999994</v>
      </c>
      <c r="G2601" s="22">
        <v>9.8308458329999997</v>
      </c>
      <c r="H2601" s="22">
        <f t="shared" si="402"/>
        <v>-5.084583300000034E-2</v>
      </c>
      <c r="I2601" s="23">
        <f t="shared" si="403"/>
        <v>0.51720710367893263</v>
      </c>
      <c r="J2601" s="22">
        <v>9.56</v>
      </c>
      <c r="K2601" s="22">
        <v>9.6119403840000004</v>
      </c>
      <c r="L2601" s="22">
        <f t="shared" si="404"/>
        <v>-5.1940383999999895E-2</v>
      </c>
      <c r="M2601" s="23">
        <f t="shared" si="405"/>
        <v>0.54037355544214216</v>
      </c>
      <c r="N2601" s="22">
        <v>9.6</v>
      </c>
      <c r="O2601" s="22">
        <v>9.651741028</v>
      </c>
      <c r="P2601" s="22">
        <f t="shared" si="406"/>
        <v>-5.1741028000000355E-2</v>
      </c>
      <c r="Q2601" s="23">
        <f t="shared" si="407"/>
        <v>0.53607973784105922</v>
      </c>
      <c r="R2601" s="24">
        <v>19870388</v>
      </c>
      <c r="S2601" s="24">
        <v>19969752</v>
      </c>
      <c r="T2601" s="24">
        <f t="shared" si="408"/>
        <v>-99364</v>
      </c>
      <c r="U2601" s="23">
        <f t="shared" si="409"/>
        <v>0.49757252869239443</v>
      </c>
    </row>
    <row r="2602" spans="1:21" x14ac:dyDescent="0.3">
      <c r="A2602" s="21">
        <v>39493</v>
      </c>
      <c r="B2602" s="22">
        <v>9.49</v>
      </c>
      <c r="C2602" s="22">
        <v>9.5422887799999998</v>
      </c>
      <c r="D2602" s="22">
        <f t="shared" si="400"/>
        <v>-5.2288779999999591E-2</v>
      </c>
      <c r="E2602" s="23">
        <f t="shared" si="401"/>
        <v>0.5479689538383431</v>
      </c>
      <c r="F2602" s="22">
        <v>9.74</v>
      </c>
      <c r="G2602" s="22">
        <v>9.7910451890000001</v>
      </c>
      <c r="H2602" s="22">
        <f t="shared" si="402"/>
        <v>-5.104518899999988E-2</v>
      </c>
      <c r="I2602" s="23">
        <f t="shared" si="403"/>
        <v>0.5213456583506314</v>
      </c>
      <c r="J2602" s="22">
        <v>9.4700000000000006</v>
      </c>
      <c r="K2602" s="22">
        <v>9.5124378200000006</v>
      </c>
      <c r="L2602" s="22">
        <f t="shared" si="404"/>
        <v>-4.2437819999999959E-2</v>
      </c>
      <c r="M2602" s="23">
        <f t="shared" si="405"/>
        <v>0.44612980187659146</v>
      </c>
      <c r="N2602" s="22">
        <v>9.61</v>
      </c>
      <c r="O2602" s="22">
        <v>9.6616916659999994</v>
      </c>
      <c r="P2602" s="22">
        <f t="shared" si="406"/>
        <v>-5.1691665999999969E-2</v>
      </c>
      <c r="Q2602" s="23">
        <f t="shared" si="407"/>
        <v>0.53501672157377633</v>
      </c>
      <c r="R2602" s="24">
        <v>12174362</v>
      </c>
      <c r="S2602" s="24">
        <v>12235272</v>
      </c>
      <c r="T2602" s="24">
        <f t="shared" si="408"/>
        <v>-60910</v>
      </c>
      <c r="U2602" s="23">
        <f t="shared" si="409"/>
        <v>0.4978230152954507</v>
      </c>
    </row>
    <row r="2603" spans="1:21" x14ac:dyDescent="0.3">
      <c r="A2603" s="21">
        <v>39497</v>
      </c>
      <c r="B2603" s="22">
        <v>9.68</v>
      </c>
      <c r="C2603" s="22">
        <v>9.7313432689999999</v>
      </c>
      <c r="D2603" s="22">
        <f t="shared" si="400"/>
        <v>-5.1343269000000191E-2</v>
      </c>
      <c r="E2603" s="23">
        <f t="shared" si="401"/>
        <v>0.52760721290716805</v>
      </c>
      <c r="F2603" s="22">
        <v>9.83</v>
      </c>
      <c r="G2603" s="22">
        <v>9.8805971150000005</v>
      </c>
      <c r="H2603" s="22">
        <f t="shared" si="402"/>
        <v>-5.0597115000000414E-2</v>
      </c>
      <c r="I2603" s="23">
        <f t="shared" si="403"/>
        <v>0.51208559979829127</v>
      </c>
      <c r="J2603" s="22">
        <v>9.67</v>
      </c>
      <c r="K2603" s="22">
        <v>9.7213926320000006</v>
      </c>
      <c r="L2603" s="22">
        <f t="shared" si="404"/>
        <v>-5.139263200000066E-2</v>
      </c>
      <c r="M2603" s="23">
        <f t="shared" si="405"/>
        <v>0.52865503889670129</v>
      </c>
      <c r="N2603" s="22">
        <v>9.7100000000000009</v>
      </c>
      <c r="O2603" s="22">
        <v>9.7611942290000009</v>
      </c>
      <c r="P2603" s="22">
        <f t="shared" si="406"/>
        <v>-5.1194229000000036E-2</v>
      </c>
      <c r="Q2603" s="23">
        <f t="shared" si="407"/>
        <v>0.52446686131810227</v>
      </c>
      <c r="R2603" s="24">
        <v>19531128</v>
      </c>
      <c r="S2603" s="24">
        <v>19628856</v>
      </c>
      <c r="T2603" s="24">
        <f t="shared" si="408"/>
        <v>-97728</v>
      </c>
      <c r="U2603" s="23">
        <f t="shared" si="409"/>
        <v>0.49787924472012024</v>
      </c>
    </row>
    <row r="2604" spans="1:21" x14ac:dyDescent="0.3">
      <c r="A2604" s="21">
        <v>39498</v>
      </c>
      <c r="B2604" s="22">
        <v>9.64</v>
      </c>
      <c r="C2604" s="22">
        <v>9.6915416719999996</v>
      </c>
      <c r="D2604" s="22">
        <f t="shared" si="400"/>
        <v>-5.1541671999999039E-2</v>
      </c>
      <c r="E2604" s="23">
        <f t="shared" si="401"/>
        <v>0.53182118742685669</v>
      </c>
      <c r="F2604" s="22">
        <v>9.6999999999999993</v>
      </c>
      <c r="G2604" s="22">
        <v>9.7512435909999997</v>
      </c>
      <c r="H2604" s="22">
        <f t="shared" si="402"/>
        <v>-5.1243591000000421E-2</v>
      </c>
      <c r="I2604" s="23">
        <f t="shared" si="403"/>
        <v>0.52550826488732327</v>
      </c>
      <c r="J2604" s="22">
        <v>9.5</v>
      </c>
      <c r="K2604" s="22">
        <v>9.5522394179999992</v>
      </c>
      <c r="L2604" s="22">
        <f t="shared" si="404"/>
        <v>-5.2239417999999205E-2</v>
      </c>
      <c r="M2604" s="23">
        <f t="shared" si="405"/>
        <v>0.54688137214777688</v>
      </c>
      <c r="N2604" s="22">
        <v>9.67</v>
      </c>
      <c r="O2604" s="22">
        <v>9.7213926320000006</v>
      </c>
      <c r="P2604" s="22">
        <f t="shared" si="406"/>
        <v>-5.139263200000066E-2</v>
      </c>
      <c r="Q2604" s="23">
        <f t="shared" si="407"/>
        <v>0.52865503889670129</v>
      </c>
      <c r="R2604" s="24">
        <v>12771469</v>
      </c>
      <c r="S2604" s="24">
        <v>12835357</v>
      </c>
      <c r="T2604" s="24">
        <f t="shared" si="408"/>
        <v>-63888</v>
      </c>
      <c r="U2604" s="23">
        <f t="shared" si="409"/>
        <v>0.49775008205848892</v>
      </c>
    </row>
    <row r="2605" spans="1:21" x14ac:dyDescent="0.3">
      <c r="A2605" s="21">
        <v>39499</v>
      </c>
      <c r="B2605" s="22">
        <v>9.75</v>
      </c>
      <c r="C2605" s="22">
        <v>9.8009948730000005</v>
      </c>
      <c r="D2605" s="22">
        <f t="shared" si="400"/>
        <v>-5.0994873000000496E-2</v>
      </c>
      <c r="E2605" s="23">
        <f t="shared" si="401"/>
        <v>0.52030302699659925</v>
      </c>
      <c r="F2605" s="22">
        <v>9.84</v>
      </c>
      <c r="G2605" s="22">
        <v>9.8905467989999991</v>
      </c>
      <c r="H2605" s="22">
        <f t="shared" si="402"/>
        <v>-5.0546798999999254E-2</v>
      </c>
      <c r="I2605" s="23">
        <f t="shared" si="403"/>
        <v>0.5110617241618014</v>
      </c>
      <c r="J2605" s="22">
        <v>9.4600000000000009</v>
      </c>
      <c r="K2605" s="22">
        <v>9.5024881360000002</v>
      </c>
      <c r="L2605" s="22">
        <f t="shared" si="404"/>
        <v>-4.2488135999999344E-2</v>
      </c>
      <c r="M2605" s="23">
        <f t="shared" si="405"/>
        <v>0.44712643038231037</v>
      </c>
      <c r="N2605" s="22">
        <v>9.5</v>
      </c>
      <c r="O2605" s="22">
        <v>9.5522394179999992</v>
      </c>
      <c r="P2605" s="22">
        <f t="shared" si="406"/>
        <v>-5.2239417999999205E-2</v>
      </c>
      <c r="Q2605" s="23">
        <f t="shared" si="407"/>
        <v>0.54688137214777688</v>
      </c>
      <c r="R2605" s="24">
        <v>18413928</v>
      </c>
      <c r="S2605" s="24">
        <v>18506070</v>
      </c>
      <c r="T2605" s="24">
        <f t="shared" si="408"/>
        <v>-92142</v>
      </c>
      <c r="U2605" s="23">
        <f t="shared" si="409"/>
        <v>0.49790149934589034</v>
      </c>
    </row>
    <row r="2606" spans="1:21" x14ac:dyDescent="0.3">
      <c r="A2606" s="21">
        <v>39500</v>
      </c>
      <c r="B2606" s="22">
        <v>9.5299999999999994</v>
      </c>
      <c r="C2606" s="22">
        <v>9.5820903780000002</v>
      </c>
      <c r="D2606" s="22">
        <f t="shared" si="400"/>
        <v>-5.2090378000000825E-2</v>
      </c>
      <c r="E2606" s="23">
        <f t="shared" si="401"/>
        <v>0.54362227807408003</v>
      </c>
      <c r="F2606" s="22">
        <v>9.6300000000000008</v>
      </c>
      <c r="G2606" s="22">
        <v>9.6815919879999992</v>
      </c>
      <c r="H2606" s="22">
        <f t="shared" si="402"/>
        <v>-5.1591987999998423E-2</v>
      </c>
      <c r="I2606" s="23">
        <f t="shared" si="403"/>
        <v>0.53288744313894776</v>
      </c>
      <c r="J2606" s="22">
        <v>9.3800000000000008</v>
      </c>
      <c r="K2606" s="22">
        <v>9.4228858950000003</v>
      </c>
      <c r="L2606" s="22">
        <f t="shared" si="404"/>
        <v>-4.2885894999999508E-2</v>
      </c>
      <c r="M2606" s="23">
        <f t="shared" si="405"/>
        <v>0.45512484686624238</v>
      </c>
      <c r="N2606" s="22">
        <v>9.58</v>
      </c>
      <c r="O2606" s="22">
        <v>9.6318407060000002</v>
      </c>
      <c r="P2606" s="22">
        <f t="shared" si="406"/>
        <v>-5.1840706000000125E-2</v>
      </c>
      <c r="Q2606" s="23">
        <f t="shared" si="407"/>
        <v>0.53822221091869593</v>
      </c>
      <c r="R2606" s="24">
        <v>13097677</v>
      </c>
      <c r="S2606" s="24">
        <v>13163188</v>
      </c>
      <c r="T2606" s="24">
        <f t="shared" si="408"/>
        <v>-65511</v>
      </c>
      <c r="U2606" s="23">
        <f t="shared" si="409"/>
        <v>0.49768338794523026</v>
      </c>
    </row>
    <row r="2607" spans="1:21" x14ac:dyDescent="0.3">
      <c r="A2607" s="21">
        <v>39503</v>
      </c>
      <c r="B2607" s="22">
        <v>9.66</v>
      </c>
      <c r="C2607" s="22">
        <v>9.7114429470000001</v>
      </c>
      <c r="D2607" s="22">
        <f t="shared" si="400"/>
        <v>-5.1442946999999961E-2</v>
      </c>
      <c r="E2607" s="23">
        <f t="shared" si="401"/>
        <v>0.52971476309698562</v>
      </c>
      <c r="F2607" s="22">
        <v>9.8000000000000007</v>
      </c>
      <c r="G2607" s="22">
        <v>9.8507461549999995</v>
      </c>
      <c r="H2607" s="22">
        <f t="shared" si="402"/>
        <v>-5.0746154999998794E-2</v>
      </c>
      <c r="I2607" s="23">
        <f t="shared" si="403"/>
        <v>0.51515036730736663</v>
      </c>
      <c r="J2607" s="22">
        <v>9.52</v>
      </c>
      <c r="K2607" s="22">
        <v>9.572138786</v>
      </c>
      <c r="L2607" s="22">
        <f t="shared" si="404"/>
        <v>-5.2138786000000437E-2</v>
      </c>
      <c r="M2607" s="23">
        <f t="shared" si="405"/>
        <v>0.54469316801233048</v>
      </c>
      <c r="N2607" s="22">
        <v>9.77</v>
      </c>
      <c r="O2607" s="22">
        <v>9.8208961489999993</v>
      </c>
      <c r="P2607" s="22">
        <f t="shared" si="406"/>
        <v>-5.0896148999999724E-2</v>
      </c>
      <c r="Q2607" s="23">
        <f t="shared" si="407"/>
        <v>0.51824342939602475</v>
      </c>
      <c r="R2607" s="24">
        <v>13497820</v>
      </c>
      <c r="S2607" s="24">
        <v>13565389</v>
      </c>
      <c r="T2607" s="24">
        <f t="shared" si="408"/>
        <v>-67569</v>
      </c>
      <c r="U2607" s="23">
        <f t="shared" si="409"/>
        <v>0.49809850642690745</v>
      </c>
    </row>
    <row r="2608" spans="1:21" x14ac:dyDescent="0.3">
      <c r="A2608" s="21">
        <v>39504</v>
      </c>
      <c r="B2608" s="22">
        <v>9.83</v>
      </c>
      <c r="C2608" s="22">
        <v>9.8805971150000005</v>
      </c>
      <c r="D2608" s="22">
        <f t="shared" si="400"/>
        <v>-5.0597115000000414E-2</v>
      </c>
      <c r="E2608" s="23">
        <f t="shared" si="401"/>
        <v>0.51208559979829127</v>
      </c>
      <c r="F2608" s="22">
        <v>10.09</v>
      </c>
      <c r="G2608" s="22">
        <v>10.13930321</v>
      </c>
      <c r="H2608" s="22">
        <f t="shared" si="402"/>
        <v>-4.9303209999999709E-2</v>
      </c>
      <c r="I2608" s="23">
        <f t="shared" si="403"/>
        <v>0.48625836488816976</v>
      </c>
      <c r="J2608" s="22">
        <v>9.74</v>
      </c>
      <c r="K2608" s="22">
        <v>9.7910451890000001</v>
      </c>
      <c r="L2608" s="22">
        <f t="shared" si="404"/>
        <v>-5.104518899999988E-2</v>
      </c>
      <c r="M2608" s="23">
        <f t="shared" si="405"/>
        <v>0.5213456583506314</v>
      </c>
      <c r="N2608" s="22">
        <v>10.029999999999999</v>
      </c>
      <c r="O2608" s="22">
        <v>10.07960224</v>
      </c>
      <c r="P2608" s="22">
        <f t="shared" si="406"/>
        <v>-4.9602240000000464E-2</v>
      </c>
      <c r="Q2608" s="23">
        <f t="shared" si="407"/>
        <v>0.49210513291048735</v>
      </c>
      <c r="R2608" s="24">
        <v>15720375</v>
      </c>
      <c r="S2608" s="24">
        <v>15799002</v>
      </c>
      <c r="T2608" s="24">
        <f t="shared" si="408"/>
        <v>-78627</v>
      </c>
      <c r="U2608" s="23">
        <f t="shared" si="409"/>
        <v>0.49767067565406981</v>
      </c>
    </row>
    <row r="2609" spans="1:21" x14ac:dyDescent="0.3">
      <c r="A2609" s="21">
        <v>39505</v>
      </c>
      <c r="B2609" s="22">
        <v>10</v>
      </c>
      <c r="C2609" s="22">
        <v>9.9601993560000004</v>
      </c>
      <c r="D2609" s="22">
        <f t="shared" si="400"/>
        <v>3.9800643999999608E-2</v>
      </c>
      <c r="E2609" s="23">
        <f t="shared" si="401"/>
        <v>0.39959686124177624</v>
      </c>
      <c r="F2609" s="22">
        <v>10.199999999999999</v>
      </c>
      <c r="G2609" s="22">
        <v>10.24875641</v>
      </c>
      <c r="H2609" s="22">
        <f t="shared" si="402"/>
        <v>-4.8756410000001082E-2</v>
      </c>
      <c r="I2609" s="23">
        <f t="shared" si="403"/>
        <v>0.47573001103263685</v>
      </c>
      <c r="J2609" s="22">
        <v>9.91</v>
      </c>
      <c r="K2609" s="22">
        <v>9.9601993560000004</v>
      </c>
      <c r="L2609" s="22">
        <f t="shared" si="404"/>
        <v>-5.019935600000025E-2</v>
      </c>
      <c r="M2609" s="23">
        <f t="shared" si="405"/>
        <v>0.50399951050939829</v>
      </c>
      <c r="N2609" s="22">
        <v>10.14</v>
      </c>
      <c r="O2609" s="22">
        <v>10.189055440000001</v>
      </c>
      <c r="P2609" s="22">
        <f t="shared" si="406"/>
        <v>-4.9055440000000061E-2</v>
      </c>
      <c r="Q2609" s="23">
        <f t="shared" si="407"/>
        <v>0.48145228268578411</v>
      </c>
      <c r="R2609" s="24">
        <v>14179186</v>
      </c>
      <c r="S2609" s="24">
        <v>14249995</v>
      </c>
      <c r="T2609" s="24">
        <f t="shared" si="408"/>
        <v>-70809</v>
      </c>
      <c r="U2609" s="23">
        <f t="shared" si="409"/>
        <v>0.49690543751067984</v>
      </c>
    </row>
    <row r="2610" spans="1:21" x14ac:dyDescent="0.3">
      <c r="A2610" s="21">
        <v>39506</v>
      </c>
      <c r="B2610" s="22">
        <v>10.050000000000001</v>
      </c>
      <c r="C2610" s="22">
        <v>10.099501610000001</v>
      </c>
      <c r="D2610" s="22">
        <f t="shared" si="400"/>
        <v>-4.9501610000000085E-2</v>
      </c>
      <c r="E2610" s="23">
        <f t="shared" si="401"/>
        <v>0.49013913667765713</v>
      </c>
      <c r="F2610" s="22">
        <v>10.11</v>
      </c>
      <c r="G2610" s="22">
        <v>10.159203529999999</v>
      </c>
      <c r="H2610" s="22">
        <f t="shared" si="402"/>
        <v>-4.9203529999999773E-2</v>
      </c>
      <c r="I2610" s="23">
        <f t="shared" si="403"/>
        <v>0.48432468012578322</v>
      </c>
      <c r="J2610" s="22">
        <v>9.91</v>
      </c>
      <c r="K2610" s="22">
        <v>9.9601993560000004</v>
      </c>
      <c r="L2610" s="22">
        <f t="shared" si="404"/>
        <v>-5.019935600000025E-2</v>
      </c>
      <c r="M2610" s="23">
        <f t="shared" si="405"/>
        <v>0.50399951050939829</v>
      </c>
      <c r="N2610" s="22">
        <v>9.93</v>
      </c>
      <c r="O2610" s="22">
        <v>9.9800996780000002</v>
      </c>
      <c r="P2610" s="22">
        <f t="shared" si="406"/>
        <v>-5.009967800000048E-2</v>
      </c>
      <c r="Q2610" s="23">
        <f t="shared" si="407"/>
        <v>0.50199576774207522</v>
      </c>
      <c r="R2610" s="24">
        <v>13117916</v>
      </c>
      <c r="S2610" s="24">
        <v>13183590</v>
      </c>
      <c r="T2610" s="24">
        <f t="shared" si="408"/>
        <v>-65674</v>
      </c>
      <c r="U2610" s="23">
        <f t="shared" si="409"/>
        <v>0.49814959354773619</v>
      </c>
    </row>
    <row r="2611" spans="1:21" x14ac:dyDescent="0.3">
      <c r="A2611" s="21">
        <v>39507</v>
      </c>
      <c r="B2611" s="22">
        <v>9.81</v>
      </c>
      <c r="C2611" s="22">
        <v>9.8606967930000007</v>
      </c>
      <c r="D2611" s="22">
        <f t="shared" si="400"/>
        <v>-5.0696793000000184E-2</v>
      </c>
      <c r="E2611" s="23">
        <f t="shared" si="401"/>
        <v>0.51412992473299934</v>
      </c>
      <c r="F2611" s="22">
        <v>9.8800000000000008</v>
      </c>
      <c r="G2611" s="22">
        <v>9.9303483959999994</v>
      </c>
      <c r="H2611" s="22">
        <f t="shared" si="402"/>
        <v>-5.034839599999863E-2</v>
      </c>
      <c r="I2611" s="23">
        <f t="shared" si="403"/>
        <v>0.50701540361141051</v>
      </c>
      <c r="J2611" s="22">
        <v>9.6199999999999992</v>
      </c>
      <c r="K2611" s="22">
        <v>9.6716423030000005</v>
      </c>
      <c r="L2611" s="22">
        <f t="shared" si="404"/>
        <v>-5.1642303000001277E-2</v>
      </c>
      <c r="M2611" s="23">
        <f t="shared" si="405"/>
        <v>0.53395588238393188</v>
      </c>
      <c r="N2611" s="22">
        <v>9.64</v>
      </c>
      <c r="O2611" s="22">
        <v>9.6915416719999996</v>
      </c>
      <c r="P2611" s="22">
        <f t="shared" si="406"/>
        <v>-5.1541671999999039E-2</v>
      </c>
      <c r="Q2611" s="23">
        <f t="shared" si="407"/>
        <v>0.53182118742685669</v>
      </c>
      <c r="R2611" s="24">
        <v>9290713</v>
      </c>
      <c r="S2611" s="24">
        <v>9337254</v>
      </c>
      <c r="T2611" s="24">
        <f t="shared" si="408"/>
        <v>-46541</v>
      </c>
      <c r="U2611" s="23">
        <f t="shared" si="409"/>
        <v>0.49844418926592338</v>
      </c>
    </row>
    <row r="2612" spans="1:21" x14ac:dyDescent="0.3">
      <c r="A2612" s="21">
        <v>39510</v>
      </c>
      <c r="B2612" s="22">
        <v>9.73</v>
      </c>
      <c r="C2612" s="22">
        <v>9.7810945510000007</v>
      </c>
      <c r="D2612" s="22">
        <f t="shared" si="400"/>
        <v>-5.1094551000000266E-2</v>
      </c>
      <c r="E2612" s="23">
        <f t="shared" si="401"/>
        <v>0.52238070835105521</v>
      </c>
      <c r="F2612" s="22">
        <v>9.73</v>
      </c>
      <c r="G2612" s="22">
        <v>9.7810945510000007</v>
      </c>
      <c r="H2612" s="22">
        <f t="shared" si="402"/>
        <v>-5.1094551000000266E-2</v>
      </c>
      <c r="I2612" s="23">
        <f t="shared" si="403"/>
        <v>0.52238070835105521</v>
      </c>
      <c r="J2612" s="22">
        <v>9.41</v>
      </c>
      <c r="K2612" s="22">
        <v>9.4527359010000005</v>
      </c>
      <c r="L2612" s="22">
        <f t="shared" si="404"/>
        <v>-4.2735901000000354E-2</v>
      </c>
      <c r="M2612" s="23">
        <f t="shared" si="405"/>
        <v>0.45210086738464095</v>
      </c>
      <c r="N2612" s="22">
        <v>9.5299999999999994</v>
      </c>
      <c r="O2612" s="22">
        <v>9.5820903780000002</v>
      </c>
      <c r="P2612" s="22">
        <f t="shared" si="406"/>
        <v>-5.2090378000000825E-2</v>
      </c>
      <c r="Q2612" s="23">
        <f t="shared" si="407"/>
        <v>0.54362227807408003</v>
      </c>
      <c r="R2612" s="24">
        <v>14746399</v>
      </c>
      <c r="S2612" s="24">
        <v>14820132</v>
      </c>
      <c r="T2612" s="24">
        <f t="shared" si="408"/>
        <v>-73733</v>
      </c>
      <c r="U2612" s="23">
        <f t="shared" si="409"/>
        <v>0.497519185389172</v>
      </c>
    </row>
    <row r="2613" spans="1:21" x14ac:dyDescent="0.3">
      <c r="A2613" s="21">
        <v>39511</v>
      </c>
      <c r="B2613" s="22">
        <v>9.77</v>
      </c>
      <c r="C2613" s="22">
        <v>9.8208961489999993</v>
      </c>
      <c r="D2613" s="22">
        <f t="shared" si="400"/>
        <v>-5.0896148999999724E-2</v>
      </c>
      <c r="E2613" s="23">
        <f t="shared" si="401"/>
        <v>0.51824342939602475</v>
      </c>
      <c r="F2613" s="22">
        <v>9.9600000000000009</v>
      </c>
      <c r="G2613" s="22">
        <v>10.00994968</v>
      </c>
      <c r="H2613" s="22">
        <f t="shared" si="402"/>
        <v>-4.9949679999999219E-2</v>
      </c>
      <c r="I2613" s="23">
        <f t="shared" si="403"/>
        <v>0.4990003106588965</v>
      </c>
      <c r="J2613" s="22">
        <v>9.65</v>
      </c>
      <c r="K2613" s="22">
        <v>9.7014932629999997</v>
      </c>
      <c r="L2613" s="22">
        <f t="shared" si="404"/>
        <v>-5.1493262999999345E-2</v>
      </c>
      <c r="M2613" s="23">
        <f t="shared" si="405"/>
        <v>0.53077667122015859</v>
      </c>
      <c r="N2613" s="22">
        <v>9.92</v>
      </c>
      <c r="O2613" s="22">
        <v>9.9701490400000008</v>
      </c>
      <c r="P2613" s="22">
        <f t="shared" si="406"/>
        <v>-5.0149040000000866E-2</v>
      </c>
      <c r="Q2613" s="23">
        <f t="shared" si="407"/>
        <v>0.50299187904618192</v>
      </c>
      <c r="R2613" s="24">
        <v>28167806</v>
      </c>
      <c r="S2613" s="24">
        <v>28308739</v>
      </c>
      <c r="T2613" s="24">
        <f t="shared" si="408"/>
        <v>-140933</v>
      </c>
      <c r="U2613" s="23">
        <f t="shared" si="409"/>
        <v>0.49784273329871742</v>
      </c>
    </row>
    <row r="2614" spans="1:21" x14ac:dyDescent="0.3">
      <c r="A2614" s="21">
        <v>39512</v>
      </c>
      <c r="B2614" s="22">
        <v>10.1</v>
      </c>
      <c r="C2614" s="22">
        <v>10.149253849999999</v>
      </c>
      <c r="D2614" s="22">
        <f t="shared" si="400"/>
        <v>-4.9253849999999488E-2</v>
      </c>
      <c r="E2614" s="23">
        <f t="shared" si="401"/>
        <v>0.48529528109102815</v>
      </c>
      <c r="F2614" s="22">
        <v>10.29</v>
      </c>
      <c r="G2614" s="22">
        <v>10.33830833</v>
      </c>
      <c r="H2614" s="22">
        <f t="shared" si="402"/>
        <v>-4.8308330000001121E-2</v>
      </c>
      <c r="I2614" s="23">
        <f t="shared" si="403"/>
        <v>0.46727499759142049</v>
      </c>
      <c r="J2614" s="22">
        <v>10.09</v>
      </c>
      <c r="K2614" s="22">
        <v>10.13930321</v>
      </c>
      <c r="L2614" s="22">
        <f t="shared" si="404"/>
        <v>-4.9303209999999709E-2</v>
      </c>
      <c r="M2614" s="23">
        <f t="shared" si="405"/>
        <v>0.48625836488816976</v>
      </c>
      <c r="N2614" s="22">
        <v>10.199999999999999</v>
      </c>
      <c r="O2614" s="22">
        <v>10.24875641</v>
      </c>
      <c r="P2614" s="22">
        <f t="shared" si="406"/>
        <v>-4.8756410000001082E-2</v>
      </c>
      <c r="Q2614" s="23">
        <f t="shared" si="407"/>
        <v>0.47573001103263685</v>
      </c>
      <c r="R2614" s="24">
        <v>20680418</v>
      </c>
      <c r="S2614" s="24">
        <v>20783500</v>
      </c>
      <c r="T2614" s="24">
        <f t="shared" si="408"/>
        <v>-103082</v>
      </c>
      <c r="U2614" s="23">
        <f t="shared" si="409"/>
        <v>0.49597998412201982</v>
      </c>
    </row>
    <row r="2615" spans="1:21" x14ac:dyDescent="0.3">
      <c r="A2615" s="21">
        <v>39513</v>
      </c>
      <c r="B2615" s="22">
        <v>10.199999999999999</v>
      </c>
      <c r="C2615" s="22">
        <v>10.24875641</v>
      </c>
      <c r="D2615" s="22">
        <f t="shared" si="400"/>
        <v>-4.8756410000001082E-2</v>
      </c>
      <c r="E2615" s="23">
        <f t="shared" si="401"/>
        <v>0.47573001103263685</v>
      </c>
      <c r="F2615" s="22">
        <v>10.36</v>
      </c>
      <c r="G2615" s="22">
        <v>10.40795994</v>
      </c>
      <c r="H2615" s="22">
        <f t="shared" si="402"/>
        <v>-4.7959940000000145E-2</v>
      </c>
      <c r="I2615" s="23">
        <f t="shared" si="403"/>
        <v>0.46080058221284959</v>
      </c>
      <c r="J2615" s="22">
        <v>10.039999999999999</v>
      </c>
      <c r="K2615" s="22">
        <v>10.089551930000001</v>
      </c>
      <c r="L2615" s="22">
        <f t="shared" si="404"/>
        <v>-4.9551930000001576E-2</v>
      </c>
      <c r="M2615" s="23">
        <f t="shared" si="405"/>
        <v>0.49112121473566345</v>
      </c>
      <c r="N2615" s="22">
        <v>10.07</v>
      </c>
      <c r="O2615" s="22">
        <v>10.11940289</v>
      </c>
      <c r="P2615" s="22">
        <f t="shared" si="406"/>
        <v>-4.9402889999999644E-2</v>
      </c>
      <c r="Q2615" s="23">
        <f t="shared" si="407"/>
        <v>0.48819965502924689</v>
      </c>
      <c r="R2615" s="24">
        <v>19506424</v>
      </c>
      <c r="S2615" s="24">
        <v>19604032</v>
      </c>
      <c r="T2615" s="24">
        <f t="shared" si="408"/>
        <v>-97608</v>
      </c>
      <c r="U2615" s="23">
        <f t="shared" si="409"/>
        <v>0.49789757535592682</v>
      </c>
    </row>
    <row r="2616" spans="1:21" x14ac:dyDescent="0.3">
      <c r="A2616" s="21">
        <v>39514</v>
      </c>
      <c r="B2616" s="22">
        <v>10.029999999999999</v>
      </c>
      <c r="C2616" s="22">
        <v>10.07960224</v>
      </c>
      <c r="D2616" s="22">
        <f t="shared" si="400"/>
        <v>-4.9602240000000464E-2</v>
      </c>
      <c r="E2616" s="23">
        <f t="shared" si="401"/>
        <v>0.49210513291048735</v>
      </c>
      <c r="F2616" s="22">
        <v>10.220000000000001</v>
      </c>
      <c r="G2616" s="22">
        <v>10.26865673</v>
      </c>
      <c r="H2616" s="22">
        <f t="shared" si="402"/>
        <v>-4.8656729999999371E-2</v>
      </c>
      <c r="I2616" s="23">
        <f t="shared" si="403"/>
        <v>0.47383734094302882</v>
      </c>
      <c r="J2616" s="22">
        <v>9.83</v>
      </c>
      <c r="K2616" s="22">
        <v>9.8805971150000005</v>
      </c>
      <c r="L2616" s="22">
        <f t="shared" si="404"/>
        <v>-5.0597115000000414E-2</v>
      </c>
      <c r="M2616" s="23">
        <f t="shared" si="405"/>
        <v>0.51208559979829127</v>
      </c>
      <c r="N2616" s="22">
        <v>9.9700000000000006</v>
      </c>
      <c r="O2616" s="22">
        <v>10.01990032</v>
      </c>
      <c r="P2616" s="22">
        <f t="shared" si="406"/>
        <v>-4.9900319999998999E-2</v>
      </c>
      <c r="Q2616" s="23">
        <f t="shared" si="407"/>
        <v>0.49801213990519022</v>
      </c>
      <c r="R2616" s="24">
        <v>22857632</v>
      </c>
      <c r="S2616" s="24">
        <v>22971988</v>
      </c>
      <c r="T2616" s="24">
        <f t="shared" si="408"/>
        <v>-114356</v>
      </c>
      <c r="U2616" s="23">
        <f t="shared" si="409"/>
        <v>0.49780628476734357</v>
      </c>
    </row>
    <row r="2617" spans="1:21" x14ac:dyDescent="0.3">
      <c r="A2617" s="21">
        <v>39517</v>
      </c>
      <c r="B2617" s="22">
        <v>9.9499999999999993</v>
      </c>
      <c r="C2617" s="22">
        <v>9.9502487179999992</v>
      </c>
      <c r="D2617" s="22">
        <f t="shared" si="400"/>
        <v>-2.4871799999992561E-4</v>
      </c>
      <c r="E2617" s="23">
        <f t="shared" si="401"/>
        <v>2.4996159096002772E-3</v>
      </c>
      <c r="F2617" s="22">
        <v>10</v>
      </c>
      <c r="G2617" s="22">
        <v>10.049751280000001</v>
      </c>
      <c r="H2617" s="22">
        <f t="shared" si="402"/>
        <v>-4.9751280000000619E-2</v>
      </c>
      <c r="I2617" s="23">
        <f t="shared" si="403"/>
        <v>0.49504986356240066</v>
      </c>
      <c r="J2617" s="22">
        <v>9.75</v>
      </c>
      <c r="K2617" s="22">
        <v>9.8009948730000005</v>
      </c>
      <c r="L2617" s="22">
        <f t="shared" si="404"/>
        <v>-5.0994873000000496E-2</v>
      </c>
      <c r="M2617" s="23">
        <f t="shared" si="405"/>
        <v>0.52030302699659925</v>
      </c>
      <c r="N2617" s="22">
        <v>9.84</v>
      </c>
      <c r="O2617" s="22">
        <v>9.8905467989999991</v>
      </c>
      <c r="P2617" s="22">
        <f t="shared" si="406"/>
        <v>-5.0546798999999254E-2</v>
      </c>
      <c r="Q2617" s="23">
        <f t="shared" si="407"/>
        <v>0.5110617241618014</v>
      </c>
      <c r="R2617" s="24">
        <v>21511028</v>
      </c>
      <c r="S2617" s="24">
        <v>21618655</v>
      </c>
      <c r="T2617" s="24">
        <f t="shared" si="408"/>
        <v>-107627</v>
      </c>
      <c r="U2617" s="23">
        <f t="shared" si="409"/>
        <v>0.49784318219611723</v>
      </c>
    </row>
    <row r="2618" spans="1:21" x14ac:dyDescent="0.3">
      <c r="A2618" s="21">
        <v>39518</v>
      </c>
      <c r="B2618" s="22">
        <v>10.08</v>
      </c>
      <c r="C2618" s="22">
        <v>10.0696516</v>
      </c>
      <c r="D2618" s="22">
        <f t="shared" si="400"/>
        <v>1.0348399999999813E-2</v>
      </c>
      <c r="E2618" s="23">
        <f t="shared" si="401"/>
        <v>0.10276820302303025</v>
      </c>
      <c r="F2618" s="22">
        <v>10.42</v>
      </c>
      <c r="G2618" s="22">
        <v>10.46766186</v>
      </c>
      <c r="H2618" s="22">
        <f t="shared" si="402"/>
        <v>-4.7661859999999834E-2</v>
      </c>
      <c r="I2618" s="23">
        <f t="shared" si="403"/>
        <v>0.45532479590432468</v>
      </c>
      <c r="J2618" s="22">
        <v>10.02</v>
      </c>
      <c r="K2618" s="22">
        <v>10.0696516</v>
      </c>
      <c r="L2618" s="22">
        <f t="shared" si="404"/>
        <v>-4.9651600000000684E-2</v>
      </c>
      <c r="M2618" s="23">
        <f t="shared" si="405"/>
        <v>0.49308160770925463</v>
      </c>
      <c r="N2618" s="22">
        <v>10.42</v>
      </c>
      <c r="O2618" s="22">
        <v>10.46766186</v>
      </c>
      <c r="P2618" s="22">
        <f t="shared" si="406"/>
        <v>-4.7661859999999834E-2</v>
      </c>
      <c r="Q2618" s="23">
        <f t="shared" si="407"/>
        <v>0.45532479590432468</v>
      </c>
      <c r="R2618" s="24">
        <v>23692442</v>
      </c>
      <c r="S2618" s="24">
        <v>23805234</v>
      </c>
      <c r="T2618" s="24">
        <f t="shared" si="408"/>
        <v>-112792</v>
      </c>
      <c r="U2618" s="23">
        <f t="shared" si="409"/>
        <v>0.47381176761379451</v>
      </c>
    </row>
    <row r="2619" spans="1:21" x14ac:dyDescent="0.3">
      <c r="A2619" s="21">
        <v>39519</v>
      </c>
      <c r="B2619" s="22">
        <v>10.28</v>
      </c>
      <c r="C2619" s="22">
        <v>10.34825897</v>
      </c>
      <c r="D2619" s="22">
        <f t="shared" si="400"/>
        <v>-6.8258970000000474E-2</v>
      </c>
      <c r="E2619" s="23">
        <f t="shared" si="401"/>
        <v>0.65961791445194651</v>
      </c>
      <c r="F2619" s="22">
        <v>10.41</v>
      </c>
      <c r="G2619" s="22">
        <v>10.45771122</v>
      </c>
      <c r="H2619" s="22">
        <f t="shared" si="402"/>
        <v>-4.7711220000000054E-2</v>
      </c>
      <c r="I2619" s="23">
        <f t="shared" si="403"/>
        <v>0.45623003921502481</v>
      </c>
      <c r="J2619" s="22">
        <v>10.18</v>
      </c>
      <c r="K2619" s="22">
        <v>10.228856090000001</v>
      </c>
      <c r="L2619" s="22">
        <f t="shared" si="404"/>
        <v>-4.8856090000001018E-2</v>
      </c>
      <c r="M2619" s="23">
        <f t="shared" si="405"/>
        <v>0.47763004553132798</v>
      </c>
      <c r="N2619" s="22">
        <v>10.18</v>
      </c>
      <c r="O2619" s="22">
        <v>10.228856090000001</v>
      </c>
      <c r="P2619" s="22">
        <f t="shared" si="406"/>
        <v>-4.8856090000001018E-2</v>
      </c>
      <c r="Q2619" s="23">
        <f t="shared" si="407"/>
        <v>0.47763004553132798</v>
      </c>
      <c r="R2619" s="24">
        <v>12538006</v>
      </c>
      <c r="S2619" s="24">
        <v>12600489</v>
      </c>
      <c r="T2619" s="24">
        <f t="shared" si="408"/>
        <v>-62483</v>
      </c>
      <c r="U2619" s="23">
        <f t="shared" si="409"/>
        <v>0.49587758062405357</v>
      </c>
    </row>
    <row r="2620" spans="1:21" x14ac:dyDescent="0.3">
      <c r="A2620" s="21">
        <v>39520</v>
      </c>
      <c r="B2620" s="22">
        <v>10.050000000000001</v>
      </c>
      <c r="C2620" s="22">
        <v>10.099501610000001</v>
      </c>
      <c r="D2620" s="22">
        <f t="shared" si="400"/>
        <v>-4.9501610000000085E-2</v>
      </c>
      <c r="E2620" s="23">
        <f t="shared" si="401"/>
        <v>0.49013913667765713</v>
      </c>
      <c r="F2620" s="22">
        <v>10.18</v>
      </c>
      <c r="G2620" s="22">
        <v>10.20895481</v>
      </c>
      <c r="H2620" s="22">
        <f t="shared" si="402"/>
        <v>-2.8954810000000109E-2</v>
      </c>
      <c r="I2620" s="23">
        <f t="shared" si="403"/>
        <v>0.28362168839887447</v>
      </c>
      <c r="J2620" s="22">
        <v>9.74</v>
      </c>
      <c r="K2620" s="22">
        <v>9.7910451890000001</v>
      </c>
      <c r="L2620" s="22">
        <f t="shared" si="404"/>
        <v>-5.104518899999988E-2</v>
      </c>
      <c r="M2620" s="23">
        <f t="shared" si="405"/>
        <v>0.5213456583506314</v>
      </c>
      <c r="N2620" s="22">
        <v>10.09</v>
      </c>
      <c r="O2620" s="22">
        <v>10.13930321</v>
      </c>
      <c r="P2620" s="22">
        <f t="shared" si="406"/>
        <v>-4.9303209999999709E-2</v>
      </c>
      <c r="Q2620" s="23">
        <f t="shared" si="407"/>
        <v>0.48625836488816976</v>
      </c>
      <c r="R2620" s="24">
        <v>20788758</v>
      </c>
      <c r="S2620" s="24">
        <v>20892744</v>
      </c>
      <c r="T2620" s="24">
        <f t="shared" si="408"/>
        <v>-103986</v>
      </c>
      <c r="U2620" s="23">
        <f t="shared" si="409"/>
        <v>0.49771346454060794</v>
      </c>
    </row>
    <row r="2621" spans="1:21" x14ac:dyDescent="0.3">
      <c r="A2621" s="21">
        <v>39521</v>
      </c>
      <c r="B2621" s="22">
        <v>10.07</v>
      </c>
      <c r="C2621" s="22">
        <v>10.11940289</v>
      </c>
      <c r="D2621" s="22">
        <f t="shared" si="400"/>
        <v>-4.9402889999999644E-2</v>
      </c>
      <c r="E2621" s="23">
        <f t="shared" si="401"/>
        <v>0.48819965502924689</v>
      </c>
      <c r="F2621" s="22">
        <v>10.1</v>
      </c>
      <c r="G2621" s="22">
        <v>10.149253849999999</v>
      </c>
      <c r="H2621" s="22">
        <f t="shared" si="402"/>
        <v>-4.9253849999999488E-2</v>
      </c>
      <c r="I2621" s="23">
        <f t="shared" si="403"/>
        <v>0.48529528109102815</v>
      </c>
      <c r="J2621" s="22">
        <v>9.68</v>
      </c>
      <c r="K2621" s="22">
        <v>9.7313432689999999</v>
      </c>
      <c r="L2621" s="22">
        <f t="shared" si="404"/>
        <v>-5.1343269000000191E-2</v>
      </c>
      <c r="M2621" s="23">
        <f t="shared" si="405"/>
        <v>0.52760721290716805</v>
      </c>
      <c r="N2621" s="22">
        <v>9.7799999999999994</v>
      </c>
      <c r="O2621" s="22">
        <v>9.8308458329999997</v>
      </c>
      <c r="P2621" s="22">
        <f t="shared" si="406"/>
        <v>-5.084583300000034E-2</v>
      </c>
      <c r="Q2621" s="23">
        <f t="shared" si="407"/>
        <v>0.51720710367893263</v>
      </c>
      <c r="R2621" s="24">
        <v>15358873</v>
      </c>
      <c r="S2621" s="24">
        <v>15435694</v>
      </c>
      <c r="T2621" s="24">
        <f t="shared" si="408"/>
        <v>-76821</v>
      </c>
      <c r="U2621" s="23">
        <f t="shared" si="409"/>
        <v>0.49768413393009736</v>
      </c>
    </row>
    <row r="2622" spans="1:21" x14ac:dyDescent="0.3">
      <c r="A2622" s="21">
        <v>39524</v>
      </c>
      <c r="B2622" s="22">
        <v>9.44</v>
      </c>
      <c r="C2622" s="22">
        <v>9.4825868609999997</v>
      </c>
      <c r="D2622" s="22">
        <f t="shared" si="400"/>
        <v>-4.2586861000000198E-2</v>
      </c>
      <c r="E2622" s="23">
        <f t="shared" si="401"/>
        <v>0.44910594149315436</v>
      </c>
      <c r="F2622" s="22">
        <v>9.75</v>
      </c>
      <c r="G2622" s="22">
        <v>9.8009948730000005</v>
      </c>
      <c r="H2622" s="22">
        <f t="shared" si="402"/>
        <v>-5.0994873000000496E-2</v>
      </c>
      <c r="I2622" s="23">
        <f t="shared" si="403"/>
        <v>0.52030302699659925</v>
      </c>
      <c r="J2622" s="22">
        <v>9.43</v>
      </c>
      <c r="K2622" s="22">
        <v>9.4726371769999993</v>
      </c>
      <c r="L2622" s="22">
        <f t="shared" si="404"/>
        <v>-4.2637176999999582E-2</v>
      </c>
      <c r="M2622" s="23">
        <f t="shared" si="405"/>
        <v>0.45010883667670304</v>
      </c>
      <c r="N2622" s="22">
        <v>9.6</v>
      </c>
      <c r="O2622" s="22">
        <v>9.651741028</v>
      </c>
      <c r="P2622" s="22">
        <f t="shared" si="406"/>
        <v>-5.1741028000000355E-2</v>
      </c>
      <c r="Q2622" s="23">
        <f t="shared" si="407"/>
        <v>0.53607973784105922</v>
      </c>
      <c r="R2622" s="24">
        <v>16193415</v>
      </c>
      <c r="S2622" s="24">
        <v>16274467</v>
      </c>
      <c r="T2622" s="24">
        <f t="shared" si="408"/>
        <v>-81052</v>
      </c>
      <c r="U2622" s="23">
        <f t="shared" si="409"/>
        <v>0.49803167132908249</v>
      </c>
    </row>
    <row r="2623" spans="1:21" x14ac:dyDescent="0.3">
      <c r="A2623" s="21">
        <v>39525</v>
      </c>
      <c r="B2623" s="22">
        <v>9.8800000000000008</v>
      </c>
      <c r="C2623" s="22">
        <v>9.9303483959999994</v>
      </c>
      <c r="D2623" s="22">
        <f t="shared" si="400"/>
        <v>-5.034839599999863E-2</v>
      </c>
      <c r="E2623" s="23">
        <f t="shared" si="401"/>
        <v>0.50701540361141051</v>
      </c>
      <c r="F2623" s="22">
        <v>10.050000000000001</v>
      </c>
      <c r="G2623" s="22">
        <v>10.099501610000001</v>
      </c>
      <c r="H2623" s="22">
        <f t="shared" si="402"/>
        <v>-4.9501610000000085E-2</v>
      </c>
      <c r="I2623" s="23">
        <f t="shared" si="403"/>
        <v>0.49013913667765713</v>
      </c>
      <c r="J2623" s="22">
        <v>9.6999999999999993</v>
      </c>
      <c r="K2623" s="22">
        <v>9.7512435909999997</v>
      </c>
      <c r="L2623" s="22">
        <f t="shared" si="404"/>
        <v>-5.1243591000000421E-2</v>
      </c>
      <c r="M2623" s="23">
        <f t="shared" si="405"/>
        <v>0.52550826488732327</v>
      </c>
      <c r="N2623" s="22">
        <v>10.050000000000001</v>
      </c>
      <c r="O2623" s="22">
        <v>10.099501610000001</v>
      </c>
      <c r="P2623" s="22">
        <f t="shared" si="406"/>
        <v>-4.9501610000000085E-2</v>
      </c>
      <c r="Q2623" s="23">
        <f t="shared" si="407"/>
        <v>0.49013913667765713</v>
      </c>
      <c r="R2623" s="24">
        <v>16009379</v>
      </c>
      <c r="S2623" s="24">
        <v>16088442</v>
      </c>
      <c r="T2623" s="24">
        <f t="shared" si="408"/>
        <v>-79063</v>
      </c>
      <c r="U2623" s="23">
        <f t="shared" si="409"/>
        <v>0.49142732403796463</v>
      </c>
    </row>
    <row r="2624" spans="1:21" x14ac:dyDescent="0.3">
      <c r="A2624" s="21">
        <v>39526</v>
      </c>
      <c r="B2624" s="22">
        <v>10</v>
      </c>
      <c r="C2624" s="22">
        <v>10.049751280000001</v>
      </c>
      <c r="D2624" s="22">
        <f t="shared" si="400"/>
        <v>-4.9751280000000619E-2</v>
      </c>
      <c r="E2624" s="23">
        <f t="shared" si="401"/>
        <v>0.49504986356240066</v>
      </c>
      <c r="F2624" s="22">
        <v>10.11</v>
      </c>
      <c r="G2624" s="22">
        <v>10.159203529999999</v>
      </c>
      <c r="H2624" s="22">
        <f t="shared" si="402"/>
        <v>-4.9203529999999773E-2</v>
      </c>
      <c r="I2624" s="23">
        <f t="shared" si="403"/>
        <v>0.48432468012578322</v>
      </c>
      <c r="J2624" s="22">
        <v>9.67</v>
      </c>
      <c r="K2624" s="22">
        <v>9.7213926320000006</v>
      </c>
      <c r="L2624" s="22">
        <f t="shared" si="404"/>
        <v>-5.139263200000066E-2</v>
      </c>
      <c r="M2624" s="23">
        <f t="shared" si="405"/>
        <v>0.52865503889670129</v>
      </c>
      <c r="N2624" s="22">
        <v>9.69</v>
      </c>
      <c r="O2624" s="22">
        <v>9.7412939069999993</v>
      </c>
      <c r="P2624" s="22">
        <f t="shared" si="406"/>
        <v>-5.1293906999999805E-2</v>
      </c>
      <c r="Q2624" s="23">
        <f t="shared" si="407"/>
        <v>0.52656153781727599</v>
      </c>
      <c r="R2624" s="24">
        <v>13660116</v>
      </c>
      <c r="S2624" s="24">
        <v>13728300</v>
      </c>
      <c r="T2624" s="24">
        <f t="shared" si="408"/>
        <v>-68184</v>
      </c>
      <c r="U2624" s="23">
        <f t="shared" si="409"/>
        <v>0.49666746793120781</v>
      </c>
    </row>
    <row r="2625" spans="1:21" x14ac:dyDescent="0.3">
      <c r="A2625" s="21">
        <v>39527</v>
      </c>
      <c r="B2625" s="22">
        <v>9.98</v>
      </c>
      <c r="C2625" s="22">
        <v>10.029850959999999</v>
      </c>
      <c r="D2625" s="22">
        <f t="shared" si="400"/>
        <v>-4.9850959999998778E-2</v>
      </c>
      <c r="E2625" s="23">
        <f t="shared" si="401"/>
        <v>0.49702592988479244</v>
      </c>
      <c r="F2625" s="22">
        <v>10.31</v>
      </c>
      <c r="G2625" s="22">
        <v>10.358208660000001</v>
      </c>
      <c r="H2625" s="22">
        <f t="shared" si="402"/>
        <v>-4.8208660000000236E-2</v>
      </c>
      <c r="I2625" s="23">
        <f t="shared" si="403"/>
        <v>0.46541503055606748</v>
      </c>
      <c r="J2625" s="22">
        <v>9.8699999999999992</v>
      </c>
      <c r="K2625" s="22">
        <v>9.920397758</v>
      </c>
      <c r="L2625" s="22">
        <f t="shared" si="404"/>
        <v>-5.0397758000000792E-2</v>
      </c>
      <c r="M2625" s="23">
        <f t="shared" si="405"/>
        <v>0.50802154539982092</v>
      </c>
      <c r="N2625" s="22">
        <v>10.220000000000001</v>
      </c>
      <c r="O2625" s="22">
        <v>10.26865673</v>
      </c>
      <c r="P2625" s="22">
        <f t="shared" si="406"/>
        <v>-4.8656729999999371E-2</v>
      </c>
      <c r="Q2625" s="23">
        <f t="shared" si="407"/>
        <v>0.47383734094302882</v>
      </c>
      <c r="R2625" s="24">
        <v>17801202</v>
      </c>
      <c r="S2625" s="24">
        <v>17885784</v>
      </c>
      <c r="T2625" s="24">
        <f t="shared" si="408"/>
        <v>-84582</v>
      </c>
      <c r="U2625" s="23">
        <f t="shared" si="409"/>
        <v>0.47290071265536926</v>
      </c>
    </row>
    <row r="2626" spans="1:21" x14ac:dyDescent="0.3">
      <c r="A2626" s="21">
        <v>39531</v>
      </c>
      <c r="B2626" s="22">
        <v>10.82</v>
      </c>
      <c r="C2626" s="22">
        <v>10.875621799999999</v>
      </c>
      <c r="D2626" s="22">
        <f t="shared" ref="D2626:D2689" si="410">B2626-C2626</f>
        <v>-5.5621799999999055E-2</v>
      </c>
      <c r="E2626" s="23">
        <f t="shared" ref="E2626:E2689" si="411">IFERROR(ABS(D2626)/C2626*100,0)</f>
        <v>0.51143558522786303</v>
      </c>
      <c r="F2626" s="22">
        <v>11.06</v>
      </c>
      <c r="G2626" s="22">
        <v>11.11442757</v>
      </c>
      <c r="H2626" s="22">
        <f t="shared" ref="H2626:H2689" si="412">F2626-G2626</f>
        <v>-5.4427569999999648E-2</v>
      </c>
      <c r="I2626" s="23">
        <f t="shared" ref="I2626:I2689" si="413">IFERROR(ABS(H2626)/G2626*100,0)</f>
        <v>0.48970196312143177</v>
      </c>
      <c r="J2626" s="22">
        <v>10.74</v>
      </c>
      <c r="K2626" s="22">
        <v>10.79601955</v>
      </c>
      <c r="L2626" s="22">
        <f t="shared" ref="L2626:L2689" si="414">J2626-K2626</f>
        <v>-5.6019550000000251E-2</v>
      </c>
      <c r="M2626" s="23">
        <f t="shared" ref="M2626:M2689" si="415">IFERROR(ABS(L2626)/K2626*100,0)</f>
        <v>0.51889077951882967</v>
      </c>
      <c r="N2626" s="22">
        <v>10.99</v>
      </c>
      <c r="O2626" s="22">
        <v>11.044775960000001</v>
      </c>
      <c r="P2626" s="22">
        <f t="shared" ref="P2626:P2689" si="416">N2626-O2626</f>
        <v>-5.4775960000000623E-2</v>
      </c>
      <c r="Q2626" s="23">
        <f t="shared" ref="Q2626:Q2689" si="417">IFERROR(ABS(P2626)/O2626*100,0)</f>
        <v>0.4959445098603939</v>
      </c>
      <c r="R2626" s="24">
        <v>22741932</v>
      </c>
      <c r="S2626" s="24">
        <v>22853398</v>
      </c>
      <c r="T2626" s="24">
        <f t="shared" ref="T2626:T2689" si="418">R2626-S2626</f>
        <v>-111466</v>
      </c>
      <c r="U2626" s="23">
        <f t="shared" ref="U2626:U2689" si="419">IFERROR(ABS(T2626)/S2626*100,0)</f>
        <v>0.48774366070201025</v>
      </c>
    </row>
    <row r="2627" spans="1:21" x14ac:dyDescent="0.3">
      <c r="A2627" s="21">
        <v>39532</v>
      </c>
      <c r="B2627" s="22">
        <v>10.99</v>
      </c>
      <c r="C2627" s="22">
        <v>11.044775960000001</v>
      </c>
      <c r="D2627" s="22">
        <f t="shared" si="410"/>
        <v>-5.4775960000000623E-2</v>
      </c>
      <c r="E2627" s="23">
        <f t="shared" si="411"/>
        <v>0.4959445098603939</v>
      </c>
      <c r="F2627" s="22">
        <v>10.99</v>
      </c>
      <c r="G2627" s="22">
        <v>11.044775960000001</v>
      </c>
      <c r="H2627" s="22">
        <f t="shared" si="412"/>
        <v>-5.4775960000000623E-2</v>
      </c>
      <c r="I2627" s="23">
        <f t="shared" si="413"/>
        <v>0.4959445098603939</v>
      </c>
      <c r="J2627" s="22">
        <v>10.77</v>
      </c>
      <c r="K2627" s="22">
        <v>10.825871469999999</v>
      </c>
      <c r="L2627" s="22">
        <f t="shared" si="414"/>
        <v>-5.587146999999959E-2</v>
      </c>
      <c r="M2627" s="23">
        <f t="shared" si="415"/>
        <v>0.51609212389808279</v>
      </c>
      <c r="N2627" s="22">
        <v>10.84</v>
      </c>
      <c r="O2627" s="22">
        <v>10.895522120000001</v>
      </c>
      <c r="P2627" s="22">
        <f t="shared" si="416"/>
        <v>-5.5522120000000896E-2</v>
      </c>
      <c r="Q2627" s="23">
        <f t="shared" si="417"/>
        <v>0.50958659335915235</v>
      </c>
      <c r="R2627" s="24">
        <v>18234718</v>
      </c>
      <c r="S2627" s="24">
        <v>18325974</v>
      </c>
      <c r="T2627" s="24">
        <f t="shared" si="418"/>
        <v>-91256</v>
      </c>
      <c r="U2627" s="23">
        <f t="shared" si="419"/>
        <v>0.49795989015372388</v>
      </c>
    </row>
    <row r="2628" spans="1:21" x14ac:dyDescent="0.3">
      <c r="A2628" s="21">
        <v>39533</v>
      </c>
      <c r="B2628" s="22">
        <v>10.84</v>
      </c>
      <c r="C2628" s="22">
        <v>10.895522120000001</v>
      </c>
      <c r="D2628" s="22">
        <f t="shared" si="410"/>
        <v>-5.5522120000000896E-2</v>
      </c>
      <c r="E2628" s="23">
        <f t="shared" si="411"/>
        <v>0.50958659335915235</v>
      </c>
      <c r="F2628" s="22">
        <v>10.84</v>
      </c>
      <c r="G2628" s="22">
        <v>10.895522120000001</v>
      </c>
      <c r="H2628" s="22">
        <f t="shared" si="412"/>
        <v>-5.5522120000000896E-2</v>
      </c>
      <c r="I2628" s="23">
        <f t="shared" si="413"/>
        <v>0.50958659335915235</v>
      </c>
      <c r="J2628" s="22">
        <v>10.54</v>
      </c>
      <c r="K2628" s="22">
        <v>10.59701538</v>
      </c>
      <c r="L2628" s="22">
        <f t="shared" si="414"/>
        <v>-5.7015380000001059E-2</v>
      </c>
      <c r="M2628" s="23">
        <f t="shared" si="415"/>
        <v>0.53803243607259033</v>
      </c>
      <c r="N2628" s="22">
        <v>10.62</v>
      </c>
      <c r="O2628" s="22">
        <v>10.67661667</v>
      </c>
      <c r="P2628" s="22">
        <f t="shared" si="416"/>
        <v>-5.6616670000000369E-2</v>
      </c>
      <c r="Q2628" s="23">
        <f t="shared" si="417"/>
        <v>0.53028662309368435</v>
      </c>
      <c r="R2628" s="24">
        <v>25530848</v>
      </c>
      <c r="S2628" s="24">
        <v>25658554</v>
      </c>
      <c r="T2628" s="24">
        <f t="shared" si="418"/>
        <v>-127706</v>
      </c>
      <c r="U2628" s="23">
        <f t="shared" si="419"/>
        <v>0.49771316029734181</v>
      </c>
    </row>
    <row r="2629" spans="1:21" x14ac:dyDescent="0.3">
      <c r="A2629" s="21">
        <v>39534</v>
      </c>
      <c r="B2629" s="22">
        <v>10.54</v>
      </c>
      <c r="C2629" s="22">
        <v>10.636816019999999</v>
      </c>
      <c r="D2629" s="22">
        <f t="shared" si="410"/>
        <v>-9.6816020000000336E-2</v>
      </c>
      <c r="E2629" s="23">
        <f t="shared" si="411"/>
        <v>0.91019737314212124</v>
      </c>
      <c r="F2629" s="22">
        <v>10.58</v>
      </c>
      <c r="G2629" s="22">
        <v>10.636816019999999</v>
      </c>
      <c r="H2629" s="22">
        <f t="shared" si="412"/>
        <v>-5.6816019999999412E-2</v>
      </c>
      <c r="I2629" s="23">
        <f t="shared" si="413"/>
        <v>0.53414499125650394</v>
      </c>
      <c r="J2629" s="22">
        <v>10.1</v>
      </c>
      <c r="K2629" s="22">
        <v>10.149253849999999</v>
      </c>
      <c r="L2629" s="22">
        <f t="shared" si="414"/>
        <v>-4.9253849999999488E-2</v>
      </c>
      <c r="M2629" s="23">
        <f t="shared" si="415"/>
        <v>0.48529528109102815</v>
      </c>
      <c r="N2629" s="22">
        <v>10.220000000000001</v>
      </c>
      <c r="O2629" s="22">
        <v>10.26865673</v>
      </c>
      <c r="P2629" s="22">
        <f t="shared" si="416"/>
        <v>-4.8656729999999371E-2</v>
      </c>
      <c r="Q2629" s="23">
        <f t="shared" si="417"/>
        <v>0.47383734094302882</v>
      </c>
      <c r="R2629" s="24">
        <v>35833064</v>
      </c>
      <c r="S2629" s="24">
        <v>36010758</v>
      </c>
      <c r="T2629" s="24">
        <f t="shared" si="418"/>
        <v>-177694</v>
      </c>
      <c r="U2629" s="23">
        <f t="shared" si="419"/>
        <v>0.49344698603678383</v>
      </c>
    </row>
    <row r="2630" spans="1:21" x14ac:dyDescent="0.3">
      <c r="A2630" s="21">
        <v>39535</v>
      </c>
      <c r="B2630" s="22">
        <v>10.25</v>
      </c>
      <c r="C2630" s="22">
        <v>10.298506740000001</v>
      </c>
      <c r="D2630" s="22">
        <f t="shared" si="410"/>
        <v>-4.8506740000000548E-2</v>
      </c>
      <c r="E2630" s="23">
        <f t="shared" si="411"/>
        <v>0.47100750841476402</v>
      </c>
      <c r="F2630" s="22">
        <v>10.26</v>
      </c>
      <c r="G2630" s="22">
        <v>10.308458330000001</v>
      </c>
      <c r="H2630" s="22">
        <f t="shared" si="412"/>
        <v>-4.8458330000000771E-2</v>
      </c>
      <c r="I2630" s="23">
        <f t="shared" si="413"/>
        <v>0.47008319235259277</v>
      </c>
      <c r="J2630" s="22">
        <v>9.98</v>
      </c>
      <c r="K2630" s="22">
        <v>10.029850959999999</v>
      </c>
      <c r="L2630" s="22">
        <f t="shared" si="414"/>
        <v>-4.9850959999998778E-2</v>
      </c>
      <c r="M2630" s="23">
        <f t="shared" si="415"/>
        <v>0.49702592988479244</v>
      </c>
      <c r="N2630" s="22">
        <v>10.07</v>
      </c>
      <c r="O2630" s="22">
        <v>10.11940289</v>
      </c>
      <c r="P2630" s="22">
        <f t="shared" si="416"/>
        <v>-4.9402889999999644E-2</v>
      </c>
      <c r="Q2630" s="23">
        <f t="shared" si="417"/>
        <v>0.48819965502924689</v>
      </c>
      <c r="R2630" s="24">
        <v>24191160</v>
      </c>
      <c r="S2630" s="24">
        <v>24311955</v>
      </c>
      <c r="T2630" s="24">
        <f t="shared" si="418"/>
        <v>-120795</v>
      </c>
      <c r="U2630" s="23">
        <f t="shared" si="419"/>
        <v>0.49685432537202373</v>
      </c>
    </row>
    <row r="2631" spans="1:21" x14ac:dyDescent="0.3">
      <c r="A2631" s="21">
        <v>39538</v>
      </c>
      <c r="B2631" s="22">
        <v>10.06</v>
      </c>
      <c r="C2631" s="22">
        <v>10.109453200000001</v>
      </c>
      <c r="D2631" s="22">
        <f t="shared" si="410"/>
        <v>-4.9453200000000308E-2</v>
      </c>
      <c r="E2631" s="23">
        <f t="shared" si="411"/>
        <v>0.48917779252393495</v>
      </c>
      <c r="F2631" s="22">
        <v>10.27</v>
      </c>
      <c r="G2631" s="22">
        <v>10.318408010000001</v>
      </c>
      <c r="H2631" s="22">
        <f t="shared" si="412"/>
        <v>-4.8408010000001056E-2</v>
      </c>
      <c r="I2631" s="23">
        <f t="shared" si="413"/>
        <v>0.4691422354406497</v>
      </c>
      <c r="J2631" s="22">
        <v>10.06</v>
      </c>
      <c r="K2631" s="22">
        <v>10.109453200000001</v>
      </c>
      <c r="L2631" s="22">
        <f t="shared" si="414"/>
        <v>-4.9453200000000308E-2</v>
      </c>
      <c r="M2631" s="23">
        <f t="shared" si="415"/>
        <v>0.48917779252393495</v>
      </c>
      <c r="N2631" s="22">
        <v>10.17</v>
      </c>
      <c r="O2631" s="22">
        <v>10.218905449999999</v>
      </c>
      <c r="P2631" s="22">
        <f t="shared" si="416"/>
        <v>-4.8905449999999462E-2</v>
      </c>
      <c r="Q2631" s="23">
        <f t="shared" si="417"/>
        <v>0.47857816318282365</v>
      </c>
      <c r="R2631" s="24">
        <v>22677632</v>
      </c>
      <c r="S2631" s="24">
        <v>22791088</v>
      </c>
      <c r="T2631" s="24">
        <f t="shared" si="418"/>
        <v>-113456</v>
      </c>
      <c r="U2631" s="23">
        <f t="shared" si="419"/>
        <v>0.49780861712262264</v>
      </c>
    </row>
    <row r="2632" spans="1:21" x14ac:dyDescent="0.3">
      <c r="A2632" s="21">
        <v>39539</v>
      </c>
      <c r="B2632" s="22">
        <v>10.199999999999999</v>
      </c>
      <c r="C2632" s="22">
        <v>10.24875641</v>
      </c>
      <c r="D2632" s="22">
        <f t="shared" si="410"/>
        <v>-4.8756410000001082E-2</v>
      </c>
      <c r="E2632" s="23">
        <f t="shared" si="411"/>
        <v>0.47573001103263685</v>
      </c>
      <c r="F2632" s="22">
        <v>10.54</v>
      </c>
      <c r="G2632" s="22">
        <v>10.59701538</v>
      </c>
      <c r="H2632" s="22">
        <f t="shared" si="412"/>
        <v>-5.7015380000001059E-2</v>
      </c>
      <c r="I2632" s="23">
        <f t="shared" si="413"/>
        <v>0.53803243607259033</v>
      </c>
      <c r="J2632" s="22">
        <v>10.199999999999999</v>
      </c>
      <c r="K2632" s="22">
        <v>10.24875641</v>
      </c>
      <c r="L2632" s="22">
        <f t="shared" si="414"/>
        <v>-4.8756410000001082E-2</v>
      </c>
      <c r="M2632" s="23">
        <f t="shared" si="415"/>
        <v>0.47573001103263685</v>
      </c>
      <c r="N2632" s="22">
        <v>10.49</v>
      </c>
      <c r="O2632" s="22">
        <v>10.5472641</v>
      </c>
      <c r="P2632" s="22">
        <f t="shared" si="416"/>
        <v>-5.7264099999999374E-2</v>
      </c>
      <c r="Q2632" s="23">
        <f t="shared" si="417"/>
        <v>0.54292847374514286</v>
      </c>
      <c r="R2632" s="24">
        <v>20914486</v>
      </c>
      <c r="S2632" s="24">
        <v>21019072</v>
      </c>
      <c r="T2632" s="24">
        <f t="shared" si="418"/>
        <v>-104586</v>
      </c>
      <c r="U2632" s="23">
        <f t="shared" si="419"/>
        <v>0.4975766770293189</v>
      </c>
    </row>
    <row r="2633" spans="1:21" x14ac:dyDescent="0.3">
      <c r="A2633" s="21">
        <v>39540</v>
      </c>
      <c r="B2633" s="22">
        <v>10.54</v>
      </c>
      <c r="C2633" s="22">
        <v>10.59701538</v>
      </c>
      <c r="D2633" s="22">
        <f t="shared" si="410"/>
        <v>-5.7015380000001059E-2</v>
      </c>
      <c r="E2633" s="23">
        <f t="shared" si="411"/>
        <v>0.53803243607259033</v>
      </c>
      <c r="F2633" s="22">
        <v>10.59</v>
      </c>
      <c r="G2633" s="22">
        <v>10.64676571</v>
      </c>
      <c r="H2633" s="22">
        <f t="shared" si="412"/>
        <v>-5.6765710000000524E-2</v>
      </c>
      <c r="I2633" s="23">
        <f t="shared" si="413"/>
        <v>0.53317328047036094</v>
      </c>
      <c r="J2633" s="22">
        <v>10.34</v>
      </c>
      <c r="K2633" s="22">
        <v>10.38805962</v>
      </c>
      <c r="L2633" s="22">
        <f t="shared" si="414"/>
        <v>-4.8059620000000081E-2</v>
      </c>
      <c r="M2633" s="23">
        <f t="shared" si="415"/>
        <v>0.46264289730751545</v>
      </c>
      <c r="N2633" s="22">
        <v>10.37</v>
      </c>
      <c r="O2633" s="22">
        <v>10.41790962</v>
      </c>
      <c r="P2633" s="22">
        <f t="shared" si="416"/>
        <v>-4.790962000000043E-2</v>
      </c>
      <c r="Q2633" s="23">
        <f t="shared" si="417"/>
        <v>0.4598774778005843</v>
      </c>
      <c r="R2633" s="24">
        <v>19933218</v>
      </c>
      <c r="S2633" s="24">
        <v>20032966</v>
      </c>
      <c r="T2633" s="24">
        <f t="shared" si="418"/>
        <v>-99748</v>
      </c>
      <c r="U2633" s="23">
        <f t="shared" si="419"/>
        <v>0.49791927965135063</v>
      </c>
    </row>
    <row r="2634" spans="1:21" x14ac:dyDescent="0.3">
      <c r="A2634" s="21">
        <v>39541</v>
      </c>
      <c r="B2634" s="22">
        <v>10.25</v>
      </c>
      <c r="C2634" s="22">
        <v>10.298506740000001</v>
      </c>
      <c r="D2634" s="22">
        <f t="shared" si="410"/>
        <v>-4.8506740000000548E-2</v>
      </c>
      <c r="E2634" s="23">
        <f t="shared" si="411"/>
        <v>0.47100750841476402</v>
      </c>
      <c r="F2634" s="22">
        <v>10.59</v>
      </c>
      <c r="G2634" s="22">
        <v>10.64676571</v>
      </c>
      <c r="H2634" s="22">
        <f t="shared" si="412"/>
        <v>-5.6765710000000524E-2</v>
      </c>
      <c r="I2634" s="23">
        <f t="shared" si="413"/>
        <v>0.53317328047036094</v>
      </c>
      <c r="J2634" s="22">
        <v>10.25</v>
      </c>
      <c r="K2634" s="22">
        <v>10.298506740000001</v>
      </c>
      <c r="L2634" s="22">
        <f t="shared" si="414"/>
        <v>-4.8506740000000548E-2</v>
      </c>
      <c r="M2634" s="23">
        <f t="shared" si="415"/>
        <v>0.47100750841476402</v>
      </c>
      <c r="N2634" s="22">
        <v>10.55</v>
      </c>
      <c r="O2634" s="22">
        <v>10.606965069999999</v>
      </c>
      <c r="P2634" s="22">
        <f t="shared" si="416"/>
        <v>-5.6965069999998619E-2</v>
      </c>
      <c r="Q2634" s="23">
        <f t="shared" si="417"/>
        <v>0.53705343257059135</v>
      </c>
      <c r="R2634" s="24">
        <v>15045867</v>
      </c>
      <c r="S2634" s="24">
        <v>15121129</v>
      </c>
      <c r="T2634" s="24">
        <f t="shared" si="418"/>
        <v>-75262</v>
      </c>
      <c r="U2634" s="23">
        <f t="shared" si="419"/>
        <v>0.49772738530304189</v>
      </c>
    </row>
    <row r="2635" spans="1:21" x14ac:dyDescent="0.3">
      <c r="A2635" s="21">
        <v>39542</v>
      </c>
      <c r="B2635" s="22">
        <v>10.47</v>
      </c>
      <c r="C2635" s="22">
        <v>10.52736282</v>
      </c>
      <c r="D2635" s="22">
        <f t="shared" si="410"/>
        <v>-5.7362819999999815E-2</v>
      </c>
      <c r="E2635" s="23">
        <f t="shared" si="411"/>
        <v>0.54489259067827789</v>
      </c>
      <c r="F2635" s="22">
        <v>10.53</v>
      </c>
      <c r="G2635" s="22">
        <v>10.587064740000001</v>
      </c>
      <c r="H2635" s="22">
        <f t="shared" si="412"/>
        <v>-5.7064740000001279E-2</v>
      </c>
      <c r="I2635" s="23">
        <f t="shared" si="413"/>
        <v>0.5390043548557848</v>
      </c>
      <c r="J2635" s="22">
        <v>10.3</v>
      </c>
      <c r="K2635" s="22">
        <v>10.34825897</v>
      </c>
      <c r="L2635" s="22">
        <f t="shared" si="414"/>
        <v>-4.8258969999999124E-2</v>
      </c>
      <c r="M2635" s="23">
        <f t="shared" si="415"/>
        <v>0.46634868860456369</v>
      </c>
      <c r="N2635" s="22">
        <v>10.33</v>
      </c>
      <c r="O2635" s="22">
        <v>10.37810898</v>
      </c>
      <c r="P2635" s="22">
        <f t="shared" si="416"/>
        <v>-4.8108980000000301E-2</v>
      </c>
      <c r="Q2635" s="23">
        <f t="shared" si="417"/>
        <v>0.46356210069399656</v>
      </c>
      <c r="R2635" s="24">
        <v>17853846</v>
      </c>
      <c r="S2635" s="24">
        <v>17943169</v>
      </c>
      <c r="T2635" s="24">
        <f t="shared" si="418"/>
        <v>-89323</v>
      </c>
      <c r="U2635" s="23">
        <f t="shared" si="419"/>
        <v>0.49781061528206083</v>
      </c>
    </row>
    <row r="2636" spans="1:21" x14ac:dyDescent="0.3">
      <c r="A2636" s="21">
        <v>39545</v>
      </c>
      <c r="B2636" s="22">
        <v>10.34</v>
      </c>
      <c r="C2636" s="22">
        <v>10.38805962</v>
      </c>
      <c r="D2636" s="22">
        <f t="shared" si="410"/>
        <v>-4.8059620000000081E-2</v>
      </c>
      <c r="E2636" s="23">
        <f t="shared" si="411"/>
        <v>0.46264289730751545</v>
      </c>
      <c r="F2636" s="22">
        <v>10.53</v>
      </c>
      <c r="G2636" s="22">
        <v>10.587064740000001</v>
      </c>
      <c r="H2636" s="22">
        <f t="shared" si="412"/>
        <v>-5.7064740000001279E-2</v>
      </c>
      <c r="I2636" s="23">
        <f t="shared" si="413"/>
        <v>0.5390043548557848</v>
      </c>
      <c r="J2636" s="22">
        <v>10.3</v>
      </c>
      <c r="K2636" s="22">
        <v>10.34825897</v>
      </c>
      <c r="L2636" s="22">
        <f t="shared" si="414"/>
        <v>-4.8258969999999124E-2</v>
      </c>
      <c r="M2636" s="23">
        <f t="shared" si="415"/>
        <v>0.46634868860456369</v>
      </c>
      <c r="N2636" s="22">
        <v>10.39</v>
      </c>
      <c r="O2636" s="22">
        <v>10.437810900000001</v>
      </c>
      <c r="P2636" s="22">
        <f t="shared" si="416"/>
        <v>-4.781089999999999E-2</v>
      </c>
      <c r="Q2636" s="23">
        <f t="shared" si="417"/>
        <v>0.45805485899346954</v>
      </c>
      <c r="R2636" s="24">
        <v>17051880</v>
      </c>
      <c r="S2636" s="24">
        <v>17137059</v>
      </c>
      <c r="T2636" s="24">
        <f t="shared" si="418"/>
        <v>-85179</v>
      </c>
      <c r="U2636" s="23">
        <f t="shared" si="419"/>
        <v>0.49704561325254237</v>
      </c>
    </row>
    <row r="2637" spans="1:21" x14ac:dyDescent="0.3">
      <c r="A2637" s="21">
        <v>39546</v>
      </c>
      <c r="B2637" s="22">
        <v>10.3</v>
      </c>
      <c r="C2637" s="22">
        <v>10.34825897</v>
      </c>
      <c r="D2637" s="22">
        <f t="shared" si="410"/>
        <v>-4.8258969999999124E-2</v>
      </c>
      <c r="E2637" s="23">
        <f t="shared" si="411"/>
        <v>0.46634868860456369</v>
      </c>
      <c r="F2637" s="22">
        <v>10.41</v>
      </c>
      <c r="G2637" s="22">
        <v>10.45771122</v>
      </c>
      <c r="H2637" s="22">
        <f t="shared" si="412"/>
        <v>-4.7711220000000054E-2</v>
      </c>
      <c r="I2637" s="23">
        <f t="shared" si="413"/>
        <v>0.45623003921502481</v>
      </c>
      <c r="J2637" s="22">
        <v>10.220000000000001</v>
      </c>
      <c r="K2637" s="22">
        <v>10.26865673</v>
      </c>
      <c r="L2637" s="22">
        <f t="shared" si="414"/>
        <v>-4.8656729999999371E-2</v>
      </c>
      <c r="M2637" s="23">
        <f t="shared" si="415"/>
        <v>0.47383734094302882</v>
      </c>
      <c r="N2637" s="22">
        <v>10.24</v>
      </c>
      <c r="O2637" s="22">
        <v>10.28855705</v>
      </c>
      <c r="P2637" s="22">
        <f t="shared" si="416"/>
        <v>-4.8557049999999435E-2</v>
      </c>
      <c r="Q2637" s="23">
        <f t="shared" si="417"/>
        <v>0.47195199252940367</v>
      </c>
      <c r="R2637" s="24">
        <v>15254447</v>
      </c>
      <c r="S2637" s="24">
        <v>15330772</v>
      </c>
      <c r="T2637" s="24">
        <f t="shared" si="418"/>
        <v>-76325</v>
      </c>
      <c r="U2637" s="23">
        <f t="shared" si="419"/>
        <v>0.49785490254502507</v>
      </c>
    </row>
    <row r="2638" spans="1:21" x14ac:dyDescent="0.3">
      <c r="A2638" s="21">
        <v>39547</v>
      </c>
      <c r="B2638" s="22">
        <v>10.26</v>
      </c>
      <c r="C2638" s="22">
        <v>10.26865673</v>
      </c>
      <c r="D2638" s="22">
        <f t="shared" si="410"/>
        <v>-8.6567300000002234E-3</v>
      </c>
      <c r="E2638" s="23">
        <f t="shared" si="411"/>
        <v>8.4302457737334677E-2</v>
      </c>
      <c r="F2638" s="22">
        <v>10.27</v>
      </c>
      <c r="G2638" s="22">
        <v>10.318408010000001</v>
      </c>
      <c r="H2638" s="22">
        <f t="shared" si="412"/>
        <v>-4.8408010000001056E-2</v>
      </c>
      <c r="I2638" s="23">
        <f t="shared" si="413"/>
        <v>0.4691422354406497</v>
      </c>
      <c r="J2638" s="22">
        <v>10.050000000000001</v>
      </c>
      <c r="K2638" s="22">
        <v>10.099501610000001</v>
      </c>
      <c r="L2638" s="22">
        <f t="shared" si="414"/>
        <v>-4.9501610000000085E-2</v>
      </c>
      <c r="M2638" s="23">
        <f t="shared" si="415"/>
        <v>0.49013913667765713</v>
      </c>
      <c r="N2638" s="22">
        <v>10.09</v>
      </c>
      <c r="O2638" s="22">
        <v>10.13930321</v>
      </c>
      <c r="P2638" s="22">
        <f t="shared" si="416"/>
        <v>-4.9303209999999709E-2</v>
      </c>
      <c r="Q2638" s="23">
        <f t="shared" si="417"/>
        <v>0.48625836488816976</v>
      </c>
      <c r="R2638" s="24">
        <v>12908382</v>
      </c>
      <c r="S2638" s="24">
        <v>12972942</v>
      </c>
      <c r="T2638" s="24">
        <f t="shared" si="418"/>
        <v>-64560</v>
      </c>
      <c r="U2638" s="23">
        <f t="shared" si="419"/>
        <v>0.49765118814221171</v>
      </c>
    </row>
    <row r="2639" spans="1:21" x14ac:dyDescent="0.3">
      <c r="A2639" s="21">
        <v>39548</v>
      </c>
      <c r="B2639" s="22">
        <v>10.210000000000001</v>
      </c>
      <c r="C2639" s="22">
        <v>10.25870609</v>
      </c>
      <c r="D2639" s="22">
        <f t="shared" si="410"/>
        <v>-4.8706089999999591E-2</v>
      </c>
      <c r="E2639" s="23">
        <f t="shared" si="411"/>
        <v>0.47477810137749632</v>
      </c>
      <c r="F2639" s="22">
        <v>10.52</v>
      </c>
      <c r="G2639" s="22">
        <v>10.57711411</v>
      </c>
      <c r="H2639" s="22">
        <f t="shared" si="412"/>
        <v>-5.7114110000000551E-2</v>
      </c>
      <c r="I2639" s="23">
        <f t="shared" si="413"/>
        <v>0.5399781963778072</v>
      </c>
      <c r="J2639" s="22">
        <v>10.210000000000001</v>
      </c>
      <c r="K2639" s="22">
        <v>10.25870609</v>
      </c>
      <c r="L2639" s="22">
        <f t="shared" si="414"/>
        <v>-4.8706089999999591E-2</v>
      </c>
      <c r="M2639" s="23">
        <f t="shared" si="415"/>
        <v>0.47477810137749632</v>
      </c>
      <c r="N2639" s="22">
        <v>10.41</v>
      </c>
      <c r="O2639" s="22">
        <v>10.45771122</v>
      </c>
      <c r="P2639" s="22">
        <f t="shared" si="416"/>
        <v>-4.7711220000000054E-2</v>
      </c>
      <c r="Q2639" s="23">
        <f t="shared" si="417"/>
        <v>0.45623003921502481</v>
      </c>
      <c r="R2639" s="24">
        <v>23468288</v>
      </c>
      <c r="S2639" s="24">
        <v>23585641</v>
      </c>
      <c r="T2639" s="24">
        <f t="shared" si="418"/>
        <v>-117353</v>
      </c>
      <c r="U2639" s="23">
        <f t="shared" si="419"/>
        <v>0.49756120683766869</v>
      </c>
    </row>
    <row r="2640" spans="1:21" x14ac:dyDescent="0.3">
      <c r="A2640" s="21">
        <v>39549</v>
      </c>
      <c r="B2640" s="22">
        <v>10.23</v>
      </c>
      <c r="C2640" s="22">
        <v>10.34825897</v>
      </c>
      <c r="D2640" s="22">
        <f t="shared" si="410"/>
        <v>-0.11825896999999941</v>
      </c>
      <c r="E2640" s="23">
        <f t="shared" si="411"/>
        <v>1.1427909790703605</v>
      </c>
      <c r="F2640" s="22">
        <v>10.36</v>
      </c>
      <c r="G2640" s="22">
        <v>10.40795994</v>
      </c>
      <c r="H2640" s="22">
        <f t="shared" si="412"/>
        <v>-4.7959940000000145E-2</v>
      </c>
      <c r="I2640" s="23">
        <f t="shared" si="413"/>
        <v>0.46080058221284959</v>
      </c>
      <c r="J2640" s="22">
        <v>10.14</v>
      </c>
      <c r="K2640" s="22">
        <v>10.189055440000001</v>
      </c>
      <c r="L2640" s="22">
        <f t="shared" si="414"/>
        <v>-4.9055440000000061E-2</v>
      </c>
      <c r="M2640" s="23">
        <f t="shared" si="415"/>
        <v>0.48145228268578411</v>
      </c>
      <c r="N2640" s="22">
        <v>10.18</v>
      </c>
      <c r="O2640" s="22">
        <v>10.228856090000001</v>
      </c>
      <c r="P2640" s="22">
        <f t="shared" si="416"/>
        <v>-4.8856090000001018E-2</v>
      </c>
      <c r="Q2640" s="23">
        <f t="shared" si="417"/>
        <v>0.47763004553132798</v>
      </c>
      <c r="R2640" s="24">
        <v>16137665</v>
      </c>
      <c r="S2640" s="24">
        <v>16218187</v>
      </c>
      <c r="T2640" s="24">
        <f t="shared" si="418"/>
        <v>-80522</v>
      </c>
      <c r="U2640" s="23">
        <f t="shared" si="419"/>
        <v>0.49649199383383608</v>
      </c>
    </row>
    <row r="2641" spans="1:21" x14ac:dyDescent="0.3">
      <c r="A2641" s="21">
        <v>39552</v>
      </c>
      <c r="B2641" s="22">
        <v>10.27</v>
      </c>
      <c r="C2641" s="22">
        <v>10.318408010000001</v>
      </c>
      <c r="D2641" s="22">
        <f t="shared" si="410"/>
        <v>-4.8408010000001056E-2</v>
      </c>
      <c r="E2641" s="23">
        <f t="shared" si="411"/>
        <v>0.4691422354406497</v>
      </c>
      <c r="F2641" s="22">
        <v>10.27</v>
      </c>
      <c r="G2641" s="22">
        <v>10.318408010000001</v>
      </c>
      <c r="H2641" s="22">
        <f t="shared" si="412"/>
        <v>-4.8408010000001056E-2</v>
      </c>
      <c r="I2641" s="23">
        <f t="shared" si="413"/>
        <v>0.4691422354406497</v>
      </c>
      <c r="J2641" s="22">
        <v>10.1</v>
      </c>
      <c r="K2641" s="22">
        <v>10.149253849999999</v>
      </c>
      <c r="L2641" s="22">
        <f t="shared" si="414"/>
        <v>-4.9253849999999488E-2</v>
      </c>
      <c r="M2641" s="23">
        <f t="shared" si="415"/>
        <v>0.48529528109102815</v>
      </c>
      <c r="N2641" s="22">
        <v>10.1</v>
      </c>
      <c r="O2641" s="22">
        <v>10.149253849999999</v>
      </c>
      <c r="P2641" s="22">
        <f t="shared" si="416"/>
        <v>-4.9253849999999488E-2</v>
      </c>
      <c r="Q2641" s="23">
        <f t="shared" si="417"/>
        <v>0.48529528109102815</v>
      </c>
      <c r="R2641" s="24">
        <v>17807134</v>
      </c>
      <c r="S2641" s="24">
        <v>17896236</v>
      </c>
      <c r="T2641" s="24">
        <f t="shared" si="418"/>
        <v>-89102</v>
      </c>
      <c r="U2641" s="23">
        <f t="shared" si="419"/>
        <v>0.49788123044421184</v>
      </c>
    </row>
    <row r="2642" spans="1:21" x14ac:dyDescent="0.3">
      <c r="A2642" s="21">
        <v>39553</v>
      </c>
      <c r="B2642" s="22">
        <v>10.29</v>
      </c>
      <c r="C2642" s="22">
        <v>10.33830833</v>
      </c>
      <c r="D2642" s="22">
        <f t="shared" si="410"/>
        <v>-4.8308330000001121E-2</v>
      </c>
      <c r="E2642" s="23">
        <f t="shared" si="411"/>
        <v>0.46727499759142049</v>
      </c>
      <c r="F2642" s="22">
        <v>10.29</v>
      </c>
      <c r="G2642" s="22">
        <v>10.33830833</v>
      </c>
      <c r="H2642" s="22">
        <f t="shared" si="412"/>
        <v>-4.8308330000001121E-2</v>
      </c>
      <c r="I2642" s="23">
        <f t="shared" si="413"/>
        <v>0.46727499759142049</v>
      </c>
      <c r="J2642" s="22">
        <v>10.16</v>
      </c>
      <c r="K2642" s="22">
        <v>10.20895481</v>
      </c>
      <c r="L2642" s="22">
        <f t="shared" si="414"/>
        <v>-4.8954809999999682E-2</v>
      </c>
      <c r="M2642" s="23">
        <f t="shared" si="415"/>
        <v>0.47952812908963871</v>
      </c>
      <c r="N2642" s="22">
        <v>10.26</v>
      </c>
      <c r="O2642" s="22">
        <v>10.308458330000001</v>
      </c>
      <c r="P2642" s="22">
        <f t="shared" si="416"/>
        <v>-4.8458330000000771E-2</v>
      </c>
      <c r="Q2642" s="23">
        <f t="shared" si="417"/>
        <v>0.47008319235259277</v>
      </c>
      <c r="R2642" s="24">
        <v>17336308</v>
      </c>
      <c r="S2642" s="24">
        <v>17423082</v>
      </c>
      <c r="T2642" s="24">
        <f t="shared" si="418"/>
        <v>-86774</v>
      </c>
      <c r="U2642" s="23">
        <f t="shared" si="419"/>
        <v>0.49804047297716902</v>
      </c>
    </row>
    <row r="2643" spans="1:21" x14ac:dyDescent="0.3">
      <c r="A2643" s="21">
        <v>39554</v>
      </c>
      <c r="B2643" s="22">
        <v>10.53</v>
      </c>
      <c r="C2643" s="22">
        <v>10.587064740000001</v>
      </c>
      <c r="D2643" s="22">
        <f t="shared" si="410"/>
        <v>-5.7064740000001279E-2</v>
      </c>
      <c r="E2643" s="23">
        <f t="shared" si="411"/>
        <v>0.5390043548557848</v>
      </c>
      <c r="F2643" s="22">
        <v>10.85</v>
      </c>
      <c r="G2643" s="22">
        <v>10.90547276</v>
      </c>
      <c r="H2643" s="22">
        <f t="shared" si="412"/>
        <v>-5.5472760000000676E-2</v>
      </c>
      <c r="I2643" s="23">
        <f t="shared" si="413"/>
        <v>0.50866900702799678</v>
      </c>
      <c r="J2643" s="22">
        <v>10.51</v>
      </c>
      <c r="K2643" s="22">
        <v>10.567164419999999</v>
      </c>
      <c r="L2643" s="22">
        <f t="shared" si="414"/>
        <v>-5.7164419999999438E-2</v>
      </c>
      <c r="M2643" s="23">
        <f t="shared" si="415"/>
        <v>0.54096271930629658</v>
      </c>
      <c r="N2643" s="22">
        <v>10.85</v>
      </c>
      <c r="O2643" s="22">
        <v>10.90547276</v>
      </c>
      <c r="P2643" s="22">
        <f t="shared" si="416"/>
        <v>-5.5472760000000676E-2</v>
      </c>
      <c r="Q2643" s="23">
        <f t="shared" si="417"/>
        <v>0.50866900702799678</v>
      </c>
      <c r="R2643" s="24">
        <v>16696984</v>
      </c>
      <c r="S2643" s="24">
        <v>16780485</v>
      </c>
      <c r="T2643" s="24">
        <f t="shared" si="418"/>
        <v>-83501</v>
      </c>
      <c r="U2643" s="23">
        <f t="shared" si="419"/>
        <v>0.49760778666409228</v>
      </c>
    </row>
    <row r="2644" spans="1:21" x14ac:dyDescent="0.3">
      <c r="A2644" s="21">
        <v>39555</v>
      </c>
      <c r="B2644" s="22">
        <v>10.75</v>
      </c>
      <c r="C2644" s="22">
        <v>10.80597019</v>
      </c>
      <c r="D2644" s="22">
        <f t="shared" si="410"/>
        <v>-5.5970190000000031E-2</v>
      </c>
      <c r="E2644" s="23">
        <f t="shared" si="411"/>
        <v>0.51795617622372903</v>
      </c>
      <c r="F2644" s="22">
        <v>10.86</v>
      </c>
      <c r="G2644" s="22">
        <v>10.915423390000001</v>
      </c>
      <c r="H2644" s="22">
        <f t="shared" si="412"/>
        <v>-5.5423390000001405E-2</v>
      </c>
      <c r="I2644" s="23">
        <f t="shared" si="413"/>
        <v>0.50775300251547462</v>
      </c>
      <c r="J2644" s="22">
        <v>10.65</v>
      </c>
      <c r="K2644" s="22">
        <v>10.706467630000001</v>
      </c>
      <c r="L2644" s="22">
        <f t="shared" si="414"/>
        <v>-5.6467630000000213E-2</v>
      </c>
      <c r="M2644" s="23">
        <f t="shared" si="415"/>
        <v>0.52741606243477901</v>
      </c>
      <c r="N2644" s="22">
        <v>10.81</v>
      </c>
      <c r="O2644" s="22">
        <v>10.86567211</v>
      </c>
      <c r="P2644" s="22">
        <f t="shared" si="416"/>
        <v>-5.5672109999999719E-2</v>
      </c>
      <c r="Q2644" s="23">
        <f t="shared" si="417"/>
        <v>0.51236692435034026</v>
      </c>
      <c r="R2644" s="24">
        <v>13812060</v>
      </c>
      <c r="S2644" s="24">
        <v>13880959</v>
      </c>
      <c r="T2644" s="24">
        <f t="shared" si="418"/>
        <v>-68899</v>
      </c>
      <c r="U2644" s="23">
        <f t="shared" si="419"/>
        <v>0.49635619556256882</v>
      </c>
    </row>
    <row r="2645" spans="1:21" x14ac:dyDescent="0.3">
      <c r="A2645" s="21">
        <v>39556</v>
      </c>
      <c r="B2645" s="22">
        <v>10.93</v>
      </c>
      <c r="C2645" s="22">
        <v>10.985075</v>
      </c>
      <c r="D2645" s="22">
        <f t="shared" si="410"/>
        <v>-5.5075000000000429E-2</v>
      </c>
      <c r="E2645" s="23">
        <f t="shared" si="411"/>
        <v>0.50136207536134647</v>
      </c>
      <c r="F2645" s="22">
        <v>11.08</v>
      </c>
      <c r="G2645" s="22">
        <v>11.13432789</v>
      </c>
      <c r="H2645" s="22">
        <f t="shared" si="412"/>
        <v>-5.4327889999999712E-2</v>
      </c>
      <c r="I2645" s="23">
        <f t="shared" si="413"/>
        <v>0.48793147226060107</v>
      </c>
      <c r="J2645" s="22">
        <v>10.83</v>
      </c>
      <c r="K2645" s="22">
        <v>10.88557243</v>
      </c>
      <c r="L2645" s="22">
        <f t="shared" si="414"/>
        <v>-5.5572429999999784E-2</v>
      </c>
      <c r="M2645" s="23">
        <f t="shared" si="415"/>
        <v>0.51051453984032502</v>
      </c>
      <c r="N2645" s="22">
        <v>10.96</v>
      </c>
      <c r="O2645" s="22">
        <v>11.014925</v>
      </c>
      <c r="P2645" s="22">
        <f t="shared" si="416"/>
        <v>-5.4924999999999002E-2</v>
      </c>
      <c r="Q2645" s="23">
        <f t="shared" si="417"/>
        <v>0.49864161580763372</v>
      </c>
      <c r="R2645" s="24">
        <v>13276549</v>
      </c>
      <c r="S2645" s="24">
        <v>13342983</v>
      </c>
      <c r="T2645" s="24">
        <f t="shared" si="418"/>
        <v>-66434</v>
      </c>
      <c r="U2645" s="23">
        <f t="shared" si="419"/>
        <v>0.49789466118633285</v>
      </c>
    </row>
    <row r="2646" spans="1:21" x14ac:dyDescent="0.3">
      <c r="A2646" s="21">
        <v>39559</v>
      </c>
      <c r="B2646" s="22">
        <v>10.95</v>
      </c>
      <c r="C2646" s="22">
        <v>11.00497532</v>
      </c>
      <c r="D2646" s="22">
        <f t="shared" si="410"/>
        <v>-5.4975320000000494E-2</v>
      </c>
      <c r="E2646" s="23">
        <f t="shared" si="411"/>
        <v>0.49954968913097475</v>
      </c>
      <c r="F2646" s="22">
        <v>11.01</v>
      </c>
      <c r="G2646" s="22">
        <v>11.06467724</v>
      </c>
      <c r="H2646" s="22">
        <f t="shared" si="412"/>
        <v>-5.4677240000000182E-2</v>
      </c>
      <c r="I2646" s="23">
        <f t="shared" si="413"/>
        <v>0.49416027972633547</v>
      </c>
      <c r="J2646" s="22">
        <v>10.83</v>
      </c>
      <c r="K2646" s="22">
        <v>10.88557243</v>
      </c>
      <c r="L2646" s="22">
        <f t="shared" si="414"/>
        <v>-5.5572429999999784E-2</v>
      </c>
      <c r="M2646" s="23">
        <f t="shared" si="415"/>
        <v>0.51051453984032502</v>
      </c>
      <c r="N2646" s="22">
        <v>10.96</v>
      </c>
      <c r="O2646" s="22">
        <v>11.014925</v>
      </c>
      <c r="P2646" s="22">
        <f t="shared" si="416"/>
        <v>-5.4924999999999002E-2</v>
      </c>
      <c r="Q2646" s="23">
        <f t="shared" si="417"/>
        <v>0.49864161580763372</v>
      </c>
      <c r="R2646" s="24">
        <v>8780326</v>
      </c>
      <c r="S2646" s="24">
        <v>8824101</v>
      </c>
      <c r="T2646" s="24">
        <f t="shared" si="418"/>
        <v>-43775</v>
      </c>
      <c r="U2646" s="23">
        <f t="shared" si="419"/>
        <v>0.49608453031079314</v>
      </c>
    </row>
    <row r="2647" spans="1:21" x14ac:dyDescent="0.3">
      <c r="A2647" s="21">
        <v>39560</v>
      </c>
      <c r="B2647" s="22">
        <v>10.95</v>
      </c>
      <c r="C2647" s="22">
        <v>11.00497532</v>
      </c>
      <c r="D2647" s="22">
        <f t="shared" si="410"/>
        <v>-5.4975320000000494E-2</v>
      </c>
      <c r="E2647" s="23">
        <f t="shared" si="411"/>
        <v>0.49954968913097475</v>
      </c>
      <c r="F2647" s="22">
        <v>10.95</v>
      </c>
      <c r="G2647" s="22">
        <v>11.00497532</v>
      </c>
      <c r="H2647" s="22">
        <f t="shared" si="412"/>
        <v>-5.4975320000000494E-2</v>
      </c>
      <c r="I2647" s="23">
        <f t="shared" si="413"/>
        <v>0.49954968913097475</v>
      </c>
      <c r="J2647" s="22">
        <v>10.59</v>
      </c>
      <c r="K2647" s="22">
        <v>10.64676571</v>
      </c>
      <c r="L2647" s="22">
        <f t="shared" si="414"/>
        <v>-5.6765710000000524E-2</v>
      </c>
      <c r="M2647" s="23">
        <f t="shared" si="415"/>
        <v>0.53317328047036094</v>
      </c>
      <c r="N2647" s="22">
        <v>10.65</v>
      </c>
      <c r="O2647" s="22">
        <v>10.706467630000001</v>
      </c>
      <c r="P2647" s="22">
        <f t="shared" si="416"/>
        <v>-5.6467630000000213E-2</v>
      </c>
      <c r="Q2647" s="23">
        <f t="shared" si="417"/>
        <v>0.52741606243477901</v>
      </c>
      <c r="R2647" s="24">
        <v>17779412</v>
      </c>
      <c r="S2647" s="24">
        <v>17868397</v>
      </c>
      <c r="T2647" s="24">
        <f t="shared" si="418"/>
        <v>-88985</v>
      </c>
      <c r="U2647" s="23">
        <f t="shared" si="419"/>
        <v>0.4980021431133414</v>
      </c>
    </row>
    <row r="2648" spans="1:21" x14ac:dyDescent="0.3">
      <c r="A2648" s="21">
        <v>39561</v>
      </c>
      <c r="B2648" s="22">
        <v>10.59</v>
      </c>
      <c r="C2648" s="22">
        <v>10.64676571</v>
      </c>
      <c r="D2648" s="22">
        <f t="shared" si="410"/>
        <v>-5.6765710000000524E-2</v>
      </c>
      <c r="E2648" s="23">
        <f t="shared" si="411"/>
        <v>0.53317328047036094</v>
      </c>
      <c r="F2648" s="22">
        <v>10.64</v>
      </c>
      <c r="G2648" s="22">
        <v>10.696516989999999</v>
      </c>
      <c r="H2648" s="22">
        <f t="shared" si="412"/>
        <v>-5.6516989999998657E-2</v>
      </c>
      <c r="I2648" s="23">
        <f t="shared" si="413"/>
        <v>0.52836815996118625</v>
      </c>
      <c r="J2648" s="22">
        <v>10.44</v>
      </c>
      <c r="K2648" s="22">
        <v>10.487562179999999</v>
      </c>
      <c r="L2648" s="22">
        <f t="shared" si="414"/>
        <v>-4.7562179999999898E-2</v>
      </c>
      <c r="M2648" s="23">
        <f t="shared" si="415"/>
        <v>0.45351035048642635</v>
      </c>
      <c r="N2648" s="22">
        <v>10.55</v>
      </c>
      <c r="O2648" s="22">
        <v>10.606965069999999</v>
      </c>
      <c r="P2648" s="22">
        <f t="shared" si="416"/>
        <v>-5.6965069999998619E-2</v>
      </c>
      <c r="Q2648" s="23">
        <f t="shared" si="417"/>
        <v>0.53705343257059135</v>
      </c>
      <c r="R2648" s="24">
        <v>15628373</v>
      </c>
      <c r="S2648" s="24">
        <v>15706542</v>
      </c>
      <c r="T2648" s="24">
        <f t="shared" si="418"/>
        <v>-78169</v>
      </c>
      <c r="U2648" s="23">
        <f t="shared" si="419"/>
        <v>0.49768434070338335</v>
      </c>
    </row>
    <row r="2649" spans="1:21" x14ac:dyDescent="0.3">
      <c r="A2649" s="21">
        <v>39562</v>
      </c>
      <c r="B2649" s="22">
        <v>10.48</v>
      </c>
      <c r="C2649" s="22">
        <v>10.53731346</v>
      </c>
      <c r="D2649" s="22">
        <f t="shared" si="410"/>
        <v>-5.7313459999999594E-2</v>
      </c>
      <c r="E2649" s="23">
        <f t="shared" si="411"/>
        <v>0.54390960483014417</v>
      </c>
      <c r="F2649" s="22">
        <v>10.71</v>
      </c>
      <c r="G2649" s="22">
        <v>10.766168589999999</v>
      </c>
      <c r="H2649" s="22">
        <f t="shared" si="412"/>
        <v>-5.616858999999863E-2</v>
      </c>
      <c r="I2649" s="23">
        <f t="shared" si="413"/>
        <v>0.52171382540089528</v>
      </c>
      <c r="J2649" s="22">
        <v>10.36</v>
      </c>
      <c r="K2649" s="22">
        <v>10.41790962</v>
      </c>
      <c r="L2649" s="22">
        <f t="shared" si="414"/>
        <v>-5.7909620000000217E-2</v>
      </c>
      <c r="M2649" s="23">
        <f t="shared" si="415"/>
        <v>0.55586602410935693</v>
      </c>
      <c r="N2649" s="22">
        <v>10.62</v>
      </c>
      <c r="O2649" s="22">
        <v>10.67661667</v>
      </c>
      <c r="P2649" s="22">
        <f t="shared" si="416"/>
        <v>-5.6616670000000369E-2</v>
      </c>
      <c r="Q2649" s="23">
        <f t="shared" si="417"/>
        <v>0.53028662309368435</v>
      </c>
      <c r="R2649" s="24">
        <v>12081300</v>
      </c>
      <c r="S2649" s="24">
        <v>12141706</v>
      </c>
      <c r="T2649" s="24">
        <f t="shared" si="418"/>
        <v>-60406</v>
      </c>
      <c r="U2649" s="23">
        <f t="shared" si="419"/>
        <v>0.49750834026124502</v>
      </c>
    </row>
    <row r="2650" spans="1:21" x14ac:dyDescent="0.3">
      <c r="A2650" s="21">
        <v>39563</v>
      </c>
      <c r="B2650" s="22">
        <v>10.59</v>
      </c>
      <c r="C2650" s="22">
        <v>10.64676571</v>
      </c>
      <c r="D2650" s="22">
        <f t="shared" si="410"/>
        <v>-5.6765710000000524E-2</v>
      </c>
      <c r="E2650" s="23">
        <f t="shared" si="411"/>
        <v>0.53317328047036094</v>
      </c>
      <c r="F2650" s="22">
        <v>10.64</v>
      </c>
      <c r="G2650" s="22">
        <v>10.696516989999999</v>
      </c>
      <c r="H2650" s="22">
        <f t="shared" si="412"/>
        <v>-5.6516989999998657E-2</v>
      </c>
      <c r="I2650" s="23">
        <f t="shared" si="413"/>
        <v>0.52836815996118625</v>
      </c>
      <c r="J2650" s="22">
        <v>10.38</v>
      </c>
      <c r="K2650" s="22">
        <v>10.42786121</v>
      </c>
      <c r="L2650" s="22">
        <f t="shared" si="414"/>
        <v>-4.7861209999998877E-2</v>
      </c>
      <c r="M2650" s="23">
        <f t="shared" si="415"/>
        <v>0.45897436718951962</v>
      </c>
      <c r="N2650" s="22">
        <v>10.62</v>
      </c>
      <c r="O2650" s="22">
        <v>10.67661667</v>
      </c>
      <c r="P2650" s="22">
        <f t="shared" si="416"/>
        <v>-5.6616670000000369E-2</v>
      </c>
      <c r="Q2650" s="23">
        <f t="shared" si="417"/>
        <v>0.53028662309368435</v>
      </c>
      <c r="R2650" s="24">
        <v>11148533</v>
      </c>
      <c r="S2650" s="24">
        <v>11204343</v>
      </c>
      <c r="T2650" s="24">
        <f t="shared" si="418"/>
        <v>-55810</v>
      </c>
      <c r="U2650" s="23">
        <f t="shared" si="419"/>
        <v>0.49811042021830282</v>
      </c>
    </row>
    <row r="2651" spans="1:21" x14ac:dyDescent="0.3">
      <c r="A2651" s="21">
        <v>39566</v>
      </c>
      <c r="B2651" s="22">
        <v>10.69</v>
      </c>
      <c r="C2651" s="22">
        <v>10.746269229999999</v>
      </c>
      <c r="D2651" s="22">
        <f t="shared" si="410"/>
        <v>-5.6269229999999837E-2</v>
      </c>
      <c r="E2651" s="23">
        <f t="shared" si="411"/>
        <v>0.52361641789985036</v>
      </c>
      <c r="F2651" s="22">
        <v>10.89</v>
      </c>
      <c r="G2651" s="22">
        <v>10.94527435</v>
      </c>
      <c r="H2651" s="22">
        <f t="shared" si="412"/>
        <v>-5.5274349999999473E-2</v>
      </c>
      <c r="I2651" s="23">
        <f t="shared" si="413"/>
        <v>0.50500652822831682</v>
      </c>
      <c r="J2651" s="22">
        <v>10.69</v>
      </c>
      <c r="K2651" s="22">
        <v>10.746269229999999</v>
      </c>
      <c r="L2651" s="22">
        <f t="shared" si="414"/>
        <v>-5.6269229999999837E-2</v>
      </c>
      <c r="M2651" s="23">
        <f t="shared" si="415"/>
        <v>0.52361641789985036</v>
      </c>
      <c r="N2651" s="22">
        <v>10.8</v>
      </c>
      <c r="O2651" s="22">
        <v>10.855721470000001</v>
      </c>
      <c r="P2651" s="22">
        <f t="shared" si="416"/>
        <v>-5.572146999999994E-2</v>
      </c>
      <c r="Q2651" s="23">
        <f t="shared" si="417"/>
        <v>0.51329126446351181</v>
      </c>
      <c r="R2651" s="24">
        <v>12004572</v>
      </c>
      <c r="S2651" s="24">
        <v>12064623</v>
      </c>
      <c r="T2651" s="24">
        <f t="shared" si="418"/>
        <v>-60051</v>
      </c>
      <c r="U2651" s="23">
        <f t="shared" si="419"/>
        <v>0.49774452131657987</v>
      </c>
    </row>
    <row r="2652" spans="1:21" x14ac:dyDescent="0.3">
      <c r="A2652" s="21">
        <v>39567</v>
      </c>
      <c r="B2652" s="22">
        <v>10.74</v>
      </c>
      <c r="C2652" s="22">
        <v>10.79601955</v>
      </c>
      <c r="D2652" s="22">
        <f t="shared" si="410"/>
        <v>-5.6019550000000251E-2</v>
      </c>
      <c r="E2652" s="23">
        <f t="shared" si="411"/>
        <v>0.51889077951882967</v>
      </c>
      <c r="F2652" s="22">
        <v>10.83</v>
      </c>
      <c r="G2652" s="22">
        <v>10.88557243</v>
      </c>
      <c r="H2652" s="22">
        <f t="shared" si="412"/>
        <v>-5.5572429999999784E-2</v>
      </c>
      <c r="I2652" s="23">
        <f t="shared" si="413"/>
        <v>0.51051453984032502</v>
      </c>
      <c r="J2652" s="22">
        <v>10.66</v>
      </c>
      <c r="K2652" s="22">
        <v>10.71641827</v>
      </c>
      <c r="L2652" s="22">
        <f t="shared" si="414"/>
        <v>-5.6418269999999993E-2</v>
      </c>
      <c r="M2652" s="23">
        <f t="shared" si="415"/>
        <v>0.52646573303264688</v>
      </c>
      <c r="N2652" s="22">
        <v>10.72</v>
      </c>
      <c r="O2652" s="22">
        <v>10.776119230000001</v>
      </c>
      <c r="P2652" s="22">
        <f t="shared" si="416"/>
        <v>-5.6119230000000186E-2</v>
      </c>
      <c r="Q2652" s="23">
        <f t="shared" si="417"/>
        <v>0.52077402636533543</v>
      </c>
      <c r="R2652" s="24">
        <v>14470232</v>
      </c>
      <c r="S2652" s="24">
        <v>14542651</v>
      </c>
      <c r="T2652" s="24">
        <f t="shared" si="418"/>
        <v>-72419</v>
      </c>
      <c r="U2652" s="23">
        <f t="shared" si="419"/>
        <v>0.49797660687862205</v>
      </c>
    </row>
    <row r="2653" spans="1:21" x14ac:dyDescent="0.3">
      <c r="A2653" s="21">
        <v>39568</v>
      </c>
      <c r="B2653" s="22">
        <v>10.86</v>
      </c>
      <c r="C2653" s="22">
        <v>10.915423390000001</v>
      </c>
      <c r="D2653" s="22">
        <f t="shared" si="410"/>
        <v>-5.5423390000001405E-2</v>
      </c>
      <c r="E2653" s="23">
        <f t="shared" si="411"/>
        <v>0.50775300251547462</v>
      </c>
      <c r="F2653" s="22">
        <v>11.21</v>
      </c>
      <c r="G2653" s="22">
        <v>11.26368237</v>
      </c>
      <c r="H2653" s="22">
        <f t="shared" si="412"/>
        <v>-5.3682369999998869E-2</v>
      </c>
      <c r="I2653" s="23">
        <f t="shared" si="413"/>
        <v>0.47659697989156691</v>
      </c>
      <c r="J2653" s="22">
        <v>10.86</v>
      </c>
      <c r="K2653" s="22">
        <v>10.915423390000001</v>
      </c>
      <c r="L2653" s="22">
        <f t="shared" si="414"/>
        <v>-5.5423390000001405E-2</v>
      </c>
      <c r="M2653" s="23">
        <f t="shared" si="415"/>
        <v>0.50775300251547462</v>
      </c>
      <c r="N2653" s="22">
        <v>11.13</v>
      </c>
      <c r="O2653" s="22">
        <v>11.184080120000001</v>
      </c>
      <c r="P2653" s="22">
        <f t="shared" si="416"/>
        <v>-5.4080120000000065E-2</v>
      </c>
      <c r="Q2653" s="23">
        <f t="shared" si="417"/>
        <v>0.48354553454325633</v>
      </c>
      <c r="R2653" s="24">
        <v>18798152</v>
      </c>
      <c r="S2653" s="24">
        <v>18892191</v>
      </c>
      <c r="T2653" s="24">
        <f t="shared" si="418"/>
        <v>-94039</v>
      </c>
      <c r="U2653" s="23">
        <f t="shared" si="419"/>
        <v>0.49776651104151981</v>
      </c>
    </row>
    <row r="2654" spans="1:21" x14ac:dyDescent="0.3">
      <c r="A2654" s="21">
        <v>39569</v>
      </c>
      <c r="B2654" s="22">
        <v>11.14</v>
      </c>
      <c r="C2654" s="22">
        <v>11.19402981</v>
      </c>
      <c r="D2654" s="22">
        <f t="shared" si="410"/>
        <v>-5.4029809999999401E-2</v>
      </c>
      <c r="E2654" s="23">
        <f t="shared" si="411"/>
        <v>0.48266630442356667</v>
      </c>
      <c r="F2654" s="22">
        <v>11.26</v>
      </c>
      <c r="G2654" s="22">
        <v>11.313432690000001</v>
      </c>
      <c r="H2654" s="22">
        <f t="shared" si="412"/>
        <v>-5.343269000000106E-2</v>
      </c>
      <c r="I2654" s="23">
        <f t="shared" si="413"/>
        <v>0.47229423168116325</v>
      </c>
      <c r="J2654" s="22">
        <v>11.04</v>
      </c>
      <c r="K2654" s="22">
        <v>11.09452724</v>
      </c>
      <c r="L2654" s="22">
        <f t="shared" si="414"/>
        <v>-5.4527240000000532E-2</v>
      </c>
      <c r="M2654" s="23">
        <f t="shared" si="415"/>
        <v>0.49147871577086266</v>
      </c>
      <c r="N2654" s="22">
        <v>11.21</v>
      </c>
      <c r="O2654" s="22">
        <v>11.26368237</v>
      </c>
      <c r="P2654" s="22">
        <f t="shared" si="416"/>
        <v>-5.3682369999998869E-2</v>
      </c>
      <c r="Q2654" s="23">
        <f t="shared" si="417"/>
        <v>0.47659697989156691</v>
      </c>
      <c r="R2654" s="24">
        <v>14217783</v>
      </c>
      <c r="S2654" s="24">
        <v>14288587</v>
      </c>
      <c r="T2654" s="24">
        <f t="shared" si="418"/>
        <v>-70804</v>
      </c>
      <c r="U2654" s="23">
        <f t="shared" si="419"/>
        <v>0.49552835420325331</v>
      </c>
    </row>
    <row r="2655" spans="1:21" x14ac:dyDescent="0.3">
      <c r="A2655" s="21">
        <v>39570</v>
      </c>
      <c r="B2655" s="22">
        <v>11.22</v>
      </c>
      <c r="C2655" s="22">
        <v>11.27363205</v>
      </c>
      <c r="D2655" s="22">
        <f t="shared" si="410"/>
        <v>-5.3632049999999154E-2</v>
      </c>
      <c r="E2655" s="23">
        <f t="shared" si="411"/>
        <v>0.47573000220456152</v>
      </c>
      <c r="F2655" s="22">
        <v>11.25</v>
      </c>
      <c r="G2655" s="22">
        <v>11.303483010000001</v>
      </c>
      <c r="H2655" s="22">
        <f t="shared" si="412"/>
        <v>-5.3483010000000775E-2</v>
      </c>
      <c r="I2655" s="23">
        <f t="shared" si="413"/>
        <v>0.47315513238428591</v>
      </c>
      <c r="J2655" s="22">
        <v>11.04</v>
      </c>
      <c r="K2655" s="22">
        <v>11.09452724</v>
      </c>
      <c r="L2655" s="22">
        <f t="shared" si="414"/>
        <v>-5.4527240000000532E-2</v>
      </c>
      <c r="M2655" s="23">
        <f t="shared" si="415"/>
        <v>0.49147871577086266</v>
      </c>
      <c r="N2655" s="22">
        <v>11.18</v>
      </c>
      <c r="O2655" s="22">
        <v>11.233831410000001</v>
      </c>
      <c r="P2655" s="22">
        <f t="shared" si="416"/>
        <v>-5.3831410000000801E-2</v>
      </c>
      <c r="Q2655" s="23">
        <f t="shared" si="417"/>
        <v>0.47919011809347423</v>
      </c>
      <c r="R2655" s="24">
        <v>12862310</v>
      </c>
      <c r="S2655" s="24">
        <v>12926712</v>
      </c>
      <c r="T2655" s="24">
        <f t="shared" si="418"/>
        <v>-64402</v>
      </c>
      <c r="U2655" s="23">
        <f t="shared" si="419"/>
        <v>0.49820867054205276</v>
      </c>
    </row>
    <row r="2656" spans="1:21" x14ac:dyDescent="0.3">
      <c r="A2656" s="21">
        <v>39573</v>
      </c>
      <c r="B2656" s="22">
        <v>11.14</v>
      </c>
      <c r="C2656" s="22">
        <v>11.19402981</v>
      </c>
      <c r="D2656" s="22">
        <f t="shared" si="410"/>
        <v>-5.4029809999999401E-2</v>
      </c>
      <c r="E2656" s="23">
        <f t="shared" si="411"/>
        <v>0.48266630442356667</v>
      </c>
      <c r="F2656" s="22">
        <v>11.14</v>
      </c>
      <c r="G2656" s="22">
        <v>11.19402981</v>
      </c>
      <c r="H2656" s="22">
        <f t="shared" si="412"/>
        <v>-5.4029809999999401E-2</v>
      </c>
      <c r="I2656" s="23">
        <f t="shared" si="413"/>
        <v>0.48266630442356667</v>
      </c>
      <c r="J2656" s="22">
        <v>10.94</v>
      </c>
      <c r="K2656" s="22">
        <v>10.99502468</v>
      </c>
      <c r="L2656" s="22">
        <f t="shared" si="414"/>
        <v>-5.5024680000000714E-2</v>
      </c>
      <c r="M2656" s="23">
        <f t="shared" si="415"/>
        <v>0.50045071840621558</v>
      </c>
      <c r="N2656" s="22">
        <v>11.03</v>
      </c>
      <c r="O2656" s="22">
        <v>11.084576609999999</v>
      </c>
      <c r="P2656" s="22">
        <f t="shared" si="416"/>
        <v>-5.4576609999999803E-2</v>
      </c>
      <c r="Q2656" s="23">
        <f t="shared" si="417"/>
        <v>0.49236531010813056</v>
      </c>
      <c r="R2656" s="24">
        <v>6668597</v>
      </c>
      <c r="S2656" s="24">
        <v>6700938</v>
      </c>
      <c r="T2656" s="24">
        <f t="shared" si="418"/>
        <v>-32341</v>
      </c>
      <c r="U2656" s="23">
        <f t="shared" si="419"/>
        <v>0.48263392378798309</v>
      </c>
    </row>
    <row r="2657" spans="1:21" x14ac:dyDescent="0.3">
      <c r="A2657" s="21">
        <v>39574</v>
      </c>
      <c r="B2657" s="22">
        <v>10.99</v>
      </c>
      <c r="C2657" s="22">
        <v>11.044775960000001</v>
      </c>
      <c r="D2657" s="22">
        <f t="shared" si="410"/>
        <v>-5.4775960000000623E-2</v>
      </c>
      <c r="E2657" s="23">
        <f t="shared" si="411"/>
        <v>0.4959445098603939</v>
      </c>
      <c r="F2657" s="22">
        <v>11.41</v>
      </c>
      <c r="G2657" s="22">
        <v>11.46268654</v>
      </c>
      <c r="H2657" s="22">
        <f t="shared" si="412"/>
        <v>-5.2686539999999837E-2</v>
      </c>
      <c r="I2657" s="23">
        <f t="shared" si="413"/>
        <v>0.45963518077673821</v>
      </c>
      <c r="J2657" s="22">
        <v>10.96</v>
      </c>
      <c r="K2657" s="22">
        <v>11.014925</v>
      </c>
      <c r="L2657" s="22">
        <f t="shared" si="414"/>
        <v>-5.4924999999999002E-2</v>
      </c>
      <c r="M2657" s="23">
        <f t="shared" si="415"/>
        <v>0.49864161580763372</v>
      </c>
      <c r="N2657" s="22">
        <v>11.38</v>
      </c>
      <c r="O2657" s="22">
        <v>11.432835580000001</v>
      </c>
      <c r="P2657" s="22">
        <f t="shared" si="416"/>
        <v>-5.2835579999999993E-2</v>
      </c>
      <c r="Q2657" s="23">
        <f t="shared" si="417"/>
        <v>0.4621388948549891</v>
      </c>
      <c r="R2657" s="24">
        <v>17990284</v>
      </c>
      <c r="S2657" s="24">
        <v>18080251</v>
      </c>
      <c r="T2657" s="24">
        <f t="shared" si="418"/>
        <v>-89967</v>
      </c>
      <c r="U2657" s="23">
        <f t="shared" si="419"/>
        <v>0.49759818046773796</v>
      </c>
    </row>
    <row r="2658" spans="1:21" x14ac:dyDescent="0.3">
      <c r="A2658" s="21">
        <v>39575</v>
      </c>
      <c r="B2658" s="22">
        <v>11.29</v>
      </c>
      <c r="C2658" s="22">
        <v>11.34328365</v>
      </c>
      <c r="D2658" s="22">
        <f t="shared" si="410"/>
        <v>-5.3283650000000904E-2</v>
      </c>
      <c r="E2658" s="23">
        <f t="shared" si="411"/>
        <v>0.46973743797723777</v>
      </c>
      <c r="F2658" s="22">
        <v>11.29</v>
      </c>
      <c r="G2658" s="22">
        <v>11.34328365</v>
      </c>
      <c r="H2658" s="22">
        <f t="shared" si="412"/>
        <v>-5.3283650000000904E-2</v>
      </c>
      <c r="I2658" s="23">
        <f t="shared" si="413"/>
        <v>0.46973743797723777</v>
      </c>
      <c r="J2658" s="22">
        <v>10.99</v>
      </c>
      <c r="K2658" s="22">
        <v>11.044775960000001</v>
      </c>
      <c r="L2658" s="22">
        <f t="shared" si="414"/>
        <v>-5.4775960000000623E-2</v>
      </c>
      <c r="M2658" s="23">
        <f t="shared" si="415"/>
        <v>0.4959445098603939</v>
      </c>
      <c r="N2658" s="22">
        <v>11.03</v>
      </c>
      <c r="O2658" s="22">
        <v>11.084576609999999</v>
      </c>
      <c r="P2658" s="22">
        <f t="shared" si="416"/>
        <v>-5.4576609999999803E-2</v>
      </c>
      <c r="Q2658" s="23">
        <f t="shared" si="417"/>
        <v>0.49236531010813056</v>
      </c>
      <c r="R2658" s="24">
        <v>13455859</v>
      </c>
      <c r="S2658" s="24">
        <v>13523179</v>
      </c>
      <c r="T2658" s="24">
        <f t="shared" si="418"/>
        <v>-67320</v>
      </c>
      <c r="U2658" s="23">
        <f t="shared" si="419"/>
        <v>0.49781194199973244</v>
      </c>
    </row>
    <row r="2659" spans="1:21" x14ac:dyDescent="0.3">
      <c r="A2659" s="21">
        <v>39576</v>
      </c>
      <c r="B2659" s="22">
        <v>11.07</v>
      </c>
      <c r="C2659" s="22">
        <v>11.124378200000001</v>
      </c>
      <c r="D2659" s="22">
        <f t="shared" si="410"/>
        <v>-5.4378200000000376E-2</v>
      </c>
      <c r="E2659" s="23">
        <f t="shared" si="411"/>
        <v>0.4888201301893923</v>
      </c>
      <c r="F2659" s="22">
        <v>11.1</v>
      </c>
      <c r="G2659" s="22">
        <v>11.15422916</v>
      </c>
      <c r="H2659" s="22">
        <f t="shared" si="412"/>
        <v>-5.4229160000000221E-2</v>
      </c>
      <c r="I2659" s="23">
        <f t="shared" si="413"/>
        <v>0.48617577442707138</v>
      </c>
      <c r="J2659" s="22">
        <v>10.87</v>
      </c>
      <c r="K2659" s="22">
        <v>10.92537308</v>
      </c>
      <c r="L2659" s="22">
        <f t="shared" si="414"/>
        <v>-5.5373080000000741E-2</v>
      </c>
      <c r="M2659" s="23">
        <f t="shared" si="415"/>
        <v>0.50683010634544612</v>
      </c>
      <c r="N2659" s="22">
        <v>10.93</v>
      </c>
      <c r="O2659" s="22">
        <v>10.985075</v>
      </c>
      <c r="P2659" s="22">
        <f t="shared" si="416"/>
        <v>-5.5075000000000429E-2</v>
      </c>
      <c r="Q2659" s="23">
        <f t="shared" si="417"/>
        <v>0.50136207536134647</v>
      </c>
      <c r="R2659" s="24">
        <v>14539365</v>
      </c>
      <c r="S2659" s="24">
        <v>14612097</v>
      </c>
      <c r="T2659" s="24">
        <f t="shared" si="418"/>
        <v>-72732</v>
      </c>
      <c r="U2659" s="23">
        <f t="shared" si="419"/>
        <v>0.49775196537499028</v>
      </c>
    </row>
    <row r="2660" spans="1:21" x14ac:dyDescent="0.3">
      <c r="A2660" s="21">
        <v>39577</v>
      </c>
      <c r="B2660" s="22">
        <v>10.88</v>
      </c>
      <c r="C2660" s="22">
        <v>10.93532276</v>
      </c>
      <c r="D2660" s="22">
        <f t="shared" si="410"/>
        <v>-5.5322759999999249E-2</v>
      </c>
      <c r="E2660" s="23">
        <f t="shared" si="411"/>
        <v>0.50590879861692573</v>
      </c>
      <c r="F2660" s="22">
        <v>10.97</v>
      </c>
      <c r="G2660" s="22">
        <v>11.024875639999999</v>
      </c>
      <c r="H2660" s="22">
        <f t="shared" si="412"/>
        <v>-5.4875639999998782E-2</v>
      </c>
      <c r="I2660" s="23">
        <f t="shared" si="413"/>
        <v>0.4977438457527924</v>
      </c>
      <c r="J2660" s="22">
        <v>10.74</v>
      </c>
      <c r="K2660" s="22">
        <v>10.79601955</v>
      </c>
      <c r="L2660" s="22">
        <f t="shared" si="414"/>
        <v>-5.6019550000000251E-2</v>
      </c>
      <c r="M2660" s="23">
        <f t="shared" si="415"/>
        <v>0.51889077951882967</v>
      </c>
      <c r="N2660" s="22">
        <v>10.85</v>
      </c>
      <c r="O2660" s="22">
        <v>10.90547276</v>
      </c>
      <c r="P2660" s="22">
        <f t="shared" si="416"/>
        <v>-5.5472760000000676E-2</v>
      </c>
      <c r="Q2660" s="23">
        <f t="shared" si="417"/>
        <v>0.50866900702799678</v>
      </c>
      <c r="R2660" s="24">
        <v>11174937</v>
      </c>
      <c r="S2660" s="24">
        <v>11230774</v>
      </c>
      <c r="T2660" s="24">
        <f t="shared" si="418"/>
        <v>-55837</v>
      </c>
      <c r="U2660" s="23">
        <f t="shared" si="419"/>
        <v>0.49717855599266797</v>
      </c>
    </row>
    <row r="2661" spans="1:21" x14ac:dyDescent="0.3">
      <c r="A2661" s="21">
        <v>39580</v>
      </c>
      <c r="B2661" s="22">
        <v>10.89</v>
      </c>
      <c r="C2661" s="22">
        <v>10.94527435</v>
      </c>
      <c r="D2661" s="22">
        <f t="shared" si="410"/>
        <v>-5.5274349999999473E-2</v>
      </c>
      <c r="E2661" s="23">
        <f t="shared" si="411"/>
        <v>0.50500652822831682</v>
      </c>
      <c r="F2661" s="22">
        <v>11.21</v>
      </c>
      <c r="G2661" s="22">
        <v>11.26368237</v>
      </c>
      <c r="H2661" s="22">
        <f t="shared" si="412"/>
        <v>-5.3682369999998869E-2</v>
      </c>
      <c r="I2661" s="23">
        <f t="shared" si="413"/>
        <v>0.47659697989156691</v>
      </c>
      <c r="J2661" s="22">
        <v>10.87</v>
      </c>
      <c r="K2661" s="22">
        <v>10.92537308</v>
      </c>
      <c r="L2661" s="22">
        <f t="shared" si="414"/>
        <v>-5.5373080000000741E-2</v>
      </c>
      <c r="M2661" s="23">
        <f t="shared" si="415"/>
        <v>0.50683010634544612</v>
      </c>
      <c r="N2661" s="22">
        <v>11.13</v>
      </c>
      <c r="O2661" s="22">
        <v>11.184080120000001</v>
      </c>
      <c r="P2661" s="22">
        <f t="shared" si="416"/>
        <v>-5.4080120000000065E-2</v>
      </c>
      <c r="Q2661" s="23">
        <f t="shared" si="417"/>
        <v>0.48354553454325633</v>
      </c>
      <c r="R2661" s="24">
        <v>9783038</v>
      </c>
      <c r="S2661" s="24">
        <v>9832015</v>
      </c>
      <c r="T2661" s="24">
        <f t="shared" si="418"/>
        <v>-48977</v>
      </c>
      <c r="U2661" s="23">
        <f t="shared" si="419"/>
        <v>0.49813797070081772</v>
      </c>
    </row>
    <row r="2662" spans="1:21" x14ac:dyDescent="0.3">
      <c r="A2662" s="21">
        <v>39581</v>
      </c>
      <c r="B2662" s="22">
        <v>11.19</v>
      </c>
      <c r="C2662" s="22">
        <v>11.243781090000001</v>
      </c>
      <c r="D2662" s="22">
        <f t="shared" si="410"/>
        <v>-5.3781090000001086E-2</v>
      </c>
      <c r="E2662" s="23">
        <f t="shared" si="411"/>
        <v>0.47831854399791662</v>
      </c>
      <c r="F2662" s="22">
        <v>11.38</v>
      </c>
      <c r="G2662" s="22">
        <v>11.432835580000001</v>
      </c>
      <c r="H2662" s="22">
        <f t="shared" si="412"/>
        <v>-5.2835579999999993E-2</v>
      </c>
      <c r="I2662" s="23">
        <f t="shared" si="413"/>
        <v>0.4621388948549891</v>
      </c>
      <c r="J2662" s="22">
        <v>11.11</v>
      </c>
      <c r="K2662" s="22">
        <v>11.164178850000001</v>
      </c>
      <c r="L2662" s="22">
        <f t="shared" si="414"/>
        <v>-5.4178850000001333E-2</v>
      </c>
      <c r="M2662" s="23">
        <f t="shared" si="415"/>
        <v>0.4852918492971055</v>
      </c>
      <c r="N2662" s="22">
        <v>11.3</v>
      </c>
      <c r="O2662" s="22">
        <v>11.35323429</v>
      </c>
      <c r="P2662" s="22">
        <f t="shared" si="416"/>
        <v>-5.3234289999998907E-2</v>
      </c>
      <c r="Q2662" s="23">
        <f t="shared" si="417"/>
        <v>0.46889096657582419</v>
      </c>
      <c r="R2662" s="24">
        <v>15487388</v>
      </c>
      <c r="S2662" s="24">
        <v>15564837</v>
      </c>
      <c r="T2662" s="24">
        <f t="shared" si="418"/>
        <v>-77449</v>
      </c>
      <c r="U2662" s="23">
        <f t="shared" si="419"/>
        <v>0.49758953466714745</v>
      </c>
    </row>
    <row r="2663" spans="1:21" x14ac:dyDescent="0.3">
      <c r="A2663" s="21">
        <v>39582</v>
      </c>
      <c r="B2663" s="22">
        <v>11.31</v>
      </c>
      <c r="C2663" s="22">
        <v>11.363183980000001</v>
      </c>
      <c r="D2663" s="22">
        <f t="shared" si="410"/>
        <v>-5.318398000000002E-2</v>
      </c>
      <c r="E2663" s="23">
        <f t="shared" si="411"/>
        <v>0.46803765646677509</v>
      </c>
      <c r="F2663" s="22">
        <v>11.33</v>
      </c>
      <c r="G2663" s="22">
        <v>11.383085250000001</v>
      </c>
      <c r="H2663" s="22">
        <f t="shared" si="412"/>
        <v>-5.3085250000000528E-2</v>
      </c>
      <c r="I2663" s="23">
        <f t="shared" si="413"/>
        <v>0.46635203755502513</v>
      </c>
      <c r="J2663" s="22">
        <v>11.16</v>
      </c>
      <c r="K2663" s="22">
        <v>11.21393013</v>
      </c>
      <c r="L2663" s="22">
        <f t="shared" si="414"/>
        <v>-5.3930129999999465E-2</v>
      </c>
      <c r="M2663" s="23">
        <f t="shared" si="415"/>
        <v>0.48092086694675584</v>
      </c>
      <c r="N2663" s="22">
        <v>11.19</v>
      </c>
      <c r="O2663" s="22">
        <v>11.243781090000001</v>
      </c>
      <c r="P2663" s="22">
        <f t="shared" si="416"/>
        <v>-5.3781090000001086E-2</v>
      </c>
      <c r="Q2663" s="23">
        <f t="shared" si="417"/>
        <v>0.47831854399791662</v>
      </c>
      <c r="R2663" s="24">
        <v>11334569</v>
      </c>
      <c r="S2663" s="24">
        <v>11391273</v>
      </c>
      <c r="T2663" s="24">
        <f t="shared" si="418"/>
        <v>-56704</v>
      </c>
      <c r="U2663" s="23">
        <f t="shared" si="419"/>
        <v>0.49778457596442466</v>
      </c>
    </row>
    <row r="2664" spans="1:21" x14ac:dyDescent="0.3">
      <c r="A2664" s="21">
        <v>39583</v>
      </c>
      <c r="B2664" s="22">
        <v>11.25</v>
      </c>
      <c r="C2664" s="22">
        <v>11.303483010000001</v>
      </c>
      <c r="D2664" s="22">
        <f t="shared" si="410"/>
        <v>-5.3483010000000775E-2</v>
      </c>
      <c r="E2664" s="23">
        <f t="shared" si="411"/>
        <v>0.47315513238428591</v>
      </c>
      <c r="F2664" s="22">
        <v>11.38</v>
      </c>
      <c r="G2664" s="22">
        <v>11.432835580000001</v>
      </c>
      <c r="H2664" s="22">
        <f t="shared" si="412"/>
        <v>-5.2835579999999993E-2</v>
      </c>
      <c r="I2664" s="23">
        <f t="shared" si="413"/>
        <v>0.4621388948549891</v>
      </c>
      <c r="J2664" s="22">
        <v>11.13</v>
      </c>
      <c r="K2664" s="22">
        <v>11.184080120000001</v>
      </c>
      <c r="L2664" s="22">
        <f t="shared" si="414"/>
        <v>-5.4080120000000065E-2</v>
      </c>
      <c r="M2664" s="23">
        <f t="shared" si="415"/>
        <v>0.48354553454325633</v>
      </c>
      <c r="N2664" s="22">
        <v>11.34</v>
      </c>
      <c r="O2664" s="22">
        <v>11.393034930000001</v>
      </c>
      <c r="P2664" s="22">
        <f t="shared" si="416"/>
        <v>-5.3034930000000813E-2</v>
      </c>
      <c r="Q2664" s="23">
        <f t="shared" si="417"/>
        <v>0.46550309312534349</v>
      </c>
      <c r="R2664" s="24">
        <v>9969517</v>
      </c>
      <c r="S2664" s="24">
        <v>10019448</v>
      </c>
      <c r="T2664" s="24">
        <f t="shared" si="418"/>
        <v>-49931</v>
      </c>
      <c r="U2664" s="23">
        <f t="shared" si="419"/>
        <v>0.49834082676011693</v>
      </c>
    </row>
    <row r="2665" spans="1:21" x14ac:dyDescent="0.3">
      <c r="A2665" s="21">
        <v>39584</v>
      </c>
      <c r="B2665" s="22">
        <v>11.32</v>
      </c>
      <c r="C2665" s="22">
        <v>11.373133660000001</v>
      </c>
      <c r="D2665" s="22">
        <f t="shared" si="410"/>
        <v>-5.3133660000000305E-2</v>
      </c>
      <c r="E2665" s="23">
        <f t="shared" si="411"/>
        <v>0.46718575186427819</v>
      </c>
      <c r="F2665" s="22">
        <v>11.58</v>
      </c>
      <c r="G2665" s="22">
        <v>11.641791339999999</v>
      </c>
      <c r="H2665" s="22">
        <f t="shared" si="412"/>
        <v>-6.1791339999999195E-2</v>
      </c>
      <c r="I2665" s="23">
        <f t="shared" si="413"/>
        <v>0.53077175320683256</v>
      </c>
      <c r="J2665" s="22">
        <v>11.32</v>
      </c>
      <c r="K2665" s="22">
        <v>11.373133660000001</v>
      </c>
      <c r="L2665" s="22">
        <f t="shared" si="414"/>
        <v>-5.3133660000000305E-2</v>
      </c>
      <c r="M2665" s="23">
        <f t="shared" si="415"/>
        <v>0.46718575186427819</v>
      </c>
      <c r="N2665" s="22">
        <v>11.53</v>
      </c>
      <c r="O2665" s="22">
        <v>11.59204006</v>
      </c>
      <c r="P2665" s="22">
        <f t="shared" si="416"/>
        <v>-6.2040060000001063E-2</v>
      </c>
      <c r="Q2665" s="23">
        <f t="shared" si="417"/>
        <v>0.5351953554239276</v>
      </c>
      <c r="R2665" s="24">
        <v>10733285</v>
      </c>
      <c r="S2665" s="24">
        <v>10786966</v>
      </c>
      <c r="T2665" s="24">
        <f t="shared" si="418"/>
        <v>-53681</v>
      </c>
      <c r="U2665" s="23">
        <f t="shared" si="419"/>
        <v>0.49764688235783811</v>
      </c>
    </row>
    <row r="2666" spans="1:21" x14ac:dyDescent="0.3">
      <c r="A2666" s="21">
        <v>39587</v>
      </c>
      <c r="B2666" s="22">
        <v>11.45</v>
      </c>
      <c r="C2666" s="22">
        <v>11.502488140000001</v>
      </c>
      <c r="D2666" s="22">
        <f t="shared" si="410"/>
        <v>-5.2488140000001238E-2</v>
      </c>
      <c r="E2666" s="23">
        <f t="shared" si="411"/>
        <v>0.45631987932657181</v>
      </c>
      <c r="F2666" s="22">
        <v>11.77</v>
      </c>
      <c r="G2666" s="22">
        <v>11.830845829999999</v>
      </c>
      <c r="H2666" s="22">
        <f t="shared" si="412"/>
        <v>-6.0845829999999879E-2</v>
      </c>
      <c r="I2666" s="23">
        <f t="shared" si="413"/>
        <v>0.514298224102544</v>
      </c>
      <c r="J2666" s="22">
        <v>11.44</v>
      </c>
      <c r="K2666" s="22">
        <v>11.49253654</v>
      </c>
      <c r="L2666" s="22">
        <f t="shared" si="414"/>
        <v>-5.2536540000000187E-2</v>
      </c>
      <c r="M2666" s="23">
        <f t="shared" si="415"/>
        <v>0.45713615803739871</v>
      </c>
      <c r="N2666" s="22">
        <v>11.45</v>
      </c>
      <c r="O2666" s="22">
        <v>11.502488140000001</v>
      </c>
      <c r="P2666" s="22">
        <f t="shared" si="416"/>
        <v>-5.2488140000001238E-2</v>
      </c>
      <c r="Q2666" s="23">
        <f t="shared" si="417"/>
        <v>0.45631987932657181</v>
      </c>
      <c r="R2666" s="24">
        <v>17262480</v>
      </c>
      <c r="S2666" s="24">
        <v>17348813</v>
      </c>
      <c r="T2666" s="24">
        <f t="shared" si="418"/>
        <v>-86333</v>
      </c>
      <c r="U2666" s="23">
        <f t="shared" si="419"/>
        <v>0.49763058717619468</v>
      </c>
    </row>
    <row r="2667" spans="1:21" x14ac:dyDescent="0.3">
      <c r="A2667" s="21">
        <v>39588</v>
      </c>
      <c r="B2667" s="22">
        <v>11.29</v>
      </c>
      <c r="C2667" s="22">
        <v>11.34328365</v>
      </c>
      <c r="D2667" s="22">
        <f t="shared" si="410"/>
        <v>-5.3283650000000904E-2</v>
      </c>
      <c r="E2667" s="23">
        <f t="shared" si="411"/>
        <v>0.46973743797723777</v>
      </c>
      <c r="F2667" s="22">
        <v>11.44</v>
      </c>
      <c r="G2667" s="22">
        <v>11.49253654</v>
      </c>
      <c r="H2667" s="22">
        <f t="shared" si="412"/>
        <v>-5.2536540000000187E-2</v>
      </c>
      <c r="I2667" s="23">
        <f t="shared" si="413"/>
        <v>0.45713615803739871</v>
      </c>
      <c r="J2667" s="22">
        <v>11.08</v>
      </c>
      <c r="K2667" s="22">
        <v>11.13432789</v>
      </c>
      <c r="L2667" s="22">
        <f t="shared" si="414"/>
        <v>-5.4327889999999712E-2</v>
      </c>
      <c r="M2667" s="23">
        <f t="shared" si="415"/>
        <v>0.48793147226060107</v>
      </c>
      <c r="N2667" s="22">
        <v>11.15</v>
      </c>
      <c r="O2667" s="22">
        <v>11.20398045</v>
      </c>
      <c r="P2667" s="22">
        <f t="shared" si="416"/>
        <v>-5.398044999999918E-2</v>
      </c>
      <c r="Q2667" s="23">
        <f t="shared" si="417"/>
        <v>0.48179707418178497</v>
      </c>
      <c r="R2667" s="24">
        <v>14230195</v>
      </c>
      <c r="S2667" s="24">
        <v>14300848</v>
      </c>
      <c r="T2667" s="24">
        <f t="shared" si="418"/>
        <v>-70653</v>
      </c>
      <c r="U2667" s="23">
        <f t="shared" si="419"/>
        <v>0.49404762570723082</v>
      </c>
    </row>
    <row r="2668" spans="1:21" x14ac:dyDescent="0.3">
      <c r="A2668" s="21">
        <v>39589</v>
      </c>
      <c r="B2668" s="22">
        <v>11.12</v>
      </c>
      <c r="C2668" s="22">
        <v>11.174128530000001</v>
      </c>
      <c r="D2668" s="22">
        <f t="shared" si="410"/>
        <v>-5.4128530000001618E-2</v>
      </c>
      <c r="E2668" s="23">
        <f t="shared" si="411"/>
        <v>0.48440940924098724</v>
      </c>
      <c r="F2668" s="22">
        <v>11.25</v>
      </c>
      <c r="G2668" s="22">
        <v>11.303483010000001</v>
      </c>
      <c r="H2668" s="22">
        <f t="shared" si="412"/>
        <v>-5.3483010000000775E-2</v>
      </c>
      <c r="I2668" s="23">
        <f t="shared" si="413"/>
        <v>0.47315513238428591</v>
      </c>
      <c r="J2668" s="22">
        <v>10.98</v>
      </c>
      <c r="K2668" s="22">
        <v>11.034826280000001</v>
      </c>
      <c r="L2668" s="22">
        <f t="shared" si="414"/>
        <v>-5.4826280000000338E-2</v>
      </c>
      <c r="M2668" s="23">
        <f t="shared" si="415"/>
        <v>0.49684769482388569</v>
      </c>
      <c r="N2668" s="22">
        <v>11.04</v>
      </c>
      <c r="O2668" s="22">
        <v>11.09452724</v>
      </c>
      <c r="P2668" s="22">
        <f t="shared" si="416"/>
        <v>-5.4527240000000532E-2</v>
      </c>
      <c r="Q2668" s="23">
        <f t="shared" si="417"/>
        <v>0.49147871577086266</v>
      </c>
      <c r="R2668" s="24">
        <v>9193839</v>
      </c>
      <c r="S2668" s="24">
        <v>9239869</v>
      </c>
      <c r="T2668" s="24">
        <f t="shared" si="418"/>
        <v>-46030</v>
      </c>
      <c r="U2668" s="23">
        <f t="shared" si="419"/>
        <v>0.498167235920769</v>
      </c>
    </row>
    <row r="2669" spans="1:21" x14ac:dyDescent="0.3">
      <c r="A2669" s="21">
        <v>39590</v>
      </c>
      <c r="B2669" s="22">
        <v>10.98</v>
      </c>
      <c r="C2669" s="22">
        <v>11.034826280000001</v>
      </c>
      <c r="D2669" s="22">
        <f t="shared" si="410"/>
        <v>-5.4826280000000338E-2</v>
      </c>
      <c r="E2669" s="23">
        <f t="shared" si="411"/>
        <v>0.49684769482388569</v>
      </c>
      <c r="F2669" s="22">
        <v>11.2</v>
      </c>
      <c r="G2669" s="22">
        <v>11.253730770000001</v>
      </c>
      <c r="H2669" s="22">
        <f t="shared" si="412"/>
        <v>-5.3730770000001371E-2</v>
      </c>
      <c r="I2669" s="23">
        <f t="shared" si="413"/>
        <v>0.47744851105942498</v>
      </c>
      <c r="J2669" s="22">
        <v>10.98</v>
      </c>
      <c r="K2669" s="22">
        <v>11.034826280000001</v>
      </c>
      <c r="L2669" s="22">
        <f t="shared" si="414"/>
        <v>-5.4826280000000338E-2</v>
      </c>
      <c r="M2669" s="23">
        <f t="shared" si="415"/>
        <v>0.49684769482388569</v>
      </c>
      <c r="N2669" s="22">
        <v>11.09</v>
      </c>
      <c r="O2669" s="22">
        <v>11.144278529999999</v>
      </c>
      <c r="P2669" s="22">
        <f t="shared" si="416"/>
        <v>-5.4278529999999492E-2</v>
      </c>
      <c r="Q2669" s="23">
        <f t="shared" si="417"/>
        <v>0.48705288416727593</v>
      </c>
      <c r="R2669" s="24">
        <v>8902899</v>
      </c>
      <c r="S2669" s="24">
        <v>8947414</v>
      </c>
      <c r="T2669" s="24">
        <f t="shared" si="418"/>
        <v>-44515</v>
      </c>
      <c r="U2669" s="23">
        <f t="shared" si="419"/>
        <v>0.49751805381979647</v>
      </c>
    </row>
    <row r="2670" spans="1:21" x14ac:dyDescent="0.3">
      <c r="A2670" s="21">
        <v>39591</v>
      </c>
      <c r="B2670" s="22">
        <v>11.01</v>
      </c>
      <c r="C2670" s="22">
        <v>11.06467724</v>
      </c>
      <c r="D2670" s="22">
        <f t="shared" si="410"/>
        <v>-5.4677240000000182E-2</v>
      </c>
      <c r="E2670" s="23">
        <f t="shared" si="411"/>
        <v>0.49416027972633547</v>
      </c>
      <c r="F2670" s="22">
        <v>11.01</v>
      </c>
      <c r="G2670" s="22">
        <v>11.06467724</v>
      </c>
      <c r="H2670" s="22">
        <f t="shared" si="412"/>
        <v>-5.4677240000000182E-2</v>
      </c>
      <c r="I2670" s="23">
        <f t="shared" si="413"/>
        <v>0.49416027972633547</v>
      </c>
      <c r="J2670" s="22">
        <v>10.67</v>
      </c>
      <c r="K2670" s="22">
        <v>10.72636795</v>
      </c>
      <c r="L2670" s="22">
        <f t="shared" si="414"/>
        <v>-5.6367950000000278E-2</v>
      </c>
      <c r="M2670" s="23">
        <f t="shared" si="415"/>
        <v>0.52550826395993877</v>
      </c>
      <c r="N2670" s="22">
        <v>10.78</v>
      </c>
      <c r="O2670" s="22">
        <v>10.835821149999999</v>
      </c>
      <c r="P2670" s="22">
        <f t="shared" si="416"/>
        <v>-5.5821149999999875E-2</v>
      </c>
      <c r="Q2670" s="23">
        <f t="shared" si="417"/>
        <v>0.51515385153805238</v>
      </c>
      <c r="R2670" s="24">
        <v>12625776</v>
      </c>
      <c r="S2670" s="24">
        <v>12688929</v>
      </c>
      <c r="T2670" s="24">
        <f t="shared" si="418"/>
        <v>-63153</v>
      </c>
      <c r="U2670" s="23">
        <f t="shared" si="419"/>
        <v>0.49770157906943924</v>
      </c>
    </row>
    <row r="2671" spans="1:21" x14ac:dyDescent="0.3">
      <c r="A2671" s="21">
        <v>39595</v>
      </c>
      <c r="B2671" s="22">
        <v>10.88</v>
      </c>
      <c r="C2671" s="22">
        <v>10.93532276</v>
      </c>
      <c r="D2671" s="22">
        <f t="shared" si="410"/>
        <v>-5.5322759999999249E-2</v>
      </c>
      <c r="E2671" s="23">
        <f t="shared" si="411"/>
        <v>0.50590879861692573</v>
      </c>
      <c r="F2671" s="22">
        <v>11.23</v>
      </c>
      <c r="G2671" s="22">
        <v>11.28358173</v>
      </c>
      <c r="H2671" s="22">
        <f t="shared" si="412"/>
        <v>-5.3581729999999439E-2</v>
      </c>
      <c r="I2671" s="23">
        <f t="shared" si="413"/>
        <v>0.47486455349138007</v>
      </c>
      <c r="J2671" s="22">
        <v>10.83</v>
      </c>
      <c r="K2671" s="22">
        <v>10.88557243</v>
      </c>
      <c r="L2671" s="22">
        <f t="shared" si="414"/>
        <v>-5.5572429999999784E-2</v>
      </c>
      <c r="M2671" s="23">
        <f t="shared" si="415"/>
        <v>0.51051453984032502</v>
      </c>
      <c r="N2671" s="22">
        <v>11.17</v>
      </c>
      <c r="O2671" s="22">
        <v>11.223880769999999</v>
      </c>
      <c r="P2671" s="22">
        <f t="shared" si="416"/>
        <v>-5.3880769999999245E-2</v>
      </c>
      <c r="Q2671" s="23">
        <f t="shared" si="417"/>
        <v>0.48005472531404347</v>
      </c>
      <c r="R2671" s="24">
        <v>14508810</v>
      </c>
      <c r="S2671" s="24">
        <v>14581444</v>
      </c>
      <c r="T2671" s="24">
        <f t="shared" si="418"/>
        <v>-72634</v>
      </c>
      <c r="U2671" s="23">
        <f t="shared" si="419"/>
        <v>0.49812624867605704</v>
      </c>
    </row>
    <row r="2672" spans="1:21" x14ac:dyDescent="0.3">
      <c r="A2672" s="21">
        <v>39596</v>
      </c>
      <c r="B2672" s="22">
        <v>11.28</v>
      </c>
      <c r="C2672" s="22">
        <v>11.33333302</v>
      </c>
      <c r="D2672" s="22">
        <f t="shared" si="410"/>
        <v>-5.3333020000000175E-2</v>
      </c>
      <c r="E2672" s="23">
        <f t="shared" si="411"/>
        <v>0.47058548359854141</v>
      </c>
      <c r="F2672" s="22">
        <v>11.53</v>
      </c>
      <c r="G2672" s="22">
        <v>11.59204006</v>
      </c>
      <c r="H2672" s="22">
        <f t="shared" si="412"/>
        <v>-6.2040060000001063E-2</v>
      </c>
      <c r="I2672" s="23">
        <f t="shared" si="413"/>
        <v>0.5351953554239276</v>
      </c>
      <c r="J2672" s="22">
        <v>11.19</v>
      </c>
      <c r="K2672" s="22">
        <v>11.243781090000001</v>
      </c>
      <c r="L2672" s="22">
        <f t="shared" si="414"/>
        <v>-5.3781090000001086E-2</v>
      </c>
      <c r="M2672" s="23">
        <f t="shared" si="415"/>
        <v>0.47831854399791662</v>
      </c>
      <c r="N2672" s="22">
        <v>11.43</v>
      </c>
      <c r="O2672" s="22">
        <v>11.48258686</v>
      </c>
      <c r="P2672" s="22">
        <f t="shared" si="416"/>
        <v>-5.2586859999999902E-2</v>
      </c>
      <c r="Q2672" s="23">
        <f t="shared" si="417"/>
        <v>0.45797049603158768</v>
      </c>
      <c r="R2672" s="24">
        <v>19243512</v>
      </c>
      <c r="S2672" s="24">
        <v>19339818</v>
      </c>
      <c r="T2672" s="24">
        <f t="shared" si="418"/>
        <v>-96306</v>
      </c>
      <c r="U2672" s="23">
        <f t="shared" si="419"/>
        <v>0.4979674576048233</v>
      </c>
    </row>
    <row r="2673" spans="1:21" x14ac:dyDescent="0.3">
      <c r="A2673" s="21">
        <v>39597</v>
      </c>
      <c r="B2673" s="22">
        <v>11.34</v>
      </c>
      <c r="C2673" s="22">
        <v>11.393034930000001</v>
      </c>
      <c r="D2673" s="22">
        <f t="shared" si="410"/>
        <v>-5.3034930000000813E-2</v>
      </c>
      <c r="E2673" s="23">
        <f t="shared" si="411"/>
        <v>0.46550309312534349</v>
      </c>
      <c r="F2673" s="22">
        <v>11.46</v>
      </c>
      <c r="G2673" s="22">
        <v>11.512437820000001</v>
      </c>
      <c r="H2673" s="22">
        <f t="shared" si="412"/>
        <v>-5.2437819999999746E-2</v>
      </c>
      <c r="I2673" s="23">
        <f t="shared" si="413"/>
        <v>0.45548841018626013</v>
      </c>
      <c r="J2673" s="22">
        <v>11.15</v>
      </c>
      <c r="K2673" s="22">
        <v>11.20398045</v>
      </c>
      <c r="L2673" s="22">
        <f t="shared" si="414"/>
        <v>-5.398044999999918E-2</v>
      </c>
      <c r="M2673" s="23">
        <f t="shared" si="415"/>
        <v>0.48179707418178497</v>
      </c>
      <c r="N2673" s="22">
        <v>11.44</v>
      </c>
      <c r="O2673" s="22">
        <v>11.49253654</v>
      </c>
      <c r="P2673" s="22">
        <f t="shared" si="416"/>
        <v>-5.2536540000000187E-2</v>
      </c>
      <c r="Q2673" s="23">
        <f t="shared" si="417"/>
        <v>0.45713615803739871</v>
      </c>
      <c r="R2673" s="24">
        <v>16671259</v>
      </c>
      <c r="S2673" s="24">
        <v>16754556</v>
      </c>
      <c r="T2673" s="24">
        <f t="shared" si="418"/>
        <v>-83297</v>
      </c>
      <c r="U2673" s="23">
        <f t="shared" si="419"/>
        <v>0.49716029478787738</v>
      </c>
    </row>
    <row r="2674" spans="1:21" x14ac:dyDescent="0.3">
      <c r="A2674" s="21">
        <v>39598</v>
      </c>
      <c r="B2674" s="22">
        <v>11.36</v>
      </c>
      <c r="C2674" s="22">
        <v>11.412935259999999</v>
      </c>
      <c r="D2674" s="22">
        <f t="shared" si="410"/>
        <v>-5.2935259999999928E-2</v>
      </c>
      <c r="E2674" s="23">
        <f t="shared" si="411"/>
        <v>0.46381810458109901</v>
      </c>
      <c r="F2674" s="22">
        <v>11.38</v>
      </c>
      <c r="G2674" s="22">
        <v>11.432835580000001</v>
      </c>
      <c r="H2674" s="22">
        <f t="shared" si="412"/>
        <v>-5.2835579999999993E-2</v>
      </c>
      <c r="I2674" s="23">
        <f t="shared" si="413"/>
        <v>0.4621388948549891</v>
      </c>
      <c r="J2674" s="22">
        <v>11.23</v>
      </c>
      <c r="K2674" s="22">
        <v>11.28358173</v>
      </c>
      <c r="L2674" s="22">
        <f t="shared" si="414"/>
        <v>-5.3581729999999439E-2</v>
      </c>
      <c r="M2674" s="23">
        <f t="shared" si="415"/>
        <v>0.47486455349138007</v>
      </c>
      <c r="N2674" s="22">
        <v>11.34</v>
      </c>
      <c r="O2674" s="22">
        <v>11.393034930000001</v>
      </c>
      <c r="P2674" s="22">
        <f t="shared" si="416"/>
        <v>-5.3034930000000813E-2</v>
      </c>
      <c r="Q2674" s="23">
        <f t="shared" si="417"/>
        <v>0.46550309312534349</v>
      </c>
      <c r="R2674" s="24">
        <v>17491622</v>
      </c>
      <c r="S2674" s="24">
        <v>17579158</v>
      </c>
      <c r="T2674" s="24">
        <f t="shared" si="418"/>
        <v>-87536</v>
      </c>
      <c r="U2674" s="23">
        <f t="shared" si="419"/>
        <v>0.49795331494261558</v>
      </c>
    </row>
    <row r="2675" spans="1:21" x14ac:dyDescent="0.3">
      <c r="A2675" s="21">
        <v>39601</v>
      </c>
      <c r="B2675" s="22">
        <v>11.16</v>
      </c>
      <c r="C2675" s="22">
        <v>11.21393013</v>
      </c>
      <c r="D2675" s="22">
        <f t="shared" si="410"/>
        <v>-5.3930129999999465E-2</v>
      </c>
      <c r="E2675" s="23">
        <f t="shared" si="411"/>
        <v>0.48092086694675584</v>
      </c>
      <c r="F2675" s="22">
        <v>11.47</v>
      </c>
      <c r="G2675" s="22">
        <v>11.52238846</v>
      </c>
      <c r="H2675" s="22">
        <f t="shared" si="412"/>
        <v>-5.2388459999999526E-2</v>
      </c>
      <c r="I2675" s="23">
        <f t="shared" si="413"/>
        <v>0.45466667073294914</v>
      </c>
      <c r="J2675" s="22">
        <v>11.16</v>
      </c>
      <c r="K2675" s="22">
        <v>11.21393013</v>
      </c>
      <c r="L2675" s="22">
        <f t="shared" si="414"/>
        <v>-5.3930129999999465E-2</v>
      </c>
      <c r="M2675" s="23">
        <f t="shared" si="415"/>
        <v>0.48092086694675584</v>
      </c>
      <c r="N2675" s="22">
        <v>11.34</v>
      </c>
      <c r="O2675" s="22">
        <v>11.393034930000001</v>
      </c>
      <c r="P2675" s="22">
        <f t="shared" si="416"/>
        <v>-5.3034930000000813E-2</v>
      </c>
      <c r="Q2675" s="23">
        <f t="shared" si="417"/>
        <v>0.46550309312534349</v>
      </c>
      <c r="R2675" s="24">
        <v>12052593</v>
      </c>
      <c r="S2675" s="24">
        <v>12112863</v>
      </c>
      <c r="T2675" s="24">
        <f t="shared" si="418"/>
        <v>-60270</v>
      </c>
      <c r="U2675" s="23">
        <f t="shared" si="419"/>
        <v>0.49757022761670799</v>
      </c>
    </row>
    <row r="2676" spans="1:21" x14ac:dyDescent="0.3">
      <c r="A2676" s="21">
        <v>39602</v>
      </c>
      <c r="B2676" s="22">
        <v>11.23</v>
      </c>
      <c r="C2676" s="22">
        <v>11.28358173</v>
      </c>
      <c r="D2676" s="22">
        <f t="shared" si="410"/>
        <v>-5.3581729999999439E-2</v>
      </c>
      <c r="E2676" s="23">
        <f t="shared" si="411"/>
        <v>0.47486455349138007</v>
      </c>
      <c r="F2676" s="22">
        <v>11.34</v>
      </c>
      <c r="G2676" s="22">
        <v>11.393034930000001</v>
      </c>
      <c r="H2676" s="22">
        <f t="shared" si="412"/>
        <v>-5.3034930000000813E-2</v>
      </c>
      <c r="I2676" s="23">
        <f t="shared" si="413"/>
        <v>0.46550309312534349</v>
      </c>
      <c r="J2676" s="22">
        <v>11.16</v>
      </c>
      <c r="K2676" s="22">
        <v>11.21393013</v>
      </c>
      <c r="L2676" s="22">
        <f t="shared" si="414"/>
        <v>-5.3930129999999465E-2</v>
      </c>
      <c r="M2676" s="23">
        <f t="shared" si="415"/>
        <v>0.48092086694675584</v>
      </c>
      <c r="N2676" s="22">
        <v>11.22</v>
      </c>
      <c r="O2676" s="22">
        <v>11.27363205</v>
      </c>
      <c r="P2676" s="22">
        <f t="shared" si="416"/>
        <v>-5.3632049999999154E-2</v>
      </c>
      <c r="Q2676" s="23">
        <f t="shared" si="417"/>
        <v>0.47573000220456152</v>
      </c>
      <c r="R2676" s="24">
        <v>15675967</v>
      </c>
      <c r="S2676" s="24">
        <v>15754380</v>
      </c>
      <c r="T2676" s="24">
        <f t="shared" si="418"/>
        <v>-78413</v>
      </c>
      <c r="U2676" s="23">
        <f t="shared" si="419"/>
        <v>0.49772190336909483</v>
      </c>
    </row>
    <row r="2677" spans="1:21" x14ac:dyDescent="0.3">
      <c r="A2677" s="21">
        <v>39603</v>
      </c>
      <c r="B2677" s="22">
        <v>11.16</v>
      </c>
      <c r="C2677" s="22">
        <v>11.21393013</v>
      </c>
      <c r="D2677" s="22">
        <f t="shared" si="410"/>
        <v>-5.3930129999999465E-2</v>
      </c>
      <c r="E2677" s="23">
        <f t="shared" si="411"/>
        <v>0.48092086694675584</v>
      </c>
      <c r="F2677" s="22">
        <v>11.49</v>
      </c>
      <c r="G2677" s="22">
        <v>11.552239419999999</v>
      </c>
      <c r="H2677" s="22">
        <f t="shared" si="412"/>
        <v>-6.2239419999999157E-2</v>
      </c>
      <c r="I2677" s="23">
        <f t="shared" si="413"/>
        <v>0.53876497653127031</v>
      </c>
      <c r="J2677" s="22">
        <v>11.15</v>
      </c>
      <c r="K2677" s="22">
        <v>11.20398045</v>
      </c>
      <c r="L2677" s="22">
        <f t="shared" si="414"/>
        <v>-5.398044999999918E-2</v>
      </c>
      <c r="M2677" s="23">
        <f t="shared" si="415"/>
        <v>0.48179707418178497</v>
      </c>
      <c r="N2677" s="22">
        <v>11.47</v>
      </c>
      <c r="O2677" s="22">
        <v>11.52238846</v>
      </c>
      <c r="P2677" s="22">
        <f t="shared" si="416"/>
        <v>-5.2388459999999526E-2</v>
      </c>
      <c r="Q2677" s="23">
        <f t="shared" si="417"/>
        <v>0.45466667073294914</v>
      </c>
      <c r="R2677" s="24">
        <v>15946763</v>
      </c>
      <c r="S2677" s="24">
        <v>16026232</v>
      </c>
      <c r="T2677" s="24">
        <f t="shared" si="418"/>
        <v>-79469</v>
      </c>
      <c r="U2677" s="23">
        <f t="shared" si="419"/>
        <v>0.49586827396483468</v>
      </c>
    </row>
    <row r="2678" spans="1:21" x14ac:dyDescent="0.3">
      <c r="A2678" s="21">
        <v>39604</v>
      </c>
      <c r="B2678" s="22">
        <v>11.4</v>
      </c>
      <c r="C2678" s="22">
        <v>11.4527359</v>
      </c>
      <c r="D2678" s="22">
        <f t="shared" si="410"/>
        <v>-5.2735900000000058E-2</v>
      </c>
      <c r="E2678" s="23">
        <f t="shared" si="411"/>
        <v>0.46046552073203795</v>
      </c>
      <c r="F2678" s="22">
        <v>11.85</v>
      </c>
      <c r="G2678" s="22">
        <v>11.910448069999999</v>
      </c>
      <c r="H2678" s="22">
        <f t="shared" si="412"/>
        <v>-6.0448069999999632E-2</v>
      </c>
      <c r="I2678" s="23">
        <f t="shared" si="413"/>
        <v>0.50752137656563945</v>
      </c>
      <c r="J2678" s="22">
        <v>11.4</v>
      </c>
      <c r="K2678" s="22">
        <v>11.4527359</v>
      </c>
      <c r="L2678" s="22">
        <f t="shared" si="414"/>
        <v>-5.2735900000000058E-2</v>
      </c>
      <c r="M2678" s="23">
        <f t="shared" si="415"/>
        <v>0.46046552073203795</v>
      </c>
      <c r="N2678" s="22">
        <v>11.78</v>
      </c>
      <c r="O2678" s="22">
        <v>11.840796470000001</v>
      </c>
      <c r="P2678" s="22">
        <f t="shared" si="416"/>
        <v>-6.0796470000001435E-2</v>
      </c>
      <c r="Q2678" s="23">
        <f t="shared" si="417"/>
        <v>0.51344915989423667</v>
      </c>
      <c r="R2678" s="24">
        <v>20471612</v>
      </c>
      <c r="S2678" s="24">
        <v>20573355</v>
      </c>
      <c r="T2678" s="24">
        <f t="shared" si="418"/>
        <v>-101743</v>
      </c>
      <c r="U2678" s="23">
        <f t="shared" si="419"/>
        <v>0.49453771638121252</v>
      </c>
    </row>
    <row r="2679" spans="1:21" x14ac:dyDescent="0.3">
      <c r="A2679" s="21">
        <v>39605</v>
      </c>
      <c r="B2679" s="22">
        <v>11.59</v>
      </c>
      <c r="C2679" s="22">
        <v>11.65174103</v>
      </c>
      <c r="D2679" s="22">
        <f t="shared" si="410"/>
        <v>-6.1741030000000308E-2</v>
      </c>
      <c r="E2679" s="23">
        <f t="shared" si="411"/>
        <v>0.52988673401712483</v>
      </c>
      <c r="F2679" s="22">
        <v>11.68</v>
      </c>
      <c r="G2679" s="22">
        <v>11.74129391</v>
      </c>
      <c r="H2679" s="22">
        <f t="shared" si="412"/>
        <v>-6.129390999999984E-2</v>
      </c>
      <c r="I2679" s="23">
        <f t="shared" si="413"/>
        <v>0.52203709803905107</v>
      </c>
      <c r="J2679" s="22">
        <v>11.47</v>
      </c>
      <c r="K2679" s="22">
        <v>11.52238846</v>
      </c>
      <c r="L2679" s="22">
        <f t="shared" si="414"/>
        <v>-5.2388459999999526E-2</v>
      </c>
      <c r="M2679" s="23">
        <f t="shared" si="415"/>
        <v>0.45466667073294914</v>
      </c>
      <c r="N2679" s="22">
        <v>11.48</v>
      </c>
      <c r="O2679" s="22">
        <v>11.54228878</v>
      </c>
      <c r="P2679" s="22">
        <f t="shared" si="416"/>
        <v>-6.2288779999999377E-2</v>
      </c>
      <c r="Q2679" s="23">
        <f t="shared" si="417"/>
        <v>0.53965709216988911</v>
      </c>
      <c r="R2679" s="24">
        <v>17849220</v>
      </c>
      <c r="S2679" s="24">
        <v>17935531</v>
      </c>
      <c r="T2679" s="24">
        <f t="shared" si="418"/>
        <v>-86311</v>
      </c>
      <c r="U2679" s="23">
        <f t="shared" si="419"/>
        <v>0.48122913115870392</v>
      </c>
    </row>
    <row r="2680" spans="1:21" x14ac:dyDescent="0.3">
      <c r="A2680" s="21">
        <v>39608</v>
      </c>
      <c r="B2680" s="22">
        <v>11.34</v>
      </c>
      <c r="C2680" s="22">
        <v>11.393034930000001</v>
      </c>
      <c r="D2680" s="22">
        <f t="shared" si="410"/>
        <v>-5.3034930000000813E-2</v>
      </c>
      <c r="E2680" s="23">
        <f t="shared" si="411"/>
        <v>0.46550309312534349</v>
      </c>
      <c r="F2680" s="22">
        <v>11.37</v>
      </c>
      <c r="G2680" s="22">
        <v>11.42288589</v>
      </c>
      <c r="H2680" s="22">
        <f t="shared" si="412"/>
        <v>-5.2885890000000657E-2</v>
      </c>
      <c r="I2680" s="23">
        <f t="shared" si="413"/>
        <v>0.46298186385892942</v>
      </c>
      <c r="J2680" s="22">
        <v>11.02</v>
      </c>
      <c r="K2680" s="22">
        <v>11.07462692</v>
      </c>
      <c r="L2680" s="22">
        <f t="shared" si="414"/>
        <v>-5.4626920000000467E-2</v>
      </c>
      <c r="M2680" s="23">
        <f t="shared" si="415"/>
        <v>0.49326194367187282</v>
      </c>
      <c r="N2680" s="22">
        <v>11.13</v>
      </c>
      <c r="O2680" s="22">
        <v>11.184080120000001</v>
      </c>
      <c r="P2680" s="22">
        <f t="shared" si="416"/>
        <v>-5.4080120000000065E-2</v>
      </c>
      <c r="Q2680" s="23">
        <f t="shared" si="417"/>
        <v>0.48354553454325633</v>
      </c>
      <c r="R2680" s="24">
        <v>14596897</v>
      </c>
      <c r="S2680" s="24">
        <v>14669884</v>
      </c>
      <c r="T2680" s="24">
        <f t="shared" si="418"/>
        <v>-72987</v>
      </c>
      <c r="U2680" s="23">
        <f t="shared" si="419"/>
        <v>0.49752949648408945</v>
      </c>
    </row>
    <row r="2681" spans="1:21" x14ac:dyDescent="0.3">
      <c r="A2681" s="21">
        <v>39609</v>
      </c>
      <c r="B2681" s="22">
        <v>10.98</v>
      </c>
      <c r="C2681" s="22">
        <v>11.034826280000001</v>
      </c>
      <c r="D2681" s="22">
        <f t="shared" si="410"/>
        <v>-5.4826280000000338E-2</v>
      </c>
      <c r="E2681" s="23">
        <f t="shared" si="411"/>
        <v>0.49684769482388569</v>
      </c>
      <c r="F2681" s="22">
        <v>10.98</v>
      </c>
      <c r="G2681" s="22">
        <v>11.034826280000001</v>
      </c>
      <c r="H2681" s="22">
        <f t="shared" si="412"/>
        <v>-5.4826280000000338E-2</v>
      </c>
      <c r="I2681" s="23">
        <f t="shared" si="413"/>
        <v>0.49684769482388569</v>
      </c>
      <c r="J2681" s="22">
        <v>10.74</v>
      </c>
      <c r="K2681" s="22">
        <v>10.79601955</v>
      </c>
      <c r="L2681" s="22">
        <f t="shared" si="414"/>
        <v>-5.6019550000000251E-2</v>
      </c>
      <c r="M2681" s="23">
        <f t="shared" si="415"/>
        <v>0.51889077951882967</v>
      </c>
      <c r="N2681" s="22">
        <v>10.83</v>
      </c>
      <c r="O2681" s="22">
        <v>10.88557243</v>
      </c>
      <c r="P2681" s="22">
        <f t="shared" si="416"/>
        <v>-5.5572429999999784E-2</v>
      </c>
      <c r="Q2681" s="23">
        <f t="shared" si="417"/>
        <v>0.51051453984032502</v>
      </c>
      <c r="R2681" s="24">
        <v>13067218</v>
      </c>
      <c r="S2681" s="24">
        <v>13132435</v>
      </c>
      <c r="T2681" s="24">
        <f t="shared" si="418"/>
        <v>-65217</v>
      </c>
      <c r="U2681" s="23">
        <f t="shared" si="419"/>
        <v>0.49661011076772893</v>
      </c>
    </row>
    <row r="2682" spans="1:21" x14ac:dyDescent="0.3">
      <c r="A2682" s="21">
        <v>39610</v>
      </c>
      <c r="B2682" s="22">
        <v>10.95</v>
      </c>
      <c r="C2682" s="22">
        <v>11.00497532</v>
      </c>
      <c r="D2682" s="22">
        <f t="shared" si="410"/>
        <v>-5.4975320000000494E-2</v>
      </c>
      <c r="E2682" s="23">
        <f t="shared" si="411"/>
        <v>0.49954968913097475</v>
      </c>
      <c r="F2682" s="22">
        <v>11.17</v>
      </c>
      <c r="G2682" s="22">
        <v>11.223880769999999</v>
      </c>
      <c r="H2682" s="22">
        <f t="shared" si="412"/>
        <v>-5.3880769999999245E-2</v>
      </c>
      <c r="I2682" s="23">
        <f t="shared" si="413"/>
        <v>0.48005472531404347</v>
      </c>
      <c r="J2682" s="22">
        <v>10.79</v>
      </c>
      <c r="K2682" s="22">
        <v>10.84577084</v>
      </c>
      <c r="L2682" s="22">
        <f t="shared" si="414"/>
        <v>-5.5770840000000987E-2</v>
      </c>
      <c r="M2682" s="23">
        <f t="shared" si="415"/>
        <v>0.51421739240805298</v>
      </c>
      <c r="N2682" s="22">
        <v>10.81</v>
      </c>
      <c r="O2682" s="22">
        <v>10.86567211</v>
      </c>
      <c r="P2682" s="22">
        <f t="shared" si="416"/>
        <v>-5.5672109999999719E-2</v>
      </c>
      <c r="Q2682" s="23">
        <f t="shared" si="417"/>
        <v>0.51236692435034026</v>
      </c>
      <c r="R2682" s="24">
        <v>21048924</v>
      </c>
      <c r="S2682" s="24">
        <v>21154245</v>
      </c>
      <c r="T2682" s="24">
        <f t="shared" si="418"/>
        <v>-105321</v>
      </c>
      <c r="U2682" s="23">
        <f t="shared" si="419"/>
        <v>0.49787170376442175</v>
      </c>
    </row>
    <row r="2683" spans="1:21" x14ac:dyDescent="0.3">
      <c r="A2683" s="21">
        <v>39611</v>
      </c>
      <c r="B2683" s="22">
        <v>10.93</v>
      </c>
      <c r="C2683" s="22">
        <v>10.985075</v>
      </c>
      <c r="D2683" s="22">
        <f t="shared" si="410"/>
        <v>-5.5075000000000429E-2</v>
      </c>
      <c r="E2683" s="23">
        <f t="shared" si="411"/>
        <v>0.50136207536134647</v>
      </c>
      <c r="F2683" s="22">
        <v>11.12</v>
      </c>
      <c r="G2683" s="22">
        <v>11.174128530000001</v>
      </c>
      <c r="H2683" s="22">
        <f t="shared" si="412"/>
        <v>-5.4128530000001618E-2</v>
      </c>
      <c r="I2683" s="23">
        <f t="shared" si="413"/>
        <v>0.48440940924098724</v>
      </c>
      <c r="J2683" s="22">
        <v>10.85</v>
      </c>
      <c r="K2683" s="22">
        <v>10.90547276</v>
      </c>
      <c r="L2683" s="22">
        <f t="shared" si="414"/>
        <v>-5.5472760000000676E-2</v>
      </c>
      <c r="M2683" s="23">
        <f t="shared" si="415"/>
        <v>0.50866900702799678</v>
      </c>
      <c r="N2683" s="22">
        <v>10.93</v>
      </c>
      <c r="O2683" s="22">
        <v>10.985075</v>
      </c>
      <c r="P2683" s="22">
        <f t="shared" si="416"/>
        <v>-5.5075000000000429E-2</v>
      </c>
      <c r="Q2683" s="23">
        <f t="shared" si="417"/>
        <v>0.50136207536134647</v>
      </c>
      <c r="R2683" s="24">
        <v>15434530</v>
      </c>
      <c r="S2683" s="24">
        <v>15511773</v>
      </c>
      <c r="T2683" s="24">
        <f t="shared" si="418"/>
        <v>-77243</v>
      </c>
      <c r="U2683" s="23">
        <f t="shared" si="419"/>
        <v>0.49796370795266276</v>
      </c>
    </row>
    <row r="2684" spans="1:21" x14ac:dyDescent="0.3">
      <c r="A2684" s="21">
        <v>39612</v>
      </c>
      <c r="B2684" s="22">
        <v>10.93</v>
      </c>
      <c r="C2684" s="22">
        <v>10.985075</v>
      </c>
      <c r="D2684" s="22">
        <f t="shared" si="410"/>
        <v>-5.5075000000000429E-2</v>
      </c>
      <c r="E2684" s="23">
        <f t="shared" si="411"/>
        <v>0.50136207536134647</v>
      </c>
      <c r="F2684" s="22">
        <v>11.25</v>
      </c>
      <c r="G2684" s="22">
        <v>11.303483010000001</v>
      </c>
      <c r="H2684" s="22">
        <f t="shared" si="412"/>
        <v>-5.3483010000000775E-2</v>
      </c>
      <c r="I2684" s="23">
        <f t="shared" si="413"/>
        <v>0.47315513238428591</v>
      </c>
      <c r="J2684" s="22">
        <v>10.93</v>
      </c>
      <c r="K2684" s="22">
        <v>10.985075</v>
      </c>
      <c r="L2684" s="22">
        <f t="shared" si="414"/>
        <v>-5.5075000000000429E-2</v>
      </c>
      <c r="M2684" s="23">
        <f t="shared" si="415"/>
        <v>0.50136207536134647</v>
      </c>
      <c r="N2684" s="22">
        <v>11.12</v>
      </c>
      <c r="O2684" s="22">
        <v>11.174128530000001</v>
      </c>
      <c r="P2684" s="22">
        <f t="shared" si="416"/>
        <v>-5.4128530000001618E-2</v>
      </c>
      <c r="Q2684" s="23">
        <f t="shared" si="417"/>
        <v>0.48440940924098724</v>
      </c>
      <c r="R2684" s="24">
        <v>12273949</v>
      </c>
      <c r="S2684" s="24">
        <v>12335370</v>
      </c>
      <c r="T2684" s="24">
        <f t="shared" si="418"/>
        <v>-61421</v>
      </c>
      <c r="U2684" s="23">
        <f t="shared" si="419"/>
        <v>0.49792588305012331</v>
      </c>
    </row>
    <row r="2685" spans="1:21" x14ac:dyDescent="0.3">
      <c r="A2685" s="21">
        <v>39615</v>
      </c>
      <c r="B2685" s="22">
        <v>11</v>
      </c>
      <c r="C2685" s="22">
        <v>11.05472565</v>
      </c>
      <c r="D2685" s="22">
        <f t="shared" si="410"/>
        <v>-5.4725649999999959E-2</v>
      </c>
      <c r="E2685" s="23">
        <f t="shared" si="411"/>
        <v>0.49504304071082905</v>
      </c>
      <c r="F2685" s="22">
        <v>11.22</v>
      </c>
      <c r="G2685" s="22">
        <v>11.27363205</v>
      </c>
      <c r="H2685" s="22">
        <f t="shared" si="412"/>
        <v>-5.3632049999999154E-2</v>
      </c>
      <c r="I2685" s="23">
        <f t="shared" si="413"/>
        <v>0.47573000220456152</v>
      </c>
      <c r="J2685" s="22">
        <v>10.99</v>
      </c>
      <c r="K2685" s="22">
        <v>11.044775960000001</v>
      </c>
      <c r="L2685" s="22">
        <f t="shared" si="414"/>
        <v>-5.4775960000000623E-2</v>
      </c>
      <c r="M2685" s="23">
        <f t="shared" si="415"/>
        <v>0.4959445098603939</v>
      </c>
      <c r="N2685" s="22">
        <v>11.16</v>
      </c>
      <c r="O2685" s="22">
        <v>11.21393013</v>
      </c>
      <c r="P2685" s="22">
        <f t="shared" si="416"/>
        <v>-5.3930129999999465E-2</v>
      </c>
      <c r="Q2685" s="23">
        <f t="shared" si="417"/>
        <v>0.48092086694675584</v>
      </c>
      <c r="R2685" s="24">
        <v>8617261</v>
      </c>
      <c r="S2685" s="24">
        <v>8660387</v>
      </c>
      <c r="T2685" s="24">
        <f t="shared" si="418"/>
        <v>-43126</v>
      </c>
      <c r="U2685" s="23">
        <f t="shared" si="419"/>
        <v>0.49796850879758603</v>
      </c>
    </row>
    <row r="2686" spans="1:21" x14ac:dyDescent="0.3">
      <c r="A2686" s="21">
        <v>39616</v>
      </c>
      <c r="B2686" s="22">
        <v>11.15</v>
      </c>
      <c r="C2686" s="22">
        <v>11.20398045</v>
      </c>
      <c r="D2686" s="22">
        <f t="shared" si="410"/>
        <v>-5.398044999999918E-2</v>
      </c>
      <c r="E2686" s="23">
        <f t="shared" si="411"/>
        <v>0.48179707418178497</v>
      </c>
      <c r="F2686" s="22">
        <v>11.23</v>
      </c>
      <c r="G2686" s="22">
        <v>11.28358173</v>
      </c>
      <c r="H2686" s="22">
        <f t="shared" si="412"/>
        <v>-5.3581729999999439E-2</v>
      </c>
      <c r="I2686" s="23">
        <f t="shared" si="413"/>
        <v>0.47486455349138007</v>
      </c>
      <c r="J2686" s="22">
        <v>11.03</v>
      </c>
      <c r="K2686" s="22">
        <v>11.084576609999999</v>
      </c>
      <c r="L2686" s="22">
        <f t="shared" si="414"/>
        <v>-5.4576609999999803E-2</v>
      </c>
      <c r="M2686" s="23">
        <f t="shared" si="415"/>
        <v>0.49236531010813056</v>
      </c>
      <c r="N2686" s="22">
        <v>11.05</v>
      </c>
      <c r="O2686" s="22">
        <v>11.104477879999999</v>
      </c>
      <c r="P2686" s="22">
        <f t="shared" si="416"/>
        <v>-5.4477879999998535E-2</v>
      </c>
      <c r="Q2686" s="23">
        <f t="shared" si="417"/>
        <v>0.49059379998511499</v>
      </c>
      <c r="R2686" s="24">
        <v>11646245</v>
      </c>
      <c r="S2686" s="24">
        <v>11704531</v>
      </c>
      <c r="T2686" s="24">
        <f t="shared" si="418"/>
        <v>-58286</v>
      </c>
      <c r="U2686" s="23">
        <f t="shared" si="419"/>
        <v>0.49797809070692373</v>
      </c>
    </row>
    <row r="2687" spans="1:21" x14ac:dyDescent="0.3">
      <c r="A2687" s="21">
        <v>39617</v>
      </c>
      <c r="B2687" s="22">
        <v>11.08</v>
      </c>
      <c r="C2687" s="22">
        <v>11.13432789</v>
      </c>
      <c r="D2687" s="22">
        <f t="shared" si="410"/>
        <v>-5.4327889999999712E-2</v>
      </c>
      <c r="E2687" s="23">
        <f t="shared" si="411"/>
        <v>0.48793147226060107</v>
      </c>
      <c r="F2687" s="22">
        <v>11.08</v>
      </c>
      <c r="G2687" s="22">
        <v>11.13432789</v>
      </c>
      <c r="H2687" s="22">
        <f t="shared" si="412"/>
        <v>-5.4327889999999712E-2</v>
      </c>
      <c r="I2687" s="23">
        <f t="shared" si="413"/>
        <v>0.48793147226060107</v>
      </c>
      <c r="J2687" s="22">
        <v>10.89</v>
      </c>
      <c r="K2687" s="22">
        <v>10.94527435</v>
      </c>
      <c r="L2687" s="22">
        <f t="shared" si="414"/>
        <v>-5.5274349999999473E-2</v>
      </c>
      <c r="M2687" s="23">
        <f t="shared" si="415"/>
        <v>0.50500652822831682</v>
      </c>
      <c r="N2687" s="22">
        <v>10.95</v>
      </c>
      <c r="O2687" s="22">
        <v>11.00497532</v>
      </c>
      <c r="P2687" s="22">
        <f t="shared" si="416"/>
        <v>-5.4975320000000494E-2</v>
      </c>
      <c r="Q2687" s="23">
        <f t="shared" si="417"/>
        <v>0.49954968913097475</v>
      </c>
      <c r="R2687" s="24">
        <v>15601439</v>
      </c>
      <c r="S2687" s="24">
        <v>15679507</v>
      </c>
      <c r="T2687" s="24">
        <f t="shared" si="418"/>
        <v>-78068</v>
      </c>
      <c r="U2687" s="23">
        <f t="shared" si="419"/>
        <v>0.49789830764449416</v>
      </c>
    </row>
    <row r="2688" spans="1:21" x14ac:dyDescent="0.3">
      <c r="A2688" s="21">
        <v>39618</v>
      </c>
      <c r="B2688" s="22">
        <v>10.96</v>
      </c>
      <c r="C2688" s="22">
        <v>11.014925</v>
      </c>
      <c r="D2688" s="22">
        <f t="shared" si="410"/>
        <v>-5.4924999999999002E-2</v>
      </c>
      <c r="E2688" s="23">
        <f t="shared" si="411"/>
        <v>0.49864161580763372</v>
      </c>
      <c r="F2688" s="22">
        <v>11.13</v>
      </c>
      <c r="G2688" s="22">
        <v>11.184080120000001</v>
      </c>
      <c r="H2688" s="22">
        <f t="shared" si="412"/>
        <v>-5.4080120000000065E-2</v>
      </c>
      <c r="I2688" s="23">
        <f t="shared" si="413"/>
        <v>0.48354553454325633</v>
      </c>
      <c r="J2688" s="22">
        <v>10.82</v>
      </c>
      <c r="K2688" s="22">
        <v>10.875621799999999</v>
      </c>
      <c r="L2688" s="22">
        <f t="shared" si="414"/>
        <v>-5.5621799999999055E-2</v>
      </c>
      <c r="M2688" s="23">
        <f t="shared" si="415"/>
        <v>0.51143558522786303</v>
      </c>
      <c r="N2688" s="22">
        <v>11.02</v>
      </c>
      <c r="O2688" s="22">
        <v>11.07462692</v>
      </c>
      <c r="P2688" s="22">
        <f t="shared" si="416"/>
        <v>-5.4626920000000467E-2</v>
      </c>
      <c r="Q2688" s="23">
        <f t="shared" si="417"/>
        <v>0.49326194367187282</v>
      </c>
      <c r="R2688" s="24">
        <v>16980262</v>
      </c>
      <c r="S2688" s="24">
        <v>17065202</v>
      </c>
      <c r="T2688" s="24">
        <f t="shared" si="418"/>
        <v>-84940</v>
      </c>
      <c r="U2688" s="23">
        <f t="shared" si="419"/>
        <v>0.49773802853315186</v>
      </c>
    </row>
    <row r="2689" spans="1:21" x14ac:dyDescent="0.3">
      <c r="A2689" s="21">
        <v>39619</v>
      </c>
      <c r="B2689" s="22">
        <v>10.83</v>
      </c>
      <c r="C2689" s="22">
        <v>10.88557243</v>
      </c>
      <c r="D2689" s="22">
        <f t="shared" si="410"/>
        <v>-5.5572429999999784E-2</v>
      </c>
      <c r="E2689" s="23">
        <f t="shared" si="411"/>
        <v>0.51051453984032502</v>
      </c>
      <c r="F2689" s="22">
        <v>10.87</v>
      </c>
      <c r="G2689" s="22">
        <v>10.92537308</v>
      </c>
      <c r="H2689" s="22">
        <f t="shared" si="412"/>
        <v>-5.5373080000000741E-2</v>
      </c>
      <c r="I2689" s="23">
        <f t="shared" si="413"/>
        <v>0.50683010634544612</v>
      </c>
      <c r="J2689" s="22">
        <v>10.6</v>
      </c>
      <c r="K2689" s="22">
        <v>10.65671635</v>
      </c>
      <c r="L2689" s="22">
        <f t="shared" si="414"/>
        <v>-5.6716350000000304E-2</v>
      </c>
      <c r="M2689" s="23">
        <f t="shared" si="415"/>
        <v>0.53221225129071126</v>
      </c>
      <c r="N2689" s="22">
        <v>10.69</v>
      </c>
      <c r="O2689" s="22">
        <v>10.746269229999999</v>
      </c>
      <c r="P2689" s="22">
        <f t="shared" si="416"/>
        <v>-5.6269229999999837E-2</v>
      </c>
      <c r="Q2689" s="23">
        <f t="shared" si="417"/>
        <v>0.52361641789985036</v>
      </c>
      <c r="R2689" s="24">
        <v>17714796</v>
      </c>
      <c r="S2689" s="24">
        <v>17803374</v>
      </c>
      <c r="T2689" s="24">
        <f t="shared" si="418"/>
        <v>-88578</v>
      </c>
      <c r="U2689" s="23">
        <f t="shared" si="419"/>
        <v>0.49753490546230167</v>
      </c>
    </row>
    <row r="2690" spans="1:21" x14ac:dyDescent="0.3">
      <c r="A2690" s="21">
        <v>39622</v>
      </c>
      <c r="B2690" s="22">
        <v>10.68</v>
      </c>
      <c r="C2690" s="22">
        <v>10.73631763</v>
      </c>
      <c r="D2690" s="22">
        <f t="shared" ref="D2690:D2753" si="420">B2690-C2690</f>
        <v>-5.6317630000000563E-2</v>
      </c>
      <c r="E2690" s="23">
        <f t="shared" ref="E2690:E2753" si="421">IFERROR(ABS(D2690)/C2690*100,0)</f>
        <v>0.52455256952006335</v>
      </c>
      <c r="F2690" s="22">
        <v>10.85</v>
      </c>
      <c r="G2690" s="22">
        <v>10.90547276</v>
      </c>
      <c r="H2690" s="22">
        <f t="shared" ref="H2690:H2753" si="422">F2690-G2690</f>
        <v>-5.5472760000000676E-2</v>
      </c>
      <c r="I2690" s="23">
        <f t="shared" ref="I2690:I2753" si="423">IFERROR(ABS(H2690)/G2690*100,0)</f>
        <v>0.50866900702799678</v>
      </c>
      <c r="J2690" s="22">
        <v>10.66</v>
      </c>
      <c r="K2690" s="22">
        <v>10.71641827</v>
      </c>
      <c r="L2690" s="22">
        <f t="shared" ref="L2690:L2753" si="424">J2690-K2690</f>
        <v>-5.6418269999999993E-2</v>
      </c>
      <c r="M2690" s="23">
        <f t="shared" ref="M2690:M2753" si="425">IFERROR(ABS(L2690)/K2690*100,0)</f>
        <v>0.52646573303264688</v>
      </c>
      <c r="N2690" s="22">
        <v>10.77</v>
      </c>
      <c r="O2690" s="22">
        <v>10.825871469999999</v>
      </c>
      <c r="P2690" s="22">
        <f t="shared" ref="P2690:P2753" si="426">N2690-O2690</f>
        <v>-5.587146999999959E-2</v>
      </c>
      <c r="Q2690" s="23">
        <f t="shared" ref="Q2690:Q2753" si="427">IFERROR(ABS(P2690)/O2690*100,0)</f>
        <v>0.51609212389808279</v>
      </c>
      <c r="R2690" s="24">
        <v>11569274</v>
      </c>
      <c r="S2690" s="24">
        <v>11627146</v>
      </c>
      <c r="T2690" s="24">
        <f t="shared" ref="T2690:T2753" si="428">R2690-S2690</f>
        <v>-57872</v>
      </c>
      <c r="U2690" s="23">
        <f t="shared" ref="U2690:U2753" si="429">IFERROR(ABS(T2690)/S2690*100,0)</f>
        <v>0.49773177355818871</v>
      </c>
    </row>
    <row r="2691" spans="1:21" x14ac:dyDescent="0.3">
      <c r="A2691" s="21">
        <v>39623</v>
      </c>
      <c r="B2691" s="22">
        <v>10.6</v>
      </c>
      <c r="C2691" s="22">
        <v>10.65671635</v>
      </c>
      <c r="D2691" s="22">
        <f t="shared" si="420"/>
        <v>-5.6716350000000304E-2</v>
      </c>
      <c r="E2691" s="23">
        <f t="shared" si="421"/>
        <v>0.53221225129071126</v>
      </c>
      <c r="F2691" s="22">
        <v>10.94</v>
      </c>
      <c r="G2691" s="22">
        <v>10.99502468</v>
      </c>
      <c r="H2691" s="22">
        <f t="shared" si="422"/>
        <v>-5.5024680000000714E-2</v>
      </c>
      <c r="I2691" s="23">
        <f t="shared" si="423"/>
        <v>0.50045071840621558</v>
      </c>
      <c r="J2691" s="22">
        <v>10.6</v>
      </c>
      <c r="K2691" s="22">
        <v>10.65671635</v>
      </c>
      <c r="L2691" s="22">
        <f t="shared" si="424"/>
        <v>-5.6716350000000304E-2</v>
      </c>
      <c r="M2691" s="23">
        <f t="shared" si="425"/>
        <v>0.53221225129071126</v>
      </c>
      <c r="N2691" s="22">
        <v>10.82</v>
      </c>
      <c r="O2691" s="22">
        <v>10.875621799999999</v>
      </c>
      <c r="P2691" s="22">
        <f t="shared" si="426"/>
        <v>-5.5621799999999055E-2</v>
      </c>
      <c r="Q2691" s="23">
        <f t="shared" si="427"/>
        <v>0.51143558522786303</v>
      </c>
      <c r="R2691" s="24">
        <v>14701676</v>
      </c>
      <c r="S2691" s="24">
        <v>14775208</v>
      </c>
      <c r="T2691" s="24">
        <f t="shared" si="428"/>
        <v>-73532</v>
      </c>
      <c r="U2691" s="23">
        <f t="shared" si="429"/>
        <v>0.49767150486138667</v>
      </c>
    </row>
    <row r="2692" spans="1:21" x14ac:dyDescent="0.3">
      <c r="A2692" s="21">
        <v>39624</v>
      </c>
      <c r="B2692" s="22">
        <v>11.04</v>
      </c>
      <c r="C2692" s="22">
        <v>11.09452724</v>
      </c>
      <c r="D2692" s="22">
        <f t="shared" si="420"/>
        <v>-5.4527240000000532E-2</v>
      </c>
      <c r="E2692" s="23">
        <f t="shared" si="421"/>
        <v>0.49147871577086266</v>
      </c>
      <c r="F2692" s="22">
        <v>11.42</v>
      </c>
      <c r="G2692" s="22">
        <v>11.47263718</v>
      </c>
      <c r="H2692" s="22">
        <f t="shared" si="422"/>
        <v>-5.2637179999999617E-2</v>
      </c>
      <c r="I2692" s="23">
        <f t="shared" si="423"/>
        <v>0.45880628119017719</v>
      </c>
      <c r="J2692" s="22">
        <v>11.04</v>
      </c>
      <c r="K2692" s="22">
        <v>11.09452724</v>
      </c>
      <c r="L2692" s="22">
        <f t="shared" si="424"/>
        <v>-5.4527240000000532E-2</v>
      </c>
      <c r="M2692" s="23">
        <f t="shared" si="425"/>
        <v>0.49147871577086266</v>
      </c>
      <c r="N2692" s="22">
        <v>11.28</v>
      </c>
      <c r="O2692" s="22">
        <v>11.33333302</v>
      </c>
      <c r="P2692" s="22">
        <f t="shared" si="426"/>
        <v>-5.3333020000000175E-2</v>
      </c>
      <c r="Q2692" s="23">
        <f t="shared" si="427"/>
        <v>0.47058548359854141</v>
      </c>
      <c r="R2692" s="24">
        <v>25452248</v>
      </c>
      <c r="S2692" s="24">
        <v>25579561</v>
      </c>
      <c r="T2692" s="24">
        <f t="shared" si="428"/>
        <v>-127313</v>
      </c>
      <c r="U2692" s="23">
        <f t="shared" si="429"/>
        <v>0.49771378015439749</v>
      </c>
    </row>
    <row r="2693" spans="1:21" x14ac:dyDescent="0.3">
      <c r="A2693" s="21">
        <v>39625</v>
      </c>
      <c r="B2693" s="22">
        <v>10.92</v>
      </c>
      <c r="C2693" s="22">
        <v>10.975124360000001</v>
      </c>
      <c r="D2693" s="22">
        <f t="shared" si="420"/>
        <v>-5.512436000000065E-2</v>
      </c>
      <c r="E2693" s="23">
        <f t="shared" si="421"/>
        <v>0.50226638160845993</v>
      </c>
      <c r="F2693" s="22">
        <v>11.09</v>
      </c>
      <c r="G2693" s="22">
        <v>11.144278529999999</v>
      </c>
      <c r="H2693" s="22">
        <f t="shared" si="422"/>
        <v>-5.4278529999999492E-2</v>
      </c>
      <c r="I2693" s="23">
        <f t="shared" si="423"/>
        <v>0.48705288416727593</v>
      </c>
      <c r="J2693" s="22">
        <v>10.65</v>
      </c>
      <c r="K2693" s="22">
        <v>10.706467630000001</v>
      </c>
      <c r="L2693" s="22">
        <f t="shared" si="424"/>
        <v>-5.6467630000000213E-2</v>
      </c>
      <c r="M2693" s="23">
        <f t="shared" si="425"/>
        <v>0.52741606243477901</v>
      </c>
      <c r="N2693" s="22">
        <v>10.66</v>
      </c>
      <c r="O2693" s="22">
        <v>10.71641827</v>
      </c>
      <c r="P2693" s="22">
        <f t="shared" si="426"/>
        <v>-5.6418269999999993E-2</v>
      </c>
      <c r="Q2693" s="23">
        <f t="shared" si="427"/>
        <v>0.52646573303264688</v>
      </c>
      <c r="R2693" s="24">
        <v>16627542</v>
      </c>
      <c r="S2693" s="24">
        <v>16710738</v>
      </c>
      <c r="T2693" s="24">
        <f t="shared" si="428"/>
        <v>-83196</v>
      </c>
      <c r="U2693" s="23">
        <f t="shared" si="429"/>
        <v>0.49785952002837935</v>
      </c>
    </row>
    <row r="2694" spans="1:21" x14ac:dyDescent="0.3">
      <c r="A2694" s="21">
        <v>39626</v>
      </c>
      <c r="B2694" s="22">
        <v>10.58</v>
      </c>
      <c r="C2694" s="22">
        <v>10.636816019999999</v>
      </c>
      <c r="D2694" s="22">
        <f t="shared" si="420"/>
        <v>-5.6816019999999412E-2</v>
      </c>
      <c r="E2694" s="23">
        <f t="shared" si="421"/>
        <v>0.53414499125650394</v>
      </c>
      <c r="F2694" s="22">
        <v>10.84</v>
      </c>
      <c r="G2694" s="22">
        <v>10.895522120000001</v>
      </c>
      <c r="H2694" s="22">
        <f t="shared" si="422"/>
        <v>-5.5522120000000896E-2</v>
      </c>
      <c r="I2694" s="23">
        <f t="shared" si="423"/>
        <v>0.50958659335915235</v>
      </c>
      <c r="J2694" s="22">
        <v>10.55</v>
      </c>
      <c r="K2694" s="22">
        <v>10.606965069999999</v>
      </c>
      <c r="L2694" s="22">
        <f t="shared" si="424"/>
        <v>-5.6965069999998619E-2</v>
      </c>
      <c r="M2694" s="23">
        <f t="shared" si="425"/>
        <v>0.53705343257059135</v>
      </c>
      <c r="N2694" s="22">
        <v>10.76</v>
      </c>
      <c r="O2694" s="22">
        <v>10.815919879999999</v>
      </c>
      <c r="P2694" s="22">
        <f t="shared" si="426"/>
        <v>-5.5919879999999367E-2</v>
      </c>
      <c r="Q2694" s="23">
        <f t="shared" si="427"/>
        <v>0.5170145546603232</v>
      </c>
      <c r="R2694" s="24">
        <v>17048060</v>
      </c>
      <c r="S2694" s="24">
        <v>17133341</v>
      </c>
      <c r="T2694" s="24">
        <f t="shared" si="428"/>
        <v>-85281</v>
      </c>
      <c r="U2694" s="23">
        <f t="shared" si="429"/>
        <v>0.49774880450928977</v>
      </c>
    </row>
    <row r="2695" spans="1:21" x14ac:dyDescent="0.3">
      <c r="A2695" s="21">
        <v>39629</v>
      </c>
      <c r="B2695" s="22">
        <v>10.87</v>
      </c>
      <c r="C2695" s="22">
        <v>10.92537308</v>
      </c>
      <c r="D2695" s="22">
        <f t="shared" si="420"/>
        <v>-5.5373080000000741E-2</v>
      </c>
      <c r="E2695" s="23">
        <f t="shared" si="421"/>
        <v>0.50683010634544612</v>
      </c>
      <c r="F2695" s="22">
        <v>10.95</v>
      </c>
      <c r="G2695" s="22">
        <v>11.00497532</v>
      </c>
      <c r="H2695" s="22">
        <f t="shared" si="422"/>
        <v>-5.4975320000000494E-2</v>
      </c>
      <c r="I2695" s="23">
        <f t="shared" si="423"/>
        <v>0.49954968913097475</v>
      </c>
      <c r="J2695" s="22">
        <v>10.75</v>
      </c>
      <c r="K2695" s="22">
        <v>10.80597019</v>
      </c>
      <c r="L2695" s="22">
        <f t="shared" si="424"/>
        <v>-5.5970190000000031E-2</v>
      </c>
      <c r="M2695" s="23">
        <f t="shared" si="425"/>
        <v>0.51795617622372903</v>
      </c>
      <c r="N2695" s="22">
        <v>10.8</v>
      </c>
      <c r="O2695" s="22">
        <v>10.855721470000001</v>
      </c>
      <c r="P2695" s="22">
        <f t="shared" si="426"/>
        <v>-5.572146999999994E-2</v>
      </c>
      <c r="Q2695" s="23">
        <f t="shared" si="427"/>
        <v>0.51329126446351181</v>
      </c>
      <c r="R2695" s="24">
        <v>14396010</v>
      </c>
      <c r="S2695" s="24">
        <v>14468080</v>
      </c>
      <c r="T2695" s="24">
        <f t="shared" si="428"/>
        <v>-72070</v>
      </c>
      <c r="U2695" s="23">
        <f t="shared" si="429"/>
        <v>0.49813105816390285</v>
      </c>
    </row>
    <row r="2696" spans="1:21" x14ac:dyDescent="0.3">
      <c r="A2696" s="21">
        <v>39630</v>
      </c>
      <c r="B2696" s="22">
        <v>10.69</v>
      </c>
      <c r="C2696" s="22">
        <v>10.746269229999999</v>
      </c>
      <c r="D2696" s="22">
        <f t="shared" si="420"/>
        <v>-5.6269229999999837E-2</v>
      </c>
      <c r="E2696" s="23">
        <f t="shared" si="421"/>
        <v>0.52361641789985036</v>
      </c>
      <c r="F2696" s="22">
        <v>10.86</v>
      </c>
      <c r="G2696" s="22">
        <v>10.915423390000001</v>
      </c>
      <c r="H2696" s="22">
        <f t="shared" si="422"/>
        <v>-5.5423390000001405E-2</v>
      </c>
      <c r="I2696" s="23">
        <f t="shared" si="423"/>
        <v>0.50775300251547462</v>
      </c>
      <c r="J2696" s="22">
        <v>10.55</v>
      </c>
      <c r="K2696" s="22">
        <v>10.606965069999999</v>
      </c>
      <c r="L2696" s="22">
        <f t="shared" si="424"/>
        <v>-5.6965069999998619E-2</v>
      </c>
      <c r="M2696" s="23">
        <f t="shared" si="425"/>
        <v>0.53705343257059135</v>
      </c>
      <c r="N2696" s="22">
        <v>10.8</v>
      </c>
      <c r="O2696" s="22">
        <v>10.855721470000001</v>
      </c>
      <c r="P2696" s="22">
        <f t="shared" si="426"/>
        <v>-5.572146999999994E-2</v>
      </c>
      <c r="Q2696" s="23">
        <f t="shared" si="427"/>
        <v>0.51329126446351181</v>
      </c>
      <c r="R2696" s="24">
        <v>19961372</v>
      </c>
      <c r="S2696" s="24">
        <v>20061207</v>
      </c>
      <c r="T2696" s="24">
        <f t="shared" si="428"/>
        <v>-99835</v>
      </c>
      <c r="U2696" s="23">
        <f t="shared" si="429"/>
        <v>0.4976520106691486</v>
      </c>
    </row>
    <row r="2697" spans="1:21" x14ac:dyDescent="0.3">
      <c r="A2697" s="21">
        <v>39631</v>
      </c>
      <c r="B2697" s="22">
        <v>10.72</v>
      </c>
      <c r="C2697" s="22">
        <v>10.776119230000001</v>
      </c>
      <c r="D2697" s="22">
        <f t="shared" si="420"/>
        <v>-5.6119230000000186E-2</v>
      </c>
      <c r="E2697" s="23">
        <f t="shared" si="421"/>
        <v>0.52077402636533543</v>
      </c>
      <c r="F2697" s="22">
        <v>10.72</v>
      </c>
      <c r="G2697" s="22">
        <v>10.776119230000001</v>
      </c>
      <c r="H2697" s="22">
        <f t="shared" si="422"/>
        <v>-5.6119230000000186E-2</v>
      </c>
      <c r="I2697" s="23">
        <f t="shared" si="423"/>
        <v>0.52077402636533543</v>
      </c>
      <c r="J2697" s="22">
        <v>10.47</v>
      </c>
      <c r="K2697" s="22">
        <v>10.52736282</v>
      </c>
      <c r="L2697" s="22">
        <f t="shared" si="424"/>
        <v>-5.7362819999999815E-2</v>
      </c>
      <c r="M2697" s="23">
        <f t="shared" si="425"/>
        <v>0.54489259067827789</v>
      </c>
      <c r="N2697" s="22">
        <v>10.49</v>
      </c>
      <c r="O2697" s="22">
        <v>10.5472641</v>
      </c>
      <c r="P2697" s="22">
        <f t="shared" si="426"/>
        <v>-5.7264099999999374E-2</v>
      </c>
      <c r="Q2697" s="23">
        <f t="shared" si="427"/>
        <v>0.54292847374514286</v>
      </c>
      <c r="R2697" s="24">
        <v>30451176</v>
      </c>
      <c r="S2697" s="24">
        <v>30594411</v>
      </c>
      <c r="T2697" s="24">
        <f t="shared" si="428"/>
        <v>-143235</v>
      </c>
      <c r="U2697" s="23">
        <f t="shared" si="429"/>
        <v>0.46817374585181581</v>
      </c>
    </row>
    <row r="2698" spans="1:21" x14ac:dyDescent="0.3">
      <c r="A2698" s="21">
        <v>39632</v>
      </c>
      <c r="B2698" s="22">
        <v>10.34</v>
      </c>
      <c r="C2698" s="22">
        <v>10.38805962</v>
      </c>
      <c r="D2698" s="22">
        <f t="shared" si="420"/>
        <v>-4.8059620000000081E-2</v>
      </c>
      <c r="E2698" s="23">
        <f t="shared" si="421"/>
        <v>0.46264289730751545</v>
      </c>
      <c r="F2698" s="22">
        <v>10.34</v>
      </c>
      <c r="G2698" s="22">
        <v>10.38805962</v>
      </c>
      <c r="H2698" s="22">
        <f t="shared" si="422"/>
        <v>-4.8059620000000081E-2</v>
      </c>
      <c r="I2698" s="23">
        <f t="shared" si="423"/>
        <v>0.46264289730751545</v>
      </c>
      <c r="J2698" s="22">
        <v>9.92</v>
      </c>
      <c r="K2698" s="22">
        <v>9.9701490400000008</v>
      </c>
      <c r="L2698" s="22">
        <f t="shared" si="424"/>
        <v>-5.0149040000000866E-2</v>
      </c>
      <c r="M2698" s="23">
        <f t="shared" si="425"/>
        <v>0.50299187904618192</v>
      </c>
      <c r="N2698" s="22">
        <v>10.15</v>
      </c>
      <c r="O2698" s="22">
        <v>10.19900513</v>
      </c>
      <c r="P2698" s="22">
        <f t="shared" si="426"/>
        <v>-4.9005129999999397E-2</v>
      </c>
      <c r="Q2698" s="23">
        <f t="shared" si="427"/>
        <v>0.48048931611822221</v>
      </c>
      <c r="R2698" s="24">
        <v>25620674</v>
      </c>
      <c r="S2698" s="24">
        <v>25748502</v>
      </c>
      <c r="T2698" s="24">
        <f t="shared" si="428"/>
        <v>-127828</v>
      </c>
      <c r="U2698" s="23">
        <f t="shared" si="429"/>
        <v>0.49644829823498082</v>
      </c>
    </row>
    <row r="2699" spans="1:21" x14ac:dyDescent="0.3">
      <c r="A2699" s="21">
        <v>39636</v>
      </c>
      <c r="B2699" s="22">
        <v>10.16</v>
      </c>
      <c r="C2699" s="22">
        <v>10.20895481</v>
      </c>
      <c r="D2699" s="22">
        <f t="shared" si="420"/>
        <v>-4.8954809999999682E-2</v>
      </c>
      <c r="E2699" s="23">
        <f t="shared" si="421"/>
        <v>0.47952812908963871</v>
      </c>
      <c r="F2699" s="22">
        <v>10.41</v>
      </c>
      <c r="G2699" s="22">
        <v>10.45771122</v>
      </c>
      <c r="H2699" s="22">
        <f t="shared" si="422"/>
        <v>-4.7711220000000054E-2</v>
      </c>
      <c r="I2699" s="23">
        <f t="shared" si="423"/>
        <v>0.45623003921502481</v>
      </c>
      <c r="J2699" s="22">
        <v>9.91</v>
      </c>
      <c r="K2699" s="22">
        <v>9.9601993560000004</v>
      </c>
      <c r="L2699" s="22">
        <f t="shared" si="424"/>
        <v>-5.019935600000025E-2</v>
      </c>
      <c r="M2699" s="23">
        <f t="shared" si="425"/>
        <v>0.50399951050939829</v>
      </c>
      <c r="N2699" s="22">
        <v>10.06</v>
      </c>
      <c r="O2699" s="22">
        <v>10.109453200000001</v>
      </c>
      <c r="P2699" s="22">
        <f t="shared" si="426"/>
        <v>-4.9453200000000308E-2</v>
      </c>
      <c r="Q2699" s="23">
        <f t="shared" si="427"/>
        <v>0.48917779252393495</v>
      </c>
      <c r="R2699" s="24">
        <v>20016864</v>
      </c>
      <c r="S2699" s="24">
        <v>20116984</v>
      </c>
      <c r="T2699" s="24">
        <f t="shared" si="428"/>
        <v>-100120</v>
      </c>
      <c r="U2699" s="23">
        <f t="shared" si="429"/>
        <v>0.49768891798094583</v>
      </c>
    </row>
    <row r="2700" spans="1:21" x14ac:dyDescent="0.3">
      <c r="A2700" s="21">
        <v>39637</v>
      </c>
      <c r="B2700" s="22">
        <v>10.029999999999999</v>
      </c>
      <c r="C2700" s="22">
        <v>10.07960224</v>
      </c>
      <c r="D2700" s="22">
        <f t="shared" si="420"/>
        <v>-4.9602240000000464E-2</v>
      </c>
      <c r="E2700" s="23">
        <f t="shared" si="421"/>
        <v>0.49210513291048735</v>
      </c>
      <c r="F2700" s="22">
        <v>10.1</v>
      </c>
      <c r="G2700" s="22">
        <v>10.149253849999999</v>
      </c>
      <c r="H2700" s="22">
        <f t="shared" si="422"/>
        <v>-4.9253849999999488E-2</v>
      </c>
      <c r="I2700" s="23">
        <f t="shared" si="423"/>
        <v>0.48529528109102815</v>
      </c>
      <c r="J2700" s="22">
        <v>9.9600000000000009</v>
      </c>
      <c r="K2700" s="22">
        <v>10.00994968</v>
      </c>
      <c r="L2700" s="22">
        <f t="shared" si="424"/>
        <v>-4.9949679999999219E-2</v>
      </c>
      <c r="M2700" s="23">
        <f t="shared" si="425"/>
        <v>0.4990003106588965</v>
      </c>
      <c r="N2700" s="22">
        <v>10.08</v>
      </c>
      <c r="O2700" s="22">
        <v>10.12935257</v>
      </c>
      <c r="P2700" s="22">
        <f t="shared" si="426"/>
        <v>-4.9352569999999929E-2</v>
      </c>
      <c r="Q2700" s="23">
        <f t="shared" si="427"/>
        <v>0.48722334086945429</v>
      </c>
      <c r="R2700" s="24">
        <v>23249972</v>
      </c>
      <c r="S2700" s="24">
        <v>23366250</v>
      </c>
      <c r="T2700" s="24">
        <f t="shared" si="428"/>
        <v>-116278</v>
      </c>
      <c r="U2700" s="23">
        <f t="shared" si="429"/>
        <v>0.49763226876370836</v>
      </c>
    </row>
    <row r="2701" spans="1:21" x14ac:dyDescent="0.3">
      <c r="A2701" s="21">
        <v>39638</v>
      </c>
      <c r="B2701" s="22">
        <v>10.15</v>
      </c>
      <c r="C2701" s="22">
        <v>10.19900513</v>
      </c>
      <c r="D2701" s="22">
        <f t="shared" si="420"/>
        <v>-4.9005129999999397E-2</v>
      </c>
      <c r="E2701" s="23">
        <f t="shared" si="421"/>
        <v>0.48048931611822221</v>
      </c>
      <c r="F2701" s="22">
        <v>10.19</v>
      </c>
      <c r="G2701" s="22">
        <v>10.238805770000001</v>
      </c>
      <c r="H2701" s="22">
        <f t="shared" si="422"/>
        <v>-4.8805770000001303E-2</v>
      </c>
      <c r="I2701" s="23">
        <f t="shared" si="423"/>
        <v>0.47667443934724912</v>
      </c>
      <c r="J2701" s="22">
        <v>9.84</v>
      </c>
      <c r="K2701" s="22">
        <v>9.8905467989999991</v>
      </c>
      <c r="L2701" s="22">
        <f t="shared" si="424"/>
        <v>-5.0546798999999254E-2</v>
      </c>
      <c r="M2701" s="23">
        <f t="shared" si="425"/>
        <v>0.5110617241618014</v>
      </c>
      <c r="N2701" s="22">
        <v>9.84</v>
      </c>
      <c r="O2701" s="22">
        <v>9.8905467989999991</v>
      </c>
      <c r="P2701" s="22">
        <f t="shared" si="426"/>
        <v>-5.0546798999999254E-2</v>
      </c>
      <c r="Q2701" s="23">
        <f t="shared" si="427"/>
        <v>0.5110617241618014</v>
      </c>
      <c r="R2701" s="24">
        <v>16423549</v>
      </c>
      <c r="S2701" s="24">
        <v>16505718</v>
      </c>
      <c r="T2701" s="24">
        <f t="shared" si="428"/>
        <v>-82169</v>
      </c>
      <c r="U2701" s="23">
        <f t="shared" si="429"/>
        <v>0.49782142164309362</v>
      </c>
    </row>
    <row r="2702" spans="1:21" x14ac:dyDescent="0.3">
      <c r="A2702" s="21">
        <v>39639</v>
      </c>
      <c r="B2702" s="22">
        <v>9.9499999999999993</v>
      </c>
      <c r="C2702" s="22">
        <v>10</v>
      </c>
      <c r="D2702" s="22">
        <f t="shared" si="420"/>
        <v>-5.0000000000000711E-2</v>
      </c>
      <c r="E2702" s="23">
        <f t="shared" si="421"/>
        <v>0.50000000000000711</v>
      </c>
      <c r="F2702" s="22">
        <v>10.050000000000001</v>
      </c>
      <c r="G2702" s="22">
        <v>10.099501610000001</v>
      </c>
      <c r="H2702" s="22">
        <f t="shared" si="422"/>
        <v>-4.9501610000000085E-2</v>
      </c>
      <c r="I2702" s="23">
        <f t="shared" si="423"/>
        <v>0.49013913667765713</v>
      </c>
      <c r="J2702" s="22">
        <v>9.85</v>
      </c>
      <c r="K2702" s="22">
        <v>9.9004983899999992</v>
      </c>
      <c r="L2702" s="22">
        <f t="shared" si="424"/>
        <v>-5.049838999999956E-2</v>
      </c>
      <c r="M2702" s="23">
        <f t="shared" si="425"/>
        <v>0.51005906986465921</v>
      </c>
      <c r="N2702" s="22">
        <v>10.050000000000001</v>
      </c>
      <c r="O2702" s="22">
        <v>10.099501610000001</v>
      </c>
      <c r="P2702" s="22">
        <f t="shared" si="426"/>
        <v>-4.9501610000000085E-2</v>
      </c>
      <c r="Q2702" s="23">
        <f t="shared" si="427"/>
        <v>0.49013913667765713</v>
      </c>
      <c r="R2702" s="24">
        <v>15484046</v>
      </c>
      <c r="S2702" s="24">
        <v>15561520</v>
      </c>
      <c r="T2702" s="24">
        <f t="shared" si="428"/>
        <v>-77474</v>
      </c>
      <c r="U2702" s="23">
        <f t="shared" si="429"/>
        <v>0.49785625054621907</v>
      </c>
    </row>
    <row r="2703" spans="1:21" x14ac:dyDescent="0.3">
      <c r="A2703" s="21">
        <v>39640</v>
      </c>
      <c r="B2703" s="22">
        <v>10.18</v>
      </c>
      <c r="C2703" s="22">
        <v>10.228856090000001</v>
      </c>
      <c r="D2703" s="22">
        <f t="shared" si="420"/>
        <v>-4.8856090000001018E-2</v>
      </c>
      <c r="E2703" s="23">
        <f t="shared" si="421"/>
        <v>0.47763004553132798</v>
      </c>
      <c r="F2703" s="22">
        <v>10.28</v>
      </c>
      <c r="G2703" s="22">
        <v>10.3283577</v>
      </c>
      <c r="H2703" s="22">
        <f t="shared" si="422"/>
        <v>-4.8357700000000392E-2</v>
      </c>
      <c r="I2703" s="23">
        <f t="shared" si="423"/>
        <v>0.46820318781175047</v>
      </c>
      <c r="J2703" s="22">
        <v>9.91</v>
      </c>
      <c r="K2703" s="22">
        <v>9.9601993560000004</v>
      </c>
      <c r="L2703" s="22">
        <f t="shared" si="424"/>
        <v>-5.019935600000025E-2</v>
      </c>
      <c r="M2703" s="23">
        <f t="shared" si="425"/>
        <v>0.50399951050939829</v>
      </c>
      <c r="N2703" s="22">
        <v>10.199999999999999</v>
      </c>
      <c r="O2703" s="22">
        <v>10.24875641</v>
      </c>
      <c r="P2703" s="22">
        <f t="shared" si="426"/>
        <v>-4.8756410000001082E-2</v>
      </c>
      <c r="Q2703" s="23">
        <f t="shared" si="427"/>
        <v>0.47573001103263685</v>
      </c>
      <c r="R2703" s="24">
        <v>25934246</v>
      </c>
      <c r="S2703" s="24">
        <v>26063971</v>
      </c>
      <c r="T2703" s="24">
        <f t="shared" si="428"/>
        <v>-129725</v>
      </c>
      <c r="U2703" s="23">
        <f t="shared" si="429"/>
        <v>0.49771771154901912</v>
      </c>
    </row>
    <row r="2704" spans="1:21" x14ac:dyDescent="0.3">
      <c r="A2704" s="21">
        <v>39643</v>
      </c>
      <c r="B2704" s="22">
        <v>10.19</v>
      </c>
      <c r="C2704" s="22">
        <v>10.238805770000001</v>
      </c>
      <c r="D2704" s="22">
        <f t="shared" si="420"/>
        <v>-4.8805770000001303E-2</v>
      </c>
      <c r="E2704" s="23">
        <f t="shared" si="421"/>
        <v>0.47667443934724912</v>
      </c>
      <c r="F2704" s="22">
        <v>10.220000000000001</v>
      </c>
      <c r="G2704" s="22">
        <v>10.26865673</v>
      </c>
      <c r="H2704" s="22">
        <f t="shared" si="422"/>
        <v>-4.8656729999999371E-2</v>
      </c>
      <c r="I2704" s="23">
        <f t="shared" si="423"/>
        <v>0.47383734094302882</v>
      </c>
      <c r="J2704" s="22">
        <v>9.91</v>
      </c>
      <c r="K2704" s="22">
        <v>9.9601993560000004</v>
      </c>
      <c r="L2704" s="22">
        <f t="shared" si="424"/>
        <v>-5.019935600000025E-2</v>
      </c>
      <c r="M2704" s="23">
        <f t="shared" si="425"/>
        <v>0.50399951050939829</v>
      </c>
      <c r="N2704" s="22">
        <v>9.9499999999999993</v>
      </c>
      <c r="O2704" s="22">
        <v>10</v>
      </c>
      <c r="P2704" s="22">
        <f t="shared" si="426"/>
        <v>-5.0000000000000711E-2</v>
      </c>
      <c r="Q2704" s="23">
        <f t="shared" si="427"/>
        <v>0.50000000000000711</v>
      </c>
      <c r="R2704" s="24">
        <v>15445700</v>
      </c>
      <c r="S2704" s="24">
        <v>15522928</v>
      </c>
      <c r="T2704" s="24">
        <f t="shared" si="428"/>
        <v>-77228</v>
      </c>
      <c r="U2704" s="23">
        <f t="shared" si="429"/>
        <v>0.49750923279422543</v>
      </c>
    </row>
    <row r="2705" spans="1:21" x14ac:dyDescent="0.3">
      <c r="A2705" s="21">
        <v>39644</v>
      </c>
      <c r="B2705" s="22">
        <v>9.69</v>
      </c>
      <c r="C2705" s="22">
        <v>9.7412939069999993</v>
      </c>
      <c r="D2705" s="22">
        <f t="shared" si="420"/>
        <v>-5.1293906999999805E-2</v>
      </c>
      <c r="E2705" s="23">
        <f t="shared" si="421"/>
        <v>0.52656153781727599</v>
      </c>
      <c r="F2705" s="22">
        <v>9.92</v>
      </c>
      <c r="G2705" s="22">
        <v>9.9701490400000008</v>
      </c>
      <c r="H2705" s="22">
        <f t="shared" si="422"/>
        <v>-5.0149040000000866E-2</v>
      </c>
      <c r="I2705" s="23">
        <f t="shared" si="423"/>
        <v>0.50299187904618192</v>
      </c>
      <c r="J2705" s="22">
        <v>9.5</v>
      </c>
      <c r="K2705" s="22">
        <v>9.5522394179999992</v>
      </c>
      <c r="L2705" s="22">
        <f t="shared" si="424"/>
        <v>-5.2239417999999205E-2</v>
      </c>
      <c r="M2705" s="23">
        <f t="shared" si="425"/>
        <v>0.54688137214777688</v>
      </c>
      <c r="N2705" s="22">
        <v>9.69</v>
      </c>
      <c r="O2705" s="22">
        <v>9.7412939069999993</v>
      </c>
      <c r="P2705" s="22">
        <f t="shared" si="426"/>
        <v>-5.1293906999999805E-2</v>
      </c>
      <c r="Q2705" s="23">
        <f t="shared" si="427"/>
        <v>0.52656153781727599</v>
      </c>
      <c r="R2705" s="24">
        <v>25677144</v>
      </c>
      <c r="S2705" s="24">
        <v>25935733</v>
      </c>
      <c r="T2705" s="24">
        <f t="shared" si="428"/>
        <v>-258589</v>
      </c>
      <c r="U2705" s="23">
        <f t="shared" si="429"/>
        <v>0.99703756203844329</v>
      </c>
    </row>
    <row r="2706" spans="1:21" x14ac:dyDescent="0.3">
      <c r="A2706" s="21">
        <v>39645</v>
      </c>
      <c r="B2706" s="22">
        <v>9.44</v>
      </c>
      <c r="C2706" s="22">
        <v>9.4427862170000001</v>
      </c>
      <c r="D2706" s="22">
        <f t="shared" si="420"/>
        <v>-2.7862170000005904E-3</v>
      </c>
      <c r="E2706" s="23">
        <f t="shared" si="421"/>
        <v>2.9506301805123144E-2</v>
      </c>
      <c r="F2706" s="22">
        <v>9.8800000000000008</v>
      </c>
      <c r="G2706" s="22">
        <v>9.8805971150000005</v>
      </c>
      <c r="H2706" s="22">
        <f t="shared" si="422"/>
        <v>-5.9711499999970385E-4</v>
      </c>
      <c r="I2706" s="23">
        <f t="shared" si="423"/>
        <v>6.043308851174667E-3</v>
      </c>
      <c r="J2706" s="22">
        <v>9.1999999999999993</v>
      </c>
      <c r="K2706" s="22">
        <v>9.2039804459999992</v>
      </c>
      <c r="L2706" s="22">
        <f t="shared" si="424"/>
        <v>-3.9804459999999153E-3</v>
      </c>
      <c r="M2706" s="23">
        <f t="shared" si="425"/>
        <v>4.3247006263793138E-2</v>
      </c>
      <c r="N2706" s="22">
        <v>9.81</v>
      </c>
      <c r="O2706" s="22">
        <v>9.8109445569999991</v>
      </c>
      <c r="P2706" s="22">
        <f t="shared" si="426"/>
        <v>-9.4455699999862475E-4</v>
      </c>
      <c r="Q2706" s="23">
        <f t="shared" si="427"/>
        <v>9.6275847295935833E-3</v>
      </c>
      <c r="R2706" s="24">
        <v>30746286</v>
      </c>
      <c r="S2706" s="24">
        <v>30900031</v>
      </c>
      <c r="T2706" s="24">
        <f t="shared" si="428"/>
        <v>-153745</v>
      </c>
      <c r="U2706" s="23">
        <f t="shared" si="429"/>
        <v>0.49755613513785796</v>
      </c>
    </row>
    <row r="2707" spans="1:21" x14ac:dyDescent="0.3">
      <c r="A2707" s="21">
        <v>39646</v>
      </c>
      <c r="B2707" s="22">
        <v>9.8699999999999992</v>
      </c>
      <c r="C2707" s="22">
        <v>9.87064743</v>
      </c>
      <c r="D2707" s="22">
        <f t="shared" si="420"/>
        <v>-6.4743000000078155E-4</v>
      </c>
      <c r="E2707" s="23">
        <f t="shared" si="421"/>
        <v>6.5591442161436987E-3</v>
      </c>
      <c r="F2707" s="22">
        <v>10.46</v>
      </c>
      <c r="G2707" s="22">
        <v>10.45771122</v>
      </c>
      <c r="H2707" s="22">
        <f t="shared" si="422"/>
        <v>2.2887800000006564E-3</v>
      </c>
      <c r="I2707" s="23">
        <f t="shared" si="423"/>
        <v>2.1886050894419865E-2</v>
      </c>
      <c r="J2707" s="22">
        <v>9.85</v>
      </c>
      <c r="K2707" s="22">
        <v>9.8507461549999995</v>
      </c>
      <c r="L2707" s="22">
        <f t="shared" si="424"/>
        <v>-7.4615499999985957E-4</v>
      </c>
      <c r="M2707" s="23">
        <f t="shared" si="425"/>
        <v>7.5746038752722237E-3</v>
      </c>
      <c r="N2707" s="22">
        <v>10.31</v>
      </c>
      <c r="O2707" s="22">
        <v>10.308458330000001</v>
      </c>
      <c r="P2707" s="22">
        <f t="shared" si="426"/>
        <v>1.5416699999999395E-3</v>
      </c>
      <c r="Q2707" s="23">
        <f t="shared" si="427"/>
        <v>1.4955388581368398E-2</v>
      </c>
      <c r="R2707" s="24">
        <v>30149102</v>
      </c>
      <c r="S2707" s="24">
        <v>30299946</v>
      </c>
      <c r="T2707" s="24">
        <f t="shared" si="428"/>
        <v>-150844</v>
      </c>
      <c r="U2707" s="23">
        <f t="shared" si="429"/>
        <v>0.49783587073059471</v>
      </c>
    </row>
    <row r="2708" spans="1:21" x14ac:dyDescent="0.3">
      <c r="A2708" s="21">
        <v>39647</v>
      </c>
      <c r="B2708" s="22">
        <v>10.199999999999999</v>
      </c>
      <c r="C2708" s="22">
        <v>10.19900513</v>
      </c>
      <c r="D2708" s="22">
        <f t="shared" si="420"/>
        <v>9.9486999999953696E-4</v>
      </c>
      <c r="E2708" s="23">
        <f t="shared" si="421"/>
        <v>9.7545788762588553E-3</v>
      </c>
      <c r="F2708" s="22">
        <v>10.31</v>
      </c>
      <c r="G2708" s="22">
        <v>10.308458330000001</v>
      </c>
      <c r="H2708" s="22">
        <f t="shared" si="422"/>
        <v>1.5416699999999395E-3</v>
      </c>
      <c r="I2708" s="23">
        <f t="shared" si="423"/>
        <v>1.4955388581368398E-2</v>
      </c>
      <c r="J2708" s="22">
        <v>10.07</v>
      </c>
      <c r="K2708" s="22">
        <v>10.0696516</v>
      </c>
      <c r="L2708" s="22">
        <f t="shared" si="424"/>
        <v>3.4840000000002647E-4</v>
      </c>
      <c r="M2708" s="23">
        <f t="shared" si="425"/>
        <v>3.4599012343190351E-3</v>
      </c>
      <c r="N2708" s="22">
        <v>10.19</v>
      </c>
      <c r="O2708" s="22">
        <v>10.189055440000001</v>
      </c>
      <c r="P2708" s="22">
        <f t="shared" si="426"/>
        <v>9.4455999999887297E-4</v>
      </c>
      <c r="Q2708" s="23">
        <f t="shared" si="427"/>
        <v>9.2703391944530707E-3</v>
      </c>
      <c r="R2708" s="24">
        <v>16215332</v>
      </c>
      <c r="S2708" s="24">
        <v>16296477</v>
      </c>
      <c r="T2708" s="24">
        <f t="shared" si="428"/>
        <v>-81145</v>
      </c>
      <c r="U2708" s="23">
        <f t="shared" si="429"/>
        <v>0.49792970591128377</v>
      </c>
    </row>
    <row r="2709" spans="1:21" x14ac:dyDescent="0.3">
      <c r="A2709" s="21">
        <v>39650</v>
      </c>
      <c r="B2709" s="22">
        <v>10.27</v>
      </c>
      <c r="C2709" s="22">
        <v>10.26865673</v>
      </c>
      <c r="D2709" s="22">
        <f t="shared" si="420"/>
        <v>1.3432699999995634E-3</v>
      </c>
      <c r="E2709" s="23">
        <f t="shared" si="421"/>
        <v>1.3081263064088845E-2</v>
      </c>
      <c r="F2709" s="22">
        <v>10.53</v>
      </c>
      <c r="G2709" s="22">
        <v>10.52736282</v>
      </c>
      <c r="H2709" s="22">
        <f t="shared" si="422"/>
        <v>2.6371799999989065E-3</v>
      </c>
      <c r="I2709" s="23">
        <f t="shared" si="423"/>
        <v>2.5050718257651029E-2</v>
      </c>
      <c r="J2709" s="22">
        <v>10.199999999999999</v>
      </c>
      <c r="K2709" s="22">
        <v>10.19900513</v>
      </c>
      <c r="L2709" s="22">
        <f t="shared" si="424"/>
        <v>9.9486999999953696E-4</v>
      </c>
      <c r="M2709" s="23">
        <f t="shared" si="425"/>
        <v>9.7545788762588553E-3</v>
      </c>
      <c r="N2709" s="22">
        <v>10.33</v>
      </c>
      <c r="O2709" s="22">
        <v>10.3283577</v>
      </c>
      <c r="P2709" s="22">
        <f t="shared" si="426"/>
        <v>1.6423000000003185E-3</v>
      </c>
      <c r="Q2709" s="23">
        <f t="shared" si="427"/>
        <v>1.5900882286448294E-2</v>
      </c>
      <c r="R2709" s="24">
        <v>11037923</v>
      </c>
      <c r="S2709" s="24">
        <v>11093190</v>
      </c>
      <c r="T2709" s="24">
        <f t="shared" si="428"/>
        <v>-55267</v>
      </c>
      <c r="U2709" s="23">
        <f t="shared" si="429"/>
        <v>0.4982065573563601</v>
      </c>
    </row>
    <row r="2710" spans="1:21" x14ac:dyDescent="0.3">
      <c r="A2710" s="21">
        <v>39651</v>
      </c>
      <c r="B2710" s="22">
        <v>10</v>
      </c>
      <c r="C2710" s="22">
        <v>10</v>
      </c>
      <c r="D2710" s="22">
        <f t="shared" si="420"/>
        <v>0</v>
      </c>
      <c r="E2710" s="23">
        <f t="shared" si="421"/>
        <v>0</v>
      </c>
      <c r="F2710" s="22">
        <v>10</v>
      </c>
      <c r="G2710" s="22">
        <v>10</v>
      </c>
      <c r="H2710" s="22">
        <f t="shared" si="422"/>
        <v>0</v>
      </c>
      <c r="I2710" s="23">
        <f t="shared" si="423"/>
        <v>0</v>
      </c>
      <c r="J2710" s="22">
        <v>9.67</v>
      </c>
      <c r="K2710" s="22">
        <v>9.6716423030000005</v>
      </c>
      <c r="L2710" s="22">
        <f t="shared" si="424"/>
        <v>-1.6423030000005667E-3</v>
      </c>
      <c r="M2710" s="23">
        <f t="shared" si="425"/>
        <v>1.698060110733364E-2</v>
      </c>
      <c r="N2710" s="22">
        <v>9.8699999999999992</v>
      </c>
      <c r="O2710" s="22">
        <v>9.87064743</v>
      </c>
      <c r="P2710" s="22">
        <f t="shared" si="426"/>
        <v>-6.4743000000078155E-4</v>
      </c>
      <c r="Q2710" s="23">
        <f t="shared" si="427"/>
        <v>6.5591442161436987E-3</v>
      </c>
      <c r="R2710" s="24">
        <v>19966484</v>
      </c>
      <c r="S2710" s="24">
        <v>20066332</v>
      </c>
      <c r="T2710" s="24">
        <f t="shared" si="428"/>
        <v>-99848</v>
      </c>
      <c r="U2710" s="23">
        <f t="shared" si="429"/>
        <v>0.49758969402081055</v>
      </c>
    </row>
    <row r="2711" spans="1:21" x14ac:dyDescent="0.3">
      <c r="A2711" s="21">
        <v>39652</v>
      </c>
      <c r="B2711" s="22">
        <v>9.93</v>
      </c>
      <c r="C2711" s="22">
        <v>9.9303483959999994</v>
      </c>
      <c r="D2711" s="22">
        <f t="shared" si="420"/>
        <v>-3.483959999996955E-4</v>
      </c>
      <c r="E2711" s="23">
        <f t="shared" si="421"/>
        <v>3.5083965446774394E-3</v>
      </c>
      <c r="F2711" s="22">
        <v>10.19</v>
      </c>
      <c r="G2711" s="22">
        <v>10.189055440000001</v>
      </c>
      <c r="H2711" s="22">
        <f t="shared" si="422"/>
        <v>9.4455999999887297E-4</v>
      </c>
      <c r="I2711" s="23">
        <f t="shared" si="423"/>
        <v>9.2703391944530707E-3</v>
      </c>
      <c r="J2711" s="22">
        <v>9.8000000000000007</v>
      </c>
      <c r="K2711" s="22">
        <v>9.8009948730000005</v>
      </c>
      <c r="L2711" s="22">
        <f t="shared" si="424"/>
        <v>-9.9487299999978518E-4</v>
      </c>
      <c r="M2711" s="23">
        <f t="shared" si="425"/>
        <v>1.0150734827343738E-2</v>
      </c>
      <c r="N2711" s="22">
        <v>10.09</v>
      </c>
      <c r="O2711" s="22">
        <v>10.089551930000001</v>
      </c>
      <c r="P2711" s="22">
        <f t="shared" si="426"/>
        <v>4.4806999999913444E-4</v>
      </c>
      <c r="Q2711" s="23">
        <f t="shared" si="427"/>
        <v>4.4409306092855847E-3</v>
      </c>
      <c r="R2711" s="24">
        <v>21365804</v>
      </c>
      <c r="S2711" s="24">
        <v>21472729</v>
      </c>
      <c r="T2711" s="24">
        <f t="shared" si="428"/>
        <v>-106925</v>
      </c>
      <c r="U2711" s="23">
        <f t="shared" si="429"/>
        <v>0.49795719957160545</v>
      </c>
    </row>
    <row r="2712" spans="1:21" x14ac:dyDescent="0.3">
      <c r="A2712" s="21">
        <v>39653</v>
      </c>
      <c r="B2712" s="22">
        <v>10.039999999999999</v>
      </c>
      <c r="C2712" s="22">
        <v>10.039800639999999</v>
      </c>
      <c r="D2712" s="22">
        <f t="shared" si="420"/>
        <v>1.9935999999987075E-4</v>
      </c>
      <c r="E2712" s="23">
        <f t="shared" si="421"/>
        <v>1.9856967996514994E-3</v>
      </c>
      <c r="F2712" s="22">
        <v>10.11</v>
      </c>
      <c r="G2712" s="22">
        <v>10.109453200000001</v>
      </c>
      <c r="H2712" s="22">
        <f t="shared" si="422"/>
        <v>5.4679999999862616E-4</v>
      </c>
      <c r="I2712" s="23">
        <f t="shared" si="423"/>
        <v>5.4087989645040949E-3</v>
      </c>
      <c r="J2712" s="22">
        <v>9.81</v>
      </c>
      <c r="K2712" s="22">
        <v>9.8109445569999991</v>
      </c>
      <c r="L2712" s="22">
        <f t="shared" si="424"/>
        <v>-9.4455699999862475E-4</v>
      </c>
      <c r="M2712" s="23">
        <f t="shared" si="425"/>
        <v>9.6275847295935833E-3</v>
      </c>
      <c r="N2712" s="22">
        <v>9.83</v>
      </c>
      <c r="O2712" s="22">
        <v>9.8308458329999997</v>
      </c>
      <c r="P2712" s="22">
        <f t="shared" si="426"/>
        <v>-8.4583299999962946E-4</v>
      </c>
      <c r="Q2712" s="23">
        <f t="shared" si="427"/>
        <v>8.6038680126622781E-3</v>
      </c>
      <c r="R2712" s="24">
        <v>16082169</v>
      </c>
      <c r="S2712" s="24">
        <v>16162611</v>
      </c>
      <c r="T2712" s="24">
        <f t="shared" si="428"/>
        <v>-80442</v>
      </c>
      <c r="U2712" s="23">
        <f t="shared" si="429"/>
        <v>0.49770423850453371</v>
      </c>
    </row>
    <row r="2713" spans="1:21" x14ac:dyDescent="0.3">
      <c r="A2713" s="21">
        <v>39654</v>
      </c>
      <c r="B2713" s="22">
        <v>9.9600000000000009</v>
      </c>
      <c r="C2713" s="22">
        <v>9.9601993560000004</v>
      </c>
      <c r="D2713" s="22">
        <f t="shared" si="420"/>
        <v>-1.9935599999953979E-4</v>
      </c>
      <c r="E2713" s="23">
        <f t="shared" si="421"/>
        <v>2.0015262031823512E-3</v>
      </c>
      <c r="F2713" s="22">
        <v>10.050000000000001</v>
      </c>
      <c r="G2713" s="22">
        <v>10.049751280000001</v>
      </c>
      <c r="H2713" s="22">
        <f t="shared" si="422"/>
        <v>2.4872000000009109E-4</v>
      </c>
      <c r="I2713" s="23">
        <f t="shared" si="423"/>
        <v>2.4748871197943826E-3</v>
      </c>
      <c r="J2713" s="22">
        <v>9.82</v>
      </c>
      <c r="K2713" s="22">
        <v>9.8208961489999993</v>
      </c>
      <c r="L2713" s="22">
        <f t="shared" si="424"/>
        <v>-8.9614899999901354E-4</v>
      </c>
      <c r="M2713" s="23">
        <f t="shared" si="425"/>
        <v>9.124920846355378E-3</v>
      </c>
      <c r="N2713" s="22">
        <v>9.9700000000000006</v>
      </c>
      <c r="O2713" s="22">
        <v>9.9701490400000008</v>
      </c>
      <c r="P2713" s="22">
        <f t="shared" si="426"/>
        <v>-1.4904000000015571E-4</v>
      </c>
      <c r="Q2713" s="23">
        <f t="shared" si="427"/>
        <v>1.4948623074962147E-3</v>
      </c>
      <c r="R2713" s="24">
        <v>8604880</v>
      </c>
      <c r="S2713" s="24">
        <v>8647925</v>
      </c>
      <c r="T2713" s="24">
        <f t="shared" si="428"/>
        <v>-43045</v>
      </c>
      <c r="U2713" s="23">
        <f t="shared" si="429"/>
        <v>0.49774946013060933</v>
      </c>
    </row>
    <row r="2714" spans="1:21" x14ac:dyDescent="0.3">
      <c r="A2714" s="21">
        <v>39657</v>
      </c>
      <c r="B2714" s="22">
        <v>10.02</v>
      </c>
      <c r="C2714" s="22">
        <v>10.01990032</v>
      </c>
      <c r="D2714" s="22">
        <f t="shared" si="420"/>
        <v>9.9679999999935376E-5</v>
      </c>
      <c r="E2714" s="23">
        <f t="shared" si="421"/>
        <v>9.9482027581623052E-4</v>
      </c>
      <c r="F2714" s="22">
        <v>10.02</v>
      </c>
      <c r="G2714" s="22">
        <v>10.01990032</v>
      </c>
      <c r="H2714" s="22">
        <f t="shared" si="422"/>
        <v>9.9679999999935376E-5</v>
      </c>
      <c r="I2714" s="23">
        <f t="shared" si="423"/>
        <v>9.9482027581623052E-4</v>
      </c>
      <c r="J2714" s="22">
        <v>9.69</v>
      </c>
      <c r="K2714" s="22">
        <v>9.6915416719999996</v>
      </c>
      <c r="L2714" s="22">
        <f t="shared" si="424"/>
        <v>-1.541672000000105E-3</v>
      </c>
      <c r="M2714" s="23">
        <f t="shared" si="425"/>
        <v>1.590739690522279E-2</v>
      </c>
      <c r="N2714" s="22">
        <v>9.7200000000000006</v>
      </c>
      <c r="O2714" s="22">
        <v>9.7213926320000006</v>
      </c>
      <c r="P2714" s="22">
        <f t="shared" si="426"/>
        <v>-1.3926319999999492E-3</v>
      </c>
      <c r="Q2714" s="23">
        <f t="shared" si="427"/>
        <v>1.4325437236387399E-2</v>
      </c>
      <c r="R2714" s="24">
        <v>8690455</v>
      </c>
      <c r="S2714" s="24">
        <v>8733953</v>
      </c>
      <c r="T2714" s="24">
        <f t="shared" si="428"/>
        <v>-43498</v>
      </c>
      <c r="U2714" s="23">
        <f t="shared" si="429"/>
        <v>0.49803336473186882</v>
      </c>
    </row>
    <row r="2715" spans="1:21" x14ac:dyDescent="0.3">
      <c r="A2715" s="21">
        <v>39658</v>
      </c>
      <c r="B2715" s="22">
        <v>9.59</v>
      </c>
      <c r="C2715" s="22">
        <v>9.5920400620000006</v>
      </c>
      <c r="D2715" s="22">
        <f t="shared" si="420"/>
        <v>-2.0400620000007308E-3</v>
      </c>
      <c r="E2715" s="23">
        <f t="shared" si="421"/>
        <v>2.1268280645351738E-2</v>
      </c>
      <c r="F2715" s="22">
        <v>9.84</v>
      </c>
      <c r="G2715" s="22">
        <v>9.8407964710000009</v>
      </c>
      <c r="H2715" s="22">
        <f t="shared" si="422"/>
        <v>-7.9647100000102E-4</v>
      </c>
      <c r="I2715" s="23">
        <f t="shared" si="423"/>
        <v>8.0935623691451488E-3</v>
      </c>
      <c r="J2715" s="22">
        <v>9.51</v>
      </c>
      <c r="K2715" s="22">
        <v>9.5124378200000006</v>
      </c>
      <c r="L2715" s="22">
        <f t="shared" si="424"/>
        <v>-2.4378200000008121E-3</v>
      </c>
      <c r="M2715" s="23">
        <f t="shared" si="425"/>
        <v>2.5627710226659984E-2</v>
      </c>
      <c r="N2715" s="22">
        <v>9.7899999999999991</v>
      </c>
      <c r="O2715" s="22">
        <v>9.7910451890000001</v>
      </c>
      <c r="P2715" s="22">
        <f t="shared" si="426"/>
        <v>-1.0451890000009456E-3</v>
      </c>
      <c r="Q2715" s="23">
        <f t="shared" si="427"/>
        <v>1.0674948177904335E-2</v>
      </c>
      <c r="R2715" s="24">
        <v>19090448</v>
      </c>
      <c r="S2715" s="24">
        <v>19184847</v>
      </c>
      <c r="T2715" s="24">
        <f t="shared" si="428"/>
        <v>-94399</v>
      </c>
      <c r="U2715" s="23">
        <f t="shared" si="429"/>
        <v>0.49204979325610471</v>
      </c>
    </row>
    <row r="2716" spans="1:21" x14ac:dyDescent="0.3">
      <c r="A2716" s="21">
        <v>39659</v>
      </c>
      <c r="B2716" s="22">
        <v>9.85</v>
      </c>
      <c r="C2716" s="22">
        <v>9.8507461549999995</v>
      </c>
      <c r="D2716" s="22">
        <f t="shared" si="420"/>
        <v>-7.4615499999985957E-4</v>
      </c>
      <c r="E2716" s="23">
        <f t="shared" si="421"/>
        <v>7.5746038752722237E-3</v>
      </c>
      <c r="F2716" s="22">
        <v>9.93</v>
      </c>
      <c r="G2716" s="22">
        <v>9.9303483959999994</v>
      </c>
      <c r="H2716" s="22">
        <f t="shared" si="422"/>
        <v>-3.483959999996955E-4</v>
      </c>
      <c r="I2716" s="23">
        <f t="shared" si="423"/>
        <v>3.5083965446774394E-3</v>
      </c>
      <c r="J2716" s="22">
        <v>9.7200000000000006</v>
      </c>
      <c r="K2716" s="22">
        <v>9.7213926320000006</v>
      </c>
      <c r="L2716" s="22">
        <f t="shared" si="424"/>
        <v>-1.3926319999999492E-3</v>
      </c>
      <c r="M2716" s="23">
        <f t="shared" si="425"/>
        <v>1.4325437236387399E-2</v>
      </c>
      <c r="N2716" s="22">
        <v>9.75</v>
      </c>
      <c r="O2716" s="22">
        <v>9.7512435909999997</v>
      </c>
      <c r="P2716" s="22">
        <f t="shared" si="426"/>
        <v>-1.2435909999997108E-3</v>
      </c>
      <c r="Q2716" s="23">
        <f t="shared" si="427"/>
        <v>1.2753152850652759E-2</v>
      </c>
      <c r="R2716" s="24">
        <v>15752854</v>
      </c>
      <c r="S2716" s="24">
        <v>15831664</v>
      </c>
      <c r="T2716" s="24">
        <f t="shared" si="428"/>
        <v>-78810</v>
      </c>
      <c r="U2716" s="23">
        <f t="shared" si="429"/>
        <v>0.49779985224547463</v>
      </c>
    </row>
    <row r="2717" spans="1:21" x14ac:dyDescent="0.3">
      <c r="A2717" s="21">
        <v>39660</v>
      </c>
      <c r="B2717" s="22">
        <v>9.6</v>
      </c>
      <c r="C2717" s="22">
        <v>9.6019897459999992</v>
      </c>
      <c r="D2717" s="22">
        <f t="shared" si="420"/>
        <v>-1.9897459999995704E-3</v>
      </c>
      <c r="E2717" s="23">
        <f t="shared" si="421"/>
        <v>2.0722225836873651E-2</v>
      </c>
      <c r="F2717" s="22">
        <v>9.6300000000000008</v>
      </c>
      <c r="G2717" s="22">
        <v>9.6318407060000002</v>
      </c>
      <c r="H2717" s="22">
        <f t="shared" si="422"/>
        <v>-1.8407059999994146E-3</v>
      </c>
      <c r="I2717" s="23">
        <f t="shared" si="423"/>
        <v>1.9110635819099213E-2</v>
      </c>
      <c r="J2717" s="22">
        <v>9.41</v>
      </c>
      <c r="K2717" s="22">
        <v>9.4129352570000009</v>
      </c>
      <c r="L2717" s="22">
        <f t="shared" si="424"/>
        <v>-2.9352570000007461E-3</v>
      </c>
      <c r="M2717" s="23">
        <f t="shared" si="425"/>
        <v>3.1183227334087099E-2</v>
      </c>
      <c r="N2717" s="22">
        <v>9.4499999999999993</v>
      </c>
      <c r="O2717" s="22">
        <v>9.4527359010000005</v>
      </c>
      <c r="P2717" s="22">
        <f t="shared" si="426"/>
        <v>-2.7359010000012063E-3</v>
      </c>
      <c r="Q2717" s="23">
        <f t="shared" si="427"/>
        <v>2.8942953962267967E-2</v>
      </c>
      <c r="R2717" s="24">
        <v>24129520</v>
      </c>
      <c r="S2717" s="24">
        <v>24250248</v>
      </c>
      <c r="T2717" s="24">
        <f t="shared" si="428"/>
        <v>-120728</v>
      </c>
      <c r="U2717" s="23">
        <f t="shared" si="429"/>
        <v>0.4978423313444052</v>
      </c>
    </row>
    <row r="2718" spans="1:21" x14ac:dyDescent="0.3">
      <c r="A2718" s="21">
        <v>39661</v>
      </c>
      <c r="B2718" s="22">
        <v>9.5500000000000007</v>
      </c>
      <c r="C2718" s="22">
        <v>9.5522394179999992</v>
      </c>
      <c r="D2718" s="22">
        <f t="shared" si="420"/>
        <v>-2.2394179999984942E-3</v>
      </c>
      <c r="E2718" s="23">
        <f t="shared" si="421"/>
        <v>2.3443905685389243E-2</v>
      </c>
      <c r="F2718" s="22">
        <v>9.65</v>
      </c>
      <c r="G2718" s="22">
        <v>9.651741028</v>
      </c>
      <c r="H2718" s="22">
        <f t="shared" si="422"/>
        <v>-1.7410279999996447E-3</v>
      </c>
      <c r="I2718" s="23">
        <f t="shared" si="423"/>
        <v>1.80384864756407E-2</v>
      </c>
      <c r="J2718" s="22">
        <v>9.3800000000000008</v>
      </c>
      <c r="K2718" s="22">
        <v>9.3830852510000007</v>
      </c>
      <c r="L2718" s="22">
        <f t="shared" si="424"/>
        <v>-3.0852509999999E-3</v>
      </c>
      <c r="M2718" s="23">
        <f t="shared" si="425"/>
        <v>3.2880986556858678E-2</v>
      </c>
      <c r="N2718" s="22">
        <v>9.49</v>
      </c>
      <c r="O2718" s="22">
        <v>9.4925365450000001</v>
      </c>
      <c r="P2718" s="22">
        <f t="shared" si="426"/>
        <v>-2.5365449999998901E-3</v>
      </c>
      <c r="Q2718" s="23">
        <f t="shared" si="427"/>
        <v>2.6721466785776703E-2</v>
      </c>
      <c r="R2718" s="24">
        <v>8328030</v>
      </c>
      <c r="S2718" s="24">
        <v>8369740</v>
      </c>
      <c r="T2718" s="24">
        <f t="shared" si="428"/>
        <v>-41710</v>
      </c>
      <c r="U2718" s="23">
        <f t="shared" si="429"/>
        <v>0.49834283980147531</v>
      </c>
    </row>
    <row r="2719" spans="1:21" x14ac:dyDescent="0.3">
      <c r="A2719" s="21">
        <v>39664</v>
      </c>
      <c r="B2719" s="22">
        <v>9.4499999999999993</v>
      </c>
      <c r="C2719" s="22">
        <v>9.4527359010000005</v>
      </c>
      <c r="D2719" s="22">
        <f t="shared" si="420"/>
        <v>-2.7359010000012063E-3</v>
      </c>
      <c r="E2719" s="23">
        <f t="shared" si="421"/>
        <v>2.8942953962267967E-2</v>
      </c>
      <c r="F2719" s="22">
        <v>9.49</v>
      </c>
      <c r="G2719" s="22">
        <v>9.4925365450000001</v>
      </c>
      <c r="H2719" s="22">
        <f t="shared" si="422"/>
        <v>-2.5365449999998901E-3</v>
      </c>
      <c r="I2719" s="23">
        <f t="shared" si="423"/>
        <v>2.6721466785776703E-2</v>
      </c>
      <c r="J2719" s="22">
        <v>9.31</v>
      </c>
      <c r="K2719" s="22">
        <v>9.3134326929999993</v>
      </c>
      <c r="L2719" s="22">
        <f t="shared" si="424"/>
        <v>-3.4326929999988209E-3</v>
      </c>
      <c r="M2719" s="23">
        <f t="shared" si="425"/>
        <v>3.685744143057846E-2</v>
      </c>
      <c r="N2719" s="22">
        <v>9.34</v>
      </c>
      <c r="O2719" s="22">
        <v>9.3432836530000003</v>
      </c>
      <c r="P2719" s="22">
        <f t="shared" si="426"/>
        <v>-3.2836530000004416E-3</v>
      </c>
      <c r="Q2719" s="23">
        <f t="shared" si="427"/>
        <v>3.514452864701486E-2</v>
      </c>
      <c r="R2719" s="24">
        <v>11381641</v>
      </c>
      <c r="S2719" s="24">
        <v>11438608</v>
      </c>
      <c r="T2719" s="24">
        <f t="shared" si="428"/>
        <v>-56967</v>
      </c>
      <c r="U2719" s="23">
        <f t="shared" si="429"/>
        <v>0.49802388542382076</v>
      </c>
    </row>
    <row r="2720" spans="1:21" x14ac:dyDescent="0.3">
      <c r="A2720" s="21">
        <v>39665</v>
      </c>
      <c r="B2720" s="22">
        <v>9.49</v>
      </c>
      <c r="C2720" s="22">
        <v>9.4925365450000001</v>
      </c>
      <c r="D2720" s="22">
        <f t="shared" si="420"/>
        <v>-2.5365449999998901E-3</v>
      </c>
      <c r="E2720" s="23">
        <f t="shared" si="421"/>
        <v>2.6721466785776703E-2</v>
      </c>
      <c r="F2720" s="22">
        <v>9.81</v>
      </c>
      <c r="G2720" s="22">
        <v>9.8109445569999991</v>
      </c>
      <c r="H2720" s="22">
        <f t="shared" si="422"/>
        <v>-9.4455699999862475E-4</v>
      </c>
      <c r="I2720" s="23">
        <f t="shared" si="423"/>
        <v>9.6275847295935833E-3</v>
      </c>
      <c r="J2720" s="22">
        <v>9.4</v>
      </c>
      <c r="K2720" s="22">
        <v>9.4029846189999997</v>
      </c>
      <c r="L2720" s="22">
        <f t="shared" si="424"/>
        <v>-2.9846189999993555E-3</v>
      </c>
      <c r="M2720" s="23">
        <f t="shared" si="425"/>
        <v>3.1741187728506225E-2</v>
      </c>
      <c r="N2720" s="22">
        <v>9.74</v>
      </c>
      <c r="O2720" s="22">
        <v>9.7412939069999993</v>
      </c>
      <c r="P2720" s="22">
        <f t="shared" si="426"/>
        <v>-1.2939069999990949E-3</v>
      </c>
      <c r="Q2720" s="23">
        <f t="shared" si="427"/>
        <v>1.328270158309571E-2</v>
      </c>
      <c r="R2720" s="24">
        <v>17560224</v>
      </c>
      <c r="S2720" s="24">
        <v>17648604</v>
      </c>
      <c r="T2720" s="24">
        <f t="shared" si="428"/>
        <v>-88380</v>
      </c>
      <c r="U2720" s="23">
        <f t="shared" si="429"/>
        <v>0.50077615204012738</v>
      </c>
    </row>
    <row r="2721" spans="1:21" x14ac:dyDescent="0.3">
      <c r="A2721" s="21">
        <v>39666</v>
      </c>
      <c r="B2721" s="22">
        <v>9.8000000000000007</v>
      </c>
      <c r="C2721" s="22">
        <v>9.8009948730000005</v>
      </c>
      <c r="D2721" s="22">
        <f t="shared" si="420"/>
        <v>-9.9487299999978518E-4</v>
      </c>
      <c r="E2721" s="23">
        <f t="shared" si="421"/>
        <v>1.0150734827343738E-2</v>
      </c>
      <c r="F2721" s="22">
        <v>10.27</v>
      </c>
      <c r="G2721" s="22">
        <v>10.26865673</v>
      </c>
      <c r="H2721" s="22">
        <f t="shared" si="422"/>
        <v>1.3432699999995634E-3</v>
      </c>
      <c r="I2721" s="23">
        <f t="shared" si="423"/>
        <v>1.3081263064088845E-2</v>
      </c>
      <c r="J2721" s="22">
        <v>9.8000000000000007</v>
      </c>
      <c r="K2721" s="22">
        <v>9.8009948730000005</v>
      </c>
      <c r="L2721" s="22">
        <f t="shared" si="424"/>
        <v>-9.9487299999978518E-4</v>
      </c>
      <c r="M2721" s="23">
        <f t="shared" si="425"/>
        <v>1.0150734827343738E-2</v>
      </c>
      <c r="N2721" s="22">
        <v>10.199999999999999</v>
      </c>
      <c r="O2721" s="22">
        <v>10.19900513</v>
      </c>
      <c r="P2721" s="22">
        <f t="shared" si="426"/>
        <v>9.9486999999953696E-4</v>
      </c>
      <c r="Q2721" s="23">
        <f t="shared" si="427"/>
        <v>9.7545788762588553E-3</v>
      </c>
      <c r="R2721" s="24">
        <v>21240872</v>
      </c>
      <c r="S2721" s="24">
        <v>21347104</v>
      </c>
      <c r="T2721" s="24">
        <f t="shared" si="428"/>
        <v>-106232</v>
      </c>
      <c r="U2721" s="23">
        <f t="shared" si="429"/>
        <v>0.49764127255856344</v>
      </c>
    </row>
    <row r="2722" spans="1:21" x14ac:dyDescent="0.3">
      <c r="A2722" s="21">
        <v>39667</v>
      </c>
      <c r="B2722" s="22">
        <v>10</v>
      </c>
      <c r="C2722" s="22">
        <v>10</v>
      </c>
      <c r="D2722" s="22">
        <f t="shared" si="420"/>
        <v>0</v>
      </c>
      <c r="E2722" s="23">
        <f t="shared" si="421"/>
        <v>0</v>
      </c>
      <c r="F2722" s="22">
        <v>10.29</v>
      </c>
      <c r="G2722" s="22">
        <v>10.28855705</v>
      </c>
      <c r="H2722" s="22">
        <f t="shared" si="422"/>
        <v>1.4429499999994988E-3</v>
      </c>
      <c r="I2722" s="23">
        <f t="shared" si="423"/>
        <v>1.4024804382063459E-2</v>
      </c>
      <c r="J2722" s="22">
        <v>9.9600000000000009</v>
      </c>
      <c r="K2722" s="22">
        <v>9.9601993560000004</v>
      </c>
      <c r="L2722" s="22">
        <f t="shared" si="424"/>
        <v>-1.9935599999953979E-4</v>
      </c>
      <c r="M2722" s="23">
        <f t="shared" si="425"/>
        <v>2.0015262031823512E-3</v>
      </c>
      <c r="N2722" s="22">
        <v>10.29</v>
      </c>
      <c r="O2722" s="22">
        <v>10.28855705</v>
      </c>
      <c r="P2722" s="22">
        <f t="shared" si="426"/>
        <v>1.4429499999994988E-3</v>
      </c>
      <c r="Q2722" s="23">
        <f t="shared" si="427"/>
        <v>1.4024804382063459E-2</v>
      </c>
      <c r="R2722" s="24">
        <v>19157808</v>
      </c>
      <c r="S2722" s="24">
        <v>19253689</v>
      </c>
      <c r="T2722" s="24">
        <f t="shared" si="428"/>
        <v>-95881</v>
      </c>
      <c r="U2722" s="23">
        <f t="shared" si="429"/>
        <v>0.49798768433415541</v>
      </c>
    </row>
    <row r="2723" spans="1:21" x14ac:dyDescent="0.3">
      <c r="A2723" s="21">
        <v>39668</v>
      </c>
      <c r="B2723" s="22">
        <v>10.27</v>
      </c>
      <c r="C2723" s="22">
        <v>10.26865673</v>
      </c>
      <c r="D2723" s="22">
        <f t="shared" si="420"/>
        <v>1.3432699999995634E-3</v>
      </c>
      <c r="E2723" s="23">
        <f t="shared" si="421"/>
        <v>1.3081263064088845E-2</v>
      </c>
      <c r="F2723" s="22">
        <v>10.55</v>
      </c>
      <c r="G2723" s="22">
        <v>10.5472641</v>
      </c>
      <c r="H2723" s="22">
        <f t="shared" si="422"/>
        <v>2.7359000000011235E-3</v>
      </c>
      <c r="I2723" s="23">
        <f t="shared" si="423"/>
        <v>2.5939428216281448E-2</v>
      </c>
      <c r="J2723" s="22">
        <v>10.1</v>
      </c>
      <c r="K2723" s="22">
        <v>10.099501610000001</v>
      </c>
      <c r="L2723" s="22">
        <f t="shared" si="424"/>
        <v>4.9838999999884948E-4</v>
      </c>
      <c r="M2723" s="23">
        <f t="shared" si="425"/>
        <v>4.9347979657270377E-3</v>
      </c>
      <c r="N2723" s="22">
        <v>10.46</v>
      </c>
      <c r="O2723" s="22">
        <v>10.45771122</v>
      </c>
      <c r="P2723" s="22">
        <f t="shared" si="426"/>
        <v>2.2887800000006564E-3</v>
      </c>
      <c r="Q2723" s="23">
        <f t="shared" si="427"/>
        <v>2.1886050894419865E-2</v>
      </c>
      <c r="R2723" s="24">
        <v>24132012</v>
      </c>
      <c r="S2723" s="24">
        <v>24252760</v>
      </c>
      <c r="T2723" s="24">
        <f t="shared" si="428"/>
        <v>-120748</v>
      </c>
      <c r="U2723" s="23">
        <f t="shared" si="429"/>
        <v>0.49787323174764442</v>
      </c>
    </row>
    <row r="2724" spans="1:21" x14ac:dyDescent="0.3">
      <c r="A2724" s="21">
        <v>39671</v>
      </c>
      <c r="B2724" s="22">
        <v>10.34</v>
      </c>
      <c r="C2724" s="22">
        <v>10.33830833</v>
      </c>
      <c r="D2724" s="22">
        <f t="shared" si="420"/>
        <v>1.6916699999995899E-3</v>
      </c>
      <c r="E2724" s="23">
        <f t="shared" si="421"/>
        <v>1.6363121953817658E-2</v>
      </c>
      <c r="F2724" s="22">
        <v>10.72</v>
      </c>
      <c r="G2724" s="22">
        <v>10.71641827</v>
      </c>
      <c r="H2724" s="22">
        <f t="shared" si="422"/>
        <v>3.5817300000005048E-3</v>
      </c>
      <c r="I2724" s="23">
        <f t="shared" si="423"/>
        <v>3.342282756942544E-2</v>
      </c>
      <c r="J2724" s="22">
        <v>10.34</v>
      </c>
      <c r="K2724" s="22">
        <v>10.33830833</v>
      </c>
      <c r="L2724" s="22">
        <f t="shared" si="424"/>
        <v>1.6916699999995899E-3</v>
      </c>
      <c r="M2724" s="23">
        <f t="shared" si="425"/>
        <v>1.6363121953817658E-2</v>
      </c>
      <c r="N2724" s="22">
        <v>10.62</v>
      </c>
      <c r="O2724" s="22">
        <v>10.616914749999999</v>
      </c>
      <c r="P2724" s="22">
        <f t="shared" si="426"/>
        <v>3.0852499999998173E-3</v>
      </c>
      <c r="Q2724" s="23">
        <f t="shared" si="427"/>
        <v>2.9059760510932026E-2</v>
      </c>
      <c r="R2724" s="24">
        <v>13897538</v>
      </c>
      <c r="S2724" s="24">
        <v>13967088</v>
      </c>
      <c r="T2724" s="24">
        <f t="shared" si="428"/>
        <v>-69550</v>
      </c>
      <c r="U2724" s="23">
        <f t="shared" si="429"/>
        <v>0.49795633850091015</v>
      </c>
    </row>
    <row r="2725" spans="1:21" x14ac:dyDescent="0.3">
      <c r="A2725" s="21">
        <v>39672</v>
      </c>
      <c r="B2725" s="22">
        <v>10.59</v>
      </c>
      <c r="C2725" s="22">
        <v>10.587064740000001</v>
      </c>
      <c r="D2725" s="22">
        <f t="shared" si="420"/>
        <v>2.9352599999992179E-3</v>
      </c>
      <c r="E2725" s="23">
        <f t="shared" si="421"/>
        <v>2.7724965059571536E-2</v>
      </c>
      <c r="F2725" s="22">
        <v>10.67</v>
      </c>
      <c r="G2725" s="22">
        <v>10.66666698</v>
      </c>
      <c r="H2725" s="22">
        <f t="shared" si="422"/>
        <v>3.3330199999994647E-3</v>
      </c>
      <c r="I2725" s="23">
        <f t="shared" si="423"/>
        <v>3.1247061582112545E-2</v>
      </c>
      <c r="J2725" s="22">
        <v>10.47</v>
      </c>
      <c r="K2725" s="22">
        <v>10.46766186</v>
      </c>
      <c r="L2725" s="22">
        <f t="shared" si="424"/>
        <v>2.3381400000008767E-3</v>
      </c>
      <c r="M2725" s="23">
        <f t="shared" si="425"/>
        <v>2.2336793366774622E-2</v>
      </c>
      <c r="N2725" s="22">
        <v>10.58</v>
      </c>
      <c r="O2725" s="22">
        <v>10.57711411</v>
      </c>
      <c r="P2725" s="22">
        <f t="shared" si="426"/>
        <v>2.8858899999999466E-3</v>
      </c>
      <c r="Q2725" s="23">
        <f t="shared" si="427"/>
        <v>2.7284285391905888E-2</v>
      </c>
      <c r="R2725" s="24">
        <v>19066244</v>
      </c>
      <c r="S2725" s="24">
        <v>19161631</v>
      </c>
      <c r="T2725" s="24">
        <f t="shared" si="428"/>
        <v>-95387</v>
      </c>
      <c r="U2725" s="23">
        <f t="shared" si="429"/>
        <v>0.49780209210792126</v>
      </c>
    </row>
    <row r="2726" spans="1:21" x14ac:dyDescent="0.3">
      <c r="A2726" s="21">
        <v>39673</v>
      </c>
      <c r="B2726" s="22">
        <v>10.119999999999999</v>
      </c>
      <c r="C2726" s="22">
        <v>10.11940289</v>
      </c>
      <c r="D2726" s="22">
        <f t="shared" si="420"/>
        <v>5.9710999999929015E-4</v>
      </c>
      <c r="E2726" s="23">
        <f t="shared" si="421"/>
        <v>5.9006445982040558E-3</v>
      </c>
      <c r="F2726" s="22">
        <v>10.45</v>
      </c>
      <c r="G2726" s="22">
        <v>10.447760580000001</v>
      </c>
      <c r="H2726" s="22">
        <f t="shared" si="422"/>
        <v>2.2394199999986597E-3</v>
      </c>
      <c r="I2726" s="23">
        <f t="shared" si="423"/>
        <v>2.1434449831148977E-2</v>
      </c>
      <c r="J2726" s="22">
        <v>10.1</v>
      </c>
      <c r="K2726" s="22">
        <v>10.099501610000001</v>
      </c>
      <c r="L2726" s="22">
        <f t="shared" si="424"/>
        <v>4.9838999999884948E-4</v>
      </c>
      <c r="M2726" s="23">
        <f t="shared" si="425"/>
        <v>4.9347979657270377E-3</v>
      </c>
      <c r="N2726" s="22">
        <v>10.35</v>
      </c>
      <c r="O2726" s="22">
        <v>10.34825897</v>
      </c>
      <c r="P2726" s="22">
        <f t="shared" si="426"/>
        <v>1.7410299999998102E-3</v>
      </c>
      <c r="Q2726" s="23">
        <f t="shared" si="427"/>
        <v>1.6824376013850475E-2</v>
      </c>
      <c r="R2726" s="24">
        <v>37796064</v>
      </c>
      <c r="S2726" s="24">
        <v>37985080</v>
      </c>
      <c r="T2726" s="24">
        <f t="shared" si="428"/>
        <v>-189016</v>
      </c>
      <c r="U2726" s="23">
        <f t="shared" si="429"/>
        <v>0.4976059021068272</v>
      </c>
    </row>
    <row r="2727" spans="1:21" x14ac:dyDescent="0.3">
      <c r="A2727" s="21">
        <v>39674</v>
      </c>
      <c r="B2727" s="22">
        <v>10.45</v>
      </c>
      <c r="C2727" s="22">
        <v>10.447760580000001</v>
      </c>
      <c r="D2727" s="22">
        <f t="shared" si="420"/>
        <v>2.2394199999986597E-3</v>
      </c>
      <c r="E2727" s="23">
        <f t="shared" si="421"/>
        <v>2.1434449831148977E-2</v>
      </c>
      <c r="F2727" s="22">
        <v>10.49</v>
      </c>
      <c r="G2727" s="22">
        <v>10.487562179999999</v>
      </c>
      <c r="H2727" s="22">
        <f t="shared" si="422"/>
        <v>2.4378200000008121E-3</v>
      </c>
      <c r="I2727" s="23">
        <f t="shared" si="423"/>
        <v>2.3244868141518969E-2</v>
      </c>
      <c r="J2727" s="22">
        <v>10.3</v>
      </c>
      <c r="K2727" s="22">
        <v>10.298506740000001</v>
      </c>
      <c r="L2727" s="22">
        <f t="shared" si="424"/>
        <v>1.4932600000001628E-3</v>
      </c>
      <c r="M2727" s="23">
        <f t="shared" si="425"/>
        <v>1.4499772032000076E-2</v>
      </c>
      <c r="N2727" s="22">
        <v>10.44</v>
      </c>
      <c r="O2727" s="22">
        <v>10.437810900000001</v>
      </c>
      <c r="P2727" s="22">
        <f t="shared" si="426"/>
        <v>2.1890999999989447E-3</v>
      </c>
      <c r="Q2727" s="23">
        <f t="shared" si="427"/>
        <v>2.0972788460834679E-2</v>
      </c>
      <c r="R2727" s="24">
        <v>10675464</v>
      </c>
      <c r="S2727" s="24">
        <v>10728877</v>
      </c>
      <c r="T2727" s="24">
        <f t="shared" si="428"/>
        <v>-53413</v>
      </c>
      <c r="U2727" s="23">
        <f t="shared" si="429"/>
        <v>0.49784334371621564</v>
      </c>
    </row>
    <row r="2728" spans="1:21" x14ac:dyDescent="0.3">
      <c r="A2728" s="21">
        <v>39675</v>
      </c>
      <c r="B2728" s="22">
        <v>10.54</v>
      </c>
      <c r="C2728" s="22">
        <v>10.53731346</v>
      </c>
      <c r="D2728" s="22">
        <f t="shared" si="420"/>
        <v>2.6865399999991268E-3</v>
      </c>
      <c r="E2728" s="23">
        <f t="shared" si="421"/>
        <v>2.5495492852113812E-2</v>
      </c>
      <c r="F2728" s="22">
        <v>10.55</v>
      </c>
      <c r="G2728" s="22">
        <v>10.5472641</v>
      </c>
      <c r="H2728" s="22">
        <f t="shared" si="422"/>
        <v>2.7359000000011235E-3</v>
      </c>
      <c r="I2728" s="23">
        <f t="shared" si="423"/>
        <v>2.5939428216281448E-2</v>
      </c>
      <c r="J2728" s="22">
        <v>10.25</v>
      </c>
      <c r="K2728" s="22">
        <v>10.24875641</v>
      </c>
      <c r="L2728" s="22">
        <f t="shared" si="424"/>
        <v>1.243589999999628E-3</v>
      </c>
      <c r="M2728" s="23">
        <f t="shared" si="425"/>
        <v>1.2134057540739502E-2</v>
      </c>
      <c r="N2728" s="22">
        <v>10.52</v>
      </c>
      <c r="O2728" s="22">
        <v>10.51741314</v>
      </c>
      <c r="P2728" s="22">
        <f t="shared" si="426"/>
        <v>2.5868599999991915E-3</v>
      </c>
      <c r="Q2728" s="23">
        <f t="shared" si="427"/>
        <v>2.4595972085196528E-2</v>
      </c>
      <c r="R2728" s="24">
        <v>11568241</v>
      </c>
      <c r="S2728" s="24">
        <v>11626141</v>
      </c>
      <c r="T2728" s="24">
        <f t="shared" si="428"/>
        <v>-57900</v>
      </c>
      <c r="U2728" s="23">
        <f t="shared" si="429"/>
        <v>0.49801563562664514</v>
      </c>
    </row>
    <row r="2729" spans="1:21" x14ac:dyDescent="0.3">
      <c r="A2729" s="21">
        <v>39678</v>
      </c>
      <c r="B2729" s="22">
        <v>10.52</v>
      </c>
      <c r="C2729" s="22">
        <v>10.51741314</v>
      </c>
      <c r="D2729" s="22">
        <f t="shared" si="420"/>
        <v>2.5868599999991915E-3</v>
      </c>
      <c r="E2729" s="23">
        <f t="shared" si="421"/>
        <v>2.4595972085196528E-2</v>
      </c>
      <c r="F2729" s="22">
        <v>10.52</v>
      </c>
      <c r="G2729" s="22">
        <v>10.51741314</v>
      </c>
      <c r="H2729" s="22">
        <f t="shared" si="422"/>
        <v>2.5868599999991915E-3</v>
      </c>
      <c r="I2729" s="23">
        <f t="shared" si="423"/>
        <v>2.4595972085196528E-2</v>
      </c>
      <c r="J2729" s="22">
        <v>10.25</v>
      </c>
      <c r="K2729" s="22">
        <v>10.24875641</v>
      </c>
      <c r="L2729" s="22">
        <f t="shared" si="424"/>
        <v>1.243589999999628E-3</v>
      </c>
      <c r="M2729" s="23">
        <f t="shared" si="425"/>
        <v>1.2134057540739502E-2</v>
      </c>
      <c r="N2729" s="22">
        <v>10.3</v>
      </c>
      <c r="O2729" s="22">
        <v>10.298506740000001</v>
      </c>
      <c r="P2729" s="22">
        <f t="shared" si="426"/>
        <v>1.4932600000001628E-3</v>
      </c>
      <c r="Q2729" s="23">
        <f t="shared" si="427"/>
        <v>1.4499772032000076E-2</v>
      </c>
      <c r="R2729" s="24">
        <v>12837480</v>
      </c>
      <c r="S2729" s="24">
        <v>12901687</v>
      </c>
      <c r="T2729" s="24">
        <f t="shared" si="428"/>
        <v>-64207</v>
      </c>
      <c r="U2729" s="23">
        <f t="shared" si="429"/>
        <v>0.49766360011679089</v>
      </c>
    </row>
    <row r="2730" spans="1:21" x14ac:dyDescent="0.3">
      <c r="A2730" s="21">
        <v>39679</v>
      </c>
      <c r="B2730" s="22">
        <v>10.17</v>
      </c>
      <c r="C2730" s="22">
        <v>10.169154170000001</v>
      </c>
      <c r="D2730" s="22">
        <f t="shared" si="420"/>
        <v>8.4582999999938124E-4</v>
      </c>
      <c r="E2730" s="23">
        <f t="shared" si="421"/>
        <v>8.3176042555698736E-3</v>
      </c>
      <c r="F2730" s="22">
        <v>10.23</v>
      </c>
      <c r="G2730" s="22">
        <v>10.228856090000001</v>
      </c>
      <c r="H2730" s="22">
        <f t="shared" si="422"/>
        <v>1.1439099999996927E-3</v>
      </c>
      <c r="I2730" s="23">
        <f t="shared" si="423"/>
        <v>1.1183166425794271E-2</v>
      </c>
      <c r="J2730" s="22">
        <v>10.1</v>
      </c>
      <c r="K2730" s="22">
        <v>10.099501610000001</v>
      </c>
      <c r="L2730" s="22">
        <f t="shared" si="424"/>
        <v>4.9838999999884948E-4</v>
      </c>
      <c r="M2730" s="23">
        <f t="shared" si="425"/>
        <v>4.9347979657270377E-3</v>
      </c>
      <c r="N2730" s="22">
        <v>10.15</v>
      </c>
      <c r="O2730" s="22">
        <v>10.149253849999999</v>
      </c>
      <c r="P2730" s="22">
        <f t="shared" si="426"/>
        <v>7.4615000000122222E-4</v>
      </c>
      <c r="Q2730" s="23">
        <f t="shared" si="427"/>
        <v>7.3517719728847086E-3</v>
      </c>
      <c r="R2730" s="24">
        <v>13775522</v>
      </c>
      <c r="S2730" s="24">
        <v>13844478</v>
      </c>
      <c r="T2730" s="24">
        <f t="shared" si="428"/>
        <v>-68956</v>
      </c>
      <c r="U2730" s="23">
        <f t="shared" si="429"/>
        <v>0.498075839334643</v>
      </c>
    </row>
    <row r="2731" spans="1:21" x14ac:dyDescent="0.3">
      <c r="A2731" s="21">
        <v>39680</v>
      </c>
      <c r="B2731" s="22">
        <v>10.18</v>
      </c>
      <c r="C2731" s="22">
        <v>10.179103850000001</v>
      </c>
      <c r="D2731" s="22">
        <f t="shared" si="420"/>
        <v>8.9614999999909628E-4</v>
      </c>
      <c r="E2731" s="23">
        <f t="shared" si="421"/>
        <v>8.8038201909011495E-3</v>
      </c>
      <c r="F2731" s="22">
        <v>10.27</v>
      </c>
      <c r="G2731" s="22">
        <v>10.27860737</v>
      </c>
      <c r="H2731" s="22">
        <f t="shared" si="422"/>
        <v>-8.6073700000000031E-3</v>
      </c>
      <c r="I2731" s="23">
        <f t="shared" si="423"/>
        <v>8.3740624485007492E-2</v>
      </c>
      <c r="J2731" s="22">
        <v>10.029999999999999</v>
      </c>
      <c r="K2731" s="22">
        <v>10.029850959999999</v>
      </c>
      <c r="L2731" s="22">
        <f t="shared" si="424"/>
        <v>1.4904000000015571E-4</v>
      </c>
      <c r="M2731" s="23">
        <f t="shared" si="425"/>
        <v>1.4859642540506477E-3</v>
      </c>
      <c r="N2731" s="22">
        <v>10.17</v>
      </c>
      <c r="O2731" s="22">
        <v>10.169154170000001</v>
      </c>
      <c r="P2731" s="22">
        <f t="shared" si="426"/>
        <v>8.4582999999938124E-4</v>
      </c>
      <c r="Q2731" s="23">
        <f t="shared" si="427"/>
        <v>8.3176042555698736E-3</v>
      </c>
      <c r="R2731" s="24">
        <v>19168520</v>
      </c>
      <c r="S2731" s="24">
        <v>19264443</v>
      </c>
      <c r="T2731" s="24">
        <f t="shared" si="428"/>
        <v>-95923</v>
      </c>
      <c r="U2731" s="23">
        <f t="shared" si="429"/>
        <v>0.49792771065324859</v>
      </c>
    </row>
    <row r="2732" spans="1:21" x14ac:dyDescent="0.3">
      <c r="A2732" s="21">
        <v>39681</v>
      </c>
      <c r="B2732" s="22">
        <v>10.19</v>
      </c>
      <c r="C2732" s="22">
        <v>10.189055440000001</v>
      </c>
      <c r="D2732" s="22">
        <f t="shared" si="420"/>
        <v>9.4455999999887297E-4</v>
      </c>
      <c r="E2732" s="23">
        <f t="shared" si="421"/>
        <v>9.2703391944530707E-3</v>
      </c>
      <c r="F2732" s="22">
        <v>10.19</v>
      </c>
      <c r="G2732" s="22">
        <v>10.189055440000001</v>
      </c>
      <c r="H2732" s="22">
        <f t="shared" si="422"/>
        <v>9.4455999999887297E-4</v>
      </c>
      <c r="I2732" s="23">
        <f t="shared" si="423"/>
        <v>9.2703391944530707E-3</v>
      </c>
      <c r="J2732" s="22">
        <v>9.99</v>
      </c>
      <c r="K2732" s="22">
        <v>9.9900503159999996</v>
      </c>
      <c r="L2732" s="22">
        <f t="shared" si="424"/>
        <v>-5.0315999999384076E-5</v>
      </c>
      <c r="M2732" s="23">
        <f t="shared" si="425"/>
        <v>5.0366112689941402E-4</v>
      </c>
      <c r="N2732" s="22">
        <v>10.15</v>
      </c>
      <c r="O2732" s="22">
        <v>10.149253849999999</v>
      </c>
      <c r="P2732" s="22">
        <f t="shared" si="426"/>
        <v>7.4615000000122222E-4</v>
      </c>
      <c r="Q2732" s="23">
        <f t="shared" si="427"/>
        <v>7.3517719728847086E-3</v>
      </c>
      <c r="R2732" s="24">
        <v>12563039</v>
      </c>
      <c r="S2732" s="24">
        <v>12625915</v>
      </c>
      <c r="T2732" s="24">
        <f t="shared" si="428"/>
        <v>-62876</v>
      </c>
      <c r="U2732" s="23">
        <f t="shared" si="429"/>
        <v>0.49799163070557662</v>
      </c>
    </row>
    <row r="2733" spans="1:21" x14ac:dyDescent="0.3">
      <c r="A2733" s="21">
        <v>39682</v>
      </c>
      <c r="B2733" s="22">
        <v>10.17</v>
      </c>
      <c r="C2733" s="22">
        <v>10.169154170000001</v>
      </c>
      <c r="D2733" s="22">
        <f t="shared" si="420"/>
        <v>8.4582999999938124E-4</v>
      </c>
      <c r="E2733" s="23">
        <f t="shared" si="421"/>
        <v>8.3176042555698736E-3</v>
      </c>
      <c r="F2733" s="22">
        <v>10.25</v>
      </c>
      <c r="G2733" s="22">
        <v>10.24875641</v>
      </c>
      <c r="H2733" s="22">
        <f t="shared" si="422"/>
        <v>1.243589999999628E-3</v>
      </c>
      <c r="I2733" s="23">
        <f t="shared" si="423"/>
        <v>1.2134057540739502E-2</v>
      </c>
      <c r="J2733" s="22">
        <v>10.119999999999999</v>
      </c>
      <c r="K2733" s="22">
        <v>10.11940289</v>
      </c>
      <c r="L2733" s="22">
        <f t="shared" si="424"/>
        <v>5.9710999999929015E-4</v>
      </c>
      <c r="M2733" s="23">
        <f t="shared" si="425"/>
        <v>5.9006445982040558E-3</v>
      </c>
      <c r="N2733" s="22">
        <v>10.19</v>
      </c>
      <c r="O2733" s="22">
        <v>10.189055440000001</v>
      </c>
      <c r="P2733" s="22">
        <f t="shared" si="426"/>
        <v>9.4455999999887297E-4</v>
      </c>
      <c r="Q2733" s="23">
        <f t="shared" si="427"/>
        <v>9.2703391944530707E-3</v>
      </c>
      <c r="R2733" s="24">
        <v>10273781</v>
      </c>
      <c r="S2733" s="24">
        <v>10325169</v>
      </c>
      <c r="T2733" s="24">
        <f t="shared" si="428"/>
        <v>-51388</v>
      </c>
      <c r="U2733" s="23">
        <f t="shared" si="429"/>
        <v>0.49769645416941849</v>
      </c>
    </row>
    <row r="2734" spans="1:21" x14ac:dyDescent="0.3">
      <c r="A2734" s="21">
        <v>39685</v>
      </c>
      <c r="B2734" s="22">
        <v>10.1</v>
      </c>
      <c r="C2734" s="22">
        <v>10.099501610000001</v>
      </c>
      <c r="D2734" s="22">
        <f t="shared" si="420"/>
        <v>4.9838999999884948E-4</v>
      </c>
      <c r="E2734" s="23">
        <f t="shared" si="421"/>
        <v>4.9347979657270377E-3</v>
      </c>
      <c r="F2734" s="22">
        <v>10.210000000000001</v>
      </c>
      <c r="G2734" s="22">
        <v>10.20895481</v>
      </c>
      <c r="H2734" s="22">
        <f t="shared" si="422"/>
        <v>1.0451900000010284E-3</v>
      </c>
      <c r="I2734" s="23">
        <f t="shared" si="423"/>
        <v>1.0237972637289285E-2</v>
      </c>
      <c r="J2734" s="22">
        <v>10.050000000000001</v>
      </c>
      <c r="K2734" s="22">
        <v>10.049751280000001</v>
      </c>
      <c r="L2734" s="22">
        <f t="shared" si="424"/>
        <v>2.4872000000009109E-4</v>
      </c>
      <c r="M2734" s="23">
        <f t="shared" si="425"/>
        <v>2.4748871197943826E-3</v>
      </c>
      <c r="N2734" s="22">
        <v>10.050000000000001</v>
      </c>
      <c r="O2734" s="22">
        <v>10.049751280000001</v>
      </c>
      <c r="P2734" s="22">
        <f t="shared" si="426"/>
        <v>2.4872000000009109E-4</v>
      </c>
      <c r="Q2734" s="23">
        <f t="shared" si="427"/>
        <v>2.4748871197943826E-3</v>
      </c>
      <c r="R2734" s="24">
        <v>15431416</v>
      </c>
      <c r="S2734" s="24">
        <v>15508657</v>
      </c>
      <c r="T2734" s="24">
        <f t="shared" si="428"/>
        <v>-77241</v>
      </c>
      <c r="U2734" s="23">
        <f t="shared" si="429"/>
        <v>0.49805086281810218</v>
      </c>
    </row>
    <row r="2735" spans="1:21" x14ac:dyDescent="0.3">
      <c r="A2735" s="21">
        <v>39686</v>
      </c>
      <c r="B2735" s="22">
        <v>9.9600000000000009</v>
      </c>
      <c r="C2735" s="22">
        <v>9.9601993560000004</v>
      </c>
      <c r="D2735" s="22">
        <f t="shared" si="420"/>
        <v>-1.9935599999953979E-4</v>
      </c>
      <c r="E2735" s="23">
        <f t="shared" si="421"/>
        <v>2.0015262031823512E-3</v>
      </c>
      <c r="F2735" s="22">
        <v>10.16</v>
      </c>
      <c r="G2735" s="22">
        <v>10.159203529999999</v>
      </c>
      <c r="H2735" s="22">
        <f t="shared" si="422"/>
        <v>7.9647000000093726E-4</v>
      </c>
      <c r="I2735" s="23">
        <f t="shared" si="423"/>
        <v>7.8398862435324918E-3</v>
      </c>
      <c r="J2735" s="22">
        <v>9.9600000000000009</v>
      </c>
      <c r="K2735" s="22">
        <v>9.9601993560000004</v>
      </c>
      <c r="L2735" s="22">
        <f t="shared" si="424"/>
        <v>-1.9935599999953979E-4</v>
      </c>
      <c r="M2735" s="23">
        <f t="shared" si="425"/>
        <v>2.0015262031823512E-3</v>
      </c>
      <c r="N2735" s="22">
        <v>10.01</v>
      </c>
      <c r="O2735" s="22">
        <v>10.00994968</v>
      </c>
      <c r="P2735" s="22">
        <f t="shared" si="426"/>
        <v>5.0319999999715037E-5</v>
      </c>
      <c r="Q2735" s="23">
        <f t="shared" si="427"/>
        <v>5.0269982975294073E-4</v>
      </c>
      <c r="R2735" s="24">
        <v>22638400</v>
      </c>
      <c r="S2735" s="24">
        <v>22751592</v>
      </c>
      <c r="T2735" s="24">
        <f t="shared" si="428"/>
        <v>-113192</v>
      </c>
      <c r="U2735" s="23">
        <f t="shared" si="429"/>
        <v>0.49751243781094528</v>
      </c>
    </row>
    <row r="2736" spans="1:21" x14ac:dyDescent="0.3">
      <c r="A2736" s="21">
        <v>39687</v>
      </c>
      <c r="B2736" s="22">
        <v>10.07</v>
      </c>
      <c r="C2736" s="22">
        <v>10.0696516</v>
      </c>
      <c r="D2736" s="22">
        <f t="shared" si="420"/>
        <v>3.4840000000002647E-4</v>
      </c>
      <c r="E2736" s="23">
        <f t="shared" si="421"/>
        <v>3.4599012343190351E-3</v>
      </c>
      <c r="F2736" s="22">
        <v>10.17</v>
      </c>
      <c r="G2736" s="22">
        <v>10.169154170000001</v>
      </c>
      <c r="H2736" s="22">
        <f t="shared" si="422"/>
        <v>8.4582999999938124E-4</v>
      </c>
      <c r="I2736" s="23">
        <f t="shared" si="423"/>
        <v>8.3176042555698736E-3</v>
      </c>
      <c r="J2736" s="22">
        <v>10.039999999999999</v>
      </c>
      <c r="K2736" s="22">
        <v>10.039800639999999</v>
      </c>
      <c r="L2736" s="22">
        <f t="shared" si="424"/>
        <v>1.9935999999987075E-4</v>
      </c>
      <c r="M2736" s="23">
        <f t="shared" si="425"/>
        <v>1.9856967996514994E-3</v>
      </c>
      <c r="N2736" s="22">
        <v>10.09</v>
      </c>
      <c r="O2736" s="22">
        <v>10.089551930000001</v>
      </c>
      <c r="P2736" s="22">
        <f t="shared" si="426"/>
        <v>4.4806999999913444E-4</v>
      </c>
      <c r="Q2736" s="23">
        <f t="shared" si="427"/>
        <v>4.4409306092855847E-3</v>
      </c>
      <c r="R2736" s="24">
        <v>13433407</v>
      </c>
      <c r="S2736" s="24">
        <v>13500667</v>
      </c>
      <c r="T2736" s="24">
        <f t="shared" si="428"/>
        <v>-67260</v>
      </c>
      <c r="U2736" s="23">
        <f t="shared" si="429"/>
        <v>0.4981976075700556</v>
      </c>
    </row>
    <row r="2737" spans="1:21" x14ac:dyDescent="0.3">
      <c r="A2737" s="21">
        <v>39688</v>
      </c>
      <c r="B2737" s="22">
        <v>10.08</v>
      </c>
      <c r="C2737" s="22">
        <v>10.07960224</v>
      </c>
      <c r="D2737" s="22">
        <f t="shared" si="420"/>
        <v>3.9776000000024681E-4</v>
      </c>
      <c r="E2737" s="23">
        <f t="shared" si="421"/>
        <v>3.9461874638442758E-3</v>
      </c>
      <c r="F2737" s="22">
        <v>10.14</v>
      </c>
      <c r="G2737" s="22">
        <v>10.13930321</v>
      </c>
      <c r="H2737" s="22">
        <f t="shared" si="422"/>
        <v>6.9679000000100189E-4</v>
      </c>
      <c r="I2737" s="23">
        <f t="shared" si="423"/>
        <v>6.8721684870197497E-3</v>
      </c>
      <c r="J2737" s="22">
        <v>9.92</v>
      </c>
      <c r="K2737" s="22">
        <v>9.920397758</v>
      </c>
      <c r="L2737" s="22">
        <f t="shared" si="424"/>
        <v>-3.9775800000008132E-4</v>
      </c>
      <c r="M2737" s="23">
        <f t="shared" si="425"/>
        <v>4.0094964909982728E-3</v>
      </c>
      <c r="N2737" s="22">
        <v>10.01</v>
      </c>
      <c r="O2737" s="22">
        <v>10.00994968</v>
      </c>
      <c r="P2737" s="22">
        <f t="shared" si="426"/>
        <v>5.0319999999715037E-5</v>
      </c>
      <c r="Q2737" s="23">
        <f t="shared" si="427"/>
        <v>5.0269982975294073E-4</v>
      </c>
      <c r="R2737" s="24">
        <v>16511442</v>
      </c>
      <c r="S2737" s="24">
        <v>16594057</v>
      </c>
      <c r="T2737" s="24">
        <f t="shared" si="428"/>
        <v>-82615</v>
      </c>
      <c r="U2737" s="23">
        <f t="shared" si="429"/>
        <v>0.49785896239840566</v>
      </c>
    </row>
    <row r="2738" spans="1:21" x14ac:dyDescent="0.3">
      <c r="A2738" s="21">
        <v>39689</v>
      </c>
      <c r="B2738" s="22">
        <v>9.91</v>
      </c>
      <c r="C2738" s="22">
        <v>9.9104480739999996</v>
      </c>
      <c r="D2738" s="22">
        <f t="shared" si="420"/>
        <v>-4.480739999994654E-4</v>
      </c>
      <c r="E2738" s="23">
        <f t="shared" si="421"/>
        <v>4.5212284717477584E-3</v>
      </c>
      <c r="F2738" s="22">
        <v>9.91</v>
      </c>
      <c r="G2738" s="22">
        <v>9.9104480739999996</v>
      </c>
      <c r="H2738" s="22">
        <f t="shared" si="422"/>
        <v>-4.480739999994654E-4</v>
      </c>
      <c r="I2738" s="23">
        <f t="shared" si="423"/>
        <v>4.5212284717477584E-3</v>
      </c>
      <c r="J2738" s="22">
        <v>9.6</v>
      </c>
      <c r="K2738" s="22">
        <v>9.6019897459999992</v>
      </c>
      <c r="L2738" s="22">
        <f t="shared" si="424"/>
        <v>-1.9897459999995704E-3</v>
      </c>
      <c r="M2738" s="23">
        <f t="shared" si="425"/>
        <v>2.0722225836873651E-2</v>
      </c>
      <c r="N2738" s="22">
        <v>9.66</v>
      </c>
      <c r="O2738" s="22">
        <v>9.6616916659999994</v>
      </c>
      <c r="P2738" s="22">
        <f t="shared" si="426"/>
        <v>-1.6916659999992589E-3</v>
      </c>
      <c r="Q2738" s="23">
        <f t="shared" si="427"/>
        <v>1.7509004204225648E-2</v>
      </c>
      <c r="R2738" s="24">
        <v>16784400</v>
      </c>
      <c r="S2738" s="24">
        <v>16868322</v>
      </c>
      <c r="T2738" s="24">
        <f t="shared" si="428"/>
        <v>-83922</v>
      </c>
      <c r="U2738" s="23">
        <f t="shared" si="429"/>
        <v>0.49751243781094528</v>
      </c>
    </row>
    <row r="2739" spans="1:21" x14ac:dyDescent="0.3">
      <c r="A2739" s="21">
        <v>39693</v>
      </c>
      <c r="B2739" s="22">
        <v>9.41</v>
      </c>
      <c r="C2739" s="22">
        <v>9.4129352570000009</v>
      </c>
      <c r="D2739" s="22">
        <f t="shared" si="420"/>
        <v>-2.9352570000007461E-3</v>
      </c>
      <c r="E2739" s="23">
        <f t="shared" si="421"/>
        <v>3.1183227334087099E-2</v>
      </c>
      <c r="F2739" s="22">
        <v>9.4700000000000006</v>
      </c>
      <c r="G2739" s="22">
        <v>9.4726371769999993</v>
      </c>
      <c r="H2739" s="22">
        <f t="shared" si="422"/>
        <v>-2.6371769999986583E-3</v>
      </c>
      <c r="I2739" s="23">
        <f t="shared" si="423"/>
        <v>2.7839945209786415E-2</v>
      </c>
      <c r="J2739" s="22">
        <v>9.18</v>
      </c>
      <c r="K2739" s="22">
        <v>9.1840801239999994</v>
      </c>
      <c r="L2739" s="22">
        <f t="shared" si="424"/>
        <v>-4.0801239999996852E-3</v>
      </c>
      <c r="M2739" s="23">
        <f t="shared" si="425"/>
        <v>4.4426049695901859E-2</v>
      </c>
      <c r="N2739" s="22">
        <v>9.31</v>
      </c>
      <c r="O2739" s="22">
        <v>9.3134326929999993</v>
      </c>
      <c r="P2739" s="22">
        <f t="shared" si="426"/>
        <v>-3.4326929999988209E-3</v>
      </c>
      <c r="Q2739" s="23">
        <f t="shared" si="427"/>
        <v>3.685744143057846E-2</v>
      </c>
      <c r="R2739" s="24">
        <v>25104112</v>
      </c>
      <c r="S2739" s="24">
        <v>25228716</v>
      </c>
      <c r="T2739" s="24">
        <f t="shared" si="428"/>
        <v>-124604</v>
      </c>
      <c r="U2739" s="23">
        <f t="shared" si="429"/>
        <v>0.49389750948879046</v>
      </c>
    </row>
    <row r="2740" spans="1:21" x14ac:dyDescent="0.3">
      <c r="A2740" s="21">
        <v>39694</v>
      </c>
      <c r="B2740" s="22">
        <v>9.33</v>
      </c>
      <c r="C2740" s="22">
        <v>9.3333330149999991</v>
      </c>
      <c r="D2740" s="22">
        <f t="shared" si="420"/>
        <v>-3.333014999999051E-3</v>
      </c>
      <c r="E2740" s="23">
        <f t="shared" si="421"/>
        <v>3.5710876217985792E-2</v>
      </c>
      <c r="F2740" s="22">
        <v>9.33</v>
      </c>
      <c r="G2740" s="22">
        <v>9.3333330149999991</v>
      </c>
      <c r="H2740" s="22">
        <f t="shared" si="422"/>
        <v>-3.333014999999051E-3</v>
      </c>
      <c r="I2740" s="23">
        <f t="shared" si="423"/>
        <v>3.5710876217985792E-2</v>
      </c>
      <c r="J2740" s="22">
        <v>9</v>
      </c>
      <c r="K2740" s="22">
        <v>8.9950246810000003</v>
      </c>
      <c r="L2740" s="22">
        <f t="shared" si="424"/>
        <v>4.9753189999997005E-3</v>
      </c>
      <c r="M2740" s="23">
        <f t="shared" si="425"/>
        <v>5.5311899371537701E-2</v>
      </c>
      <c r="N2740" s="22">
        <v>9.02</v>
      </c>
      <c r="O2740" s="22">
        <v>9.0248756409999995</v>
      </c>
      <c r="P2740" s="22">
        <f t="shared" si="426"/>
        <v>-4.8756409999999306E-3</v>
      </c>
      <c r="Q2740" s="23">
        <f t="shared" si="427"/>
        <v>5.402446741592648E-2</v>
      </c>
      <c r="R2740" s="24">
        <v>19750330</v>
      </c>
      <c r="S2740" s="24">
        <v>19849152</v>
      </c>
      <c r="T2740" s="24">
        <f t="shared" si="428"/>
        <v>-98822</v>
      </c>
      <c r="U2740" s="23">
        <f t="shared" si="429"/>
        <v>0.49786509771299042</v>
      </c>
    </row>
    <row r="2741" spans="1:21" x14ac:dyDescent="0.3">
      <c r="A2741" s="21">
        <v>39695</v>
      </c>
      <c r="B2741" s="22">
        <v>8.92</v>
      </c>
      <c r="C2741" s="22">
        <v>8.9154233929999993</v>
      </c>
      <c r="D2741" s="22">
        <f t="shared" si="420"/>
        <v>4.5766070000006209E-3</v>
      </c>
      <c r="E2741" s="23">
        <f t="shared" si="421"/>
        <v>5.1333591218942813E-2</v>
      </c>
      <c r="F2741" s="22">
        <v>8.92</v>
      </c>
      <c r="G2741" s="22">
        <v>8.9154233929999993</v>
      </c>
      <c r="H2741" s="22">
        <f t="shared" si="422"/>
        <v>4.5766070000006209E-3</v>
      </c>
      <c r="I2741" s="23">
        <f t="shared" si="423"/>
        <v>5.1333591218942813E-2</v>
      </c>
      <c r="J2741" s="22">
        <v>8.58</v>
      </c>
      <c r="K2741" s="22">
        <v>8.5771141049999997</v>
      </c>
      <c r="L2741" s="22">
        <f t="shared" si="424"/>
        <v>2.8858950000003603E-3</v>
      </c>
      <c r="M2741" s="23">
        <f t="shared" si="425"/>
        <v>3.3646456892977995E-2</v>
      </c>
      <c r="N2741" s="22">
        <v>8.61</v>
      </c>
      <c r="O2741" s="22">
        <v>8.6069650650000007</v>
      </c>
      <c r="P2741" s="22">
        <f t="shared" si="426"/>
        <v>3.0349349999987396E-3</v>
      </c>
      <c r="Q2741" s="23">
        <f t="shared" si="427"/>
        <v>3.5261383973082733E-2</v>
      </c>
      <c r="R2741" s="24">
        <v>25025184</v>
      </c>
      <c r="S2741" s="24">
        <v>25150326</v>
      </c>
      <c r="T2741" s="24">
        <f t="shared" si="428"/>
        <v>-125142</v>
      </c>
      <c r="U2741" s="23">
        <f t="shared" si="429"/>
        <v>0.49757605527657967</v>
      </c>
    </row>
    <row r="2742" spans="1:21" x14ac:dyDescent="0.3">
      <c r="A2742" s="21">
        <v>39696</v>
      </c>
      <c r="B2742" s="22">
        <v>8.66</v>
      </c>
      <c r="C2742" s="22">
        <v>8.6567163469999997</v>
      </c>
      <c r="D2742" s="22">
        <f t="shared" si="420"/>
        <v>3.2836530000004416E-3</v>
      </c>
      <c r="E2742" s="23">
        <f t="shared" si="421"/>
        <v>3.7931853931408958E-2</v>
      </c>
      <c r="F2742" s="22">
        <v>9.0399999999999991</v>
      </c>
      <c r="G2742" s="22">
        <v>9.0447759629999993</v>
      </c>
      <c r="H2742" s="22">
        <f t="shared" si="422"/>
        <v>-4.7759630000001607E-3</v>
      </c>
      <c r="I2742" s="23">
        <f t="shared" si="423"/>
        <v>5.2803552233216998E-2</v>
      </c>
      <c r="J2742" s="22">
        <v>8.61</v>
      </c>
      <c r="K2742" s="22">
        <v>8.6069650650000007</v>
      </c>
      <c r="L2742" s="22">
        <f t="shared" si="424"/>
        <v>3.0349349999987396E-3</v>
      </c>
      <c r="M2742" s="23">
        <f t="shared" si="425"/>
        <v>3.5261383973082733E-2</v>
      </c>
      <c r="N2742" s="22">
        <v>8.99</v>
      </c>
      <c r="O2742" s="22">
        <v>8.9850749969999999</v>
      </c>
      <c r="P2742" s="22">
        <f t="shared" si="426"/>
        <v>4.9250030000003164E-3</v>
      </c>
      <c r="Q2742" s="23">
        <f t="shared" si="427"/>
        <v>5.4813154054303509E-2</v>
      </c>
      <c r="R2742" s="24">
        <v>25683444</v>
      </c>
      <c r="S2742" s="24">
        <v>25811917</v>
      </c>
      <c r="T2742" s="24">
        <f t="shared" si="428"/>
        <v>-128473</v>
      </c>
      <c r="U2742" s="23">
        <f t="shared" si="429"/>
        <v>0.49772746441110904</v>
      </c>
    </row>
    <row r="2743" spans="1:21" x14ac:dyDescent="0.3">
      <c r="A2743" s="21">
        <v>39699</v>
      </c>
      <c r="B2743" s="22">
        <v>9.4</v>
      </c>
      <c r="C2743" s="22">
        <v>9.4029846189999997</v>
      </c>
      <c r="D2743" s="22">
        <f t="shared" si="420"/>
        <v>-2.9846189999993555E-3</v>
      </c>
      <c r="E2743" s="23">
        <f t="shared" si="421"/>
        <v>3.1741187728506225E-2</v>
      </c>
      <c r="F2743" s="22">
        <v>9.4600000000000009</v>
      </c>
      <c r="G2743" s="22">
        <v>9.4626865389999999</v>
      </c>
      <c r="H2743" s="22">
        <f t="shared" si="422"/>
        <v>-2.6865389999990441E-3</v>
      </c>
      <c r="I2743" s="23">
        <f t="shared" si="423"/>
        <v>2.8390869642850421E-2</v>
      </c>
      <c r="J2743" s="22">
        <v>9.09</v>
      </c>
      <c r="K2743" s="22">
        <v>9.0945272450000001</v>
      </c>
      <c r="L2743" s="22">
        <f t="shared" si="424"/>
        <v>-4.5272450000002351E-3</v>
      </c>
      <c r="M2743" s="23">
        <f t="shared" si="425"/>
        <v>4.9779882758493342E-2</v>
      </c>
      <c r="N2743" s="22">
        <v>9.3000000000000007</v>
      </c>
      <c r="O2743" s="22">
        <v>9.3034830090000007</v>
      </c>
      <c r="P2743" s="22">
        <f t="shared" si="426"/>
        <v>-3.4830089999999814E-3</v>
      </c>
      <c r="Q2743" s="23">
        <f t="shared" si="427"/>
        <v>3.7437688622966141E-2</v>
      </c>
      <c r="R2743" s="24">
        <v>29717864</v>
      </c>
      <c r="S2743" s="24">
        <v>29865987</v>
      </c>
      <c r="T2743" s="24">
        <f t="shared" si="428"/>
        <v>-148123</v>
      </c>
      <c r="U2743" s="23">
        <f t="shared" si="429"/>
        <v>0.49595883102741589</v>
      </c>
    </row>
    <row r="2744" spans="1:21" x14ac:dyDescent="0.3">
      <c r="A2744" s="21">
        <v>39700</v>
      </c>
      <c r="B2744" s="22">
        <v>9.19</v>
      </c>
      <c r="C2744" s="22">
        <v>9.1940298079999998</v>
      </c>
      <c r="D2744" s="22">
        <f t="shared" si="420"/>
        <v>-4.0298080000003011E-3</v>
      </c>
      <c r="E2744" s="23">
        <f t="shared" si="421"/>
        <v>4.3830704099891482E-2</v>
      </c>
      <c r="F2744" s="22">
        <v>9.19</v>
      </c>
      <c r="G2744" s="22">
        <v>9.1940298079999998</v>
      </c>
      <c r="H2744" s="22">
        <f t="shared" si="422"/>
        <v>-4.0298080000003011E-3</v>
      </c>
      <c r="I2744" s="23">
        <f t="shared" si="423"/>
        <v>4.3830704099891482E-2</v>
      </c>
      <c r="J2744" s="22">
        <v>8.74</v>
      </c>
      <c r="K2744" s="22">
        <v>8.7363176350000007</v>
      </c>
      <c r="L2744" s="22">
        <f t="shared" si="424"/>
        <v>3.6823649999995212E-3</v>
      </c>
      <c r="M2744" s="23">
        <f t="shared" si="425"/>
        <v>4.215008146277778E-2</v>
      </c>
      <c r="N2744" s="22">
        <v>8.74</v>
      </c>
      <c r="O2744" s="22">
        <v>8.7363176350000007</v>
      </c>
      <c r="P2744" s="22">
        <f t="shared" si="426"/>
        <v>3.6823649999995212E-3</v>
      </c>
      <c r="Q2744" s="23">
        <f t="shared" si="427"/>
        <v>4.215008146277778E-2</v>
      </c>
      <c r="R2744" s="24">
        <v>33756856</v>
      </c>
      <c r="S2744" s="24">
        <v>33925082</v>
      </c>
      <c r="T2744" s="24">
        <f t="shared" si="428"/>
        <v>-168226</v>
      </c>
      <c r="U2744" s="23">
        <f t="shared" si="429"/>
        <v>0.4958749989167307</v>
      </c>
    </row>
    <row r="2745" spans="1:21" x14ac:dyDescent="0.3">
      <c r="A2745" s="21">
        <v>39701</v>
      </c>
      <c r="B2745" s="22">
        <v>9.01</v>
      </c>
      <c r="C2745" s="22">
        <v>9.0149250030000001</v>
      </c>
      <c r="D2745" s="22">
        <f t="shared" si="420"/>
        <v>-4.9250030000003164E-3</v>
      </c>
      <c r="E2745" s="23">
        <f t="shared" si="421"/>
        <v>5.4631658037769225E-2</v>
      </c>
      <c r="F2745" s="22">
        <v>9.11</v>
      </c>
      <c r="G2745" s="22">
        <v>9.1144275669999999</v>
      </c>
      <c r="H2745" s="22">
        <f t="shared" si="422"/>
        <v>-4.4275670000004652E-3</v>
      </c>
      <c r="I2745" s="23">
        <f t="shared" si="423"/>
        <v>4.8577565266205651E-2</v>
      </c>
      <c r="J2745" s="22">
        <v>8.81</v>
      </c>
      <c r="K2745" s="22">
        <v>8.8059701920000002</v>
      </c>
      <c r="L2745" s="22">
        <f t="shared" si="424"/>
        <v>4.0298080000003011E-3</v>
      </c>
      <c r="M2745" s="23">
        <f t="shared" si="425"/>
        <v>4.5762226218540682E-2</v>
      </c>
      <c r="N2745" s="22">
        <v>8.9499999999999993</v>
      </c>
      <c r="O2745" s="22">
        <v>8.9452743530000003</v>
      </c>
      <c r="P2745" s="22">
        <f t="shared" si="426"/>
        <v>4.7256469999990003E-3</v>
      </c>
      <c r="Q2745" s="23">
        <f t="shared" si="427"/>
        <v>5.2828418822214743E-2</v>
      </c>
      <c r="R2745" s="24">
        <v>17608894</v>
      </c>
      <c r="S2745" s="24">
        <v>17696944</v>
      </c>
      <c r="T2745" s="24">
        <f t="shared" si="428"/>
        <v>-88050</v>
      </c>
      <c r="U2745" s="23">
        <f t="shared" si="429"/>
        <v>0.49754353067964729</v>
      </c>
    </row>
    <row r="2746" spans="1:21" x14ac:dyDescent="0.3">
      <c r="A2746" s="21">
        <v>39702</v>
      </c>
      <c r="B2746" s="22">
        <v>8.7100000000000009</v>
      </c>
      <c r="C2746" s="22">
        <v>8.7064676280000004</v>
      </c>
      <c r="D2746" s="22">
        <f t="shared" si="420"/>
        <v>3.5323720000004499E-3</v>
      </c>
      <c r="E2746" s="23">
        <f t="shared" si="421"/>
        <v>4.0571815699863643E-2</v>
      </c>
      <c r="F2746" s="22">
        <v>8.7899999999999991</v>
      </c>
      <c r="G2746" s="22">
        <v>8.7860698700000004</v>
      </c>
      <c r="H2746" s="22">
        <f t="shared" si="422"/>
        <v>3.9301299999987549E-3</v>
      </c>
      <c r="I2746" s="23">
        <f t="shared" si="423"/>
        <v>4.473137657848781E-2</v>
      </c>
      <c r="J2746" s="22">
        <v>8.48</v>
      </c>
      <c r="K2746" s="22">
        <v>8.477611542</v>
      </c>
      <c r="L2746" s="22">
        <f t="shared" si="424"/>
        <v>2.3884580000004263E-3</v>
      </c>
      <c r="M2746" s="23">
        <f t="shared" si="425"/>
        <v>2.8173713647617216E-2</v>
      </c>
      <c r="N2746" s="22">
        <v>8.76</v>
      </c>
      <c r="O2746" s="22">
        <v>8.7562189099999994</v>
      </c>
      <c r="P2746" s="22">
        <f t="shared" si="426"/>
        <v>3.7810900000003755E-3</v>
      </c>
      <c r="Q2746" s="23">
        <f t="shared" si="427"/>
        <v>4.3181766454950088E-2</v>
      </c>
      <c r="R2746" s="24">
        <v>19883320</v>
      </c>
      <c r="S2746" s="24">
        <v>19982314</v>
      </c>
      <c r="T2746" s="24">
        <f t="shared" si="428"/>
        <v>-98994</v>
      </c>
      <c r="U2746" s="23">
        <f t="shared" si="429"/>
        <v>0.49540808937343295</v>
      </c>
    </row>
    <row r="2747" spans="1:21" x14ac:dyDescent="0.3">
      <c r="A2747" s="21">
        <v>39703</v>
      </c>
      <c r="B2747" s="22">
        <v>8.76</v>
      </c>
      <c r="C2747" s="22">
        <v>8.7562189099999994</v>
      </c>
      <c r="D2747" s="22">
        <f t="shared" si="420"/>
        <v>3.7810900000003755E-3</v>
      </c>
      <c r="E2747" s="23">
        <f t="shared" si="421"/>
        <v>4.3181766454950088E-2</v>
      </c>
      <c r="F2747" s="22">
        <v>9.1</v>
      </c>
      <c r="G2747" s="22">
        <v>9.1044778819999994</v>
      </c>
      <c r="H2747" s="22">
        <f t="shared" si="422"/>
        <v>-4.4778819999997665E-3</v>
      </c>
      <c r="I2747" s="23">
        <f t="shared" si="423"/>
        <v>4.9183292639468752E-2</v>
      </c>
      <c r="J2747" s="22">
        <v>8.5399999999999991</v>
      </c>
      <c r="K2747" s="22">
        <v>8.5373134610000001</v>
      </c>
      <c r="L2747" s="22">
        <f t="shared" si="424"/>
        <v>2.6865389999990441E-3</v>
      </c>
      <c r="M2747" s="23">
        <f t="shared" si="425"/>
        <v>3.1468201469603316E-2</v>
      </c>
      <c r="N2747" s="22">
        <v>9.0399999999999991</v>
      </c>
      <c r="O2747" s="22">
        <v>9.0447759629999993</v>
      </c>
      <c r="P2747" s="22">
        <f t="shared" si="426"/>
        <v>-4.7759630000001607E-3</v>
      </c>
      <c r="Q2747" s="23">
        <f t="shared" si="427"/>
        <v>5.2803552233216998E-2</v>
      </c>
      <c r="R2747" s="24">
        <v>22268134</v>
      </c>
      <c r="S2747" s="24">
        <v>22379541</v>
      </c>
      <c r="T2747" s="24">
        <f t="shared" si="428"/>
        <v>-111407</v>
      </c>
      <c r="U2747" s="23">
        <f t="shared" si="429"/>
        <v>0.49780735002563281</v>
      </c>
    </row>
    <row r="2748" spans="1:21" x14ac:dyDescent="0.3">
      <c r="A2748" s="21">
        <v>39706</v>
      </c>
      <c r="B2748" s="22">
        <v>8.7200000000000006</v>
      </c>
      <c r="C2748" s="22">
        <v>8.7164182659999998</v>
      </c>
      <c r="D2748" s="22">
        <f t="shared" si="420"/>
        <v>3.5817340000008357E-3</v>
      </c>
      <c r="E2748" s="23">
        <f t="shared" si="421"/>
        <v>4.1091809625199503E-2</v>
      </c>
      <c r="F2748" s="22">
        <v>8.92</v>
      </c>
      <c r="G2748" s="22">
        <v>8.9154233929999993</v>
      </c>
      <c r="H2748" s="22">
        <f t="shared" si="422"/>
        <v>4.5766070000006209E-3</v>
      </c>
      <c r="I2748" s="23">
        <f t="shared" si="423"/>
        <v>5.1333591218942813E-2</v>
      </c>
      <c r="J2748" s="22">
        <v>8.61</v>
      </c>
      <c r="K2748" s="22">
        <v>8.6069650650000007</v>
      </c>
      <c r="L2748" s="22">
        <f t="shared" si="424"/>
        <v>3.0349349999987396E-3</v>
      </c>
      <c r="M2748" s="23">
        <f t="shared" si="425"/>
        <v>3.5261383973082733E-2</v>
      </c>
      <c r="N2748" s="22">
        <v>8.76</v>
      </c>
      <c r="O2748" s="22">
        <v>8.7562189099999994</v>
      </c>
      <c r="P2748" s="22">
        <f t="shared" si="426"/>
        <v>3.7810900000003755E-3</v>
      </c>
      <c r="Q2748" s="23">
        <f t="shared" si="427"/>
        <v>4.3181766454950088E-2</v>
      </c>
      <c r="R2748" s="24">
        <v>19662924</v>
      </c>
      <c r="S2748" s="24">
        <v>19761315</v>
      </c>
      <c r="T2748" s="24">
        <f t="shared" si="428"/>
        <v>-98391</v>
      </c>
      <c r="U2748" s="23">
        <f t="shared" si="429"/>
        <v>0.49789702760165511</v>
      </c>
    </row>
    <row r="2749" spans="1:21" x14ac:dyDescent="0.3">
      <c r="A2749" s="21">
        <v>39707</v>
      </c>
      <c r="B2749" s="22">
        <v>8.56</v>
      </c>
      <c r="C2749" s="22">
        <v>8.5572137829999999</v>
      </c>
      <c r="D2749" s="22">
        <f t="shared" si="420"/>
        <v>2.7862170000005904E-3</v>
      </c>
      <c r="E2749" s="23">
        <f t="shared" si="421"/>
        <v>3.2559862014149593E-2</v>
      </c>
      <c r="F2749" s="22">
        <v>9.0500000000000007</v>
      </c>
      <c r="G2749" s="22">
        <v>9.0547256469999997</v>
      </c>
      <c r="H2749" s="22">
        <f t="shared" si="422"/>
        <v>-4.7256469999990003E-3</v>
      </c>
      <c r="I2749" s="23">
        <f t="shared" si="423"/>
        <v>5.2189841903875857E-2</v>
      </c>
      <c r="J2749" s="22">
        <v>8.51</v>
      </c>
      <c r="K2749" s="22">
        <v>8.5074634549999999</v>
      </c>
      <c r="L2749" s="22">
        <f t="shared" si="424"/>
        <v>2.5365449999998901E-3</v>
      </c>
      <c r="M2749" s="23">
        <f t="shared" si="425"/>
        <v>2.9815526254292797E-2</v>
      </c>
      <c r="N2749" s="22">
        <v>8.98</v>
      </c>
      <c r="O2749" s="22">
        <v>8.9751243590000005</v>
      </c>
      <c r="P2749" s="22">
        <f t="shared" si="426"/>
        <v>4.8756409999999306E-3</v>
      </c>
      <c r="Q2749" s="23">
        <f t="shared" si="427"/>
        <v>5.4323938086838601E-2</v>
      </c>
      <c r="R2749" s="24">
        <v>26043788</v>
      </c>
      <c r="S2749" s="24">
        <v>26173918</v>
      </c>
      <c r="T2749" s="24">
        <f t="shared" si="428"/>
        <v>-130130</v>
      </c>
      <c r="U2749" s="23">
        <f t="shared" si="429"/>
        <v>0.49717432445536047</v>
      </c>
    </row>
    <row r="2750" spans="1:21" x14ac:dyDescent="0.3">
      <c r="A2750" s="21">
        <v>39708</v>
      </c>
      <c r="B2750" s="22">
        <v>8.7899999999999991</v>
      </c>
      <c r="C2750" s="22">
        <v>8.7860698700000004</v>
      </c>
      <c r="D2750" s="22">
        <f t="shared" si="420"/>
        <v>3.9301299999987549E-3</v>
      </c>
      <c r="E2750" s="23">
        <f t="shared" si="421"/>
        <v>4.473137657848781E-2</v>
      </c>
      <c r="F2750" s="22">
        <v>9.0500000000000007</v>
      </c>
      <c r="G2750" s="22">
        <v>9.0547256469999997</v>
      </c>
      <c r="H2750" s="22">
        <f t="shared" si="422"/>
        <v>-4.7256469999990003E-3</v>
      </c>
      <c r="I2750" s="23">
        <f t="shared" si="423"/>
        <v>5.2189841903875857E-2</v>
      </c>
      <c r="J2750" s="22">
        <v>8.7100000000000009</v>
      </c>
      <c r="K2750" s="22">
        <v>8.7064676280000004</v>
      </c>
      <c r="L2750" s="22">
        <f t="shared" si="424"/>
        <v>3.5323720000004499E-3</v>
      </c>
      <c r="M2750" s="23">
        <f t="shared" si="425"/>
        <v>4.0571815699863643E-2</v>
      </c>
      <c r="N2750" s="22">
        <v>8.82</v>
      </c>
      <c r="O2750" s="22">
        <v>8.8159198760000006</v>
      </c>
      <c r="P2750" s="22">
        <f t="shared" si="426"/>
        <v>4.0801239999996852E-3</v>
      </c>
      <c r="Q2750" s="23">
        <f t="shared" si="427"/>
        <v>4.6281318993236328E-2</v>
      </c>
      <c r="R2750" s="24">
        <v>20620480</v>
      </c>
      <c r="S2750" s="24">
        <v>20720085</v>
      </c>
      <c r="T2750" s="24">
        <f t="shared" si="428"/>
        <v>-99605</v>
      </c>
      <c r="U2750" s="23">
        <f t="shared" si="429"/>
        <v>0.48071713991520781</v>
      </c>
    </row>
    <row r="2751" spans="1:21" x14ac:dyDescent="0.3">
      <c r="A2751" s="21">
        <v>39709</v>
      </c>
      <c r="B2751" s="22">
        <v>8.91</v>
      </c>
      <c r="C2751" s="22">
        <v>8.9054727549999999</v>
      </c>
      <c r="D2751" s="22">
        <f t="shared" si="420"/>
        <v>4.5272450000002351E-3</v>
      </c>
      <c r="E2751" s="23">
        <f t="shared" si="421"/>
        <v>5.0836661057195441E-2</v>
      </c>
      <c r="F2751" s="22">
        <v>9.4499999999999993</v>
      </c>
      <c r="G2751" s="22">
        <v>9.4527359010000005</v>
      </c>
      <c r="H2751" s="22">
        <f t="shared" si="422"/>
        <v>-2.7359010000012063E-3</v>
      </c>
      <c r="I2751" s="23">
        <f t="shared" si="423"/>
        <v>2.8942953962267967E-2</v>
      </c>
      <c r="J2751" s="22">
        <v>8.82</v>
      </c>
      <c r="K2751" s="22">
        <v>8.8159198760000006</v>
      </c>
      <c r="L2751" s="22">
        <f t="shared" si="424"/>
        <v>4.0801239999996852E-3</v>
      </c>
      <c r="M2751" s="23">
        <f t="shared" si="425"/>
        <v>4.6281318993236328E-2</v>
      </c>
      <c r="N2751" s="22">
        <v>9.32</v>
      </c>
      <c r="O2751" s="22">
        <v>9.3233833310000005</v>
      </c>
      <c r="P2751" s="22">
        <f t="shared" si="426"/>
        <v>-3.3833310000002115E-3</v>
      </c>
      <c r="Q2751" s="23">
        <f t="shared" si="427"/>
        <v>3.6288661314082475E-2</v>
      </c>
      <c r="R2751" s="24">
        <v>20758404</v>
      </c>
      <c r="S2751" s="24">
        <v>20862292</v>
      </c>
      <c r="T2751" s="24">
        <f t="shared" si="428"/>
        <v>-103888</v>
      </c>
      <c r="U2751" s="23">
        <f t="shared" si="429"/>
        <v>0.49797021343580083</v>
      </c>
    </row>
    <row r="2752" spans="1:21" x14ac:dyDescent="0.3">
      <c r="A2752" s="21">
        <v>39710</v>
      </c>
      <c r="B2752" s="22">
        <v>9.65</v>
      </c>
      <c r="C2752" s="22">
        <v>9.651741028</v>
      </c>
      <c r="D2752" s="22">
        <f t="shared" si="420"/>
        <v>-1.7410279999996447E-3</v>
      </c>
      <c r="E2752" s="23">
        <f t="shared" si="421"/>
        <v>1.80384864756407E-2</v>
      </c>
      <c r="F2752" s="22">
        <v>9.98</v>
      </c>
      <c r="G2752" s="22">
        <v>9.9800996780000002</v>
      </c>
      <c r="H2752" s="22">
        <f t="shared" si="422"/>
        <v>-9.9677999999769895E-5</v>
      </c>
      <c r="I2752" s="23">
        <f t="shared" si="423"/>
        <v>9.9876757964150169E-4</v>
      </c>
      <c r="J2752" s="22">
        <v>9.5500000000000007</v>
      </c>
      <c r="K2752" s="22">
        <v>9.5522394179999992</v>
      </c>
      <c r="L2752" s="22">
        <f t="shared" si="424"/>
        <v>-2.2394179999984942E-3</v>
      </c>
      <c r="M2752" s="23">
        <f t="shared" si="425"/>
        <v>2.3443905685389243E-2</v>
      </c>
      <c r="N2752" s="22">
        <v>9.93</v>
      </c>
      <c r="O2752" s="22">
        <v>9.9303483959999994</v>
      </c>
      <c r="P2752" s="22">
        <f t="shared" si="426"/>
        <v>-3.483959999996955E-4</v>
      </c>
      <c r="Q2752" s="23">
        <f t="shared" si="427"/>
        <v>3.5083965446774394E-3</v>
      </c>
      <c r="R2752" s="24">
        <v>25868616</v>
      </c>
      <c r="S2752" s="24">
        <v>25998043</v>
      </c>
      <c r="T2752" s="24">
        <f t="shared" si="428"/>
        <v>-129427</v>
      </c>
      <c r="U2752" s="23">
        <f t="shared" si="429"/>
        <v>0.49783362540018877</v>
      </c>
    </row>
    <row r="2753" spans="1:21" x14ac:dyDescent="0.3">
      <c r="A2753" s="21">
        <v>39713</v>
      </c>
      <c r="B2753" s="22">
        <v>9.76</v>
      </c>
      <c r="C2753" s="22">
        <v>9.7611942290000009</v>
      </c>
      <c r="D2753" s="22">
        <f t="shared" si="420"/>
        <v>-1.1942290000011013E-3</v>
      </c>
      <c r="E2753" s="23">
        <f t="shared" si="421"/>
        <v>1.2234455866610143E-2</v>
      </c>
      <c r="F2753" s="22">
        <v>9.94</v>
      </c>
      <c r="G2753" s="22">
        <v>9.9402990340000006</v>
      </c>
      <c r="H2753" s="22">
        <f t="shared" si="422"/>
        <v>-2.9903400000108604E-4</v>
      </c>
      <c r="I2753" s="23">
        <f t="shared" si="423"/>
        <v>3.0082998406613733E-3</v>
      </c>
      <c r="J2753" s="22">
        <v>9.4700000000000006</v>
      </c>
      <c r="K2753" s="22">
        <v>9.4726371769999993</v>
      </c>
      <c r="L2753" s="22">
        <f t="shared" si="424"/>
        <v>-2.6371769999986583E-3</v>
      </c>
      <c r="M2753" s="23">
        <f t="shared" si="425"/>
        <v>2.7839945209786415E-2</v>
      </c>
      <c r="N2753" s="22">
        <v>9.57</v>
      </c>
      <c r="O2753" s="22">
        <v>9.572138786</v>
      </c>
      <c r="P2753" s="22">
        <f t="shared" si="426"/>
        <v>-2.1387859999997261E-3</v>
      </c>
      <c r="Q2753" s="23">
        <f t="shared" si="427"/>
        <v>2.2343867424152557E-2</v>
      </c>
      <c r="R2753" s="24">
        <v>21615400</v>
      </c>
      <c r="S2753" s="24">
        <v>21722472</v>
      </c>
      <c r="T2753" s="24">
        <f t="shared" si="428"/>
        <v>-107072</v>
      </c>
      <c r="U2753" s="23">
        <f t="shared" si="429"/>
        <v>0.49290891018296629</v>
      </c>
    </row>
    <row r="2754" spans="1:21" x14ac:dyDescent="0.3">
      <c r="A2754" s="21">
        <v>39714</v>
      </c>
      <c r="B2754" s="22">
        <v>9.59</v>
      </c>
      <c r="C2754" s="22">
        <v>9.5920400620000006</v>
      </c>
      <c r="D2754" s="22">
        <f t="shared" ref="D2754:D2817" si="430">B2754-C2754</f>
        <v>-2.0400620000007308E-3</v>
      </c>
      <c r="E2754" s="23">
        <f t="shared" ref="E2754:E2817" si="431">IFERROR(ABS(D2754)/C2754*100,0)</f>
        <v>2.1268280645351738E-2</v>
      </c>
      <c r="F2754" s="22">
        <v>9.67</v>
      </c>
      <c r="G2754" s="22">
        <v>9.6716423030000005</v>
      </c>
      <c r="H2754" s="22">
        <f t="shared" ref="H2754:H2817" si="432">F2754-G2754</f>
        <v>-1.6423030000005667E-3</v>
      </c>
      <c r="I2754" s="23">
        <f t="shared" ref="I2754:I2817" si="433">IFERROR(ABS(H2754)/G2754*100,0)</f>
        <v>1.698060110733364E-2</v>
      </c>
      <c r="J2754" s="22">
        <v>9.24</v>
      </c>
      <c r="K2754" s="22">
        <v>9.2437810900000006</v>
      </c>
      <c r="L2754" s="22">
        <f t="shared" ref="L2754:L2817" si="434">J2754-K2754</f>
        <v>-3.7810900000003755E-3</v>
      </c>
      <c r="M2754" s="23">
        <f t="shared" ref="M2754:M2817" si="435">IFERROR(ABS(L2754)/K2754*100,0)</f>
        <v>4.0904149105075518E-2</v>
      </c>
      <c r="N2754" s="22">
        <v>9.26</v>
      </c>
      <c r="O2754" s="22">
        <v>9.2636823649999993</v>
      </c>
      <c r="P2754" s="22">
        <f t="shared" ref="P2754:P2817" si="436">N2754-O2754</f>
        <v>-3.6823649999995212E-3</v>
      </c>
      <c r="Q2754" s="23">
        <f t="shared" ref="Q2754:Q2817" si="437">IFERROR(ABS(P2754)/O2754*100,0)</f>
        <v>3.9750553342720547E-2</v>
      </c>
      <c r="R2754" s="24">
        <v>27433972</v>
      </c>
      <c r="S2754" s="24">
        <v>27571170</v>
      </c>
      <c r="T2754" s="24">
        <f t="shared" ref="T2754:T2817" si="438">R2754-S2754</f>
        <v>-137198</v>
      </c>
      <c r="U2754" s="23">
        <f t="shared" ref="U2754:U2817" si="439">IFERROR(ABS(T2754)/S2754*100,0)</f>
        <v>0.49761399316750071</v>
      </c>
    </row>
    <row r="2755" spans="1:21" x14ac:dyDescent="0.3">
      <c r="A2755" s="21">
        <v>39715</v>
      </c>
      <c r="B2755" s="22">
        <v>9.57</v>
      </c>
      <c r="C2755" s="22">
        <v>9.572138786</v>
      </c>
      <c r="D2755" s="22">
        <f t="shared" si="430"/>
        <v>-2.1387859999997261E-3</v>
      </c>
      <c r="E2755" s="23">
        <f t="shared" si="431"/>
        <v>2.2343867424152557E-2</v>
      </c>
      <c r="F2755" s="22">
        <v>9.57</v>
      </c>
      <c r="G2755" s="22">
        <v>9.572138786</v>
      </c>
      <c r="H2755" s="22">
        <f t="shared" si="432"/>
        <v>-2.1387859999997261E-3</v>
      </c>
      <c r="I2755" s="23">
        <f t="shared" si="433"/>
        <v>2.2343867424152557E-2</v>
      </c>
      <c r="J2755" s="22">
        <v>9.2200000000000006</v>
      </c>
      <c r="K2755" s="22">
        <v>9.2238807680000008</v>
      </c>
      <c r="L2755" s="22">
        <f t="shared" si="434"/>
        <v>-3.8807680000001454E-3</v>
      </c>
      <c r="M2755" s="23">
        <f t="shared" si="435"/>
        <v>4.2073050352770397E-2</v>
      </c>
      <c r="N2755" s="22">
        <v>9.3800000000000008</v>
      </c>
      <c r="O2755" s="22">
        <v>9.3830852510000007</v>
      </c>
      <c r="P2755" s="22">
        <f t="shared" si="436"/>
        <v>-3.0852509999999E-3</v>
      </c>
      <c r="Q2755" s="23">
        <f t="shared" si="437"/>
        <v>3.2880986556858678E-2</v>
      </c>
      <c r="R2755" s="24">
        <v>19384352</v>
      </c>
      <c r="S2755" s="24">
        <v>19481322</v>
      </c>
      <c r="T2755" s="24">
        <f t="shared" si="438"/>
        <v>-96970</v>
      </c>
      <c r="U2755" s="23">
        <f t="shared" si="439"/>
        <v>0.49775882766066903</v>
      </c>
    </row>
    <row r="2756" spans="1:21" x14ac:dyDescent="0.3">
      <c r="A2756" s="21">
        <v>39716</v>
      </c>
      <c r="B2756" s="22">
        <v>9.4499999999999993</v>
      </c>
      <c r="C2756" s="22">
        <v>9.4527359010000005</v>
      </c>
      <c r="D2756" s="22">
        <f t="shared" si="430"/>
        <v>-2.7359010000012063E-3</v>
      </c>
      <c r="E2756" s="23">
        <f t="shared" si="431"/>
        <v>2.8942953962267967E-2</v>
      </c>
      <c r="F2756" s="22">
        <v>9.56</v>
      </c>
      <c r="G2756" s="22">
        <v>9.5621891019999996</v>
      </c>
      <c r="H2756" s="22">
        <f t="shared" si="432"/>
        <v>-2.1891019999991101E-3</v>
      </c>
      <c r="I2756" s="23">
        <f t="shared" si="433"/>
        <v>2.2893314246852155E-2</v>
      </c>
      <c r="J2756" s="22">
        <v>9.3699999999999992</v>
      </c>
      <c r="K2756" s="22">
        <v>9.3731336590000005</v>
      </c>
      <c r="L2756" s="22">
        <f t="shared" si="434"/>
        <v>-3.1336590000012876E-3</v>
      </c>
      <c r="M2756" s="23">
        <f t="shared" si="435"/>
        <v>3.3432351591320533E-2</v>
      </c>
      <c r="N2756" s="22">
        <v>9.51</v>
      </c>
      <c r="O2756" s="22">
        <v>9.5124378200000006</v>
      </c>
      <c r="P2756" s="22">
        <f t="shared" si="436"/>
        <v>-2.4378200000008121E-3</v>
      </c>
      <c r="Q2756" s="23">
        <f t="shared" si="437"/>
        <v>2.5627710226659984E-2</v>
      </c>
      <c r="R2756" s="24">
        <v>23766100</v>
      </c>
      <c r="S2756" s="24">
        <v>23884930</v>
      </c>
      <c r="T2756" s="24">
        <f t="shared" si="438"/>
        <v>-118830</v>
      </c>
      <c r="U2756" s="23">
        <f t="shared" si="439"/>
        <v>0.49751035485555117</v>
      </c>
    </row>
    <row r="2757" spans="1:21" x14ac:dyDescent="0.3">
      <c r="A2757" s="21">
        <v>39717</v>
      </c>
      <c r="B2757" s="22">
        <v>9.36</v>
      </c>
      <c r="C2757" s="22">
        <v>9.3631839750000001</v>
      </c>
      <c r="D2757" s="22">
        <f t="shared" si="430"/>
        <v>-3.1839750000006717E-3</v>
      </c>
      <c r="E2757" s="23">
        <f t="shared" si="431"/>
        <v>3.4005259412844886E-2</v>
      </c>
      <c r="F2757" s="22">
        <v>9.44</v>
      </c>
      <c r="G2757" s="22">
        <v>9.4427862170000001</v>
      </c>
      <c r="H2757" s="22">
        <f t="shared" si="432"/>
        <v>-2.7862170000005904E-3</v>
      </c>
      <c r="I2757" s="23">
        <f t="shared" si="433"/>
        <v>2.9506301805123144E-2</v>
      </c>
      <c r="J2757" s="22">
        <v>9.19</v>
      </c>
      <c r="K2757" s="22">
        <v>9.1940298079999998</v>
      </c>
      <c r="L2757" s="22">
        <f t="shared" si="434"/>
        <v>-4.0298080000003011E-3</v>
      </c>
      <c r="M2757" s="23">
        <f t="shared" si="435"/>
        <v>4.3830704099891482E-2</v>
      </c>
      <c r="N2757" s="22">
        <v>9.1999999999999993</v>
      </c>
      <c r="O2757" s="22">
        <v>9.2039804459999992</v>
      </c>
      <c r="P2757" s="22">
        <f t="shared" si="436"/>
        <v>-3.9804459999999153E-3</v>
      </c>
      <c r="Q2757" s="23">
        <f t="shared" si="437"/>
        <v>4.3247006263793138E-2</v>
      </c>
      <c r="R2757" s="24">
        <v>21655546</v>
      </c>
      <c r="S2757" s="24">
        <v>21763878</v>
      </c>
      <c r="T2757" s="24">
        <f t="shared" si="438"/>
        <v>-108332</v>
      </c>
      <c r="U2757" s="23">
        <f t="shared" si="439"/>
        <v>0.49776055535690833</v>
      </c>
    </row>
    <row r="2758" spans="1:21" x14ac:dyDescent="0.3">
      <c r="A2758" s="21">
        <v>39720</v>
      </c>
      <c r="B2758" s="22">
        <v>9.0500000000000007</v>
      </c>
      <c r="C2758" s="22">
        <v>9.0547256469999997</v>
      </c>
      <c r="D2758" s="22">
        <f t="shared" si="430"/>
        <v>-4.7256469999990003E-3</v>
      </c>
      <c r="E2758" s="23">
        <f t="shared" si="431"/>
        <v>5.2189841903875857E-2</v>
      </c>
      <c r="F2758" s="22">
        <v>9.1999999999999993</v>
      </c>
      <c r="G2758" s="22">
        <v>9.2039804459999992</v>
      </c>
      <c r="H2758" s="22">
        <f t="shared" si="432"/>
        <v>-3.9804459999999153E-3</v>
      </c>
      <c r="I2758" s="23">
        <f t="shared" si="433"/>
        <v>4.3247006263793138E-2</v>
      </c>
      <c r="J2758" s="22">
        <v>8.57</v>
      </c>
      <c r="K2758" s="22">
        <v>8.5671644209999993</v>
      </c>
      <c r="L2758" s="22">
        <f t="shared" si="434"/>
        <v>2.8355790000009762E-3</v>
      </c>
      <c r="M2758" s="23">
        <f t="shared" si="435"/>
        <v>3.3098220842480271E-2</v>
      </c>
      <c r="N2758" s="22">
        <v>8.66</v>
      </c>
      <c r="O2758" s="22">
        <v>8.6567163469999997</v>
      </c>
      <c r="P2758" s="22">
        <f t="shared" si="436"/>
        <v>3.2836530000004416E-3</v>
      </c>
      <c r="Q2758" s="23">
        <f t="shared" si="437"/>
        <v>3.7931853931408958E-2</v>
      </c>
      <c r="R2758" s="24">
        <v>19471392</v>
      </c>
      <c r="S2758" s="24">
        <v>19568757</v>
      </c>
      <c r="T2758" s="24">
        <f t="shared" si="438"/>
        <v>-97365</v>
      </c>
      <c r="U2758" s="23">
        <f t="shared" si="439"/>
        <v>0.49755331930382701</v>
      </c>
    </row>
    <row r="2759" spans="1:21" x14ac:dyDescent="0.3">
      <c r="A2759" s="21">
        <v>39721</v>
      </c>
      <c r="B2759" s="22">
        <v>8.82</v>
      </c>
      <c r="C2759" s="22">
        <v>8.8159198760000006</v>
      </c>
      <c r="D2759" s="22">
        <f t="shared" si="430"/>
        <v>4.0801239999996852E-3</v>
      </c>
      <c r="E2759" s="23">
        <f t="shared" si="431"/>
        <v>4.6281318993236328E-2</v>
      </c>
      <c r="F2759" s="22">
        <v>9.32</v>
      </c>
      <c r="G2759" s="22">
        <v>9.3233833310000005</v>
      </c>
      <c r="H2759" s="22">
        <f t="shared" si="432"/>
        <v>-3.3833310000002115E-3</v>
      </c>
      <c r="I2759" s="23">
        <f t="shared" si="433"/>
        <v>3.6288661314082475E-2</v>
      </c>
      <c r="J2759" s="22">
        <v>8.81</v>
      </c>
      <c r="K2759" s="22">
        <v>8.8059701920000002</v>
      </c>
      <c r="L2759" s="22">
        <f t="shared" si="434"/>
        <v>4.0298080000003011E-3</v>
      </c>
      <c r="M2759" s="23">
        <f t="shared" si="435"/>
        <v>4.5762226218540682E-2</v>
      </c>
      <c r="N2759" s="22">
        <v>9.32</v>
      </c>
      <c r="O2759" s="22">
        <v>9.3233833310000005</v>
      </c>
      <c r="P2759" s="22">
        <f t="shared" si="436"/>
        <v>-3.3833310000002115E-3</v>
      </c>
      <c r="Q2759" s="23">
        <f t="shared" si="437"/>
        <v>3.6288661314082475E-2</v>
      </c>
      <c r="R2759" s="24">
        <v>15366576</v>
      </c>
      <c r="S2759" s="24">
        <v>15443433</v>
      </c>
      <c r="T2759" s="24">
        <f t="shared" si="438"/>
        <v>-76857</v>
      </c>
      <c r="U2759" s="23">
        <f t="shared" si="439"/>
        <v>0.49766784367180533</v>
      </c>
    </row>
    <row r="2760" spans="1:21" x14ac:dyDescent="0.3">
      <c r="A2760" s="21">
        <v>39722</v>
      </c>
      <c r="B2760" s="22">
        <v>9.17</v>
      </c>
      <c r="C2760" s="22">
        <v>9.1741285319999992</v>
      </c>
      <c r="D2760" s="22">
        <f t="shared" si="430"/>
        <v>-4.1285319999992964E-3</v>
      </c>
      <c r="E2760" s="23">
        <f t="shared" si="431"/>
        <v>4.5001898388481149E-2</v>
      </c>
      <c r="F2760" s="22">
        <v>9.35</v>
      </c>
      <c r="G2760" s="22">
        <v>9.3532342909999997</v>
      </c>
      <c r="H2760" s="22">
        <f t="shared" si="432"/>
        <v>-3.2342910000000558E-3</v>
      </c>
      <c r="I2760" s="23">
        <f t="shared" si="433"/>
        <v>3.4579386117935706E-2</v>
      </c>
      <c r="J2760" s="22">
        <v>9.01</v>
      </c>
      <c r="K2760" s="22">
        <v>9.0149250030000001</v>
      </c>
      <c r="L2760" s="22">
        <f t="shared" si="434"/>
        <v>-4.9250030000003164E-3</v>
      </c>
      <c r="M2760" s="23">
        <f t="shared" si="435"/>
        <v>5.4631658037769225E-2</v>
      </c>
      <c r="N2760" s="22">
        <v>9.27</v>
      </c>
      <c r="O2760" s="22">
        <v>9.2736320499999998</v>
      </c>
      <c r="P2760" s="22">
        <f t="shared" si="436"/>
        <v>-3.6320500000002198E-3</v>
      </c>
      <c r="Q2760" s="23">
        <f t="shared" si="437"/>
        <v>3.9165345146513764E-2</v>
      </c>
      <c r="R2760" s="24">
        <v>18894482</v>
      </c>
      <c r="S2760" s="24">
        <v>18988972</v>
      </c>
      <c r="T2760" s="24">
        <f t="shared" si="438"/>
        <v>-94490</v>
      </c>
      <c r="U2760" s="23">
        <f t="shared" si="439"/>
        <v>0.49760460966502029</v>
      </c>
    </row>
    <row r="2761" spans="1:21" x14ac:dyDescent="0.3">
      <c r="A2761" s="21">
        <v>39723</v>
      </c>
      <c r="B2761" s="22">
        <v>9.26</v>
      </c>
      <c r="C2761" s="22">
        <v>9.2636823649999993</v>
      </c>
      <c r="D2761" s="22">
        <f t="shared" si="430"/>
        <v>-3.6823649999995212E-3</v>
      </c>
      <c r="E2761" s="23">
        <f t="shared" si="431"/>
        <v>3.9750553342720547E-2</v>
      </c>
      <c r="F2761" s="22">
        <v>9.26</v>
      </c>
      <c r="G2761" s="22">
        <v>9.2636823649999993</v>
      </c>
      <c r="H2761" s="22">
        <f t="shared" si="432"/>
        <v>-3.6823649999995212E-3</v>
      </c>
      <c r="I2761" s="23">
        <f t="shared" si="433"/>
        <v>3.9750553342720547E-2</v>
      </c>
      <c r="J2761" s="22">
        <v>8.57</v>
      </c>
      <c r="K2761" s="22">
        <v>8.5671644209999993</v>
      </c>
      <c r="L2761" s="22">
        <f t="shared" si="434"/>
        <v>2.8355790000009762E-3</v>
      </c>
      <c r="M2761" s="23">
        <f t="shared" si="435"/>
        <v>3.3098220842480271E-2</v>
      </c>
      <c r="N2761" s="22">
        <v>8.74</v>
      </c>
      <c r="O2761" s="22">
        <v>8.7363176350000007</v>
      </c>
      <c r="P2761" s="22">
        <f t="shared" si="436"/>
        <v>3.6823649999995212E-3</v>
      </c>
      <c r="Q2761" s="23">
        <f t="shared" si="437"/>
        <v>4.215008146277778E-2</v>
      </c>
      <c r="R2761" s="24">
        <v>18176192</v>
      </c>
      <c r="S2761" s="24">
        <v>18267081</v>
      </c>
      <c r="T2761" s="24">
        <f t="shared" si="438"/>
        <v>-90889</v>
      </c>
      <c r="U2761" s="23">
        <f t="shared" si="439"/>
        <v>0.49755623243801239</v>
      </c>
    </row>
    <row r="2762" spans="1:21" x14ac:dyDescent="0.3">
      <c r="A2762" s="21">
        <v>39724</v>
      </c>
      <c r="B2762" s="22">
        <v>8.7799999999999994</v>
      </c>
      <c r="C2762" s="22">
        <v>8.7761192319999992</v>
      </c>
      <c r="D2762" s="22">
        <f t="shared" si="430"/>
        <v>3.8807680000001454E-3</v>
      </c>
      <c r="E2762" s="23">
        <f t="shared" si="431"/>
        <v>4.4219636235682189E-2</v>
      </c>
      <c r="F2762" s="22">
        <v>9.0399999999999991</v>
      </c>
      <c r="G2762" s="22">
        <v>9.0447759629999993</v>
      </c>
      <c r="H2762" s="22">
        <f t="shared" si="432"/>
        <v>-4.7759630000001607E-3</v>
      </c>
      <c r="I2762" s="23">
        <f t="shared" si="433"/>
        <v>5.2803552233216998E-2</v>
      </c>
      <c r="J2762" s="22">
        <v>8.35</v>
      </c>
      <c r="K2762" s="22">
        <v>8.348258972</v>
      </c>
      <c r="L2762" s="22">
        <f t="shared" si="434"/>
        <v>1.7410279999996447E-3</v>
      </c>
      <c r="M2762" s="23">
        <f t="shared" si="435"/>
        <v>2.0854983126889572E-2</v>
      </c>
      <c r="N2762" s="22">
        <v>8.41</v>
      </c>
      <c r="O2762" s="22">
        <v>8.4079599379999994</v>
      </c>
      <c r="P2762" s="22">
        <f t="shared" si="436"/>
        <v>2.0400620000007308E-3</v>
      </c>
      <c r="Q2762" s="23">
        <f t="shared" si="437"/>
        <v>2.4263460043150494E-2</v>
      </c>
      <c r="R2762" s="24">
        <v>21219576</v>
      </c>
      <c r="S2762" s="24">
        <v>21325497</v>
      </c>
      <c r="T2762" s="24">
        <f t="shared" si="438"/>
        <v>-105921</v>
      </c>
      <c r="U2762" s="23">
        <f t="shared" si="439"/>
        <v>0.49668713465388403</v>
      </c>
    </row>
    <row r="2763" spans="1:21" x14ac:dyDescent="0.3">
      <c r="A2763" s="21">
        <v>39727</v>
      </c>
      <c r="B2763" s="22">
        <v>8.23</v>
      </c>
      <c r="C2763" s="22">
        <v>8.2288560870000005</v>
      </c>
      <c r="D2763" s="22">
        <f t="shared" si="430"/>
        <v>1.1439129999999409E-3</v>
      </c>
      <c r="E2763" s="23">
        <f t="shared" si="431"/>
        <v>1.390123958793133E-2</v>
      </c>
      <c r="F2763" s="22">
        <v>8.57</v>
      </c>
      <c r="G2763" s="22">
        <v>8.5671644209999993</v>
      </c>
      <c r="H2763" s="22">
        <f t="shared" si="432"/>
        <v>2.8355790000009762E-3</v>
      </c>
      <c r="I2763" s="23">
        <f t="shared" si="433"/>
        <v>3.3098220842480271E-2</v>
      </c>
      <c r="J2763" s="22">
        <v>7.97</v>
      </c>
      <c r="K2763" s="22">
        <v>7.9701490399999999</v>
      </c>
      <c r="L2763" s="22">
        <f t="shared" si="434"/>
        <v>-1.4904000000015571E-4</v>
      </c>
      <c r="M2763" s="23">
        <f t="shared" si="435"/>
        <v>1.8699775782380567E-3</v>
      </c>
      <c r="N2763" s="22">
        <v>8.4</v>
      </c>
      <c r="O2763" s="22">
        <v>8.3980102540000008</v>
      </c>
      <c r="P2763" s="22">
        <f t="shared" si="436"/>
        <v>1.9897459999995704E-3</v>
      </c>
      <c r="Q2763" s="23">
        <f t="shared" si="437"/>
        <v>2.3693064664357222E-2</v>
      </c>
      <c r="R2763" s="24">
        <v>20308908</v>
      </c>
      <c r="S2763" s="24">
        <v>20410545</v>
      </c>
      <c r="T2763" s="24">
        <f t="shared" si="438"/>
        <v>-101637</v>
      </c>
      <c r="U2763" s="23">
        <f t="shared" si="439"/>
        <v>0.49796318520647043</v>
      </c>
    </row>
    <row r="2764" spans="1:21" x14ac:dyDescent="0.3">
      <c r="A2764" s="21">
        <v>39728</v>
      </c>
      <c r="B2764" s="22">
        <v>8.25</v>
      </c>
      <c r="C2764" s="22">
        <v>8.2487564090000003</v>
      </c>
      <c r="D2764" s="22">
        <f t="shared" si="430"/>
        <v>1.2435909999997108E-3</v>
      </c>
      <c r="E2764" s="23">
        <f t="shared" si="431"/>
        <v>1.5076102849186595E-2</v>
      </c>
      <c r="F2764" s="22">
        <v>8.6</v>
      </c>
      <c r="G2764" s="22">
        <v>8.5970153810000003</v>
      </c>
      <c r="H2764" s="22">
        <f t="shared" si="432"/>
        <v>2.9846189999993555E-3</v>
      </c>
      <c r="I2764" s="23">
        <f t="shared" si="433"/>
        <v>3.4716920555889319E-2</v>
      </c>
      <c r="J2764" s="22">
        <v>7.96</v>
      </c>
      <c r="K2764" s="22">
        <v>7.960198879</v>
      </c>
      <c r="L2764" s="22">
        <f t="shared" si="434"/>
        <v>-1.9887900000004066E-4</v>
      </c>
      <c r="M2764" s="23">
        <f t="shared" si="435"/>
        <v>2.4984174770395287E-3</v>
      </c>
      <c r="N2764" s="22">
        <v>7.96</v>
      </c>
      <c r="O2764" s="22">
        <v>7.960198879</v>
      </c>
      <c r="P2764" s="22">
        <f t="shared" si="436"/>
        <v>-1.9887900000004066E-4</v>
      </c>
      <c r="Q2764" s="23">
        <f t="shared" si="437"/>
        <v>2.4984174770395287E-3</v>
      </c>
      <c r="R2764" s="24">
        <v>20876896</v>
      </c>
      <c r="S2764" s="24">
        <v>20980279</v>
      </c>
      <c r="T2764" s="24">
        <f t="shared" si="438"/>
        <v>-103383</v>
      </c>
      <c r="U2764" s="23">
        <f t="shared" si="439"/>
        <v>0.49276275115311857</v>
      </c>
    </row>
    <row r="2765" spans="1:21" x14ac:dyDescent="0.3">
      <c r="A2765" s="21">
        <v>39729</v>
      </c>
      <c r="B2765" s="22">
        <v>7.88</v>
      </c>
      <c r="C2765" s="22">
        <v>7.8805971149999996</v>
      </c>
      <c r="D2765" s="22">
        <f t="shared" si="430"/>
        <v>-5.9711499999970385E-4</v>
      </c>
      <c r="E2765" s="23">
        <f t="shared" si="431"/>
        <v>7.5770273658978173E-3</v>
      </c>
      <c r="F2765" s="22">
        <v>8.41</v>
      </c>
      <c r="G2765" s="22">
        <v>8.4079599379999994</v>
      </c>
      <c r="H2765" s="22">
        <f t="shared" si="432"/>
        <v>2.0400620000007308E-3</v>
      </c>
      <c r="I2765" s="23">
        <f t="shared" si="433"/>
        <v>2.4263460043150494E-2</v>
      </c>
      <c r="J2765" s="22">
        <v>7.71</v>
      </c>
      <c r="K2765" s="22">
        <v>7.7114429470000001</v>
      </c>
      <c r="L2765" s="22">
        <f t="shared" si="434"/>
        <v>-1.4429470000001388E-3</v>
      </c>
      <c r="M2765" s="23">
        <f t="shared" si="435"/>
        <v>1.871176393208604E-2</v>
      </c>
      <c r="N2765" s="22">
        <v>8.15</v>
      </c>
      <c r="O2765" s="22">
        <v>8.1492538450000005</v>
      </c>
      <c r="P2765" s="22">
        <f t="shared" si="436"/>
        <v>7.4615499999985957E-4</v>
      </c>
      <c r="Q2765" s="23">
        <f t="shared" si="437"/>
        <v>9.1561143411634585E-3</v>
      </c>
      <c r="R2765" s="24">
        <v>28528196</v>
      </c>
      <c r="S2765" s="24">
        <v>28668228</v>
      </c>
      <c r="T2765" s="24">
        <f t="shared" si="438"/>
        <v>-140032</v>
      </c>
      <c r="U2765" s="23">
        <f t="shared" si="439"/>
        <v>0.48845711705655476</v>
      </c>
    </row>
    <row r="2766" spans="1:21" x14ac:dyDescent="0.3">
      <c r="A2766" s="21">
        <v>39730</v>
      </c>
      <c r="B2766" s="22">
        <v>8.3699999999999992</v>
      </c>
      <c r="C2766" s="22">
        <v>8.3681592939999998</v>
      </c>
      <c r="D2766" s="22">
        <f t="shared" si="430"/>
        <v>1.8407059999994146E-3</v>
      </c>
      <c r="E2766" s="23">
        <f t="shared" si="431"/>
        <v>2.199654589891958E-2</v>
      </c>
      <c r="F2766" s="22">
        <v>8.56</v>
      </c>
      <c r="G2766" s="22">
        <v>8.5572137829999999</v>
      </c>
      <c r="H2766" s="22">
        <f t="shared" si="432"/>
        <v>2.7862170000005904E-3</v>
      </c>
      <c r="I2766" s="23">
        <f t="shared" si="433"/>
        <v>3.2559862014149593E-2</v>
      </c>
      <c r="J2766" s="22">
        <v>7.26</v>
      </c>
      <c r="K2766" s="22">
        <v>7.2636818889999999</v>
      </c>
      <c r="L2766" s="22">
        <f t="shared" si="434"/>
        <v>-3.6818890000001048E-3</v>
      </c>
      <c r="M2766" s="23">
        <f t="shared" si="435"/>
        <v>5.0689017722209122E-2</v>
      </c>
      <c r="N2766" s="22">
        <v>7.5</v>
      </c>
      <c r="O2766" s="22">
        <v>7.5024881360000002</v>
      </c>
      <c r="P2766" s="22">
        <f t="shared" si="436"/>
        <v>-2.4881360000001962E-3</v>
      </c>
      <c r="Q2766" s="23">
        <f t="shared" si="437"/>
        <v>3.3164144413119483E-2</v>
      </c>
      <c r="R2766" s="24">
        <v>18232818</v>
      </c>
      <c r="S2766" s="24">
        <v>18323964</v>
      </c>
      <c r="T2766" s="24">
        <f t="shared" si="438"/>
        <v>-91146</v>
      </c>
      <c r="U2766" s="23">
        <f t="shared" si="439"/>
        <v>0.49741420579084306</v>
      </c>
    </row>
    <row r="2767" spans="1:21" x14ac:dyDescent="0.3">
      <c r="A2767" s="21">
        <v>39731</v>
      </c>
      <c r="B2767" s="22">
        <v>7.36</v>
      </c>
      <c r="C2767" s="22">
        <v>7.3631839750000001</v>
      </c>
      <c r="D2767" s="22">
        <f t="shared" si="430"/>
        <v>-3.1839749999997835E-3</v>
      </c>
      <c r="E2767" s="23">
        <f t="shared" si="431"/>
        <v>4.3241823249429046E-2</v>
      </c>
      <c r="F2767" s="22">
        <v>8.41</v>
      </c>
      <c r="G2767" s="22">
        <v>8.4079599379999994</v>
      </c>
      <c r="H2767" s="22">
        <f t="shared" si="432"/>
        <v>2.0400620000007308E-3</v>
      </c>
      <c r="I2767" s="23">
        <f t="shared" si="433"/>
        <v>2.4263460043150494E-2</v>
      </c>
      <c r="J2767" s="22">
        <v>7.21</v>
      </c>
      <c r="K2767" s="22">
        <v>7.2139301299999996</v>
      </c>
      <c r="L2767" s="22">
        <f t="shared" si="434"/>
        <v>-3.9301299999996431E-3</v>
      </c>
      <c r="M2767" s="23">
        <f t="shared" si="435"/>
        <v>5.4479734751737098E-2</v>
      </c>
      <c r="N2767" s="22">
        <v>8.2100000000000009</v>
      </c>
      <c r="O2767" s="22">
        <v>8.2089548109999999</v>
      </c>
      <c r="P2767" s="22">
        <f t="shared" si="436"/>
        <v>1.0451890000009456E-3</v>
      </c>
      <c r="Q2767" s="23">
        <f t="shared" si="437"/>
        <v>1.2732303004036426E-2</v>
      </c>
      <c r="R2767" s="24">
        <v>22376836</v>
      </c>
      <c r="S2767" s="24">
        <v>22488684</v>
      </c>
      <c r="T2767" s="24">
        <f t="shared" si="438"/>
        <v>-111848</v>
      </c>
      <c r="U2767" s="23">
        <f t="shared" si="439"/>
        <v>0.49735235730112082</v>
      </c>
    </row>
    <row r="2768" spans="1:21" x14ac:dyDescent="0.3">
      <c r="A2768" s="21">
        <v>39734</v>
      </c>
      <c r="B2768" s="22">
        <v>8.61</v>
      </c>
      <c r="C2768" s="22">
        <v>8.6069650650000007</v>
      </c>
      <c r="D2768" s="22">
        <f t="shared" si="430"/>
        <v>3.0349349999987396E-3</v>
      </c>
      <c r="E2768" s="23">
        <f t="shared" si="431"/>
        <v>3.5261383973082733E-2</v>
      </c>
      <c r="F2768" s="22">
        <v>9.1199999999999992</v>
      </c>
      <c r="G2768" s="22">
        <v>9.1243782039999992</v>
      </c>
      <c r="H2768" s="22">
        <f t="shared" si="432"/>
        <v>-4.3782039999999967E-3</v>
      </c>
      <c r="I2768" s="23">
        <f t="shared" si="433"/>
        <v>4.7983587507153681E-2</v>
      </c>
      <c r="J2768" s="22">
        <v>8</v>
      </c>
      <c r="K2768" s="22">
        <v>8</v>
      </c>
      <c r="L2768" s="22">
        <f t="shared" si="434"/>
        <v>0</v>
      </c>
      <c r="M2768" s="23">
        <f t="shared" si="435"/>
        <v>0</v>
      </c>
      <c r="N2768" s="22">
        <v>8.66</v>
      </c>
      <c r="O2768" s="22">
        <v>8.6567163469999997</v>
      </c>
      <c r="P2768" s="22">
        <f t="shared" si="436"/>
        <v>3.2836530000004416E-3</v>
      </c>
      <c r="Q2768" s="23">
        <f t="shared" si="437"/>
        <v>3.7931853931408958E-2</v>
      </c>
      <c r="R2768" s="24">
        <v>22098200</v>
      </c>
      <c r="S2768" s="24">
        <v>22205676</v>
      </c>
      <c r="T2768" s="24">
        <f t="shared" si="438"/>
        <v>-107476</v>
      </c>
      <c r="U2768" s="23">
        <f t="shared" si="439"/>
        <v>0.48400237849097683</v>
      </c>
    </row>
    <row r="2769" spans="1:21" x14ac:dyDescent="0.3">
      <c r="A2769" s="21">
        <v>39735</v>
      </c>
      <c r="B2769" s="22">
        <v>8.9700000000000006</v>
      </c>
      <c r="C2769" s="22">
        <v>8.9651737209999993</v>
      </c>
      <c r="D2769" s="22">
        <f t="shared" si="430"/>
        <v>4.8262790000013212E-3</v>
      </c>
      <c r="E2769" s="23">
        <f t="shared" si="431"/>
        <v>5.3833636136868805E-2</v>
      </c>
      <c r="F2769" s="22">
        <v>9.09</v>
      </c>
      <c r="G2769" s="22">
        <v>9.0945272450000001</v>
      </c>
      <c r="H2769" s="22">
        <f t="shared" si="432"/>
        <v>-4.5272450000002351E-3</v>
      </c>
      <c r="I2769" s="23">
        <f t="shared" si="433"/>
        <v>4.9779882758493342E-2</v>
      </c>
      <c r="J2769" s="22">
        <v>8.1300000000000008</v>
      </c>
      <c r="K2769" s="22">
        <v>8.12935257</v>
      </c>
      <c r="L2769" s="22">
        <f t="shared" si="434"/>
        <v>6.4743000000078155E-4</v>
      </c>
      <c r="M2769" s="23">
        <f t="shared" si="435"/>
        <v>7.9641028535287345E-3</v>
      </c>
      <c r="N2769" s="22">
        <v>8.31</v>
      </c>
      <c r="O2769" s="22">
        <v>8.3084583280000004</v>
      </c>
      <c r="P2769" s="22">
        <f t="shared" si="436"/>
        <v>1.541672000000105E-3</v>
      </c>
      <c r="Q2769" s="23">
        <f t="shared" si="437"/>
        <v>1.855545203620482E-2</v>
      </c>
      <c r="R2769" s="24">
        <v>24313456</v>
      </c>
      <c r="S2769" s="24">
        <v>24434062</v>
      </c>
      <c r="T2769" s="24">
        <f t="shared" si="438"/>
        <v>-120606</v>
      </c>
      <c r="U2769" s="23">
        <f t="shared" si="439"/>
        <v>0.49359783076592018</v>
      </c>
    </row>
    <row r="2770" spans="1:21" x14ac:dyDescent="0.3">
      <c r="A2770" s="21">
        <v>39736</v>
      </c>
      <c r="B2770" s="22">
        <v>8.1199999999999992</v>
      </c>
      <c r="C2770" s="22">
        <v>8.1194028849999995</v>
      </c>
      <c r="D2770" s="22">
        <f t="shared" si="430"/>
        <v>5.9711499999970385E-4</v>
      </c>
      <c r="E2770" s="23">
        <f t="shared" si="431"/>
        <v>7.3541738038745428E-3</v>
      </c>
      <c r="F2770" s="22">
        <v>8.19</v>
      </c>
      <c r="G2770" s="22">
        <v>8.1890554430000009</v>
      </c>
      <c r="H2770" s="22">
        <f t="shared" si="432"/>
        <v>9.4455699999862475E-4</v>
      </c>
      <c r="I2770" s="23">
        <f t="shared" si="433"/>
        <v>1.1534382769456415E-2</v>
      </c>
      <c r="J2770" s="22">
        <v>7.46</v>
      </c>
      <c r="K2770" s="22">
        <v>7.4626870160000003</v>
      </c>
      <c r="L2770" s="22">
        <f t="shared" si="434"/>
        <v>-2.6870160000003196E-3</v>
      </c>
      <c r="M2770" s="23">
        <f t="shared" si="435"/>
        <v>3.6006012234458679E-2</v>
      </c>
      <c r="N2770" s="22">
        <v>7.51</v>
      </c>
      <c r="O2770" s="22">
        <v>7.5124378199999997</v>
      </c>
      <c r="P2770" s="22">
        <f t="shared" si="436"/>
        <v>-2.4378199999999239E-3</v>
      </c>
      <c r="Q2770" s="23">
        <f t="shared" si="437"/>
        <v>3.2450451616515663E-2</v>
      </c>
      <c r="R2770" s="24">
        <v>24399240</v>
      </c>
      <c r="S2770" s="24">
        <v>24521296</v>
      </c>
      <c r="T2770" s="24">
        <f t="shared" si="438"/>
        <v>-122056</v>
      </c>
      <c r="U2770" s="23">
        <f t="shared" si="439"/>
        <v>0.49775509418425518</v>
      </c>
    </row>
    <row r="2771" spans="1:21" x14ac:dyDescent="0.3">
      <c r="A2771" s="21">
        <v>39737</v>
      </c>
      <c r="B2771" s="22">
        <v>7.53</v>
      </c>
      <c r="C2771" s="22">
        <v>7.5323381420000004</v>
      </c>
      <c r="D2771" s="22">
        <f t="shared" si="430"/>
        <v>-2.338142000000154E-3</v>
      </c>
      <c r="E2771" s="23">
        <f t="shared" si="431"/>
        <v>3.1041383909237594E-2</v>
      </c>
      <c r="F2771" s="22">
        <v>7.68</v>
      </c>
      <c r="G2771" s="22">
        <v>7.6815919880000001</v>
      </c>
      <c r="H2771" s="22">
        <f t="shared" si="432"/>
        <v>-1.5919880000003772E-3</v>
      </c>
      <c r="I2771" s="23">
        <f t="shared" si="433"/>
        <v>2.0724714388467166E-2</v>
      </c>
      <c r="J2771" s="22">
        <v>7.15</v>
      </c>
      <c r="K2771" s="22">
        <v>7.1542291640000002</v>
      </c>
      <c r="L2771" s="22">
        <f t="shared" si="434"/>
        <v>-4.2291639999998409E-3</v>
      </c>
      <c r="M2771" s="23">
        <f t="shared" si="435"/>
        <v>5.9114181319225086E-2</v>
      </c>
      <c r="N2771" s="22">
        <v>7.47</v>
      </c>
      <c r="O2771" s="22">
        <v>7.4726371770000002</v>
      </c>
      <c r="P2771" s="22">
        <f t="shared" si="436"/>
        <v>-2.6371770000004346E-3</v>
      </c>
      <c r="Q2771" s="23">
        <f t="shared" si="437"/>
        <v>3.5291115272094178E-2</v>
      </c>
      <c r="R2771" s="24">
        <v>35075956</v>
      </c>
      <c r="S2771" s="24">
        <v>35250375</v>
      </c>
      <c r="T2771" s="24">
        <f t="shared" si="438"/>
        <v>-174419</v>
      </c>
      <c r="U2771" s="23">
        <f t="shared" si="439"/>
        <v>0.49480040992471708</v>
      </c>
    </row>
    <row r="2772" spans="1:21" x14ac:dyDescent="0.3">
      <c r="A2772" s="21">
        <v>39738</v>
      </c>
      <c r="B2772" s="22">
        <v>7.4</v>
      </c>
      <c r="C2772" s="22">
        <v>7.4029850960000001</v>
      </c>
      <c r="D2772" s="22">
        <f t="shared" si="430"/>
        <v>-2.9850959999997428E-3</v>
      </c>
      <c r="E2772" s="23">
        <f t="shared" si="431"/>
        <v>4.0322869238419205E-2</v>
      </c>
      <c r="F2772" s="22">
        <v>7.96</v>
      </c>
      <c r="G2772" s="22">
        <v>7.960198879</v>
      </c>
      <c r="H2772" s="22">
        <f t="shared" si="432"/>
        <v>-1.9887900000004066E-4</v>
      </c>
      <c r="I2772" s="23">
        <f t="shared" si="433"/>
        <v>2.4984174770395287E-3</v>
      </c>
      <c r="J2772" s="22">
        <v>7.26</v>
      </c>
      <c r="K2772" s="22">
        <v>7.2636818889999999</v>
      </c>
      <c r="L2772" s="22">
        <f t="shared" si="434"/>
        <v>-3.6818890000001048E-3</v>
      </c>
      <c r="M2772" s="23">
        <f t="shared" si="435"/>
        <v>5.0689017722209122E-2</v>
      </c>
      <c r="N2772" s="22">
        <v>7.7</v>
      </c>
      <c r="O2772" s="22">
        <v>7.7014927860000002</v>
      </c>
      <c r="P2772" s="22">
        <f t="shared" si="436"/>
        <v>-1.4927860000000237E-3</v>
      </c>
      <c r="Q2772" s="23">
        <f t="shared" si="437"/>
        <v>1.9383073405115095E-2</v>
      </c>
      <c r="R2772" s="24">
        <v>28925752</v>
      </c>
      <c r="S2772" s="24">
        <v>29068821</v>
      </c>
      <c r="T2772" s="24">
        <f t="shared" si="438"/>
        <v>-143069</v>
      </c>
      <c r="U2772" s="23">
        <f t="shared" si="439"/>
        <v>0.49217338398416643</v>
      </c>
    </row>
    <row r="2773" spans="1:21" x14ac:dyDescent="0.3">
      <c r="A2773" s="21">
        <v>39741</v>
      </c>
      <c r="B2773" s="22">
        <v>7.7</v>
      </c>
      <c r="C2773" s="22">
        <v>7.7014927860000002</v>
      </c>
      <c r="D2773" s="22">
        <f t="shared" si="430"/>
        <v>-1.4927860000000237E-3</v>
      </c>
      <c r="E2773" s="23">
        <f t="shared" si="431"/>
        <v>1.9383073405115095E-2</v>
      </c>
      <c r="F2773" s="22">
        <v>7.92</v>
      </c>
      <c r="G2773" s="22">
        <v>7.9203982350000004</v>
      </c>
      <c r="H2773" s="22">
        <f t="shared" si="432"/>
        <v>-3.9823500000046863E-4</v>
      </c>
      <c r="I2773" s="23">
        <f t="shared" si="433"/>
        <v>5.0279668797546086E-3</v>
      </c>
      <c r="J2773" s="22">
        <v>7.48</v>
      </c>
      <c r="K2773" s="22">
        <v>7.4825868609999997</v>
      </c>
      <c r="L2773" s="22">
        <f t="shared" si="434"/>
        <v>-2.5868609999992742E-3</v>
      </c>
      <c r="M2773" s="23">
        <f t="shared" si="435"/>
        <v>3.4571747018163672E-2</v>
      </c>
      <c r="N2773" s="22">
        <v>7.9</v>
      </c>
      <c r="O2773" s="22">
        <v>7.9004979129999997</v>
      </c>
      <c r="P2773" s="22">
        <f t="shared" si="436"/>
        <v>-4.9791299999935035E-4</v>
      </c>
      <c r="Q2773" s="23">
        <f t="shared" si="437"/>
        <v>6.3022989877644488E-3</v>
      </c>
      <c r="R2773" s="24">
        <v>13150904</v>
      </c>
      <c r="S2773" s="24">
        <v>13216554</v>
      </c>
      <c r="T2773" s="24">
        <f t="shared" si="438"/>
        <v>-65650</v>
      </c>
      <c r="U2773" s="23">
        <f t="shared" si="439"/>
        <v>0.49672554585711226</v>
      </c>
    </row>
    <row r="2774" spans="1:21" x14ac:dyDescent="0.3">
      <c r="A2774" s="21">
        <v>39742</v>
      </c>
      <c r="B2774" s="22">
        <v>7.65</v>
      </c>
      <c r="C2774" s="22">
        <v>7.651741028</v>
      </c>
      <c r="D2774" s="22">
        <f t="shared" si="430"/>
        <v>-1.7410279999996447E-3</v>
      </c>
      <c r="E2774" s="23">
        <f t="shared" si="431"/>
        <v>2.2753357616635279E-2</v>
      </c>
      <c r="F2774" s="22">
        <v>7.73</v>
      </c>
      <c r="G2774" s="22">
        <v>7.7313427929999996</v>
      </c>
      <c r="H2774" s="22">
        <f t="shared" si="432"/>
        <v>-1.3427929999991761E-3</v>
      </c>
      <c r="I2774" s="23">
        <f t="shared" si="433"/>
        <v>1.7368173109785643E-2</v>
      </c>
      <c r="J2774" s="22">
        <v>7.35</v>
      </c>
      <c r="K2774" s="22">
        <v>7.3532338140000002</v>
      </c>
      <c r="L2774" s="22">
        <f t="shared" si="434"/>
        <v>-3.2338140000005566E-3</v>
      </c>
      <c r="M2774" s="23">
        <f t="shared" si="435"/>
        <v>4.3978120127822123E-2</v>
      </c>
      <c r="N2774" s="22">
        <v>7.36</v>
      </c>
      <c r="O2774" s="22">
        <v>7.3631839750000001</v>
      </c>
      <c r="P2774" s="22">
        <f t="shared" si="436"/>
        <v>-3.1839749999997835E-3</v>
      </c>
      <c r="Q2774" s="23">
        <f t="shared" si="437"/>
        <v>4.3241823249429046E-2</v>
      </c>
      <c r="R2774" s="24">
        <v>12945690</v>
      </c>
      <c r="S2774" s="24">
        <v>13010428</v>
      </c>
      <c r="T2774" s="24">
        <f t="shared" si="438"/>
        <v>-64738</v>
      </c>
      <c r="U2774" s="23">
        <f t="shared" si="439"/>
        <v>0.49758547528182773</v>
      </c>
    </row>
    <row r="2775" spans="1:21" x14ac:dyDescent="0.3">
      <c r="A2775" s="21">
        <v>39743</v>
      </c>
      <c r="B2775" s="22">
        <v>7.26</v>
      </c>
      <c r="C2775" s="22">
        <v>7.2636818889999999</v>
      </c>
      <c r="D2775" s="22">
        <f t="shared" si="430"/>
        <v>-3.6818890000001048E-3</v>
      </c>
      <c r="E2775" s="23">
        <f t="shared" si="431"/>
        <v>5.0689017722209122E-2</v>
      </c>
      <c r="F2775" s="22">
        <v>7.26</v>
      </c>
      <c r="G2775" s="22">
        <v>7.2636818889999999</v>
      </c>
      <c r="H2775" s="22">
        <f t="shared" si="432"/>
        <v>-3.6818890000001048E-3</v>
      </c>
      <c r="I2775" s="23">
        <f t="shared" si="433"/>
        <v>5.0689017722209122E-2</v>
      </c>
      <c r="J2775" s="22">
        <v>6.76</v>
      </c>
      <c r="K2775" s="22">
        <v>6.7562189100000003</v>
      </c>
      <c r="L2775" s="22">
        <f t="shared" si="434"/>
        <v>3.7810899999994874E-3</v>
      </c>
      <c r="M2775" s="23">
        <f t="shared" si="435"/>
        <v>5.596458685497932E-2</v>
      </c>
      <c r="N2775" s="22">
        <v>6.85</v>
      </c>
      <c r="O2775" s="22">
        <v>6.8457708359999998</v>
      </c>
      <c r="P2775" s="22">
        <f t="shared" si="436"/>
        <v>4.2291639999998409E-3</v>
      </c>
      <c r="Q2775" s="23">
        <f t="shared" si="437"/>
        <v>6.1777761793600318E-2</v>
      </c>
      <c r="R2775" s="24">
        <v>20230160</v>
      </c>
      <c r="S2775" s="24">
        <v>20331351</v>
      </c>
      <c r="T2775" s="24">
        <f t="shared" si="438"/>
        <v>-101191</v>
      </c>
      <c r="U2775" s="23">
        <f t="shared" si="439"/>
        <v>0.49770917830300604</v>
      </c>
    </row>
    <row r="2776" spans="1:21" x14ac:dyDescent="0.3">
      <c r="A2776" s="21">
        <v>39744</v>
      </c>
      <c r="B2776" s="22">
        <v>6.91</v>
      </c>
      <c r="C2776" s="22">
        <v>6.9054732320000003</v>
      </c>
      <c r="D2776" s="22">
        <f t="shared" si="430"/>
        <v>4.5267679999998478E-3</v>
      </c>
      <c r="E2776" s="23">
        <f t="shared" si="431"/>
        <v>6.5553334983948386E-2</v>
      </c>
      <c r="F2776" s="22">
        <v>7.06</v>
      </c>
      <c r="G2776" s="22">
        <v>7.0646767620000004</v>
      </c>
      <c r="H2776" s="22">
        <f t="shared" si="432"/>
        <v>-4.6767620000007781E-3</v>
      </c>
      <c r="I2776" s="23">
        <f t="shared" si="433"/>
        <v>6.619923540106587E-2</v>
      </c>
      <c r="J2776" s="22">
        <v>6.69</v>
      </c>
      <c r="K2776" s="22">
        <v>6.6865668300000003</v>
      </c>
      <c r="L2776" s="22">
        <f t="shared" si="434"/>
        <v>3.4331700000000964E-3</v>
      </c>
      <c r="M2776" s="23">
        <f t="shared" si="435"/>
        <v>5.1344286048212527E-2</v>
      </c>
      <c r="N2776" s="22">
        <v>6.91</v>
      </c>
      <c r="O2776" s="22">
        <v>6.9054732320000003</v>
      </c>
      <c r="P2776" s="22">
        <f t="shared" si="436"/>
        <v>4.5267679999998478E-3</v>
      </c>
      <c r="Q2776" s="23">
        <f t="shared" si="437"/>
        <v>6.5553334983948386E-2</v>
      </c>
      <c r="R2776" s="24">
        <v>21577572</v>
      </c>
      <c r="S2776" s="24">
        <v>21685488</v>
      </c>
      <c r="T2776" s="24">
        <f t="shared" si="438"/>
        <v>-107916</v>
      </c>
      <c r="U2776" s="23">
        <f t="shared" si="439"/>
        <v>0.49764155641782193</v>
      </c>
    </row>
    <row r="2777" spans="1:21" x14ac:dyDescent="0.3">
      <c r="A2777" s="21">
        <v>39745</v>
      </c>
      <c r="B2777" s="22">
        <v>6.32</v>
      </c>
      <c r="C2777" s="22">
        <v>6.3184080119999999</v>
      </c>
      <c r="D2777" s="22">
        <f t="shared" si="430"/>
        <v>1.5919880000003772E-3</v>
      </c>
      <c r="E2777" s="23">
        <f t="shared" si="431"/>
        <v>2.5196030344619307E-2</v>
      </c>
      <c r="F2777" s="22">
        <v>6.92</v>
      </c>
      <c r="G2777" s="22">
        <v>6.9154229159999998</v>
      </c>
      <c r="H2777" s="22">
        <f t="shared" si="432"/>
        <v>4.5770840000001201E-3</v>
      </c>
      <c r="I2777" s="23">
        <f t="shared" si="433"/>
        <v>6.6186610068492885E-2</v>
      </c>
      <c r="J2777" s="22">
        <v>6.18</v>
      </c>
      <c r="K2777" s="22">
        <v>6.1791038509999998</v>
      </c>
      <c r="L2777" s="22">
        <f t="shared" si="434"/>
        <v>8.9614899999990172E-4</v>
      </c>
      <c r="M2777" s="23">
        <f t="shared" si="435"/>
        <v>1.4502895915155606E-2</v>
      </c>
      <c r="N2777" s="22">
        <v>6.43</v>
      </c>
      <c r="O2777" s="22">
        <v>6.427861214</v>
      </c>
      <c r="P2777" s="22">
        <f t="shared" si="436"/>
        <v>2.1387859999997261E-3</v>
      </c>
      <c r="Q2777" s="23">
        <f t="shared" si="437"/>
        <v>3.327368044819342E-2</v>
      </c>
      <c r="R2777" s="24">
        <v>23286336</v>
      </c>
      <c r="S2777" s="24">
        <v>23395596</v>
      </c>
      <c r="T2777" s="24">
        <f t="shared" si="438"/>
        <v>-109260</v>
      </c>
      <c r="U2777" s="23">
        <f t="shared" si="439"/>
        <v>0.46701097078270631</v>
      </c>
    </row>
    <row r="2778" spans="1:21" x14ac:dyDescent="0.3">
      <c r="A2778" s="21">
        <v>39748</v>
      </c>
      <c r="B2778" s="22">
        <v>6.32</v>
      </c>
      <c r="C2778" s="22">
        <v>6.3184080119999999</v>
      </c>
      <c r="D2778" s="22">
        <f t="shared" si="430"/>
        <v>1.5919880000003772E-3</v>
      </c>
      <c r="E2778" s="23">
        <f t="shared" si="431"/>
        <v>2.5196030344619307E-2</v>
      </c>
      <c r="F2778" s="22">
        <v>6.69</v>
      </c>
      <c r="G2778" s="22">
        <v>6.6865668300000003</v>
      </c>
      <c r="H2778" s="22">
        <f t="shared" si="432"/>
        <v>3.4331700000000964E-3</v>
      </c>
      <c r="I2778" s="23">
        <f t="shared" si="433"/>
        <v>5.1344286048212527E-2</v>
      </c>
      <c r="J2778" s="22">
        <v>6.28</v>
      </c>
      <c r="K2778" s="22">
        <v>6.278606892</v>
      </c>
      <c r="L2778" s="22">
        <f t="shared" si="434"/>
        <v>1.3931080000002538E-3</v>
      </c>
      <c r="M2778" s="23">
        <f t="shared" si="435"/>
        <v>2.2188170464618632E-2</v>
      </c>
      <c r="N2778" s="22">
        <v>6.33</v>
      </c>
      <c r="O2778" s="22">
        <v>6.3283581729999998</v>
      </c>
      <c r="P2778" s="22">
        <f t="shared" si="436"/>
        <v>1.6418270000002622E-3</v>
      </c>
      <c r="Q2778" s="23">
        <f t="shared" si="437"/>
        <v>2.594396453419992E-2</v>
      </c>
      <c r="R2778" s="24">
        <v>26126836</v>
      </c>
      <c r="S2778" s="24">
        <v>26257032</v>
      </c>
      <c r="T2778" s="24">
        <f t="shared" si="438"/>
        <v>-130196</v>
      </c>
      <c r="U2778" s="23">
        <f t="shared" si="439"/>
        <v>0.49585193025624524</v>
      </c>
    </row>
    <row r="2779" spans="1:21" x14ac:dyDescent="0.3">
      <c r="A2779" s="21">
        <v>39749</v>
      </c>
      <c r="B2779" s="22">
        <v>6.57</v>
      </c>
      <c r="C2779" s="22">
        <v>6.5671639439999998</v>
      </c>
      <c r="D2779" s="22">
        <f t="shared" si="430"/>
        <v>2.8360560000004753E-3</v>
      </c>
      <c r="E2779" s="23">
        <f t="shared" si="431"/>
        <v>4.3185399727862728E-2</v>
      </c>
      <c r="F2779" s="22">
        <v>7.67</v>
      </c>
      <c r="G2779" s="22">
        <v>7.6716418270000002</v>
      </c>
      <c r="H2779" s="22">
        <f t="shared" si="432"/>
        <v>-1.6418270000002622E-3</v>
      </c>
      <c r="I2779" s="23">
        <f t="shared" si="433"/>
        <v>2.1401246786860222E-2</v>
      </c>
      <c r="J2779" s="22">
        <v>6.57</v>
      </c>
      <c r="K2779" s="22">
        <v>6.5671639439999998</v>
      </c>
      <c r="L2779" s="22">
        <f t="shared" si="434"/>
        <v>2.8360560000004753E-3</v>
      </c>
      <c r="M2779" s="23">
        <f t="shared" si="435"/>
        <v>4.3185399727862728E-2</v>
      </c>
      <c r="N2779" s="22">
        <v>7.66</v>
      </c>
      <c r="O2779" s="22">
        <v>7.6616921419999997</v>
      </c>
      <c r="P2779" s="22">
        <f t="shared" si="436"/>
        <v>-1.6921419999995635E-3</v>
      </c>
      <c r="Q2779" s="23">
        <f t="shared" si="437"/>
        <v>2.2085747751773389E-2</v>
      </c>
      <c r="R2779" s="24">
        <v>31971878</v>
      </c>
      <c r="S2779" s="24">
        <v>32131357</v>
      </c>
      <c r="T2779" s="24">
        <f t="shared" si="438"/>
        <v>-159479</v>
      </c>
      <c r="U2779" s="23">
        <f t="shared" si="439"/>
        <v>0.49633446853800789</v>
      </c>
    </row>
    <row r="2780" spans="1:21" x14ac:dyDescent="0.3">
      <c r="A2780" s="21">
        <v>39750</v>
      </c>
      <c r="B2780" s="22">
        <v>7.46</v>
      </c>
      <c r="C2780" s="22">
        <v>7.4626870160000003</v>
      </c>
      <c r="D2780" s="22">
        <f t="shared" si="430"/>
        <v>-2.6870160000003196E-3</v>
      </c>
      <c r="E2780" s="23">
        <f t="shared" si="431"/>
        <v>3.6006012234458679E-2</v>
      </c>
      <c r="F2780" s="22">
        <v>7.77</v>
      </c>
      <c r="G2780" s="22">
        <v>7.7711439130000004</v>
      </c>
      <c r="H2780" s="22">
        <f t="shared" si="432"/>
        <v>-1.1439130000008291E-3</v>
      </c>
      <c r="I2780" s="23">
        <f t="shared" si="433"/>
        <v>1.472000792685396E-2</v>
      </c>
      <c r="J2780" s="22">
        <v>7.16</v>
      </c>
      <c r="K2780" s="22">
        <v>7.1641788479999997</v>
      </c>
      <c r="L2780" s="22">
        <f t="shared" si="434"/>
        <v>-4.1788479999995687E-3</v>
      </c>
      <c r="M2780" s="23">
        <f t="shared" si="435"/>
        <v>5.8329755421532563E-2</v>
      </c>
      <c r="N2780" s="22">
        <v>7.3</v>
      </c>
      <c r="O2780" s="22">
        <v>7.3034830089999998</v>
      </c>
      <c r="P2780" s="22">
        <f t="shared" si="436"/>
        <v>-3.4830089999999814E-3</v>
      </c>
      <c r="Q2780" s="23">
        <f t="shared" si="437"/>
        <v>4.7689698130438704E-2</v>
      </c>
      <c r="R2780" s="24">
        <v>30655458</v>
      </c>
      <c r="S2780" s="24">
        <v>30808777</v>
      </c>
      <c r="T2780" s="24">
        <f t="shared" si="438"/>
        <v>-153319</v>
      </c>
      <c r="U2780" s="23">
        <f t="shared" si="439"/>
        <v>0.49764714775922458</v>
      </c>
    </row>
    <row r="2781" spans="1:21" x14ac:dyDescent="0.3">
      <c r="A2781" s="21">
        <v>39751</v>
      </c>
      <c r="B2781" s="22">
        <v>7.37</v>
      </c>
      <c r="C2781" s="22">
        <v>7.373134136</v>
      </c>
      <c r="D2781" s="22">
        <f t="shared" si="430"/>
        <v>-3.1341359999998986E-3</v>
      </c>
      <c r="E2781" s="23">
        <f t="shared" si="431"/>
        <v>4.2507513659587361E-2</v>
      </c>
      <c r="F2781" s="22">
        <v>7.94</v>
      </c>
      <c r="G2781" s="22">
        <v>7.9402990339999997</v>
      </c>
      <c r="H2781" s="22">
        <f t="shared" si="432"/>
        <v>-2.9903399999930969E-4</v>
      </c>
      <c r="I2781" s="23">
        <f t="shared" si="433"/>
        <v>3.7660294495063685E-3</v>
      </c>
      <c r="J2781" s="22">
        <v>7.37</v>
      </c>
      <c r="K2781" s="22">
        <v>7.373134136</v>
      </c>
      <c r="L2781" s="22">
        <f t="shared" si="434"/>
        <v>-3.1341359999998986E-3</v>
      </c>
      <c r="M2781" s="23">
        <f t="shared" si="435"/>
        <v>4.2507513659587361E-2</v>
      </c>
      <c r="N2781" s="22">
        <v>7.87</v>
      </c>
      <c r="O2781" s="22">
        <v>7.8706469539999997</v>
      </c>
      <c r="P2781" s="22">
        <f t="shared" si="436"/>
        <v>-6.469539999995888E-4</v>
      </c>
      <c r="Q2781" s="23">
        <f t="shared" si="437"/>
        <v>8.2198325471935386E-3</v>
      </c>
      <c r="R2781" s="24">
        <v>23561664</v>
      </c>
      <c r="S2781" s="24">
        <v>23678905</v>
      </c>
      <c r="T2781" s="24">
        <f t="shared" si="438"/>
        <v>-117241</v>
      </c>
      <c r="U2781" s="23">
        <f t="shared" si="439"/>
        <v>0.49512846983422582</v>
      </c>
    </row>
    <row r="2782" spans="1:21" x14ac:dyDescent="0.3">
      <c r="A2782" s="21">
        <v>39752</v>
      </c>
      <c r="B2782" s="22">
        <v>8.07</v>
      </c>
      <c r="C2782" s="22">
        <v>8.0696516040000006</v>
      </c>
      <c r="D2782" s="22">
        <f t="shared" si="430"/>
        <v>3.483959999996955E-4</v>
      </c>
      <c r="E2782" s="23">
        <f t="shared" si="431"/>
        <v>4.3173611092082471E-3</v>
      </c>
      <c r="F2782" s="22">
        <v>8.44</v>
      </c>
      <c r="G2782" s="22">
        <v>8.4378108980000004</v>
      </c>
      <c r="H2782" s="22">
        <f t="shared" si="432"/>
        <v>2.1891019999991101E-3</v>
      </c>
      <c r="I2782" s="23">
        <f t="shared" si="433"/>
        <v>2.5943956631191974E-2</v>
      </c>
      <c r="J2782" s="22">
        <v>7.7</v>
      </c>
      <c r="K2782" s="22">
        <v>7.7014927860000002</v>
      </c>
      <c r="L2782" s="22">
        <f t="shared" si="434"/>
        <v>-1.4927860000000237E-3</v>
      </c>
      <c r="M2782" s="23">
        <f t="shared" si="435"/>
        <v>1.9383073405115095E-2</v>
      </c>
      <c r="N2782" s="22">
        <v>8.2200000000000006</v>
      </c>
      <c r="O2782" s="22">
        <v>8.2189054489999993</v>
      </c>
      <c r="P2782" s="22">
        <f t="shared" si="436"/>
        <v>1.0945510000013314E-3</v>
      </c>
      <c r="Q2782" s="23">
        <f t="shared" si="437"/>
        <v>1.3317478912408054E-2</v>
      </c>
      <c r="R2782" s="24">
        <v>18107336</v>
      </c>
      <c r="S2782" s="24">
        <v>18197937</v>
      </c>
      <c r="T2782" s="24">
        <f t="shared" si="438"/>
        <v>-90601</v>
      </c>
      <c r="U2782" s="23">
        <f t="shared" si="439"/>
        <v>0.49786412602703262</v>
      </c>
    </row>
    <row r="2783" spans="1:21" x14ac:dyDescent="0.3">
      <c r="A2783" s="21">
        <v>39755</v>
      </c>
      <c r="B2783" s="22">
        <v>8.2100000000000009</v>
      </c>
      <c r="C2783" s="22">
        <v>8.2089548109999999</v>
      </c>
      <c r="D2783" s="22">
        <f t="shared" si="430"/>
        <v>1.0451890000009456E-3</v>
      </c>
      <c r="E2783" s="23">
        <f t="shared" si="431"/>
        <v>1.2732303004036426E-2</v>
      </c>
      <c r="F2783" s="22">
        <v>8.26</v>
      </c>
      <c r="G2783" s="22">
        <v>8.2587060930000007</v>
      </c>
      <c r="H2783" s="22">
        <f t="shared" si="432"/>
        <v>1.2939069999990949E-3</v>
      </c>
      <c r="I2783" s="23">
        <f t="shared" si="433"/>
        <v>1.5667187879416098E-2</v>
      </c>
      <c r="J2783" s="22">
        <v>7.91</v>
      </c>
      <c r="K2783" s="22">
        <v>7.9104480739999996</v>
      </c>
      <c r="L2783" s="22">
        <f t="shared" si="434"/>
        <v>-4.480739999994654E-4</v>
      </c>
      <c r="M2783" s="23">
        <f t="shared" si="435"/>
        <v>5.6643314741195465E-3</v>
      </c>
      <c r="N2783" s="22">
        <v>8.01</v>
      </c>
      <c r="O2783" s="22">
        <v>8.0099496840000004</v>
      </c>
      <c r="P2783" s="22">
        <f t="shared" si="436"/>
        <v>5.0315999999384076E-5</v>
      </c>
      <c r="Q2783" s="23">
        <f t="shared" si="437"/>
        <v>6.2816873993467236E-4</v>
      </c>
      <c r="R2783" s="24">
        <v>22718384</v>
      </c>
      <c r="S2783" s="24">
        <v>22831992</v>
      </c>
      <c r="T2783" s="24">
        <f t="shared" si="438"/>
        <v>-113608</v>
      </c>
      <c r="U2783" s="23">
        <f t="shared" si="439"/>
        <v>0.4975825149202926</v>
      </c>
    </row>
    <row r="2784" spans="1:21" x14ac:dyDescent="0.3">
      <c r="A2784" s="21">
        <v>39756</v>
      </c>
      <c r="B2784" s="22">
        <v>8.34</v>
      </c>
      <c r="C2784" s="22">
        <v>8.3383083340000006</v>
      </c>
      <c r="D2784" s="22">
        <f t="shared" si="430"/>
        <v>1.6916659999992589E-3</v>
      </c>
      <c r="E2784" s="23">
        <f t="shared" si="431"/>
        <v>2.028788013392812E-2</v>
      </c>
      <c r="F2784" s="22">
        <v>8.41</v>
      </c>
      <c r="G2784" s="22">
        <v>8.4079599379999994</v>
      </c>
      <c r="H2784" s="22">
        <f t="shared" si="432"/>
        <v>2.0400620000007308E-3</v>
      </c>
      <c r="I2784" s="23">
        <f t="shared" si="433"/>
        <v>2.4263460043150494E-2</v>
      </c>
      <c r="J2784" s="22">
        <v>8.1199999999999992</v>
      </c>
      <c r="K2784" s="22">
        <v>8.1194028849999995</v>
      </c>
      <c r="L2784" s="22">
        <f t="shared" si="434"/>
        <v>5.9711499999970385E-4</v>
      </c>
      <c r="M2784" s="23">
        <f t="shared" si="435"/>
        <v>7.3541738038745428E-3</v>
      </c>
      <c r="N2784" s="22">
        <v>8.34</v>
      </c>
      <c r="O2784" s="22">
        <v>8.3383083340000006</v>
      </c>
      <c r="P2784" s="22">
        <f t="shared" si="436"/>
        <v>1.6916659999992589E-3</v>
      </c>
      <c r="Q2784" s="23">
        <f t="shared" si="437"/>
        <v>2.028788013392812E-2</v>
      </c>
      <c r="R2784" s="24">
        <v>15338733</v>
      </c>
      <c r="S2784" s="24">
        <v>15415494</v>
      </c>
      <c r="T2784" s="24">
        <f t="shared" si="438"/>
        <v>-76761</v>
      </c>
      <c r="U2784" s="23">
        <f t="shared" si="439"/>
        <v>0.49794706546543366</v>
      </c>
    </row>
    <row r="2785" spans="1:21" x14ac:dyDescent="0.3">
      <c r="A2785" s="21">
        <v>39757</v>
      </c>
      <c r="B2785" s="22">
        <v>8.1199999999999992</v>
      </c>
      <c r="C2785" s="22">
        <v>8.1194028849999995</v>
      </c>
      <c r="D2785" s="22">
        <f t="shared" si="430"/>
        <v>5.9711499999970385E-4</v>
      </c>
      <c r="E2785" s="23">
        <f t="shared" si="431"/>
        <v>7.3541738038745428E-3</v>
      </c>
      <c r="F2785" s="22">
        <v>8.1999999999999993</v>
      </c>
      <c r="G2785" s="22">
        <v>8.1990051269999995</v>
      </c>
      <c r="H2785" s="22">
        <f t="shared" si="432"/>
        <v>9.9487299999978518E-4</v>
      </c>
      <c r="I2785" s="23">
        <f t="shared" si="433"/>
        <v>1.2134069738822171E-2</v>
      </c>
      <c r="J2785" s="22">
        <v>7.72</v>
      </c>
      <c r="K2785" s="22">
        <v>7.721393108</v>
      </c>
      <c r="L2785" s="22">
        <f t="shared" si="434"/>
        <v>-1.3931080000002538E-3</v>
      </c>
      <c r="M2785" s="23">
        <f t="shared" si="435"/>
        <v>1.804218462283547E-2</v>
      </c>
      <c r="N2785" s="22">
        <v>7.72</v>
      </c>
      <c r="O2785" s="22">
        <v>7.721393108</v>
      </c>
      <c r="P2785" s="22">
        <f t="shared" si="436"/>
        <v>-1.3931080000002538E-3</v>
      </c>
      <c r="Q2785" s="23">
        <f t="shared" si="437"/>
        <v>1.804218462283547E-2</v>
      </c>
      <c r="R2785" s="24">
        <v>15892709</v>
      </c>
      <c r="S2785" s="24">
        <v>15972264</v>
      </c>
      <c r="T2785" s="24">
        <f t="shared" si="438"/>
        <v>-79555</v>
      </c>
      <c r="U2785" s="23">
        <f t="shared" si="439"/>
        <v>0.49808217545114453</v>
      </c>
    </row>
    <row r="2786" spans="1:21" x14ac:dyDescent="0.3">
      <c r="A2786" s="21">
        <v>39758</v>
      </c>
      <c r="B2786" s="22">
        <v>7.7</v>
      </c>
      <c r="C2786" s="22">
        <v>7.7014927860000002</v>
      </c>
      <c r="D2786" s="22">
        <f t="shared" si="430"/>
        <v>-1.4927860000000237E-3</v>
      </c>
      <c r="E2786" s="23">
        <f t="shared" si="431"/>
        <v>1.9383073405115095E-2</v>
      </c>
      <c r="F2786" s="22">
        <v>7.7</v>
      </c>
      <c r="G2786" s="22">
        <v>7.7014927860000002</v>
      </c>
      <c r="H2786" s="22">
        <f t="shared" si="432"/>
        <v>-1.4927860000000237E-3</v>
      </c>
      <c r="I2786" s="23">
        <f t="shared" si="433"/>
        <v>1.9383073405115095E-2</v>
      </c>
      <c r="J2786" s="22">
        <v>7.18</v>
      </c>
      <c r="K2786" s="22">
        <v>7.1840801240000003</v>
      </c>
      <c r="L2786" s="22">
        <f t="shared" si="434"/>
        <v>-4.0801240000005734E-3</v>
      </c>
      <c r="M2786" s="23">
        <f t="shared" si="435"/>
        <v>5.6793965679336193E-2</v>
      </c>
      <c r="N2786" s="22">
        <v>7.33</v>
      </c>
      <c r="O2786" s="22">
        <v>7.333333015</v>
      </c>
      <c r="P2786" s="22">
        <f t="shared" si="436"/>
        <v>-3.3330149999999392E-3</v>
      </c>
      <c r="Q2786" s="23">
        <f t="shared" si="437"/>
        <v>4.5450206518405867E-2</v>
      </c>
      <c r="R2786" s="24">
        <v>18774480</v>
      </c>
      <c r="S2786" s="24">
        <v>18868372</v>
      </c>
      <c r="T2786" s="24">
        <f t="shared" si="438"/>
        <v>-93892</v>
      </c>
      <c r="U2786" s="23">
        <f t="shared" si="439"/>
        <v>0.49761579854372173</v>
      </c>
    </row>
    <row r="2787" spans="1:21" x14ac:dyDescent="0.3">
      <c r="A2787" s="21">
        <v>39759</v>
      </c>
      <c r="B2787" s="22">
        <v>7.43</v>
      </c>
      <c r="C2787" s="22">
        <v>7.4328360560000002</v>
      </c>
      <c r="D2787" s="22">
        <f t="shared" si="430"/>
        <v>-2.8360560000004753E-3</v>
      </c>
      <c r="E2787" s="23">
        <f t="shared" si="431"/>
        <v>3.8155772287095303E-2</v>
      </c>
      <c r="F2787" s="22">
        <v>7.78</v>
      </c>
      <c r="G2787" s="22">
        <v>7.7810950280000002</v>
      </c>
      <c r="H2787" s="22">
        <f t="shared" si="432"/>
        <v>-1.0950279999999424E-3</v>
      </c>
      <c r="I2787" s="23">
        <f t="shared" si="433"/>
        <v>1.4072929273572963E-2</v>
      </c>
      <c r="J2787" s="22">
        <v>7.27</v>
      </c>
      <c r="K2787" s="22">
        <v>7.2736320499999998</v>
      </c>
      <c r="L2787" s="22">
        <f t="shared" si="434"/>
        <v>-3.6320500000002198E-3</v>
      </c>
      <c r="M2787" s="23">
        <f t="shared" si="435"/>
        <v>4.99344753079752E-2</v>
      </c>
      <c r="N2787" s="22">
        <v>7.74</v>
      </c>
      <c r="O2787" s="22">
        <v>7.7412939070000002</v>
      </c>
      <c r="P2787" s="22">
        <f t="shared" si="436"/>
        <v>-1.293906999999983E-3</v>
      </c>
      <c r="Q2787" s="23">
        <f t="shared" si="437"/>
        <v>1.6714350540676132E-2</v>
      </c>
      <c r="R2787" s="24">
        <v>13605160</v>
      </c>
      <c r="S2787" s="24">
        <v>13673226</v>
      </c>
      <c r="T2787" s="24">
        <f t="shared" si="438"/>
        <v>-68066</v>
      </c>
      <c r="U2787" s="23">
        <f t="shared" si="439"/>
        <v>0.49780498033163501</v>
      </c>
    </row>
    <row r="2788" spans="1:21" x14ac:dyDescent="0.3">
      <c r="A2788" s="21">
        <v>39762</v>
      </c>
      <c r="B2788" s="22">
        <v>7.57</v>
      </c>
      <c r="C2788" s="22">
        <v>7.5621891019999996</v>
      </c>
      <c r="D2788" s="22">
        <f t="shared" si="430"/>
        <v>7.8108980000006767E-3</v>
      </c>
      <c r="E2788" s="23">
        <f t="shared" si="431"/>
        <v>0.10328884790694934</v>
      </c>
      <c r="F2788" s="22">
        <v>7.75</v>
      </c>
      <c r="G2788" s="22">
        <v>7.7512440680000001</v>
      </c>
      <c r="H2788" s="22">
        <f t="shared" si="432"/>
        <v>-1.2440680000000981E-3</v>
      </c>
      <c r="I2788" s="23">
        <f t="shared" si="433"/>
        <v>1.6049913911704454E-2</v>
      </c>
      <c r="J2788" s="22">
        <v>7.47</v>
      </c>
      <c r="K2788" s="22">
        <v>7.4726371770000002</v>
      </c>
      <c r="L2788" s="22">
        <f t="shared" si="434"/>
        <v>-2.6371770000004346E-3</v>
      </c>
      <c r="M2788" s="23">
        <f t="shared" si="435"/>
        <v>3.5291115272094178E-2</v>
      </c>
      <c r="N2788" s="22">
        <v>7.62</v>
      </c>
      <c r="O2788" s="22">
        <v>7.6218910219999998</v>
      </c>
      <c r="P2788" s="22">
        <f t="shared" si="436"/>
        <v>-1.8910219999996869E-3</v>
      </c>
      <c r="Q2788" s="23">
        <f t="shared" si="437"/>
        <v>2.4810404590427732E-2</v>
      </c>
      <c r="R2788" s="24">
        <v>12160603</v>
      </c>
      <c r="S2788" s="24">
        <v>12221503</v>
      </c>
      <c r="T2788" s="24">
        <f t="shared" si="438"/>
        <v>-60900</v>
      </c>
      <c r="U2788" s="23">
        <f t="shared" si="439"/>
        <v>0.49830205008336537</v>
      </c>
    </row>
    <row r="2789" spans="1:21" x14ac:dyDescent="0.3">
      <c r="A2789" s="21">
        <v>39763</v>
      </c>
      <c r="B2789" s="22">
        <v>7.45</v>
      </c>
      <c r="C2789" s="22">
        <v>7.4527359009999996</v>
      </c>
      <c r="D2789" s="22">
        <f t="shared" si="430"/>
        <v>-2.7359009999994299E-3</v>
      </c>
      <c r="E2789" s="23">
        <f t="shared" si="431"/>
        <v>3.6710022149481103E-2</v>
      </c>
      <c r="F2789" s="22">
        <v>7.74</v>
      </c>
      <c r="G2789" s="22">
        <v>7.7412939070000002</v>
      </c>
      <c r="H2789" s="22">
        <f t="shared" si="432"/>
        <v>-1.293906999999983E-3</v>
      </c>
      <c r="I2789" s="23">
        <f t="shared" si="433"/>
        <v>1.6714350540676132E-2</v>
      </c>
      <c r="J2789" s="22">
        <v>7.33</v>
      </c>
      <c r="K2789" s="22">
        <v>7.333333015</v>
      </c>
      <c r="L2789" s="22">
        <f t="shared" si="434"/>
        <v>-3.3330149999999392E-3</v>
      </c>
      <c r="M2789" s="23">
        <f t="shared" si="435"/>
        <v>4.5450206518405867E-2</v>
      </c>
      <c r="N2789" s="22">
        <v>7.36</v>
      </c>
      <c r="O2789" s="22">
        <v>7.3631839750000001</v>
      </c>
      <c r="P2789" s="22">
        <f t="shared" si="436"/>
        <v>-3.1839749999997835E-3</v>
      </c>
      <c r="Q2789" s="23">
        <f t="shared" si="437"/>
        <v>4.3241823249429046E-2</v>
      </c>
      <c r="R2789" s="24">
        <v>10521604</v>
      </c>
      <c r="S2789" s="24">
        <v>10574308</v>
      </c>
      <c r="T2789" s="24">
        <f t="shared" si="438"/>
        <v>-52704</v>
      </c>
      <c r="U2789" s="23">
        <f t="shared" si="439"/>
        <v>0.49841559372017535</v>
      </c>
    </row>
    <row r="2790" spans="1:21" x14ac:dyDescent="0.3">
      <c r="A2790" s="21">
        <v>39764</v>
      </c>
      <c r="B2790" s="22">
        <v>7.39</v>
      </c>
      <c r="C2790" s="22">
        <v>7.3930349350000002</v>
      </c>
      <c r="D2790" s="22">
        <f t="shared" si="430"/>
        <v>-3.034935000000516E-3</v>
      </c>
      <c r="E2790" s="23">
        <f t="shared" si="431"/>
        <v>4.1051273620155239E-2</v>
      </c>
      <c r="F2790" s="22">
        <v>7.66</v>
      </c>
      <c r="G2790" s="22">
        <v>7.6616921419999997</v>
      </c>
      <c r="H2790" s="22">
        <f t="shared" si="432"/>
        <v>-1.6921419999995635E-3</v>
      </c>
      <c r="I2790" s="23">
        <f t="shared" si="433"/>
        <v>2.2085747751773389E-2</v>
      </c>
      <c r="J2790" s="22">
        <v>7.02</v>
      </c>
      <c r="K2790" s="22">
        <v>7.0248761179999999</v>
      </c>
      <c r="L2790" s="22">
        <f t="shared" si="434"/>
        <v>-4.8761180000003179E-3</v>
      </c>
      <c r="M2790" s="23">
        <f t="shared" si="435"/>
        <v>6.9412156429436947E-2</v>
      </c>
      <c r="N2790" s="22">
        <v>7.06</v>
      </c>
      <c r="O2790" s="22">
        <v>7.0646767620000004</v>
      </c>
      <c r="P2790" s="22">
        <f t="shared" si="436"/>
        <v>-4.6767620000007781E-3</v>
      </c>
      <c r="Q2790" s="23">
        <f t="shared" si="437"/>
        <v>6.619923540106587E-2</v>
      </c>
      <c r="R2790" s="24">
        <v>13968558</v>
      </c>
      <c r="S2790" s="24">
        <v>14037438</v>
      </c>
      <c r="T2790" s="24">
        <f t="shared" si="438"/>
        <v>-68880</v>
      </c>
      <c r="U2790" s="23">
        <f t="shared" si="439"/>
        <v>0.49068783064260019</v>
      </c>
    </row>
    <row r="2791" spans="1:21" x14ac:dyDescent="0.3">
      <c r="A2791" s="21">
        <v>39765</v>
      </c>
      <c r="B2791" s="22">
        <v>7</v>
      </c>
      <c r="C2791" s="22">
        <v>6.9950251579999998</v>
      </c>
      <c r="D2791" s="22">
        <f t="shared" si="430"/>
        <v>4.9748420000002014E-3</v>
      </c>
      <c r="E2791" s="23">
        <f t="shared" si="431"/>
        <v>7.1119715621188642E-2</v>
      </c>
      <c r="F2791" s="22">
        <v>7.52</v>
      </c>
      <c r="G2791" s="22">
        <v>7.5223879809999996</v>
      </c>
      <c r="H2791" s="22">
        <f t="shared" si="432"/>
        <v>-2.387981000000039E-3</v>
      </c>
      <c r="I2791" s="23">
        <f t="shared" si="433"/>
        <v>3.1744985847999146E-2</v>
      </c>
      <c r="J2791" s="22">
        <v>6.58</v>
      </c>
      <c r="K2791" s="22">
        <v>6.5771141049999997</v>
      </c>
      <c r="L2791" s="22">
        <f t="shared" si="434"/>
        <v>2.8858950000003603E-3</v>
      </c>
      <c r="M2791" s="23">
        <f t="shared" si="435"/>
        <v>4.387783082258629E-2</v>
      </c>
      <c r="N2791" s="22">
        <v>7.46</v>
      </c>
      <c r="O2791" s="22">
        <v>7.4626870160000003</v>
      </c>
      <c r="P2791" s="22">
        <f t="shared" si="436"/>
        <v>-2.6870160000003196E-3</v>
      </c>
      <c r="Q2791" s="23">
        <f t="shared" si="437"/>
        <v>3.6006012234458679E-2</v>
      </c>
      <c r="R2791" s="24">
        <v>19421246</v>
      </c>
      <c r="S2791" s="24">
        <v>19518105</v>
      </c>
      <c r="T2791" s="24">
        <f t="shared" si="438"/>
        <v>-96859</v>
      </c>
      <c r="U2791" s="23">
        <f t="shared" si="439"/>
        <v>0.49625206955285878</v>
      </c>
    </row>
    <row r="2792" spans="1:21" x14ac:dyDescent="0.3">
      <c r="A2792" s="21">
        <v>39766</v>
      </c>
      <c r="B2792" s="22">
        <v>7.2</v>
      </c>
      <c r="C2792" s="22">
        <v>7.2039799689999997</v>
      </c>
      <c r="D2792" s="22">
        <f t="shared" si="430"/>
        <v>-3.979968999999528E-3</v>
      </c>
      <c r="E2792" s="23">
        <f t="shared" si="431"/>
        <v>5.5246808252188917E-2</v>
      </c>
      <c r="F2792" s="22">
        <v>7.28</v>
      </c>
      <c r="G2792" s="22">
        <v>7.2835822109999997</v>
      </c>
      <c r="H2792" s="22">
        <f t="shared" si="432"/>
        <v>-3.5822109999994467E-3</v>
      </c>
      <c r="I2792" s="23">
        <f t="shared" si="433"/>
        <v>4.9181994466808203E-2</v>
      </c>
      <c r="J2792" s="22">
        <v>6.79</v>
      </c>
      <c r="K2792" s="22">
        <v>6.7860698700000004</v>
      </c>
      <c r="L2792" s="22">
        <f t="shared" si="434"/>
        <v>3.9301299999996431E-3</v>
      </c>
      <c r="M2792" s="23">
        <f t="shared" si="435"/>
        <v>5.791467042468932E-2</v>
      </c>
      <c r="N2792" s="22">
        <v>6.93</v>
      </c>
      <c r="O2792" s="22">
        <v>6.9253730769999997</v>
      </c>
      <c r="P2792" s="22">
        <f t="shared" si="436"/>
        <v>4.626923000000005E-3</v>
      </c>
      <c r="Q2792" s="23">
        <f t="shared" si="437"/>
        <v>6.6811173182374464E-2</v>
      </c>
      <c r="R2792" s="24">
        <v>17319316</v>
      </c>
      <c r="S2792" s="24">
        <v>17405997</v>
      </c>
      <c r="T2792" s="24">
        <f t="shared" si="438"/>
        <v>-86681</v>
      </c>
      <c r="U2792" s="23">
        <f t="shared" si="439"/>
        <v>0.49799503010370505</v>
      </c>
    </row>
    <row r="2793" spans="1:21" x14ac:dyDescent="0.3">
      <c r="A2793" s="21">
        <v>39769</v>
      </c>
      <c r="B2793" s="22">
        <v>6.8</v>
      </c>
      <c r="C2793" s="22">
        <v>6.7960200310000003</v>
      </c>
      <c r="D2793" s="22">
        <f t="shared" si="430"/>
        <v>3.979968999999528E-3</v>
      </c>
      <c r="E2793" s="23">
        <f t="shared" si="431"/>
        <v>5.8563232330760148E-2</v>
      </c>
      <c r="F2793" s="22">
        <v>6.87</v>
      </c>
      <c r="G2793" s="22">
        <v>6.8656721120000004</v>
      </c>
      <c r="H2793" s="22">
        <f t="shared" si="432"/>
        <v>4.3278879999997244E-3</v>
      </c>
      <c r="I2793" s="23">
        <f t="shared" si="433"/>
        <v>6.3036625248026765E-2</v>
      </c>
      <c r="J2793" s="22">
        <v>6.56</v>
      </c>
      <c r="K2793" s="22">
        <v>6.5572137829999999</v>
      </c>
      <c r="L2793" s="22">
        <f t="shared" si="434"/>
        <v>2.7862169999997022E-3</v>
      </c>
      <c r="M2793" s="23">
        <f t="shared" si="435"/>
        <v>4.2490867191537197E-2</v>
      </c>
      <c r="N2793" s="22">
        <v>6.69</v>
      </c>
      <c r="O2793" s="22">
        <v>6.6865668300000003</v>
      </c>
      <c r="P2793" s="22">
        <f t="shared" si="436"/>
        <v>3.4331700000000964E-3</v>
      </c>
      <c r="Q2793" s="23">
        <f t="shared" si="437"/>
        <v>5.1344286048212527E-2</v>
      </c>
      <c r="R2793" s="24">
        <v>16674361</v>
      </c>
      <c r="S2793" s="24">
        <v>16757370</v>
      </c>
      <c r="T2793" s="24">
        <f t="shared" si="438"/>
        <v>-83009</v>
      </c>
      <c r="U2793" s="23">
        <f t="shared" si="439"/>
        <v>0.49535816181178793</v>
      </c>
    </row>
    <row r="2794" spans="1:21" x14ac:dyDescent="0.3">
      <c r="A2794" s="21">
        <v>39770</v>
      </c>
      <c r="B2794" s="22">
        <v>6.63</v>
      </c>
      <c r="C2794" s="22">
        <v>6.6865668300000003</v>
      </c>
      <c r="D2794" s="22">
        <f t="shared" si="430"/>
        <v>-5.6566830000000401E-2</v>
      </c>
      <c r="E2794" s="23">
        <f t="shared" si="431"/>
        <v>0.84597718736926764</v>
      </c>
      <c r="F2794" s="22">
        <v>6.7</v>
      </c>
      <c r="G2794" s="22">
        <v>6.6965169910000002</v>
      </c>
      <c r="H2794" s="22">
        <f t="shared" si="432"/>
        <v>3.4830089999999814E-3</v>
      </c>
      <c r="I2794" s="23">
        <f t="shared" si="433"/>
        <v>5.2012247630836797E-2</v>
      </c>
      <c r="J2794" s="22">
        <v>6.22</v>
      </c>
      <c r="K2794" s="22">
        <v>6.2189049719999998</v>
      </c>
      <c r="L2794" s="22">
        <f t="shared" si="434"/>
        <v>1.0950279999999424E-3</v>
      </c>
      <c r="M2794" s="23">
        <f t="shared" si="435"/>
        <v>1.7608051657489493E-2</v>
      </c>
      <c r="N2794" s="22">
        <v>6.47</v>
      </c>
      <c r="O2794" s="22">
        <v>6.4676618579999996</v>
      </c>
      <c r="P2794" s="22">
        <f t="shared" si="436"/>
        <v>2.338142000000154E-3</v>
      </c>
      <c r="Q2794" s="23">
        <f t="shared" si="437"/>
        <v>3.6151271531118349E-2</v>
      </c>
      <c r="R2794" s="24">
        <v>18181052</v>
      </c>
      <c r="S2794" s="24">
        <v>18269995</v>
      </c>
      <c r="T2794" s="24">
        <f t="shared" si="438"/>
        <v>-88943</v>
      </c>
      <c r="U2794" s="23">
        <f t="shared" si="439"/>
        <v>0.48682553005624796</v>
      </c>
    </row>
    <row r="2795" spans="1:21" x14ac:dyDescent="0.3">
      <c r="A2795" s="21">
        <v>39771</v>
      </c>
      <c r="B2795" s="22">
        <v>6.34</v>
      </c>
      <c r="C2795" s="22">
        <v>6.3383078580000003</v>
      </c>
      <c r="D2795" s="22">
        <f t="shared" si="430"/>
        <v>1.6921419999995635E-3</v>
      </c>
      <c r="E2795" s="23">
        <f t="shared" si="431"/>
        <v>2.6697062337604799E-2</v>
      </c>
      <c r="F2795" s="22">
        <v>6.45</v>
      </c>
      <c r="G2795" s="22">
        <v>6.4477610590000003</v>
      </c>
      <c r="H2795" s="22">
        <f t="shared" si="432"/>
        <v>2.2389409999998833E-3</v>
      </c>
      <c r="I2795" s="23">
        <f t="shared" si="433"/>
        <v>3.4724317162384527E-2</v>
      </c>
      <c r="J2795" s="22">
        <v>6.1</v>
      </c>
      <c r="K2795" s="22">
        <v>6.0995020870000003</v>
      </c>
      <c r="L2795" s="22">
        <f t="shared" si="434"/>
        <v>4.9791299999935035E-4</v>
      </c>
      <c r="M2795" s="23">
        <f t="shared" si="435"/>
        <v>8.163174516499682E-3</v>
      </c>
      <c r="N2795" s="22">
        <v>6.1</v>
      </c>
      <c r="O2795" s="22">
        <v>6.0995020870000003</v>
      </c>
      <c r="P2795" s="22">
        <f t="shared" si="436"/>
        <v>4.9791299999935035E-4</v>
      </c>
      <c r="Q2795" s="23">
        <f t="shared" si="437"/>
        <v>8.163174516499682E-3</v>
      </c>
      <c r="R2795" s="24">
        <v>13910552</v>
      </c>
      <c r="S2795" s="24">
        <v>13980153</v>
      </c>
      <c r="T2795" s="24">
        <f t="shared" si="438"/>
        <v>-69601</v>
      </c>
      <c r="U2795" s="23">
        <f t="shared" si="439"/>
        <v>0.49785578169280409</v>
      </c>
    </row>
    <row r="2796" spans="1:21" x14ac:dyDescent="0.3">
      <c r="A2796" s="21">
        <v>39772</v>
      </c>
      <c r="B2796" s="22">
        <v>6.07</v>
      </c>
      <c r="C2796" s="22">
        <v>6.0696520810000001</v>
      </c>
      <c r="D2796" s="22">
        <f t="shared" si="430"/>
        <v>3.4791900000019638E-4</v>
      </c>
      <c r="E2796" s="23">
        <f t="shared" si="431"/>
        <v>5.7321077939425369E-3</v>
      </c>
      <c r="F2796" s="22">
        <v>6.29</v>
      </c>
      <c r="G2796" s="22">
        <v>6.2885570529999999</v>
      </c>
      <c r="H2796" s="22">
        <f t="shared" si="432"/>
        <v>1.4429470000001388E-3</v>
      </c>
      <c r="I2796" s="23">
        <f t="shared" si="433"/>
        <v>2.2945597659987372E-2</v>
      </c>
      <c r="J2796" s="22">
        <v>5.8</v>
      </c>
      <c r="K2796" s="22">
        <v>5.8009948729999996</v>
      </c>
      <c r="L2796" s="22">
        <f t="shared" si="434"/>
        <v>-9.9487299999978518E-4</v>
      </c>
      <c r="M2796" s="23">
        <f t="shared" si="435"/>
        <v>1.7150041015038583E-2</v>
      </c>
      <c r="N2796" s="22">
        <v>5.82</v>
      </c>
      <c r="O2796" s="22">
        <v>5.8208961490000002</v>
      </c>
      <c r="P2796" s="22">
        <f t="shared" si="436"/>
        <v>-8.9614899999990172E-4</v>
      </c>
      <c r="Q2796" s="23">
        <f t="shared" si="437"/>
        <v>1.5395378599115798E-2</v>
      </c>
      <c r="R2796" s="24">
        <v>15911638</v>
      </c>
      <c r="S2796" s="24">
        <v>15991258</v>
      </c>
      <c r="T2796" s="24">
        <f t="shared" si="438"/>
        <v>-79620</v>
      </c>
      <c r="U2796" s="23">
        <f t="shared" si="439"/>
        <v>0.49789703849440742</v>
      </c>
    </row>
    <row r="2797" spans="1:21" x14ac:dyDescent="0.3">
      <c r="A2797" s="21">
        <v>39773</v>
      </c>
      <c r="B2797" s="22">
        <v>6.08</v>
      </c>
      <c r="C2797" s="22">
        <v>6.0796017649999996</v>
      </c>
      <c r="D2797" s="22">
        <f t="shared" si="430"/>
        <v>3.9823500000046863E-4</v>
      </c>
      <c r="E2797" s="23">
        <f t="shared" si="431"/>
        <v>6.5503468054945646E-3</v>
      </c>
      <c r="F2797" s="22">
        <v>6.49</v>
      </c>
      <c r="G2797" s="22">
        <v>6.4875621800000003</v>
      </c>
      <c r="H2797" s="22">
        <f t="shared" si="432"/>
        <v>2.4378199999999239E-3</v>
      </c>
      <c r="I2797" s="23">
        <f t="shared" si="433"/>
        <v>3.7576826739561572E-2</v>
      </c>
      <c r="J2797" s="22">
        <v>5.88</v>
      </c>
      <c r="K2797" s="22">
        <v>5.8805971149999996</v>
      </c>
      <c r="L2797" s="22">
        <f t="shared" si="434"/>
        <v>-5.9711499999970385E-4</v>
      </c>
      <c r="M2797" s="23">
        <f t="shared" si="435"/>
        <v>1.0153985867805941E-2</v>
      </c>
      <c r="N2797" s="22">
        <v>6.48</v>
      </c>
      <c r="O2797" s="22">
        <v>6.4776120190000004</v>
      </c>
      <c r="P2797" s="22">
        <f t="shared" si="436"/>
        <v>2.387981000000039E-3</v>
      </c>
      <c r="Q2797" s="23">
        <f t="shared" si="437"/>
        <v>3.6865144022143678E-2</v>
      </c>
      <c r="R2797" s="24">
        <v>23671268</v>
      </c>
      <c r="S2797" s="24">
        <v>23789656</v>
      </c>
      <c r="T2797" s="24">
        <f t="shared" si="438"/>
        <v>-118388</v>
      </c>
      <c r="U2797" s="23">
        <f t="shared" si="439"/>
        <v>0.49764485875710013</v>
      </c>
    </row>
    <row r="2798" spans="1:21" x14ac:dyDescent="0.3">
      <c r="A2798" s="21">
        <v>39776</v>
      </c>
      <c r="B2798" s="22">
        <v>6.15</v>
      </c>
      <c r="C2798" s="22">
        <v>6.1492538449999996</v>
      </c>
      <c r="D2798" s="22">
        <f t="shared" si="430"/>
        <v>7.4615500000074775E-4</v>
      </c>
      <c r="E2798" s="23">
        <f t="shared" si="431"/>
        <v>1.2134073804864171E-2</v>
      </c>
      <c r="F2798" s="22">
        <v>6.84</v>
      </c>
      <c r="G2798" s="22">
        <v>6.8358211520000003</v>
      </c>
      <c r="H2798" s="22">
        <f t="shared" si="432"/>
        <v>4.1788479999995687E-3</v>
      </c>
      <c r="I2798" s="23">
        <f t="shared" si="433"/>
        <v>6.1131616920330575E-2</v>
      </c>
      <c r="J2798" s="22">
        <v>6.15</v>
      </c>
      <c r="K2798" s="22">
        <v>6.1492538449999996</v>
      </c>
      <c r="L2798" s="22">
        <f t="shared" si="434"/>
        <v>7.4615500000074775E-4</v>
      </c>
      <c r="M2798" s="23">
        <f t="shared" si="435"/>
        <v>1.2134073804864171E-2</v>
      </c>
      <c r="N2798" s="22">
        <v>6.67</v>
      </c>
      <c r="O2798" s="22">
        <v>6.666666985</v>
      </c>
      <c r="P2798" s="22">
        <f t="shared" si="436"/>
        <v>3.3330149999999392E-3</v>
      </c>
      <c r="Q2798" s="23">
        <f t="shared" si="437"/>
        <v>4.9995222612727208E-2</v>
      </c>
      <c r="R2798" s="24">
        <v>19840568</v>
      </c>
      <c r="S2798" s="24">
        <v>19936687</v>
      </c>
      <c r="T2798" s="24">
        <f t="shared" si="438"/>
        <v>-96119</v>
      </c>
      <c r="U2798" s="23">
        <f t="shared" si="439"/>
        <v>0.4821212270624502</v>
      </c>
    </row>
    <row r="2799" spans="1:21" x14ac:dyDescent="0.3">
      <c r="A2799" s="21">
        <v>39777</v>
      </c>
      <c r="B2799" s="22">
        <v>6.77</v>
      </c>
      <c r="C2799" s="22">
        <v>6.7661690710000002</v>
      </c>
      <c r="D2799" s="22">
        <f t="shared" si="430"/>
        <v>3.8309289999993723E-3</v>
      </c>
      <c r="E2799" s="23">
        <f t="shared" si="431"/>
        <v>5.6618877828797487E-2</v>
      </c>
      <c r="F2799" s="22">
        <v>6.78</v>
      </c>
      <c r="G2799" s="22">
        <v>6.7761192320000001</v>
      </c>
      <c r="H2799" s="22">
        <f t="shared" si="432"/>
        <v>3.8807680000001454E-3</v>
      </c>
      <c r="I2799" s="23">
        <f t="shared" si="433"/>
        <v>5.7271247260132996E-2</v>
      </c>
      <c r="J2799" s="22">
        <v>6.42</v>
      </c>
      <c r="K2799" s="22">
        <v>6.4179100990000002</v>
      </c>
      <c r="L2799" s="22">
        <f t="shared" si="434"/>
        <v>2.0899009999997276E-3</v>
      </c>
      <c r="M2799" s="23">
        <f t="shared" si="435"/>
        <v>3.2563575490491263E-2</v>
      </c>
      <c r="N2799" s="22">
        <v>6.62</v>
      </c>
      <c r="O2799" s="22">
        <v>6.6169152259999997</v>
      </c>
      <c r="P2799" s="22">
        <f t="shared" si="436"/>
        <v>3.0847740000004009E-3</v>
      </c>
      <c r="Q2799" s="23">
        <f t="shared" si="437"/>
        <v>4.6619518229269831E-2</v>
      </c>
      <c r="R2799" s="24">
        <v>12685563</v>
      </c>
      <c r="S2799" s="24">
        <v>12749028</v>
      </c>
      <c r="T2799" s="24">
        <f t="shared" si="438"/>
        <v>-63465</v>
      </c>
      <c r="U2799" s="23">
        <f t="shared" si="439"/>
        <v>0.49780265601424672</v>
      </c>
    </row>
    <row r="2800" spans="1:21" x14ac:dyDescent="0.3">
      <c r="A2800" s="21">
        <v>39778</v>
      </c>
      <c r="B2800" s="22">
        <v>6.57</v>
      </c>
      <c r="C2800" s="22">
        <v>6.5671639439999998</v>
      </c>
      <c r="D2800" s="22">
        <f t="shared" si="430"/>
        <v>2.8360560000004753E-3</v>
      </c>
      <c r="E2800" s="23">
        <f t="shared" si="431"/>
        <v>4.3185399727862728E-2</v>
      </c>
      <c r="F2800" s="22">
        <v>7.21</v>
      </c>
      <c r="G2800" s="22">
        <v>7.2139301299999996</v>
      </c>
      <c r="H2800" s="22">
        <f t="shared" si="432"/>
        <v>-3.9301299999996431E-3</v>
      </c>
      <c r="I2800" s="23">
        <f t="shared" si="433"/>
        <v>5.4479734751737098E-2</v>
      </c>
      <c r="J2800" s="22">
        <v>6.4</v>
      </c>
      <c r="K2800" s="22">
        <v>6.3980097770000004</v>
      </c>
      <c r="L2800" s="22">
        <f t="shared" si="434"/>
        <v>1.9902229999999577E-3</v>
      </c>
      <c r="M2800" s="23">
        <f t="shared" si="435"/>
        <v>3.1106907763013218E-2</v>
      </c>
      <c r="N2800" s="22">
        <v>7.15</v>
      </c>
      <c r="O2800" s="22">
        <v>7.1542291640000002</v>
      </c>
      <c r="P2800" s="22">
        <f t="shared" si="436"/>
        <v>-4.2291639999998409E-3</v>
      </c>
      <c r="Q2800" s="23">
        <f t="shared" si="437"/>
        <v>5.9114181319225086E-2</v>
      </c>
      <c r="R2800" s="24">
        <v>12453923</v>
      </c>
      <c r="S2800" s="24">
        <v>12516270</v>
      </c>
      <c r="T2800" s="24">
        <f t="shared" si="438"/>
        <v>-62347</v>
      </c>
      <c r="U2800" s="23">
        <f t="shared" si="439"/>
        <v>0.49812763706759283</v>
      </c>
    </row>
    <row r="2801" spans="1:21" x14ac:dyDescent="0.3">
      <c r="A2801" s="21">
        <v>39780</v>
      </c>
      <c r="B2801" s="22">
        <v>6.83</v>
      </c>
      <c r="C2801" s="22">
        <v>6.8258709910000004</v>
      </c>
      <c r="D2801" s="22">
        <f t="shared" si="430"/>
        <v>4.1290089999996837E-3</v>
      </c>
      <c r="E2801" s="23">
        <f t="shared" si="431"/>
        <v>6.0490580695765218E-2</v>
      </c>
      <c r="F2801" s="22">
        <v>7.31</v>
      </c>
      <c r="G2801" s="22">
        <v>7.3134331699999997</v>
      </c>
      <c r="H2801" s="22">
        <f t="shared" si="432"/>
        <v>-3.4331700000000964E-3</v>
      </c>
      <c r="I2801" s="23">
        <f t="shared" si="433"/>
        <v>4.6943342752937149E-2</v>
      </c>
      <c r="J2801" s="22">
        <v>6.83</v>
      </c>
      <c r="K2801" s="22">
        <v>6.8258709910000004</v>
      </c>
      <c r="L2801" s="22">
        <f t="shared" si="434"/>
        <v>4.1290089999996837E-3</v>
      </c>
      <c r="M2801" s="23">
        <f t="shared" si="435"/>
        <v>6.0490580695765218E-2</v>
      </c>
      <c r="N2801" s="22">
        <v>7.11</v>
      </c>
      <c r="O2801" s="22">
        <v>7.1144280430000002</v>
      </c>
      <c r="P2801" s="22">
        <f t="shared" si="436"/>
        <v>-4.4280429999998816E-3</v>
      </c>
      <c r="Q2801" s="23">
        <f t="shared" si="437"/>
        <v>6.2240323090437387E-2</v>
      </c>
      <c r="R2801" s="24">
        <v>7160952</v>
      </c>
      <c r="S2801" s="24">
        <v>7196805</v>
      </c>
      <c r="T2801" s="24">
        <f t="shared" si="438"/>
        <v>-35853</v>
      </c>
      <c r="U2801" s="23">
        <f t="shared" si="439"/>
        <v>0.4981794004422796</v>
      </c>
    </row>
    <row r="2802" spans="1:21" x14ac:dyDescent="0.3">
      <c r="A2802" s="21">
        <v>39783</v>
      </c>
      <c r="B2802" s="22">
        <v>6.68</v>
      </c>
      <c r="C2802" s="22">
        <v>6.6766171459999999</v>
      </c>
      <c r="D2802" s="22">
        <f t="shared" si="430"/>
        <v>3.3828539999998242E-3</v>
      </c>
      <c r="E2802" s="23">
        <f t="shared" si="431"/>
        <v>5.0667185582544773E-2</v>
      </c>
      <c r="F2802" s="22">
        <v>6.84</v>
      </c>
      <c r="G2802" s="22">
        <v>6.8358211520000003</v>
      </c>
      <c r="H2802" s="22">
        <f t="shared" si="432"/>
        <v>4.1788479999995687E-3</v>
      </c>
      <c r="I2802" s="23">
        <f t="shared" si="433"/>
        <v>6.1131616920330575E-2</v>
      </c>
      <c r="J2802" s="22">
        <v>6.52</v>
      </c>
      <c r="K2802" s="22">
        <v>6.5174131390000003</v>
      </c>
      <c r="L2802" s="22">
        <f t="shared" si="434"/>
        <v>2.5868609999992742E-3</v>
      </c>
      <c r="M2802" s="23">
        <f t="shared" si="435"/>
        <v>3.9691530133628902E-2</v>
      </c>
      <c r="N2802" s="22">
        <v>6.54</v>
      </c>
      <c r="O2802" s="22">
        <v>6.5373129839999997</v>
      </c>
      <c r="P2802" s="22">
        <f t="shared" si="436"/>
        <v>2.6870160000003196E-3</v>
      </c>
      <c r="Q2802" s="23">
        <f t="shared" si="437"/>
        <v>4.1102758986402539E-2</v>
      </c>
      <c r="R2802" s="24">
        <v>15088447</v>
      </c>
      <c r="S2802" s="24">
        <v>15163942</v>
      </c>
      <c r="T2802" s="24">
        <f t="shared" si="438"/>
        <v>-75495</v>
      </c>
      <c r="U2802" s="23">
        <f t="shared" si="439"/>
        <v>0.49785867025869662</v>
      </c>
    </row>
    <row r="2803" spans="1:21" x14ac:dyDescent="0.3">
      <c r="A2803" s="21">
        <v>39784</v>
      </c>
      <c r="B2803" s="22">
        <v>6.56</v>
      </c>
      <c r="C2803" s="22">
        <v>6.5572137829999999</v>
      </c>
      <c r="D2803" s="22">
        <f t="shared" si="430"/>
        <v>2.7862169999997022E-3</v>
      </c>
      <c r="E2803" s="23">
        <f t="shared" si="431"/>
        <v>4.2490867191537197E-2</v>
      </c>
      <c r="F2803" s="22">
        <v>6.64</v>
      </c>
      <c r="G2803" s="22">
        <v>6.6368160249999999</v>
      </c>
      <c r="H2803" s="22">
        <f t="shared" si="432"/>
        <v>3.1839749999997835E-3</v>
      </c>
      <c r="I2803" s="23">
        <f t="shared" si="433"/>
        <v>4.7974435150924401E-2</v>
      </c>
      <c r="J2803" s="22">
        <v>6.14</v>
      </c>
      <c r="K2803" s="22">
        <v>6.1393032070000002</v>
      </c>
      <c r="L2803" s="22">
        <f t="shared" si="434"/>
        <v>6.9679299999947375E-4</v>
      </c>
      <c r="M2803" s="23">
        <f t="shared" si="435"/>
        <v>1.134970820800957E-2</v>
      </c>
      <c r="N2803" s="22">
        <v>6.31</v>
      </c>
      <c r="O2803" s="22">
        <v>6.308457851</v>
      </c>
      <c r="P2803" s="22">
        <f t="shared" si="436"/>
        <v>1.5421489999996041E-3</v>
      </c>
      <c r="Q2803" s="23">
        <f t="shared" si="437"/>
        <v>2.444573676203839E-2</v>
      </c>
      <c r="R2803" s="24">
        <v>16522192</v>
      </c>
      <c r="S2803" s="24">
        <v>16604811</v>
      </c>
      <c r="T2803" s="24">
        <f t="shared" si="438"/>
        <v>-82619</v>
      </c>
      <c r="U2803" s="23">
        <f t="shared" si="439"/>
        <v>0.49756061661888235</v>
      </c>
    </row>
    <row r="2804" spans="1:21" x14ac:dyDescent="0.3">
      <c r="A2804" s="21">
        <v>39785</v>
      </c>
      <c r="B2804" s="22">
        <v>6.25</v>
      </c>
      <c r="C2804" s="22">
        <v>6.2487559319999999</v>
      </c>
      <c r="D2804" s="22">
        <f t="shared" si="430"/>
        <v>1.2440680000000981E-3</v>
      </c>
      <c r="E2804" s="23">
        <f t="shared" si="431"/>
        <v>1.9909050914105986E-2</v>
      </c>
      <c r="F2804" s="22">
        <v>6.58</v>
      </c>
      <c r="G2804" s="22">
        <v>6.5771141049999997</v>
      </c>
      <c r="H2804" s="22">
        <f t="shared" si="432"/>
        <v>2.8858950000003603E-3</v>
      </c>
      <c r="I2804" s="23">
        <f t="shared" si="433"/>
        <v>4.387783082258629E-2</v>
      </c>
      <c r="J2804" s="22">
        <v>6</v>
      </c>
      <c r="K2804" s="22">
        <v>6</v>
      </c>
      <c r="L2804" s="22">
        <f t="shared" si="434"/>
        <v>0</v>
      </c>
      <c r="M2804" s="23">
        <f t="shared" si="435"/>
        <v>0</v>
      </c>
      <c r="N2804" s="22">
        <v>6.51</v>
      </c>
      <c r="O2804" s="22">
        <v>6.5074629780000004</v>
      </c>
      <c r="P2804" s="22">
        <f t="shared" si="436"/>
        <v>2.5370219999993893E-3</v>
      </c>
      <c r="Q2804" s="23">
        <f t="shared" si="437"/>
        <v>3.8986345501716799E-2</v>
      </c>
      <c r="R2804" s="24">
        <v>16403326</v>
      </c>
      <c r="S2804" s="24">
        <v>16485417</v>
      </c>
      <c r="T2804" s="24">
        <f t="shared" si="438"/>
        <v>-82091</v>
      </c>
      <c r="U2804" s="23">
        <f t="shared" si="439"/>
        <v>0.49796131938913041</v>
      </c>
    </row>
    <row r="2805" spans="1:21" x14ac:dyDescent="0.3">
      <c r="A2805" s="21">
        <v>39786</v>
      </c>
      <c r="B2805" s="22">
        <v>6.36</v>
      </c>
      <c r="C2805" s="22">
        <v>6.3582091329999999</v>
      </c>
      <c r="D2805" s="22">
        <f t="shared" si="430"/>
        <v>1.7908670000004179E-3</v>
      </c>
      <c r="E2805" s="23">
        <f t="shared" si="431"/>
        <v>2.8166217287593862E-2</v>
      </c>
      <c r="F2805" s="22">
        <v>6.52</v>
      </c>
      <c r="G2805" s="22">
        <v>6.5174131390000003</v>
      </c>
      <c r="H2805" s="22">
        <f t="shared" si="432"/>
        <v>2.5868609999992742E-3</v>
      </c>
      <c r="I2805" s="23">
        <f t="shared" si="433"/>
        <v>3.9691530133628902E-2</v>
      </c>
      <c r="J2805" s="22">
        <v>6.26</v>
      </c>
      <c r="K2805" s="22">
        <v>6.2587060929999998</v>
      </c>
      <c r="L2805" s="22">
        <f t="shared" si="434"/>
        <v>1.293906999999983E-3</v>
      </c>
      <c r="M2805" s="23">
        <f t="shared" si="435"/>
        <v>2.0673714035671736E-2</v>
      </c>
      <c r="N2805" s="22">
        <v>6.39</v>
      </c>
      <c r="O2805" s="22">
        <v>6.388060093</v>
      </c>
      <c r="P2805" s="22">
        <f t="shared" si="436"/>
        <v>1.9399069999996854E-3</v>
      </c>
      <c r="Q2805" s="23">
        <f t="shared" si="437"/>
        <v>3.0367701176221312E-2</v>
      </c>
      <c r="R2805" s="24">
        <v>14676532</v>
      </c>
      <c r="S2805" s="24">
        <v>14749983</v>
      </c>
      <c r="T2805" s="24">
        <f t="shared" si="438"/>
        <v>-73451</v>
      </c>
      <c r="U2805" s="23">
        <f t="shared" si="439"/>
        <v>0.49797345529143994</v>
      </c>
    </row>
    <row r="2806" spans="1:21" x14ac:dyDescent="0.3">
      <c r="A2806" s="21">
        <v>39787</v>
      </c>
      <c r="B2806" s="22">
        <v>6.25</v>
      </c>
      <c r="C2806" s="22">
        <v>6.2487559319999999</v>
      </c>
      <c r="D2806" s="22">
        <f t="shared" si="430"/>
        <v>1.2440680000000981E-3</v>
      </c>
      <c r="E2806" s="23">
        <f t="shared" si="431"/>
        <v>1.9909050914105986E-2</v>
      </c>
      <c r="F2806" s="22">
        <v>6.71</v>
      </c>
      <c r="G2806" s="22">
        <v>6.7064681049999999</v>
      </c>
      <c r="H2806" s="22">
        <f t="shared" si="432"/>
        <v>3.5318950000000626E-3</v>
      </c>
      <c r="I2806" s="23">
        <f t="shared" si="433"/>
        <v>5.2664009501019807E-2</v>
      </c>
      <c r="J2806" s="22">
        <v>6.25</v>
      </c>
      <c r="K2806" s="22">
        <v>6.2487559319999999</v>
      </c>
      <c r="L2806" s="22">
        <f t="shared" si="434"/>
        <v>1.2440680000000981E-3</v>
      </c>
      <c r="M2806" s="23">
        <f t="shared" si="435"/>
        <v>1.9909050914105986E-2</v>
      </c>
      <c r="N2806" s="22">
        <v>6.69</v>
      </c>
      <c r="O2806" s="22">
        <v>6.6865668300000003</v>
      </c>
      <c r="P2806" s="22">
        <f t="shared" si="436"/>
        <v>3.4331700000000964E-3</v>
      </c>
      <c r="Q2806" s="23">
        <f t="shared" si="437"/>
        <v>5.1344286048212527E-2</v>
      </c>
      <c r="R2806" s="24">
        <v>8714566</v>
      </c>
      <c r="S2806" s="24">
        <v>8758173</v>
      </c>
      <c r="T2806" s="24">
        <f t="shared" si="438"/>
        <v>-43607</v>
      </c>
      <c r="U2806" s="23">
        <f t="shared" si="439"/>
        <v>0.4979006466302961</v>
      </c>
    </row>
    <row r="2807" spans="1:21" x14ac:dyDescent="0.3">
      <c r="A2807" s="21">
        <v>39790</v>
      </c>
      <c r="B2807" s="22">
        <v>6.83</v>
      </c>
      <c r="C2807" s="22">
        <v>6.8258709910000004</v>
      </c>
      <c r="D2807" s="22">
        <f t="shared" si="430"/>
        <v>4.1290089999996837E-3</v>
      </c>
      <c r="E2807" s="23">
        <f t="shared" si="431"/>
        <v>6.0490580695765218E-2</v>
      </c>
      <c r="F2807" s="22">
        <v>7.06</v>
      </c>
      <c r="G2807" s="22">
        <v>7.0646767620000004</v>
      </c>
      <c r="H2807" s="22">
        <f t="shared" si="432"/>
        <v>-4.6767620000007781E-3</v>
      </c>
      <c r="I2807" s="23">
        <f t="shared" si="433"/>
        <v>6.619923540106587E-2</v>
      </c>
      <c r="J2807" s="22">
        <v>6.72</v>
      </c>
      <c r="K2807" s="22">
        <v>6.7164177890000003</v>
      </c>
      <c r="L2807" s="22">
        <f t="shared" si="434"/>
        <v>3.5822109999994467E-3</v>
      </c>
      <c r="M2807" s="23">
        <f t="shared" si="435"/>
        <v>5.3335142519965212E-2</v>
      </c>
      <c r="N2807" s="22">
        <v>6.91</v>
      </c>
      <c r="O2807" s="22">
        <v>6.9054732320000003</v>
      </c>
      <c r="P2807" s="22">
        <f t="shared" si="436"/>
        <v>4.5267679999998478E-3</v>
      </c>
      <c r="Q2807" s="23">
        <f t="shared" si="437"/>
        <v>6.5553334983948386E-2</v>
      </c>
      <c r="R2807" s="24">
        <v>17492066</v>
      </c>
      <c r="S2807" s="24">
        <v>17578555</v>
      </c>
      <c r="T2807" s="24">
        <f t="shared" si="438"/>
        <v>-86489</v>
      </c>
      <c r="U2807" s="23">
        <f t="shared" si="439"/>
        <v>0.49201427534857101</v>
      </c>
    </row>
    <row r="2808" spans="1:21" x14ac:dyDescent="0.3">
      <c r="A2808" s="21">
        <v>39791</v>
      </c>
      <c r="B2808" s="22">
        <v>6.87</v>
      </c>
      <c r="C2808" s="22">
        <v>6.8656721120000004</v>
      </c>
      <c r="D2808" s="22">
        <f t="shared" si="430"/>
        <v>4.3278879999997244E-3</v>
      </c>
      <c r="E2808" s="23">
        <f t="shared" si="431"/>
        <v>6.3036625248026765E-2</v>
      </c>
      <c r="F2808" s="22">
        <v>7.42</v>
      </c>
      <c r="G2808" s="22">
        <v>7.4228858950000003</v>
      </c>
      <c r="H2808" s="22">
        <f t="shared" si="432"/>
        <v>-2.8858950000003603E-3</v>
      </c>
      <c r="I2808" s="23">
        <f t="shared" si="433"/>
        <v>3.8878342477880162E-2</v>
      </c>
      <c r="J2808" s="22">
        <v>6.7</v>
      </c>
      <c r="K2808" s="22">
        <v>6.6965169910000002</v>
      </c>
      <c r="L2808" s="22">
        <f t="shared" si="434"/>
        <v>3.4830089999999814E-3</v>
      </c>
      <c r="M2808" s="23">
        <f t="shared" si="435"/>
        <v>5.2012247630836797E-2</v>
      </c>
      <c r="N2808" s="22">
        <v>7.09</v>
      </c>
      <c r="O2808" s="22">
        <v>7.0945267679999997</v>
      </c>
      <c r="P2808" s="22">
        <f t="shared" si="436"/>
        <v>-4.5267679999998478E-3</v>
      </c>
      <c r="Q2808" s="23">
        <f t="shared" si="437"/>
        <v>6.3806482772296003E-2</v>
      </c>
      <c r="R2808" s="24">
        <v>19857312</v>
      </c>
      <c r="S2808" s="24">
        <v>19956687</v>
      </c>
      <c r="T2808" s="24">
        <f t="shared" si="438"/>
        <v>-99375</v>
      </c>
      <c r="U2808" s="23">
        <f t="shared" si="439"/>
        <v>0.49795339276504158</v>
      </c>
    </row>
    <row r="2809" spans="1:21" x14ac:dyDescent="0.3">
      <c r="A2809" s="21">
        <v>39792</v>
      </c>
      <c r="B2809" s="22">
        <v>7.37</v>
      </c>
      <c r="C2809" s="22">
        <v>7.373134136</v>
      </c>
      <c r="D2809" s="22">
        <f t="shared" si="430"/>
        <v>-3.1341359999998986E-3</v>
      </c>
      <c r="E2809" s="23">
        <f t="shared" si="431"/>
        <v>4.2507513659587361E-2</v>
      </c>
      <c r="F2809" s="22">
        <v>7.53</v>
      </c>
      <c r="G2809" s="22">
        <v>7.5323381420000004</v>
      </c>
      <c r="H2809" s="22">
        <f t="shared" si="432"/>
        <v>-2.338142000000154E-3</v>
      </c>
      <c r="I2809" s="23">
        <f t="shared" si="433"/>
        <v>3.1041383909237594E-2</v>
      </c>
      <c r="J2809" s="22">
        <v>7.22</v>
      </c>
      <c r="K2809" s="22">
        <v>7.2238807679999999</v>
      </c>
      <c r="L2809" s="22">
        <f t="shared" si="434"/>
        <v>-3.8807680000001454E-3</v>
      </c>
      <c r="M2809" s="23">
        <f t="shared" si="435"/>
        <v>5.3721373935059741E-2</v>
      </c>
      <c r="N2809" s="22">
        <v>7.46</v>
      </c>
      <c r="O2809" s="22">
        <v>7.4626870160000003</v>
      </c>
      <c r="P2809" s="22">
        <f t="shared" si="436"/>
        <v>-2.6870160000003196E-3</v>
      </c>
      <c r="Q2809" s="23">
        <f t="shared" si="437"/>
        <v>3.6006012234458679E-2</v>
      </c>
      <c r="R2809" s="24">
        <v>16811914</v>
      </c>
      <c r="S2809" s="24">
        <v>16896060</v>
      </c>
      <c r="T2809" s="24">
        <f t="shared" si="438"/>
        <v>-84146</v>
      </c>
      <c r="U2809" s="23">
        <f t="shared" si="439"/>
        <v>0.49802143221555795</v>
      </c>
    </row>
    <row r="2810" spans="1:21" x14ac:dyDescent="0.3">
      <c r="A2810" s="21">
        <v>39793</v>
      </c>
      <c r="B2810" s="22">
        <v>7.54</v>
      </c>
      <c r="C2810" s="22">
        <v>7.5422887799999998</v>
      </c>
      <c r="D2810" s="22">
        <f t="shared" si="430"/>
        <v>-2.2887799999997682E-3</v>
      </c>
      <c r="E2810" s="23">
        <f t="shared" si="431"/>
        <v>3.0345960845054892E-2</v>
      </c>
      <c r="F2810" s="22">
        <v>7.62</v>
      </c>
      <c r="G2810" s="22">
        <v>7.6218910219999998</v>
      </c>
      <c r="H2810" s="22">
        <f t="shared" si="432"/>
        <v>-1.8910219999996869E-3</v>
      </c>
      <c r="I2810" s="23">
        <f t="shared" si="433"/>
        <v>2.4810404590427732E-2</v>
      </c>
      <c r="J2810" s="22">
        <v>7.18</v>
      </c>
      <c r="K2810" s="22">
        <v>7.1840801240000003</v>
      </c>
      <c r="L2810" s="22">
        <f t="shared" si="434"/>
        <v>-4.0801240000005734E-3</v>
      </c>
      <c r="M2810" s="23">
        <f t="shared" si="435"/>
        <v>5.6793965679336193E-2</v>
      </c>
      <c r="N2810" s="22">
        <v>7.26</v>
      </c>
      <c r="O2810" s="22">
        <v>7.2636818889999999</v>
      </c>
      <c r="P2810" s="22">
        <f t="shared" si="436"/>
        <v>-3.6818890000001048E-3</v>
      </c>
      <c r="Q2810" s="23">
        <f t="shared" si="437"/>
        <v>5.0689017722209122E-2</v>
      </c>
      <c r="R2810" s="24">
        <v>14313584</v>
      </c>
      <c r="S2810" s="24">
        <v>14385168</v>
      </c>
      <c r="T2810" s="24">
        <f t="shared" si="438"/>
        <v>-71584</v>
      </c>
      <c r="U2810" s="23">
        <f t="shared" si="439"/>
        <v>0.49762366348450016</v>
      </c>
    </row>
    <row r="2811" spans="1:21" x14ac:dyDescent="0.3">
      <c r="A2811" s="21">
        <v>39794</v>
      </c>
      <c r="B2811" s="22">
        <v>7.11</v>
      </c>
      <c r="C2811" s="22">
        <v>7.1144280430000002</v>
      </c>
      <c r="D2811" s="22">
        <f t="shared" si="430"/>
        <v>-4.4280429999998816E-3</v>
      </c>
      <c r="E2811" s="23">
        <f t="shared" si="431"/>
        <v>6.2240323090437387E-2</v>
      </c>
      <c r="F2811" s="22">
        <v>7.76</v>
      </c>
      <c r="G2811" s="22">
        <v>7.761194229</v>
      </c>
      <c r="H2811" s="22">
        <f t="shared" si="432"/>
        <v>-1.1942290000002131E-3</v>
      </c>
      <c r="I2811" s="23">
        <f t="shared" si="433"/>
        <v>1.5387180951327448E-2</v>
      </c>
      <c r="J2811" s="22">
        <v>6.9</v>
      </c>
      <c r="K2811" s="22">
        <v>6.8955221179999997</v>
      </c>
      <c r="L2811" s="22">
        <f t="shared" si="434"/>
        <v>4.4778820000006547E-3</v>
      </c>
      <c r="M2811" s="23">
        <f t="shared" si="435"/>
        <v>6.493898392859386E-2</v>
      </c>
      <c r="N2811" s="22">
        <v>7.7</v>
      </c>
      <c r="O2811" s="22">
        <v>7.7014927860000002</v>
      </c>
      <c r="P2811" s="22">
        <f t="shared" si="436"/>
        <v>-1.4927860000000237E-3</v>
      </c>
      <c r="Q2811" s="23">
        <f t="shared" si="437"/>
        <v>1.9383073405115095E-2</v>
      </c>
      <c r="R2811" s="24">
        <v>22798132</v>
      </c>
      <c r="S2811" s="24">
        <v>22912191</v>
      </c>
      <c r="T2811" s="24">
        <f t="shared" si="438"/>
        <v>-114059</v>
      </c>
      <c r="U2811" s="23">
        <f t="shared" si="439"/>
        <v>0.49780922304636865</v>
      </c>
    </row>
    <row r="2812" spans="1:21" x14ac:dyDescent="0.3">
      <c r="A2812" s="21">
        <v>39797</v>
      </c>
      <c r="B2812" s="22">
        <v>7.69</v>
      </c>
      <c r="C2812" s="22">
        <v>7.691542149</v>
      </c>
      <c r="D2812" s="22">
        <f t="shared" si="430"/>
        <v>-1.5421489999996041E-3</v>
      </c>
      <c r="E2812" s="23">
        <f t="shared" si="431"/>
        <v>2.0049932381896955E-2</v>
      </c>
      <c r="F2812" s="22">
        <v>7.71</v>
      </c>
      <c r="G2812" s="22">
        <v>7.7114429470000001</v>
      </c>
      <c r="H2812" s="22">
        <f t="shared" si="432"/>
        <v>-1.4429470000001388E-3</v>
      </c>
      <c r="I2812" s="23">
        <f t="shared" si="433"/>
        <v>1.871176393208604E-2</v>
      </c>
      <c r="J2812" s="22">
        <v>7.37</v>
      </c>
      <c r="K2812" s="22">
        <v>7.373134136</v>
      </c>
      <c r="L2812" s="22">
        <f t="shared" si="434"/>
        <v>-3.1341359999998986E-3</v>
      </c>
      <c r="M2812" s="23">
        <f t="shared" si="435"/>
        <v>4.2507513659587361E-2</v>
      </c>
      <c r="N2812" s="22">
        <v>7.63</v>
      </c>
      <c r="O2812" s="22">
        <v>7.6318411829999997</v>
      </c>
      <c r="P2812" s="22">
        <f t="shared" si="436"/>
        <v>-1.841182999999802E-3</v>
      </c>
      <c r="Q2812" s="23">
        <f t="shared" si="437"/>
        <v>2.4125017225214998E-2</v>
      </c>
      <c r="R2812" s="24">
        <v>14057009</v>
      </c>
      <c r="S2812" s="24">
        <v>14127385</v>
      </c>
      <c r="T2812" s="24">
        <f t="shared" si="438"/>
        <v>-70376</v>
      </c>
      <c r="U2812" s="23">
        <f t="shared" si="439"/>
        <v>0.49815305521864101</v>
      </c>
    </row>
    <row r="2813" spans="1:21" x14ac:dyDescent="0.3">
      <c r="A2813" s="21">
        <v>39798</v>
      </c>
      <c r="B2813" s="22">
        <v>7.44</v>
      </c>
      <c r="C2813" s="22">
        <v>7.4427862170000001</v>
      </c>
      <c r="D2813" s="22">
        <f t="shared" si="430"/>
        <v>-2.7862169999997022E-3</v>
      </c>
      <c r="E2813" s="23">
        <f t="shared" si="431"/>
        <v>3.743513408507864E-2</v>
      </c>
      <c r="F2813" s="22">
        <v>8.3800000000000008</v>
      </c>
      <c r="G2813" s="22">
        <v>8.3781089780000002</v>
      </c>
      <c r="H2813" s="22">
        <f t="shared" si="432"/>
        <v>1.8910220000005751E-3</v>
      </c>
      <c r="I2813" s="23">
        <f t="shared" si="433"/>
        <v>2.2570988333598815E-2</v>
      </c>
      <c r="J2813" s="22">
        <v>7.36</v>
      </c>
      <c r="K2813" s="22">
        <v>7.3631839750000001</v>
      </c>
      <c r="L2813" s="22">
        <f t="shared" si="434"/>
        <v>-3.1839749999997835E-3</v>
      </c>
      <c r="M2813" s="23">
        <f t="shared" si="435"/>
        <v>4.3241823249429046E-2</v>
      </c>
      <c r="N2813" s="22">
        <v>8.35</v>
      </c>
      <c r="O2813" s="22">
        <v>8.348258972</v>
      </c>
      <c r="P2813" s="22">
        <f t="shared" si="436"/>
        <v>1.7410279999996447E-3</v>
      </c>
      <c r="Q2813" s="23">
        <f t="shared" si="437"/>
        <v>2.0854983126889572E-2</v>
      </c>
      <c r="R2813" s="24">
        <v>24637832</v>
      </c>
      <c r="S2813" s="24">
        <v>24760788</v>
      </c>
      <c r="T2813" s="24">
        <f t="shared" si="438"/>
        <v>-122956</v>
      </c>
      <c r="U2813" s="23">
        <f t="shared" si="439"/>
        <v>0.4965754724768856</v>
      </c>
    </row>
    <row r="2814" spans="1:21" x14ac:dyDescent="0.3">
      <c r="A2814" s="21">
        <v>39799</v>
      </c>
      <c r="B2814" s="22">
        <v>8.07</v>
      </c>
      <c r="C2814" s="22">
        <v>8.0696516040000006</v>
      </c>
      <c r="D2814" s="22">
        <f t="shared" si="430"/>
        <v>3.483959999996955E-4</v>
      </c>
      <c r="E2814" s="23">
        <f t="shared" si="431"/>
        <v>4.3173611092082471E-3</v>
      </c>
      <c r="F2814" s="22">
        <v>8.25</v>
      </c>
      <c r="G2814" s="22">
        <v>8.2487564090000003</v>
      </c>
      <c r="H2814" s="22">
        <f t="shared" si="432"/>
        <v>1.2435909999997108E-3</v>
      </c>
      <c r="I2814" s="23">
        <f t="shared" si="433"/>
        <v>1.5076102849186595E-2</v>
      </c>
      <c r="J2814" s="22">
        <v>8.02</v>
      </c>
      <c r="K2814" s="22">
        <v>8.0199003219999998</v>
      </c>
      <c r="L2814" s="22">
        <f t="shared" si="434"/>
        <v>9.9677999999769895E-5</v>
      </c>
      <c r="M2814" s="23">
        <f t="shared" si="435"/>
        <v>1.2428832778175007E-3</v>
      </c>
      <c r="N2814" s="22">
        <v>8.15</v>
      </c>
      <c r="O2814" s="22">
        <v>8.1492538450000005</v>
      </c>
      <c r="P2814" s="22">
        <f t="shared" si="436"/>
        <v>7.4615499999985957E-4</v>
      </c>
      <c r="Q2814" s="23">
        <f t="shared" si="437"/>
        <v>9.1561143411634585E-3</v>
      </c>
      <c r="R2814" s="24">
        <v>18184736</v>
      </c>
      <c r="S2814" s="24">
        <v>18086784</v>
      </c>
      <c r="T2814" s="24">
        <f t="shared" si="438"/>
        <v>97952</v>
      </c>
      <c r="U2814" s="23">
        <f t="shared" si="439"/>
        <v>0.54156670417471675</v>
      </c>
    </row>
    <row r="2815" spans="1:21" x14ac:dyDescent="0.3">
      <c r="A2815" s="21">
        <v>39800</v>
      </c>
      <c r="B2815" s="22">
        <v>8.31</v>
      </c>
      <c r="C2815" s="22">
        <v>8.3084583280000004</v>
      </c>
      <c r="D2815" s="22">
        <f t="shared" si="430"/>
        <v>1.541672000000105E-3</v>
      </c>
      <c r="E2815" s="23">
        <f t="shared" si="431"/>
        <v>1.855545203620482E-2</v>
      </c>
      <c r="F2815" s="22">
        <v>8.31</v>
      </c>
      <c r="G2815" s="22">
        <v>8.3084583280000004</v>
      </c>
      <c r="H2815" s="22">
        <f t="shared" si="432"/>
        <v>1.541672000000105E-3</v>
      </c>
      <c r="I2815" s="23">
        <f t="shared" si="433"/>
        <v>1.855545203620482E-2</v>
      </c>
      <c r="J2815" s="22">
        <v>7.65</v>
      </c>
      <c r="K2815" s="22">
        <v>7.651741028</v>
      </c>
      <c r="L2815" s="22">
        <f t="shared" si="434"/>
        <v>-1.7410279999996447E-3</v>
      </c>
      <c r="M2815" s="23">
        <f t="shared" si="435"/>
        <v>2.2753357616635279E-2</v>
      </c>
      <c r="N2815" s="22">
        <v>7.82</v>
      </c>
      <c r="O2815" s="22">
        <v>7.8208961490000002</v>
      </c>
      <c r="P2815" s="22">
        <f t="shared" si="436"/>
        <v>-8.9614899999990172E-4</v>
      </c>
      <c r="Q2815" s="23">
        <f t="shared" si="437"/>
        <v>1.1458392784239765E-2</v>
      </c>
      <c r="R2815" s="24">
        <v>11693544</v>
      </c>
      <c r="S2815" s="24">
        <v>11752068</v>
      </c>
      <c r="T2815" s="24">
        <f t="shared" si="438"/>
        <v>-58524</v>
      </c>
      <c r="U2815" s="23">
        <f t="shared" si="439"/>
        <v>0.4979889496895355</v>
      </c>
    </row>
    <row r="2816" spans="1:21" x14ac:dyDescent="0.3">
      <c r="A2816" s="21">
        <v>39801</v>
      </c>
      <c r="B2816" s="22">
        <v>7.82</v>
      </c>
      <c r="C2816" s="22">
        <v>7.8208961490000002</v>
      </c>
      <c r="D2816" s="22">
        <f t="shared" si="430"/>
        <v>-8.9614899999990172E-4</v>
      </c>
      <c r="E2816" s="23">
        <f t="shared" si="431"/>
        <v>1.1458392784239765E-2</v>
      </c>
      <c r="F2816" s="22">
        <v>7.99</v>
      </c>
      <c r="G2816" s="22">
        <v>7.9900498390000001</v>
      </c>
      <c r="H2816" s="22">
        <f t="shared" si="432"/>
        <v>-4.9838999999884948E-5</v>
      </c>
      <c r="I2816" s="23">
        <f t="shared" si="433"/>
        <v>6.237633181787835E-4</v>
      </c>
      <c r="J2816" s="22">
        <v>7.66</v>
      </c>
      <c r="K2816" s="22">
        <v>7.6616921419999997</v>
      </c>
      <c r="L2816" s="22">
        <f t="shared" si="434"/>
        <v>-1.6921419999995635E-3</v>
      </c>
      <c r="M2816" s="23">
        <f t="shared" si="435"/>
        <v>2.2085747751773389E-2</v>
      </c>
      <c r="N2816" s="22">
        <v>7.75</v>
      </c>
      <c r="O2816" s="22">
        <v>7.7512440680000001</v>
      </c>
      <c r="P2816" s="22">
        <f t="shared" si="436"/>
        <v>-1.2440680000000981E-3</v>
      </c>
      <c r="Q2816" s="23">
        <f t="shared" si="437"/>
        <v>1.6049913911704454E-2</v>
      </c>
      <c r="R2816" s="24">
        <v>11175214</v>
      </c>
      <c r="S2816" s="24">
        <v>11231176</v>
      </c>
      <c r="T2816" s="24">
        <f t="shared" si="438"/>
        <v>-55962</v>
      </c>
      <c r="U2816" s="23">
        <f t="shared" si="439"/>
        <v>0.49827373375682121</v>
      </c>
    </row>
    <row r="2817" spans="1:21" x14ac:dyDescent="0.3">
      <c r="A2817" s="21">
        <v>39804</v>
      </c>
      <c r="B2817" s="22">
        <v>7.68</v>
      </c>
      <c r="C2817" s="22">
        <v>7.6815919880000001</v>
      </c>
      <c r="D2817" s="22">
        <f t="shared" si="430"/>
        <v>-1.5919880000003772E-3</v>
      </c>
      <c r="E2817" s="23">
        <f t="shared" si="431"/>
        <v>2.0724714388467166E-2</v>
      </c>
      <c r="F2817" s="22">
        <v>7.77</v>
      </c>
      <c r="G2817" s="22">
        <v>7.7711439130000004</v>
      </c>
      <c r="H2817" s="22">
        <f t="shared" si="432"/>
        <v>-1.1439130000008291E-3</v>
      </c>
      <c r="I2817" s="23">
        <f t="shared" si="433"/>
        <v>1.472000792685396E-2</v>
      </c>
      <c r="J2817" s="22">
        <v>7.46</v>
      </c>
      <c r="K2817" s="22">
        <v>7.4626870160000003</v>
      </c>
      <c r="L2817" s="22">
        <f t="shared" si="434"/>
        <v>-2.6870160000003196E-3</v>
      </c>
      <c r="M2817" s="23">
        <f t="shared" si="435"/>
        <v>3.6006012234458679E-2</v>
      </c>
      <c r="N2817" s="22">
        <v>7.49</v>
      </c>
      <c r="O2817" s="22">
        <v>7.4925370219999996</v>
      </c>
      <c r="P2817" s="22">
        <f t="shared" si="436"/>
        <v>-2.5370219999993893E-3</v>
      </c>
      <c r="Q2817" s="23">
        <f t="shared" si="437"/>
        <v>3.3860653508284919E-2</v>
      </c>
      <c r="R2817" s="24">
        <v>11993423</v>
      </c>
      <c r="S2817" s="24">
        <v>12053367</v>
      </c>
      <c r="T2817" s="24">
        <f t="shared" si="438"/>
        <v>-59944</v>
      </c>
      <c r="U2817" s="23">
        <f t="shared" si="439"/>
        <v>0.49732161975985634</v>
      </c>
    </row>
    <row r="2818" spans="1:21" x14ac:dyDescent="0.3">
      <c r="A2818" s="21">
        <v>39805</v>
      </c>
      <c r="B2818" s="22">
        <v>7.53</v>
      </c>
      <c r="C2818" s="22">
        <v>7.5323381420000004</v>
      </c>
      <c r="D2818" s="22">
        <f t="shared" ref="D2818:D2881" si="440">B2818-C2818</f>
        <v>-2.338142000000154E-3</v>
      </c>
      <c r="E2818" s="23">
        <f t="shared" ref="E2818:E2881" si="441">IFERROR(ABS(D2818)/C2818*100,0)</f>
        <v>3.1041383909237594E-2</v>
      </c>
      <c r="F2818" s="22">
        <v>7.65</v>
      </c>
      <c r="G2818" s="22">
        <v>7.651741028</v>
      </c>
      <c r="H2818" s="22">
        <f t="shared" ref="H2818:H2881" si="442">F2818-G2818</f>
        <v>-1.7410279999996447E-3</v>
      </c>
      <c r="I2818" s="23">
        <f t="shared" ref="I2818:I2881" si="443">IFERROR(ABS(H2818)/G2818*100,0)</f>
        <v>2.2753357616635279E-2</v>
      </c>
      <c r="J2818" s="22">
        <v>7.33</v>
      </c>
      <c r="K2818" s="22">
        <v>7.333333015</v>
      </c>
      <c r="L2818" s="22">
        <f t="shared" ref="L2818:L2881" si="444">J2818-K2818</f>
        <v>-3.3330149999999392E-3</v>
      </c>
      <c r="M2818" s="23">
        <f t="shared" ref="M2818:M2881" si="445">IFERROR(ABS(L2818)/K2818*100,0)</f>
        <v>4.5450206518405867E-2</v>
      </c>
      <c r="N2818" s="22">
        <v>7.49</v>
      </c>
      <c r="O2818" s="22">
        <v>7.4925370219999996</v>
      </c>
      <c r="P2818" s="22">
        <f t="shared" ref="P2818:P2881" si="446">N2818-O2818</f>
        <v>-2.5370219999993893E-3</v>
      </c>
      <c r="Q2818" s="23">
        <f t="shared" ref="Q2818:Q2881" si="447">IFERROR(ABS(P2818)/O2818*100,0)</f>
        <v>3.3860653508284919E-2</v>
      </c>
      <c r="R2818" s="24">
        <v>12800709</v>
      </c>
      <c r="S2818" s="24">
        <v>12864703</v>
      </c>
      <c r="T2818" s="24">
        <f t="shared" ref="T2818:T2881" si="448">R2818-S2818</f>
        <v>-63994</v>
      </c>
      <c r="U2818" s="23">
        <f t="shared" ref="U2818:U2881" si="449">IFERROR(ABS(T2818)/S2818*100,0)</f>
        <v>0.49743861168034742</v>
      </c>
    </row>
    <row r="2819" spans="1:21" x14ac:dyDescent="0.3">
      <c r="A2819" s="21">
        <v>39806</v>
      </c>
      <c r="B2819" s="22">
        <v>7.46</v>
      </c>
      <c r="C2819" s="22">
        <v>7.4626870160000003</v>
      </c>
      <c r="D2819" s="22">
        <f t="shared" si="440"/>
        <v>-2.6870160000003196E-3</v>
      </c>
      <c r="E2819" s="23">
        <f t="shared" si="441"/>
        <v>3.6006012234458679E-2</v>
      </c>
      <c r="F2819" s="22">
        <v>7.6</v>
      </c>
      <c r="G2819" s="22">
        <v>7.6019902229999996</v>
      </c>
      <c r="H2819" s="22">
        <f t="shared" si="442"/>
        <v>-1.9902229999999577E-3</v>
      </c>
      <c r="I2819" s="23">
        <f t="shared" si="443"/>
        <v>2.6180288866703504E-2</v>
      </c>
      <c r="J2819" s="22">
        <v>7.41</v>
      </c>
      <c r="K2819" s="22">
        <v>7.4129347799999996</v>
      </c>
      <c r="L2819" s="22">
        <f t="shared" si="444"/>
        <v>-2.9347799999994706E-3</v>
      </c>
      <c r="M2819" s="23">
        <f t="shared" si="445"/>
        <v>3.9589988136918032E-2</v>
      </c>
      <c r="N2819" s="22">
        <v>7.46</v>
      </c>
      <c r="O2819" s="22">
        <v>7.4626870160000003</v>
      </c>
      <c r="P2819" s="22">
        <f t="shared" si="446"/>
        <v>-2.6870160000003196E-3</v>
      </c>
      <c r="Q2819" s="23">
        <f t="shared" si="447"/>
        <v>3.6006012234458679E-2</v>
      </c>
      <c r="R2819" s="24">
        <v>2899591</v>
      </c>
      <c r="S2819" s="24">
        <v>2914098</v>
      </c>
      <c r="T2819" s="24">
        <f t="shared" si="448"/>
        <v>-14507</v>
      </c>
      <c r="U2819" s="23">
        <f t="shared" si="449"/>
        <v>0.49782128123350688</v>
      </c>
    </row>
    <row r="2820" spans="1:21" x14ac:dyDescent="0.3">
      <c r="A2820" s="21">
        <v>39808</v>
      </c>
      <c r="B2820" s="22">
        <v>7.32</v>
      </c>
      <c r="C2820" s="22">
        <v>7.3233828540000001</v>
      </c>
      <c r="D2820" s="22">
        <f t="shared" si="440"/>
        <v>-3.3828539999998242E-3</v>
      </c>
      <c r="E2820" s="23">
        <f t="shared" si="441"/>
        <v>4.6192505122849399E-2</v>
      </c>
      <c r="F2820" s="22">
        <v>7.56</v>
      </c>
      <c r="G2820" s="22">
        <v>7.5621891019999996</v>
      </c>
      <c r="H2820" s="22">
        <f t="shared" si="442"/>
        <v>-2.1891019999999983E-3</v>
      </c>
      <c r="I2820" s="23">
        <f t="shared" si="443"/>
        <v>2.894799337166851E-2</v>
      </c>
      <c r="J2820" s="22">
        <v>7.32</v>
      </c>
      <c r="K2820" s="22">
        <v>7.3233828540000001</v>
      </c>
      <c r="L2820" s="22">
        <f t="shared" si="444"/>
        <v>-3.3828539999998242E-3</v>
      </c>
      <c r="M2820" s="23">
        <f t="shared" si="445"/>
        <v>4.6192505122849399E-2</v>
      </c>
      <c r="N2820" s="22">
        <v>7.52</v>
      </c>
      <c r="O2820" s="22">
        <v>7.5223879809999996</v>
      </c>
      <c r="P2820" s="22">
        <f t="shared" si="446"/>
        <v>-2.387981000000039E-3</v>
      </c>
      <c r="Q2820" s="23">
        <f t="shared" si="447"/>
        <v>3.1744985847999146E-2</v>
      </c>
      <c r="R2820" s="24">
        <v>2533667</v>
      </c>
      <c r="S2820" s="24">
        <v>2546368</v>
      </c>
      <c r="T2820" s="24">
        <f t="shared" si="448"/>
        <v>-12701</v>
      </c>
      <c r="U2820" s="23">
        <f t="shared" si="449"/>
        <v>0.49878886319652149</v>
      </c>
    </row>
    <row r="2821" spans="1:21" x14ac:dyDescent="0.3">
      <c r="A2821" s="21">
        <v>39811</v>
      </c>
      <c r="B2821" s="22">
        <v>7.63</v>
      </c>
      <c r="C2821" s="22">
        <v>7.6318411829999997</v>
      </c>
      <c r="D2821" s="22">
        <f t="shared" si="440"/>
        <v>-1.841182999999802E-3</v>
      </c>
      <c r="E2821" s="23">
        <f t="shared" si="441"/>
        <v>2.4125017225214998E-2</v>
      </c>
      <c r="F2821" s="22">
        <v>7.65</v>
      </c>
      <c r="G2821" s="22">
        <v>7.651741028</v>
      </c>
      <c r="H2821" s="22">
        <f t="shared" si="442"/>
        <v>-1.7410279999996447E-3</v>
      </c>
      <c r="I2821" s="23">
        <f t="shared" si="443"/>
        <v>2.2753357616635279E-2</v>
      </c>
      <c r="J2821" s="22">
        <v>7.49</v>
      </c>
      <c r="K2821" s="22">
        <v>7.4925370219999996</v>
      </c>
      <c r="L2821" s="22">
        <f t="shared" si="444"/>
        <v>-2.5370219999993893E-3</v>
      </c>
      <c r="M2821" s="23">
        <f t="shared" si="445"/>
        <v>3.3860653508284919E-2</v>
      </c>
      <c r="N2821" s="22">
        <v>7.63</v>
      </c>
      <c r="O2821" s="22">
        <v>7.6318411829999997</v>
      </c>
      <c r="P2821" s="22">
        <f t="shared" si="446"/>
        <v>-1.841182999999802E-3</v>
      </c>
      <c r="Q2821" s="23">
        <f t="shared" si="447"/>
        <v>2.4125017225214998E-2</v>
      </c>
      <c r="R2821" s="24">
        <v>5908831</v>
      </c>
      <c r="S2821" s="24">
        <v>5938444</v>
      </c>
      <c r="T2821" s="24">
        <f t="shared" si="448"/>
        <v>-29613</v>
      </c>
      <c r="U2821" s="23">
        <f t="shared" si="449"/>
        <v>0.49866598051610828</v>
      </c>
    </row>
    <row r="2822" spans="1:21" x14ac:dyDescent="0.3">
      <c r="A2822" s="21">
        <v>39812</v>
      </c>
      <c r="B2822" s="22">
        <v>7.63</v>
      </c>
      <c r="C2822" s="22">
        <v>7.6318411829999997</v>
      </c>
      <c r="D2822" s="22">
        <f t="shared" si="440"/>
        <v>-1.841182999999802E-3</v>
      </c>
      <c r="E2822" s="23">
        <f t="shared" si="441"/>
        <v>2.4125017225214998E-2</v>
      </c>
      <c r="F2822" s="22">
        <v>7.96</v>
      </c>
      <c r="G2822" s="22">
        <v>7.960198879</v>
      </c>
      <c r="H2822" s="22">
        <f t="shared" si="442"/>
        <v>-1.9887900000004066E-4</v>
      </c>
      <c r="I2822" s="23">
        <f t="shared" si="443"/>
        <v>2.4984174770395287E-3</v>
      </c>
      <c r="J2822" s="22">
        <v>7.63</v>
      </c>
      <c r="K2822" s="22">
        <v>7.6318411829999997</v>
      </c>
      <c r="L2822" s="22">
        <f t="shared" si="444"/>
        <v>-1.841182999999802E-3</v>
      </c>
      <c r="M2822" s="23">
        <f t="shared" si="445"/>
        <v>2.4125017225214998E-2</v>
      </c>
      <c r="N2822" s="22">
        <v>7.91</v>
      </c>
      <c r="O2822" s="22">
        <v>7.9104480739999996</v>
      </c>
      <c r="P2822" s="22">
        <f t="shared" si="446"/>
        <v>-4.480739999994654E-4</v>
      </c>
      <c r="Q2822" s="23">
        <f t="shared" si="447"/>
        <v>5.6643314741195465E-3</v>
      </c>
      <c r="R2822" s="24">
        <v>5796978</v>
      </c>
      <c r="S2822" s="24">
        <v>5825985</v>
      </c>
      <c r="T2822" s="24">
        <f t="shared" si="448"/>
        <v>-29007</v>
      </c>
      <c r="U2822" s="23">
        <f t="shared" si="449"/>
        <v>0.49789005635956834</v>
      </c>
    </row>
    <row r="2823" spans="1:21" x14ac:dyDescent="0.3">
      <c r="A2823" s="21">
        <v>39813</v>
      </c>
      <c r="B2823" s="22">
        <v>7.74</v>
      </c>
      <c r="C2823" s="22">
        <v>7.7412939070000002</v>
      </c>
      <c r="D2823" s="22">
        <f t="shared" si="440"/>
        <v>-1.293906999999983E-3</v>
      </c>
      <c r="E2823" s="23">
        <f t="shared" si="441"/>
        <v>1.6714350540676132E-2</v>
      </c>
      <c r="F2823" s="22">
        <v>8.0299999999999994</v>
      </c>
      <c r="G2823" s="22">
        <v>8.0298509599999992</v>
      </c>
      <c r="H2823" s="22">
        <f t="shared" si="442"/>
        <v>1.4904000000015571E-4</v>
      </c>
      <c r="I2823" s="23">
        <f t="shared" si="443"/>
        <v>1.8560743000410026E-3</v>
      </c>
      <c r="J2823" s="22">
        <v>7.72</v>
      </c>
      <c r="K2823" s="22">
        <v>7.721393108</v>
      </c>
      <c r="L2823" s="22">
        <f t="shared" si="444"/>
        <v>-1.3931080000002538E-3</v>
      </c>
      <c r="M2823" s="23">
        <f t="shared" si="445"/>
        <v>1.804218462283547E-2</v>
      </c>
      <c r="N2823" s="22">
        <v>7.86</v>
      </c>
      <c r="O2823" s="22">
        <v>7.8606967929999998</v>
      </c>
      <c r="P2823" s="22">
        <f t="shared" si="446"/>
        <v>-6.9679299999947375E-4</v>
      </c>
      <c r="Q2823" s="23">
        <f t="shared" si="447"/>
        <v>8.8642650689691061E-3</v>
      </c>
      <c r="R2823" s="24">
        <v>4469471</v>
      </c>
      <c r="S2823" s="24">
        <v>4491847</v>
      </c>
      <c r="T2823" s="24">
        <f t="shared" si="448"/>
        <v>-22376</v>
      </c>
      <c r="U2823" s="23">
        <f t="shared" si="449"/>
        <v>0.49814697606574759</v>
      </c>
    </row>
    <row r="2824" spans="1:21" x14ac:dyDescent="0.3">
      <c r="A2824" s="21">
        <v>39815</v>
      </c>
      <c r="B2824" s="22">
        <v>7.73</v>
      </c>
      <c r="C2824" s="22">
        <v>7.7313427929999996</v>
      </c>
      <c r="D2824" s="22">
        <f t="shared" si="440"/>
        <v>-1.3427929999991761E-3</v>
      </c>
      <c r="E2824" s="23">
        <f t="shared" si="441"/>
        <v>1.7368173109785643E-2</v>
      </c>
      <c r="F2824" s="22">
        <v>8.25</v>
      </c>
      <c r="G2824" s="22">
        <v>8.2487564090000003</v>
      </c>
      <c r="H2824" s="22">
        <f t="shared" si="442"/>
        <v>1.2435909999997108E-3</v>
      </c>
      <c r="I2824" s="23">
        <f t="shared" si="443"/>
        <v>1.5076102849186595E-2</v>
      </c>
      <c r="J2824" s="22">
        <v>7.73</v>
      </c>
      <c r="K2824" s="22">
        <v>7.7313427929999996</v>
      </c>
      <c r="L2824" s="22">
        <f t="shared" si="444"/>
        <v>-1.3427929999991761E-3</v>
      </c>
      <c r="M2824" s="23">
        <f t="shared" si="445"/>
        <v>1.7368173109785643E-2</v>
      </c>
      <c r="N2824" s="22">
        <v>8.18</v>
      </c>
      <c r="O2824" s="22">
        <v>8.1791038510000007</v>
      </c>
      <c r="P2824" s="22">
        <f t="shared" si="446"/>
        <v>8.9614899999901354E-4</v>
      </c>
      <c r="Q2824" s="23">
        <f t="shared" si="447"/>
        <v>1.095656708026085E-2</v>
      </c>
      <c r="R2824" s="24">
        <v>9837987</v>
      </c>
      <c r="S2824" s="24">
        <v>9887190</v>
      </c>
      <c r="T2824" s="24">
        <f t="shared" si="448"/>
        <v>-49203</v>
      </c>
      <c r="U2824" s="23">
        <f t="shared" si="449"/>
        <v>0.49764392107363165</v>
      </c>
    </row>
    <row r="2825" spans="1:21" x14ac:dyDescent="0.3">
      <c r="A2825" s="21">
        <v>39818</v>
      </c>
      <c r="B2825" s="22">
        <v>8.0399999999999991</v>
      </c>
      <c r="C2825" s="22">
        <v>8.0398006439999996</v>
      </c>
      <c r="D2825" s="22">
        <f t="shared" si="440"/>
        <v>1.9935599999953979E-4</v>
      </c>
      <c r="E2825" s="23">
        <f t="shared" si="441"/>
        <v>2.4796137221178068E-3</v>
      </c>
      <c r="F2825" s="22">
        <v>8.25</v>
      </c>
      <c r="G2825" s="22">
        <v>8.2487564090000003</v>
      </c>
      <c r="H2825" s="22">
        <f t="shared" si="442"/>
        <v>1.2435909999997108E-3</v>
      </c>
      <c r="I2825" s="23">
        <f t="shared" si="443"/>
        <v>1.5076102849186595E-2</v>
      </c>
      <c r="J2825" s="22">
        <v>7.89</v>
      </c>
      <c r="K2825" s="22">
        <v>7.890546799</v>
      </c>
      <c r="L2825" s="22">
        <f t="shared" si="444"/>
        <v>-5.4679900000031978E-4</v>
      </c>
      <c r="M2825" s="23">
        <f t="shared" si="445"/>
        <v>6.9297985796069016E-3</v>
      </c>
      <c r="N2825" s="22">
        <v>8.02</v>
      </c>
      <c r="O2825" s="22">
        <v>8.0199003219999998</v>
      </c>
      <c r="P2825" s="22">
        <f t="shared" si="446"/>
        <v>9.9677999999769895E-5</v>
      </c>
      <c r="Q2825" s="23">
        <f t="shared" si="447"/>
        <v>1.2428832778175007E-3</v>
      </c>
      <c r="R2825" s="24">
        <v>13437633</v>
      </c>
      <c r="S2825" s="24">
        <v>13504888</v>
      </c>
      <c r="T2825" s="24">
        <f t="shared" si="448"/>
        <v>-67255</v>
      </c>
      <c r="U2825" s="23">
        <f t="shared" si="449"/>
        <v>0.49800487053280268</v>
      </c>
    </row>
    <row r="2826" spans="1:21" x14ac:dyDescent="0.3">
      <c r="A2826" s="21">
        <v>39819</v>
      </c>
      <c r="B2826" s="22">
        <v>8.0399999999999991</v>
      </c>
      <c r="C2826" s="22">
        <v>8.0398006439999996</v>
      </c>
      <c r="D2826" s="22">
        <f t="shared" si="440"/>
        <v>1.9935599999953979E-4</v>
      </c>
      <c r="E2826" s="23">
        <f t="shared" si="441"/>
        <v>2.4796137221178068E-3</v>
      </c>
      <c r="F2826" s="22">
        <v>8.43</v>
      </c>
      <c r="G2826" s="22">
        <v>8.427861214</v>
      </c>
      <c r="H2826" s="22">
        <f t="shared" si="442"/>
        <v>2.1387859999997261E-3</v>
      </c>
      <c r="I2826" s="23">
        <f t="shared" si="443"/>
        <v>2.5377565501990787E-2</v>
      </c>
      <c r="J2826" s="22">
        <v>7.91</v>
      </c>
      <c r="K2826" s="22">
        <v>7.9104480739999996</v>
      </c>
      <c r="L2826" s="22">
        <f t="shared" si="444"/>
        <v>-4.480739999994654E-4</v>
      </c>
      <c r="M2826" s="23">
        <f t="shared" si="445"/>
        <v>5.6643314741195465E-3</v>
      </c>
      <c r="N2826" s="22">
        <v>8.36</v>
      </c>
      <c r="O2826" s="22">
        <v>8.3582086560000004</v>
      </c>
      <c r="P2826" s="22">
        <f t="shared" si="446"/>
        <v>1.7913439999990288E-3</v>
      </c>
      <c r="Q2826" s="23">
        <f t="shared" si="447"/>
        <v>2.1432152195830854E-2</v>
      </c>
      <c r="R2826" s="24">
        <v>17039024</v>
      </c>
      <c r="S2826" s="24">
        <v>17119773</v>
      </c>
      <c r="T2826" s="24">
        <f t="shared" si="448"/>
        <v>-80749</v>
      </c>
      <c r="U2826" s="23">
        <f t="shared" si="449"/>
        <v>0.47167097367470934</v>
      </c>
    </row>
    <row r="2827" spans="1:21" x14ac:dyDescent="0.3">
      <c r="A2827" s="21">
        <v>39820</v>
      </c>
      <c r="B2827" s="22">
        <v>7.88</v>
      </c>
      <c r="C2827" s="22">
        <v>7.8805971149999996</v>
      </c>
      <c r="D2827" s="22">
        <f t="shared" si="440"/>
        <v>-5.9711499999970385E-4</v>
      </c>
      <c r="E2827" s="23">
        <f t="shared" si="441"/>
        <v>7.5770273658978173E-3</v>
      </c>
      <c r="F2827" s="22">
        <v>7.93</v>
      </c>
      <c r="G2827" s="22">
        <v>7.9303479189999999</v>
      </c>
      <c r="H2827" s="22">
        <f t="shared" si="442"/>
        <v>-3.4791900000019638E-4</v>
      </c>
      <c r="I2827" s="23">
        <f t="shared" si="443"/>
        <v>4.3871845668540131E-3</v>
      </c>
      <c r="J2827" s="22">
        <v>7.61</v>
      </c>
      <c r="K2827" s="22">
        <v>7.611939907</v>
      </c>
      <c r="L2827" s="22">
        <f t="shared" si="444"/>
        <v>-1.9399069999996854E-3</v>
      </c>
      <c r="M2827" s="23">
        <f t="shared" si="445"/>
        <v>2.5485054055875186E-2</v>
      </c>
      <c r="N2827" s="22">
        <v>7.67</v>
      </c>
      <c r="O2827" s="22">
        <v>7.6716418270000002</v>
      </c>
      <c r="P2827" s="22">
        <f t="shared" si="446"/>
        <v>-1.6418270000002622E-3</v>
      </c>
      <c r="Q2827" s="23">
        <f t="shared" si="447"/>
        <v>2.1401246786860222E-2</v>
      </c>
      <c r="R2827" s="24">
        <v>21638420</v>
      </c>
      <c r="S2827" s="24">
        <v>21746692</v>
      </c>
      <c r="T2827" s="24">
        <f t="shared" si="448"/>
        <v>-108272</v>
      </c>
      <c r="U2827" s="23">
        <f t="shared" si="449"/>
        <v>0.49787802209181975</v>
      </c>
    </row>
    <row r="2828" spans="1:21" x14ac:dyDescent="0.3">
      <c r="A2828" s="21">
        <v>39821</v>
      </c>
      <c r="B2828" s="22">
        <v>7.46</v>
      </c>
      <c r="C2828" s="22">
        <v>7.4626870160000003</v>
      </c>
      <c r="D2828" s="22">
        <f t="shared" si="440"/>
        <v>-2.6870160000003196E-3</v>
      </c>
      <c r="E2828" s="23">
        <f t="shared" si="441"/>
        <v>3.6006012234458679E-2</v>
      </c>
      <c r="F2828" s="22">
        <v>7.54</v>
      </c>
      <c r="G2828" s="22">
        <v>7.5422887799999998</v>
      </c>
      <c r="H2828" s="22">
        <f t="shared" si="442"/>
        <v>-2.2887799999997682E-3</v>
      </c>
      <c r="I2828" s="23">
        <f t="shared" si="443"/>
        <v>3.0345960845054892E-2</v>
      </c>
      <c r="J2828" s="22">
        <v>7.28</v>
      </c>
      <c r="K2828" s="22">
        <v>7.2835822109999997</v>
      </c>
      <c r="L2828" s="22">
        <f t="shared" si="444"/>
        <v>-3.5822109999994467E-3</v>
      </c>
      <c r="M2828" s="23">
        <f t="shared" si="445"/>
        <v>4.9181994466808203E-2</v>
      </c>
      <c r="N2828" s="22">
        <v>7.5</v>
      </c>
      <c r="O2828" s="22">
        <v>7.5024881360000002</v>
      </c>
      <c r="P2828" s="22">
        <f t="shared" si="446"/>
        <v>-2.4881360000001962E-3</v>
      </c>
      <c r="Q2828" s="23">
        <f t="shared" si="447"/>
        <v>3.3164144413119483E-2</v>
      </c>
      <c r="R2828" s="24">
        <v>16390235</v>
      </c>
      <c r="S2828" s="24">
        <v>16472251</v>
      </c>
      <c r="T2828" s="24">
        <f t="shared" si="448"/>
        <v>-82016</v>
      </c>
      <c r="U2828" s="23">
        <f t="shared" si="449"/>
        <v>0.49790402052518506</v>
      </c>
    </row>
    <row r="2829" spans="1:21" x14ac:dyDescent="0.3">
      <c r="A2829" s="21">
        <v>39822</v>
      </c>
      <c r="B2829" s="22">
        <v>7.4</v>
      </c>
      <c r="C2829" s="22">
        <v>7.4029850960000001</v>
      </c>
      <c r="D2829" s="22">
        <f t="shared" si="440"/>
        <v>-2.9850959999997428E-3</v>
      </c>
      <c r="E2829" s="23">
        <f t="shared" si="441"/>
        <v>4.0322869238419205E-2</v>
      </c>
      <c r="F2829" s="22">
        <v>7.56</v>
      </c>
      <c r="G2829" s="22">
        <v>7.5621891019999996</v>
      </c>
      <c r="H2829" s="22">
        <f t="shared" si="442"/>
        <v>-2.1891019999999983E-3</v>
      </c>
      <c r="I2829" s="23">
        <f t="shared" si="443"/>
        <v>2.894799337166851E-2</v>
      </c>
      <c r="J2829" s="22">
        <v>7.2</v>
      </c>
      <c r="K2829" s="22">
        <v>7.2039799689999997</v>
      </c>
      <c r="L2829" s="22">
        <f t="shared" si="444"/>
        <v>-3.979968999999528E-3</v>
      </c>
      <c r="M2829" s="23">
        <f t="shared" si="445"/>
        <v>5.5246808252188917E-2</v>
      </c>
      <c r="N2829" s="22">
        <v>7.45</v>
      </c>
      <c r="O2829" s="22">
        <v>7.4527359009999996</v>
      </c>
      <c r="P2829" s="22">
        <f t="shared" si="446"/>
        <v>-2.7359009999994299E-3</v>
      </c>
      <c r="Q2829" s="23">
        <f t="shared" si="447"/>
        <v>3.6710022149481103E-2</v>
      </c>
      <c r="R2829" s="24">
        <v>17958276</v>
      </c>
      <c r="S2829" s="24">
        <v>18048091</v>
      </c>
      <c r="T2829" s="24">
        <f t="shared" si="448"/>
        <v>-89815</v>
      </c>
      <c r="U2829" s="23">
        <f t="shared" si="449"/>
        <v>0.49764265927072288</v>
      </c>
    </row>
    <row r="2830" spans="1:21" x14ac:dyDescent="0.3">
      <c r="A2830" s="21">
        <v>39825</v>
      </c>
      <c r="B2830" s="22">
        <v>7.29</v>
      </c>
      <c r="C2830" s="22">
        <v>7.2935318950000001</v>
      </c>
      <c r="D2830" s="22">
        <f t="shared" si="440"/>
        <v>-3.5318950000000626E-3</v>
      </c>
      <c r="E2830" s="23">
        <f t="shared" si="441"/>
        <v>4.8425029887389871E-2</v>
      </c>
      <c r="F2830" s="22">
        <v>7.69</v>
      </c>
      <c r="G2830" s="22">
        <v>7.691542149</v>
      </c>
      <c r="H2830" s="22">
        <f t="shared" si="442"/>
        <v>-1.5421489999996041E-3</v>
      </c>
      <c r="I2830" s="23">
        <f t="shared" si="443"/>
        <v>2.0049932381896955E-2</v>
      </c>
      <c r="J2830" s="22">
        <v>7.22</v>
      </c>
      <c r="K2830" s="22">
        <v>7.2238807679999999</v>
      </c>
      <c r="L2830" s="22">
        <f t="shared" si="444"/>
        <v>-3.8807680000001454E-3</v>
      </c>
      <c r="M2830" s="23">
        <f t="shared" si="445"/>
        <v>5.3721373935059741E-2</v>
      </c>
      <c r="N2830" s="22">
        <v>7.3</v>
      </c>
      <c r="O2830" s="22">
        <v>7.3034830089999998</v>
      </c>
      <c r="P2830" s="22">
        <f t="shared" si="446"/>
        <v>-3.4830089999999814E-3</v>
      </c>
      <c r="Q2830" s="23">
        <f t="shared" si="447"/>
        <v>4.7689698130438704E-2</v>
      </c>
      <c r="R2830" s="24">
        <v>22172216</v>
      </c>
      <c r="S2830" s="24">
        <v>22283161</v>
      </c>
      <c r="T2830" s="24">
        <f t="shared" si="448"/>
        <v>-110945</v>
      </c>
      <c r="U2830" s="23">
        <f t="shared" si="449"/>
        <v>0.49788717139368155</v>
      </c>
    </row>
    <row r="2831" spans="1:21" x14ac:dyDescent="0.3">
      <c r="A2831" s="21">
        <v>39826</v>
      </c>
      <c r="B2831" s="22">
        <v>7.55</v>
      </c>
      <c r="C2831" s="22">
        <v>7.5522389409999997</v>
      </c>
      <c r="D2831" s="22">
        <f t="shared" si="440"/>
        <v>-2.2389409999998833E-3</v>
      </c>
      <c r="E2831" s="23">
        <f t="shared" si="441"/>
        <v>2.9646056189310963E-2</v>
      </c>
      <c r="F2831" s="22">
        <v>7.78</v>
      </c>
      <c r="G2831" s="22">
        <v>7.7810950280000002</v>
      </c>
      <c r="H2831" s="22">
        <f t="shared" si="442"/>
        <v>-1.0950279999999424E-3</v>
      </c>
      <c r="I2831" s="23">
        <f t="shared" si="443"/>
        <v>1.4072929273572963E-2</v>
      </c>
      <c r="J2831" s="22">
        <v>7.43</v>
      </c>
      <c r="K2831" s="22">
        <v>7.4328360560000002</v>
      </c>
      <c r="L2831" s="22">
        <f t="shared" si="444"/>
        <v>-2.8360560000004753E-3</v>
      </c>
      <c r="M2831" s="23">
        <f t="shared" si="445"/>
        <v>3.8155772287095303E-2</v>
      </c>
      <c r="N2831" s="22">
        <v>7.63</v>
      </c>
      <c r="O2831" s="22">
        <v>7.6318411829999997</v>
      </c>
      <c r="P2831" s="22">
        <f t="shared" si="446"/>
        <v>-1.841182999999802E-3</v>
      </c>
      <c r="Q2831" s="23">
        <f t="shared" si="447"/>
        <v>2.4125017225214998E-2</v>
      </c>
      <c r="R2831" s="24">
        <v>15805890</v>
      </c>
      <c r="S2831" s="24">
        <v>15884929</v>
      </c>
      <c r="T2831" s="24">
        <f t="shared" si="448"/>
        <v>-79039</v>
      </c>
      <c r="U2831" s="23">
        <f t="shared" si="449"/>
        <v>0.4975722585854806</v>
      </c>
    </row>
    <row r="2832" spans="1:21" x14ac:dyDescent="0.3">
      <c r="A2832" s="21">
        <v>39827</v>
      </c>
      <c r="B2832" s="22">
        <v>7.47</v>
      </c>
      <c r="C2832" s="22">
        <v>7.4726371770000002</v>
      </c>
      <c r="D2832" s="22">
        <f t="shared" si="440"/>
        <v>-2.6371770000004346E-3</v>
      </c>
      <c r="E2832" s="23">
        <f t="shared" si="441"/>
        <v>3.5291115272094178E-2</v>
      </c>
      <c r="F2832" s="22">
        <v>7.49</v>
      </c>
      <c r="G2832" s="22">
        <v>7.4925370219999996</v>
      </c>
      <c r="H2832" s="22">
        <f t="shared" si="442"/>
        <v>-2.5370219999993893E-3</v>
      </c>
      <c r="I2832" s="23">
        <f t="shared" si="443"/>
        <v>3.3860653508284919E-2</v>
      </c>
      <c r="J2832" s="22">
        <v>7.24</v>
      </c>
      <c r="K2832" s="22">
        <v>7.2437810899999997</v>
      </c>
      <c r="L2832" s="22">
        <f t="shared" si="444"/>
        <v>-3.7810899999994874E-3</v>
      </c>
      <c r="M2832" s="23">
        <f t="shared" si="445"/>
        <v>5.2197739730418712E-2</v>
      </c>
      <c r="N2832" s="22">
        <v>7.33</v>
      </c>
      <c r="O2832" s="22">
        <v>7.333333015</v>
      </c>
      <c r="P2832" s="22">
        <f t="shared" si="446"/>
        <v>-3.3330149999999392E-3</v>
      </c>
      <c r="Q2832" s="23">
        <f t="shared" si="447"/>
        <v>4.5450206518405867E-2</v>
      </c>
      <c r="R2832" s="24">
        <v>9913714</v>
      </c>
      <c r="S2832" s="24">
        <v>9963369</v>
      </c>
      <c r="T2832" s="24">
        <f t="shared" si="448"/>
        <v>-49655</v>
      </c>
      <c r="U2832" s="23">
        <f t="shared" si="449"/>
        <v>0.49837559965911127</v>
      </c>
    </row>
    <row r="2833" spans="1:21" x14ac:dyDescent="0.3">
      <c r="A2833" s="21">
        <v>39828</v>
      </c>
      <c r="B2833" s="22">
        <v>7.29</v>
      </c>
      <c r="C2833" s="22">
        <v>7.2935318950000001</v>
      </c>
      <c r="D2833" s="22">
        <f t="shared" si="440"/>
        <v>-3.5318950000000626E-3</v>
      </c>
      <c r="E2833" s="23">
        <f t="shared" si="441"/>
        <v>4.8425029887389871E-2</v>
      </c>
      <c r="F2833" s="22">
        <v>7.48</v>
      </c>
      <c r="G2833" s="22">
        <v>7.4825868609999997</v>
      </c>
      <c r="H2833" s="22">
        <f t="shared" si="442"/>
        <v>-2.5868609999992742E-3</v>
      </c>
      <c r="I2833" s="23">
        <f t="shared" si="443"/>
        <v>3.4571747018163672E-2</v>
      </c>
      <c r="J2833" s="22">
        <v>7.05</v>
      </c>
      <c r="K2833" s="22">
        <v>7.0547261240000001</v>
      </c>
      <c r="L2833" s="22">
        <f t="shared" si="444"/>
        <v>-4.7261240000002758E-3</v>
      </c>
      <c r="M2833" s="23">
        <f t="shared" si="445"/>
        <v>6.699231007596626E-2</v>
      </c>
      <c r="N2833" s="22">
        <v>7.33</v>
      </c>
      <c r="O2833" s="22">
        <v>7.333333015</v>
      </c>
      <c r="P2833" s="22">
        <f t="shared" si="446"/>
        <v>-3.3330149999999392E-3</v>
      </c>
      <c r="Q2833" s="23">
        <f t="shared" si="447"/>
        <v>4.5450206518405867E-2</v>
      </c>
      <c r="R2833" s="24">
        <v>26440492</v>
      </c>
      <c r="S2833" s="24">
        <v>26572702</v>
      </c>
      <c r="T2833" s="24">
        <f t="shared" si="448"/>
        <v>-132210</v>
      </c>
      <c r="U2833" s="23">
        <f t="shared" si="449"/>
        <v>0.49754067162609206</v>
      </c>
    </row>
    <row r="2834" spans="1:21" x14ac:dyDescent="0.3">
      <c r="A2834" s="21">
        <v>39829</v>
      </c>
      <c r="B2834" s="22">
        <v>7.47</v>
      </c>
      <c r="C2834" s="22">
        <v>7.4726371770000002</v>
      </c>
      <c r="D2834" s="22">
        <f t="shared" si="440"/>
        <v>-2.6371770000004346E-3</v>
      </c>
      <c r="E2834" s="23">
        <f t="shared" si="441"/>
        <v>3.5291115272094178E-2</v>
      </c>
      <c r="F2834" s="22">
        <v>7.63</v>
      </c>
      <c r="G2834" s="22">
        <v>7.6318411829999997</v>
      </c>
      <c r="H2834" s="22">
        <f t="shared" si="442"/>
        <v>-1.841182999999802E-3</v>
      </c>
      <c r="I2834" s="23">
        <f t="shared" si="443"/>
        <v>2.4125017225214998E-2</v>
      </c>
      <c r="J2834" s="22">
        <v>7.25</v>
      </c>
      <c r="K2834" s="22">
        <v>7.2537307740000001</v>
      </c>
      <c r="L2834" s="22">
        <f t="shared" si="444"/>
        <v>-3.7307740000001033E-3</v>
      </c>
      <c r="M2834" s="23">
        <f t="shared" si="445"/>
        <v>5.1432485106457898E-2</v>
      </c>
      <c r="N2834" s="22">
        <v>7.41</v>
      </c>
      <c r="O2834" s="22">
        <v>7.4129347799999996</v>
      </c>
      <c r="P2834" s="22">
        <f t="shared" si="446"/>
        <v>-2.9347799999994706E-3</v>
      </c>
      <c r="Q2834" s="23">
        <f t="shared" si="447"/>
        <v>3.9589988136918032E-2</v>
      </c>
      <c r="R2834" s="24">
        <v>14725833</v>
      </c>
      <c r="S2834" s="24">
        <v>14799529</v>
      </c>
      <c r="T2834" s="24">
        <f t="shared" si="448"/>
        <v>-73696</v>
      </c>
      <c r="U2834" s="23">
        <f t="shared" si="449"/>
        <v>0.49796179324355527</v>
      </c>
    </row>
    <row r="2835" spans="1:21" x14ac:dyDescent="0.3">
      <c r="A2835" s="21">
        <v>39833</v>
      </c>
      <c r="B2835" s="22">
        <v>7.05</v>
      </c>
      <c r="C2835" s="22">
        <v>7.0547261240000001</v>
      </c>
      <c r="D2835" s="22">
        <f t="shared" si="440"/>
        <v>-4.7261240000002758E-3</v>
      </c>
      <c r="E2835" s="23">
        <f t="shared" si="441"/>
        <v>6.699231007596626E-2</v>
      </c>
      <c r="F2835" s="22">
        <v>7.16</v>
      </c>
      <c r="G2835" s="22">
        <v>7.1641788479999997</v>
      </c>
      <c r="H2835" s="22">
        <f t="shared" si="442"/>
        <v>-4.1788479999995687E-3</v>
      </c>
      <c r="I2835" s="23">
        <f t="shared" si="443"/>
        <v>5.8329755421532563E-2</v>
      </c>
      <c r="J2835" s="22">
        <v>6.95</v>
      </c>
      <c r="K2835" s="22">
        <v>6.9452738759999999</v>
      </c>
      <c r="L2835" s="22">
        <f t="shared" si="444"/>
        <v>4.7261240000002758E-3</v>
      </c>
      <c r="M2835" s="23">
        <f t="shared" si="445"/>
        <v>6.804805806624574E-2</v>
      </c>
      <c r="N2835" s="22">
        <v>6.96</v>
      </c>
      <c r="O2835" s="22">
        <v>6.9552240369999998</v>
      </c>
      <c r="P2835" s="22">
        <f t="shared" si="446"/>
        <v>4.7759630000001607E-3</v>
      </c>
      <c r="Q2835" s="23">
        <f t="shared" si="447"/>
        <v>6.8667277640422048E-2</v>
      </c>
      <c r="R2835" s="24">
        <v>16122328</v>
      </c>
      <c r="S2835" s="24">
        <v>16203012</v>
      </c>
      <c r="T2835" s="24">
        <f t="shared" si="448"/>
        <v>-80684</v>
      </c>
      <c r="U2835" s="23">
        <f t="shared" si="449"/>
        <v>0.49795679963700573</v>
      </c>
    </row>
    <row r="2836" spans="1:21" x14ac:dyDescent="0.3">
      <c r="A2836" s="21">
        <v>39834</v>
      </c>
      <c r="B2836" s="22">
        <v>7.04</v>
      </c>
      <c r="C2836" s="22">
        <v>7.0447759630000002</v>
      </c>
      <c r="D2836" s="22">
        <f t="shared" si="440"/>
        <v>-4.7759630000001607E-3</v>
      </c>
      <c r="E2836" s="23">
        <f t="shared" si="441"/>
        <v>6.7794391547496835E-2</v>
      </c>
      <c r="F2836" s="22">
        <v>7.17</v>
      </c>
      <c r="G2836" s="22">
        <v>7.1741290089999996</v>
      </c>
      <c r="H2836" s="22">
        <f t="shared" si="442"/>
        <v>-4.1290089999996837E-3</v>
      </c>
      <c r="I2836" s="23">
        <f t="shared" si="443"/>
        <v>5.7554150403760662E-2</v>
      </c>
      <c r="J2836" s="22">
        <v>6.86</v>
      </c>
      <c r="K2836" s="22">
        <v>6.8557209969999997</v>
      </c>
      <c r="L2836" s="22">
        <f t="shared" si="444"/>
        <v>4.2790030000006141E-3</v>
      </c>
      <c r="M2836" s="23">
        <f t="shared" si="445"/>
        <v>6.2415069135296875E-2</v>
      </c>
      <c r="N2836" s="22">
        <v>7.11</v>
      </c>
      <c r="O2836" s="22">
        <v>7.1144280430000002</v>
      </c>
      <c r="P2836" s="22">
        <f t="shared" si="446"/>
        <v>-4.4280429999998816E-3</v>
      </c>
      <c r="Q2836" s="23">
        <f t="shared" si="447"/>
        <v>6.2240323090437387E-2</v>
      </c>
      <c r="R2836" s="24">
        <v>23390100</v>
      </c>
      <c r="S2836" s="24">
        <v>23507050</v>
      </c>
      <c r="T2836" s="24">
        <f t="shared" si="448"/>
        <v>-116950</v>
      </c>
      <c r="U2836" s="23">
        <f t="shared" si="449"/>
        <v>0.49751032137167361</v>
      </c>
    </row>
    <row r="2837" spans="1:21" x14ac:dyDescent="0.3">
      <c r="A2837" s="21">
        <v>39835</v>
      </c>
      <c r="B2837" s="22">
        <v>6.73</v>
      </c>
      <c r="C2837" s="22">
        <v>6.7263679500000002</v>
      </c>
      <c r="D2837" s="22">
        <f t="shared" si="440"/>
        <v>3.6320500000002198E-3</v>
      </c>
      <c r="E2837" s="23">
        <f t="shared" si="441"/>
        <v>5.3997194726765126E-2</v>
      </c>
      <c r="F2837" s="22">
        <v>7.68</v>
      </c>
      <c r="G2837" s="22">
        <v>7.6815919880000001</v>
      </c>
      <c r="H2837" s="22">
        <f t="shared" si="442"/>
        <v>-1.5919880000003772E-3</v>
      </c>
      <c r="I2837" s="23">
        <f t="shared" si="443"/>
        <v>2.0724714388467166E-2</v>
      </c>
      <c r="J2837" s="22">
        <v>6.67</v>
      </c>
      <c r="K2837" s="22">
        <v>6.666666985</v>
      </c>
      <c r="L2837" s="22">
        <f t="shared" si="444"/>
        <v>3.3330149999999392E-3</v>
      </c>
      <c r="M2837" s="23">
        <f t="shared" si="445"/>
        <v>4.9995222612727208E-2</v>
      </c>
      <c r="N2837" s="22">
        <v>7.41</v>
      </c>
      <c r="O2837" s="22">
        <v>7.4129347799999996</v>
      </c>
      <c r="P2837" s="22">
        <f t="shared" si="446"/>
        <v>-2.9347799999994706E-3</v>
      </c>
      <c r="Q2837" s="23">
        <f t="shared" si="447"/>
        <v>3.9589988136918032E-2</v>
      </c>
      <c r="R2837" s="24">
        <v>54720032</v>
      </c>
      <c r="S2837" s="24">
        <v>54993700</v>
      </c>
      <c r="T2837" s="24">
        <f t="shared" si="448"/>
        <v>-273668</v>
      </c>
      <c r="U2837" s="23">
        <f t="shared" si="449"/>
        <v>0.49763518366649268</v>
      </c>
    </row>
    <row r="2838" spans="1:21" x14ac:dyDescent="0.3">
      <c r="A2838" s="21">
        <v>39836</v>
      </c>
      <c r="B2838" s="22">
        <v>7.18</v>
      </c>
      <c r="C2838" s="22">
        <v>7.1840801240000003</v>
      </c>
      <c r="D2838" s="22">
        <f t="shared" si="440"/>
        <v>-4.0801240000005734E-3</v>
      </c>
      <c r="E2838" s="23">
        <f t="shared" si="441"/>
        <v>5.6793965679336193E-2</v>
      </c>
      <c r="F2838" s="22">
        <v>7.85</v>
      </c>
      <c r="G2838" s="22">
        <v>7.8507461550000004</v>
      </c>
      <c r="H2838" s="22">
        <f t="shared" si="442"/>
        <v>-7.4615500000074775E-4</v>
      </c>
      <c r="I2838" s="23">
        <f t="shared" si="443"/>
        <v>9.5042558410264599E-3</v>
      </c>
      <c r="J2838" s="22">
        <v>7.12</v>
      </c>
      <c r="K2838" s="22">
        <v>7.1243782040000001</v>
      </c>
      <c r="L2838" s="22">
        <f t="shared" si="444"/>
        <v>-4.3782039999999967E-3</v>
      </c>
      <c r="M2838" s="23">
        <f t="shared" si="445"/>
        <v>6.1453840245901642E-2</v>
      </c>
      <c r="N2838" s="22">
        <v>7.68</v>
      </c>
      <c r="O2838" s="22">
        <v>7.6815919880000001</v>
      </c>
      <c r="P2838" s="22">
        <f t="shared" si="446"/>
        <v>-1.5919880000003772E-3</v>
      </c>
      <c r="Q2838" s="23">
        <f t="shared" si="447"/>
        <v>2.0724714388467166E-2</v>
      </c>
      <c r="R2838" s="24">
        <v>28603562</v>
      </c>
      <c r="S2838" s="24">
        <v>28746618</v>
      </c>
      <c r="T2838" s="24">
        <f t="shared" si="448"/>
        <v>-143056</v>
      </c>
      <c r="U2838" s="23">
        <f t="shared" si="449"/>
        <v>0.49764462727406755</v>
      </c>
    </row>
    <row r="2839" spans="1:21" x14ac:dyDescent="0.3">
      <c r="A2839" s="21">
        <v>39839</v>
      </c>
      <c r="B2839" s="22">
        <v>7.83</v>
      </c>
      <c r="C2839" s="22">
        <v>7.8308458329999997</v>
      </c>
      <c r="D2839" s="22">
        <f t="shared" si="440"/>
        <v>-8.4583299999962946E-4</v>
      </c>
      <c r="E2839" s="23">
        <f t="shared" si="441"/>
        <v>1.080129807223635E-2</v>
      </c>
      <c r="F2839" s="22">
        <v>7.83</v>
      </c>
      <c r="G2839" s="22">
        <v>7.8308458329999997</v>
      </c>
      <c r="H2839" s="22">
        <f t="shared" si="442"/>
        <v>-8.4583299999962946E-4</v>
      </c>
      <c r="I2839" s="23">
        <f t="shared" si="443"/>
        <v>1.080129807223635E-2</v>
      </c>
      <c r="J2839" s="22">
        <v>7.21</v>
      </c>
      <c r="K2839" s="22">
        <v>7.2139301299999996</v>
      </c>
      <c r="L2839" s="22">
        <f t="shared" si="444"/>
        <v>-3.9301299999996431E-3</v>
      </c>
      <c r="M2839" s="23">
        <f t="shared" si="445"/>
        <v>5.4479734751737098E-2</v>
      </c>
      <c r="N2839" s="22">
        <v>7.61</v>
      </c>
      <c r="O2839" s="22">
        <v>7.611939907</v>
      </c>
      <c r="P2839" s="22">
        <f t="shared" si="446"/>
        <v>-1.9399069999996854E-3</v>
      </c>
      <c r="Q2839" s="23">
        <f t="shared" si="447"/>
        <v>2.5485054055875186E-2</v>
      </c>
      <c r="R2839" s="24">
        <v>16747053</v>
      </c>
      <c r="S2839" s="24">
        <v>16830836</v>
      </c>
      <c r="T2839" s="24">
        <f t="shared" si="448"/>
        <v>-83783</v>
      </c>
      <c r="U2839" s="23">
        <f t="shared" si="449"/>
        <v>0.49779464311814337</v>
      </c>
    </row>
    <row r="2840" spans="1:21" x14ac:dyDescent="0.3">
      <c r="A2840" s="21">
        <v>39840</v>
      </c>
      <c r="B2840" s="22">
        <v>7.58</v>
      </c>
      <c r="C2840" s="22">
        <v>7.5820899009999998</v>
      </c>
      <c r="D2840" s="22">
        <f t="shared" si="440"/>
        <v>-2.0899009999997276E-3</v>
      </c>
      <c r="E2840" s="23">
        <f t="shared" si="441"/>
        <v>2.7563653653382442E-2</v>
      </c>
      <c r="F2840" s="22">
        <v>7.96</v>
      </c>
      <c r="G2840" s="22">
        <v>7.960198879</v>
      </c>
      <c r="H2840" s="22">
        <f t="shared" si="442"/>
        <v>-1.9887900000004066E-4</v>
      </c>
      <c r="I2840" s="23">
        <f t="shared" si="443"/>
        <v>2.4984174770395287E-3</v>
      </c>
      <c r="J2840" s="22">
        <v>7.57</v>
      </c>
      <c r="K2840" s="22">
        <v>7.572138786</v>
      </c>
      <c r="L2840" s="22">
        <f t="shared" si="444"/>
        <v>-2.1387859999997261E-3</v>
      </c>
      <c r="M2840" s="23">
        <f t="shared" si="445"/>
        <v>2.8245467501917577E-2</v>
      </c>
      <c r="N2840" s="22">
        <v>7.86</v>
      </c>
      <c r="O2840" s="22">
        <v>7.8606967929999998</v>
      </c>
      <c r="P2840" s="22">
        <f t="shared" si="446"/>
        <v>-6.9679299999947375E-4</v>
      </c>
      <c r="Q2840" s="23">
        <f t="shared" si="447"/>
        <v>8.8642650689691061E-3</v>
      </c>
      <c r="R2840" s="24">
        <v>20359560</v>
      </c>
      <c r="S2840" s="24">
        <v>20461398</v>
      </c>
      <c r="T2840" s="24">
        <f t="shared" si="448"/>
        <v>-101838</v>
      </c>
      <c r="U2840" s="23">
        <f t="shared" si="449"/>
        <v>0.4977079278747229</v>
      </c>
    </row>
    <row r="2841" spans="1:21" x14ac:dyDescent="0.3">
      <c r="A2841" s="21">
        <v>39841</v>
      </c>
      <c r="B2841" s="22">
        <v>7.96</v>
      </c>
      <c r="C2841" s="22">
        <v>7.960198879</v>
      </c>
      <c r="D2841" s="22">
        <f t="shared" si="440"/>
        <v>-1.9887900000004066E-4</v>
      </c>
      <c r="E2841" s="23">
        <f t="shared" si="441"/>
        <v>2.4984174770395287E-3</v>
      </c>
      <c r="F2841" s="22">
        <v>8.16</v>
      </c>
      <c r="G2841" s="22">
        <v>8.1592035289999991</v>
      </c>
      <c r="H2841" s="22">
        <f t="shared" si="442"/>
        <v>7.9647100000102E-4</v>
      </c>
      <c r="I2841" s="23">
        <f t="shared" si="443"/>
        <v>9.7616268201932751E-3</v>
      </c>
      <c r="J2841" s="22">
        <v>7.94</v>
      </c>
      <c r="K2841" s="22">
        <v>7.9402990339999997</v>
      </c>
      <c r="L2841" s="22">
        <f t="shared" si="444"/>
        <v>-2.9903399999930969E-4</v>
      </c>
      <c r="M2841" s="23">
        <f t="shared" si="445"/>
        <v>3.7660294495063685E-3</v>
      </c>
      <c r="N2841" s="22">
        <v>8.08</v>
      </c>
      <c r="O2841" s="22">
        <v>8.079602242</v>
      </c>
      <c r="P2841" s="22">
        <f t="shared" si="446"/>
        <v>3.9775800000008132E-4</v>
      </c>
      <c r="Q2841" s="23">
        <f t="shared" si="447"/>
        <v>4.9229898711155061E-3</v>
      </c>
      <c r="R2841" s="24">
        <v>26220064</v>
      </c>
      <c r="S2841" s="24">
        <v>26320950</v>
      </c>
      <c r="T2841" s="24">
        <f t="shared" si="448"/>
        <v>-100886</v>
      </c>
      <c r="U2841" s="23">
        <f t="shared" si="449"/>
        <v>0.38329163651008036</v>
      </c>
    </row>
    <row r="2842" spans="1:21" x14ac:dyDescent="0.3">
      <c r="A2842" s="21">
        <v>39842</v>
      </c>
      <c r="B2842" s="22">
        <v>7.98</v>
      </c>
      <c r="C2842" s="22">
        <v>7.9801001549999997</v>
      </c>
      <c r="D2842" s="22">
        <f t="shared" si="440"/>
        <v>-1.0015499999926902E-4</v>
      </c>
      <c r="E2842" s="23">
        <f t="shared" si="441"/>
        <v>1.255059436021189E-3</v>
      </c>
      <c r="F2842" s="22">
        <v>7.98</v>
      </c>
      <c r="G2842" s="22">
        <v>7.9801001549999997</v>
      </c>
      <c r="H2842" s="22">
        <f t="shared" si="442"/>
        <v>-1.0015499999926902E-4</v>
      </c>
      <c r="I2842" s="23">
        <f t="shared" si="443"/>
        <v>1.255059436021189E-3</v>
      </c>
      <c r="J2842" s="22">
        <v>7.6</v>
      </c>
      <c r="K2842" s="22">
        <v>7.6019902229999996</v>
      </c>
      <c r="L2842" s="22">
        <f t="shared" si="444"/>
        <v>-1.9902229999999577E-3</v>
      </c>
      <c r="M2842" s="23">
        <f t="shared" si="445"/>
        <v>2.6180288866703504E-2</v>
      </c>
      <c r="N2842" s="22">
        <v>7.64</v>
      </c>
      <c r="O2842" s="22">
        <v>7.6417908670000001</v>
      </c>
      <c r="P2842" s="22">
        <f t="shared" si="446"/>
        <v>-1.7908670000004179E-3</v>
      </c>
      <c r="Q2842" s="23">
        <f t="shared" si="447"/>
        <v>2.3435174178006172E-2</v>
      </c>
      <c r="R2842" s="24">
        <v>19889380</v>
      </c>
      <c r="S2842" s="24">
        <v>19988847</v>
      </c>
      <c r="T2842" s="24">
        <f t="shared" si="448"/>
        <v>-99467</v>
      </c>
      <c r="U2842" s="23">
        <f t="shared" si="449"/>
        <v>0.49761249360705995</v>
      </c>
    </row>
    <row r="2843" spans="1:21" x14ac:dyDescent="0.3">
      <c r="A2843" s="21">
        <v>39843</v>
      </c>
      <c r="B2843" s="22">
        <v>7.62</v>
      </c>
      <c r="C2843" s="22">
        <v>7.6218910219999998</v>
      </c>
      <c r="D2843" s="22">
        <f t="shared" si="440"/>
        <v>-1.8910219999996869E-3</v>
      </c>
      <c r="E2843" s="23">
        <f t="shared" si="441"/>
        <v>2.4810404590427732E-2</v>
      </c>
      <c r="F2843" s="22">
        <v>7.81</v>
      </c>
      <c r="G2843" s="22">
        <v>7.8109450340000004</v>
      </c>
      <c r="H2843" s="22">
        <f t="shared" si="442"/>
        <v>-9.4503400000078841E-4</v>
      </c>
      <c r="I2843" s="23">
        <f t="shared" si="443"/>
        <v>1.2098843301126582E-2</v>
      </c>
      <c r="J2843" s="22">
        <v>7.5</v>
      </c>
      <c r="K2843" s="22">
        <v>7.5024881360000002</v>
      </c>
      <c r="L2843" s="22">
        <f t="shared" si="444"/>
        <v>-2.4881360000001962E-3</v>
      </c>
      <c r="M2843" s="23">
        <f t="shared" si="445"/>
        <v>3.3164144413119483E-2</v>
      </c>
      <c r="N2843" s="22">
        <v>7.5</v>
      </c>
      <c r="O2843" s="22">
        <v>7.5024881360000002</v>
      </c>
      <c r="P2843" s="22">
        <f t="shared" si="446"/>
        <v>-2.4881360000001962E-3</v>
      </c>
      <c r="Q2843" s="23">
        <f t="shared" si="447"/>
        <v>3.3164144413119483E-2</v>
      </c>
      <c r="R2843" s="24">
        <v>11788288</v>
      </c>
      <c r="S2843" s="24">
        <v>11847241</v>
      </c>
      <c r="T2843" s="24">
        <f t="shared" si="448"/>
        <v>-58953</v>
      </c>
      <c r="U2843" s="23">
        <f t="shared" si="449"/>
        <v>0.4976095278217097</v>
      </c>
    </row>
    <row r="2844" spans="1:21" x14ac:dyDescent="0.3">
      <c r="A2844" s="21">
        <v>39846</v>
      </c>
      <c r="B2844" s="22">
        <v>7.46</v>
      </c>
      <c r="C2844" s="22">
        <v>7.4626870160000003</v>
      </c>
      <c r="D2844" s="22">
        <f t="shared" si="440"/>
        <v>-2.6870160000003196E-3</v>
      </c>
      <c r="E2844" s="23">
        <f t="shared" si="441"/>
        <v>3.6006012234458679E-2</v>
      </c>
      <c r="F2844" s="22">
        <v>7.53</v>
      </c>
      <c r="G2844" s="22">
        <v>7.5323381420000004</v>
      </c>
      <c r="H2844" s="22">
        <f t="shared" si="442"/>
        <v>-2.338142000000154E-3</v>
      </c>
      <c r="I2844" s="23">
        <f t="shared" si="443"/>
        <v>3.1041383909237594E-2</v>
      </c>
      <c r="J2844" s="22">
        <v>7.26</v>
      </c>
      <c r="K2844" s="22">
        <v>7.2636818889999999</v>
      </c>
      <c r="L2844" s="22">
        <f t="shared" si="444"/>
        <v>-3.6818890000001048E-3</v>
      </c>
      <c r="M2844" s="23">
        <f t="shared" si="445"/>
        <v>5.0689017722209122E-2</v>
      </c>
      <c r="N2844" s="22">
        <v>7.47</v>
      </c>
      <c r="O2844" s="22">
        <v>7.4726371770000002</v>
      </c>
      <c r="P2844" s="22">
        <f t="shared" si="446"/>
        <v>-2.6371770000004346E-3</v>
      </c>
      <c r="Q2844" s="23">
        <f t="shared" si="447"/>
        <v>3.5291115272094178E-2</v>
      </c>
      <c r="R2844" s="24">
        <v>17741728</v>
      </c>
      <c r="S2844" s="24">
        <v>17830408</v>
      </c>
      <c r="T2844" s="24">
        <f t="shared" si="448"/>
        <v>-88680</v>
      </c>
      <c r="U2844" s="23">
        <f t="shared" si="449"/>
        <v>0.49735261245844736</v>
      </c>
    </row>
    <row r="2845" spans="1:21" x14ac:dyDescent="0.3">
      <c r="A2845" s="21">
        <v>39847</v>
      </c>
      <c r="B2845" s="22">
        <v>7.43</v>
      </c>
      <c r="C2845" s="22">
        <v>7.4328360560000002</v>
      </c>
      <c r="D2845" s="22">
        <f t="shared" si="440"/>
        <v>-2.8360560000004753E-3</v>
      </c>
      <c r="E2845" s="23">
        <f t="shared" si="441"/>
        <v>3.8155772287095303E-2</v>
      </c>
      <c r="F2845" s="22">
        <v>7.8</v>
      </c>
      <c r="G2845" s="22">
        <v>7.8009948729999996</v>
      </c>
      <c r="H2845" s="22">
        <f t="shared" si="442"/>
        <v>-9.9487299999978518E-4</v>
      </c>
      <c r="I2845" s="23">
        <f t="shared" si="443"/>
        <v>1.2753155414101569E-2</v>
      </c>
      <c r="J2845" s="22">
        <v>7.43</v>
      </c>
      <c r="K2845" s="22">
        <v>7.4328360560000002</v>
      </c>
      <c r="L2845" s="22">
        <f t="shared" si="444"/>
        <v>-2.8360560000004753E-3</v>
      </c>
      <c r="M2845" s="23">
        <f t="shared" si="445"/>
        <v>3.8155772287095303E-2</v>
      </c>
      <c r="N2845" s="22">
        <v>7.76</v>
      </c>
      <c r="O2845" s="22">
        <v>7.761194229</v>
      </c>
      <c r="P2845" s="22">
        <f t="shared" si="446"/>
        <v>-1.1942290000002131E-3</v>
      </c>
      <c r="Q2845" s="23">
        <f t="shared" si="447"/>
        <v>1.5387180951327448E-2</v>
      </c>
      <c r="R2845" s="24">
        <v>24752426</v>
      </c>
      <c r="S2845" s="24">
        <v>24875760</v>
      </c>
      <c r="T2845" s="24">
        <f t="shared" si="448"/>
        <v>-123334</v>
      </c>
      <c r="U2845" s="23">
        <f t="shared" si="449"/>
        <v>0.49579992731880351</v>
      </c>
    </row>
    <row r="2846" spans="1:21" x14ac:dyDescent="0.3">
      <c r="A2846" s="21">
        <v>39848</v>
      </c>
      <c r="B2846" s="22">
        <v>7.62</v>
      </c>
      <c r="C2846" s="22">
        <v>7.6218910219999998</v>
      </c>
      <c r="D2846" s="22">
        <f t="shared" si="440"/>
        <v>-1.8910219999996869E-3</v>
      </c>
      <c r="E2846" s="23">
        <f t="shared" si="441"/>
        <v>2.4810404590427732E-2</v>
      </c>
      <c r="F2846" s="22">
        <v>8.01</v>
      </c>
      <c r="G2846" s="22">
        <v>8.0099496840000004</v>
      </c>
      <c r="H2846" s="22">
        <f t="shared" si="442"/>
        <v>5.0315999999384076E-5</v>
      </c>
      <c r="I2846" s="23">
        <f t="shared" si="443"/>
        <v>6.2816873993467236E-4</v>
      </c>
      <c r="J2846" s="22">
        <v>7.56</v>
      </c>
      <c r="K2846" s="22">
        <v>7.5621891019999996</v>
      </c>
      <c r="L2846" s="22">
        <f t="shared" si="444"/>
        <v>-2.1891019999999983E-3</v>
      </c>
      <c r="M2846" s="23">
        <f t="shared" si="445"/>
        <v>2.894799337166851E-2</v>
      </c>
      <c r="N2846" s="22">
        <v>7.89</v>
      </c>
      <c r="O2846" s="22">
        <v>7.890546799</v>
      </c>
      <c r="P2846" s="22">
        <f t="shared" si="446"/>
        <v>-5.4679900000031978E-4</v>
      </c>
      <c r="Q2846" s="23">
        <f t="shared" si="447"/>
        <v>6.9297985796069016E-3</v>
      </c>
      <c r="R2846" s="24">
        <v>32435164</v>
      </c>
      <c r="S2846" s="24">
        <v>32597175</v>
      </c>
      <c r="T2846" s="24">
        <f t="shared" si="448"/>
        <v>-162011</v>
      </c>
      <c r="U2846" s="23">
        <f t="shared" si="449"/>
        <v>0.49700932672846648</v>
      </c>
    </row>
    <row r="2847" spans="1:21" x14ac:dyDescent="0.3">
      <c r="A2847" s="21">
        <v>39849</v>
      </c>
      <c r="B2847" s="22">
        <v>7.71</v>
      </c>
      <c r="C2847" s="22">
        <v>7.7114429470000001</v>
      </c>
      <c r="D2847" s="22">
        <f t="shared" si="440"/>
        <v>-1.4429470000001388E-3</v>
      </c>
      <c r="E2847" s="23">
        <f t="shared" si="441"/>
        <v>1.871176393208604E-2</v>
      </c>
      <c r="F2847" s="22">
        <v>8.15</v>
      </c>
      <c r="G2847" s="22">
        <v>8.1492538450000005</v>
      </c>
      <c r="H2847" s="22">
        <f t="shared" si="442"/>
        <v>7.4615499999985957E-4</v>
      </c>
      <c r="I2847" s="23">
        <f t="shared" si="443"/>
        <v>9.1561143411634585E-3</v>
      </c>
      <c r="J2847" s="22">
        <v>7.6</v>
      </c>
      <c r="K2847" s="22">
        <v>7.6019902229999996</v>
      </c>
      <c r="L2847" s="22">
        <f t="shared" si="444"/>
        <v>-1.9902229999999577E-3</v>
      </c>
      <c r="M2847" s="23">
        <f t="shared" si="445"/>
        <v>2.6180288866703504E-2</v>
      </c>
      <c r="N2847" s="22">
        <v>8.07</v>
      </c>
      <c r="O2847" s="22">
        <v>8.0696516040000006</v>
      </c>
      <c r="P2847" s="22">
        <f t="shared" si="446"/>
        <v>3.483959999996955E-4</v>
      </c>
      <c r="Q2847" s="23">
        <f t="shared" si="447"/>
        <v>4.3173611092082471E-3</v>
      </c>
      <c r="R2847" s="24">
        <v>27222762</v>
      </c>
      <c r="S2847" s="24">
        <v>27358914</v>
      </c>
      <c r="T2847" s="24">
        <f t="shared" si="448"/>
        <v>-136152</v>
      </c>
      <c r="U2847" s="23">
        <f t="shared" si="449"/>
        <v>0.4976513322129672</v>
      </c>
    </row>
    <row r="2848" spans="1:21" x14ac:dyDescent="0.3">
      <c r="A2848" s="21">
        <v>39850</v>
      </c>
      <c r="B2848" s="22">
        <v>8.16</v>
      </c>
      <c r="C2848" s="22">
        <v>8.1592035289999991</v>
      </c>
      <c r="D2848" s="22">
        <f t="shared" si="440"/>
        <v>7.9647100000102E-4</v>
      </c>
      <c r="E2848" s="23">
        <f t="shared" si="441"/>
        <v>9.7616268201932751E-3</v>
      </c>
      <c r="F2848" s="22">
        <v>8.8000000000000007</v>
      </c>
      <c r="G2848" s="22">
        <v>8.7960195540000008</v>
      </c>
      <c r="H2848" s="22">
        <f t="shared" si="442"/>
        <v>3.9804459999999153E-3</v>
      </c>
      <c r="I2848" s="23">
        <f t="shared" si="443"/>
        <v>4.5252809814296087E-2</v>
      </c>
      <c r="J2848" s="22">
        <v>8.07</v>
      </c>
      <c r="K2848" s="22">
        <v>8.0696516040000006</v>
      </c>
      <c r="L2848" s="22">
        <f t="shared" si="444"/>
        <v>3.483959999996955E-4</v>
      </c>
      <c r="M2848" s="23">
        <f t="shared" si="445"/>
        <v>4.3173611092082471E-3</v>
      </c>
      <c r="N2848" s="22">
        <v>8.65</v>
      </c>
      <c r="O2848" s="22">
        <v>8.6467657090000003</v>
      </c>
      <c r="P2848" s="22">
        <f t="shared" si="446"/>
        <v>3.2342910000000558E-3</v>
      </c>
      <c r="Q2848" s="23">
        <f t="shared" si="447"/>
        <v>3.7404633233367693E-2</v>
      </c>
      <c r="R2848" s="24">
        <v>41765372</v>
      </c>
      <c r="S2848" s="24">
        <v>41974227</v>
      </c>
      <c r="T2848" s="24">
        <f t="shared" si="448"/>
        <v>-208855</v>
      </c>
      <c r="U2848" s="23">
        <f t="shared" si="449"/>
        <v>0.49757914541225495</v>
      </c>
    </row>
    <row r="2849" spans="1:21" x14ac:dyDescent="0.3">
      <c r="A2849" s="21">
        <v>39853</v>
      </c>
      <c r="B2849" s="22">
        <v>8.64</v>
      </c>
      <c r="C2849" s="22">
        <v>8.6368160249999999</v>
      </c>
      <c r="D2849" s="22">
        <f t="shared" si="440"/>
        <v>3.1839750000006717E-3</v>
      </c>
      <c r="E2849" s="23">
        <f t="shared" si="441"/>
        <v>3.6865147883020602E-2</v>
      </c>
      <c r="F2849" s="22">
        <v>8.64</v>
      </c>
      <c r="G2849" s="22">
        <v>8.6368160249999999</v>
      </c>
      <c r="H2849" s="22">
        <f t="shared" si="442"/>
        <v>3.1839750000006717E-3</v>
      </c>
      <c r="I2849" s="23">
        <f t="shared" si="443"/>
        <v>3.6865147883020602E-2</v>
      </c>
      <c r="J2849" s="22">
        <v>8.3000000000000007</v>
      </c>
      <c r="K2849" s="22">
        <v>8.2985067370000003</v>
      </c>
      <c r="L2849" s="22">
        <f t="shared" si="444"/>
        <v>1.493263000000411E-3</v>
      </c>
      <c r="M2849" s="23">
        <f t="shared" si="445"/>
        <v>1.7994357868536742E-2</v>
      </c>
      <c r="N2849" s="22">
        <v>8.4499999999999993</v>
      </c>
      <c r="O2849" s="22">
        <v>8.4477605820000008</v>
      </c>
      <c r="P2849" s="22">
        <f t="shared" si="446"/>
        <v>2.2394179999984942E-3</v>
      </c>
      <c r="Q2849" s="23">
        <f t="shared" si="447"/>
        <v>2.6509013581304808E-2</v>
      </c>
      <c r="R2849" s="24">
        <v>21950084</v>
      </c>
      <c r="S2849" s="24">
        <v>22059649</v>
      </c>
      <c r="T2849" s="24">
        <f t="shared" si="448"/>
        <v>-109565</v>
      </c>
      <c r="U2849" s="23">
        <f t="shared" si="449"/>
        <v>0.49667608038550387</v>
      </c>
    </row>
    <row r="2850" spans="1:21" x14ac:dyDescent="0.3">
      <c r="A2850" s="21">
        <v>39854</v>
      </c>
      <c r="B2850" s="22">
        <v>8.31</v>
      </c>
      <c r="C2850" s="22">
        <v>8.3084583280000004</v>
      </c>
      <c r="D2850" s="22">
        <f t="shared" si="440"/>
        <v>1.541672000000105E-3</v>
      </c>
      <c r="E2850" s="23">
        <f t="shared" si="441"/>
        <v>1.855545203620482E-2</v>
      </c>
      <c r="F2850" s="22">
        <v>8.4600000000000009</v>
      </c>
      <c r="G2850" s="22">
        <v>8.4577112200000002</v>
      </c>
      <c r="H2850" s="22">
        <f t="shared" si="442"/>
        <v>2.2887800000006564E-3</v>
      </c>
      <c r="I2850" s="23">
        <f t="shared" si="443"/>
        <v>2.7061458359897234E-2</v>
      </c>
      <c r="J2850" s="22">
        <v>7.98</v>
      </c>
      <c r="K2850" s="22">
        <v>7.9801001549999997</v>
      </c>
      <c r="L2850" s="22">
        <f t="shared" si="444"/>
        <v>-1.0015499999926902E-4</v>
      </c>
      <c r="M2850" s="23">
        <f t="shared" si="445"/>
        <v>1.255059436021189E-3</v>
      </c>
      <c r="N2850" s="22">
        <v>8.08</v>
      </c>
      <c r="O2850" s="22">
        <v>8.079602242</v>
      </c>
      <c r="P2850" s="22">
        <f t="shared" si="446"/>
        <v>3.9775800000008132E-4</v>
      </c>
      <c r="Q2850" s="23">
        <f t="shared" si="447"/>
        <v>4.9229898711155061E-3</v>
      </c>
      <c r="R2850" s="24">
        <v>21715440</v>
      </c>
      <c r="S2850" s="24">
        <v>21824077</v>
      </c>
      <c r="T2850" s="24">
        <f t="shared" si="448"/>
        <v>-108637</v>
      </c>
      <c r="U2850" s="23">
        <f t="shared" si="449"/>
        <v>0.49778508387777409</v>
      </c>
    </row>
    <row r="2851" spans="1:21" x14ac:dyDescent="0.3">
      <c r="A2851" s="21">
        <v>39855</v>
      </c>
      <c r="B2851" s="22">
        <v>8.26</v>
      </c>
      <c r="C2851" s="22">
        <v>8.2587060930000007</v>
      </c>
      <c r="D2851" s="22">
        <f t="shared" si="440"/>
        <v>1.2939069999990949E-3</v>
      </c>
      <c r="E2851" s="23">
        <f t="shared" si="441"/>
        <v>1.5667187879416098E-2</v>
      </c>
      <c r="F2851" s="22">
        <v>8.44</v>
      </c>
      <c r="G2851" s="22">
        <v>8.4378108980000004</v>
      </c>
      <c r="H2851" s="22">
        <f t="shared" si="442"/>
        <v>2.1891019999991101E-3</v>
      </c>
      <c r="I2851" s="23">
        <f t="shared" si="443"/>
        <v>2.5943956631191974E-2</v>
      </c>
      <c r="J2851" s="22">
        <v>8.18</v>
      </c>
      <c r="K2851" s="22">
        <v>8.1791038510000007</v>
      </c>
      <c r="L2851" s="22">
        <f t="shared" si="444"/>
        <v>8.9614899999901354E-4</v>
      </c>
      <c r="M2851" s="23">
        <f t="shared" si="445"/>
        <v>1.095656708026085E-2</v>
      </c>
      <c r="N2851" s="22">
        <v>8.27</v>
      </c>
      <c r="O2851" s="22">
        <v>8.2686567310000001</v>
      </c>
      <c r="P2851" s="22">
        <f t="shared" si="446"/>
        <v>1.3432689999994807E-3</v>
      </c>
      <c r="Q2851" s="23">
        <f t="shared" si="447"/>
        <v>1.6245310982174823E-2</v>
      </c>
      <c r="R2851" s="24">
        <v>20633178</v>
      </c>
      <c r="S2851" s="24">
        <v>20736366</v>
      </c>
      <c r="T2851" s="24">
        <f t="shared" si="448"/>
        <v>-103188</v>
      </c>
      <c r="U2851" s="23">
        <f t="shared" si="449"/>
        <v>0.49761853161735287</v>
      </c>
    </row>
    <row r="2852" spans="1:21" x14ac:dyDescent="0.3">
      <c r="A2852" s="21">
        <v>39856</v>
      </c>
      <c r="B2852" s="22">
        <v>8.06</v>
      </c>
      <c r="C2852" s="22">
        <v>8.0597009659999994</v>
      </c>
      <c r="D2852" s="22">
        <f t="shared" si="440"/>
        <v>2.9903400000108604E-4</v>
      </c>
      <c r="E2852" s="23">
        <f t="shared" si="441"/>
        <v>3.7102369090685448E-3</v>
      </c>
      <c r="F2852" s="22">
        <v>8.36</v>
      </c>
      <c r="G2852" s="22">
        <v>8.3582086560000004</v>
      </c>
      <c r="H2852" s="22">
        <f t="shared" si="442"/>
        <v>1.7913439999990288E-3</v>
      </c>
      <c r="I2852" s="23">
        <f t="shared" si="443"/>
        <v>2.1432152195830854E-2</v>
      </c>
      <c r="J2852" s="22">
        <v>8</v>
      </c>
      <c r="K2852" s="22">
        <v>8</v>
      </c>
      <c r="L2852" s="22">
        <f t="shared" si="444"/>
        <v>0</v>
      </c>
      <c r="M2852" s="23">
        <f t="shared" si="445"/>
        <v>0</v>
      </c>
      <c r="N2852" s="22">
        <v>8.35</v>
      </c>
      <c r="O2852" s="22">
        <v>8.348258972</v>
      </c>
      <c r="P2852" s="22">
        <f t="shared" si="446"/>
        <v>1.7410279999996447E-3</v>
      </c>
      <c r="Q2852" s="23">
        <f t="shared" si="447"/>
        <v>2.0854983126889572E-2</v>
      </c>
      <c r="R2852" s="24">
        <v>22161240</v>
      </c>
      <c r="S2852" s="24">
        <v>22272106</v>
      </c>
      <c r="T2852" s="24">
        <f t="shared" si="448"/>
        <v>-110866</v>
      </c>
      <c r="U2852" s="23">
        <f t="shared" si="449"/>
        <v>0.49777959928890431</v>
      </c>
    </row>
    <row r="2853" spans="1:21" x14ac:dyDescent="0.3">
      <c r="A2853" s="21">
        <v>39857</v>
      </c>
      <c r="B2853" s="22">
        <v>8.26</v>
      </c>
      <c r="C2853" s="22">
        <v>8.2587060930000007</v>
      </c>
      <c r="D2853" s="22">
        <f t="shared" si="440"/>
        <v>1.2939069999990949E-3</v>
      </c>
      <c r="E2853" s="23">
        <f t="shared" si="441"/>
        <v>1.5667187879416098E-2</v>
      </c>
      <c r="F2853" s="22">
        <v>8.39</v>
      </c>
      <c r="G2853" s="22">
        <v>8.3880596159999996</v>
      </c>
      <c r="H2853" s="22">
        <f t="shared" si="442"/>
        <v>1.9403840000009609E-3</v>
      </c>
      <c r="I2853" s="23">
        <f t="shared" si="443"/>
        <v>2.3132692050730423E-2</v>
      </c>
      <c r="J2853" s="22">
        <v>8.2100000000000009</v>
      </c>
      <c r="K2853" s="22">
        <v>8.2089548109999999</v>
      </c>
      <c r="L2853" s="22">
        <f t="shared" si="444"/>
        <v>1.0451890000009456E-3</v>
      </c>
      <c r="M2853" s="23">
        <f t="shared" si="445"/>
        <v>1.2732303004036426E-2</v>
      </c>
      <c r="N2853" s="22">
        <v>8.25</v>
      </c>
      <c r="O2853" s="22">
        <v>8.2487564090000003</v>
      </c>
      <c r="P2853" s="22">
        <f t="shared" si="446"/>
        <v>1.2435909999997108E-3</v>
      </c>
      <c r="Q2853" s="23">
        <f t="shared" si="447"/>
        <v>1.5076102849186595E-2</v>
      </c>
      <c r="R2853" s="24">
        <v>11356232</v>
      </c>
      <c r="S2853" s="24">
        <v>11413081</v>
      </c>
      <c r="T2853" s="24">
        <f t="shared" si="448"/>
        <v>-56849</v>
      </c>
      <c r="U2853" s="23">
        <f t="shared" si="449"/>
        <v>0.49810388623369972</v>
      </c>
    </row>
    <row r="2854" spans="1:21" x14ac:dyDescent="0.3">
      <c r="A2854" s="21">
        <v>39861</v>
      </c>
      <c r="B2854" s="22">
        <v>8.0500000000000007</v>
      </c>
      <c r="C2854" s="22">
        <v>8.0497512820000008</v>
      </c>
      <c r="D2854" s="22">
        <f t="shared" si="440"/>
        <v>2.4871799999992561E-4</v>
      </c>
      <c r="E2854" s="23">
        <f t="shared" si="441"/>
        <v>3.0897600594950352E-3</v>
      </c>
      <c r="F2854" s="22">
        <v>8.0500000000000007</v>
      </c>
      <c r="G2854" s="22">
        <v>8.0497512820000008</v>
      </c>
      <c r="H2854" s="22">
        <f t="shared" si="442"/>
        <v>2.4871799999992561E-4</v>
      </c>
      <c r="I2854" s="23">
        <f t="shared" si="443"/>
        <v>3.0897600594950352E-3</v>
      </c>
      <c r="J2854" s="22">
        <v>7.6</v>
      </c>
      <c r="K2854" s="22">
        <v>7.6019902229999996</v>
      </c>
      <c r="L2854" s="22">
        <f t="shared" si="444"/>
        <v>-1.9902229999999577E-3</v>
      </c>
      <c r="M2854" s="23">
        <f t="shared" si="445"/>
        <v>2.6180288866703504E-2</v>
      </c>
      <c r="N2854" s="22">
        <v>7.68</v>
      </c>
      <c r="O2854" s="22">
        <v>7.6815919880000001</v>
      </c>
      <c r="P2854" s="22">
        <f t="shared" si="446"/>
        <v>-1.5919880000003772E-3</v>
      </c>
      <c r="Q2854" s="23">
        <f t="shared" si="447"/>
        <v>2.0724714388467166E-2</v>
      </c>
      <c r="R2854" s="24">
        <v>20316916</v>
      </c>
      <c r="S2854" s="24">
        <v>20418585</v>
      </c>
      <c r="T2854" s="24">
        <f t="shared" si="448"/>
        <v>-101669</v>
      </c>
      <c r="U2854" s="23">
        <f t="shared" si="449"/>
        <v>0.49792382772851301</v>
      </c>
    </row>
    <row r="2855" spans="1:21" x14ac:dyDescent="0.3">
      <c r="A2855" s="21">
        <v>39862</v>
      </c>
      <c r="B2855" s="22">
        <v>7.88</v>
      </c>
      <c r="C2855" s="22">
        <v>7.8805971149999996</v>
      </c>
      <c r="D2855" s="22">
        <f t="shared" si="440"/>
        <v>-5.9711499999970385E-4</v>
      </c>
      <c r="E2855" s="23">
        <f t="shared" si="441"/>
        <v>7.5770273658978173E-3</v>
      </c>
      <c r="F2855" s="22">
        <v>7.96</v>
      </c>
      <c r="G2855" s="22">
        <v>7.960198879</v>
      </c>
      <c r="H2855" s="22">
        <f t="shared" si="442"/>
        <v>-1.9887900000004066E-4</v>
      </c>
      <c r="I2855" s="23">
        <f t="shared" si="443"/>
        <v>2.4984174770395287E-3</v>
      </c>
      <c r="J2855" s="22">
        <v>7.68</v>
      </c>
      <c r="K2855" s="22">
        <v>7.6815919880000001</v>
      </c>
      <c r="L2855" s="22">
        <f t="shared" si="444"/>
        <v>-1.5919880000003772E-3</v>
      </c>
      <c r="M2855" s="23">
        <f t="shared" si="445"/>
        <v>2.0724714388467166E-2</v>
      </c>
      <c r="N2855" s="22">
        <v>7.93</v>
      </c>
      <c r="O2855" s="22">
        <v>7.9303479189999999</v>
      </c>
      <c r="P2855" s="22">
        <f t="shared" si="446"/>
        <v>-3.4791900000019638E-4</v>
      </c>
      <c r="Q2855" s="23">
        <f t="shared" si="447"/>
        <v>4.3871845668540131E-3</v>
      </c>
      <c r="R2855" s="24">
        <v>18422228</v>
      </c>
      <c r="S2855" s="24">
        <v>18514411</v>
      </c>
      <c r="T2855" s="24">
        <f t="shared" si="448"/>
        <v>-92183</v>
      </c>
      <c r="U2855" s="23">
        <f t="shared" si="449"/>
        <v>0.49789863690505737</v>
      </c>
    </row>
    <row r="2856" spans="1:21" x14ac:dyDescent="0.3">
      <c r="A2856" s="21">
        <v>39863</v>
      </c>
      <c r="B2856" s="22">
        <v>8.01</v>
      </c>
      <c r="C2856" s="22">
        <v>8.0099496840000004</v>
      </c>
      <c r="D2856" s="22">
        <f t="shared" si="440"/>
        <v>5.0315999999384076E-5</v>
      </c>
      <c r="E2856" s="23">
        <f t="shared" si="441"/>
        <v>6.2816873993467236E-4</v>
      </c>
      <c r="F2856" s="22">
        <v>8.11</v>
      </c>
      <c r="G2856" s="22">
        <v>8.1094532010000009</v>
      </c>
      <c r="H2856" s="22">
        <f t="shared" si="442"/>
        <v>5.4679899999854342E-4</v>
      </c>
      <c r="I2856" s="23">
        <f t="shared" si="443"/>
        <v>6.7427357485843314E-3</v>
      </c>
      <c r="J2856" s="22">
        <v>7.56</v>
      </c>
      <c r="K2856" s="22">
        <v>7.5621891019999996</v>
      </c>
      <c r="L2856" s="22">
        <f t="shared" si="444"/>
        <v>-2.1891019999999983E-3</v>
      </c>
      <c r="M2856" s="23">
        <f t="shared" si="445"/>
        <v>2.894799337166851E-2</v>
      </c>
      <c r="N2856" s="22">
        <v>7.59</v>
      </c>
      <c r="O2856" s="22">
        <v>7.5920400619999997</v>
      </c>
      <c r="P2856" s="22">
        <f t="shared" si="446"/>
        <v>-2.0400619999998426E-3</v>
      </c>
      <c r="Q2856" s="23">
        <f t="shared" si="447"/>
        <v>2.6871064738064901E-2</v>
      </c>
      <c r="R2856" s="24">
        <v>19578548</v>
      </c>
      <c r="S2856" s="24">
        <v>19675990</v>
      </c>
      <c r="T2856" s="24">
        <f t="shared" si="448"/>
        <v>-97442</v>
      </c>
      <c r="U2856" s="23">
        <f t="shared" si="449"/>
        <v>0.49523302258234531</v>
      </c>
    </row>
    <row r="2857" spans="1:21" x14ac:dyDescent="0.3">
      <c r="A2857" s="21">
        <v>39864</v>
      </c>
      <c r="B2857" s="22">
        <v>7.51</v>
      </c>
      <c r="C2857" s="22">
        <v>7.5124378199999997</v>
      </c>
      <c r="D2857" s="22">
        <f t="shared" si="440"/>
        <v>-2.4378199999999239E-3</v>
      </c>
      <c r="E2857" s="23">
        <f t="shared" si="441"/>
        <v>3.2450451616515663E-2</v>
      </c>
      <c r="F2857" s="22">
        <v>7.55</v>
      </c>
      <c r="G2857" s="22">
        <v>7.5522389409999997</v>
      </c>
      <c r="H2857" s="22">
        <f t="shared" si="442"/>
        <v>-2.2389409999998833E-3</v>
      </c>
      <c r="I2857" s="23">
        <f t="shared" si="443"/>
        <v>2.9646056189310963E-2</v>
      </c>
      <c r="J2857" s="22">
        <v>7.22</v>
      </c>
      <c r="K2857" s="22">
        <v>7.2238807679999999</v>
      </c>
      <c r="L2857" s="22">
        <f t="shared" si="444"/>
        <v>-3.8807680000001454E-3</v>
      </c>
      <c r="M2857" s="23">
        <f t="shared" si="445"/>
        <v>5.3721373935059741E-2</v>
      </c>
      <c r="N2857" s="22">
        <v>7.46</v>
      </c>
      <c r="O2857" s="22">
        <v>7.4626870160000003</v>
      </c>
      <c r="P2857" s="22">
        <f t="shared" si="446"/>
        <v>-2.6870160000003196E-3</v>
      </c>
      <c r="Q2857" s="23">
        <f t="shared" si="447"/>
        <v>3.6006012234458679E-2</v>
      </c>
      <c r="R2857" s="24">
        <v>19897276</v>
      </c>
      <c r="S2857" s="24">
        <v>19996786</v>
      </c>
      <c r="T2857" s="24">
        <f t="shared" si="448"/>
        <v>-99510</v>
      </c>
      <c r="U2857" s="23">
        <f t="shared" si="449"/>
        <v>0.49762996913604013</v>
      </c>
    </row>
    <row r="2858" spans="1:21" x14ac:dyDescent="0.3">
      <c r="A2858" s="21">
        <v>39867</v>
      </c>
      <c r="B2858" s="22">
        <v>7.62</v>
      </c>
      <c r="C2858" s="22">
        <v>7.6218910219999998</v>
      </c>
      <c r="D2858" s="22">
        <f t="shared" si="440"/>
        <v>-1.8910219999996869E-3</v>
      </c>
      <c r="E2858" s="23">
        <f t="shared" si="441"/>
        <v>2.4810404590427732E-2</v>
      </c>
      <c r="F2858" s="22">
        <v>7.75</v>
      </c>
      <c r="G2858" s="22">
        <v>7.7512440680000001</v>
      </c>
      <c r="H2858" s="22">
        <f t="shared" si="442"/>
        <v>-1.2440680000000981E-3</v>
      </c>
      <c r="I2858" s="23">
        <f t="shared" si="443"/>
        <v>1.6049913911704454E-2</v>
      </c>
      <c r="J2858" s="22">
        <v>7.28</v>
      </c>
      <c r="K2858" s="22">
        <v>7.2835822109999997</v>
      </c>
      <c r="L2858" s="22">
        <f t="shared" si="444"/>
        <v>-3.5822109999994467E-3</v>
      </c>
      <c r="M2858" s="23">
        <f t="shared" si="445"/>
        <v>4.9181994466808203E-2</v>
      </c>
      <c r="N2858" s="22">
        <v>7.3</v>
      </c>
      <c r="O2858" s="22">
        <v>7.3034830089999998</v>
      </c>
      <c r="P2858" s="22">
        <f t="shared" si="446"/>
        <v>-3.4830089999999814E-3</v>
      </c>
      <c r="Q2858" s="23">
        <f t="shared" si="447"/>
        <v>4.7689698130438704E-2</v>
      </c>
      <c r="R2858" s="24">
        <v>19286124</v>
      </c>
      <c r="S2858" s="24">
        <v>19382631</v>
      </c>
      <c r="T2858" s="24">
        <f t="shared" si="448"/>
        <v>-96507</v>
      </c>
      <c r="U2858" s="23">
        <f t="shared" si="449"/>
        <v>0.49790454144228402</v>
      </c>
    </row>
    <row r="2859" spans="1:21" x14ac:dyDescent="0.3">
      <c r="A2859" s="21">
        <v>39868</v>
      </c>
      <c r="B2859" s="22">
        <v>7.36</v>
      </c>
      <c r="C2859" s="22">
        <v>7.3631839750000001</v>
      </c>
      <c r="D2859" s="22">
        <f t="shared" si="440"/>
        <v>-3.1839749999997835E-3</v>
      </c>
      <c r="E2859" s="23">
        <f t="shared" si="441"/>
        <v>4.3241823249429046E-2</v>
      </c>
      <c r="F2859" s="22">
        <v>7.67</v>
      </c>
      <c r="G2859" s="22">
        <v>7.6716418270000002</v>
      </c>
      <c r="H2859" s="22">
        <f t="shared" si="442"/>
        <v>-1.6418270000002622E-3</v>
      </c>
      <c r="I2859" s="23">
        <f t="shared" si="443"/>
        <v>2.1401246786860222E-2</v>
      </c>
      <c r="J2859" s="22">
        <v>7.21</v>
      </c>
      <c r="K2859" s="22">
        <v>7.2139301299999996</v>
      </c>
      <c r="L2859" s="22">
        <f t="shared" si="444"/>
        <v>-3.9301299999996431E-3</v>
      </c>
      <c r="M2859" s="23">
        <f t="shared" si="445"/>
        <v>5.4479734751737098E-2</v>
      </c>
      <c r="N2859" s="22">
        <v>7.6</v>
      </c>
      <c r="O2859" s="22">
        <v>7.6019902229999996</v>
      </c>
      <c r="P2859" s="22">
        <f t="shared" si="446"/>
        <v>-1.9902229999999577E-3</v>
      </c>
      <c r="Q2859" s="23">
        <f t="shared" si="447"/>
        <v>2.6180288866703504E-2</v>
      </c>
      <c r="R2859" s="24">
        <v>24503020</v>
      </c>
      <c r="S2859" s="24">
        <v>24624912</v>
      </c>
      <c r="T2859" s="24">
        <f t="shared" si="448"/>
        <v>-121892</v>
      </c>
      <c r="U2859" s="23">
        <f t="shared" si="449"/>
        <v>0.49499466231595057</v>
      </c>
    </row>
    <row r="2860" spans="1:21" x14ac:dyDescent="0.3">
      <c r="A2860" s="21">
        <v>39869</v>
      </c>
      <c r="B2860" s="22">
        <v>7.41</v>
      </c>
      <c r="C2860" s="22">
        <v>7.4129347799999996</v>
      </c>
      <c r="D2860" s="22">
        <f t="shared" si="440"/>
        <v>-2.9347799999994706E-3</v>
      </c>
      <c r="E2860" s="23">
        <f t="shared" si="441"/>
        <v>3.9589988136918032E-2</v>
      </c>
      <c r="F2860" s="22">
        <v>7.76</v>
      </c>
      <c r="G2860" s="22">
        <v>7.761194229</v>
      </c>
      <c r="H2860" s="22">
        <f t="shared" si="442"/>
        <v>-1.1942290000002131E-3</v>
      </c>
      <c r="I2860" s="23">
        <f t="shared" si="443"/>
        <v>1.5387180951327448E-2</v>
      </c>
      <c r="J2860" s="22">
        <v>7.41</v>
      </c>
      <c r="K2860" s="22">
        <v>7.4129347799999996</v>
      </c>
      <c r="L2860" s="22">
        <f t="shared" si="444"/>
        <v>-2.9347799999994706E-3</v>
      </c>
      <c r="M2860" s="23">
        <f t="shared" si="445"/>
        <v>3.9589988136918032E-2</v>
      </c>
      <c r="N2860" s="22">
        <v>7.59</v>
      </c>
      <c r="O2860" s="22">
        <v>7.5920400619999997</v>
      </c>
      <c r="P2860" s="22">
        <f t="shared" si="446"/>
        <v>-2.0400619999998426E-3</v>
      </c>
      <c r="Q2860" s="23">
        <f t="shared" si="447"/>
        <v>2.6871064738064901E-2</v>
      </c>
      <c r="R2860" s="24">
        <v>36797248</v>
      </c>
      <c r="S2860" s="24">
        <v>36980784</v>
      </c>
      <c r="T2860" s="24">
        <f t="shared" si="448"/>
        <v>-183536</v>
      </c>
      <c r="U2860" s="23">
        <f t="shared" si="449"/>
        <v>0.49630099783714698</v>
      </c>
    </row>
    <row r="2861" spans="1:21" x14ac:dyDescent="0.3">
      <c r="A2861" s="21">
        <v>39870</v>
      </c>
      <c r="B2861" s="22">
        <v>7.62</v>
      </c>
      <c r="C2861" s="22">
        <v>7.6218910219999998</v>
      </c>
      <c r="D2861" s="22">
        <f t="shared" si="440"/>
        <v>-1.8910219999996869E-3</v>
      </c>
      <c r="E2861" s="23">
        <f t="shared" si="441"/>
        <v>2.4810404590427732E-2</v>
      </c>
      <c r="F2861" s="22">
        <v>8</v>
      </c>
      <c r="G2861" s="22">
        <v>8</v>
      </c>
      <c r="H2861" s="22">
        <f t="shared" si="442"/>
        <v>0</v>
      </c>
      <c r="I2861" s="23">
        <f t="shared" si="443"/>
        <v>0</v>
      </c>
      <c r="J2861" s="22">
        <v>7.57</v>
      </c>
      <c r="K2861" s="22">
        <v>7.572138786</v>
      </c>
      <c r="L2861" s="22">
        <f t="shared" si="444"/>
        <v>-2.1387859999997261E-3</v>
      </c>
      <c r="M2861" s="23">
        <f t="shared" si="445"/>
        <v>2.8245467501917577E-2</v>
      </c>
      <c r="N2861" s="22">
        <v>7.64</v>
      </c>
      <c r="O2861" s="22">
        <v>7.6417908670000001</v>
      </c>
      <c r="P2861" s="22">
        <f t="shared" si="446"/>
        <v>-1.7908670000004179E-3</v>
      </c>
      <c r="Q2861" s="23">
        <f t="shared" si="447"/>
        <v>2.3435174178006172E-2</v>
      </c>
      <c r="R2861" s="24">
        <v>24715096</v>
      </c>
      <c r="S2861" s="24">
        <v>24838474</v>
      </c>
      <c r="T2861" s="24">
        <f t="shared" si="448"/>
        <v>-123378</v>
      </c>
      <c r="U2861" s="23">
        <f t="shared" si="449"/>
        <v>0.49672133642348559</v>
      </c>
    </row>
    <row r="2862" spans="1:21" x14ac:dyDescent="0.3">
      <c r="A2862" s="21">
        <v>39871</v>
      </c>
      <c r="B2862" s="22">
        <v>7.52</v>
      </c>
      <c r="C2862" s="22">
        <v>7.5223879809999996</v>
      </c>
      <c r="D2862" s="22">
        <f t="shared" si="440"/>
        <v>-2.387981000000039E-3</v>
      </c>
      <c r="E2862" s="23">
        <f t="shared" si="441"/>
        <v>3.1744985847999146E-2</v>
      </c>
      <c r="F2862" s="22">
        <v>7.64</v>
      </c>
      <c r="G2862" s="22">
        <v>7.6417908670000001</v>
      </c>
      <c r="H2862" s="22">
        <f t="shared" si="442"/>
        <v>-1.7908670000004179E-3</v>
      </c>
      <c r="I2862" s="23">
        <f t="shared" si="443"/>
        <v>2.3435174178006172E-2</v>
      </c>
      <c r="J2862" s="22">
        <v>7.42</v>
      </c>
      <c r="K2862" s="22">
        <v>7.4228858950000003</v>
      </c>
      <c r="L2862" s="22">
        <f t="shared" si="444"/>
        <v>-2.8858950000003603E-3</v>
      </c>
      <c r="M2862" s="23">
        <f t="shared" si="445"/>
        <v>3.8878342477880162E-2</v>
      </c>
      <c r="N2862" s="22">
        <v>7.5</v>
      </c>
      <c r="O2862" s="22">
        <v>7.5024881360000002</v>
      </c>
      <c r="P2862" s="22">
        <f t="shared" si="446"/>
        <v>-2.4881360000001962E-3</v>
      </c>
      <c r="Q2862" s="23">
        <f t="shared" si="447"/>
        <v>3.3164144413119483E-2</v>
      </c>
      <c r="R2862" s="24">
        <v>22967920</v>
      </c>
      <c r="S2862" s="24">
        <v>23082036</v>
      </c>
      <c r="T2862" s="24">
        <f t="shared" si="448"/>
        <v>-114116</v>
      </c>
      <c r="U2862" s="23">
        <f t="shared" si="449"/>
        <v>0.49439312892502207</v>
      </c>
    </row>
    <row r="2863" spans="1:21" x14ac:dyDescent="0.3">
      <c r="A2863" s="21">
        <v>39874</v>
      </c>
      <c r="B2863" s="22">
        <v>7.32</v>
      </c>
      <c r="C2863" s="22">
        <v>7.3233828540000001</v>
      </c>
      <c r="D2863" s="22">
        <f t="shared" si="440"/>
        <v>-3.3828539999998242E-3</v>
      </c>
      <c r="E2863" s="23">
        <f t="shared" si="441"/>
        <v>4.6192505122849399E-2</v>
      </c>
      <c r="F2863" s="22">
        <v>7.79</v>
      </c>
      <c r="G2863" s="22">
        <v>7.7910451890000001</v>
      </c>
      <c r="H2863" s="22">
        <f t="shared" si="442"/>
        <v>-1.0451890000000574E-3</v>
      </c>
      <c r="I2863" s="23">
        <f t="shared" si="443"/>
        <v>1.3415260400180146E-2</v>
      </c>
      <c r="J2863" s="22">
        <v>7.32</v>
      </c>
      <c r="K2863" s="22">
        <v>7.3233828540000001</v>
      </c>
      <c r="L2863" s="22">
        <f t="shared" si="444"/>
        <v>-3.3828539999998242E-3</v>
      </c>
      <c r="M2863" s="23">
        <f t="shared" si="445"/>
        <v>4.6192505122849399E-2</v>
      </c>
      <c r="N2863" s="22">
        <v>7.41</v>
      </c>
      <c r="O2863" s="22">
        <v>7.4129347799999996</v>
      </c>
      <c r="P2863" s="22">
        <f t="shared" si="446"/>
        <v>-2.9347799999994706E-3</v>
      </c>
      <c r="Q2863" s="23">
        <f t="shared" si="447"/>
        <v>3.9589988136918032E-2</v>
      </c>
      <c r="R2863" s="24">
        <v>23396676</v>
      </c>
      <c r="S2863" s="24">
        <v>23513382</v>
      </c>
      <c r="T2863" s="24">
        <f t="shared" si="448"/>
        <v>-116706</v>
      </c>
      <c r="U2863" s="23">
        <f t="shared" si="449"/>
        <v>0.49633863814231405</v>
      </c>
    </row>
    <row r="2864" spans="1:21" x14ac:dyDescent="0.3">
      <c r="A2864" s="21">
        <v>39875</v>
      </c>
      <c r="B2864" s="22">
        <v>7.46</v>
      </c>
      <c r="C2864" s="22">
        <v>7.4626870160000003</v>
      </c>
      <c r="D2864" s="22">
        <f t="shared" si="440"/>
        <v>-2.6870160000003196E-3</v>
      </c>
      <c r="E2864" s="23">
        <f t="shared" si="441"/>
        <v>3.6006012234458679E-2</v>
      </c>
      <c r="F2864" s="22">
        <v>7.87</v>
      </c>
      <c r="G2864" s="22">
        <v>7.8706469539999997</v>
      </c>
      <c r="H2864" s="22">
        <f t="shared" si="442"/>
        <v>-6.469539999995888E-4</v>
      </c>
      <c r="I2864" s="23">
        <f t="shared" si="443"/>
        <v>8.2198325471935386E-3</v>
      </c>
      <c r="J2864" s="22">
        <v>7.46</v>
      </c>
      <c r="K2864" s="22">
        <v>7.4626870160000003</v>
      </c>
      <c r="L2864" s="22">
        <f t="shared" si="444"/>
        <v>-2.6870160000003196E-3</v>
      </c>
      <c r="M2864" s="23">
        <f t="shared" si="445"/>
        <v>3.6006012234458679E-2</v>
      </c>
      <c r="N2864" s="22">
        <v>7.74</v>
      </c>
      <c r="O2864" s="22">
        <v>7.7412939070000002</v>
      </c>
      <c r="P2864" s="22">
        <f t="shared" si="446"/>
        <v>-1.293906999999983E-3</v>
      </c>
      <c r="Q2864" s="23">
        <f t="shared" si="447"/>
        <v>1.6714350540676132E-2</v>
      </c>
      <c r="R2864" s="24">
        <v>29769640</v>
      </c>
      <c r="S2864" s="24">
        <v>29913021</v>
      </c>
      <c r="T2864" s="24">
        <f t="shared" si="448"/>
        <v>-143381</v>
      </c>
      <c r="U2864" s="23">
        <f t="shared" si="449"/>
        <v>0.47932637763333896</v>
      </c>
    </row>
    <row r="2865" spans="1:21" x14ac:dyDescent="0.3">
      <c r="A2865" s="21">
        <v>39876</v>
      </c>
      <c r="B2865" s="22">
        <v>7.46</v>
      </c>
      <c r="C2865" s="22">
        <v>7.9701490399999999</v>
      </c>
      <c r="D2865" s="22">
        <f t="shared" si="440"/>
        <v>-0.51014903999999994</v>
      </c>
      <c r="E2865" s="23">
        <f t="shared" si="441"/>
        <v>6.4007465536679593</v>
      </c>
      <c r="F2865" s="22">
        <v>8.2100000000000009</v>
      </c>
      <c r="G2865" s="22">
        <v>8.2089548109999999</v>
      </c>
      <c r="H2865" s="22">
        <f t="shared" si="442"/>
        <v>1.0451890000009456E-3</v>
      </c>
      <c r="I2865" s="23">
        <f t="shared" si="443"/>
        <v>1.2732303004036426E-2</v>
      </c>
      <c r="J2865" s="22">
        <v>7.46</v>
      </c>
      <c r="K2865" s="22">
        <v>7.9701490399999999</v>
      </c>
      <c r="L2865" s="22">
        <f t="shared" si="444"/>
        <v>-0.51014903999999994</v>
      </c>
      <c r="M2865" s="23">
        <f t="shared" si="445"/>
        <v>6.4007465536679593</v>
      </c>
      <c r="N2865" s="22">
        <v>8</v>
      </c>
      <c r="O2865" s="22">
        <v>8</v>
      </c>
      <c r="P2865" s="22">
        <f t="shared" si="446"/>
        <v>0</v>
      </c>
      <c r="Q2865" s="23">
        <f t="shared" si="447"/>
        <v>0</v>
      </c>
      <c r="R2865" s="24">
        <v>23905772</v>
      </c>
      <c r="S2865" s="24">
        <v>24024223</v>
      </c>
      <c r="T2865" s="24">
        <f t="shared" si="448"/>
        <v>-118451</v>
      </c>
      <c r="U2865" s="23">
        <f t="shared" si="449"/>
        <v>0.49304820388988235</v>
      </c>
    </row>
    <row r="2866" spans="1:21" x14ac:dyDescent="0.3">
      <c r="A2866" s="21">
        <v>39877</v>
      </c>
      <c r="B2866" s="22">
        <v>8.02</v>
      </c>
      <c r="C2866" s="22">
        <v>8.0199003219999998</v>
      </c>
      <c r="D2866" s="22">
        <f t="shared" si="440"/>
        <v>9.9677999999769895E-5</v>
      </c>
      <c r="E2866" s="23">
        <f t="shared" si="441"/>
        <v>1.2428832778175007E-3</v>
      </c>
      <c r="F2866" s="22">
        <v>8.2100000000000009</v>
      </c>
      <c r="G2866" s="22">
        <v>8.2089548109999999</v>
      </c>
      <c r="H2866" s="22">
        <f t="shared" si="442"/>
        <v>1.0451890000009456E-3</v>
      </c>
      <c r="I2866" s="23">
        <f t="shared" si="443"/>
        <v>1.2732303004036426E-2</v>
      </c>
      <c r="J2866" s="22">
        <v>7.84</v>
      </c>
      <c r="K2866" s="22">
        <v>7.8407959939999996</v>
      </c>
      <c r="L2866" s="22">
        <f t="shared" si="444"/>
        <v>-7.9599399999974452E-4</v>
      </c>
      <c r="M2866" s="23">
        <f t="shared" si="445"/>
        <v>1.0151953967541838E-2</v>
      </c>
      <c r="N2866" s="22">
        <v>8.0500000000000007</v>
      </c>
      <c r="O2866" s="22">
        <v>8.0497512820000008</v>
      </c>
      <c r="P2866" s="22">
        <f t="shared" si="446"/>
        <v>2.4871799999992561E-4</v>
      </c>
      <c r="Q2866" s="23">
        <f t="shared" si="447"/>
        <v>3.0897600594950352E-3</v>
      </c>
      <c r="R2866" s="24">
        <v>27491588</v>
      </c>
      <c r="S2866" s="24">
        <v>27629058</v>
      </c>
      <c r="T2866" s="24">
        <f t="shared" si="448"/>
        <v>-137470</v>
      </c>
      <c r="U2866" s="23">
        <f t="shared" si="449"/>
        <v>0.49755587034491006</v>
      </c>
    </row>
    <row r="2867" spans="1:21" x14ac:dyDescent="0.3">
      <c r="A2867" s="21">
        <v>39878</v>
      </c>
      <c r="B2867" s="22">
        <v>8.2200000000000006</v>
      </c>
      <c r="C2867" s="22">
        <v>8.2189054489999993</v>
      </c>
      <c r="D2867" s="22">
        <f t="shared" si="440"/>
        <v>1.0945510000013314E-3</v>
      </c>
      <c r="E2867" s="23">
        <f t="shared" si="441"/>
        <v>1.3317478912408054E-2</v>
      </c>
      <c r="F2867" s="22">
        <v>8.42</v>
      </c>
      <c r="G2867" s="22">
        <v>8.4179096219999998</v>
      </c>
      <c r="H2867" s="22">
        <f t="shared" si="442"/>
        <v>2.0903780000001149E-3</v>
      </c>
      <c r="I2867" s="23">
        <f t="shared" si="443"/>
        <v>2.4832507045893716E-2</v>
      </c>
      <c r="J2867" s="22">
        <v>7.97</v>
      </c>
      <c r="K2867" s="22">
        <v>7.9701490399999999</v>
      </c>
      <c r="L2867" s="22">
        <f t="shared" si="444"/>
        <v>-1.4904000000015571E-4</v>
      </c>
      <c r="M2867" s="23">
        <f t="shared" si="445"/>
        <v>1.8699775782380567E-3</v>
      </c>
      <c r="N2867" s="22">
        <v>8.2100000000000009</v>
      </c>
      <c r="O2867" s="22">
        <v>8.2089548109999999</v>
      </c>
      <c r="P2867" s="22">
        <f t="shared" si="446"/>
        <v>1.0451890000009456E-3</v>
      </c>
      <c r="Q2867" s="23">
        <f t="shared" si="447"/>
        <v>1.2732303004036426E-2</v>
      </c>
      <c r="R2867" s="24">
        <v>29245496</v>
      </c>
      <c r="S2867" s="24">
        <v>29391526</v>
      </c>
      <c r="T2867" s="24">
        <f t="shared" si="448"/>
        <v>-146030</v>
      </c>
      <c r="U2867" s="23">
        <f t="shared" si="449"/>
        <v>0.49684388622761538</v>
      </c>
    </row>
    <row r="2868" spans="1:21" x14ac:dyDescent="0.3">
      <c r="A2868" s="21">
        <v>39881</v>
      </c>
      <c r="B2868" s="22">
        <v>8.16</v>
      </c>
      <c r="C2868" s="22">
        <v>8.1592035289999991</v>
      </c>
      <c r="D2868" s="22">
        <f t="shared" si="440"/>
        <v>7.9647100000102E-4</v>
      </c>
      <c r="E2868" s="23">
        <f t="shared" si="441"/>
        <v>9.7616268201932751E-3</v>
      </c>
      <c r="F2868" s="22">
        <v>8.34</v>
      </c>
      <c r="G2868" s="22">
        <v>8.3383083340000006</v>
      </c>
      <c r="H2868" s="22">
        <f t="shared" si="442"/>
        <v>1.6916659999992589E-3</v>
      </c>
      <c r="I2868" s="23">
        <f t="shared" si="443"/>
        <v>2.028788013392812E-2</v>
      </c>
      <c r="J2868" s="22">
        <v>7.69</v>
      </c>
      <c r="K2868" s="22">
        <v>7.691542149</v>
      </c>
      <c r="L2868" s="22">
        <f t="shared" si="444"/>
        <v>-1.5421489999996041E-3</v>
      </c>
      <c r="M2868" s="23">
        <f t="shared" si="445"/>
        <v>2.0049932381896955E-2</v>
      </c>
      <c r="N2868" s="22">
        <v>7.7</v>
      </c>
      <c r="O2868" s="22">
        <v>7.7014927860000002</v>
      </c>
      <c r="P2868" s="22">
        <f t="shared" si="446"/>
        <v>-1.4927860000000237E-3</v>
      </c>
      <c r="Q2868" s="23">
        <f t="shared" si="447"/>
        <v>1.9383073405115095E-2</v>
      </c>
      <c r="R2868" s="24">
        <v>31933008</v>
      </c>
      <c r="S2868" s="24">
        <v>32092765</v>
      </c>
      <c r="T2868" s="24">
        <f t="shared" si="448"/>
        <v>-159757</v>
      </c>
      <c r="U2868" s="23">
        <f t="shared" si="449"/>
        <v>0.49779755655207647</v>
      </c>
    </row>
    <row r="2869" spans="1:21" x14ac:dyDescent="0.3">
      <c r="A2869" s="21">
        <v>39882</v>
      </c>
      <c r="B2869" s="22">
        <v>7.96</v>
      </c>
      <c r="C2869" s="22">
        <v>7.960198879</v>
      </c>
      <c r="D2869" s="22">
        <f t="shared" si="440"/>
        <v>-1.9887900000004066E-4</v>
      </c>
      <c r="E2869" s="23">
        <f t="shared" si="441"/>
        <v>2.4984174770395287E-3</v>
      </c>
      <c r="F2869" s="22">
        <v>8.36</v>
      </c>
      <c r="G2869" s="22">
        <v>8.3582086560000004</v>
      </c>
      <c r="H2869" s="22">
        <f t="shared" si="442"/>
        <v>1.7913439999990288E-3</v>
      </c>
      <c r="I2869" s="23">
        <f t="shared" si="443"/>
        <v>2.1432152195830854E-2</v>
      </c>
      <c r="J2869" s="22">
        <v>7.89</v>
      </c>
      <c r="K2869" s="22">
        <v>7.890546799</v>
      </c>
      <c r="L2869" s="22">
        <f t="shared" si="444"/>
        <v>-5.4679900000031978E-4</v>
      </c>
      <c r="M2869" s="23">
        <f t="shared" si="445"/>
        <v>6.9297985796069016E-3</v>
      </c>
      <c r="N2869" s="22">
        <v>8.31</v>
      </c>
      <c r="O2869" s="22">
        <v>8.3084583280000004</v>
      </c>
      <c r="P2869" s="22">
        <f t="shared" si="446"/>
        <v>1.541672000000105E-3</v>
      </c>
      <c r="Q2869" s="23">
        <f t="shared" si="447"/>
        <v>1.855545203620482E-2</v>
      </c>
      <c r="R2869" s="24">
        <v>28676680</v>
      </c>
      <c r="S2869" s="24">
        <v>28818576</v>
      </c>
      <c r="T2869" s="24">
        <f t="shared" si="448"/>
        <v>-141896</v>
      </c>
      <c r="U2869" s="23">
        <f t="shared" si="449"/>
        <v>0.4923768613688615</v>
      </c>
    </row>
    <row r="2870" spans="1:21" x14ac:dyDescent="0.3">
      <c r="A2870" s="21">
        <v>39883</v>
      </c>
      <c r="B2870" s="22">
        <v>8.33</v>
      </c>
      <c r="C2870" s="22">
        <v>8.3283576969999995</v>
      </c>
      <c r="D2870" s="22">
        <f t="shared" si="440"/>
        <v>1.6423030000005667E-3</v>
      </c>
      <c r="E2870" s="23">
        <f t="shared" si="441"/>
        <v>1.9719409993547096E-2</v>
      </c>
      <c r="F2870" s="22">
        <v>8.7100000000000009</v>
      </c>
      <c r="G2870" s="22">
        <v>8.7064676280000004</v>
      </c>
      <c r="H2870" s="22">
        <f t="shared" si="442"/>
        <v>3.5323720000004499E-3</v>
      </c>
      <c r="I2870" s="23">
        <f t="shared" si="443"/>
        <v>4.0571815699863643E-2</v>
      </c>
      <c r="J2870" s="22">
        <v>8.2799999999999994</v>
      </c>
      <c r="K2870" s="22">
        <v>8.2786073679999994</v>
      </c>
      <c r="L2870" s="22">
        <f t="shared" si="444"/>
        <v>1.3926319999999492E-3</v>
      </c>
      <c r="M2870" s="23">
        <f t="shared" si="445"/>
        <v>1.6822056392999232E-2</v>
      </c>
      <c r="N2870" s="22">
        <v>8.6199999999999992</v>
      </c>
      <c r="O2870" s="22">
        <v>8.6169147489999993</v>
      </c>
      <c r="P2870" s="22">
        <f t="shared" si="446"/>
        <v>3.0852509999999E-3</v>
      </c>
      <c r="Q2870" s="23">
        <f t="shared" si="447"/>
        <v>3.5804590040280325E-2</v>
      </c>
      <c r="R2870" s="24">
        <v>22056422</v>
      </c>
      <c r="S2870" s="24">
        <v>22053820</v>
      </c>
      <c r="T2870" s="24">
        <f t="shared" si="448"/>
        <v>2602</v>
      </c>
      <c r="U2870" s="23">
        <f t="shared" si="449"/>
        <v>1.1798409527238365E-2</v>
      </c>
    </row>
    <row r="2871" spans="1:21" x14ac:dyDescent="0.3">
      <c r="A2871" s="21">
        <v>39884</v>
      </c>
      <c r="B2871" s="22">
        <v>8.66</v>
      </c>
      <c r="C2871" s="22">
        <v>8.6567163469999997</v>
      </c>
      <c r="D2871" s="22">
        <f t="shared" si="440"/>
        <v>3.2836530000004416E-3</v>
      </c>
      <c r="E2871" s="23">
        <f t="shared" si="441"/>
        <v>3.7931853931408958E-2</v>
      </c>
      <c r="F2871" s="22">
        <v>8.89</v>
      </c>
      <c r="G2871" s="22">
        <v>8.8855724330000001</v>
      </c>
      <c r="H2871" s="22">
        <f t="shared" si="442"/>
        <v>4.4275670000004652E-3</v>
      </c>
      <c r="I2871" s="23">
        <f t="shared" si="443"/>
        <v>4.9828719909557971E-2</v>
      </c>
      <c r="J2871" s="22">
        <v>8.43</v>
      </c>
      <c r="K2871" s="22">
        <v>8.427861214</v>
      </c>
      <c r="L2871" s="22">
        <f t="shared" si="444"/>
        <v>2.1387859999997261E-3</v>
      </c>
      <c r="M2871" s="23">
        <f t="shared" si="445"/>
        <v>2.5377565501990787E-2</v>
      </c>
      <c r="N2871" s="22">
        <v>8.82</v>
      </c>
      <c r="O2871" s="22">
        <v>8.8159198760000006</v>
      </c>
      <c r="P2871" s="22">
        <f t="shared" si="446"/>
        <v>4.0801239999996852E-3</v>
      </c>
      <c r="Q2871" s="23">
        <f t="shared" si="447"/>
        <v>4.6281318993236328E-2</v>
      </c>
      <c r="R2871" s="24">
        <v>22649792</v>
      </c>
      <c r="S2871" s="24">
        <v>22754808</v>
      </c>
      <c r="T2871" s="24">
        <f t="shared" si="448"/>
        <v>-105016</v>
      </c>
      <c r="U2871" s="23">
        <f t="shared" si="449"/>
        <v>0.46151125511584185</v>
      </c>
    </row>
    <row r="2872" spans="1:21" x14ac:dyDescent="0.3">
      <c r="A2872" s="21">
        <v>39885</v>
      </c>
      <c r="B2872" s="22">
        <v>8.9499999999999993</v>
      </c>
      <c r="C2872" s="22">
        <v>8.9452743530000003</v>
      </c>
      <c r="D2872" s="22">
        <f t="shared" si="440"/>
        <v>4.7256469999990003E-3</v>
      </c>
      <c r="E2872" s="23">
        <f t="shared" si="441"/>
        <v>5.2828418822214743E-2</v>
      </c>
      <c r="F2872" s="22">
        <v>9.0399999999999991</v>
      </c>
      <c r="G2872" s="22">
        <v>9.0447759629999993</v>
      </c>
      <c r="H2872" s="22">
        <f t="shared" si="442"/>
        <v>-4.7759630000001607E-3</v>
      </c>
      <c r="I2872" s="23">
        <f t="shared" si="443"/>
        <v>5.2803552233216998E-2</v>
      </c>
      <c r="J2872" s="22">
        <v>8.6199999999999992</v>
      </c>
      <c r="K2872" s="22">
        <v>8.6268663409999995</v>
      </c>
      <c r="L2872" s="22">
        <f t="shared" si="444"/>
        <v>-6.8663410000002756E-3</v>
      </c>
      <c r="M2872" s="23">
        <f t="shared" si="445"/>
        <v>7.9592527907466695E-2</v>
      </c>
      <c r="N2872" s="22">
        <v>8.7799999999999994</v>
      </c>
      <c r="O2872" s="22">
        <v>8.7761192319999992</v>
      </c>
      <c r="P2872" s="22">
        <f t="shared" si="446"/>
        <v>3.8807680000001454E-3</v>
      </c>
      <c r="Q2872" s="23">
        <f t="shared" si="447"/>
        <v>4.4219636235682189E-2</v>
      </c>
      <c r="R2872" s="24">
        <v>31683142</v>
      </c>
      <c r="S2872" s="24">
        <v>31841415</v>
      </c>
      <c r="T2872" s="24">
        <f t="shared" si="448"/>
        <v>-158273</v>
      </c>
      <c r="U2872" s="23">
        <f t="shared" si="449"/>
        <v>0.49706647773033957</v>
      </c>
    </row>
    <row r="2873" spans="1:21" x14ac:dyDescent="0.3">
      <c r="A2873" s="21">
        <v>39888</v>
      </c>
      <c r="B2873" s="22">
        <v>8.85</v>
      </c>
      <c r="C2873" s="22">
        <v>8.8457708359999998</v>
      </c>
      <c r="D2873" s="22">
        <f t="shared" si="440"/>
        <v>4.2291639999998409E-3</v>
      </c>
      <c r="E2873" s="23">
        <f t="shared" si="441"/>
        <v>4.7810010890042921E-2</v>
      </c>
      <c r="F2873" s="22">
        <v>8.9600000000000009</v>
      </c>
      <c r="G2873" s="22">
        <v>8.9552240370000007</v>
      </c>
      <c r="H2873" s="22">
        <f t="shared" si="442"/>
        <v>4.7759630000001607E-3</v>
      </c>
      <c r="I2873" s="23">
        <f t="shared" si="443"/>
        <v>5.3331585901898973E-2</v>
      </c>
      <c r="J2873" s="22">
        <v>8.64</v>
      </c>
      <c r="K2873" s="22">
        <v>8.6368160249999999</v>
      </c>
      <c r="L2873" s="22">
        <f t="shared" si="444"/>
        <v>3.1839750000006717E-3</v>
      </c>
      <c r="M2873" s="23">
        <f t="shared" si="445"/>
        <v>3.6865147883020602E-2</v>
      </c>
      <c r="N2873" s="22">
        <v>8.69</v>
      </c>
      <c r="O2873" s="22">
        <v>8.6865673070000007</v>
      </c>
      <c r="P2873" s="22">
        <f t="shared" si="446"/>
        <v>3.4326929999988209E-3</v>
      </c>
      <c r="Q2873" s="23">
        <f t="shared" si="447"/>
        <v>3.9517255535827286E-2</v>
      </c>
      <c r="R2873" s="24">
        <v>18936114</v>
      </c>
      <c r="S2873" s="24">
        <v>19030479</v>
      </c>
      <c r="T2873" s="24">
        <f t="shared" si="448"/>
        <v>-94365</v>
      </c>
      <c r="U2873" s="23">
        <f t="shared" si="449"/>
        <v>0.49586245306804944</v>
      </c>
    </row>
    <row r="2874" spans="1:21" x14ac:dyDescent="0.3">
      <c r="A2874" s="21">
        <v>39889</v>
      </c>
      <c r="B2874" s="22">
        <v>8.6199999999999992</v>
      </c>
      <c r="C2874" s="22">
        <v>8.6169147489999993</v>
      </c>
      <c r="D2874" s="22">
        <f t="shared" si="440"/>
        <v>3.0852509999999E-3</v>
      </c>
      <c r="E2874" s="23">
        <f t="shared" si="441"/>
        <v>3.5804590040280325E-2</v>
      </c>
      <c r="F2874" s="22">
        <v>8.9600000000000009</v>
      </c>
      <c r="G2874" s="22">
        <v>8.9552240370000007</v>
      </c>
      <c r="H2874" s="22">
        <f t="shared" si="442"/>
        <v>4.7759630000001607E-3</v>
      </c>
      <c r="I2874" s="23">
        <f t="shared" si="443"/>
        <v>5.3331585901898973E-2</v>
      </c>
      <c r="J2874" s="22">
        <v>8.59</v>
      </c>
      <c r="K2874" s="22">
        <v>8.5870647429999991</v>
      </c>
      <c r="L2874" s="22">
        <f t="shared" si="444"/>
        <v>2.9352570000007461E-3</v>
      </c>
      <c r="M2874" s="23">
        <f t="shared" si="445"/>
        <v>3.4182308947810228E-2</v>
      </c>
      <c r="N2874" s="22">
        <v>8.94</v>
      </c>
      <c r="O2874" s="22">
        <v>8.9353227620000002</v>
      </c>
      <c r="P2874" s="22">
        <f t="shared" si="446"/>
        <v>4.6772379999993063E-3</v>
      </c>
      <c r="Q2874" s="23">
        <f t="shared" si="447"/>
        <v>5.2345484596153492E-2</v>
      </c>
      <c r="R2874" s="24">
        <v>19534932</v>
      </c>
      <c r="S2874" s="24">
        <v>19631469</v>
      </c>
      <c r="T2874" s="24">
        <f t="shared" si="448"/>
        <v>-96537</v>
      </c>
      <c r="U2874" s="23">
        <f t="shared" si="449"/>
        <v>0.49174618567769945</v>
      </c>
    </row>
    <row r="2875" spans="1:21" x14ac:dyDescent="0.3">
      <c r="A2875" s="21">
        <v>39890</v>
      </c>
      <c r="B2875" s="22">
        <v>8.7100000000000009</v>
      </c>
      <c r="C2875" s="22">
        <v>8.7064676280000004</v>
      </c>
      <c r="D2875" s="22">
        <f t="shared" si="440"/>
        <v>3.5323720000004499E-3</v>
      </c>
      <c r="E2875" s="23">
        <f t="shared" si="441"/>
        <v>4.0571815699863643E-2</v>
      </c>
      <c r="F2875" s="22">
        <v>9.18</v>
      </c>
      <c r="G2875" s="22">
        <v>9.1741285319999992</v>
      </c>
      <c r="H2875" s="22">
        <f t="shared" si="442"/>
        <v>5.8714680000004904E-3</v>
      </c>
      <c r="I2875" s="23">
        <f t="shared" si="443"/>
        <v>6.4000280566381879E-2</v>
      </c>
      <c r="J2875" s="22">
        <v>8.64</v>
      </c>
      <c r="K2875" s="22">
        <v>8.6368160249999999</v>
      </c>
      <c r="L2875" s="22">
        <f t="shared" si="444"/>
        <v>3.1839750000006717E-3</v>
      </c>
      <c r="M2875" s="23">
        <f t="shared" si="445"/>
        <v>3.6865147883020602E-2</v>
      </c>
      <c r="N2875" s="22">
        <v>9.0299999999999994</v>
      </c>
      <c r="O2875" s="22">
        <v>9.0348262790000007</v>
      </c>
      <c r="P2875" s="22">
        <f t="shared" si="446"/>
        <v>-4.8262790000013212E-3</v>
      </c>
      <c r="Q2875" s="23">
        <f t="shared" si="447"/>
        <v>5.341861427063882E-2</v>
      </c>
      <c r="R2875" s="24">
        <v>27964128</v>
      </c>
      <c r="S2875" s="24">
        <v>28117588</v>
      </c>
      <c r="T2875" s="24">
        <f t="shared" si="448"/>
        <v>-153460</v>
      </c>
      <c r="U2875" s="23">
        <f t="shared" si="449"/>
        <v>0.5457793890429008</v>
      </c>
    </row>
    <row r="2876" spans="1:21" x14ac:dyDescent="0.3">
      <c r="A2876" s="21">
        <v>39891</v>
      </c>
      <c r="B2876" s="22">
        <v>8.8699999999999992</v>
      </c>
      <c r="C2876" s="22">
        <v>8.8656721120000004</v>
      </c>
      <c r="D2876" s="22">
        <f t="shared" si="440"/>
        <v>4.3278879999988362E-3</v>
      </c>
      <c r="E2876" s="23">
        <f t="shared" si="441"/>
        <v>4.8816242528763126E-2</v>
      </c>
      <c r="F2876" s="22">
        <v>8.9600000000000009</v>
      </c>
      <c r="G2876" s="22">
        <v>8.9552240370000007</v>
      </c>
      <c r="H2876" s="22">
        <f t="shared" si="442"/>
        <v>4.7759630000001607E-3</v>
      </c>
      <c r="I2876" s="23">
        <f t="shared" si="443"/>
        <v>5.3331585901898973E-2</v>
      </c>
      <c r="J2876" s="22">
        <v>8.6</v>
      </c>
      <c r="K2876" s="22">
        <v>8.5970153810000003</v>
      </c>
      <c r="L2876" s="22">
        <f t="shared" si="444"/>
        <v>2.9846189999993555E-3</v>
      </c>
      <c r="M2876" s="23">
        <f t="shared" si="445"/>
        <v>3.4716920555889319E-2</v>
      </c>
      <c r="N2876" s="22">
        <v>8.74</v>
      </c>
      <c r="O2876" s="22">
        <v>8.7363176350000007</v>
      </c>
      <c r="P2876" s="22">
        <f t="shared" si="446"/>
        <v>3.6823649999995212E-3</v>
      </c>
      <c r="Q2876" s="23">
        <f t="shared" si="447"/>
        <v>4.215008146277778E-2</v>
      </c>
      <c r="R2876" s="24">
        <v>25007944</v>
      </c>
      <c r="S2876" s="24">
        <v>25133040</v>
      </c>
      <c r="T2876" s="24">
        <f t="shared" si="448"/>
        <v>-125096</v>
      </c>
      <c r="U2876" s="23">
        <f t="shared" si="449"/>
        <v>0.49773525208251762</v>
      </c>
    </row>
    <row r="2877" spans="1:21" x14ac:dyDescent="0.3">
      <c r="A2877" s="21">
        <v>39892</v>
      </c>
      <c r="B2877" s="22">
        <v>8.7100000000000009</v>
      </c>
      <c r="C2877" s="22">
        <v>8.7064676280000004</v>
      </c>
      <c r="D2877" s="22">
        <f t="shared" si="440"/>
        <v>3.5323720000004499E-3</v>
      </c>
      <c r="E2877" s="23">
        <f t="shared" si="441"/>
        <v>4.0571815699863643E-2</v>
      </c>
      <c r="F2877" s="22">
        <v>8.82</v>
      </c>
      <c r="G2877" s="22">
        <v>8.8159198760000006</v>
      </c>
      <c r="H2877" s="22">
        <f t="shared" si="442"/>
        <v>4.0801239999996852E-3</v>
      </c>
      <c r="I2877" s="23">
        <f t="shared" si="443"/>
        <v>4.6281318993236328E-2</v>
      </c>
      <c r="J2877" s="22">
        <v>8.43</v>
      </c>
      <c r="K2877" s="22">
        <v>8.427861214</v>
      </c>
      <c r="L2877" s="22">
        <f t="shared" si="444"/>
        <v>2.1387859999997261E-3</v>
      </c>
      <c r="M2877" s="23">
        <f t="shared" si="445"/>
        <v>2.5377565501990787E-2</v>
      </c>
      <c r="N2877" s="22">
        <v>8.48</v>
      </c>
      <c r="O2877" s="22">
        <v>8.477611542</v>
      </c>
      <c r="P2877" s="22">
        <f t="shared" si="446"/>
        <v>2.3884580000004263E-3</v>
      </c>
      <c r="Q2877" s="23">
        <f t="shared" si="447"/>
        <v>2.8173713647617216E-2</v>
      </c>
      <c r="R2877" s="24">
        <v>17167720</v>
      </c>
      <c r="S2877" s="24">
        <v>17253137</v>
      </c>
      <c r="T2877" s="24">
        <f t="shared" si="448"/>
        <v>-85417</v>
      </c>
      <c r="U2877" s="23">
        <f t="shared" si="449"/>
        <v>0.49508098150498658</v>
      </c>
    </row>
    <row r="2878" spans="1:21" x14ac:dyDescent="0.3">
      <c r="A2878" s="21">
        <v>39895</v>
      </c>
      <c r="B2878" s="22">
        <v>8.76</v>
      </c>
      <c r="C2878" s="22">
        <v>8.7562189099999994</v>
      </c>
      <c r="D2878" s="22">
        <f t="shared" si="440"/>
        <v>3.7810900000003755E-3</v>
      </c>
      <c r="E2878" s="23">
        <f t="shared" si="441"/>
        <v>4.3181766454950088E-2</v>
      </c>
      <c r="F2878" s="22">
        <v>9.24</v>
      </c>
      <c r="G2878" s="22">
        <v>9.2437810900000006</v>
      </c>
      <c r="H2878" s="22">
        <f t="shared" si="442"/>
        <v>-3.7810900000003755E-3</v>
      </c>
      <c r="I2878" s="23">
        <f t="shared" si="443"/>
        <v>4.0904149105075518E-2</v>
      </c>
      <c r="J2878" s="22">
        <v>8.76</v>
      </c>
      <c r="K2878" s="22">
        <v>8.7562189099999994</v>
      </c>
      <c r="L2878" s="22">
        <f t="shared" si="444"/>
        <v>3.7810900000003755E-3</v>
      </c>
      <c r="M2878" s="23">
        <f t="shared" si="445"/>
        <v>4.3181766454950088E-2</v>
      </c>
      <c r="N2878" s="22">
        <v>9.23</v>
      </c>
      <c r="O2878" s="22">
        <v>9.2338314060000002</v>
      </c>
      <c r="P2878" s="22">
        <f t="shared" si="446"/>
        <v>-3.8314059999997596E-3</v>
      </c>
      <c r="Q2878" s="23">
        <f t="shared" si="447"/>
        <v>4.1493133581691467E-2</v>
      </c>
      <c r="R2878" s="24">
        <v>27162280</v>
      </c>
      <c r="S2878" s="24">
        <v>27297508</v>
      </c>
      <c r="T2878" s="24">
        <f t="shared" si="448"/>
        <v>-135228</v>
      </c>
      <c r="U2878" s="23">
        <f t="shared" si="449"/>
        <v>0.49538587917988708</v>
      </c>
    </row>
    <row r="2879" spans="1:21" x14ac:dyDescent="0.3">
      <c r="A2879" s="21">
        <v>39896</v>
      </c>
      <c r="B2879" s="22">
        <v>9.1300000000000008</v>
      </c>
      <c r="C2879" s="22">
        <v>9.1343278879999996</v>
      </c>
      <c r="D2879" s="22">
        <f t="shared" si="440"/>
        <v>-4.3278879999988362E-3</v>
      </c>
      <c r="E2879" s="23">
        <f t="shared" si="441"/>
        <v>4.7380475641612269E-2</v>
      </c>
      <c r="F2879" s="22">
        <v>9.23</v>
      </c>
      <c r="G2879" s="22">
        <v>9.2338314060000002</v>
      </c>
      <c r="H2879" s="22">
        <f t="shared" si="442"/>
        <v>-3.8314059999997596E-3</v>
      </c>
      <c r="I2879" s="23">
        <f t="shared" si="443"/>
        <v>4.1493133581691467E-2</v>
      </c>
      <c r="J2879" s="22">
        <v>9.02</v>
      </c>
      <c r="K2879" s="22">
        <v>9.0248756409999995</v>
      </c>
      <c r="L2879" s="22">
        <f t="shared" si="444"/>
        <v>-4.8756409999999306E-3</v>
      </c>
      <c r="M2879" s="23">
        <f t="shared" si="445"/>
        <v>5.402446741592648E-2</v>
      </c>
      <c r="N2879" s="22">
        <v>9.06</v>
      </c>
      <c r="O2879" s="22">
        <v>9.0646772379999998</v>
      </c>
      <c r="P2879" s="22">
        <f t="shared" si="446"/>
        <v>-4.6772379999993063E-3</v>
      </c>
      <c r="Q2879" s="23">
        <f t="shared" si="447"/>
        <v>5.1598505685253454E-2</v>
      </c>
      <c r="R2879" s="24">
        <v>19112492</v>
      </c>
      <c r="S2879" s="24">
        <v>19207861</v>
      </c>
      <c r="T2879" s="24">
        <f t="shared" si="448"/>
        <v>-95369</v>
      </c>
      <c r="U2879" s="23">
        <f t="shared" si="449"/>
        <v>0.49651025692033068</v>
      </c>
    </row>
    <row r="2880" spans="1:21" x14ac:dyDescent="0.3">
      <c r="A2880" s="21">
        <v>39897</v>
      </c>
      <c r="B2880" s="22">
        <v>9.02</v>
      </c>
      <c r="C2880" s="22">
        <v>9.0248756409999995</v>
      </c>
      <c r="D2880" s="22">
        <f t="shared" si="440"/>
        <v>-4.8756409999999306E-3</v>
      </c>
      <c r="E2880" s="23">
        <f t="shared" si="441"/>
        <v>5.402446741592648E-2</v>
      </c>
      <c r="F2880" s="22">
        <v>9.33</v>
      </c>
      <c r="G2880" s="22">
        <v>9.3333330149999991</v>
      </c>
      <c r="H2880" s="22">
        <f t="shared" si="442"/>
        <v>-3.333014999999051E-3</v>
      </c>
      <c r="I2880" s="23">
        <f t="shared" si="443"/>
        <v>3.5710876217985792E-2</v>
      </c>
      <c r="J2880" s="22">
        <v>8.82</v>
      </c>
      <c r="K2880" s="22">
        <v>8.8159198760000006</v>
      </c>
      <c r="L2880" s="22">
        <f t="shared" si="444"/>
        <v>4.0801239999996852E-3</v>
      </c>
      <c r="M2880" s="23">
        <f t="shared" si="445"/>
        <v>4.6281318993236328E-2</v>
      </c>
      <c r="N2880" s="22">
        <v>8.9700000000000006</v>
      </c>
      <c r="O2880" s="22">
        <v>8.9651737209999993</v>
      </c>
      <c r="P2880" s="22">
        <f t="shared" si="446"/>
        <v>4.8262790000013212E-3</v>
      </c>
      <c r="Q2880" s="23">
        <f t="shared" si="447"/>
        <v>5.3833636136868805E-2</v>
      </c>
      <c r="R2880" s="24">
        <v>19829028</v>
      </c>
      <c r="S2880" s="24">
        <v>19927039</v>
      </c>
      <c r="T2880" s="24">
        <f t="shared" si="448"/>
        <v>-98011</v>
      </c>
      <c r="U2880" s="23">
        <f t="shared" si="449"/>
        <v>0.49184929080532236</v>
      </c>
    </row>
    <row r="2881" spans="1:21" x14ac:dyDescent="0.3">
      <c r="A2881" s="21">
        <v>39898</v>
      </c>
      <c r="B2881" s="22">
        <v>9.02</v>
      </c>
      <c r="C2881" s="22">
        <v>9.0248756409999995</v>
      </c>
      <c r="D2881" s="22">
        <f t="shared" si="440"/>
        <v>-4.8756409999999306E-3</v>
      </c>
      <c r="E2881" s="23">
        <f t="shared" si="441"/>
        <v>5.402446741592648E-2</v>
      </c>
      <c r="F2881" s="22">
        <v>9.27</v>
      </c>
      <c r="G2881" s="22">
        <v>9.2736320499999998</v>
      </c>
      <c r="H2881" s="22">
        <f t="shared" si="442"/>
        <v>-3.6320500000002198E-3</v>
      </c>
      <c r="I2881" s="23">
        <f t="shared" si="443"/>
        <v>3.9165345146513764E-2</v>
      </c>
      <c r="J2881" s="22">
        <v>8.81</v>
      </c>
      <c r="K2881" s="22">
        <v>8.8059701920000002</v>
      </c>
      <c r="L2881" s="22">
        <f t="shared" si="444"/>
        <v>4.0298080000003011E-3</v>
      </c>
      <c r="M2881" s="23">
        <f t="shared" si="445"/>
        <v>4.5762226218540682E-2</v>
      </c>
      <c r="N2881" s="22">
        <v>9.27</v>
      </c>
      <c r="O2881" s="22">
        <v>9.2736320499999998</v>
      </c>
      <c r="P2881" s="22">
        <f t="shared" si="446"/>
        <v>-3.6320500000002198E-3</v>
      </c>
      <c r="Q2881" s="23">
        <f t="shared" si="447"/>
        <v>3.9165345146513764E-2</v>
      </c>
      <c r="R2881" s="24">
        <v>22104282</v>
      </c>
      <c r="S2881" s="24">
        <v>22208791</v>
      </c>
      <c r="T2881" s="24">
        <f t="shared" si="448"/>
        <v>-104509</v>
      </c>
      <c r="U2881" s="23">
        <f t="shared" si="449"/>
        <v>0.47057491783321298</v>
      </c>
    </row>
    <row r="2882" spans="1:21" x14ac:dyDescent="0.3">
      <c r="A2882" s="21">
        <v>39899</v>
      </c>
      <c r="B2882" s="22">
        <v>9.25</v>
      </c>
      <c r="C2882" s="22">
        <v>9.2537307739999992</v>
      </c>
      <c r="D2882" s="22">
        <f t="shared" ref="D2882:D2945" si="450">B2882-C2882</f>
        <v>-3.7307739999992151E-3</v>
      </c>
      <c r="E2882" s="23">
        <f t="shared" ref="E2882:E2945" si="451">IFERROR(ABS(D2882)/C2882*100,0)</f>
        <v>4.0316431189909775E-2</v>
      </c>
      <c r="F2882" s="22">
        <v>9.26</v>
      </c>
      <c r="G2882" s="22">
        <v>9.2636823649999993</v>
      </c>
      <c r="H2882" s="22">
        <f t="shared" ref="H2882:H2945" si="452">F2882-G2882</f>
        <v>-3.6823649999995212E-3</v>
      </c>
      <c r="I2882" s="23">
        <f t="shared" ref="I2882:I2945" si="453">IFERROR(ABS(H2882)/G2882*100,0)</f>
        <v>3.9750553342720547E-2</v>
      </c>
      <c r="J2882" s="22">
        <v>9.0500000000000007</v>
      </c>
      <c r="K2882" s="22">
        <v>9.0547256469999997</v>
      </c>
      <c r="L2882" s="22">
        <f t="shared" ref="L2882:L2945" si="454">J2882-K2882</f>
        <v>-4.7256469999990003E-3</v>
      </c>
      <c r="M2882" s="23">
        <f t="shared" ref="M2882:M2945" si="455">IFERROR(ABS(L2882)/K2882*100,0)</f>
        <v>5.2189841903875857E-2</v>
      </c>
      <c r="N2882" s="22">
        <v>9.1999999999999993</v>
      </c>
      <c r="O2882" s="22">
        <v>9.2039804459999992</v>
      </c>
      <c r="P2882" s="22">
        <f t="shared" ref="P2882:P2945" si="456">N2882-O2882</f>
        <v>-3.9804459999999153E-3</v>
      </c>
      <c r="Q2882" s="23">
        <f t="shared" ref="Q2882:Q2945" si="457">IFERROR(ABS(P2882)/O2882*100,0)</f>
        <v>4.3247006263793138E-2</v>
      </c>
      <c r="R2882" s="24">
        <v>13545799</v>
      </c>
      <c r="S2882" s="24">
        <v>13612926</v>
      </c>
      <c r="T2882" s="24">
        <f t="shared" ref="T2882:T2945" si="458">R2882-S2882</f>
        <v>-67127</v>
      </c>
      <c r="U2882" s="23">
        <f t="shared" ref="U2882:U2945" si="459">IFERROR(ABS(T2882)/S2882*100,0)</f>
        <v>0.49311220820564222</v>
      </c>
    </row>
    <row r="2883" spans="1:21" x14ac:dyDescent="0.3">
      <c r="A2883" s="21">
        <v>39902</v>
      </c>
      <c r="B2883" s="22">
        <v>8.99</v>
      </c>
      <c r="C2883" s="22">
        <v>8.9850749969999999</v>
      </c>
      <c r="D2883" s="22">
        <f t="shared" si="450"/>
        <v>4.9250030000003164E-3</v>
      </c>
      <c r="E2883" s="23">
        <f t="shared" si="451"/>
        <v>5.4813154054303509E-2</v>
      </c>
      <c r="F2883" s="22">
        <v>9.1300000000000008</v>
      </c>
      <c r="G2883" s="22">
        <v>9.1343278879999996</v>
      </c>
      <c r="H2883" s="22">
        <f t="shared" si="452"/>
        <v>-4.3278879999988362E-3</v>
      </c>
      <c r="I2883" s="23">
        <f t="shared" si="453"/>
        <v>4.7380475641612269E-2</v>
      </c>
      <c r="J2883" s="22">
        <v>8.7200000000000006</v>
      </c>
      <c r="K2883" s="22">
        <v>8.7164182659999998</v>
      </c>
      <c r="L2883" s="22">
        <f t="shared" si="454"/>
        <v>3.5817340000008357E-3</v>
      </c>
      <c r="M2883" s="23">
        <f t="shared" si="455"/>
        <v>4.1091809625199503E-2</v>
      </c>
      <c r="N2883" s="22">
        <v>8.85</v>
      </c>
      <c r="O2883" s="22">
        <v>8.8457708359999998</v>
      </c>
      <c r="P2883" s="22">
        <f t="shared" si="456"/>
        <v>4.2291639999998409E-3</v>
      </c>
      <c r="Q2883" s="23">
        <f t="shared" si="457"/>
        <v>4.7810010890042921E-2</v>
      </c>
      <c r="R2883" s="24">
        <v>15534558</v>
      </c>
      <c r="S2883" s="24">
        <v>15611569</v>
      </c>
      <c r="T2883" s="24">
        <f t="shared" si="458"/>
        <v>-77011</v>
      </c>
      <c r="U2883" s="23">
        <f t="shared" si="459"/>
        <v>0.49329442799759587</v>
      </c>
    </row>
    <row r="2884" spans="1:21" x14ac:dyDescent="0.3">
      <c r="A2884" s="21">
        <v>39903</v>
      </c>
      <c r="B2884" s="22">
        <v>8.9700000000000006</v>
      </c>
      <c r="C2884" s="22">
        <v>8.9651737209999993</v>
      </c>
      <c r="D2884" s="22">
        <f t="shared" si="450"/>
        <v>4.8262790000013212E-3</v>
      </c>
      <c r="E2884" s="23">
        <f t="shared" si="451"/>
        <v>5.3833636136868805E-2</v>
      </c>
      <c r="F2884" s="22">
        <v>9.09</v>
      </c>
      <c r="G2884" s="22">
        <v>9.0945272450000001</v>
      </c>
      <c r="H2884" s="22">
        <f t="shared" si="452"/>
        <v>-4.5272450000002351E-3</v>
      </c>
      <c r="I2884" s="23">
        <f t="shared" si="453"/>
        <v>4.9779882758493342E-2</v>
      </c>
      <c r="J2884" s="22">
        <v>8.89</v>
      </c>
      <c r="K2884" s="22">
        <v>8.8855724330000001</v>
      </c>
      <c r="L2884" s="22">
        <f t="shared" si="454"/>
        <v>4.4275670000004652E-3</v>
      </c>
      <c r="M2884" s="23">
        <f t="shared" si="455"/>
        <v>4.9828719909557971E-2</v>
      </c>
      <c r="N2884" s="22">
        <v>8.91</v>
      </c>
      <c r="O2884" s="22">
        <v>8.9054727549999999</v>
      </c>
      <c r="P2884" s="22">
        <f t="shared" si="456"/>
        <v>4.5272450000002351E-3</v>
      </c>
      <c r="Q2884" s="23">
        <f t="shared" si="457"/>
        <v>5.0836661057195441E-2</v>
      </c>
      <c r="R2884" s="24">
        <v>17983102</v>
      </c>
      <c r="S2884" s="24">
        <v>18072915</v>
      </c>
      <c r="T2884" s="24">
        <f t="shared" si="458"/>
        <v>-89813</v>
      </c>
      <c r="U2884" s="23">
        <f t="shared" si="459"/>
        <v>0.49694805735544045</v>
      </c>
    </row>
    <row r="2885" spans="1:21" x14ac:dyDescent="0.3">
      <c r="A2885" s="21">
        <v>39904</v>
      </c>
      <c r="B2885" s="22">
        <v>8.8800000000000008</v>
      </c>
      <c r="C2885" s="22">
        <v>8.8756217960000008</v>
      </c>
      <c r="D2885" s="22">
        <f t="shared" si="450"/>
        <v>4.3782039999999967E-3</v>
      </c>
      <c r="E2885" s="23">
        <f t="shared" si="451"/>
        <v>4.9328420032195744E-2</v>
      </c>
      <c r="F2885" s="22">
        <v>9.4499999999999993</v>
      </c>
      <c r="G2885" s="22">
        <v>9.4527359010000005</v>
      </c>
      <c r="H2885" s="22">
        <f t="shared" si="452"/>
        <v>-2.7359010000012063E-3</v>
      </c>
      <c r="I2885" s="23">
        <f t="shared" si="453"/>
        <v>2.8942953962267967E-2</v>
      </c>
      <c r="J2885" s="22">
        <v>8.74</v>
      </c>
      <c r="K2885" s="22">
        <v>8.7363176350000007</v>
      </c>
      <c r="L2885" s="22">
        <f t="shared" si="454"/>
        <v>3.6823649999995212E-3</v>
      </c>
      <c r="M2885" s="23">
        <f t="shared" si="455"/>
        <v>4.215008146277778E-2</v>
      </c>
      <c r="N2885" s="22">
        <v>9.33</v>
      </c>
      <c r="O2885" s="22">
        <v>9.3333330149999991</v>
      </c>
      <c r="P2885" s="22">
        <f t="shared" si="456"/>
        <v>-3.333014999999051E-3</v>
      </c>
      <c r="Q2885" s="23">
        <f t="shared" si="457"/>
        <v>3.5710876217985792E-2</v>
      </c>
      <c r="R2885" s="24">
        <v>26801820</v>
      </c>
      <c r="S2885" s="24">
        <v>26935708</v>
      </c>
      <c r="T2885" s="24">
        <f t="shared" si="458"/>
        <v>-133888</v>
      </c>
      <c r="U2885" s="23">
        <f t="shared" si="459"/>
        <v>0.49706508549914485</v>
      </c>
    </row>
    <row r="2886" spans="1:21" x14ac:dyDescent="0.3">
      <c r="A2886" s="21">
        <v>39905</v>
      </c>
      <c r="B2886" s="22">
        <v>9.58</v>
      </c>
      <c r="C2886" s="22">
        <v>9.5820903780000002</v>
      </c>
      <c r="D2886" s="22">
        <f t="shared" si="450"/>
        <v>-2.0903780000001149E-3</v>
      </c>
      <c r="E2886" s="23">
        <f t="shared" si="451"/>
        <v>2.1815469459560914E-2</v>
      </c>
      <c r="F2886" s="22">
        <v>10.29</v>
      </c>
      <c r="G2886" s="22">
        <v>10.28855705</v>
      </c>
      <c r="H2886" s="22">
        <f t="shared" si="452"/>
        <v>1.4429499999994988E-3</v>
      </c>
      <c r="I2886" s="23">
        <f t="shared" si="453"/>
        <v>1.4024804382063459E-2</v>
      </c>
      <c r="J2886" s="22">
        <v>9.5399999999999991</v>
      </c>
      <c r="K2886" s="22">
        <v>9.5422887799999998</v>
      </c>
      <c r="L2886" s="22">
        <f t="shared" si="454"/>
        <v>-2.2887800000006564E-3</v>
      </c>
      <c r="M2886" s="23">
        <f t="shared" si="455"/>
        <v>2.3985650117797592E-2</v>
      </c>
      <c r="N2886" s="22">
        <v>10.19</v>
      </c>
      <c r="O2886" s="22">
        <v>10.189055440000001</v>
      </c>
      <c r="P2886" s="22">
        <f t="shared" si="456"/>
        <v>9.4455999999887297E-4</v>
      </c>
      <c r="Q2886" s="23">
        <f t="shared" si="457"/>
        <v>9.2703391944530707E-3</v>
      </c>
      <c r="R2886" s="24">
        <v>44106332</v>
      </c>
      <c r="S2886" s="24">
        <v>44326932</v>
      </c>
      <c r="T2886" s="24">
        <f t="shared" si="458"/>
        <v>-220600</v>
      </c>
      <c r="U2886" s="23">
        <f t="shared" si="459"/>
        <v>0.49766584341997772</v>
      </c>
    </row>
    <row r="2887" spans="1:21" x14ac:dyDescent="0.3">
      <c r="A2887" s="21">
        <v>39906</v>
      </c>
      <c r="B2887" s="22">
        <v>10.07</v>
      </c>
      <c r="C2887" s="22">
        <v>10.0696516</v>
      </c>
      <c r="D2887" s="22">
        <f t="shared" si="450"/>
        <v>3.4840000000002647E-4</v>
      </c>
      <c r="E2887" s="23">
        <f t="shared" si="451"/>
        <v>3.4599012343190351E-3</v>
      </c>
      <c r="F2887" s="22">
        <v>10.24</v>
      </c>
      <c r="G2887" s="22">
        <v>10.238805770000001</v>
      </c>
      <c r="H2887" s="22">
        <f t="shared" si="452"/>
        <v>1.1942299999994077E-3</v>
      </c>
      <c r="I2887" s="23">
        <f t="shared" si="453"/>
        <v>1.1663762618669223E-2</v>
      </c>
      <c r="J2887" s="22">
        <v>9.81</v>
      </c>
      <c r="K2887" s="22">
        <v>9.8109445569999991</v>
      </c>
      <c r="L2887" s="22">
        <f t="shared" si="454"/>
        <v>-9.4455699999862475E-4</v>
      </c>
      <c r="M2887" s="23">
        <f t="shared" si="455"/>
        <v>9.6275847295935833E-3</v>
      </c>
      <c r="N2887" s="22">
        <v>10.24</v>
      </c>
      <c r="O2887" s="22">
        <v>10.238805770000001</v>
      </c>
      <c r="P2887" s="22">
        <f t="shared" si="456"/>
        <v>1.1942299999994077E-3</v>
      </c>
      <c r="Q2887" s="23">
        <f t="shared" si="457"/>
        <v>1.1663762618669223E-2</v>
      </c>
      <c r="R2887" s="24">
        <v>27048426</v>
      </c>
      <c r="S2887" s="24">
        <v>27183742</v>
      </c>
      <c r="T2887" s="24">
        <f t="shared" si="458"/>
        <v>-135316</v>
      </c>
      <c r="U2887" s="23">
        <f t="shared" si="459"/>
        <v>0.4977828291631079</v>
      </c>
    </row>
    <row r="2888" spans="1:21" x14ac:dyDescent="0.3">
      <c r="A2888" s="21">
        <v>39909</v>
      </c>
      <c r="B2888" s="22">
        <v>9.84</v>
      </c>
      <c r="C2888" s="22">
        <v>9.8407964710000009</v>
      </c>
      <c r="D2888" s="22">
        <f t="shared" si="450"/>
        <v>-7.9647100000102E-4</v>
      </c>
      <c r="E2888" s="23">
        <f t="shared" si="451"/>
        <v>8.0935623691451488E-3</v>
      </c>
      <c r="F2888" s="22">
        <v>9.9499999999999993</v>
      </c>
      <c r="G2888" s="22">
        <v>9.9502487179999992</v>
      </c>
      <c r="H2888" s="22">
        <f t="shared" si="452"/>
        <v>-2.4871799999992561E-4</v>
      </c>
      <c r="I2888" s="23">
        <f t="shared" si="453"/>
        <v>2.4996159096002772E-3</v>
      </c>
      <c r="J2888" s="22">
        <v>9.57</v>
      </c>
      <c r="K2888" s="22">
        <v>9.572138786</v>
      </c>
      <c r="L2888" s="22">
        <f t="shared" si="454"/>
        <v>-2.1387859999997261E-3</v>
      </c>
      <c r="M2888" s="23">
        <f t="shared" si="455"/>
        <v>2.2343867424152557E-2</v>
      </c>
      <c r="N2888" s="22">
        <v>9.75</v>
      </c>
      <c r="O2888" s="22">
        <v>9.7512435909999997</v>
      </c>
      <c r="P2888" s="22">
        <f t="shared" si="456"/>
        <v>-1.2435909999997108E-3</v>
      </c>
      <c r="Q2888" s="23">
        <f t="shared" si="457"/>
        <v>1.2753152850652759E-2</v>
      </c>
      <c r="R2888" s="24">
        <v>22495664</v>
      </c>
      <c r="S2888" s="24">
        <v>22603153</v>
      </c>
      <c r="T2888" s="24">
        <f t="shared" si="458"/>
        <v>-107489</v>
      </c>
      <c r="U2888" s="23">
        <f t="shared" si="459"/>
        <v>0.47554869889169887</v>
      </c>
    </row>
    <row r="2889" spans="1:21" x14ac:dyDescent="0.3">
      <c r="A2889" s="21">
        <v>39910</v>
      </c>
      <c r="B2889" s="22">
        <v>9.7899999999999991</v>
      </c>
      <c r="C2889" s="22">
        <v>9.7910451890000001</v>
      </c>
      <c r="D2889" s="22">
        <f t="shared" si="450"/>
        <v>-1.0451890000009456E-3</v>
      </c>
      <c r="E2889" s="23">
        <f t="shared" si="451"/>
        <v>1.0674948177904335E-2</v>
      </c>
      <c r="F2889" s="22">
        <v>9.7899999999999991</v>
      </c>
      <c r="G2889" s="22">
        <v>9.7910451890000001</v>
      </c>
      <c r="H2889" s="22">
        <f t="shared" si="452"/>
        <v>-1.0451890000009456E-3</v>
      </c>
      <c r="I2889" s="23">
        <f t="shared" si="453"/>
        <v>1.0674948177904335E-2</v>
      </c>
      <c r="J2889" s="22">
        <v>9.34</v>
      </c>
      <c r="K2889" s="22">
        <v>9.3432836530000003</v>
      </c>
      <c r="L2889" s="22">
        <f t="shared" si="454"/>
        <v>-3.2836530000004416E-3</v>
      </c>
      <c r="M2889" s="23">
        <f t="shared" si="455"/>
        <v>3.514452864701486E-2</v>
      </c>
      <c r="N2889" s="22">
        <v>9.39</v>
      </c>
      <c r="O2889" s="22">
        <v>9.3930349349999993</v>
      </c>
      <c r="P2889" s="22">
        <f t="shared" si="456"/>
        <v>-3.0349349999987396E-3</v>
      </c>
      <c r="Q2889" s="23">
        <f t="shared" si="457"/>
        <v>3.2310483469938679E-2</v>
      </c>
      <c r="R2889" s="24">
        <v>28699586</v>
      </c>
      <c r="S2889" s="24">
        <v>28840585</v>
      </c>
      <c r="T2889" s="24">
        <f t="shared" si="458"/>
        <v>-140999</v>
      </c>
      <c r="U2889" s="23">
        <f t="shared" si="459"/>
        <v>0.48889091535417883</v>
      </c>
    </row>
    <row r="2890" spans="1:21" x14ac:dyDescent="0.3">
      <c r="A2890" s="21">
        <v>39911</v>
      </c>
      <c r="B2890" s="22">
        <v>9.41</v>
      </c>
      <c r="C2890" s="22">
        <v>9.4129352570000009</v>
      </c>
      <c r="D2890" s="22">
        <f t="shared" si="450"/>
        <v>-2.9352570000007461E-3</v>
      </c>
      <c r="E2890" s="23">
        <f t="shared" si="451"/>
        <v>3.1183227334087099E-2</v>
      </c>
      <c r="F2890" s="22">
        <v>9.58</v>
      </c>
      <c r="G2890" s="22">
        <v>9.5820903780000002</v>
      </c>
      <c r="H2890" s="22">
        <f t="shared" si="452"/>
        <v>-2.0903780000001149E-3</v>
      </c>
      <c r="I2890" s="23">
        <f t="shared" si="453"/>
        <v>2.1815469459560914E-2</v>
      </c>
      <c r="J2890" s="22">
        <v>9.26</v>
      </c>
      <c r="K2890" s="22">
        <v>9.2636823649999993</v>
      </c>
      <c r="L2890" s="22">
        <f t="shared" si="454"/>
        <v>-3.6823649999995212E-3</v>
      </c>
      <c r="M2890" s="23">
        <f t="shared" si="455"/>
        <v>3.9750553342720547E-2</v>
      </c>
      <c r="N2890" s="22">
        <v>9.5399999999999991</v>
      </c>
      <c r="O2890" s="22">
        <v>9.5422887799999998</v>
      </c>
      <c r="P2890" s="22">
        <f t="shared" si="456"/>
        <v>-2.2887800000006564E-3</v>
      </c>
      <c r="Q2890" s="23">
        <f t="shared" si="457"/>
        <v>2.3985650117797592E-2</v>
      </c>
      <c r="R2890" s="24">
        <v>21950738</v>
      </c>
      <c r="S2890" s="24">
        <v>22060252</v>
      </c>
      <c r="T2890" s="24">
        <f t="shared" si="458"/>
        <v>-109514</v>
      </c>
      <c r="U2890" s="23">
        <f t="shared" si="459"/>
        <v>0.49643131909825872</v>
      </c>
    </row>
    <row r="2891" spans="1:21" x14ac:dyDescent="0.3">
      <c r="A2891" s="21">
        <v>39912</v>
      </c>
      <c r="B2891" s="22">
        <v>9.89</v>
      </c>
      <c r="C2891" s="22">
        <v>9.8905467989999991</v>
      </c>
      <c r="D2891" s="22">
        <f t="shared" si="450"/>
        <v>-5.4679899999854342E-4</v>
      </c>
      <c r="E2891" s="23">
        <f t="shared" si="451"/>
        <v>5.5285012154619043E-3</v>
      </c>
      <c r="F2891" s="22">
        <v>9.9499999999999993</v>
      </c>
      <c r="G2891" s="22">
        <v>9.9502487179999992</v>
      </c>
      <c r="H2891" s="22">
        <f t="shared" si="452"/>
        <v>-2.4871799999992561E-4</v>
      </c>
      <c r="I2891" s="23">
        <f t="shared" si="453"/>
        <v>2.4996159096002772E-3</v>
      </c>
      <c r="J2891" s="22">
        <v>9.6199999999999992</v>
      </c>
      <c r="K2891" s="22">
        <v>9.6218910219999998</v>
      </c>
      <c r="L2891" s="22">
        <f t="shared" si="454"/>
        <v>-1.8910220000005751E-3</v>
      </c>
      <c r="M2891" s="23">
        <f t="shared" si="455"/>
        <v>1.9653330054111427E-2</v>
      </c>
      <c r="N2891" s="22">
        <v>9.77</v>
      </c>
      <c r="O2891" s="22">
        <v>9.7711439129999995</v>
      </c>
      <c r="P2891" s="22">
        <f t="shared" si="456"/>
        <v>-1.1439129999999409E-3</v>
      </c>
      <c r="Q2891" s="23">
        <f t="shared" si="457"/>
        <v>1.1707053034783615E-2</v>
      </c>
      <c r="R2891" s="24">
        <v>22176156</v>
      </c>
      <c r="S2891" s="24">
        <v>22287081</v>
      </c>
      <c r="T2891" s="24">
        <f t="shared" si="458"/>
        <v>-110925</v>
      </c>
      <c r="U2891" s="23">
        <f t="shared" si="459"/>
        <v>0.49770986160098762</v>
      </c>
    </row>
    <row r="2892" spans="1:21" x14ac:dyDescent="0.3">
      <c r="A2892" s="21">
        <v>39916</v>
      </c>
      <c r="B2892" s="22">
        <v>9.85</v>
      </c>
      <c r="C2892" s="22">
        <v>9.8507461549999995</v>
      </c>
      <c r="D2892" s="22">
        <f t="shared" si="450"/>
        <v>-7.4615499999985957E-4</v>
      </c>
      <c r="E2892" s="23">
        <f t="shared" si="451"/>
        <v>7.5746038752722237E-3</v>
      </c>
      <c r="F2892" s="22">
        <v>9.9700000000000006</v>
      </c>
      <c r="G2892" s="22">
        <v>9.9701490400000008</v>
      </c>
      <c r="H2892" s="22">
        <f t="shared" si="452"/>
        <v>-1.4904000000015571E-4</v>
      </c>
      <c r="I2892" s="23">
        <f t="shared" si="453"/>
        <v>1.4948623074962147E-3</v>
      </c>
      <c r="J2892" s="22">
        <v>9.5</v>
      </c>
      <c r="K2892" s="22">
        <v>9.5024881360000002</v>
      </c>
      <c r="L2892" s="22">
        <f t="shared" si="454"/>
        <v>-2.4881360000001962E-3</v>
      </c>
      <c r="M2892" s="23">
        <f t="shared" si="455"/>
        <v>2.6184047424105052E-2</v>
      </c>
      <c r="N2892" s="22">
        <v>9.93</v>
      </c>
      <c r="O2892" s="22">
        <v>9.9303483959999994</v>
      </c>
      <c r="P2892" s="22">
        <f t="shared" si="456"/>
        <v>-3.483959999996955E-4</v>
      </c>
      <c r="Q2892" s="23">
        <f t="shared" si="457"/>
        <v>3.5083965446774394E-3</v>
      </c>
      <c r="R2892" s="24">
        <v>15396583</v>
      </c>
      <c r="S2892" s="24">
        <v>15473583</v>
      </c>
      <c r="T2892" s="24">
        <f t="shared" si="458"/>
        <v>-77000</v>
      </c>
      <c r="U2892" s="23">
        <f t="shared" si="459"/>
        <v>0.49762230247512812</v>
      </c>
    </row>
    <row r="2893" spans="1:21" x14ac:dyDescent="0.3">
      <c r="A2893" s="21">
        <v>39917</v>
      </c>
      <c r="B2893" s="22">
        <v>9.89</v>
      </c>
      <c r="C2893" s="22">
        <v>9.8905467989999991</v>
      </c>
      <c r="D2893" s="22">
        <f t="shared" si="450"/>
        <v>-5.4679899999854342E-4</v>
      </c>
      <c r="E2893" s="23">
        <f t="shared" si="451"/>
        <v>5.5285012154619043E-3</v>
      </c>
      <c r="F2893" s="22">
        <v>9.94</v>
      </c>
      <c r="G2893" s="22">
        <v>9.9402990340000006</v>
      </c>
      <c r="H2893" s="22">
        <f t="shared" si="452"/>
        <v>-2.9903400000108604E-4</v>
      </c>
      <c r="I2893" s="23">
        <f t="shared" si="453"/>
        <v>3.0082998406613733E-3</v>
      </c>
      <c r="J2893" s="22">
        <v>9.58</v>
      </c>
      <c r="K2893" s="22">
        <v>9.5820903780000002</v>
      </c>
      <c r="L2893" s="22">
        <f t="shared" si="454"/>
        <v>-2.0903780000001149E-3</v>
      </c>
      <c r="M2893" s="23">
        <f t="shared" si="455"/>
        <v>2.1815469459560914E-2</v>
      </c>
      <c r="N2893" s="22">
        <v>9.7100000000000009</v>
      </c>
      <c r="O2893" s="22">
        <v>9.7114429470000001</v>
      </c>
      <c r="P2893" s="22">
        <f t="shared" si="456"/>
        <v>-1.4429469999992506E-3</v>
      </c>
      <c r="Q2893" s="23">
        <f t="shared" si="457"/>
        <v>1.4858214251724528E-2</v>
      </c>
      <c r="R2893" s="24">
        <v>22741700</v>
      </c>
      <c r="S2893" s="24">
        <v>22855207</v>
      </c>
      <c r="T2893" s="24">
        <f t="shared" si="458"/>
        <v>-113507</v>
      </c>
      <c r="U2893" s="23">
        <f t="shared" si="459"/>
        <v>0.49663518689636021</v>
      </c>
    </row>
    <row r="2894" spans="1:21" x14ac:dyDescent="0.3">
      <c r="A2894" s="21">
        <v>39918</v>
      </c>
      <c r="B2894" s="22">
        <v>9.5500000000000007</v>
      </c>
      <c r="C2894" s="22">
        <v>9.5522394179999992</v>
      </c>
      <c r="D2894" s="22">
        <f t="shared" si="450"/>
        <v>-2.2394179999984942E-3</v>
      </c>
      <c r="E2894" s="23">
        <f t="shared" si="451"/>
        <v>2.3443905685389243E-2</v>
      </c>
      <c r="F2894" s="22">
        <v>9.6199999999999992</v>
      </c>
      <c r="G2894" s="22">
        <v>9.6218910219999998</v>
      </c>
      <c r="H2894" s="22">
        <f t="shared" si="452"/>
        <v>-1.8910220000005751E-3</v>
      </c>
      <c r="I2894" s="23">
        <f t="shared" si="453"/>
        <v>1.9653330054111427E-2</v>
      </c>
      <c r="J2894" s="22">
        <v>9.3699999999999992</v>
      </c>
      <c r="K2894" s="22">
        <v>9.3731336590000005</v>
      </c>
      <c r="L2894" s="22">
        <f t="shared" si="454"/>
        <v>-3.1336590000012876E-3</v>
      </c>
      <c r="M2894" s="23">
        <f t="shared" si="455"/>
        <v>3.3432351591320533E-2</v>
      </c>
      <c r="N2894" s="22">
        <v>9.5399999999999991</v>
      </c>
      <c r="O2894" s="22">
        <v>9.5422887799999998</v>
      </c>
      <c r="P2894" s="22">
        <f t="shared" si="456"/>
        <v>-2.2887800000006564E-3</v>
      </c>
      <c r="Q2894" s="23">
        <f t="shared" si="457"/>
        <v>2.3985650117797592E-2</v>
      </c>
      <c r="R2894" s="24">
        <v>16961040</v>
      </c>
      <c r="S2894" s="24">
        <v>17045202</v>
      </c>
      <c r="T2894" s="24">
        <f t="shared" si="458"/>
        <v>-84162</v>
      </c>
      <c r="U2894" s="23">
        <f t="shared" si="459"/>
        <v>0.49375771551431302</v>
      </c>
    </row>
    <row r="2895" spans="1:21" x14ac:dyDescent="0.3">
      <c r="A2895" s="21">
        <v>39919</v>
      </c>
      <c r="B2895" s="22">
        <v>9.5</v>
      </c>
      <c r="C2895" s="22">
        <v>9.5024881360000002</v>
      </c>
      <c r="D2895" s="22">
        <f t="shared" si="450"/>
        <v>-2.4881360000001962E-3</v>
      </c>
      <c r="E2895" s="23">
        <f t="shared" si="451"/>
        <v>2.6184047424105052E-2</v>
      </c>
      <c r="F2895" s="22">
        <v>9.69</v>
      </c>
      <c r="G2895" s="22">
        <v>9.6915416719999996</v>
      </c>
      <c r="H2895" s="22">
        <f t="shared" si="452"/>
        <v>-1.541672000000105E-3</v>
      </c>
      <c r="I2895" s="23">
        <f t="shared" si="453"/>
        <v>1.590739690522279E-2</v>
      </c>
      <c r="J2895" s="22">
        <v>9.27</v>
      </c>
      <c r="K2895" s="22">
        <v>9.2736320499999998</v>
      </c>
      <c r="L2895" s="22">
        <f t="shared" si="454"/>
        <v>-3.6320500000002198E-3</v>
      </c>
      <c r="M2895" s="23">
        <f t="shared" si="455"/>
        <v>3.9165345146513764E-2</v>
      </c>
      <c r="N2895" s="22">
        <v>9.5399999999999991</v>
      </c>
      <c r="O2895" s="22">
        <v>9.5422887799999998</v>
      </c>
      <c r="P2895" s="22">
        <f t="shared" si="456"/>
        <v>-2.2887800000006564E-3</v>
      </c>
      <c r="Q2895" s="23">
        <f t="shared" si="457"/>
        <v>2.3985650117797592E-2</v>
      </c>
      <c r="R2895" s="24">
        <v>23356508</v>
      </c>
      <c r="S2895" s="24">
        <v>23473383</v>
      </c>
      <c r="T2895" s="24">
        <f t="shared" si="458"/>
        <v>-116875</v>
      </c>
      <c r="U2895" s="23">
        <f t="shared" si="459"/>
        <v>0.49790437109129093</v>
      </c>
    </row>
    <row r="2896" spans="1:21" x14ac:dyDescent="0.3">
      <c r="A2896" s="21">
        <v>39920</v>
      </c>
      <c r="B2896" s="22">
        <v>9.4600000000000009</v>
      </c>
      <c r="C2896" s="22">
        <v>9.4626865389999999</v>
      </c>
      <c r="D2896" s="22">
        <f t="shared" si="450"/>
        <v>-2.6865389999990441E-3</v>
      </c>
      <c r="E2896" s="23">
        <f t="shared" si="451"/>
        <v>2.8390869642850421E-2</v>
      </c>
      <c r="F2896" s="22">
        <v>9.61</v>
      </c>
      <c r="G2896" s="22">
        <v>9.6119403840000004</v>
      </c>
      <c r="H2896" s="22">
        <f t="shared" si="452"/>
        <v>-1.9403840000009609E-3</v>
      </c>
      <c r="I2896" s="23">
        <f t="shared" si="453"/>
        <v>2.0187224665177039E-2</v>
      </c>
      <c r="J2896" s="22">
        <v>9.19</v>
      </c>
      <c r="K2896" s="22">
        <v>9.1940298079999998</v>
      </c>
      <c r="L2896" s="22">
        <f t="shared" si="454"/>
        <v>-4.0298080000003011E-3</v>
      </c>
      <c r="M2896" s="23">
        <f t="shared" si="455"/>
        <v>4.3830704099891482E-2</v>
      </c>
      <c r="N2896" s="22">
        <v>9.5500000000000007</v>
      </c>
      <c r="O2896" s="22">
        <v>9.5522394179999992</v>
      </c>
      <c r="P2896" s="22">
        <f t="shared" si="456"/>
        <v>-2.2394179999984942E-3</v>
      </c>
      <c r="Q2896" s="23">
        <f t="shared" si="457"/>
        <v>2.3443905685389243E-2</v>
      </c>
      <c r="R2896" s="24">
        <v>17164456</v>
      </c>
      <c r="S2896" s="24">
        <v>17250323</v>
      </c>
      <c r="T2896" s="24">
        <f t="shared" si="458"/>
        <v>-85867</v>
      </c>
      <c r="U2896" s="23">
        <f t="shared" si="459"/>
        <v>0.49777038957473435</v>
      </c>
    </row>
    <row r="2897" spans="1:21" x14ac:dyDescent="0.3">
      <c r="A2897" s="21">
        <v>39923</v>
      </c>
      <c r="B2897" s="22">
        <v>9.52</v>
      </c>
      <c r="C2897" s="22">
        <v>9.522388458</v>
      </c>
      <c r="D2897" s="22">
        <f t="shared" si="450"/>
        <v>-2.3884580000004263E-3</v>
      </c>
      <c r="E2897" s="23">
        <f t="shared" si="451"/>
        <v>2.5082551615438691E-2</v>
      </c>
      <c r="F2897" s="22">
        <v>9.52</v>
      </c>
      <c r="G2897" s="22">
        <v>9.522388458</v>
      </c>
      <c r="H2897" s="22">
        <f t="shared" si="452"/>
        <v>-2.3884580000004263E-3</v>
      </c>
      <c r="I2897" s="23">
        <f t="shared" si="453"/>
        <v>2.5082551615438691E-2</v>
      </c>
      <c r="J2897" s="22">
        <v>9.06</v>
      </c>
      <c r="K2897" s="22">
        <v>9.0646772379999998</v>
      </c>
      <c r="L2897" s="22">
        <f t="shared" si="454"/>
        <v>-4.6772379999993063E-3</v>
      </c>
      <c r="M2897" s="23">
        <f t="shared" si="455"/>
        <v>5.1598505685253454E-2</v>
      </c>
      <c r="N2897" s="22">
        <v>9.15</v>
      </c>
      <c r="O2897" s="22">
        <v>9.1542291640000002</v>
      </c>
      <c r="P2897" s="22">
        <f t="shared" si="456"/>
        <v>-4.2291639999998409E-3</v>
      </c>
      <c r="Q2897" s="23">
        <f t="shared" si="457"/>
        <v>4.6199018226804799E-2</v>
      </c>
      <c r="R2897" s="24">
        <v>22470524</v>
      </c>
      <c r="S2897" s="24">
        <v>22582551</v>
      </c>
      <c r="T2897" s="24">
        <f t="shared" si="458"/>
        <v>-112027</v>
      </c>
      <c r="U2897" s="23">
        <f t="shared" si="459"/>
        <v>0.49607770176186033</v>
      </c>
    </row>
    <row r="2898" spans="1:21" x14ac:dyDescent="0.3">
      <c r="A2898" s="21">
        <v>39924</v>
      </c>
      <c r="B2898" s="22">
        <v>9.11</v>
      </c>
      <c r="C2898" s="22">
        <v>9.1144275669999999</v>
      </c>
      <c r="D2898" s="22">
        <f t="shared" si="450"/>
        <v>-4.4275670000004652E-3</v>
      </c>
      <c r="E2898" s="23">
        <f t="shared" si="451"/>
        <v>4.8577565266205651E-2</v>
      </c>
      <c r="F2898" s="22">
        <v>9.41</v>
      </c>
      <c r="G2898" s="22">
        <v>9.4129352570000009</v>
      </c>
      <c r="H2898" s="22">
        <f t="shared" si="452"/>
        <v>-2.9352570000007461E-3</v>
      </c>
      <c r="I2898" s="23">
        <f t="shared" si="453"/>
        <v>3.1183227334087099E-2</v>
      </c>
      <c r="J2898" s="22">
        <v>8.9700000000000006</v>
      </c>
      <c r="K2898" s="22">
        <v>8.9651737209999993</v>
      </c>
      <c r="L2898" s="22">
        <f t="shared" si="454"/>
        <v>4.8262790000013212E-3</v>
      </c>
      <c r="M2898" s="23">
        <f t="shared" si="455"/>
        <v>5.3833636136868805E-2</v>
      </c>
      <c r="N2898" s="22">
        <v>9.1300000000000008</v>
      </c>
      <c r="O2898" s="22">
        <v>9.1343278879999996</v>
      </c>
      <c r="P2898" s="22">
        <f t="shared" si="456"/>
        <v>-4.3278879999988362E-3</v>
      </c>
      <c r="Q2898" s="23">
        <f t="shared" si="457"/>
        <v>4.7380475641612269E-2</v>
      </c>
      <c r="R2898" s="24">
        <v>24552688</v>
      </c>
      <c r="S2898" s="24">
        <v>24674760</v>
      </c>
      <c r="T2898" s="24">
        <f t="shared" si="458"/>
        <v>-122072</v>
      </c>
      <c r="U2898" s="23">
        <f t="shared" si="459"/>
        <v>0.49472416347717263</v>
      </c>
    </row>
    <row r="2899" spans="1:21" x14ac:dyDescent="0.3">
      <c r="A2899" s="21">
        <v>39925</v>
      </c>
      <c r="B2899" s="22">
        <v>9.1300000000000008</v>
      </c>
      <c r="C2899" s="22">
        <v>9.1343278879999996</v>
      </c>
      <c r="D2899" s="22">
        <f t="shared" si="450"/>
        <v>-4.3278879999988362E-3</v>
      </c>
      <c r="E2899" s="23">
        <f t="shared" si="451"/>
        <v>4.7380475641612269E-2</v>
      </c>
      <c r="F2899" s="22">
        <v>9.42</v>
      </c>
      <c r="G2899" s="22">
        <v>9.4228858950000003</v>
      </c>
      <c r="H2899" s="22">
        <f t="shared" si="452"/>
        <v>-2.8858950000003603E-3</v>
      </c>
      <c r="I2899" s="23">
        <f t="shared" si="453"/>
        <v>3.0626445360350616E-2</v>
      </c>
      <c r="J2899" s="22">
        <v>8.9499999999999993</v>
      </c>
      <c r="K2899" s="22">
        <v>8.9452743530000003</v>
      </c>
      <c r="L2899" s="22">
        <f t="shared" si="454"/>
        <v>4.7256469999990003E-3</v>
      </c>
      <c r="M2899" s="23">
        <f t="shared" si="455"/>
        <v>5.2828418822214743E-2</v>
      </c>
      <c r="N2899" s="22">
        <v>9.2100000000000009</v>
      </c>
      <c r="O2899" s="22">
        <v>9.2139301299999996</v>
      </c>
      <c r="P2899" s="22">
        <f t="shared" si="456"/>
        <v>-3.9301299999987549E-3</v>
      </c>
      <c r="Q2899" s="23">
        <f t="shared" si="457"/>
        <v>4.2654219692880996E-2</v>
      </c>
      <c r="R2899" s="24">
        <v>24278568</v>
      </c>
      <c r="S2899" s="24">
        <v>24398284</v>
      </c>
      <c r="T2899" s="24">
        <f t="shared" si="458"/>
        <v>-119716</v>
      </c>
      <c r="U2899" s="23">
        <f t="shared" si="459"/>
        <v>0.49067385230862953</v>
      </c>
    </row>
    <row r="2900" spans="1:21" x14ac:dyDescent="0.3">
      <c r="A2900" s="21">
        <v>39926</v>
      </c>
      <c r="B2900" s="22">
        <v>9.27</v>
      </c>
      <c r="C2900" s="22">
        <v>9.2736320499999998</v>
      </c>
      <c r="D2900" s="22">
        <f t="shared" si="450"/>
        <v>-3.6320500000002198E-3</v>
      </c>
      <c r="E2900" s="23">
        <f t="shared" si="451"/>
        <v>3.9165345146513764E-2</v>
      </c>
      <c r="F2900" s="22">
        <v>9.42</v>
      </c>
      <c r="G2900" s="22">
        <v>9.4228858950000003</v>
      </c>
      <c r="H2900" s="22">
        <f t="shared" si="452"/>
        <v>-2.8858950000003603E-3</v>
      </c>
      <c r="I2900" s="23">
        <f t="shared" si="453"/>
        <v>3.0626445360350616E-2</v>
      </c>
      <c r="J2900" s="22">
        <v>9.0399999999999991</v>
      </c>
      <c r="K2900" s="22">
        <v>9.0447759629999993</v>
      </c>
      <c r="L2900" s="22">
        <f t="shared" si="454"/>
        <v>-4.7759630000001607E-3</v>
      </c>
      <c r="M2900" s="23">
        <f t="shared" si="455"/>
        <v>5.2803552233216998E-2</v>
      </c>
      <c r="N2900" s="22">
        <v>9.1199999999999992</v>
      </c>
      <c r="O2900" s="22">
        <v>9.1243782039999992</v>
      </c>
      <c r="P2900" s="22">
        <f t="shared" si="456"/>
        <v>-4.3782039999999967E-3</v>
      </c>
      <c r="Q2900" s="23">
        <f t="shared" si="457"/>
        <v>4.7983587507153681E-2</v>
      </c>
      <c r="R2900" s="24">
        <v>21553658</v>
      </c>
      <c r="S2900" s="24">
        <v>21661368</v>
      </c>
      <c r="T2900" s="24">
        <f t="shared" si="458"/>
        <v>-107710</v>
      </c>
      <c r="U2900" s="23">
        <f t="shared" si="459"/>
        <v>0.49724468002205585</v>
      </c>
    </row>
    <row r="2901" spans="1:21" x14ac:dyDescent="0.3">
      <c r="A2901" s="21">
        <v>39927</v>
      </c>
      <c r="B2901" s="22">
        <v>9.18</v>
      </c>
      <c r="C2901" s="22">
        <v>9.1840801239999994</v>
      </c>
      <c r="D2901" s="22">
        <f t="shared" si="450"/>
        <v>-4.0801239999996852E-3</v>
      </c>
      <c r="E2901" s="23">
        <f t="shared" si="451"/>
        <v>4.4426049695901859E-2</v>
      </c>
      <c r="F2901" s="22">
        <v>9.33</v>
      </c>
      <c r="G2901" s="22">
        <v>9.3333330149999991</v>
      </c>
      <c r="H2901" s="22">
        <f t="shared" si="452"/>
        <v>-3.333014999999051E-3</v>
      </c>
      <c r="I2901" s="23">
        <f t="shared" si="453"/>
        <v>3.5710876217985792E-2</v>
      </c>
      <c r="J2901" s="22">
        <v>8.9700000000000006</v>
      </c>
      <c r="K2901" s="22">
        <v>8.9651737209999993</v>
      </c>
      <c r="L2901" s="22">
        <f t="shared" si="454"/>
        <v>4.8262790000013212E-3</v>
      </c>
      <c r="M2901" s="23">
        <f t="shared" si="455"/>
        <v>5.3833636136868805E-2</v>
      </c>
      <c r="N2901" s="22">
        <v>9.02</v>
      </c>
      <c r="O2901" s="22">
        <v>9.0248756409999995</v>
      </c>
      <c r="P2901" s="22">
        <f t="shared" si="456"/>
        <v>-4.8756409999999306E-3</v>
      </c>
      <c r="Q2901" s="23">
        <f t="shared" si="457"/>
        <v>5.402446741592648E-2</v>
      </c>
      <c r="R2901" s="24">
        <v>22145056</v>
      </c>
      <c r="S2901" s="24">
        <v>22254820</v>
      </c>
      <c r="T2901" s="24">
        <f t="shared" si="458"/>
        <v>-109764</v>
      </c>
      <c r="U2901" s="23">
        <f t="shared" si="459"/>
        <v>0.49321450364460367</v>
      </c>
    </row>
    <row r="2902" spans="1:21" x14ac:dyDescent="0.3">
      <c r="A2902" s="21">
        <v>39930</v>
      </c>
      <c r="B2902" s="22">
        <v>9</v>
      </c>
      <c r="C2902" s="22">
        <v>8.9950246810000003</v>
      </c>
      <c r="D2902" s="22">
        <f t="shared" si="450"/>
        <v>4.9753189999997005E-3</v>
      </c>
      <c r="E2902" s="23">
        <f t="shared" si="451"/>
        <v>5.5311899371537701E-2</v>
      </c>
      <c r="F2902" s="22">
        <v>9.32</v>
      </c>
      <c r="G2902" s="22">
        <v>9.3233833310000005</v>
      </c>
      <c r="H2902" s="22">
        <f t="shared" si="452"/>
        <v>-3.3833310000002115E-3</v>
      </c>
      <c r="I2902" s="23">
        <f t="shared" si="453"/>
        <v>3.6288661314082475E-2</v>
      </c>
      <c r="J2902" s="22">
        <v>8.9</v>
      </c>
      <c r="K2902" s="22">
        <v>8.8955221180000006</v>
      </c>
      <c r="L2902" s="22">
        <f t="shared" si="454"/>
        <v>4.4778819999997665E-3</v>
      </c>
      <c r="M2902" s="23">
        <f t="shared" si="455"/>
        <v>5.0338607904069139E-2</v>
      </c>
      <c r="N2902" s="22">
        <v>9.09</v>
      </c>
      <c r="O2902" s="22">
        <v>9.0945272450000001</v>
      </c>
      <c r="P2902" s="22">
        <f t="shared" si="456"/>
        <v>-4.5272450000002351E-3</v>
      </c>
      <c r="Q2902" s="23">
        <f t="shared" si="457"/>
        <v>4.9779882758493342E-2</v>
      </c>
      <c r="R2902" s="24">
        <v>15459714</v>
      </c>
      <c r="S2902" s="24">
        <v>15537099</v>
      </c>
      <c r="T2902" s="24">
        <f t="shared" si="458"/>
        <v>-77385</v>
      </c>
      <c r="U2902" s="23">
        <f t="shared" si="459"/>
        <v>0.49806595169407109</v>
      </c>
    </row>
    <row r="2903" spans="1:21" x14ac:dyDescent="0.3">
      <c r="A2903" s="21">
        <v>39931</v>
      </c>
      <c r="B2903" s="22">
        <v>9.01</v>
      </c>
      <c r="C2903" s="22">
        <v>9.0149250030000001</v>
      </c>
      <c r="D2903" s="22">
        <f t="shared" si="450"/>
        <v>-4.9250030000003164E-3</v>
      </c>
      <c r="E2903" s="23">
        <f t="shared" si="451"/>
        <v>5.4631658037769225E-2</v>
      </c>
      <c r="F2903" s="22">
        <v>9.2899999999999991</v>
      </c>
      <c r="G2903" s="22">
        <v>9.2935323719999996</v>
      </c>
      <c r="H2903" s="22">
        <f t="shared" si="452"/>
        <v>-3.5323720000004499E-3</v>
      </c>
      <c r="I2903" s="23">
        <f t="shared" si="453"/>
        <v>3.8008927699471409E-2</v>
      </c>
      <c r="J2903" s="22">
        <v>9</v>
      </c>
      <c r="K2903" s="22">
        <v>9.0049753189999997</v>
      </c>
      <c r="L2903" s="22">
        <f t="shared" si="454"/>
        <v>-4.9753189999997005E-3</v>
      </c>
      <c r="M2903" s="23">
        <f t="shared" si="455"/>
        <v>5.5250778861126393E-2</v>
      </c>
      <c r="N2903" s="22">
        <v>9.2200000000000006</v>
      </c>
      <c r="O2903" s="22">
        <v>9.2238807680000008</v>
      </c>
      <c r="P2903" s="22">
        <f t="shared" si="456"/>
        <v>-3.8807680000001454E-3</v>
      </c>
      <c r="Q2903" s="23">
        <f t="shared" si="457"/>
        <v>4.2073050352770397E-2</v>
      </c>
      <c r="R2903" s="24">
        <v>13446677</v>
      </c>
      <c r="S2903" s="24">
        <v>13509913</v>
      </c>
      <c r="T2903" s="24">
        <f t="shared" si="458"/>
        <v>-63236</v>
      </c>
      <c r="U2903" s="23">
        <f t="shared" si="459"/>
        <v>0.46807111193092066</v>
      </c>
    </row>
    <row r="2904" spans="1:21" x14ac:dyDescent="0.3">
      <c r="A2904" s="21">
        <v>39932</v>
      </c>
      <c r="B2904" s="22">
        <v>9.6999999999999993</v>
      </c>
      <c r="C2904" s="22">
        <v>9.7014932629999997</v>
      </c>
      <c r="D2904" s="22">
        <f t="shared" si="450"/>
        <v>-1.493263000000411E-3</v>
      </c>
      <c r="E2904" s="23">
        <f t="shared" si="451"/>
        <v>1.5392094387113434E-2</v>
      </c>
      <c r="F2904" s="22">
        <v>10.25</v>
      </c>
      <c r="G2904" s="22">
        <v>10.24875641</v>
      </c>
      <c r="H2904" s="22">
        <f t="shared" si="452"/>
        <v>1.243589999999628E-3</v>
      </c>
      <c r="I2904" s="23">
        <f t="shared" si="453"/>
        <v>1.2134057540739502E-2</v>
      </c>
      <c r="J2904" s="22">
        <v>9.6</v>
      </c>
      <c r="K2904" s="22">
        <v>9.6019897459999992</v>
      </c>
      <c r="L2904" s="22">
        <f t="shared" si="454"/>
        <v>-1.9897459999995704E-3</v>
      </c>
      <c r="M2904" s="23">
        <f t="shared" si="455"/>
        <v>2.0722225836873651E-2</v>
      </c>
      <c r="N2904" s="22">
        <v>10.029999999999999</v>
      </c>
      <c r="O2904" s="22">
        <v>10.029850959999999</v>
      </c>
      <c r="P2904" s="22">
        <f t="shared" si="456"/>
        <v>1.4904000000015571E-4</v>
      </c>
      <c r="Q2904" s="23">
        <f t="shared" si="457"/>
        <v>1.4859642540506477E-3</v>
      </c>
      <c r="R2904" s="24">
        <v>42617160</v>
      </c>
      <c r="S2904" s="24">
        <v>42830286</v>
      </c>
      <c r="T2904" s="24">
        <f t="shared" si="458"/>
        <v>-213126</v>
      </c>
      <c r="U2904" s="23">
        <f t="shared" si="459"/>
        <v>0.49760582966922051</v>
      </c>
    </row>
    <row r="2905" spans="1:21" x14ac:dyDescent="0.3">
      <c r="A2905" s="21">
        <v>39933</v>
      </c>
      <c r="B2905" s="22">
        <v>10.4</v>
      </c>
      <c r="C2905" s="22">
        <v>10.39801025</v>
      </c>
      <c r="D2905" s="22">
        <f t="shared" si="450"/>
        <v>1.9897499999999013E-3</v>
      </c>
      <c r="E2905" s="23">
        <f t="shared" si="451"/>
        <v>1.9135872654096501E-2</v>
      </c>
      <c r="F2905" s="22">
        <v>10.69</v>
      </c>
      <c r="G2905" s="22">
        <v>10.686567309999999</v>
      </c>
      <c r="H2905" s="22">
        <f t="shared" si="452"/>
        <v>3.4326900000003491E-3</v>
      </c>
      <c r="I2905" s="23">
        <f t="shared" si="453"/>
        <v>3.2121540064490077E-2</v>
      </c>
      <c r="J2905" s="22">
        <v>10.29</v>
      </c>
      <c r="K2905" s="22">
        <v>10.28855705</v>
      </c>
      <c r="L2905" s="22">
        <f t="shared" si="454"/>
        <v>1.4429499999994988E-3</v>
      </c>
      <c r="M2905" s="23">
        <f t="shared" si="455"/>
        <v>1.4024804382063459E-2</v>
      </c>
      <c r="N2905" s="22">
        <v>10.52</v>
      </c>
      <c r="O2905" s="22">
        <v>10.51741314</v>
      </c>
      <c r="P2905" s="22">
        <f t="shared" si="456"/>
        <v>2.5868599999991915E-3</v>
      </c>
      <c r="Q2905" s="23">
        <f t="shared" si="457"/>
        <v>2.4595972085196528E-2</v>
      </c>
      <c r="R2905" s="24">
        <v>32751706</v>
      </c>
      <c r="S2905" s="24">
        <v>32915257</v>
      </c>
      <c r="T2905" s="24">
        <f t="shared" si="458"/>
        <v>-163551</v>
      </c>
      <c r="U2905" s="23">
        <f t="shared" si="459"/>
        <v>0.49688507672900745</v>
      </c>
    </row>
    <row r="2906" spans="1:21" x14ac:dyDescent="0.3">
      <c r="A2906" s="21">
        <v>39934</v>
      </c>
      <c r="B2906" s="22">
        <v>10.61</v>
      </c>
      <c r="C2906" s="22">
        <v>10.606965069999999</v>
      </c>
      <c r="D2906" s="22">
        <f t="shared" si="450"/>
        <v>3.0349300000001023E-3</v>
      </c>
      <c r="E2906" s="23">
        <f t="shared" si="451"/>
        <v>2.8612614258379021E-2</v>
      </c>
      <c r="F2906" s="22">
        <v>10.73</v>
      </c>
      <c r="G2906" s="22">
        <v>10.72636795</v>
      </c>
      <c r="H2906" s="22">
        <f t="shared" si="452"/>
        <v>3.6320500000002198E-3</v>
      </c>
      <c r="I2906" s="23">
        <f t="shared" si="453"/>
        <v>3.3860949176186143E-2</v>
      </c>
      <c r="J2906" s="22">
        <v>10.34</v>
      </c>
      <c r="K2906" s="22">
        <v>10.33830833</v>
      </c>
      <c r="L2906" s="22">
        <f t="shared" si="454"/>
        <v>1.6916699999995899E-3</v>
      </c>
      <c r="M2906" s="23">
        <f t="shared" si="455"/>
        <v>1.6363121953817658E-2</v>
      </c>
      <c r="N2906" s="22">
        <v>10.73</v>
      </c>
      <c r="O2906" s="22">
        <v>10.72636795</v>
      </c>
      <c r="P2906" s="22">
        <f t="shared" si="456"/>
        <v>3.6320500000002198E-3</v>
      </c>
      <c r="Q2906" s="23">
        <f t="shared" si="457"/>
        <v>3.3860949176186143E-2</v>
      </c>
      <c r="R2906" s="24">
        <v>19485708</v>
      </c>
      <c r="S2906" s="24">
        <v>19583229</v>
      </c>
      <c r="T2906" s="24">
        <f t="shared" si="458"/>
        <v>-97521</v>
      </c>
      <c r="U2906" s="23">
        <f t="shared" si="459"/>
        <v>0.49798222754786764</v>
      </c>
    </row>
    <row r="2907" spans="1:21" x14ac:dyDescent="0.3">
      <c r="A2907" s="21">
        <v>39937</v>
      </c>
      <c r="B2907" s="22">
        <v>10.94</v>
      </c>
      <c r="C2907" s="22">
        <v>10.93532276</v>
      </c>
      <c r="D2907" s="22">
        <f t="shared" si="450"/>
        <v>4.6772399999994718E-3</v>
      </c>
      <c r="E2907" s="23">
        <f t="shared" si="451"/>
        <v>4.2771851390689737E-2</v>
      </c>
      <c r="F2907" s="22">
        <v>11.94</v>
      </c>
      <c r="G2907" s="22">
        <v>11.94029903</v>
      </c>
      <c r="H2907" s="22">
        <f t="shared" si="452"/>
        <v>-2.9903000000075508E-4</v>
      </c>
      <c r="I2907" s="23">
        <f t="shared" si="453"/>
        <v>2.5043761404085628E-3</v>
      </c>
      <c r="J2907" s="22">
        <v>10.91</v>
      </c>
      <c r="K2907" s="22">
        <v>10.90547276</v>
      </c>
      <c r="L2907" s="22">
        <f t="shared" si="454"/>
        <v>4.5272399999998214E-3</v>
      </c>
      <c r="M2907" s="23">
        <f t="shared" si="455"/>
        <v>4.1513468509180168E-2</v>
      </c>
      <c r="N2907" s="22">
        <v>11.78</v>
      </c>
      <c r="O2907" s="22">
        <v>11.781094550000001</v>
      </c>
      <c r="P2907" s="22">
        <f t="shared" si="456"/>
        <v>-1.0945500000012487E-3</v>
      </c>
      <c r="Q2907" s="23">
        <f t="shared" si="457"/>
        <v>9.2907326679697051E-3</v>
      </c>
      <c r="R2907" s="24">
        <v>47725448</v>
      </c>
      <c r="S2907" s="24">
        <v>47961414</v>
      </c>
      <c r="T2907" s="24">
        <f t="shared" si="458"/>
        <v>-235966</v>
      </c>
      <c r="U2907" s="23">
        <f t="shared" si="459"/>
        <v>0.49199133286604102</v>
      </c>
    </row>
    <row r="2908" spans="1:21" x14ac:dyDescent="0.3">
      <c r="A2908" s="21">
        <v>39938</v>
      </c>
      <c r="B2908" s="22">
        <v>11.25</v>
      </c>
      <c r="C2908" s="22">
        <v>11.253730770000001</v>
      </c>
      <c r="D2908" s="22">
        <f t="shared" si="450"/>
        <v>-3.7307700000006605E-3</v>
      </c>
      <c r="E2908" s="23">
        <f t="shared" si="451"/>
        <v>3.3151406198076841E-2</v>
      </c>
      <c r="F2908" s="22">
        <v>11.3</v>
      </c>
      <c r="G2908" s="22">
        <v>11.303483010000001</v>
      </c>
      <c r="H2908" s="22">
        <f t="shared" si="452"/>
        <v>-3.4830100000000641E-3</v>
      </c>
      <c r="I2908" s="23">
        <f t="shared" si="453"/>
        <v>3.0813599639320937E-2</v>
      </c>
      <c r="J2908" s="22">
        <v>10.91</v>
      </c>
      <c r="K2908" s="22">
        <v>10.90547276</v>
      </c>
      <c r="L2908" s="22">
        <f t="shared" si="454"/>
        <v>4.5272399999998214E-3</v>
      </c>
      <c r="M2908" s="23">
        <f t="shared" si="455"/>
        <v>4.1513468509180168E-2</v>
      </c>
      <c r="N2908" s="22">
        <v>11.1</v>
      </c>
      <c r="O2908" s="22">
        <v>11.104477879999999</v>
      </c>
      <c r="P2908" s="22">
        <f t="shared" si="456"/>
        <v>-4.4778799999996011E-3</v>
      </c>
      <c r="Q2908" s="23">
        <f t="shared" si="457"/>
        <v>4.0324993650215649E-2</v>
      </c>
      <c r="R2908" s="24">
        <v>39425528</v>
      </c>
      <c r="S2908" s="24">
        <v>39620919</v>
      </c>
      <c r="T2908" s="24">
        <f t="shared" si="458"/>
        <v>-195391</v>
      </c>
      <c r="U2908" s="23">
        <f t="shared" si="459"/>
        <v>0.49315110535421952</v>
      </c>
    </row>
    <row r="2909" spans="1:21" x14ac:dyDescent="0.3">
      <c r="A2909" s="21">
        <v>39939</v>
      </c>
      <c r="B2909" s="22">
        <v>10.75</v>
      </c>
      <c r="C2909" s="22">
        <v>10.746269229999999</v>
      </c>
      <c r="D2909" s="22">
        <f t="shared" si="450"/>
        <v>3.7307700000006605E-3</v>
      </c>
      <c r="E2909" s="23">
        <f t="shared" si="451"/>
        <v>3.4716885647956733E-2</v>
      </c>
      <c r="F2909" s="22">
        <v>11.04</v>
      </c>
      <c r="G2909" s="22">
        <v>11.044775960000001</v>
      </c>
      <c r="H2909" s="22">
        <f t="shared" si="452"/>
        <v>-4.7759600000016889E-3</v>
      </c>
      <c r="I2909" s="23">
        <f t="shared" si="453"/>
        <v>4.3241800624099658E-2</v>
      </c>
      <c r="J2909" s="22">
        <v>10.75</v>
      </c>
      <c r="K2909" s="22">
        <v>10.746269229999999</v>
      </c>
      <c r="L2909" s="22">
        <f t="shared" si="454"/>
        <v>3.7307700000006605E-3</v>
      </c>
      <c r="M2909" s="23">
        <f t="shared" si="455"/>
        <v>3.4716885647956733E-2</v>
      </c>
      <c r="N2909" s="22">
        <v>11</v>
      </c>
      <c r="O2909" s="22">
        <v>10.99502468</v>
      </c>
      <c r="P2909" s="22">
        <f t="shared" si="456"/>
        <v>4.9753199999997832E-3</v>
      </c>
      <c r="Q2909" s="23">
        <f t="shared" si="457"/>
        <v>4.525064876889192E-2</v>
      </c>
      <c r="R2909" s="24">
        <v>27007390</v>
      </c>
      <c r="S2909" s="24">
        <v>27142437</v>
      </c>
      <c r="T2909" s="24">
        <f t="shared" si="458"/>
        <v>-135047</v>
      </c>
      <c r="U2909" s="23">
        <f t="shared" si="459"/>
        <v>0.49754928048649427</v>
      </c>
    </row>
    <row r="2910" spans="1:21" x14ac:dyDescent="0.3">
      <c r="A2910" s="21">
        <v>39940</v>
      </c>
      <c r="B2910" s="22">
        <v>10.91</v>
      </c>
      <c r="C2910" s="22">
        <v>10.90547276</v>
      </c>
      <c r="D2910" s="22">
        <f t="shared" si="450"/>
        <v>4.5272399999998214E-3</v>
      </c>
      <c r="E2910" s="23">
        <f t="shared" si="451"/>
        <v>4.1513468509180168E-2</v>
      </c>
      <c r="F2910" s="22">
        <v>10.97</v>
      </c>
      <c r="G2910" s="22">
        <v>10.965173719999999</v>
      </c>
      <c r="H2910" s="22">
        <f t="shared" si="452"/>
        <v>4.8262800000014039E-3</v>
      </c>
      <c r="I2910" s="23">
        <f t="shared" si="453"/>
        <v>4.4014624147709396E-2</v>
      </c>
      <c r="J2910" s="22">
        <v>10.199999999999999</v>
      </c>
      <c r="K2910" s="22">
        <v>10.19900513</v>
      </c>
      <c r="L2910" s="22">
        <f t="shared" si="454"/>
        <v>9.9486999999953696E-4</v>
      </c>
      <c r="M2910" s="23">
        <f t="shared" si="455"/>
        <v>9.7545788762588553E-3</v>
      </c>
      <c r="N2910" s="22">
        <v>10.34</v>
      </c>
      <c r="O2910" s="22">
        <v>10.33830833</v>
      </c>
      <c r="P2910" s="22">
        <f t="shared" si="456"/>
        <v>1.6916699999995899E-3</v>
      </c>
      <c r="Q2910" s="23">
        <f t="shared" si="457"/>
        <v>1.6363121953817658E-2</v>
      </c>
      <c r="R2910" s="24">
        <v>31306716</v>
      </c>
      <c r="S2910" s="24">
        <v>31463334</v>
      </c>
      <c r="T2910" s="24">
        <f t="shared" si="458"/>
        <v>-156618</v>
      </c>
      <c r="U2910" s="23">
        <f t="shared" si="459"/>
        <v>0.49777941523933861</v>
      </c>
    </row>
    <row r="2911" spans="1:21" x14ac:dyDescent="0.3">
      <c r="A2911" s="21">
        <v>39941</v>
      </c>
      <c r="B2911" s="22">
        <v>10.47</v>
      </c>
      <c r="C2911" s="22">
        <v>10.46766186</v>
      </c>
      <c r="D2911" s="22">
        <f t="shared" si="450"/>
        <v>2.3381400000008767E-3</v>
      </c>
      <c r="E2911" s="23">
        <f t="shared" si="451"/>
        <v>2.2336793366774622E-2</v>
      </c>
      <c r="F2911" s="22">
        <v>10.6</v>
      </c>
      <c r="G2911" s="22">
        <v>10.59701538</v>
      </c>
      <c r="H2911" s="22">
        <f t="shared" si="452"/>
        <v>2.9846199999994383E-3</v>
      </c>
      <c r="I2911" s="23">
        <f t="shared" si="453"/>
        <v>2.8164722735350395E-2</v>
      </c>
      <c r="J2911" s="22">
        <v>10.199999999999999</v>
      </c>
      <c r="K2911" s="22">
        <v>10.19900513</v>
      </c>
      <c r="L2911" s="22">
        <f t="shared" si="454"/>
        <v>9.9486999999953696E-4</v>
      </c>
      <c r="M2911" s="23">
        <f t="shared" si="455"/>
        <v>9.7545788762588553E-3</v>
      </c>
      <c r="N2911" s="22">
        <v>10.39</v>
      </c>
      <c r="O2911" s="22">
        <v>10.38805962</v>
      </c>
      <c r="P2911" s="22">
        <f t="shared" si="456"/>
        <v>1.9403800000006299E-3</v>
      </c>
      <c r="Q2911" s="23">
        <f t="shared" si="457"/>
        <v>1.8678945548838023E-2</v>
      </c>
      <c r="R2911" s="24">
        <v>18429564</v>
      </c>
      <c r="S2911" s="24">
        <v>18521748</v>
      </c>
      <c r="T2911" s="24">
        <f t="shared" si="458"/>
        <v>-92184</v>
      </c>
      <c r="U2911" s="23">
        <f t="shared" si="459"/>
        <v>0.49770680391505162</v>
      </c>
    </row>
    <row r="2912" spans="1:21" x14ac:dyDescent="0.3">
      <c r="A2912" s="21">
        <v>39944</v>
      </c>
      <c r="B2912" s="22">
        <v>9.75</v>
      </c>
      <c r="C2912" s="22">
        <v>9.7512435909999997</v>
      </c>
      <c r="D2912" s="22">
        <f t="shared" si="450"/>
        <v>-1.2435909999997108E-3</v>
      </c>
      <c r="E2912" s="23">
        <f t="shared" si="451"/>
        <v>1.2753152850652759E-2</v>
      </c>
      <c r="F2912" s="22">
        <v>10.46</v>
      </c>
      <c r="G2912" s="22">
        <v>10.45771122</v>
      </c>
      <c r="H2912" s="22">
        <f t="shared" si="452"/>
        <v>2.2887800000006564E-3</v>
      </c>
      <c r="I2912" s="23">
        <f t="shared" si="453"/>
        <v>2.1886050894419865E-2</v>
      </c>
      <c r="J2912" s="22">
        <v>9.75</v>
      </c>
      <c r="K2912" s="22">
        <v>9.7512435909999997</v>
      </c>
      <c r="L2912" s="22">
        <f t="shared" si="454"/>
        <v>-1.2435909999997108E-3</v>
      </c>
      <c r="M2912" s="23">
        <f t="shared" si="455"/>
        <v>1.2753152850652759E-2</v>
      </c>
      <c r="N2912" s="22">
        <v>10.32</v>
      </c>
      <c r="O2912" s="22">
        <v>10.318408010000001</v>
      </c>
      <c r="P2912" s="22">
        <f t="shared" si="456"/>
        <v>1.5919899999996545E-3</v>
      </c>
      <c r="Q2912" s="23">
        <f t="shared" si="457"/>
        <v>1.5428639751953891E-2</v>
      </c>
      <c r="R2912" s="24">
        <v>19952424</v>
      </c>
      <c r="S2912" s="24">
        <v>20052262</v>
      </c>
      <c r="T2912" s="24">
        <f t="shared" si="458"/>
        <v>-99838</v>
      </c>
      <c r="U2912" s="23">
        <f t="shared" si="459"/>
        <v>0.4978889663420516</v>
      </c>
    </row>
    <row r="2913" spans="1:21" x14ac:dyDescent="0.3">
      <c r="A2913" s="21">
        <v>39945</v>
      </c>
      <c r="B2913" s="22">
        <v>10.31</v>
      </c>
      <c r="C2913" s="22">
        <v>10.308458330000001</v>
      </c>
      <c r="D2913" s="22">
        <f t="shared" si="450"/>
        <v>1.5416699999999395E-3</v>
      </c>
      <c r="E2913" s="23">
        <f t="shared" si="451"/>
        <v>1.4955388581368398E-2</v>
      </c>
      <c r="F2913" s="22">
        <v>10.37</v>
      </c>
      <c r="G2913" s="22">
        <v>10.368159289999999</v>
      </c>
      <c r="H2913" s="22">
        <f t="shared" si="452"/>
        <v>1.8407099999997456E-3</v>
      </c>
      <c r="I2913" s="23">
        <f t="shared" si="453"/>
        <v>1.7753488816236597E-2</v>
      </c>
      <c r="J2913" s="22">
        <v>9.9</v>
      </c>
      <c r="K2913" s="22">
        <v>9.9004983899999992</v>
      </c>
      <c r="L2913" s="22">
        <f t="shared" si="454"/>
        <v>-4.9838999999884948E-4</v>
      </c>
      <c r="M2913" s="23">
        <f t="shared" si="455"/>
        <v>5.0339890010208822E-3</v>
      </c>
      <c r="N2913" s="22">
        <v>10.1</v>
      </c>
      <c r="O2913" s="22">
        <v>10.099501610000001</v>
      </c>
      <c r="P2913" s="22">
        <f t="shared" si="456"/>
        <v>4.9838999999884948E-4</v>
      </c>
      <c r="Q2913" s="23">
        <f t="shared" si="457"/>
        <v>4.9347979657270377E-3</v>
      </c>
      <c r="R2913" s="24">
        <v>22172346</v>
      </c>
      <c r="S2913" s="24">
        <v>22283262</v>
      </c>
      <c r="T2913" s="24">
        <f t="shared" si="458"/>
        <v>-110916</v>
      </c>
      <c r="U2913" s="23">
        <f t="shared" si="459"/>
        <v>0.49775477216935293</v>
      </c>
    </row>
    <row r="2914" spans="1:21" x14ac:dyDescent="0.3">
      <c r="A2914" s="21">
        <v>39946</v>
      </c>
      <c r="B2914" s="22">
        <v>10.01</v>
      </c>
      <c r="C2914" s="22">
        <v>10.00994968</v>
      </c>
      <c r="D2914" s="22">
        <f t="shared" si="450"/>
        <v>5.0319999999715037E-5</v>
      </c>
      <c r="E2914" s="23">
        <f t="shared" si="451"/>
        <v>5.0269982975294073E-4</v>
      </c>
      <c r="F2914" s="22">
        <v>10.16</v>
      </c>
      <c r="G2914" s="22">
        <v>10.159203529999999</v>
      </c>
      <c r="H2914" s="22">
        <f t="shared" si="452"/>
        <v>7.9647000000093726E-4</v>
      </c>
      <c r="I2914" s="23">
        <f t="shared" si="453"/>
        <v>7.8398862435324918E-3</v>
      </c>
      <c r="J2914" s="22">
        <v>9.25</v>
      </c>
      <c r="K2914" s="22">
        <v>9.2537307739999992</v>
      </c>
      <c r="L2914" s="22">
        <f t="shared" si="454"/>
        <v>-3.7307739999992151E-3</v>
      </c>
      <c r="M2914" s="23">
        <f t="shared" si="455"/>
        <v>4.0316431189909775E-2</v>
      </c>
      <c r="N2914" s="22">
        <v>9.9600000000000009</v>
      </c>
      <c r="O2914" s="22">
        <v>9.9601993560000004</v>
      </c>
      <c r="P2914" s="22">
        <f t="shared" si="456"/>
        <v>-1.9935599999953979E-4</v>
      </c>
      <c r="Q2914" s="23">
        <f t="shared" si="457"/>
        <v>2.0015262031823512E-3</v>
      </c>
      <c r="R2914" s="24">
        <v>14945594</v>
      </c>
      <c r="S2914" s="24">
        <v>15019323</v>
      </c>
      <c r="T2914" s="24">
        <f t="shared" si="458"/>
        <v>-73729</v>
      </c>
      <c r="U2914" s="23">
        <f t="shared" si="459"/>
        <v>0.49089429663374307</v>
      </c>
    </row>
    <row r="2915" spans="1:21" x14ac:dyDescent="0.3">
      <c r="A2915" s="21">
        <v>39947</v>
      </c>
      <c r="B2915" s="22">
        <v>9.9700000000000006</v>
      </c>
      <c r="C2915" s="22">
        <v>9.9701490400000008</v>
      </c>
      <c r="D2915" s="22">
        <f t="shared" si="450"/>
        <v>-1.4904000000015571E-4</v>
      </c>
      <c r="E2915" s="23">
        <f t="shared" si="451"/>
        <v>1.4948623074962147E-3</v>
      </c>
      <c r="F2915" s="22">
        <v>10.32</v>
      </c>
      <c r="G2915" s="22">
        <v>10.318408010000001</v>
      </c>
      <c r="H2915" s="22">
        <f t="shared" si="452"/>
        <v>1.5919899999996545E-3</v>
      </c>
      <c r="I2915" s="23">
        <f t="shared" si="453"/>
        <v>1.5428639751953891E-2</v>
      </c>
      <c r="J2915" s="22">
        <v>9.92</v>
      </c>
      <c r="K2915" s="22">
        <v>9.920397758</v>
      </c>
      <c r="L2915" s="22">
        <f t="shared" si="454"/>
        <v>-3.9775800000008132E-4</v>
      </c>
      <c r="M2915" s="23">
        <f t="shared" si="455"/>
        <v>4.0094964909982728E-3</v>
      </c>
      <c r="N2915" s="22">
        <v>10.25</v>
      </c>
      <c r="O2915" s="22">
        <v>10.24875641</v>
      </c>
      <c r="P2915" s="22">
        <f t="shared" si="456"/>
        <v>1.243589999999628E-3</v>
      </c>
      <c r="Q2915" s="23">
        <f t="shared" si="457"/>
        <v>1.2134057540739502E-2</v>
      </c>
      <c r="R2915" s="24">
        <v>16386200</v>
      </c>
      <c r="S2915" s="24">
        <v>16468131</v>
      </c>
      <c r="T2915" s="24">
        <f t="shared" si="458"/>
        <v>-81931</v>
      </c>
      <c r="U2915" s="23">
        <f t="shared" si="459"/>
        <v>0.49751243781094528</v>
      </c>
    </row>
    <row r="2916" spans="1:21" x14ac:dyDescent="0.3">
      <c r="A2916" s="21">
        <v>39948</v>
      </c>
      <c r="B2916" s="22">
        <v>10.26</v>
      </c>
      <c r="C2916" s="22">
        <v>10.25870609</v>
      </c>
      <c r="D2916" s="22">
        <f t="shared" si="450"/>
        <v>1.2939099999993431E-3</v>
      </c>
      <c r="E2916" s="23">
        <f t="shared" si="451"/>
        <v>1.2612799203406586E-2</v>
      </c>
      <c r="F2916" s="22">
        <v>10.38</v>
      </c>
      <c r="G2916" s="22">
        <v>10.37810898</v>
      </c>
      <c r="H2916" s="22">
        <f t="shared" si="452"/>
        <v>1.8910200000004096E-3</v>
      </c>
      <c r="I2916" s="23">
        <f t="shared" si="453"/>
        <v>1.8221238605652119E-2</v>
      </c>
      <c r="J2916" s="22">
        <v>9.9499999999999993</v>
      </c>
      <c r="K2916" s="22">
        <v>9.9502487179999992</v>
      </c>
      <c r="L2916" s="22">
        <f t="shared" si="454"/>
        <v>-2.4871799999992561E-4</v>
      </c>
      <c r="M2916" s="23">
        <f t="shared" si="455"/>
        <v>2.4996159096002772E-3</v>
      </c>
      <c r="N2916" s="22">
        <v>9.9700000000000006</v>
      </c>
      <c r="O2916" s="22">
        <v>9.9701490400000008</v>
      </c>
      <c r="P2916" s="22">
        <f t="shared" si="456"/>
        <v>-1.4904000000015571E-4</v>
      </c>
      <c r="Q2916" s="23">
        <f t="shared" si="457"/>
        <v>1.4948623074962147E-3</v>
      </c>
      <c r="R2916" s="24">
        <v>14622282</v>
      </c>
      <c r="S2916" s="24">
        <v>14695411</v>
      </c>
      <c r="T2916" s="24">
        <f t="shared" si="458"/>
        <v>-73129</v>
      </c>
      <c r="U2916" s="23">
        <f t="shared" si="459"/>
        <v>0.49763153953298761</v>
      </c>
    </row>
    <row r="2917" spans="1:21" x14ac:dyDescent="0.3">
      <c r="A2917" s="21">
        <v>39951</v>
      </c>
      <c r="B2917" s="22">
        <v>10.119999999999999</v>
      </c>
      <c r="C2917" s="22">
        <v>10.11940289</v>
      </c>
      <c r="D2917" s="22">
        <f t="shared" si="450"/>
        <v>5.9710999999929015E-4</v>
      </c>
      <c r="E2917" s="23">
        <f t="shared" si="451"/>
        <v>5.9006445982040558E-3</v>
      </c>
      <c r="F2917" s="22">
        <v>10.53</v>
      </c>
      <c r="G2917" s="22">
        <v>10.52736282</v>
      </c>
      <c r="H2917" s="22">
        <f t="shared" si="452"/>
        <v>2.6371799999989065E-3</v>
      </c>
      <c r="I2917" s="23">
        <f t="shared" si="453"/>
        <v>2.5050718257651029E-2</v>
      </c>
      <c r="J2917" s="22">
        <v>10.119999999999999</v>
      </c>
      <c r="K2917" s="22">
        <v>10.11940289</v>
      </c>
      <c r="L2917" s="22">
        <f t="shared" si="454"/>
        <v>5.9710999999929015E-4</v>
      </c>
      <c r="M2917" s="23">
        <f t="shared" si="455"/>
        <v>5.9006445982040558E-3</v>
      </c>
      <c r="N2917" s="22">
        <v>10.5</v>
      </c>
      <c r="O2917" s="22">
        <v>10.497511859999999</v>
      </c>
      <c r="P2917" s="22">
        <f t="shared" si="456"/>
        <v>2.4881400000005272E-3</v>
      </c>
      <c r="Q2917" s="23">
        <f t="shared" si="457"/>
        <v>2.3702188034494181E-2</v>
      </c>
      <c r="R2917" s="24">
        <v>12016917</v>
      </c>
      <c r="S2917" s="24">
        <v>12072261</v>
      </c>
      <c r="T2917" s="24">
        <f t="shared" si="458"/>
        <v>-55344</v>
      </c>
      <c r="U2917" s="23">
        <f t="shared" si="459"/>
        <v>0.45843939258768507</v>
      </c>
    </row>
    <row r="2918" spans="1:21" x14ac:dyDescent="0.3">
      <c r="A2918" s="21">
        <v>39952</v>
      </c>
      <c r="B2918" s="22">
        <v>10.51</v>
      </c>
      <c r="C2918" s="22">
        <v>10.50746346</v>
      </c>
      <c r="D2918" s="22">
        <f t="shared" si="450"/>
        <v>2.5365399999994764E-3</v>
      </c>
      <c r="E2918" s="23">
        <f t="shared" si="451"/>
        <v>2.4140364700344877E-2</v>
      </c>
      <c r="F2918" s="22">
        <v>10.76</v>
      </c>
      <c r="G2918" s="22">
        <v>10.756218909999999</v>
      </c>
      <c r="H2918" s="22">
        <f t="shared" si="452"/>
        <v>3.7810900000003755E-3</v>
      </c>
      <c r="I2918" s="23">
        <f t="shared" si="453"/>
        <v>3.5152594342284314E-2</v>
      </c>
      <c r="J2918" s="22">
        <v>10.29</v>
      </c>
      <c r="K2918" s="22">
        <v>10.28855705</v>
      </c>
      <c r="L2918" s="22">
        <f t="shared" si="454"/>
        <v>1.4429499999994988E-3</v>
      </c>
      <c r="M2918" s="23">
        <f t="shared" si="455"/>
        <v>1.4024804382063459E-2</v>
      </c>
      <c r="N2918" s="22">
        <v>10.59</v>
      </c>
      <c r="O2918" s="22">
        <v>10.587064740000001</v>
      </c>
      <c r="P2918" s="22">
        <f t="shared" si="456"/>
        <v>2.9352599999992179E-3</v>
      </c>
      <c r="Q2918" s="23">
        <f t="shared" si="457"/>
        <v>2.7724965059571536E-2</v>
      </c>
      <c r="R2918" s="24">
        <v>16906524</v>
      </c>
      <c r="S2918" s="24">
        <v>16991133</v>
      </c>
      <c r="T2918" s="24">
        <f t="shared" si="458"/>
        <v>-84609</v>
      </c>
      <c r="U2918" s="23">
        <f t="shared" si="459"/>
        <v>0.49795972993678522</v>
      </c>
    </row>
    <row r="2919" spans="1:21" x14ac:dyDescent="0.3">
      <c r="A2919" s="21">
        <v>39953</v>
      </c>
      <c r="B2919" s="22">
        <v>10.89</v>
      </c>
      <c r="C2919" s="22">
        <v>10.88557243</v>
      </c>
      <c r="D2919" s="22">
        <f t="shared" si="450"/>
        <v>4.4275700000007134E-3</v>
      </c>
      <c r="E2919" s="23">
        <f t="shared" si="451"/>
        <v>4.0673745257517095E-2</v>
      </c>
      <c r="F2919" s="22">
        <v>10.89</v>
      </c>
      <c r="G2919" s="22">
        <v>10.88557243</v>
      </c>
      <c r="H2919" s="22">
        <f t="shared" si="452"/>
        <v>4.4275700000007134E-3</v>
      </c>
      <c r="I2919" s="23">
        <f t="shared" si="453"/>
        <v>4.0673745257517095E-2</v>
      </c>
      <c r="J2919" s="22">
        <v>10.4</v>
      </c>
      <c r="K2919" s="22">
        <v>10.39801025</v>
      </c>
      <c r="L2919" s="22">
        <f t="shared" si="454"/>
        <v>1.9897499999999013E-3</v>
      </c>
      <c r="M2919" s="23">
        <f t="shared" si="455"/>
        <v>1.9135872654096501E-2</v>
      </c>
      <c r="N2919" s="22">
        <v>10.47</v>
      </c>
      <c r="O2919" s="22">
        <v>10.46766186</v>
      </c>
      <c r="P2919" s="22">
        <f t="shared" si="456"/>
        <v>2.3381400000008767E-3</v>
      </c>
      <c r="Q2919" s="23">
        <f t="shared" si="457"/>
        <v>2.2336793366774622E-2</v>
      </c>
      <c r="R2919" s="24">
        <v>15137918</v>
      </c>
      <c r="S2919" s="24">
        <v>15213690</v>
      </c>
      <c r="T2919" s="24">
        <f t="shared" si="458"/>
        <v>-75772</v>
      </c>
      <c r="U2919" s="23">
        <f t="shared" si="459"/>
        <v>0.49805142605114205</v>
      </c>
    </row>
    <row r="2920" spans="1:21" x14ac:dyDescent="0.3">
      <c r="A2920" s="21">
        <v>39954</v>
      </c>
      <c r="B2920" s="22">
        <v>10.32</v>
      </c>
      <c r="C2920" s="22">
        <v>10.318408010000001</v>
      </c>
      <c r="D2920" s="22">
        <f t="shared" si="450"/>
        <v>1.5919899999996545E-3</v>
      </c>
      <c r="E2920" s="23">
        <f t="shared" si="451"/>
        <v>1.5428639751953891E-2</v>
      </c>
      <c r="F2920" s="22">
        <v>10.75</v>
      </c>
      <c r="G2920" s="22">
        <v>10.746269229999999</v>
      </c>
      <c r="H2920" s="22">
        <f t="shared" si="452"/>
        <v>3.7307700000006605E-3</v>
      </c>
      <c r="I2920" s="23">
        <f t="shared" si="453"/>
        <v>3.4716885647956733E-2</v>
      </c>
      <c r="J2920" s="22">
        <v>9.9499999999999993</v>
      </c>
      <c r="K2920" s="22">
        <v>9.9502487179999992</v>
      </c>
      <c r="L2920" s="22">
        <f t="shared" si="454"/>
        <v>-2.4871799999992561E-4</v>
      </c>
      <c r="M2920" s="23">
        <f t="shared" si="455"/>
        <v>2.4996159096002772E-3</v>
      </c>
      <c r="N2920" s="22">
        <v>10.36</v>
      </c>
      <c r="O2920" s="22">
        <v>10.358208660000001</v>
      </c>
      <c r="P2920" s="22">
        <f t="shared" si="456"/>
        <v>1.7913399999986979E-3</v>
      </c>
      <c r="Q2920" s="23">
        <f t="shared" si="457"/>
        <v>1.7293916919401946E-2</v>
      </c>
      <c r="R2920" s="24">
        <v>12898477</v>
      </c>
      <c r="S2920" s="24">
        <v>12958972</v>
      </c>
      <c r="T2920" s="24">
        <f t="shared" si="458"/>
        <v>-60495</v>
      </c>
      <c r="U2920" s="23">
        <f t="shared" si="459"/>
        <v>0.46681943598612602</v>
      </c>
    </row>
    <row r="2921" spans="1:21" x14ac:dyDescent="0.3">
      <c r="A2921" s="21">
        <v>39955</v>
      </c>
      <c r="B2921" s="22">
        <v>10.33</v>
      </c>
      <c r="C2921" s="22">
        <v>10.3283577</v>
      </c>
      <c r="D2921" s="22">
        <f t="shared" si="450"/>
        <v>1.6423000000003185E-3</v>
      </c>
      <c r="E2921" s="23">
        <f t="shared" si="451"/>
        <v>1.5900882286448294E-2</v>
      </c>
      <c r="F2921" s="22">
        <v>10.71</v>
      </c>
      <c r="G2921" s="22">
        <v>10.706467630000001</v>
      </c>
      <c r="H2921" s="22">
        <f t="shared" si="452"/>
        <v>3.5323700000002844E-3</v>
      </c>
      <c r="I2921" s="23">
        <f t="shared" si="453"/>
        <v>3.2992861157142304E-2</v>
      </c>
      <c r="J2921" s="22">
        <v>10</v>
      </c>
      <c r="K2921" s="22">
        <v>10</v>
      </c>
      <c r="L2921" s="22">
        <f t="shared" si="454"/>
        <v>0</v>
      </c>
      <c r="M2921" s="23">
        <f t="shared" si="455"/>
        <v>0</v>
      </c>
      <c r="N2921" s="22">
        <v>10.48</v>
      </c>
      <c r="O2921" s="22">
        <v>10.47761154</v>
      </c>
      <c r="P2921" s="22">
        <f t="shared" si="456"/>
        <v>2.3884600000005918E-3</v>
      </c>
      <c r="Q2921" s="23">
        <f t="shared" si="457"/>
        <v>2.2795844175767101E-2</v>
      </c>
      <c r="R2921" s="24">
        <v>11104073</v>
      </c>
      <c r="S2921" s="24">
        <v>11159620</v>
      </c>
      <c r="T2921" s="24">
        <f t="shared" si="458"/>
        <v>-55547</v>
      </c>
      <c r="U2921" s="23">
        <f t="shared" si="459"/>
        <v>0.49774992338448798</v>
      </c>
    </row>
    <row r="2922" spans="1:21" x14ac:dyDescent="0.3">
      <c r="A2922" s="21">
        <v>39959</v>
      </c>
      <c r="B2922" s="22">
        <v>10.37</v>
      </c>
      <c r="C2922" s="22">
        <v>10.368159289999999</v>
      </c>
      <c r="D2922" s="22">
        <f t="shared" si="450"/>
        <v>1.8407099999997456E-3</v>
      </c>
      <c r="E2922" s="23">
        <f t="shared" si="451"/>
        <v>1.7753488816236597E-2</v>
      </c>
      <c r="F2922" s="22">
        <v>10.79</v>
      </c>
      <c r="G2922" s="22">
        <v>10.78606987</v>
      </c>
      <c r="H2922" s="22">
        <f t="shared" si="452"/>
        <v>3.9301299999987549E-3</v>
      </c>
      <c r="I2922" s="23">
        <f t="shared" si="453"/>
        <v>3.6437090129833871E-2</v>
      </c>
      <c r="J2922" s="22">
        <v>10.37</v>
      </c>
      <c r="K2922" s="22">
        <v>10.368159289999999</v>
      </c>
      <c r="L2922" s="22">
        <f t="shared" si="454"/>
        <v>1.8407099999997456E-3</v>
      </c>
      <c r="M2922" s="23">
        <f t="shared" si="455"/>
        <v>1.7753488816236597E-2</v>
      </c>
      <c r="N2922" s="22">
        <v>10.71</v>
      </c>
      <c r="O2922" s="22">
        <v>10.706467630000001</v>
      </c>
      <c r="P2922" s="22">
        <f t="shared" si="456"/>
        <v>3.5323700000002844E-3</v>
      </c>
      <c r="Q2922" s="23">
        <f t="shared" si="457"/>
        <v>3.2992861157142304E-2</v>
      </c>
      <c r="R2922" s="24">
        <v>13098008</v>
      </c>
      <c r="S2922" s="24">
        <v>13163590</v>
      </c>
      <c r="T2922" s="24">
        <f t="shared" si="458"/>
        <v>-65582</v>
      </c>
      <c r="U2922" s="23">
        <f t="shared" si="459"/>
        <v>0.49820755584152954</v>
      </c>
    </row>
    <row r="2923" spans="1:21" x14ac:dyDescent="0.3">
      <c r="A2923" s="21">
        <v>39960</v>
      </c>
      <c r="B2923" s="22">
        <v>10.96</v>
      </c>
      <c r="C2923" s="22">
        <v>10.955224039999999</v>
      </c>
      <c r="D2923" s="22">
        <f t="shared" si="450"/>
        <v>4.7759600000016889E-3</v>
      </c>
      <c r="E2923" s="23">
        <f t="shared" si="451"/>
        <v>4.3595274570046028E-2</v>
      </c>
      <c r="F2923" s="22">
        <v>11.17</v>
      </c>
      <c r="G2923" s="22">
        <v>11.174128530000001</v>
      </c>
      <c r="H2923" s="22">
        <f t="shared" si="452"/>
        <v>-4.1285300000009073E-3</v>
      </c>
      <c r="I2923" s="23">
        <f t="shared" si="453"/>
        <v>3.6947221332891779E-2</v>
      </c>
      <c r="J2923" s="22">
        <v>10.79</v>
      </c>
      <c r="K2923" s="22">
        <v>10.78606987</v>
      </c>
      <c r="L2923" s="22">
        <f t="shared" si="454"/>
        <v>3.9301299999987549E-3</v>
      </c>
      <c r="M2923" s="23">
        <f t="shared" si="455"/>
        <v>3.6437090129833871E-2</v>
      </c>
      <c r="N2923" s="22">
        <v>10.87</v>
      </c>
      <c r="O2923" s="22">
        <v>10.86567211</v>
      </c>
      <c r="P2923" s="22">
        <f t="shared" si="456"/>
        <v>4.3278899999990017E-3</v>
      </c>
      <c r="Q2923" s="23">
        <f t="shared" si="457"/>
        <v>3.9830854052883814E-2</v>
      </c>
      <c r="R2923" s="24">
        <v>22199692</v>
      </c>
      <c r="S2923" s="24">
        <v>22310698</v>
      </c>
      <c r="T2923" s="24">
        <f t="shared" si="458"/>
        <v>-111006</v>
      </c>
      <c r="U2923" s="23">
        <f t="shared" si="459"/>
        <v>0.49754606512086713</v>
      </c>
    </row>
    <row r="2924" spans="1:21" x14ac:dyDescent="0.3">
      <c r="A2924" s="21">
        <v>39961</v>
      </c>
      <c r="B2924" s="22">
        <v>10.96</v>
      </c>
      <c r="C2924" s="22">
        <v>10.955224039999999</v>
      </c>
      <c r="D2924" s="22">
        <f t="shared" si="450"/>
        <v>4.7759600000016889E-3</v>
      </c>
      <c r="E2924" s="23">
        <f t="shared" si="451"/>
        <v>4.3595274570046028E-2</v>
      </c>
      <c r="F2924" s="22">
        <v>11.13</v>
      </c>
      <c r="G2924" s="22">
        <v>11.13432789</v>
      </c>
      <c r="H2924" s="22">
        <f t="shared" si="452"/>
        <v>-4.3278899999990017E-3</v>
      </c>
      <c r="I2924" s="23">
        <f t="shared" si="453"/>
        <v>3.886979117873815E-2</v>
      </c>
      <c r="J2924" s="22">
        <v>10.49</v>
      </c>
      <c r="K2924" s="22">
        <v>10.487562179999999</v>
      </c>
      <c r="L2924" s="22">
        <f t="shared" si="454"/>
        <v>2.4378200000008121E-3</v>
      </c>
      <c r="M2924" s="23">
        <f t="shared" si="455"/>
        <v>2.3244868141518969E-2</v>
      </c>
      <c r="N2924" s="22">
        <v>11.08</v>
      </c>
      <c r="O2924" s="22">
        <v>11.084576609999999</v>
      </c>
      <c r="P2924" s="22">
        <f t="shared" si="456"/>
        <v>-4.5766099999990928E-3</v>
      </c>
      <c r="Q2924" s="23">
        <f t="shared" si="457"/>
        <v>4.1288090299004147E-2</v>
      </c>
      <c r="R2924" s="24">
        <v>16176589</v>
      </c>
      <c r="S2924" s="24">
        <v>16257081</v>
      </c>
      <c r="T2924" s="24">
        <f t="shared" si="458"/>
        <v>-80492</v>
      </c>
      <c r="U2924" s="23">
        <f t="shared" si="459"/>
        <v>0.49511963433041883</v>
      </c>
    </row>
    <row r="2925" spans="1:21" x14ac:dyDescent="0.3">
      <c r="A2925" s="21">
        <v>39962</v>
      </c>
      <c r="B2925" s="22">
        <v>10.84</v>
      </c>
      <c r="C2925" s="22">
        <v>10.835821149999999</v>
      </c>
      <c r="D2925" s="22">
        <f t="shared" si="450"/>
        <v>4.1788500000006223E-3</v>
      </c>
      <c r="E2925" s="23">
        <f t="shared" si="451"/>
        <v>3.8565143722408365E-2</v>
      </c>
      <c r="F2925" s="22">
        <v>11.24</v>
      </c>
      <c r="G2925" s="22">
        <v>11.243781090000001</v>
      </c>
      <c r="H2925" s="22">
        <f t="shared" si="452"/>
        <v>-3.7810900000003755E-3</v>
      </c>
      <c r="I2925" s="23">
        <f t="shared" si="453"/>
        <v>3.3628278332127996E-2</v>
      </c>
      <c r="J2925" s="22">
        <v>10.77</v>
      </c>
      <c r="K2925" s="22">
        <v>10.766168589999999</v>
      </c>
      <c r="L2925" s="22">
        <f t="shared" si="454"/>
        <v>3.8314100000000906E-3</v>
      </c>
      <c r="M2925" s="23">
        <f t="shared" si="455"/>
        <v>3.5587497706090543E-2</v>
      </c>
      <c r="N2925" s="22">
        <v>10.89</v>
      </c>
      <c r="O2925" s="22">
        <v>10.88557243</v>
      </c>
      <c r="P2925" s="22">
        <f t="shared" si="456"/>
        <v>4.4275700000007134E-3</v>
      </c>
      <c r="Q2925" s="23">
        <f t="shared" si="457"/>
        <v>4.0673745257517095E-2</v>
      </c>
      <c r="R2925" s="24">
        <v>17225016</v>
      </c>
      <c r="S2925" s="24">
        <v>17311125</v>
      </c>
      <c r="T2925" s="24">
        <f t="shared" si="458"/>
        <v>-86109</v>
      </c>
      <c r="U2925" s="23">
        <f t="shared" si="459"/>
        <v>0.49742001169767996</v>
      </c>
    </row>
    <row r="2926" spans="1:21" x14ac:dyDescent="0.3">
      <c r="A2926" s="21">
        <v>39965</v>
      </c>
      <c r="B2926" s="22">
        <v>11</v>
      </c>
      <c r="C2926" s="22">
        <v>11.00497532</v>
      </c>
      <c r="D2926" s="22">
        <f t="shared" si="450"/>
        <v>-4.9753199999997832E-3</v>
      </c>
      <c r="E2926" s="23">
        <f t="shared" si="451"/>
        <v>4.5209733373575464E-2</v>
      </c>
      <c r="F2926" s="22">
        <v>11.55</v>
      </c>
      <c r="G2926" s="22">
        <v>11.552239419999999</v>
      </c>
      <c r="H2926" s="22">
        <f t="shared" si="452"/>
        <v>-2.2394199999986597E-3</v>
      </c>
      <c r="I2926" s="23">
        <f t="shared" si="453"/>
        <v>1.938515917633795E-2</v>
      </c>
      <c r="J2926" s="22">
        <v>10.69</v>
      </c>
      <c r="K2926" s="22">
        <v>10.686567309999999</v>
      </c>
      <c r="L2926" s="22">
        <f t="shared" si="454"/>
        <v>3.4326900000003491E-3</v>
      </c>
      <c r="M2926" s="23">
        <f t="shared" si="455"/>
        <v>3.2121540064490077E-2</v>
      </c>
      <c r="N2926" s="22">
        <v>11.43</v>
      </c>
      <c r="O2926" s="22">
        <v>11.432835580000001</v>
      </c>
      <c r="P2926" s="22">
        <f t="shared" si="456"/>
        <v>-2.8355800000010589E-3</v>
      </c>
      <c r="Q2926" s="23">
        <f t="shared" si="457"/>
        <v>2.4802071018684754E-2</v>
      </c>
      <c r="R2926" s="24">
        <v>20771876</v>
      </c>
      <c r="S2926" s="24">
        <v>20875759</v>
      </c>
      <c r="T2926" s="24">
        <f t="shared" si="458"/>
        <v>-103883</v>
      </c>
      <c r="U2926" s="23">
        <f t="shared" si="459"/>
        <v>0.49762502048428514</v>
      </c>
    </row>
    <row r="2927" spans="1:21" x14ac:dyDescent="0.3">
      <c r="A2927" s="21">
        <v>39966</v>
      </c>
      <c r="B2927" s="22">
        <v>11.22</v>
      </c>
      <c r="C2927" s="22">
        <v>11.223880769999999</v>
      </c>
      <c r="D2927" s="22">
        <f t="shared" si="450"/>
        <v>-3.8807699999985346E-3</v>
      </c>
      <c r="E2927" s="23">
        <f t="shared" si="451"/>
        <v>3.4576008775604045E-2</v>
      </c>
      <c r="F2927" s="22">
        <v>11.33</v>
      </c>
      <c r="G2927" s="22">
        <v>11.33333302</v>
      </c>
      <c r="H2927" s="22">
        <f t="shared" si="452"/>
        <v>-3.3330199999994647E-3</v>
      </c>
      <c r="I2927" s="23">
        <f t="shared" si="453"/>
        <v>2.9409000813067653E-2</v>
      </c>
      <c r="J2927" s="22">
        <v>10.8</v>
      </c>
      <c r="K2927" s="22">
        <v>10.79601955</v>
      </c>
      <c r="L2927" s="22">
        <f t="shared" si="454"/>
        <v>3.9804500000002463E-3</v>
      </c>
      <c r="M2927" s="23">
        <f t="shared" si="455"/>
        <v>3.6869607187773629E-2</v>
      </c>
      <c r="N2927" s="22">
        <v>10.83</v>
      </c>
      <c r="O2927" s="22">
        <v>10.825871469999999</v>
      </c>
      <c r="P2927" s="22">
        <f t="shared" si="456"/>
        <v>4.1285300000009073E-3</v>
      </c>
      <c r="Q2927" s="23">
        <f t="shared" si="457"/>
        <v>3.8135775133130295E-2</v>
      </c>
      <c r="R2927" s="24">
        <v>17476300</v>
      </c>
      <c r="S2927" s="24">
        <v>17563681</v>
      </c>
      <c r="T2927" s="24">
        <f t="shared" si="458"/>
        <v>-87381</v>
      </c>
      <c r="U2927" s="23">
        <f t="shared" si="459"/>
        <v>0.49750960519039256</v>
      </c>
    </row>
    <row r="2928" spans="1:21" x14ac:dyDescent="0.3">
      <c r="A2928" s="21">
        <v>39967</v>
      </c>
      <c r="B2928" s="22">
        <v>10.56</v>
      </c>
      <c r="C2928" s="22">
        <v>10.55721378</v>
      </c>
      <c r="D2928" s="22">
        <f t="shared" si="450"/>
        <v>2.7862200000008386E-3</v>
      </c>
      <c r="E2928" s="23">
        <f t="shared" si="451"/>
        <v>2.6391622430523887E-2</v>
      </c>
      <c r="F2928" s="22">
        <v>10.67</v>
      </c>
      <c r="G2928" s="22">
        <v>10.66666698</v>
      </c>
      <c r="H2928" s="22">
        <f t="shared" si="452"/>
        <v>3.3330199999994647E-3</v>
      </c>
      <c r="I2928" s="23">
        <f t="shared" si="453"/>
        <v>3.1247061582112545E-2</v>
      </c>
      <c r="J2928" s="22">
        <v>10.18</v>
      </c>
      <c r="K2928" s="22">
        <v>10.189055440000001</v>
      </c>
      <c r="L2928" s="22">
        <f t="shared" si="454"/>
        <v>-9.0554400000009139E-3</v>
      </c>
      <c r="M2928" s="23">
        <f t="shared" si="455"/>
        <v>8.8874185181594345E-2</v>
      </c>
      <c r="N2928" s="22">
        <v>10.33</v>
      </c>
      <c r="O2928" s="22">
        <v>10.3283577</v>
      </c>
      <c r="P2928" s="22">
        <f t="shared" si="456"/>
        <v>1.6423000000003185E-3</v>
      </c>
      <c r="Q2928" s="23">
        <f t="shared" si="457"/>
        <v>1.5900882286448294E-2</v>
      </c>
      <c r="R2928" s="24">
        <v>28680308</v>
      </c>
      <c r="S2928" s="24">
        <v>28823601</v>
      </c>
      <c r="T2928" s="24">
        <f t="shared" si="458"/>
        <v>-143293</v>
      </c>
      <c r="U2928" s="23">
        <f t="shared" si="459"/>
        <v>0.49713774486400919</v>
      </c>
    </row>
    <row r="2929" spans="1:21" x14ac:dyDescent="0.3">
      <c r="A2929" s="21">
        <v>39968</v>
      </c>
      <c r="B2929" s="22">
        <v>10.210000000000001</v>
      </c>
      <c r="C2929" s="22">
        <v>10.20895481</v>
      </c>
      <c r="D2929" s="22">
        <f t="shared" si="450"/>
        <v>1.0451900000010284E-3</v>
      </c>
      <c r="E2929" s="23">
        <f t="shared" si="451"/>
        <v>1.0237972637289285E-2</v>
      </c>
      <c r="F2929" s="22">
        <v>10.64</v>
      </c>
      <c r="G2929" s="22">
        <v>10.636816019999999</v>
      </c>
      <c r="H2929" s="22">
        <f t="shared" si="452"/>
        <v>3.1839800000010854E-3</v>
      </c>
      <c r="I2929" s="23">
        <f t="shared" si="453"/>
        <v>2.9933581571913712E-2</v>
      </c>
      <c r="J2929" s="22">
        <v>10.14</v>
      </c>
      <c r="K2929" s="22">
        <v>10.13930321</v>
      </c>
      <c r="L2929" s="22">
        <f t="shared" si="454"/>
        <v>6.9679000000100189E-4</v>
      </c>
      <c r="M2929" s="23">
        <f t="shared" si="455"/>
        <v>6.8721684870197497E-3</v>
      </c>
      <c r="N2929" s="22">
        <v>10.24</v>
      </c>
      <c r="O2929" s="22">
        <v>10.238805770000001</v>
      </c>
      <c r="P2929" s="22">
        <f t="shared" si="456"/>
        <v>1.1942299999994077E-3</v>
      </c>
      <c r="Q2929" s="23">
        <f t="shared" si="457"/>
        <v>1.1663762618669223E-2</v>
      </c>
      <c r="R2929" s="24">
        <v>23986224</v>
      </c>
      <c r="S2929" s="24">
        <v>24106030</v>
      </c>
      <c r="T2929" s="24">
        <f t="shared" si="458"/>
        <v>-119806</v>
      </c>
      <c r="U2929" s="23">
        <f t="shared" si="459"/>
        <v>0.49699597984404731</v>
      </c>
    </row>
    <row r="2930" spans="1:21" x14ac:dyDescent="0.3">
      <c r="A2930" s="21">
        <v>39969</v>
      </c>
      <c r="B2930" s="22">
        <v>10.55</v>
      </c>
      <c r="C2930" s="22">
        <v>10.5472641</v>
      </c>
      <c r="D2930" s="22">
        <f t="shared" si="450"/>
        <v>2.7359000000011235E-3</v>
      </c>
      <c r="E2930" s="23">
        <f t="shared" si="451"/>
        <v>2.5939428216281448E-2</v>
      </c>
      <c r="F2930" s="22">
        <v>10.55</v>
      </c>
      <c r="G2930" s="22">
        <v>10.5472641</v>
      </c>
      <c r="H2930" s="22">
        <f t="shared" si="452"/>
        <v>2.7359000000011235E-3</v>
      </c>
      <c r="I2930" s="23">
        <f t="shared" si="453"/>
        <v>2.5939428216281448E-2</v>
      </c>
      <c r="J2930" s="22">
        <v>10.1</v>
      </c>
      <c r="K2930" s="22">
        <v>10.099501610000001</v>
      </c>
      <c r="L2930" s="22">
        <f t="shared" si="454"/>
        <v>4.9838999999884948E-4</v>
      </c>
      <c r="M2930" s="23">
        <f t="shared" si="455"/>
        <v>4.9347979657270377E-3</v>
      </c>
      <c r="N2930" s="22">
        <v>10.19</v>
      </c>
      <c r="O2930" s="22">
        <v>10.189055440000001</v>
      </c>
      <c r="P2930" s="22">
        <f t="shared" si="456"/>
        <v>9.4455999999887297E-4</v>
      </c>
      <c r="Q2930" s="23">
        <f t="shared" si="457"/>
        <v>9.2703391944530707E-3</v>
      </c>
      <c r="R2930" s="24">
        <v>13455691</v>
      </c>
      <c r="S2930" s="24">
        <v>13522978</v>
      </c>
      <c r="T2930" s="24">
        <f t="shared" si="458"/>
        <v>-67287</v>
      </c>
      <c r="U2930" s="23">
        <f t="shared" si="459"/>
        <v>0.49757531218345546</v>
      </c>
    </row>
    <row r="2931" spans="1:21" x14ac:dyDescent="0.3">
      <c r="A2931" s="21">
        <v>39972</v>
      </c>
      <c r="B2931" s="22">
        <v>10.11</v>
      </c>
      <c r="C2931" s="22">
        <v>10.109453200000001</v>
      </c>
      <c r="D2931" s="22">
        <f t="shared" si="450"/>
        <v>5.4679999999862616E-4</v>
      </c>
      <c r="E2931" s="23">
        <f t="shared" si="451"/>
        <v>5.4087989645040949E-3</v>
      </c>
      <c r="F2931" s="22">
        <v>10.210000000000001</v>
      </c>
      <c r="G2931" s="22">
        <v>10.20895481</v>
      </c>
      <c r="H2931" s="22">
        <f t="shared" si="452"/>
        <v>1.0451900000010284E-3</v>
      </c>
      <c r="I2931" s="23">
        <f t="shared" si="453"/>
        <v>1.0237972637289285E-2</v>
      </c>
      <c r="J2931" s="22">
        <v>9.9700000000000006</v>
      </c>
      <c r="K2931" s="22">
        <v>9.9701490400000008</v>
      </c>
      <c r="L2931" s="22">
        <f t="shared" si="454"/>
        <v>-1.4904000000015571E-4</v>
      </c>
      <c r="M2931" s="23">
        <f t="shared" si="455"/>
        <v>1.4948623074962147E-3</v>
      </c>
      <c r="N2931" s="22">
        <v>10.16</v>
      </c>
      <c r="O2931" s="22">
        <v>10.159203529999999</v>
      </c>
      <c r="P2931" s="22">
        <f t="shared" si="456"/>
        <v>7.9647000000093726E-4</v>
      </c>
      <c r="Q2931" s="23">
        <f t="shared" si="457"/>
        <v>7.8398862435324918E-3</v>
      </c>
      <c r="R2931" s="24">
        <v>17455542</v>
      </c>
      <c r="S2931" s="24">
        <v>17542878</v>
      </c>
      <c r="T2931" s="24">
        <f t="shared" si="458"/>
        <v>-87336</v>
      </c>
      <c r="U2931" s="23">
        <f t="shared" si="459"/>
        <v>0.49784305631037273</v>
      </c>
    </row>
    <row r="2932" spans="1:21" x14ac:dyDescent="0.3">
      <c r="A2932" s="21">
        <v>39973</v>
      </c>
      <c r="B2932" s="22">
        <v>10.44</v>
      </c>
      <c r="C2932" s="22">
        <v>10.437810900000001</v>
      </c>
      <c r="D2932" s="22">
        <f t="shared" si="450"/>
        <v>2.1890999999989447E-3</v>
      </c>
      <c r="E2932" s="23">
        <f t="shared" si="451"/>
        <v>2.0972788460834679E-2</v>
      </c>
      <c r="F2932" s="22">
        <v>10.62</v>
      </c>
      <c r="G2932" s="22">
        <v>10.616914749999999</v>
      </c>
      <c r="H2932" s="22">
        <f t="shared" si="452"/>
        <v>3.0852499999998173E-3</v>
      </c>
      <c r="I2932" s="23">
        <f t="shared" si="453"/>
        <v>2.9059760510932026E-2</v>
      </c>
      <c r="J2932" s="22">
        <v>10.23</v>
      </c>
      <c r="K2932" s="22">
        <v>10.228856090000001</v>
      </c>
      <c r="L2932" s="22">
        <f t="shared" si="454"/>
        <v>1.1439099999996927E-3</v>
      </c>
      <c r="M2932" s="23">
        <f t="shared" si="455"/>
        <v>1.1183166425794271E-2</v>
      </c>
      <c r="N2932" s="22">
        <v>10.47</v>
      </c>
      <c r="O2932" s="22">
        <v>10.46766186</v>
      </c>
      <c r="P2932" s="22">
        <f t="shared" si="456"/>
        <v>2.3381400000008767E-3</v>
      </c>
      <c r="Q2932" s="23">
        <f t="shared" si="457"/>
        <v>2.2336793366774622E-2</v>
      </c>
      <c r="R2932" s="24">
        <v>22758112</v>
      </c>
      <c r="S2932" s="24">
        <v>22870986</v>
      </c>
      <c r="T2932" s="24">
        <f t="shared" si="458"/>
        <v>-112874</v>
      </c>
      <c r="U2932" s="23">
        <f t="shared" si="459"/>
        <v>0.49352485284193698</v>
      </c>
    </row>
    <row r="2933" spans="1:21" x14ac:dyDescent="0.3">
      <c r="A2933" s="21">
        <v>39974</v>
      </c>
      <c r="B2933" s="22">
        <v>10.62</v>
      </c>
      <c r="C2933" s="22">
        <v>10.616914749999999</v>
      </c>
      <c r="D2933" s="22">
        <f t="shared" si="450"/>
        <v>3.0852499999998173E-3</v>
      </c>
      <c r="E2933" s="23">
        <f t="shared" si="451"/>
        <v>2.9059760510932026E-2</v>
      </c>
      <c r="F2933" s="22">
        <v>10.74</v>
      </c>
      <c r="G2933" s="22">
        <v>10.73631763</v>
      </c>
      <c r="H2933" s="22">
        <f t="shared" si="452"/>
        <v>3.6823699999999349E-3</v>
      </c>
      <c r="I2933" s="23">
        <f t="shared" si="453"/>
        <v>3.4298258741064597E-2</v>
      </c>
      <c r="J2933" s="22">
        <v>10.3</v>
      </c>
      <c r="K2933" s="22">
        <v>10.298506740000001</v>
      </c>
      <c r="L2933" s="22">
        <f t="shared" si="454"/>
        <v>1.4932600000001628E-3</v>
      </c>
      <c r="M2933" s="23">
        <f t="shared" si="455"/>
        <v>1.4499772032000076E-2</v>
      </c>
      <c r="N2933" s="22">
        <v>10.39</v>
      </c>
      <c r="O2933" s="22">
        <v>10.38805962</v>
      </c>
      <c r="P2933" s="22">
        <f t="shared" si="456"/>
        <v>1.9403800000006299E-3</v>
      </c>
      <c r="Q2933" s="23">
        <f t="shared" si="457"/>
        <v>1.8678945548838023E-2</v>
      </c>
      <c r="R2933" s="24">
        <v>14926468</v>
      </c>
      <c r="S2933" s="24">
        <v>15001132</v>
      </c>
      <c r="T2933" s="24">
        <f t="shared" si="458"/>
        <v>-74664</v>
      </c>
      <c r="U2933" s="23">
        <f t="shared" si="459"/>
        <v>0.49772243854663767</v>
      </c>
    </row>
    <row r="2934" spans="1:21" x14ac:dyDescent="0.3">
      <c r="A2934" s="21">
        <v>39975</v>
      </c>
      <c r="B2934" s="22">
        <v>10.44</v>
      </c>
      <c r="C2934" s="22">
        <v>10.437810900000001</v>
      </c>
      <c r="D2934" s="22">
        <f t="shared" si="450"/>
        <v>2.1890999999989447E-3</v>
      </c>
      <c r="E2934" s="23">
        <f t="shared" si="451"/>
        <v>2.0972788460834679E-2</v>
      </c>
      <c r="F2934" s="22">
        <v>10.58</v>
      </c>
      <c r="G2934" s="22">
        <v>10.57711411</v>
      </c>
      <c r="H2934" s="22">
        <f t="shared" si="452"/>
        <v>2.8858899999999466E-3</v>
      </c>
      <c r="I2934" s="23">
        <f t="shared" si="453"/>
        <v>2.7284285391905888E-2</v>
      </c>
      <c r="J2934" s="22">
        <v>10.34</v>
      </c>
      <c r="K2934" s="22">
        <v>10.33830833</v>
      </c>
      <c r="L2934" s="22">
        <f t="shared" si="454"/>
        <v>1.6916699999995899E-3</v>
      </c>
      <c r="M2934" s="23">
        <f t="shared" si="455"/>
        <v>1.6363121953817658E-2</v>
      </c>
      <c r="N2934" s="22">
        <v>10.48</v>
      </c>
      <c r="O2934" s="22">
        <v>10.47761154</v>
      </c>
      <c r="P2934" s="22">
        <f t="shared" si="456"/>
        <v>2.3884600000005918E-3</v>
      </c>
      <c r="Q2934" s="23">
        <f t="shared" si="457"/>
        <v>2.2795844175767101E-2</v>
      </c>
      <c r="R2934" s="24">
        <v>20469060</v>
      </c>
      <c r="S2934" s="24">
        <v>20571445</v>
      </c>
      <c r="T2934" s="24">
        <f t="shared" si="458"/>
        <v>-102385</v>
      </c>
      <c r="U2934" s="23">
        <f t="shared" si="459"/>
        <v>0.49770446363879639</v>
      </c>
    </row>
    <row r="2935" spans="1:21" x14ac:dyDescent="0.3">
      <c r="A2935" s="21">
        <v>39976</v>
      </c>
      <c r="B2935" s="22">
        <v>10.18</v>
      </c>
      <c r="C2935" s="22">
        <v>10.179103850000001</v>
      </c>
      <c r="D2935" s="22">
        <f t="shared" si="450"/>
        <v>8.9614999999909628E-4</v>
      </c>
      <c r="E2935" s="23">
        <f t="shared" si="451"/>
        <v>8.8038201909011495E-3</v>
      </c>
      <c r="F2935" s="22">
        <v>10.25</v>
      </c>
      <c r="G2935" s="22">
        <v>10.24875641</v>
      </c>
      <c r="H2935" s="22">
        <f t="shared" si="452"/>
        <v>1.243589999999628E-3</v>
      </c>
      <c r="I2935" s="23">
        <f t="shared" si="453"/>
        <v>1.2134057540739502E-2</v>
      </c>
      <c r="J2935" s="22">
        <v>9.83</v>
      </c>
      <c r="K2935" s="22">
        <v>9.8308458329999997</v>
      </c>
      <c r="L2935" s="22">
        <f t="shared" si="454"/>
        <v>-8.4583299999962946E-4</v>
      </c>
      <c r="M2935" s="23">
        <f t="shared" si="455"/>
        <v>8.6038680126622781E-3</v>
      </c>
      <c r="N2935" s="22">
        <v>9.99</v>
      </c>
      <c r="O2935" s="22">
        <v>9.9900503159999996</v>
      </c>
      <c r="P2935" s="22">
        <f t="shared" si="456"/>
        <v>-5.0315999999384076E-5</v>
      </c>
      <c r="Q2935" s="23">
        <f t="shared" si="457"/>
        <v>5.0366112689941402E-4</v>
      </c>
      <c r="R2935" s="24">
        <v>23865884</v>
      </c>
      <c r="S2935" s="24">
        <v>23985229</v>
      </c>
      <c r="T2935" s="24">
        <f t="shared" si="458"/>
        <v>-119345</v>
      </c>
      <c r="U2935" s="23">
        <f t="shared" si="459"/>
        <v>0.49757707128833328</v>
      </c>
    </row>
    <row r="2936" spans="1:21" x14ac:dyDescent="0.3">
      <c r="A2936" s="21">
        <v>39979</v>
      </c>
      <c r="B2936" s="22">
        <v>9.7200000000000006</v>
      </c>
      <c r="C2936" s="22">
        <v>9.7213926320000006</v>
      </c>
      <c r="D2936" s="22">
        <f t="shared" si="450"/>
        <v>-1.3926319999999492E-3</v>
      </c>
      <c r="E2936" s="23">
        <f t="shared" si="451"/>
        <v>1.4325437236387399E-2</v>
      </c>
      <c r="F2936" s="22">
        <v>9.7200000000000006</v>
      </c>
      <c r="G2936" s="22">
        <v>9.7213926320000006</v>
      </c>
      <c r="H2936" s="22">
        <f t="shared" si="452"/>
        <v>-1.3926319999999492E-3</v>
      </c>
      <c r="I2936" s="23">
        <f t="shared" si="453"/>
        <v>1.4325437236387399E-2</v>
      </c>
      <c r="J2936" s="22">
        <v>9.3000000000000007</v>
      </c>
      <c r="K2936" s="22">
        <v>9.3034830090000007</v>
      </c>
      <c r="L2936" s="22">
        <f t="shared" si="454"/>
        <v>-3.4830089999999814E-3</v>
      </c>
      <c r="M2936" s="23">
        <f t="shared" si="455"/>
        <v>3.7437688622966141E-2</v>
      </c>
      <c r="N2936" s="22">
        <v>9.41</v>
      </c>
      <c r="O2936" s="22">
        <v>9.4129352570000009</v>
      </c>
      <c r="P2936" s="22">
        <f t="shared" si="456"/>
        <v>-2.9352570000007461E-3</v>
      </c>
      <c r="Q2936" s="23">
        <f t="shared" si="457"/>
        <v>3.1183227334087099E-2</v>
      </c>
      <c r="R2936" s="24">
        <v>29978864</v>
      </c>
      <c r="S2936" s="24">
        <v>30128392</v>
      </c>
      <c r="T2936" s="24">
        <f t="shared" si="458"/>
        <v>-149528</v>
      </c>
      <c r="U2936" s="23">
        <f t="shared" si="459"/>
        <v>0.49630262378423645</v>
      </c>
    </row>
    <row r="2937" spans="1:21" x14ac:dyDescent="0.3">
      <c r="A2937" s="21">
        <v>39980</v>
      </c>
      <c r="B2937" s="22">
        <v>9.4600000000000009</v>
      </c>
      <c r="C2937" s="22">
        <v>9.4626865389999999</v>
      </c>
      <c r="D2937" s="22">
        <f t="shared" si="450"/>
        <v>-2.6865389999990441E-3</v>
      </c>
      <c r="E2937" s="23">
        <f t="shared" si="451"/>
        <v>2.8390869642850421E-2</v>
      </c>
      <c r="F2937" s="22">
        <v>9.56</v>
      </c>
      <c r="G2937" s="22">
        <v>9.5621891019999996</v>
      </c>
      <c r="H2937" s="22">
        <f t="shared" si="452"/>
        <v>-2.1891019999991101E-3</v>
      </c>
      <c r="I2937" s="23">
        <f t="shared" si="453"/>
        <v>2.2893314246852155E-2</v>
      </c>
      <c r="J2937" s="22">
        <v>9.07</v>
      </c>
      <c r="K2937" s="22">
        <v>9.0746269230000003</v>
      </c>
      <c r="L2937" s="22">
        <f t="shared" si="454"/>
        <v>-4.626923000000005E-3</v>
      </c>
      <c r="M2937" s="23">
        <f t="shared" si="455"/>
        <v>5.0987473526574248E-2</v>
      </c>
      <c r="N2937" s="22">
        <v>9.07</v>
      </c>
      <c r="O2937" s="22">
        <v>9.0746269230000003</v>
      </c>
      <c r="P2937" s="22">
        <f t="shared" si="456"/>
        <v>-4.626923000000005E-3</v>
      </c>
      <c r="Q2937" s="23">
        <f t="shared" si="457"/>
        <v>5.0987473526574248E-2</v>
      </c>
      <c r="R2937" s="24">
        <v>35310664</v>
      </c>
      <c r="S2937" s="24">
        <v>35483635</v>
      </c>
      <c r="T2937" s="24">
        <f t="shared" si="458"/>
        <v>-172971</v>
      </c>
      <c r="U2937" s="23">
        <f t="shared" si="459"/>
        <v>0.48746696892807062</v>
      </c>
    </row>
    <row r="2938" spans="1:21" x14ac:dyDescent="0.3">
      <c r="A2938" s="21">
        <v>39981</v>
      </c>
      <c r="B2938" s="22">
        <v>9.1</v>
      </c>
      <c r="C2938" s="22">
        <v>9.1044778819999994</v>
      </c>
      <c r="D2938" s="22">
        <f t="shared" si="450"/>
        <v>-4.4778819999997665E-3</v>
      </c>
      <c r="E2938" s="23">
        <f t="shared" si="451"/>
        <v>4.9183292639468752E-2</v>
      </c>
      <c r="F2938" s="22">
        <v>9.36</v>
      </c>
      <c r="G2938" s="22">
        <v>9.3532342909999997</v>
      </c>
      <c r="H2938" s="22">
        <f t="shared" si="452"/>
        <v>6.7657089999997311E-3</v>
      </c>
      <c r="I2938" s="23">
        <f t="shared" si="453"/>
        <v>7.2335502239155136E-2</v>
      </c>
      <c r="J2938" s="22">
        <v>8.9700000000000006</v>
      </c>
      <c r="K2938" s="22">
        <v>8.9751243590000005</v>
      </c>
      <c r="L2938" s="22">
        <f t="shared" si="454"/>
        <v>-5.1243589999998562E-3</v>
      </c>
      <c r="M2938" s="23">
        <f t="shared" si="455"/>
        <v>5.7095130886529663E-2</v>
      </c>
      <c r="N2938" s="22">
        <v>9.17</v>
      </c>
      <c r="O2938" s="22">
        <v>9.1741285319999992</v>
      </c>
      <c r="P2938" s="22">
        <f t="shared" si="456"/>
        <v>-4.1285319999992964E-3</v>
      </c>
      <c r="Q2938" s="23">
        <f t="shared" si="457"/>
        <v>4.5001898388481149E-2</v>
      </c>
      <c r="R2938" s="24">
        <v>38015448</v>
      </c>
      <c r="S2938" s="24">
        <v>38205276</v>
      </c>
      <c r="T2938" s="24">
        <f t="shared" si="458"/>
        <v>-189828</v>
      </c>
      <c r="U2938" s="23">
        <f t="shared" si="459"/>
        <v>0.49686331280527857</v>
      </c>
    </row>
    <row r="2939" spans="1:21" x14ac:dyDescent="0.3">
      <c r="A2939" s="21">
        <v>39982</v>
      </c>
      <c r="B2939" s="22">
        <v>9.1999999999999993</v>
      </c>
      <c r="C2939" s="22">
        <v>9.2039804459999992</v>
      </c>
      <c r="D2939" s="22">
        <f t="shared" si="450"/>
        <v>-3.9804459999999153E-3</v>
      </c>
      <c r="E2939" s="23">
        <f t="shared" si="451"/>
        <v>4.3247006263793138E-2</v>
      </c>
      <c r="F2939" s="22">
        <v>9.3699999999999992</v>
      </c>
      <c r="G2939" s="22">
        <v>9.3731336590000005</v>
      </c>
      <c r="H2939" s="22">
        <f t="shared" si="452"/>
        <v>-3.1336590000012876E-3</v>
      </c>
      <c r="I2939" s="23">
        <f t="shared" si="453"/>
        <v>3.3432351591320533E-2</v>
      </c>
      <c r="J2939" s="22">
        <v>9.19</v>
      </c>
      <c r="K2939" s="22">
        <v>9.1940298079999998</v>
      </c>
      <c r="L2939" s="22">
        <f t="shared" si="454"/>
        <v>-4.0298080000003011E-3</v>
      </c>
      <c r="M2939" s="23">
        <f t="shared" si="455"/>
        <v>4.3830704099891482E-2</v>
      </c>
      <c r="N2939" s="22">
        <v>9.25</v>
      </c>
      <c r="O2939" s="22">
        <v>9.2537307739999992</v>
      </c>
      <c r="P2939" s="22">
        <f t="shared" si="456"/>
        <v>-3.7307739999992151E-3</v>
      </c>
      <c r="Q2939" s="23">
        <f t="shared" si="457"/>
        <v>4.0316431189909775E-2</v>
      </c>
      <c r="R2939" s="24">
        <v>17555424</v>
      </c>
      <c r="S2939" s="24">
        <v>17642976</v>
      </c>
      <c r="T2939" s="24">
        <f t="shared" si="458"/>
        <v>-87552</v>
      </c>
      <c r="U2939" s="23">
        <f t="shared" si="459"/>
        <v>0.49624281073669207</v>
      </c>
    </row>
    <row r="2940" spans="1:21" x14ac:dyDescent="0.3">
      <c r="A2940" s="21">
        <v>39983</v>
      </c>
      <c r="B2940" s="22">
        <v>9.27</v>
      </c>
      <c r="C2940" s="22">
        <v>9.2736320499999998</v>
      </c>
      <c r="D2940" s="22">
        <f t="shared" si="450"/>
        <v>-3.6320500000002198E-3</v>
      </c>
      <c r="E2940" s="23">
        <f t="shared" si="451"/>
        <v>3.9165345146513764E-2</v>
      </c>
      <c r="F2940" s="22">
        <v>9.42</v>
      </c>
      <c r="G2940" s="22">
        <v>9.4228858950000003</v>
      </c>
      <c r="H2940" s="22">
        <f t="shared" si="452"/>
        <v>-2.8858950000003603E-3</v>
      </c>
      <c r="I2940" s="23">
        <f t="shared" si="453"/>
        <v>3.0626445360350616E-2</v>
      </c>
      <c r="J2940" s="22">
        <v>9.09</v>
      </c>
      <c r="K2940" s="22">
        <v>9.0945272450000001</v>
      </c>
      <c r="L2940" s="22">
        <f t="shared" si="454"/>
        <v>-4.5272450000002351E-3</v>
      </c>
      <c r="M2940" s="23">
        <f t="shared" si="455"/>
        <v>4.9779882758493342E-2</v>
      </c>
      <c r="N2940" s="22">
        <v>9.18</v>
      </c>
      <c r="O2940" s="22">
        <v>9.1840801239999994</v>
      </c>
      <c r="P2940" s="22">
        <f t="shared" si="456"/>
        <v>-4.0801239999996852E-3</v>
      </c>
      <c r="Q2940" s="23">
        <f t="shared" si="457"/>
        <v>4.4426049695901859E-2</v>
      </c>
      <c r="R2940" s="24">
        <v>21593744</v>
      </c>
      <c r="S2940" s="24">
        <v>21701668</v>
      </c>
      <c r="T2940" s="24">
        <f t="shared" si="458"/>
        <v>-107924</v>
      </c>
      <c r="U2940" s="23">
        <f t="shared" si="459"/>
        <v>0.49730739591076595</v>
      </c>
    </row>
    <row r="2941" spans="1:21" x14ac:dyDescent="0.3">
      <c r="A2941" s="21">
        <v>39986</v>
      </c>
      <c r="B2941" s="22">
        <v>9.16</v>
      </c>
      <c r="C2941" s="22">
        <v>9.1641788480000006</v>
      </c>
      <c r="D2941" s="22">
        <f t="shared" si="450"/>
        <v>-4.1788480000004569E-3</v>
      </c>
      <c r="E2941" s="23">
        <f t="shared" si="451"/>
        <v>4.5599808442329262E-2</v>
      </c>
      <c r="F2941" s="22">
        <v>9.27</v>
      </c>
      <c r="G2941" s="22">
        <v>9.2736320499999998</v>
      </c>
      <c r="H2941" s="22">
        <f t="shared" si="452"/>
        <v>-3.6320500000002198E-3</v>
      </c>
      <c r="I2941" s="23">
        <f t="shared" si="453"/>
        <v>3.9165345146513764E-2</v>
      </c>
      <c r="J2941" s="22">
        <v>8.98</v>
      </c>
      <c r="K2941" s="22">
        <v>8.9751243590000005</v>
      </c>
      <c r="L2941" s="22">
        <f t="shared" si="454"/>
        <v>4.8756409999999306E-3</v>
      </c>
      <c r="M2941" s="23">
        <f t="shared" si="455"/>
        <v>5.4323938086838601E-2</v>
      </c>
      <c r="N2941" s="22">
        <v>9.0299999999999994</v>
      </c>
      <c r="O2941" s="22">
        <v>9.0348262790000007</v>
      </c>
      <c r="P2941" s="22">
        <f t="shared" si="456"/>
        <v>-4.8262790000013212E-3</v>
      </c>
      <c r="Q2941" s="23">
        <f t="shared" si="457"/>
        <v>5.341861427063882E-2</v>
      </c>
      <c r="R2941" s="24">
        <v>17567384</v>
      </c>
      <c r="S2941" s="24">
        <v>17655237</v>
      </c>
      <c r="T2941" s="24">
        <f t="shared" si="458"/>
        <v>-87853</v>
      </c>
      <c r="U2941" s="23">
        <f t="shared" si="459"/>
        <v>0.49760306247942182</v>
      </c>
    </row>
    <row r="2942" spans="1:21" x14ac:dyDescent="0.3">
      <c r="A2942" s="21">
        <v>39987</v>
      </c>
      <c r="B2942" s="22">
        <v>9.17</v>
      </c>
      <c r="C2942" s="22">
        <v>9.1741285319999992</v>
      </c>
      <c r="D2942" s="22">
        <f t="shared" si="450"/>
        <v>-4.1285319999992964E-3</v>
      </c>
      <c r="E2942" s="23">
        <f t="shared" si="451"/>
        <v>4.5001898388481149E-2</v>
      </c>
      <c r="F2942" s="22">
        <v>9.2100000000000009</v>
      </c>
      <c r="G2942" s="22">
        <v>9.2139301299999996</v>
      </c>
      <c r="H2942" s="22">
        <f t="shared" si="452"/>
        <v>-3.9301299999987549E-3</v>
      </c>
      <c r="I2942" s="23">
        <f t="shared" si="453"/>
        <v>4.2654219692880996E-2</v>
      </c>
      <c r="J2942" s="22">
        <v>9.0299999999999994</v>
      </c>
      <c r="K2942" s="22">
        <v>9.0348262790000007</v>
      </c>
      <c r="L2942" s="22">
        <f t="shared" si="454"/>
        <v>-4.8262790000013212E-3</v>
      </c>
      <c r="M2942" s="23">
        <f t="shared" si="455"/>
        <v>5.341861427063882E-2</v>
      </c>
      <c r="N2942" s="22">
        <v>9.19</v>
      </c>
      <c r="O2942" s="22">
        <v>9.1940298079999998</v>
      </c>
      <c r="P2942" s="22">
        <f t="shared" si="456"/>
        <v>-4.0298080000003011E-3</v>
      </c>
      <c r="Q2942" s="23">
        <f t="shared" si="457"/>
        <v>4.3830704099891482E-2</v>
      </c>
      <c r="R2942" s="24">
        <v>13572754</v>
      </c>
      <c r="S2942" s="24">
        <v>13640664</v>
      </c>
      <c r="T2942" s="24">
        <f t="shared" si="458"/>
        <v>-67910</v>
      </c>
      <c r="U2942" s="23">
        <f t="shared" si="459"/>
        <v>0.49784966479637649</v>
      </c>
    </row>
    <row r="2943" spans="1:21" x14ac:dyDescent="0.3">
      <c r="A2943" s="21">
        <v>39988</v>
      </c>
      <c r="B2943" s="22">
        <v>9.5500000000000007</v>
      </c>
      <c r="C2943" s="22">
        <v>9.5522394179999992</v>
      </c>
      <c r="D2943" s="22">
        <f t="shared" si="450"/>
        <v>-2.2394179999984942E-3</v>
      </c>
      <c r="E2943" s="23">
        <f t="shared" si="451"/>
        <v>2.3443905685389243E-2</v>
      </c>
      <c r="F2943" s="22">
        <v>9.68</v>
      </c>
      <c r="G2943" s="22">
        <v>9.6815919879999992</v>
      </c>
      <c r="H2943" s="22">
        <f t="shared" si="452"/>
        <v>-1.591987999999489E-3</v>
      </c>
      <c r="I2943" s="23">
        <f t="shared" si="453"/>
        <v>1.6443452708735335E-2</v>
      </c>
      <c r="J2943" s="22">
        <v>9.4499999999999993</v>
      </c>
      <c r="K2943" s="22">
        <v>9.4527359010000005</v>
      </c>
      <c r="L2943" s="22">
        <f t="shared" si="454"/>
        <v>-2.7359010000012063E-3</v>
      </c>
      <c r="M2943" s="23">
        <f t="shared" si="455"/>
        <v>2.8942953962267967E-2</v>
      </c>
      <c r="N2943" s="22">
        <v>9.49</v>
      </c>
      <c r="O2943" s="22">
        <v>9.4925365450000001</v>
      </c>
      <c r="P2943" s="22">
        <f t="shared" si="456"/>
        <v>-2.5365449999998901E-3</v>
      </c>
      <c r="Q2943" s="23">
        <f t="shared" si="457"/>
        <v>2.6721466785776703E-2</v>
      </c>
      <c r="R2943" s="24">
        <v>22500940</v>
      </c>
      <c r="S2943" s="24">
        <v>22613505</v>
      </c>
      <c r="T2943" s="24">
        <f t="shared" si="458"/>
        <v>-112565</v>
      </c>
      <c r="U2943" s="23">
        <f t="shared" si="459"/>
        <v>0.49777776598541446</v>
      </c>
    </row>
    <row r="2944" spans="1:21" x14ac:dyDescent="0.3">
      <c r="A2944" s="21">
        <v>39989</v>
      </c>
      <c r="B2944" s="22">
        <v>9.3699999999999992</v>
      </c>
      <c r="C2944" s="22">
        <v>9.3731336590000005</v>
      </c>
      <c r="D2944" s="22">
        <f t="shared" si="450"/>
        <v>-3.1336590000012876E-3</v>
      </c>
      <c r="E2944" s="23">
        <f t="shared" si="451"/>
        <v>3.3432351591320533E-2</v>
      </c>
      <c r="F2944" s="22">
        <v>9.6199999999999992</v>
      </c>
      <c r="G2944" s="22">
        <v>9.6218910219999998</v>
      </c>
      <c r="H2944" s="22">
        <f t="shared" si="452"/>
        <v>-1.8910220000005751E-3</v>
      </c>
      <c r="I2944" s="23">
        <f t="shared" si="453"/>
        <v>1.9653330054111427E-2</v>
      </c>
      <c r="J2944" s="22">
        <v>9.35</v>
      </c>
      <c r="K2944" s="22">
        <v>9.3532342909999997</v>
      </c>
      <c r="L2944" s="22">
        <f t="shared" si="454"/>
        <v>-3.2342910000000558E-3</v>
      </c>
      <c r="M2944" s="23">
        <f t="shared" si="455"/>
        <v>3.4579386117935706E-2</v>
      </c>
      <c r="N2944" s="22">
        <v>9.57</v>
      </c>
      <c r="O2944" s="22">
        <v>9.572138786</v>
      </c>
      <c r="P2944" s="22">
        <f t="shared" si="456"/>
        <v>-2.1387859999997261E-3</v>
      </c>
      <c r="Q2944" s="23">
        <f t="shared" si="457"/>
        <v>2.2343867424152557E-2</v>
      </c>
      <c r="R2944" s="24">
        <v>13388729</v>
      </c>
      <c r="S2944" s="24">
        <v>13455744</v>
      </c>
      <c r="T2944" s="24">
        <f t="shared" si="458"/>
        <v>-67015</v>
      </c>
      <c r="U2944" s="23">
        <f t="shared" si="459"/>
        <v>0.4980400935095079</v>
      </c>
    </row>
    <row r="2945" spans="1:21" x14ac:dyDescent="0.3">
      <c r="A2945" s="21">
        <v>39990</v>
      </c>
      <c r="B2945" s="22">
        <v>9.56</v>
      </c>
      <c r="C2945" s="22">
        <v>9.5621891019999996</v>
      </c>
      <c r="D2945" s="22">
        <f t="shared" si="450"/>
        <v>-2.1891019999991101E-3</v>
      </c>
      <c r="E2945" s="23">
        <f t="shared" si="451"/>
        <v>2.2893314246852155E-2</v>
      </c>
      <c r="F2945" s="22">
        <v>9.6300000000000008</v>
      </c>
      <c r="G2945" s="22">
        <v>9.6318407060000002</v>
      </c>
      <c r="H2945" s="22">
        <f t="shared" si="452"/>
        <v>-1.8407059999994146E-3</v>
      </c>
      <c r="I2945" s="23">
        <f t="shared" si="453"/>
        <v>1.9110635819099213E-2</v>
      </c>
      <c r="J2945" s="22">
        <v>9.39</v>
      </c>
      <c r="K2945" s="22">
        <v>9.3930349349999993</v>
      </c>
      <c r="L2945" s="22">
        <f t="shared" si="454"/>
        <v>-3.0349349999987396E-3</v>
      </c>
      <c r="M2945" s="23">
        <f t="shared" si="455"/>
        <v>3.2310483469938679E-2</v>
      </c>
      <c r="N2945" s="22">
        <v>9.52</v>
      </c>
      <c r="O2945" s="22">
        <v>9.522388458</v>
      </c>
      <c r="P2945" s="22">
        <f t="shared" si="456"/>
        <v>-2.3884580000004263E-3</v>
      </c>
      <c r="Q2945" s="23">
        <f t="shared" si="457"/>
        <v>2.5082551615438691E-2</v>
      </c>
      <c r="R2945" s="24">
        <v>8762746</v>
      </c>
      <c r="S2945" s="24">
        <v>8806614</v>
      </c>
      <c r="T2945" s="24">
        <f t="shared" si="458"/>
        <v>-43868</v>
      </c>
      <c r="U2945" s="23">
        <f t="shared" si="459"/>
        <v>0.49812561331744531</v>
      </c>
    </row>
    <row r="2946" spans="1:21" x14ac:dyDescent="0.3">
      <c r="A2946" s="21">
        <v>39993</v>
      </c>
      <c r="B2946" s="22">
        <v>9.5299999999999994</v>
      </c>
      <c r="C2946" s="22">
        <v>9.5323381420000004</v>
      </c>
      <c r="D2946" s="22">
        <f t="shared" ref="D2946:D3009" si="460">B2946-C2946</f>
        <v>-2.3381420000010422E-3</v>
      </c>
      <c r="E2946" s="23">
        <f t="shared" ref="E2946:E3009" si="461">IFERROR(ABS(D2946)/C2946*100,0)</f>
        <v>2.4528525584914588E-2</v>
      </c>
      <c r="F2946" s="22">
        <v>9.7100000000000009</v>
      </c>
      <c r="G2946" s="22">
        <v>9.7114429470000001</v>
      </c>
      <c r="H2946" s="22">
        <f t="shared" ref="H2946:H3009" si="462">F2946-G2946</f>
        <v>-1.4429469999992506E-3</v>
      </c>
      <c r="I2946" s="23">
        <f t="shared" ref="I2946:I3009" si="463">IFERROR(ABS(H2946)/G2946*100,0)</f>
        <v>1.4858214251724528E-2</v>
      </c>
      <c r="J2946" s="22">
        <v>9.4499999999999993</v>
      </c>
      <c r="K2946" s="22">
        <v>9.4527359010000005</v>
      </c>
      <c r="L2946" s="22">
        <f t="shared" ref="L2946:L3009" si="464">J2946-K2946</f>
        <v>-2.7359010000012063E-3</v>
      </c>
      <c r="M2946" s="23">
        <f t="shared" ref="M2946:M3009" si="465">IFERROR(ABS(L2946)/K2946*100,0)</f>
        <v>2.8942953962267967E-2</v>
      </c>
      <c r="N2946" s="22">
        <v>9.5</v>
      </c>
      <c r="O2946" s="22">
        <v>9.5024881360000002</v>
      </c>
      <c r="P2946" s="22">
        <f t="shared" ref="P2946:P3009" si="466">N2946-O2946</f>
        <v>-2.4881360000001962E-3</v>
      </c>
      <c r="Q2946" s="23">
        <f t="shared" ref="Q2946:Q3009" si="467">IFERROR(ABS(P2946)/O2946*100,0)</f>
        <v>2.6184047424105052E-2</v>
      </c>
      <c r="R2946" s="24">
        <v>10007827</v>
      </c>
      <c r="S2946" s="24">
        <v>10057939</v>
      </c>
      <c r="T2946" s="24">
        <f t="shared" ref="T2946:T3009" si="468">R2946-S2946</f>
        <v>-50112</v>
      </c>
      <c r="U2946" s="23">
        <f t="shared" ref="U2946:U3009" si="469">IFERROR(ABS(T2946)/S2946*100,0)</f>
        <v>0.49823328616329843</v>
      </c>
    </row>
    <row r="2947" spans="1:21" x14ac:dyDescent="0.3">
      <c r="A2947" s="21">
        <v>39994</v>
      </c>
      <c r="B2947" s="22">
        <v>9.58</v>
      </c>
      <c r="C2947" s="22">
        <v>9.5820903780000002</v>
      </c>
      <c r="D2947" s="22">
        <f t="shared" si="460"/>
        <v>-2.0903780000001149E-3</v>
      </c>
      <c r="E2947" s="23">
        <f t="shared" si="461"/>
        <v>2.1815469459560914E-2</v>
      </c>
      <c r="F2947" s="22">
        <v>9.6300000000000008</v>
      </c>
      <c r="G2947" s="22">
        <v>9.6318407060000002</v>
      </c>
      <c r="H2947" s="22">
        <f t="shared" si="462"/>
        <v>-1.8407059999994146E-3</v>
      </c>
      <c r="I2947" s="23">
        <f t="shared" si="463"/>
        <v>1.9110635819099213E-2</v>
      </c>
      <c r="J2947" s="22">
        <v>9.27</v>
      </c>
      <c r="K2947" s="22">
        <v>9.2736320499999998</v>
      </c>
      <c r="L2947" s="22">
        <f t="shared" si="464"/>
        <v>-3.6320500000002198E-3</v>
      </c>
      <c r="M2947" s="23">
        <f t="shared" si="465"/>
        <v>3.9165345146513764E-2</v>
      </c>
      <c r="N2947" s="22">
        <v>9.36</v>
      </c>
      <c r="O2947" s="22">
        <v>9.3631839750000001</v>
      </c>
      <c r="P2947" s="22">
        <f t="shared" si="466"/>
        <v>-3.1839750000006717E-3</v>
      </c>
      <c r="Q2947" s="23">
        <f t="shared" si="467"/>
        <v>3.4005259412844886E-2</v>
      </c>
      <c r="R2947" s="24">
        <v>19614528</v>
      </c>
      <c r="S2947" s="24">
        <v>19712371</v>
      </c>
      <c r="T2947" s="24">
        <f t="shared" si="468"/>
        <v>-97843</v>
      </c>
      <c r="U2947" s="23">
        <f t="shared" si="469"/>
        <v>0.49635327987688543</v>
      </c>
    </row>
    <row r="2948" spans="1:21" x14ac:dyDescent="0.3">
      <c r="A2948" s="21">
        <v>39995</v>
      </c>
      <c r="B2948" s="22">
        <v>9.43</v>
      </c>
      <c r="C2948" s="22">
        <v>9.4328355790000007</v>
      </c>
      <c r="D2948" s="22">
        <f t="shared" si="460"/>
        <v>-2.8355790000009762E-3</v>
      </c>
      <c r="E2948" s="23">
        <f t="shared" si="461"/>
        <v>3.006072751139359E-2</v>
      </c>
      <c r="F2948" s="22">
        <v>9.5500000000000007</v>
      </c>
      <c r="G2948" s="22">
        <v>9.5522394179999992</v>
      </c>
      <c r="H2948" s="22">
        <f t="shared" si="462"/>
        <v>-2.2394179999984942E-3</v>
      </c>
      <c r="I2948" s="23">
        <f t="shared" si="463"/>
        <v>2.3443905685389243E-2</v>
      </c>
      <c r="J2948" s="22">
        <v>9.34</v>
      </c>
      <c r="K2948" s="22">
        <v>9.3432836530000003</v>
      </c>
      <c r="L2948" s="22">
        <f t="shared" si="464"/>
        <v>-3.2836530000004416E-3</v>
      </c>
      <c r="M2948" s="23">
        <f t="shared" si="465"/>
        <v>3.514452864701486E-2</v>
      </c>
      <c r="N2948" s="22">
        <v>9.39</v>
      </c>
      <c r="O2948" s="22">
        <v>9.3930349349999993</v>
      </c>
      <c r="P2948" s="22">
        <f t="shared" si="466"/>
        <v>-3.0349349999987396E-3</v>
      </c>
      <c r="Q2948" s="23">
        <f t="shared" si="467"/>
        <v>3.2310483469938679E-2</v>
      </c>
      <c r="R2948" s="24">
        <v>17277910</v>
      </c>
      <c r="S2948" s="24">
        <v>17364390</v>
      </c>
      <c r="T2948" s="24">
        <f t="shared" si="468"/>
        <v>-86480</v>
      </c>
      <c r="U2948" s="23">
        <f t="shared" si="469"/>
        <v>0.49803073992233532</v>
      </c>
    </row>
    <row r="2949" spans="1:21" x14ac:dyDescent="0.3">
      <c r="A2949" s="21">
        <v>39996</v>
      </c>
      <c r="B2949" s="22">
        <v>9.2799999999999994</v>
      </c>
      <c r="C2949" s="22">
        <v>9.2835817340000002</v>
      </c>
      <c r="D2949" s="22">
        <f t="shared" si="460"/>
        <v>-3.5817340000008357E-3</v>
      </c>
      <c r="E2949" s="23">
        <f t="shared" si="461"/>
        <v>3.8581380577317116E-2</v>
      </c>
      <c r="F2949" s="22">
        <v>9.39</v>
      </c>
      <c r="G2949" s="22">
        <v>9.3830852510000007</v>
      </c>
      <c r="H2949" s="22">
        <f t="shared" si="462"/>
        <v>6.9147489999998868E-3</v>
      </c>
      <c r="I2949" s="23">
        <f t="shared" si="463"/>
        <v>7.3693767188814027E-2</v>
      </c>
      <c r="J2949" s="22">
        <v>9.23</v>
      </c>
      <c r="K2949" s="22">
        <v>9.2338314060000002</v>
      </c>
      <c r="L2949" s="22">
        <f t="shared" si="464"/>
        <v>-3.8314059999997596E-3</v>
      </c>
      <c r="M2949" s="23">
        <f t="shared" si="465"/>
        <v>4.1493133581691467E-2</v>
      </c>
      <c r="N2949" s="22">
        <v>9.32</v>
      </c>
      <c r="O2949" s="22">
        <v>9.3233833310000005</v>
      </c>
      <c r="P2949" s="22">
        <f t="shared" si="466"/>
        <v>-3.3833310000002115E-3</v>
      </c>
      <c r="Q2949" s="23">
        <f t="shared" si="467"/>
        <v>3.6288661314082475E-2</v>
      </c>
      <c r="R2949" s="24">
        <v>14519486</v>
      </c>
      <c r="S2949" s="24">
        <v>14592097</v>
      </c>
      <c r="T2949" s="24">
        <f t="shared" si="468"/>
        <v>-72611</v>
      </c>
      <c r="U2949" s="23">
        <f t="shared" si="469"/>
        <v>0.49760497069064169</v>
      </c>
    </row>
    <row r="2950" spans="1:21" x14ac:dyDescent="0.3">
      <c r="A2950" s="21">
        <v>40000</v>
      </c>
      <c r="B2950" s="22">
        <v>9.41</v>
      </c>
      <c r="C2950" s="22">
        <v>9.4129352570000009</v>
      </c>
      <c r="D2950" s="22">
        <f t="shared" si="460"/>
        <v>-2.9352570000007461E-3</v>
      </c>
      <c r="E2950" s="23">
        <f t="shared" si="461"/>
        <v>3.1183227334087099E-2</v>
      </c>
      <c r="F2950" s="22">
        <v>9.41</v>
      </c>
      <c r="G2950" s="22">
        <v>9.4129352570000009</v>
      </c>
      <c r="H2950" s="22">
        <f t="shared" si="462"/>
        <v>-2.9352570000007461E-3</v>
      </c>
      <c r="I2950" s="23">
        <f t="shared" si="463"/>
        <v>3.1183227334087099E-2</v>
      </c>
      <c r="J2950" s="22">
        <v>9.0299999999999994</v>
      </c>
      <c r="K2950" s="22">
        <v>9.0348262790000007</v>
      </c>
      <c r="L2950" s="22">
        <f t="shared" si="464"/>
        <v>-4.8262790000013212E-3</v>
      </c>
      <c r="M2950" s="23">
        <f t="shared" si="465"/>
        <v>5.341861427063882E-2</v>
      </c>
      <c r="N2950" s="22">
        <v>9.3000000000000007</v>
      </c>
      <c r="O2950" s="22">
        <v>9.3034830090000007</v>
      </c>
      <c r="P2950" s="22">
        <f t="shared" si="466"/>
        <v>-3.4830089999999814E-3</v>
      </c>
      <c r="Q2950" s="23">
        <f t="shared" si="467"/>
        <v>3.7437688622966141E-2</v>
      </c>
      <c r="R2950" s="24">
        <v>12852066</v>
      </c>
      <c r="S2950" s="24">
        <v>12916360</v>
      </c>
      <c r="T2950" s="24">
        <f t="shared" si="468"/>
        <v>-64294</v>
      </c>
      <c r="U2950" s="23">
        <f t="shared" si="469"/>
        <v>0.4977718180663902</v>
      </c>
    </row>
    <row r="2951" spans="1:21" x14ac:dyDescent="0.3">
      <c r="A2951" s="21">
        <v>40001</v>
      </c>
      <c r="B2951" s="22">
        <v>9.4499999999999993</v>
      </c>
      <c r="C2951" s="22">
        <v>9.4527359010000005</v>
      </c>
      <c r="D2951" s="22">
        <f t="shared" si="460"/>
        <v>-2.7359010000012063E-3</v>
      </c>
      <c r="E2951" s="23">
        <f t="shared" si="461"/>
        <v>2.8942953962267967E-2</v>
      </c>
      <c r="F2951" s="22">
        <v>9.5500000000000007</v>
      </c>
      <c r="G2951" s="22">
        <v>9.5522394179999992</v>
      </c>
      <c r="H2951" s="22">
        <f t="shared" si="462"/>
        <v>-2.2394179999984942E-3</v>
      </c>
      <c r="I2951" s="23">
        <f t="shared" si="463"/>
        <v>2.3443905685389243E-2</v>
      </c>
      <c r="J2951" s="22">
        <v>9.1199999999999992</v>
      </c>
      <c r="K2951" s="22">
        <v>9.1243782039999992</v>
      </c>
      <c r="L2951" s="22">
        <f t="shared" si="464"/>
        <v>-4.3782039999999967E-3</v>
      </c>
      <c r="M2951" s="23">
        <f t="shared" si="465"/>
        <v>4.7983587507153681E-2</v>
      </c>
      <c r="N2951" s="22">
        <v>9.15</v>
      </c>
      <c r="O2951" s="22">
        <v>9.1542291640000002</v>
      </c>
      <c r="P2951" s="22">
        <f t="shared" si="466"/>
        <v>-4.2291639999998409E-3</v>
      </c>
      <c r="Q2951" s="23">
        <f t="shared" si="467"/>
        <v>4.6199018226804799E-2</v>
      </c>
      <c r="R2951" s="24">
        <v>14735660</v>
      </c>
      <c r="S2951" s="24">
        <v>14807871</v>
      </c>
      <c r="T2951" s="24">
        <f t="shared" si="468"/>
        <v>-72211</v>
      </c>
      <c r="U2951" s="23">
        <f t="shared" si="469"/>
        <v>0.48765281653250492</v>
      </c>
    </row>
    <row r="2952" spans="1:21" x14ac:dyDescent="0.3">
      <c r="A2952" s="21">
        <v>40002</v>
      </c>
      <c r="B2952" s="22">
        <v>9.1999999999999993</v>
      </c>
      <c r="C2952" s="22">
        <v>9.2039804459999992</v>
      </c>
      <c r="D2952" s="22">
        <f t="shared" si="460"/>
        <v>-3.9804459999999153E-3</v>
      </c>
      <c r="E2952" s="23">
        <f t="shared" si="461"/>
        <v>4.3247006263793138E-2</v>
      </c>
      <c r="F2952" s="22">
        <v>9.26</v>
      </c>
      <c r="G2952" s="22">
        <v>9.2636823649999993</v>
      </c>
      <c r="H2952" s="22">
        <f t="shared" si="462"/>
        <v>-3.6823649999995212E-3</v>
      </c>
      <c r="I2952" s="23">
        <f t="shared" si="463"/>
        <v>3.9750553342720547E-2</v>
      </c>
      <c r="J2952" s="22">
        <v>8.98</v>
      </c>
      <c r="K2952" s="22">
        <v>8.9751243590000005</v>
      </c>
      <c r="L2952" s="22">
        <f t="shared" si="464"/>
        <v>4.8756409999999306E-3</v>
      </c>
      <c r="M2952" s="23">
        <f t="shared" si="465"/>
        <v>5.4323938086838601E-2</v>
      </c>
      <c r="N2952" s="22">
        <v>9.1300000000000008</v>
      </c>
      <c r="O2952" s="22">
        <v>9.1343278879999996</v>
      </c>
      <c r="P2952" s="22">
        <f t="shared" si="466"/>
        <v>-4.3278879999988362E-3</v>
      </c>
      <c r="Q2952" s="23">
        <f t="shared" si="467"/>
        <v>4.7380475641612269E-2</v>
      </c>
      <c r="R2952" s="24">
        <v>19155876</v>
      </c>
      <c r="S2952" s="24">
        <v>19251679</v>
      </c>
      <c r="T2952" s="24">
        <f t="shared" si="468"/>
        <v>-95803</v>
      </c>
      <c r="U2952" s="23">
        <f t="shared" si="469"/>
        <v>0.49763451800749431</v>
      </c>
    </row>
    <row r="2953" spans="1:21" x14ac:dyDescent="0.3">
      <c r="A2953" s="21">
        <v>40003</v>
      </c>
      <c r="B2953" s="22">
        <v>9.39</v>
      </c>
      <c r="C2953" s="22">
        <v>9.3930349349999993</v>
      </c>
      <c r="D2953" s="22">
        <f t="shared" si="460"/>
        <v>-3.0349349999987396E-3</v>
      </c>
      <c r="E2953" s="23">
        <f t="shared" si="461"/>
        <v>3.2310483469938679E-2</v>
      </c>
      <c r="F2953" s="22">
        <v>9.52</v>
      </c>
      <c r="G2953" s="22">
        <v>9.522388458</v>
      </c>
      <c r="H2953" s="22">
        <f t="shared" si="462"/>
        <v>-2.3884580000004263E-3</v>
      </c>
      <c r="I2953" s="23">
        <f t="shared" si="463"/>
        <v>2.5082551615438691E-2</v>
      </c>
      <c r="J2953" s="22">
        <v>9.32</v>
      </c>
      <c r="K2953" s="22">
        <v>9.3233833310000005</v>
      </c>
      <c r="L2953" s="22">
        <f t="shared" si="464"/>
        <v>-3.3833310000002115E-3</v>
      </c>
      <c r="M2953" s="23">
        <f t="shared" si="465"/>
        <v>3.6288661314082475E-2</v>
      </c>
      <c r="N2953" s="22">
        <v>9.41</v>
      </c>
      <c r="O2953" s="22">
        <v>9.4129352570000009</v>
      </c>
      <c r="P2953" s="22">
        <f t="shared" si="466"/>
        <v>-2.9352570000007461E-3</v>
      </c>
      <c r="Q2953" s="23">
        <f t="shared" si="467"/>
        <v>3.1183227334087099E-2</v>
      </c>
      <c r="R2953" s="24">
        <v>20682084</v>
      </c>
      <c r="S2953" s="24">
        <v>20785510</v>
      </c>
      <c r="T2953" s="24">
        <f t="shared" si="468"/>
        <v>-103426</v>
      </c>
      <c r="U2953" s="23">
        <f t="shared" si="469"/>
        <v>0.49758702095835028</v>
      </c>
    </row>
    <row r="2954" spans="1:21" x14ac:dyDescent="0.3">
      <c r="A2954" s="21">
        <v>40004</v>
      </c>
      <c r="B2954" s="22">
        <v>9.3800000000000008</v>
      </c>
      <c r="C2954" s="22">
        <v>9.3830852510000007</v>
      </c>
      <c r="D2954" s="22">
        <f t="shared" si="460"/>
        <v>-3.0852509999999E-3</v>
      </c>
      <c r="E2954" s="23">
        <f t="shared" si="461"/>
        <v>3.2880986556858678E-2</v>
      </c>
      <c r="F2954" s="22">
        <v>9.68</v>
      </c>
      <c r="G2954" s="22">
        <v>9.6815919879999992</v>
      </c>
      <c r="H2954" s="22">
        <f t="shared" si="462"/>
        <v>-1.591987999999489E-3</v>
      </c>
      <c r="I2954" s="23">
        <f t="shared" si="463"/>
        <v>1.6443452708735335E-2</v>
      </c>
      <c r="J2954" s="22">
        <v>9.3800000000000008</v>
      </c>
      <c r="K2954" s="22">
        <v>9.3830852510000007</v>
      </c>
      <c r="L2954" s="22">
        <f t="shared" si="464"/>
        <v>-3.0852509999999E-3</v>
      </c>
      <c r="M2954" s="23">
        <f t="shared" si="465"/>
        <v>3.2880986556858678E-2</v>
      </c>
      <c r="N2954" s="22">
        <v>9.6300000000000008</v>
      </c>
      <c r="O2954" s="22">
        <v>9.6318407060000002</v>
      </c>
      <c r="P2954" s="22">
        <f t="shared" si="466"/>
        <v>-1.8407059999994146E-3</v>
      </c>
      <c r="Q2954" s="23">
        <f t="shared" si="467"/>
        <v>1.9110635819099213E-2</v>
      </c>
      <c r="R2954" s="24">
        <v>18711860</v>
      </c>
      <c r="S2954" s="24">
        <v>18805459</v>
      </c>
      <c r="T2954" s="24">
        <f t="shared" si="468"/>
        <v>-93599</v>
      </c>
      <c r="U2954" s="23">
        <f t="shared" si="469"/>
        <v>0.49772249643042482</v>
      </c>
    </row>
    <row r="2955" spans="1:21" x14ac:dyDescent="0.3">
      <c r="A2955" s="21">
        <v>40007</v>
      </c>
      <c r="B2955" s="22">
        <v>9.59</v>
      </c>
      <c r="C2955" s="22">
        <v>9.5920400620000006</v>
      </c>
      <c r="D2955" s="22">
        <f t="shared" si="460"/>
        <v>-2.0400620000007308E-3</v>
      </c>
      <c r="E2955" s="23">
        <f t="shared" si="461"/>
        <v>2.1268280645351738E-2</v>
      </c>
      <c r="F2955" s="22">
        <v>9.7100000000000009</v>
      </c>
      <c r="G2955" s="22">
        <v>9.7114429470000001</v>
      </c>
      <c r="H2955" s="22">
        <f t="shared" si="462"/>
        <v>-1.4429469999992506E-3</v>
      </c>
      <c r="I2955" s="23">
        <f t="shared" si="463"/>
        <v>1.4858214251724528E-2</v>
      </c>
      <c r="J2955" s="22">
        <v>9.31</v>
      </c>
      <c r="K2955" s="22">
        <v>9.3134326929999993</v>
      </c>
      <c r="L2955" s="22">
        <f t="shared" si="464"/>
        <v>-3.4326929999988209E-3</v>
      </c>
      <c r="M2955" s="23">
        <f t="shared" si="465"/>
        <v>3.685744143057846E-2</v>
      </c>
      <c r="N2955" s="22">
        <v>9.64</v>
      </c>
      <c r="O2955" s="22">
        <v>9.6417913439999996</v>
      </c>
      <c r="P2955" s="22">
        <f t="shared" si="466"/>
        <v>-1.7913439999990288E-3</v>
      </c>
      <c r="Q2955" s="23">
        <f t="shared" si="467"/>
        <v>1.8578954222171238E-2</v>
      </c>
      <c r="R2955" s="24">
        <v>14860864</v>
      </c>
      <c r="S2955" s="24">
        <v>14935204</v>
      </c>
      <c r="T2955" s="24">
        <f t="shared" si="468"/>
        <v>-74340</v>
      </c>
      <c r="U2955" s="23">
        <f t="shared" si="469"/>
        <v>0.49775014790557931</v>
      </c>
    </row>
    <row r="2956" spans="1:21" x14ac:dyDescent="0.3">
      <c r="A2956" s="21">
        <v>40008</v>
      </c>
      <c r="B2956" s="22">
        <v>9.69</v>
      </c>
      <c r="C2956" s="22">
        <v>9.6915416719999996</v>
      </c>
      <c r="D2956" s="22">
        <f t="shared" si="460"/>
        <v>-1.541672000000105E-3</v>
      </c>
      <c r="E2956" s="23">
        <f t="shared" si="461"/>
        <v>1.590739690522279E-2</v>
      </c>
      <c r="F2956" s="22">
        <v>9.7799999999999994</v>
      </c>
      <c r="G2956" s="22">
        <v>9.7810945510000007</v>
      </c>
      <c r="H2956" s="22">
        <f t="shared" si="462"/>
        <v>-1.0945510000013314E-3</v>
      </c>
      <c r="I2956" s="23">
        <f t="shared" si="463"/>
        <v>1.119047560877966E-2</v>
      </c>
      <c r="J2956" s="22">
        <v>9.6</v>
      </c>
      <c r="K2956" s="22">
        <v>9.6019897459999992</v>
      </c>
      <c r="L2956" s="22">
        <f t="shared" si="464"/>
        <v>-1.9897459999995704E-3</v>
      </c>
      <c r="M2956" s="23">
        <f t="shared" si="465"/>
        <v>2.0722225836873651E-2</v>
      </c>
      <c r="N2956" s="22">
        <v>9.77</v>
      </c>
      <c r="O2956" s="22">
        <v>9.7711439129999995</v>
      </c>
      <c r="P2956" s="22">
        <f t="shared" si="466"/>
        <v>-1.1439129999999409E-3</v>
      </c>
      <c r="Q2956" s="23">
        <f t="shared" si="467"/>
        <v>1.1707053034783615E-2</v>
      </c>
      <c r="R2956" s="24">
        <v>10622169</v>
      </c>
      <c r="S2956" s="24">
        <v>10728676</v>
      </c>
      <c r="T2956" s="24">
        <f t="shared" si="468"/>
        <v>-106507</v>
      </c>
      <c r="U2956" s="23">
        <f t="shared" si="469"/>
        <v>0.99273200160019737</v>
      </c>
    </row>
    <row r="2957" spans="1:21" x14ac:dyDescent="0.3">
      <c r="A2957" s="21">
        <v>40009</v>
      </c>
      <c r="B2957" s="22">
        <v>9.77</v>
      </c>
      <c r="C2957" s="22">
        <v>9.7700004580000002</v>
      </c>
      <c r="D2957" s="22">
        <f t="shared" si="460"/>
        <v>-4.5800000059159629E-7</v>
      </c>
      <c r="E2957" s="23">
        <f t="shared" si="461"/>
        <v>4.6878196430028897E-6</v>
      </c>
      <c r="F2957" s="22">
        <v>9.93</v>
      </c>
      <c r="G2957" s="22">
        <v>9.9300003050000001</v>
      </c>
      <c r="H2957" s="22">
        <f t="shared" si="462"/>
        <v>-3.050000003668174E-7</v>
      </c>
      <c r="I2957" s="23">
        <f t="shared" si="463"/>
        <v>3.0715004128775545E-6</v>
      </c>
      <c r="J2957" s="22">
        <v>9.65</v>
      </c>
      <c r="K2957" s="22">
        <v>9.6499996190000008</v>
      </c>
      <c r="L2957" s="22">
        <f t="shared" si="464"/>
        <v>3.8099999954965824E-7</v>
      </c>
      <c r="M2957" s="23">
        <f t="shared" si="465"/>
        <v>3.9481866797124295E-6</v>
      </c>
      <c r="N2957" s="22">
        <v>9.7899999999999991</v>
      </c>
      <c r="O2957" s="22">
        <v>9.7899999619999996</v>
      </c>
      <c r="P2957" s="22">
        <f t="shared" si="466"/>
        <v>3.7999999591420419E-8</v>
      </c>
      <c r="Q2957" s="23">
        <f t="shared" si="467"/>
        <v>3.8815117200120396E-7</v>
      </c>
      <c r="R2957" s="24">
        <v>19878760</v>
      </c>
      <c r="S2957" s="24">
        <v>19878300</v>
      </c>
      <c r="T2957" s="24">
        <f t="shared" si="468"/>
        <v>460</v>
      </c>
      <c r="U2957" s="23">
        <f t="shared" si="469"/>
        <v>2.3140811840046682E-3</v>
      </c>
    </row>
    <row r="2958" spans="1:21" x14ac:dyDescent="0.3">
      <c r="A2958" s="21">
        <v>40010</v>
      </c>
      <c r="B2958" s="22">
        <v>9.6999999999999993</v>
      </c>
      <c r="C2958" s="22">
        <v>9.6999998089999995</v>
      </c>
      <c r="D2958" s="22">
        <f t="shared" si="460"/>
        <v>1.9099999981619931E-7</v>
      </c>
      <c r="E2958" s="23">
        <f t="shared" si="461"/>
        <v>1.9690722018260538E-6</v>
      </c>
      <c r="F2958" s="22">
        <v>9.9</v>
      </c>
      <c r="G2958" s="22">
        <v>9.8999996190000008</v>
      </c>
      <c r="H2958" s="22">
        <f t="shared" si="462"/>
        <v>3.8099999954965824E-7</v>
      </c>
      <c r="I2958" s="23">
        <f t="shared" si="463"/>
        <v>3.8484849920443035E-6</v>
      </c>
      <c r="J2958" s="22">
        <v>9.52</v>
      </c>
      <c r="K2958" s="22">
        <v>9.5200004580000002</v>
      </c>
      <c r="L2958" s="22">
        <f t="shared" si="464"/>
        <v>-4.5800000059159629E-7</v>
      </c>
      <c r="M2958" s="23">
        <f t="shared" si="465"/>
        <v>4.810924144512224E-6</v>
      </c>
      <c r="N2958" s="22">
        <v>9.85</v>
      </c>
      <c r="O2958" s="22">
        <v>9.8500003809999992</v>
      </c>
      <c r="P2958" s="22">
        <f t="shared" si="466"/>
        <v>-3.8099999954965824E-7</v>
      </c>
      <c r="Q2958" s="23">
        <f t="shared" si="467"/>
        <v>3.8680201503807257E-6</v>
      </c>
      <c r="R2958" s="24">
        <v>11300822</v>
      </c>
      <c r="S2958" s="24">
        <v>11300900</v>
      </c>
      <c r="T2958" s="24">
        <f t="shared" si="468"/>
        <v>-78</v>
      </c>
      <c r="U2958" s="23">
        <f t="shared" si="469"/>
        <v>6.9021051420683306E-4</v>
      </c>
    </row>
    <row r="2959" spans="1:21" x14ac:dyDescent="0.3">
      <c r="A2959" s="21">
        <v>40011</v>
      </c>
      <c r="B2959" s="22">
        <v>9.75</v>
      </c>
      <c r="C2959" s="22">
        <v>9.75</v>
      </c>
      <c r="D2959" s="22">
        <f t="shared" si="460"/>
        <v>0</v>
      </c>
      <c r="E2959" s="23">
        <f t="shared" si="461"/>
        <v>0</v>
      </c>
      <c r="F2959" s="22">
        <v>10.07</v>
      </c>
      <c r="G2959" s="22">
        <v>10.06999969</v>
      </c>
      <c r="H2959" s="22">
        <f t="shared" si="462"/>
        <v>3.1000000078051926E-7</v>
      </c>
      <c r="I2959" s="23">
        <f t="shared" si="463"/>
        <v>3.0784509466108954E-6</v>
      </c>
      <c r="J2959" s="22">
        <v>9.65</v>
      </c>
      <c r="K2959" s="22">
        <v>9.6499996190000008</v>
      </c>
      <c r="L2959" s="22">
        <f t="shared" si="464"/>
        <v>3.8099999954965824E-7</v>
      </c>
      <c r="M2959" s="23">
        <f t="shared" si="465"/>
        <v>3.9481866797124295E-6</v>
      </c>
      <c r="N2959" s="22">
        <v>9.93</v>
      </c>
      <c r="O2959" s="22">
        <v>9.9300003050000001</v>
      </c>
      <c r="P2959" s="22">
        <f t="shared" si="466"/>
        <v>-3.050000003668174E-7</v>
      </c>
      <c r="Q2959" s="23">
        <f t="shared" si="467"/>
        <v>3.0715004128775545E-6</v>
      </c>
      <c r="R2959" s="24">
        <v>16108785</v>
      </c>
      <c r="S2959" s="24">
        <v>16108700</v>
      </c>
      <c r="T2959" s="24">
        <f t="shared" si="468"/>
        <v>85</v>
      </c>
      <c r="U2959" s="23">
        <f t="shared" si="469"/>
        <v>5.2766517471925108E-4</v>
      </c>
    </row>
    <row r="2960" spans="1:21" x14ac:dyDescent="0.3">
      <c r="A2960" s="21">
        <v>40014</v>
      </c>
      <c r="B2960" s="22">
        <v>10.08</v>
      </c>
      <c r="C2960" s="22">
        <v>10.079999920000001</v>
      </c>
      <c r="D2960" s="22">
        <f t="shared" si="460"/>
        <v>7.9999999513802322E-8</v>
      </c>
      <c r="E2960" s="23">
        <f t="shared" si="461"/>
        <v>7.9365079512621981E-7</v>
      </c>
      <c r="F2960" s="22">
        <v>10.18</v>
      </c>
      <c r="G2960" s="22">
        <v>10.18000031</v>
      </c>
      <c r="H2960" s="22">
        <f t="shared" si="462"/>
        <v>-3.1000000078051926E-7</v>
      </c>
      <c r="I2960" s="23">
        <f t="shared" si="463"/>
        <v>3.045186555407082E-6</v>
      </c>
      <c r="J2960" s="22">
        <v>10</v>
      </c>
      <c r="K2960" s="22">
        <v>10</v>
      </c>
      <c r="L2960" s="22">
        <f t="shared" si="464"/>
        <v>0</v>
      </c>
      <c r="M2960" s="23">
        <f t="shared" si="465"/>
        <v>0</v>
      </c>
      <c r="N2960" s="22">
        <v>10.06</v>
      </c>
      <c r="O2960" s="22">
        <v>10.06000042</v>
      </c>
      <c r="P2960" s="22">
        <f t="shared" si="466"/>
        <v>-4.1999999922381903E-7</v>
      </c>
      <c r="Q2960" s="23">
        <f t="shared" si="467"/>
        <v>4.1749501161931266E-6</v>
      </c>
      <c r="R2960" s="24">
        <v>12871812</v>
      </c>
      <c r="S2960" s="24">
        <v>12869900</v>
      </c>
      <c r="T2960" s="24">
        <f t="shared" si="468"/>
        <v>1912</v>
      </c>
      <c r="U2960" s="23">
        <f t="shared" si="469"/>
        <v>1.4856370290367446E-2</v>
      </c>
    </row>
    <row r="2961" spans="1:21" x14ac:dyDescent="0.3">
      <c r="A2961" s="21">
        <v>40015</v>
      </c>
      <c r="B2961" s="22">
        <v>10.1</v>
      </c>
      <c r="C2961" s="22">
        <v>10.100000380000001</v>
      </c>
      <c r="D2961" s="22">
        <f t="shared" si="460"/>
        <v>-3.8000000124327471E-7</v>
      </c>
      <c r="E2961" s="23">
        <f t="shared" si="461"/>
        <v>3.7623761083786681E-6</v>
      </c>
      <c r="F2961" s="22">
        <v>10.18</v>
      </c>
      <c r="G2961" s="22">
        <v>10.18000031</v>
      </c>
      <c r="H2961" s="22">
        <f t="shared" si="462"/>
        <v>-3.1000000078051926E-7</v>
      </c>
      <c r="I2961" s="23">
        <f t="shared" si="463"/>
        <v>3.045186555407082E-6</v>
      </c>
      <c r="J2961" s="22">
        <v>9.7100000000000009</v>
      </c>
      <c r="K2961" s="22">
        <v>9.7100000380000004</v>
      </c>
      <c r="L2961" s="22">
        <f t="shared" si="464"/>
        <v>-3.7999999591420419E-8</v>
      </c>
      <c r="M2961" s="23">
        <f t="shared" si="465"/>
        <v>3.9134911887443615E-7</v>
      </c>
      <c r="N2961" s="22">
        <v>9.8699999999999992</v>
      </c>
      <c r="O2961" s="22">
        <v>9.8699998860000004</v>
      </c>
      <c r="P2961" s="22">
        <f t="shared" si="466"/>
        <v>1.1399999877426126E-7</v>
      </c>
      <c r="Q2961" s="23">
        <f t="shared" si="467"/>
        <v>1.1550151984901579E-6</v>
      </c>
      <c r="R2961" s="24">
        <v>15928929</v>
      </c>
      <c r="S2961" s="24">
        <v>15928000</v>
      </c>
      <c r="T2961" s="24">
        <f t="shared" si="468"/>
        <v>929</v>
      </c>
      <c r="U2961" s="23">
        <f t="shared" si="469"/>
        <v>5.8324962330487196E-3</v>
      </c>
    </row>
    <row r="2962" spans="1:21" x14ac:dyDescent="0.3">
      <c r="A2962" s="21">
        <v>40016</v>
      </c>
      <c r="B2962" s="22">
        <v>9.74</v>
      </c>
      <c r="C2962" s="22">
        <v>9.7399997710000008</v>
      </c>
      <c r="D2962" s="22">
        <f t="shared" si="460"/>
        <v>2.2899999940761973E-7</v>
      </c>
      <c r="E2962" s="23">
        <f t="shared" si="461"/>
        <v>2.3511294126458527E-6</v>
      </c>
      <c r="F2962" s="22">
        <v>10.48</v>
      </c>
      <c r="G2962" s="22">
        <v>10.47999954</v>
      </c>
      <c r="H2962" s="22">
        <f t="shared" si="462"/>
        <v>4.6000000075707703E-7</v>
      </c>
      <c r="I2962" s="23">
        <f t="shared" si="463"/>
        <v>4.3893131769839473E-6</v>
      </c>
      <c r="J2962" s="22">
        <v>9.6999999999999993</v>
      </c>
      <c r="K2962" s="22">
        <v>9.6999998089999995</v>
      </c>
      <c r="L2962" s="22">
        <f t="shared" si="464"/>
        <v>1.9099999981619931E-7</v>
      </c>
      <c r="M2962" s="23">
        <f t="shared" si="465"/>
        <v>1.9690722018260538E-6</v>
      </c>
      <c r="N2962" s="22">
        <v>10.32</v>
      </c>
      <c r="O2962" s="22">
        <v>10.31999969</v>
      </c>
      <c r="P2962" s="22">
        <f t="shared" si="466"/>
        <v>3.1000000078051926E-7</v>
      </c>
      <c r="Q2962" s="23">
        <f t="shared" si="467"/>
        <v>3.0038760667881306E-6</v>
      </c>
      <c r="R2962" s="24">
        <v>17207608</v>
      </c>
      <c r="S2962" s="24">
        <v>17207700</v>
      </c>
      <c r="T2962" s="24">
        <f t="shared" si="468"/>
        <v>-92</v>
      </c>
      <c r="U2962" s="23">
        <f t="shared" si="469"/>
        <v>5.3464437432079823E-4</v>
      </c>
    </row>
    <row r="2963" spans="1:21" x14ac:dyDescent="0.3">
      <c r="A2963" s="21">
        <v>40017</v>
      </c>
      <c r="B2963" s="22">
        <v>10.33</v>
      </c>
      <c r="C2963" s="22">
        <v>10.329999920000001</v>
      </c>
      <c r="D2963" s="22">
        <f t="shared" si="460"/>
        <v>7.9999999513802322E-8</v>
      </c>
      <c r="E2963" s="23">
        <f t="shared" si="461"/>
        <v>7.7444337011962259E-7</v>
      </c>
      <c r="F2963" s="22">
        <v>10.49</v>
      </c>
      <c r="G2963" s="22">
        <v>10.489999770000001</v>
      </c>
      <c r="H2963" s="22">
        <f t="shared" si="462"/>
        <v>2.299999994903601E-7</v>
      </c>
      <c r="I2963" s="23">
        <f t="shared" si="463"/>
        <v>2.1925643902121849E-6</v>
      </c>
      <c r="J2963" s="22">
        <v>10.23</v>
      </c>
      <c r="K2963" s="22">
        <v>10.22999954</v>
      </c>
      <c r="L2963" s="22">
        <f t="shared" si="464"/>
        <v>4.6000000075707703E-7</v>
      </c>
      <c r="M2963" s="23">
        <f t="shared" si="465"/>
        <v>4.4965788997198434E-6</v>
      </c>
      <c r="N2963" s="22">
        <v>10.32</v>
      </c>
      <c r="O2963" s="22">
        <v>10.31999969</v>
      </c>
      <c r="P2963" s="22">
        <f t="shared" si="466"/>
        <v>3.1000000078051926E-7</v>
      </c>
      <c r="Q2963" s="23">
        <f t="shared" si="467"/>
        <v>3.0038760667881306E-6</v>
      </c>
      <c r="R2963" s="24">
        <v>23724832</v>
      </c>
      <c r="S2963" s="24">
        <v>23721600</v>
      </c>
      <c r="T2963" s="24">
        <f t="shared" si="468"/>
        <v>3232</v>
      </c>
      <c r="U2963" s="23">
        <f t="shared" si="469"/>
        <v>1.3624713341427223E-2</v>
      </c>
    </row>
    <row r="2964" spans="1:21" x14ac:dyDescent="0.3">
      <c r="A2964" s="21">
        <v>40018</v>
      </c>
      <c r="B2964" s="22">
        <v>10.25</v>
      </c>
      <c r="C2964" s="22">
        <v>10.25</v>
      </c>
      <c r="D2964" s="22">
        <f t="shared" si="460"/>
        <v>0</v>
      </c>
      <c r="E2964" s="23">
        <f t="shared" si="461"/>
        <v>0</v>
      </c>
      <c r="F2964" s="22">
        <v>10.32</v>
      </c>
      <c r="G2964" s="22">
        <v>10.31999969</v>
      </c>
      <c r="H2964" s="22">
        <f t="shared" si="462"/>
        <v>3.1000000078051926E-7</v>
      </c>
      <c r="I2964" s="23">
        <f t="shared" si="463"/>
        <v>3.0038760667881306E-6</v>
      </c>
      <c r="J2964" s="22">
        <v>10.09</v>
      </c>
      <c r="K2964" s="22">
        <v>10.09000015</v>
      </c>
      <c r="L2964" s="22">
        <f t="shared" si="464"/>
        <v>-1.4999999997655777E-7</v>
      </c>
      <c r="M2964" s="23">
        <f t="shared" si="465"/>
        <v>1.486620393920983E-6</v>
      </c>
      <c r="N2964" s="22">
        <v>10.29</v>
      </c>
      <c r="O2964" s="22">
        <v>10.289999959999999</v>
      </c>
      <c r="P2964" s="22">
        <f t="shared" si="466"/>
        <v>3.9999999756901161E-8</v>
      </c>
      <c r="Q2964" s="23">
        <f t="shared" si="467"/>
        <v>3.8872691848777388E-7</v>
      </c>
      <c r="R2964" s="24">
        <v>9402567</v>
      </c>
      <c r="S2964" s="24">
        <v>9402600</v>
      </c>
      <c r="T2964" s="24">
        <f t="shared" si="468"/>
        <v>-33</v>
      </c>
      <c r="U2964" s="23">
        <f t="shared" si="469"/>
        <v>3.5096675387658732E-4</v>
      </c>
    </row>
    <row r="2965" spans="1:21" x14ac:dyDescent="0.3">
      <c r="A2965" s="21">
        <v>40021</v>
      </c>
      <c r="B2965" s="22">
        <v>10.32</v>
      </c>
      <c r="C2965" s="22">
        <v>10.31999969</v>
      </c>
      <c r="D2965" s="22">
        <f t="shared" si="460"/>
        <v>3.1000000078051926E-7</v>
      </c>
      <c r="E2965" s="23">
        <f t="shared" si="461"/>
        <v>3.0038760667881306E-6</v>
      </c>
      <c r="F2965" s="22">
        <v>10.45</v>
      </c>
      <c r="G2965" s="22">
        <v>10.44999981</v>
      </c>
      <c r="H2965" s="22">
        <f t="shared" si="462"/>
        <v>1.8999999973345894E-7</v>
      </c>
      <c r="I2965" s="23">
        <f t="shared" si="463"/>
        <v>1.8181818486890378E-6</v>
      </c>
      <c r="J2965" s="22">
        <v>10.1</v>
      </c>
      <c r="K2965" s="22">
        <v>10.100000380000001</v>
      </c>
      <c r="L2965" s="22">
        <f t="shared" si="464"/>
        <v>-3.8000000124327471E-7</v>
      </c>
      <c r="M2965" s="23">
        <f t="shared" si="465"/>
        <v>3.7623761083786681E-6</v>
      </c>
      <c r="N2965" s="22">
        <v>10.29</v>
      </c>
      <c r="O2965" s="22">
        <v>10.289999959999999</v>
      </c>
      <c r="P2965" s="22">
        <f t="shared" si="466"/>
        <v>3.9999999756901161E-8</v>
      </c>
      <c r="Q2965" s="23">
        <f t="shared" si="467"/>
        <v>3.8872691848777388E-7</v>
      </c>
      <c r="R2965" s="24">
        <v>10435452</v>
      </c>
      <c r="S2965" s="24">
        <v>10433400</v>
      </c>
      <c r="T2965" s="24">
        <f t="shared" si="468"/>
        <v>2052</v>
      </c>
      <c r="U2965" s="23">
        <f t="shared" si="469"/>
        <v>1.9667605957789408E-2</v>
      </c>
    </row>
    <row r="2966" spans="1:21" x14ac:dyDescent="0.3">
      <c r="A2966" s="21">
        <v>40022</v>
      </c>
      <c r="B2966" s="22">
        <v>10.29</v>
      </c>
      <c r="C2966" s="22">
        <v>10.289999959999999</v>
      </c>
      <c r="D2966" s="22">
        <f t="shared" si="460"/>
        <v>3.9999999756901161E-8</v>
      </c>
      <c r="E2966" s="23">
        <f t="shared" si="461"/>
        <v>3.8872691848777388E-7</v>
      </c>
      <c r="F2966" s="22">
        <v>10.36</v>
      </c>
      <c r="G2966" s="22">
        <v>10.35999966</v>
      </c>
      <c r="H2966" s="22">
        <f t="shared" si="462"/>
        <v>3.3999999971001671E-7</v>
      </c>
      <c r="I2966" s="23">
        <f t="shared" si="463"/>
        <v>3.2818533867598283E-6</v>
      </c>
      <c r="J2966" s="22">
        <v>10.15</v>
      </c>
      <c r="K2966" s="22">
        <v>10.149999619999999</v>
      </c>
      <c r="L2966" s="22">
        <f t="shared" si="464"/>
        <v>3.8000000124327471E-7</v>
      </c>
      <c r="M2966" s="23">
        <f t="shared" si="465"/>
        <v>3.7438425169445943E-6</v>
      </c>
      <c r="N2966" s="22">
        <v>10.24</v>
      </c>
      <c r="O2966" s="22">
        <v>10.239999770000001</v>
      </c>
      <c r="P2966" s="22">
        <f t="shared" si="466"/>
        <v>2.299999994903601E-7</v>
      </c>
      <c r="Q2966" s="23">
        <f t="shared" si="467"/>
        <v>2.2460937954724199E-6</v>
      </c>
      <c r="R2966" s="24">
        <v>9445320</v>
      </c>
      <c r="S2966" s="24">
        <v>9445400</v>
      </c>
      <c r="T2966" s="24">
        <f t="shared" si="468"/>
        <v>-80</v>
      </c>
      <c r="U2966" s="23">
        <f t="shared" si="469"/>
        <v>8.4697312977745777E-4</v>
      </c>
    </row>
    <row r="2967" spans="1:21" x14ac:dyDescent="0.3">
      <c r="A2967" s="21">
        <v>40023</v>
      </c>
      <c r="B2967" s="22">
        <v>10.17</v>
      </c>
      <c r="C2967" s="22">
        <v>10.170000079999999</v>
      </c>
      <c r="D2967" s="22">
        <f t="shared" si="460"/>
        <v>-7.9999999513802322E-8</v>
      </c>
      <c r="E2967" s="23">
        <f t="shared" si="461"/>
        <v>7.8662732433137128E-7</v>
      </c>
      <c r="F2967" s="22">
        <v>10.18</v>
      </c>
      <c r="G2967" s="22">
        <v>10.18000031</v>
      </c>
      <c r="H2967" s="22">
        <f t="shared" si="462"/>
        <v>-3.1000000078051926E-7</v>
      </c>
      <c r="I2967" s="23">
        <f t="shared" si="463"/>
        <v>3.045186555407082E-6</v>
      </c>
      <c r="J2967" s="22">
        <v>10</v>
      </c>
      <c r="K2967" s="22">
        <v>10</v>
      </c>
      <c r="L2967" s="22">
        <f t="shared" si="464"/>
        <v>0</v>
      </c>
      <c r="M2967" s="23">
        <f t="shared" si="465"/>
        <v>0</v>
      </c>
      <c r="N2967" s="22">
        <v>10.1</v>
      </c>
      <c r="O2967" s="22">
        <v>10.100000380000001</v>
      </c>
      <c r="P2967" s="22">
        <f t="shared" si="466"/>
        <v>-3.8000000124327471E-7</v>
      </c>
      <c r="Q2967" s="23">
        <f t="shared" si="467"/>
        <v>3.7623761083786681E-6</v>
      </c>
      <c r="R2967" s="24">
        <v>13152673</v>
      </c>
      <c r="S2967" s="24">
        <v>13151600</v>
      </c>
      <c r="T2967" s="24">
        <f t="shared" si="468"/>
        <v>1073</v>
      </c>
      <c r="U2967" s="23">
        <f t="shared" si="469"/>
        <v>8.1587031235743172E-3</v>
      </c>
    </row>
    <row r="2968" spans="1:21" x14ac:dyDescent="0.3">
      <c r="A2968" s="21">
        <v>40024</v>
      </c>
      <c r="B2968" s="22">
        <v>10.67</v>
      </c>
      <c r="C2968" s="22">
        <v>10.670000079999999</v>
      </c>
      <c r="D2968" s="22">
        <f t="shared" si="460"/>
        <v>-7.9999999513802322E-8</v>
      </c>
      <c r="E2968" s="23">
        <f t="shared" si="461"/>
        <v>7.4976568804114139E-7</v>
      </c>
      <c r="F2968" s="22">
        <v>10.94</v>
      </c>
      <c r="G2968" s="22">
        <v>10.93999958</v>
      </c>
      <c r="H2968" s="22">
        <f t="shared" si="462"/>
        <v>4.1999999922381903E-7</v>
      </c>
      <c r="I2968" s="23">
        <f t="shared" si="463"/>
        <v>3.8391226265825782E-6</v>
      </c>
      <c r="J2968" s="22">
        <v>10.54</v>
      </c>
      <c r="K2968" s="22">
        <v>10.539999959999999</v>
      </c>
      <c r="L2968" s="22">
        <f t="shared" si="464"/>
        <v>3.9999999756901161E-8</v>
      </c>
      <c r="M2968" s="23">
        <f t="shared" si="465"/>
        <v>3.7950664050003619E-7</v>
      </c>
      <c r="N2968" s="22">
        <v>10.77</v>
      </c>
      <c r="O2968" s="22">
        <v>10.77000046</v>
      </c>
      <c r="P2968" s="22">
        <f t="shared" si="466"/>
        <v>-4.6000000075707703E-7</v>
      </c>
      <c r="Q2968" s="23">
        <f t="shared" si="467"/>
        <v>4.271123315783749E-6</v>
      </c>
      <c r="R2968" s="24">
        <v>22565108</v>
      </c>
      <c r="S2968" s="24">
        <v>22562200</v>
      </c>
      <c r="T2968" s="24">
        <f t="shared" si="468"/>
        <v>2908</v>
      </c>
      <c r="U2968" s="23">
        <f t="shared" si="469"/>
        <v>1.288881403409242E-2</v>
      </c>
    </row>
    <row r="2969" spans="1:21" x14ac:dyDescent="0.3">
      <c r="A2969" s="21">
        <v>40025</v>
      </c>
      <c r="B2969" s="22">
        <v>10.79</v>
      </c>
      <c r="C2969" s="22">
        <v>10.789999959999999</v>
      </c>
      <c r="D2969" s="22">
        <f t="shared" si="460"/>
        <v>3.9999999756901161E-8</v>
      </c>
      <c r="E2969" s="23">
        <f t="shared" si="461"/>
        <v>3.7071362284695658E-7</v>
      </c>
      <c r="F2969" s="22">
        <v>10.87</v>
      </c>
      <c r="G2969" s="22">
        <v>10.869999890000001</v>
      </c>
      <c r="H2969" s="22">
        <f t="shared" si="462"/>
        <v>1.0999999844329977E-7</v>
      </c>
      <c r="I2969" s="23">
        <f t="shared" si="463"/>
        <v>1.0119595175386865E-6</v>
      </c>
      <c r="J2969" s="22">
        <v>10.44</v>
      </c>
      <c r="K2969" s="22">
        <v>10.43999958</v>
      </c>
      <c r="L2969" s="22">
        <f t="shared" si="464"/>
        <v>4.1999999922381903E-7</v>
      </c>
      <c r="M2969" s="23">
        <f t="shared" si="465"/>
        <v>4.022988660156814E-6</v>
      </c>
      <c r="N2969" s="22">
        <v>10.47</v>
      </c>
      <c r="O2969" s="22">
        <v>10.47000027</v>
      </c>
      <c r="P2969" s="22">
        <f t="shared" si="466"/>
        <v>-2.6999999924726126E-7</v>
      </c>
      <c r="Q2969" s="23">
        <f t="shared" si="467"/>
        <v>2.5787964879131878E-6</v>
      </c>
      <c r="R2969" s="24">
        <v>18821704</v>
      </c>
      <c r="S2969" s="24">
        <v>18821800</v>
      </c>
      <c r="T2969" s="24">
        <f t="shared" si="468"/>
        <v>-96</v>
      </c>
      <c r="U2969" s="23">
        <f t="shared" si="469"/>
        <v>5.1004686055531353E-4</v>
      </c>
    </row>
    <row r="2970" spans="1:21" x14ac:dyDescent="0.3">
      <c r="A2970" s="21">
        <v>40028</v>
      </c>
      <c r="B2970" s="22">
        <v>10.73</v>
      </c>
      <c r="C2970" s="22">
        <v>10.72999954</v>
      </c>
      <c r="D2970" s="22">
        <f t="shared" si="460"/>
        <v>4.6000000075707703E-7</v>
      </c>
      <c r="E2970" s="23">
        <f t="shared" si="461"/>
        <v>4.2870458571993293E-6</v>
      </c>
      <c r="F2970" s="22">
        <v>10.75</v>
      </c>
      <c r="G2970" s="22">
        <v>10.75</v>
      </c>
      <c r="H2970" s="22">
        <f t="shared" si="462"/>
        <v>0</v>
      </c>
      <c r="I2970" s="23">
        <f t="shared" si="463"/>
        <v>0</v>
      </c>
      <c r="J2970" s="22">
        <v>10.49</v>
      </c>
      <c r="K2970" s="22">
        <v>10.489999770000001</v>
      </c>
      <c r="L2970" s="22">
        <f t="shared" si="464"/>
        <v>2.299999994903601E-7</v>
      </c>
      <c r="M2970" s="23">
        <f t="shared" si="465"/>
        <v>2.1925643902121849E-6</v>
      </c>
      <c r="N2970" s="22">
        <v>10.58</v>
      </c>
      <c r="O2970" s="22">
        <v>10.579999920000001</v>
      </c>
      <c r="P2970" s="22">
        <f t="shared" si="466"/>
        <v>7.9999999513802322E-8</v>
      </c>
      <c r="Q2970" s="23">
        <f t="shared" si="467"/>
        <v>7.5614366841887755E-7</v>
      </c>
      <c r="R2970" s="24">
        <v>12041778</v>
      </c>
      <c r="S2970" s="24">
        <v>12038900</v>
      </c>
      <c r="T2970" s="24">
        <f t="shared" si="468"/>
        <v>2878</v>
      </c>
      <c r="U2970" s="23">
        <f t="shared" si="469"/>
        <v>2.390583857329158E-2</v>
      </c>
    </row>
    <row r="2971" spans="1:21" x14ac:dyDescent="0.3">
      <c r="A2971" s="21">
        <v>40029</v>
      </c>
      <c r="B2971" s="22">
        <v>10.5</v>
      </c>
      <c r="C2971" s="22">
        <v>10.539999959999999</v>
      </c>
      <c r="D2971" s="22">
        <f t="shared" si="460"/>
        <v>-3.999995999999939E-2</v>
      </c>
      <c r="E2971" s="23">
        <f t="shared" si="461"/>
        <v>0.37950626329982823</v>
      </c>
      <c r="F2971" s="22">
        <v>10.57</v>
      </c>
      <c r="G2971" s="22">
        <v>10.56999969</v>
      </c>
      <c r="H2971" s="22">
        <f t="shared" si="462"/>
        <v>3.1000000078051926E-7</v>
      </c>
      <c r="I2971" s="23">
        <f t="shared" si="463"/>
        <v>2.9328288540424664E-6</v>
      </c>
      <c r="J2971" s="22">
        <v>10.39</v>
      </c>
      <c r="K2971" s="22">
        <v>10.39000034</v>
      </c>
      <c r="L2971" s="22">
        <f t="shared" si="464"/>
        <v>-3.3999999971001671E-7</v>
      </c>
      <c r="M2971" s="23">
        <f t="shared" si="465"/>
        <v>3.2723771759762687E-6</v>
      </c>
      <c r="N2971" s="22">
        <v>10.47</v>
      </c>
      <c r="O2971" s="22">
        <v>10.47000027</v>
      </c>
      <c r="P2971" s="22">
        <f t="shared" si="466"/>
        <v>-2.6999999924726126E-7</v>
      </c>
      <c r="Q2971" s="23">
        <f t="shared" si="467"/>
        <v>2.5787964879131878E-6</v>
      </c>
      <c r="R2971" s="24">
        <v>9719952</v>
      </c>
      <c r="S2971" s="24">
        <v>9719100</v>
      </c>
      <c r="T2971" s="24">
        <f t="shared" si="468"/>
        <v>852</v>
      </c>
      <c r="U2971" s="23">
        <f t="shared" si="469"/>
        <v>8.7662437880050622E-3</v>
      </c>
    </row>
    <row r="2972" spans="1:21" x14ac:dyDescent="0.3">
      <c r="A2972" s="21">
        <v>40030</v>
      </c>
      <c r="B2972" s="22">
        <v>10.43</v>
      </c>
      <c r="C2972" s="22">
        <v>10.43000031</v>
      </c>
      <c r="D2972" s="22">
        <f t="shared" si="460"/>
        <v>-3.1000000078051926E-7</v>
      </c>
      <c r="E2972" s="23">
        <f t="shared" si="461"/>
        <v>2.9721955087891962E-6</v>
      </c>
      <c r="F2972" s="22">
        <v>10.46</v>
      </c>
      <c r="G2972" s="22">
        <v>10.460000040000001</v>
      </c>
      <c r="H2972" s="22">
        <f t="shared" si="462"/>
        <v>-3.9999999756901161E-8</v>
      </c>
      <c r="I2972" s="23">
        <f t="shared" si="463"/>
        <v>3.8240917403381924E-7</v>
      </c>
      <c r="J2972" s="22">
        <v>10.19</v>
      </c>
      <c r="K2972" s="22">
        <v>10.18999958</v>
      </c>
      <c r="L2972" s="22">
        <f t="shared" si="464"/>
        <v>4.1999999922381903E-7</v>
      </c>
      <c r="M2972" s="23">
        <f t="shared" si="465"/>
        <v>4.1216880916085279E-6</v>
      </c>
      <c r="N2972" s="22">
        <v>10.28</v>
      </c>
      <c r="O2972" s="22">
        <v>10.27999973</v>
      </c>
      <c r="P2972" s="22">
        <f t="shared" si="466"/>
        <v>2.6999999924726126E-7</v>
      </c>
      <c r="Q2972" s="23">
        <f t="shared" si="467"/>
        <v>2.6264592056293882E-6</v>
      </c>
      <c r="R2972" s="24">
        <v>11247808</v>
      </c>
      <c r="S2972" s="24">
        <v>11247900</v>
      </c>
      <c r="T2972" s="24">
        <f t="shared" si="468"/>
        <v>-92</v>
      </c>
      <c r="U2972" s="23">
        <f t="shared" si="469"/>
        <v>8.1793045812996205E-4</v>
      </c>
    </row>
    <row r="2973" spans="1:21" x14ac:dyDescent="0.3">
      <c r="A2973" s="21">
        <v>40031</v>
      </c>
      <c r="B2973" s="22">
        <v>10.37</v>
      </c>
      <c r="C2973" s="22">
        <v>10.369999890000001</v>
      </c>
      <c r="D2973" s="22">
        <f t="shared" si="460"/>
        <v>1.0999999844329977E-7</v>
      </c>
      <c r="E2973" s="23">
        <f t="shared" si="461"/>
        <v>1.0607521659607246E-6</v>
      </c>
      <c r="F2973" s="22">
        <v>10.54</v>
      </c>
      <c r="G2973" s="22">
        <v>10.539999959999999</v>
      </c>
      <c r="H2973" s="22">
        <f t="shared" si="462"/>
        <v>3.9999999756901161E-8</v>
      </c>
      <c r="I2973" s="23">
        <f t="shared" si="463"/>
        <v>3.7950664050003619E-7</v>
      </c>
      <c r="J2973" s="22">
        <v>10</v>
      </c>
      <c r="K2973" s="22">
        <v>10</v>
      </c>
      <c r="L2973" s="22">
        <f t="shared" si="464"/>
        <v>0</v>
      </c>
      <c r="M2973" s="23">
        <f t="shared" si="465"/>
        <v>0</v>
      </c>
      <c r="N2973" s="22">
        <v>10.16</v>
      </c>
      <c r="O2973" s="22">
        <v>10.15999985</v>
      </c>
      <c r="P2973" s="22">
        <f t="shared" si="466"/>
        <v>1.4999999997655777E-7</v>
      </c>
      <c r="Q2973" s="23">
        <f t="shared" si="467"/>
        <v>1.4763779743220939E-6</v>
      </c>
      <c r="R2973" s="24">
        <v>13331230</v>
      </c>
      <c r="S2973" s="24">
        <v>13331100</v>
      </c>
      <c r="T2973" s="24">
        <f t="shared" si="468"/>
        <v>130</v>
      </c>
      <c r="U2973" s="23">
        <f t="shared" si="469"/>
        <v>9.7516333985942644E-4</v>
      </c>
    </row>
    <row r="2974" spans="1:21" x14ac:dyDescent="0.3">
      <c r="A2974" s="21">
        <v>40032</v>
      </c>
      <c r="B2974" s="22">
        <v>10.199999999999999</v>
      </c>
      <c r="C2974" s="22">
        <v>10.19999981</v>
      </c>
      <c r="D2974" s="22">
        <f t="shared" si="460"/>
        <v>1.8999999973345894E-7</v>
      </c>
      <c r="E2974" s="23">
        <f t="shared" si="461"/>
        <v>1.8627451301242616E-6</v>
      </c>
      <c r="F2974" s="22">
        <v>10.28</v>
      </c>
      <c r="G2974" s="22">
        <v>10.27999973</v>
      </c>
      <c r="H2974" s="22">
        <f t="shared" si="462"/>
        <v>2.6999999924726126E-7</v>
      </c>
      <c r="I2974" s="23">
        <f t="shared" si="463"/>
        <v>2.6264592056293882E-6</v>
      </c>
      <c r="J2974" s="22">
        <v>10</v>
      </c>
      <c r="K2974" s="22">
        <v>10</v>
      </c>
      <c r="L2974" s="22">
        <f t="shared" si="464"/>
        <v>0</v>
      </c>
      <c r="M2974" s="23">
        <f t="shared" si="465"/>
        <v>0</v>
      </c>
      <c r="N2974" s="22">
        <v>10.23</v>
      </c>
      <c r="O2974" s="22">
        <v>10.22999954</v>
      </c>
      <c r="P2974" s="22">
        <f t="shared" si="466"/>
        <v>4.6000000075707703E-7</v>
      </c>
      <c r="Q2974" s="23">
        <f t="shared" si="467"/>
        <v>4.4965788997198434E-6</v>
      </c>
      <c r="R2974" s="24">
        <v>8923756</v>
      </c>
      <c r="S2974" s="24">
        <v>8923800</v>
      </c>
      <c r="T2974" s="24">
        <f t="shared" si="468"/>
        <v>-44</v>
      </c>
      <c r="U2974" s="23">
        <f t="shared" si="469"/>
        <v>4.9306349313072903E-4</v>
      </c>
    </row>
    <row r="2975" spans="1:21" x14ac:dyDescent="0.3">
      <c r="A2975" s="21">
        <v>40035</v>
      </c>
      <c r="B2975" s="22">
        <v>10.210000000000001</v>
      </c>
      <c r="C2975" s="22">
        <v>10.210000040000001</v>
      </c>
      <c r="D2975" s="22">
        <f t="shared" si="460"/>
        <v>-3.9999999756901161E-8</v>
      </c>
      <c r="E2975" s="23">
        <f t="shared" si="461"/>
        <v>3.9177276787651372E-7</v>
      </c>
      <c r="F2975" s="22">
        <v>10.28</v>
      </c>
      <c r="G2975" s="22">
        <v>10.27999973</v>
      </c>
      <c r="H2975" s="22">
        <f t="shared" si="462"/>
        <v>2.6999999924726126E-7</v>
      </c>
      <c r="I2975" s="23">
        <f t="shared" si="463"/>
        <v>2.6264592056293882E-6</v>
      </c>
      <c r="J2975" s="22">
        <v>10.06</v>
      </c>
      <c r="K2975" s="22">
        <v>10.06000042</v>
      </c>
      <c r="L2975" s="22">
        <f t="shared" si="464"/>
        <v>-4.1999999922381903E-7</v>
      </c>
      <c r="M2975" s="23">
        <f t="shared" si="465"/>
        <v>4.1749501161931266E-6</v>
      </c>
      <c r="N2975" s="22">
        <v>10.210000000000001</v>
      </c>
      <c r="O2975" s="22">
        <v>10.210000040000001</v>
      </c>
      <c r="P2975" s="22">
        <f t="shared" si="466"/>
        <v>-3.9999999756901161E-8</v>
      </c>
      <c r="Q2975" s="23">
        <f t="shared" si="467"/>
        <v>3.9177276787651372E-7</v>
      </c>
      <c r="R2975" s="24">
        <v>7013418</v>
      </c>
      <c r="S2975" s="24">
        <v>7013500</v>
      </c>
      <c r="T2975" s="24">
        <f t="shared" si="468"/>
        <v>-82</v>
      </c>
      <c r="U2975" s="23">
        <f t="shared" si="469"/>
        <v>1.1691737363655806E-3</v>
      </c>
    </row>
    <row r="2976" spans="1:21" x14ac:dyDescent="0.3">
      <c r="A2976" s="21">
        <v>40036</v>
      </c>
      <c r="B2976" s="22">
        <v>10.210000000000001</v>
      </c>
      <c r="C2976" s="22">
        <v>10.210000040000001</v>
      </c>
      <c r="D2976" s="22">
        <f t="shared" si="460"/>
        <v>-3.9999999756901161E-8</v>
      </c>
      <c r="E2976" s="23">
        <f t="shared" si="461"/>
        <v>3.9177276787651372E-7</v>
      </c>
      <c r="F2976" s="22">
        <v>10.36</v>
      </c>
      <c r="G2976" s="22">
        <v>10.35999966</v>
      </c>
      <c r="H2976" s="22">
        <f t="shared" si="462"/>
        <v>3.3999999971001671E-7</v>
      </c>
      <c r="I2976" s="23">
        <f t="shared" si="463"/>
        <v>3.2818533867598283E-6</v>
      </c>
      <c r="J2976" s="22">
        <v>10.11</v>
      </c>
      <c r="K2976" s="22">
        <v>10.10999966</v>
      </c>
      <c r="L2976" s="22">
        <f t="shared" si="464"/>
        <v>3.3999999971001671E-7</v>
      </c>
      <c r="M2976" s="23">
        <f t="shared" si="465"/>
        <v>3.363007034067662E-6</v>
      </c>
      <c r="N2976" s="22">
        <v>10.220000000000001</v>
      </c>
      <c r="O2976" s="22">
        <v>10.22000027</v>
      </c>
      <c r="P2976" s="22">
        <f t="shared" si="466"/>
        <v>-2.6999999924726126E-7</v>
      </c>
      <c r="Q2976" s="23">
        <f t="shared" si="467"/>
        <v>2.6418785921153531E-6</v>
      </c>
      <c r="R2976" s="24">
        <v>13716865</v>
      </c>
      <c r="S2976" s="24">
        <v>13716900</v>
      </c>
      <c r="T2976" s="24">
        <f t="shared" si="468"/>
        <v>-35</v>
      </c>
      <c r="U2976" s="23">
        <f t="shared" si="469"/>
        <v>2.5515969351675669E-4</v>
      </c>
    </row>
    <row r="2977" spans="1:21" x14ac:dyDescent="0.3">
      <c r="A2977" s="21">
        <v>40037</v>
      </c>
      <c r="B2977" s="22">
        <v>10.199999999999999</v>
      </c>
      <c r="C2977" s="22">
        <v>10.19999981</v>
      </c>
      <c r="D2977" s="22">
        <f t="shared" si="460"/>
        <v>1.8999999973345894E-7</v>
      </c>
      <c r="E2977" s="23">
        <f t="shared" si="461"/>
        <v>1.8627451301242616E-6</v>
      </c>
      <c r="F2977" s="22">
        <v>10.56</v>
      </c>
      <c r="G2977" s="22">
        <v>10.56000042</v>
      </c>
      <c r="H2977" s="22">
        <f t="shared" si="462"/>
        <v>-4.1999999922381903E-7</v>
      </c>
      <c r="I2977" s="23">
        <f t="shared" si="463"/>
        <v>3.9772725617355523E-6</v>
      </c>
      <c r="J2977" s="22">
        <v>10.18</v>
      </c>
      <c r="K2977" s="22">
        <v>10.18000031</v>
      </c>
      <c r="L2977" s="22">
        <f t="shared" si="464"/>
        <v>-3.1000000078051926E-7</v>
      </c>
      <c r="M2977" s="23">
        <f t="shared" si="465"/>
        <v>3.045186555407082E-6</v>
      </c>
      <c r="N2977" s="22">
        <v>10.42</v>
      </c>
      <c r="O2977" s="22">
        <v>10.420000079999999</v>
      </c>
      <c r="P2977" s="22">
        <f t="shared" si="466"/>
        <v>-7.9999999513802322E-8</v>
      </c>
      <c r="Q2977" s="23">
        <f t="shared" si="467"/>
        <v>7.6775430805757086E-7</v>
      </c>
      <c r="R2977" s="24">
        <v>11673055</v>
      </c>
      <c r="S2977" s="24">
        <v>11673100</v>
      </c>
      <c r="T2977" s="24">
        <f t="shared" si="468"/>
        <v>-45</v>
      </c>
      <c r="U2977" s="23">
        <f t="shared" si="469"/>
        <v>3.8550170905757682E-4</v>
      </c>
    </row>
    <row r="2978" spans="1:21" x14ac:dyDescent="0.3">
      <c r="A2978" s="21">
        <v>40038</v>
      </c>
      <c r="B2978" s="22">
        <v>10.64</v>
      </c>
      <c r="C2978" s="22">
        <v>10.64000034</v>
      </c>
      <c r="D2978" s="22">
        <f t="shared" si="460"/>
        <v>-3.3999999971001671E-7</v>
      </c>
      <c r="E2978" s="23">
        <f t="shared" si="461"/>
        <v>3.1954886169676258E-6</v>
      </c>
      <c r="F2978" s="22">
        <v>10.98</v>
      </c>
      <c r="G2978" s="22">
        <v>10.97999954</v>
      </c>
      <c r="H2978" s="22">
        <f t="shared" si="462"/>
        <v>4.6000000075707703E-7</v>
      </c>
      <c r="I2978" s="23">
        <f t="shared" si="463"/>
        <v>4.1894355193850678E-6</v>
      </c>
      <c r="J2978" s="22">
        <v>10.48</v>
      </c>
      <c r="K2978" s="22">
        <v>10.47999954</v>
      </c>
      <c r="L2978" s="22">
        <f t="shared" si="464"/>
        <v>4.6000000075707703E-7</v>
      </c>
      <c r="M2978" s="23">
        <f t="shared" si="465"/>
        <v>4.3893131769839473E-6</v>
      </c>
      <c r="N2978" s="22">
        <v>10.95</v>
      </c>
      <c r="O2978" s="22">
        <v>10.94999981</v>
      </c>
      <c r="P2978" s="22">
        <f t="shared" si="466"/>
        <v>1.8999999973345894E-7</v>
      </c>
      <c r="Q2978" s="23">
        <f t="shared" si="467"/>
        <v>1.7351598450252298E-6</v>
      </c>
      <c r="R2978" s="24">
        <v>22142628</v>
      </c>
      <c r="S2978" s="24">
        <v>22142500</v>
      </c>
      <c r="T2978" s="24">
        <f t="shared" si="468"/>
        <v>128</v>
      </c>
      <c r="U2978" s="23">
        <f t="shared" si="469"/>
        <v>5.7807383990064352E-4</v>
      </c>
    </row>
    <row r="2979" spans="1:21" x14ac:dyDescent="0.3">
      <c r="A2979" s="21">
        <v>40039</v>
      </c>
      <c r="B2979" s="22">
        <v>10.82</v>
      </c>
      <c r="C2979" s="22">
        <v>10.81999969</v>
      </c>
      <c r="D2979" s="22">
        <f t="shared" si="460"/>
        <v>3.1000000078051926E-7</v>
      </c>
      <c r="E2979" s="23">
        <f t="shared" si="461"/>
        <v>2.8650647843088736E-6</v>
      </c>
      <c r="F2979" s="22">
        <v>11</v>
      </c>
      <c r="G2979" s="22">
        <v>11</v>
      </c>
      <c r="H2979" s="22">
        <f t="shared" si="462"/>
        <v>0</v>
      </c>
      <c r="I2979" s="23">
        <f t="shared" si="463"/>
        <v>0</v>
      </c>
      <c r="J2979" s="22">
        <v>10.47</v>
      </c>
      <c r="K2979" s="22">
        <v>10.47000027</v>
      </c>
      <c r="L2979" s="22">
        <f t="shared" si="464"/>
        <v>-2.6999999924726126E-7</v>
      </c>
      <c r="M2979" s="23">
        <f t="shared" si="465"/>
        <v>2.5787964879131878E-6</v>
      </c>
      <c r="N2979" s="22">
        <v>10.56</v>
      </c>
      <c r="O2979" s="22">
        <v>10.56000042</v>
      </c>
      <c r="P2979" s="22">
        <f t="shared" si="466"/>
        <v>-4.1999999922381903E-7</v>
      </c>
      <c r="Q2979" s="23">
        <f t="shared" si="467"/>
        <v>3.9772725617355523E-6</v>
      </c>
      <c r="R2979" s="24">
        <v>13179828</v>
      </c>
      <c r="S2979" s="24">
        <v>13179900</v>
      </c>
      <c r="T2979" s="24">
        <f t="shared" si="468"/>
        <v>-72</v>
      </c>
      <c r="U2979" s="23">
        <f t="shared" si="469"/>
        <v>5.4628639064029322E-4</v>
      </c>
    </row>
    <row r="2980" spans="1:21" x14ac:dyDescent="0.3">
      <c r="A2980" s="21">
        <v>40042</v>
      </c>
      <c r="B2980" s="22">
        <v>10.32</v>
      </c>
      <c r="C2980" s="22">
        <v>10.31999969</v>
      </c>
      <c r="D2980" s="22">
        <f t="shared" si="460"/>
        <v>3.1000000078051926E-7</v>
      </c>
      <c r="E2980" s="23">
        <f t="shared" si="461"/>
        <v>3.0038760667881306E-6</v>
      </c>
      <c r="F2980" s="22">
        <v>10.43</v>
      </c>
      <c r="G2980" s="22">
        <v>10.43000031</v>
      </c>
      <c r="H2980" s="22">
        <f t="shared" si="462"/>
        <v>-3.1000000078051926E-7</v>
      </c>
      <c r="I2980" s="23">
        <f t="shared" si="463"/>
        <v>2.9721955087891962E-6</v>
      </c>
      <c r="J2980" s="22">
        <v>10.16</v>
      </c>
      <c r="K2980" s="22">
        <v>10.15999985</v>
      </c>
      <c r="L2980" s="22">
        <f t="shared" si="464"/>
        <v>1.4999999997655777E-7</v>
      </c>
      <c r="M2980" s="23">
        <f t="shared" si="465"/>
        <v>1.4763779743220939E-6</v>
      </c>
      <c r="N2980" s="22">
        <v>10.35</v>
      </c>
      <c r="O2980" s="22">
        <v>10.350000380000001</v>
      </c>
      <c r="P2980" s="22">
        <f t="shared" si="466"/>
        <v>-3.8000000124327471E-7</v>
      </c>
      <c r="Q2980" s="23">
        <f t="shared" si="467"/>
        <v>3.6714974617544378E-6</v>
      </c>
      <c r="R2980" s="24">
        <v>12258116</v>
      </c>
      <c r="S2980" s="24">
        <v>12249000</v>
      </c>
      <c r="T2980" s="24">
        <f t="shared" si="468"/>
        <v>9116</v>
      </c>
      <c r="U2980" s="23">
        <f t="shared" si="469"/>
        <v>7.4422401828720702E-2</v>
      </c>
    </row>
    <row r="2981" spans="1:21" x14ac:dyDescent="0.3">
      <c r="A2981" s="21">
        <v>40043</v>
      </c>
      <c r="B2981" s="22">
        <v>10.37</v>
      </c>
      <c r="C2981" s="22">
        <v>10.369999890000001</v>
      </c>
      <c r="D2981" s="22">
        <f t="shared" si="460"/>
        <v>1.0999999844329977E-7</v>
      </c>
      <c r="E2981" s="23">
        <f t="shared" si="461"/>
        <v>1.0607521659607246E-6</v>
      </c>
      <c r="F2981" s="22">
        <v>10.45</v>
      </c>
      <c r="G2981" s="22">
        <v>10.44999981</v>
      </c>
      <c r="H2981" s="22">
        <f t="shared" si="462"/>
        <v>1.8999999973345894E-7</v>
      </c>
      <c r="I2981" s="23">
        <f t="shared" si="463"/>
        <v>1.8181818486890378E-6</v>
      </c>
      <c r="J2981" s="22">
        <v>10.210000000000001</v>
      </c>
      <c r="K2981" s="22">
        <v>10.210000040000001</v>
      </c>
      <c r="L2981" s="22">
        <f t="shared" si="464"/>
        <v>-3.9999999756901161E-8</v>
      </c>
      <c r="M2981" s="23">
        <f t="shared" si="465"/>
        <v>3.9177276787651372E-7</v>
      </c>
      <c r="N2981" s="22">
        <v>10.4</v>
      </c>
      <c r="O2981" s="22">
        <v>10.399999619999999</v>
      </c>
      <c r="P2981" s="22">
        <f t="shared" si="466"/>
        <v>3.8000000124327471E-7</v>
      </c>
      <c r="Q2981" s="23">
        <f t="shared" si="467"/>
        <v>3.6538462993066412E-6</v>
      </c>
      <c r="R2981" s="24">
        <v>10690301</v>
      </c>
      <c r="S2981" s="24">
        <v>10690300</v>
      </c>
      <c r="T2981" s="24">
        <f t="shared" si="468"/>
        <v>1</v>
      </c>
      <c r="U2981" s="23">
        <f t="shared" si="469"/>
        <v>9.354274435703394E-6</v>
      </c>
    </row>
    <row r="2982" spans="1:21" x14ac:dyDescent="0.3">
      <c r="A2982" s="21">
        <v>40044</v>
      </c>
      <c r="B2982" s="22">
        <v>10.3</v>
      </c>
      <c r="C2982" s="22">
        <v>10.30000019</v>
      </c>
      <c r="D2982" s="22">
        <f t="shared" si="460"/>
        <v>-1.8999999973345894E-7</v>
      </c>
      <c r="E2982" s="23">
        <f t="shared" si="461"/>
        <v>1.8446601575592682E-6</v>
      </c>
      <c r="F2982" s="22">
        <v>10.34</v>
      </c>
      <c r="G2982" s="22">
        <v>10.34000015</v>
      </c>
      <c r="H2982" s="22">
        <f t="shared" si="462"/>
        <v>-1.4999999997655777E-7</v>
      </c>
      <c r="I2982" s="23">
        <f t="shared" si="463"/>
        <v>1.4506769613205254E-6</v>
      </c>
      <c r="J2982" s="22">
        <v>10.15</v>
      </c>
      <c r="K2982" s="22">
        <v>10.149999619999999</v>
      </c>
      <c r="L2982" s="22">
        <f t="shared" si="464"/>
        <v>3.8000000124327471E-7</v>
      </c>
      <c r="M2982" s="23">
        <f t="shared" si="465"/>
        <v>3.7438425169445943E-6</v>
      </c>
      <c r="N2982" s="22">
        <v>10.31</v>
      </c>
      <c r="O2982" s="22">
        <v>10.31000042</v>
      </c>
      <c r="P2982" s="22">
        <f t="shared" si="466"/>
        <v>-4.1999999922381903E-7</v>
      </c>
      <c r="Q2982" s="23">
        <f t="shared" si="467"/>
        <v>4.0737146664812554E-6</v>
      </c>
      <c r="R2982" s="24">
        <v>12395452</v>
      </c>
      <c r="S2982" s="24">
        <v>12395400</v>
      </c>
      <c r="T2982" s="24">
        <f t="shared" si="468"/>
        <v>52</v>
      </c>
      <c r="U2982" s="23">
        <f t="shared" si="469"/>
        <v>4.1951046355906223E-4</v>
      </c>
    </row>
    <row r="2983" spans="1:21" x14ac:dyDescent="0.3">
      <c r="A2983" s="21">
        <v>40045</v>
      </c>
      <c r="B2983" s="22">
        <v>10.19</v>
      </c>
      <c r="C2983" s="22">
        <v>10.18999958</v>
      </c>
      <c r="D2983" s="22">
        <f t="shared" si="460"/>
        <v>4.1999999922381903E-7</v>
      </c>
      <c r="E2983" s="23">
        <f t="shared" si="461"/>
        <v>4.1216880916085279E-6</v>
      </c>
      <c r="F2983" s="22">
        <v>10.48</v>
      </c>
      <c r="G2983" s="22">
        <v>10.47999954</v>
      </c>
      <c r="H2983" s="22">
        <f t="shared" si="462"/>
        <v>4.6000000075707703E-7</v>
      </c>
      <c r="I2983" s="23">
        <f t="shared" si="463"/>
        <v>4.3893131769839473E-6</v>
      </c>
      <c r="J2983" s="22">
        <v>10.19</v>
      </c>
      <c r="K2983" s="22">
        <v>10.18999958</v>
      </c>
      <c r="L2983" s="22">
        <f t="shared" si="464"/>
        <v>4.1999999922381903E-7</v>
      </c>
      <c r="M2983" s="23">
        <f t="shared" si="465"/>
        <v>4.1216880916085279E-6</v>
      </c>
      <c r="N2983" s="22">
        <v>10.44</v>
      </c>
      <c r="O2983" s="22">
        <v>10.43999958</v>
      </c>
      <c r="P2983" s="22">
        <f t="shared" si="466"/>
        <v>4.1999999922381903E-7</v>
      </c>
      <c r="Q2983" s="23">
        <f t="shared" si="467"/>
        <v>4.022988660156814E-6</v>
      </c>
      <c r="R2983" s="24">
        <v>8083226</v>
      </c>
      <c r="S2983" s="24">
        <v>8083300</v>
      </c>
      <c r="T2983" s="24">
        <f t="shared" si="468"/>
        <v>-74</v>
      </c>
      <c r="U2983" s="23">
        <f t="shared" si="469"/>
        <v>9.1546769265027892E-4</v>
      </c>
    </row>
    <row r="2984" spans="1:21" x14ac:dyDescent="0.3">
      <c r="A2984" s="21">
        <v>40046</v>
      </c>
      <c r="B2984" s="22">
        <v>10.5</v>
      </c>
      <c r="C2984" s="22">
        <v>10.5</v>
      </c>
      <c r="D2984" s="22">
        <f t="shared" si="460"/>
        <v>0</v>
      </c>
      <c r="E2984" s="23">
        <f t="shared" si="461"/>
        <v>0</v>
      </c>
      <c r="F2984" s="22">
        <v>10.5</v>
      </c>
      <c r="G2984" s="22">
        <v>10.5</v>
      </c>
      <c r="H2984" s="22">
        <f t="shared" si="462"/>
        <v>0</v>
      </c>
      <c r="I2984" s="23">
        <f t="shared" si="463"/>
        <v>0</v>
      </c>
      <c r="J2984" s="22">
        <v>10.32</v>
      </c>
      <c r="K2984" s="22">
        <v>10.31999969</v>
      </c>
      <c r="L2984" s="22">
        <f t="shared" si="464"/>
        <v>3.1000000078051926E-7</v>
      </c>
      <c r="M2984" s="23">
        <f t="shared" si="465"/>
        <v>3.0038760667881306E-6</v>
      </c>
      <c r="N2984" s="22">
        <v>10.44</v>
      </c>
      <c r="O2984" s="22">
        <v>10.43999958</v>
      </c>
      <c r="P2984" s="22">
        <f t="shared" si="466"/>
        <v>4.1999999922381903E-7</v>
      </c>
      <c r="Q2984" s="23">
        <f t="shared" si="467"/>
        <v>4.022988660156814E-6</v>
      </c>
      <c r="R2984" s="24">
        <v>10717496</v>
      </c>
      <c r="S2984" s="24">
        <v>10717500</v>
      </c>
      <c r="T2984" s="24">
        <f t="shared" si="468"/>
        <v>-4</v>
      </c>
      <c r="U2984" s="23">
        <f t="shared" si="469"/>
        <v>3.7322136692325637E-5</v>
      </c>
    </row>
    <row r="2985" spans="1:21" x14ac:dyDescent="0.3">
      <c r="A2985" s="21">
        <v>40049</v>
      </c>
      <c r="B2985" s="22">
        <v>10.62</v>
      </c>
      <c r="C2985" s="22">
        <v>10.619999890000001</v>
      </c>
      <c r="D2985" s="22">
        <f t="shared" si="460"/>
        <v>1.0999999844329977E-7</v>
      </c>
      <c r="E2985" s="23">
        <f t="shared" si="461"/>
        <v>1.0357815403263604E-6</v>
      </c>
      <c r="F2985" s="22">
        <v>10.82</v>
      </c>
      <c r="G2985" s="22">
        <v>10.81999969</v>
      </c>
      <c r="H2985" s="22">
        <f t="shared" si="462"/>
        <v>3.1000000078051926E-7</v>
      </c>
      <c r="I2985" s="23">
        <f t="shared" si="463"/>
        <v>2.8650647843088736E-6</v>
      </c>
      <c r="J2985" s="22">
        <v>10.51</v>
      </c>
      <c r="K2985" s="22">
        <v>10.510000229999999</v>
      </c>
      <c r="L2985" s="22">
        <f t="shared" si="464"/>
        <v>-2.299999994903601E-7</v>
      </c>
      <c r="M2985" s="23">
        <f t="shared" si="465"/>
        <v>2.1883919548721084E-6</v>
      </c>
      <c r="N2985" s="22">
        <v>10.78</v>
      </c>
      <c r="O2985" s="22">
        <v>10.77999973</v>
      </c>
      <c r="P2985" s="22">
        <f t="shared" si="466"/>
        <v>2.6999999924726126E-7</v>
      </c>
      <c r="Q2985" s="23">
        <f t="shared" si="467"/>
        <v>2.5046382746733267E-6</v>
      </c>
      <c r="R2985" s="24">
        <v>15636624</v>
      </c>
      <c r="S2985" s="24">
        <v>15636700</v>
      </c>
      <c r="T2985" s="24">
        <f t="shared" si="468"/>
        <v>-76</v>
      </c>
      <c r="U2985" s="23">
        <f t="shared" si="469"/>
        <v>4.8603605620111664E-4</v>
      </c>
    </row>
    <row r="2986" spans="1:21" x14ac:dyDescent="0.3">
      <c r="A2986" s="21">
        <v>40050</v>
      </c>
      <c r="B2986" s="22">
        <v>10.8</v>
      </c>
      <c r="C2986" s="22">
        <v>10.80000019</v>
      </c>
      <c r="D2986" s="22">
        <f t="shared" si="460"/>
        <v>-1.8999999973345894E-7</v>
      </c>
      <c r="E2986" s="23">
        <f t="shared" si="461"/>
        <v>1.7592592258413555E-6</v>
      </c>
      <c r="F2986" s="22">
        <v>10.86</v>
      </c>
      <c r="G2986" s="22">
        <v>10.85999966</v>
      </c>
      <c r="H2986" s="22">
        <f t="shared" si="462"/>
        <v>3.3999999971001671E-7</v>
      </c>
      <c r="I2986" s="23">
        <f t="shared" si="463"/>
        <v>3.1307551598028015E-6</v>
      </c>
      <c r="J2986" s="22">
        <v>10.7</v>
      </c>
      <c r="K2986" s="22">
        <v>10.69999981</v>
      </c>
      <c r="L2986" s="22">
        <f t="shared" si="464"/>
        <v>1.8999999973345894E-7</v>
      </c>
      <c r="M2986" s="23">
        <f t="shared" si="465"/>
        <v>1.77570096361954E-6</v>
      </c>
      <c r="N2986" s="22">
        <v>10.76</v>
      </c>
      <c r="O2986" s="22">
        <v>10.760000229999999</v>
      </c>
      <c r="P2986" s="22">
        <f t="shared" si="466"/>
        <v>-2.299999994903601E-7</v>
      </c>
      <c r="Q2986" s="23">
        <f t="shared" si="467"/>
        <v>2.1375464179740087E-6</v>
      </c>
      <c r="R2986" s="24">
        <v>10449107</v>
      </c>
      <c r="S2986" s="24">
        <v>10449200</v>
      </c>
      <c r="T2986" s="24">
        <f t="shared" si="468"/>
        <v>-93</v>
      </c>
      <c r="U2986" s="23">
        <f t="shared" si="469"/>
        <v>8.9002028863453667E-4</v>
      </c>
    </row>
    <row r="2987" spans="1:21" x14ac:dyDescent="0.3">
      <c r="A2987" s="21">
        <v>40051</v>
      </c>
      <c r="B2987" s="22">
        <v>10.83</v>
      </c>
      <c r="C2987" s="22">
        <v>10.829999920000001</v>
      </c>
      <c r="D2987" s="22">
        <f t="shared" si="460"/>
        <v>7.9999999513802322E-8</v>
      </c>
      <c r="E2987" s="23">
        <f t="shared" si="461"/>
        <v>7.386888282987385E-7</v>
      </c>
      <c r="F2987" s="22">
        <v>10.83</v>
      </c>
      <c r="G2987" s="22">
        <v>10.829999920000001</v>
      </c>
      <c r="H2987" s="22">
        <f t="shared" si="462"/>
        <v>7.9999999513802322E-8</v>
      </c>
      <c r="I2987" s="23">
        <f t="shared" si="463"/>
        <v>7.386888282987385E-7</v>
      </c>
      <c r="J2987" s="22">
        <v>10.45</v>
      </c>
      <c r="K2987" s="22">
        <v>10.44999981</v>
      </c>
      <c r="L2987" s="22">
        <f t="shared" si="464"/>
        <v>1.8999999973345894E-7</v>
      </c>
      <c r="M2987" s="23">
        <f t="shared" si="465"/>
        <v>1.8181818486890378E-6</v>
      </c>
      <c r="N2987" s="22">
        <v>10.53</v>
      </c>
      <c r="O2987" s="22">
        <v>10.52999973</v>
      </c>
      <c r="P2987" s="22">
        <f t="shared" si="466"/>
        <v>2.6999999924726126E-7</v>
      </c>
      <c r="Q2987" s="23">
        <f t="shared" si="467"/>
        <v>2.5641026227002694E-6</v>
      </c>
      <c r="R2987" s="24">
        <v>14305027</v>
      </c>
      <c r="S2987" s="24">
        <v>14304100</v>
      </c>
      <c r="T2987" s="24">
        <f t="shared" si="468"/>
        <v>927</v>
      </c>
      <c r="U2987" s="23">
        <f t="shared" si="469"/>
        <v>6.4806593913633165E-3</v>
      </c>
    </row>
    <row r="2988" spans="1:21" x14ac:dyDescent="0.3">
      <c r="A2988" s="21">
        <v>40052</v>
      </c>
      <c r="B2988" s="22">
        <v>10.48</v>
      </c>
      <c r="C2988" s="22">
        <v>10.47999954</v>
      </c>
      <c r="D2988" s="22">
        <f t="shared" si="460"/>
        <v>4.6000000075707703E-7</v>
      </c>
      <c r="E2988" s="23">
        <f t="shared" si="461"/>
        <v>4.3893131769839473E-6</v>
      </c>
      <c r="F2988" s="22">
        <v>10.55</v>
      </c>
      <c r="G2988" s="22">
        <v>10.55000019</v>
      </c>
      <c r="H2988" s="22">
        <f t="shared" si="462"/>
        <v>-1.8999999973345894E-7</v>
      </c>
      <c r="I2988" s="23">
        <f t="shared" si="463"/>
        <v>1.800947832337991E-6</v>
      </c>
      <c r="J2988" s="22">
        <v>10.4</v>
      </c>
      <c r="K2988" s="22">
        <v>10.399999619999999</v>
      </c>
      <c r="L2988" s="22">
        <f t="shared" si="464"/>
        <v>3.8000000124327471E-7</v>
      </c>
      <c r="M2988" s="23">
        <f t="shared" si="465"/>
        <v>3.6538462993066412E-6</v>
      </c>
      <c r="N2988" s="22">
        <v>10.54</v>
      </c>
      <c r="O2988" s="22">
        <v>10.539999959999999</v>
      </c>
      <c r="P2988" s="22">
        <f t="shared" si="466"/>
        <v>3.9999999756901161E-8</v>
      </c>
      <c r="Q2988" s="23">
        <f t="shared" si="467"/>
        <v>3.7950664050003619E-7</v>
      </c>
      <c r="R2988" s="24">
        <v>7343664</v>
      </c>
      <c r="S2988" s="24">
        <v>7343700</v>
      </c>
      <c r="T2988" s="24">
        <f t="shared" si="468"/>
        <v>-36</v>
      </c>
      <c r="U2988" s="23">
        <f t="shared" si="469"/>
        <v>4.9021610359900321E-4</v>
      </c>
    </row>
    <row r="2989" spans="1:21" x14ac:dyDescent="0.3">
      <c r="A2989" s="21">
        <v>40053</v>
      </c>
      <c r="B2989" s="22">
        <v>10.76</v>
      </c>
      <c r="C2989" s="22">
        <v>10.760000229999999</v>
      </c>
      <c r="D2989" s="22">
        <f t="shared" si="460"/>
        <v>-2.299999994903601E-7</v>
      </c>
      <c r="E2989" s="23">
        <f t="shared" si="461"/>
        <v>2.1375464179740087E-6</v>
      </c>
      <c r="F2989" s="22">
        <v>10.9</v>
      </c>
      <c r="G2989" s="22">
        <v>10.899999619999999</v>
      </c>
      <c r="H2989" s="22">
        <f t="shared" si="462"/>
        <v>3.8000000124327471E-7</v>
      </c>
      <c r="I2989" s="23">
        <f t="shared" si="463"/>
        <v>3.4862386650548773E-6</v>
      </c>
      <c r="J2989" s="22">
        <v>10.65</v>
      </c>
      <c r="K2989" s="22">
        <v>10.649999619999999</v>
      </c>
      <c r="L2989" s="22">
        <f t="shared" si="464"/>
        <v>3.8000000124327471E-7</v>
      </c>
      <c r="M2989" s="23">
        <f t="shared" si="465"/>
        <v>3.5680752563564385E-6</v>
      </c>
      <c r="N2989" s="22">
        <v>10.78</v>
      </c>
      <c r="O2989" s="22">
        <v>10.77999973</v>
      </c>
      <c r="P2989" s="22">
        <f t="shared" si="466"/>
        <v>2.6999999924726126E-7</v>
      </c>
      <c r="Q2989" s="23">
        <f t="shared" si="467"/>
        <v>2.5046382746733267E-6</v>
      </c>
      <c r="R2989" s="24">
        <v>9696434</v>
      </c>
      <c r="S2989" s="24">
        <v>9696200</v>
      </c>
      <c r="T2989" s="24">
        <f t="shared" si="468"/>
        <v>234</v>
      </c>
      <c r="U2989" s="23">
        <f t="shared" si="469"/>
        <v>2.4133165570017121E-3</v>
      </c>
    </row>
    <row r="2990" spans="1:21" x14ac:dyDescent="0.3">
      <c r="A2990" s="21">
        <v>40056</v>
      </c>
      <c r="B2990" s="22">
        <v>10.58</v>
      </c>
      <c r="C2990" s="22">
        <v>10.579999920000001</v>
      </c>
      <c r="D2990" s="22">
        <f t="shared" si="460"/>
        <v>7.9999999513802322E-8</v>
      </c>
      <c r="E2990" s="23">
        <f t="shared" si="461"/>
        <v>7.5614366841887755E-7</v>
      </c>
      <c r="F2990" s="22">
        <v>10.73</v>
      </c>
      <c r="G2990" s="22">
        <v>10.72999954</v>
      </c>
      <c r="H2990" s="22">
        <f t="shared" si="462"/>
        <v>4.6000000075707703E-7</v>
      </c>
      <c r="I2990" s="23">
        <f t="shared" si="463"/>
        <v>4.2870458571993293E-6</v>
      </c>
      <c r="J2990" s="22">
        <v>10.53</v>
      </c>
      <c r="K2990" s="22">
        <v>10.52999973</v>
      </c>
      <c r="L2990" s="22">
        <f t="shared" si="464"/>
        <v>2.6999999924726126E-7</v>
      </c>
      <c r="M2990" s="23">
        <f t="shared" si="465"/>
        <v>2.5641026227002694E-6</v>
      </c>
      <c r="N2990" s="22">
        <v>10.7</v>
      </c>
      <c r="O2990" s="22">
        <v>10.69999981</v>
      </c>
      <c r="P2990" s="22">
        <f t="shared" si="466"/>
        <v>1.8999999973345894E-7</v>
      </c>
      <c r="Q2990" s="23">
        <f t="shared" si="467"/>
        <v>1.77570096361954E-6</v>
      </c>
      <c r="R2990" s="24">
        <v>10937227</v>
      </c>
      <c r="S2990" s="24">
        <v>10937300</v>
      </c>
      <c r="T2990" s="24">
        <f t="shared" si="468"/>
        <v>-73</v>
      </c>
      <c r="U2990" s="23">
        <f t="shared" si="469"/>
        <v>6.6744077605990508E-4</v>
      </c>
    </row>
    <row r="2991" spans="1:21" x14ac:dyDescent="0.3">
      <c r="A2991" s="21">
        <v>40057</v>
      </c>
      <c r="B2991" s="22">
        <v>10.86</v>
      </c>
      <c r="C2991" s="22">
        <v>10.85999966</v>
      </c>
      <c r="D2991" s="22">
        <f t="shared" si="460"/>
        <v>3.3999999971001671E-7</v>
      </c>
      <c r="E2991" s="23">
        <f t="shared" si="461"/>
        <v>3.1307551598028015E-6</v>
      </c>
      <c r="F2991" s="22">
        <v>11.19</v>
      </c>
      <c r="G2991" s="22">
        <v>11.18999958</v>
      </c>
      <c r="H2991" s="22">
        <f t="shared" si="462"/>
        <v>4.1999999922381903E-7</v>
      </c>
      <c r="I2991" s="23">
        <f t="shared" si="463"/>
        <v>3.7533513403743937E-6</v>
      </c>
      <c r="J2991" s="22">
        <v>10.51</v>
      </c>
      <c r="K2991" s="22">
        <v>10.510000229999999</v>
      </c>
      <c r="L2991" s="22">
        <f t="shared" si="464"/>
        <v>-2.299999994903601E-7</v>
      </c>
      <c r="M2991" s="23">
        <f t="shared" si="465"/>
        <v>2.1883919548721084E-6</v>
      </c>
      <c r="N2991" s="22">
        <v>10.56</v>
      </c>
      <c r="O2991" s="22">
        <v>10.56000042</v>
      </c>
      <c r="P2991" s="22">
        <f t="shared" si="466"/>
        <v>-4.1999999922381903E-7</v>
      </c>
      <c r="Q2991" s="23">
        <f t="shared" si="467"/>
        <v>3.9772725617355523E-6</v>
      </c>
      <c r="R2991" s="24">
        <v>20230420</v>
      </c>
      <c r="S2991" s="24">
        <v>20230500</v>
      </c>
      <c r="T2991" s="24">
        <f t="shared" si="468"/>
        <v>-80</v>
      </c>
      <c r="U2991" s="23">
        <f t="shared" si="469"/>
        <v>3.9544252490052146E-4</v>
      </c>
    </row>
    <row r="2992" spans="1:21" x14ac:dyDescent="0.3">
      <c r="A2992" s="21">
        <v>40058</v>
      </c>
      <c r="B2992" s="22">
        <v>10.55</v>
      </c>
      <c r="C2992" s="22">
        <v>10.55000019</v>
      </c>
      <c r="D2992" s="22">
        <f t="shared" si="460"/>
        <v>-1.8999999973345894E-7</v>
      </c>
      <c r="E2992" s="23">
        <f t="shared" si="461"/>
        <v>1.800947832337991E-6</v>
      </c>
      <c r="F2992" s="22">
        <v>10.75</v>
      </c>
      <c r="G2992" s="22">
        <v>10.75</v>
      </c>
      <c r="H2992" s="22">
        <f t="shared" si="462"/>
        <v>0</v>
      </c>
      <c r="I2992" s="23">
        <f t="shared" si="463"/>
        <v>0</v>
      </c>
      <c r="J2992" s="22">
        <v>10.5</v>
      </c>
      <c r="K2992" s="22">
        <v>10.5</v>
      </c>
      <c r="L2992" s="22">
        <f t="shared" si="464"/>
        <v>0</v>
      </c>
      <c r="M2992" s="23">
        <f t="shared" si="465"/>
        <v>0</v>
      </c>
      <c r="N2992" s="22">
        <v>10.61</v>
      </c>
      <c r="O2992" s="22">
        <v>10.60999966</v>
      </c>
      <c r="P2992" s="22">
        <f t="shared" si="466"/>
        <v>3.3999999971001671E-7</v>
      </c>
      <c r="Q2992" s="23">
        <f t="shared" si="467"/>
        <v>3.2045241338868877E-6</v>
      </c>
      <c r="R2992" s="24">
        <v>10581965</v>
      </c>
      <c r="S2992" s="24">
        <v>10582000</v>
      </c>
      <c r="T2992" s="24">
        <f t="shared" si="468"/>
        <v>-35</v>
      </c>
      <c r="U2992" s="23">
        <f t="shared" si="469"/>
        <v>3.3075033075033076E-4</v>
      </c>
    </row>
    <row r="2993" spans="1:21" x14ac:dyDescent="0.3">
      <c r="A2993" s="21">
        <v>40059</v>
      </c>
      <c r="B2993" s="22">
        <v>10.71</v>
      </c>
      <c r="C2993" s="22">
        <v>10.710000040000001</v>
      </c>
      <c r="D2993" s="22">
        <f t="shared" si="460"/>
        <v>-3.9999999756901161E-8</v>
      </c>
      <c r="E2993" s="23">
        <f t="shared" si="461"/>
        <v>3.7348272275917901E-7</v>
      </c>
      <c r="F2993" s="22">
        <v>10.75</v>
      </c>
      <c r="G2993" s="22">
        <v>10.75</v>
      </c>
      <c r="H2993" s="22">
        <f t="shared" si="462"/>
        <v>0</v>
      </c>
      <c r="I2993" s="23">
        <f t="shared" si="463"/>
        <v>0</v>
      </c>
      <c r="J2993" s="22">
        <v>10.53</v>
      </c>
      <c r="K2993" s="22">
        <v>10.52999973</v>
      </c>
      <c r="L2993" s="22">
        <f t="shared" si="464"/>
        <v>2.6999999924726126E-7</v>
      </c>
      <c r="M2993" s="23">
        <f t="shared" si="465"/>
        <v>2.5641026227002694E-6</v>
      </c>
      <c r="N2993" s="22">
        <v>10.72</v>
      </c>
      <c r="O2993" s="22">
        <v>10.72000027</v>
      </c>
      <c r="P2993" s="22">
        <f t="shared" si="466"/>
        <v>-2.6999999924726126E-7</v>
      </c>
      <c r="Q2993" s="23">
        <f t="shared" si="467"/>
        <v>2.5186566459597793E-6</v>
      </c>
      <c r="R2993" s="24">
        <v>9850757</v>
      </c>
      <c r="S2993" s="24">
        <v>9850800</v>
      </c>
      <c r="T2993" s="24">
        <f t="shared" si="468"/>
        <v>-43</v>
      </c>
      <c r="U2993" s="23">
        <f t="shared" si="469"/>
        <v>4.3651277053640309E-4</v>
      </c>
    </row>
    <row r="2994" spans="1:21" x14ac:dyDescent="0.3">
      <c r="A2994" s="21">
        <v>40060</v>
      </c>
      <c r="B2994" s="22">
        <v>10.75</v>
      </c>
      <c r="C2994" s="22">
        <v>10.75</v>
      </c>
      <c r="D2994" s="22">
        <f t="shared" si="460"/>
        <v>0</v>
      </c>
      <c r="E2994" s="23">
        <f t="shared" si="461"/>
        <v>0</v>
      </c>
      <c r="F2994" s="22">
        <v>10.83</v>
      </c>
      <c r="G2994" s="22">
        <v>10.829999920000001</v>
      </c>
      <c r="H2994" s="22">
        <f t="shared" si="462"/>
        <v>7.9999999513802322E-8</v>
      </c>
      <c r="I2994" s="23">
        <f t="shared" si="463"/>
        <v>7.386888282987385E-7</v>
      </c>
      <c r="J2994" s="22">
        <v>10.6</v>
      </c>
      <c r="K2994" s="22">
        <v>10.600000380000001</v>
      </c>
      <c r="L2994" s="22">
        <f t="shared" si="464"/>
        <v>-3.8000000124327471E-7</v>
      </c>
      <c r="M2994" s="23">
        <f t="shared" si="465"/>
        <v>3.5849055435908831E-6</v>
      </c>
      <c r="N2994" s="22">
        <v>10.81</v>
      </c>
      <c r="O2994" s="22">
        <v>10.81000042</v>
      </c>
      <c r="P2994" s="22">
        <f t="shared" si="466"/>
        <v>-4.1999999922381903E-7</v>
      </c>
      <c r="Q2994" s="23">
        <f t="shared" si="467"/>
        <v>3.8852912387196659E-6</v>
      </c>
      <c r="R2994" s="24">
        <v>10076108</v>
      </c>
      <c r="S2994" s="24">
        <v>10076200</v>
      </c>
      <c r="T2994" s="24">
        <f t="shared" si="468"/>
        <v>-92</v>
      </c>
      <c r="U2994" s="23">
        <f t="shared" si="469"/>
        <v>9.1304261527163028E-4</v>
      </c>
    </row>
    <row r="2995" spans="1:21" x14ac:dyDescent="0.3">
      <c r="A2995" s="21">
        <v>40064</v>
      </c>
      <c r="B2995" s="22">
        <v>11</v>
      </c>
      <c r="C2995" s="22">
        <v>11</v>
      </c>
      <c r="D2995" s="22">
        <f t="shared" si="460"/>
        <v>0</v>
      </c>
      <c r="E2995" s="23">
        <f t="shared" si="461"/>
        <v>0</v>
      </c>
      <c r="F2995" s="22">
        <v>11.15</v>
      </c>
      <c r="G2995" s="22">
        <v>11.149999619999999</v>
      </c>
      <c r="H2995" s="22">
        <f t="shared" si="462"/>
        <v>3.8000000124327471E-7</v>
      </c>
      <c r="I2995" s="23">
        <f t="shared" si="463"/>
        <v>3.4080718761789049E-6</v>
      </c>
      <c r="J2995" s="22">
        <v>10.96</v>
      </c>
      <c r="K2995" s="22">
        <v>10.960000040000001</v>
      </c>
      <c r="L2995" s="22">
        <f t="shared" si="464"/>
        <v>-3.9999999756901161E-8</v>
      </c>
      <c r="M2995" s="23">
        <f t="shared" si="465"/>
        <v>3.6496350009959636E-7</v>
      </c>
      <c r="N2995" s="22">
        <v>11.06</v>
      </c>
      <c r="O2995" s="22">
        <v>11.06000042</v>
      </c>
      <c r="P2995" s="22">
        <f t="shared" si="466"/>
        <v>-4.1999999922381903E-7</v>
      </c>
      <c r="Q2995" s="23">
        <f t="shared" si="467"/>
        <v>3.7974682032048151E-6</v>
      </c>
      <c r="R2995" s="24">
        <v>13409414</v>
      </c>
      <c r="S2995" s="24">
        <v>13409500</v>
      </c>
      <c r="T2995" s="24">
        <f t="shared" si="468"/>
        <v>-86</v>
      </c>
      <c r="U2995" s="23">
        <f t="shared" si="469"/>
        <v>6.4133636600917257E-4</v>
      </c>
    </row>
    <row r="2996" spans="1:21" x14ac:dyDescent="0.3">
      <c r="A2996" s="21">
        <v>40065</v>
      </c>
      <c r="B2996" s="22">
        <v>11</v>
      </c>
      <c r="C2996" s="22">
        <v>11</v>
      </c>
      <c r="D2996" s="22">
        <f t="shared" si="460"/>
        <v>0</v>
      </c>
      <c r="E2996" s="23">
        <f t="shared" si="461"/>
        <v>0</v>
      </c>
      <c r="F2996" s="22">
        <v>11.2</v>
      </c>
      <c r="G2996" s="22">
        <v>11.19999981</v>
      </c>
      <c r="H2996" s="22">
        <f t="shared" si="462"/>
        <v>1.8999999973345894E-7</v>
      </c>
      <c r="I2996" s="23">
        <f t="shared" si="463"/>
        <v>1.6964285978274401E-6</v>
      </c>
      <c r="J2996" s="22">
        <v>10.92</v>
      </c>
      <c r="K2996" s="22">
        <v>10.920000079999999</v>
      </c>
      <c r="L2996" s="22">
        <f t="shared" si="464"/>
        <v>-7.9999999513802322E-8</v>
      </c>
      <c r="M2996" s="23">
        <f t="shared" si="465"/>
        <v>7.326007227813347E-7</v>
      </c>
      <c r="N2996" s="22">
        <v>11.1</v>
      </c>
      <c r="O2996" s="22">
        <v>11.100000380000001</v>
      </c>
      <c r="P2996" s="22">
        <f t="shared" si="466"/>
        <v>-3.8000000124327471E-7</v>
      </c>
      <c r="Q2996" s="23">
        <f t="shared" si="467"/>
        <v>3.4234233174258207E-6</v>
      </c>
      <c r="R2996" s="24">
        <v>17603904</v>
      </c>
      <c r="S2996" s="24">
        <v>17604000</v>
      </c>
      <c r="T2996" s="24">
        <f t="shared" si="468"/>
        <v>-96</v>
      </c>
      <c r="U2996" s="23">
        <f t="shared" si="469"/>
        <v>5.4533060668029998E-4</v>
      </c>
    </row>
    <row r="2997" spans="1:21" x14ac:dyDescent="0.3">
      <c r="A2997" s="21">
        <v>40066</v>
      </c>
      <c r="B2997" s="22">
        <v>11.2</v>
      </c>
      <c r="C2997" s="22">
        <v>11.19999981</v>
      </c>
      <c r="D2997" s="22">
        <f t="shared" si="460"/>
        <v>1.8999999973345894E-7</v>
      </c>
      <c r="E2997" s="23">
        <f t="shared" si="461"/>
        <v>1.6964285978274401E-6</v>
      </c>
      <c r="F2997" s="22">
        <v>11.2</v>
      </c>
      <c r="G2997" s="22">
        <v>11.19999981</v>
      </c>
      <c r="H2997" s="22">
        <f t="shared" si="462"/>
        <v>1.8999999973345894E-7</v>
      </c>
      <c r="I2997" s="23">
        <f t="shared" si="463"/>
        <v>1.6964285978274401E-6</v>
      </c>
      <c r="J2997" s="22">
        <v>10.89</v>
      </c>
      <c r="K2997" s="22">
        <v>10.89000034</v>
      </c>
      <c r="L2997" s="22">
        <f t="shared" si="464"/>
        <v>-3.3999999971001671E-7</v>
      </c>
      <c r="M2997" s="23">
        <f t="shared" si="465"/>
        <v>3.1221302947178483E-6</v>
      </c>
      <c r="N2997" s="22">
        <v>11.13</v>
      </c>
      <c r="O2997" s="22">
        <v>11.130000109999999</v>
      </c>
      <c r="P2997" s="22">
        <f t="shared" si="466"/>
        <v>-1.0999999844329977E-7</v>
      </c>
      <c r="Q2997" s="23">
        <f t="shared" si="467"/>
        <v>9.8831983249009863E-7</v>
      </c>
      <c r="R2997" s="24">
        <v>22581002</v>
      </c>
      <c r="S2997" s="24">
        <v>22581000</v>
      </c>
      <c r="T2997" s="24">
        <f t="shared" si="468"/>
        <v>2</v>
      </c>
      <c r="U2997" s="23">
        <f t="shared" si="469"/>
        <v>8.857003675656525E-6</v>
      </c>
    </row>
    <row r="2998" spans="1:21" x14ac:dyDescent="0.3">
      <c r="A2998" s="21">
        <v>40067</v>
      </c>
      <c r="B2998" s="22">
        <v>11.18</v>
      </c>
      <c r="C2998" s="22">
        <v>11.18000031</v>
      </c>
      <c r="D2998" s="22">
        <f t="shared" si="460"/>
        <v>-3.1000000078051926E-7</v>
      </c>
      <c r="E2998" s="23">
        <f t="shared" si="461"/>
        <v>2.772808516858791E-6</v>
      </c>
      <c r="F2998" s="22">
        <v>11.2</v>
      </c>
      <c r="G2998" s="22">
        <v>11.19999981</v>
      </c>
      <c r="H2998" s="22">
        <f t="shared" si="462"/>
        <v>1.8999999973345894E-7</v>
      </c>
      <c r="I2998" s="23">
        <f t="shared" si="463"/>
        <v>1.6964285978274401E-6</v>
      </c>
      <c r="J2998" s="22">
        <v>10.85</v>
      </c>
      <c r="K2998" s="22">
        <v>10.850000380000001</v>
      </c>
      <c r="L2998" s="22">
        <f t="shared" si="464"/>
        <v>-3.8000000124327471E-7</v>
      </c>
      <c r="M2998" s="23">
        <f t="shared" si="465"/>
        <v>3.502304036262851E-6</v>
      </c>
      <c r="N2998" s="22">
        <v>10.93</v>
      </c>
      <c r="O2998" s="22">
        <v>10.93000031</v>
      </c>
      <c r="P2998" s="22">
        <f t="shared" si="466"/>
        <v>-3.1000000078051926E-7</v>
      </c>
      <c r="Q2998" s="23">
        <f t="shared" si="467"/>
        <v>2.8362304847960179E-6</v>
      </c>
      <c r="R2998" s="24">
        <v>14758251</v>
      </c>
      <c r="S2998" s="24">
        <v>14758300</v>
      </c>
      <c r="T2998" s="24">
        <f t="shared" si="468"/>
        <v>-49</v>
      </c>
      <c r="U2998" s="23">
        <f t="shared" si="469"/>
        <v>3.3201656017291963E-4</v>
      </c>
    </row>
    <row r="2999" spans="1:21" x14ac:dyDescent="0.3">
      <c r="A2999" s="21">
        <v>40070</v>
      </c>
      <c r="B2999" s="22">
        <v>10.88</v>
      </c>
      <c r="C2999" s="22">
        <v>10.880000109999999</v>
      </c>
      <c r="D2999" s="22">
        <f t="shared" si="460"/>
        <v>-1.0999999844329977E-7</v>
      </c>
      <c r="E2999" s="23">
        <f t="shared" si="461"/>
        <v>1.011029387234995E-6</v>
      </c>
      <c r="F2999" s="22">
        <v>10.88</v>
      </c>
      <c r="G2999" s="22">
        <v>10.880000109999999</v>
      </c>
      <c r="H2999" s="22">
        <f t="shared" si="462"/>
        <v>-1.0999999844329977E-7</v>
      </c>
      <c r="I2999" s="23">
        <f t="shared" si="463"/>
        <v>1.011029387234995E-6</v>
      </c>
      <c r="J2999" s="22">
        <v>10.72</v>
      </c>
      <c r="K2999" s="22">
        <v>10.72000027</v>
      </c>
      <c r="L2999" s="22">
        <f t="shared" si="464"/>
        <v>-2.6999999924726126E-7</v>
      </c>
      <c r="M2999" s="23">
        <f t="shared" si="465"/>
        <v>2.5186566459597793E-6</v>
      </c>
      <c r="N2999" s="22">
        <v>10.79</v>
      </c>
      <c r="O2999" s="22">
        <v>10.789999959999999</v>
      </c>
      <c r="P2999" s="22">
        <f t="shared" si="466"/>
        <v>3.9999999756901161E-8</v>
      </c>
      <c r="Q2999" s="23">
        <f t="shared" si="467"/>
        <v>3.7071362284695658E-7</v>
      </c>
      <c r="R2999" s="24">
        <v>10951788</v>
      </c>
      <c r="S2999" s="24">
        <v>10950300</v>
      </c>
      <c r="T2999" s="24">
        <f t="shared" si="468"/>
        <v>1488</v>
      </c>
      <c r="U2999" s="23">
        <f t="shared" si="469"/>
        <v>1.3588668803594422E-2</v>
      </c>
    </row>
    <row r="3000" spans="1:21" x14ac:dyDescent="0.3">
      <c r="A3000" s="21">
        <v>40071</v>
      </c>
      <c r="B3000" s="22">
        <v>10.9</v>
      </c>
      <c r="C3000" s="22">
        <v>10.899999619999999</v>
      </c>
      <c r="D3000" s="22">
        <f t="shared" si="460"/>
        <v>3.8000000124327471E-7</v>
      </c>
      <c r="E3000" s="23">
        <f t="shared" si="461"/>
        <v>3.4862386650548773E-6</v>
      </c>
      <c r="F3000" s="22">
        <v>10.95</v>
      </c>
      <c r="G3000" s="22">
        <v>10.94999981</v>
      </c>
      <c r="H3000" s="22">
        <f t="shared" si="462"/>
        <v>1.8999999973345894E-7</v>
      </c>
      <c r="I3000" s="23">
        <f t="shared" si="463"/>
        <v>1.7351598450252298E-6</v>
      </c>
      <c r="J3000" s="22">
        <v>10.8</v>
      </c>
      <c r="K3000" s="22">
        <v>10.80000019</v>
      </c>
      <c r="L3000" s="22">
        <f t="shared" si="464"/>
        <v>-1.8999999973345894E-7</v>
      </c>
      <c r="M3000" s="23">
        <f t="shared" si="465"/>
        <v>1.7592592258413555E-6</v>
      </c>
      <c r="N3000" s="22">
        <v>10.91</v>
      </c>
      <c r="O3000" s="22">
        <v>10.90999985</v>
      </c>
      <c r="P3000" s="22">
        <f t="shared" si="466"/>
        <v>1.4999999997655777E-7</v>
      </c>
      <c r="Q3000" s="23">
        <f t="shared" si="467"/>
        <v>1.3748854449027125E-6</v>
      </c>
      <c r="R3000" s="24">
        <v>8424817</v>
      </c>
      <c r="S3000" s="24">
        <v>8424900</v>
      </c>
      <c r="T3000" s="24">
        <f t="shared" si="468"/>
        <v>-83</v>
      </c>
      <c r="U3000" s="23">
        <f t="shared" si="469"/>
        <v>9.8517489821837653E-4</v>
      </c>
    </row>
    <row r="3001" spans="1:21" x14ac:dyDescent="0.3">
      <c r="A3001" s="21">
        <v>40072</v>
      </c>
      <c r="B3001" s="22">
        <v>10.98</v>
      </c>
      <c r="C3001" s="22">
        <v>10.97999954</v>
      </c>
      <c r="D3001" s="22">
        <f t="shared" si="460"/>
        <v>4.6000000075707703E-7</v>
      </c>
      <c r="E3001" s="23">
        <f t="shared" si="461"/>
        <v>4.1894355193850678E-6</v>
      </c>
      <c r="F3001" s="22">
        <v>11.03</v>
      </c>
      <c r="G3001" s="22">
        <v>11.02999973</v>
      </c>
      <c r="H3001" s="22">
        <f t="shared" si="462"/>
        <v>2.6999999924726126E-7</v>
      </c>
      <c r="I3001" s="23">
        <f t="shared" si="463"/>
        <v>2.4478695000590109E-6</v>
      </c>
      <c r="J3001" s="22">
        <v>10.85</v>
      </c>
      <c r="K3001" s="22">
        <v>10.850000380000001</v>
      </c>
      <c r="L3001" s="22">
        <f t="shared" si="464"/>
        <v>-3.8000000124327471E-7</v>
      </c>
      <c r="M3001" s="23">
        <f t="shared" si="465"/>
        <v>3.502304036262851E-6</v>
      </c>
      <c r="N3001" s="22">
        <v>11</v>
      </c>
      <c r="O3001" s="22">
        <v>11</v>
      </c>
      <c r="P3001" s="22">
        <f t="shared" si="466"/>
        <v>0</v>
      </c>
      <c r="Q3001" s="23">
        <f t="shared" si="467"/>
        <v>0</v>
      </c>
      <c r="R3001" s="24">
        <v>19386488</v>
      </c>
      <c r="S3001" s="24">
        <v>19386500</v>
      </c>
      <c r="T3001" s="24">
        <f t="shared" si="468"/>
        <v>-12</v>
      </c>
      <c r="U3001" s="23">
        <f t="shared" si="469"/>
        <v>6.1898743971320241E-5</v>
      </c>
    </row>
    <row r="3002" spans="1:21" x14ac:dyDescent="0.3">
      <c r="A3002" s="21">
        <v>40073</v>
      </c>
      <c r="B3002" s="22">
        <v>11</v>
      </c>
      <c r="C3002" s="22">
        <v>11</v>
      </c>
      <c r="D3002" s="22">
        <f t="shared" si="460"/>
        <v>0</v>
      </c>
      <c r="E3002" s="23">
        <f t="shared" si="461"/>
        <v>0</v>
      </c>
      <c r="F3002" s="22">
        <v>11.04</v>
      </c>
      <c r="G3002" s="22">
        <v>11.039999959999999</v>
      </c>
      <c r="H3002" s="22">
        <f t="shared" si="462"/>
        <v>3.9999999756901161E-8</v>
      </c>
      <c r="I3002" s="23">
        <f t="shared" si="463"/>
        <v>3.6231883969047733E-7</v>
      </c>
      <c r="J3002" s="22">
        <v>10.84</v>
      </c>
      <c r="K3002" s="22">
        <v>10.84000015</v>
      </c>
      <c r="L3002" s="22">
        <f t="shared" si="464"/>
        <v>-1.4999999997655777E-7</v>
      </c>
      <c r="M3002" s="23">
        <f t="shared" si="465"/>
        <v>1.3837638182740965E-6</v>
      </c>
      <c r="N3002" s="22">
        <v>10.89</v>
      </c>
      <c r="O3002" s="22">
        <v>10.89000034</v>
      </c>
      <c r="P3002" s="22">
        <f t="shared" si="466"/>
        <v>-3.3999999971001671E-7</v>
      </c>
      <c r="Q3002" s="23">
        <f t="shared" si="467"/>
        <v>3.1221302947178483E-6</v>
      </c>
      <c r="R3002" s="24">
        <v>19546322</v>
      </c>
      <c r="S3002" s="24">
        <v>19546400</v>
      </c>
      <c r="T3002" s="24">
        <f t="shared" si="468"/>
        <v>-78</v>
      </c>
      <c r="U3002" s="23">
        <f t="shared" si="469"/>
        <v>3.9905046453566896E-4</v>
      </c>
    </row>
    <row r="3003" spans="1:21" x14ac:dyDescent="0.3">
      <c r="A3003" s="21">
        <v>40074</v>
      </c>
      <c r="B3003" s="22">
        <v>10.87</v>
      </c>
      <c r="C3003" s="22">
        <v>10.869999890000001</v>
      </c>
      <c r="D3003" s="22">
        <f t="shared" si="460"/>
        <v>1.0999999844329977E-7</v>
      </c>
      <c r="E3003" s="23">
        <f t="shared" si="461"/>
        <v>1.0119595175386865E-6</v>
      </c>
      <c r="F3003" s="22">
        <v>11</v>
      </c>
      <c r="G3003" s="22">
        <v>11</v>
      </c>
      <c r="H3003" s="22">
        <f t="shared" si="462"/>
        <v>0</v>
      </c>
      <c r="I3003" s="23">
        <f t="shared" si="463"/>
        <v>0</v>
      </c>
      <c r="J3003" s="22">
        <v>10.8</v>
      </c>
      <c r="K3003" s="22">
        <v>10.80000019</v>
      </c>
      <c r="L3003" s="22">
        <f t="shared" si="464"/>
        <v>-1.8999999973345894E-7</v>
      </c>
      <c r="M3003" s="23">
        <f t="shared" si="465"/>
        <v>1.7592592258413555E-6</v>
      </c>
      <c r="N3003" s="22">
        <v>10.87</v>
      </c>
      <c r="O3003" s="22">
        <v>10.869999890000001</v>
      </c>
      <c r="P3003" s="22">
        <f t="shared" si="466"/>
        <v>1.0999999844329977E-7</v>
      </c>
      <c r="Q3003" s="23">
        <f t="shared" si="467"/>
        <v>1.0119595175386865E-6</v>
      </c>
      <c r="R3003" s="24">
        <v>15002988</v>
      </c>
      <c r="S3003" s="24">
        <v>15003000</v>
      </c>
      <c r="T3003" s="24">
        <f t="shared" si="468"/>
        <v>-12</v>
      </c>
      <c r="U3003" s="23">
        <f t="shared" si="469"/>
        <v>7.9984003199360128E-5</v>
      </c>
    </row>
    <row r="3004" spans="1:21" x14ac:dyDescent="0.3">
      <c r="A3004" s="21">
        <v>40077</v>
      </c>
      <c r="B3004" s="22">
        <v>10.84</v>
      </c>
      <c r="C3004" s="22">
        <v>10.84000015</v>
      </c>
      <c r="D3004" s="22">
        <f t="shared" si="460"/>
        <v>-1.4999999997655777E-7</v>
      </c>
      <c r="E3004" s="23">
        <f t="shared" si="461"/>
        <v>1.3837638182740965E-6</v>
      </c>
      <c r="F3004" s="22">
        <v>10.88</v>
      </c>
      <c r="G3004" s="22">
        <v>10.880000109999999</v>
      </c>
      <c r="H3004" s="22">
        <f t="shared" si="462"/>
        <v>-1.0999999844329977E-7</v>
      </c>
      <c r="I3004" s="23">
        <f t="shared" si="463"/>
        <v>1.011029387234995E-6</v>
      </c>
      <c r="J3004" s="22">
        <v>10.74</v>
      </c>
      <c r="K3004" s="22">
        <v>10.739999770000001</v>
      </c>
      <c r="L3004" s="22">
        <f t="shared" si="464"/>
        <v>2.299999994903601E-7</v>
      </c>
      <c r="M3004" s="23">
        <f t="shared" si="465"/>
        <v>2.1415270429783267E-6</v>
      </c>
      <c r="N3004" s="22">
        <v>10.77</v>
      </c>
      <c r="O3004" s="22">
        <v>10.77000046</v>
      </c>
      <c r="P3004" s="22">
        <f t="shared" si="466"/>
        <v>-4.6000000075707703E-7</v>
      </c>
      <c r="Q3004" s="23">
        <f t="shared" si="467"/>
        <v>4.271123315783749E-6</v>
      </c>
      <c r="R3004" s="24">
        <v>16159017</v>
      </c>
      <c r="S3004" s="24">
        <v>16159100</v>
      </c>
      <c r="T3004" s="24">
        <f t="shared" si="468"/>
        <v>-83</v>
      </c>
      <c r="U3004" s="23">
        <f t="shared" si="469"/>
        <v>5.1364246771169189E-4</v>
      </c>
    </row>
    <row r="3005" spans="1:21" x14ac:dyDescent="0.3">
      <c r="A3005" s="21">
        <v>40078</v>
      </c>
      <c r="B3005" s="22">
        <v>10.84</v>
      </c>
      <c r="C3005" s="22">
        <v>10.84000015</v>
      </c>
      <c r="D3005" s="22">
        <f t="shared" si="460"/>
        <v>-1.4999999997655777E-7</v>
      </c>
      <c r="E3005" s="23">
        <f t="shared" si="461"/>
        <v>1.3837638182740965E-6</v>
      </c>
      <c r="F3005" s="22">
        <v>10.99</v>
      </c>
      <c r="G3005" s="22">
        <v>10.989999770000001</v>
      </c>
      <c r="H3005" s="22">
        <f t="shared" si="462"/>
        <v>2.299999994903601E-7</v>
      </c>
      <c r="I3005" s="23">
        <f t="shared" si="463"/>
        <v>2.0928116861130754E-6</v>
      </c>
      <c r="J3005" s="22">
        <v>10.77</v>
      </c>
      <c r="K3005" s="22">
        <v>10.77000046</v>
      </c>
      <c r="L3005" s="22">
        <f t="shared" si="464"/>
        <v>-4.6000000075707703E-7</v>
      </c>
      <c r="M3005" s="23">
        <f t="shared" si="465"/>
        <v>4.271123315783749E-6</v>
      </c>
      <c r="N3005" s="22">
        <v>10.88</v>
      </c>
      <c r="O3005" s="22">
        <v>10.880000109999999</v>
      </c>
      <c r="P3005" s="22">
        <f t="shared" si="466"/>
        <v>-1.0999999844329977E-7</v>
      </c>
      <c r="Q3005" s="23">
        <f t="shared" si="467"/>
        <v>1.011029387234995E-6</v>
      </c>
      <c r="R3005" s="24">
        <v>15338397</v>
      </c>
      <c r="S3005" s="24">
        <v>15338400</v>
      </c>
      <c r="T3005" s="24">
        <f t="shared" si="468"/>
        <v>-3</v>
      </c>
      <c r="U3005" s="23">
        <f t="shared" si="469"/>
        <v>1.9558754498513534E-5</v>
      </c>
    </row>
    <row r="3006" spans="1:21" x14ac:dyDescent="0.3">
      <c r="A3006" s="21">
        <v>40079</v>
      </c>
      <c r="B3006" s="22">
        <v>10.8</v>
      </c>
      <c r="C3006" s="22">
        <v>10.80000019</v>
      </c>
      <c r="D3006" s="22">
        <f t="shared" si="460"/>
        <v>-1.8999999973345894E-7</v>
      </c>
      <c r="E3006" s="23">
        <f t="shared" si="461"/>
        <v>1.7592592258413555E-6</v>
      </c>
      <c r="F3006" s="22">
        <v>10.88</v>
      </c>
      <c r="G3006" s="22">
        <v>10.880000109999999</v>
      </c>
      <c r="H3006" s="22">
        <f t="shared" si="462"/>
        <v>-1.0999999844329977E-7</v>
      </c>
      <c r="I3006" s="23">
        <f t="shared" si="463"/>
        <v>1.011029387234995E-6</v>
      </c>
      <c r="J3006" s="22">
        <v>10.75</v>
      </c>
      <c r="K3006" s="22">
        <v>10.75</v>
      </c>
      <c r="L3006" s="22">
        <f t="shared" si="464"/>
        <v>0</v>
      </c>
      <c r="M3006" s="23">
        <f t="shared" si="465"/>
        <v>0</v>
      </c>
      <c r="N3006" s="22">
        <v>10.77</v>
      </c>
      <c r="O3006" s="22">
        <v>10.77000046</v>
      </c>
      <c r="P3006" s="22">
        <f t="shared" si="466"/>
        <v>-4.6000000075707703E-7</v>
      </c>
      <c r="Q3006" s="23">
        <f t="shared" si="467"/>
        <v>4.271123315783749E-6</v>
      </c>
      <c r="R3006" s="24">
        <v>16297427</v>
      </c>
      <c r="S3006" s="24">
        <v>16297500</v>
      </c>
      <c r="T3006" s="24">
        <f t="shared" si="468"/>
        <v>-73</v>
      </c>
      <c r="U3006" s="23">
        <f t="shared" si="469"/>
        <v>4.4792146034667896E-4</v>
      </c>
    </row>
    <row r="3007" spans="1:21" x14ac:dyDescent="0.3">
      <c r="A3007" s="21">
        <v>40080</v>
      </c>
      <c r="B3007" s="22">
        <v>10.8</v>
      </c>
      <c r="C3007" s="22">
        <v>10.80000019</v>
      </c>
      <c r="D3007" s="22">
        <f t="shared" si="460"/>
        <v>-1.8999999973345894E-7</v>
      </c>
      <c r="E3007" s="23">
        <f t="shared" si="461"/>
        <v>1.7592592258413555E-6</v>
      </c>
      <c r="F3007" s="22">
        <v>10.84</v>
      </c>
      <c r="G3007" s="22">
        <v>10.84000015</v>
      </c>
      <c r="H3007" s="22">
        <f t="shared" si="462"/>
        <v>-1.4999999997655777E-7</v>
      </c>
      <c r="I3007" s="23">
        <f t="shared" si="463"/>
        <v>1.3837638182740965E-6</v>
      </c>
      <c r="J3007" s="22">
        <v>10.37</v>
      </c>
      <c r="K3007" s="22">
        <v>10.369999890000001</v>
      </c>
      <c r="L3007" s="22">
        <f t="shared" si="464"/>
        <v>1.0999999844329977E-7</v>
      </c>
      <c r="M3007" s="23">
        <f t="shared" si="465"/>
        <v>1.0607521659607246E-6</v>
      </c>
      <c r="N3007" s="22">
        <v>10.42</v>
      </c>
      <c r="O3007" s="22">
        <v>10.420000079999999</v>
      </c>
      <c r="P3007" s="22">
        <f t="shared" si="466"/>
        <v>-7.9999999513802322E-8</v>
      </c>
      <c r="Q3007" s="23">
        <f t="shared" si="467"/>
        <v>7.6775430805757086E-7</v>
      </c>
      <c r="R3007" s="24">
        <v>16017227</v>
      </c>
      <c r="S3007" s="24">
        <v>16017100</v>
      </c>
      <c r="T3007" s="24">
        <f t="shared" si="468"/>
        <v>127</v>
      </c>
      <c r="U3007" s="23">
        <f t="shared" si="469"/>
        <v>7.9290258536189454E-4</v>
      </c>
    </row>
    <row r="3008" spans="1:21" x14ac:dyDescent="0.3">
      <c r="A3008" s="21">
        <v>40081</v>
      </c>
      <c r="B3008" s="22">
        <v>10.41</v>
      </c>
      <c r="C3008" s="22">
        <v>10.40999985</v>
      </c>
      <c r="D3008" s="22">
        <f t="shared" si="460"/>
        <v>1.4999999997655777E-7</v>
      </c>
      <c r="E3008" s="23">
        <f t="shared" si="461"/>
        <v>1.4409222107391075E-6</v>
      </c>
      <c r="F3008" s="22">
        <v>10.53</v>
      </c>
      <c r="G3008" s="22">
        <v>10.52999973</v>
      </c>
      <c r="H3008" s="22">
        <f t="shared" si="462"/>
        <v>2.6999999924726126E-7</v>
      </c>
      <c r="I3008" s="23">
        <f t="shared" si="463"/>
        <v>2.5641026227002694E-6</v>
      </c>
      <c r="J3008" s="22">
        <v>10.39</v>
      </c>
      <c r="K3008" s="22">
        <v>10.39000034</v>
      </c>
      <c r="L3008" s="22">
        <f t="shared" si="464"/>
        <v>-3.3999999971001671E-7</v>
      </c>
      <c r="M3008" s="23">
        <f t="shared" si="465"/>
        <v>3.2723771759762687E-6</v>
      </c>
      <c r="N3008" s="22">
        <v>10.45</v>
      </c>
      <c r="O3008" s="22">
        <v>10.44999981</v>
      </c>
      <c r="P3008" s="22">
        <f t="shared" si="466"/>
        <v>1.8999999973345894E-7</v>
      </c>
      <c r="Q3008" s="23">
        <f t="shared" si="467"/>
        <v>1.8181818486890378E-6</v>
      </c>
      <c r="R3008" s="24">
        <v>10537565</v>
      </c>
      <c r="S3008" s="24">
        <v>10537400</v>
      </c>
      <c r="T3008" s="24">
        <f t="shared" si="468"/>
        <v>165</v>
      </c>
      <c r="U3008" s="23">
        <f t="shared" si="469"/>
        <v>1.5658511587298574E-3</v>
      </c>
    </row>
    <row r="3009" spans="1:21" x14ac:dyDescent="0.3">
      <c r="A3009" s="21">
        <v>40084</v>
      </c>
      <c r="B3009" s="22">
        <v>10.54</v>
      </c>
      <c r="C3009" s="22">
        <v>10.539999959999999</v>
      </c>
      <c r="D3009" s="22">
        <f t="shared" si="460"/>
        <v>3.9999999756901161E-8</v>
      </c>
      <c r="E3009" s="23">
        <f t="shared" si="461"/>
        <v>3.7950664050003619E-7</v>
      </c>
      <c r="F3009" s="22">
        <v>10.89</v>
      </c>
      <c r="G3009" s="22">
        <v>10.89000034</v>
      </c>
      <c r="H3009" s="22">
        <f t="shared" si="462"/>
        <v>-3.3999999971001671E-7</v>
      </c>
      <c r="I3009" s="23">
        <f t="shared" si="463"/>
        <v>3.1221302947178483E-6</v>
      </c>
      <c r="J3009" s="22">
        <v>10.49</v>
      </c>
      <c r="K3009" s="22">
        <v>10.489999770000001</v>
      </c>
      <c r="L3009" s="22">
        <f t="shared" si="464"/>
        <v>2.299999994903601E-7</v>
      </c>
      <c r="M3009" s="23">
        <f t="shared" si="465"/>
        <v>2.1925643902121849E-6</v>
      </c>
      <c r="N3009" s="22">
        <v>10.7</v>
      </c>
      <c r="O3009" s="22">
        <v>10.69999981</v>
      </c>
      <c r="P3009" s="22">
        <f t="shared" si="466"/>
        <v>1.8999999973345894E-7</v>
      </c>
      <c r="Q3009" s="23">
        <f t="shared" si="467"/>
        <v>1.77570096361954E-6</v>
      </c>
      <c r="R3009" s="24">
        <v>18422500</v>
      </c>
      <c r="S3009" s="24">
        <v>18422500</v>
      </c>
      <c r="T3009" s="24">
        <f t="shared" si="468"/>
        <v>0</v>
      </c>
      <c r="U3009" s="23">
        <f t="shared" si="469"/>
        <v>0</v>
      </c>
    </row>
    <row r="3010" spans="1:21" x14ac:dyDescent="0.3">
      <c r="A3010" s="21">
        <v>40085</v>
      </c>
      <c r="B3010" s="22">
        <v>10.93</v>
      </c>
      <c r="C3010" s="22">
        <v>10.93000031</v>
      </c>
      <c r="D3010" s="22">
        <f t="shared" ref="D3010:D3073" si="470">B3010-C3010</f>
        <v>-3.1000000078051926E-7</v>
      </c>
      <c r="E3010" s="23">
        <f t="shared" ref="E3010:E3073" si="471">IFERROR(ABS(D3010)/C3010*100,0)</f>
        <v>2.8362304847960179E-6</v>
      </c>
      <c r="F3010" s="22">
        <v>10.99</v>
      </c>
      <c r="G3010" s="22">
        <v>10.989999770000001</v>
      </c>
      <c r="H3010" s="22">
        <f t="shared" ref="H3010:H3073" si="472">F3010-G3010</f>
        <v>2.299999994903601E-7</v>
      </c>
      <c r="I3010" s="23">
        <f t="shared" ref="I3010:I3073" si="473">IFERROR(ABS(H3010)/G3010*100,0)</f>
        <v>2.0928116861130754E-6</v>
      </c>
      <c r="J3010" s="22">
        <v>10.72</v>
      </c>
      <c r="K3010" s="22">
        <v>10.72000027</v>
      </c>
      <c r="L3010" s="22">
        <f t="shared" ref="L3010:L3073" si="474">J3010-K3010</f>
        <v>-2.6999999924726126E-7</v>
      </c>
      <c r="M3010" s="23">
        <f t="shared" ref="M3010:M3073" si="475">IFERROR(ABS(L3010)/K3010*100,0)</f>
        <v>2.5186566459597793E-6</v>
      </c>
      <c r="N3010" s="22">
        <v>10.79</v>
      </c>
      <c r="O3010" s="22">
        <v>10.789999959999999</v>
      </c>
      <c r="P3010" s="22">
        <f t="shared" ref="P3010:P3073" si="476">N3010-O3010</f>
        <v>3.9999999756901161E-8</v>
      </c>
      <c r="Q3010" s="23">
        <f t="shared" ref="Q3010:Q3073" si="477">IFERROR(ABS(P3010)/O3010*100,0)</f>
        <v>3.7071362284695658E-7</v>
      </c>
      <c r="R3010" s="24">
        <v>18984638</v>
      </c>
      <c r="S3010" s="24">
        <v>18984700</v>
      </c>
      <c r="T3010" s="24">
        <f t="shared" ref="T3010:T3073" si="478">R3010-S3010</f>
        <v>-62</v>
      </c>
      <c r="U3010" s="23">
        <f t="shared" ref="U3010:U3073" si="479">IFERROR(ABS(T3010)/S3010*100,0)</f>
        <v>3.265787713263839E-4</v>
      </c>
    </row>
    <row r="3011" spans="1:21" x14ac:dyDescent="0.3">
      <c r="A3011" s="21">
        <v>40086</v>
      </c>
      <c r="B3011" s="22">
        <v>11</v>
      </c>
      <c r="C3011" s="22">
        <v>11</v>
      </c>
      <c r="D3011" s="22">
        <f t="shared" si="470"/>
        <v>0</v>
      </c>
      <c r="E3011" s="23">
        <f t="shared" si="471"/>
        <v>0</v>
      </c>
      <c r="F3011" s="22">
        <v>11.07</v>
      </c>
      <c r="G3011" s="22">
        <v>11.06999969</v>
      </c>
      <c r="H3011" s="22">
        <f t="shared" si="472"/>
        <v>3.1000000078051926E-7</v>
      </c>
      <c r="I3011" s="23">
        <f t="shared" si="473"/>
        <v>2.8003614224177028E-6</v>
      </c>
      <c r="J3011" s="22">
        <v>10.8</v>
      </c>
      <c r="K3011" s="22">
        <v>10.80000019</v>
      </c>
      <c r="L3011" s="22">
        <f t="shared" si="474"/>
        <v>-1.8999999973345894E-7</v>
      </c>
      <c r="M3011" s="23">
        <f t="shared" si="475"/>
        <v>1.7592592258413555E-6</v>
      </c>
      <c r="N3011" s="22">
        <v>10.96</v>
      </c>
      <c r="O3011" s="22">
        <v>10.960000040000001</v>
      </c>
      <c r="P3011" s="22">
        <f t="shared" si="476"/>
        <v>-3.9999999756901161E-8</v>
      </c>
      <c r="Q3011" s="23">
        <f t="shared" si="477"/>
        <v>3.6496350009959636E-7</v>
      </c>
      <c r="R3011" s="24">
        <v>27449564</v>
      </c>
      <c r="S3011" s="24">
        <v>27449600</v>
      </c>
      <c r="T3011" s="24">
        <f t="shared" si="478"/>
        <v>-36</v>
      </c>
      <c r="U3011" s="23">
        <f t="shared" si="479"/>
        <v>1.311494520867335E-4</v>
      </c>
    </row>
    <row r="3012" spans="1:21" x14ac:dyDescent="0.3">
      <c r="A3012" s="21">
        <v>40087</v>
      </c>
      <c r="B3012" s="22">
        <v>10.93</v>
      </c>
      <c r="C3012" s="22">
        <v>10.93000031</v>
      </c>
      <c r="D3012" s="22">
        <f t="shared" si="470"/>
        <v>-3.1000000078051926E-7</v>
      </c>
      <c r="E3012" s="23">
        <f t="shared" si="471"/>
        <v>2.8362304847960179E-6</v>
      </c>
      <c r="F3012" s="22">
        <v>10.99</v>
      </c>
      <c r="G3012" s="22">
        <v>10.989999770000001</v>
      </c>
      <c r="H3012" s="22">
        <f t="shared" si="472"/>
        <v>2.299999994903601E-7</v>
      </c>
      <c r="I3012" s="23">
        <f t="shared" si="473"/>
        <v>2.0928116861130754E-6</v>
      </c>
      <c r="J3012" s="22">
        <v>10.53</v>
      </c>
      <c r="K3012" s="22">
        <v>10.52999973</v>
      </c>
      <c r="L3012" s="22">
        <f t="shared" si="474"/>
        <v>2.6999999924726126E-7</v>
      </c>
      <c r="M3012" s="23">
        <f t="shared" si="475"/>
        <v>2.5641026227002694E-6</v>
      </c>
      <c r="N3012" s="22">
        <v>10.55</v>
      </c>
      <c r="O3012" s="22">
        <v>10.55000019</v>
      </c>
      <c r="P3012" s="22">
        <f t="shared" si="476"/>
        <v>-1.8999999973345894E-7</v>
      </c>
      <c r="Q3012" s="23">
        <f t="shared" si="477"/>
        <v>1.800947832337991E-6</v>
      </c>
      <c r="R3012" s="24">
        <v>24258312</v>
      </c>
      <c r="S3012" s="24">
        <v>24258400</v>
      </c>
      <c r="T3012" s="24">
        <f t="shared" si="478"/>
        <v>-88</v>
      </c>
      <c r="U3012" s="23">
        <f t="shared" si="479"/>
        <v>3.6276094054018399E-4</v>
      </c>
    </row>
    <row r="3013" spans="1:21" x14ac:dyDescent="0.3">
      <c r="A3013" s="21">
        <v>40088</v>
      </c>
      <c r="B3013" s="22">
        <v>10.38</v>
      </c>
      <c r="C3013" s="22">
        <v>10.380000109999999</v>
      </c>
      <c r="D3013" s="22">
        <f t="shared" si="470"/>
        <v>-1.0999999844329977E-7</v>
      </c>
      <c r="E3013" s="23">
        <f t="shared" si="471"/>
        <v>1.0597302242543019E-6</v>
      </c>
      <c r="F3013" s="22">
        <v>10.49</v>
      </c>
      <c r="G3013" s="22">
        <v>10.489999770000001</v>
      </c>
      <c r="H3013" s="22">
        <f t="shared" si="472"/>
        <v>2.299999994903601E-7</v>
      </c>
      <c r="I3013" s="23">
        <f t="shared" si="473"/>
        <v>2.1925643902121849E-6</v>
      </c>
      <c r="J3013" s="22">
        <v>10.18</v>
      </c>
      <c r="K3013" s="22">
        <v>10.18000031</v>
      </c>
      <c r="L3013" s="22">
        <f t="shared" si="474"/>
        <v>-3.1000000078051926E-7</v>
      </c>
      <c r="M3013" s="23">
        <f t="shared" si="475"/>
        <v>3.045186555407082E-6</v>
      </c>
      <c r="N3013" s="22">
        <v>10.35</v>
      </c>
      <c r="O3013" s="22">
        <v>10.350000380000001</v>
      </c>
      <c r="P3013" s="22">
        <f t="shared" si="476"/>
        <v>-3.8000000124327471E-7</v>
      </c>
      <c r="Q3013" s="23">
        <f t="shared" si="477"/>
        <v>3.6714974617544378E-6</v>
      </c>
      <c r="R3013" s="24">
        <v>17400184</v>
      </c>
      <c r="S3013" s="24">
        <v>17399800</v>
      </c>
      <c r="T3013" s="24">
        <f t="shared" si="478"/>
        <v>384</v>
      </c>
      <c r="U3013" s="23">
        <f t="shared" si="479"/>
        <v>2.2069219186427427E-3</v>
      </c>
    </row>
    <row r="3014" spans="1:21" x14ac:dyDescent="0.3">
      <c r="A3014" s="21">
        <v>40091</v>
      </c>
      <c r="B3014" s="22">
        <v>10.35</v>
      </c>
      <c r="C3014" s="22">
        <v>10.350000380000001</v>
      </c>
      <c r="D3014" s="22">
        <f t="shared" si="470"/>
        <v>-3.8000000124327471E-7</v>
      </c>
      <c r="E3014" s="23">
        <f t="shared" si="471"/>
        <v>3.6714974617544378E-6</v>
      </c>
      <c r="F3014" s="22">
        <v>10.5</v>
      </c>
      <c r="G3014" s="22">
        <v>10.5</v>
      </c>
      <c r="H3014" s="22">
        <f t="shared" si="472"/>
        <v>0</v>
      </c>
      <c r="I3014" s="23">
        <f t="shared" si="473"/>
        <v>0</v>
      </c>
      <c r="J3014" s="22">
        <v>10.32</v>
      </c>
      <c r="K3014" s="22">
        <v>10.31999969</v>
      </c>
      <c r="L3014" s="22">
        <f t="shared" si="474"/>
        <v>3.1000000078051926E-7</v>
      </c>
      <c r="M3014" s="23">
        <f t="shared" si="475"/>
        <v>3.0038760667881306E-6</v>
      </c>
      <c r="N3014" s="22">
        <v>10.42</v>
      </c>
      <c r="O3014" s="22">
        <v>10.420000079999999</v>
      </c>
      <c r="P3014" s="22">
        <f t="shared" si="476"/>
        <v>-7.9999999513802322E-8</v>
      </c>
      <c r="Q3014" s="23">
        <f t="shared" si="477"/>
        <v>7.6775430805757086E-7</v>
      </c>
      <c r="R3014" s="24">
        <v>12091624</v>
      </c>
      <c r="S3014" s="24">
        <v>12091700</v>
      </c>
      <c r="T3014" s="24">
        <f t="shared" si="478"/>
        <v>-76</v>
      </c>
      <c r="U3014" s="23">
        <f t="shared" si="479"/>
        <v>6.2853031418245574E-4</v>
      </c>
    </row>
    <row r="3015" spans="1:21" x14ac:dyDescent="0.3">
      <c r="A3015" s="21">
        <v>40092</v>
      </c>
      <c r="B3015" s="22">
        <v>10.44</v>
      </c>
      <c r="C3015" s="22">
        <v>10.43999958</v>
      </c>
      <c r="D3015" s="22">
        <f t="shared" si="470"/>
        <v>4.1999999922381903E-7</v>
      </c>
      <c r="E3015" s="23">
        <f t="shared" si="471"/>
        <v>4.022988660156814E-6</v>
      </c>
      <c r="F3015" s="22">
        <v>10.57</v>
      </c>
      <c r="G3015" s="22">
        <v>10.56999969</v>
      </c>
      <c r="H3015" s="22">
        <f t="shared" si="472"/>
        <v>3.1000000078051926E-7</v>
      </c>
      <c r="I3015" s="23">
        <f t="shared" si="473"/>
        <v>2.9328288540424664E-6</v>
      </c>
      <c r="J3015" s="22">
        <v>10.34</v>
      </c>
      <c r="K3015" s="22">
        <v>10.34000015</v>
      </c>
      <c r="L3015" s="22">
        <f t="shared" si="474"/>
        <v>-1.4999999997655777E-7</v>
      </c>
      <c r="M3015" s="23">
        <f t="shared" si="475"/>
        <v>1.4506769613205254E-6</v>
      </c>
      <c r="N3015" s="22">
        <v>10.37</v>
      </c>
      <c r="O3015" s="22">
        <v>10.369999890000001</v>
      </c>
      <c r="P3015" s="22">
        <f t="shared" si="476"/>
        <v>1.0999999844329977E-7</v>
      </c>
      <c r="Q3015" s="23">
        <f t="shared" si="477"/>
        <v>1.0607521659607246E-6</v>
      </c>
      <c r="R3015" s="24">
        <v>23505674</v>
      </c>
      <c r="S3015" s="24">
        <v>23505700</v>
      </c>
      <c r="T3015" s="24">
        <f t="shared" si="478"/>
        <v>-26</v>
      </c>
      <c r="U3015" s="23">
        <f t="shared" si="479"/>
        <v>1.1061146870759009E-4</v>
      </c>
    </row>
    <row r="3016" spans="1:21" x14ac:dyDescent="0.3">
      <c r="A3016" s="21">
        <v>40093</v>
      </c>
      <c r="B3016" s="22">
        <v>10.18</v>
      </c>
      <c r="C3016" s="22">
        <v>10.18000031</v>
      </c>
      <c r="D3016" s="22">
        <f t="shared" si="470"/>
        <v>-3.1000000078051926E-7</v>
      </c>
      <c r="E3016" s="23">
        <f t="shared" si="471"/>
        <v>3.045186555407082E-6</v>
      </c>
      <c r="F3016" s="22">
        <v>10.25</v>
      </c>
      <c r="G3016" s="22">
        <v>10.25</v>
      </c>
      <c r="H3016" s="22">
        <f t="shared" si="472"/>
        <v>0</v>
      </c>
      <c r="I3016" s="23">
        <f t="shared" si="473"/>
        <v>0</v>
      </c>
      <c r="J3016" s="22">
        <v>10.050000000000001</v>
      </c>
      <c r="K3016" s="22">
        <v>10.05000019</v>
      </c>
      <c r="L3016" s="22">
        <f t="shared" si="474"/>
        <v>-1.8999999973345894E-7</v>
      </c>
      <c r="M3016" s="23">
        <f t="shared" si="475"/>
        <v>1.8905472252877532E-6</v>
      </c>
      <c r="N3016" s="22">
        <v>10.17</v>
      </c>
      <c r="O3016" s="22">
        <v>10.170000079999999</v>
      </c>
      <c r="P3016" s="22">
        <f t="shared" si="476"/>
        <v>-7.9999999513802322E-8</v>
      </c>
      <c r="Q3016" s="23">
        <f t="shared" si="477"/>
        <v>7.8662732433137128E-7</v>
      </c>
      <c r="R3016" s="24">
        <v>28978096</v>
      </c>
      <c r="S3016" s="24">
        <v>28978000</v>
      </c>
      <c r="T3016" s="24">
        <f t="shared" si="478"/>
        <v>96</v>
      </c>
      <c r="U3016" s="23">
        <f t="shared" si="479"/>
        <v>3.3128580302298292E-4</v>
      </c>
    </row>
    <row r="3017" spans="1:21" x14ac:dyDescent="0.3">
      <c r="A3017" s="21">
        <v>40094</v>
      </c>
      <c r="B3017" s="22">
        <v>10.19</v>
      </c>
      <c r="C3017" s="22">
        <v>10.18999958</v>
      </c>
      <c r="D3017" s="22">
        <f t="shared" si="470"/>
        <v>4.1999999922381903E-7</v>
      </c>
      <c r="E3017" s="23">
        <f t="shared" si="471"/>
        <v>4.1216880916085279E-6</v>
      </c>
      <c r="F3017" s="22">
        <v>10.199999999999999</v>
      </c>
      <c r="G3017" s="22">
        <v>10.19999981</v>
      </c>
      <c r="H3017" s="22">
        <f t="shared" si="472"/>
        <v>1.8999999973345894E-7</v>
      </c>
      <c r="I3017" s="23">
        <f t="shared" si="473"/>
        <v>1.8627451301242616E-6</v>
      </c>
      <c r="J3017" s="22">
        <v>9.8699999999999992</v>
      </c>
      <c r="K3017" s="22">
        <v>9.8699998860000004</v>
      </c>
      <c r="L3017" s="22">
        <f t="shared" si="474"/>
        <v>1.1399999877426126E-7</v>
      </c>
      <c r="M3017" s="23">
        <f t="shared" si="475"/>
        <v>1.1550151984901579E-6</v>
      </c>
      <c r="N3017" s="22">
        <v>9.92</v>
      </c>
      <c r="O3017" s="22">
        <v>9.9200000760000009</v>
      </c>
      <c r="P3017" s="22">
        <f t="shared" si="476"/>
        <v>-7.6000000959197678E-8</v>
      </c>
      <c r="Q3017" s="23">
        <f t="shared" si="477"/>
        <v>7.6612903605785885E-7</v>
      </c>
      <c r="R3017" s="24">
        <v>60276312</v>
      </c>
      <c r="S3017" s="24">
        <v>60267100</v>
      </c>
      <c r="T3017" s="24">
        <f t="shared" si="478"/>
        <v>9212</v>
      </c>
      <c r="U3017" s="23">
        <f t="shared" si="479"/>
        <v>1.5285288324807399E-2</v>
      </c>
    </row>
    <row r="3018" spans="1:21" x14ac:dyDescent="0.3">
      <c r="A3018" s="21">
        <v>40095</v>
      </c>
      <c r="B3018" s="22">
        <v>9.9700000000000006</v>
      </c>
      <c r="C3018" s="22">
        <v>9.9700002669999996</v>
      </c>
      <c r="D3018" s="22">
        <f t="shared" si="470"/>
        <v>-2.6699999899904014E-7</v>
      </c>
      <c r="E3018" s="23">
        <f t="shared" si="471"/>
        <v>2.6780340205485387E-6</v>
      </c>
      <c r="F3018" s="22">
        <v>10.119999999999999</v>
      </c>
      <c r="G3018" s="22">
        <v>10.119999890000001</v>
      </c>
      <c r="H3018" s="22">
        <f t="shared" si="472"/>
        <v>1.0999999844329977E-7</v>
      </c>
      <c r="I3018" s="23">
        <f t="shared" si="473"/>
        <v>1.0869565181714619E-6</v>
      </c>
      <c r="J3018" s="22">
        <v>9.9700000000000006</v>
      </c>
      <c r="K3018" s="22">
        <v>9.9700002669999996</v>
      </c>
      <c r="L3018" s="22">
        <f t="shared" si="474"/>
        <v>-2.6699999899904014E-7</v>
      </c>
      <c r="M3018" s="23">
        <f t="shared" si="475"/>
        <v>2.6780340205485387E-6</v>
      </c>
      <c r="N3018" s="22">
        <v>10.050000000000001</v>
      </c>
      <c r="O3018" s="22">
        <v>10.05000019</v>
      </c>
      <c r="P3018" s="22">
        <f t="shared" si="476"/>
        <v>-1.8999999973345894E-7</v>
      </c>
      <c r="Q3018" s="23">
        <f t="shared" si="477"/>
        <v>1.8905472252877532E-6</v>
      </c>
      <c r="R3018" s="24">
        <v>28774396</v>
      </c>
      <c r="S3018" s="24">
        <v>28774400</v>
      </c>
      <c r="T3018" s="24">
        <f t="shared" si="478"/>
        <v>-4</v>
      </c>
      <c r="U3018" s="23">
        <f t="shared" si="479"/>
        <v>1.3901245551601423E-5</v>
      </c>
    </row>
    <row r="3019" spans="1:21" x14ac:dyDescent="0.3">
      <c r="A3019" s="21">
        <v>40098</v>
      </c>
      <c r="B3019" s="22">
        <v>10.09</v>
      </c>
      <c r="C3019" s="22">
        <v>10.09000015</v>
      </c>
      <c r="D3019" s="22">
        <f t="shared" si="470"/>
        <v>-1.4999999997655777E-7</v>
      </c>
      <c r="E3019" s="23">
        <f t="shared" si="471"/>
        <v>1.486620393920983E-6</v>
      </c>
      <c r="F3019" s="22">
        <v>10.16</v>
      </c>
      <c r="G3019" s="22">
        <v>10.15999985</v>
      </c>
      <c r="H3019" s="22">
        <f t="shared" si="472"/>
        <v>1.4999999997655777E-7</v>
      </c>
      <c r="I3019" s="23">
        <f t="shared" si="473"/>
        <v>1.4763779743220939E-6</v>
      </c>
      <c r="J3019" s="22">
        <v>9.8699999999999992</v>
      </c>
      <c r="K3019" s="22">
        <v>9.8699998860000004</v>
      </c>
      <c r="L3019" s="22">
        <f t="shared" si="474"/>
        <v>1.1399999877426126E-7</v>
      </c>
      <c r="M3019" s="23">
        <f t="shared" si="475"/>
        <v>1.1550151984901579E-6</v>
      </c>
      <c r="N3019" s="22">
        <v>9.91</v>
      </c>
      <c r="O3019" s="22">
        <v>9.9099998469999999</v>
      </c>
      <c r="P3019" s="22">
        <f t="shared" si="476"/>
        <v>1.5300000022477889E-7</v>
      </c>
      <c r="Q3019" s="23">
        <f t="shared" si="477"/>
        <v>1.543895081603818E-6</v>
      </c>
      <c r="R3019" s="24">
        <v>18451082</v>
      </c>
      <c r="S3019" s="24">
        <v>18448300</v>
      </c>
      <c r="T3019" s="24">
        <f t="shared" si="478"/>
        <v>2782</v>
      </c>
      <c r="U3019" s="23">
        <f t="shared" si="479"/>
        <v>1.5079980269184695E-2</v>
      </c>
    </row>
    <row r="3020" spans="1:21" x14ac:dyDescent="0.3">
      <c r="A3020" s="21">
        <v>40099</v>
      </c>
      <c r="B3020" s="22">
        <v>10.01</v>
      </c>
      <c r="C3020" s="22">
        <v>10.010000229999999</v>
      </c>
      <c r="D3020" s="22">
        <f t="shared" si="470"/>
        <v>-2.299999994903601E-7</v>
      </c>
      <c r="E3020" s="23">
        <f t="shared" si="471"/>
        <v>2.2977022398166332E-6</v>
      </c>
      <c r="F3020" s="22">
        <v>10.220000000000001</v>
      </c>
      <c r="G3020" s="22">
        <v>10.22000027</v>
      </c>
      <c r="H3020" s="22">
        <f t="shared" si="472"/>
        <v>-2.6999999924726126E-7</v>
      </c>
      <c r="I3020" s="23">
        <f t="shared" si="473"/>
        <v>2.6418785921153531E-6</v>
      </c>
      <c r="J3020" s="22">
        <v>9.93</v>
      </c>
      <c r="K3020" s="22">
        <v>9.9300003050000001</v>
      </c>
      <c r="L3020" s="22">
        <f t="shared" si="474"/>
        <v>-3.050000003668174E-7</v>
      </c>
      <c r="M3020" s="23">
        <f t="shared" si="475"/>
        <v>3.0715004128775545E-6</v>
      </c>
      <c r="N3020" s="22">
        <v>10.199999999999999</v>
      </c>
      <c r="O3020" s="22">
        <v>10.19999981</v>
      </c>
      <c r="P3020" s="22">
        <f t="shared" si="476"/>
        <v>1.8999999973345894E-7</v>
      </c>
      <c r="Q3020" s="23">
        <f t="shared" si="477"/>
        <v>1.8627451301242616E-6</v>
      </c>
      <c r="R3020" s="24">
        <v>32480436</v>
      </c>
      <c r="S3020" s="24">
        <v>32475400</v>
      </c>
      <c r="T3020" s="24">
        <f t="shared" si="478"/>
        <v>5036</v>
      </c>
      <c r="U3020" s="23">
        <f t="shared" si="479"/>
        <v>1.5507122314120842E-2</v>
      </c>
    </row>
    <row r="3021" spans="1:21" x14ac:dyDescent="0.3">
      <c r="A3021" s="21">
        <v>40100</v>
      </c>
      <c r="B3021" s="22">
        <v>10.48</v>
      </c>
      <c r="C3021" s="22">
        <v>10.47999954</v>
      </c>
      <c r="D3021" s="22">
        <f t="shared" si="470"/>
        <v>4.6000000075707703E-7</v>
      </c>
      <c r="E3021" s="23">
        <f t="shared" si="471"/>
        <v>4.3893131769839473E-6</v>
      </c>
      <c r="F3021" s="22">
        <v>10.48</v>
      </c>
      <c r="G3021" s="22">
        <v>10.47999954</v>
      </c>
      <c r="H3021" s="22">
        <f t="shared" si="472"/>
        <v>4.6000000075707703E-7</v>
      </c>
      <c r="I3021" s="23">
        <f t="shared" si="473"/>
        <v>4.3893131769839473E-6</v>
      </c>
      <c r="J3021" s="22">
        <v>10.25</v>
      </c>
      <c r="K3021" s="22">
        <v>10.25</v>
      </c>
      <c r="L3021" s="22">
        <f t="shared" si="474"/>
        <v>0</v>
      </c>
      <c r="M3021" s="23">
        <f t="shared" si="475"/>
        <v>0</v>
      </c>
      <c r="N3021" s="22">
        <v>10.35</v>
      </c>
      <c r="O3021" s="22">
        <v>10.350000380000001</v>
      </c>
      <c r="P3021" s="22">
        <f t="shared" si="476"/>
        <v>-3.8000000124327471E-7</v>
      </c>
      <c r="Q3021" s="23">
        <f t="shared" si="477"/>
        <v>3.6714974617544378E-6</v>
      </c>
      <c r="R3021" s="24">
        <v>29421192</v>
      </c>
      <c r="S3021" s="24">
        <v>29421100</v>
      </c>
      <c r="T3021" s="24">
        <f t="shared" si="478"/>
        <v>92</v>
      </c>
      <c r="U3021" s="23">
        <f t="shared" si="479"/>
        <v>3.1270074878233649E-4</v>
      </c>
    </row>
    <row r="3022" spans="1:21" x14ac:dyDescent="0.3">
      <c r="A3022" s="21">
        <v>40101</v>
      </c>
      <c r="B3022" s="22">
        <v>10.27</v>
      </c>
      <c r="C3022" s="22">
        <v>10.27000046</v>
      </c>
      <c r="D3022" s="22">
        <f t="shared" si="470"/>
        <v>-4.6000000075707703E-7</v>
      </c>
      <c r="E3022" s="23">
        <f t="shared" si="471"/>
        <v>4.4790650453103971E-6</v>
      </c>
      <c r="F3022" s="22">
        <v>10.34</v>
      </c>
      <c r="G3022" s="22">
        <v>10.34000015</v>
      </c>
      <c r="H3022" s="22">
        <f t="shared" si="472"/>
        <v>-1.4999999997655777E-7</v>
      </c>
      <c r="I3022" s="23">
        <f t="shared" si="473"/>
        <v>1.4506769613205254E-6</v>
      </c>
      <c r="J3022" s="22">
        <v>10.02</v>
      </c>
      <c r="K3022" s="22">
        <v>10.02000046</v>
      </c>
      <c r="L3022" s="22">
        <f t="shared" si="474"/>
        <v>-4.6000000075707703E-7</v>
      </c>
      <c r="M3022" s="23">
        <f t="shared" si="475"/>
        <v>4.5908181600729888E-6</v>
      </c>
      <c r="N3022" s="22">
        <v>10.06</v>
      </c>
      <c r="O3022" s="22">
        <v>10.06000042</v>
      </c>
      <c r="P3022" s="22">
        <f t="shared" si="476"/>
        <v>-4.1999999922381903E-7</v>
      </c>
      <c r="Q3022" s="23">
        <f t="shared" si="477"/>
        <v>4.1749501161931266E-6</v>
      </c>
      <c r="R3022" s="24">
        <v>33563080</v>
      </c>
      <c r="S3022" s="24">
        <v>33561500</v>
      </c>
      <c r="T3022" s="24">
        <f t="shared" si="478"/>
        <v>1580</v>
      </c>
      <c r="U3022" s="23">
        <f t="shared" si="479"/>
        <v>4.7077752782205802E-3</v>
      </c>
    </row>
    <row r="3023" spans="1:21" x14ac:dyDescent="0.3">
      <c r="A3023" s="21">
        <v>40102</v>
      </c>
      <c r="B3023" s="22">
        <v>9.99</v>
      </c>
      <c r="C3023" s="22">
        <v>9.9899997710000008</v>
      </c>
      <c r="D3023" s="22">
        <f t="shared" si="470"/>
        <v>2.2899999940761973E-7</v>
      </c>
      <c r="E3023" s="23">
        <f t="shared" si="471"/>
        <v>2.2922923389086004E-6</v>
      </c>
      <c r="F3023" s="22">
        <v>9.99</v>
      </c>
      <c r="G3023" s="22">
        <v>9.9899997710000008</v>
      </c>
      <c r="H3023" s="22">
        <f t="shared" si="472"/>
        <v>2.2899999940761973E-7</v>
      </c>
      <c r="I3023" s="23">
        <f t="shared" si="473"/>
        <v>2.2922923389086004E-6</v>
      </c>
      <c r="J3023" s="22">
        <v>9.73</v>
      </c>
      <c r="K3023" s="22">
        <v>9.7299995419999998</v>
      </c>
      <c r="L3023" s="22">
        <f t="shared" si="474"/>
        <v>4.5800000059159629E-7</v>
      </c>
      <c r="M3023" s="23">
        <f t="shared" si="475"/>
        <v>4.7070916973286353E-6</v>
      </c>
      <c r="N3023" s="22">
        <v>9.83</v>
      </c>
      <c r="O3023" s="22">
        <v>9.8299999239999991</v>
      </c>
      <c r="P3023" s="22">
        <f t="shared" si="476"/>
        <v>7.6000000959197678E-8</v>
      </c>
      <c r="Q3023" s="23">
        <f t="shared" si="477"/>
        <v>7.731434541890814E-7</v>
      </c>
      <c r="R3023" s="24">
        <v>28068688</v>
      </c>
      <c r="S3023" s="24">
        <v>28068700</v>
      </c>
      <c r="T3023" s="24">
        <f t="shared" si="478"/>
        <v>-12</v>
      </c>
      <c r="U3023" s="23">
        <f t="shared" si="479"/>
        <v>4.2752247164991612E-5</v>
      </c>
    </row>
    <row r="3024" spans="1:21" x14ac:dyDescent="0.3">
      <c r="A3024" s="21">
        <v>40105</v>
      </c>
      <c r="B3024" s="22">
        <v>9.9499999999999993</v>
      </c>
      <c r="C3024" s="22">
        <v>9.9499998089999995</v>
      </c>
      <c r="D3024" s="22">
        <f t="shared" si="470"/>
        <v>1.9099999981619931E-7</v>
      </c>
      <c r="E3024" s="23">
        <f t="shared" si="471"/>
        <v>1.9195980249510709E-6</v>
      </c>
      <c r="F3024" s="22">
        <v>10.01</v>
      </c>
      <c r="G3024" s="22">
        <v>10.010000229999999</v>
      </c>
      <c r="H3024" s="22">
        <f t="shared" si="472"/>
        <v>-2.299999994903601E-7</v>
      </c>
      <c r="I3024" s="23">
        <f t="shared" si="473"/>
        <v>2.2977022398166332E-6</v>
      </c>
      <c r="J3024" s="22">
        <v>9.8800000000000008</v>
      </c>
      <c r="K3024" s="22">
        <v>9.8800001139999996</v>
      </c>
      <c r="L3024" s="22">
        <f t="shared" si="474"/>
        <v>-1.1399999877426126E-7</v>
      </c>
      <c r="M3024" s="23">
        <f t="shared" si="475"/>
        <v>1.1538461281262821E-6</v>
      </c>
      <c r="N3024" s="22">
        <v>9.93</v>
      </c>
      <c r="O3024" s="22">
        <v>9.9300003050000001</v>
      </c>
      <c r="P3024" s="22">
        <f t="shared" si="476"/>
        <v>-3.050000003668174E-7</v>
      </c>
      <c r="Q3024" s="23">
        <f t="shared" si="477"/>
        <v>3.0715004128775545E-6</v>
      </c>
      <c r="R3024" s="24">
        <v>24570204</v>
      </c>
      <c r="S3024" s="24">
        <v>24560300</v>
      </c>
      <c r="T3024" s="24">
        <f t="shared" si="478"/>
        <v>9904</v>
      </c>
      <c r="U3024" s="23">
        <f t="shared" si="479"/>
        <v>4.0325240326868968E-2</v>
      </c>
    </row>
    <row r="3025" spans="1:21" x14ac:dyDescent="0.3">
      <c r="A3025" s="21">
        <v>40106</v>
      </c>
      <c r="B3025" s="22">
        <v>10</v>
      </c>
      <c r="C3025" s="22">
        <v>10</v>
      </c>
      <c r="D3025" s="22">
        <f t="shared" si="470"/>
        <v>0</v>
      </c>
      <c r="E3025" s="23">
        <f t="shared" si="471"/>
        <v>0</v>
      </c>
      <c r="F3025" s="22">
        <v>10.029999999999999</v>
      </c>
      <c r="G3025" s="22">
        <v>10.02999973</v>
      </c>
      <c r="H3025" s="22">
        <f t="shared" si="472"/>
        <v>2.6999999924726126E-7</v>
      </c>
      <c r="I3025" s="23">
        <f t="shared" si="473"/>
        <v>2.6919242922777354E-6</v>
      </c>
      <c r="J3025" s="22">
        <v>9.85</v>
      </c>
      <c r="K3025" s="22">
        <v>9.8500003809999992</v>
      </c>
      <c r="L3025" s="22">
        <f t="shared" si="474"/>
        <v>-3.8099999954965824E-7</v>
      </c>
      <c r="M3025" s="23">
        <f t="shared" si="475"/>
        <v>3.8680201503807257E-6</v>
      </c>
      <c r="N3025" s="22">
        <v>9.93</v>
      </c>
      <c r="O3025" s="22">
        <v>9.9300003050000001</v>
      </c>
      <c r="P3025" s="22">
        <f t="shared" si="476"/>
        <v>-3.050000003668174E-7</v>
      </c>
      <c r="Q3025" s="23">
        <f t="shared" si="477"/>
        <v>3.0715004128775545E-6</v>
      </c>
      <c r="R3025" s="24">
        <v>26667246</v>
      </c>
      <c r="S3025" s="24">
        <v>26659600</v>
      </c>
      <c r="T3025" s="24">
        <f t="shared" si="478"/>
        <v>7646</v>
      </c>
      <c r="U3025" s="23">
        <f t="shared" si="479"/>
        <v>2.8680100226560042E-2</v>
      </c>
    </row>
    <row r="3026" spans="1:21" x14ac:dyDescent="0.3">
      <c r="A3026" s="21">
        <v>40107</v>
      </c>
      <c r="B3026" s="22">
        <v>9.9700000000000006</v>
      </c>
      <c r="C3026" s="22">
        <v>9.9700002669999996</v>
      </c>
      <c r="D3026" s="22">
        <f t="shared" si="470"/>
        <v>-2.6699999899904014E-7</v>
      </c>
      <c r="E3026" s="23">
        <f t="shared" si="471"/>
        <v>2.6780340205485387E-6</v>
      </c>
      <c r="F3026" s="22">
        <v>10.41</v>
      </c>
      <c r="G3026" s="22">
        <v>10.40999985</v>
      </c>
      <c r="H3026" s="22">
        <f t="shared" si="472"/>
        <v>1.4999999997655777E-7</v>
      </c>
      <c r="I3026" s="23">
        <f t="shared" si="473"/>
        <v>1.4409222107391075E-6</v>
      </c>
      <c r="J3026" s="22">
        <v>9.92</v>
      </c>
      <c r="K3026" s="22">
        <v>9.9200000760000009</v>
      </c>
      <c r="L3026" s="22">
        <f t="shared" si="474"/>
        <v>-7.6000000959197678E-8</v>
      </c>
      <c r="M3026" s="23">
        <f t="shared" si="475"/>
        <v>7.6612903605785885E-7</v>
      </c>
      <c r="N3026" s="22">
        <v>10.199999999999999</v>
      </c>
      <c r="O3026" s="22">
        <v>10.19999981</v>
      </c>
      <c r="P3026" s="22">
        <f t="shared" si="476"/>
        <v>1.8999999973345894E-7</v>
      </c>
      <c r="Q3026" s="23">
        <f t="shared" si="477"/>
        <v>1.8627451301242616E-6</v>
      </c>
      <c r="R3026" s="24">
        <v>40128080</v>
      </c>
      <c r="S3026" s="24">
        <v>40126400</v>
      </c>
      <c r="T3026" s="24">
        <f t="shared" si="478"/>
        <v>1680</v>
      </c>
      <c r="U3026" s="23">
        <f t="shared" si="479"/>
        <v>4.1867698074085887E-3</v>
      </c>
    </row>
    <row r="3027" spans="1:21" x14ac:dyDescent="0.3">
      <c r="A3027" s="21">
        <v>40108</v>
      </c>
      <c r="B3027" s="22">
        <v>10.119999999999999</v>
      </c>
      <c r="C3027" s="22">
        <v>10.119999890000001</v>
      </c>
      <c r="D3027" s="22">
        <f t="shared" si="470"/>
        <v>1.0999999844329977E-7</v>
      </c>
      <c r="E3027" s="23">
        <f t="shared" si="471"/>
        <v>1.0869565181714619E-6</v>
      </c>
      <c r="F3027" s="22">
        <v>10.28</v>
      </c>
      <c r="G3027" s="22">
        <v>10.27999973</v>
      </c>
      <c r="H3027" s="22">
        <f t="shared" si="472"/>
        <v>2.6999999924726126E-7</v>
      </c>
      <c r="I3027" s="23">
        <f t="shared" si="473"/>
        <v>2.6264592056293882E-6</v>
      </c>
      <c r="J3027" s="22">
        <v>10.029999999999999</v>
      </c>
      <c r="K3027" s="22">
        <v>10.02999973</v>
      </c>
      <c r="L3027" s="22">
        <f t="shared" si="474"/>
        <v>2.6999999924726126E-7</v>
      </c>
      <c r="M3027" s="23">
        <f t="shared" si="475"/>
        <v>2.6919242922777354E-6</v>
      </c>
      <c r="N3027" s="22">
        <v>10.18</v>
      </c>
      <c r="O3027" s="22">
        <v>10.18000031</v>
      </c>
      <c r="P3027" s="22">
        <f t="shared" si="476"/>
        <v>-3.1000000078051926E-7</v>
      </c>
      <c r="Q3027" s="23">
        <f t="shared" si="477"/>
        <v>3.045186555407082E-6</v>
      </c>
      <c r="R3027" s="24">
        <v>16077119</v>
      </c>
      <c r="S3027" s="24">
        <v>16077100</v>
      </c>
      <c r="T3027" s="24">
        <f t="shared" si="478"/>
        <v>19</v>
      </c>
      <c r="U3027" s="23">
        <f t="shared" si="479"/>
        <v>1.1818051763066724E-4</v>
      </c>
    </row>
    <row r="3028" spans="1:21" x14ac:dyDescent="0.3">
      <c r="A3028" s="21">
        <v>40109</v>
      </c>
      <c r="B3028" s="22">
        <v>10.15</v>
      </c>
      <c r="C3028" s="22">
        <v>10.149999619999999</v>
      </c>
      <c r="D3028" s="22">
        <f t="shared" si="470"/>
        <v>3.8000000124327471E-7</v>
      </c>
      <c r="E3028" s="23">
        <f t="shared" si="471"/>
        <v>3.7438425169445943E-6</v>
      </c>
      <c r="F3028" s="22">
        <v>10.23</v>
      </c>
      <c r="G3028" s="22">
        <v>10.22999954</v>
      </c>
      <c r="H3028" s="22">
        <f t="shared" si="472"/>
        <v>4.6000000075707703E-7</v>
      </c>
      <c r="I3028" s="23">
        <f t="shared" si="473"/>
        <v>4.4965788997198434E-6</v>
      </c>
      <c r="J3028" s="22">
        <v>10</v>
      </c>
      <c r="K3028" s="22">
        <v>10</v>
      </c>
      <c r="L3028" s="22">
        <f t="shared" si="474"/>
        <v>0</v>
      </c>
      <c r="M3028" s="23">
        <f t="shared" si="475"/>
        <v>0</v>
      </c>
      <c r="N3028" s="22">
        <v>10.01</v>
      </c>
      <c r="O3028" s="22">
        <v>10.010000229999999</v>
      </c>
      <c r="P3028" s="22">
        <f t="shared" si="476"/>
        <v>-2.299999994903601E-7</v>
      </c>
      <c r="Q3028" s="23">
        <f t="shared" si="477"/>
        <v>2.2977022398166332E-6</v>
      </c>
      <c r="R3028" s="24">
        <v>21380108</v>
      </c>
      <c r="S3028" s="24">
        <v>21380000</v>
      </c>
      <c r="T3028" s="24">
        <f t="shared" si="478"/>
        <v>108</v>
      </c>
      <c r="U3028" s="23">
        <f t="shared" si="479"/>
        <v>5.0514499532273158E-4</v>
      </c>
    </row>
    <row r="3029" spans="1:21" x14ac:dyDescent="0.3">
      <c r="A3029" s="21">
        <v>40112</v>
      </c>
      <c r="B3029" s="22">
        <v>10.130000000000001</v>
      </c>
      <c r="C3029" s="22">
        <v>10.130000109999999</v>
      </c>
      <c r="D3029" s="22">
        <f t="shared" si="470"/>
        <v>-1.0999999844329977E-7</v>
      </c>
      <c r="E3029" s="23">
        <f t="shared" si="471"/>
        <v>1.0858834871552611E-6</v>
      </c>
      <c r="F3029" s="22">
        <v>10.15</v>
      </c>
      <c r="G3029" s="22">
        <v>10.149999619999999</v>
      </c>
      <c r="H3029" s="22">
        <f t="shared" si="472"/>
        <v>3.8000000124327471E-7</v>
      </c>
      <c r="I3029" s="23">
        <f t="shared" si="473"/>
        <v>3.7438425169445943E-6</v>
      </c>
      <c r="J3029" s="22">
        <v>9.9700000000000006</v>
      </c>
      <c r="K3029" s="22">
        <v>9.9700002669999996</v>
      </c>
      <c r="L3029" s="22">
        <f t="shared" si="474"/>
        <v>-2.6699999899904014E-7</v>
      </c>
      <c r="M3029" s="23">
        <f t="shared" si="475"/>
        <v>2.6780340205485387E-6</v>
      </c>
      <c r="N3029" s="22">
        <v>10.02</v>
      </c>
      <c r="O3029" s="22">
        <v>10.02000046</v>
      </c>
      <c r="P3029" s="22">
        <f t="shared" si="476"/>
        <v>-4.6000000075707703E-7</v>
      </c>
      <c r="Q3029" s="23">
        <f t="shared" si="477"/>
        <v>4.5908181600729888E-6</v>
      </c>
      <c r="R3029" s="24">
        <v>36695408</v>
      </c>
      <c r="S3029" s="24">
        <v>36695500</v>
      </c>
      <c r="T3029" s="24">
        <f t="shared" si="478"/>
        <v>-92</v>
      </c>
      <c r="U3029" s="23">
        <f t="shared" si="479"/>
        <v>2.5071194015614996E-4</v>
      </c>
    </row>
    <row r="3030" spans="1:21" x14ac:dyDescent="0.3">
      <c r="A3030" s="21">
        <v>40113</v>
      </c>
      <c r="B3030" s="22">
        <v>10.09</v>
      </c>
      <c r="C3030" s="22">
        <v>10.09000015</v>
      </c>
      <c r="D3030" s="22">
        <f t="shared" si="470"/>
        <v>-1.4999999997655777E-7</v>
      </c>
      <c r="E3030" s="23">
        <f t="shared" si="471"/>
        <v>1.486620393920983E-6</v>
      </c>
      <c r="F3030" s="22">
        <v>10.130000000000001</v>
      </c>
      <c r="G3030" s="22">
        <v>10.130000109999999</v>
      </c>
      <c r="H3030" s="22">
        <f t="shared" si="472"/>
        <v>-1.0999999844329977E-7</v>
      </c>
      <c r="I3030" s="23">
        <f t="shared" si="473"/>
        <v>1.0858834871552611E-6</v>
      </c>
      <c r="J3030" s="22">
        <v>9.75</v>
      </c>
      <c r="K3030" s="22">
        <v>9.75</v>
      </c>
      <c r="L3030" s="22">
        <f t="shared" si="474"/>
        <v>0</v>
      </c>
      <c r="M3030" s="23">
        <f t="shared" si="475"/>
        <v>0</v>
      </c>
      <c r="N3030" s="22">
        <v>9.8699999999999992</v>
      </c>
      <c r="O3030" s="22">
        <v>9.8699998860000004</v>
      </c>
      <c r="P3030" s="22">
        <f t="shared" si="476"/>
        <v>1.1399999877426126E-7</v>
      </c>
      <c r="Q3030" s="23">
        <f t="shared" si="477"/>
        <v>1.1550151984901579E-6</v>
      </c>
      <c r="R3030" s="24">
        <v>30691028</v>
      </c>
      <c r="S3030" s="24">
        <v>30691100</v>
      </c>
      <c r="T3030" s="24">
        <f t="shared" si="478"/>
        <v>-72</v>
      </c>
      <c r="U3030" s="23">
        <f t="shared" si="479"/>
        <v>2.3459569712392189E-4</v>
      </c>
    </row>
    <row r="3031" spans="1:21" x14ac:dyDescent="0.3">
      <c r="A3031" s="21">
        <v>40114</v>
      </c>
      <c r="B3031" s="22">
        <v>9.85</v>
      </c>
      <c r="C3031" s="22">
        <v>9.8500003809999992</v>
      </c>
      <c r="D3031" s="22">
        <f t="shared" si="470"/>
        <v>-3.8099999954965824E-7</v>
      </c>
      <c r="E3031" s="23">
        <f t="shared" si="471"/>
        <v>3.8680201503807257E-6</v>
      </c>
      <c r="F3031" s="22">
        <v>9.92</v>
      </c>
      <c r="G3031" s="22">
        <v>9.9200000760000009</v>
      </c>
      <c r="H3031" s="22">
        <f t="shared" si="472"/>
        <v>-7.6000000959197678E-8</v>
      </c>
      <c r="I3031" s="23">
        <f t="shared" si="473"/>
        <v>7.6612903605785885E-7</v>
      </c>
      <c r="J3031" s="22">
        <v>9.6</v>
      </c>
      <c r="K3031" s="22">
        <v>9.6000003809999992</v>
      </c>
      <c r="L3031" s="22">
        <f t="shared" si="474"/>
        <v>-3.8099999954965824E-7</v>
      </c>
      <c r="M3031" s="23">
        <f t="shared" si="475"/>
        <v>3.9687498377991807E-6</v>
      </c>
      <c r="N3031" s="22">
        <v>9.6199999999999992</v>
      </c>
      <c r="O3031" s="22">
        <v>9.6199998860000004</v>
      </c>
      <c r="P3031" s="22">
        <f t="shared" si="476"/>
        <v>1.1399999877426126E-7</v>
      </c>
      <c r="Q3031" s="23">
        <f t="shared" si="477"/>
        <v>1.1850311863326071E-6</v>
      </c>
      <c r="R3031" s="24">
        <v>26204792</v>
      </c>
      <c r="S3031" s="24">
        <v>26203000</v>
      </c>
      <c r="T3031" s="24">
        <f t="shared" si="478"/>
        <v>1792</v>
      </c>
      <c r="U3031" s="23">
        <f t="shared" si="479"/>
        <v>6.8389115750104945E-3</v>
      </c>
    </row>
    <row r="3032" spans="1:21" x14ac:dyDescent="0.3">
      <c r="A3032" s="21">
        <v>40115</v>
      </c>
      <c r="B3032" s="22">
        <v>9.7799999999999994</v>
      </c>
      <c r="C3032" s="22">
        <v>9.7799997330000004</v>
      </c>
      <c r="D3032" s="22">
        <f t="shared" si="470"/>
        <v>2.6699999899904014E-7</v>
      </c>
      <c r="E3032" s="23">
        <f t="shared" si="471"/>
        <v>2.7300614139908397E-6</v>
      </c>
      <c r="F3032" s="22">
        <v>9.9600000000000009</v>
      </c>
      <c r="G3032" s="22">
        <v>9.9600000380000004</v>
      </c>
      <c r="H3032" s="22">
        <f t="shared" si="472"/>
        <v>-3.7999999591420419E-8</v>
      </c>
      <c r="I3032" s="23">
        <f t="shared" si="473"/>
        <v>3.8152609885984436E-7</v>
      </c>
      <c r="J3032" s="22">
        <v>9.73</v>
      </c>
      <c r="K3032" s="22">
        <v>9.7299995419999998</v>
      </c>
      <c r="L3032" s="22">
        <f t="shared" si="474"/>
        <v>4.5800000059159629E-7</v>
      </c>
      <c r="M3032" s="23">
        <f t="shared" si="475"/>
        <v>4.7070916973286353E-6</v>
      </c>
      <c r="N3032" s="22">
        <v>9.91</v>
      </c>
      <c r="O3032" s="22">
        <v>9.9099998469999999</v>
      </c>
      <c r="P3032" s="22">
        <f t="shared" si="476"/>
        <v>1.5300000022477889E-7</v>
      </c>
      <c r="Q3032" s="23">
        <f t="shared" si="477"/>
        <v>1.543895081603818E-6</v>
      </c>
      <c r="R3032" s="24">
        <v>15227081</v>
      </c>
      <c r="S3032" s="24">
        <v>15226500</v>
      </c>
      <c r="T3032" s="24">
        <f t="shared" si="478"/>
        <v>581</v>
      </c>
      <c r="U3032" s="23">
        <f t="shared" si="479"/>
        <v>3.8157160214100415E-3</v>
      </c>
    </row>
    <row r="3033" spans="1:21" x14ac:dyDescent="0.3">
      <c r="A3033" s="21">
        <v>40116</v>
      </c>
      <c r="B3033" s="22">
        <v>9.82</v>
      </c>
      <c r="C3033" s="22">
        <v>9.8199996949999999</v>
      </c>
      <c r="D3033" s="22">
        <f t="shared" si="470"/>
        <v>3.050000003668174E-7</v>
      </c>
      <c r="E3033" s="23">
        <f t="shared" si="471"/>
        <v>3.105906413847576E-6</v>
      </c>
      <c r="F3033" s="22">
        <v>9.85</v>
      </c>
      <c r="G3033" s="22">
        <v>9.8500003809999992</v>
      </c>
      <c r="H3033" s="22">
        <f t="shared" si="472"/>
        <v>-3.8099999954965824E-7</v>
      </c>
      <c r="I3033" s="23">
        <f t="shared" si="473"/>
        <v>3.8680201503807257E-6</v>
      </c>
      <c r="J3033" s="22">
        <v>9.39</v>
      </c>
      <c r="K3033" s="22">
        <v>9.3900003430000005</v>
      </c>
      <c r="L3033" s="22">
        <f t="shared" si="474"/>
        <v>-3.4299999995823782E-7</v>
      </c>
      <c r="M3033" s="23">
        <f t="shared" si="475"/>
        <v>3.6528220173488638E-6</v>
      </c>
      <c r="N3033" s="22">
        <v>9.5399999999999991</v>
      </c>
      <c r="O3033" s="22">
        <v>9.5399999619999996</v>
      </c>
      <c r="P3033" s="22">
        <f t="shared" si="476"/>
        <v>3.7999999591420419E-8</v>
      </c>
      <c r="Q3033" s="23">
        <f t="shared" si="477"/>
        <v>3.9832284845684594E-7</v>
      </c>
      <c r="R3033" s="24">
        <v>37968360</v>
      </c>
      <c r="S3033" s="24">
        <v>37967500</v>
      </c>
      <c r="T3033" s="24">
        <f t="shared" si="478"/>
        <v>860</v>
      </c>
      <c r="U3033" s="23">
        <f t="shared" si="479"/>
        <v>2.2650951471653385E-3</v>
      </c>
    </row>
    <row r="3034" spans="1:21" x14ac:dyDescent="0.3">
      <c r="A3034" s="21">
        <v>40119</v>
      </c>
      <c r="B3034" s="22">
        <v>9.74</v>
      </c>
      <c r="C3034" s="22">
        <v>9.7399997710000008</v>
      </c>
      <c r="D3034" s="22">
        <f t="shared" si="470"/>
        <v>2.2899999940761973E-7</v>
      </c>
      <c r="E3034" s="23">
        <f t="shared" si="471"/>
        <v>2.3511294126458527E-6</v>
      </c>
      <c r="F3034" s="22">
        <v>9.74</v>
      </c>
      <c r="G3034" s="22">
        <v>9.7399997710000008</v>
      </c>
      <c r="H3034" s="22">
        <f t="shared" si="472"/>
        <v>2.2899999940761973E-7</v>
      </c>
      <c r="I3034" s="23">
        <f t="shared" si="473"/>
        <v>2.3511294126458527E-6</v>
      </c>
      <c r="J3034" s="22">
        <v>9.42</v>
      </c>
      <c r="K3034" s="22">
        <v>9.4200000760000009</v>
      </c>
      <c r="L3034" s="22">
        <f t="shared" si="474"/>
        <v>-7.6000000959197678E-8</v>
      </c>
      <c r="M3034" s="23">
        <f t="shared" si="475"/>
        <v>8.0679405887509747E-7</v>
      </c>
      <c r="N3034" s="22">
        <v>9.58</v>
      </c>
      <c r="O3034" s="22">
        <v>9.5799999239999991</v>
      </c>
      <c r="P3034" s="22">
        <f t="shared" si="476"/>
        <v>7.6000000959197678E-8</v>
      </c>
      <c r="Q3034" s="23">
        <f t="shared" si="477"/>
        <v>7.9331943175491077E-7</v>
      </c>
      <c r="R3034" s="24">
        <v>32200416</v>
      </c>
      <c r="S3034" s="24">
        <v>32200500</v>
      </c>
      <c r="T3034" s="24">
        <f t="shared" si="478"/>
        <v>-84</v>
      </c>
      <c r="U3034" s="23">
        <f t="shared" si="479"/>
        <v>2.6086551451064426E-4</v>
      </c>
    </row>
    <row r="3035" spans="1:21" x14ac:dyDescent="0.3">
      <c r="A3035" s="21">
        <v>40120</v>
      </c>
      <c r="B3035" s="22">
        <v>9.5</v>
      </c>
      <c r="C3035" s="22">
        <v>9.5</v>
      </c>
      <c r="D3035" s="22">
        <f t="shared" si="470"/>
        <v>0</v>
      </c>
      <c r="E3035" s="23">
        <f t="shared" si="471"/>
        <v>0</v>
      </c>
      <c r="F3035" s="22">
        <v>9.58</v>
      </c>
      <c r="G3035" s="22">
        <v>9.5799999239999991</v>
      </c>
      <c r="H3035" s="22">
        <f t="shared" si="472"/>
        <v>7.6000000959197678E-8</v>
      </c>
      <c r="I3035" s="23">
        <f t="shared" si="473"/>
        <v>7.9331943175491077E-7</v>
      </c>
      <c r="J3035" s="22">
        <v>9.35</v>
      </c>
      <c r="K3035" s="22">
        <v>9.3500003809999992</v>
      </c>
      <c r="L3035" s="22">
        <f t="shared" si="474"/>
        <v>-3.8099999954965824E-7</v>
      </c>
      <c r="M3035" s="23">
        <f t="shared" si="475"/>
        <v>4.0748661392985908E-6</v>
      </c>
      <c r="N3035" s="22">
        <v>9.51</v>
      </c>
      <c r="O3035" s="22">
        <v>9.5100002289999992</v>
      </c>
      <c r="P3035" s="22">
        <f t="shared" si="476"/>
        <v>-2.2899999940761973E-7</v>
      </c>
      <c r="Q3035" s="23">
        <f t="shared" si="477"/>
        <v>2.4079915235890554E-6</v>
      </c>
      <c r="R3035" s="24">
        <v>19443280</v>
      </c>
      <c r="S3035" s="24">
        <v>19438900</v>
      </c>
      <c r="T3035" s="24">
        <f t="shared" si="478"/>
        <v>4380</v>
      </c>
      <c r="U3035" s="23">
        <f t="shared" si="479"/>
        <v>2.2532139164253121E-2</v>
      </c>
    </row>
    <row r="3036" spans="1:21" x14ac:dyDescent="0.3">
      <c r="A3036" s="21">
        <v>40121</v>
      </c>
      <c r="B3036" s="22">
        <v>9.56</v>
      </c>
      <c r="C3036" s="22">
        <v>9.5600004199999997</v>
      </c>
      <c r="D3036" s="22">
        <f t="shared" si="470"/>
        <v>-4.1999999922381903E-7</v>
      </c>
      <c r="E3036" s="23">
        <f t="shared" si="471"/>
        <v>4.3933052382001781E-6</v>
      </c>
      <c r="F3036" s="22">
        <v>9.7799999999999994</v>
      </c>
      <c r="G3036" s="22">
        <v>9.7799997330000004</v>
      </c>
      <c r="H3036" s="22">
        <f t="shared" si="472"/>
        <v>2.6699999899904014E-7</v>
      </c>
      <c r="I3036" s="23">
        <f t="shared" si="473"/>
        <v>2.7300614139908397E-6</v>
      </c>
      <c r="J3036" s="22">
        <v>9.56</v>
      </c>
      <c r="K3036" s="22">
        <v>9.5600004199999997</v>
      </c>
      <c r="L3036" s="22">
        <f t="shared" si="474"/>
        <v>-4.1999999922381903E-7</v>
      </c>
      <c r="M3036" s="23">
        <f t="shared" si="475"/>
        <v>4.3933052382001781E-6</v>
      </c>
      <c r="N3036" s="22">
        <v>9.68</v>
      </c>
      <c r="O3036" s="22">
        <v>9.6800003050000001</v>
      </c>
      <c r="P3036" s="22">
        <f t="shared" si="476"/>
        <v>-3.050000003668174E-7</v>
      </c>
      <c r="Q3036" s="23">
        <f t="shared" si="477"/>
        <v>3.1508263507933578E-6</v>
      </c>
      <c r="R3036" s="24">
        <v>22544384</v>
      </c>
      <c r="S3036" s="24">
        <v>22544400</v>
      </c>
      <c r="T3036" s="24">
        <f t="shared" si="478"/>
        <v>-16</v>
      </c>
      <c r="U3036" s="23">
        <f t="shared" si="479"/>
        <v>7.0971061549653133E-5</v>
      </c>
    </row>
    <row r="3037" spans="1:21" x14ac:dyDescent="0.3">
      <c r="A3037" s="21">
        <v>40122</v>
      </c>
      <c r="B3037" s="22">
        <v>9.7200000000000006</v>
      </c>
      <c r="C3037" s="22">
        <v>9.7200002669999996</v>
      </c>
      <c r="D3037" s="22">
        <f t="shared" si="470"/>
        <v>-2.6699999899904014E-7</v>
      </c>
      <c r="E3037" s="23">
        <f t="shared" si="471"/>
        <v>2.746913494493633E-6</v>
      </c>
      <c r="F3037" s="22">
        <v>9.8800000000000008</v>
      </c>
      <c r="G3037" s="22">
        <v>9.8800001139999996</v>
      </c>
      <c r="H3037" s="22">
        <f t="shared" si="472"/>
        <v>-1.1399999877426126E-7</v>
      </c>
      <c r="I3037" s="23">
        <f t="shared" si="473"/>
        <v>1.1538461281262821E-6</v>
      </c>
      <c r="J3037" s="22">
        <v>9.65</v>
      </c>
      <c r="K3037" s="22">
        <v>9.6499996190000008</v>
      </c>
      <c r="L3037" s="22">
        <f t="shared" si="474"/>
        <v>3.8099999954965824E-7</v>
      </c>
      <c r="M3037" s="23">
        <f t="shared" si="475"/>
        <v>3.9481866797124295E-6</v>
      </c>
      <c r="N3037" s="22">
        <v>9.7899999999999991</v>
      </c>
      <c r="O3037" s="22">
        <v>9.7899999619999996</v>
      </c>
      <c r="P3037" s="22">
        <f t="shared" si="476"/>
        <v>3.7999999591420419E-8</v>
      </c>
      <c r="Q3037" s="23">
        <f t="shared" si="477"/>
        <v>3.8815117200120396E-7</v>
      </c>
      <c r="R3037" s="24">
        <v>22594184</v>
      </c>
      <c r="S3037" s="24">
        <v>22592700</v>
      </c>
      <c r="T3037" s="24">
        <f t="shared" si="478"/>
        <v>1484</v>
      </c>
      <c r="U3037" s="23">
        <f t="shared" si="479"/>
        <v>6.5684933629004049E-3</v>
      </c>
    </row>
    <row r="3038" spans="1:21" x14ac:dyDescent="0.3">
      <c r="A3038" s="21">
        <v>40123</v>
      </c>
      <c r="B3038" s="22">
        <v>9.75</v>
      </c>
      <c r="C3038" s="22">
        <v>9.75</v>
      </c>
      <c r="D3038" s="22">
        <f t="shared" si="470"/>
        <v>0</v>
      </c>
      <c r="E3038" s="23">
        <f t="shared" si="471"/>
        <v>0</v>
      </c>
      <c r="F3038" s="22">
        <v>9.91</v>
      </c>
      <c r="G3038" s="22">
        <v>9.9099998469999999</v>
      </c>
      <c r="H3038" s="22">
        <f t="shared" si="472"/>
        <v>1.5300000022477889E-7</v>
      </c>
      <c r="I3038" s="23">
        <f t="shared" si="473"/>
        <v>1.543895081603818E-6</v>
      </c>
      <c r="J3038" s="22">
        <v>9.7100000000000009</v>
      </c>
      <c r="K3038" s="22">
        <v>9.7100000380000004</v>
      </c>
      <c r="L3038" s="22">
        <f t="shared" si="474"/>
        <v>-3.7999999591420419E-8</v>
      </c>
      <c r="M3038" s="23">
        <f t="shared" si="475"/>
        <v>3.9134911887443615E-7</v>
      </c>
      <c r="N3038" s="22">
        <v>9.7899999999999991</v>
      </c>
      <c r="O3038" s="22">
        <v>9.7899999619999996</v>
      </c>
      <c r="P3038" s="22">
        <f t="shared" si="476"/>
        <v>3.7999999591420419E-8</v>
      </c>
      <c r="Q3038" s="23">
        <f t="shared" si="477"/>
        <v>3.8815117200120396E-7</v>
      </c>
      <c r="R3038" s="24">
        <v>15231909</v>
      </c>
      <c r="S3038" s="24">
        <v>15232000</v>
      </c>
      <c r="T3038" s="24">
        <f t="shared" si="478"/>
        <v>-91</v>
      </c>
      <c r="U3038" s="23">
        <f t="shared" si="479"/>
        <v>5.9742647058823534E-4</v>
      </c>
    </row>
    <row r="3039" spans="1:21" x14ac:dyDescent="0.3">
      <c r="A3039" s="21">
        <v>40126</v>
      </c>
      <c r="B3039" s="22">
        <v>9.81</v>
      </c>
      <c r="C3039" s="22">
        <v>9.8100004199999997</v>
      </c>
      <c r="D3039" s="22">
        <f t="shared" si="470"/>
        <v>-4.1999999922381903E-7</v>
      </c>
      <c r="E3039" s="23">
        <f t="shared" si="471"/>
        <v>4.2813453745379054E-6</v>
      </c>
      <c r="F3039" s="22">
        <v>9.9700000000000006</v>
      </c>
      <c r="G3039" s="22">
        <v>9.9700002669999996</v>
      </c>
      <c r="H3039" s="22">
        <f t="shared" si="472"/>
        <v>-2.6699999899904014E-7</v>
      </c>
      <c r="I3039" s="23">
        <f t="shared" si="473"/>
        <v>2.6780340205485387E-6</v>
      </c>
      <c r="J3039" s="22">
        <v>9.75</v>
      </c>
      <c r="K3039" s="22">
        <v>9.75</v>
      </c>
      <c r="L3039" s="22">
        <f t="shared" si="474"/>
        <v>0</v>
      </c>
      <c r="M3039" s="23">
        <f t="shared" si="475"/>
        <v>0</v>
      </c>
      <c r="N3039" s="22">
        <v>9.9499999999999993</v>
      </c>
      <c r="O3039" s="22">
        <v>9.9499998089999995</v>
      </c>
      <c r="P3039" s="22">
        <f t="shared" si="476"/>
        <v>1.9099999981619931E-7</v>
      </c>
      <c r="Q3039" s="23">
        <f t="shared" si="477"/>
        <v>1.9195980249510709E-6</v>
      </c>
      <c r="R3039" s="24">
        <v>9990431</v>
      </c>
      <c r="S3039" s="24">
        <v>9987000</v>
      </c>
      <c r="T3039" s="24">
        <f t="shared" si="478"/>
        <v>3431</v>
      </c>
      <c r="U3039" s="23">
        <f t="shared" si="479"/>
        <v>3.4354661059377192E-2</v>
      </c>
    </row>
    <row r="3040" spans="1:21" x14ac:dyDescent="0.3">
      <c r="A3040" s="21">
        <v>40127</v>
      </c>
      <c r="B3040" s="22">
        <v>10.11</v>
      </c>
      <c r="C3040" s="22">
        <v>10.10999966</v>
      </c>
      <c r="D3040" s="22">
        <f t="shared" si="470"/>
        <v>3.3999999971001671E-7</v>
      </c>
      <c r="E3040" s="23">
        <f t="shared" si="471"/>
        <v>3.363007034067662E-6</v>
      </c>
      <c r="F3040" s="22">
        <v>10.18</v>
      </c>
      <c r="G3040" s="22">
        <v>10.18000031</v>
      </c>
      <c r="H3040" s="22">
        <f t="shared" si="472"/>
        <v>-3.1000000078051926E-7</v>
      </c>
      <c r="I3040" s="23">
        <f t="shared" si="473"/>
        <v>3.045186555407082E-6</v>
      </c>
      <c r="J3040" s="22">
        <v>9.98</v>
      </c>
      <c r="K3040" s="22">
        <v>9.9799995419999998</v>
      </c>
      <c r="L3040" s="22">
        <f t="shared" si="474"/>
        <v>4.5800000059159629E-7</v>
      </c>
      <c r="M3040" s="23">
        <f t="shared" si="475"/>
        <v>4.5891785732468349E-6</v>
      </c>
      <c r="N3040" s="22">
        <v>10.02</v>
      </c>
      <c r="O3040" s="22">
        <v>10.02000046</v>
      </c>
      <c r="P3040" s="22">
        <f t="shared" si="476"/>
        <v>-4.6000000075707703E-7</v>
      </c>
      <c r="Q3040" s="23">
        <f t="shared" si="477"/>
        <v>4.5908181600729888E-6</v>
      </c>
      <c r="R3040" s="24">
        <v>17089736</v>
      </c>
      <c r="S3040" s="24">
        <v>17089600</v>
      </c>
      <c r="T3040" s="24">
        <f t="shared" si="478"/>
        <v>136</v>
      </c>
      <c r="U3040" s="23">
        <f t="shared" si="479"/>
        <v>7.9580563617638795E-4</v>
      </c>
    </row>
    <row r="3041" spans="1:21" x14ac:dyDescent="0.3">
      <c r="A3041" s="21">
        <v>40128</v>
      </c>
      <c r="B3041" s="22">
        <v>10.199999999999999</v>
      </c>
      <c r="C3041" s="22">
        <v>10.19999981</v>
      </c>
      <c r="D3041" s="22">
        <f t="shared" si="470"/>
        <v>1.8999999973345894E-7</v>
      </c>
      <c r="E3041" s="23">
        <f t="shared" si="471"/>
        <v>1.8627451301242616E-6</v>
      </c>
      <c r="F3041" s="22">
        <v>10.46</v>
      </c>
      <c r="G3041" s="22">
        <v>10.460000040000001</v>
      </c>
      <c r="H3041" s="22">
        <f t="shared" si="472"/>
        <v>-3.9999999756901161E-8</v>
      </c>
      <c r="I3041" s="23">
        <f t="shared" si="473"/>
        <v>3.8240917403381924E-7</v>
      </c>
      <c r="J3041" s="22">
        <v>10.119999999999999</v>
      </c>
      <c r="K3041" s="22">
        <v>10.119999890000001</v>
      </c>
      <c r="L3041" s="22">
        <f t="shared" si="474"/>
        <v>1.0999999844329977E-7</v>
      </c>
      <c r="M3041" s="23">
        <f t="shared" si="475"/>
        <v>1.0869565181714619E-6</v>
      </c>
      <c r="N3041" s="22">
        <v>10.45</v>
      </c>
      <c r="O3041" s="22">
        <v>10.44999981</v>
      </c>
      <c r="P3041" s="22">
        <f t="shared" si="476"/>
        <v>1.8999999973345894E-7</v>
      </c>
      <c r="Q3041" s="23">
        <f t="shared" si="477"/>
        <v>1.8181818486890378E-6</v>
      </c>
      <c r="R3041" s="24">
        <v>35230740</v>
      </c>
      <c r="S3041" s="24">
        <v>35230800</v>
      </c>
      <c r="T3041" s="24">
        <f t="shared" si="478"/>
        <v>-60</v>
      </c>
      <c r="U3041" s="23">
        <f t="shared" si="479"/>
        <v>1.703055281174427E-4</v>
      </c>
    </row>
    <row r="3042" spans="1:21" x14ac:dyDescent="0.3">
      <c r="A3042" s="21">
        <v>40129</v>
      </c>
      <c r="B3042" s="22">
        <v>10.36</v>
      </c>
      <c r="C3042" s="22">
        <v>10.35999966</v>
      </c>
      <c r="D3042" s="22">
        <f t="shared" si="470"/>
        <v>3.3999999971001671E-7</v>
      </c>
      <c r="E3042" s="23">
        <f t="shared" si="471"/>
        <v>3.2818533867598283E-6</v>
      </c>
      <c r="F3042" s="22">
        <v>10.52</v>
      </c>
      <c r="G3042" s="22">
        <v>10.52000046</v>
      </c>
      <c r="H3042" s="22">
        <f t="shared" si="472"/>
        <v>-4.6000000075707703E-7</v>
      </c>
      <c r="I3042" s="23">
        <f t="shared" si="473"/>
        <v>4.3726233901426749E-6</v>
      </c>
      <c r="J3042" s="22">
        <v>10.34</v>
      </c>
      <c r="K3042" s="22">
        <v>10.34000015</v>
      </c>
      <c r="L3042" s="22">
        <f t="shared" si="474"/>
        <v>-1.4999999997655777E-7</v>
      </c>
      <c r="M3042" s="23">
        <f t="shared" si="475"/>
        <v>1.4506769613205254E-6</v>
      </c>
      <c r="N3042" s="22">
        <v>10.45</v>
      </c>
      <c r="O3042" s="22">
        <v>10.44999981</v>
      </c>
      <c r="P3042" s="22">
        <f t="shared" si="476"/>
        <v>1.8999999973345894E-7</v>
      </c>
      <c r="Q3042" s="23">
        <f t="shared" si="477"/>
        <v>1.8181818486890378E-6</v>
      </c>
      <c r="R3042" s="24">
        <v>20016340</v>
      </c>
      <c r="S3042" s="24">
        <v>20016400</v>
      </c>
      <c r="T3042" s="24">
        <f t="shared" si="478"/>
        <v>-60</v>
      </c>
      <c r="U3042" s="23">
        <f t="shared" si="479"/>
        <v>2.9975420155472512E-4</v>
      </c>
    </row>
    <row r="3043" spans="1:21" x14ac:dyDescent="0.3">
      <c r="A3043" s="21">
        <v>40130</v>
      </c>
      <c r="B3043" s="22">
        <v>10.43</v>
      </c>
      <c r="C3043" s="22">
        <v>10.43000031</v>
      </c>
      <c r="D3043" s="22">
        <f t="shared" si="470"/>
        <v>-3.1000000078051926E-7</v>
      </c>
      <c r="E3043" s="23">
        <f t="shared" si="471"/>
        <v>2.9721955087891962E-6</v>
      </c>
      <c r="F3043" s="22">
        <v>10.62</v>
      </c>
      <c r="G3043" s="22">
        <v>10.619999890000001</v>
      </c>
      <c r="H3043" s="22">
        <f t="shared" si="472"/>
        <v>1.0999999844329977E-7</v>
      </c>
      <c r="I3043" s="23">
        <f t="shared" si="473"/>
        <v>1.0357815403263604E-6</v>
      </c>
      <c r="J3043" s="22">
        <v>10.39</v>
      </c>
      <c r="K3043" s="22">
        <v>10.39000034</v>
      </c>
      <c r="L3043" s="22">
        <f t="shared" si="474"/>
        <v>-3.3999999971001671E-7</v>
      </c>
      <c r="M3043" s="23">
        <f t="shared" si="475"/>
        <v>3.2723771759762687E-6</v>
      </c>
      <c r="N3043" s="22">
        <v>10.59</v>
      </c>
      <c r="O3043" s="22">
        <v>10.59000015</v>
      </c>
      <c r="P3043" s="22">
        <f t="shared" si="476"/>
        <v>-1.4999999997655777E-7</v>
      </c>
      <c r="Q3043" s="23">
        <f t="shared" si="477"/>
        <v>1.4164305746167319E-6</v>
      </c>
      <c r="R3043" s="24">
        <v>19701756</v>
      </c>
      <c r="S3043" s="24">
        <v>19700600</v>
      </c>
      <c r="T3043" s="24">
        <f t="shared" si="478"/>
        <v>1156</v>
      </c>
      <c r="U3043" s="23">
        <f t="shared" si="479"/>
        <v>5.8678415885810584E-3</v>
      </c>
    </row>
    <row r="3044" spans="1:21" x14ac:dyDescent="0.3">
      <c r="A3044" s="21">
        <v>40133</v>
      </c>
      <c r="B3044" s="22">
        <v>10.83</v>
      </c>
      <c r="C3044" s="22">
        <v>10.829999920000001</v>
      </c>
      <c r="D3044" s="22">
        <f t="shared" si="470"/>
        <v>7.9999999513802322E-8</v>
      </c>
      <c r="E3044" s="23">
        <f t="shared" si="471"/>
        <v>7.386888282987385E-7</v>
      </c>
      <c r="F3044" s="22">
        <v>10.92</v>
      </c>
      <c r="G3044" s="22">
        <v>10.920000079999999</v>
      </c>
      <c r="H3044" s="22">
        <f t="shared" si="472"/>
        <v>-7.9999999513802322E-8</v>
      </c>
      <c r="I3044" s="23">
        <f t="shared" si="473"/>
        <v>7.326007227813347E-7</v>
      </c>
      <c r="J3044" s="22">
        <v>10.74</v>
      </c>
      <c r="K3044" s="22">
        <v>10.739999770000001</v>
      </c>
      <c r="L3044" s="22">
        <f t="shared" si="474"/>
        <v>2.299999994903601E-7</v>
      </c>
      <c r="M3044" s="23">
        <f t="shared" si="475"/>
        <v>2.1415270429783267E-6</v>
      </c>
      <c r="N3044" s="22">
        <v>10.8</v>
      </c>
      <c r="O3044" s="22">
        <v>10.80000019</v>
      </c>
      <c r="P3044" s="22">
        <f t="shared" si="476"/>
        <v>-1.8999999973345894E-7</v>
      </c>
      <c r="Q3044" s="23">
        <f t="shared" si="477"/>
        <v>1.7592592258413555E-6</v>
      </c>
      <c r="R3044" s="24">
        <v>22942898</v>
      </c>
      <c r="S3044" s="24">
        <v>22942900</v>
      </c>
      <c r="T3044" s="24">
        <f t="shared" si="478"/>
        <v>-2</v>
      </c>
      <c r="U3044" s="23">
        <f t="shared" si="479"/>
        <v>8.7172938033116997E-6</v>
      </c>
    </row>
    <row r="3045" spans="1:21" x14ac:dyDescent="0.3">
      <c r="A3045" s="21">
        <v>40134</v>
      </c>
      <c r="B3045" s="22">
        <v>10.64</v>
      </c>
      <c r="C3045" s="22">
        <v>10.64000034</v>
      </c>
      <c r="D3045" s="22">
        <f t="shared" si="470"/>
        <v>-3.3999999971001671E-7</v>
      </c>
      <c r="E3045" s="23">
        <f t="shared" si="471"/>
        <v>3.1954886169676258E-6</v>
      </c>
      <c r="F3045" s="22">
        <v>10.74</v>
      </c>
      <c r="G3045" s="22">
        <v>10.739999770000001</v>
      </c>
      <c r="H3045" s="22">
        <f t="shared" si="472"/>
        <v>2.299999994903601E-7</v>
      </c>
      <c r="I3045" s="23">
        <f t="shared" si="473"/>
        <v>2.1415270429783267E-6</v>
      </c>
      <c r="J3045" s="22">
        <v>10.53</v>
      </c>
      <c r="K3045" s="22">
        <v>10.52999973</v>
      </c>
      <c r="L3045" s="22">
        <f t="shared" si="474"/>
        <v>2.6999999924726126E-7</v>
      </c>
      <c r="M3045" s="23">
        <f t="shared" si="475"/>
        <v>2.5641026227002694E-6</v>
      </c>
      <c r="N3045" s="22">
        <v>10.69</v>
      </c>
      <c r="O3045" s="22">
        <v>10.68999958</v>
      </c>
      <c r="P3045" s="22">
        <f t="shared" si="476"/>
        <v>4.1999999922381903E-7</v>
      </c>
      <c r="Q3045" s="23">
        <f t="shared" si="477"/>
        <v>3.9289056662789786E-6</v>
      </c>
      <c r="R3045" s="24">
        <v>17113892</v>
      </c>
      <c r="S3045" s="24">
        <v>17113900</v>
      </c>
      <c r="T3045" s="24">
        <f t="shared" si="478"/>
        <v>-8</v>
      </c>
      <c r="U3045" s="23">
        <f t="shared" si="479"/>
        <v>4.6745627822997678E-5</v>
      </c>
    </row>
    <row r="3046" spans="1:21" x14ac:dyDescent="0.3">
      <c r="A3046" s="21">
        <v>40135</v>
      </c>
      <c r="B3046" s="22">
        <v>10.64</v>
      </c>
      <c r="C3046" s="22">
        <v>10.64000034</v>
      </c>
      <c r="D3046" s="22">
        <f t="shared" si="470"/>
        <v>-3.3999999971001671E-7</v>
      </c>
      <c r="E3046" s="23">
        <f t="shared" si="471"/>
        <v>3.1954886169676258E-6</v>
      </c>
      <c r="F3046" s="22">
        <v>10.83</v>
      </c>
      <c r="G3046" s="22">
        <v>10.829999920000001</v>
      </c>
      <c r="H3046" s="22">
        <f t="shared" si="472"/>
        <v>7.9999999513802322E-8</v>
      </c>
      <c r="I3046" s="23">
        <f t="shared" si="473"/>
        <v>7.386888282987385E-7</v>
      </c>
      <c r="J3046" s="22">
        <v>10.63</v>
      </c>
      <c r="K3046" s="22">
        <v>10.630000109999999</v>
      </c>
      <c r="L3046" s="22">
        <f t="shared" si="474"/>
        <v>-1.0999999844329977E-7</v>
      </c>
      <c r="M3046" s="23">
        <f t="shared" si="475"/>
        <v>1.034807124224007E-6</v>
      </c>
      <c r="N3046" s="22">
        <v>10.78</v>
      </c>
      <c r="O3046" s="22">
        <v>10.77999973</v>
      </c>
      <c r="P3046" s="22">
        <f t="shared" si="476"/>
        <v>2.6999999924726126E-7</v>
      </c>
      <c r="Q3046" s="23">
        <f t="shared" si="477"/>
        <v>2.5046382746733267E-6</v>
      </c>
      <c r="R3046" s="24">
        <v>9771402</v>
      </c>
      <c r="S3046" s="24">
        <v>9765200</v>
      </c>
      <c r="T3046" s="24">
        <f t="shared" si="478"/>
        <v>6202</v>
      </c>
      <c r="U3046" s="23">
        <f t="shared" si="479"/>
        <v>6.3511244009339288E-2</v>
      </c>
    </row>
    <row r="3047" spans="1:21" x14ac:dyDescent="0.3">
      <c r="A3047" s="21">
        <v>40136</v>
      </c>
      <c r="B3047" s="22">
        <v>10.54</v>
      </c>
      <c r="C3047" s="22">
        <v>10.539999959999999</v>
      </c>
      <c r="D3047" s="22">
        <f t="shared" si="470"/>
        <v>3.9999999756901161E-8</v>
      </c>
      <c r="E3047" s="23">
        <f t="shared" si="471"/>
        <v>3.7950664050003619E-7</v>
      </c>
      <c r="F3047" s="22">
        <v>10.63</v>
      </c>
      <c r="G3047" s="22">
        <v>10.630000109999999</v>
      </c>
      <c r="H3047" s="22">
        <f t="shared" si="472"/>
        <v>-1.0999999844329977E-7</v>
      </c>
      <c r="I3047" s="23">
        <f t="shared" si="473"/>
        <v>1.034807124224007E-6</v>
      </c>
      <c r="J3047" s="22">
        <v>10.27</v>
      </c>
      <c r="K3047" s="22">
        <v>10.27000046</v>
      </c>
      <c r="L3047" s="22">
        <f t="shared" si="474"/>
        <v>-4.6000000075707703E-7</v>
      </c>
      <c r="M3047" s="23">
        <f t="shared" si="475"/>
        <v>4.4790650453103971E-6</v>
      </c>
      <c r="N3047" s="22">
        <v>10.42</v>
      </c>
      <c r="O3047" s="22">
        <v>10.420000079999999</v>
      </c>
      <c r="P3047" s="22">
        <f t="shared" si="476"/>
        <v>-7.9999999513802322E-8</v>
      </c>
      <c r="Q3047" s="23">
        <f t="shared" si="477"/>
        <v>7.6775430805757086E-7</v>
      </c>
      <c r="R3047" s="24">
        <v>30733712</v>
      </c>
      <c r="S3047" s="24">
        <v>30733700</v>
      </c>
      <c r="T3047" s="24">
        <f t="shared" si="478"/>
        <v>12</v>
      </c>
      <c r="U3047" s="23">
        <f t="shared" si="479"/>
        <v>3.9045087314576504E-5</v>
      </c>
    </row>
    <row r="3048" spans="1:21" x14ac:dyDescent="0.3">
      <c r="A3048" s="21">
        <v>40137</v>
      </c>
      <c r="B3048" s="22">
        <v>10.26</v>
      </c>
      <c r="C3048" s="22">
        <v>10.260000229999999</v>
      </c>
      <c r="D3048" s="22">
        <f t="shared" si="470"/>
        <v>-2.299999994903601E-7</v>
      </c>
      <c r="E3048" s="23">
        <f t="shared" si="471"/>
        <v>2.2417153443900081E-6</v>
      </c>
      <c r="F3048" s="22">
        <v>10.41</v>
      </c>
      <c r="G3048" s="22">
        <v>10.40999985</v>
      </c>
      <c r="H3048" s="22">
        <f t="shared" si="472"/>
        <v>1.4999999997655777E-7</v>
      </c>
      <c r="I3048" s="23">
        <f t="shared" si="473"/>
        <v>1.4409222107391075E-6</v>
      </c>
      <c r="J3048" s="22">
        <v>10.26</v>
      </c>
      <c r="K3048" s="22">
        <v>10.260000229999999</v>
      </c>
      <c r="L3048" s="22">
        <f t="shared" si="474"/>
        <v>-2.299999994903601E-7</v>
      </c>
      <c r="M3048" s="23">
        <f t="shared" si="475"/>
        <v>2.2417153443900081E-6</v>
      </c>
      <c r="N3048" s="22">
        <v>10.39</v>
      </c>
      <c r="O3048" s="22">
        <v>10.39000034</v>
      </c>
      <c r="P3048" s="22">
        <f t="shared" si="476"/>
        <v>-3.3999999971001671E-7</v>
      </c>
      <c r="Q3048" s="23">
        <f t="shared" si="477"/>
        <v>3.2723771759762687E-6</v>
      </c>
      <c r="R3048" s="24">
        <v>9168509</v>
      </c>
      <c r="S3048" s="24">
        <v>9168600</v>
      </c>
      <c r="T3048" s="24">
        <f t="shared" si="478"/>
        <v>-91</v>
      </c>
      <c r="U3048" s="23">
        <f t="shared" si="479"/>
        <v>9.9251794167048405E-4</v>
      </c>
    </row>
    <row r="3049" spans="1:21" x14ac:dyDescent="0.3">
      <c r="A3049" s="21">
        <v>40140</v>
      </c>
      <c r="B3049" s="22">
        <v>10.51</v>
      </c>
      <c r="C3049" s="22">
        <v>10.510000229999999</v>
      </c>
      <c r="D3049" s="22">
        <f t="shared" si="470"/>
        <v>-2.299999994903601E-7</v>
      </c>
      <c r="E3049" s="23">
        <f t="shared" si="471"/>
        <v>2.1883919548721084E-6</v>
      </c>
      <c r="F3049" s="22">
        <v>10.63</v>
      </c>
      <c r="G3049" s="22">
        <v>10.630000109999999</v>
      </c>
      <c r="H3049" s="22">
        <f t="shared" si="472"/>
        <v>-1.0999999844329977E-7</v>
      </c>
      <c r="I3049" s="23">
        <f t="shared" si="473"/>
        <v>1.034807124224007E-6</v>
      </c>
      <c r="J3049" s="22">
        <v>10.47</v>
      </c>
      <c r="K3049" s="22">
        <v>10.47000027</v>
      </c>
      <c r="L3049" s="22">
        <f t="shared" si="474"/>
        <v>-2.6999999924726126E-7</v>
      </c>
      <c r="M3049" s="23">
        <f t="shared" si="475"/>
        <v>2.5787964879131878E-6</v>
      </c>
      <c r="N3049" s="22">
        <v>10.51</v>
      </c>
      <c r="O3049" s="22">
        <v>10.510000229999999</v>
      </c>
      <c r="P3049" s="22">
        <f t="shared" si="476"/>
        <v>-2.299999994903601E-7</v>
      </c>
      <c r="Q3049" s="23">
        <f t="shared" si="477"/>
        <v>2.1883919548721084E-6</v>
      </c>
      <c r="R3049" s="24">
        <v>7806314</v>
      </c>
      <c r="S3049" s="24">
        <v>7806400</v>
      </c>
      <c r="T3049" s="24">
        <f t="shared" si="478"/>
        <v>-86</v>
      </c>
      <c r="U3049" s="23">
        <f t="shared" si="479"/>
        <v>1.1016601762656281E-3</v>
      </c>
    </row>
    <row r="3050" spans="1:21" x14ac:dyDescent="0.3">
      <c r="A3050" s="21">
        <v>40141</v>
      </c>
      <c r="B3050" s="22">
        <v>10.49</v>
      </c>
      <c r="C3050" s="22">
        <v>10.489999770000001</v>
      </c>
      <c r="D3050" s="22">
        <f t="shared" si="470"/>
        <v>2.299999994903601E-7</v>
      </c>
      <c r="E3050" s="23">
        <f t="shared" si="471"/>
        <v>2.1925643902121849E-6</v>
      </c>
      <c r="F3050" s="22">
        <v>10.56</v>
      </c>
      <c r="G3050" s="22">
        <v>10.56000042</v>
      </c>
      <c r="H3050" s="22">
        <f t="shared" si="472"/>
        <v>-4.1999999922381903E-7</v>
      </c>
      <c r="I3050" s="23">
        <f t="shared" si="473"/>
        <v>3.9772725617355523E-6</v>
      </c>
      <c r="J3050" s="22">
        <v>10.4</v>
      </c>
      <c r="K3050" s="22">
        <v>10.399999619999999</v>
      </c>
      <c r="L3050" s="22">
        <f t="shared" si="474"/>
        <v>3.8000000124327471E-7</v>
      </c>
      <c r="M3050" s="23">
        <f t="shared" si="475"/>
        <v>3.6538462993066412E-6</v>
      </c>
      <c r="N3050" s="22">
        <v>10.41</v>
      </c>
      <c r="O3050" s="22">
        <v>10.40999985</v>
      </c>
      <c r="P3050" s="22">
        <f t="shared" si="476"/>
        <v>1.4999999997655777E-7</v>
      </c>
      <c r="Q3050" s="23">
        <f t="shared" si="477"/>
        <v>1.4409222107391075E-6</v>
      </c>
      <c r="R3050" s="24">
        <v>8481978</v>
      </c>
      <c r="S3050" s="24">
        <v>8482000</v>
      </c>
      <c r="T3050" s="24">
        <f t="shared" si="478"/>
        <v>-22</v>
      </c>
      <c r="U3050" s="23">
        <f t="shared" si="479"/>
        <v>2.5937278943645366E-4</v>
      </c>
    </row>
    <row r="3051" spans="1:21" x14ac:dyDescent="0.3">
      <c r="A3051" s="21">
        <v>40142</v>
      </c>
      <c r="B3051" s="22">
        <v>10.5</v>
      </c>
      <c r="C3051" s="22">
        <v>10.5</v>
      </c>
      <c r="D3051" s="22">
        <f t="shared" si="470"/>
        <v>0</v>
      </c>
      <c r="E3051" s="23">
        <f t="shared" si="471"/>
        <v>0</v>
      </c>
      <c r="F3051" s="22">
        <v>10.52</v>
      </c>
      <c r="G3051" s="22">
        <v>10.52000046</v>
      </c>
      <c r="H3051" s="22">
        <f t="shared" si="472"/>
        <v>-4.6000000075707703E-7</v>
      </c>
      <c r="I3051" s="23">
        <f t="shared" si="473"/>
        <v>4.3726233901426749E-6</v>
      </c>
      <c r="J3051" s="22">
        <v>10.43</v>
      </c>
      <c r="K3051" s="22">
        <v>10.43000031</v>
      </c>
      <c r="L3051" s="22">
        <f t="shared" si="474"/>
        <v>-3.1000000078051926E-7</v>
      </c>
      <c r="M3051" s="23">
        <f t="shared" si="475"/>
        <v>2.9721955087891962E-6</v>
      </c>
      <c r="N3051" s="22">
        <v>10.48</v>
      </c>
      <c r="O3051" s="22">
        <v>10.47999954</v>
      </c>
      <c r="P3051" s="22">
        <f t="shared" si="476"/>
        <v>4.6000000075707703E-7</v>
      </c>
      <c r="Q3051" s="23">
        <f t="shared" si="477"/>
        <v>4.3893131769839473E-6</v>
      </c>
      <c r="R3051" s="24">
        <v>5773171</v>
      </c>
      <c r="S3051" s="24">
        <v>5773200</v>
      </c>
      <c r="T3051" s="24">
        <f t="shared" si="478"/>
        <v>-29</v>
      </c>
      <c r="U3051" s="23">
        <f t="shared" si="479"/>
        <v>5.0232106977066442E-4</v>
      </c>
    </row>
    <row r="3052" spans="1:21" x14ac:dyDescent="0.3">
      <c r="A3052" s="21">
        <v>40144</v>
      </c>
      <c r="B3052" s="22">
        <v>10.1</v>
      </c>
      <c r="C3052" s="22">
        <v>10.100000380000001</v>
      </c>
      <c r="D3052" s="22">
        <f t="shared" si="470"/>
        <v>-3.8000000124327471E-7</v>
      </c>
      <c r="E3052" s="23">
        <f t="shared" si="471"/>
        <v>3.7623761083786681E-6</v>
      </c>
      <c r="F3052" s="22">
        <v>10.37</v>
      </c>
      <c r="G3052" s="22">
        <v>10.369999890000001</v>
      </c>
      <c r="H3052" s="22">
        <f t="shared" si="472"/>
        <v>1.0999999844329977E-7</v>
      </c>
      <c r="I3052" s="23">
        <f t="shared" si="473"/>
        <v>1.0607521659607246E-6</v>
      </c>
      <c r="J3052" s="22">
        <v>10.08</v>
      </c>
      <c r="K3052" s="22">
        <v>10.079999920000001</v>
      </c>
      <c r="L3052" s="22">
        <f t="shared" si="474"/>
        <v>7.9999999513802322E-8</v>
      </c>
      <c r="M3052" s="23">
        <f t="shared" si="475"/>
        <v>7.9365079512621981E-7</v>
      </c>
      <c r="N3052" s="22">
        <v>10.31</v>
      </c>
      <c r="O3052" s="22">
        <v>10.31000042</v>
      </c>
      <c r="P3052" s="22">
        <f t="shared" si="476"/>
        <v>-4.1999999922381903E-7</v>
      </c>
      <c r="Q3052" s="23">
        <f t="shared" si="477"/>
        <v>4.0737146664812554E-6</v>
      </c>
      <c r="R3052" s="24">
        <v>5924823</v>
      </c>
      <c r="S3052" s="24">
        <v>5924900</v>
      </c>
      <c r="T3052" s="24">
        <f t="shared" si="478"/>
        <v>-77</v>
      </c>
      <c r="U3052" s="23">
        <f t="shared" si="479"/>
        <v>1.2995999932488311E-3</v>
      </c>
    </row>
    <row r="3053" spans="1:21" x14ac:dyDescent="0.3">
      <c r="A3053" s="21">
        <v>40147</v>
      </c>
      <c r="B3053" s="22">
        <v>10.28</v>
      </c>
      <c r="C3053" s="22">
        <v>10.27999973</v>
      </c>
      <c r="D3053" s="22">
        <f t="shared" si="470"/>
        <v>2.6999999924726126E-7</v>
      </c>
      <c r="E3053" s="23">
        <f t="shared" si="471"/>
        <v>2.6264592056293882E-6</v>
      </c>
      <c r="F3053" s="22">
        <v>10.5</v>
      </c>
      <c r="G3053" s="22">
        <v>10.5</v>
      </c>
      <c r="H3053" s="22">
        <f t="shared" si="472"/>
        <v>0</v>
      </c>
      <c r="I3053" s="23">
        <f t="shared" si="473"/>
        <v>0</v>
      </c>
      <c r="J3053" s="22">
        <v>10.26</v>
      </c>
      <c r="K3053" s="22">
        <v>10.260000229999999</v>
      </c>
      <c r="L3053" s="22">
        <f t="shared" si="474"/>
        <v>-2.299999994903601E-7</v>
      </c>
      <c r="M3053" s="23">
        <f t="shared" si="475"/>
        <v>2.2417153443900081E-6</v>
      </c>
      <c r="N3053" s="22">
        <v>10.39</v>
      </c>
      <c r="O3053" s="22">
        <v>10.39000034</v>
      </c>
      <c r="P3053" s="22">
        <f t="shared" si="476"/>
        <v>-3.3999999971001671E-7</v>
      </c>
      <c r="Q3053" s="23">
        <f t="shared" si="477"/>
        <v>3.2723771759762687E-6</v>
      </c>
      <c r="R3053" s="24">
        <v>8545105</v>
      </c>
      <c r="S3053" s="24">
        <v>8545200</v>
      </c>
      <c r="T3053" s="24">
        <f t="shared" si="478"/>
        <v>-95</v>
      </c>
      <c r="U3053" s="23">
        <f t="shared" si="479"/>
        <v>1.1117352431774565E-3</v>
      </c>
    </row>
    <row r="3054" spans="1:21" x14ac:dyDescent="0.3">
      <c r="A3054" s="21">
        <v>40148</v>
      </c>
      <c r="B3054" s="22">
        <v>10.52</v>
      </c>
      <c r="C3054" s="22">
        <v>10.52000046</v>
      </c>
      <c r="D3054" s="22">
        <f t="shared" si="470"/>
        <v>-4.6000000075707703E-7</v>
      </c>
      <c r="E3054" s="23">
        <f t="shared" si="471"/>
        <v>4.3726233901426749E-6</v>
      </c>
      <c r="F3054" s="22">
        <v>10.61</v>
      </c>
      <c r="G3054" s="22">
        <v>10.60999966</v>
      </c>
      <c r="H3054" s="22">
        <f t="shared" si="472"/>
        <v>3.3999999971001671E-7</v>
      </c>
      <c r="I3054" s="23">
        <f t="shared" si="473"/>
        <v>3.2045241338868877E-6</v>
      </c>
      <c r="J3054" s="22">
        <v>10.48</v>
      </c>
      <c r="K3054" s="22">
        <v>10.47999954</v>
      </c>
      <c r="L3054" s="22">
        <f t="shared" si="474"/>
        <v>4.6000000075707703E-7</v>
      </c>
      <c r="M3054" s="23">
        <f t="shared" si="475"/>
        <v>4.3893131769839473E-6</v>
      </c>
      <c r="N3054" s="22">
        <v>10.51</v>
      </c>
      <c r="O3054" s="22">
        <v>10.510000229999999</v>
      </c>
      <c r="P3054" s="22">
        <f t="shared" si="476"/>
        <v>-2.299999994903601E-7</v>
      </c>
      <c r="Q3054" s="23">
        <f t="shared" si="477"/>
        <v>2.1883919548721084E-6</v>
      </c>
      <c r="R3054" s="24">
        <v>10236388</v>
      </c>
      <c r="S3054" s="24">
        <v>10236400</v>
      </c>
      <c r="T3054" s="24">
        <f t="shared" si="478"/>
        <v>-12</v>
      </c>
      <c r="U3054" s="23">
        <f t="shared" si="479"/>
        <v>1.1722871321949123E-4</v>
      </c>
    </row>
    <row r="3055" spans="1:21" x14ac:dyDescent="0.3">
      <c r="A3055" s="21">
        <v>40149</v>
      </c>
      <c r="B3055" s="22">
        <v>10.43</v>
      </c>
      <c r="C3055" s="22">
        <v>10.43000031</v>
      </c>
      <c r="D3055" s="22">
        <f t="shared" si="470"/>
        <v>-3.1000000078051926E-7</v>
      </c>
      <c r="E3055" s="23">
        <f t="shared" si="471"/>
        <v>2.9721955087891962E-6</v>
      </c>
      <c r="F3055" s="22">
        <v>10.86</v>
      </c>
      <c r="G3055" s="22">
        <v>10.85999966</v>
      </c>
      <c r="H3055" s="22">
        <f t="shared" si="472"/>
        <v>3.3999999971001671E-7</v>
      </c>
      <c r="I3055" s="23">
        <f t="shared" si="473"/>
        <v>3.1307551598028015E-6</v>
      </c>
      <c r="J3055" s="22">
        <v>10.43</v>
      </c>
      <c r="K3055" s="22">
        <v>10.43000031</v>
      </c>
      <c r="L3055" s="22">
        <f t="shared" si="474"/>
        <v>-3.1000000078051926E-7</v>
      </c>
      <c r="M3055" s="23">
        <f t="shared" si="475"/>
        <v>2.9721955087891962E-6</v>
      </c>
      <c r="N3055" s="22">
        <v>10.86</v>
      </c>
      <c r="O3055" s="22">
        <v>10.85999966</v>
      </c>
      <c r="P3055" s="22">
        <f t="shared" si="476"/>
        <v>3.3999999971001671E-7</v>
      </c>
      <c r="Q3055" s="23">
        <f t="shared" si="477"/>
        <v>3.1307551598028015E-6</v>
      </c>
      <c r="R3055" s="24">
        <v>26319148</v>
      </c>
      <c r="S3055" s="24">
        <v>26319200</v>
      </c>
      <c r="T3055" s="24">
        <f t="shared" si="478"/>
        <v>-52</v>
      </c>
      <c r="U3055" s="23">
        <f t="shared" si="479"/>
        <v>1.9757439435849112E-4</v>
      </c>
    </row>
    <row r="3056" spans="1:21" x14ac:dyDescent="0.3">
      <c r="A3056" s="21">
        <v>40150</v>
      </c>
      <c r="B3056" s="22">
        <v>10.82</v>
      </c>
      <c r="C3056" s="22">
        <v>10.81999969</v>
      </c>
      <c r="D3056" s="22">
        <f t="shared" si="470"/>
        <v>3.1000000078051926E-7</v>
      </c>
      <c r="E3056" s="23">
        <f t="shared" si="471"/>
        <v>2.8650647843088736E-6</v>
      </c>
      <c r="F3056" s="22">
        <v>10.82</v>
      </c>
      <c r="G3056" s="22">
        <v>10.81999969</v>
      </c>
      <c r="H3056" s="22">
        <f t="shared" si="472"/>
        <v>3.1000000078051926E-7</v>
      </c>
      <c r="I3056" s="23">
        <f t="shared" si="473"/>
        <v>2.8650647843088736E-6</v>
      </c>
      <c r="J3056" s="22">
        <v>10.55</v>
      </c>
      <c r="K3056" s="22">
        <v>10.55000019</v>
      </c>
      <c r="L3056" s="22">
        <f t="shared" si="474"/>
        <v>-1.8999999973345894E-7</v>
      </c>
      <c r="M3056" s="23">
        <f t="shared" si="475"/>
        <v>1.800947832337991E-6</v>
      </c>
      <c r="N3056" s="22">
        <v>10.59</v>
      </c>
      <c r="O3056" s="22">
        <v>10.59000015</v>
      </c>
      <c r="P3056" s="22">
        <f t="shared" si="476"/>
        <v>-1.4999999997655777E-7</v>
      </c>
      <c r="Q3056" s="23">
        <f t="shared" si="477"/>
        <v>1.4164305746167319E-6</v>
      </c>
      <c r="R3056" s="24">
        <v>18637544</v>
      </c>
      <c r="S3056" s="24">
        <v>18637600</v>
      </c>
      <c r="T3056" s="24">
        <f t="shared" si="478"/>
        <v>-56</v>
      </c>
      <c r="U3056" s="23">
        <f t="shared" si="479"/>
        <v>3.0046787139975103E-4</v>
      </c>
    </row>
    <row r="3057" spans="1:21" x14ac:dyDescent="0.3">
      <c r="A3057" s="21">
        <v>40151</v>
      </c>
      <c r="B3057" s="22">
        <v>10.64</v>
      </c>
      <c r="C3057" s="22">
        <v>10.64000034</v>
      </c>
      <c r="D3057" s="22">
        <f t="shared" si="470"/>
        <v>-3.3999999971001671E-7</v>
      </c>
      <c r="E3057" s="23">
        <f t="shared" si="471"/>
        <v>3.1954886169676258E-6</v>
      </c>
      <c r="F3057" s="22">
        <v>10.85</v>
      </c>
      <c r="G3057" s="22">
        <v>10.850000380000001</v>
      </c>
      <c r="H3057" s="22">
        <f t="shared" si="472"/>
        <v>-3.8000000124327471E-7</v>
      </c>
      <c r="I3057" s="23">
        <f t="shared" si="473"/>
        <v>3.502304036262851E-6</v>
      </c>
      <c r="J3057" s="22">
        <v>10.64</v>
      </c>
      <c r="K3057" s="22">
        <v>10.64000034</v>
      </c>
      <c r="L3057" s="22">
        <f t="shared" si="474"/>
        <v>-3.3999999971001671E-7</v>
      </c>
      <c r="M3057" s="23">
        <f t="shared" si="475"/>
        <v>3.1954886169676258E-6</v>
      </c>
      <c r="N3057" s="22">
        <v>10.8</v>
      </c>
      <c r="O3057" s="22">
        <v>10.80000019</v>
      </c>
      <c r="P3057" s="22">
        <f t="shared" si="476"/>
        <v>-1.8999999973345894E-7</v>
      </c>
      <c r="Q3057" s="23">
        <f t="shared" si="477"/>
        <v>1.7592592258413555E-6</v>
      </c>
      <c r="R3057" s="24">
        <v>16975344</v>
      </c>
      <c r="S3057" s="24">
        <v>16975400</v>
      </c>
      <c r="T3057" s="24">
        <f t="shared" si="478"/>
        <v>-56</v>
      </c>
      <c r="U3057" s="23">
        <f t="shared" si="479"/>
        <v>3.2988913368757141E-4</v>
      </c>
    </row>
    <row r="3058" spans="1:21" x14ac:dyDescent="0.3">
      <c r="A3058" s="21">
        <v>40154</v>
      </c>
      <c r="B3058" s="22">
        <v>10.86</v>
      </c>
      <c r="C3058" s="22">
        <v>10.85999966</v>
      </c>
      <c r="D3058" s="22">
        <f t="shared" si="470"/>
        <v>3.3999999971001671E-7</v>
      </c>
      <c r="E3058" s="23">
        <f t="shared" si="471"/>
        <v>3.1307551598028015E-6</v>
      </c>
      <c r="F3058" s="22">
        <v>10.93</v>
      </c>
      <c r="G3058" s="22">
        <v>10.93000031</v>
      </c>
      <c r="H3058" s="22">
        <f t="shared" si="472"/>
        <v>-3.1000000078051926E-7</v>
      </c>
      <c r="I3058" s="23">
        <f t="shared" si="473"/>
        <v>2.8362304847960179E-6</v>
      </c>
      <c r="J3058" s="22">
        <v>10.78</v>
      </c>
      <c r="K3058" s="22">
        <v>10.77999973</v>
      </c>
      <c r="L3058" s="22">
        <f t="shared" si="474"/>
        <v>2.6999999924726126E-7</v>
      </c>
      <c r="M3058" s="23">
        <f t="shared" si="475"/>
        <v>2.5046382746733267E-6</v>
      </c>
      <c r="N3058" s="22">
        <v>10.88</v>
      </c>
      <c r="O3058" s="22">
        <v>10.880000109999999</v>
      </c>
      <c r="P3058" s="22">
        <f t="shared" si="476"/>
        <v>-1.0999999844329977E-7</v>
      </c>
      <c r="Q3058" s="23">
        <f t="shared" si="477"/>
        <v>1.011029387234995E-6</v>
      </c>
      <c r="R3058" s="24">
        <v>13526192</v>
      </c>
      <c r="S3058" s="24">
        <v>13526100</v>
      </c>
      <c r="T3058" s="24">
        <f t="shared" si="478"/>
        <v>92</v>
      </c>
      <c r="U3058" s="23">
        <f t="shared" si="479"/>
        <v>6.8016649292848639E-4</v>
      </c>
    </row>
    <row r="3059" spans="1:21" x14ac:dyDescent="0.3">
      <c r="A3059" s="21">
        <v>40155</v>
      </c>
      <c r="B3059" s="22">
        <v>10.78</v>
      </c>
      <c r="C3059" s="22">
        <v>10.77999973</v>
      </c>
      <c r="D3059" s="22">
        <f t="shared" si="470"/>
        <v>2.6999999924726126E-7</v>
      </c>
      <c r="E3059" s="23">
        <f t="shared" si="471"/>
        <v>2.5046382746733267E-6</v>
      </c>
      <c r="F3059" s="22">
        <v>10.91</v>
      </c>
      <c r="G3059" s="22">
        <v>10.90999985</v>
      </c>
      <c r="H3059" s="22">
        <f t="shared" si="472"/>
        <v>1.4999999997655777E-7</v>
      </c>
      <c r="I3059" s="23">
        <f t="shared" si="473"/>
        <v>1.3748854449027125E-6</v>
      </c>
      <c r="J3059" s="22">
        <v>10.75</v>
      </c>
      <c r="K3059" s="22">
        <v>10.75</v>
      </c>
      <c r="L3059" s="22">
        <f t="shared" si="474"/>
        <v>0</v>
      </c>
      <c r="M3059" s="23">
        <f t="shared" si="475"/>
        <v>0</v>
      </c>
      <c r="N3059" s="22">
        <v>10.84</v>
      </c>
      <c r="O3059" s="22">
        <v>10.84000015</v>
      </c>
      <c r="P3059" s="22">
        <f t="shared" si="476"/>
        <v>-1.4999999997655777E-7</v>
      </c>
      <c r="Q3059" s="23">
        <f t="shared" si="477"/>
        <v>1.3837638182740965E-6</v>
      </c>
      <c r="R3059" s="24">
        <v>10102207</v>
      </c>
      <c r="S3059" s="24">
        <v>10102300</v>
      </c>
      <c r="T3059" s="24">
        <f t="shared" si="478"/>
        <v>-93</v>
      </c>
      <c r="U3059" s="23">
        <f t="shared" si="479"/>
        <v>9.2058244162220482E-4</v>
      </c>
    </row>
    <row r="3060" spans="1:21" x14ac:dyDescent="0.3">
      <c r="A3060" s="21">
        <v>40156</v>
      </c>
      <c r="B3060" s="22">
        <v>10.95</v>
      </c>
      <c r="C3060" s="22">
        <v>10.94999981</v>
      </c>
      <c r="D3060" s="22">
        <f t="shared" si="470"/>
        <v>1.8999999973345894E-7</v>
      </c>
      <c r="E3060" s="23">
        <f t="shared" si="471"/>
        <v>1.7351598450252298E-6</v>
      </c>
      <c r="F3060" s="22">
        <v>10.96</v>
      </c>
      <c r="G3060" s="22">
        <v>10.960000040000001</v>
      </c>
      <c r="H3060" s="22">
        <f t="shared" si="472"/>
        <v>-3.9999999756901161E-8</v>
      </c>
      <c r="I3060" s="23">
        <f t="shared" si="473"/>
        <v>3.6496350009959636E-7</v>
      </c>
      <c r="J3060" s="22">
        <v>10.79</v>
      </c>
      <c r="K3060" s="22">
        <v>10.789999959999999</v>
      </c>
      <c r="L3060" s="22">
        <f t="shared" si="474"/>
        <v>3.9999999756901161E-8</v>
      </c>
      <c r="M3060" s="23">
        <f t="shared" si="475"/>
        <v>3.7071362284695658E-7</v>
      </c>
      <c r="N3060" s="22">
        <v>10.9</v>
      </c>
      <c r="O3060" s="22">
        <v>10.899999619999999</v>
      </c>
      <c r="P3060" s="22">
        <f t="shared" si="476"/>
        <v>3.8000000124327471E-7</v>
      </c>
      <c r="Q3060" s="23">
        <f t="shared" si="477"/>
        <v>3.4862386650548773E-6</v>
      </c>
      <c r="R3060" s="24">
        <v>11883104</v>
      </c>
      <c r="S3060" s="24">
        <v>11882900</v>
      </c>
      <c r="T3060" s="24">
        <f t="shared" si="478"/>
        <v>204</v>
      </c>
      <c r="U3060" s="23">
        <f t="shared" si="479"/>
        <v>1.7167526445564635E-3</v>
      </c>
    </row>
    <row r="3061" spans="1:21" x14ac:dyDescent="0.3">
      <c r="A3061" s="21">
        <v>40157</v>
      </c>
      <c r="B3061" s="22">
        <v>10.83</v>
      </c>
      <c r="C3061" s="22">
        <v>10.829999920000001</v>
      </c>
      <c r="D3061" s="22">
        <f t="shared" si="470"/>
        <v>7.9999999513802322E-8</v>
      </c>
      <c r="E3061" s="23">
        <f t="shared" si="471"/>
        <v>7.386888282987385E-7</v>
      </c>
      <c r="F3061" s="22">
        <v>10.97</v>
      </c>
      <c r="G3061" s="22">
        <v>10.97000027</v>
      </c>
      <c r="H3061" s="22">
        <f t="shared" si="472"/>
        <v>-2.6999999924726126E-7</v>
      </c>
      <c r="I3061" s="23">
        <f t="shared" si="473"/>
        <v>2.461257908859297E-6</v>
      </c>
      <c r="J3061" s="22">
        <v>10.73</v>
      </c>
      <c r="K3061" s="22">
        <v>10.72999954</v>
      </c>
      <c r="L3061" s="22">
        <f t="shared" si="474"/>
        <v>4.6000000075707703E-7</v>
      </c>
      <c r="M3061" s="23">
        <f t="shared" si="475"/>
        <v>4.2870458571993293E-6</v>
      </c>
      <c r="N3061" s="22">
        <v>10.93</v>
      </c>
      <c r="O3061" s="22">
        <v>10.93000031</v>
      </c>
      <c r="P3061" s="22">
        <f t="shared" si="476"/>
        <v>-3.1000000078051926E-7</v>
      </c>
      <c r="Q3061" s="23">
        <f t="shared" si="477"/>
        <v>2.8362304847960179E-6</v>
      </c>
      <c r="R3061" s="24">
        <v>16557181</v>
      </c>
      <c r="S3061" s="24">
        <v>16557000</v>
      </c>
      <c r="T3061" s="24">
        <f t="shared" si="478"/>
        <v>181</v>
      </c>
      <c r="U3061" s="23">
        <f t="shared" si="479"/>
        <v>1.0931932113305552E-3</v>
      </c>
    </row>
    <row r="3062" spans="1:21" x14ac:dyDescent="0.3">
      <c r="A3062" s="21">
        <v>40158</v>
      </c>
      <c r="B3062" s="22">
        <v>10.88</v>
      </c>
      <c r="C3062" s="22">
        <v>10.880000109999999</v>
      </c>
      <c r="D3062" s="22">
        <f t="shared" si="470"/>
        <v>-1.0999999844329977E-7</v>
      </c>
      <c r="E3062" s="23">
        <f t="shared" si="471"/>
        <v>1.011029387234995E-6</v>
      </c>
      <c r="F3062" s="22">
        <v>10.99</v>
      </c>
      <c r="G3062" s="22">
        <v>10.989999770000001</v>
      </c>
      <c r="H3062" s="22">
        <f t="shared" si="472"/>
        <v>2.299999994903601E-7</v>
      </c>
      <c r="I3062" s="23">
        <f t="shared" si="473"/>
        <v>2.0928116861130754E-6</v>
      </c>
      <c r="J3062" s="22">
        <v>10.67</v>
      </c>
      <c r="K3062" s="22">
        <v>10.670000079999999</v>
      </c>
      <c r="L3062" s="22">
        <f t="shared" si="474"/>
        <v>-7.9999999513802322E-8</v>
      </c>
      <c r="M3062" s="23">
        <f t="shared" si="475"/>
        <v>7.4976568804114139E-7</v>
      </c>
      <c r="N3062" s="22">
        <v>10.73</v>
      </c>
      <c r="O3062" s="22">
        <v>10.72999954</v>
      </c>
      <c r="P3062" s="22">
        <f t="shared" si="476"/>
        <v>4.6000000075707703E-7</v>
      </c>
      <c r="Q3062" s="23">
        <f t="shared" si="477"/>
        <v>4.2870458571993293E-6</v>
      </c>
      <c r="R3062" s="24">
        <v>10867126</v>
      </c>
      <c r="S3062" s="24">
        <v>10867200</v>
      </c>
      <c r="T3062" s="24">
        <f t="shared" si="478"/>
        <v>-74</v>
      </c>
      <c r="U3062" s="23">
        <f t="shared" si="479"/>
        <v>6.8094817432273259E-4</v>
      </c>
    </row>
    <row r="3063" spans="1:21" x14ac:dyDescent="0.3">
      <c r="A3063" s="21">
        <v>40161</v>
      </c>
      <c r="B3063" s="22">
        <v>10.78</v>
      </c>
      <c r="C3063" s="22">
        <v>10.77999973</v>
      </c>
      <c r="D3063" s="22">
        <f t="shared" si="470"/>
        <v>2.6999999924726126E-7</v>
      </c>
      <c r="E3063" s="23">
        <f t="shared" si="471"/>
        <v>2.5046382746733267E-6</v>
      </c>
      <c r="F3063" s="22">
        <v>10.9</v>
      </c>
      <c r="G3063" s="22">
        <v>10.899999619999999</v>
      </c>
      <c r="H3063" s="22">
        <f t="shared" si="472"/>
        <v>3.8000000124327471E-7</v>
      </c>
      <c r="I3063" s="23">
        <f t="shared" si="473"/>
        <v>3.4862386650548773E-6</v>
      </c>
      <c r="J3063" s="22">
        <v>10.78</v>
      </c>
      <c r="K3063" s="22">
        <v>10.77999973</v>
      </c>
      <c r="L3063" s="22">
        <f t="shared" si="474"/>
        <v>2.6999999924726126E-7</v>
      </c>
      <c r="M3063" s="23">
        <f t="shared" si="475"/>
        <v>2.5046382746733267E-6</v>
      </c>
      <c r="N3063" s="22">
        <v>10.83</v>
      </c>
      <c r="O3063" s="22">
        <v>10.829999920000001</v>
      </c>
      <c r="P3063" s="22">
        <f t="shared" si="476"/>
        <v>7.9999999513802322E-8</v>
      </c>
      <c r="Q3063" s="23">
        <f t="shared" si="477"/>
        <v>7.386888282987385E-7</v>
      </c>
      <c r="R3063" s="24">
        <v>11616610</v>
      </c>
      <c r="S3063" s="24">
        <v>11616700</v>
      </c>
      <c r="T3063" s="24">
        <f t="shared" si="478"/>
        <v>-90</v>
      </c>
      <c r="U3063" s="23">
        <f t="shared" si="479"/>
        <v>7.7474670087029885E-4</v>
      </c>
    </row>
    <row r="3064" spans="1:21" x14ac:dyDescent="0.3">
      <c r="A3064" s="21">
        <v>40162</v>
      </c>
      <c r="B3064" s="22">
        <v>10.78</v>
      </c>
      <c r="C3064" s="22">
        <v>10.77999973</v>
      </c>
      <c r="D3064" s="22">
        <f t="shared" si="470"/>
        <v>2.6999999924726126E-7</v>
      </c>
      <c r="E3064" s="23">
        <f t="shared" si="471"/>
        <v>2.5046382746733267E-6</v>
      </c>
      <c r="F3064" s="22">
        <v>10.91</v>
      </c>
      <c r="G3064" s="22">
        <v>10.90999985</v>
      </c>
      <c r="H3064" s="22">
        <f t="shared" si="472"/>
        <v>1.4999999997655777E-7</v>
      </c>
      <c r="I3064" s="23">
        <f t="shared" si="473"/>
        <v>1.3748854449027125E-6</v>
      </c>
      <c r="J3064" s="22">
        <v>10.72</v>
      </c>
      <c r="K3064" s="22">
        <v>10.72000027</v>
      </c>
      <c r="L3064" s="22">
        <f t="shared" si="474"/>
        <v>-2.6999999924726126E-7</v>
      </c>
      <c r="M3064" s="23">
        <f t="shared" si="475"/>
        <v>2.5186566459597793E-6</v>
      </c>
      <c r="N3064" s="22">
        <v>10.8</v>
      </c>
      <c r="O3064" s="22">
        <v>10.80000019</v>
      </c>
      <c r="P3064" s="22">
        <f t="shared" si="476"/>
        <v>-1.8999999973345894E-7</v>
      </c>
      <c r="Q3064" s="23">
        <f t="shared" si="477"/>
        <v>1.7592592258413555E-6</v>
      </c>
      <c r="R3064" s="24">
        <v>10312519</v>
      </c>
      <c r="S3064" s="24">
        <v>10312600</v>
      </c>
      <c r="T3064" s="24">
        <f t="shared" si="478"/>
        <v>-81</v>
      </c>
      <c r="U3064" s="23">
        <f t="shared" si="479"/>
        <v>7.8544692899947628E-4</v>
      </c>
    </row>
    <row r="3065" spans="1:21" x14ac:dyDescent="0.3">
      <c r="A3065" s="21">
        <v>40163</v>
      </c>
      <c r="B3065" s="22">
        <v>10.83</v>
      </c>
      <c r="C3065" s="22">
        <v>10.829999920000001</v>
      </c>
      <c r="D3065" s="22">
        <f t="shared" si="470"/>
        <v>7.9999999513802322E-8</v>
      </c>
      <c r="E3065" s="23">
        <f t="shared" si="471"/>
        <v>7.386888282987385E-7</v>
      </c>
      <c r="F3065" s="22">
        <v>11.01</v>
      </c>
      <c r="G3065" s="22">
        <v>11.010000229999999</v>
      </c>
      <c r="H3065" s="22">
        <f t="shared" si="472"/>
        <v>-2.299999994903601E-7</v>
      </c>
      <c r="I3065" s="23">
        <f t="shared" si="473"/>
        <v>2.0890099426488396E-6</v>
      </c>
      <c r="J3065" s="22">
        <v>10.8</v>
      </c>
      <c r="K3065" s="22">
        <v>10.80000019</v>
      </c>
      <c r="L3065" s="22">
        <f t="shared" si="474"/>
        <v>-1.8999999973345894E-7</v>
      </c>
      <c r="M3065" s="23">
        <f t="shared" si="475"/>
        <v>1.7592592258413555E-6</v>
      </c>
      <c r="N3065" s="22">
        <v>10.84</v>
      </c>
      <c r="O3065" s="22">
        <v>10.84000015</v>
      </c>
      <c r="P3065" s="22">
        <f t="shared" si="476"/>
        <v>-1.4999999997655777E-7</v>
      </c>
      <c r="Q3065" s="23">
        <f t="shared" si="477"/>
        <v>1.3837638182740965E-6</v>
      </c>
      <c r="R3065" s="24">
        <v>13210633</v>
      </c>
      <c r="S3065" s="24">
        <v>13210700</v>
      </c>
      <c r="T3065" s="24">
        <f t="shared" si="478"/>
        <v>-67</v>
      </c>
      <c r="U3065" s="23">
        <f t="shared" si="479"/>
        <v>5.071646468393045E-4</v>
      </c>
    </row>
    <row r="3066" spans="1:21" x14ac:dyDescent="0.3">
      <c r="A3066" s="21">
        <v>40164</v>
      </c>
      <c r="B3066" s="22">
        <v>10.83</v>
      </c>
      <c r="C3066" s="22">
        <v>10.829999920000001</v>
      </c>
      <c r="D3066" s="22">
        <f t="shared" si="470"/>
        <v>7.9999999513802322E-8</v>
      </c>
      <c r="E3066" s="23">
        <f t="shared" si="471"/>
        <v>7.386888282987385E-7</v>
      </c>
      <c r="F3066" s="22">
        <v>10.95</v>
      </c>
      <c r="G3066" s="22">
        <v>10.94999981</v>
      </c>
      <c r="H3066" s="22">
        <f t="shared" si="472"/>
        <v>1.8999999973345894E-7</v>
      </c>
      <c r="I3066" s="23">
        <f t="shared" si="473"/>
        <v>1.7351598450252298E-6</v>
      </c>
      <c r="J3066" s="22">
        <v>10.71</v>
      </c>
      <c r="K3066" s="22">
        <v>10.710000040000001</v>
      </c>
      <c r="L3066" s="22">
        <f t="shared" si="474"/>
        <v>-3.9999999756901161E-8</v>
      </c>
      <c r="M3066" s="23">
        <f t="shared" si="475"/>
        <v>3.7348272275917901E-7</v>
      </c>
      <c r="N3066" s="22">
        <v>10.8</v>
      </c>
      <c r="O3066" s="22">
        <v>10.80000019</v>
      </c>
      <c r="P3066" s="22">
        <f t="shared" si="476"/>
        <v>-1.8999999973345894E-7</v>
      </c>
      <c r="Q3066" s="23">
        <f t="shared" si="477"/>
        <v>1.7592592258413555E-6</v>
      </c>
      <c r="R3066" s="24">
        <v>15242212</v>
      </c>
      <c r="S3066" s="24">
        <v>15242300</v>
      </c>
      <c r="T3066" s="24">
        <f t="shared" si="478"/>
        <v>-88</v>
      </c>
      <c r="U3066" s="23">
        <f t="shared" si="479"/>
        <v>5.7734069005333844E-4</v>
      </c>
    </row>
    <row r="3067" spans="1:21" x14ac:dyDescent="0.3">
      <c r="A3067" s="21">
        <v>40165</v>
      </c>
      <c r="B3067" s="22">
        <v>11.09</v>
      </c>
      <c r="C3067" s="22">
        <v>11.09000015</v>
      </c>
      <c r="D3067" s="22">
        <f t="shared" si="470"/>
        <v>-1.4999999997655777E-7</v>
      </c>
      <c r="E3067" s="23">
        <f t="shared" si="471"/>
        <v>1.3525698642714424E-6</v>
      </c>
      <c r="F3067" s="22">
        <v>11.24</v>
      </c>
      <c r="G3067" s="22">
        <v>11.239999770000001</v>
      </c>
      <c r="H3067" s="22">
        <f t="shared" si="472"/>
        <v>2.299999994903601E-7</v>
      </c>
      <c r="I3067" s="23">
        <f t="shared" si="473"/>
        <v>2.0462633825335043E-6</v>
      </c>
      <c r="J3067" s="22">
        <v>10.96</v>
      </c>
      <c r="K3067" s="22">
        <v>10.960000040000001</v>
      </c>
      <c r="L3067" s="22">
        <f t="shared" si="474"/>
        <v>-3.9999999756901161E-8</v>
      </c>
      <c r="M3067" s="23">
        <f t="shared" si="475"/>
        <v>3.6496350009959636E-7</v>
      </c>
      <c r="N3067" s="22">
        <v>11.11</v>
      </c>
      <c r="O3067" s="22">
        <v>11.10999966</v>
      </c>
      <c r="P3067" s="22">
        <f t="shared" si="476"/>
        <v>3.3999999971001671E-7</v>
      </c>
      <c r="Q3067" s="23">
        <f t="shared" si="477"/>
        <v>3.0603061216476827E-6</v>
      </c>
      <c r="R3067" s="24">
        <v>16244589</v>
      </c>
      <c r="S3067" s="24">
        <v>16244600</v>
      </c>
      <c r="T3067" s="24">
        <f t="shared" si="478"/>
        <v>-11</v>
      </c>
      <c r="U3067" s="23">
        <f t="shared" si="479"/>
        <v>6.7714809844502178E-5</v>
      </c>
    </row>
    <row r="3068" spans="1:21" x14ac:dyDescent="0.3">
      <c r="A3068" s="21">
        <v>40168</v>
      </c>
      <c r="B3068" s="22">
        <v>11.15</v>
      </c>
      <c r="C3068" s="22">
        <v>11.149999619999999</v>
      </c>
      <c r="D3068" s="22">
        <f t="shared" si="470"/>
        <v>3.8000000124327471E-7</v>
      </c>
      <c r="E3068" s="23">
        <f t="shared" si="471"/>
        <v>3.4080718761789049E-6</v>
      </c>
      <c r="F3068" s="22">
        <v>11.3</v>
      </c>
      <c r="G3068" s="22">
        <v>11.30000019</v>
      </c>
      <c r="H3068" s="22">
        <f t="shared" si="472"/>
        <v>-1.8999999973345894E-7</v>
      </c>
      <c r="I3068" s="23">
        <f t="shared" si="473"/>
        <v>1.6814158985731745E-6</v>
      </c>
      <c r="J3068" s="22">
        <v>11.1</v>
      </c>
      <c r="K3068" s="22">
        <v>11.100000380000001</v>
      </c>
      <c r="L3068" s="22">
        <f t="shared" si="474"/>
        <v>-3.8000000124327471E-7</v>
      </c>
      <c r="M3068" s="23">
        <f t="shared" si="475"/>
        <v>3.4234233174258207E-6</v>
      </c>
      <c r="N3068" s="22">
        <v>11.15</v>
      </c>
      <c r="O3068" s="22">
        <v>11.149999619999999</v>
      </c>
      <c r="P3068" s="22">
        <f t="shared" si="476"/>
        <v>3.8000000124327471E-7</v>
      </c>
      <c r="Q3068" s="23">
        <f t="shared" si="477"/>
        <v>3.4080718761789049E-6</v>
      </c>
      <c r="R3068" s="24">
        <v>16776030</v>
      </c>
      <c r="S3068" s="24">
        <v>16776100</v>
      </c>
      <c r="T3068" s="24">
        <f t="shared" si="478"/>
        <v>-70</v>
      </c>
      <c r="U3068" s="23">
        <f t="shared" si="479"/>
        <v>4.1726026907326494E-4</v>
      </c>
    </row>
    <row r="3069" spans="1:21" x14ac:dyDescent="0.3">
      <c r="A3069" s="21">
        <v>40169</v>
      </c>
      <c r="B3069" s="22">
        <v>11.22</v>
      </c>
      <c r="C3069" s="22">
        <v>11.22000027</v>
      </c>
      <c r="D3069" s="22">
        <f t="shared" si="470"/>
        <v>-2.6999999924726126E-7</v>
      </c>
      <c r="E3069" s="23">
        <f t="shared" si="471"/>
        <v>2.4064170476821322E-6</v>
      </c>
      <c r="F3069" s="22">
        <v>11.4</v>
      </c>
      <c r="G3069" s="22">
        <v>11.399999619999999</v>
      </c>
      <c r="H3069" s="22">
        <f t="shared" si="472"/>
        <v>3.8000000124327471E-7</v>
      </c>
      <c r="I3069" s="23">
        <f t="shared" si="473"/>
        <v>3.333333455350367E-6</v>
      </c>
      <c r="J3069" s="22">
        <v>11.18</v>
      </c>
      <c r="K3069" s="22">
        <v>11.18000031</v>
      </c>
      <c r="L3069" s="22">
        <f t="shared" si="474"/>
        <v>-3.1000000078051926E-7</v>
      </c>
      <c r="M3069" s="23">
        <f t="shared" si="475"/>
        <v>2.772808516858791E-6</v>
      </c>
      <c r="N3069" s="22">
        <v>11.29</v>
      </c>
      <c r="O3069" s="22">
        <v>11.289999959999999</v>
      </c>
      <c r="P3069" s="22">
        <f t="shared" si="476"/>
        <v>3.9999999756901161E-8</v>
      </c>
      <c r="Q3069" s="23">
        <f t="shared" si="477"/>
        <v>3.5429583612594774E-7</v>
      </c>
      <c r="R3069" s="24">
        <v>17628508</v>
      </c>
      <c r="S3069" s="24">
        <v>17628600</v>
      </c>
      <c r="T3069" s="24">
        <f t="shared" si="478"/>
        <v>-92</v>
      </c>
      <c r="U3069" s="23">
        <f t="shared" si="479"/>
        <v>5.2187921899640353E-4</v>
      </c>
    </row>
    <row r="3070" spans="1:21" x14ac:dyDescent="0.3">
      <c r="A3070" s="21">
        <v>40170</v>
      </c>
      <c r="B3070" s="22">
        <v>11.33</v>
      </c>
      <c r="C3070" s="22">
        <v>11.329999920000001</v>
      </c>
      <c r="D3070" s="22">
        <f t="shared" si="470"/>
        <v>7.9999999513802322E-8</v>
      </c>
      <c r="E3070" s="23">
        <f t="shared" si="471"/>
        <v>7.0609002717276554E-7</v>
      </c>
      <c r="F3070" s="22">
        <v>11.36</v>
      </c>
      <c r="G3070" s="22">
        <v>11.35999966</v>
      </c>
      <c r="H3070" s="22">
        <f t="shared" si="472"/>
        <v>3.3999999971001671E-7</v>
      </c>
      <c r="I3070" s="23">
        <f t="shared" si="473"/>
        <v>2.9929578335041665E-6</v>
      </c>
      <c r="J3070" s="22">
        <v>11.15</v>
      </c>
      <c r="K3070" s="22">
        <v>11.149999619999999</v>
      </c>
      <c r="L3070" s="22">
        <f t="shared" si="474"/>
        <v>3.8000000124327471E-7</v>
      </c>
      <c r="M3070" s="23">
        <f t="shared" si="475"/>
        <v>3.4080718761789049E-6</v>
      </c>
      <c r="N3070" s="22">
        <v>11.15</v>
      </c>
      <c r="O3070" s="22">
        <v>11.149999619999999</v>
      </c>
      <c r="P3070" s="22">
        <f t="shared" si="476"/>
        <v>3.8000000124327471E-7</v>
      </c>
      <c r="Q3070" s="23">
        <f t="shared" si="477"/>
        <v>3.4080718761789049E-6</v>
      </c>
      <c r="R3070" s="24">
        <v>8462603</v>
      </c>
      <c r="S3070" s="24">
        <v>8462600</v>
      </c>
      <c r="T3070" s="24">
        <f t="shared" si="478"/>
        <v>3</v>
      </c>
      <c r="U3070" s="23">
        <f t="shared" si="479"/>
        <v>3.5450098078604687E-5</v>
      </c>
    </row>
    <row r="3071" spans="1:21" x14ac:dyDescent="0.3">
      <c r="A3071" s="21">
        <v>40171</v>
      </c>
      <c r="B3071" s="22">
        <v>11.34</v>
      </c>
      <c r="C3071" s="22">
        <v>11.34000015</v>
      </c>
      <c r="D3071" s="22">
        <f t="shared" si="470"/>
        <v>-1.4999999997655777E-7</v>
      </c>
      <c r="E3071" s="23">
        <f t="shared" si="471"/>
        <v>1.3227513050478907E-6</v>
      </c>
      <c r="F3071" s="22">
        <v>11.34</v>
      </c>
      <c r="G3071" s="22">
        <v>11.34000015</v>
      </c>
      <c r="H3071" s="22">
        <f t="shared" si="472"/>
        <v>-1.4999999997655777E-7</v>
      </c>
      <c r="I3071" s="23">
        <f t="shared" si="473"/>
        <v>1.3227513050478907E-6</v>
      </c>
      <c r="J3071" s="22">
        <v>11.2</v>
      </c>
      <c r="K3071" s="22">
        <v>11.19999981</v>
      </c>
      <c r="L3071" s="22">
        <f t="shared" si="474"/>
        <v>1.8999999973345894E-7</v>
      </c>
      <c r="M3071" s="23">
        <f t="shared" si="475"/>
        <v>1.6964285978274401E-6</v>
      </c>
      <c r="N3071" s="22">
        <v>11.27</v>
      </c>
      <c r="O3071" s="22">
        <v>11.27000046</v>
      </c>
      <c r="P3071" s="22">
        <f t="shared" si="476"/>
        <v>-4.6000000075707703E-7</v>
      </c>
      <c r="Q3071" s="23">
        <f t="shared" si="477"/>
        <v>4.0816324931816115E-6</v>
      </c>
      <c r="R3071" s="24">
        <v>4289484</v>
      </c>
      <c r="S3071" s="24">
        <v>4289500</v>
      </c>
      <c r="T3071" s="24">
        <f t="shared" si="478"/>
        <v>-16</v>
      </c>
      <c r="U3071" s="23">
        <f t="shared" si="479"/>
        <v>3.730038466021681E-4</v>
      </c>
    </row>
    <row r="3072" spans="1:21" x14ac:dyDescent="0.3">
      <c r="A3072" s="21">
        <v>40175</v>
      </c>
      <c r="B3072" s="22">
        <v>11.3</v>
      </c>
      <c r="C3072" s="22">
        <v>11.30000019</v>
      </c>
      <c r="D3072" s="22">
        <f t="shared" si="470"/>
        <v>-1.8999999973345894E-7</v>
      </c>
      <c r="E3072" s="23">
        <f t="shared" si="471"/>
        <v>1.6814158985731745E-6</v>
      </c>
      <c r="F3072" s="22">
        <v>11.3</v>
      </c>
      <c r="G3072" s="22">
        <v>11.30000019</v>
      </c>
      <c r="H3072" s="22">
        <f t="shared" si="472"/>
        <v>-1.8999999973345894E-7</v>
      </c>
      <c r="I3072" s="23">
        <f t="shared" si="473"/>
        <v>1.6814158985731745E-6</v>
      </c>
      <c r="J3072" s="22">
        <v>11.14</v>
      </c>
      <c r="K3072" s="22">
        <v>11.14000034</v>
      </c>
      <c r="L3072" s="22">
        <f t="shared" si="474"/>
        <v>-3.3999999971001671E-7</v>
      </c>
      <c r="M3072" s="23">
        <f t="shared" si="475"/>
        <v>3.0520645362028479E-6</v>
      </c>
      <c r="N3072" s="22">
        <v>11.16</v>
      </c>
      <c r="O3072" s="22">
        <v>11.15999985</v>
      </c>
      <c r="P3072" s="22">
        <f t="shared" si="476"/>
        <v>1.4999999997655777E-7</v>
      </c>
      <c r="Q3072" s="23">
        <f t="shared" si="477"/>
        <v>1.3440860393609932E-6</v>
      </c>
      <c r="R3072" s="24">
        <v>3768888</v>
      </c>
      <c r="S3072" s="24">
        <v>3766700</v>
      </c>
      <c r="T3072" s="24">
        <f t="shared" si="478"/>
        <v>2188</v>
      </c>
      <c r="U3072" s="23">
        <f t="shared" si="479"/>
        <v>5.8087981522287412E-2</v>
      </c>
    </row>
    <row r="3073" spans="1:21" x14ac:dyDescent="0.3">
      <c r="A3073" s="21">
        <v>40176</v>
      </c>
      <c r="B3073" s="22">
        <v>11.32</v>
      </c>
      <c r="C3073" s="22">
        <v>11.31999969</v>
      </c>
      <c r="D3073" s="22">
        <f t="shared" si="470"/>
        <v>3.1000000078051926E-7</v>
      </c>
      <c r="E3073" s="23">
        <f t="shared" si="471"/>
        <v>2.7385159829498131E-6</v>
      </c>
      <c r="F3073" s="22">
        <v>11.32</v>
      </c>
      <c r="G3073" s="22">
        <v>11.31999969</v>
      </c>
      <c r="H3073" s="22">
        <f t="shared" si="472"/>
        <v>3.1000000078051926E-7</v>
      </c>
      <c r="I3073" s="23">
        <f t="shared" si="473"/>
        <v>2.7385159829498131E-6</v>
      </c>
      <c r="J3073" s="22">
        <v>11.21</v>
      </c>
      <c r="K3073" s="22">
        <v>11.210000040000001</v>
      </c>
      <c r="L3073" s="22">
        <f t="shared" si="474"/>
        <v>-3.9999999756901161E-8</v>
      </c>
      <c r="M3073" s="23">
        <f t="shared" si="475"/>
        <v>3.5682426060813073E-7</v>
      </c>
      <c r="N3073" s="22">
        <v>11.24</v>
      </c>
      <c r="O3073" s="22">
        <v>11.239999770000001</v>
      </c>
      <c r="P3073" s="22">
        <f t="shared" si="476"/>
        <v>2.299999994903601E-7</v>
      </c>
      <c r="Q3073" s="23">
        <f t="shared" si="477"/>
        <v>2.0462633825335043E-6</v>
      </c>
      <c r="R3073" s="24">
        <v>7957170</v>
      </c>
      <c r="S3073" s="24">
        <v>7957200</v>
      </c>
      <c r="T3073" s="24">
        <f t="shared" si="478"/>
        <v>-30</v>
      </c>
      <c r="U3073" s="23">
        <f t="shared" si="479"/>
        <v>3.7701704117026088E-4</v>
      </c>
    </row>
    <row r="3074" spans="1:21" x14ac:dyDescent="0.3">
      <c r="A3074" s="21">
        <v>40177</v>
      </c>
      <c r="B3074" s="22">
        <v>11.27</v>
      </c>
      <c r="C3074" s="22">
        <v>11.27000046</v>
      </c>
      <c r="D3074" s="22">
        <f t="shared" ref="D3074:D3137" si="480">B3074-C3074</f>
        <v>-4.6000000075707703E-7</v>
      </c>
      <c r="E3074" s="23">
        <f t="shared" ref="E3074:E3137" si="481">IFERROR(ABS(D3074)/C3074*100,0)</f>
        <v>4.0816324931816115E-6</v>
      </c>
      <c r="F3074" s="22">
        <v>11.32</v>
      </c>
      <c r="G3074" s="22">
        <v>11.31999969</v>
      </c>
      <c r="H3074" s="22">
        <f t="shared" ref="H3074:H3137" si="482">F3074-G3074</f>
        <v>3.1000000078051926E-7</v>
      </c>
      <c r="I3074" s="23">
        <f t="shared" ref="I3074:I3137" si="483">IFERROR(ABS(H3074)/G3074*100,0)</f>
        <v>2.7385159829498131E-6</v>
      </c>
      <c r="J3074" s="22">
        <v>11.22</v>
      </c>
      <c r="K3074" s="22">
        <v>11.22000027</v>
      </c>
      <c r="L3074" s="22">
        <f t="shared" ref="L3074:L3137" si="484">J3074-K3074</f>
        <v>-2.6999999924726126E-7</v>
      </c>
      <c r="M3074" s="23">
        <f t="shared" ref="M3074:M3137" si="485">IFERROR(ABS(L3074)/K3074*100,0)</f>
        <v>2.4064170476821322E-6</v>
      </c>
      <c r="N3074" s="22">
        <v>11.28</v>
      </c>
      <c r="O3074" s="22">
        <v>11.27999973</v>
      </c>
      <c r="P3074" s="22">
        <f t="shared" ref="P3074:P3137" si="486">N3074-O3074</f>
        <v>2.6999999924726126E-7</v>
      </c>
      <c r="Q3074" s="23">
        <f t="shared" ref="Q3074:Q3137" si="487">IFERROR(ABS(P3074)/O3074*100,0)</f>
        <v>2.3936170718974056E-6</v>
      </c>
      <c r="R3074" s="24">
        <v>5800185</v>
      </c>
      <c r="S3074" s="24">
        <v>5800100</v>
      </c>
      <c r="T3074" s="24">
        <f t="shared" ref="T3074:T3137" si="488">R3074-S3074</f>
        <v>85</v>
      </c>
      <c r="U3074" s="23">
        <f t="shared" ref="U3074:U3137" si="489">IFERROR(ABS(T3074)/S3074*100,0)</f>
        <v>1.4654919742763057E-3</v>
      </c>
    </row>
    <row r="3075" spans="1:21" x14ac:dyDescent="0.3">
      <c r="A3075" s="21">
        <v>40178</v>
      </c>
      <c r="B3075" s="22">
        <v>11.26</v>
      </c>
      <c r="C3075" s="22">
        <v>11.260000229999999</v>
      </c>
      <c r="D3075" s="22">
        <f t="shared" si="480"/>
        <v>-2.299999994903601E-7</v>
      </c>
      <c r="E3075" s="23">
        <f t="shared" si="481"/>
        <v>2.042628728173304E-6</v>
      </c>
      <c r="F3075" s="22">
        <v>11.5</v>
      </c>
      <c r="G3075" s="22">
        <v>11.5</v>
      </c>
      <c r="H3075" s="22">
        <f t="shared" si="482"/>
        <v>0</v>
      </c>
      <c r="I3075" s="23">
        <f t="shared" si="483"/>
        <v>0</v>
      </c>
      <c r="J3075" s="22">
        <v>11.25</v>
      </c>
      <c r="K3075" s="22">
        <v>11.25</v>
      </c>
      <c r="L3075" s="22">
        <f t="shared" si="484"/>
        <v>0</v>
      </c>
      <c r="M3075" s="23">
        <f t="shared" si="485"/>
        <v>0</v>
      </c>
      <c r="N3075" s="22">
        <v>11.44</v>
      </c>
      <c r="O3075" s="22">
        <v>11.43999958</v>
      </c>
      <c r="P3075" s="22">
        <f t="shared" si="486"/>
        <v>4.1999999922381903E-7</v>
      </c>
      <c r="Q3075" s="23">
        <f t="shared" si="487"/>
        <v>3.6713287993304198E-6</v>
      </c>
      <c r="R3075" s="24">
        <v>7414688</v>
      </c>
      <c r="S3075" s="24">
        <v>7414700</v>
      </c>
      <c r="T3075" s="24">
        <f t="shared" si="488"/>
        <v>-12</v>
      </c>
      <c r="U3075" s="23">
        <f t="shared" si="489"/>
        <v>1.6184066786248939E-4</v>
      </c>
    </row>
    <row r="3076" spans="1:21" x14ac:dyDescent="0.3">
      <c r="A3076" s="21">
        <v>40182</v>
      </c>
      <c r="B3076" s="22">
        <v>11.49</v>
      </c>
      <c r="C3076" s="22">
        <v>11.489999770000001</v>
      </c>
      <c r="D3076" s="22">
        <f t="shared" si="480"/>
        <v>2.299999994903601E-7</v>
      </c>
      <c r="E3076" s="23">
        <f t="shared" si="481"/>
        <v>2.0017406796724426E-6</v>
      </c>
      <c r="F3076" s="22">
        <v>11.69</v>
      </c>
      <c r="G3076" s="22">
        <v>11.68999958</v>
      </c>
      <c r="H3076" s="22">
        <f t="shared" si="482"/>
        <v>4.1999999922381903E-7</v>
      </c>
      <c r="I3076" s="23">
        <f t="shared" si="483"/>
        <v>3.5928144937009402E-6</v>
      </c>
      <c r="J3076" s="22">
        <v>11.47</v>
      </c>
      <c r="K3076" s="22">
        <v>11.47000027</v>
      </c>
      <c r="L3076" s="22">
        <f t="shared" si="484"/>
        <v>-2.6999999924726126E-7</v>
      </c>
      <c r="M3076" s="23">
        <f t="shared" si="485"/>
        <v>2.3539668081216294E-6</v>
      </c>
      <c r="N3076" s="22">
        <v>11.58</v>
      </c>
      <c r="O3076" s="22">
        <v>11.579999920000001</v>
      </c>
      <c r="P3076" s="22">
        <f t="shared" si="486"/>
        <v>7.9999999513802322E-8</v>
      </c>
      <c r="Q3076" s="23">
        <f t="shared" si="487"/>
        <v>6.9084628727529661E-7</v>
      </c>
      <c r="R3076" s="24">
        <v>8096389</v>
      </c>
      <c r="S3076" s="24">
        <v>8096400</v>
      </c>
      <c r="T3076" s="24">
        <f t="shared" si="488"/>
        <v>-11</v>
      </c>
      <c r="U3076" s="23">
        <f t="shared" si="489"/>
        <v>1.3586285262585839E-4</v>
      </c>
    </row>
    <row r="3077" spans="1:21" x14ac:dyDescent="0.3">
      <c r="A3077" s="21">
        <v>40183</v>
      </c>
      <c r="B3077" s="22">
        <v>11.6</v>
      </c>
      <c r="C3077" s="22">
        <v>11.600000380000001</v>
      </c>
      <c r="D3077" s="22">
        <f t="shared" si="480"/>
        <v>-3.8000000124327471E-7</v>
      </c>
      <c r="E3077" s="23">
        <f t="shared" si="481"/>
        <v>3.2758619723706828E-6</v>
      </c>
      <c r="F3077" s="22">
        <v>11.66</v>
      </c>
      <c r="G3077" s="22">
        <v>11.65999985</v>
      </c>
      <c r="H3077" s="22">
        <f t="shared" si="482"/>
        <v>1.4999999997655777E-7</v>
      </c>
      <c r="I3077" s="23">
        <f t="shared" si="483"/>
        <v>1.2864494160054193E-6</v>
      </c>
      <c r="J3077" s="22">
        <v>11.46</v>
      </c>
      <c r="K3077" s="22">
        <v>11.460000040000001</v>
      </c>
      <c r="L3077" s="22">
        <f t="shared" si="484"/>
        <v>-3.9999999756901161E-8</v>
      </c>
      <c r="M3077" s="23">
        <f t="shared" si="485"/>
        <v>3.4904013627648434E-7</v>
      </c>
      <c r="N3077" s="22">
        <v>11.53</v>
      </c>
      <c r="O3077" s="22">
        <v>11.52999973</v>
      </c>
      <c r="P3077" s="22">
        <f t="shared" si="486"/>
        <v>2.6999999924726126E-7</v>
      </c>
      <c r="Q3077" s="23">
        <f t="shared" si="487"/>
        <v>2.3417173076313789E-6</v>
      </c>
      <c r="R3077" s="24">
        <v>14379179</v>
      </c>
      <c r="S3077" s="24">
        <v>14375900</v>
      </c>
      <c r="T3077" s="24">
        <f t="shared" si="488"/>
        <v>3279</v>
      </c>
      <c r="U3077" s="23">
        <f t="shared" si="489"/>
        <v>2.2809006740447554E-2</v>
      </c>
    </row>
    <row r="3078" spans="1:21" x14ac:dyDescent="0.3">
      <c r="A3078" s="21">
        <v>40184</v>
      </c>
      <c r="B3078" s="22">
        <v>11.56</v>
      </c>
      <c r="C3078" s="22">
        <v>11.56000042</v>
      </c>
      <c r="D3078" s="22">
        <f t="shared" si="480"/>
        <v>-4.1999999922381903E-7</v>
      </c>
      <c r="E3078" s="23">
        <f t="shared" si="481"/>
        <v>3.633217854362492E-6</v>
      </c>
      <c r="F3078" s="22">
        <v>11.61</v>
      </c>
      <c r="G3078" s="22">
        <v>11.60999966</v>
      </c>
      <c r="H3078" s="22">
        <f t="shared" si="482"/>
        <v>3.3999999971001671E-7</v>
      </c>
      <c r="I3078" s="23">
        <f t="shared" si="483"/>
        <v>2.9285099885180939E-6</v>
      </c>
      <c r="J3078" s="22">
        <v>11.38</v>
      </c>
      <c r="K3078" s="22">
        <v>11.380000109999999</v>
      </c>
      <c r="L3078" s="22">
        <f t="shared" si="484"/>
        <v>-1.0999999844329977E-7</v>
      </c>
      <c r="M3078" s="23">
        <f t="shared" si="485"/>
        <v>9.666080613359482E-7</v>
      </c>
      <c r="N3078" s="22">
        <v>11.49</v>
      </c>
      <c r="O3078" s="22">
        <v>11.489999770000001</v>
      </c>
      <c r="P3078" s="22">
        <f t="shared" si="486"/>
        <v>2.299999994903601E-7</v>
      </c>
      <c r="Q3078" s="23">
        <f t="shared" si="487"/>
        <v>2.0017406796724426E-6</v>
      </c>
      <c r="R3078" s="24">
        <v>13608365</v>
      </c>
      <c r="S3078" s="24">
        <v>13608400</v>
      </c>
      <c r="T3078" s="24">
        <f t="shared" si="488"/>
        <v>-35</v>
      </c>
      <c r="U3078" s="23">
        <f t="shared" si="489"/>
        <v>2.5719408600570232E-4</v>
      </c>
    </row>
    <row r="3079" spans="1:21" x14ac:dyDescent="0.3">
      <c r="A3079" s="21">
        <v>40185</v>
      </c>
      <c r="B3079" s="22">
        <v>11.41</v>
      </c>
      <c r="C3079" s="22">
        <v>11.40999985</v>
      </c>
      <c r="D3079" s="22">
        <f t="shared" si="480"/>
        <v>1.4999999997655777E-7</v>
      </c>
      <c r="E3079" s="23">
        <f t="shared" si="481"/>
        <v>1.3146363010386698E-6</v>
      </c>
      <c r="F3079" s="22">
        <v>11.44</v>
      </c>
      <c r="G3079" s="22">
        <v>11.43999958</v>
      </c>
      <c r="H3079" s="22">
        <f t="shared" si="482"/>
        <v>4.1999999922381903E-7</v>
      </c>
      <c r="I3079" s="23">
        <f t="shared" si="483"/>
        <v>3.6713287993304198E-6</v>
      </c>
      <c r="J3079" s="22">
        <v>11.07</v>
      </c>
      <c r="K3079" s="22">
        <v>11.06999969</v>
      </c>
      <c r="L3079" s="22">
        <f t="shared" si="484"/>
        <v>3.1000000078051926E-7</v>
      </c>
      <c r="M3079" s="23">
        <f t="shared" si="485"/>
        <v>2.8003614224177028E-6</v>
      </c>
      <c r="N3079" s="22">
        <v>11.11</v>
      </c>
      <c r="O3079" s="22">
        <v>11.10999966</v>
      </c>
      <c r="P3079" s="22">
        <f t="shared" si="486"/>
        <v>3.3999999971001671E-7</v>
      </c>
      <c r="Q3079" s="23">
        <f t="shared" si="487"/>
        <v>3.0603061216476827E-6</v>
      </c>
      <c r="R3079" s="24">
        <v>27346512</v>
      </c>
      <c r="S3079" s="24">
        <v>27346600</v>
      </c>
      <c r="T3079" s="24">
        <f t="shared" si="488"/>
        <v>-88</v>
      </c>
      <c r="U3079" s="23">
        <f t="shared" si="489"/>
        <v>3.2179503119217747E-4</v>
      </c>
    </row>
    <row r="3080" spans="1:21" x14ac:dyDescent="0.3">
      <c r="A3080" s="21">
        <v>40186</v>
      </c>
      <c r="B3080" s="22">
        <v>11.14</v>
      </c>
      <c r="C3080" s="22">
        <v>11.14000034</v>
      </c>
      <c r="D3080" s="22">
        <f t="shared" si="480"/>
        <v>-3.3999999971001671E-7</v>
      </c>
      <c r="E3080" s="23">
        <f t="shared" si="481"/>
        <v>3.0520645362028479E-6</v>
      </c>
      <c r="F3080" s="22">
        <v>11.22</v>
      </c>
      <c r="G3080" s="22">
        <v>11.22000027</v>
      </c>
      <c r="H3080" s="22">
        <f t="shared" si="482"/>
        <v>-2.6999999924726126E-7</v>
      </c>
      <c r="I3080" s="23">
        <f t="shared" si="483"/>
        <v>2.4064170476821322E-6</v>
      </c>
      <c r="J3080" s="22">
        <v>11.03</v>
      </c>
      <c r="K3080" s="22">
        <v>11.02999973</v>
      </c>
      <c r="L3080" s="22">
        <f t="shared" si="484"/>
        <v>2.6999999924726126E-7</v>
      </c>
      <c r="M3080" s="23">
        <f t="shared" si="485"/>
        <v>2.4478695000590109E-6</v>
      </c>
      <c r="N3080" s="22">
        <v>11.1</v>
      </c>
      <c r="O3080" s="22">
        <v>11.100000380000001</v>
      </c>
      <c r="P3080" s="22">
        <f t="shared" si="486"/>
        <v>-3.8000000124327471E-7</v>
      </c>
      <c r="Q3080" s="23">
        <f t="shared" si="487"/>
        <v>3.4234233174258207E-6</v>
      </c>
      <c r="R3080" s="24">
        <v>16895230</v>
      </c>
      <c r="S3080" s="24">
        <v>16895300</v>
      </c>
      <c r="T3080" s="24">
        <f t="shared" si="488"/>
        <v>-70</v>
      </c>
      <c r="U3080" s="23">
        <f t="shared" si="489"/>
        <v>4.1431640752161847E-4</v>
      </c>
    </row>
    <row r="3081" spans="1:21" x14ac:dyDescent="0.3">
      <c r="A3081" s="21">
        <v>40189</v>
      </c>
      <c r="B3081" s="22">
        <v>11.15</v>
      </c>
      <c r="C3081" s="22">
        <v>11.149999619999999</v>
      </c>
      <c r="D3081" s="22">
        <f t="shared" si="480"/>
        <v>3.8000000124327471E-7</v>
      </c>
      <c r="E3081" s="23">
        <f t="shared" si="481"/>
        <v>3.4080718761789049E-6</v>
      </c>
      <c r="F3081" s="22">
        <v>11.24</v>
      </c>
      <c r="G3081" s="22">
        <v>11.239999770000001</v>
      </c>
      <c r="H3081" s="22">
        <f t="shared" si="482"/>
        <v>2.299999994903601E-7</v>
      </c>
      <c r="I3081" s="23">
        <f t="shared" si="483"/>
        <v>2.0462633825335043E-6</v>
      </c>
      <c r="J3081" s="22">
        <v>10.88</v>
      </c>
      <c r="K3081" s="22">
        <v>10.880000109999999</v>
      </c>
      <c r="L3081" s="22">
        <f t="shared" si="484"/>
        <v>-1.0999999844329977E-7</v>
      </c>
      <c r="M3081" s="23">
        <f t="shared" si="485"/>
        <v>1.011029387234995E-6</v>
      </c>
      <c r="N3081" s="22">
        <v>11.04</v>
      </c>
      <c r="O3081" s="22">
        <v>11.039999959999999</v>
      </c>
      <c r="P3081" s="22">
        <f t="shared" si="486"/>
        <v>3.9999999756901161E-8</v>
      </c>
      <c r="Q3081" s="23">
        <f t="shared" si="487"/>
        <v>3.6231883969047733E-7</v>
      </c>
      <c r="R3081" s="24">
        <v>22214450</v>
      </c>
      <c r="S3081" s="24">
        <v>22214500</v>
      </c>
      <c r="T3081" s="24">
        <f t="shared" si="488"/>
        <v>-50</v>
      </c>
      <c r="U3081" s="23">
        <f t="shared" si="489"/>
        <v>2.2507821467960114E-4</v>
      </c>
    </row>
    <row r="3082" spans="1:21" x14ac:dyDescent="0.3">
      <c r="A3082" s="21">
        <v>40190</v>
      </c>
      <c r="B3082" s="22">
        <v>10.88</v>
      </c>
      <c r="C3082" s="22">
        <v>10.880000109999999</v>
      </c>
      <c r="D3082" s="22">
        <f t="shared" si="480"/>
        <v>-1.0999999844329977E-7</v>
      </c>
      <c r="E3082" s="23">
        <f t="shared" si="481"/>
        <v>1.011029387234995E-6</v>
      </c>
      <c r="F3082" s="22">
        <v>10.93</v>
      </c>
      <c r="G3082" s="22">
        <v>10.93000031</v>
      </c>
      <c r="H3082" s="22">
        <f t="shared" si="482"/>
        <v>-3.1000000078051926E-7</v>
      </c>
      <c r="I3082" s="23">
        <f t="shared" si="483"/>
        <v>2.8362304847960179E-6</v>
      </c>
      <c r="J3082" s="22">
        <v>10.61</v>
      </c>
      <c r="K3082" s="22">
        <v>10.60999966</v>
      </c>
      <c r="L3082" s="22">
        <f t="shared" si="484"/>
        <v>3.3999999971001671E-7</v>
      </c>
      <c r="M3082" s="23">
        <f t="shared" si="485"/>
        <v>3.2045241338868877E-6</v>
      </c>
      <c r="N3082" s="22">
        <v>10.7</v>
      </c>
      <c r="O3082" s="22">
        <v>10.69999981</v>
      </c>
      <c r="P3082" s="22">
        <f t="shared" si="486"/>
        <v>1.8999999973345894E-7</v>
      </c>
      <c r="Q3082" s="23">
        <f t="shared" si="487"/>
        <v>1.77570096361954E-6</v>
      </c>
      <c r="R3082" s="24">
        <v>20863990</v>
      </c>
      <c r="S3082" s="24">
        <v>20863400</v>
      </c>
      <c r="T3082" s="24">
        <f t="shared" si="488"/>
        <v>590</v>
      </c>
      <c r="U3082" s="23">
        <f t="shared" si="489"/>
        <v>2.8279187476633722E-3</v>
      </c>
    </row>
    <row r="3083" spans="1:21" x14ac:dyDescent="0.3">
      <c r="A3083" s="21">
        <v>40191</v>
      </c>
      <c r="B3083" s="22">
        <v>10.71</v>
      </c>
      <c r="C3083" s="22">
        <v>10.710000040000001</v>
      </c>
      <c r="D3083" s="22">
        <f t="shared" si="480"/>
        <v>-3.9999999756901161E-8</v>
      </c>
      <c r="E3083" s="23">
        <f t="shared" si="481"/>
        <v>3.7348272275917901E-7</v>
      </c>
      <c r="F3083" s="22">
        <v>11.01</v>
      </c>
      <c r="G3083" s="22">
        <v>11.010000229999999</v>
      </c>
      <c r="H3083" s="22">
        <f t="shared" si="482"/>
        <v>-2.299999994903601E-7</v>
      </c>
      <c r="I3083" s="23">
        <f t="shared" si="483"/>
        <v>2.0890099426488396E-6</v>
      </c>
      <c r="J3083" s="22">
        <v>10.71</v>
      </c>
      <c r="K3083" s="22">
        <v>10.710000040000001</v>
      </c>
      <c r="L3083" s="22">
        <f t="shared" si="484"/>
        <v>-3.9999999756901161E-8</v>
      </c>
      <c r="M3083" s="23">
        <f t="shared" si="485"/>
        <v>3.7348272275917901E-7</v>
      </c>
      <c r="N3083" s="22">
        <v>10.98</v>
      </c>
      <c r="O3083" s="22">
        <v>10.97999954</v>
      </c>
      <c r="P3083" s="22">
        <f t="shared" si="486"/>
        <v>4.6000000075707703E-7</v>
      </c>
      <c r="Q3083" s="23">
        <f t="shared" si="487"/>
        <v>4.1894355193850678E-6</v>
      </c>
      <c r="R3083" s="24">
        <v>13482204</v>
      </c>
      <c r="S3083" s="24">
        <v>13482300</v>
      </c>
      <c r="T3083" s="24">
        <f t="shared" si="488"/>
        <v>-96</v>
      </c>
      <c r="U3083" s="23">
        <f t="shared" si="489"/>
        <v>7.1204468080372047E-4</v>
      </c>
    </row>
    <row r="3084" spans="1:21" x14ac:dyDescent="0.3">
      <c r="A3084" s="21">
        <v>40192</v>
      </c>
      <c r="B3084" s="22">
        <v>11.01</v>
      </c>
      <c r="C3084" s="22">
        <v>11.010000229999999</v>
      </c>
      <c r="D3084" s="22">
        <f t="shared" si="480"/>
        <v>-2.299999994903601E-7</v>
      </c>
      <c r="E3084" s="23">
        <f t="shared" si="481"/>
        <v>2.0890099426488396E-6</v>
      </c>
      <c r="F3084" s="22">
        <v>11.01</v>
      </c>
      <c r="G3084" s="22">
        <v>11.010000229999999</v>
      </c>
      <c r="H3084" s="22">
        <f t="shared" si="482"/>
        <v>-2.299999994903601E-7</v>
      </c>
      <c r="I3084" s="23">
        <f t="shared" si="483"/>
        <v>2.0890099426488396E-6</v>
      </c>
      <c r="J3084" s="22">
        <v>10.86</v>
      </c>
      <c r="K3084" s="22">
        <v>10.85999966</v>
      </c>
      <c r="L3084" s="22">
        <f t="shared" si="484"/>
        <v>3.3999999971001671E-7</v>
      </c>
      <c r="M3084" s="23">
        <f t="shared" si="485"/>
        <v>3.1307551598028015E-6</v>
      </c>
      <c r="N3084" s="22">
        <v>10.87</v>
      </c>
      <c r="O3084" s="22">
        <v>10.869999890000001</v>
      </c>
      <c r="P3084" s="22">
        <f t="shared" si="486"/>
        <v>1.0999999844329977E-7</v>
      </c>
      <c r="Q3084" s="23">
        <f t="shared" si="487"/>
        <v>1.0119595175386865E-6</v>
      </c>
      <c r="R3084" s="24">
        <v>8692897</v>
      </c>
      <c r="S3084" s="24">
        <v>8692400</v>
      </c>
      <c r="T3084" s="24">
        <f t="shared" si="488"/>
        <v>497</v>
      </c>
      <c r="U3084" s="23">
        <f t="shared" si="489"/>
        <v>5.7176383967603881E-3</v>
      </c>
    </row>
    <row r="3085" spans="1:21" x14ac:dyDescent="0.3">
      <c r="A3085" s="21">
        <v>40193</v>
      </c>
      <c r="B3085" s="22">
        <v>10.94</v>
      </c>
      <c r="C3085" s="22">
        <v>10.93999958</v>
      </c>
      <c r="D3085" s="22">
        <f t="shared" si="480"/>
        <v>4.1999999922381903E-7</v>
      </c>
      <c r="E3085" s="23">
        <f t="shared" si="481"/>
        <v>3.8391226265825782E-6</v>
      </c>
      <c r="F3085" s="22">
        <v>10.94</v>
      </c>
      <c r="G3085" s="22">
        <v>10.93999958</v>
      </c>
      <c r="H3085" s="22">
        <f t="shared" si="482"/>
        <v>4.1999999922381903E-7</v>
      </c>
      <c r="I3085" s="23">
        <f t="shared" si="483"/>
        <v>3.8391226265825782E-6</v>
      </c>
      <c r="J3085" s="22">
        <v>10.56</v>
      </c>
      <c r="K3085" s="22">
        <v>10.56000042</v>
      </c>
      <c r="L3085" s="22">
        <f t="shared" si="484"/>
        <v>-4.1999999922381903E-7</v>
      </c>
      <c r="M3085" s="23">
        <f t="shared" si="485"/>
        <v>3.9772725617355523E-6</v>
      </c>
      <c r="N3085" s="22">
        <v>10.6</v>
      </c>
      <c r="O3085" s="22">
        <v>10.600000380000001</v>
      </c>
      <c r="P3085" s="22">
        <f t="shared" si="486"/>
        <v>-3.8000000124327471E-7</v>
      </c>
      <c r="Q3085" s="23">
        <f t="shared" si="487"/>
        <v>3.5849055435908831E-6</v>
      </c>
      <c r="R3085" s="24">
        <v>15428860</v>
      </c>
      <c r="S3085" s="24">
        <v>15426400</v>
      </c>
      <c r="T3085" s="24">
        <f t="shared" si="488"/>
        <v>2460</v>
      </c>
      <c r="U3085" s="23">
        <f t="shared" si="489"/>
        <v>1.5946688793237566E-2</v>
      </c>
    </row>
    <row r="3086" spans="1:21" x14ac:dyDescent="0.3">
      <c r="A3086" s="21">
        <v>40197</v>
      </c>
      <c r="B3086" s="22">
        <v>10.68</v>
      </c>
      <c r="C3086" s="22">
        <v>10.68000031</v>
      </c>
      <c r="D3086" s="22">
        <f t="shared" si="480"/>
        <v>-3.1000000078051926E-7</v>
      </c>
      <c r="E3086" s="23">
        <f t="shared" si="481"/>
        <v>2.9026216459025484E-6</v>
      </c>
      <c r="F3086" s="22">
        <v>10.99</v>
      </c>
      <c r="G3086" s="22">
        <v>10.989999770000001</v>
      </c>
      <c r="H3086" s="22">
        <f t="shared" si="482"/>
        <v>2.299999994903601E-7</v>
      </c>
      <c r="I3086" s="23">
        <f t="shared" si="483"/>
        <v>2.0928116861130754E-6</v>
      </c>
      <c r="J3086" s="22">
        <v>10.61</v>
      </c>
      <c r="K3086" s="22">
        <v>10.60999966</v>
      </c>
      <c r="L3086" s="22">
        <f t="shared" si="484"/>
        <v>3.3999999971001671E-7</v>
      </c>
      <c r="M3086" s="23">
        <f t="shared" si="485"/>
        <v>3.2045241338868877E-6</v>
      </c>
      <c r="N3086" s="22">
        <v>10.96</v>
      </c>
      <c r="O3086" s="22">
        <v>10.960000040000001</v>
      </c>
      <c r="P3086" s="22">
        <f t="shared" si="486"/>
        <v>-3.9999999756901161E-8</v>
      </c>
      <c r="Q3086" s="23">
        <f t="shared" si="487"/>
        <v>3.6496350009959636E-7</v>
      </c>
      <c r="R3086" s="24">
        <v>14898067</v>
      </c>
      <c r="S3086" s="24">
        <v>14898100</v>
      </c>
      <c r="T3086" s="24">
        <f t="shared" si="488"/>
        <v>-33</v>
      </c>
      <c r="U3086" s="23">
        <f t="shared" si="489"/>
        <v>2.2150475563998095E-4</v>
      </c>
    </row>
    <row r="3087" spans="1:21" x14ac:dyDescent="0.3">
      <c r="A3087" s="21">
        <v>40198</v>
      </c>
      <c r="B3087" s="22">
        <v>10.9</v>
      </c>
      <c r="C3087" s="22">
        <v>10.899999619999999</v>
      </c>
      <c r="D3087" s="22">
        <f t="shared" si="480"/>
        <v>3.8000000124327471E-7</v>
      </c>
      <c r="E3087" s="23">
        <f t="shared" si="481"/>
        <v>3.4862386650548773E-6</v>
      </c>
      <c r="F3087" s="22">
        <v>10.91</v>
      </c>
      <c r="G3087" s="22">
        <v>10.90999985</v>
      </c>
      <c r="H3087" s="22">
        <f t="shared" si="482"/>
        <v>1.4999999997655777E-7</v>
      </c>
      <c r="I3087" s="23">
        <f t="shared" si="483"/>
        <v>1.3748854449027125E-6</v>
      </c>
      <c r="J3087" s="22">
        <v>10.71</v>
      </c>
      <c r="K3087" s="22">
        <v>10.710000040000001</v>
      </c>
      <c r="L3087" s="22">
        <f t="shared" si="484"/>
        <v>-3.9999999756901161E-8</v>
      </c>
      <c r="M3087" s="23">
        <f t="shared" si="485"/>
        <v>3.7348272275917901E-7</v>
      </c>
      <c r="N3087" s="22">
        <v>10.8</v>
      </c>
      <c r="O3087" s="22">
        <v>10.80000019</v>
      </c>
      <c r="P3087" s="22">
        <f t="shared" si="486"/>
        <v>-1.8999999973345894E-7</v>
      </c>
      <c r="Q3087" s="23">
        <f t="shared" si="487"/>
        <v>1.7592592258413555E-6</v>
      </c>
      <c r="R3087" s="24">
        <v>13609605</v>
      </c>
      <c r="S3087" s="24">
        <v>13604800</v>
      </c>
      <c r="T3087" s="24">
        <f t="shared" si="488"/>
        <v>4805</v>
      </c>
      <c r="U3087" s="23">
        <f t="shared" si="489"/>
        <v>3.5318417029283782E-2</v>
      </c>
    </row>
    <row r="3088" spans="1:21" x14ac:dyDescent="0.3">
      <c r="A3088" s="21">
        <v>40199</v>
      </c>
      <c r="B3088" s="22">
        <v>10.86</v>
      </c>
      <c r="C3088" s="22">
        <v>10.85999966</v>
      </c>
      <c r="D3088" s="22">
        <f t="shared" si="480"/>
        <v>3.3999999971001671E-7</v>
      </c>
      <c r="E3088" s="23">
        <f t="shared" si="481"/>
        <v>3.1307551598028015E-6</v>
      </c>
      <c r="F3088" s="22">
        <v>10.93</v>
      </c>
      <c r="G3088" s="22">
        <v>10.93000031</v>
      </c>
      <c r="H3088" s="22">
        <f t="shared" si="482"/>
        <v>-3.1000000078051926E-7</v>
      </c>
      <c r="I3088" s="23">
        <f t="shared" si="483"/>
        <v>2.8362304847960179E-6</v>
      </c>
      <c r="J3088" s="22">
        <v>10.56</v>
      </c>
      <c r="K3088" s="22">
        <v>10.56000042</v>
      </c>
      <c r="L3088" s="22">
        <f t="shared" si="484"/>
        <v>-4.1999999922381903E-7</v>
      </c>
      <c r="M3088" s="23">
        <f t="shared" si="485"/>
        <v>3.9772725617355523E-6</v>
      </c>
      <c r="N3088" s="22">
        <v>10.59</v>
      </c>
      <c r="O3088" s="22">
        <v>10.59000015</v>
      </c>
      <c r="P3088" s="22">
        <f t="shared" si="486"/>
        <v>-1.4999999997655777E-7</v>
      </c>
      <c r="Q3088" s="23">
        <f t="shared" si="487"/>
        <v>1.4164305746167319E-6</v>
      </c>
      <c r="R3088" s="24">
        <v>13944218</v>
      </c>
      <c r="S3088" s="24">
        <v>13943800</v>
      </c>
      <c r="T3088" s="24">
        <f t="shared" si="488"/>
        <v>418</v>
      </c>
      <c r="U3088" s="23">
        <f t="shared" si="489"/>
        <v>2.9977481030995855E-3</v>
      </c>
    </row>
    <row r="3089" spans="1:21" x14ac:dyDescent="0.3">
      <c r="A3089" s="21">
        <v>40200</v>
      </c>
      <c r="B3089" s="22">
        <v>10.51</v>
      </c>
      <c r="C3089" s="22">
        <v>10.510000229999999</v>
      </c>
      <c r="D3089" s="22">
        <f t="shared" si="480"/>
        <v>-2.299999994903601E-7</v>
      </c>
      <c r="E3089" s="23">
        <f t="shared" si="481"/>
        <v>2.1883919548721084E-6</v>
      </c>
      <c r="F3089" s="22">
        <v>10.55</v>
      </c>
      <c r="G3089" s="22">
        <v>10.55000019</v>
      </c>
      <c r="H3089" s="22">
        <f t="shared" si="482"/>
        <v>-1.8999999973345894E-7</v>
      </c>
      <c r="I3089" s="23">
        <f t="shared" si="483"/>
        <v>1.800947832337991E-6</v>
      </c>
      <c r="J3089" s="22">
        <v>10.09</v>
      </c>
      <c r="K3089" s="22">
        <v>10.09000015</v>
      </c>
      <c r="L3089" s="22">
        <f t="shared" si="484"/>
        <v>-1.4999999997655777E-7</v>
      </c>
      <c r="M3089" s="23">
        <f t="shared" si="485"/>
        <v>1.486620393920983E-6</v>
      </c>
      <c r="N3089" s="22">
        <v>10.09</v>
      </c>
      <c r="O3089" s="22">
        <v>10.09000015</v>
      </c>
      <c r="P3089" s="22">
        <f t="shared" si="486"/>
        <v>-1.4999999997655777E-7</v>
      </c>
      <c r="Q3089" s="23">
        <f t="shared" si="487"/>
        <v>1.486620393920983E-6</v>
      </c>
      <c r="R3089" s="24">
        <v>21018052</v>
      </c>
      <c r="S3089" s="24">
        <v>21017600</v>
      </c>
      <c r="T3089" s="24">
        <f t="shared" si="488"/>
        <v>452</v>
      </c>
      <c r="U3089" s="23">
        <f t="shared" si="489"/>
        <v>2.1505785627283802E-3</v>
      </c>
    </row>
    <row r="3090" spans="1:21" x14ac:dyDescent="0.3">
      <c r="A3090" s="21">
        <v>40203</v>
      </c>
      <c r="B3090" s="22">
        <v>10.09</v>
      </c>
      <c r="C3090" s="22">
        <v>10.09000015</v>
      </c>
      <c r="D3090" s="22">
        <f t="shared" si="480"/>
        <v>-1.4999999997655777E-7</v>
      </c>
      <c r="E3090" s="23">
        <f t="shared" si="481"/>
        <v>1.486620393920983E-6</v>
      </c>
      <c r="F3090" s="22">
        <v>10.39</v>
      </c>
      <c r="G3090" s="22">
        <v>10.39000034</v>
      </c>
      <c r="H3090" s="22">
        <f t="shared" si="482"/>
        <v>-3.3999999971001671E-7</v>
      </c>
      <c r="I3090" s="23">
        <f t="shared" si="483"/>
        <v>3.2723771759762687E-6</v>
      </c>
      <c r="J3090" s="22">
        <v>10.09</v>
      </c>
      <c r="K3090" s="22">
        <v>10.09000015</v>
      </c>
      <c r="L3090" s="22">
        <f t="shared" si="484"/>
        <v>-1.4999999997655777E-7</v>
      </c>
      <c r="M3090" s="23">
        <f t="shared" si="485"/>
        <v>1.486620393920983E-6</v>
      </c>
      <c r="N3090" s="22">
        <v>10.15</v>
      </c>
      <c r="O3090" s="22">
        <v>10.149999619999999</v>
      </c>
      <c r="P3090" s="22">
        <f t="shared" si="486"/>
        <v>3.8000000124327471E-7</v>
      </c>
      <c r="Q3090" s="23">
        <f t="shared" si="487"/>
        <v>3.7438425169445943E-6</v>
      </c>
      <c r="R3090" s="24">
        <v>20606420</v>
      </c>
      <c r="S3090" s="24">
        <v>20606500</v>
      </c>
      <c r="T3090" s="24">
        <f t="shared" si="488"/>
        <v>-80</v>
      </c>
      <c r="U3090" s="23">
        <f t="shared" si="489"/>
        <v>3.8822701574745835E-4</v>
      </c>
    </row>
    <row r="3091" spans="1:21" x14ac:dyDescent="0.3">
      <c r="A3091" s="21">
        <v>40204</v>
      </c>
      <c r="B3091" s="22">
        <v>10.16</v>
      </c>
      <c r="C3091" s="22">
        <v>10.15999985</v>
      </c>
      <c r="D3091" s="22">
        <f t="shared" si="480"/>
        <v>1.4999999997655777E-7</v>
      </c>
      <c r="E3091" s="23">
        <f t="shared" si="481"/>
        <v>1.4763779743220939E-6</v>
      </c>
      <c r="F3091" s="22">
        <v>10.18</v>
      </c>
      <c r="G3091" s="22">
        <v>10.18000031</v>
      </c>
      <c r="H3091" s="22">
        <f t="shared" si="482"/>
        <v>-3.1000000078051926E-7</v>
      </c>
      <c r="I3091" s="23">
        <f t="shared" si="483"/>
        <v>3.045186555407082E-6</v>
      </c>
      <c r="J3091" s="22">
        <v>9.9499999999999993</v>
      </c>
      <c r="K3091" s="22">
        <v>9.9499998089999995</v>
      </c>
      <c r="L3091" s="22">
        <f t="shared" si="484"/>
        <v>1.9099999981619931E-7</v>
      </c>
      <c r="M3091" s="23">
        <f t="shared" si="485"/>
        <v>1.9195980249510709E-6</v>
      </c>
      <c r="N3091" s="22">
        <v>10</v>
      </c>
      <c r="O3091" s="22">
        <v>10</v>
      </c>
      <c r="P3091" s="22">
        <f t="shared" si="486"/>
        <v>0</v>
      </c>
      <c r="Q3091" s="23">
        <f t="shared" si="487"/>
        <v>0</v>
      </c>
      <c r="R3091" s="24">
        <v>21914212</v>
      </c>
      <c r="S3091" s="24">
        <v>21913300</v>
      </c>
      <c r="T3091" s="24">
        <f t="shared" si="488"/>
        <v>912</v>
      </c>
      <c r="U3091" s="23">
        <f t="shared" si="489"/>
        <v>4.1618560417645903E-3</v>
      </c>
    </row>
    <row r="3092" spans="1:21" x14ac:dyDescent="0.3">
      <c r="A3092" s="21">
        <v>40205</v>
      </c>
      <c r="B3092" s="22">
        <v>10.029999999999999</v>
      </c>
      <c r="C3092" s="22">
        <v>10.02999973</v>
      </c>
      <c r="D3092" s="22">
        <f t="shared" si="480"/>
        <v>2.6999999924726126E-7</v>
      </c>
      <c r="E3092" s="23">
        <f t="shared" si="481"/>
        <v>2.6919242922777354E-6</v>
      </c>
      <c r="F3092" s="22">
        <v>10.14</v>
      </c>
      <c r="G3092" s="22">
        <v>10.14000034</v>
      </c>
      <c r="H3092" s="22">
        <f t="shared" si="482"/>
        <v>-3.3999999971001671E-7</v>
      </c>
      <c r="I3092" s="23">
        <f t="shared" si="483"/>
        <v>3.3530570839213279E-6</v>
      </c>
      <c r="J3092" s="22">
        <v>9.94</v>
      </c>
      <c r="K3092" s="22">
        <v>9.9399995800000003</v>
      </c>
      <c r="L3092" s="22">
        <f t="shared" si="484"/>
        <v>4.1999999922381903E-7</v>
      </c>
      <c r="M3092" s="23">
        <f t="shared" si="485"/>
        <v>4.2253522834034063E-6</v>
      </c>
      <c r="N3092" s="22">
        <v>9.99</v>
      </c>
      <c r="O3092" s="22">
        <v>9.9899997710000008</v>
      </c>
      <c r="P3092" s="22">
        <f t="shared" si="486"/>
        <v>2.2899999940761973E-7</v>
      </c>
      <c r="Q3092" s="23">
        <f t="shared" si="487"/>
        <v>2.2922923389086004E-6</v>
      </c>
      <c r="R3092" s="24">
        <v>22965120</v>
      </c>
      <c r="S3092" s="24">
        <v>22963800</v>
      </c>
      <c r="T3092" s="24">
        <f t="shared" si="488"/>
        <v>1320</v>
      </c>
      <c r="U3092" s="23">
        <f t="shared" si="489"/>
        <v>5.748177566430643E-3</v>
      </c>
    </row>
    <row r="3093" spans="1:21" x14ac:dyDescent="0.3">
      <c r="A3093" s="21">
        <v>40206</v>
      </c>
      <c r="B3093" s="22">
        <v>10.18</v>
      </c>
      <c r="C3093" s="22">
        <v>10.18000031</v>
      </c>
      <c r="D3093" s="22">
        <f t="shared" si="480"/>
        <v>-3.1000000078051926E-7</v>
      </c>
      <c r="E3093" s="23">
        <f t="shared" si="481"/>
        <v>3.045186555407082E-6</v>
      </c>
      <c r="F3093" s="22">
        <v>10.199999999999999</v>
      </c>
      <c r="G3093" s="22">
        <v>10.19999981</v>
      </c>
      <c r="H3093" s="22">
        <f t="shared" si="482"/>
        <v>1.8999999973345894E-7</v>
      </c>
      <c r="I3093" s="23">
        <f t="shared" si="483"/>
        <v>1.8627451301242616E-6</v>
      </c>
      <c r="J3093" s="22">
        <v>9.89</v>
      </c>
      <c r="K3093" s="22">
        <v>9.8900003430000005</v>
      </c>
      <c r="L3093" s="22">
        <f t="shared" si="484"/>
        <v>-3.4299999995823782E-7</v>
      </c>
      <c r="M3093" s="23">
        <f t="shared" si="485"/>
        <v>3.4681495254042967E-6</v>
      </c>
      <c r="N3093" s="22">
        <v>10.050000000000001</v>
      </c>
      <c r="O3093" s="22">
        <v>10.05000019</v>
      </c>
      <c r="P3093" s="22">
        <f t="shared" si="486"/>
        <v>-1.8999999973345894E-7</v>
      </c>
      <c r="Q3093" s="23">
        <f t="shared" si="487"/>
        <v>1.8905472252877532E-6</v>
      </c>
      <c r="R3093" s="24">
        <v>40249036</v>
      </c>
      <c r="S3093" s="24">
        <v>40246500</v>
      </c>
      <c r="T3093" s="24">
        <f t="shared" si="488"/>
        <v>2536</v>
      </c>
      <c r="U3093" s="23">
        <f t="shared" si="489"/>
        <v>6.3011690457555319E-3</v>
      </c>
    </row>
    <row r="3094" spans="1:21" x14ac:dyDescent="0.3">
      <c r="A3094" s="21">
        <v>40207</v>
      </c>
      <c r="B3094" s="22">
        <v>10.24</v>
      </c>
      <c r="C3094" s="22">
        <v>10.239999770000001</v>
      </c>
      <c r="D3094" s="22">
        <f t="shared" si="480"/>
        <v>2.299999994903601E-7</v>
      </c>
      <c r="E3094" s="23">
        <f t="shared" si="481"/>
        <v>2.2460937954724199E-6</v>
      </c>
      <c r="F3094" s="22">
        <v>10.37</v>
      </c>
      <c r="G3094" s="22">
        <v>10.369999890000001</v>
      </c>
      <c r="H3094" s="22">
        <f t="shared" si="482"/>
        <v>1.0999999844329977E-7</v>
      </c>
      <c r="I3094" s="23">
        <f t="shared" si="483"/>
        <v>1.0607521659607246E-6</v>
      </c>
      <c r="J3094" s="22">
        <v>10.1</v>
      </c>
      <c r="K3094" s="22">
        <v>10.100000380000001</v>
      </c>
      <c r="L3094" s="22">
        <f t="shared" si="484"/>
        <v>-3.8000000124327471E-7</v>
      </c>
      <c r="M3094" s="23">
        <f t="shared" si="485"/>
        <v>3.7623761083786681E-6</v>
      </c>
      <c r="N3094" s="22">
        <v>10.16</v>
      </c>
      <c r="O3094" s="22">
        <v>10.15999985</v>
      </c>
      <c r="P3094" s="22">
        <f t="shared" si="486"/>
        <v>1.4999999997655777E-7</v>
      </c>
      <c r="Q3094" s="23">
        <f t="shared" si="487"/>
        <v>1.4763779743220939E-6</v>
      </c>
      <c r="R3094" s="24">
        <v>30072912</v>
      </c>
      <c r="S3094" s="24">
        <v>30073000</v>
      </c>
      <c r="T3094" s="24">
        <f t="shared" si="488"/>
        <v>-88</v>
      </c>
      <c r="U3094" s="23">
        <f t="shared" si="489"/>
        <v>2.9262128819871643E-4</v>
      </c>
    </row>
    <row r="3095" spans="1:21" x14ac:dyDescent="0.3">
      <c r="A3095" s="21">
        <v>40210</v>
      </c>
      <c r="B3095" s="22">
        <v>10.14</v>
      </c>
      <c r="C3095" s="22">
        <v>10.14000034</v>
      </c>
      <c r="D3095" s="22">
        <f t="shared" si="480"/>
        <v>-3.3999999971001671E-7</v>
      </c>
      <c r="E3095" s="23">
        <f t="shared" si="481"/>
        <v>3.3530570839213279E-6</v>
      </c>
      <c r="F3095" s="22">
        <v>10.29</v>
      </c>
      <c r="G3095" s="22">
        <v>10.289999959999999</v>
      </c>
      <c r="H3095" s="22">
        <f t="shared" si="482"/>
        <v>3.9999999756901161E-8</v>
      </c>
      <c r="I3095" s="23">
        <f t="shared" si="483"/>
        <v>3.8872691848777388E-7</v>
      </c>
      <c r="J3095" s="22">
        <v>9.92</v>
      </c>
      <c r="K3095" s="22">
        <v>9.9200000760000009</v>
      </c>
      <c r="L3095" s="22">
        <f t="shared" si="484"/>
        <v>-7.6000000959197678E-8</v>
      </c>
      <c r="M3095" s="23">
        <f t="shared" si="485"/>
        <v>7.6612903605785885E-7</v>
      </c>
      <c r="N3095" s="22">
        <v>10.08</v>
      </c>
      <c r="O3095" s="22">
        <v>10.079999920000001</v>
      </c>
      <c r="P3095" s="22">
        <f t="shared" si="486"/>
        <v>7.9999999513802322E-8</v>
      </c>
      <c r="Q3095" s="23">
        <f t="shared" si="487"/>
        <v>7.9365079512621981E-7</v>
      </c>
      <c r="R3095" s="24">
        <v>23074348</v>
      </c>
      <c r="S3095" s="24">
        <v>23074400</v>
      </c>
      <c r="T3095" s="24">
        <f t="shared" si="488"/>
        <v>-52</v>
      </c>
      <c r="U3095" s="23">
        <f t="shared" si="489"/>
        <v>2.2535797247165692E-4</v>
      </c>
    </row>
    <row r="3096" spans="1:21" x14ac:dyDescent="0.3">
      <c r="A3096" s="21">
        <v>40211</v>
      </c>
      <c r="B3096" s="22">
        <v>10.08</v>
      </c>
      <c r="C3096" s="22">
        <v>10.079999920000001</v>
      </c>
      <c r="D3096" s="22">
        <f t="shared" si="480"/>
        <v>7.9999999513802322E-8</v>
      </c>
      <c r="E3096" s="23">
        <f t="shared" si="481"/>
        <v>7.9365079512621981E-7</v>
      </c>
      <c r="F3096" s="22">
        <v>10.08</v>
      </c>
      <c r="G3096" s="22">
        <v>10.079999920000001</v>
      </c>
      <c r="H3096" s="22">
        <f t="shared" si="482"/>
        <v>7.9999999513802322E-8</v>
      </c>
      <c r="I3096" s="23">
        <f t="shared" si="483"/>
        <v>7.9365079512621981E-7</v>
      </c>
      <c r="J3096" s="22">
        <v>9.9</v>
      </c>
      <c r="K3096" s="22">
        <v>9.8999996190000008</v>
      </c>
      <c r="L3096" s="22">
        <f t="shared" si="484"/>
        <v>3.8099999954965824E-7</v>
      </c>
      <c r="M3096" s="23">
        <f t="shared" si="485"/>
        <v>3.8484849920443035E-6</v>
      </c>
      <c r="N3096" s="22">
        <v>9.9600000000000009</v>
      </c>
      <c r="O3096" s="22">
        <v>9.9600000380000004</v>
      </c>
      <c r="P3096" s="22">
        <f t="shared" si="486"/>
        <v>-3.7999999591420419E-8</v>
      </c>
      <c r="Q3096" s="23">
        <f t="shared" si="487"/>
        <v>3.8152609885984436E-7</v>
      </c>
      <c r="R3096" s="24">
        <v>18259202</v>
      </c>
      <c r="S3096" s="24">
        <v>18259200</v>
      </c>
      <c r="T3096" s="24">
        <f t="shared" si="488"/>
        <v>2</v>
      </c>
      <c r="U3096" s="23">
        <f t="shared" si="489"/>
        <v>1.0953382404486505E-5</v>
      </c>
    </row>
    <row r="3097" spans="1:21" x14ac:dyDescent="0.3">
      <c r="A3097" s="21">
        <v>40212</v>
      </c>
      <c r="B3097" s="22">
        <v>9.98</v>
      </c>
      <c r="C3097" s="22">
        <v>9.9799995419999998</v>
      </c>
      <c r="D3097" s="22">
        <f t="shared" si="480"/>
        <v>4.5800000059159629E-7</v>
      </c>
      <c r="E3097" s="23">
        <f t="shared" si="481"/>
        <v>4.5891785732468349E-6</v>
      </c>
      <c r="F3097" s="22">
        <v>10.14</v>
      </c>
      <c r="G3097" s="22">
        <v>10.14000034</v>
      </c>
      <c r="H3097" s="22">
        <f t="shared" si="482"/>
        <v>-3.3999999971001671E-7</v>
      </c>
      <c r="I3097" s="23">
        <f t="shared" si="483"/>
        <v>3.3530570839213279E-6</v>
      </c>
      <c r="J3097" s="22">
        <v>9.92</v>
      </c>
      <c r="K3097" s="22">
        <v>9.9200000760000009</v>
      </c>
      <c r="L3097" s="22">
        <f t="shared" si="484"/>
        <v>-7.6000000959197678E-8</v>
      </c>
      <c r="M3097" s="23">
        <f t="shared" si="485"/>
        <v>7.6612903605785885E-7</v>
      </c>
      <c r="N3097" s="22">
        <v>10.06</v>
      </c>
      <c r="O3097" s="22">
        <v>10.06000042</v>
      </c>
      <c r="P3097" s="22">
        <f t="shared" si="486"/>
        <v>-4.1999999922381903E-7</v>
      </c>
      <c r="Q3097" s="23">
        <f t="shared" si="487"/>
        <v>4.1749501161931266E-6</v>
      </c>
      <c r="R3097" s="24">
        <v>14830277</v>
      </c>
      <c r="S3097" s="24">
        <v>14829600</v>
      </c>
      <c r="T3097" s="24">
        <f t="shared" si="488"/>
        <v>677</v>
      </c>
      <c r="U3097" s="23">
        <f t="shared" si="489"/>
        <v>4.5651939364514211E-3</v>
      </c>
    </row>
    <row r="3098" spans="1:21" x14ac:dyDescent="0.3">
      <c r="A3098" s="21">
        <v>40213</v>
      </c>
      <c r="B3098" s="22">
        <v>10.02</v>
      </c>
      <c r="C3098" s="22">
        <v>10.02000046</v>
      </c>
      <c r="D3098" s="22">
        <f t="shared" si="480"/>
        <v>-4.6000000075707703E-7</v>
      </c>
      <c r="E3098" s="23">
        <f t="shared" si="481"/>
        <v>4.5908181600729888E-6</v>
      </c>
      <c r="F3098" s="22">
        <v>10.050000000000001</v>
      </c>
      <c r="G3098" s="22">
        <v>10.05000019</v>
      </c>
      <c r="H3098" s="22">
        <f t="shared" si="482"/>
        <v>-1.8999999973345894E-7</v>
      </c>
      <c r="I3098" s="23">
        <f t="shared" si="483"/>
        <v>1.8905472252877532E-6</v>
      </c>
      <c r="J3098" s="22">
        <v>9.6</v>
      </c>
      <c r="K3098" s="22">
        <v>9.6000003809999992</v>
      </c>
      <c r="L3098" s="22">
        <f t="shared" si="484"/>
        <v>-3.8099999954965824E-7</v>
      </c>
      <c r="M3098" s="23">
        <f t="shared" si="485"/>
        <v>3.9687498377991807E-6</v>
      </c>
      <c r="N3098" s="22">
        <v>9.68</v>
      </c>
      <c r="O3098" s="22">
        <v>9.6800003050000001</v>
      </c>
      <c r="P3098" s="22">
        <f t="shared" si="486"/>
        <v>-3.050000003668174E-7</v>
      </c>
      <c r="Q3098" s="23">
        <f t="shared" si="487"/>
        <v>3.1508263507933578E-6</v>
      </c>
      <c r="R3098" s="24">
        <v>18370646</v>
      </c>
      <c r="S3098" s="24">
        <v>18370700</v>
      </c>
      <c r="T3098" s="24">
        <f t="shared" si="488"/>
        <v>-54</v>
      </c>
      <c r="U3098" s="23">
        <f t="shared" si="489"/>
        <v>2.9394633846287839E-4</v>
      </c>
    </row>
    <row r="3099" spans="1:21" x14ac:dyDescent="0.3">
      <c r="A3099" s="21">
        <v>40214</v>
      </c>
      <c r="B3099" s="22">
        <v>9.6</v>
      </c>
      <c r="C3099" s="22">
        <v>9.6000003809999992</v>
      </c>
      <c r="D3099" s="22">
        <f t="shared" si="480"/>
        <v>-3.8099999954965824E-7</v>
      </c>
      <c r="E3099" s="23">
        <f t="shared" si="481"/>
        <v>3.9687498377991807E-6</v>
      </c>
      <c r="F3099" s="22">
        <v>9.7100000000000009</v>
      </c>
      <c r="G3099" s="22">
        <v>9.7100000380000004</v>
      </c>
      <c r="H3099" s="22">
        <f t="shared" si="482"/>
        <v>-3.7999999591420419E-8</v>
      </c>
      <c r="I3099" s="23">
        <f t="shared" si="483"/>
        <v>3.9134911887443615E-7</v>
      </c>
      <c r="J3099" s="22">
        <v>9.4</v>
      </c>
      <c r="K3099" s="22">
        <v>9.3999996190000008</v>
      </c>
      <c r="L3099" s="22">
        <f t="shared" si="484"/>
        <v>3.8099999954965824E-7</v>
      </c>
      <c r="M3099" s="23">
        <f t="shared" si="485"/>
        <v>4.053191648854451E-6</v>
      </c>
      <c r="N3099" s="22">
        <v>9.56</v>
      </c>
      <c r="O3099" s="22">
        <v>9.5600004199999997</v>
      </c>
      <c r="P3099" s="22">
        <f t="shared" si="486"/>
        <v>-4.1999999922381903E-7</v>
      </c>
      <c r="Q3099" s="23">
        <f t="shared" si="487"/>
        <v>4.3933052382001781E-6</v>
      </c>
      <c r="R3099" s="24">
        <v>33731124</v>
      </c>
      <c r="S3099" s="24">
        <v>33731000</v>
      </c>
      <c r="T3099" s="24">
        <f t="shared" si="488"/>
        <v>124</v>
      </c>
      <c r="U3099" s="23">
        <f t="shared" si="489"/>
        <v>3.6761436067712195E-4</v>
      </c>
    </row>
    <row r="3100" spans="1:21" x14ac:dyDescent="0.3">
      <c r="A3100" s="21">
        <v>40217</v>
      </c>
      <c r="B3100" s="22">
        <v>9.6999999999999993</v>
      </c>
      <c r="C3100" s="22">
        <v>9.6999998089999995</v>
      </c>
      <c r="D3100" s="22">
        <f t="shared" si="480"/>
        <v>1.9099999981619931E-7</v>
      </c>
      <c r="E3100" s="23">
        <f t="shared" si="481"/>
        <v>1.9690722018260538E-6</v>
      </c>
      <c r="F3100" s="22">
        <v>9.74</v>
      </c>
      <c r="G3100" s="22">
        <v>9.7399997710000008</v>
      </c>
      <c r="H3100" s="22">
        <f t="shared" si="482"/>
        <v>2.2899999940761973E-7</v>
      </c>
      <c r="I3100" s="23">
        <f t="shared" si="483"/>
        <v>2.3511294126458527E-6</v>
      </c>
      <c r="J3100" s="22">
        <v>9.43</v>
      </c>
      <c r="K3100" s="22">
        <v>9.4300003050000001</v>
      </c>
      <c r="L3100" s="22">
        <f t="shared" si="484"/>
        <v>-3.050000003668174E-7</v>
      </c>
      <c r="M3100" s="23">
        <f t="shared" si="485"/>
        <v>3.234358329819984E-6</v>
      </c>
      <c r="N3100" s="22">
        <v>9.61</v>
      </c>
      <c r="O3100" s="22">
        <v>9.6099996569999995</v>
      </c>
      <c r="P3100" s="22">
        <f t="shared" si="486"/>
        <v>3.4299999995823782E-7</v>
      </c>
      <c r="Q3100" s="23">
        <f t="shared" si="487"/>
        <v>3.5691988782579605E-6</v>
      </c>
      <c r="R3100" s="24">
        <v>25172986</v>
      </c>
      <c r="S3100" s="24">
        <v>25173000</v>
      </c>
      <c r="T3100" s="24">
        <f t="shared" si="488"/>
        <v>-14</v>
      </c>
      <c r="U3100" s="23">
        <f t="shared" si="489"/>
        <v>5.5615143208993758E-5</v>
      </c>
    </row>
    <row r="3101" spans="1:21" x14ac:dyDescent="0.3">
      <c r="A3101" s="21">
        <v>40218</v>
      </c>
      <c r="B3101" s="22">
        <v>9.6999999999999993</v>
      </c>
      <c r="C3101" s="22">
        <v>9.6999998089999995</v>
      </c>
      <c r="D3101" s="22">
        <f t="shared" si="480"/>
        <v>1.9099999981619931E-7</v>
      </c>
      <c r="E3101" s="23">
        <f t="shared" si="481"/>
        <v>1.9690722018260538E-6</v>
      </c>
      <c r="F3101" s="22">
        <v>9.82</v>
      </c>
      <c r="G3101" s="22">
        <v>9.8199996949999999</v>
      </c>
      <c r="H3101" s="22">
        <f t="shared" si="482"/>
        <v>3.050000003668174E-7</v>
      </c>
      <c r="I3101" s="23">
        <f t="shared" si="483"/>
        <v>3.105906413847576E-6</v>
      </c>
      <c r="J3101" s="22">
        <v>9.5500000000000007</v>
      </c>
      <c r="K3101" s="22">
        <v>9.5500001910000005</v>
      </c>
      <c r="L3101" s="22">
        <f t="shared" si="484"/>
        <v>-1.9099999981619931E-7</v>
      </c>
      <c r="M3101" s="23">
        <f t="shared" si="485"/>
        <v>1.9999999580753859E-6</v>
      </c>
      <c r="N3101" s="22">
        <v>9.6</v>
      </c>
      <c r="O3101" s="22">
        <v>9.6000003809999992</v>
      </c>
      <c r="P3101" s="22">
        <f t="shared" si="486"/>
        <v>-3.8099999954965824E-7</v>
      </c>
      <c r="Q3101" s="23">
        <f t="shared" si="487"/>
        <v>3.9687498377991807E-6</v>
      </c>
      <c r="R3101" s="24">
        <v>29316230</v>
      </c>
      <c r="S3101" s="24">
        <v>29316300</v>
      </c>
      <c r="T3101" s="24">
        <f t="shared" si="488"/>
        <v>-70</v>
      </c>
      <c r="U3101" s="23">
        <f t="shared" si="489"/>
        <v>2.3877501594675999E-4</v>
      </c>
    </row>
    <row r="3102" spans="1:21" x14ac:dyDescent="0.3">
      <c r="A3102" s="21">
        <v>40219</v>
      </c>
      <c r="B3102" s="22">
        <v>9.6</v>
      </c>
      <c r="C3102" s="22">
        <v>9.6000003809999992</v>
      </c>
      <c r="D3102" s="22">
        <f t="shared" si="480"/>
        <v>-3.8099999954965824E-7</v>
      </c>
      <c r="E3102" s="23">
        <f t="shared" si="481"/>
        <v>3.9687498377991807E-6</v>
      </c>
      <c r="F3102" s="22">
        <v>9.73</v>
      </c>
      <c r="G3102" s="22">
        <v>9.7299995419999998</v>
      </c>
      <c r="H3102" s="22">
        <f t="shared" si="482"/>
        <v>4.5800000059159629E-7</v>
      </c>
      <c r="I3102" s="23">
        <f t="shared" si="483"/>
        <v>4.7070916973286353E-6</v>
      </c>
      <c r="J3102" s="22">
        <v>9.51</v>
      </c>
      <c r="K3102" s="22">
        <v>9.5100002289999992</v>
      </c>
      <c r="L3102" s="22">
        <f t="shared" si="484"/>
        <v>-2.2899999940761973E-7</v>
      </c>
      <c r="M3102" s="23">
        <f t="shared" si="485"/>
        <v>2.4079915235890554E-6</v>
      </c>
      <c r="N3102" s="22">
        <v>9.6999999999999993</v>
      </c>
      <c r="O3102" s="22">
        <v>9.6999998089999995</v>
      </c>
      <c r="P3102" s="22">
        <f t="shared" si="486"/>
        <v>1.9099999981619931E-7</v>
      </c>
      <c r="Q3102" s="23">
        <f t="shared" si="487"/>
        <v>1.9690722018260538E-6</v>
      </c>
      <c r="R3102" s="24">
        <v>17525596</v>
      </c>
      <c r="S3102" s="24">
        <v>17525600</v>
      </c>
      <c r="T3102" s="24">
        <f t="shared" si="488"/>
        <v>-4</v>
      </c>
      <c r="U3102" s="23">
        <f t="shared" si="489"/>
        <v>2.2823754964166705E-5</v>
      </c>
    </row>
    <row r="3103" spans="1:21" x14ac:dyDescent="0.3">
      <c r="A3103" s="21">
        <v>40220</v>
      </c>
      <c r="B3103" s="22">
        <v>9.74</v>
      </c>
      <c r="C3103" s="22">
        <v>9.7399997710000008</v>
      </c>
      <c r="D3103" s="22">
        <f t="shared" si="480"/>
        <v>2.2899999940761973E-7</v>
      </c>
      <c r="E3103" s="23">
        <f t="shared" si="481"/>
        <v>2.3511294126458527E-6</v>
      </c>
      <c r="F3103" s="22">
        <v>9.91</v>
      </c>
      <c r="G3103" s="22">
        <v>9.9099998469999999</v>
      </c>
      <c r="H3103" s="22">
        <f t="shared" si="482"/>
        <v>1.5300000022477889E-7</v>
      </c>
      <c r="I3103" s="23">
        <f t="shared" si="483"/>
        <v>1.543895081603818E-6</v>
      </c>
      <c r="J3103" s="22">
        <v>9.6</v>
      </c>
      <c r="K3103" s="22">
        <v>9.6000003809999992</v>
      </c>
      <c r="L3103" s="22">
        <f t="shared" si="484"/>
        <v>-3.8099999954965824E-7</v>
      </c>
      <c r="M3103" s="23">
        <f t="shared" si="485"/>
        <v>3.9687498377991807E-6</v>
      </c>
      <c r="N3103" s="22">
        <v>9.89</v>
      </c>
      <c r="O3103" s="22">
        <v>9.8900003430000005</v>
      </c>
      <c r="P3103" s="22">
        <f t="shared" si="486"/>
        <v>-3.4299999995823782E-7</v>
      </c>
      <c r="Q3103" s="23">
        <f t="shared" si="487"/>
        <v>3.4681495254042967E-6</v>
      </c>
      <c r="R3103" s="24">
        <v>13726034</v>
      </c>
      <c r="S3103" s="24">
        <v>13726100</v>
      </c>
      <c r="T3103" s="24">
        <f t="shared" si="488"/>
        <v>-66</v>
      </c>
      <c r="U3103" s="23">
        <f t="shared" si="489"/>
        <v>4.808357800103452E-4</v>
      </c>
    </row>
    <row r="3104" spans="1:21" x14ac:dyDescent="0.3">
      <c r="A3104" s="21">
        <v>40221</v>
      </c>
      <c r="B3104" s="22">
        <v>9.7899999999999991</v>
      </c>
      <c r="C3104" s="22">
        <v>9.7899999619999996</v>
      </c>
      <c r="D3104" s="22">
        <f t="shared" si="480"/>
        <v>3.7999999591420419E-8</v>
      </c>
      <c r="E3104" s="23">
        <f t="shared" si="481"/>
        <v>3.8815117200120396E-7</v>
      </c>
      <c r="F3104" s="22">
        <v>9.85</v>
      </c>
      <c r="G3104" s="22">
        <v>9.8500003809999992</v>
      </c>
      <c r="H3104" s="22">
        <f t="shared" si="482"/>
        <v>-3.8099999954965824E-7</v>
      </c>
      <c r="I3104" s="23">
        <f t="shared" si="483"/>
        <v>3.8680201503807257E-6</v>
      </c>
      <c r="J3104" s="22">
        <v>9.65</v>
      </c>
      <c r="K3104" s="22">
        <v>9.6499996190000008</v>
      </c>
      <c r="L3104" s="22">
        <f t="shared" si="484"/>
        <v>3.8099999954965824E-7</v>
      </c>
      <c r="M3104" s="23">
        <f t="shared" si="485"/>
        <v>3.9481866797124295E-6</v>
      </c>
      <c r="N3104" s="22">
        <v>9.7100000000000009</v>
      </c>
      <c r="O3104" s="22">
        <v>9.7100000380000004</v>
      </c>
      <c r="P3104" s="22">
        <f t="shared" si="486"/>
        <v>-3.7999999591420419E-8</v>
      </c>
      <c r="Q3104" s="23">
        <f t="shared" si="487"/>
        <v>3.9134911887443615E-7</v>
      </c>
      <c r="R3104" s="24">
        <v>13563893</v>
      </c>
      <c r="S3104" s="24">
        <v>13563900</v>
      </c>
      <c r="T3104" s="24">
        <f t="shared" si="488"/>
        <v>-7</v>
      </c>
      <c r="U3104" s="23">
        <f t="shared" si="489"/>
        <v>5.1607575992155646E-5</v>
      </c>
    </row>
    <row r="3105" spans="1:21" x14ac:dyDescent="0.3">
      <c r="A3105" s="21">
        <v>40225</v>
      </c>
      <c r="B3105" s="22">
        <v>9.75</v>
      </c>
      <c r="C3105" s="22">
        <v>9.75</v>
      </c>
      <c r="D3105" s="22">
        <f t="shared" si="480"/>
        <v>0</v>
      </c>
      <c r="E3105" s="23">
        <f t="shared" si="481"/>
        <v>0</v>
      </c>
      <c r="F3105" s="22">
        <v>9.92</v>
      </c>
      <c r="G3105" s="22">
        <v>9.9200000760000009</v>
      </c>
      <c r="H3105" s="22">
        <f t="shared" si="482"/>
        <v>-7.6000000959197678E-8</v>
      </c>
      <c r="I3105" s="23">
        <f t="shared" si="483"/>
        <v>7.6612903605785885E-7</v>
      </c>
      <c r="J3105" s="22">
        <v>9.7200000000000006</v>
      </c>
      <c r="K3105" s="22">
        <v>9.7200002669999996</v>
      </c>
      <c r="L3105" s="22">
        <f t="shared" si="484"/>
        <v>-2.6699999899904014E-7</v>
      </c>
      <c r="M3105" s="23">
        <f t="shared" si="485"/>
        <v>2.746913494493633E-6</v>
      </c>
      <c r="N3105" s="22">
        <v>9.91</v>
      </c>
      <c r="O3105" s="22">
        <v>9.9099998469999999</v>
      </c>
      <c r="P3105" s="22">
        <f t="shared" si="486"/>
        <v>1.5300000022477889E-7</v>
      </c>
      <c r="Q3105" s="23">
        <f t="shared" si="487"/>
        <v>1.543895081603818E-6</v>
      </c>
      <c r="R3105" s="24">
        <v>9532769</v>
      </c>
      <c r="S3105" s="24">
        <v>9532800</v>
      </c>
      <c r="T3105" s="24">
        <f t="shared" si="488"/>
        <v>-31</v>
      </c>
      <c r="U3105" s="23">
        <f t="shared" si="489"/>
        <v>3.2519301779120513E-4</v>
      </c>
    </row>
    <row r="3106" spans="1:21" x14ac:dyDescent="0.3">
      <c r="A3106" s="21">
        <v>40226</v>
      </c>
      <c r="B3106" s="22">
        <v>9.9499999999999993</v>
      </c>
      <c r="C3106" s="22">
        <v>9.9499998089999995</v>
      </c>
      <c r="D3106" s="22">
        <f t="shared" si="480"/>
        <v>1.9099999981619931E-7</v>
      </c>
      <c r="E3106" s="23">
        <f t="shared" si="481"/>
        <v>1.9195980249510709E-6</v>
      </c>
      <c r="F3106" s="22">
        <v>10.06</v>
      </c>
      <c r="G3106" s="22">
        <v>10.06000042</v>
      </c>
      <c r="H3106" s="22">
        <f t="shared" si="482"/>
        <v>-4.1999999922381903E-7</v>
      </c>
      <c r="I3106" s="23">
        <f t="shared" si="483"/>
        <v>4.1749501161931266E-6</v>
      </c>
      <c r="J3106" s="22">
        <v>9.9</v>
      </c>
      <c r="K3106" s="22">
        <v>9.8999996190000008</v>
      </c>
      <c r="L3106" s="22">
        <f t="shared" si="484"/>
        <v>3.8099999954965824E-7</v>
      </c>
      <c r="M3106" s="23">
        <f t="shared" si="485"/>
        <v>3.8484849920443035E-6</v>
      </c>
      <c r="N3106" s="22">
        <v>10.02</v>
      </c>
      <c r="O3106" s="22">
        <v>10.02000046</v>
      </c>
      <c r="P3106" s="22">
        <f t="shared" si="486"/>
        <v>-4.6000000075707703E-7</v>
      </c>
      <c r="Q3106" s="23">
        <f t="shared" si="487"/>
        <v>4.5908181600729888E-6</v>
      </c>
      <c r="R3106" s="24">
        <v>13959305</v>
      </c>
      <c r="S3106" s="24">
        <v>13959400</v>
      </c>
      <c r="T3106" s="24">
        <f t="shared" si="488"/>
        <v>-95</v>
      </c>
      <c r="U3106" s="23">
        <f t="shared" si="489"/>
        <v>6.805450090978123E-4</v>
      </c>
    </row>
    <row r="3107" spans="1:21" x14ac:dyDescent="0.3">
      <c r="A3107" s="21">
        <v>40227</v>
      </c>
      <c r="B3107" s="22">
        <v>10.06</v>
      </c>
      <c r="C3107" s="22">
        <v>10.06000042</v>
      </c>
      <c r="D3107" s="22">
        <f t="shared" si="480"/>
        <v>-4.1999999922381903E-7</v>
      </c>
      <c r="E3107" s="23">
        <f t="shared" si="481"/>
        <v>4.1749501161931266E-6</v>
      </c>
      <c r="F3107" s="22">
        <v>10.1</v>
      </c>
      <c r="G3107" s="22">
        <v>10.100000380000001</v>
      </c>
      <c r="H3107" s="22">
        <f t="shared" si="482"/>
        <v>-3.8000000124327471E-7</v>
      </c>
      <c r="I3107" s="23">
        <f t="shared" si="483"/>
        <v>3.7623761083786681E-6</v>
      </c>
      <c r="J3107" s="22">
        <v>9.91</v>
      </c>
      <c r="K3107" s="22">
        <v>9.9099998469999999</v>
      </c>
      <c r="L3107" s="22">
        <f t="shared" si="484"/>
        <v>1.5300000022477889E-7</v>
      </c>
      <c r="M3107" s="23">
        <f t="shared" si="485"/>
        <v>1.543895081603818E-6</v>
      </c>
      <c r="N3107" s="22">
        <v>10.06</v>
      </c>
      <c r="O3107" s="22">
        <v>10.06000042</v>
      </c>
      <c r="P3107" s="22">
        <f t="shared" si="486"/>
        <v>-4.1999999922381903E-7</v>
      </c>
      <c r="Q3107" s="23">
        <f t="shared" si="487"/>
        <v>4.1749501161931266E-6</v>
      </c>
      <c r="R3107" s="24">
        <v>5163070</v>
      </c>
      <c r="S3107" s="24">
        <v>5162700</v>
      </c>
      <c r="T3107" s="24">
        <f t="shared" si="488"/>
        <v>370</v>
      </c>
      <c r="U3107" s="23">
        <f t="shared" si="489"/>
        <v>7.1667925697793781E-3</v>
      </c>
    </row>
    <row r="3108" spans="1:21" x14ac:dyDescent="0.3">
      <c r="A3108" s="21">
        <v>40228</v>
      </c>
      <c r="B3108" s="22">
        <v>10.050000000000001</v>
      </c>
      <c r="C3108" s="22">
        <v>10.05000019</v>
      </c>
      <c r="D3108" s="22">
        <f t="shared" si="480"/>
        <v>-1.8999999973345894E-7</v>
      </c>
      <c r="E3108" s="23">
        <f t="shared" si="481"/>
        <v>1.8905472252877532E-6</v>
      </c>
      <c r="F3108" s="22">
        <v>10.09</v>
      </c>
      <c r="G3108" s="22">
        <v>10.09000015</v>
      </c>
      <c r="H3108" s="22">
        <f t="shared" si="482"/>
        <v>-1.4999999997655777E-7</v>
      </c>
      <c r="I3108" s="23">
        <f t="shared" si="483"/>
        <v>1.486620393920983E-6</v>
      </c>
      <c r="J3108" s="22">
        <v>9.92</v>
      </c>
      <c r="K3108" s="22">
        <v>9.9200000760000009</v>
      </c>
      <c r="L3108" s="22">
        <f t="shared" si="484"/>
        <v>-7.6000000959197678E-8</v>
      </c>
      <c r="M3108" s="23">
        <f t="shared" si="485"/>
        <v>7.6612903605785885E-7</v>
      </c>
      <c r="N3108" s="22">
        <v>10.02</v>
      </c>
      <c r="O3108" s="22">
        <v>10.02000046</v>
      </c>
      <c r="P3108" s="22">
        <f t="shared" si="486"/>
        <v>-4.6000000075707703E-7</v>
      </c>
      <c r="Q3108" s="23">
        <f t="shared" si="487"/>
        <v>4.5908181600729888E-6</v>
      </c>
      <c r="R3108" s="24">
        <v>8055068</v>
      </c>
      <c r="S3108" s="24">
        <v>8055100</v>
      </c>
      <c r="T3108" s="24">
        <f t="shared" si="488"/>
        <v>-32</v>
      </c>
      <c r="U3108" s="23">
        <f t="shared" si="489"/>
        <v>3.9726384526573232E-4</v>
      </c>
    </row>
    <row r="3109" spans="1:21" x14ac:dyDescent="0.3">
      <c r="A3109" s="21">
        <v>40231</v>
      </c>
      <c r="B3109" s="22">
        <v>10.029999999999999</v>
      </c>
      <c r="C3109" s="22">
        <v>10.02999973</v>
      </c>
      <c r="D3109" s="22">
        <f t="shared" si="480"/>
        <v>2.6999999924726126E-7</v>
      </c>
      <c r="E3109" s="23">
        <f t="shared" si="481"/>
        <v>2.6919242922777354E-6</v>
      </c>
      <c r="F3109" s="22">
        <v>10.09</v>
      </c>
      <c r="G3109" s="22">
        <v>10.09000015</v>
      </c>
      <c r="H3109" s="22">
        <f t="shared" si="482"/>
        <v>-1.4999999997655777E-7</v>
      </c>
      <c r="I3109" s="23">
        <f t="shared" si="483"/>
        <v>1.486620393920983E-6</v>
      </c>
      <c r="J3109" s="22">
        <v>9.98</v>
      </c>
      <c r="K3109" s="22">
        <v>9.9799995419999998</v>
      </c>
      <c r="L3109" s="22">
        <f t="shared" si="484"/>
        <v>4.5800000059159629E-7</v>
      </c>
      <c r="M3109" s="23">
        <f t="shared" si="485"/>
        <v>4.5891785732468349E-6</v>
      </c>
      <c r="N3109" s="22">
        <v>10</v>
      </c>
      <c r="O3109" s="22">
        <v>10</v>
      </c>
      <c r="P3109" s="22">
        <f t="shared" si="486"/>
        <v>0</v>
      </c>
      <c r="Q3109" s="23">
        <f t="shared" si="487"/>
        <v>0</v>
      </c>
      <c r="R3109" s="24">
        <v>8422845</v>
      </c>
      <c r="S3109" s="24">
        <v>8422700</v>
      </c>
      <c r="T3109" s="24">
        <f t="shared" si="488"/>
        <v>145</v>
      </c>
      <c r="U3109" s="23">
        <f t="shared" si="489"/>
        <v>1.7215382240849135E-3</v>
      </c>
    </row>
    <row r="3110" spans="1:21" x14ac:dyDescent="0.3">
      <c r="A3110" s="21">
        <v>40232</v>
      </c>
      <c r="B3110" s="22">
        <v>10.029999999999999</v>
      </c>
      <c r="C3110" s="22">
        <v>10.02999973</v>
      </c>
      <c r="D3110" s="22">
        <f t="shared" si="480"/>
        <v>2.6999999924726126E-7</v>
      </c>
      <c r="E3110" s="23">
        <f t="shared" si="481"/>
        <v>2.6919242922777354E-6</v>
      </c>
      <c r="F3110" s="22">
        <v>10.029999999999999</v>
      </c>
      <c r="G3110" s="22">
        <v>10.02999973</v>
      </c>
      <c r="H3110" s="22">
        <f t="shared" si="482"/>
        <v>2.6999999924726126E-7</v>
      </c>
      <c r="I3110" s="23">
        <f t="shared" si="483"/>
        <v>2.6919242922777354E-6</v>
      </c>
      <c r="J3110" s="22">
        <v>9.7799999999999994</v>
      </c>
      <c r="K3110" s="22">
        <v>9.7799997330000004</v>
      </c>
      <c r="L3110" s="22">
        <f t="shared" si="484"/>
        <v>2.6699999899904014E-7</v>
      </c>
      <c r="M3110" s="23">
        <f t="shared" si="485"/>
        <v>2.7300614139908397E-6</v>
      </c>
      <c r="N3110" s="22">
        <v>9.85</v>
      </c>
      <c r="O3110" s="22">
        <v>9.8500003809999992</v>
      </c>
      <c r="P3110" s="22">
        <f t="shared" si="486"/>
        <v>-3.8099999954965824E-7</v>
      </c>
      <c r="Q3110" s="23">
        <f t="shared" si="487"/>
        <v>3.8680201503807257E-6</v>
      </c>
      <c r="R3110" s="24">
        <v>18118038</v>
      </c>
      <c r="S3110" s="24">
        <v>18118100</v>
      </c>
      <c r="T3110" s="24">
        <f t="shared" si="488"/>
        <v>-62</v>
      </c>
      <c r="U3110" s="23">
        <f t="shared" si="489"/>
        <v>3.4219923722686154E-4</v>
      </c>
    </row>
    <row r="3111" spans="1:21" x14ac:dyDescent="0.3">
      <c r="A3111" s="21">
        <v>40233</v>
      </c>
      <c r="B3111" s="22">
        <v>9.85</v>
      </c>
      <c r="C3111" s="22">
        <v>9.8500003809999992</v>
      </c>
      <c r="D3111" s="22">
        <f t="shared" si="480"/>
        <v>-3.8099999954965824E-7</v>
      </c>
      <c r="E3111" s="23">
        <f t="shared" si="481"/>
        <v>3.8680201503807257E-6</v>
      </c>
      <c r="F3111" s="22">
        <v>9.9600000000000009</v>
      </c>
      <c r="G3111" s="22">
        <v>9.9600000380000004</v>
      </c>
      <c r="H3111" s="22">
        <f t="shared" si="482"/>
        <v>-3.7999999591420419E-8</v>
      </c>
      <c r="I3111" s="23">
        <f t="shared" si="483"/>
        <v>3.8152609885984436E-7</v>
      </c>
      <c r="J3111" s="22">
        <v>9.75</v>
      </c>
      <c r="K3111" s="22">
        <v>9.75</v>
      </c>
      <c r="L3111" s="22">
        <f t="shared" si="484"/>
        <v>0</v>
      </c>
      <c r="M3111" s="23">
        <f t="shared" si="485"/>
        <v>0</v>
      </c>
      <c r="N3111" s="22">
        <v>9.82</v>
      </c>
      <c r="O3111" s="22">
        <v>9.8199996949999999</v>
      </c>
      <c r="P3111" s="22">
        <f t="shared" si="486"/>
        <v>3.050000003668174E-7</v>
      </c>
      <c r="Q3111" s="23">
        <f t="shared" si="487"/>
        <v>3.105906413847576E-6</v>
      </c>
      <c r="R3111" s="24">
        <v>13237584</v>
      </c>
      <c r="S3111" s="24">
        <v>13237600</v>
      </c>
      <c r="T3111" s="24">
        <f t="shared" si="488"/>
        <v>-16</v>
      </c>
      <c r="U3111" s="23">
        <f t="shared" si="489"/>
        <v>1.2086783102677222E-4</v>
      </c>
    </row>
    <row r="3112" spans="1:21" x14ac:dyDescent="0.3">
      <c r="A3112" s="21">
        <v>40234</v>
      </c>
      <c r="B3112" s="22">
        <v>9.75</v>
      </c>
      <c r="C3112" s="22">
        <v>9.75</v>
      </c>
      <c r="D3112" s="22">
        <f t="shared" si="480"/>
        <v>0</v>
      </c>
      <c r="E3112" s="23">
        <f t="shared" si="481"/>
        <v>0</v>
      </c>
      <c r="F3112" s="22">
        <v>9.7899999999999991</v>
      </c>
      <c r="G3112" s="22">
        <v>9.7899999619999996</v>
      </c>
      <c r="H3112" s="22">
        <f t="shared" si="482"/>
        <v>3.7999999591420419E-8</v>
      </c>
      <c r="I3112" s="23">
        <f t="shared" si="483"/>
        <v>3.8815117200120396E-7</v>
      </c>
      <c r="J3112" s="22">
        <v>9.56</v>
      </c>
      <c r="K3112" s="22">
        <v>9.5600004199999997</v>
      </c>
      <c r="L3112" s="22">
        <f t="shared" si="484"/>
        <v>-4.1999999922381903E-7</v>
      </c>
      <c r="M3112" s="23">
        <f t="shared" si="485"/>
        <v>4.3933052382001781E-6</v>
      </c>
      <c r="N3112" s="22">
        <v>9.75</v>
      </c>
      <c r="O3112" s="22">
        <v>9.75</v>
      </c>
      <c r="P3112" s="22">
        <f t="shared" si="486"/>
        <v>0</v>
      </c>
      <c r="Q3112" s="23">
        <f t="shared" si="487"/>
        <v>0</v>
      </c>
      <c r="R3112" s="24">
        <v>18315776</v>
      </c>
      <c r="S3112" s="24">
        <v>18311800</v>
      </c>
      <c r="T3112" s="24">
        <f t="shared" si="488"/>
        <v>3976</v>
      </c>
      <c r="U3112" s="23">
        <f t="shared" si="489"/>
        <v>2.1712775368887823E-2</v>
      </c>
    </row>
    <row r="3113" spans="1:21" x14ac:dyDescent="0.3">
      <c r="A3113" s="21">
        <v>40235</v>
      </c>
      <c r="B3113" s="22">
        <v>9.73</v>
      </c>
      <c r="C3113" s="22">
        <v>9.7299995419999998</v>
      </c>
      <c r="D3113" s="22">
        <f t="shared" si="480"/>
        <v>4.5800000059159629E-7</v>
      </c>
      <c r="E3113" s="23">
        <f t="shared" si="481"/>
        <v>4.7070916973286353E-6</v>
      </c>
      <c r="F3113" s="22">
        <v>9.7799999999999994</v>
      </c>
      <c r="G3113" s="22">
        <v>9.7799997330000004</v>
      </c>
      <c r="H3113" s="22">
        <f t="shared" si="482"/>
        <v>2.6699999899904014E-7</v>
      </c>
      <c r="I3113" s="23">
        <f t="shared" si="483"/>
        <v>2.7300614139908397E-6</v>
      </c>
      <c r="J3113" s="22">
        <v>9.64</v>
      </c>
      <c r="K3113" s="22">
        <v>9.6400003430000005</v>
      </c>
      <c r="L3113" s="22">
        <f t="shared" si="484"/>
        <v>-3.4299999995823782E-7</v>
      </c>
      <c r="M3113" s="23">
        <f t="shared" si="485"/>
        <v>3.5580911592737048E-6</v>
      </c>
      <c r="N3113" s="22">
        <v>9.75</v>
      </c>
      <c r="O3113" s="22">
        <v>9.75</v>
      </c>
      <c r="P3113" s="22">
        <f t="shared" si="486"/>
        <v>0</v>
      </c>
      <c r="Q3113" s="23">
        <f t="shared" si="487"/>
        <v>0</v>
      </c>
      <c r="R3113" s="24">
        <v>9389768</v>
      </c>
      <c r="S3113" s="24">
        <v>9389800</v>
      </c>
      <c r="T3113" s="24">
        <f t="shared" si="488"/>
        <v>-32</v>
      </c>
      <c r="U3113" s="23">
        <f t="shared" si="489"/>
        <v>3.4079533110396387E-4</v>
      </c>
    </row>
    <row r="3114" spans="1:21" x14ac:dyDescent="0.3">
      <c r="A3114" s="21">
        <v>40238</v>
      </c>
      <c r="B3114" s="22">
        <v>9.91</v>
      </c>
      <c r="C3114" s="22">
        <v>9.9099998469999999</v>
      </c>
      <c r="D3114" s="22">
        <f t="shared" si="480"/>
        <v>1.5300000022477889E-7</v>
      </c>
      <c r="E3114" s="23">
        <f t="shared" si="481"/>
        <v>1.543895081603818E-6</v>
      </c>
      <c r="F3114" s="22">
        <v>9.99</v>
      </c>
      <c r="G3114" s="22">
        <v>10</v>
      </c>
      <c r="H3114" s="22">
        <f t="shared" si="482"/>
        <v>-9.9999999999997868E-3</v>
      </c>
      <c r="I3114" s="23">
        <f t="shared" si="483"/>
        <v>9.9999999999997882E-2</v>
      </c>
      <c r="J3114" s="22">
        <v>9.89</v>
      </c>
      <c r="K3114" s="22">
        <v>9.8900003430000005</v>
      </c>
      <c r="L3114" s="22">
        <f t="shared" si="484"/>
        <v>-3.4299999995823782E-7</v>
      </c>
      <c r="M3114" s="23">
        <f t="shared" si="485"/>
        <v>3.4681495254042967E-6</v>
      </c>
      <c r="N3114" s="22">
        <v>9.9499999999999993</v>
      </c>
      <c r="O3114" s="22">
        <v>9.9499998089999995</v>
      </c>
      <c r="P3114" s="22">
        <f t="shared" si="486"/>
        <v>1.9099999981619931E-7</v>
      </c>
      <c r="Q3114" s="23">
        <f t="shared" si="487"/>
        <v>1.9195980249510709E-6</v>
      </c>
      <c r="R3114" s="24">
        <v>13624927</v>
      </c>
      <c r="S3114" s="24">
        <v>13623900</v>
      </c>
      <c r="T3114" s="24">
        <f t="shared" si="488"/>
        <v>1027</v>
      </c>
      <c r="U3114" s="23">
        <f t="shared" si="489"/>
        <v>7.5382232694015654E-3</v>
      </c>
    </row>
    <row r="3115" spans="1:21" x14ac:dyDescent="0.3">
      <c r="A3115" s="21">
        <v>40239</v>
      </c>
      <c r="B3115" s="22">
        <v>10.02</v>
      </c>
      <c r="C3115" s="22">
        <v>10.02000046</v>
      </c>
      <c r="D3115" s="22">
        <f t="shared" si="480"/>
        <v>-4.6000000075707703E-7</v>
      </c>
      <c r="E3115" s="23">
        <f t="shared" si="481"/>
        <v>4.5908181600729888E-6</v>
      </c>
      <c r="F3115" s="22">
        <v>10.1</v>
      </c>
      <c r="G3115" s="22">
        <v>10.100000380000001</v>
      </c>
      <c r="H3115" s="22">
        <f t="shared" si="482"/>
        <v>-3.8000000124327471E-7</v>
      </c>
      <c r="I3115" s="23">
        <f t="shared" si="483"/>
        <v>3.7623761083786681E-6</v>
      </c>
      <c r="J3115" s="22">
        <v>9.9</v>
      </c>
      <c r="K3115" s="22">
        <v>9.8999996190000008</v>
      </c>
      <c r="L3115" s="22">
        <f t="shared" si="484"/>
        <v>3.8099999954965824E-7</v>
      </c>
      <c r="M3115" s="23">
        <f t="shared" si="485"/>
        <v>3.8484849920443035E-6</v>
      </c>
      <c r="N3115" s="22">
        <v>9.9499999999999993</v>
      </c>
      <c r="O3115" s="22">
        <v>9.9499998089999995</v>
      </c>
      <c r="P3115" s="22">
        <f t="shared" si="486"/>
        <v>1.9099999981619931E-7</v>
      </c>
      <c r="Q3115" s="23">
        <f t="shared" si="487"/>
        <v>1.9195980249510709E-6</v>
      </c>
      <c r="R3115" s="24">
        <v>12071010</v>
      </c>
      <c r="S3115" s="24">
        <v>12070900</v>
      </c>
      <c r="T3115" s="24">
        <f t="shared" si="488"/>
        <v>110</v>
      </c>
      <c r="U3115" s="23">
        <f t="shared" si="489"/>
        <v>9.1128250586120342E-4</v>
      </c>
    </row>
    <row r="3116" spans="1:21" x14ac:dyDescent="0.3">
      <c r="A3116" s="21">
        <v>40240</v>
      </c>
      <c r="B3116" s="22">
        <v>10.06</v>
      </c>
      <c r="C3116" s="22">
        <v>10.06000042</v>
      </c>
      <c r="D3116" s="22">
        <f t="shared" si="480"/>
        <v>-4.1999999922381903E-7</v>
      </c>
      <c r="E3116" s="23">
        <f t="shared" si="481"/>
        <v>4.1749501161931266E-6</v>
      </c>
      <c r="F3116" s="22">
        <v>10.07</v>
      </c>
      <c r="G3116" s="22">
        <v>10.06999969</v>
      </c>
      <c r="H3116" s="22">
        <f t="shared" si="482"/>
        <v>3.1000000078051926E-7</v>
      </c>
      <c r="I3116" s="23">
        <f t="shared" si="483"/>
        <v>3.0784509466108954E-6</v>
      </c>
      <c r="J3116" s="22">
        <v>9.81</v>
      </c>
      <c r="K3116" s="22">
        <v>9.8100004199999997</v>
      </c>
      <c r="L3116" s="22">
        <f t="shared" si="484"/>
        <v>-4.1999999922381903E-7</v>
      </c>
      <c r="M3116" s="23">
        <f t="shared" si="485"/>
        <v>4.2813453745379054E-6</v>
      </c>
      <c r="N3116" s="22">
        <v>9.86</v>
      </c>
      <c r="O3116" s="22">
        <v>9.8599996569999995</v>
      </c>
      <c r="P3116" s="22">
        <f t="shared" si="486"/>
        <v>3.4299999995823782E-7</v>
      </c>
      <c r="Q3116" s="23">
        <f t="shared" si="487"/>
        <v>3.4787019461479262E-6</v>
      </c>
      <c r="R3116" s="24">
        <v>13229463</v>
      </c>
      <c r="S3116" s="24">
        <v>13229000</v>
      </c>
      <c r="T3116" s="24">
        <f t="shared" si="488"/>
        <v>463</v>
      </c>
      <c r="U3116" s="23">
        <f t="shared" si="489"/>
        <v>3.4998866127447276E-3</v>
      </c>
    </row>
    <row r="3117" spans="1:21" x14ac:dyDescent="0.3">
      <c r="A3117" s="21">
        <v>40241</v>
      </c>
      <c r="B3117" s="22">
        <v>9.77</v>
      </c>
      <c r="C3117" s="22">
        <v>9.7700004580000002</v>
      </c>
      <c r="D3117" s="22">
        <f t="shared" si="480"/>
        <v>-4.5800000059159629E-7</v>
      </c>
      <c r="E3117" s="23">
        <f t="shared" si="481"/>
        <v>4.6878196430028897E-6</v>
      </c>
      <c r="F3117" s="22">
        <v>9.91</v>
      </c>
      <c r="G3117" s="22">
        <v>9.9099998469999999</v>
      </c>
      <c r="H3117" s="22">
        <f t="shared" si="482"/>
        <v>1.5300000022477889E-7</v>
      </c>
      <c r="I3117" s="23">
        <f t="shared" si="483"/>
        <v>1.543895081603818E-6</v>
      </c>
      <c r="J3117" s="22">
        <v>9.75</v>
      </c>
      <c r="K3117" s="22">
        <v>9.75</v>
      </c>
      <c r="L3117" s="22">
        <f t="shared" si="484"/>
        <v>0</v>
      </c>
      <c r="M3117" s="23">
        <f t="shared" si="485"/>
        <v>0</v>
      </c>
      <c r="N3117" s="22">
        <v>9.8699999999999992</v>
      </c>
      <c r="O3117" s="22">
        <v>9.8699998860000004</v>
      </c>
      <c r="P3117" s="22">
        <f t="shared" si="486"/>
        <v>1.1399999877426126E-7</v>
      </c>
      <c r="Q3117" s="23">
        <f t="shared" si="487"/>
        <v>1.1550151984901579E-6</v>
      </c>
      <c r="R3117" s="24">
        <v>21954980</v>
      </c>
      <c r="S3117" s="24">
        <v>21949000</v>
      </c>
      <c r="T3117" s="24">
        <f t="shared" si="488"/>
        <v>5980</v>
      </c>
      <c r="U3117" s="23">
        <f t="shared" si="489"/>
        <v>2.7244976992118093E-2</v>
      </c>
    </row>
    <row r="3118" spans="1:21" x14ac:dyDescent="0.3">
      <c r="A3118" s="21">
        <v>40242</v>
      </c>
      <c r="B3118" s="22">
        <v>9.99</v>
      </c>
      <c r="C3118" s="22">
        <v>9.9899997710000008</v>
      </c>
      <c r="D3118" s="22">
        <f t="shared" si="480"/>
        <v>2.2899999940761973E-7</v>
      </c>
      <c r="E3118" s="23">
        <f t="shared" si="481"/>
        <v>2.2922923389086004E-6</v>
      </c>
      <c r="F3118" s="22">
        <v>10.15</v>
      </c>
      <c r="G3118" s="22">
        <v>10.149999619999999</v>
      </c>
      <c r="H3118" s="22">
        <f t="shared" si="482"/>
        <v>3.8000000124327471E-7</v>
      </c>
      <c r="I3118" s="23">
        <f t="shared" si="483"/>
        <v>3.7438425169445943E-6</v>
      </c>
      <c r="J3118" s="22">
        <v>9.9600000000000009</v>
      </c>
      <c r="K3118" s="22">
        <v>9.9600000380000004</v>
      </c>
      <c r="L3118" s="22">
        <f t="shared" si="484"/>
        <v>-3.7999999591420419E-8</v>
      </c>
      <c r="M3118" s="23">
        <f t="shared" si="485"/>
        <v>3.8152609885984436E-7</v>
      </c>
      <c r="N3118" s="22">
        <v>10.130000000000001</v>
      </c>
      <c r="O3118" s="22">
        <v>10.130000109999999</v>
      </c>
      <c r="P3118" s="22">
        <f t="shared" si="486"/>
        <v>-1.0999999844329977E-7</v>
      </c>
      <c r="Q3118" s="23">
        <f t="shared" si="487"/>
        <v>1.0858834871552611E-6</v>
      </c>
      <c r="R3118" s="24">
        <v>17723640</v>
      </c>
      <c r="S3118" s="24">
        <v>17723700</v>
      </c>
      <c r="T3118" s="24">
        <f t="shared" si="488"/>
        <v>-60</v>
      </c>
      <c r="U3118" s="23">
        <f t="shared" si="489"/>
        <v>3.3852976522960783E-4</v>
      </c>
    </row>
    <row r="3119" spans="1:21" x14ac:dyDescent="0.3">
      <c r="A3119" s="21">
        <v>40245</v>
      </c>
      <c r="B3119" s="22">
        <v>10.19</v>
      </c>
      <c r="C3119" s="22">
        <v>10.18999958</v>
      </c>
      <c r="D3119" s="22">
        <f t="shared" si="480"/>
        <v>4.1999999922381903E-7</v>
      </c>
      <c r="E3119" s="23">
        <f t="shared" si="481"/>
        <v>4.1216880916085279E-6</v>
      </c>
      <c r="F3119" s="22">
        <v>10.25</v>
      </c>
      <c r="G3119" s="22">
        <v>10.25</v>
      </c>
      <c r="H3119" s="22">
        <f t="shared" si="482"/>
        <v>0</v>
      </c>
      <c r="I3119" s="23">
        <f t="shared" si="483"/>
        <v>0</v>
      </c>
      <c r="J3119" s="22">
        <v>10.15</v>
      </c>
      <c r="K3119" s="22">
        <v>10.149999619999999</v>
      </c>
      <c r="L3119" s="22">
        <f t="shared" si="484"/>
        <v>3.8000000124327471E-7</v>
      </c>
      <c r="M3119" s="23">
        <f t="shared" si="485"/>
        <v>3.7438425169445943E-6</v>
      </c>
      <c r="N3119" s="22">
        <v>10.23</v>
      </c>
      <c r="O3119" s="22">
        <v>10.22999954</v>
      </c>
      <c r="P3119" s="22">
        <f t="shared" si="486"/>
        <v>4.6000000075707703E-7</v>
      </c>
      <c r="Q3119" s="23">
        <f t="shared" si="487"/>
        <v>4.4965788997198434E-6</v>
      </c>
      <c r="R3119" s="24">
        <v>16149704</v>
      </c>
      <c r="S3119" s="24">
        <v>16149800</v>
      </c>
      <c r="T3119" s="24">
        <f t="shared" si="488"/>
        <v>-96</v>
      </c>
      <c r="U3119" s="23">
        <f t="shared" si="489"/>
        <v>5.9443460600131274E-4</v>
      </c>
    </row>
    <row r="3120" spans="1:21" x14ac:dyDescent="0.3">
      <c r="A3120" s="21">
        <v>40246</v>
      </c>
      <c r="B3120" s="22">
        <v>10.19</v>
      </c>
      <c r="C3120" s="22">
        <v>10.18999958</v>
      </c>
      <c r="D3120" s="22">
        <f t="shared" si="480"/>
        <v>4.1999999922381903E-7</v>
      </c>
      <c r="E3120" s="23">
        <f t="shared" si="481"/>
        <v>4.1216880916085279E-6</v>
      </c>
      <c r="F3120" s="22">
        <v>10.34</v>
      </c>
      <c r="G3120" s="22">
        <v>10.34000015</v>
      </c>
      <c r="H3120" s="22">
        <f t="shared" si="482"/>
        <v>-1.4999999997655777E-7</v>
      </c>
      <c r="I3120" s="23">
        <f t="shared" si="483"/>
        <v>1.4506769613205254E-6</v>
      </c>
      <c r="J3120" s="22">
        <v>10.16</v>
      </c>
      <c r="K3120" s="22">
        <v>10.15999985</v>
      </c>
      <c r="L3120" s="22">
        <f t="shared" si="484"/>
        <v>1.4999999997655777E-7</v>
      </c>
      <c r="M3120" s="23">
        <f t="shared" si="485"/>
        <v>1.4763779743220939E-6</v>
      </c>
      <c r="N3120" s="22">
        <v>10.25</v>
      </c>
      <c r="O3120" s="22">
        <v>10.25</v>
      </c>
      <c r="P3120" s="22">
        <f t="shared" si="486"/>
        <v>0</v>
      </c>
      <c r="Q3120" s="23">
        <f t="shared" si="487"/>
        <v>0</v>
      </c>
      <c r="R3120" s="24">
        <v>14016894</v>
      </c>
      <c r="S3120" s="24">
        <v>14016900</v>
      </c>
      <c r="T3120" s="24">
        <f t="shared" si="488"/>
        <v>-6</v>
      </c>
      <c r="U3120" s="23">
        <f t="shared" si="489"/>
        <v>4.2805470539134899E-5</v>
      </c>
    </row>
    <row r="3121" spans="1:21" x14ac:dyDescent="0.3">
      <c r="A3121" s="21">
        <v>40247</v>
      </c>
      <c r="B3121" s="22">
        <v>10.24</v>
      </c>
      <c r="C3121" s="22">
        <v>10.239999770000001</v>
      </c>
      <c r="D3121" s="22">
        <f t="shared" si="480"/>
        <v>2.299999994903601E-7</v>
      </c>
      <c r="E3121" s="23">
        <f t="shared" si="481"/>
        <v>2.2460937954724199E-6</v>
      </c>
      <c r="F3121" s="22">
        <v>10.5</v>
      </c>
      <c r="G3121" s="22">
        <v>10.5</v>
      </c>
      <c r="H3121" s="22">
        <f t="shared" si="482"/>
        <v>0</v>
      </c>
      <c r="I3121" s="23">
        <f t="shared" si="483"/>
        <v>0</v>
      </c>
      <c r="J3121" s="22">
        <v>10.210000000000001</v>
      </c>
      <c r="K3121" s="22">
        <v>10.210000040000001</v>
      </c>
      <c r="L3121" s="22">
        <f t="shared" si="484"/>
        <v>-3.9999999756901161E-8</v>
      </c>
      <c r="M3121" s="23">
        <f t="shared" si="485"/>
        <v>3.9177276787651372E-7</v>
      </c>
      <c r="N3121" s="22">
        <v>10.34</v>
      </c>
      <c r="O3121" s="22">
        <v>10.34000015</v>
      </c>
      <c r="P3121" s="22">
        <f t="shared" si="486"/>
        <v>-1.4999999997655777E-7</v>
      </c>
      <c r="Q3121" s="23">
        <f t="shared" si="487"/>
        <v>1.4506769613205254E-6</v>
      </c>
      <c r="R3121" s="24">
        <v>12290998</v>
      </c>
      <c r="S3121" s="24">
        <v>12284500</v>
      </c>
      <c r="T3121" s="24">
        <f t="shared" si="488"/>
        <v>6498</v>
      </c>
      <c r="U3121" s="23">
        <f t="shared" si="489"/>
        <v>5.2895925760104191E-2</v>
      </c>
    </row>
    <row r="3122" spans="1:21" x14ac:dyDescent="0.3">
      <c r="A3122" s="21">
        <v>40248</v>
      </c>
      <c r="B3122" s="22">
        <v>10.36</v>
      </c>
      <c r="C3122" s="22">
        <v>10.35999966</v>
      </c>
      <c r="D3122" s="22">
        <f t="shared" si="480"/>
        <v>3.3999999971001671E-7</v>
      </c>
      <c r="E3122" s="23">
        <f t="shared" si="481"/>
        <v>3.2818533867598283E-6</v>
      </c>
      <c r="F3122" s="22">
        <v>10.5</v>
      </c>
      <c r="G3122" s="22">
        <v>10.5</v>
      </c>
      <c r="H3122" s="22">
        <f t="shared" si="482"/>
        <v>0</v>
      </c>
      <c r="I3122" s="23">
        <f t="shared" si="483"/>
        <v>0</v>
      </c>
      <c r="J3122" s="22">
        <v>10.3</v>
      </c>
      <c r="K3122" s="22">
        <v>10.30000019</v>
      </c>
      <c r="L3122" s="22">
        <f t="shared" si="484"/>
        <v>-1.8999999973345894E-7</v>
      </c>
      <c r="M3122" s="23">
        <f t="shared" si="485"/>
        <v>1.8446601575592682E-6</v>
      </c>
      <c r="N3122" s="22">
        <v>10.5</v>
      </c>
      <c r="O3122" s="22">
        <v>10.5</v>
      </c>
      <c r="P3122" s="22">
        <f t="shared" si="486"/>
        <v>0</v>
      </c>
      <c r="Q3122" s="23">
        <f t="shared" si="487"/>
        <v>0</v>
      </c>
      <c r="R3122" s="24">
        <v>18745080</v>
      </c>
      <c r="S3122" s="24">
        <v>18740500</v>
      </c>
      <c r="T3122" s="24">
        <f t="shared" si="488"/>
        <v>4580</v>
      </c>
      <c r="U3122" s="23">
        <f t="shared" si="489"/>
        <v>2.4439049118219897E-2</v>
      </c>
    </row>
    <row r="3123" spans="1:21" x14ac:dyDescent="0.3">
      <c r="A3123" s="21">
        <v>40249</v>
      </c>
      <c r="B3123" s="22">
        <v>10.45</v>
      </c>
      <c r="C3123" s="22">
        <v>10.44999981</v>
      </c>
      <c r="D3123" s="22">
        <f t="shared" si="480"/>
        <v>1.8999999973345894E-7</v>
      </c>
      <c r="E3123" s="23">
        <f t="shared" si="481"/>
        <v>1.8181818486890378E-6</v>
      </c>
      <c r="F3123" s="22">
        <v>10.49</v>
      </c>
      <c r="G3123" s="22">
        <v>10.489999770000001</v>
      </c>
      <c r="H3123" s="22">
        <f t="shared" si="482"/>
        <v>2.299999994903601E-7</v>
      </c>
      <c r="I3123" s="23">
        <f t="shared" si="483"/>
        <v>2.1925643902121849E-6</v>
      </c>
      <c r="J3123" s="22">
        <v>10.25</v>
      </c>
      <c r="K3123" s="22">
        <v>10.25</v>
      </c>
      <c r="L3123" s="22">
        <f t="shared" si="484"/>
        <v>0</v>
      </c>
      <c r="M3123" s="23">
        <f t="shared" si="485"/>
        <v>0</v>
      </c>
      <c r="N3123" s="22">
        <v>10.33</v>
      </c>
      <c r="O3123" s="22">
        <v>10.329999920000001</v>
      </c>
      <c r="P3123" s="22">
        <f t="shared" si="486"/>
        <v>7.9999999513802322E-8</v>
      </c>
      <c r="Q3123" s="23">
        <f t="shared" si="487"/>
        <v>7.7444337011962259E-7</v>
      </c>
      <c r="R3123" s="24">
        <v>12629119</v>
      </c>
      <c r="S3123" s="24">
        <v>12629000</v>
      </c>
      <c r="T3123" s="24">
        <f t="shared" si="488"/>
        <v>119</v>
      </c>
      <c r="U3123" s="23">
        <f t="shared" si="489"/>
        <v>9.422757146250692E-4</v>
      </c>
    </row>
    <row r="3124" spans="1:21" x14ac:dyDescent="0.3">
      <c r="A3124" s="21">
        <v>40252</v>
      </c>
      <c r="B3124" s="22">
        <v>10.24</v>
      </c>
      <c r="C3124" s="22">
        <v>10.239999770000001</v>
      </c>
      <c r="D3124" s="22">
        <f t="shared" si="480"/>
        <v>2.299999994903601E-7</v>
      </c>
      <c r="E3124" s="23">
        <f t="shared" si="481"/>
        <v>2.2460937954724199E-6</v>
      </c>
      <c r="F3124" s="22">
        <v>10.25</v>
      </c>
      <c r="G3124" s="22">
        <v>10.25</v>
      </c>
      <c r="H3124" s="22">
        <f t="shared" si="482"/>
        <v>0</v>
      </c>
      <c r="I3124" s="23">
        <f t="shared" si="483"/>
        <v>0</v>
      </c>
      <c r="J3124" s="22">
        <v>10.07</v>
      </c>
      <c r="K3124" s="22">
        <v>10.06999969</v>
      </c>
      <c r="L3124" s="22">
        <f t="shared" si="484"/>
        <v>3.1000000078051926E-7</v>
      </c>
      <c r="M3124" s="23">
        <f t="shared" si="485"/>
        <v>3.0784509466108954E-6</v>
      </c>
      <c r="N3124" s="22">
        <v>10.14</v>
      </c>
      <c r="O3124" s="22">
        <v>10.14000034</v>
      </c>
      <c r="P3124" s="22">
        <f t="shared" si="486"/>
        <v>-3.3999999971001671E-7</v>
      </c>
      <c r="Q3124" s="23">
        <f t="shared" si="487"/>
        <v>3.3530570839213279E-6</v>
      </c>
      <c r="R3124" s="24">
        <v>11265693</v>
      </c>
      <c r="S3124" s="24">
        <v>11265700</v>
      </c>
      <c r="T3124" s="24">
        <f t="shared" si="488"/>
        <v>-7</v>
      </c>
      <c r="U3124" s="23">
        <f t="shared" si="489"/>
        <v>6.2135508667903453E-5</v>
      </c>
    </row>
    <row r="3125" spans="1:21" x14ac:dyDescent="0.3">
      <c r="A3125" s="21">
        <v>40253</v>
      </c>
      <c r="B3125" s="22">
        <v>10.14</v>
      </c>
      <c r="C3125" s="22">
        <v>10.14000034</v>
      </c>
      <c r="D3125" s="22">
        <f t="shared" si="480"/>
        <v>-3.3999999971001671E-7</v>
      </c>
      <c r="E3125" s="23">
        <f t="shared" si="481"/>
        <v>3.3530570839213279E-6</v>
      </c>
      <c r="F3125" s="22">
        <v>10.33</v>
      </c>
      <c r="G3125" s="22">
        <v>10.329999920000001</v>
      </c>
      <c r="H3125" s="22">
        <f t="shared" si="482"/>
        <v>7.9999999513802322E-8</v>
      </c>
      <c r="I3125" s="23">
        <f t="shared" si="483"/>
        <v>7.7444337011962259E-7</v>
      </c>
      <c r="J3125" s="22">
        <v>10.11</v>
      </c>
      <c r="K3125" s="22">
        <v>10.10999966</v>
      </c>
      <c r="L3125" s="22">
        <f t="shared" si="484"/>
        <v>3.3999999971001671E-7</v>
      </c>
      <c r="M3125" s="23">
        <f t="shared" si="485"/>
        <v>3.363007034067662E-6</v>
      </c>
      <c r="N3125" s="22">
        <v>10.29</v>
      </c>
      <c r="O3125" s="22">
        <v>10.289999959999999</v>
      </c>
      <c r="P3125" s="22">
        <f t="shared" si="486"/>
        <v>3.9999999756901161E-8</v>
      </c>
      <c r="Q3125" s="23">
        <f t="shared" si="487"/>
        <v>3.8872691848777388E-7</v>
      </c>
      <c r="R3125" s="24">
        <v>9673356</v>
      </c>
      <c r="S3125" s="24">
        <v>9673400</v>
      </c>
      <c r="T3125" s="24">
        <f t="shared" si="488"/>
        <v>-44</v>
      </c>
      <c r="U3125" s="23">
        <f t="shared" si="489"/>
        <v>4.5485558335228569E-4</v>
      </c>
    </row>
    <row r="3126" spans="1:21" x14ac:dyDescent="0.3">
      <c r="A3126" s="21">
        <v>40254</v>
      </c>
      <c r="B3126" s="22">
        <v>10.36</v>
      </c>
      <c r="C3126" s="22">
        <v>10.35999966</v>
      </c>
      <c r="D3126" s="22">
        <f t="shared" si="480"/>
        <v>3.3999999971001671E-7</v>
      </c>
      <c r="E3126" s="23">
        <f t="shared" si="481"/>
        <v>3.2818533867598283E-6</v>
      </c>
      <c r="F3126" s="22">
        <v>10.47</v>
      </c>
      <c r="G3126" s="22">
        <v>10.47000027</v>
      </c>
      <c r="H3126" s="22">
        <f t="shared" si="482"/>
        <v>-2.6999999924726126E-7</v>
      </c>
      <c r="I3126" s="23">
        <f t="shared" si="483"/>
        <v>2.5787964879131878E-6</v>
      </c>
      <c r="J3126" s="22">
        <v>10.34</v>
      </c>
      <c r="K3126" s="22">
        <v>10.34000015</v>
      </c>
      <c r="L3126" s="22">
        <f t="shared" si="484"/>
        <v>-1.4999999997655777E-7</v>
      </c>
      <c r="M3126" s="23">
        <f t="shared" si="485"/>
        <v>1.4506769613205254E-6</v>
      </c>
      <c r="N3126" s="22">
        <v>10.42</v>
      </c>
      <c r="O3126" s="22">
        <v>10.420000079999999</v>
      </c>
      <c r="P3126" s="22">
        <f t="shared" si="486"/>
        <v>-7.9999999513802322E-8</v>
      </c>
      <c r="Q3126" s="23">
        <f t="shared" si="487"/>
        <v>7.6775430805757086E-7</v>
      </c>
      <c r="R3126" s="24">
        <v>12314374</v>
      </c>
      <c r="S3126" s="24">
        <v>12314400</v>
      </c>
      <c r="T3126" s="24">
        <f t="shared" si="488"/>
        <v>-26</v>
      </c>
      <c r="U3126" s="23">
        <f t="shared" si="489"/>
        <v>2.1113493146235302E-4</v>
      </c>
    </row>
    <row r="3127" spans="1:21" x14ac:dyDescent="0.3">
      <c r="A3127" s="21">
        <v>40255</v>
      </c>
      <c r="B3127" s="22">
        <v>10.46</v>
      </c>
      <c r="C3127" s="22">
        <v>10.460000040000001</v>
      </c>
      <c r="D3127" s="22">
        <f t="shared" si="480"/>
        <v>-3.9999999756901161E-8</v>
      </c>
      <c r="E3127" s="23">
        <f t="shared" si="481"/>
        <v>3.8240917403381924E-7</v>
      </c>
      <c r="F3127" s="22">
        <v>10.48</v>
      </c>
      <c r="G3127" s="22">
        <v>10.47999954</v>
      </c>
      <c r="H3127" s="22">
        <f t="shared" si="482"/>
        <v>4.6000000075707703E-7</v>
      </c>
      <c r="I3127" s="23">
        <f t="shared" si="483"/>
        <v>4.3893131769839473E-6</v>
      </c>
      <c r="J3127" s="22">
        <v>10.220000000000001</v>
      </c>
      <c r="K3127" s="22">
        <v>10.22000027</v>
      </c>
      <c r="L3127" s="22">
        <f t="shared" si="484"/>
        <v>-2.6999999924726126E-7</v>
      </c>
      <c r="M3127" s="23">
        <f t="shared" si="485"/>
        <v>2.6418785921153531E-6</v>
      </c>
      <c r="N3127" s="22">
        <v>10.34</v>
      </c>
      <c r="O3127" s="22">
        <v>10.34000015</v>
      </c>
      <c r="P3127" s="22">
        <f t="shared" si="486"/>
        <v>-1.4999999997655777E-7</v>
      </c>
      <c r="Q3127" s="23">
        <f t="shared" si="487"/>
        <v>1.4506769613205254E-6</v>
      </c>
      <c r="R3127" s="24">
        <v>13981824</v>
      </c>
      <c r="S3127" s="24">
        <v>13981900</v>
      </c>
      <c r="T3127" s="24">
        <f t="shared" si="488"/>
        <v>-76</v>
      </c>
      <c r="U3127" s="23">
        <f t="shared" si="489"/>
        <v>5.4355988814109679E-4</v>
      </c>
    </row>
    <row r="3128" spans="1:21" x14ac:dyDescent="0.3">
      <c r="A3128" s="21">
        <v>40256</v>
      </c>
      <c r="B3128" s="22">
        <v>10.3</v>
      </c>
      <c r="C3128" s="22">
        <v>10.09000015</v>
      </c>
      <c r="D3128" s="22">
        <f t="shared" si="480"/>
        <v>0.20999985000000088</v>
      </c>
      <c r="E3128" s="23">
        <f t="shared" si="481"/>
        <v>2.0812670651942549</v>
      </c>
      <c r="F3128" s="22">
        <v>10.34</v>
      </c>
      <c r="G3128" s="22">
        <v>10.34000015</v>
      </c>
      <c r="H3128" s="22">
        <f t="shared" si="482"/>
        <v>-1.4999999997655777E-7</v>
      </c>
      <c r="I3128" s="23">
        <f t="shared" si="483"/>
        <v>1.4506769613205254E-6</v>
      </c>
      <c r="J3128" s="22">
        <v>10.08</v>
      </c>
      <c r="K3128" s="22">
        <v>10.079999920000001</v>
      </c>
      <c r="L3128" s="22">
        <f t="shared" si="484"/>
        <v>7.9999999513802322E-8</v>
      </c>
      <c r="M3128" s="23">
        <f t="shared" si="485"/>
        <v>7.9365079512621981E-7</v>
      </c>
      <c r="N3128" s="22">
        <v>10.09</v>
      </c>
      <c r="O3128" s="22">
        <v>10.09000015</v>
      </c>
      <c r="P3128" s="22">
        <f t="shared" si="486"/>
        <v>-1.4999999997655777E-7</v>
      </c>
      <c r="Q3128" s="23">
        <f t="shared" si="487"/>
        <v>1.486620393920983E-6</v>
      </c>
      <c r="R3128" s="24">
        <v>12898149</v>
      </c>
      <c r="S3128" s="24">
        <v>12898200</v>
      </c>
      <c r="T3128" s="24">
        <f t="shared" si="488"/>
        <v>-51</v>
      </c>
      <c r="U3128" s="23">
        <f t="shared" si="489"/>
        <v>3.9540400986184119E-4</v>
      </c>
    </row>
    <row r="3129" spans="1:21" x14ac:dyDescent="0.3">
      <c r="A3129" s="21">
        <v>40259</v>
      </c>
      <c r="B3129" s="22">
        <v>10.09</v>
      </c>
      <c r="C3129" s="22">
        <v>10.09000015</v>
      </c>
      <c r="D3129" s="22">
        <f t="shared" si="480"/>
        <v>-1.4999999997655777E-7</v>
      </c>
      <c r="E3129" s="23">
        <f t="shared" si="481"/>
        <v>1.486620393920983E-6</v>
      </c>
      <c r="F3129" s="22">
        <v>10.24</v>
      </c>
      <c r="G3129" s="22">
        <v>10.239999770000001</v>
      </c>
      <c r="H3129" s="22">
        <f t="shared" si="482"/>
        <v>2.299999994903601E-7</v>
      </c>
      <c r="I3129" s="23">
        <f t="shared" si="483"/>
        <v>2.2460937954724199E-6</v>
      </c>
      <c r="J3129" s="22">
        <v>10.039999999999999</v>
      </c>
      <c r="K3129" s="22">
        <v>10.039999959999999</v>
      </c>
      <c r="L3129" s="22">
        <f t="shared" si="484"/>
        <v>3.9999999756901161E-8</v>
      </c>
      <c r="M3129" s="23">
        <f t="shared" si="485"/>
        <v>3.9840637366796526E-7</v>
      </c>
      <c r="N3129" s="22">
        <v>10.18</v>
      </c>
      <c r="O3129" s="22">
        <v>10.18000031</v>
      </c>
      <c r="P3129" s="22">
        <f t="shared" si="486"/>
        <v>-3.1000000078051926E-7</v>
      </c>
      <c r="Q3129" s="23">
        <f t="shared" si="487"/>
        <v>3.045186555407082E-6</v>
      </c>
      <c r="R3129" s="24">
        <v>9479189</v>
      </c>
      <c r="S3129" s="24">
        <v>9479200</v>
      </c>
      <c r="T3129" s="24">
        <f t="shared" si="488"/>
        <v>-11</v>
      </c>
      <c r="U3129" s="23">
        <f t="shared" si="489"/>
        <v>1.1604354797873239E-4</v>
      </c>
    </row>
    <row r="3130" spans="1:21" x14ac:dyDescent="0.3">
      <c r="A3130" s="21">
        <v>40260</v>
      </c>
      <c r="B3130" s="22">
        <v>10.199999999999999</v>
      </c>
      <c r="C3130" s="22">
        <v>10.19999981</v>
      </c>
      <c r="D3130" s="22">
        <f t="shared" si="480"/>
        <v>1.8999999973345894E-7</v>
      </c>
      <c r="E3130" s="23">
        <f t="shared" si="481"/>
        <v>1.8627451301242616E-6</v>
      </c>
      <c r="F3130" s="22">
        <v>10.29</v>
      </c>
      <c r="G3130" s="22">
        <v>10.289999959999999</v>
      </c>
      <c r="H3130" s="22">
        <f t="shared" si="482"/>
        <v>3.9999999756901161E-8</v>
      </c>
      <c r="I3130" s="23">
        <f t="shared" si="483"/>
        <v>3.8872691848777388E-7</v>
      </c>
      <c r="J3130" s="22">
        <v>10.15</v>
      </c>
      <c r="K3130" s="22">
        <v>10.149999619999999</v>
      </c>
      <c r="L3130" s="22">
        <f t="shared" si="484"/>
        <v>3.8000000124327471E-7</v>
      </c>
      <c r="M3130" s="23">
        <f t="shared" si="485"/>
        <v>3.7438425169445943E-6</v>
      </c>
      <c r="N3130" s="22">
        <v>10.27</v>
      </c>
      <c r="O3130" s="22">
        <v>10.27000046</v>
      </c>
      <c r="P3130" s="22">
        <f t="shared" si="486"/>
        <v>-4.6000000075707703E-7</v>
      </c>
      <c r="Q3130" s="23">
        <f t="shared" si="487"/>
        <v>4.4790650453103971E-6</v>
      </c>
      <c r="R3130" s="24">
        <v>19340122</v>
      </c>
      <c r="S3130" s="24">
        <v>19340200</v>
      </c>
      <c r="T3130" s="24">
        <f t="shared" si="488"/>
        <v>-78</v>
      </c>
      <c r="U3130" s="23">
        <f t="shared" si="489"/>
        <v>4.0330503303998922E-4</v>
      </c>
    </row>
    <row r="3131" spans="1:21" x14ac:dyDescent="0.3">
      <c r="A3131" s="21">
        <v>40261</v>
      </c>
      <c r="B3131" s="22">
        <v>10.23</v>
      </c>
      <c r="C3131" s="22">
        <v>10.22999954</v>
      </c>
      <c r="D3131" s="22">
        <f t="shared" si="480"/>
        <v>4.6000000075707703E-7</v>
      </c>
      <c r="E3131" s="23">
        <f t="shared" si="481"/>
        <v>4.4965788997198434E-6</v>
      </c>
      <c r="F3131" s="22">
        <v>10.41</v>
      </c>
      <c r="G3131" s="22">
        <v>10.40999985</v>
      </c>
      <c r="H3131" s="22">
        <f t="shared" si="482"/>
        <v>1.4999999997655777E-7</v>
      </c>
      <c r="I3131" s="23">
        <f t="shared" si="483"/>
        <v>1.4409222107391075E-6</v>
      </c>
      <c r="J3131" s="22">
        <v>10.199999999999999</v>
      </c>
      <c r="K3131" s="22">
        <v>10.19999981</v>
      </c>
      <c r="L3131" s="22">
        <f t="shared" si="484"/>
        <v>1.8999999973345894E-7</v>
      </c>
      <c r="M3131" s="23">
        <f t="shared" si="485"/>
        <v>1.8627451301242616E-6</v>
      </c>
      <c r="N3131" s="22">
        <v>10.33</v>
      </c>
      <c r="O3131" s="22">
        <v>10.329999920000001</v>
      </c>
      <c r="P3131" s="22">
        <f t="shared" si="486"/>
        <v>7.9999999513802322E-8</v>
      </c>
      <c r="Q3131" s="23">
        <f t="shared" si="487"/>
        <v>7.7444337011962259E-7</v>
      </c>
      <c r="R3131" s="24">
        <v>19698696</v>
      </c>
      <c r="S3131" s="24">
        <v>19698700</v>
      </c>
      <c r="T3131" s="24">
        <f t="shared" si="488"/>
        <v>-4</v>
      </c>
      <c r="U3131" s="23">
        <f t="shared" si="489"/>
        <v>2.0305908511729199E-5</v>
      </c>
    </row>
    <row r="3132" spans="1:21" x14ac:dyDescent="0.3">
      <c r="A3132" s="21">
        <v>40262</v>
      </c>
      <c r="B3132" s="22">
        <v>10.35</v>
      </c>
      <c r="C3132" s="22">
        <v>10.350000380000001</v>
      </c>
      <c r="D3132" s="22">
        <f t="shared" si="480"/>
        <v>-3.8000000124327471E-7</v>
      </c>
      <c r="E3132" s="23">
        <f t="shared" si="481"/>
        <v>3.6714974617544378E-6</v>
      </c>
      <c r="F3132" s="22">
        <v>10.55</v>
      </c>
      <c r="G3132" s="22">
        <v>10.55000019</v>
      </c>
      <c r="H3132" s="22">
        <f t="shared" si="482"/>
        <v>-1.8999999973345894E-7</v>
      </c>
      <c r="I3132" s="23">
        <f t="shared" si="483"/>
        <v>1.800947832337991E-6</v>
      </c>
      <c r="J3132" s="22">
        <v>10.35</v>
      </c>
      <c r="K3132" s="22">
        <v>10.350000380000001</v>
      </c>
      <c r="L3132" s="22">
        <f t="shared" si="484"/>
        <v>-3.8000000124327471E-7</v>
      </c>
      <c r="M3132" s="23">
        <f t="shared" si="485"/>
        <v>3.6714974617544378E-6</v>
      </c>
      <c r="N3132" s="22">
        <v>10.42</v>
      </c>
      <c r="O3132" s="22">
        <v>10.420000079999999</v>
      </c>
      <c r="P3132" s="22">
        <f t="shared" si="486"/>
        <v>-7.9999999513802322E-8</v>
      </c>
      <c r="Q3132" s="23">
        <f t="shared" si="487"/>
        <v>7.6775430805757086E-7</v>
      </c>
      <c r="R3132" s="24">
        <v>19470288</v>
      </c>
      <c r="S3132" s="24">
        <v>19470300</v>
      </c>
      <c r="T3132" s="24">
        <f t="shared" si="488"/>
        <v>-12</v>
      </c>
      <c r="U3132" s="23">
        <f t="shared" si="489"/>
        <v>6.1632332321535886E-5</v>
      </c>
    </row>
    <row r="3133" spans="1:21" x14ac:dyDescent="0.3">
      <c r="A3133" s="21">
        <v>40263</v>
      </c>
      <c r="B3133" s="22">
        <v>10.45</v>
      </c>
      <c r="C3133" s="22">
        <v>10.44999981</v>
      </c>
      <c r="D3133" s="22">
        <f t="shared" si="480"/>
        <v>1.8999999973345894E-7</v>
      </c>
      <c r="E3133" s="23">
        <f t="shared" si="481"/>
        <v>1.8181818486890378E-6</v>
      </c>
      <c r="F3133" s="22">
        <v>10.55</v>
      </c>
      <c r="G3133" s="22">
        <v>10.55000019</v>
      </c>
      <c r="H3133" s="22">
        <f t="shared" si="482"/>
        <v>-1.8999999973345894E-7</v>
      </c>
      <c r="I3133" s="23">
        <f t="shared" si="483"/>
        <v>1.800947832337991E-6</v>
      </c>
      <c r="J3133" s="22">
        <v>10.32</v>
      </c>
      <c r="K3133" s="22">
        <v>10.31999969</v>
      </c>
      <c r="L3133" s="22">
        <f t="shared" si="484"/>
        <v>3.1000000078051926E-7</v>
      </c>
      <c r="M3133" s="23">
        <f t="shared" si="485"/>
        <v>3.0038760667881306E-6</v>
      </c>
      <c r="N3133" s="22">
        <v>10.36</v>
      </c>
      <c r="O3133" s="22">
        <v>10.35999966</v>
      </c>
      <c r="P3133" s="22">
        <f t="shared" si="486"/>
        <v>3.3999999971001671E-7</v>
      </c>
      <c r="Q3133" s="23">
        <f t="shared" si="487"/>
        <v>3.2818533867598283E-6</v>
      </c>
      <c r="R3133" s="24">
        <v>12750453</v>
      </c>
      <c r="S3133" s="24">
        <v>12750500</v>
      </c>
      <c r="T3133" s="24">
        <f t="shared" si="488"/>
        <v>-47</v>
      </c>
      <c r="U3133" s="23">
        <f t="shared" si="489"/>
        <v>3.6861299556880121E-4</v>
      </c>
    </row>
    <row r="3134" spans="1:21" x14ac:dyDescent="0.3">
      <c r="A3134" s="21">
        <v>40266</v>
      </c>
      <c r="B3134" s="22">
        <v>10.49</v>
      </c>
      <c r="C3134" s="22">
        <v>10.489999770000001</v>
      </c>
      <c r="D3134" s="22">
        <f t="shared" si="480"/>
        <v>2.299999994903601E-7</v>
      </c>
      <c r="E3134" s="23">
        <f t="shared" si="481"/>
        <v>2.1925643902121849E-6</v>
      </c>
      <c r="F3134" s="22">
        <v>10.54</v>
      </c>
      <c r="G3134" s="22">
        <v>10.539999959999999</v>
      </c>
      <c r="H3134" s="22">
        <f t="shared" si="482"/>
        <v>3.9999999756901161E-8</v>
      </c>
      <c r="I3134" s="23">
        <f t="shared" si="483"/>
        <v>3.7950664050003619E-7</v>
      </c>
      <c r="J3134" s="22">
        <v>10.39</v>
      </c>
      <c r="K3134" s="22">
        <v>10.39000034</v>
      </c>
      <c r="L3134" s="22">
        <f t="shared" si="484"/>
        <v>-3.3999999971001671E-7</v>
      </c>
      <c r="M3134" s="23">
        <f t="shared" si="485"/>
        <v>3.2723771759762687E-6</v>
      </c>
      <c r="N3134" s="22">
        <v>10.54</v>
      </c>
      <c r="O3134" s="22">
        <v>10.539999959999999</v>
      </c>
      <c r="P3134" s="22">
        <f t="shared" si="486"/>
        <v>3.9999999756901161E-8</v>
      </c>
      <c r="Q3134" s="23">
        <f t="shared" si="487"/>
        <v>3.7950664050003619E-7</v>
      </c>
      <c r="R3134" s="24">
        <v>11553019</v>
      </c>
      <c r="S3134" s="24">
        <v>11552600</v>
      </c>
      <c r="T3134" s="24">
        <f t="shared" si="488"/>
        <v>419</v>
      </c>
      <c r="U3134" s="23">
        <f t="shared" si="489"/>
        <v>3.6268891851185016E-3</v>
      </c>
    </row>
    <row r="3135" spans="1:21" x14ac:dyDescent="0.3">
      <c r="A3135" s="21">
        <v>40267</v>
      </c>
      <c r="B3135" s="22">
        <v>10.57</v>
      </c>
      <c r="C3135" s="22">
        <v>10.56999969</v>
      </c>
      <c r="D3135" s="22">
        <f t="shared" si="480"/>
        <v>3.1000000078051926E-7</v>
      </c>
      <c r="E3135" s="23">
        <f t="shared" si="481"/>
        <v>2.9328288540424664E-6</v>
      </c>
      <c r="F3135" s="22">
        <v>10.62</v>
      </c>
      <c r="G3135" s="22">
        <v>10.619999890000001</v>
      </c>
      <c r="H3135" s="22">
        <f t="shared" si="482"/>
        <v>1.0999999844329977E-7</v>
      </c>
      <c r="I3135" s="23">
        <f t="shared" si="483"/>
        <v>1.0357815403263604E-6</v>
      </c>
      <c r="J3135" s="22">
        <v>10.46</v>
      </c>
      <c r="K3135" s="22">
        <v>10.460000040000001</v>
      </c>
      <c r="L3135" s="22">
        <f t="shared" si="484"/>
        <v>-3.9999999756901161E-8</v>
      </c>
      <c r="M3135" s="23">
        <f t="shared" si="485"/>
        <v>3.8240917403381924E-7</v>
      </c>
      <c r="N3135" s="22">
        <v>10.55</v>
      </c>
      <c r="O3135" s="22">
        <v>10.55000019</v>
      </c>
      <c r="P3135" s="22">
        <f t="shared" si="486"/>
        <v>-1.8999999973345894E-7</v>
      </c>
      <c r="Q3135" s="23">
        <f t="shared" si="487"/>
        <v>1.800947832337991E-6</v>
      </c>
      <c r="R3135" s="24">
        <v>12009160</v>
      </c>
      <c r="S3135" s="24">
        <v>12009000</v>
      </c>
      <c r="T3135" s="24">
        <f t="shared" si="488"/>
        <v>160</v>
      </c>
      <c r="U3135" s="23">
        <f t="shared" si="489"/>
        <v>1.3323340827712548E-3</v>
      </c>
    </row>
    <row r="3136" spans="1:21" x14ac:dyDescent="0.3">
      <c r="A3136" s="21">
        <v>40268</v>
      </c>
      <c r="B3136" s="22">
        <v>10.44</v>
      </c>
      <c r="C3136" s="22">
        <v>10.43999958</v>
      </c>
      <c r="D3136" s="22">
        <f t="shared" si="480"/>
        <v>4.1999999922381903E-7</v>
      </c>
      <c r="E3136" s="23">
        <f t="shared" si="481"/>
        <v>4.022988660156814E-6</v>
      </c>
      <c r="F3136" s="22">
        <v>10.52</v>
      </c>
      <c r="G3136" s="22">
        <v>10.52000046</v>
      </c>
      <c r="H3136" s="22">
        <f t="shared" si="482"/>
        <v>-4.6000000075707703E-7</v>
      </c>
      <c r="I3136" s="23">
        <f t="shared" si="483"/>
        <v>4.3726233901426749E-6</v>
      </c>
      <c r="J3136" s="22">
        <v>10.37</v>
      </c>
      <c r="K3136" s="22">
        <v>10.369999890000001</v>
      </c>
      <c r="L3136" s="22">
        <f t="shared" si="484"/>
        <v>1.0999999844329977E-7</v>
      </c>
      <c r="M3136" s="23">
        <f t="shared" si="485"/>
        <v>1.0607521659607246E-6</v>
      </c>
      <c r="N3136" s="22">
        <v>10.49</v>
      </c>
      <c r="O3136" s="22">
        <v>10.489999770000001</v>
      </c>
      <c r="P3136" s="22">
        <f t="shared" si="486"/>
        <v>2.299999994903601E-7</v>
      </c>
      <c r="Q3136" s="23">
        <f t="shared" si="487"/>
        <v>2.1925643902121849E-6</v>
      </c>
      <c r="R3136" s="24">
        <v>14117761</v>
      </c>
      <c r="S3136" s="24">
        <v>14117800</v>
      </c>
      <c r="T3136" s="24">
        <f t="shared" si="488"/>
        <v>-39</v>
      </c>
      <c r="U3136" s="23">
        <f t="shared" si="489"/>
        <v>2.7624700732408733E-4</v>
      </c>
    </row>
    <row r="3137" spans="1:21" x14ac:dyDescent="0.3">
      <c r="A3137" s="21">
        <v>40269</v>
      </c>
      <c r="B3137" s="22">
        <v>10.55</v>
      </c>
      <c r="C3137" s="22">
        <v>10.55000019</v>
      </c>
      <c r="D3137" s="22">
        <f t="shared" si="480"/>
        <v>-1.8999999973345894E-7</v>
      </c>
      <c r="E3137" s="23">
        <f t="shared" si="481"/>
        <v>1.800947832337991E-6</v>
      </c>
      <c r="F3137" s="22">
        <v>10.69</v>
      </c>
      <c r="G3137" s="22">
        <v>10.68999958</v>
      </c>
      <c r="H3137" s="22">
        <f t="shared" si="482"/>
        <v>4.1999999922381903E-7</v>
      </c>
      <c r="I3137" s="23">
        <f t="shared" si="483"/>
        <v>3.9289056662789786E-6</v>
      </c>
      <c r="J3137" s="22">
        <v>10.51</v>
      </c>
      <c r="K3137" s="22">
        <v>10.510000229999999</v>
      </c>
      <c r="L3137" s="22">
        <f t="shared" si="484"/>
        <v>-2.299999994903601E-7</v>
      </c>
      <c r="M3137" s="23">
        <f t="shared" si="485"/>
        <v>2.1883919548721084E-6</v>
      </c>
      <c r="N3137" s="22">
        <v>10.6</v>
      </c>
      <c r="O3137" s="22">
        <v>10.600000380000001</v>
      </c>
      <c r="P3137" s="22">
        <f t="shared" si="486"/>
        <v>-3.8000000124327471E-7</v>
      </c>
      <c r="Q3137" s="23">
        <f t="shared" si="487"/>
        <v>3.5849055435908831E-6</v>
      </c>
      <c r="R3137" s="24">
        <v>14763891</v>
      </c>
      <c r="S3137" s="24">
        <v>14763900</v>
      </c>
      <c r="T3137" s="24">
        <f t="shared" si="488"/>
        <v>-9</v>
      </c>
      <c r="U3137" s="23">
        <f t="shared" si="489"/>
        <v>6.0959502570459028E-5</v>
      </c>
    </row>
    <row r="3138" spans="1:21" x14ac:dyDescent="0.3">
      <c r="A3138" s="21">
        <v>40273</v>
      </c>
      <c r="B3138" s="22">
        <v>10.66</v>
      </c>
      <c r="C3138" s="22">
        <v>10.65999985</v>
      </c>
      <c r="D3138" s="22">
        <f t="shared" ref="D3138:D3201" si="490">B3138-C3138</f>
        <v>1.4999999997655777E-7</v>
      </c>
      <c r="E3138" s="23">
        <f t="shared" ref="E3138:E3201" si="491">IFERROR(ABS(D3138)/C3138*100,0)</f>
        <v>1.4071294754901686E-6</v>
      </c>
      <c r="F3138" s="22">
        <v>10.78</v>
      </c>
      <c r="G3138" s="22">
        <v>10.77999973</v>
      </c>
      <c r="H3138" s="22">
        <f t="shared" ref="H3138:H3201" si="492">F3138-G3138</f>
        <v>2.6999999924726126E-7</v>
      </c>
      <c r="I3138" s="23">
        <f t="shared" ref="I3138:I3201" si="493">IFERROR(ABS(H3138)/G3138*100,0)</f>
        <v>2.5046382746733267E-6</v>
      </c>
      <c r="J3138" s="22">
        <v>10.42</v>
      </c>
      <c r="K3138" s="22">
        <v>10.420000079999999</v>
      </c>
      <c r="L3138" s="22">
        <f t="shared" ref="L3138:L3201" si="494">J3138-K3138</f>
        <v>-7.9999999513802322E-8</v>
      </c>
      <c r="M3138" s="23">
        <f t="shared" ref="M3138:M3201" si="495">IFERROR(ABS(L3138)/K3138*100,0)</f>
        <v>7.6775430805757086E-7</v>
      </c>
      <c r="N3138" s="22">
        <v>10.73</v>
      </c>
      <c r="O3138" s="22">
        <v>10.72999954</v>
      </c>
      <c r="P3138" s="22">
        <f t="shared" ref="P3138:P3201" si="496">N3138-O3138</f>
        <v>4.6000000075707703E-7</v>
      </c>
      <c r="Q3138" s="23">
        <f t="shared" ref="Q3138:Q3201" si="497">IFERROR(ABS(P3138)/O3138*100,0)</f>
        <v>4.2870458571993293E-6</v>
      </c>
      <c r="R3138" s="24">
        <v>7253489</v>
      </c>
      <c r="S3138" s="24">
        <v>7253500</v>
      </c>
      <c r="T3138" s="24">
        <f t="shared" ref="T3138:T3201" si="498">R3138-S3138</f>
        <v>-11</v>
      </c>
      <c r="U3138" s="23">
        <f t="shared" ref="U3138:U3201" si="499">IFERROR(ABS(T3138)/S3138*100,0)</f>
        <v>1.5165092713862274E-4</v>
      </c>
    </row>
    <row r="3139" spans="1:21" x14ac:dyDescent="0.3">
      <c r="A3139" s="21">
        <v>40274</v>
      </c>
      <c r="B3139" s="22">
        <v>10.74</v>
      </c>
      <c r="C3139" s="22">
        <v>10.739999770000001</v>
      </c>
      <c r="D3139" s="22">
        <f t="shared" si="490"/>
        <v>2.299999994903601E-7</v>
      </c>
      <c r="E3139" s="23">
        <f t="shared" si="491"/>
        <v>2.1415270429783267E-6</v>
      </c>
      <c r="F3139" s="22">
        <v>10.84</v>
      </c>
      <c r="G3139" s="22">
        <v>10.84000015</v>
      </c>
      <c r="H3139" s="22">
        <f t="shared" si="492"/>
        <v>-1.4999999997655777E-7</v>
      </c>
      <c r="I3139" s="23">
        <f t="shared" si="493"/>
        <v>1.3837638182740965E-6</v>
      </c>
      <c r="J3139" s="22">
        <v>10.71</v>
      </c>
      <c r="K3139" s="22">
        <v>10.710000040000001</v>
      </c>
      <c r="L3139" s="22">
        <f t="shared" si="494"/>
        <v>-3.9999999756901161E-8</v>
      </c>
      <c r="M3139" s="23">
        <f t="shared" si="495"/>
        <v>3.7348272275917901E-7</v>
      </c>
      <c r="N3139" s="22">
        <v>10.83</v>
      </c>
      <c r="O3139" s="22">
        <v>10.829999920000001</v>
      </c>
      <c r="P3139" s="22">
        <f t="shared" si="496"/>
        <v>7.9999999513802322E-8</v>
      </c>
      <c r="Q3139" s="23">
        <f t="shared" si="497"/>
        <v>7.386888282987385E-7</v>
      </c>
      <c r="R3139" s="24">
        <v>11816457</v>
      </c>
      <c r="S3139" s="24">
        <v>11816500</v>
      </c>
      <c r="T3139" s="24">
        <f t="shared" si="498"/>
        <v>-43</v>
      </c>
      <c r="U3139" s="23">
        <f t="shared" si="499"/>
        <v>3.6389793932213431E-4</v>
      </c>
    </row>
    <row r="3140" spans="1:21" x14ac:dyDescent="0.3">
      <c r="A3140" s="21">
        <v>40275</v>
      </c>
      <c r="B3140" s="22">
        <v>10.87</v>
      </c>
      <c r="C3140" s="22">
        <v>10.869999890000001</v>
      </c>
      <c r="D3140" s="22">
        <f t="shared" si="490"/>
        <v>1.0999999844329977E-7</v>
      </c>
      <c r="E3140" s="23">
        <f t="shared" si="491"/>
        <v>1.0119595175386865E-6</v>
      </c>
      <c r="F3140" s="22">
        <v>10.98</v>
      </c>
      <c r="G3140" s="22">
        <v>10.97999954</v>
      </c>
      <c r="H3140" s="22">
        <f t="shared" si="492"/>
        <v>4.6000000075707703E-7</v>
      </c>
      <c r="I3140" s="23">
        <f t="shared" si="493"/>
        <v>4.1894355193850678E-6</v>
      </c>
      <c r="J3140" s="22">
        <v>10.81</v>
      </c>
      <c r="K3140" s="22">
        <v>10.81000042</v>
      </c>
      <c r="L3140" s="22">
        <f t="shared" si="494"/>
        <v>-4.1999999922381903E-7</v>
      </c>
      <c r="M3140" s="23">
        <f t="shared" si="495"/>
        <v>3.8852912387196659E-6</v>
      </c>
      <c r="N3140" s="22">
        <v>10.85</v>
      </c>
      <c r="O3140" s="22">
        <v>10.850000380000001</v>
      </c>
      <c r="P3140" s="22">
        <f t="shared" si="496"/>
        <v>-3.8000000124327471E-7</v>
      </c>
      <c r="Q3140" s="23">
        <f t="shared" si="497"/>
        <v>3.502304036262851E-6</v>
      </c>
      <c r="R3140" s="24">
        <v>11936933</v>
      </c>
      <c r="S3140" s="24">
        <v>11937000</v>
      </c>
      <c r="T3140" s="24">
        <f t="shared" si="498"/>
        <v>-67</v>
      </c>
      <c r="U3140" s="23">
        <f t="shared" si="499"/>
        <v>5.612800536148111E-4</v>
      </c>
    </row>
    <row r="3141" spans="1:21" x14ac:dyDescent="0.3">
      <c r="A3141" s="21">
        <v>40276</v>
      </c>
      <c r="B3141" s="22">
        <v>10.77</v>
      </c>
      <c r="C3141" s="22">
        <v>10.77000046</v>
      </c>
      <c r="D3141" s="22">
        <f t="shared" si="490"/>
        <v>-4.6000000075707703E-7</v>
      </c>
      <c r="E3141" s="23">
        <f t="shared" si="491"/>
        <v>4.271123315783749E-6</v>
      </c>
      <c r="F3141" s="22">
        <v>10.77</v>
      </c>
      <c r="G3141" s="22">
        <v>10.77000046</v>
      </c>
      <c r="H3141" s="22">
        <f t="shared" si="492"/>
        <v>-4.6000000075707703E-7</v>
      </c>
      <c r="I3141" s="23">
        <f t="shared" si="493"/>
        <v>4.271123315783749E-6</v>
      </c>
      <c r="J3141" s="22">
        <v>10.58</v>
      </c>
      <c r="K3141" s="22">
        <v>10.579999920000001</v>
      </c>
      <c r="L3141" s="22">
        <f t="shared" si="494"/>
        <v>7.9999999513802322E-8</v>
      </c>
      <c r="M3141" s="23">
        <f t="shared" si="495"/>
        <v>7.5614366841887755E-7</v>
      </c>
      <c r="N3141" s="22">
        <v>10.62</v>
      </c>
      <c r="O3141" s="22">
        <v>10.619999890000001</v>
      </c>
      <c r="P3141" s="22">
        <f t="shared" si="496"/>
        <v>1.0999999844329977E-7</v>
      </c>
      <c r="Q3141" s="23">
        <f t="shared" si="497"/>
        <v>1.0357815403263604E-6</v>
      </c>
      <c r="R3141" s="24">
        <v>12805441</v>
      </c>
      <c r="S3141" s="24">
        <v>12801000</v>
      </c>
      <c r="T3141" s="24">
        <f t="shared" si="498"/>
        <v>4441</v>
      </c>
      <c r="U3141" s="23">
        <f t="shared" si="499"/>
        <v>3.4692602140457773E-2</v>
      </c>
    </row>
    <row r="3142" spans="1:21" x14ac:dyDescent="0.3">
      <c r="A3142" s="21">
        <v>40277</v>
      </c>
      <c r="B3142" s="22">
        <v>10.71</v>
      </c>
      <c r="C3142" s="22">
        <v>10.710000040000001</v>
      </c>
      <c r="D3142" s="22">
        <f t="shared" si="490"/>
        <v>-3.9999999756901161E-8</v>
      </c>
      <c r="E3142" s="23">
        <f t="shared" si="491"/>
        <v>3.7348272275917901E-7</v>
      </c>
      <c r="F3142" s="22">
        <v>10.75</v>
      </c>
      <c r="G3142" s="22">
        <v>10.75</v>
      </c>
      <c r="H3142" s="22">
        <f t="shared" si="492"/>
        <v>0</v>
      </c>
      <c r="I3142" s="23">
        <f t="shared" si="493"/>
        <v>0</v>
      </c>
      <c r="J3142" s="22">
        <v>10.51</v>
      </c>
      <c r="K3142" s="22">
        <v>10.510000229999999</v>
      </c>
      <c r="L3142" s="22">
        <f t="shared" si="494"/>
        <v>-2.299999994903601E-7</v>
      </c>
      <c r="M3142" s="23">
        <f t="shared" si="495"/>
        <v>2.1883919548721084E-6</v>
      </c>
      <c r="N3142" s="22">
        <v>10.62</v>
      </c>
      <c r="O3142" s="22">
        <v>10.619999890000001</v>
      </c>
      <c r="P3142" s="22">
        <f t="shared" si="496"/>
        <v>1.0999999844329977E-7</v>
      </c>
      <c r="Q3142" s="23">
        <f t="shared" si="497"/>
        <v>1.0357815403263604E-6</v>
      </c>
      <c r="R3142" s="24">
        <v>13105866</v>
      </c>
      <c r="S3142" s="24">
        <v>13105600</v>
      </c>
      <c r="T3142" s="24">
        <f t="shared" si="498"/>
        <v>266</v>
      </c>
      <c r="U3142" s="23">
        <f t="shared" si="499"/>
        <v>2.0296667073617385E-3</v>
      </c>
    </row>
    <row r="3143" spans="1:21" x14ac:dyDescent="0.3">
      <c r="A3143" s="21">
        <v>40280</v>
      </c>
      <c r="B3143" s="22">
        <v>10.67</v>
      </c>
      <c r="C3143" s="22">
        <v>10.670000079999999</v>
      </c>
      <c r="D3143" s="22">
        <f t="shared" si="490"/>
        <v>-7.9999999513802322E-8</v>
      </c>
      <c r="E3143" s="23">
        <f t="shared" si="491"/>
        <v>7.4976568804114139E-7</v>
      </c>
      <c r="F3143" s="22">
        <v>10.69</v>
      </c>
      <c r="G3143" s="22">
        <v>10.68999958</v>
      </c>
      <c r="H3143" s="22">
        <f t="shared" si="492"/>
        <v>4.1999999922381903E-7</v>
      </c>
      <c r="I3143" s="23">
        <f t="shared" si="493"/>
        <v>3.9289056662789786E-6</v>
      </c>
      <c r="J3143" s="22">
        <v>10.59</v>
      </c>
      <c r="K3143" s="22">
        <v>10.59000015</v>
      </c>
      <c r="L3143" s="22">
        <f t="shared" si="494"/>
        <v>-1.4999999997655777E-7</v>
      </c>
      <c r="M3143" s="23">
        <f t="shared" si="495"/>
        <v>1.4164305746167319E-6</v>
      </c>
      <c r="N3143" s="22">
        <v>10.59</v>
      </c>
      <c r="O3143" s="22">
        <v>10.59000015</v>
      </c>
      <c r="P3143" s="22">
        <f t="shared" si="496"/>
        <v>-1.4999999997655777E-7</v>
      </c>
      <c r="Q3143" s="23">
        <f t="shared" si="497"/>
        <v>1.4164305746167319E-6</v>
      </c>
      <c r="R3143" s="24">
        <v>9899980</v>
      </c>
      <c r="S3143" s="24">
        <v>9900000</v>
      </c>
      <c r="T3143" s="24">
        <f t="shared" si="498"/>
        <v>-20</v>
      </c>
      <c r="U3143" s="23">
        <f t="shared" si="499"/>
        <v>2.0202020202020202E-4</v>
      </c>
    </row>
    <row r="3144" spans="1:21" x14ac:dyDescent="0.3">
      <c r="A3144" s="21">
        <v>40281</v>
      </c>
      <c r="B3144" s="22">
        <v>10.54</v>
      </c>
      <c r="C3144" s="22">
        <v>10.539999959999999</v>
      </c>
      <c r="D3144" s="22">
        <f t="shared" si="490"/>
        <v>3.9999999756901161E-8</v>
      </c>
      <c r="E3144" s="23">
        <f t="shared" si="491"/>
        <v>3.7950664050003619E-7</v>
      </c>
      <c r="F3144" s="22">
        <v>10.7</v>
      </c>
      <c r="G3144" s="22">
        <v>10.69999981</v>
      </c>
      <c r="H3144" s="22">
        <f t="shared" si="492"/>
        <v>1.8999999973345894E-7</v>
      </c>
      <c r="I3144" s="23">
        <f t="shared" si="493"/>
        <v>1.77570096361954E-6</v>
      </c>
      <c r="J3144" s="22">
        <v>10.51</v>
      </c>
      <c r="K3144" s="22">
        <v>10.510000229999999</v>
      </c>
      <c r="L3144" s="22">
        <f t="shared" si="494"/>
        <v>-2.299999994903601E-7</v>
      </c>
      <c r="M3144" s="23">
        <f t="shared" si="495"/>
        <v>2.1883919548721084E-6</v>
      </c>
      <c r="N3144" s="22">
        <v>10.67</v>
      </c>
      <c r="O3144" s="22">
        <v>10.670000079999999</v>
      </c>
      <c r="P3144" s="22">
        <f t="shared" si="496"/>
        <v>-7.9999999513802322E-8</v>
      </c>
      <c r="Q3144" s="23">
        <f t="shared" si="497"/>
        <v>7.4976568804114139E-7</v>
      </c>
      <c r="R3144" s="24">
        <v>10261843</v>
      </c>
      <c r="S3144" s="24">
        <v>10261700</v>
      </c>
      <c r="T3144" s="24">
        <f t="shared" si="498"/>
        <v>143</v>
      </c>
      <c r="U3144" s="23">
        <f t="shared" si="499"/>
        <v>1.3935312862391222E-3</v>
      </c>
    </row>
    <row r="3145" spans="1:21" x14ac:dyDescent="0.3">
      <c r="A3145" s="21">
        <v>40282</v>
      </c>
      <c r="B3145" s="22">
        <v>10.83</v>
      </c>
      <c r="C3145" s="22">
        <v>10.829999920000001</v>
      </c>
      <c r="D3145" s="22">
        <f t="shared" si="490"/>
        <v>7.9999999513802322E-8</v>
      </c>
      <c r="E3145" s="23">
        <f t="shared" si="491"/>
        <v>7.386888282987385E-7</v>
      </c>
      <c r="F3145" s="22">
        <v>11.25</v>
      </c>
      <c r="G3145" s="22">
        <v>11.25</v>
      </c>
      <c r="H3145" s="22">
        <f t="shared" si="492"/>
        <v>0</v>
      </c>
      <c r="I3145" s="23">
        <f t="shared" si="493"/>
        <v>0</v>
      </c>
      <c r="J3145" s="22">
        <v>10.82</v>
      </c>
      <c r="K3145" s="22">
        <v>10.81999969</v>
      </c>
      <c r="L3145" s="22">
        <f t="shared" si="494"/>
        <v>3.1000000078051926E-7</v>
      </c>
      <c r="M3145" s="23">
        <f t="shared" si="495"/>
        <v>2.8650647843088736E-6</v>
      </c>
      <c r="N3145" s="22">
        <v>11.25</v>
      </c>
      <c r="O3145" s="22">
        <v>11.25</v>
      </c>
      <c r="P3145" s="22">
        <f t="shared" si="496"/>
        <v>0</v>
      </c>
      <c r="Q3145" s="23">
        <f t="shared" si="497"/>
        <v>0</v>
      </c>
      <c r="R3145" s="24">
        <v>30646702</v>
      </c>
      <c r="S3145" s="24">
        <v>30646800</v>
      </c>
      <c r="T3145" s="24">
        <f t="shared" si="498"/>
        <v>-98</v>
      </c>
      <c r="U3145" s="23">
        <f t="shared" si="499"/>
        <v>3.1977237427724918E-4</v>
      </c>
    </row>
    <row r="3146" spans="1:21" x14ac:dyDescent="0.3">
      <c r="A3146" s="21">
        <v>40283</v>
      </c>
      <c r="B3146" s="22">
        <v>11.19</v>
      </c>
      <c r="C3146" s="22">
        <v>11.18999958</v>
      </c>
      <c r="D3146" s="22">
        <f t="shared" si="490"/>
        <v>4.1999999922381903E-7</v>
      </c>
      <c r="E3146" s="23">
        <f t="shared" si="491"/>
        <v>3.7533513403743937E-6</v>
      </c>
      <c r="F3146" s="22">
        <v>11.24</v>
      </c>
      <c r="G3146" s="22">
        <v>11.239999770000001</v>
      </c>
      <c r="H3146" s="22">
        <f t="shared" si="492"/>
        <v>2.299999994903601E-7</v>
      </c>
      <c r="I3146" s="23">
        <f t="shared" si="493"/>
        <v>2.0462633825335043E-6</v>
      </c>
      <c r="J3146" s="22">
        <v>11.08</v>
      </c>
      <c r="K3146" s="22">
        <v>11.079999920000001</v>
      </c>
      <c r="L3146" s="22">
        <f t="shared" si="494"/>
        <v>7.9999999513802322E-8</v>
      </c>
      <c r="M3146" s="23">
        <f t="shared" si="495"/>
        <v>7.2202166147490654E-7</v>
      </c>
      <c r="N3146" s="22">
        <v>11.13</v>
      </c>
      <c r="O3146" s="22">
        <v>11.130000109999999</v>
      </c>
      <c r="P3146" s="22">
        <f t="shared" si="496"/>
        <v>-1.0999999844329977E-7</v>
      </c>
      <c r="Q3146" s="23">
        <f t="shared" si="497"/>
        <v>9.8831983249009863E-7</v>
      </c>
      <c r="R3146" s="24">
        <v>9173453</v>
      </c>
      <c r="S3146" s="24">
        <v>9173500</v>
      </c>
      <c r="T3146" s="24">
        <f t="shared" si="498"/>
        <v>-47</v>
      </c>
      <c r="U3146" s="23">
        <f t="shared" si="499"/>
        <v>5.1234534256281686E-4</v>
      </c>
    </row>
    <row r="3147" spans="1:21" x14ac:dyDescent="0.3">
      <c r="A3147" s="21">
        <v>40284</v>
      </c>
      <c r="B3147" s="22">
        <v>10.99</v>
      </c>
      <c r="C3147" s="22">
        <v>10.989999770000001</v>
      </c>
      <c r="D3147" s="22">
        <f t="shared" si="490"/>
        <v>2.299999994903601E-7</v>
      </c>
      <c r="E3147" s="23">
        <f t="shared" si="491"/>
        <v>2.0928116861130754E-6</v>
      </c>
      <c r="F3147" s="22">
        <v>11.01</v>
      </c>
      <c r="G3147" s="22">
        <v>11.010000229999999</v>
      </c>
      <c r="H3147" s="22">
        <f t="shared" si="492"/>
        <v>-2.299999994903601E-7</v>
      </c>
      <c r="I3147" s="23">
        <f t="shared" si="493"/>
        <v>2.0890099426488396E-6</v>
      </c>
      <c r="J3147" s="22">
        <v>10.69</v>
      </c>
      <c r="K3147" s="22">
        <v>10.68999958</v>
      </c>
      <c r="L3147" s="22">
        <f t="shared" si="494"/>
        <v>4.1999999922381903E-7</v>
      </c>
      <c r="M3147" s="23">
        <f t="shared" si="495"/>
        <v>3.9289056662789786E-6</v>
      </c>
      <c r="N3147" s="22">
        <v>10.85</v>
      </c>
      <c r="O3147" s="22">
        <v>10.850000380000001</v>
      </c>
      <c r="P3147" s="22">
        <f t="shared" si="496"/>
        <v>-3.8000000124327471E-7</v>
      </c>
      <c r="Q3147" s="23">
        <f t="shared" si="497"/>
        <v>3.502304036262851E-6</v>
      </c>
      <c r="R3147" s="24">
        <v>18171724</v>
      </c>
      <c r="S3147" s="24">
        <v>18171100</v>
      </c>
      <c r="T3147" s="24">
        <f t="shared" si="498"/>
        <v>624</v>
      </c>
      <c r="U3147" s="23">
        <f t="shared" si="499"/>
        <v>3.4340243573586626E-3</v>
      </c>
    </row>
    <row r="3148" spans="1:21" x14ac:dyDescent="0.3">
      <c r="A3148" s="21">
        <v>40287</v>
      </c>
      <c r="B3148" s="22">
        <v>10.74</v>
      </c>
      <c r="C3148" s="22">
        <v>10.739999770000001</v>
      </c>
      <c r="D3148" s="22">
        <f t="shared" si="490"/>
        <v>2.299999994903601E-7</v>
      </c>
      <c r="E3148" s="23">
        <f t="shared" si="491"/>
        <v>2.1415270429783267E-6</v>
      </c>
      <c r="F3148" s="22">
        <v>10.9</v>
      </c>
      <c r="G3148" s="22">
        <v>10.899999619999999</v>
      </c>
      <c r="H3148" s="22">
        <f t="shared" si="492"/>
        <v>3.8000000124327471E-7</v>
      </c>
      <c r="I3148" s="23">
        <f t="shared" si="493"/>
        <v>3.4862386650548773E-6</v>
      </c>
      <c r="J3148" s="22">
        <v>10.66</v>
      </c>
      <c r="K3148" s="22">
        <v>10.65999985</v>
      </c>
      <c r="L3148" s="22">
        <f t="shared" si="494"/>
        <v>1.4999999997655777E-7</v>
      </c>
      <c r="M3148" s="23">
        <f t="shared" si="495"/>
        <v>1.4071294754901686E-6</v>
      </c>
      <c r="N3148" s="22">
        <v>10.84</v>
      </c>
      <c r="O3148" s="22">
        <v>10.84000015</v>
      </c>
      <c r="P3148" s="22">
        <f t="shared" si="496"/>
        <v>-1.4999999997655777E-7</v>
      </c>
      <c r="Q3148" s="23">
        <f t="shared" si="497"/>
        <v>1.3837638182740965E-6</v>
      </c>
      <c r="R3148" s="24">
        <v>14212382</v>
      </c>
      <c r="S3148" s="24">
        <v>14212400</v>
      </c>
      <c r="T3148" s="24">
        <f t="shared" si="498"/>
        <v>-18</v>
      </c>
      <c r="U3148" s="23">
        <f t="shared" si="499"/>
        <v>1.2664996763389716E-4</v>
      </c>
    </row>
    <row r="3149" spans="1:21" x14ac:dyDescent="0.3">
      <c r="A3149" s="21">
        <v>40288</v>
      </c>
      <c r="B3149" s="22">
        <v>10.88</v>
      </c>
      <c r="C3149" s="22">
        <v>10.880000109999999</v>
      </c>
      <c r="D3149" s="22">
        <f t="shared" si="490"/>
        <v>-1.0999999844329977E-7</v>
      </c>
      <c r="E3149" s="23">
        <f t="shared" si="491"/>
        <v>1.011029387234995E-6</v>
      </c>
      <c r="F3149" s="22">
        <v>11.02</v>
      </c>
      <c r="G3149" s="22">
        <v>11.02000046</v>
      </c>
      <c r="H3149" s="22">
        <f t="shared" si="492"/>
        <v>-4.6000000075707703E-7</v>
      </c>
      <c r="I3149" s="23">
        <f t="shared" si="493"/>
        <v>4.1742285077643007E-6</v>
      </c>
      <c r="J3149" s="22">
        <v>10.83</v>
      </c>
      <c r="K3149" s="22">
        <v>10.829999920000001</v>
      </c>
      <c r="L3149" s="22">
        <f t="shared" si="494"/>
        <v>7.9999999513802322E-8</v>
      </c>
      <c r="M3149" s="23">
        <f t="shared" si="495"/>
        <v>7.386888282987385E-7</v>
      </c>
      <c r="N3149" s="22">
        <v>10.9</v>
      </c>
      <c r="O3149" s="22">
        <v>10.899999619999999</v>
      </c>
      <c r="P3149" s="22">
        <f t="shared" si="496"/>
        <v>3.8000000124327471E-7</v>
      </c>
      <c r="Q3149" s="23">
        <f t="shared" si="497"/>
        <v>3.4862386650548773E-6</v>
      </c>
      <c r="R3149" s="24">
        <v>9802880</v>
      </c>
      <c r="S3149" s="24">
        <v>9802900</v>
      </c>
      <c r="T3149" s="24">
        <f t="shared" si="498"/>
        <v>-20</v>
      </c>
      <c r="U3149" s="23">
        <f t="shared" si="499"/>
        <v>2.0402125901518937E-4</v>
      </c>
    </row>
    <row r="3150" spans="1:21" x14ac:dyDescent="0.3">
      <c r="A3150" s="21">
        <v>40289</v>
      </c>
      <c r="B3150" s="22">
        <v>10.89</v>
      </c>
      <c r="C3150" s="22">
        <v>10.89000034</v>
      </c>
      <c r="D3150" s="22">
        <f t="shared" si="490"/>
        <v>-3.3999999971001671E-7</v>
      </c>
      <c r="E3150" s="23">
        <f t="shared" si="491"/>
        <v>3.1221302947178483E-6</v>
      </c>
      <c r="F3150" s="22">
        <v>10.93</v>
      </c>
      <c r="G3150" s="22">
        <v>10.93000031</v>
      </c>
      <c r="H3150" s="22">
        <f t="shared" si="492"/>
        <v>-3.1000000078051926E-7</v>
      </c>
      <c r="I3150" s="23">
        <f t="shared" si="493"/>
        <v>2.8362304847960179E-6</v>
      </c>
      <c r="J3150" s="22">
        <v>10.65</v>
      </c>
      <c r="K3150" s="22">
        <v>10.649999619999999</v>
      </c>
      <c r="L3150" s="22">
        <f t="shared" si="494"/>
        <v>3.8000000124327471E-7</v>
      </c>
      <c r="M3150" s="23">
        <f t="shared" si="495"/>
        <v>3.5680752563564385E-6</v>
      </c>
      <c r="N3150" s="22">
        <v>10.84</v>
      </c>
      <c r="O3150" s="22">
        <v>10.84000015</v>
      </c>
      <c r="P3150" s="22">
        <f t="shared" si="496"/>
        <v>-1.4999999997655777E-7</v>
      </c>
      <c r="Q3150" s="23">
        <f t="shared" si="497"/>
        <v>1.3837638182740965E-6</v>
      </c>
      <c r="R3150" s="24">
        <v>15628823</v>
      </c>
      <c r="S3150" s="24">
        <v>15628700</v>
      </c>
      <c r="T3150" s="24">
        <f t="shared" si="498"/>
        <v>123</v>
      </c>
      <c r="U3150" s="23">
        <f t="shared" si="499"/>
        <v>7.870136351711915E-4</v>
      </c>
    </row>
    <row r="3151" spans="1:21" x14ac:dyDescent="0.3">
      <c r="A3151" s="21">
        <v>40290</v>
      </c>
      <c r="B3151" s="22">
        <v>10.68</v>
      </c>
      <c r="C3151" s="22">
        <v>10.68000031</v>
      </c>
      <c r="D3151" s="22">
        <f t="shared" si="490"/>
        <v>-3.1000000078051926E-7</v>
      </c>
      <c r="E3151" s="23">
        <f t="shared" si="491"/>
        <v>2.9026216459025484E-6</v>
      </c>
      <c r="F3151" s="22">
        <v>10.98</v>
      </c>
      <c r="G3151" s="22">
        <v>10.97999954</v>
      </c>
      <c r="H3151" s="22">
        <f t="shared" si="492"/>
        <v>4.6000000075707703E-7</v>
      </c>
      <c r="I3151" s="23">
        <f t="shared" si="493"/>
        <v>4.1894355193850678E-6</v>
      </c>
      <c r="J3151" s="22">
        <v>10.65</v>
      </c>
      <c r="K3151" s="22">
        <v>10.649999619999999</v>
      </c>
      <c r="L3151" s="22">
        <f t="shared" si="494"/>
        <v>3.8000000124327471E-7</v>
      </c>
      <c r="M3151" s="23">
        <f t="shared" si="495"/>
        <v>3.5680752563564385E-6</v>
      </c>
      <c r="N3151" s="22">
        <v>10.97</v>
      </c>
      <c r="O3151" s="22">
        <v>10.97000027</v>
      </c>
      <c r="P3151" s="22">
        <f t="shared" si="496"/>
        <v>-2.6999999924726126E-7</v>
      </c>
      <c r="Q3151" s="23">
        <f t="shared" si="497"/>
        <v>2.461257908859297E-6</v>
      </c>
      <c r="R3151" s="24">
        <v>15815824</v>
      </c>
      <c r="S3151" s="24">
        <v>15815900</v>
      </c>
      <c r="T3151" s="24">
        <f t="shared" si="498"/>
        <v>-76</v>
      </c>
      <c r="U3151" s="23">
        <f t="shared" si="499"/>
        <v>4.8052908781669082E-4</v>
      </c>
    </row>
    <row r="3152" spans="1:21" x14ac:dyDescent="0.3">
      <c r="A3152" s="21">
        <v>40291</v>
      </c>
      <c r="B3152" s="22">
        <v>10.98</v>
      </c>
      <c r="C3152" s="22">
        <v>10.97999954</v>
      </c>
      <c r="D3152" s="22">
        <f t="shared" si="490"/>
        <v>4.6000000075707703E-7</v>
      </c>
      <c r="E3152" s="23">
        <f t="shared" si="491"/>
        <v>4.1894355193850678E-6</v>
      </c>
      <c r="F3152" s="22">
        <v>10.98</v>
      </c>
      <c r="G3152" s="22">
        <v>10.97999954</v>
      </c>
      <c r="H3152" s="22">
        <f t="shared" si="492"/>
        <v>4.6000000075707703E-7</v>
      </c>
      <c r="I3152" s="23">
        <f t="shared" si="493"/>
        <v>4.1894355193850678E-6</v>
      </c>
      <c r="J3152" s="22">
        <v>10.8</v>
      </c>
      <c r="K3152" s="22">
        <v>10.80000019</v>
      </c>
      <c r="L3152" s="22">
        <f t="shared" si="494"/>
        <v>-1.8999999973345894E-7</v>
      </c>
      <c r="M3152" s="23">
        <f t="shared" si="495"/>
        <v>1.7592592258413555E-6</v>
      </c>
      <c r="N3152" s="22">
        <v>10.96</v>
      </c>
      <c r="O3152" s="22">
        <v>10.960000040000001</v>
      </c>
      <c r="P3152" s="22">
        <f t="shared" si="496"/>
        <v>-3.9999999756901161E-8</v>
      </c>
      <c r="Q3152" s="23">
        <f t="shared" si="497"/>
        <v>3.6496350009959636E-7</v>
      </c>
      <c r="R3152" s="24">
        <v>9076723</v>
      </c>
      <c r="S3152" s="24">
        <v>9076800</v>
      </c>
      <c r="T3152" s="24">
        <f t="shared" si="498"/>
        <v>-77</v>
      </c>
      <c r="U3152" s="23">
        <f t="shared" si="499"/>
        <v>8.4831658734355725E-4</v>
      </c>
    </row>
    <row r="3153" spans="1:21" x14ac:dyDescent="0.3">
      <c r="A3153" s="21">
        <v>40294</v>
      </c>
      <c r="B3153" s="22">
        <v>11.04</v>
      </c>
      <c r="C3153" s="22">
        <v>11.039999959999999</v>
      </c>
      <c r="D3153" s="22">
        <f t="shared" si="490"/>
        <v>3.9999999756901161E-8</v>
      </c>
      <c r="E3153" s="23">
        <f t="shared" si="491"/>
        <v>3.6231883969047733E-7</v>
      </c>
      <c r="F3153" s="22">
        <v>11.11</v>
      </c>
      <c r="G3153" s="22">
        <v>11.10999966</v>
      </c>
      <c r="H3153" s="22">
        <f t="shared" si="492"/>
        <v>3.3999999971001671E-7</v>
      </c>
      <c r="I3153" s="23">
        <f t="shared" si="493"/>
        <v>3.0603061216476827E-6</v>
      </c>
      <c r="J3153" s="22">
        <v>10.95</v>
      </c>
      <c r="K3153" s="22">
        <v>10.94999981</v>
      </c>
      <c r="L3153" s="22">
        <f t="shared" si="494"/>
        <v>1.8999999973345894E-7</v>
      </c>
      <c r="M3153" s="23">
        <f t="shared" si="495"/>
        <v>1.7351598450252298E-6</v>
      </c>
      <c r="N3153" s="22">
        <v>10.99</v>
      </c>
      <c r="O3153" s="22">
        <v>10.989999770000001</v>
      </c>
      <c r="P3153" s="22">
        <f t="shared" si="496"/>
        <v>2.299999994903601E-7</v>
      </c>
      <c r="Q3153" s="23">
        <f t="shared" si="497"/>
        <v>2.0928116861130754E-6</v>
      </c>
      <c r="R3153" s="24">
        <v>10142918</v>
      </c>
      <c r="S3153" s="24">
        <v>10142500</v>
      </c>
      <c r="T3153" s="24">
        <f t="shared" si="498"/>
        <v>418</v>
      </c>
      <c r="U3153" s="23">
        <f t="shared" si="499"/>
        <v>4.1212718757702733E-3</v>
      </c>
    </row>
    <row r="3154" spans="1:21" x14ac:dyDescent="0.3">
      <c r="A3154" s="21">
        <v>40295</v>
      </c>
      <c r="B3154" s="22">
        <v>10.89</v>
      </c>
      <c r="C3154" s="22">
        <v>10.89000034</v>
      </c>
      <c r="D3154" s="22">
        <f t="shared" si="490"/>
        <v>-3.3999999971001671E-7</v>
      </c>
      <c r="E3154" s="23">
        <f t="shared" si="491"/>
        <v>3.1221302947178483E-6</v>
      </c>
      <c r="F3154" s="22">
        <v>10.89</v>
      </c>
      <c r="G3154" s="22">
        <v>10.89000034</v>
      </c>
      <c r="H3154" s="22">
        <f t="shared" si="492"/>
        <v>-3.3999999971001671E-7</v>
      </c>
      <c r="I3154" s="23">
        <f t="shared" si="493"/>
        <v>3.1221302947178483E-6</v>
      </c>
      <c r="J3154" s="22">
        <v>10.56</v>
      </c>
      <c r="K3154" s="22">
        <v>10.56000042</v>
      </c>
      <c r="L3154" s="22">
        <f t="shared" si="494"/>
        <v>-4.1999999922381903E-7</v>
      </c>
      <c r="M3154" s="23">
        <f t="shared" si="495"/>
        <v>3.9772725617355523E-6</v>
      </c>
      <c r="N3154" s="22">
        <v>10.6</v>
      </c>
      <c r="O3154" s="22">
        <v>10.600000380000001</v>
      </c>
      <c r="P3154" s="22">
        <f t="shared" si="496"/>
        <v>-3.8000000124327471E-7</v>
      </c>
      <c r="Q3154" s="23">
        <f t="shared" si="497"/>
        <v>3.5849055435908831E-6</v>
      </c>
      <c r="R3154" s="24">
        <v>27257338</v>
      </c>
      <c r="S3154" s="24">
        <v>27248500</v>
      </c>
      <c r="T3154" s="24">
        <f t="shared" si="498"/>
        <v>8838</v>
      </c>
      <c r="U3154" s="23">
        <f t="shared" si="499"/>
        <v>3.2434812925482136E-2</v>
      </c>
    </row>
    <row r="3155" spans="1:21" x14ac:dyDescent="0.3">
      <c r="A3155" s="21">
        <v>40296</v>
      </c>
      <c r="B3155" s="22">
        <v>10.74</v>
      </c>
      <c r="C3155" s="22">
        <v>10.739999770000001</v>
      </c>
      <c r="D3155" s="22">
        <f t="shared" si="490"/>
        <v>2.299999994903601E-7</v>
      </c>
      <c r="E3155" s="23">
        <f t="shared" si="491"/>
        <v>2.1415270429783267E-6</v>
      </c>
      <c r="F3155" s="22">
        <v>10.75</v>
      </c>
      <c r="G3155" s="22">
        <v>10.75</v>
      </c>
      <c r="H3155" s="22">
        <f t="shared" si="492"/>
        <v>0</v>
      </c>
      <c r="I3155" s="23">
        <f t="shared" si="493"/>
        <v>0</v>
      </c>
      <c r="J3155" s="22">
        <v>10.4</v>
      </c>
      <c r="K3155" s="22">
        <v>10.399999619999999</v>
      </c>
      <c r="L3155" s="22">
        <f t="shared" si="494"/>
        <v>3.8000000124327471E-7</v>
      </c>
      <c r="M3155" s="23">
        <f t="shared" si="495"/>
        <v>3.6538462993066412E-6</v>
      </c>
      <c r="N3155" s="22">
        <v>10.5</v>
      </c>
      <c r="O3155" s="22">
        <v>10.5</v>
      </c>
      <c r="P3155" s="22">
        <f t="shared" si="496"/>
        <v>0</v>
      </c>
      <c r="Q3155" s="23">
        <f t="shared" si="497"/>
        <v>0</v>
      </c>
      <c r="R3155" s="24">
        <v>19735646</v>
      </c>
      <c r="S3155" s="24">
        <v>19735700</v>
      </c>
      <c r="T3155" s="24">
        <f t="shared" si="498"/>
        <v>-54</v>
      </c>
      <c r="U3155" s="23">
        <f t="shared" si="499"/>
        <v>2.7361583323621663E-4</v>
      </c>
    </row>
    <row r="3156" spans="1:21" x14ac:dyDescent="0.3">
      <c r="A3156" s="21">
        <v>40297</v>
      </c>
      <c r="B3156" s="22">
        <v>10.54</v>
      </c>
      <c r="C3156" s="22">
        <v>10.539999959999999</v>
      </c>
      <c r="D3156" s="22">
        <f t="shared" si="490"/>
        <v>3.9999999756901161E-8</v>
      </c>
      <c r="E3156" s="23">
        <f t="shared" si="491"/>
        <v>3.7950664050003619E-7</v>
      </c>
      <c r="F3156" s="22">
        <v>10.6</v>
      </c>
      <c r="G3156" s="22">
        <v>10.600000380000001</v>
      </c>
      <c r="H3156" s="22">
        <f t="shared" si="492"/>
        <v>-3.8000000124327471E-7</v>
      </c>
      <c r="I3156" s="23">
        <f t="shared" si="493"/>
        <v>3.5849055435908831E-6</v>
      </c>
      <c r="J3156" s="22">
        <v>10.45</v>
      </c>
      <c r="K3156" s="22">
        <v>10.44999981</v>
      </c>
      <c r="L3156" s="22">
        <f t="shared" si="494"/>
        <v>1.8999999973345894E-7</v>
      </c>
      <c r="M3156" s="23">
        <f t="shared" si="495"/>
        <v>1.8181818486890378E-6</v>
      </c>
      <c r="N3156" s="22">
        <v>10.56</v>
      </c>
      <c r="O3156" s="22">
        <v>10.56000042</v>
      </c>
      <c r="P3156" s="22">
        <f t="shared" si="496"/>
        <v>-4.1999999922381903E-7</v>
      </c>
      <c r="Q3156" s="23">
        <f t="shared" si="497"/>
        <v>3.9772725617355523E-6</v>
      </c>
      <c r="R3156" s="24">
        <v>13022287</v>
      </c>
      <c r="S3156" s="24">
        <v>13022300</v>
      </c>
      <c r="T3156" s="24">
        <f t="shared" si="498"/>
        <v>-13</v>
      </c>
      <c r="U3156" s="23">
        <f t="shared" si="499"/>
        <v>9.9828755289004252E-5</v>
      </c>
    </row>
    <row r="3157" spans="1:21" x14ac:dyDescent="0.3">
      <c r="A3157" s="21">
        <v>40298</v>
      </c>
      <c r="B3157" s="22">
        <v>10.59</v>
      </c>
      <c r="C3157" s="22">
        <v>10.59000015</v>
      </c>
      <c r="D3157" s="22">
        <f t="shared" si="490"/>
        <v>-1.4999999997655777E-7</v>
      </c>
      <c r="E3157" s="23">
        <f t="shared" si="491"/>
        <v>1.4164305746167319E-6</v>
      </c>
      <c r="F3157" s="22">
        <v>10.65</v>
      </c>
      <c r="G3157" s="22">
        <v>10.649999619999999</v>
      </c>
      <c r="H3157" s="22">
        <f t="shared" si="492"/>
        <v>3.8000000124327471E-7</v>
      </c>
      <c r="I3157" s="23">
        <f t="shared" si="493"/>
        <v>3.5680752563564385E-6</v>
      </c>
      <c r="J3157" s="22">
        <v>10.46</v>
      </c>
      <c r="K3157" s="22">
        <v>10.460000040000001</v>
      </c>
      <c r="L3157" s="22">
        <f t="shared" si="494"/>
        <v>-3.9999999756901161E-8</v>
      </c>
      <c r="M3157" s="23">
        <f t="shared" si="495"/>
        <v>3.8240917403381924E-7</v>
      </c>
      <c r="N3157" s="22">
        <v>10.59</v>
      </c>
      <c r="O3157" s="22">
        <v>10.59000015</v>
      </c>
      <c r="P3157" s="22">
        <f t="shared" si="496"/>
        <v>-1.4999999997655777E-7</v>
      </c>
      <c r="Q3157" s="23">
        <f t="shared" si="497"/>
        <v>1.4164305746167319E-6</v>
      </c>
      <c r="R3157" s="24">
        <v>15450584</v>
      </c>
      <c r="S3157" s="24">
        <v>15450600</v>
      </c>
      <c r="T3157" s="24">
        <f t="shared" si="498"/>
        <v>-16</v>
      </c>
      <c r="U3157" s="23">
        <f t="shared" si="499"/>
        <v>1.0355584896379428E-4</v>
      </c>
    </row>
    <row r="3158" spans="1:21" x14ac:dyDescent="0.3">
      <c r="A3158" s="21">
        <v>40301</v>
      </c>
      <c r="B3158" s="22">
        <v>10.67</v>
      </c>
      <c r="C3158" s="22">
        <v>10.670000079999999</v>
      </c>
      <c r="D3158" s="22">
        <f t="shared" si="490"/>
        <v>-7.9999999513802322E-8</v>
      </c>
      <c r="E3158" s="23">
        <f t="shared" si="491"/>
        <v>7.4976568804114139E-7</v>
      </c>
      <c r="F3158" s="22">
        <v>10.7</v>
      </c>
      <c r="G3158" s="22">
        <v>10.69999981</v>
      </c>
      <c r="H3158" s="22">
        <f t="shared" si="492"/>
        <v>1.8999999973345894E-7</v>
      </c>
      <c r="I3158" s="23">
        <f t="shared" si="493"/>
        <v>1.77570096361954E-6</v>
      </c>
      <c r="J3158" s="22">
        <v>10.53</v>
      </c>
      <c r="K3158" s="22">
        <v>10.52999973</v>
      </c>
      <c r="L3158" s="22">
        <f t="shared" si="494"/>
        <v>2.6999999924726126E-7</v>
      </c>
      <c r="M3158" s="23">
        <f t="shared" si="495"/>
        <v>2.5641026227002694E-6</v>
      </c>
      <c r="N3158" s="22">
        <v>10.66</v>
      </c>
      <c r="O3158" s="22">
        <v>10.65999985</v>
      </c>
      <c r="P3158" s="22">
        <f t="shared" si="496"/>
        <v>1.4999999997655777E-7</v>
      </c>
      <c r="Q3158" s="23">
        <f t="shared" si="497"/>
        <v>1.4071294754901686E-6</v>
      </c>
      <c r="R3158" s="24">
        <v>7652585</v>
      </c>
      <c r="S3158" s="24">
        <v>7652600</v>
      </c>
      <c r="T3158" s="24">
        <f t="shared" si="498"/>
        <v>-15</v>
      </c>
      <c r="U3158" s="23">
        <f t="shared" si="499"/>
        <v>1.9601181297859553E-4</v>
      </c>
    </row>
    <row r="3159" spans="1:21" x14ac:dyDescent="0.3">
      <c r="A3159" s="21">
        <v>40302</v>
      </c>
      <c r="B3159" s="22">
        <v>10.6</v>
      </c>
      <c r="C3159" s="22">
        <v>10.600000380000001</v>
      </c>
      <c r="D3159" s="22">
        <f t="shared" si="490"/>
        <v>-3.8000000124327471E-7</v>
      </c>
      <c r="E3159" s="23">
        <f t="shared" si="491"/>
        <v>3.5849055435908831E-6</v>
      </c>
      <c r="F3159" s="22">
        <v>10.6</v>
      </c>
      <c r="G3159" s="22">
        <v>10.600000380000001</v>
      </c>
      <c r="H3159" s="22">
        <f t="shared" si="492"/>
        <v>-3.8000000124327471E-7</v>
      </c>
      <c r="I3159" s="23">
        <f t="shared" si="493"/>
        <v>3.5849055435908831E-6</v>
      </c>
      <c r="J3159" s="22">
        <v>10.02</v>
      </c>
      <c r="K3159" s="22">
        <v>10.02000046</v>
      </c>
      <c r="L3159" s="22">
        <f t="shared" si="494"/>
        <v>-4.6000000075707703E-7</v>
      </c>
      <c r="M3159" s="23">
        <f t="shared" si="495"/>
        <v>4.5908181600729888E-6</v>
      </c>
      <c r="N3159" s="22">
        <v>10.09</v>
      </c>
      <c r="O3159" s="22">
        <v>10.09000015</v>
      </c>
      <c r="P3159" s="22">
        <f t="shared" si="496"/>
        <v>-1.4999999997655777E-7</v>
      </c>
      <c r="Q3159" s="23">
        <f t="shared" si="497"/>
        <v>1.486620393920983E-6</v>
      </c>
      <c r="R3159" s="24">
        <v>24852324</v>
      </c>
      <c r="S3159" s="24">
        <v>24852400</v>
      </c>
      <c r="T3159" s="24">
        <f t="shared" si="498"/>
        <v>-76</v>
      </c>
      <c r="U3159" s="23">
        <f t="shared" si="499"/>
        <v>3.0580547552751448E-4</v>
      </c>
    </row>
    <row r="3160" spans="1:21" x14ac:dyDescent="0.3">
      <c r="A3160" s="21">
        <v>40303</v>
      </c>
      <c r="B3160" s="22">
        <v>10.029999999999999</v>
      </c>
      <c r="C3160" s="22">
        <v>10.02999973</v>
      </c>
      <c r="D3160" s="22">
        <f t="shared" si="490"/>
        <v>2.6999999924726126E-7</v>
      </c>
      <c r="E3160" s="23">
        <f t="shared" si="491"/>
        <v>2.6919242922777354E-6</v>
      </c>
      <c r="F3160" s="22">
        <v>10.09</v>
      </c>
      <c r="G3160" s="22">
        <v>10.09000015</v>
      </c>
      <c r="H3160" s="22">
        <f t="shared" si="492"/>
        <v>-1.4999999997655777E-7</v>
      </c>
      <c r="I3160" s="23">
        <f t="shared" si="493"/>
        <v>1.486620393920983E-6</v>
      </c>
      <c r="J3160" s="22">
        <v>9.83</v>
      </c>
      <c r="K3160" s="22">
        <v>9.8299999239999991</v>
      </c>
      <c r="L3160" s="22">
        <f t="shared" si="494"/>
        <v>7.6000000959197678E-8</v>
      </c>
      <c r="M3160" s="23">
        <f t="shared" si="495"/>
        <v>7.731434541890814E-7</v>
      </c>
      <c r="N3160" s="22">
        <v>9.9600000000000009</v>
      </c>
      <c r="O3160" s="22">
        <v>9.9600000380000004</v>
      </c>
      <c r="P3160" s="22">
        <f t="shared" si="496"/>
        <v>-3.7999999591420419E-8</v>
      </c>
      <c r="Q3160" s="23">
        <f t="shared" si="497"/>
        <v>3.8152609885984436E-7</v>
      </c>
      <c r="R3160" s="24">
        <v>20044044</v>
      </c>
      <c r="S3160" s="24">
        <v>20044100</v>
      </c>
      <c r="T3160" s="24">
        <f t="shared" si="498"/>
        <v>-56</v>
      </c>
      <c r="U3160" s="23">
        <f t="shared" si="499"/>
        <v>2.793839583717902E-4</v>
      </c>
    </row>
    <row r="3161" spans="1:21" x14ac:dyDescent="0.3">
      <c r="A3161" s="21">
        <v>40304</v>
      </c>
      <c r="B3161" s="22">
        <v>9.9600000000000009</v>
      </c>
      <c r="C3161" s="22">
        <v>9.9600000380000004</v>
      </c>
      <c r="D3161" s="22">
        <f t="shared" si="490"/>
        <v>-3.7999999591420419E-8</v>
      </c>
      <c r="E3161" s="23">
        <f t="shared" si="491"/>
        <v>3.8152609885984436E-7</v>
      </c>
      <c r="F3161" s="22">
        <v>10.09</v>
      </c>
      <c r="G3161" s="22">
        <v>10.09000015</v>
      </c>
      <c r="H3161" s="22">
        <f t="shared" si="492"/>
        <v>-1.4999999997655777E-7</v>
      </c>
      <c r="I3161" s="23">
        <f t="shared" si="493"/>
        <v>1.486620393920983E-6</v>
      </c>
      <c r="J3161" s="22">
        <v>9.5</v>
      </c>
      <c r="K3161" s="22">
        <v>9.5</v>
      </c>
      <c r="L3161" s="22">
        <f t="shared" si="494"/>
        <v>0</v>
      </c>
      <c r="M3161" s="23">
        <f t="shared" si="495"/>
        <v>0</v>
      </c>
      <c r="N3161" s="22">
        <v>9.77</v>
      </c>
      <c r="O3161" s="22">
        <v>9.7700004580000002</v>
      </c>
      <c r="P3161" s="22">
        <f t="shared" si="496"/>
        <v>-4.5800000059159629E-7</v>
      </c>
      <c r="Q3161" s="23">
        <f t="shared" si="497"/>
        <v>4.6878196430028897E-6</v>
      </c>
      <c r="R3161" s="24">
        <v>23946070</v>
      </c>
      <c r="S3161" s="24">
        <v>23946100</v>
      </c>
      <c r="T3161" s="24">
        <f t="shared" si="498"/>
        <v>-30</v>
      </c>
      <c r="U3161" s="23">
        <f t="shared" si="499"/>
        <v>1.2528136105670651E-4</v>
      </c>
    </row>
    <row r="3162" spans="1:21" x14ac:dyDescent="0.3">
      <c r="A3162" s="21">
        <v>40305</v>
      </c>
      <c r="B3162" s="22">
        <v>9.9</v>
      </c>
      <c r="C3162" s="22">
        <v>9.8999996190000008</v>
      </c>
      <c r="D3162" s="22">
        <f t="shared" si="490"/>
        <v>3.8099999954965824E-7</v>
      </c>
      <c r="E3162" s="23">
        <f t="shared" si="491"/>
        <v>3.8484849920443035E-6</v>
      </c>
      <c r="F3162" s="22">
        <v>10.01</v>
      </c>
      <c r="G3162" s="22">
        <v>10.010000229999999</v>
      </c>
      <c r="H3162" s="22">
        <f t="shared" si="492"/>
        <v>-2.299999994903601E-7</v>
      </c>
      <c r="I3162" s="23">
        <f t="shared" si="493"/>
        <v>2.2977022398166332E-6</v>
      </c>
      <c r="J3162" s="22">
        <v>9.66</v>
      </c>
      <c r="K3162" s="22">
        <v>9.6700000760000009</v>
      </c>
      <c r="L3162" s="22">
        <f t="shared" si="494"/>
        <v>-1.0000076000000746E-2</v>
      </c>
      <c r="M3162" s="23">
        <f t="shared" si="495"/>
        <v>0.10341340146232222</v>
      </c>
      <c r="N3162" s="22">
        <v>9.89</v>
      </c>
      <c r="O3162" s="22">
        <v>9.8900003430000005</v>
      </c>
      <c r="P3162" s="22">
        <f t="shared" si="496"/>
        <v>-3.4299999995823782E-7</v>
      </c>
      <c r="Q3162" s="23">
        <f t="shared" si="497"/>
        <v>3.4681495254042967E-6</v>
      </c>
      <c r="R3162" s="24">
        <v>26579396</v>
      </c>
      <c r="S3162" s="24">
        <v>26579400</v>
      </c>
      <c r="T3162" s="24">
        <f t="shared" si="498"/>
        <v>-4</v>
      </c>
      <c r="U3162" s="23">
        <f t="shared" si="499"/>
        <v>1.5049248666260337E-5</v>
      </c>
    </row>
    <row r="3163" spans="1:21" x14ac:dyDescent="0.3">
      <c r="A3163" s="21">
        <v>40308</v>
      </c>
      <c r="B3163" s="22">
        <v>10.199999999999999</v>
      </c>
      <c r="C3163" s="22">
        <v>10.19999981</v>
      </c>
      <c r="D3163" s="22">
        <f t="shared" si="490"/>
        <v>1.8999999973345894E-7</v>
      </c>
      <c r="E3163" s="23">
        <f t="shared" si="491"/>
        <v>1.8627451301242616E-6</v>
      </c>
      <c r="F3163" s="22">
        <v>10.35</v>
      </c>
      <c r="G3163" s="22">
        <v>10.350000380000001</v>
      </c>
      <c r="H3163" s="22">
        <f t="shared" si="492"/>
        <v>-3.8000000124327471E-7</v>
      </c>
      <c r="I3163" s="23">
        <f t="shared" si="493"/>
        <v>3.6714974617544378E-6</v>
      </c>
      <c r="J3163" s="22">
        <v>10.09</v>
      </c>
      <c r="K3163" s="22">
        <v>10.09000015</v>
      </c>
      <c r="L3163" s="22">
        <f t="shared" si="494"/>
        <v>-1.4999999997655777E-7</v>
      </c>
      <c r="M3163" s="23">
        <f t="shared" si="495"/>
        <v>1.486620393920983E-6</v>
      </c>
      <c r="N3163" s="22">
        <v>10.3</v>
      </c>
      <c r="O3163" s="22">
        <v>10.30000019</v>
      </c>
      <c r="P3163" s="22">
        <f t="shared" si="496"/>
        <v>-1.8999999973345894E-7</v>
      </c>
      <c r="Q3163" s="23">
        <f t="shared" si="497"/>
        <v>1.8446601575592682E-6</v>
      </c>
      <c r="R3163" s="24">
        <v>18143760</v>
      </c>
      <c r="S3163" s="24">
        <v>18143800</v>
      </c>
      <c r="T3163" s="24">
        <f t="shared" si="498"/>
        <v>-40</v>
      </c>
      <c r="U3163" s="23">
        <f t="shared" si="499"/>
        <v>2.2046098391737123E-4</v>
      </c>
    </row>
    <row r="3164" spans="1:21" x14ac:dyDescent="0.3">
      <c r="A3164" s="21">
        <v>40309</v>
      </c>
      <c r="B3164" s="22">
        <v>10.1</v>
      </c>
      <c r="C3164" s="22">
        <v>10.100000380000001</v>
      </c>
      <c r="D3164" s="22">
        <f t="shared" si="490"/>
        <v>-3.8000000124327471E-7</v>
      </c>
      <c r="E3164" s="23">
        <f t="shared" si="491"/>
        <v>3.7623761083786681E-6</v>
      </c>
      <c r="F3164" s="22">
        <v>10.32</v>
      </c>
      <c r="G3164" s="22">
        <v>10.31999969</v>
      </c>
      <c r="H3164" s="22">
        <f t="shared" si="492"/>
        <v>3.1000000078051926E-7</v>
      </c>
      <c r="I3164" s="23">
        <f t="shared" si="493"/>
        <v>3.0038760667881306E-6</v>
      </c>
      <c r="J3164" s="22">
        <v>10.09</v>
      </c>
      <c r="K3164" s="22">
        <v>10.09000015</v>
      </c>
      <c r="L3164" s="22">
        <f t="shared" si="494"/>
        <v>-1.4999999997655777E-7</v>
      </c>
      <c r="M3164" s="23">
        <f t="shared" si="495"/>
        <v>1.486620393920983E-6</v>
      </c>
      <c r="N3164" s="22">
        <v>10.17</v>
      </c>
      <c r="O3164" s="22">
        <v>10.170000079999999</v>
      </c>
      <c r="P3164" s="22">
        <f t="shared" si="496"/>
        <v>-7.9999999513802322E-8</v>
      </c>
      <c r="Q3164" s="23">
        <f t="shared" si="497"/>
        <v>7.8662732433137128E-7</v>
      </c>
      <c r="R3164" s="24">
        <v>18171284</v>
      </c>
      <c r="S3164" s="24">
        <v>18171300</v>
      </c>
      <c r="T3164" s="24">
        <f t="shared" si="498"/>
        <v>-16</v>
      </c>
      <c r="U3164" s="23">
        <f t="shared" si="499"/>
        <v>8.805093746732485E-5</v>
      </c>
    </row>
    <row r="3165" spans="1:21" x14ac:dyDescent="0.3">
      <c r="A3165" s="21">
        <v>40310</v>
      </c>
      <c r="B3165" s="22">
        <v>10.27</v>
      </c>
      <c r="C3165" s="22">
        <v>10.27000046</v>
      </c>
      <c r="D3165" s="22">
        <f t="shared" si="490"/>
        <v>-4.6000000075707703E-7</v>
      </c>
      <c r="E3165" s="23">
        <f t="shared" si="491"/>
        <v>4.4790650453103971E-6</v>
      </c>
      <c r="F3165" s="22">
        <v>10.3</v>
      </c>
      <c r="G3165" s="22">
        <v>10.30000019</v>
      </c>
      <c r="H3165" s="22">
        <f t="shared" si="492"/>
        <v>-1.8999999973345894E-7</v>
      </c>
      <c r="I3165" s="23">
        <f t="shared" si="493"/>
        <v>1.8446601575592682E-6</v>
      </c>
      <c r="J3165" s="22">
        <v>10.18</v>
      </c>
      <c r="K3165" s="22">
        <v>10.18000031</v>
      </c>
      <c r="L3165" s="22">
        <f t="shared" si="494"/>
        <v>-3.1000000078051926E-7</v>
      </c>
      <c r="M3165" s="23">
        <f t="shared" si="495"/>
        <v>3.045186555407082E-6</v>
      </c>
      <c r="N3165" s="22">
        <v>10.23</v>
      </c>
      <c r="O3165" s="22">
        <v>10.22999954</v>
      </c>
      <c r="P3165" s="22">
        <f t="shared" si="496"/>
        <v>4.6000000075707703E-7</v>
      </c>
      <c r="Q3165" s="23">
        <f t="shared" si="497"/>
        <v>4.4965788997198434E-6</v>
      </c>
      <c r="R3165" s="24">
        <v>13240146</v>
      </c>
      <c r="S3165" s="24">
        <v>13240200</v>
      </c>
      <c r="T3165" s="24">
        <f t="shared" si="498"/>
        <v>-54</v>
      </c>
      <c r="U3165" s="23">
        <f t="shared" si="499"/>
        <v>4.0784882403589073E-4</v>
      </c>
    </row>
    <row r="3166" spans="1:21" x14ac:dyDescent="0.3">
      <c r="A3166" s="21">
        <v>40311</v>
      </c>
      <c r="B3166" s="22">
        <v>10.26</v>
      </c>
      <c r="C3166" s="22">
        <v>10.260000229999999</v>
      </c>
      <c r="D3166" s="22">
        <f t="shared" si="490"/>
        <v>-2.299999994903601E-7</v>
      </c>
      <c r="E3166" s="23">
        <f t="shared" si="491"/>
        <v>2.2417153443900081E-6</v>
      </c>
      <c r="F3166" s="22">
        <v>10.35</v>
      </c>
      <c r="G3166" s="22">
        <v>10.350000380000001</v>
      </c>
      <c r="H3166" s="22">
        <f t="shared" si="492"/>
        <v>-3.8000000124327471E-7</v>
      </c>
      <c r="I3166" s="23">
        <f t="shared" si="493"/>
        <v>3.6714974617544378E-6</v>
      </c>
      <c r="J3166" s="22">
        <v>10.18</v>
      </c>
      <c r="K3166" s="22">
        <v>10.18000031</v>
      </c>
      <c r="L3166" s="22">
        <f t="shared" si="494"/>
        <v>-3.1000000078051926E-7</v>
      </c>
      <c r="M3166" s="23">
        <f t="shared" si="495"/>
        <v>3.045186555407082E-6</v>
      </c>
      <c r="N3166" s="22">
        <v>10.25</v>
      </c>
      <c r="O3166" s="22">
        <v>10.25</v>
      </c>
      <c r="P3166" s="22">
        <f t="shared" si="496"/>
        <v>0</v>
      </c>
      <c r="Q3166" s="23">
        <f t="shared" si="497"/>
        <v>0</v>
      </c>
      <c r="R3166" s="24">
        <v>21055096</v>
      </c>
      <c r="S3166" s="24">
        <v>21054500</v>
      </c>
      <c r="T3166" s="24">
        <f t="shared" si="498"/>
        <v>596</v>
      </c>
      <c r="U3166" s="23">
        <f t="shared" si="499"/>
        <v>2.8307487710465696E-3</v>
      </c>
    </row>
    <row r="3167" spans="1:21" x14ac:dyDescent="0.3">
      <c r="A3167" s="21">
        <v>40312</v>
      </c>
      <c r="B3167" s="22">
        <v>10.130000000000001</v>
      </c>
      <c r="C3167" s="22">
        <v>10.130000109999999</v>
      </c>
      <c r="D3167" s="22">
        <f t="shared" si="490"/>
        <v>-1.0999999844329977E-7</v>
      </c>
      <c r="E3167" s="23">
        <f t="shared" si="491"/>
        <v>1.0858834871552611E-6</v>
      </c>
      <c r="F3167" s="22">
        <v>10.23</v>
      </c>
      <c r="G3167" s="22">
        <v>10.22999954</v>
      </c>
      <c r="H3167" s="22">
        <f t="shared" si="492"/>
        <v>4.6000000075707703E-7</v>
      </c>
      <c r="I3167" s="23">
        <f t="shared" si="493"/>
        <v>4.4965788997198434E-6</v>
      </c>
      <c r="J3167" s="22">
        <v>9.7100000000000009</v>
      </c>
      <c r="K3167" s="22">
        <v>9.7100000380000004</v>
      </c>
      <c r="L3167" s="22">
        <f t="shared" si="494"/>
        <v>-3.7999999591420419E-8</v>
      </c>
      <c r="M3167" s="23">
        <f t="shared" si="495"/>
        <v>3.9134911887443615E-7</v>
      </c>
      <c r="N3167" s="22">
        <v>9.8699999999999992</v>
      </c>
      <c r="O3167" s="22">
        <v>9.8699998860000004</v>
      </c>
      <c r="P3167" s="22">
        <f t="shared" si="496"/>
        <v>1.1399999877426126E-7</v>
      </c>
      <c r="Q3167" s="23">
        <f t="shared" si="497"/>
        <v>1.1550151984901579E-6</v>
      </c>
      <c r="R3167" s="24">
        <v>28096224</v>
      </c>
      <c r="S3167" s="24">
        <v>28096300</v>
      </c>
      <c r="T3167" s="24">
        <f t="shared" si="498"/>
        <v>-76</v>
      </c>
      <c r="U3167" s="23">
        <f t="shared" si="499"/>
        <v>2.7049825065933946E-4</v>
      </c>
    </row>
    <row r="3168" spans="1:21" x14ac:dyDescent="0.3">
      <c r="A3168" s="21">
        <v>40315</v>
      </c>
      <c r="B3168" s="22">
        <v>9.93</v>
      </c>
      <c r="C3168" s="22">
        <v>9.9300003050000001</v>
      </c>
      <c r="D3168" s="22">
        <f t="shared" si="490"/>
        <v>-3.050000003668174E-7</v>
      </c>
      <c r="E3168" s="23">
        <f t="shared" si="491"/>
        <v>3.0715004128775545E-6</v>
      </c>
      <c r="F3168" s="22">
        <v>10.02</v>
      </c>
      <c r="G3168" s="22">
        <v>10.02000046</v>
      </c>
      <c r="H3168" s="22">
        <f t="shared" si="492"/>
        <v>-4.6000000075707703E-7</v>
      </c>
      <c r="I3168" s="23">
        <f t="shared" si="493"/>
        <v>4.5908181600729888E-6</v>
      </c>
      <c r="J3168" s="22">
        <v>9.66</v>
      </c>
      <c r="K3168" s="22">
        <v>9.6599998469999999</v>
      </c>
      <c r="L3168" s="22">
        <f t="shared" si="494"/>
        <v>1.5300000022477889E-7</v>
      </c>
      <c r="M3168" s="23">
        <f t="shared" si="495"/>
        <v>1.5838509590897606E-6</v>
      </c>
      <c r="N3168" s="22">
        <v>9.9700000000000006</v>
      </c>
      <c r="O3168" s="22">
        <v>9.9700002669999996</v>
      </c>
      <c r="P3168" s="22">
        <f t="shared" si="496"/>
        <v>-2.6699999899904014E-7</v>
      </c>
      <c r="Q3168" s="23">
        <f t="shared" si="497"/>
        <v>2.6780340205485387E-6</v>
      </c>
      <c r="R3168" s="24">
        <v>12911892</v>
      </c>
      <c r="S3168" s="24">
        <v>12911500</v>
      </c>
      <c r="T3168" s="24">
        <f t="shared" si="498"/>
        <v>392</v>
      </c>
      <c r="U3168" s="23">
        <f t="shared" si="499"/>
        <v>3.0360531309297912E-3</v>
      </c>
    </row>
    <row r="3169" spans="1:21" x14ac:dyDescent="0.3">
      <c r="A3169" s="21">
        <v>40316</v>
      </c>
      <c r="B3169" s="22">
        <v>10</v>
      </c>
      <c r="C3169" s="22">
        <v>10</v>
      </c>
      <c r="D3169" s="22">
        <f t="shared" si="490"/>
        <v>0</v>
      </c>
      <c r="E3169" s="23">
        <f t="shared" si="491"/>
        <v>0</v>
      </c>
      <c r="F3169" s="22">
        <v>10.07</v>
      </c>
      <c r="G3169" s="22">
        <v>10.06999969</v>
      </c>
      <c r="H3169" s="22">
        <f t="shared" si="492"/>
        <v>3.1000000078051926E-7</v>
      </c>
      <c r="I3169" s="23">
        <f t="shared" si="493"/>
        <v>3.0784509466108954E-6</v>
      </c>
      <c r="J3169" s="22">
        <v>9.65</v>
      </c>
      <c r="K3169" s="22">
        <v>9.6499996190000008</v>
      </c>
      <c r="L3169" s="22">
        <f t="shared" si="494"/>
        <v>3.8099999954965824E-7</v>
      </c>
      <c r="M3169" s="23">
        <f t="shared" si="495"/>
        <v>3.9481866797124295E-6</v>
      </c>
      <c r="N3169" s="22">
        <v>9.73</v>
      </c>
      <c r="O3169" s="22">
        <v>9.7299995419999998</v>
      </c>
      <c r="P3169" s="22">
        <f t="shared" si="496"/>
        <v>4.5800000059159629E-7</v>
      </c>
      <c r="Q3169" s="23">
        <f t="shared" si="497"/>
        <v>4.7070916973286353E-6</v>
      </c>
      <c r="R3169" s="24">
        <v>15893130</v>
      </c>
      <c r="S3169" s="24">
        <v>15891600</v>
      </c>
      <c r="T3169" s="24">
        <f t="shared" si="498"/>
        <v>1530</v>
      </c>
      <c r="U3169" s="23">
        <f t="shared" si="499"/>
        <v>9.6277278562259313E-3</v>
      </c>
    </row>
    <row r="3170" spans="1:21" x14ac:dyDescent="0.3">
      <c r="A3170" s="21">
        <v>40317</v>
      </c>
      <c r="B3170" s="22">
        <v>9.75</v>
      </c>
      <c r="C3170" s="22">
        <v>9.75</v>
      </c>
      <c r="D3170" s="22">
        <f t="shared" si="490"/>
        <v>0</v>
      </c>
      <c r="E3170" s="23">
        <f t="shared" si="491"/>
        <v>0</v>
      </c>
      <c r="F3170" s="22">
        <v>9.9</v>
      </c>
      <c r="G3170" s="22">
        <v>9.9099998469999999</v>
      </c>
      <c r="H3170" s="22">
        <f t="shared" si="492"/>
        <v>-9.9998469999995621E-3</v>
      </c>
      <c r="I3170" s="23">
        <f t="shared" si="493"/>
        <v>0.1009066312248911</v>
      </c>
      <c r="J3170" s="22">
        <v>9.66</v>
      </c>
      <c r="K3170" s="22">
        <v>9.6599998469999999</v>
      </c>
      <c r="L3170" s="22">
        <f t="shared" si="494"/>
        <v>1.5300000022477889E-7</v>
      </c>
      <c r="M3170" s="23">
        <f t="shared" si="495"/>
        <v>1.5838509590897606E-6</v>
      </c>
      <c r="N3170" s="22">
        <v>9.82</v>
      </c>
      <c r="O3170" s="22">
        <v>9.8199996949999999</v>
      </c>
      <c r="P3170" s="22">
        <f t="shared" si="496"/>
        <v>3.050000003668174E-7</v>
      </c>
      <c r="Q3170" s="23">
        <f t="shared" si="497"/>
        <v>3.105906413847576E-6</v>
      </c>
      <c r="R3170" s="24">
        <v>17018278</v>
      </c>
      <c r="S3170" s="24">
        <v>17018300</v>
      </c>
      <c r="T3170" s="24">
        <f t="shared" si="498"/>
        <v>-22</v>
      </c>
      <c r="U3170" s="23">
        <f t="shared" si="499"/>
        <v>1.2927260654706991E-4</v>
      </c>
    </row>
    <row r="3171" spans="1:21" x14ac:dyDescent="0.3">
      <c r="A3171" s="21">
        <v>40318</v>
      </c>
      <c r="B3171" s="22">
        <v>9.68</v>
      </c>
      <c r="C3171" s="22">
        <v>9.6800003050000001</v>
      </c>
      <c r="D3171" s="22">
        <f t="shared" si="490"/>
        <v>-3.050000003668174E-7</v>
      </c>
      <c r="E3171" s="23">
        <f t="shared" si="491"/>
        <v>3.1508263507933578E-6</v>
      </c>
      <c r="F3171" s="22">
        <v>9.76</v>
      </c>
      <c r="G3171" s="22">
        <v>9.7600002289999992</v>
      </c>
      <c r="H3171" s="22">
        <f t="shared" si="492"/>
        <v>-2.2899999940761973E-7</v>
      </c>
      <c r="I3171" s="23">
        <f t="shared" si="493"/>
        <v>2.3463114142885922E-6</v>
      </c>
      <c r="J3171" s="22">
        <v>9.5500000000000007</v>
      </c>
      <c r="K3171" s="22">
        <v>9.5500001910000005</v>
      </c>
      <c r="L3171" s="22">
        <f t="shared" si="494"/>
        <v>-1.9099999981619931E-7</v>
      </c>
      <c r="M3171" s="23">
        <f t="shared" si="495"/>
        <v>1.9999999580753859E-6</v>
      </c>
      <c r="N3171" s="22">
        <v>9.6300000000000008</v>
      </c>
      <c r="O3171" s="22">
        <v>9.6300001139999996</v>
      </c>
      <c r="P3171" s="22">
        <f t="shared" si="496"/>
        <v>-1.1399999877426126E-7</v>
      </c>
      <c r="Q3171" s="23">
        <f t="shared" si="497"/>
        <v>1.1838005963107849E-6</v>
      </c>
      <c r="R3171" s="24">
        <v>21177008</v>
      </c>
      <c r="S3171" s="24">
        <v>21177100</v>
      </c>
      <c r="T3171" s="24">
        <f t="shared" si="498"/>
        <v>-92</v>
      </c>
      <c r="U3171" s="23">
        <f t="shared" si="499"/>
        <v>4.3443153217390481E-4</v>
      </c>
    </row>
    <row r="3172" spans="1:21" x14ac:dyDescent="0.3">
      <c r="A3172" s="21">
        <v>40319</v>
      </c>
      <c r="B3172" s="22">
        <v>9.5</v>
      </c>
      <c r="C3172" s="22">
        <v>9.5</v>
      </c>
      <c r="D3172" s="22">
        <f t="shared" si="490"/>
        <v>0</v>
      </c>
      <c r="E3172" s="23">
        <f t="shared" si="491"/>
        <v>0</v>
      </c>
      <c r="F3172" s="22">
        <v>9.8699999999999992</v>
      </c>
      <c r="G3172" s="22">
        <v>9.8699998860000004</v>
      </c>
      <c r="H3172" s="22">
        <f t="shared" si="492"/>
        <v>1.1399999877426126E-7</v>
      </c>
      <c r="I3172" s="23">
        <f t="shared" si="493"/>
        <v>1.1550151984901579E-6</v>
      </c>
      <c r="J3172" s="22">
        <v>9.44</v>
      </c>
      <c r="K3172" s="22">
        <v>9.4399995800000003</v>
      </c>
      <c r="L3172" s="22">
        <f t="shared" si="494"/>
        <v>4.1999999922381903E-7</v>
      </c>
      <c r="M3172" s="23">
        <f t="shared" si="495"/>
        <v>4.4491527321002173E-6</v>
      </c>
      <c r="N3172" s="22">
        <v>9.7899999999999991</v>
      </c>
      <c r="O3172" s="22">
        <v>9.7899999619999996</v>
      </c>
      <c r="P3172" s="22">
        <f t="shared" si="496"/>
        <v>3.7999999591420419E-8</v>
      </c>
      <c r="Q3172" s="23">
        <f t="shared" si="497"/>
        <v>3.8815117200120396E-7</v>
      </c>
      <c r="R3172" s="24">
        <v>15401165</v>
      </c>
      <c r="S3172" s="24">
        <v>15401200</v>
      </c>
      <c r="T3172" s="24">
        <f t="shared" si="498"/>
        <v>-35</v>
      </c>
      <c r="U3172" s="23">
        <f t="shared" si="499"/>
        <v>2.272550190894216E-4</v>
      </c>
    </row>
    <row r="3173" spans="1:21" x14ac:dyDescent="0.3">
      <c r="A3173" s="21">
        <v>40322</v>
      </c>
      <c r="B3173" s="22">
        <v>9.7100000000000009</v>
      </c>
      <c r="C3173" s="22">
        <v>9.7100000380000004</v>
      </c>
      <c r="D3173" s="22">
        <f t="shared" si="490"/>
        <v>-3.7999999591420419E-8</v>
      </c>
      <c r="E3173" s="23">
        <f t="shared" si="491"/>
        <v>3.9134911887443615E-7</v>
      </c>
      <c r="F3173" s="22">
        <v>9.81</v>
      </c>
      <c r="G3173" s="22">
        <v>9.8100004199999997</v>
      </c>
      <c r="H3173" s="22">
        <f t="shared" si="492"/>
        <v>-4.1999999922381903E-7</v>
      </c>
      <c r="I3173" s="23">
        <f t="shared" si="493"/>
        <v>4.2813453745379054E-6</v>
      </c>
      <c r="J3173" s="22">
        <v>9.6</v>
      </c>
      <c r="K3173" s="22">
        <v>9.6000003809999992</v>
      </c>
      <c r="L3173" s="22">
        <f t="shared" si="494"/>
        <v>-3.8099999954965824E-7</v>
      </c>
      <c r="M3173" s="23">
        <f t="shared" si="495"/>
        <v>3.9687498377991807E-6</v>
      </c>
      <c r="N3173" s="22">
        <v>9.6</v>
      </c>
      <c r="O3173" s="22">
        <v>9.6000003809999992</v>
      </c>
      <c r="P3173" s="22">
        <f t="shared" si="496"/>
        <v>-3.8099999954965824E-7</v>
      </c>
      <c r="Q3173" s="23">
        <f t="shared" si="497"/>
        <v>3.9687498377991807E-6</v>
      </c>
      <c r="R3173" s="24">
        <v>11426805</v>
      </c>
      <c r="S3173" s="24">
        <v>11426900</v>
      </c>
      <c r="T3173" s="24">
        <f t="shared" si="498"/>
        <v>-95</v>
      </c>
      <c r="U3173" s="23">
        <f t="shared" si="499"/>
        <v>8.3137158809475878E-4</v>
      </c>
    </row>
    <row r="3174" spans="1:21" x14ac:dyDescent="0.3">
      <c r="A3174" s="21">
        <v>40323</v>
      </c>
      <c r="B3174" s="22">
        <v>9.5</v>
      </c>
      <c r="C3174" s="22">
        <v>9.5</v>
      </c>
      <c r="D3174" s="22">
        <f t="shared" si="490"/>
        <v>0</v>
      </c>
      <c r="E3174" s="23">
        <f t="shared" si="491"/>
        <v>0</v>
      </c>
      <c r="F3174" s="22">
        <v>9.57</v>
      </c>
      <c r="G3174" s="22">
        <v>9.5699996949999999</v>
      </c>
      <c r="H3174" s="22">
        <f t="shared" si="492"/>
        <v>3.050000003668174E-7</v>
      </c>
      <c r="I3174" s="23">
        <f t="shared" si="493"/>
        <v>3.1870429476206729E-6</v>
      </c>
      <c r="J3174" s="22">
        <v>9.3000000000000007</v>
      </c>
      <c r="K3174" s="22">
        <v>9.3000001910000005</v>
      </c>
      <c r="L3174" s="22">
        <f t="shared" si="494"/>
        <v>-1.9099999981619931E-7</v>
      </c>
      <c r="M3174" s="23">
        <f t="shared" si="495"/>
        <v>2.0537633967044217E-6</v>
      </c>
      <c r="N3174" s="22">
        <v>9.57</v>
      </c>
      <c r="O3174" s="22">
        <v>9.5699996949999999</v>
      </c>
      <c r="P3174" s="22">
        <f t="shared" si="496"/>
        <v>3.050000003668174E-7</v>
      </c>
      <c r="Q3174" s="23">
        <f t="shared" si="497"/>
        <v>3.1870429476206729E-6</v>
      </c>
      <c r="R3174" s="24">
        <v>24248304</v>
      </c>
      <c r="S3174" s="24">
        <v>24248400</v>
      </c>
      <c r="T3174" s="24">
        <f t="shared" si="498"/>
        <v>-96</v>
      </c>
      <c r="U3174" s="23">
        <f t="shared" si="499"/>
        <v>3.9590241005592124E-4</v>
      </c>
    </row>
    <row r="3175" spans="1:21" x14ac:dyDescent="0.3">
      <c r="A3175" s="21">
        <v>40324</v>
      </c>
      <c r="B3175" s="22">
        <v>9.68</v>
      </c>
      <c r="C3175" s="22">
        <v>9.6800003050000001</v>
      </c>
      <c r="D3175" s="22">
        <f t="shared" si="490"/>
        <v>-3.050000003668174E-7</v>
      </c>
      <c r="E3175" s="23">
        <f t="shared" si="491"/>
        <v>3.1508263507933578E-6</v>
      </c>
      <c r="F3175" s="22">
        <v>9.75</v>
      </c>
      <c r="G3175" s="22">
        <v>9.75</v>
      </c>
      <c r="H3175" s="22">
        <f t="shared" si="492"/>
        <v>0</v>
      </c>
      <c r="I3175" s="23">
        <f t="shared" si="493"/>
        <v>0</v>
      </c>
      <c r="J3175" s="22">
        <v>9.4600000000000009</v>
      </c>
      <c r="K3175" s="22">
        <v>9.4600000380000004</v>
      </c>
      <c r="L3175" s="22">
        <f t="shared" si="494"/>
        <v>-3.7999999591420419E-8</v>
      </c>
      <c r="M3175" s="23">
        <f t="shared" si="495"/>
        <v>4.0169132599130773E-7</v>
      </c>
      <c r="N3175" s="22">
        <v>9.4600000000000009</v>
      </c>
      <c r="O3175" s="22">
        <v>9.4600000380000004</v>
      </c>
      <c r="P3175" s="22">
        <f t="shared" si="496"/>
        <v>-3.7999999591420419E-8</v>
      </c>
      <c r="Q3175" s="23">
        <f t="shared" si="497"/>
        <v>4.0169132599130773E-7</v>
      </c>
      <c r="R3175" s="24">
        <v>19662980</v>
      </c>
      <c r="S3175" s="24">
        <v>19653400</v>
      </c>
      <c r="T3175" s="24">
        <f t="shared" si="498"/>
        <v>9580</v>
      </c>
      <c r="U3175" s="23">
        <f t="shared" si="499"/>
        <v>4.8744746456083933E-2</v>
      </c>
    </row>
    <row r="3176" spans="1:21" x14ac:dyDescent="0.3">
      <c r="A3176" s="21">
        <v>40325</v>
      </c>
      <c r="B3176" s="22">
        <v>9.6</v>
      </c>
      <c r="C3176" s="22">
        <v>9.6000003809999992</v>
      </c>
      <c r="D3176" s="22">
        <f t="shared" si="490"/>
        <v>-3.8099999954965824E-7</v>
      </c>
      <c r="E3176" s="23">
        <f t="shared" si="491"/>
        <v>3.9687498377991807E-6</v>
      </c>
      <c r="F3176" s="22">
        <v>9.91</v>
      </c>
      <c r="G3176" s="22">
        <v>9.9099998469999999</v>
      </c>
      <c r="H3176" s="22">
        <f t="shared" si="492"/>
        <v>1.5300000022477889E-7</v>
      </c>
      <c r="I3176" s="23">
        <f t="shared" si="493"/>
        <v>1.543895081603818E-6</v>
      </c>
      <c r="J3176" s="22">
        <v>9.6</v>
      </c>
      <c r="K3176" s="22">
        <v>9.6000003809999992</v>
      </c>
      <c r="L3176" s="22">
        <f t="shared" si="494"/>
        <v>-3.8099999954965824E-7</v>
      </c>
      <c r="M3176" s="23">
        <f t="shared" si="495"/>
        <v>3.9687498377991807E-6</v>
      </c>
      <c r="N3176" s="22">
        <v>9.89</v>
      </c>
      <c r="O3176" s="22">
        <v>9.8900003430000005</v>
      </c>
      <c r="P3176" s="22">
        <f t="shared" si="496"/>
        <v>-3.4299999995823782E-7</v>
      </c>
      <c r="Q3176" s="23">
        <f t="shared" si="497"/>
        <v>3.4681495254042967E-6</v>
      </c>
      <c r="R3176" s="24">
        <v>13810335</v>
      </c>
      <c r="S3176" s="24">
        <v>13802100</v>
      </c>
      <c r="T3176" s="24">
        <f t="shared" si="498"/>
        <v>8235</v>
      </c>
      <c r="U3176" s="23">
        <f t="shared" si="499"/>
        <v>5.966483361227639E-2</v>
      </c>
    </row>
    <row r="3177" spans="1:21" x14ac:dyDescent="0.3">
      <c r="A3177" s="21">
        <v>40326</v>
      </c>
      <c r="B3177" s="22">
        <v>9.98</v>
      </c>
      <c r="C3177" s="22">
        <v>9.9799995419999998</v>
      </c>
      <c r="D3177" s="22">
        <f t="shared" si="490"/>
        <v>4.5800000059159629E-7</v>
      </c>
      <c r="E3177" s="23">
        <f t="shared" si="491"/>
        <v>4.5891785732468349E-6</v>
      </c>
      <c r="F3177" s="22">
        <v>9.98</v>
      </c>
      <c r="G3177" s="22">
        <v>9.9799995419999998</v>
      </c>
      <c r="H3177" s="22">
        <f t="shared" si="492"/>
        <v>4.5800000059159629E-7</v>
      </c>
      <c r="I3177" s="23">
        <f t="shared" si="493"/>
        <v>4.5891785732468349E-6</v>
      </c>
      <c r="J3177" s="22">
        <v>9.73</v>
      </c>
      <c r="K3177" s="22">
        <v>9.7299995419999998</v>
      </c>
      <c r="L3177" s="22">
        <f t="shared" si="494"/>
        <v>4.5800000059159629E-7</v>
      </c>
      <c r="M3177" s="23">
        <f t="shared" si="495"/>
        <v>4.7070916973286353E-6</v>
      </c>
      <c r="N3177" s="22">
        <v>9.75</v>
      </c>
      <c r="O3177" s="22">
        <v>9.75</v>
      </c>
      <c r="P3177" s="22">
        <f t="shared" si="496"/>
        <v>0</v>
      </c>
      <c r="Q3177" s="23">
        <f t="shared" si="497"/>
        <v>0</v>
      </c>
      <c r="R3177" s="24">
        <v>13449800</v>
      </c>
      <c r="S3177" s="24">
        <v>13449800</v>
      </c>
      <c r="T3177" s="24">
        <f t="shared" si="498"/>
        <v>0</v>
      </c>
      <c r="U3177" s="23">
        <f t="shared" si="499"/>
        <v>0</v>
      </c>
    </row>
    <row r="3178" spans="1:21" x14ac:dyDescent="0.3">
      <c r="A3178" s="21">
        <v>40330</v>
      </c>
      <c r="B3178" s="22">
        <v>9.73</v>
      </c>
      <c r="C3178" s="22">
        <v>9.7299995419999998</v>
      </c>
      <c r="D3178" s="22">
        <f t="shared" si="490"/>
        <v>4.5800000059159629E-7</v>
      </c>
      <c r="E3178" s="23">
        <f t="shared" si="491"/>
        <v>4.7070916973286353E-6</v>
      </c>
      <c r="F3178" s="22">
        <v>9.98</v>
      </c>
      <c r="G3178" s="22">
        <v>9.9799995419999998</v>
      </c>
      <c r="H3178" s="22">
        <f t="shared" si="492"/>
        <v>4.5800000059159629E-7</v>
      </c>
      <c r="I3178" s="23">
        <f t="shared" si="493"/>
        <v>4.5891785732468349E-6</v>
      </c>
      <c r="J3178" s="22">
        <v>9.69</v>
      </c>
      <c r="K3178" s="22">
        <v>9.6899995800000003</v>
      </c>
      <c r="L3178" s="22">
        <f t="shared" si="494"/>
        <v>4.1999999922381903E-7</v>
      </c>
      <c r="M3178" s="23">
        <f t="shared" si="495"/>
        <v>4.3343655049345117E-6</v>
      </c>
      <c r="N3178" s="22">
        <v>9.85</v>
      </c>
      <c r="O3178" s="22">
        <v>9.8500003809999992</v>
      </c>
      <c r="P3178" s="22">
        <f t="shared" si="496"/>
        <v>-3.8099999954965824E-7</v>
      </c>
      <c r="Q3178" s="23">
        <f t="shared" si="497"/>
        <v>3.8680201503807257E-6</v>
      </c>
      <c r="R3178" s="24">
        <v>21414744</v>
      </c>
      <c r="S3178" s="24">
        <v>21414800</v>
      </c>
      <c r="T3178" s="24">
        <f t="shared" si="498"/>
        <v>-56</v>
      </c>
      <c r="U3178" s="23">
        <f t="shared" si="499"/>
        <v>2.6150139156097654E-4</v>
      </c>
    </row>
    <row r="3179" spans="1:21" x14ac:dyDescent="0.3">
      <c r="A3179" s="21">
        <v>40331</v>
      </c>
      <c r="B3179" s="22">
        <v>9.9499999999999993</v>
      </c>
      <c r="C3179" s="22">
        <v>9.9499998089999995</v>
      </c>
      <c r="D3179" s="22">
        <f t="shared" si="490"/>
        <v>1.9099999981619931E-7</v>
      </c>
      <c r="E3179" s="23">
        <f t="shared" si="491"/>
        <v>1.9195980249510709E-6</v>
      </c>
      <c r="F3179" s="22">
        <v>10.08</v>
      </c>
      <c r="G3179" s="22">
        <v>10.079999920000001</v>
      </c>
      <c r="H3179" s="22">
        <f t="shared" si="492"/>
        <v>7.9999999513802322E-8</v>
      </c>
      <c r="I3179" s="23">
        <f t="shared" si="493"/>
        <v>7.9365079512621981E-7</v>
      </c>
      <c r="J3179" s="22">
        <v>9.8000000000000007</v>
      </c>
      <c r="K3179" s="22">
        <v>9.8000001910000005</v>
      </c>
      <c r="L3179" s="22">
        <f t="shared" si="494"/>
        <v>-1.9099999981619931E-7</v>
      </c>
      <c r="M3179" s="23">
        <f t="shared" si="495"/>
        <v>1.9489795519760034E-6</v>
      </c>
      <c r="N3179" s="22">
        <v>10.08</v>
      </c>
      <c r="O3179" s="22">
        <v>10.079999920000001</v>
      </c>
      <c r="P3179" s="22">
        <f t="shared" si="496"/>
        <v>7.9999999513802322E-8</v>
      </c>
      <c r="Q3179" s="23">
        <f t="shared" si="497"/>
        <v>7.9365079512621981E-7</v>
      </c>
      <c r="R3179" s="24">
        <v>13858298</v>
      </c>
      <c r="S3179" s="24">
        <v>13858300</v>
      </c>
      <c r="T3179" s="24">
        <f t="shared" si="498"/>
        <v>-2</v>
      </c>
      <c r="U3179" s="23">
        <f t="shared" si="499"/>
        <v>1.4431784562320055E-5</v>
      </c>
    </row>
    <row r="3180" spans="1:21" x14ac:dyDescent="0.3">
      <c r="A3180" s="21">
        <v>40332</v>
      </c>
      <c r="B3180" s="22">
        <v>10.119999999999999</v>
      </c>
      <c r="C3180" s="22">
        <v>10.119999890000001</v>
      </c>
      <c r="D3180" s="22">
        <f t="shared" si="490"/>
        <v>1.0999999844329977E-7</v>
      </c>
      <c r="E3180" s="23">
        <f t="shared" si="491"/>
        <v>1.0869565181714619E-6</v>
      </c>
      <c r="F3180" s="22">
        <v>10.14</v>
      </c>
      <c r="G3180" s="22">
        <v>10.14000034</v>
      </c>
      <c r="H3180" s="22">
        <f t="shared" si="492"/>
        <v>-3.3999999971001671E-7</v>
      </c>
      <c r="I3180" s="23">
        <f t="shared" si="493"/>
        <v>3.3530570839213279E-6</v>
      </c>
      <c r="J3180" s="22">
        <v>9.85</v>
      </c>
      <c r="K3180" s="22">
        <v>9.8500003809999992</v>
      </c>
      <c r="L3180" s="22">
        <f t="shared" si="494"/>
        <v>-3.8099999954965824E-7</v>
      </c>
      <c r="M3180" s="23">
        <f t="shared" si="495"/>
        <v>3.8680201503807257E-6</v>
      </c>
      <c r="N3180" s="22">
        <v>9.91</v>
      </c>
      <c r="O3180" s="22">
        <v>9.9099998469999999</v>
      </c>
      <c r="P3180" s="22">
        <f t="shared" si="496"/>
        <v>1.5300000022477889E-7</v>
      </c>
      <c r="Q3180" s="23">
        <f t="shared" si="497"/>
        <v>1.543895081603818E-6</v>
      </c>
      <c r="R3180" s="24">
        <v>26076476</v>
      </c>
      <c r="S3180" s="24">
        <v>26076500</v>
      </c>
      <c r="T3180" s="24">
        <f t="shared" si="498"/>
        <v>-24</v>
      </c>
      <c r="U3180" s="23">
        <f t="shared" si="499"/>
        <v>9.2036891453991135E-5</v>
      </c>
    </row>
    <row r="3181" spans="1:21" x14ac:dyDescent="0.3">
      <c r="A3181" s="21">
        <v>40333</v>
      </c>
      <c r="B3181" s="22">
        <v>9.74</v>
      </c>
      <c r="C3181" s="22">
        <v>9.7399997710000008</v>
      </c>
      <c r="D3181" s="22">
        <f t="shared" si="490"/>
        <v>2.2899999940761973E-7</v>
      </c>
      <c r="E3181" s="23">
        <f t="shared" si="491"/>
        <v>2.3511294126458527E-6</v>
      </c>
      <c r="F3181" s="22">
        <v>9.8699999999999992</v>
      </c>
      <c r="G3181" s="22">
        <v>9.8699998860000004</v>
      </c>
      <c r="H3181" s="22">
        <f t="shared" si="492"/>
        <v>1.1399999877426126E-7</v>
      </c>
      <c r="I3181" s="23">
        <f t="shared" si="493"/>
        <v>1.1550151984901579E-6</v>
      </c>
      <c r="J3181" s="22">
        <v>9.58</v>
      </c>
      <c r="K3181" s="22">
        <v>9.5799999239999991</v>
      </c>
      <c r="L3181" s="22">
        <f t="shared" si="494"/>
        <v>7.6000000959197678E-8</v>
      </c>
      <c r="M3181" s="23">
        <f t="shared" si="495"/>
        <v>7.9331943175491077E-7</v>
      </c>
      <c r="N3181" s="22">
        <v>9.6199999999999992</v>
      </c>
      <c r="O3181" s="22">
        <v>9.6199998860000004</v>
      </c>
      <c r="P3181" s="22">
        <f t="shared" si="496"/>
        <v>1.1399999877426126E-7</v>
      </c>
      <c r="Q3181" s="23">
        <f t="shared" si="497"/>
        <v>1.1850311863326071E-6</v>
      </c>
      <c r="R3181" s="24">
        <v>22816212</v>
      </c>
      <c r="S3181" s="24">
        <v>22816300</v>
      </c>
      <c r="T3181" s="24">
        <f t="shared" si="498"/>
        <v>-88</v>
      </c>
      <c r="U3181" s="23">
        <f t="shared" si="499"/>
        <v>3.8568917835056515E-4</v>
      </c>
    </row>
    <row r="3182" spans="1:21" x14ac:dyDescent="0.3">
      <c r="A3182" s="21">
        <v>40336</v>
      </c>
      <c r="B3182" s="22">
        <v>9.8000000000000007</v>
      </c>
      <c r="C3182" s="22">
        <v>9.8000001910000005</v>
      </c>
      <c r="D3182" s="22">
        <f t="shared" si="490"/>
        <v>-1.9099999981619931E-7</v>
      </c>
      <c r="E3182" s="23">
        <f t="shared" si="491"/>
        <v>1.9489795519760034E-6</v>
      </c>
      <c r="F3182" s="22">
        <v>9.8000000000000007</v>
      </c>
      <c r="G3182" s="22">
        <v>9.8000001910000005</v>
      </c>
      <c r="H3182" s="22">
        <f t="shared" si="492"/>
        <v>-1.9099999981619931E-7</v>
      </c>
      <c r="I3182" s="23">
        <f t="shared" si="493"/>
        <v>1.9489795519760034E-6</v>
      </c>
      <c r="J3182" s="22">
        <v>9.39</v>
      </c>
      <c r="K3182" s="22">
        <v>9.3900003430000005</v>
      </c>
      <c r="L3182" s="22">
        <f t="shared" si="494"/>
        <v>-3.4299999995823782E-7</v>
      </c>
      <c r="M3182" s="23">
        <f t="shared" si="495"/>
        <v>3.6528220173488638E-6</v>
      </c>
      <c r="N3182" s="22">
        <v>9.43</v>
      </c>
      <c r="O3182" s="22">
        <v>9.4300003050000001</v>
      </c>
      <c r="P3182" s="22">
        <f t="shared" si="496"/>
        <v>-3.050000003668174E-7</v>
      </c>
      <c r="Q3182" s="23">
        <f t="shared" si="497"/>
        <v>3.234358329819984E-6</v>
      </c>
      <c r="R3182" s="24">
        <v>11634175</v>
      </c>
      <c r="S3182" s="24">
        <v>11634200</v>
      </c>
      <c r="T3182" s="24">
        <f t="shared" si="498"/>
        <v>-25</v>
      </c>
      <c r="U3182" s="23">
        <f t="shared" si="499"/>
        <v>2.1488370493888707E-4</v>
      </c>
    </row>
    <row r="3183" spans="1:21" x14ac:dyDescent="0.3">
      <c r="A3183" s="21">
        <v>40337</v>
      </c>
      <c r="B3183" s="22">
        <v>9.49</v>
      </c>
      <c r="C3183" s="22">
        <v>9.4899997710000008</v>
      </c>
      <c r="D3183" s="22">
        <f t="shared" si="490"/>
        <v>2.2899999940761973E-7</v>
      </c>
      <c r="E3183" s="23">
        <f t="shared" si="491"/>
        <v>2.4130664376558677E-6</v>
      </c>
      <c r="F3183" s="22">
        <v>9.5299999999999994</v>
      </c>
      <c r="G3183" s="22">
        <v>9.5299997330000004</v>
      </c>
      <c r="H3183" s="22">
        <f t="shared" si="492"/>
        <v>2.6699999899904014E-7</v>
      </c>
      <c r="I3183" s="23">
        <f t="shared" si="493"/>
        <v>2.8016789767001364E-6</v>
      </c>
      <c r="J3183" s="22">
        <v>9.31</v>
      </c>
      <c r="K3183" s="22">
        <v>9.3100004199999997</v>
      </c>
      <c r="L3183" s="22">
        <f t="shared" si="494"/>
        <v>-4.1999999922381903E-7</v>
      </c>
      <c r="M3183" s="23">
        <f t="shared" si="495"/>
        <v>4.5112779836353541E-6</v>
      </c>
      <c r="N3183" s="22">
        <v>9.51</v>
      </c>
      <c r="O3183" s="22">
        <v>9.5100002289999992</v>
      </c>
      <c r="P3183" s="22">
        <f t="shared" si="496"/>
        <v>-2.2899999940761973E-7</v>
      </c>
      <c r="Q3183" s="23">
        <f t="shared" si="497"/>
        <v>2.4079915235890554E-6</v>
      </c>
      <c r="R3183" s="24">
        <v>14852738</v>
      </c>
      <c r="S3183" s="24">
        <v>14852800</v>
      </c>
      <c r="T3183" s="24">
        <f t="shared" si="498"/>
        <v>-62</v>
      </c>
      <c r="U3183" s="23">
        <f t="shared" si="499"/>
        <v>4.1742971022298831E-4</v>
      </c>
    </row>
    <row r="3184" spans="1:21" x14ac:dyDescent="0.3">
      <c r="A3184" s="21">
        <v>40338</v>
      </c>
      <c r="B3184" s="22">
        <v>9.59</v>
      </c>
      <c r="C3184" s="22">
        <v>9.5900001530000001</v>
      </c>
      <c r="D3184" s="22">
        <f t="shared" si="490"/>
        <v>-1.5300000022477889E-7</v>
      </c>
      <c r="E3184" s="23">
        <f t="shared" si="491"/>
        <v>1.5954118642731879E-6</v>
      </c>
      <c r="F3184" s="22">
        <v>9.8000000000000007</v>
      </c>
      <c r="G3184" s="22">
        <v>9.8000001910000005</v>
      </c>
      <c r="H3184" s="22">
        <f t="shared" si="492"/>
        <v>-1.9099999981619931E-7</v>
      </c>
      <c r="I3184" s="23">
        <f t="shared" si="493"/>
        <v>1.9489795519760034E-6</v>
      </c>
      <c r="J3184" s="22">
        <v>9.5299999999999994</v>
      </c>
      <c r="K3184" s="22">
        <v>9.5299997330000004</v>
      </c>
      <c r="L3184" s="22">
        <f t="shared" si="494"/>
        <v>2.6699999899904014E-7</v>
      </c>
      <c r="M3184" s="23">
        <f t="shared" si="495"/>
        <v>2.8016789767001364E-6</v>
      </c>
      <c r="N3184" s="22">
        <v>9.56</v>
      </c>
      <c r="O3184" s="22">
        <v>9.5600004199999997</v>
      </c>
      <c r="P3184" s="22">
        <f t="shared" si="496"/>
        <v>-4.1999999922381903E-7</v>
      </c>
      <c r="Q3184" s="23">
        <f t="shared" si="497"/>
        <v>4.3933052382001781E-6</v>
      </c>
      <c r="R3184" s="24">
        <v>16636049</v>
      </c>
      <c r="S3184" s="24">
        <v>16636100</v>
      </c>
      <c r="T3184" s="24">
        <f t="shared" si="498"/>
        <v>-51</v>
      </c>
      <c r="U3184" s="23">
        <f t="shared" si="499"/>
        <v>3.0656223513924539E-4</v>
      </c>
    </row>
    <row r="3185" spans="1:21" x14ac:dyDescent="0.3">
      <c r="A3185" s="21">
        <v>40339</v>
      </c>
      <c r="B3185" s="22">
        <v>9.74</v>
      </c>
      <c r="C3185" s="22">
        <v>9.7399997710000008</v>
      </c>
      <c r="D3185" s="22">
        <f t="shared" si="490"/>
        <v>2.2899999940761973E-7</v>
      </c>
      <c r="E3185" s="23">
        <f t="shared" si="491"/>
        <v>2.3511294126458527E-6</v>
      </c>
      <c r="F3185" s="22">
        <v>9.8800000000000008</v>
      </c>
      <c r="G3185" s="22">
        <v>9.8800001139999996</v>
      </c>
      <c r="H3185" s="22">
        <f t="shared" si="492"/>
        <v>-1.1399999877426126E-7</v>
      </c>
      <c r="I3185" s="23">
        <f t="shared" si="493"/>
        <v>1.1538461281262821E-6</v>
      </c>
      <c r="J3185" s="22">
        <v>9.6999999999999993</v>
      </c>
      <c r="K3185" s="22">
        <v>9.6999998089999995</v>
      </c>
      <c r="L3185" s="22">
        <f t="shared" si="494"/>
        <v>1.9099999981619931E-7</v>
      </c>
      <c r="M3185" s="23">
        <f t="shared" si="495"/>
        <v>1.9690722018260538E-6</v>
      </c>
      <c r="N3185" s="22">
        <v>9.7899999999999991</v>
      </c>
      <c r="O3185" s="22">
        <v>9.7899999619999996</v>
      </c>
      <c r="P3185" s="22">
        <f t="shared" si="496"/>
        <v>3.7999999591420419E-8</v>
      </c>
      <c r="Q3185" s="23">
        <f t="shared" si="497"/>
        <v>3.8815117200120396E-7</v>
      </c>
      <c r="R3185" s="24">
        <v>14853324</v>
      </c>
      <c r="S3185" s="24">
        <v>14853400</v>
      </c>
      <c r="T3185" s="24">
        <f t="shared" si="498"/>
        <v>-76</v>
      </c>
      <c r="U3185" s="23">
        <f t="shared" si="499"/>
        <v>5.1166736235474706E-4</v>
      </c>
    </row>
    <row r="3186" spans="1:21" x14ac:dyDescent="0.3">
      <c r="A3186" s="21">
        <v>40340</v>
      </c>
      <c r="B3186" s="22">
        <v>9.77</v>
      </c>
      <c r="C3186" s="22">
        <v>9.7700004580000002</v>
      </c>
      <c r="D3186" s="22">
        <f t="shared" si="490"/>
        <v>-4.5800000059159629E-7</v>
      </c>
      <c r="E3186" s="23">
        <f t="shared" si="491"/>
        <v>4.6878196430028897E-6</v>
      </c>
      <c r="F3186" s="22">
        <v>9.9</v>
      </c>
      <c r="G3186" s="22">
        <v>9.8999996190000008</v>
      </c>
      <c r="H3186" s="22">
        <f t="shared" si="492"/>
        <v>3.8099999954965824E-7</v>
      </c>
      <c r="I3186" s="23">
        <f t="shared" si="493"/>
        <v>3.8484849920443035E-6</v>
      </c>
      <c r="J3186" s="22">
        <v>9.6999999999999993</v>
      </c>
      <c r="K3186" s="22">
        <v>9.6999998089999995</v>
      </c>
      <c r="L3186" s="22">
        <f t="shared" si="494"/>
        <v>1.9099999981619931E-7</v>
      </c>
      <c r="M3186" s="23">
        <f t="shared" si="495"/>
        <v>1.9690722018260538E-6</v>
      </c>
      <c r="N3186" s="22">
        <v>9.8000000000000007</v>
      </c>
      <c r="O3186" s="22">
        <v>9.8000001910000005</v>
      </c>
      <c r="P3186" s="22">
        <f t="shared" si="496"/>
        <v>-1.9099999981619931E-7</v>
      </c>
      <c r="Q3186" s="23">
        <f t="shared" si="497"/>
        <v>1.9489795519760034E-6</v>
      </c>
      <c r="R3186" s="24">
        <v>11804602</v>
      </c>
      <c r="S3186" s="24">
        <v>11804600</v>
      </c>
      <c r="T3186" s="24">
        <f t="shared" si="498"/>
        <v>2</v>
      </c>
      <c r="U3186" s="23">
        <f t="shared" si="499"/>
        <v>1.6942547820341222E-5</v>
      </c>
    </row>
    <row r="3187" spans="1:21" x14ac:dyDescent="0.3">
      <c r="A3187" s="21">
        <v>40343</v>
      </c>
      <c r="B3187" s="22">
        <v>9.81</v>
      </c>
      <c r="C3187" s="22">
        <v>9.8100004199999997</v>
      </c>
      <c r="D3187" s="22">
        <f t="shared" si="490"/>
        <v>-4.1999999922381903E-7</v>
      </c>
      <c r="E3187" s="23">
        <f t="shared" si="491"/>
        <v>4.2813453745379054E-6</v>
      </c>
      <c r="F3187" s="22">
        <v>10.01</v>
      </c>
      <c r="G3187" s="22">
        <v>10.010000229999999</v>
      </c>
      <c r="H3187" s="22">
        <f t="shared" si="492"/>
        <v>-2.299999994903601E-7</v>
      </c>
      <c r="I3187" s="23">
        <f t="shared" si="493"/>
        <v>2.2977022398166332E-6</v>
      </c>
      <c r="J3187" s="22">
        <v>9.8000000000000007</v>
      </c>
      <c r="K3187" s="22">
        <v>9.8000001910000005</v>
      </c>
      <c r="L3187" s="22">
        <f t="shared" si="494"/>
        <v>-1.9099999981619931E-7</v>
      </c>
      <c r="M3187" s="23">
        <f t="shared" si="495"/>
        <v>1.9489795519760034E-6</v>
      </c>
      <c r="N3187" s="22">
        <v>9.85</v>
      </c>
      <c r="O3187" s="22">
        <v>9.8500003809999992</v>
      </c>
      <c r="P3187" s="22">
        <f t="shared" si="496"/>
        <v>-3.8099999954965824E-7</v>
      </c>
      <c r="Q3187" s="23">
        <f t="shared" si="497"/>
        <v>3.8680201503807257E-6</v>
      </c>
      <c r="R3187" s="24">
        <v>11076073</v>
      </c>
      <c r="S3187" s="24">
        <v>11076100</v>
      </c>
      <c r="T3187" s="24">
        <f t="shared" si="498"/>
        <v>-27</v>
      </c>
      <c r="U3187" s="23">
        <f t="shared" si="499"/>
        <v>2.4376811332508735E-4</v>
      </c>
    </row>
    <row r="3188" spans="1:21" x14ac:dyDescent="0.3">
      <c r="A3188" s="21">
        <v>40344</v>
      </c>
      <c r="B3188" s="22">
        <v>9.9499999999999993</v>
      </c>
      <c r="C3188" s="22">
        <v>9.9499998089999995</v>
      </c>
      <c r="D3188" s="22">
        <f t="shared" si="490"/>
        <v>1.9099999981619931E-7</v>
      </c>
      <c r="E3188" s="23">
        <f t="shared" si="491"/>
        <v>1.9195980249510709E-6</v>
      </c>
      <c r="F3188" s="22">
        <v>10.31</v>
      </c>
      <c r="G3188" s="22">
        <v>10.31000042</v>
      </c>
      <c r="H3188" s="22">
        <f t="shared" si="492"/>
        <v>-4.1999999922381903E-7</v>
      </c>
      <c r="I3188" s="23">
        <f t="shared" si="493"/>
        <v>4.0737146664812554E-6</v>
      </c>
      <c r="J3188" s="22">
        <v>9.91</v>
      </c>
      <c r="K3188" s="22">
        <v>9.9099998469999999</v>
      </c>
      <c r="L3188" s="22">
        <f t="shared" si="494"/>
        <v>1.5300000022477889E-7</v>
      </c>
      <c r="M3188" s="23">
        <f t="shared" si="495"/>
        <v>1.543895081603818E-6</v>
      </c>
      <c r="N3188" s="22">
        <v>10.27</v>
      </c>
      <c r="O3188" s="22">
        <v>10.27000046</v>
      </c>
      <c r="P3188" s="22">
        <f t="shared" si="496"/>
        <v>-4.6000000075707703E-7</v>
      </c>
      <c r="Q3188" s="23">
        <f t="shared" si="497"/>
        <v>4.4790650453103971E-6</v>
      </c>
      <c r="R3188" s="24">
        <v>15911956</v>
      </c>
      <c r="S3188" s="24">
        <v>15912000</v>
      </c>
      <c r="T3188" s="24">
        <f t="shared" si="498"/>
        <v>-44</v>
      </c>
      <c r="U3188" s="23">
        <f t="shared" si="499"/>
        <v>2.7652086475615887E-4</v>
      </c>
    </row>
    <row r="3189" spans="1:21" x14ac:dyDescent="0.3">
      <c r="A3189" s="21">
        <v>40345</v>
      </c>
      <c r="B3189" s="22">
        <v>10.15</v>
      </c>
      <c r="C3189" s="22">
        <v>10.149999619999999</v>
      </c>
      <c r="D3189" s="22">
        <f t="shared" si="490"/>
        <v>3.8000000124327471E-7</v>
      </c>
      <c r="E3189" s="23">
        <f t="shared" si="491"/>
        <v>3.7438425169445943E-6</v>
      </c>
      <c r="F3189" s="22">
        <v>10.39</v>
      </c>
      <c r="G3189" s="22">
        <v>10.39000034</v>
      </c>
      <c r="H3189" s="22">
        <f t="shared" si="492"/>
        <v>-3.3999999971001671E-7</v>
      </c>
      <c r="I3189" s="23">
        <f t="shared" si="493"/>
        <v>3.2723771759762687E-6</v>
      </c>
      <c r="J3189" s="22">
        <v>10.11</v>
      </c>
      <c r="K3189" s="22">
        <v>10.10999966</v>
      </c>
      <c r="L3189" s="22">
        <f t="shared" si="494"/>
        <v>3.3999999971001671E-7</v>
      </c>
      <c r="M3189" s="23">
        <f t="shared" si="495"/>
        <v>3.363007034067662E-6</v>
      </c>
      <c r="N3189" s="22">
        <v>10.31</v>
      </c>
      <c r="O3189" s="22">
        <v>10.31000042</v>
      </c>
      <c r="P3189" s="22">
        <f t="shared" si="496"/>
        <v>-4.1999999922381903E-7</v>
      </c>
      <c r="Q3189" s="23">
        <f t="shared" si="497"/>
        <v>4.0737146664812554E-6</v>
      </c>
      <c r="R3189" s="24">
        <v>10921233</v>
      </c>
      <c r="S3189" s="24">
        <v>10921300</v>
      </c>
      <c r="T3189" s="24">
        <f t="shared" si="498"/>
        <v>-67</v>
      </c>
      <c r="U3189" s="23">
        <f t="shared" si="499"/>
        <v>6.1348008021023138E-4</v>
      </c>
    </row>
    <row r="3190" spans="1:21" x14ac:dyDescent="0.3">
      <c r="A3190" s="21">
        <v>40346</v>
      </c>
      <c r="B3190" s="22">
        <v>10.34</v>
      </c>
      <c r="C3190" s="22">
        <v>10.34000015</v>
      </c>
      <c r="D3190" s="22">
        <f t="shared" si="490"/>
        <v>-1.4999999997655777E-7</v>
      </c>
      <c r="E3190" s="23">
        <f t="shared" si="491"/>
        <v>1.4506769613205254E-6</v>
      </c>
      <c r="F3190" s="22">
        <v>10.36</v>
      </c>
      <c r="G3190" s="22">
        <v>10.35999966</v>
      </c>
      <c r="H3190" s="22">
        <f t="shared" si="492"/>
        <v>3.3999999971001671E-7</v>
      </c>
      <c r="I3190" s="23">
        <f t="shared" si="493"/>
        <v>3.2818533867598283E-6</v>
      </c>
      <c r="J3190" s="22">
        <v>10.18</v>
      </c>
      <c r="K3190" s="22">
        <v>10.18000031</v>
      </c>
      <c r="L3190" s="22">
        <f t="shared" si="494"/>
        <v>-3.1000000078051926E-7</v>
      </c>
      <c r="M3190" s="23">
        <f t="shared" si="495"/>
        <v>3.045186555407082E-6</v>
      </c>
      <c r="N3190" s="22">
        <v>10.29</v>
      </c>
      <c r="O3190" s="22">
        <v>10.289999959999999</v>
      </c>
      <c r="P3190" s="22">
        <f t="shared" si="496"/>
        <v>3.9999999756901161E-8</v>
      </c>
      <c r="Q3190" s="23">
        <f t="shared" si="497"/>
        <v>3.8872691848777388E-7</v>
      </c>
      <c r="R3190" s="24">
        <v>8264924</v>
      </c>
      <c r="S3190" s="24">
        <v>8265000</v>
      </c>
      <c r="T3190" s="24">
        <f t="shared" si="498"/>
        <v>-76</v>
      </c>
      <c r="U3190" s="23">
        <f t="shared" si="499"/>
        <v>9.1954022988505755E-4</v>
      </c>
    </row>
    <row r="3191" spans="1:21" x14ac:dyDescent="0.3">
      <c r="A3191" s="21">
        <v>40347</v>
      </c>
      <c r="B3191" s="22">
        <v>10.24</v>
      </c>
      <c r="C3191" s="22">
        <v>10.239999770000001</v>
      </c>
      <c r="D3191" s="22">
        <f t="shared" si="490"/>
        <v>2.299999994903601E-7</v>
      </c>
      <c r="E3191" s="23">
        <f t="shared" si="491"/>
        <v>2.2460937954724199E-6</v>
      </c>
      <c r="F3191" s="22">
        <v>10.35</v>
      </c>
      <c r="G3191" s="22">
        <v>10.350000380000001</v>
      </c>
      <c r="H3191" s="22">
        <f t="shared" si="492"/>
        <v>-3.8000000124327471E-7</v>
      </c>
      <c r="I3191" s="23">
        <f t="shared" si="493"/>
        <v>3.6714974617544378E-6</v>
      </c>
      <c r="J3191" s="22">
        <v>10.18</v>
      </c>
      <c r="K3191" s="22">
        <v>10.18000031</v>
      </c>
      <c r="L3191" s="22">
        <f t="shared" si="494"/>
        <v>-3.1000000078051926E-7</v>
      </c>
      <c r="M3191" s="23">
        <f t="shared" si="495"/>
        <v>3.045186555407082E-6</v>
      </c>
      <c r="N3191" s="22">
        <v>10.199999999999999</v>
      </c>
      <c r="O3191" s="22">
        <v>10.19999981</v>
      </c>
      <c r="P3191" s="22">
        <f t="shared" si="496"/>
        <v>1.8999999973345894E-7</v>
      </c>
      <c r="Q3191" s="23">
        <f t="shared" si="497"/>
        <v>1.8627451301242616E-6</v>
      </c>
      <c r="R3191" s="24">
        <v>8883169</v>
      </c>
      <c r="S3191" s="24">
        <v>8883200</v>
      </c>
      <c r="T3191" s="24">
        <f t="shared" si="498"/>
        <v>-31</v>
      </c>
      <c r="U3191" s="23">
        <f t="shared" si="499"/>
        <v>3.4897334293948126E-4</v>
      </c>
    </row>
    <row r="3192" spans="1:21" x14ac:dyDescent="0.3">
      <c r="A3192" s="21">
        <v>40350</v>
      </c>
      <c r="B3192" s="22">
        <v>10.34</v>
      </c>
      <c r="C3192" s="22">
        <v>10.34000015</v>
      </c>
      <c r="D3192" s="22">
        <f t="shared" si="490"/>
        <v>-1.4999999997655777E-7</v>
      </c>
      <c r="E3192" s="23">
        <f t="shared" si="491"/>
        <v>1.4506769613205254E-6</v>
      </c>
      <c r="F3192" s="22">
        <v>10.48</v>
      </c>
      <c r="G3192" s="22">
        <v>10.47999954</v>
      </c>
      <c r="H3192" s="22">
        <f t="shared" si="492"/>
        <v>4.6000000075707703E-7</v>
      </c>
      <c r="I3192" s="23">
        <f t="shared" si="493"/>
        <v>4.3893131769839473E-6</v>
      </c>
      <c r="J3192" s="22">
        <v>10.29</v>
      </c>
      <c r="K3192" s="22">
        <v>10.289999959999999</v>
      </c>
      <c r="L3192" s="22">
        <f t="shared" si="494"/>
        <v>3.9999999756901161E-8</v>
      </c>
      <c r="M3192" s="23">
        <f t="shared" si="495"/>
        <v>3.8872691848777388E-7</v>
      </c>
      <c r="N3192" s="22">
        <v>10.36</v>
      </c>
      <c r="O3192" s="22">
        <v>10.35999966</v>
      </c>
      <c r="P3192" s="22">
        <f t="shared" si="496"/>
        <v>3.3999999971001671E-7</v>
      </c>
      <c r="Q3192" s="23">
        <f t="shared" si="497"/>
        <v>3.2818533867598283E-6</v>
      </c>
      <c r="R3192" s="24">
        <v>15083502</v>
      </c>
      <c r="S3192" s="24">
        <v>15083600</v>
      </c>
      <c r="T3192" s="24">
        <f t="shared" si="498"/>
        <v>-98</v>
      </c>
      <c r="U3192" s="23">
        <f t="shared" si="499"/>
        <v>6.4971227028030442E-4</v>
      </c>
    </row>
    <row r="3193" spans="1:21" x14ac:dyDescent="0.3">
      <c r="A3193" s="21">
        <v>40351</v>
      </c>
      <c r="B3193" s="22">
        <v>10.34</v>
      </c>
      <c r="C3193" s="22">
        <v>10.34000015</v>
      </c>
      <c r="D3193" s="22">
        <f t="shared" si="490"/>
        <v>-1.4999999997655777E-7</v>
      </c>
      <c r="E3193" s="23">
        <f t="shared" si="491"/>
        <v>1.4506769613205254E-6</v>
      </c>
      <c r="F3193" s="22">
        <v>10.42</v>
      </c>
      <c r="G3193" s="22">
        <v>10.420000079999999</v>
      </c>
      <c r="H3193" s="22">
        <f t="shared" si="492"/>
        <v>-7.9999999513802322E-8</v>
      </c>
      <c r="I3193" s="23">
        <f t="shared" si="493"/>
        <v>7.6775430805757086E-7</v>
      </c>
      <c r="J3193" s="22">
        <v>10.07</v>
      </c>
      <c r="K3193" s="22">
        <v>10.06999969</v>
      </c>
      <c r="L3193" s="22">
        <f t="shared" si="494"/>
        <v>3.1000000078051926E-7</v>
      </c>
      <c r="M3193" s="23">
        <f t="shared" si="495"/>
        <v>3.0784509466108954E-6</v>
      </c>
      <c r="N3193" s="22">
        <v>10.09</v>
      </c>
      <c r="O3193" s="22">
        <v>10.09000015</v>
      </c>
      <c r="P3193" s="22">
        <f t="shared" si="496"/>
        <v>-1.4999999997655777E-7</v>
      </c>
      <c r="Q3193" s="23">
        <f t="shared" si="497"/>
        <v>1.486620393920983E-6</v>
      </c>
      <c r="R3193" s="24">
        <v>11366773</v>
      </c>
      <c r="S3193" s="24">
        <v>11366800</v>
      </c>
      <c r="T3193" s="24">
        <f t="shared" si="498"/>
        <v>-27</v>
      </c>
      <c r="U3193" s="23">
        <f t="shared" si="499"/>
        <v>2.3753387057043321E-4</v>
      </c>
    </row>
    <row r="3194" spans="1:21" x14ac:dyDescent="0.3">
      <c r="A3194" s="21">
        <v>40352</v>
      </c>
      <c r="B3194" s="22">
        <v>10.14</v>
      </c>
      <c r="C3194" s="22">
        <v>10.14000034</v>
      </c>
      <c r="D3194" s="22">
        <f t="shared" si="490"/>
        <v>-3.3999999971001671E-7</v>
      </c>
      <c r="E3194" s="23">
        <f t="shared" si="491"/>
        <v>3.3530570839213279E-6</v>
      </c>
      <c r="F3194" s="22">
        <v>10.23</v>
      </c>
      <c r="G3194" s="22">
        <v>10.22999954</v>
      </c>
      <c r="H3194" s="22">
        <f t="shared" si="492"/>
        <v>4.6000000075707703E-7</v>
      </c>
      <c r="I3194" s="23">
        <f t="shared" si="493"/>
        <v>4.4965788997198434E-6</v>
      </c>
      <c r="J3194" s="22">
        <v>10.02</v>
      </c>
      <c r="K3194" s="22">
        <v>10.02000046</v>
      </c>
      <c r="L3194" s="22">
        <f t="shared" si="494"/>
        <v>-4.6000000075707703E-7</v>
      </c>
      <c r="M3194" s="23">
        <f t="shared" si="495"/>
        <v>4.5908181600729888E-6</v>
      </c>
      <c r="N3194" s="22">
        <v>10.15</v>
      </c>
      <c r="O3194" s="22">
        <v>10.149999619999999</v>
      </c>
      <c r="P3194" s="22">
        <f t="shared" si="496"/>
        <v>3.8000000124327471E-7</v>
      </c>
      <c r="Q3194" s="23">
        <f t="shared" si="497"/>
        <v>3.7438425169445943E-6</v>
      </c>
      <c r="R3194" s="24">
        <v>9204199</v>
      </c>
      <c r="S3194" s="24">
        <v>9204200</v>
      </c>
      <c r="T3194" s="24">
        <f t="shared" si="498"/>
        <v>-1</v>
      </c>
      <c r="U3194" s="23">
        <f t="shared" si="499"/>
        <v>1.0864605288889855E-5</v>
      </c>
    </row>
    <row r="3195" spans="1:21" x14ac:dyDescent="0.3">
      <c r="A3195" s="21">
        <v>40353</v>
      </c>
      <c r="B3195" s="22">
        <v>10.119999999999999</v>
      </c>
      <c r="C3195" s="22">
        <v>10.119999890000001</v>
      </c>
      <c r="D3195" s="22">
        <f t="shared" si="490"/>
        <v>1.0999999844329977E-7</v>
      </c>
      <c r="E3195" s="23">
        <f t="shared" si="491"/>
        <v>1.0869565181714619E-6</v>
      </c>
      <c r="F3195" s="22">
        <v>10.119999999999999</v>
      </c>
      <c r="G3195" s="22">
        <v>10.119999890000001</v>
      </c>
      <c r="H3195" s="22">
        <f t="shared" si="492"/>
        <v>1.0999999844329977E-7</v>
      </c>
      <c r="I3195" s="23">
        <f t="shared" si="493"/>
        <v>1.0869565181714619E-6</v>
      </c>
      <c r="J3195" s="22">
        <v>9.89</v>
      </c>
      <c r="K3195" s="22">
        <v>9.8900003430000005</v>
      </c>
      <c r="L3195" s="22">
        <f t="shared" si="494"/>
        <v>-3.4299999995823782E-7</v>
      </c>
      <c r="M3195" s="23">
        <f t="shared" si="495"/>
        <v>3.4681495254042967E-6</v>
      </c>
      <c r="N3195" s="22">
        <v>9.94</v>
      </c>
      <c r="O3195" s="22">
        <v>9.9399995800000003</v>
      </c>
      <c r="P3195" s="22">
        <f t="shared" si="496"/>
        <v>4.1999999922381903E-7</v>
      </c>
      <c r="Q3195" s="23">
        <f t="shared" si="497"/>
        <v>4.2253522834034063E-6</v>
      </c>
      <c r="R3195" s="24">
        <v>16327822</v>
      </c>
      <c r="S3195" s="24">
        <v>16327900</v>
      </c>
      <c r="T3195" s="24">
        <f t="shared" si="498"/>
        <v>-78</v>
      </c>
      <c r="U3195" s="23">
        <f t="shared" si="499"/>
        <v>4.7770993207944682E-4</v>
      </c>
    </row>
    <row r="3196" spans="1:21" x14ac:dyDescent="0.3">
      <c r="A3196" s="21">
        <v>40354</v>
      </c>
      <c r="B3196" s="22">
        <v>10.02</v>
      </c>
      <c r="C3196" s="22">
        <v>10.02000046</v>
      </c>
      <c r="D3196" s="22">
        <f t="shared" si="490"/>
        <v>-4.6000000075707703E-7</v>
      </c>
      <c r="E3196" s="23">
        <f t="shared" si="491"/>
        <v>4.5908181600729888E-6</v>
      </c>
      <c r="F3196" s="22">
        <v>10.1</v>
      </c>
      <c r="G3196" s="22">
        <v>10.100000380000001</v>
      </c>
      <c r="H3196" s="22">
        <f t="shared" si="492"/>
        <v>-3.8000000124327471E-7</v>
      </c>
      <c r="I3196" s="23">
        <f t="shared" si="493"/>
        <v>3.7623761083786681E-6</v>
      </c>
      <c r="J3196" s="22">
        <v>9.9499999999999993</v>
      </c>
      <c r="K3196" s="22">
        <v>9.9499998089999995</v>
      </c>
      <c r="L3196" s="22">
        <f t="shared" si="494"/>
        <v>1.9099999981619931E-7</v>
      </c>
      <c r="M3196" s="23">
        <f t="shared" si="495"/>
        <v>1.9195980249510709E-6</v>
      </c>
      <c r="N3196" s="22">
        <v>10.02</v>
      </c>
      <c r="O3196" s="22">
        <v>10.02000046</v>
      </c>
      <c r="P3196" s="22">
        <f t="shared" si="496"/>
        <v>-4.6000000075707703E-7</v>
      </c>
      <c r="Q3196" s="23">
        <f t="shared" si="497"/>
        <v>4.5908181600729888E-6</v>
      </c>
      <c r="R3196" s="24">
        <v>7108394</v>
      </c>
      <c r="S3196" s="24">
        <v>7108000</v>
      </c>
      <c r="T3196" s="24">
        <f t="shared" si="498"/>
        <v>394</v>
      </c>
      <c r="U3196" s="23">
        <f t="shared" si="499"/>
        <v>5.5430500844119296E-3</v>
      </c>
    </row>
    <row r="3197" spans="1:21" x14ac:dyDescent="0.3">
      <c r="A3197" s="21">
        <v>40357</v>
      </c>
      <c r="B3197" s="22">
        <v>10.050000000000001</v>
      </c>
      <c r="C3197" s="22">
        <v>10.05000019</v>
      </c>
      <c r="D3197" s="22">
        <f t="shared" si="490"/>
        <v>-1.8999999973345894E-7</v>
      </c>
      <c r="E3197" s="23">
        <f t="shared" si="491"/>
        <v>1.8905472252877532E-6</v>
      </c>
      <c r="F3197" s="22">
        <v>10.14</v>
      </c>
      <c r="G3197" s="22">
        <v>10.14000034</v>
      </c>
      <c r="H3197" s="22">
        <f t="shared" si="492"/>
        <v>-3.3999999971001671E-7</v>
      </c>
      <c r="I3197" s="23">
        <f t="shared" si="493"/>
        <v>3.3530570839213279E-6</v>
      </c>
      <c r="J3197" s="22">
        <v>9.93</v>
      </c>
      <c r="K3197" s="22">
        <v>9.9300003050000001</v>
      </c>
      <c r="L3197" s="22">
        <f t="shared" si="494"/>
        <v>-3.050000003668174E-7</v>
      </c>
      <c r="M3197" s="23">
        <f t="shared" si="495"/>
        <v>3.0715004128775545E-6</v>
      </c>
      <c r="N3197" s="22">
        <v>10.039999999999999</v>
      </c>
      <c r="O3197" s="22">
        <v>10.039999959999999</v>
      </c>
      <c r="P3197" s="22">
        <f t="shared" si="496"/>
        <v>3.9999999756901161E-8</v>
      </c>
      <c r="Q3197" s="23">
        <f t="shared" si="497"/>
        <v>3.9840637366796526E-7</v>
      </c>
      <c r="R3197" s="24">
        <v>7603414</v>
      </c>
      <c r="S3197" s="24">
        <v>7603500</v>
      </c>
      <c r="T3197" s="24">
        <f t="shared" si="498"/>
        <v>-86</v>
      </c>
      <c r="U3197" s="23">
        <f t="shared" si="499"/>
        <v>1.1310580653646346E-3</v>
      </c>
    </row>
    <row r="3198" spans="1:21" x14ac:dyDescent="0.3">
      <c r="A3198" s="21">
        <v>40358</v>
      </c>
      <c r="B3198" s="22">
        <v>9.93</v>
      </c>
      <c r="C3198" s="22">
        <v>9.9300003050000001</v>
      </c>
      <c r="D3198" s="22">
        <f t="shared" si="490"/>
        <v>-3.050000003668174E-7</v>
      </c>
      <c r="E3198" s="23">
        <f t="shared" si="491"/>
        <v>3.0715004128775545E-6</v>
      </c>
      <c r="F3198" s="22">
        <v>9.93</v>
      </c>
      <c r="G3198" s="22">
        <v>9.9300003050000001</v>
      </c>
      <c r="H3198" s="22">
        <f t="shared" si="492"/>
        <v>-3.050000003668174E-7</v>
      </c>
      <c r="I3198" s="23">
        <f t="shared" si="493"/>
        <v>3.0715004128775545E-6</v>
      </c>
      <c r="J3198" s="22">
        <v>9.6999999999999993</v>
      </c>
      <c r="K3198" s="22">
        <v>9.6999998089999995</v>
      </c>
      <c r="L3198" s="22">
        <f t="shared" si="494"/>
        <v>1.9099999981619931E-7</v>
      </c>
      <c r="M3198" s="23">
        <f t="shared" si="495"/>
        <v>1.9690722018260538E-6</v>
      </c>
      <c r="N3198" s="22">
        <v>9.81</v>
      </c>
      <c r="O3198" s="22">
        <v>9.8100004199999997</v>
      </c>
      <c r="P3198" s="22">
        <f t="shared" si="496"/>
        <v>-4.1999999922381903E-7</v>
      </c>
      <c r="Q3198" s="23">
        <f t="shared" si="497"/>
        <v>4.2813453745379054E-6</v>
      </c>
      <c r="R3198" s="24">
        <v>15554830</v>
      </c>
      <c r="S3198" s="24">
        <v>15553400</v>
      </c>
      <c r="T3198" s="24">
        <f t="shared" si="498"/>
        <v>1430</v>
      </c>
      <c r="U3198" s="23">
        <f t="shared" si="499"/>
        <v>9.1941311867501634E-3</v>
      </c>
    </row>
    <row r="3199" spans="1:21" x14ac:dyDescent="0.3">
      <c r="A3199" s="21">
        <v>40359</v>
      </c>
      <c r="B3199" s="22">
        <v>9.84</v>
      </c>
      <c r="C3199" s="22">
        <v>9.8400001530000001</v>
      </c>
      <c r="D3199" s="22">
        <f t="shared" si="490"/>
        <v>-1.5300000022477889E-7</v>
      </c>
      <c r="E3199" s="23">
        <f t="shared" si="491"/>
        <v>1.5548780268883688E-6</v>
      </c>
      <c r="F3199" s="22">
        <v>9.99</v>
      </c>
      <c r="G3199" s="22">
        <v>9.9899997710000008</v>
      </c>
      <c r="H3199" s="22">
        <f t="shared" si="492"/>
        <v>2.2899999940761973E-7</v>
      </c>
      <c r="I3199" s="23">
        <f t="shared" si="493"/>
        <v>2.2922923389086004E-6</v>
      </c>
      <c r="J3199" s="22">
        <v>9.7200000000000006</v>
      </c>
      <c r="K3199" s="22">
        <v>9.7200002669999996</v>
      </c>
      <c r="L3199" s="22">
        <f t="shared" si="494"/>
        <v>-2.6699999899904014E-7</v>
      </c>
      <c r="M3199" s="23">
        <f t="shared" si="495"/>
        <v>2.746913494493633E-6</v>
      </c>
      <c r="N3199" s="22">
        <v>9.76</v>
      </c>
      <c r="O3199" s="22">
        <v>9.7600002289999992</v>
      </c>
      <c r="P3199" s="22">
        <f t="shared" si="496"/>
        <v>-2.2899999940761973E-7</v>
      </c>
      <c r="Q3199" s="23">
        <f t="shared" si="497"/>
        <v>2.3463114142885922E-6</v>
      </c>
      <c r="R3199" s="24">
        <v>15960287</v>
      </c>
      <c r="S3199" s="24">
        <v>15959300</v>
      </c>
      <c r="T3199" s="24">
        <f t="shared" si="498"/>
        <v>987</v>
      </c>
      <c r="U3199" s="23">
        <f t="shared" si="499"/>
        <v>6.18448177551647E-3</v>
      </c>
    </row>
    <row r="3200" spans="1:21" x14ac:dyDescent="0.3">
      <c r="A3200" s="21">
        <v>40360</v>
      </c>
      <c r="B3200" s="22">
        <v>9.77</v>
      </c>
      <c r="C3200" s="22">
        <v>9.7700004580000002</v>
      </c>
      <c r="D3200" s="22">
        <f t="shared" si="490"/>
        <v>-4.5800000059159629E-7</v>
      </c>
      <c r="E3200" s="23">
        <f t="shared" si="491"/>
        <v>4.6878196430028897E-6</v>
      </c>
      <c r="F3200" s="22">
        <v>9.84</v>
      </c>
      <c r="G3200" s="22">
        <v>9.8400001530000001</v>
      </c>
      <c r="H3200" s="22">
        <f t="shared" si="492"/>
        <v>-1.5300000022477889E-7</v>
      </c>
      <c r="I3200" s="23">
        <f t="shared" si="493"/>
        <v>1.5548780268883688E-6</v>
      </c>
      <c r="J3200" s="22">
        <v>9.6</v>
      </c>
      <c r="K3200" s="22">
        <v>9.6000003809999992</v>
      </c>
      <c r="L3200" s="22">
        <f t="shared" si="494"/>
        <v>-3.8099999954965824E-7</v>
      </c>
      <c r="M3200" s="23">
        <f t="shared" si="495"/>
        <v>3.9687498377991807E-6</v>
      </c>
      <c r="N3200" s="22">
        <v>9.7899999999999991</v>
      </c>
      <c r="O3200" s="22">
        <v>9.7899999619999996</v>
      </c>
      <c r="P3200" s="22">
        <f t="shared" si="496"/>
        <v>3.7999999591420419E-8</v>
      </c>
      <c r="Q3200" s="23">
        <f t="shared" si="497"/>
        <v>3.8815117200120396E-7</v>
      </c>
      <c r="R3200" s="24">
        <v>13232805</v>
      </c>
      <c r="S3200" s="24">
        <v>13232900</v>
      </c>
      <c r="T3200" s="24">
        <f t="shared" si="498"/>
        <v>-95</v>
      </c>
      <c r="U3200" s="23">
        <f t="shared" si="499"/>
        <v>7.179076392929744E-4</v>
      </c>
    </row>
    <row r="3201" spans="1:21" x14ac:dyDescent="0.3">
      <c r="A3201" s="21">
        <v>40361</v>
      </c>
      <c r="B3201" s="22">
        <v>9.83</v>
      </c>
      <c r="C3201" s="22">
        <v>9.8299999239999991</v>
      </c>
      <c r="D3201" s="22">
        <f t="shared" si="490"/>
        <v>7.6000000959197678E-8</v>
      </c>
      <c r="E3201" s="23">
        <f t="shared" si="491"/>
        <v>7.731434541890814E-7</v>
      </c>
      <c r="F3201" s="22">
        <v>9.98</v>
      </c>
      <c r="G3201" s="22">
        <v>9.9799995419999998</v>
      </c>
      <c r="H3201" s="22">
        <f t="shared" si="492"/>
        <v>4.5800000059159629E-7</v>
      </c>
      <c r="I3201" s="23">
        <f t="shared" si="493"/>
        <v>4.5891785732468349E-6</v>
      </c>
      <c r="J3201" s="22">
        <v>9.75</v>
      </c>
      <c r="K3201" s="22">
        <v>9.75</v>
      </c>
      <c r="L3201" s="22">
        <f t="shared" si="494"/>
        <v>0</v>
      </c>
      <c r="M3201" s="23">
        <f t="shared" si="495"/>
        <v>0</v>
      </c>
      <c r="N3201" s="22">
        <v>9.89</v>
      </c>
      <c r="O3201" s="22">
        <v>9.8900003430000005</v>
      </c>
      <c r="P3201" s="22">
        <f t="shared" si="496"/>
        <v>-3.4299999995823782E-7</v>
      </c>
      <c r="Q3201" s="23">
        <f t="shared" si="497"/>
        <v>3.4681495254042967E-6</v>
      </c>
      <c r="R3201" s="24">
        <v>12922118</v>
      </c>
      <c r="S3201" s="24">
        <v>12921200</v>
      </c>
      <c r="T3201" s="24">
        <f t="shared" si="498"/>
        <v>918</v>
      </c>
      <c r="U3201" s="23">
        <f t="shared" si="499"/>
        <v>7.1046032876203452E-3</v>
      </c>
    </row>
    <row r="3202" spans="1:21" x14ac:dyDescent="0.3">
      <c r="A3202" s="21">
        <v>40365</v>
      </c>
      <c r="B3202" s="22">
        <v>9.7100000000000009</v>
      </c>
      <c r="C3202" s="22">
        <v>9.7100000380000004</v>
      </c>
      <c r="D3202" s="22">
        <f t="shared" ref="D3202:D3265" si="500">B3202-C3202</f>
        <v>-3.7999999591420419E-8</v>
      </c>
      <c r="E3202" s="23">
        <f t="shared" ref="E3202:E3265" si="501">IFERROR(ABS(D3202)/C3202*100,0)</f>
        <v>3.9134911887443615E-7</v>
      </c>
      <c r="F3202" s="22">
        <v>9.99</v>
      </c>
      <c r="G3202" s="22">
        <v>9.9899997710000008</v>
      </c>
      <c r="H3202" s="22">
        <f t="shared" ref="H3202:H3265" si="502">F3202-G3202</f>
        <v>2.2899999940761973E-7</v>
      </c>
      <c r="I3202" s="23">
        <f t="shared" ref="I3202:I3265" si="503">IFERROR(ABS(H3202)/G3202*100,0)</f>
        <v>2.2922923389086004E-6</v>
      </c>
      <c r="J3202" s="22">
        <v>9.7100000000000009</v>
      </c>
      <c r="K3202" s="22">
        <v>9.7100000380000004</v>
      </c>
      <c r="L3202" s="22">
        <f t="shared" ref="L3202:L3265" si="504">J3202-K3202</f>
        <v>-3.7999999591420419E-8</v>
      </c>
      <c r="M3202" s="23">
        <f t="shared" ref="M3202:M3265" si="505">IFERROR(ABS(L3202)/K3202*100,0)</f>
        <v>3.9134911887443615E-7</v>
      </c>
      <c r="N3202" s="22">
        <v>9.84</v>
      </c>
      <c r="O3202" s="22">
        <v>9.8400001530000001</v>
      </c>
      <c r="P3202" s="22">
        <f t="shared" ref="P3202:P3265" si="506">N3202-O3202</f>
        <v>-1.5300000022477889E-7</v>
      </c>
      <c r="Q3202" s="23">
        <f t="shared" ref="Q3202:Q3265" si="507">IFERROR(ABS(P3202)/O3202*100,0)</f>
        <v>1.5548780268883688E-6</v>
      </c>
      <c r="R3202" s="24">
        <v>19172148</v>
      </c>
      <c r="S3202" s="24">
        <v>19171800</v>
      </c>
      <c r="T3202" s="24">
        <f t="shared" ref="T3202:T3265" si="508">R3202-S3202</f>
        <v>348</v>
      </c>
      <c r="U3202" s="23">
        <f t="shared" ref="U3202:U3265" si="509">IFERROR(ABS(T3202)/S3202*100,0)</f>
        <v>1.8151660250993649E-3</v>
      </c>
    </row>
    <row r="3203" spans="1:21" x14ac:dyDescent="0.3">
      <c r="A3203" s="21">
        <v>40366</v>
      </c>
      <c r="B3203" s="22">
        <v>9.85</v>
      </c>
      <c r="C3203" s="22">
        <v>9.8500003809999992</v>
      </c>
      <c r="D3203" s="22">
        <f t="shared" si="500"/>
        <v>-3.8099999954965824E-7</v>
      </c>
      <c r="E3203" s="23">
        <f t="shared" si="501"/>
        <v>3.8680201503807257E-6</v>
      </c>
      <c r="F3203" s="22">
        <v>10.050000000000001</v>
      </c>
      <c r="G3203" s="22">
        <v>10.05000019</v>
      </c>
      <c r="H3203" s="22">
        <f t="shared" si="502"/>
        <v>-1.8999999973345894E-7</v>
      </c>
      <c r="I3203" s="23">
        <f t="shared" si="503"/>
        <v>1.8905472252877532E-6</v>
      </c>
      <c r="J3203" s="22">
        <v>9.82</v>
      </c>
      <c r="K3203" s="22">
        <v>9.8199996949999999</v>
      </c>
      <c r="L3203" s="22">
        <f t="shared" si="504"/>
        <v>3.050000003668174E-7</v>
      </c>
      <c r="M3203" s="23">
        <f t="shared" si="505"/>
        <v>3.105906413847576E-6</v>
      </c>
      <c r="N3203" s="22">
        <v>10</v>
      </c>
      <c r="O3203" s="22">
        <v>10</v>
      </c>
      <c r="P3203" s="22">
        <f t="shared" si="506"/>
        <v>0</v>
      </c>
      <c r="Q3203" s="23">
        <f t="shared" si="507"/>
        <v>0</v>
      </c>
      <c r="R3203" s="24">
        <v>12953961</v>
      </c>
      <c r="S3203" s="24">
        <v>12954000</v>
      </c>
      <c r="T3203" s="24">
        <f t="shared" si="508"/>
        <v>-39</v>
      </c>
      <c r="U3203" s="23">
        <f t="shared" si="509"/>
        <v>3.0106530801296896E-4</v>
      </c>
    </row>
    <row r="3204" spans="1:21" x14ac:dyDescent="0.3">
      <c r="A3204" s="21">
        <v>40367</v>
      </c>
      <c r="B3204" s="22">
        <v>10</v>
      </c>
      <c r="C3204" s="22">
        <v>10</v>
      </c>
      <c r="D3204" s="22">
        <f t="shared" si="500"/>
        <v>0</v>
      </c>
      <c r="E3204" s="23">
        <f t="shared" si="501"/>
        <v>0</v>
      </c>
      <c r="F3204" s="22">
        <v>10.130000000000001</v>
      </c>
      <c r="G3204" s="22">
        <v>10.130000109999999</v>
      </c>
      <c r="H3204" s="22">
        <f t="shared" si="502"/>
        <v>-1.0999999844329977E-7</v>
      </c>
      <c r="I3204" s="23">
        <f t="shared" si="503"/>
        <v>1.0858834871552611E-6</v>
      </c>
      <c r="J3204" s="22">
        <v>9.92</v>
      </c>
      <c r="K3204" s="22">
        <v>9.9200000760000009</v>
      </c>
      <c r="L3204" s="22">
        <f t="shared" si="504"/>
        <v>-7.6000000959197678E-8</v>
      </c>
      <c r="M3204" s="23">
        <f t="shared" si="505"/>
        <v>7.6612903605785885E-7</v>
      </c>
      <c r="N3204" s="22">
        <v>10.09</v>
      </c>
      <c r="O3204" s="22">
        <v>10.09000015</v>
      </c>
      <c r="P3204" s="22">
        <f t="shared" si="506"/>
        <v>-1.4999999997655777E-7</v>
      </c>
      <c r="Q3204" s="23">
        <f t="shared" si="507"/>
        <v>1.486620393920983E-6</v>
      </c>
      <c r="R3204" s="24">
        <v>13385625</v>
      </c>
      <c r="S3204" s="24">
        <v>13385700</v>
      </c>
      <c r="T3204" s="24">
        <f t="shared" si="508"/>
        <v>-75</v>
      </c>
      <c r="U3204" s="23">
        <f t="shared" si="509"/>
        <v>5.6029942401219211E-4</v>
      </c>
    </row>
    <row r="3205" spans="1:21" x14ac:dyDescent="0.3">
      <c r="A3205" s="21">
        <v>40368</v>
      </c>
      <c r="B3205" s="22">
        <v>10.09</v>
      </c>
      <c r="C3205" s="22">
        <v>10.09000015</v>
      </c>
      <c r="D3205" s="22">
        <f t="shared" si="500"/>
        <v>-1.4999999997655777E-7</v>
      </c>
      <c r="E3205" s="23">
        <f t="shared" si="501"/>
        <v>1.486620393920983E-6</v>
      </c>
      <c r="F3205" s="22">
        <v>10.18</v>
      </c>
      <c r="G3205" s="22">
        <v>10.18000031</v>
      </c>
      <c r="H3205" s="22">
        <f t="shared" si="502"/>
        <v>-3.1000000078051926E-7</v>
      </c>
      <c r="I3205" s="23">
        <f t="shared" si="503"/>
        <v>3.045186555407082E-6</v>
      </c>
      <c r="J3205" s="22">
        <v>10.01</v>
      </c>
      <c r="K3205" s="22">
        <v>10.010000229999999</v>
      </c>
      <c r="L3205" s="22">
        <f t="shared" si="504"/>
        <v>-2.299999994903601E-7</v>
      </c>
      <c r="M3205" s="23">
        <f t="shared" si="505"/>
        <v>2.2977022398166332E-6</v>
      </c>
      <c r="N3205" s="22">
        <v>10.15</v>
      </c>
      <c r="O3205" s="22">
        <v>10.149999619999999</v>
      </c>
      <c r="P3205" s="22">
        <f t="shared" si="506"/>
        <v>3.8000000124327471E-7</v>
      </c>
      <c r="Q3205" s="23">
        <f t="shared" si="507"/>
        <v>3.7438425169445943E-6</v>
      </c>
      <c r="R3205" s="24">
        <v>5183697</v>
      </c>
      <c r="S3205" s="24">
        <v>5183700</v>
      </c>
      <c r="T3205" s="24">
        <f t="shared" si="508"/>
        <v>-3</v>
      </c>
      <c r="U3205" s="23">
        <f t="shared" si="509"/>
        <v>5.7873719543955092E-5</v>
      </c>
    </row>
    <row r="3206" spans="1:21" x14ac:dyDescent="0.3">
      <c r="A3206" s="21">
        <v>40371</v>
      </c>
      <c r="B3206" s="22">
        <v>10.1</v>
      </c>
      <c r="C3206" s="22">
        <v>10.100000380000001</v>
      </c>
      <c r="D3206" s="22">
        <f t="shared" si="500"/>
        <v>-3.8000000124327471E-7</v>
      </c>
      <c r="E3206" s="23">
        <f t="shared" si="501"/>
        <v>3.7623761083786681E-6</v>
      </c>
      <c r="F3206" s="22">
        <v>10.17</v>
      </c>
      <c r="G3206" s="22">
        <v>10.170000079999999</v>
      </c>
      <c r="H3206" s="22">
        <f t="shared" si="502"/>
        <v>-7.9999999513802322E-8</v>
      </c>
      <c r="I3206" s="23">
        <f t="shared" si="503"/>
        <v>7.8662732433137128E-7</v>
      </c>
      <c r="J3206" s="22">
        <v>10.07</v>
      </c>
      <c r="K3206" s="22">
        <v>10.06999969</v>
      </c>
      <c r="L3206" s="22">
        <f t="shared" si="504"/>
        <v>3.1000000078051926E-7</v>
      </c>
      <c r="M3206" s="23">
        <f t="shared" si="505"/>
        <v>3.0784509466108954E-6</v>
      </c>
      <c r="N3206" s="22">
        <v>10.07</v>
      </c>
      <c r="O3206" s="22">
        <v>10.06999969</v>
      </c>
      <c r="P3206" s="22">
        <f t="shared" si="506"/>
        <v>3.1000000078051926E-7</v>
      </c>
      <c r="Q3206" s="23">
        <f t="shared" si="507"/>
        <v>3.0784509466108954E-6</v>
      </c>
      <c r="R3206" s="24">
        <v>8052756</v>
      </c>
      <c r="S3206" s="24">
        <v>8052800</v>
      </c>
      <c r="T3206" s="24">
        <f t="shared" si="508"/>
        <v>-44</v>
      </c>
      <c r="U3206" s="23">
        <f t="shared" si="509"/>
        <v>5.4639380091396779E-4</v>
      </c>
    </row>
    <row r="3207" spans="1:21" x14ac:dyDescent="0.3">
      <c r="A3207" s="21">
        <v>40372</v>
      </c>
      <c r="B3207" s="22">
        <v>10.130000000000001</v>
      </c>
      <c r="C3207" s="22">
        <v>10.130000109999999</v>
      </c>
      <c r="D3207" s="22">
        <f t="shared" si="500"/>
        <v>-1.0999999844329977E-7</v>
      </c>
      <c r="E3207" s="23">
        <f t="shared" si="501"/>
        <v>1.0858834871552611E-6</v>
      </c>
      <c r="F3207" s="22">
        <v>10.18</v>
      </c>
      <c r="G3207" s="22">
        <v>10.18000031</v>
      </c>
      <c r="H3207" s="22">
        <f t="shared" si="502"/>
        <v>-3.1000000078051926E-7</v>
      </c>
      <c r="I3207" s="23">
        <f t="shared" si="503"/>
        <v>3.045186555407082E-6</v>
      </c>
      <c r="J3207" s="22">
        <v>10.07</v>
      </c>
      <c r="K3207" s="22">
        <v>10.06999969</v>
      </c>
      <c r="L3207" s="22">
        <f t="shared" si="504"/>
        <v>3.1000000078051926E-7</v>
      </c>
      <c r="M3207" s="23">
        <f t="shared" si="505"/>
        <v>3.0784509466108954E-6</v>
      </c>
      <c r="N3207" s="22">
        <v>10.14</v>
      </c>
      <c r="O3207" s="22">
        <v>10.14000034</v>
      </c>
      <c r="P3207" s="22">
        <f t="shared" si="506"/>
        <v>-3.3999999971001671E-7</v>
      </c>
      <c r="Q3207" s="23">
        <f t="shared" si="507"/>
        <v>3.3530570839213279E-6</v>
      </c>
      <c r="R3207" s="24">
        <v>9159422</v>
      </c>
      <c r="S3207" s="24">
        <v>9159500</v>
      </c>
      <c r="T3207" s="24">
        <f t="shared" si="508"/>
        <v>-78</v>
      </c>
      <c r="U3207" s="23">
        <f t="shared" si="509"/>
        <v>8.5157486762377861E-4</v>
      </c>
    </row>
    <row r="3208" spans="1:21" x14ac:dyDescent="0.3">
      <c r="A3208" s="21">
        <v>40373</v>
      </c>
      <c r="B3208" s="22">
        <v>10.23</v>
      </c>
      <c r="C3208" s="22">
        <v>10.22999954</v>
      </c>
      <c r="D3208" s="22">
        <f t="shared" si="500"/>
        <v>4.6000000075707703E-7</v>
      </c>
      <c r="E3208" s="23">
        <f t="shared" si="501"/>
        <v>4.4965788997198434E-6</v>
      </c>
      <c r="F3208" s="22">
        <v>10.23</v>
      </c>
      <c r="G3208" s="22">
        <v>10.22999954</v>
      </c>
      <c r="H3208" s="22">
        <f t="shared" si="502"/>
        <v>4.6000000075707703E-7</v>
      </c>
      <c r="I3208" s="23">
        <f t="shared" si="503"/>
        <v>4.4965788997198434E-6</v>
      </c>
      <c r="J3208" s="22">
        <v>10.06</v>
      </c>
      <c r="K3208" s="22">
        <v>10.06000042</v>
      </c>
      <c r="L3208" s="22">
        <f t="shared" si="504"/>
        <v>-4.1999999922381903E-7</v>
      </c>
      <c r="M3208" s="23">
        <f t="shared" si="505"/>
        <v>4.1749501161931266E-6</v>
      </c>
      <c r="N3208" s="22">
        <v>10.15</v>
      </c>
      <c r="O3208" s="22">
        <v>10.149999619999999</v>
      </c>
      <c r="P3208" s="22">
        <f t="shared" si="506"/>
        <v>3.8000000124327471E-7</v>
      </c>
      <c r="Q3208" s="23">
        <f t="shared" si="507"/>
        <v>3.7438425169445943E-6</v>
      </c>
      <c r="R3208" s="24">
        <v>15869286</v>
      </c>
      <c r="S3208" s="24">
        <v>15869300</v>
      </c>
      <c r="T3208" s="24">
        <f t="shared" si="508"/>
        <v>-14</v>
      </c>
      <c r="U3208" s="23">
        <f t="shared" si="509"/>
        <v>8.8220652454739656E-5</v>
      </c>
    </row>
    <row r="3209" spans="1:21" x14ac:dyDescent="0.3">
      <c r="A3209" s="21">
        <v>40374</v>
      </c>
      <c r="B3209" s="22">
        <v>10.09</v>
      </c>
      <c r="C3209" s="22">
        <v>10.09000015</v>
      </c>
      <c r="D3209" s="22">
        <f t="shared" si="500"/>
        <v>-1.4999999997655777E-7</v>
      </c>
      <c r="E3209" s="23">
        <f t="shared" si="501"/>
        <v>1.486620393920983E-6</v>
      </c>
      <c r="F3209" s="22">
        <v>10.17</v>
      </c>
      <c r="G3209" s="22">
        <v>10.170000079999999</v>
      </c>
      <c r="H3209" s="22">
        <f t="shared" si="502"/>
        <v>-7.9999999513802322E-8</v>
      </c>
      <c r="I3209" s="23">
        <f t="shared" si="503"/>
        <v>7.8662732433137128E-7</v>
      </c>
      <c r="J3209" s="22">
        <v>10.039999999999999</v>
      </c>
      <c r="K3209" s="22">
        <v>10.039999959999999</v>
      </c>
      <c r="L3209" s="22">
        <f t="shared" si="504"/>
        <v>3.9999999756901161E-8</v>
      </c>
      <c r="M3209" s="23">
        <f t="shared" si="505"/>
        <v>3.9840637366796526E-7</v>
      </c>
      <c r="N3209" s="22">
        <v>10.15</v>
      </c>
      <c r="O3209" s="22">
        <v>10.149999619999999</v>
      </c>
      <c r="P3209" s="22">
        <f t="shared" si="506"/>
        <v>3.8000000124327471E-7</v>
      </c>
      <c r="Q3209" s="23">
        <f t="shared" si="507"/>
        <v>3.7438425169445943E-6</v>
      </c>
      <c r="R3209" s="24">
        <v>9778113</v>
      </c>
      <c r="S3209" s="24">
        <v>9778200</v>
      </c>
      <c r="T3209" s="24">
        <f t="shared" si="508"/>
        <v>-87</v>
      </c>
      <c r="U3209" s="23">
        <f t="shared" si="509"/>
        <v>8.8973430692765548E-4</v>
      </c>
    </row>
    <row r="3210" spans="1:21" x14ac:dyDescent="0.3">
      <c r="A3210" s="21">
        <v>40375</v>
      </c>
      <c r="B3210" s="22">
        <v>10.09</v>
      </c>
      <c r="C3210" s="22">
        <v>10.09000015</v>
      </c>
      <c r="D3210" s="22">
        <f t="shared" si="500"/>
        <v>-1.4999999997655777E-7</v>
      </c>
      <c r="E3210" s="23">
        <f t="shared" si="501"/>
        <v>1.486620393920983E-6</v>
      </c>
      <c r="F3210" s="22">
        <v>10.15</v>
      </c>
      <c r="G3210" s="22">
        <v>10.149999619999999</v>
      </c>
      <c r="H3210" s="22">
        <f t="shared" si="502"/>
        <v>3.8000000124327471E-7</v>
      </c>
      <c r="I3210" s="23">
        <f t="shared" si="503"/>
        <v>3.7438425169445943E-6</v>
      </c>
      <c r="J3210" s="22">
        <v>9.9</v>
      </c>
      <c r="K3210" s="22">
        <v>9.8999996190000008</v>
      </c>
      <c r="L3210" s="22">
        <f t="shared" si="504"/>
        <v>3.8099999954965824E-7</v>
      </c>
      <c r="M3210" s="23">
        <f t="shared" si="505"/>
        <v>3.8484849920443035E-6</v>
      </c>
      <c r="N3210" s="22">
        <v>9.92</v>
      </c>
      <c r="O3210" s="22">
        <v>9.9200000760000009</v>
      </c>
      <c r="P3210" s="22">
        <f t="shared" si="506"/>
        <v>-7.6000000959197678E-8</v>
      </c>
      <c r="Q3210" s="23">
        <f t="shared" si="507"/>
        <v>7.6612903605785885E-7</v>
      </c>
      <c r="R3210" s="24">
        <v>16100724</v>
      </c>
      <c r="S3210" s="24">
        <v>16100800</v>
      </c>
      <c r="T3210" s="24">
        <f t="shared" si="508"/>
        <v>-76</v>
      </c>
      <c r="U3210" s="23">
        <f t="shared" si="509"/>
        <v>4.7202623472125606E-4</v>
      </c>
    </row>
    <row r="3211" spans="1:21" x14ac:dyDescent="0.3">
      <c r="A3211" s="21">
        <v>40378</v>
      </c>
      <c r="B3211" s="22">
        <v>10.02</v>
      </c>
      <c r="C3211" s="22">
        <v>10.02000046</v>
      </c>
      <c r="D3211" s="22">
        <f t="shared" si="500"/>
        <v>-4.6000000075707703E-7</v>
      </c>
      <c r="E3211" s="23">
        <f t="shared" si="501"/>
        <v>4.5908181600729888E-6</v>
      </c>
      <c r="F3211" s="22">
        <v>10.15</v>
      </c>
      <c r="G3211" s="22">
        <v>10.149999619999999</v>
      </c>
      <c r="H3211" s="22">
        <f t="shared" si="502"/>
        <v>3.8000000124327471E-7</v>
      </c>
      <c r="I3211" s="23">
        <f t="shared" si="503"/>
        <v>3.7438425169445943E-6</v>
      </c>
      <c r="J3211" s="22">
        <v>10.01</v>
      </c>
      <c r="K3211" s="22">
        <v>10.010000229999999</v>
      </c>
      <c r="L3211" s="22">
        <f t="shared" si="504"/>
        <v>-2.299999994903601E-7</v>
      </c>
      <c r="M3211" s="23">
        <f t="shared" si="505"/>
        <v>2.2977022398166332E-6</v>
      </c>
      <c r="N3211" s="22">
        <v>10.130000000000001</v>
      </c>
      <c r="O3211" s="22">
        <v>10.130000109999999</v>
      </c>
      <c r="P3211" s="22">
        <f t="shared" si="506"/>
        <v>-1.0999999844329977E-7</v>
      </c>
      <c r="Q3211" s="23">
        <f t="shared" si="507"/>
        <v>1.0858834871552611E-6</v>
      </c>
      <c r="R3211" s="24">
        <v>8440733</v>
      </c>
      <c r="S3211" s="24">
        <v>8440800</v>
      </c>
      <c r="T3211" s="24">
        <f t="shared" si="508"/>
        <v>-67</v>
      </c>
      <c r="U3211" s="23">
        <f t="shared" si="509"/>
        <v>7.9376362430101405E-4</v>
      </c>
    </row>
    <row r="3212" spans="1:21" x14ac:dyDescent="0.3">
      <c r="A3212" s="21">
        <v>40379</v>
      </c>
      <c r="B3212" s="22">
        <v>10.06</v>
      </c>
      <c r="C3212" s="22">
        <v>10.06000042</v>
      </c>
      <c r="D3212" s="22">
        <f t="shared" si="500"/>
        <v>-4.1999999922381903E-7</v>
      </c>
      <c r="E3212" s="23">
        <f t="shared" si="501"/>
        <v>4.1749501161931266E-6</v>
      </c>
      <c r="F3212" s="22">
        <v>10.31</v>
      </c>
      <c r="G3212" s="22">
        <v>10.31000042</v>
      </c>
      <c r="H3212" s="22">
        <f t="shared" si="502"/>
        <v>-4.1999999922381903E-7</v>
      </c>
      <c r="I3212" s="23">
        <f t="shared" si="503"/>
        <v>4.0737146664812554E-6</v>
      </c>
      <c r="J3212" s="22">
        <v>9.9700000000000006</v>
      </c>
      <c r="K3212" s="22">
        <v>9.9700002669999996</v>
      </c>
      <c r="L3212" s="22">
        <f t="shared" si="504"/>
        <v>-2.6699999899904014E-7</v>
      </c>
      <c r="M3212" s="23">
        <f t="shared" si="505"/>
        <v>2.6780340205485387E-6</v>
      </c>
      <c r="N3212" s="22">
        <v>10.3</v>
      </c>
      <c r="O3212" s="22">
        <v>10.30000019</v>
      </c>
      <c r="P3212" s="22">
        <f t="shared" si="506"/>
        <v>-1.8999999973345894E-7</v>
      </c>
      <c r="Q3212" s="23">
        <f t="shared" si="507"/>
        <v>1.8446601575592682E-6</v>
      </c>
      <c r="R3212" s="24">
        <v>12519062</v>
      </c>
      <c r="S3212" s="24">
        <v>12519100</v>
      </c>
      <c r="T3212" s="24">
        <f t="shared" si="508"/>
        <v>-38</v>
      </c>
      <c r="U3212" s="23">
        <f t="shared" si="509"/>
        <v>3.0353619669145547E-4</v>
      </c>
    </row>
    <row r="3213" spans="1:21" x14ac:dyDescent="0.3">
      <c r="A3213" s="21">
        <v>40380</v>
      </c>
      <c r="B3213" s="22">
        <v>10.28</v>
      </c>
      <c r="C3213" s="22">
        <v>10.27999973</v>
      </c>
      <c r="D3213" s="22">
        <f t="shared" si="500"/>
        <v>2.6999999924726126E-7</v>
      </c>
      <c r="E3213" s="23">
        <f t="shared" si="501"/>
        <v>2.6264592056293882E-6</v>
      </c>
      <c r="F3213" s="22">
        <v>10.3</v>
      </c>
      <c r="G3213" s="22">
        <v>10.30000019</v>
      </c>
      <c r="H3213" s="22">
        <f t="shared" si="502"/>
        <v>-1.8999999973345894E-7</v>
      </c>
      <c r="I3213" s="23">
        <f t="shared" si="503"/>
        <v>1.8446601575592682E-6</v>
      </c>
      <c r="J3213" s="22">
        <v>10.07</v>
      </c>
      <c r="K3213" s="22">
        <v>10.06999969</v>
      </c>
      <c r="L3213" s="22">
        <f t="shared" si="504"/>
        <v>3.1000000078051926E-7</v>
      </c>
      <c r="M3213" s="23">
        <f t="shared" si="505"/>
        <v>3.0784509466108954E-6</v>
      </c>
      <c r="N3213" s="22">
        <v>10.1</v>
      </c>
      <c r="O3213" s="22">
        <v>10.100000380000001</v>
      </c>
      <c r="P3213" s="22">
        <f t="shared" si="506"/>
        <v>-3.8000000124327471E-7</v>
      </c>
      <c r="Q3213" s="23">
        <f t="shared" si="507"/>
        <v>3.7623761083786681E-6</v>
      </c>
      <c r="R3213" s="24">
        <v>12529699</v>
      </c>
      <c r="S3213" s="24">
        <v>12529700</v>
      </c>
      <c r="T3213" s="24">
        <f t="shared" si="508"/>
        <v>-1</v>
      </c>
      <c r="U3213" s="23">
        <f t="shared" si="509"/>
        <v>7.9810370559550506E-6</v>
      </c>
    </row>
    <row r="3214" spans="1:21" x14ac:dyDescent="0.3">
      <c r="A3214" s="21">
        <v>40381</v>
      </c>
      <c r="B3214" s="22">
        <v>10.18</v>
      </c>
      <c r="C3214" s="22">
        <v>10.18000031</v>
      </c>
      <c r="D3214" s="22">
        <f t="shared" si="500"/>
        <v>-3.1000000078051926E-7</v>
      </c>
      <c r="E3214" s="23">
        <f t="shared" si="501"/>
        <v>3.045186555407082E-6</v>
      </c>
      <c r="F3214" s="22">
        <v>10.4</v>
      </c>
      <c r="G3214" s="22">
        <v>10.399999619999999</v>
      </c>
      <c r="H3214" s="22">
        <f t="shared" si="502"/>
        <v>3.8000000124327471E-7</v>
      </c>
      <c r="I3214" s="23">
        <f t="shared" si="503"/>
        <v>3.6538462993066412E-6</v>
      </c>
      <c r="J3214" s="22">
        <v>10.18</v>
      </c>
      <c r="K3214" s="22">
        <v>10.18000031</v>
      </c>
      <c r="L3214" s="22">
        <f t="shared" si="504"/>
        <v>-3.1000000078051926E-7</v>
      </c>
      <c r="M3214" s="23">
        <f t="shared" si="505"/>
        <v>3.045186555407082E-6</v>
      </c>
      <c r="N3214" s="22">
        <v>10.38</v>
      </c>
      <c r="O3214" s="22">
        <v>10.380000109999999</v>
      </c>
      <c r="P3214" s="22">
        <f t="shared" si="506"/>
        <v>-1.0999999844329977E-7</v>
      </c>
      <c r="Q3214" s="23">
        <f t="shared" si="507"/>
        <v>1.0597302242543019E-6</v>
      </c>
      <c r="R3214" s="24">
        <v>13268584</v>
      </c>
      <c r="S3214" s="24">
        <v>13268600</v>
      </c>
      <c r="T3214" s="24">
        <f t="shared" si="508"/>
        <v>-16</v>
      </c>
      <c r="U3214" s="23">
        <f t="shared" si="509"/>
        <v>1.2058544232247563E-4</v>
      </c>
    </row>
    <row r="3215" spans="1:21" x14ac:dyDescent="0.3">
      <c r="A3215" s="21">
        <v>40382</v>
      </c>
      <c r="B3215" s="22">
        <v>10.38</v>
      </c>
      <c r="C3215" s="22">
        <v>10.380000109999999</v>
      </c>
      <c r="D3215" s="22">
        <f t="shared" si="500"/>
        <v>-1.0999999844329977E-7</v>
      </c>
      <c r="E3215" s="23">
        <f t="shared" si="501"/>
        <v>1.0597302242543019E-6</v>
      </c>
      <c r="F3215" s="22">
        <v>10.5</v>
      </c>
      <c r="G3215" s="22">
        <v>10.5</v>
      </c>
      <c r="H3215" s="22">
        <f t="shared" si="502"/>
        <v>0</v>
      </c>
      <c r="I3215" s="23">
        <f t="shared" si="503"/>
        <v>0</v>
      </c>
      <c r="J3215" s="22">
        <v>10.3</v>
      </c>
      <c r="K3215" s="22">
        <v>10.30000019</v>
      </c>
      <c r="L3215" s="22">
        <f t="shared" si="504"/>
        <v>-1.8999999973345894E-7</v>
      </c>
      <c r="M3215" s="23">
        <f t="shared" si="505"/>
        <v>1.8446601575592682E-6</v>
      </c>
      <c r="N3215" s="22">
        <v>10.46</v>
      </c>
      <c r="O3215" s="22">
        <v>10.460000040000001</v>
      </c>
      <c r="P3215" s="22">
        <f t="shared" si="506"/>
        <v>-3.9999999756901161E-8</v>
      </c>
      <c r="Q3215" s="23">
        <f t="shared" si="507"/>
        <v>3.8240917403381924E-7</v>
      </c>
      <c r="R3215" s="24">
        <v>9313515</v>
      </c>
      <c r="S3215" s="24">
        <v>9314200</v>
      </c>
      <c r="T3215" s="24">
        <f t="shared" si="508"/>
        <v>-685</v>
      </c>
      <c r="U3215" s="23">
        <f t="shared" si="509"/>
        <v>7.3543621567069631E-3</v>
      </c>
    </row>
    <row r="3216" spans="1:21" x14ac:dyDescent="0.3">
      <c r="A3216" s="21">
        <v>40385</v>
      </c>
      <c r="B3216" s="22">
        <v>10.47</v>
      </c>
      <c r="C3216" s="22">
        <v>10.47000027</v>
      </c>
      <c r="D3216" s="22">
        <f t="shared" si="500"/>
        <v>-2.6999999924726126E-7</v>
      </c>
      <c r="E3216" s="23">
        <f t="shared" si="501"/>
        <v>2.5787964879131878E-6</v>
      </c>
      <c r="F3216" s="22">
        <v>10.57</v>
      </c>
      <c r="G3216" s="22">
        <v>10.56999969</v>
      </c>
      <c r="H3216" s="22">
        <f t="shared" si="502"/>
        <v>3.1000000078051926E-7</v>
      </c>
      <c r="I3216" s="23">
        <f t="shared" si="503"/>
        <v>2.9328288540424664E-6</v>
      </c>
      <c r="J3216" s="22">
        <v>10.35</v>
      </c>
      <c r="K3216" s="22">
        <v>10.350000380000001</v>
      </c>
      <c r="L3216" s="22">
        <f t="shared" si="504"/>
        <v>-3.8000000124327471E-7</v>
      </c>
      <c r="M3216" s="23">
        <f t="shared" si="505"/>
        <v>3.6714974617544378E-6</v>
      </c>
      <c r="N3216" s="22">
        <v>10.57</v>
      </c>
      <c r="O3216" s="22">
        <v>10.56999969</v>
      </c>
      <c r="P3216" s="22">
        <f t="shared" si="506"/>
        <v>3.1000000078051926E-7</v>
      </c>
      <c r="Q3216" s="23">
        <f t="shared" si="507"/>
        <v>2.9328288540424664E-6</v>
      </c>
      <c r="R3216" s="24">
        <v>7018332</v>
      </c>
      <c r="S3216" s="24">
        <v>7232800</v>
      </c>
      <c r="T3216" s="24">
        <f t="shared" si="508"/>
        <v>-214468</v>
      </c>
      <c r="U3216" s="23">
        <f t="shared" si="509"/>
        <v>2.965214024997235</v>
      </c>
    </row>
    <row r="3217" spans="1:21" x14ac:dyDescent="0.3">
      <c r="A3217" s="21">
        <v>40386</v>
      </c>
      <c r="B3217" s="22">
        <v>10.58</v>
      </c>
      <c r="C3217" s="22">
        <v>10.579999920000001</v>
      </c>
      <c r="D3217" s="22">
        <f t="shared" si="500"/>
        <v>7.9999999513802322E-8</v>
      </c>
      <c r="E3217" s="23">
        <f t="shared" si="501"/>
        <v>7.5614366841887755E-7</v>
      </c>
      <c r="F3217" s="22">
        <v>10.6</v>
      </c>
      <c r="G3217" s="22">
        <v>10.600000380000001</v>
      </c>
      <c r="H3217" s="22">
        <f t="shared" si="502"/>
        <v>-3.8000000124327471E-7</v>
      </c>
      <c r="I3217" s="23">
        <f t="shared" si="503"/>
        <v>3.5849055435908831E-6</v>
      </c>
      <c r="J3217" s="22">
        <v>10.43</v>
      </c>
      <c r="K3217" s="22">
        <v>10.43000031</v>
      </c>
      <c r="L3217" s="22">
        <f t="shared" si="504"/>
        <v>-3.1000000078051926E-7</v>
      </c>
      <c r="M3217" s="23">
        <f t="shared" si="505"/>
        <v>2.9721955087891962E-6</v>
      </c>
      <c r="N3217" s="22">
        <v>10.44</v>
      </c>
      <c r="O3217" s="22">
        <v>10.43999958</v>
      </c>
      <c r="P3217" s="22">
        <f t="shared" si="506"/>
        <v>4.1999999922381903E-7</v>
      </c>
      <c r="Q3217" s="23">
        <f t="shared" si="507"/>
        <v>4.022988660156814E-6</v>
      </c>
      <c r="R3217" s="24">
        <v>10941406</v>
      </c>
      <c r="S3217" s="24">
        <v>10941500</v>
      </c>
      <c r="T3217" s="24">
        <f t="shared" si="508"/>
        <v>-94</v>
      </c>
      <c r="U3217" s="23">
        <f t="shared" si="509"/>
        <v>8.5911438102636748E-4</v>
      </c>
    </row>
    <row r="3218" spans="1:21" x14ac:dyDescent="0.3">
      <c r="A3218" s="21">
        <v>40387</v>
      </c>
      <c r="B3218" s="22">
        <v>10.46</v>
      </c>
      <c r="C3218" s="22">
        <v>10.460000040000001</v>
      </c>
      <c r="D3218" s="22">
        <f t="shared" si="500"/>
        <v>-3.9999999756901161E-8</v>
      </c>
      <c r="E3218" s="23">
        <f t="shared" si="501"/>
        <v>3.8240917403381924E-7</v>
      </c>
      <c r="F3218" s="22">
        <v>10.59</v>
      </c>
      <c r="G3218" s="22">
        <v>10.59000015</v>
      </c>
      <c r="H3218" s="22">
        <f t="shared" si="502"/>
        <v>-1.4999999997655777E-7</v>
      </c>
      <c r="I3218" s="23">
        <f t="shared" si="503"/>
        <v>1.4164305746167319E-6</v>
      </c>
      <c r="J3218" s="22">
        <v>10.41</v>
      </c>
      <c r="K3218" s="22">
        <v>10.40999985</v>
      </c>
      <c r="L3218" s="22">
        <f t="shared" si="504"/>
        <v>1.4999999997655777E-7</v>
      </c>
      <c r="M3218" s="23">
        <f t="shared" si="505"/>
        <v>1.4409222107391075E-6</v>
      </c>
      <c r="N3218" s="22">
        <v>10.46</v>
      </c>
      <c r="O3218" s="22">
        <v>10.460000040000001</v>
      </c>
      <c r="P3218" s="22">
        <f t="shared" si="506"/>
        <v>-3.9999999756901161E-8</v>
      </c>
      <c r="Q3218" s="23">
        <f t="shared" si="507"/>
        <v>3.8240917403381924E-7</v>
      </c>
      <c r="R3218" s="24">
        <v>8375963</v>
      </c>
      <c r="S3218" s="24">
        <v>8376000</v>
      </c>
      <c r="T3218" s="24">
        <f t="shared" si="508"/>
        <v>-37</v>
      </c>
      <c r="U3218" s="23">
        <f t="shared" si="509"/>
        <v>4.4173829990448905E-4</v>
      </c>
    </row>
    <row r="3219" spans="1:21" x14ac:dyDescent="0.3">
      <c r="A3219" s="21">
        <v>40388</v>
      </c>
      <c r="B3219" s="22">
        <v>10.43</v>
      </c>
      <c r="C3219" s="22">
        <v>10.43000031</v>
      </c>
      <c r="D3219" s="22">
        <f t="shared" si="500"/>
        <v>-3.1000000078051926E-7</v>
      </c>
      <c r="E3219" s="23">
        <f t="shared" si="501"/>
        <v>2.9721955087891962E-6</v>
      </c>
      <c r="F3219" s="22">
        <v>10.51</v>
      </c>
      <c r="G3219" s="22">
        <v>10.510000229999999</v>
      </c>
      <c r="H3219" s="22">
        <f t="shared" si="502"/>
        <v>-2.299999994903601E-7</v>
      </c>
      <c r="I3219" s="23">
        <f t="shared" si="503"/>
        <v>2.1883919548721084E-6</v>
      </c>
      <c r="J3219" s="22">
        <v>10.18</v>
      </c>
      <c r="K3219" s="22">
        <v>10.18000031</v>
      </c>
      <c r="L3219" s="22">
        <f t="shared" si="504"/>
        <v>-3.1000000078051926E-7</v>
      </c>
      <c r="M3219" s="23">
        <f t="shared" si="505"/>
        <v>3.045186555407082E-6</v>
      </c>
      <c r="N3219" s="22">
        <v>10.18</v>
      </c>
      <c r="O3219" s="22">
        <v>10.18000031</v>
      </c>
      <c r="P3219" s="22">
        <f t="shared" si="506"/>
        <v>-3.1000000078051926E-7</v>
      </c>
      <c r="Q3219" s="23">
        <f t="shared" si="507"/>
        <v>3.045186555407082E-6</v>
      </c>
      <c r="R3219" s="24">
        <v>21033758</v>
      </c>
      <c r="S3219" s="24">
        <v>21033800</v>
      </c>
      <c r="T3219" s="24">
        <f t="shared" si="508"/>
        <v>-42</v>
      </c>
      <c r="U3219" s="23">
        <f t="shared" si="509"/>
        <v>1.9967861251889816E-4</v>
      </c>
    </row>
    <row r="3220" spans="1:21" x14ac:dyDescent="0.3">
      <c r="A3220" s="21">
        <v>40389</v>
      </c>
      <c r="B3220" s="22">
        <v>10.14</v>
      </c>
      <c r="C3220" s="22">
        <v>10.14000034</v>
      </c>
      <c r="D3220" s="22">
        <f t="shared" si="500"/>
        <v>-3.3999999971001671E-7</v>
      </c>
      <c r="E3220" s="23">
        <f t="shared" si="501"/>
        <v>3.3530570839213279E-6</v>
      </c>
      <c r="F3220" s="22">
        <v>10.19</v>
      </c>
      <c r="G3220" s="22">
        <v>10.18999958</v>
      </c>
      <c r="H3220" s="22">
        <f t="shared" si="502"/>
        <v>4.1999999922381903E-7</v>
      </c>
      <c r="I3220" s="23">
        <f t="shared" si="503"/>
        <v>4.1216880916085279E-6</v>
      </c>
      <c r="J3220" s="22">
        <v>10</v>
      </c>
      <c r="K3220" s="22">
        <v>10</v>
      </c>
      <c r="L3220" s="22">
        <f t="shared" si="504"/>
        <v>0</v>
      </c>
      <c r="M3220" s="23">
        <f t="shared" si="505"/>
        <v>0</v>
      </c>
      <c r="N3220" s="22">
        <v>10.1</v>
      </c>
      <c r="O3220" s="22">
        <v>10.100000380000001</v>
      </c>
      <c r="P3220" s="22">
        <f t="shared" si="506"/>
        <v>-3.8000000124327471E-7</v>
      </c>
      <c r="Q3220" s="23">
        <f t="shared" si="507"/>
        <v>3.7623761083786681E-6</v>
      </c>
      <c r="R3220" s="24">
        <v>18087108</v>
      </c>
      <c r="S3220" s="24">
        <v>18087100</v>
      </c>
      <c r="T3220" s="24">
        <f t="shared" si="508"/>
        <v>8</v>
      </c>
      <c r="U3220" s="23">
        <f t="shared" si="509"/>
        <v>4.4230418364469704E-5</v>
      </c>
    </row>
    <row r="3221" spans="1:21" x14ac:dyDescent="0.3">
      <c r="A3221" s="21">
        <v>40392</v>
      </c>
      <c r="B3221" s="22">
        <v>10.210000000000001</v>
      </c>
      <c r="C3221" s="22">
        <v>10.210000040000001</v>
      </c>
      <c r="D3221" s="22">
        <f t="shared" si="500"/>
        <v>-3.9999999756901161E-8</v>
      </c>
      <c r="E3221" s="23">
        <f t="shared" si="501"/>
        <v>3.9177276787651372E-7</v>
      </c>
      <c r="F3221" s="22">
        <v>10.38</v>
      </c>
      <c r="G3221" s="22">
        <v>10.380000109999999</v>
      </c>
      <c r="H3221" s="22">
        <f t="shared" si="502"/>
        <v>-1.0999999844329977E-7</v>
      </c>
      <c r="I3221" s="23">
        <f t="shared" si="503"/>
        <v>1.0597302242543019E-6</v>
      </c>
      <c r="J3221" s="22">
        <v>10.16</v>
      </c>
      <c r="K3221" s="22">
        <v>10.15999985</v>
      </c>
      <c r="L3221" s="22">
        <f t="shared" si="504"/>
        <v>1.4999999997655777E-7</v>
      </c>
      <c r="M3221" s="23">
        <f t="shared" si="505"/>
        <v>1.4763779743220939E-6</v>
      </c>
      <c r="N3221" s="22">
        <v>10.26</v>
      </c>
      <c r="O3221" s="22">
        <v>10.260000229999999</v>
      </c>
      <c r="P3221" s="22">
        <f t="shared" si="506"/>
        <v>-2.299999994903601E-7</v>
      </c>
      <c r="Q3221" s="23">
        <f t="shared" si="507"/>
        <v>2.2417153443900081E-6</v>
      </c>
      <c r="R3221" s="24">
        <v>13442602</v>
      </c>
      <c r="S3221" s="24">
        <v>13442600</v>
      </c>
      <c r="T3221" s="24">
        <f t="shared" si="508"/>
        <v>2</v>
      </c>
      <c r="U3221" s="23">
        <f t="shared" si="509"/>
        <v>1.4878074182077872E-5</v>
      </c>
    </row>
    <row r="3222" spans="1:21" x14ac:dyDescent="0.3">
      <c r="A3222" s="21">
        <v>40393</v>
      </c>
      <c r="B3222" s="22">
        <v>10.25</v>
      </c>
      <c r="C3222" s="22">
        <v>10.25</v>
      </c>
      <c r="D3222" s="22">
        <f t="shared" si="500"/>
        <v>0</v>
      </c>
      <c r="E3222" s="23">
        <f t="shared" si="501"/>
        <v>0</v>
      </c>
      <c r="F3222" s="22">
        <v>10.32</v>
      </c>
      <c r="G3222" s="22">
        <v>10.31999969</v>
      </c>
      <c r="H3222" s="22">
        <f t="shared" si="502"/>
        <v>3.1000000078051926E-7</v>
      </c>
      <c r="I3222" s="23">
        <f t="shared" si="503"/>
        <v>3.0038760667881306E-6</v>
      </c>
      <c r="J3222" s="22">
        <v>10.18</v>
      </c>
      <c r="K3222" s="22">
        <v>10.18000031</v>
      </c>
      <c r="L3222" s="22">
        <f t="shared" si="504"/>
        <v>-3.1000000078051926E-7</v>
      </c>
      <c r="M3222" s="23">
        <f t="shared" si="505"/>
        <v>3.045186555407082E-6</v>
      </c>
      <c r="N3222" s="22">
        <v>10.23</v>
      </c>
      <c r="O3222" s="22">
        <v>10.22999954</v>
      </c>
      <c r="P3222" s="22">
        <f t="shared" si="506"/>
        <v>4.6000000075707703E-7</v>
      </c>
      <c r="Q3222" s="23">
        <f t="shared" si="507"/>
        <v>4.4965788997198434E-6</v>
      </c>
      <c r="R3222" s="24">
        <v>12633919</v>
      </c>
      <c r="S3222" s="24">
        <v>12634000</v>
      </c>
      <c r="T3222" s="24">
        <f t="shared" si="508"/>
        <v>-81</v>
      </c>
      <c r="U3222" s="23">
        <f t="shared" si="509"/>
        <v>6.41127117302517E-4</v>
      </c>
    </row>
    <row r="3223" spans="1:21" x14ac:dyDescent="0.3">
      <c r="A3223" s="21">
        <v>40394</v>
      </c>
      <c r="B3223" s="22">
        <v>10.28</v>
      </c>
      <c r="C3223" s="22">
        <v>10.27999973</v>
      </c>
      <c r="D3223" s="22">
        <f t="shared" si="500"/>
        <v>2.6999999924726126E-7</v>
      </c>
      <c r="E3223" s="23">
        <f t="shared" si="501"/>
        <v>2.6264592056293882E-6</v>
      </c>
      <c r="F3223" s="22">
        <v>10.32</v>
      </c>
      <c r="G3223" s="22">
        <v>10.31999969</v>
      </c>
      <c r="H3223" s="22">
        <f t="shared" si="502"/>
        <v>3.1000000078051926E-7</v>
      </c>
      <c r="I3223" s="23">
        <f t="shared" si="503"/>
        <v>3.0038760667881306E-6</v>
      </c>
      <c r="J3223" s="22">
        <v>10.119999999999999</v>
      </c>
      <c r="K3223" s="22">
        <v>10.119999890000001</v>
      </c>
      <c r="L3223" s="22">
        <f t="shared" si="504"/>
        <v>1.0999999844329977E-7</v>
      </c>
      <c r="M3223" s="23">
        <f t="shared" si="505"/>
        <v>1.0869565181714619E-6</v>
      </c>
      <c r="N3223" s="22">
        <v>10.220000000000001</v>
      </c>
      <c r="O3223" s="22">
        <v>10.22000027</v>
      </c>
      <c r="P3223" s="22">
        <f t="shared" si="506"/>
        <v>-2.6999999924726126E-7</v>
      </c>
      <c r="Q3223" s="23">
        <f t="shared" si="507"/>
        <v>2.6418785921153531E-6</v>
      </c>
      <c r="R3223" s="24">
        <v>16752791</v>
      </c>
      <c r="S3223" s="24">
        <v>16752800</v>
      </c>
      <c r="T3223" s="24">
        <f t="shared" si="508"/>
        <v>-9</v>
      </c>
      <c r="U3223" s="23">
        <f t="shared" si="509"/>
        <v>5.3722362828900244E-5</v>
      </c>
    </row>
    <row r="3224" spans="1:21" x14ac:dyDescent="0.3">
      <c r="A3224" s="21">
        <v>40395</v>
      </c>
      <c r="B3224" s="22">
        <v>10.14</v>
      </c>
      <c r="C3224" s="22">
        <v>10.14000034</v>
      </c>
      <c r="D3224" s="22">
        <f t="shared" si="500"/>
        <v>-3.3999999971001671E-7</v>
      </c>
      <c r="E3224" s="23">
        <f t="shared" si="501"/>
        <v>3.3530570839213279E-6</v>
      </c>
      <c r="F3224" s="22">
        <v>10.17</v>
      </c>
      <c r="G3224" s="22">
        <v>10.170000079999999</v>
      </c>
      <c r="H3224" s="22">
        <f t="shared" si="502"/>
        <v>-7.9999999513802322E-8</v>
      </c>
      <c r="I3224" s="23">
        <f t="shared" si="503"/>
        <v>7.8662732433137128E-7</v>
      </c>
      <c r="J3224" s="22">
        <v>10.06</v>
      </c>
      <c r="K3224" s="22">
        <v>10.06000042</v>
      </c>
      <c r="L3224" s="22">
        <f t="shared" si="504"/>
        <v>-4.1999999922381903E-7</v>
      </c>
      <c r="M3224" s="23">
        <f t="shared" si="505"/>
        <v>4.1749501161931266E-6</v>
      </c>
      <c r="N3224" s="22">
        <v>10.119999999999999</v>
      </c>
      <c r="O3224" s="22">
        <v>10.119999890000001</v>
      </c>
      <c r="P3224" s="22">
        <f t="shared" si="506"/>
        <v>1.0999999844329977E-7</v>
      </c>
      <c r="Q3224" s="23">
        <f t="shared" si="507"/>
        <v>1.0869565181714619E-6</v>
      </c>
      <c r="R3224" s="24">
        <v>14171938</v>
      </c>
      <c r="S3224" s="24">
        <v>14172000</v>
      </c>
      <c r="T3224" s="24">
        <f t="shared" si="508"/>
        <v>-62</v>
      </c>
      <c r="U3224" s="23">
        <f t="shared" si="509"/>
        <v>4.3748235958227487E-4</v>
      </c>
    </row>
    <row r="3225" spans="1:21" x14ac:dyDescent="0.3">
      <c r="A3225" s="21">
        <v>40396</v>
      </c>
      <c r="B3225" s="22">
        <v>10.039999999999999</v>
      </c>
      <c r="C3225" s="22">
        <v>10.039999959999999</v>
      </c>
      <c r="D3225" s="22">
        <f t="shared" si="500"/>
        <v>3.9999999756901161E-8</v>
      </c>
      <c r="E3225" s="23">
        <f t="shared" si="501"/>
        <v>3.9840637366796526E-7</v>
      </c>
      <c r="F3225" s="22">
        <v>10.07</v>
      </c>
      <c r="G3225" s="22">
        <v>10.079999920000001</v>
      </c>
      <c r="H3225" s="22">
        <f t="shared" si="502"/>
        <v>-9.999920000000273E-3</v>
      </c>
      <c r="I3225" s="23">
        <f t="shared" si="503"/>
        <v>9.9205556342903942E-2</v>
      </c>
      <c r="J3225" s="22">
        <v>9.89</v>
      </c>
      <c r="K3225" s="22">
        <v>9.8900003430000005</v>
      </c>
      <c r="L3225" s="22">
        <f t="shared" si="504"/>
        <v>-3.4299999995823782E-7</v>
      </c>
      <c r="M3225" s="23">
        <f t="shared" si="505"/>
        <v>3.4681495254042967E-6</v>
      </c>
      <c r="N3225" s="22">
        <v>9.9600000000000009</v>
      </c>
      <c r="O3225" s="22">
        <v>9.9600000380000004</v>
      </c>
      <c r="P3225" s="22">
        <f t="shared" si="506"/>
        <v>-3.7999999591420419E-8</v>
      </c>
      <c r="Q3225" s="23">
        <f t="shared" si="507"/>
        <v>3.8152609885984436E-7</v>
      </c>
      <c r="R3225" s="24">
        <v>16262363</v>
      </c>
      <c r="S3225" s="24">
        <v>16262400</v>
      </c>
      <c r="T3225" s="24">
        <f t="shared" si="508"/>
        <v>-37</v>
      </c>
      <c r="U3225" s="23">
        <f t="shared" si="509"/>
        <v>2.2751869342778434E-4</v>
      </c>
    </row>
    <row r="3226" spans="1:21" x14ac:dyDescent="0.3">
      <c r="A3226" s="21">
        <v>40399</v>
      </c>
      <c r="B3226" s="22">
        <v>10.050000000000001</v>
      </c>
      <c r="C3226" s="22">
        <v>10.05000019</v>
      </c>
      <c r="D3226" s="22">
        <f t="shared" si="500"/>
        <v>-1.8999999973345894E-7</v>
      </c>
      <c r="E3226" s="23">
        <f t="shared" si="501"/>
        <v>1.8905472252877532E-6</v>
      </c>
      <c r="F3226" s="22">
        <v>10.050000000000001</v>
      </c>
      <c r="G3226" s="22">
        <v>10.05000019</v>
      </c>
      <c r="H3226" s="22">
        <f t="shared" si="502"/>
        <v>-1.8999999973345894E-7</v>
      </c>
      <c r="I3226" s="23">
        <f t="shared" si="503"/>
        <v>1.8905472252877532E-6</v>
      </c>
      <c r="J3226" s="22">
        <v>9.93</v>
      </c>
      <c r="K3226" s="22">
        <v>9.9300003050000001</v>
      </c>
      <c r="L3226" s="22">
        <f t="shared" si="504"/>
        <v>-3.050000003668174E-7</v>
      </c>
      <c r="M3226" s="23">
        <f t="shared" si="505"/>
        <v>3.0715004128775545E-6</v>
      </c>
      <c r="N3226" s="22">
        <v>9.9499999999999993</v>
      </c>
      <c r="O3226" s="22">
        <v>9.9499998089999995</v>
      </c>
      <c r="P3226" s="22">
        <f t="shared" si="506"/>
        <v>1.9099999981619931E-7</v>
      </c>
      <c r="Q3226" s="23">
        <f t="shared" si="507"/>
        <v>1.9195980249510709E-6</v>
      </c>
      <c r="R3226" s="24">
        <v>10842961</v>
      </c>
      <c r="S3226" s="24">
        <v>10843000</v>
      </c>
      <c r="T3226" s="24">
        <f t="shared" si="508"/>
        <v>-39</v>
      </c>
      <c r="U3226" s="23">
        <f t="shared" si="509"/>
        <v>3.5967905561191553E-4</v>
      </c>
    </row>
    <row r="3227" spans="1:21" x14ac:dyDescent="0.3">
      <c r="A3227" s="21">
        <v>40400</v>
      </c>
      <c r="B3227" s="22">
        <v>9.9</v>
      </c>
      <c r="C3227" s="22">
        <v>9.8999996190000008</v>
      </c>
      <c r="D3227" s="22">
        <f t="shared" si="500"/>
        <v>3.8099999954965824E-7</v>
      </c>
      <c r="E3227" s="23">
        <f t="shared" si="501"/>
        <v>3.8484849920443035E-6</v>
      </c>
      <c r="F3227" s="22">
        <v>9.99</v>
      </c>
      <c r="G3227" s="22">
        <v>9.9899997710000008</v>
      </c>
      <c r="H3227" s="22">
        <f t="shared" si="502"/>
        <v>2.2899999940761973E-7</v>
      </c>
      <c r="I3227" s="23">
        <f t="shared" si="503"/>
        <v>2.2922923389086004E-6</v>
      </c>
      <c r="J3227" s="22">
        <v>9.85</v>
      </c>
      <c r="K3227" s="22">
        <v>9.8500003809999992</v>
      </c>
      <c r="L3227" s="22">
        <f t="shared" si="504"/>
        <v>-3.8099999954965824E-7</v>
      </c>
      <c r="M3227" s="23">
        <f t="shared" si="505"/>
        <v>3.8680201503807257E-6</v>
      </c>
      <c r="N3227" s="22">
        <v>9.93</v>
      </c>
      <c r="O3227" s="22">
        <v>9.9300003050000001</v>
      </c>
      <c r="P3227" s="22">
        <f t="shared" si="506"/>
        <v>-3.050000003668174E-7</v>
      </c>
      <c r="Q3227" s="23">
        <f t="shared" si="507"/>
        <v>3.0715004128775545E-6</v>
      </c>
      <c r="R3227" s="24">
        <v>14168018</v>
      </c>
      <c r="S3227" s="24">
        <v>14168100</v>
      </c>
      <c r="T3227" s="24">
        <f t="shared" si="508"/>
        <v>-82</v>
      </c>
      <c r="U3227" s="23">
        <f t="shared" si="509"/>
        <v>5.7876497201459615E-4</v>
      </c>
    </row>
    <row r="3228" spans="1:21" x14ac:dyDescent="0.3">
      <c r="A3228" s="21">
        <v>40401</v>
      </c>
      <c r="B3228" s="22">
        <v>9.85</v>
      </c>
      <c r="C3228" s="22">
        <v>9.8500003809999992</v>
      </c>
      <c r="D3228" s="22">
        <f t="shared" si="500"/>
        <v>-3.8099999954965824E-7</v>
      </c>
      <c r="E3228" s="23">
        <f t="shared" si="501"/>
        <v>3.8680201503807257E-6</v>
      </c>
      <c r="F3228" s="22">
        <v>9.8800000000000008</v>
      </c>
      <c r="G3228" s="22">
        <v>9.8800001139999996</v>
      </c>
      <c r="H3228" s="22">
        <f t="shared" si="502"/>
        <v>-1.1399999877426126E-7</v>
      </c>
      <c r="I3228" s="23">
        <f t="shared" si="503"/>
        <v>1.1538461281262821E-6</v>
      </c>
      <c r="J3228" s="22">
        <v>9.7100000000000009</v>
      </c>
      <c r="K3228" s="22">
        <v>9.7100000380000004</v>
      </c>
      <c r="L3228" s="22">
        <f t="shared" si="504"/>
        <v>-3.7999999591420419E-8</v>
      </c>
      <c r="M3228" s="23">
        <f t="shared" si="505"/>
        <v>3.9134911887443615E-7</v>
      </c>
      <c r="N3228" s="22">
        <v>9.73</v>
      </c>
      <c r="O3228" s="22">
        <v>9.7299995419999998</v>
      </c>
      <c r="P3228" s="22">
        <f t="shared" si="506"/>
        <v>4.5800000059159629E-7</v>
      </c>
      <c r="Q3228" s="23">
        <f t="shared" si="507"/>
        <v>4.7070916973286353E-6</v>
      </c>
      <c r="R3228" s="24">
        <v>18577060</v>
      </c>
      <c r="S3228" s="24">
        <v>18577100</v>
      </c>
      <c r="T3228" s="24">
        <f t="shared" si="508"/>
        <v>-40</v>
      </c>
      <c r="U3228" s="23">
        <f t="shared" si="509"/>
        <v>2.1531886031727235E-4</v>
      </c>
    </row>
    <row r="3229" spans="1:21" x14ac:dyDescent="0.3">
      <c r="A3229" s="21">
        <v>40402</v>
      </c>
      <c r="B3229" s="22">
        <v>9.67</v>
      </c>
      <c r="C3229" s="22">
        <v>9.6700000760000009</v>
      </c>
      <c r="D3229" s="22">
        <f t="shared" si="500"/>
        <v>-7.6000000959197678E-8</v>
      </c>
      <c r="E3229" s="23">
        <f t="shared" si="501"/>
        <v>7.8593588792023165E-7</v>
      </c>
      <c r="F3229" s="22">
        <v>9.85</v>
      </c>
      <c r="G3229" s="22">
        <v>9.8500003809999992</v>
      </c>
      <c r="H3229" s="22">
        <f t="shared" si="502"/>
        <v>-3.8099999954965824E-7</v>
      </c>
      <c r="I3229" s="23">
        <f t="shared" si="503"/>
        <v>3.8680201503807257E-6</v>
      </c>
      <c r="J3229" s="22">
        <v>9.66</v>
      </c>
      <c r="K3229" s="22">
        <v>9.6599998469999999</v>
      </c>
      <c r="L3229" s="22">
        <f t="shared" si="504"/>
        <v>1.5300000022477889E-7</v>
      </c>
      <c r="M3229" s="23">
        <f t="shared" si="505"/>
        <v>1.5838509590897606E-6</v>
      </c>
      <c r="N3229" s="22">
        <v>9.77</v>
      </c>
      <c r="O3229" s="22">
        <v>9.7700004580000002</v>
      </c>
      <c r="P3229" s="22">
        <f t="shared" si="506"/>
        <v>-4.5800000059159629E-7</v>
      </c>
      <c r="Q3229" s="23">
        <f t="shared" si="507"/>
        <v>4.6878196430028897E-6</v>
      </c>
      <c r="R3229" s="24">
        <v>17729592</v>
      </c>
      <c r="S3229" s="24">
        <v>17729600</v>
      </c>
      <c r="T3229" s="24">
        <f t="shared" si="508"/>
        <v>-8</v>
      </c>
      <c r="U3229" s="23">
        <f t="shared" si="509"/>
        <v>4.5122281382546704E-5</v>
      </c>
    </row>
    <row r="3230" spans="1:21" x14ac:dyDescent="0.3">
      <c r="A3230" s="21">
        <v>40403</v>
      </c>
      <c r="B3230" s="22">
        <v>9.76</v>
      </c>
      <c r="C3230" s="22">
        <v>9.7600002289999992</v>
      </c>
      <c r="D3230" s="22">
        <f t="shared" si="500"/>
        <v>-2.2899999940761973E-7</v>
      </c>
      <c r="E3230" s="23">
        <f t="shared" si="501"/>
        <v>2.3463114142885922E-6</v>
      </c>
      <c r="F3230" s="22">
        <v>9.89</v>
      </c>
      <c r="G3230" s="22">
        <v>9.8900003430000005</v>
      </c>
      <c r="H3230" s="22">
        <f t="shared" si="502"/>
        <v>-3.4299999995823782E-7</v>
      </c>
      <c r="I3230" s="23">
        <f t="shared" si="503"/>
        <v>3.4681495254042967E-6</v>
      </c>
      <c r="J3230" s="22">
        <v>9.67</v>
      </c>
      <c r="K3230" s="22">
        <v>9.6700000760000009</v>
      </c>
      <c r="L3230" s="22">
        <f t="shared" si="504"/>
        <v>-7.6000000959197678E-8</v>
      </c>
      <c r="M3230" s="23">
        <f t="shared" si="505"/>
        <v>7.8593588792023165E-7</v>
      </c>
      <c r="N3230" s="22">
        <v>9.6999999999999993</v>
      </c>
      <c r="O3230" s="22">
        <v>9.6999998089999995</v>
      </c>
      <c r="P3230" s="22">
        <f t="shared" si="506"/>
        <v>1.9099999981619931E-7</v>
      </c>
      <c r="Q3230" s="23">
        <f t="shared" si="507"/>
        <v>1.9690722018260538E-6</v>
      </c>
      <c r="R3230" s="24">
        <v>14237982</v>
      </c>
      <c r="S3230" s="24">
        <v>14238000</v>
      </c>
      <c r="T3230" s="24">
        <f t="shared" si="508"/>
        <v>-18</v>
      </c>
      <c r="U3230" s="23">
        <f t="shared" si="509"/>
        <v>1.2642225031605562E-4</v>
      </c>
    </row>
    <row r="3231" spans="1:21" x14ac:dyDescent="0.3">
      <c r="A3231" s="21">
        <v>40406</v>
      </c>
      <c r="B3231" s="22">
        <v>9.65</v>
      </c>
      <c r="C3231" s="22">
        <v>9.6499996190000008</v>
      </c>
      <c r="D3231" s="22">
        <f t="shared" si="500"/>
        <v>3.8099999954965824E-7</v>
      </c>
      <c r="E3231" s="23">
        <f t="shared" si="501"/>
        <v>3.9481866797124295E-6</v>
      </c>
      <c r="F3231" s="22">
        <v>9.86</v>
      </c>
      <c r="G3231" s="22">
        <v>9.8599996569999995</v>
      </c>
      <c r="H3231" s="22">
        <f t="shared" si="502"/>
        <v>3.4299999995823782E-7</v>
      </c>
      <c r="I3231" s="23">
        <f t="shared" si="503"/>
        <v>3.4787019461479262E-6</v>
      </c>
      <c r="J3231" s="22">
        <v>9.6300000000000008</v>
      </c>
      <c r="K3231" s="22">
        <v>9.6300001139999996</v>
      </c>
      <c r="L3231" s="22">
        <f t="shared" si="504"/>
        <v>-1.1399999877426126E-7</v>
      </c>
      <c r="M3231" s="23">
        <f t="shared" si="505"/>
        <v>1.1838005963107849E-6</v>
      </c>
      <c r="N3231" s="22">
        <v>9.77</v>
      </c>
      <c r="O3231" s="22">
        <v>9.7700004580000002</v>
      </c>
      <c r="P3231" s="22">
        <f t="shared" si="506"/>
        <v>-4.5800000059159629E-7</v>
      </c>
      <c r="Q3231" s="23">
        <f t="shared" si="507"/>
        <v>4.6878196430028897E-6</v>
      </c>
      <c r="R3231" s="24">
        <v>7452580</v>
      </c>
      <c r="S3231" s="24">
        <v>7452100</v>
      </c>
      <c r="T3231" s="24">
        <f t="shared" si="508"/>
        <v>480</v>
      </c>
      <c r="U3231" s="23">
        <f t="shared" si="509"/>
        <v>6.4411373975121113E-3</v>
      </c>
    </row>
    <row r="3232" spans="1:21" x14ac:dyDescent="0.3">
      <c r="A3232" s="21">
        <v>40407</v>
      </c>
      <c r="B3232" s="22">
        <v>9.84</v>
      </c>
      <c r="C3232" s="22">
        <v>9.8400001530000001</v>
      </c>
      <c r="D3232" s="22">
        <f t="shared" si="500"/>
        <v>-1.5300000022477889E-7</v>
      </c>
      <c r="E3232" s="23">
        <f t="shared" si="501"/>
        <v>1.5548780268883688E-6</v>
      </c>
      <c r="F3232" s="22">
        <v>9.93</v>
      </c>
      <c r="G3232" s="22">
        <v>9.9300003050000001</v>
      </c>
      <c r="H3232" s="22">
        <f t="shared" si="502"/>
        <v>-3.050000003668174E-7</v>
      </c>
      <c r="I3232" s="23">
        <f t="shared" si="503"/>
        <v>3.0715004128775545E-6</v>
      </c>
      <c r="J3232" s="22">
        <v>9.73</v>
      </c>
      <c r="K3232" s="22">
        <v>9.7299995419999998</v>
      </c>
      <c r="L3232" s="22">
        <f t="shared" si="504"/>
        <v>4.5800000059159629E-7</v>
      </c>
      <c r="M3232" s="23">
        <f t="shared" si="505"/>
        <v>4.7070916973286353E-6</v>
      </c>
      <c r="N3232" s="22">
        <v>9.8800000000000008</v>
      </c>
      <c r="O3232" s="22">
        <v>9.8800001139999996</v>
      </c>
      <c r="P3232" s="22">
        <f t="shared" si="506"/>
        <v>-1.1399999877426126E-7</v>
      </c>
      <c r="Q3232" s="23">
        <f t="shared" si="507"/>
        <v>1.1538461281262821E-6</v>
      </c>
      <c r="R3232" s="24">
        <v>12329115</v>
      </c>
      <c r="S3232" s="24">
        <v>12328800</v>
      </c>
      <c r="T3232" s="24">
        <f t="shared" si="508"/>
        <v>315</v>
      </c>
      <c r="U3232" s="23">
        <f t="shared" si="509"/>
        <v>2.5549931866848353E-3</v>
      </c>
    </row>
    <row r="3233" spans="1:21" x14ac:dyDescent="0.3">
      <c r="A3233" s="21">
        <v>40408</v>
      </c>
      <c r="B3233" s="22">
        <v>9.8800000000000008</v>
      </c>
      <c r="C3233" s="22">
        <v>9.8800001139999996</v>
      </c>
      <c r="D3233" s="22">
        <f t="shared" si="500"/>
        <v>-1.1399999877426126E-7</v>
      </c>
      <c r="E3233" s="23">
        <f t="shared" si="501"/>
        <v>1.1538461281262821E-6</v>
      </c>
      <c r="F3233" s="22">
        <v>9.89</v>
      </c>
      <c r="G3233" s="22">
        <v>9.8900003430000005</v>
      </c>
      <c r="H3233" s="22">
        <f t="shared" si="502"/>
        <v>-3.4299999995823782E-7</v>
      </c>
      <c r="I3233" s="23">
        <f t="shared" si="503"/>
        <v>3.4681495254042967E-6</v>
      </c>
      <c r="J3233" s="22">
        <v>9.7200000000000006</v>
      </c>
      <c r="K3233" s="22">
        <v>9.7200002669999996</v>
      </c>
      <c r="L3233" s="22">
        <f t="shared" si="504"/>
        <v>-2.6699999899904014E-7</v>
      </c>
      <c r="M3233" s="23">
        <f t="shared" si="505"/>
        <v>2.746913494493633E-6</v>
      </c>
      <c r="N3233" s="22">
        <v>9.77</v>
      </c>
      <c r="O3233" s="22">
        <v>9.7700004580000002</v>
      </c>
      <c r="P3233" s="22">
        <f t="shared" si="506"/>
        <v>-4.5800000059159629E-7</v>
      </c>
      <c r="Q3233" s="23">
        <f t="shared" si="507"/>
        <v>4.6878196430028897E-6</v>
      </c>
      <c r="R3233" s="24">
        <v>11861241</v>
      </c>
      <c r="S3233" s="24">
        <v>11861300</v>
      </c>
      <c r="T3233" s="24">
        <f t="shared" si="508"/>
        <v>-59</v>
      </c>
      <c r="U3233" s="23">
        <f t="shared" si="509"/>
        <v>4.974159662094374E-4</v>
      </c>
    </row>
    <row r="3234" spans="1:21" x14ac:dyDescent="0.3">
      <c r="A3234" s="21">
        <v>40409</v>
      </c>
      <c r="B3234" s="22">
        <v>9.77</v>
      </c>
      <c r="C3234" s="22">
        <v>9.7700004580000002</v>
      </c>
      <c r="D3234" s="22">
        <f t="shared" si="500"/>
        <v>-4.5800000059159629E-7</v>
      </c>
      <c r="E3234" s="23">
        <f t="shared" si="501"/>
        <v>4.6878196430028897E-6</v>
      </c>
      <c r="F3234" s="22">
        <v>9.83</v>
      </c>
      <c r="G3234" s="22">
        <v>9.8299999239999991</v>
      </c>
      <c r="H3234" s="22">
        <f t="shared" si="502"/>
        <v>7.6000000959197678E-8</v>
      </c>
      <c r="I3234" s="23">
        <f t="shared" si="503"/>
        <v>7.731434541890814E-7</v>
      </c>
      <c r="J3234" s="22">
        <v>9.61</v>
      </c>
      <c r="K3234" s="22">
        <v>9.6099996569999995</v>
      </c>
      <c r="L3234" s="22">
        <f t="shared" si="504"/>
        <v>3.4299999995823782E-7</v>
      </c>
      <c r="M3234" s="23">
        <f t="shared" si="505"/>
        <v>3.5691988782579605E-6</v>
      </c>
      <c r="N3234" s="22">
        <v>9.64</v>
      </c>
      <c r="O3234" s="22">
        <v>9.6400003430000005</v>
      </c>
      <c r="P3234" s="22">
        <f t="shared" si="506"/>
        <v>-3.4299999995823782E-7</v>
      </c>
      <c r="Q3234" s="23">
        <f t="shared" si="507"/>
        <v>3.5580911592737048E-6</v>
      </c>
      <c r="R3234" s="24">
        <v>19440476</v>
      </c>
      <c r="S3234" s="24">
        <v>19439300</v>
      </c>
      <c r="T3234" s="24">
        <f t="shared" si="508"/>
        <v>1176</v>
      </c>
      <c r="U3234" s="23">
        <f t="shared" si="509"/>
        <v>6.0496005514601861E-3</v>
      </c>
    </row>
    <row r="3235" spans="1:21" x14ac:dyDescent="0.3">
      <c r="A3235" s="21">
        <v>40410</v>
      </c>
      <c r="B3235" s="22">
        <v>9.68</v>
      </c>
      <c r="C3235" s="22">
        <v>9.6800003050000001</v>
      </c>
      <c r="D3235" s="22">
        <f t="shared" si="500"/>
        <v>-3.050000003668174E-7</v>
      </c>
      <c r="E3235" s="23">
        <f t="shared" si="501"/>
        <v>3.1508263507933578E-6</v>
      </c>
      <c r="F3235" s="22">
        <v>9.77</v>
      </c>
      <c r="G3235" s="22">
        <v>9.7700004580000002</v>
      </c>
      <c r="H3235" s="22">
        <f t="shared" si="502"/>
        <v>-4.5800000059159629E-7</v>
      </c>
      <c r="I3235" s="23">
        <f t="shared" si="503"/>
        <v>4.6878196430028897E-6</v>
      </c>
      <c r="J3235" s="22">
        <v>9.65</v>
      </c>
      <c r="K3235" s="22">
        <v>9.6499996190000008</v>
      </c>
      <c r="L3235" s="22">
        <f t="shared" si="504"/>
        <v>3.8099999954965824E-7</v>
      </c>
      <c r="M3235" s="23">
        <f t="shared" si="505"/>
        <v>3.9481866797124295E-6</v>
      </c>
      <c r="N3235" s="22">
        <v>9.68</v>
      </c>
      <c r="O3235" s="22">
        <v>9.6800003050000001</v>
      </c>
      <c r="P3235" s="22">
        <f t="shared" si="506"/>
        <v>-3.050000003668174E-7</v>
      </c>
      <c r="Q3235" s="23">
        <f t="shared" si="507"/>
        <v>3.1508263507933578E-6</v>
      </c>
      <c r="R3235" s="24">
        <v>9000426</v>
      </c>
      <c r="S3235" s="24">
        <v>9000500</v>
      </c>
      <c r="T3235" s="24">
        <f t="shared" si="508"/>
        <v>-74</v>
      </c>
      <c r="U3235" s="23">
        <f t="shared" si="509"/>
        <v>8.2217654574745838E-4</v>
      </c>
    </row>
    <row r="3236" spans="1:21" x14ac:dyDescent="0.3">
      <c r="A3236" s="21">
        <v>40413</v>
      </c>
      <c r="B3236" s="22">
        <v>9.69</v>
      </c>
      <c r="C3236" s="22">
        <v>9.6899995800000003</v>
      </c>
      <c r="D3236" s="22">
        <f t="shared" si="500"/>
        <v>4.1999999922381903E-7</v>
      </c>
      <c r="E3236" s="23">
        <f t="shared" si="501"/>
        <v>4.3343655049345117E-6</v>
      </c>
      <c r="F3236" s="22">
        <v>9.8000000000000007</v>
      </c>
      <c r="G3236" s="22">
        <v>9.8000001910000005</v>
      </c>
      <c r="H3236" s="22">
        <f t="shared" si="502"/>
        <v>-1.9099999981619931E-7</v>
      </c>
      <c r="I3236" s="23">
        <f t="shared" si="503"/>
        <v>1.9489795519760034E-6</v>
      </c>
      <c r="J3236" s="22">
        <v>9.68</v>
      </c>
      <c r="K3236" s="22">
        <v>9.6800003050000001</v>
      </c>
      <c r="L3236" s="22">
        <f t="shared" si="504"/>
        <v>-3.050000003668174E-7</v>
      </c>
      <c r="M3236" s="23">
        <f t="shared" si="505"/>
        <v>3.1508263507933578E-6</v>
      </c>
      <c r="N3236" s="22">
        <v>9.69</v>
      </c>
      <c r="O3236" s="22">
        <v>9.6899995800000003</v>
      </c>
      <c r="P3236" s="22">
        <f t="shared" si="506"/>
        <v>4.1999999922381903E-7</v>
      </c>
      <c r="Q3236" s="23">
        <f t="shared" si="507"/>
        <v>4.3343655049345117E-6</v>
      </c>
      <c r="R3236" s="24">
        <v>9888048</v>
      </c>
      <c r="S3236" s="24">
        <v>9888100</v>
      </c>
      <c r="T3236" s="24">
        <f t="shared" si="508"/>
        <v>-52</v>
      </c>
      <c r="U3236" s="23">
        <f t="shared" si="509"/>
        <v>5.2588464922482582E-4</v>
      </c>
    </row>
    <row r="3237" spans="1:21" x14ac:dyDescent="0.3">
      <c r="A3237" s="21">
        <v>40414</v>
      </c>
      <c r="B3237" s="22">
        <v>9.61</v>
      </c>
      <c r="C3237" s="22">
        <v>9.6099996569999995</v>
      </c>
      <c r="D3237" s="22">
        <f t="shared" si="500"/>
        <v>3.4299999995823782E-7</v>
      </c>
      <c r="E3237" s="23">
        <f t="shared" si="501"/>
        <v>3.5691988782579605E-6</v>
      </c>
      <c r="F3237" s="22">
        <v>9.67</v>
      </c>
      <c r="G3237" s="22">
        <v>9.6700000760000009</v>
      </c>
      <c r="H3237" s="22">
        <f t="shared" si="502"/>
        <v>-7.6000000959197678E-8</v>
      </c>
      <c r="I3237" s="23">
        <f t="shared" si="503"/>
        <v>7.8593588792023165E-7</v>
      </c>
      <c r="J3237" s="22">
        <v>9.4600000000000009</v>
      </c>
      <c r="K3237" s="22">
        <v>9.4600000380000004</v>
      </c>
      <c r="L3237" s="22">
        <f t="shared" si="504"/>
        <v>-3.7999999591420419E-8</v>
      </c>
      <c r="M3237" s="23">
        <f t="shared" si="505"/>
        <v>4.0169132599130773E-7</v>
      </c>
      <c r="N3237" s="22">
        <v>9.5399999999999991</v>
      </c>
      <c r="O3237" s="22">
        <v>9.5399999619999996</v>
      </c>
      <c r="P3237" s="22">
        <f t="shared" si="506"/>
        <v>3.7999999591420419E-8</v>
      </c>
      <c r="Q3237" s="23">
        <f t="shared" si="507"/>
        <v>3.9832284845684594E-7</v>
      </c>
      <c r="R3237" s="24">
        <v>17847318</v>
      </c>
      <c r="S3237" s="24">
        <v>17847400</v>
      </c>
      <c r="T3237" s="24">
        <f t="shared" si="508"/>
        <v>-82</v>
      </c>
      <c r="U3237" s="23">
        <f t="shared" si="509"/>
        <v>4.5945067628898328E-4</v>
      </c>
    </row>
    <row r="3238" spans="1:21" x14ac:dyDescent="0.3">
      <c r="A3238" s="21">
        <v>40415</v>
      </c>
      <c r="B3238" s="22">
        <v>9.4700000000000006</v>
      </c>
      <c r="C3238" s="22">
        <v>9.4700002669999996</v>
      </c>
      <c r="D3238" s="22">
        <f t="shared" si="500"/>
        <v>-2.6699999899904014E-7</v>
      </c>
      <c r="E3238" s="23">
        <f t="shared" si="501"/>
        <v>2.819429688185458E-6</v>
      </c>
      <c r="F3238" s="22">
        <v>9.5399999999999991</v>
      </c>
      <c r="G3238" s="22">
        <v>9.5399999619999996</v>
      </c>
      <c r="H3238" s="22">
        <f t="shared" si="502"/>
        <v>3.7999999591420419E-8</v>
      </c>
      <c r="I3238" s="23">
        <f t="shared" si="503"/>
        <v>3.9832284845684594E-7</v>
      </c>
      <c r="J3238" s="22">
        <v>9.32</v>
      </c>
      <c r="K3238" s="22">
        <v>9.3199996949999999</v>
      </c>
      <c r="L3238" s="22">
        <f t="shared" si="504"/>
        <v>3.050000003668174E-7</v>
      </c>
      <c r="M3238" s="23">
        <f t="shared" si="505"/>
        <v>3.2725322998716837E-6</v>
      </c>
      <c r="N3238" s="22">
        <v>9.4700000000000006</v>
      </c>
      <c r="O3238" s="22">
        <v>9.4700002669999996</v>
      </c>
      <c r="P3238" s="22">
        <f t="shared" si="506"/>
        <v>-2.6699999899904014E-7</v>
      </c>
      <c r="Q3238" s="23">
        <f t="shared" si="507"/>
        <v>2.819429688185458E-6</v>
      </c>
      <c r="R3238" s="24">
        <v>12023450</v>
      </c>
      <c r="S3238" s="24">
        <v>12023400</v>
      </c>
      <c r="T3238" s="24">
        <f t="shared" si="508"/>
        <v>50</v>
      </c>
      <c r="U3238" s="23">
        <f t="shared" si="509"/>
        <v>4.1585574795814829E-4</v>
      </c>
    </row>
    <row r="3239" spans="1:21" x14ac:dyDescent="0.3">
      <c r="A3239" s="21">
        <v>40416</v>
      </c>
      <c r="B3239" s="22">
        <v>9.4600000000000009</v>
      </c>
      <c r="C3239" s="22">
        <v>9.4600000380000004</v>
      </c>
      <c r="D3239" s="22">
        <f t="shared" si="500"/>
        <v>-3.7999999591420419E-8</v>
      </c>
      <c r="E3239" s="23">
        <f t="shared" si="501"/>
        <v>4.0169132599130773E-7</v>
      </c>
      <c r="F3239" s="22">
        <v>9.5</v>
      </c>
      <c r="G3239" s="22">
        <v>9.5</v>
      </c>
      <c r="H3239" s="22">
        <f t="shared" si="502"/>
        <v>0</v>
      </c>
      <c r="I3239" s="23">
        <f t="shared" si="503"/>
        <v>0</v>
      </c>
      <c r="J3239" s="22">
        <v>9.4</v>
      </c>
      <c r="K3239" s="22">
        <v>9.3999996190000008</v>
      </c>
      <c r="L3239" s="22">
        <f t="shared" si="504"/>
        <v>3.8099999954965824E-7</v>
      </c>
      <c r="M3239" s="23">
        <f t="shared" si="505"/>
        <v>4.053191648854451E-6</v>
      </c>
      <c r="N3239" s="22">
        <v>9.43</v>
      </c>
      <c r="O3239" s="22">
        <v>9.4300003050000001</v>
      </c>
      <c r="P3239" s="22">
        <f t="shared" si="506"/>
        <v>-3.050000003668174E-7</v>
      </c>
      <c r="Q3239" s="23">
        <f t="shared" si="507"/>
        <v>3.234358329819984E-6</v>
      </c>
      <c r="R3239" s="24">
        <v>12120343</v>
      </c>
      <c r="S3239" s="24">
        <v>12119600</v>
      </c>
      <c r="T3239" s="24">
        <f t="shared" si="508"/>
        <v>743</v>
      </c>
      <c r="U3239" s="23">
        <f t="shared" si="509"/>
        <v>6.13056536519357E-3</v>
      </c>
    </row>
    <row r="3240" spans="1:21" x14ac:dyDescent="0.3">
      <c r="A3240" s="21">
        <v>40417</v>
      </c>
      <c r="B3240" s="22">
        <v>9.5299999999999994</v>
      </c>
      <c r="C3240" s="22">
        <v>9.5299997330000004</v>
      </c>
      <c r="D3240" s="22">
        <f t="shared" si="500"/>
        <v>2.6699999899904014E-7</v>
      </c>
      <c r="E3240" s="23">
        <f t="shared" si="501"/>
        <v>2.8016789767001364E-6</v>
      </c>
      <c r="F3240" s="22">
        <v>9.67</v>
      </c>
      <c r="G3240" s="22">
        <v>9.6700000760000009</v>
      </c>
      <c r="H3240" s="22">
        <f t="shared" si="502"/>
        <v>-7.6000000959197678E-8</v>
      </c>
      <c r="I3240" s="23">
        <f t="shared" si="503"/>
        <v>7.8593588792023165E-7</v>
      </c>
      <c r="J3240" s="22">
        <v>9.39</v>
      </c>
      <c r="K3240" s="22">
        <v>9.3900003430000005</v>
      </c>
      <c r="L3240" s="22">
        <f t="shared" si="504"/>
        <v>-3.4299999995823782E-7</v>
      </c>
      <c r="M3240" s="23">
        <f t="shared" si="505"/>
        <v>3.6528220173488638E-6</v>
      </c>
      <c r="N3240" s="22">
        <v>9.65</v>
      </c>
      <c r="O3240" s="22">
        <v>9.6499996190000008</v>
      </c>
      <c r="P3240" s="22">
        <f t="shared" si="506"/>
        <v>3.8099999954965824E-7</v>
      </c>
      <c r="Q3240" s="23">
        <f t="shared" si="507"/>
        <v>3.9481866797124295E-6</v>
      </c>
      <c r="R3240" s="24">
        <v>9931641</v>
      </c>
      <c r="S3240" s="24">
        <v>9931700</v>
      </c>
      <c r="T3240" s="24">
        <f t="shared" si="508"/>
        <v>-59</v>
      </c>
      <c r="U3240" s="23">
        <f t="shared" si="509"/>
        <v>5.9405741212481252E-4</v>
      </c>
    </row>
    <row r="3241" spans="1:21" x14ac:dyDescent="0.3">
      <c r="A3241" s="21">
        <v>40420</v>
      </c>
      <c r="B3241" s="22">
        <v>9.61</v>
      </c>
      <c r="C3241" s="22">
        <v>9.6099996569999995</v>
      </c>
      <c r="D3241" s="22">
        <f t="shared" si="500"/>
        <v>3.4299999995823782E-7</v>
      </c>
      <c r="E3241" s="23">
        <f t="shared" si="501"/>
        <v>3.5691988782579605E-6</v>
      </c>
      <c r="F3241" s="22">
        <v>9.69</v>
      </c>
      <c r="G3241" s="22">
        <v>9.6899995800000003</v>
      </c>
      <c r="H3241" s="22">
        <f t="shared" si="502"/>
        <v>4.1999999922381903E-7</v>
      </c>
      <c r="I3241" s="23">
        <f t="shared" si="503"/>
        <v>4.3343655049345117E-6</v>
      </c>
      <c r="J3241" s="22">
        <v>9.39</v>
      </c>
      <c r="K3241" s="22">
        <v>9.3900003430000005</v>
      </c>
      <c r="L3241" s="22">
        <f t="shared" si="504"/>
        <v>-3.4299999995823782E-7</v>
      </c>
      <c r="M3241" s="23">
        <f t="shared" si="505"/>
        <v>3.6528220173488638E-6</v>
      </c>
      <c r="N3241" s="22">
        <v>9.42</v>
      </c>
      <c r="O3241" s="22">
        <v>9.4200000760000009</v>
      </c>
      <c r="P3241" s="22">
        <f t="shared" si="506"/>
        <v>-7.6000000959197678E-8</v>
      </c>
      <c r="Q3241" s="23">
        <f t="shared" si="507"/>
        <v>8.0679405887509747E-7</v>
      </c>
      <c r="R3241" s="24">
        <v>12539778</v>
      </c>
      <c r="S3241" s="24">
        <v>12539800</v>
      </c>
      <c r="T3241" s="24">
        <f t="shared" si="508"/>
        <v>-22</v>
      </c>
      <c r="U3241" s="23">
        <f t="shared" si="509"/>
        <v>1.7544139459959489E-4</v>
      </c>
    </row>
    <row r="3242" spans="1:21" x14ac:dyDescent="0.3">
      <c r="A3242" s="21">
        <v>40421</v>
      </c>
      <c r="B3242" s="22">
        <v>9.4</v>
      </c>
      <c r="C3242" s="22">
        <v>9.3999996190000008</v>
      </c>
      <c r="D3242" s="22">
        <f t="shared" si="500"/>
        <v>3.8099999954965824E-7</v>
      </c>
      <c r="E3242" s="23">
        <f t="shared" si="501"/>
        <v>4.053191648854451E-6</v>
      </c>
      <c r="F3242" s="22">
        <v>9.4700000000000006</v>
      </c>
      <c r="G3242" s="22">
        <v>9.4700002669999996</v>
      </c>
      <c r="H3242" s="22">
        <f t="shared" si="502"/>
        <v>-2.6699999899904014E-7</v>
      </c>
      <c r="I3242" s="23">
        <f t="shared" si="503"/>
        <v>2.819429688185458E-6</v>
      </c>
      <c r="J3242" s="22">
        <v>9.32</v>
      </c>
      <c r="K3242" s="22">
        <v>9.3199996949999999</v>
      </c>
      <c r="L3242" s="22">
        <f t="shared" si="504"/>
        <v>3.050000003668174E-7</v>
      </c>
      <c r="M3242" s="23">
        <f t="shared" si="505"/>
        <v>3.2725322998716837E-6</v>
      </c>
      <c r="N3242" s="22">
        <v>9.4</v>
      </c>
      <c r="O3242" s="22">
        <v>9.3999996190000008</v>
      </c>
      <c r="P3242" s="22">
        <f t="shared" si="506"/>
        <v>3.8099999954965824E-7</v>
      </c>
      <c r="Q3242" s="23">
        <f t="shared" si="507"/>
        <v>4.053191648854451E-6</v>
      </c>
      <c r="R3242" s="24">
        <v>16359318</v>
      </c>
      <c r="S3242" s="24">
        <v>16359400</v>
      </c>
      <c r="T3242" s="24">
        <f t="shared" si="508"/>
        <v>-82</v>
      </c>
      <c r="U3242" s="23">
        <f t="shared" si="509"/>
        <v>5.0124087680477279E-4</v>
      </c>
    </row>
    <row r="3243" spans="1:21" x14ac:dyDescent="0.3">
      <c r="A3243" s="21">
        <v>40422</v>
      </c>
      <c r="B3243" s="22">
        <v>9.4700000000000006</v>
      </c>
      <c r="C3243" s="22">
        <v>9.4700002669999996</v>
      </c>
      <c r="D3243" s="22">
        <f t="shared" si="500"/>
        <v>-2.6699999899904014E-7</v>
      </c>
      <c r="E3243" s="23">
        <f t="shared" si="501"/>
        <v>2.819429688185458E-6</v>
      </c>
      <c r="F3243" s="22">
        <v>9.64</v>
      </c>
      <c r="G3243" s="22">
        <v>9.6400003430000005</v>
      </c>
      <c r="H3243" s="22">
        <f t="shared" si="502"/>
        <v>-3.4299999995823782E-7</v>
      </c>
      <c r="I3243" s="23">
        <f t="shared" si="503"/>
        <v>3.5580911592737048E-6</v>
      </c>
      <c r="J3243" s="22">
        <v>9.42</v>
      </c>
      <c r="K3243" s="22">
        <v>9.4200000760000009</v>
      </c>
      <c r="L3243" s="22">
        <f t="shared" si="504"/>
        <v>-7.6000000959197678E-8</v>
      </c>
      <c r="M3243" s="23">
        <f t="shared" si="505"/>
        <v>8.0679405887509747E-7</v>
      </c>
      <c r="N3243" s="22">
        <v>9.58</v>
      </c>
      <c r="O3243" s="22">
        <v>9.5799999239999991</v>
      </c>
      <c r="P3243" s="22">
        <f t="shared" si="506"/>
        <v>7.6000000959197678E-8</v>
      </c>
      <c r="Q3243" s="23">
        <f t="shared" si="507"/>
        <v>7.9331943175491077E-7</v>
      </c>
      <c r="R3243" s="24">
        <v>14118901</v>
      </c>
      <c r="S3243" s="24">
        <v>14118900</v>
      </c>
      <c r="T3243" s="24">
        <f t="shared" si="508"/>
        <v>1</v>
      </c>
      <c r="U3243" s="23">
        <f t="shared" si="509"/>
        <v>7.082704743287366E-6</v>
      </c>
    </row>
    <row r="3244" spans="1:21" x14ac:dyDescent="0.3">
      <c r="A3244" s="21">
        <v>40423</v>
      </c>
      <c r="B3244" s="22">
        <v>9.57</v>
      </c>
      <c r="C3244" s="22">
        <v>9.5699996949999999</v>
      </c>
      <c r="D3244" s="22">
        <f t="shared" si="500"/>
        <v>3.050000003668174E-7</v>
      </c>
      <c r="E3244" s="23">
        <f t="shared" si="501"/>
        <v>3.1870429476206729E-6</v>
      </c>
      <c r="F3244" s="22">
        <v>9.6199999999999992</v>
      </c>
      <c r="G3244" s="22">
        <v>9.6199998860000004</v>
      </c>
      <c r="H3244" s="22">
        <f t="shared" si="502"/>
        <v>1.1399999877426126E-7</v>
      </c>
      <c r="I3244" s="23">
        <f t="shared" si="503"/>
        <v>1.1850311863326071E-6</v>
      </c>
      <c r="J3244" s="22">
        <v>9.44</v>
      </c>
      <c r="K3244" s="22">
        <v>9.4399995800000003</v>
      </c>
      <c r="L3244" s="22">
        <f t="shared" si="504"/>
        <v>4.1999999922381903E-7</v>
      </c>
      <c r="M3244" s="23">
        <f t="shared" si="505"/>
        <v>4.4491527321002173E-6</v>
      </c>
      <c r="N3244" s="22">
        <v>9.4700000000000006</v>
      </c>
      <c r="O3244" s="22">
        <v>9.4700002669999996</v>
      </c>
      <c r="P3244" s="22">
        <f t="shared" si="506"/>
        <v>-2.6699999899904014E-7</v>
      </c>
      <c r="Q3244" s="23">
        <f t="shared" si="507"/>
        <v>2.819429688185458E-6</v>
      </c>
      <c r="R3244" s="24">
        <v>20201736</v>
      </c>
      <c r="S3244" s="24">
        <v>20201800</v>
      </c>
      <c r="T3244" s="24">
        <f t="shared" si="508"/>
        <v>-64</v>
      </c>
      <c r="U3244" s="23">
        <f t="shared" si="509"/>
        <v>3.1680345315763939E-4</v>
      </c>
    </row>
    <row r="3245" spans="1:21" x14ac:dyDescent="0.3">
      <c r="A3245" s="21">
        <v>40424</v>
      </c>
      <c r="B3245" s="22">
        <v>9.59</v>
      </c>
      <c r="C3245" s="22">
        <v>9.5900001530000001</v>
      </c>
      <c r="D3245" s="22">
        <f t="shared" si="500"/>
        <v>-1.5300000022477889E-7</v>
      </c>
      <c r="E3245" s="23">
        <f t="shared" si="501"/>
        <v>1.5954118642731879E-6</v>
      </c>
      <c r="F3245" s="22">
        <v>9.77</v>
      </c>
      <c r="G3245" s="22">
        <v>9.7700004580000002</v>
      </c>
      <c r="H3245" s="22">
        <f t="shared" si="502"/>
        <v>-4.5800000059159629E-7</v>
      </c>
      <c r="I3245" s="23">
        <f t="shared" si="503"/>
        <v>4.6878196430028897E-6</v>
      </c>
      <c r="J3245" s="22">
        <v>9.59</v>
      </c>
      <c r="K3245" s="22">
        <v>9.5900001530000001</v>
      </c>
      <c r="L3245" s="22">
        <f t="shared" si="504"/>
        <v>-1.5300000022477889E-7</v>
      </c>
      <c r="M3245" s="23">
        <f t="shared" si="505"/>
        <v>1.5954118642731879E-6</v>
      </c>
      <c r="N3245" s="22">
        <v>9.77</v>
      </c>
      <c r="O3245" s="22">
        <v>9.7700004580000002</v>
      </c>
      <c r="P3245" s="22">
        <f t="shared" si="506"/>
        <v>-4.5800000059159629E-7</v>
      </c>
      <c r="Q3245" s="23">
        <f t="shared" si="507"/>
        <v>4.6878196430028897E-6</v>
      </c>
      <c r="R3245" s="24">
        <v>11390114</v>
      </c>
      <c r="S3245" s="24">
        <v>11390200</v>
      </c>
      <c r="T3245" s="24">
        <f t="shared" si="508"/>
        <v>-86</v>
      </c>
      <c r="U3245" s="23">
        <f t="shared" si="509"/>
        <v>7.5503503011360642E-4</v>
      </c>
    </row>
    <row r="3246" spans="1:21" x14ac:dyDescent="0.3">
      <c r="A3246" s="21">
        <v>40428</v>
      </c>
      <c r="B3246" s="22">
        <v>9.73</v>
      </c>
      <c r="C3246" s="22">
        <v>9.7299995419999998</v>
      </c>
      <c r="D3246" s="22">
        <f t="shared" si="500"/>
        <v>4.5800000059159629E-7</v>
      </c>
      <c r="E3246" s="23">
        <f t="shared" si="501"/>
        <v>4.7070916973286353E-6</v>
      </c>
      <c r="F3246" s="22">
        <v>9.73</v>
      </c>
      <c r="G3246" s="22">
        <v>9.7299995419999998</v>
      </c>
      <c r="H3246" s="22">
        <f t="shared" si="502"/>
        <v>4.5800000059159629E-7</v>
      </c>
      <c r="I3246" s="23">
        <f t="shared" si="503"/>
        <v>4.7070916973286353E-6</v>
      </c>
      <c r="J3246" s="22">
        <v>9.48</v>
      </c>
      <c r="K3246" s="22">
        <v>9.4799995419999998</v>
      </c>
      <c r="L3246" s="22">
        <f t="shared" si="504"/>
        <v>4.5800000059159629E-7</v>
      </c>
      <c r="M3246" s="23">
        <f t="shared" si="505"/>
        <v>4.8312238683396799E-6</v>
      </c>
      <c r="N3246" s="22">
        <v>9.5</v>
      </c>
      <c r="O3246" s="22">
        <v>9.5</v>
      </c>
      <c r="P3246" s="22">
        <f t="shared" si="506"/>
        <v>0</v>
      </c>
      <c r="Q3246" s="23">
        <f t="shared" si="507"/>
        <v>0</v>
      </c>
      <c r="R3246" s="24">
        <v>18466970</v>
      </c>
      <c r="S3246" s="24">
        <v>18467000</v>
      </c>
      <c r="T3246" s="24">
        <f t="shared" si="508"/>
        <v>-30</v>
      </c>
      <c r="U3246" s="23">
        <f t="shared" si="509"/>
        <v>1.6245194130069853E-4</v>
      </c>
    </row>
    <row r="3247" spans="1:21" x14ac:dyDescent="0.3">
      <c r="A3247" s="21">
        <v>40429</v>
      </c>
      <c r="B3247" s="22">
        <v>9.5399999999999991</v>
      </c>
      <c r="C3247" s="22">
        <v>9.5399999619999996</v>
      </c>
      <c r="D3247" s="22">
        <f t="shared" si="500"/>
        <v>3.7999999591420419E-8</v>
      </c>
      <c r="E3247" s="23">
        <f t="shared" si="501"/>
        <v>3.9832284845684594E-7</v>
      </c>
      <c r="F3247" s="22">
        <v>9.5399999999999991</v>
      </c>
      <c r="G3247" s="22">
        <v>9.5399999619999996</v>
      </c>
      <c r="H3247" s="22">
        <f t="shared" si="502"/>
        <v>3.7999999591420419E-8</v>
      </c>
      <c r="I3247" s="23">
        <f t="shared" si="503"/>
        <v>3.9832284845684594E-7</v>
      </c>
      <c r="J3247" s="22">
        <v>9.44</v>
      </c>
      <c r="K3247" s="22">
        <v>9.4399995800000003</v>
      </c>
      <c r="L3247" s="22">
        <f t="shared" si="504"/>
        <v>4.1999999922381903E-7</v>
      </c>
      <c r="M3247" s="23">
        <f t="shared" si="505"/>
        <v>4.4491527321002173E-6</v>
      </c>
      <c r="N3247" s="22">
        <v>9.52</v>
      </c>
      <c r="O3247" s="22">
        <v>9.5200004580000002</v>
      </c>
      <c r="P3247" s="22">
        <f t="shared" si="506"/>
        <v>-4.5800000059159629E-7</v>
      </c>
      <c r="Q3247" s="23">
        <f t="shared" si="507"/>
        <v>4.810924144512224E-6</v>
      </c>
      <c r="R3247" s="24">
        <v>11263497</v>
      </c>
      <c r="S3247" s="24">
        <v>11263500</v>
      </c>
      <c r="T3247" s="24">
        <f t="shared" si="508"/>
        <v>-3</v>
      </c>
      <c r="U3247" s="23">
        <f t="shared" si="509"/>
        <v>2.6634705020641896E-5</v>
      </c>
    </row>
    <row r="3248" spans="1:21" x14ac:dyDescent="0.3">
      <c r="A3248" s="21">
        <v>40430</v>
      </c>
      <c r="B3248" s="22">
        <v>9.59</v>
      </c>
      <c r="C3248" s="22">
        <v>9.5900001530000001</v>
      </c>
      <c r="D3248" s="22">
        <f t="shared" si="500"/>
        <v>-1.5300000022477889E-7</v>
      </c>
      <c r="E3248" s="23">
        <f t="shared" si="501"/>
        <v>1.5954118642731879E-6</v>
      </c>
      <c r="F3248" s="22">
        <v>9.6300000000000008</v>
      </c>
      <c r="G3248" s="22">
        <v>9.6300001139999996</v>
      </c>
      <c r="H3248" s="22">
        <f t="shared" si="502"/>
        <v>-1.1399999877426126E-7</v>
      </c>
      <c r="I3248" s="23">
        <f t="shared" si="503"/>
        <v>1.1838005963107849E-6</v>
      </c>
      <c r="J3248" s="22">
        <v>9.4700000000000006</v>
      </c>
      <c r="K3248" s="22">
        <v>9.4700002669999996</v>
      </c>
      <c r="L3248" s="22">
        <f t="shared" si="504"/>
        <v>-2.6699999899904014E-7</v>
      </c>
      <c r="M3248" s="23">
        <f t="shared" si="505"/>
        <v>2.819429688185458E-6</v>
      </c>
      <c r="N3248" s="22">
        <v>9.51</v>
      </c>
      <c r="O3248" s="22">
        <v>9.5100002289999992</v>
      </c>
      <c r="P3248" s="22">
        <f t="shared" si="506"/>
        <v>-2.2899999940761973E-7</v>
      </c>
      <c r="Q3248" s="23">
        <f t="shared" si="507"/>
        <v>2.4079915235890554E-6</v>
      </c>
      <c r="R3248" s="24">
        <v>8783435</v>
      </c>
      <c r="S3248" s="24">
        <v>8783500</v>
      </c>
      <c r="T3248" s="24">
        <f t="shared" si="508"/>
        <v>-65</v>
      </c>
      <c r="U3248" s="23">
        <f t="shared" si="509"/>
        <v>7.40023908464735E-4</v>
      </c>
    </row>
    <row r="3249" spans="1:21" x14ac:dyDescent="0.3">
      <c r="A3249" s="21">
        <v>40431</v>
      </c>
      <c r="B3249" s="22">
        <v>9.5</v>
      </c>
      <c r="C3249" s="22">
        <v>9.5</v>
      </c>
      <c r="D3249" s="22">
        <f t="shared" si="500"/>
        <v>0</v>
      </c>
      <c r="E3249" s="23">
        <f t="shared" si="501"/>
        <v>0</v>
      </c>
      <c r="F3249" s="22">
        <v>9.5500000000000007</v>
      </c>
      <c r="G3249" s="22">
        <v>9.5500001910000005</v>
      </c>
      <c r="H3249" s="22">
        <f t="shared" si="502"/>
        <v>-1.9099999981619931E-7</v>
      </c>
      <c r="I3249" s="23">
        <f t="shared" si="503"/>
        <v>1.9999999580753859E-6</v>
      </c>
      <c r="J3249" s="22">
        <v>9.44</v>
      </c>
      <c r="K3249" s="22">
        <v>9.4399995800000003</v>
      </c>
      <c r="L3249" s="22">
        <f t="shared" si="504"/>
        <v>4.1999999922381903E-7</v>
      </c>
      <c r="M3249" s="23">
        <f t="shared" si="505"/>
        <v>4.4491527321002173E-6</v>
      </c>
      <c r="N3249" s="22">
        <v>9.48</v>
      </c>
      <c r="O3249" s="22">
        <v>9.4799995419999998</v>
      </c>
      <c r="P3249" s="22">
        <f t="shared" si="506"/>
        <v>4.5800000059159629E-7</v>
      </c>
      <c r="Q3249" s="23">
        <f t="shared" si="507"/>
        <v>4.8312238683396799E-6</v>
      </c>
      <c r="R3249" s="24">
        <v>9389436</v>
      </c>
      <c r="S3249" s="24">
        <v>9389500</v>
      </c>
      <c r="T3249" s="24">
        <f t="shared" si="508"/>
        <v>-64</v>
      </c>
      <c r="U3249" s="23">
        <f t="shared" si="509"/>
        <v>6.8161243942701946E-4</v>
      </c>
    </row>
    <row r="3250" spans="1:21" x14ac:dyDescent="0.3">
      <c r="A3250" s="21">
        <v>40434</v>
      </c>
      <c r="B3250" s="22">
        <v>9.77</v>
      </c>
      <c r="C3250" s="22">
        <v>9.7700004580000002</v>
      </c>
      <c r="D3250" s="22">
        <f t="shared" si="500"/>
        <v>-4.5800000059159629E-7</v>
      </c>
      <c r="E3250" s="23">
        <f t="shared" si="501"/>
        <v>4.6878196430028897E-6</v>
      </c>
      <c r="F3250" s="22">
        <v>9.9</v>
      </c>
      <c r="G3250" s="22">
        <v>9.8999996190000008</v>
      </c>
      <c r="H3250" s="22">
        <f t="shared" si="502"/>
        <v>3.8099999954965824E-7</v>
      </c>
      <c r="I3250" s="23">
        <f t="shared" si="503"/>
        <v>3.8484849920443035E-6</v>
      </c>
      <c r="J3250" s="22">
        <v>9.75</v>
      </c>
      <c r="K3250" s="22">
        <v>9.75</v>
      </c>
      <c r="L3250" s="22">
        <f t="shared" si="504"/>
        <v>0</v>
      </c>
      <c r="M3250" s="23">
        <f t="shared" si="505"/>
        <v>0</v>
      </c>
      <c r="N3250" s="22">
        <v>9.86</v>
      </c>
      <c r="O3250" s="22">
        <v>9.8599996569999995</v>
      </c>
      <c r="P3250" s="22">
        <f t="shared" si="506"/>
        <v>3.4299999995823782E-7</v>
      </c>
      <c r="Q3250" s="23">
        <f t="shared" si="507"/>
        <v>3.4787019461479262E-6</v>
      </c>
      <c r="R3250" s="24">
        <v>18223312</v>
      </c>
      <c r="S3250" s="24">
        <v>18223400</v>
      </c>
      <c r="T3250" s="24">
        <f t="shared" si="508"/>
        <v>-88</v>
      </c>
      <c r="U3250" s="23">
        <f t="shared" si="509"/>
        <v>4.8289561772226912E-4</v>
      </c>
    </row>
    <row r="3251" spans="1:21" x14ac:dyDescent="0.3">
      <c r="A3251" s="21">
        <v>40435</v>
      </c>
      <c r="B3251" s="22">
        <v>9.8000000000000007</v>
      </c>
      <c r="C3251" s="22">
        <v>9.8000001910000005</v>
      </c>
      <c r="D3251" s="22">
        <f t="shared" si="500"/>
        <v>-1.9099999981619931E-7</v>
      </c>
      <c r="E3251" s="23">
        <f t="shared" si="501"/>
        <v>1.9489795519760034E-6</v>
      </c>
      <c r="F3251" s="22">
        <v>9.9600000000000009</v>
      </c>
      <c r="G3251" s="22">
        <v>9.9600000380000004</v>
      </c>
      <c r="H3251" s="22">
        <f t="shared" si="502"/>
        <v>-3.7999999591420419E-8</v>
      </c>
      <c r="I3251" s="23">
        <f t="shared" si="503"/>
        <v>3.8152609885984436E-7</v>
      </c>
      <c r="J3251" s="22">
        <v>9.7799999999999994</v>
      </c>
      <c r="K3251" s="22">
        <v>9.7799997330000004</v>
      </c>
      <c r="L3251" s="22">
        <f t="shared" si="504"/>
        <v>2.6699999899904014E-7</v>
      </c>
      <c r="M3251" s="23">
        <f t="shared" si="505"/>
        <v>2.7300614139908397E-6</v>
      </c>
      <c r="N3251" s="22">
        <v>9.93</v>
      </c>
      <c r="O3251" s="22">
        <v>9.9300003050000001</v>
      </c>
      <c r="P3251" s="22">
        <f t="shared" si="506"/>
        <v>-3.050000003668174E-7</v>
      </c>
      <c r="Q3251" s="23">
        <f t="shared" si="507"/>
        <v>3.0715004128775545E-6</v>
      </c>
      <c r="R3251" s="24">
        <v>8323466</v>
      </c>
      <c r="S3251" s="24">
        <v>8323500</v>
      </c>
      <c r="T3251" s="24">
        <f t="shared" si="508"/>
        <v>-34</v>
      </c>
      <c r="U3251" s="23">
        <f t="shared" si="509"/>
        <v>4.0848200877034903E-4</v>
      </c>
    </row>
    <row r="3252" spans="1:21" x14ac:dyDescent="0.3">
      <c r="A3252" s="21">
        <v>40436</v>
      </c>
      <c r="B3252" s="22">
        <v>9.82</v>
      </c>
      <c r="C3252" s="22">
        <v>9.8199996949999999</v>
      </c>
      <c r="D3252" s="22">
        <f t="shared" si="500"/>
        <v>3.050000003668174E-7</v>
      </c>
      <c r="E3252" s="23">
        <f t="shared" si="501"/>
        <v>3.105906413847576E-6</v>
      </c>
      <c r="F3252" s="22">
        <v>9.94</v>
      </c>
      <c r="G3252" s="22">
        <v>9.9399995800000003</v>
      </c>
      <c r="H3252" s="22">
        <f t="shared" si="502"/>
        <v>4.1999999922381903E-7</v>
      </c>
      <c r="I3252" s="23">
        <f t="shared" si="503"/>
        <v>4.2253522834034063E-6</v>
      </c>
      <c r="J3252" s="22">
        <v>9.7899999999999991</v>
      </c>
      <c r="K3252" s="22">
        <v>9.7899999619999996</v>
      </c>
      <c r="L3252" s="22">
        <f t="shared" si="504"/>
        <v>3.7999999591420419E-8</v>
      </c>
      <c r="M3252" s="23">
        <f t="shared" si="505"/>
        <v>3.8815117200120396E-7</v>
      </c>
      <c r="N3252" s="22">
        <v>9.8800000000000008</v>
      </c>
      <c r="O3252" s="22">
        <v>9.8800001139999996</v>
      </c>
      <c r="P3252" s="22">
        <f t="shared" si="506"/>
        <v>-1.1399999877426126E-7</v>
      </c>
      <c r="Q3252" s="23">
        <f t="shared" si="507"/>
        <v>1.1538461281262821E-6</v>
      </c>
      <c r="R3252" s="24">
        <v>6151581</v>
      </c>
      <c r="S3252" s="24">
        <v>6151600</v>
      </c>
      <c r="T3252" s="24">
        <f t="shared" si="508"/>
        <v>-19</v>
      </c>
      <c r="U3252" s="23">
        <f t="shared" si="509"/>
        <v>3.0886273489823788E-4</v>
      </c>
    </row>
    <row r="3253" spans="1:21" x14ac:dyDescent="0.3">
      <c r="A3253" s="21">
        <v>40437</v>
      </c>
      <c r="B3253" s="22">
        <v>9.85</v>
      </c>
      <c r="C3253" s="22">
        <v>9.8500003809999992</v>
      </c>
      <c r="D3253" s="22">
        <f t="shared" si="500"/>
        <v>-3.8099999954965824E-7</v>
      </c>
      <c r="E3253" s="23">
        <f t="shared" si="501"/>
        <v>3.8680201503807257E-6</v>
      </c>
      <c r="F3253" s="22">
        <v>9.99</v>
      </c>
      <c r="G3253" s="22">
        <v>9.9899997710000008</v>
      </c>
      <c r="H3253" s="22">
        <f t="shared" si="502"/>
        <v>2.2899999940761973E-7</v>
      </c>
      <c r="I3253" s="23">
        <f t="shared" si="503"/>
        <v>2.2922923389086004E-6</v>
      </c>
      <c r="J3253" s="22">
        <v>9.81</v>
      </c>
      <c r="K3253" s="22">
        <v>9.8100004199999997</v>
      </c>
      <c r="L3253" s="22">
        <f t="shared" si="504"/>
        <v>-4.1999999922381903E-7</v>
      </c>
      <c r="M3253" s="23">
        <f t="shared" si="505"/>
        <v>4.2813453745379054E-6</v>
      </c>
      <c r="N3253" s="22">
        <v>9.9600000000000009</v>
      </c>
      <c r="O3253" s="22">
        <v>9.9600000380000004</v>
      </c>
      <c r="P3253" s="22">
        <f t="shared" si="506"/>
        <v>-3.7999999591420419E-8</v>
      </c>
      <c r="Q3253" s="23">
        <f t="shared" si="507"/>
        <v>3.8152609885984436E-7</v>
      </c>
      <c r="R3253" s="24">
        <v>12894237</v>
      </c>
      <c r="S3253" s="24">
        <v>12894300</v>
      </c>
      <c r="T3253" s="24">
        <f t="shared" si="508"/>
        <v>-63</v>
      </c>
      <c r="U3253" s="23">
        <f t="shared" si="509"/>
        <v>4.8858798073567395E-4</v>
      </c>
    </row>
    <row r="3254" spans="1:21" x14ac:dyDescent="0.3">
      <c r="A3254" s="21">
        <v>40438</v>
      </c>
      <c r="B3254" s="22">
        <v>9.98</v>
      </c>
      <c r="C3254" s="22">
        <v>9.9799995419999998</v>
      </c>
      <c r="D3254" s="22">
        <f t="shared" si="500"/>
        <v>4.5800000059159629E-7</v>
      </c>
      <c r="E3254" s="23">
        <f t="shared" si="501"/>
        <v>4.5891785732468349E-6</v>
      </c>
      <c r="F3254" s="22">
        <v>10.050000000000001</v>
      </c>
      <c r="G3254" s="22">
        <v>10.05000019</v>
      </c>
      <c r="H3254" s="22">
        <f t="shared" si="502"/>
        <v>-1.8999999973345894E-7</v>
      </c>
      <c r="I3254" s="23">
        <f t="shared" si="503"/>
        <v>1.8905472252877532E-6</v>
      </c>
      <c r="J3254" s="22">
        <v>9.89</v>
      </c>
      <c r="K3254" s="22">
        <v>9.8900003430000005</v>
      </c>
      <c r="L3254" s="22">
        <f t="shared" si="504"/>
        <v>-3.4299999995823782E-7</v>
      </c>
      <c r="M3254" s="23">
        <f t="shared" si="505"/>
        <v>3.4681495254042967E-6</v>
      </c>
      <c r="N3254" s="22">
        <v>9.91</v>
      </c>
      <c r="O3254" s="22">
        <v>9.9099998469999999</v>
      </c>
      <c r="P3254" s="22">
        <f t="shared" si="506"/>
        <v>1.5300000022477889E-7</v>
      </c>
      <c r="Q3254" s="23">
        <f t="shared" si="507"/>
        <v>1.543895081603818E-6</v>
      </c>
      <c r="R3254" s="24">
        <v>7967370</v>
      </c>
      <c r="S3254" s="24">
        <v>7967400</v>
      </c>
      <c r="T3254" s="24">
        <f t="shared" si="508"/>
        <v>-30</v>
      </c>
      <c r="U3254" s="23">
        <f t="shared" si="509"/>
        <v>3.7653437758867385E-4</v>
      </c>
    </row>
    <row r="3255" spans="1:21" x14ac:dyDescent="0.3">
      <c r="A3255" s="21">
        <v>40441</v>
      </c>
      <c r="B3255" s="22">
        <v>9.9499999999999993</v>
      </c>
      <c r="C3255" s="22">
        <v>9.9499998089999995</v>
      </c>
      <c r="D3255" s="22">
        <f t="shared" si="500"/>
        <v>1.9099999981619931E-7</v>
      </c>
      <c r="E3255" s="23">
        <f t="shared" si="501"/>
        <v>1.9195980249510709E-6</v>
      </c>
      <c r="F3255" s="22">
        <v>10.07</v>
      </c>
      <c r="G3255" s="22">
        <v>10.06999969</v>
      </c>
      <c r="H3255" s="22">
        <f t="shared" si="502"/>
        <v>3.1000000078051926E-7</v>
      </c>
      <c r="I3255" s="23">
        <f t="shared" si="503"/>
        <v>3.0784509466108954E-6</v>
      </c>
      <c r="J3255" s="22">
        <v>9.94</v>
      </c>
      <c r="K3255" s="22">
        <v>9.9399995800000003</v>
      </c>
      <c r="L3255" s="22">
        <f t="shared" si="504"/>
        <v>4.1999999922381903E-7</v>
      </c>
      <c r="M3255" s="23">
        <f t="shared" si="505"/>
        <v>4.2253522834034063E-6</v>
      </c>
      <c r="N3255" s="22">
        <v>10.07</v>
      </c>
      <c r="O3255" s="22">
        <v>10.06999969</v>
      </c>
      <c r="P3255" s="22">
        <f t="shared" si="506"/>
        <v>3.1000000078051926E-7</v>
      </c>
      <c r="Q3255" s="23">
        <f t="shared" si="507"/>
        <v>3.0784509466108954E-6</v>
      </c>
      <c r="R3255" s="24">
        <v>12612661</v>
      </c>
      <c r="S3255" s="24">
        <v>12612700</v>
      </c>
      <c r="T3255" s="24">
        <f t="shared" si="508"/>
        <v>-39</v>
      </c>
      <c r="U3255" s="23">
        <f t="shared" si="509"/>
        <v>3.0921214331586417E-4</v>
      </c>
    </row>
    <row r="3256" spans="1:21" x14ac:dyDescent="0.3">
      <c r="A3256" s="21">
        <v>40442</v>
      </c>
      <c r="B3256" s="22">
        <v>10.1</v>
      </c>
      <c r="C3256" s="22">
        <v>10.100000380000001</v>
      </c>
      <c r="D3256" s="22">
        <f t="shared" si="500"/>
        <v>-3.8000000124327471E-7</v>
      </c>
      <c r="E3256" s="23">
        <f t="shared" si="501"/>
        <v>3.7623761083786681E-6</v>
      </c>
      <c r="F3256" s="22">
        <v>10.1</v>
      </c>
      <c r="G3256" s="22">
        <v>10.100000380000001</v>
      </c>
      <c r="H3256" s="22">
        <f t="shared" si="502"/>
        <v>-3.8000000124327471E-7</v>
      </c>
      <c r="I3256" s="23">
        <f t="shared" si="503"/>
        <v>3.7623761083786681E-6</v>
      </c>
      <c r="J3256" s="22">
        <v>9.8800000000000008</v>
      </c>
      <c r="K3256" s="22">
        <v>9.8800001139999996</v>
      </c>
      <c r="L3256" s="22">
        <f t="shared" si="504"/>
        <v>-1.1399999877426126E-7</v>
      </c>
      <c r="M3256" s="23">
        <f t="shared" si="505"/>
        <v>1.1538461281262821E-6</v>
      </c>
      <c r="N3256" s="22">
        <v>9.9</v>
      </c>
      <c r="O3256" s="22">
        <v>9.8999996190000008</v>
      </c>
      <c r="P3256" s="22">
        <f t="shared" si="506"/>
        <v>3.8099999954965824E-7</v>
      </c>
      <c r="Q3256" s="23">
        <f t="shared" si="507"/>
        <v>3.8484849920443035E-6</v>
      </c>
      <c r="R3256" s="24">
        <v>14589905</v>
      </c>
      <c r="S3256" s="24">
        <v>14590000</v>
      </c>
      <c r="T3256" s="24">
        <f t="shared" si="508"/>
        <v>-95</v>
      </c>
      <c r="U3256" s="23">
        <f t="shared" si="509"/>
        <v>6.5113091158327618E-4</v>
      </c>
    </row>
    <row r="3257" spans="1:21" x14ac:dyDescent="0.3">
      <c r="A3257" s="21">
        <v>40443</v>
      </c>
      <c r="B3257" s="22">
        <v>9.91</v>
      </c>
      <c r="C3257" s="22">
        <v>9.9099998469999999</v>
      </c>
      <c r="D3257" s="22">
        <f t="shared" si="500"/>
        <v>1.5300000022477889E-7</v>
      </c>
      <c r="E3257" s="23">
        <f t="shared" si="501"/>
        <v>1.543895081603818E-6</v>
      </c>
      <c r="F3257" s="22">
        <v>9.92</v>
      </c>
      <c r="G3257" s="22">
        <v>9.9200000760000009</v>
      </c>
      <c r="H3257" s="22">
        <f t="shared" si="502"/>
        <v>-7.6000000959197678E-8</v>
      </c>
      <c r="I3257" s="23">
        <f t="shared" si="503"/>
        <v>7.6612903605785885E-7</v>
      </c>
      <c r="J3257" s="22">
        <v>9.77</v>
      </c>
      <c r="K3257" s="22">
        <v>9.7700004580000002</v>
      </c>
      <c r="L3257" s="22">
        <f t="shared" si="504"/>
        <v>-4.5800000059159629E-7</v>
      </c>
      <c r="M3257" s="23">
        <f t="shared" si="505"/>
        <v>4.6878196430028897E-6</v>
      </c>
      <c r="N3257" s="22">
        <v>9.8000000000000007</v>
      </c>
      <c r="O3257" s="22">
        <v>9.8000001910000005</v>
      </c>
      <c r="P3257" s="22">
        <f t="shared" si="506"/>
        <v>-1.9099999981619931E-7</v>
      </c>
      <c r="Q3257" s="23">
        <f t="shared" si="507"/>
        <v>1.9489795519760034E-6</v>
      </c>
      <c r="R3257" s="24">
        <v>33047160</v>
      </c>
      <c r="S3257" s="24">
        <v>33047200</v>
      </c>
      <c r="T3257" s="24">
        <f t="shared" si="508"/>
        <v>-40</v>
      </c>
      <c r="U3257" s="23">
        <f t="shared" si="509"/>
        <v>1.2103899876540221E-4</v>
      </c>
    </row>
    <row r="3258" spans="1:21" x14ac:dyDescent="0.3">
      <c r="A3258" s="21">
        <v>40444</v>
      </c>
      <c r="B3258" s="22">
        <v>9.65</v>
      </c>
      <c r="C3258" s="22">
        <v>9.6499996190000008</v>
      </c>
      <c r="D3258" s="22">
        <f t="shared" si="500"/>
        <v>3.8099999954965824E-7</v>
      </c>
      <c r="E3258" s="23">
        <f t="shared" si="501"/>
        <v>3.9481866797124295E-6</v>
      </c>
      <c r="F3258" s="22">
        <v>9.75</v>
      </c>
      <c r="G3258" s="22">
        <v>9.75</v>
      </c>
      <c r="H3258" s="22">
        <f t="shared" si="502"/>
        <v>0</v>
      </c>
      <c r="I3258" s="23">
        <f t="shared" si="503"/>
        <v>0</v>
      </c>
      <c r="J3258" s="22">
        <v>9.58</v>
      </c>
      <c r="K3258" s="22">
        <v>9.5799999239999991</v>
      </c>
      <c r="L3258" s="22">
        <f t="shared" si="504"/>
        <v>7.6000000959197678E-8</v>
      </c>
      <c r="M3258" s="23">
        <f t="shared" si="505"/>
        <v>7.9331943175491077E-7</v>
      </c>
      <c r="N3258" s="22">
        <v>9.66</v>
      </c>
      <c r="O3258" s="22">
        <v>9.6599998469999999</v>
      </c>
      <c r="P3258" s="22">
        <f t="shared" si="506"/>
        <v>1.5300000022477889E-7</v>
      </c>
      <c r="Q3258" s="23">
        <f t="shared" si="507"/>
        <v>1.5838509590897606E-6</v>
      </c>
      <c r="R3258" s="24">
        <v>29309756</v>
      </c>
      <c r="S3258" s="24">
        <v>29309800</v>
      </c>
      <c r="T3258" s="24">
        <f t="shared" si="508"/>
        <v>-44</v>
      </c>
      <c r="U3258" s="23">
        <f t="shared" si="509"/>
        <v>1.5012043753283885E-4</v>
      </c>
    </row>
    <row r="3259" spans="1:21" x14ac:dyDescent="0.3">
      <c r="A3259" s="21">
        <v>40445</v>
      </c>
      <c r="B3259" s="22">
        <v>9.81</v>
      </c>
      <c r="C3259" s="22">
        <v>9.8100004199999997</v>
      </c>
      <c r="D3259" s="22">
        <f t="shared" si="500"/>
        <v>-4.1999999922381903E-7</v>
      </c>
      <c r="E3259" s="23">
        <f t="shared" si="501"/>
        <v>4.2813453745379054E-6</v>
      </c>
      <c r="F3259" s="22">
        <v>10.01</v>
      </c>
      <c r="G3259" s="22">
        <v>10.010000229999999</v>
      </c>
      <c r="H3259" s="22">
        <f t="shared" si="502"/>
        <v>-2.299999994903601E-7</v>
      </c>
      <c r="I3259" s="23">
        <f t="shared" si="503"/>
        <v>2.2977022398166332E-6</v>
      </c>
      <c r="J3259" s="22">
        <v>9.7200000000000006</v>
      </c>
      <c r="K3259" s="22">
        <v>9.7200002669999996</v>
      </c>
      <c r="L3259" s="22">
        <f t="shared" si="504"/>
        <v>-2.6699999899904014E-7</v>
      </c>
      <c r="M3259" s="23">
        <f t="shared" si="505"/>
        <v>2.746913494493633E-6</v>
      </c>
      <c r="N3259" s="22">
        <v>9.98</v>
      </c>
      <c r="O3259" s="22">
        <v>9.9799995419999998</v>
      </c>
      <c r="P3259" s="22">
        <f t="shared" si="506"/>
        <v>4.5800000059159629E-7</v>
      </c>
      <c r="Q3259" s="23">
        <f t="shared" si="507"/>
        <v>4.5891785732468349E-6</v>
      </c>
      <c r="R3259" s="24">
        <v>29744412</v>
      </c>
      <c r="S3259" s="24">
        <v>29744500</v>
      </c>
      <c r="T3259" s="24">
        <f t="shared" si="508"/>
        <v>-88</v>
      </c>
      <c r="U3259" s="23">
        <f t="shared" si="509"/>
        <v>2.9585301484308027E-4</v>
      </c>
    </row>
    <row r="3260" spans="1:21" x14ac:dyDescent="0.3">
      <c r="A3260" s="21">
        <v>40448</v>
      </c>
      <c r="B3260" s="22">
        <v>9.9700000000000006</v>
      </c>
      <c r="C3260" s="22">
        <v>9.9700002669999996</v>
      </c>
      <c r="D3260" s="22">
        <f t="shared" si="500"/>
        <v>-2.6699999899904014E-7</v>
      </c>
      <c r="E3260" s="23">
        <f t="shared" si="501"/>
        <v>2.6780340205485387E-6</v>
      </c>
      <c r="F3260" s="22">
        <v>9.98</v>
      </c>
      <c r="G3260" s="22">
        <v>9.9799995419999998</v>
      </c>
      <c r="H3260" s="22">
        <f t="shared" si="502"/>
        <v>4.5800000059159629E-7</v>
      </c>
      <c r="I3260" s="23">
        <f t="shared" si="503"/>
        <v>4.5891785732468349E-6</v>
      </c>
      <c r="J3260" s="22">
        <v>9.8800000000000008</v>
      </c>
      <c r="K3260" s="22">
        <v>9.8800001139999996</v>
      </c>
      <c r="L3260" s="22">
        <f t="shared" si="504"/>
        <v>-1.1399999877426126E-7</v>
      </c>
      <c r="M3260" s="23">
        <f t="shared" si="505"/>
        <v>1.1538461281262821E-6</v>
      </c>
      <c r="N3260" s="22">
        <v>9.89</v>
      </c>
      <c r="O3260" s="22">
        <v>9.8900003430000005</v>
      </c>
      <c r="P3260" s="22">
        <f t="shared" si="506"/>
        <v>-3.4299999995823782E-7</v>
      </c>
      <c r="Q3260" s="23">
        <f t="shared" si="507"/>
        <v>3.4681495254042967E-6</v>
      </c>
      <c r="R3260" s="24">
        <v>12822012</v>
      </c>
      <c r="S3260" s="24">
        <v>12822100</v>
      </c>
      <c r="T3260" s="24">
        <f t="shared" si="508"/>
        <v>-88</v>
      </c>
      <c r="U3260" s="23">
        <f t="shared" si="509"/>
        <v>6.8631503419876617E-4</v>
      </c>
    </row>
    <row r="3261" spans="1:21" x14ac:dyDescent="0.3">
      <c r="A3261" s="21">
        <v>40449</v>
      </c>
      <c r="B3261" s="22">
        <v>9.89</v>
      </c>
      <c r="C3261" s="22">
        <v>9.8900003430000005</v>
      </c>
      <c r="D3261" s="22">
        <f t="shared" si="500"/>
        <v>-3.4299999995823782E-7</v>
      </c>
      <c r="E3261" s="23">
        <f t="shared" si="501"/>
        <v>3.4681495254042967E-6</v>
      </c>
      <c r="F3261" s="22">
        <v>10.1</v>
      </c>
      <c r="G3261" s="22">
        <v>10.100000380000001</v>
      </c>
      <c r="H3261" s="22">
        <f t="shared" si="502"/>
        <v>-3.8000000124327471E-7</v>
      </c>
      <c r="I3261" s="23">
        <f t="shared" si="503"/>
        <v>3.7623761083786681E-6</v>
      </c>
      <c r="J3261" s="22">
        <v>9.85</v>
      </c>
      <c r="K3261" s="22">
        <v>9.8500003809999992</v>
      </c>
      <c r="L3261" s="22">
        <f t="shared" si="504"/>
        <v>-3.8099999954965824E-7</v>
      </c>
      <c r="M3261" s="23">
        <f t="shared" si="505"/>
        <v>3.8680201503807257E-6</v>
      </c>
      <c r="N3261" s="22">
        <v>10.09</v>
      </c>
      <c r="O3261" s="22">
        <v>10.09000015</v>
      </c>
      <c r="P3261" s="22">
        <f t="shared" si="506"/>
        <v>-1.4999999997655777E-7</v>
      </c>
      <c r="Q3261" s="23">
        <f t="shared" si="507"/>
        <v>1.486620393920983E-6</v>
      </c>
      <c r="R3261" s="24">
        <v>12306961</v>
      </c>
      <c r="S3261" s="24">
        <v>12307000</v>
      </c>
      <c r="T3261" s="24">
        <f t="shared" si="508"/>
        <v>-39</v>
      </c>
      <c r="U3261" s="23">
        <f t="shared" si="509"/>
        <v>3.1689282522141869E-4</v>
      </c>
    </row>
    <row r="3262" spans="1:21" x14ac:dyDescent="0.3">
      <c r="A3262" s="21">
        <v>40450</v>
      </c>
      <c r="B3262" s="22">
        <v>10.1</v>
      </c>
      <c r="C3262" s="22">
        <v>10.100000380000001</v>
      </c>
      <c r="D3262" s="22">
        <f t="shared" si="500"/>
        <v>-3.8000000124327471E-7</v>
      </c>
      <c r="E3262" s="23">
        <f t="shared" si="501"/>
        <v>3.7623761083786681E-6</v>
      </c>
      <c r="F3262" s="22">
        <v>10.36</v>
      </c>
      <c r="G3262" s="22">
        <v>10.35999966</v>
      </c>
      <c r="H3262" s="22">
        <f t="shared" si="502"/>
        <v>3.3999999971001671E-7</v>
      </c>
      <c r="I3262" s="23">
        <f t="shared" si="503"/>
        <v>3.2818533867598283E-6</v>
      </c>
      <c r="J3262" s="22">
        <v>10.08</v>
      </c>
      <c r="K3262" s="22">
        <v>10.079999920000001</v>
      </c>
      <c r="L3262" s="22">
        <f t="shared" si="504"/>
        <v>7.9999999513802322E-8</v>
      </c>
      <c r="M3262" s="23">
        <f t="shared" si="505"/>
        <v>7.9365079512621981E-7</v>
      </c>
      <c r="N3262" s="22">
        <v>10.28</v>
      </c>
      <c r="O3262" s="22">
        <v>10.27999973</v>
      </c>
      <c r="P3262" s="22">
        <f t="shared" si="506"/>
        <v>2.6999999924726126E-7</v>
      </c>
      <c r="Q3262" s="23">
        <f t="shared" si="507"/>
        <v>2.6264592056293882E-6</v>
      </c>
      <c r="R3262" s="24">
        <v>20806160</v>
      </c>
      <c r="S3262" s="24">
        <v>20805700</v>
      </c>
      <c r="T3262" s="24">
        <f t="shared" si="508"/>
        <v>460</v>
      </c>
      <c r="U3262" s="23">
        <f t="shared" si="509"/>
        <v>2.2109325809754059E-3</v>
      </c>
    </row>
    <row r="3263" spans="1:21" x14ac:dyDescent="0.3">
      <c r="A3263" s="21">
        <v>40451</v>
      </c>
      <c r="B3263" s="22">
        <v>10.24</v>
      </c>
      <c r="C3263" s="22">
        <v>10.239999770000001</v>
      </c>
      <c r="D3263" s="22">
        <f t="shared" si="500"/>
        <v>2.299999994903601E-7</v>
      </c>
      <c r="E3263" s="23">
        <f t="shared" si="501"/>
        <v>2.2460937954724199E-6</v>
      </c>
      <c r="F3263" s="22">
        <v>10.38</v>
      </c>
      <c r="G3263" s="22">
        <v>10.380000109999999</v>
      </c>
      <c r="H3263" s="22">
        <f t="shared" si="502"/>
        <v>-1.0999999844329977E-7</v>
      </c>
      <c r="I3263" s="23">
        <f t="shared" si="503"/>
        <v>1.0597302242543019E-6</v>
      </c>
      <c r="J3263" s="22">
        <v>10.119999999999999</v>
      </c>
      <c r="K3263" s="22">
        <v>10.119999890000001</v>
      </c>
      <c r="L3263" s="22">
        <f t="shared" si="504"/>
        <v>1.0999999844329977E-7</v>
      </c>
      <c r="M3263" s="23">
        <f t="shared" si="505"/>
        <v>1.0869565181714619E-6</v>
      </c>
      <c r="N3263" s="22">
        <v>10.14</v>
      </c>
      <c r="O3263" s="22">
        <v>10.14000034</v>
      </c>
      <c r="P3263" s="22">
        <f t="shared" si="506"/>
        <v>-3.3999999971001671E-7</v>
      </c>
      <c r="Q3263" s="23">
        <f t="shared" si="507"/>
        <v>3.3530570839213279E-6</v>
      </c>
      <c r="R3263" s="24">
        <v>11830373</v>
      </c>
      <c r="S3263" s="24">
        <v>11830400</v>
      </c>
      <c r="T3263" s="24">
        <f t="shared" si="508"/>
        <v>-27</v>
      </c>
      <c r="U3263" s="23">
        <f t="shared" si="509"/>
        <v>2.2822558831484988E-4</v>
      </c>
    </row>
    <row r="3264" spans="1:21" x14ac:dyDescent="0.3">
      <c r="A3264" s="21">
        <v>40452</v>
      </c>
      <c r="B3264" s="22">
        <v>10.210000000000001</v>
      </c>
      <c r="C3264" s="22">
        <v>10.210000040000001</v>
      </c>
      <c r="D3264" s="22">
        <f t="shared" si="500"/>
        <v>-3.9999999756901161E-8</v>
      </c>
      <c r="E3264" s="23">
        <f t="shared" si="501"/>
        <v>3.9177276787651372E-7</v>
      </c>
      <c r="F3264" s="22">
        <v>10.27</v>
      </c>
      <c r="G3264" s="22">
        <v>10.27000046</v>
      </c>
      <c r="H3264" s="22">
        <f t="shared" si="502"/>
        <v>-4.6000000075707703E-7</v>
      </c>
      <c r="I3264" s="23">
        <f t="shared" si="503"/>
        <v>4.4790650453103971E-6</v>
      </c>
      <c r="J3264" s="22">
        <v>10.119999999999999</v>
      </c>
      <c r="K3264" s="22">
        <v>10.119999890000001</v>
      </c>
      <c r="L3264" s="22">
        <f t="shared" si="504"/>
        <v>1.0999999844329977E-7</v>
      </c>
      <c r="M3264" s="23">
        <f t="shared" si="505"/>
        <v>1.0869565181714619E-6</v>
      </c>
      <c r="N3264" s="22">
        <v>10.25</v>
      </c>
      <c r="O3264" s="22">
        <v>10.25</v>
      </c>
      <c r="P3264" s="22">
        <f t="shared" si="506"/>
        <v>0</v>
      </c>
      <c r="Q3264" s="23">
        <f t="shared" si="507"/>
        <v>0</v>
      </c>
      <c r="R3264" s="24">
        <v>11122992</v>
      </c>
      <c r="S3264" s="24">
        <v>11123000</v>
      </c>
      <c r="T3264" s="24">
        <f t="shared" si="508"/>
        <v>-8</v>
      </c>
      <c r="U3264" s="23">
        <f t="shared" si="509"/>
        <v>7.1923042344691185E-5</v>
      </c>
    </row>
    <row r="3265" spans="1:21" x14ac:dyDescent="0.3">
      <c r="A3265" s="21">
        <v>40455</v>
      </c>
      <c r="B3265" s="22">
        <v>10.27</v>
      </c>
      <c r="C3265" s="22">
        <v>10.27000046</v>
      </c>
      <c r="D3265" s="22">
        <f t="shared" si="500"/>
        <v>-4.6000000075707703E-7</v>
      </c>
      <c r="E3265" s="23">
        <f t="shared" si="501"/>
        <v>4.4790650453103971E-6</v>
      </c>
      <c r="F3265" s="22">
        <v>10.34</v>
      </c>
      <c r="G3265" s="22">
        <v>10.34000015</v>
      </c>
      <c r="H3265" s="22">
        <f t="shared" si="502"/>
        <v>-1.4999999997655777E-7</v>
      </c>
      <c r="I3265" s="23">
        <f t="shared" si="503"/>
        <v>1.4506769613205254E-6</v>
      </c>
      <c r="J3265" s="22">
        <v>10.119999999999999</v>
      </c>
      <c r="K3265" s="22">
        <v>10.119999890000001</v>
      </c>
      <c r="L3265" s="22">
        <f t="shared" si="504"/>
        <v>1.0999999844329977E-7</v>
      </c>
      <c r="M3265" s="23">
        <f t="shared" si="505"/>
        <v>1.0869565181714619E-6</v>
      </c>
      <c r="N3265" s="22">
        <v>10.210000000000001</v>
      </c>
      <c r="O3265" s="22">
        <v>10.210000040000001</v>
      </c>
      <c r="P3265" s="22">
        <f t="shared" si="506"/>
        <v>-3.9999999756901161E-8</v>
      </c>
      <c r="Q3265" s="23">
        <f t="shared" si="507"/>
        <v>3.9177276787651372E-7</v>
      </c>
      <c r="R3265" s="24">
        <v>13630603</v>
      </c>
      <c r="S3265" s="24">
        <v>13630400</v>
      </c>
      <c r="T3265" s="24">
        <f t="shared" si="508"/>
        <v>203</v>
      </c>
      <c r="U3265" s="23">
        <f t="shared" si="509"/>
        <v>1.489317995069844E-3</v>
      </c>
    </row>
    <row r="3266" spans="1:21" x14ac:dyDescent="0.3">
      <c r="A3266" s="21">
        <v>40456</v>
      </c>
      <c r="B3266" s="22">
        <v>10.24</v>
      </c>
      <c r="C3266" s="22">
        <v>10.239999770000001</v>
      </c>
      <c r="D3266" s="22">
        <f t="shared" ref="D3266:D3329" si="510">B3266-C3266</f>
        <v>2.299999994903601E-7</v>
      </c>
      <c r="E3266" s="23">
        <f t="shared" ref="E3266:E3329" si="511">IFERROR(ABS(D3266)/C3266*100,0)</f>
        <v>2.2460937954724199E-6</v>
      </c>
      <c r="F3266" s="22">
        <v>10.42</v>
      </c>
      <c r="G3266" s="22">
        <v>10.420000079999999</v>
      </c>
      <c r="H3266" s="22">
        <f t="shared" ref="H3266:H3329" si="512">F3266-G3266</f>
        <v>-7.9999999513802322E-8</v>
      </c>
      <c r="I3266" s="23">
        <f t="shared" ref="I3266:I3329" si="513">IFERROR(ABS(H3266)/G3266*100,0)</f>
        <v>7.6775430805757086E-7</v>
      </c>
      <c r="J3266" s="22">
        <v>10.220000000000001</v>
      </c>
      <c r="K3266" s="22">
        <v>10.22000027</v>
      </c>
      <c r="L3266" s="22">
        <f t="shared" ref="L3266:L3329" si="514">J3266-K3266</f>
        <v>-2.6999999924726126E-7</v>
      </c>
      <c r="M3266" s="23">
        <f t="shared" ref="M3266:M3329" si="515">IFERROR(ABS(L3266)/K3266*100,0)</f>
        <v>2.6418785921153531E-6</v>
      </c>
      <c r="N3266" s="22">
        <v>10.41</v>
      </c>
      <c r="O3266" s="22">
        <v>10.40999985</v>
      </c>
      <c r="P3266" s="22">
        <f t="shared" ref="P3266:P3329" si="516">N3266-O3266</f>
        <v>1.4999999997655777E-7</v>
      </c>
      <c r="Q3266" s="23">
        <f t="shared" ref="Q3266:Q3329" si="517">IFERROR(ABS(P3266)/O3266*100,0)</f>
        <v>1.4409222107391075E-6</v>
      </c>
      <c r="R3266" s="24">
        <v>13253327</v>
      </c>
      <c r="S3266" s="24">
        <v>13253400</v>
      </c>
      <c r="T3266" s="24">
        <f t="shared" ref="T3266:T3329" si="518">R3266-S3266</f>
        <v>-73</v>
      </c>
      <c r="U3266" s="23">
        <f t="shared" ref="U3266:U3329" si="519">IFERROR(ABS(T3266)/S3266*100,0)</f>
        <v>5.5080205833974675E-4</v>
      </c>
    </row>
    <row r="3267" spans="1:21" x14ac:dyDescent="0.3">
      <c r="A3267" s="21">
        <v>40457</v>
      </c>
      <c r="B3267" s="22">
        <v>10.36</v>
      </c>
      <c r="C3267" s="22">
        <v>10.35999966</v>
      </c>
      <c r="D3267" s="22">
        <f t="shared" si="510"/>
        <v>3.3999999971001671E-7</v>
      </c>
      <c r="E3267" s="23">
        <f t="shared" si="511"/>
        <v>3.2818533867598283E-6</v>
      </c>
      <c r="F3267" s="22">
        <v>10.4</v>
      </c>
      <c r="G3267" s="22">
        <v>10.40999985</v>
      </c>
      <c r="H3267" s="22">
        <f t="shared" si="512"/>
        <v>-9.9998499999998103E-3</v>
      </c>
      <c r="I3267" s="23">
        <f t="shared" si="513"/>
        <v>9.6060039808740352E-2</v>
      </c>
      <c r="J3267" s="22">
        <v>10.26</v>
      </c>
      <c r="K3267" s="22">
        <v>10.260000229999999</v>
      </c>
      <c r="L3267" s="22">
        <f t="shared" si="514"/>
        <v>-2.299999994903601E-7</v>
      </c>
      <c r="M3267" s="23">
        <f t="shared" si="515"/>
        <v>2.2417153443900081E-6</v>
      </c>
      <c r="N3267" s="22">
        <v>10.28</v>
      </c>
      <c r="O3267" s="22">
        <v>10.30000019</v>
      </c>
      <c r="P3267" s="22">
        <f t="shared" si="516"/>
        <v>-2.0000190000001083E-2</v>
      </c>
      <c r="Q3267" s="23">
        <f t="shared" si="517"/>
        <v>0.19417659835985968</v>
      </c>
      <c r="R3267" s="24">
        <v>8556462</v>
      </c>
      <c r="S3267" s="24">
        <v>10742000</v>
      </c>
      <c r="T3267" s="24">
        <f t="shared" si="518"/>
        <v>-2185538</v>
      </c>
      <c r="U3267" s="23">
        <f t="shared" si="519"/>
        <v>20.345727052690375</v>
      </c>
    </row>
    <row r="3268" spans="1:21" x14ac:dyDescent="0.3">
      <c r="A3268" s="21">
        <v>40458</v>
      </c>
      <c r="B3268" s="22">
        <v>10.3</v>
      </c>
      <c r="C3268" s="22">
        <v>10.30000019</v>
      </c>
      <c r="D3268" s="22">
        <f t="shared" si="510"/>
        <v>-1.8999999973345894E-7</v>
      </c>
      <c r="E3268" s="23">
        <f t="shared" si="511"/>
        <v>1.8446601575592682E-6</v>
      </c>
      <c r="F3268" s="22">
        <v>10.35</v>
      </c>
      <c r="G3268" s="22">
        <v>10.350000380000001</v>
      </c>
      <c r="H3268" s="22">
        <f t="shared" si="512"/>
        <v>-3.8000000124327471E-7</v>
      </c>
      <c r="I3268" s="23">
        <f t="shared" si="513"/>
        <v>3.6714974617544378E-6</v>
      </c>
      <c r="J3268" s="22">
        <v>10.199999999999999</v>
      </c>
      <c r="K3268" s="22">
        <v>10.19999981</v>
      </c>
      <c r="L3268" s="22">
        <f t="shared" si="514"/>
        <v>1.8999999973345894E-7</v>
      </c>
      <c r="M3268" s="23">
        <f t="shared" si="515"/>
        <v>1.8627451301242616E-6</v>
      </c>
      <c r="N3268" s="22">
        <v>10.28</v>
      </c>
      <c r="O3268" s="22">
        <v>10.27999973</v>
      </c>
      <c r="P3268" s="22">
        <f t="shared" si="516"/>
        <v>2.6999999924726126E-7</v>
      </c>
      <c r="Q3268" s="23">
        <f t="shared" si="517"/>
        <v>2.6264592056293882E-6</v>
      </c>
      <c r="R3268" s="24">
        <v>7504587</v>
      </c>
      <c r="S3268" s="24">
        <v>7504600</v>
      </c>
      <c r="T3268" s="24">
        <f t="shared" si="518"/>
        <v>-13</v>
      </c>
      <c r="U3268" s="23">
        <f t="shared" si="519"/>
        <v>1.7322708738640299E-4</v>
      </c>
    </row>
    <row r="3269" spans="1:21" x14ac:dyDescent="0.3">
      <c r="A3269" s="21">
        <v>40459</v>
      </c>
      <c r="B3269" s="22">
        <v>10.3</v>
      </c>
      <c r="C3269" s="22">
        <v>10.30000019</v>
      </c>
      <c r="D3269" s="22">
        <f t="shared" si="510"/>
        <v>-1.8999999973345894E-7</v>
      </c>
      <c r="E3269" s="23">
        <f t="shared" si="511"/>
        <v>1.8446601575592682E-6</v>
      </c>
      <c r="F3269" s="22">
        <v>10.38</v>
      </c>
      <c r="G3269" s="22">
        <v>10.380000109999999</v>
      </c>
      <c r="H3269" s="22">
        <f t="shared" si="512"/>
        <v>-1.0999999844329977E-7</v>
      </c>
      <c r="I3269" s="23">
        <f t="shared" si="513"/>
        <v>1.0597302242543019E-6</v>
      </c>
      <c r="J3269" s="22">
        <v>10.199999999999999</v>
      </c>
      <c r="K3269" s="22">
        <v>10.19999981</v>
      </c>
      <c r="L3269" s="22">
        <f t="shared" si="514"/>
        <v>1.8999999973345894E-7</v>
      </c>
      <c r="M3269" s="23">
        <f t="shared" si="515"/>
        <v>1.8627451301242616E-6</v>
      </c>
      <c r="N3269" s="22">
        <v>10.36</v>
      </c>
      <c r="O3269" s="22">
        <v>10.35999966</v>
      </c>
      <c r="P3269" s="22">
        <f t="shared" si="516"/>
        <v>3.3999999971001671E-7</v>
      </c>
      <c r="Q3269" s="23">
        <f t="shared" si="517"/>
        <v>3.2818533867598283E-6</v>
      </c>
      <c r="R3269" s="24">
        <v>6281551</v>
      </c>
      <c r="S3269" s="24">
        <v>6281600</v>
      </c>
      <c r="T3269" s="24">
        <f t="shared" si="518"/>
        <v>-49</v>
      </c>
      <c r="U3269" s="23">
        <f t="shared" si="519"/>
        <v>7.8005603667855321E-4</v>
      </c>
    </row>
    <row r="3270" spans="1:21" x14ac:dyDescent="0.3">
      <c r="A3270" s="21">
        <v>40462</v>
      </c>
      <c r="B3270" s="22">
        <v>10.33</v>
      </c>
      <c r="C3270" s="22">
        <v>10.329999920000001</v>
      </c>
      <c r="D3270" s="22">
        <f t="shared" si="510"/>
        <v>7.9999999513802322E-8</v>
      </c>
      <c r="E3270" s="23">
        <f t="shared" si="511"/>
        <v>7.7444337011962259E-7</v>
      </c>
      <c r="F3270" s="22">
        <v>10.38</v>
      </c>
      <c r="G3270" s="22">
        <v>10.380000109999999</v>
      </c>
      <c r="H3270" s="22">
        <f t="shared" si="512"/>
        <v>-1.0999999844329977E-7</v>
      </c>
      <c r="I3270" s="23">
        <f t="shared" si="513"/>
        <v>1.0597302242543019E-6</v>
      </c>
      <c r="J3270" s="22">
        <v>10.27</v>
      </c>
      <c r="K3270" s="22">
        <v>10.27000046</v>
      </c>
      <c r="L3270" s="22">
        <f t="shared" si="514"/>
        <v>-4.6000000075707703E-7</v>
      </c>
      <c r="M3270" s="23">
        <f t="shared" si="515"/>
        <v>4.4790650453103971E-6</v>
      </c>
      <c r="N3270" s="22">
        <v>10.34</v>
      </c>
      <c r="O3270" s="22">
        <v>10.34000015</v>
      </c>
      <c r="P3270" s="22">
        <f t="shared" si="516"/>
        <v>-1.4999999997655777E-7</v>
      </c>
      <c r="Q3270" s="23">
        <f t="shared" si="517"/>
        <v>1.4506769613205254E-6</v>
      </c>
      <c r="R3270" s="24">
        <v>5766573</v>
      </c>
      <c r="S3270" s="24">
        <v>5766600</v>
      </c>
      <c r="T3270" s="24">
        <f t="shared" si="518"/>
        <v>-27</v>
      </c>
      <c r="U3270" s="23">
        <f t="shared" si="519"/>
        <v>4.6821350535844344E-4</v>
      </c>
    </row>
    <row r="3271" spans="1:21" x14ac:dyDescent="0.3">
      <c r="A3271" s="21">
        <v>40463</v>
      </c>
      <c r="B3271" s="22">
        <v>10.28</v>
      </c>
      <c r="C3271" s="22">
        <v>10.27999973</v>
      </c>
      <c r="D3271" s="22">
        <f t="shared" si="510"/>
        <v>2.6999999924726126E-7</v>
      </c>
      <c r="E3271" s="23">
        <f t="shared" si="511"/>
        <v>2.6264592056293882E-6</v>
      </c>
      <c r="F3271" s="22">
        <v>10.33</v>
      </c>
      <c r="G3271" s="22">
        <v>10.329999920000001</v>
      </c>
      <c r="H3271" s="22">
        <f t="shared" si="512"/>
        <v>7.9999999513802322E-8</v>
      </c>
      <c r="I3271" s="23">
        <f t="shared" si="513"/>
        <v>7.7444337011962259E-7</v>
      </c>
      <c r="J3271" s="22">
        <v>10.15</v>
      </c>
      <c r="K3271" s="22">
        <v>10.149999619999999</v>
      </c>
      <c r="L3271" s="22">
        <f t="shared" si="514"/>
        <v>3.8000000124327471E-7</v>
      </c>
      <c r="M3271" s="23">
        <f t="shared" si="515"/>
        <v>3.7438425169445943E-6</v>
      </c>
      <c r="N3271" s="22">
        <v>10.27</v>
      </c>
      <c r="O3271" s="22">
        <v>10.27000046</v>
      </c>
      <c r="P3271" s="22">
        <f t="shared" si="516"/>
        <v>-4.6000000075707703E-7</v>
      </c>
      <c r="Q3271" s="23">
        <f t="shared" si="517"/>
        <v>4.4790650453103971E-6</v>
      </c>
      <c r="R3271" s="24">
        <v>7488771</v>
      </c>
      <c r="S3271" s="24">
        <v>7488800</v>
      </c>
      <c r="T3271" s="24">
        <f t="shared" si="518"/>
        <v>-29</v>
      </c>
      <c r="U3271" s="23">
        <f t="shared" si="519"/>
        <v>3.8724495246234377E-4</v>
      </c>
    </row>
    <row r="3272" spans="1:21" x14ac:dyDescent="0.3">
      <c r="A3272" s="21">
        <v>40464</v>
      </c>
      <c r="B3272" s="22">
        <v>10.32</v>
      </c>
      <c r="C3272" s="22">
        <v>10.31999969</v>
      </c>
      <c r="D3272" s="22">
        <f t="shared" si="510"/>
        <v>3.1000000078051926E-7</v>
      </c>
      <c r="E3272" s="23">
        <f t="shared" si="511"/>
        <v>3.0038760667881306E-6</v>
      </c>
      <c r="F3272" s="22">
        <v>10.47</v>
      </c>
      <c r="G3272" s="22">
        <v>10.47000027</v>
      </c>
      <c r="H3272" s="22">
        <f t="shared" si="512"/>
        <v>-2.6999999924726126E-7</v>
      </c>
      <c r="I3272" s="23">
        <f t="shared" si="513"/>
        <v>2.5787964879131878E-6</v>
      </c>
      <c r="J3272" s="22">
        <v>10.31</v>
      </c>
      <c r="K3272" s="22">
        <v>10.31000042</v>
      </c>
      <c r="L3272" s="22">
        <f t="shared" si="514"/>
        <v>-4.1999999922381903E-7</v>
      </c>
      <c r="M3272" s="23">
        <f t="shared" si="515"/>
        <v>4.0737146664812554E-6</v>
      </c>
      <c r="N3272" s="22">
        <v>10.43</v>
      </c>
      <c r="O3272" s="22">
        <v>10.43000031</v>
      </c>
      <c r="P3272" s="22">
        <f t="shared" si="516"/>
        <v>-3.1000000078051926E-7</v>
      </c>
      <c r="Q3272" s="23">
        <f t="shared" si="517"/>
        <v>2.9721955087891962E-6</v>
      </c>
      <c r="R3272" s="24">
        <v>11061674</v>
      </c>
      <c r="S3272" s="24">
        <v>11061700</v>
      </c>
      <c r="T3272" s="24">
        <f t="shared" si="518"/>
        <v>-26</v>
      </c>
      <c r="U3272" s="23">
        <f t="shared" si="519"/>
        <v>2.350452462098954E-4</v>
      </c>
    </row>
    <row r="3273" spans="1:21" x14ac:dyDescent="0.3">
      <c r="A3273" s="21">
        <v>40465</v>
      </c>
      <c r="B3273" s="22">
        <v>10.43</v>
      </c>
      <c r="C3273" s="22">
        <v>10.43000031</v>
      </c>
      <c r="D3273" s="22">
        <f t="shared" si="510"/>
        <v>-3.1000000078051926E-7</v>
      </c>
      <c r="E3273" s="23">
        <f t="shared" si="511"/>
        <v>2.9721955087891962E-6</v>
      </c>
      <c r="F3273" s="22">
        <v>10.49</v>
      </c>
      <c r="G3273" s="22">
        <v>10.489999770000001</v>
      </c>
      <c r="H3273" s="22">
        <f t="shared" si="512"/>
        <v>2.299999994903601E-7</v>
      </c>
      <c r="I3273" s="23">
        <f t="shared" si="513"/>
        <v>2.1925643902121849E-6</v>
      </c>
      <c r="J3273" s="22">
        <v>10.35</v>
      </c>
      <c r="K3273" s="22">
        <v>10.350000380000001</v>
      </c>
      <c r="L3273" s="22">
        <f t="shared" si="514"/>
        <v>-3.8000000124327471E-7</v>
      </c>
      <c r="M3273" s="23">
        <f t="shared" si="515"/>
        <v>3.6714974617544378E-6</v>
      </c>
      <c r="N3273" s="22">
        <v>10.37</v>
      </c>
      <c r="O3273" s="22">
        <v>10.369999890000001</v>
      </c>
      <c r="P3273" s="22">
        <f t="shared" si="516"/>
        <v>1.0999999844329977E-7</v>
      </c>
      <c r="Q3273" s="23">
        <f t="shared" si="517"/>
        <v>1.0607521659607246E-6</v>
      </c>
      <c r="R3273" s="24">
        <v>12535852</v>
      </c>
      <c r="S3273" s="24">
        <v>12535900</v>
      </c>
      <c r="T3273" s="24">
        <f t="shared" si="518"/>
        <v>-48</v>
      </c>
      <c r="U3273" s="23">
        <f t="shared" si="519"/>
        <v>3.8290031030879313E-4</v>
      </c>
    </row>
    <row r="3274" spans="1:21" x14ac:dyDescent="0.3">
      <c r="A3274" s="21">
        <v>40466</v>
      </c>
      <c r="B3274" s="22">
        <v>10.47</v>
      </c>
      <c r="C3274" s="22">
        <v>10.47000027</v>
      </c>
      <c r="D3274" s="22">
        <f t="shared" si="510"/>
        <v>-2.6999999924726126E-7</v>
      </c>
      <c r="E3274" s="23">
        <f t="shared" si="511"/>
        <v>2.5787964879131878E-6</v>
      </c>
      <c r="F3274" s="22">
        <v>10.48</v>
      </c>
      <c r="G3274" s="22">
        <v>10.47999954</v>
      </c>
      <c r="H3274" s="22">
        <f t="shared" si="512"/>
        <v>4.6000000075707703E-7</v>
      </c>
      <c r="I3274" s="23">
        <f t="shared" si="513"/>
        <v>4.3893131769839473E-6</v>
      </c>
      <c r="J3274" s="22">
        <v>10.26</v>
      </c>
      <c r="K3274" s="22">
        <v>10.260000229999999</v>
      </c>
      <c r="L3274" s="22">
        <f t="shared" si="514"/>
        <v>-2.299999994903601E-7</v>
      </c>
      <c r="M3274" s="23">
        <f t="shared" si="515"/>
        <v>2.2417153443900081E-6</v>
      </c>
      <c r="N3274" s="22">
        <v>10.34</v>
      </c>
      <c r="O3274" s="22">
        <v>10.34000015</v>
      </c>
      <c r="P3274" s="22">
        <f t="shared" si="516"/>
        <v>-1.4999999997655777E-7</v>
      </c>
      <c r="Q3274" s="23">
        <f t="shared" si="517"/>
        <v>1.4506769613205254E-6</v>
      </c>
      <c r="R3274" s="24">
        <v>12457112</v>
      </c>
      <c r="S3274" s="24">
        <v>12457200</v>
      </c>
      <c r="T3274" s="24">
        <f t="shared" si="518"/>
        <v>-88</v>
      </c>
      <c r="U3274" s="23">
        <f t="shared" si="519"/>
        <v>7.0641877789551428E-4</v>
      </c>
    </row>
    <row r="3275" spans="1:21" x14ac:dyDescent="0.3">
      <c r="A3275" s="21">
        <v>40469</v>
      </c>
      <c r="B3275" s="22">
        <v>10.27</v>
      </c>
      <c r="C3275" s="22">
        <v>10.27000046</v>
      </c>
      <c r="D3275" s="22">
        <f t="shared" si="510"/>
        <v>-4.6000000075707703E-7</v>
      </c>
      <c r="E3275" s="23">
        <f t="shared" si="511"/>
        <v>4.4790650453103971E-6</v>
      </c>
      <c r="F3275" s="22">
        <v>10.33</v>
      </c>
      <c r="G3275" s="22">
        <v>10.329999920000001</v>
      </c>
      <c r="H3275" s="22">
        <f t="shared" si="512"/>
        <v>7.9999999513802322E-8</v>
      </c>
      <c r="I3275" s="23">
        <f t="shared" si="513"/>
        <v>7.7444337011962259E-7</v>
      </c>
      <c r="J3275" s="22">
        <v>10.220000000000001</v>
      </c>
      <c r="K3275" s="22">
        <v>10.22000027</v>
      </c>
      <c r="L3275" s="22">
        <f t="shared" si="514"/>
        <v>-2.6999999924726126E-7</v>
      </c>
      <c r="M3275" s="23">
        <f t="shared" si="515"/>
        <v>2.6418785921153531E-6</v>
      </c>
      <c r="N3275" s="22">
        <v>10.3</v>
      </c>
      <c r="O3275" s="22">
        <v>10.30000019</v>
      </c>
      <c r="P3275" s="22">
        <f t="shared" si="516"/>
        <v>-1.8999999973345894E-7</v>
      </c>
      <c r="Q3275" s="23">
        <f t="shared" si="517"/>
        <v>1.8446601575592682E-6</v>
      </c>
      <c r="R3275" s="24">
        <v>12978719</v>
      </c>
      <c r="S3275" s="24">
        <v>12978800</v>
      </c>
      <c r="T3275" s="24">
        <f t="shared" si="518"/>
        <v>-81</v>
      </c>
      <c r="U3275" s="23">
        <f t="shared" si="519"/>
        <v>6.2409467747403461E-4</v>
      </c>
    </row>
    <row r="3276" spans="1:21" x14ac:dyDescent="0.3">
      <c r="A3276" s="21">
        <v>40470</v>
      </c>
      <c r="B3276" s="22">
        <v>10.210000000000001</v>
      </c>
      <c r="C3276" s="22">
        <v>10.210000040000001</v>
      </c>
      <c r="D3276" s="22">
        <f t="shared" si="510"/>
        <v>-3.9999999756901161E-8</v>
      </c>
      <c r="E3276" s="23">
        <f t="shared" si="511"/>
        <v>3.9177276787651372E-7</v>
      </c>
      <c r="F3276" s="22">
        <v>10.31</v>
      </c>
      <c r="G3276" s="22">
        <v>10.31000042</v>
      </c>
      <c r="H3276" s="22">
        <f t="shared" si="512"/>
        <v>-4.1999999922381903E-7</v>
      </c>
      <c r="I3276" s="23">
        <f t="shared" si="513"/>
        <v>4.0737146664812554E-6</v>
      </c>
      <c r="J3276" s="22">
        <v>10.130000000000001</v>
      </c>
      <c r="K3276" s="22">
        <v>10.130000109999999</v>
      </c>
      <c r="L3276" s="22">
        <f t="shared" si="514"/>
        <v>-1.0999999844329977E-7</v>
      </c>
      <c r="M3276" s="23">
        <f t="shared" si="515"/>
        <v>1.0858834871552611E-6</v>
      </c>
      <c r="N3276" s="22">
        <v>10.199999999999999</v>
      </c>
      <c r="O3276" s="22">
        <v>10.19999981</v>
      </c>
      <c r="P3276" s="22">
        <f t="shared" si="516"/>
        <v>1.8999999973345894E-7</v>
      </c>
      <c r="Q3276" s="23">
        <f t="shared" si="517"/>
        <v>1.8627451301242616E-6</v>
      </c>
      <c r="R3276" s="24">
        <v>12066550</v>
      </c>
      <c r="S3276" s="24">
        <v>12066600</v>
      </c>
      <c r="T3276" s="24">
        <f t="shared" si="518"/>
        <v>-50</v>
      </c>
      <c r="U3276" s="23">
        <f t="shared" si="519"/>
        <v>4.1436693020403429E-4</v>
      </c>
    </row>
    <row r="3277" spans="1:21" x14ac:dyDescent="0.3">
      <c r="A3277" s="21">
        <v>40471</v>
      </c>
      <c r="B3277" s="22">
        <v>10.29</v>
      </c>
      <c r="C3277" s="22">
        <v>10.289999959999999</v>
      </c>
      <c r="D3277" s="22">
        <f t="shared" si="510"/>
        <v>3.9999999756901161E-8</v>
      </c>
      <c r="E3277" s="23">
        <f t="shared" si="511"/>
        <v>3.8872691848777388E-7</v>
      </c>
      <c r="F3277" s="22">
        <v>10.38</v>
      </c>
      <c r="G3277" s="22">
        <v>10.380000109999999</v>
      </c>
      <c r="H3277" s="22">
        <f t="shared" si="512"/>
        <v>-1.0999999844329977E-7</v>
      </c>
      <c r="I3277" s="23">
        <f t="shared" si="513"/>
        <v>1.0597302242543019E-6</v>
      </c>
      <c r="J3277" s="22">
        <v>10.220000000000001</v>
      </c>
      <c r="K3277" s="22">
        <v>10.22000027</v>
      </c>
      <c r="L3277" s="22">
        <f t="shared" si="514"/>
        <v>-2.6999999924726126E-7</v>
      </c>
      <c r="M3277" s="23">
        <f t="shared" si="515"/>
        <v>2.6418785921153531E-6</v>
      </c>
      <c r="N3277" s="22">
        <v>10.33</v>
      </c>
      <c r="O3277" s="22">
        <v>10.329999920000001</v>
      </c>
      <c r="P3277" s="22">
        <f t="shared" si="516"/>
        <v>7.9999999513802322E-8</v>
      </c>
      <c r="Q3277" s="23">
        <f t="shared" si="517"/>
        <v>7.7444337011962259E-7</v>
      </c>
      <c r="R3277" s="24">
        <v>8634065</v>
      </c>
      <c r="S3277" s="24">
        <v>8634100</v>
      </c>
      <c r="T3277" s="24">
        <f t="shared" si="518"/>
        <v>-35</v>
      </c>
      <c r="U3277" s="23">
        <f t="shared" si="519"/>
        <v>4.0536940734992646E-4</v>
      </c>
    </row>
    <row r="3278" spans="1:21" x14ac:dyDescent="0.3">
      <c r="A3278" s="21">
        <v>40472</v>
      </c>
      <c r="B3278" s="22">
        <v>10.39</v>
      </c>
      <c r="C3278" s="22">
        <v>10.39000034</v>
      </c>
      <c r="D3278" s="22">
        <f t="shared" si="510"/>
        <v>-3.3999999971001671E-7</v>
      </c>
      <c r="E3278" s="23">
        <f t="shared" si="511"/>
        <v>3.2723771759762687E-6</v>
      </c>
      <c r="F3278" s="22">
        <v>10.48</v>
      </c>
      <c r="G3278" s="22">
        <v>10.47999954</v>
      </c>
      <c r="H3278" s="22">
        <f t="shared" si="512"/>
        <v>4.6000000075707703E-7</v>
      </c>
      <c r="I3278" s="23">
        <f t="shared" si="513"/>
        <v>4.3893131769839473E-6</v>
      </c>
      <c r="J3278" s="22">
        <v>10.31</v>
      </c>
      <c r="K3278" s="22">
        <v>10.31000042</v>
      </c>
      <c r="L3278" s="22">
        <f t="shared" si="514"/>
        <v>-4.1999999922381903E-7</v>
      </c>
      <c r="M3278" s="23">
        <f t="shared" si="515"/>
        <v>4.0737146664812554E-6</v>
      </c>
      <c r="N3278" s="22">
        <v>10.41</v>
      </c>
      <c r="O3278" s="22">
        <v>10.40999985</v>
      </c>
      <c r="P3278" s="22">
        <f t="shared" si="516"/>
        <v>1.4999999997655777E-7</v>
      </c>
      <c r="Q3278" s="23">
        <f t="shared" si="517"/>
        <v>1.4409222107391075E-6</v>
      </c>
      <c r="R3278" s="24">
        <v>25213020</v>
      </c>
      <c r="S3278" s="24">
        <v>25208900</v>
      </c>
      <c r="T3278" s="24">
        <f t="shared" si="518"/>
        <v>4120</v>
      </c>
      <c r="U3278" s="23">
        <f t="shared" si="519"/>
        <v>1.6343434263295899E-2</v>
      </c>
    </row>
    <row r="3279" spans="1:21" x14ac:dyDescent="0.3">
      <c r="A3279" s="21">
        <v>40473</v>
      </c>
      <c r="B3279" s="22">
        <v>10.44</v>
      </c>
      <c r="C3279" s="22">
        <v>10.43999958</v>
      </c>
      <c r="D3279" s="22">
        <f t="shared" si="510"/>
        <v>4.1999999922381903E-7</v>
      </c>
      <c r="E3279" s="23">
        <f t="shared" si="511"/>
        <v>4.022988660156814E-6</v>
      </c>
      <c r="F3279" s="22">
        <v>10.6</v>
      </c>
      <c r="G3279" s="22">
        <v>10.600000380000001</v>
      </c>
      <c r="H3279" s="22">
        <f t="shared" si="512"/>
        <v>-3.8000000124327471E-7</v>
      </c>
      <c r="I3279" s="23">
        <f t="shared" si="513"/>
        <v>3.5849055435908831E-6</v>
      </c>
      <c r="J3279" s="22">
        <v>10.4</v>
      </c>
      <c r="K3279" s="22">
        <v>10.399999619999999</v>
      </c>
      <c r="L3279" s="22">
        <f t="shared" si="514"/>
        <v>3.8000000124327471E-7</v>
      </c>
      <c r="M3279" s="23">
        <f t="shared" si="515"/>
        <v>3.6538462993066412E-6</v>
      </c>
      <c r="N3279" s="22">
        <v>10.6</v>
      </c>
      <c r="O3279" s="22">
        <v>10.600000380000001</v>
      </c>
      <c r="P3279" s="22">
        <f t="shared" si="516"/>
        <v>-3.8000000124327471E-7</v>
      </c>
      <c r="Q3279" s="23">
        <f t="shared" si="517"/>
        <v>3.5849055435908831E-6</v>
      </c>
      <c r="R3279" s="24">
        <v>10628744</v>
      </c>
      <c r="S3279" s="24">
        <v>10628800</v>
      </c>
      <c r="T3279" s="24">
        <f t="shared" si="518"/>
        <v>-56</v>
      </c>
      <c r="U3279" s="23">
        <f t="shared" si="519"/>
        <v>5.2687038988408848E-4</v>
      </c>
    </row>
    <row r="3280" spans="1:21" x14ac:dyDescent="0.3">
      <c r="A3280" s="21">
        <v>40476</v>
      </c>
      <c r="B3280" s="22">
        <v>10.69</v>
      </c>
      <c r="C3280" s="22">
        <v>10.68999958</v>
      </c>
      <c r="D3280" s="22">
        <f t="shared" si="510"/>
        <v>4.1999999922381903E-7</v>
      </c>
      <c r="E3280" s="23">
        <f t="shared" si="511"/>
        <v>3.9289056662789786E-6</v>
      </c>
      <c r="F3280" s="22">
        <v>10.73</v>
      </c>
      <c r="G3280" s="22">
        <v>10.72999954</v>
      </c>
      <c r="H3280" s="22">
        <f t="shared" si="512"/>
        <v>4.6000000075707703E-7</v>
      </c>
      <c r="I3280" s="23">
        <f t="shared" si="513"/>
        <v>4.2870458571993293E-6</v>
      </c>
      <c r="J3280" s="22">
        <v>10.61</v>
      </c>
      <c r="K3280" s="22">
        <v>10.60999966</v>
      </c>
      <c r="L3280" s="22">
        <f t="shared" si="514"/>
        <v>3.3999999971001671E-7</v>
      </c>
      <c r="M3280" s="23">
        <f t="shared" si="515"/>
        <v>3.2045241338868877E-6</v>
      </c>
      <c r="N3280" s="22">
        <v>10.68</v>
      </c>
      <c r="O3280" s="22">
        <v>10.68000031</v>
      </c>
      <c r="P3280" s="22">
        <f t="shared" si="516"/>
        <v>-3.1000000078051926E-7</v>
      </c>
      <c r="Q3280" s="23">
        <f t="shared" si="517"/>
        <v>2.9026216459025484E-6</v>
      </c>
      <c r="R3280" s="24">
        <v>15294653</v>
      </c>
      <c r="S3280" s="24">
        <v>15294700</v>
      </c>
      <c r="T3280" s="24">
        <f t="shared" si="518"/>
        <v>-47</v>
      </c>
      <c r="U3280" s="23">
        <f t="shared" si="519"/>
        <v>3.0729599142186509E-4</v>
      </c>
    </row>
    <row r="3281" spans="1:21" x14ac:dyDescent="0.3">
      <c r="A3281" s="21">
        <v>40477</v>
      </c>
      <c r="B3281" s="22">
        <v>10.61</v>
      </c>
      <c r="C3281" s="22">
        <v>10.60999966</v>
      </c>
      <c r="D3281" s="22">
        <f t="shared" si="510"/>
        <v>3.3999999971001671E-7</v>
      </c>
      <c r="E3281" s="23">
        <f t="shared" si="511"/>
        <v>3.2045241338868877E-6</v>
      </c>
      <c r="F3281" s="22">
        <v>10.69</v>
      </c>
      <c r="G3281" s="22">
        <v>10.68999958</v>
      </c>
      <c r="H3281" s="22">
        <f t="shared" si="512"/>
        <v>4.1999999922381903E-7</v>
      </c>
      <c r="I3281" s="23">
        <f t="shared" si="513"/>
        <v>3.9289056662789786E-6</v>
      </c>
      <c r="J3281" s="22">
        <v>10.57</v>
      </c>
      <c r="K3281" s="22">
        <v>10.56999969</v>
      </c>
      <c r="L3281" s="22">
        <f t="shared" si="514"/>
        <v>3.1000000078051926E-7</v>
      </c>
      <c r="M3281" s="23">
        <f t="shared" si="515"/>
        <v>2.9328288540424664E-6</v>
      </c>
      <c r="N3281" s="22">
        <v>10.62</v>
      </c>
      <c r="O3281" s="22">
        <v>10.619999890000001</v>
      </c>
      <c r="P3281" s="22">
        <f t="shared" si="516"/>
        <v>1.0999999844329977E-7</v>
      </c>
      <c r="Q3281" s="23">
        <f t="shared" si="517"/>
        <v>1.0357815403263604E-6</v>
      </c>
      <c r="R3281" s="24">
        <v>5179151</v>
      </c>
      <c r="S3281" s="24">
        <v>5179200</v>
      </c>
      <c r="T3281" s="24">
        <f t="shared" si="518"/>
        <v>-49</v>
      </c>
      <c r="U3281" s="23">
        <f t="shared" si="519"/>
        <v>9.4609206054989186E-4</v>
      </c>
    </row>
    <row r="3282" spans="1:21" x14ac:dyDescent="0.3">
      <c r="A3282" s="21">
        <v>40478</v>
      </c>
      <c r="B3282" s="22">
        <v>10.62</v>
      </c>
      <c r="C3282" s="22">
        <v>10.619999890000001</v>
      </c>
      <c r="D3282" s="22">
        <f t="shared" si="510"/>
        <v>1.0999999844329977E-7</v>
      </c>
      <c r="E3282" s="23">
        <f t="shared" si="511"/>
        <v>1.0357815403263604E-6</v>
      </c>
      <c r="F3282" s="22">
        <v>10.69</v>
      </c>
      <c r="G3282" s="22">
        <v>10.68999958</v>
      </c>
      <c r="H3282" s="22">
        <f t="shared" si="512"/>
        <v>4.1999999922381903E-7</v>
      </c>
      <c r="I3282" s="23">
        <f t="shared" si="513"/>
        <v>3.9289056662789786E-6</v>
      </c>
      <c r="J3282" s="22">
        <v>10.58</v>
      </c>
      <c r="K3282" s="22">
        <v>10.579999920000001</v>
      </c>
      <c r="L3282" s="22">
        <f t="shared" si="514"/>
        <v>7.9999999513802322E-8</v>
      </c>
      <c r="M3282" s="23">
        <f t="shared" si="515"/>
        <v>7.5614366841887755E-7</v>
      </c>
      <c r="N3282" s="22">
        <v>10.65</v>
      </c>
      <c r="O3282" s="22">
        <v>10.649999619999999</v>
      </c>
      <c r="P3282" s="22">
        <f t="shared" si="516"/>
        <v>3.8000000124327471E-7</v>
      </c>
      <c r="Q3282" s="23">
        <f t="shared" si="517"/>
        <v>3.5680752563564385E-6</v>
      </c>
      <c r="R3282" s="24">
        <v>11037088</v>
      </c>
      <c r="S3282" s="24">
        <v>11037100</v>
      </c>
      <c r="T3282" s="24">
        <f t="shared" si="518"/>
        <v>-12</v>
      </c>
      <c r="U3282" s="23">
        <f t="shared" si="519"/>
        <v>1.0872421197597194E-4</v>
      </c>
    </row>
    <row r="3283" spans="1:21" x14ac:dyDescent="0.3">
      <c r="A3283" s="21">
        <v>40479</v>
      </c>
      <c r="B3283" s="22">
        <v>10.87</v>
      </c>
      <c r="C3283" s="22">
        <v>10.869999890000001</v>
      </c>
      <c r="D3283" s="22">
        <f t="shared" si="510"/>
        <v>1.0999999844329977E-7</v>
      </c>
      <c r="E3283" s="23">
        <f t="shared" si="511"/>
        <v>1.0119595175386865E-6</v>
      </c>
      <c r="F3283" s="22">
        <v>10.88</v>
      </c>
      <c r="G3283" s="22">
        <v>10.880000109999999</v>
      </c>
      <c r="H3283" s="22">
        <f t="shared" si="512"/>
        <v>-1.0999999844329977E-7</v>
      </c>
      <c r="I3283" s="23">
        <f t="shared" si="513"/>
        <v>1.011029387234995E-6</v>
      </c>
      <c r="J3283" s="22">
        <v>10.71</v>
      </c>
      <c r="K3283" s="22">
        <v>10.710000040000001</v>
      </c>
      <c r="L3283" s="22">
        <f t="shared" si="514"/>
        <v>-3.9999999756901161E-8</v>
      </c>
      <c r="M3283" s="23">
        <f t="shared" si="515"/>
        <v>3.7348272275917901E-7</v>
      </c>
      <c r="N3283" s="22">
        <v>10.76</v>
      </c>
      <c r="O3283" s="22">
        <v>10.760000229999999</v>
      </c>
      <c r="P3283" s="22">
        <f t="shared" si="516"/>
        <v>-2.299999994903601E-7</v>
      </c>
      <c r="Q3283" s="23">
        <f t="shared" si="517"/>
        <v>2.1375464179740087E-6</v>
      </c>
      <c r="R3283" s="24">
        <v>14110926</v>
      </c>
      <c r="S3283" s="24">
        <v>14111000</v>
      </c>
      <c r="T3283" s="24">
        <f t="shared" si="518"/>
        <v>-74</v>
      </c>
      <c r="U3283" s="23">
        <f t="shared" si="519"/>
        <v>5.2441357805966973E-4</v>
      </c>
    </row>
    <row r="3284" spans="1:21" x14ac:dyDescent="0.3">
      <c r="A3284" s="21">
        <v>40480</v>
      </c>
      <c r="B3284" s="22">
        <v>10.74</v>
      </c>
      <c r="C3284" s="22">
        <v>10.739999770000001</v>
      </c>
      <c r="D3284" s="22">
        <f t="shared" si="510"/>
        <v>2.299999994903601E-7</v>
      </c>
      <c r="E3284" s="23">
        <f t="shared" si="511"/>
        <v>2.1415270429783267E-6</v>
      </c>
      <c r="F3284" s="22">
        <v>10.94</v>
      </c>
      <c r="G3284" s="22">
        <v>10.93999958</v>
      </c>
      <c r="H3284" s="22">
        <f t="shared" si="512"/>
        <v>4.1999999922381903E-7</v>
      </c>
      <c r="I3284" s="23">
        <f t="shared" si="513"/>
        <v>3.8391226265825782E-6</v>
      </c>
      <c r="J3284" s="22">
        <v>10.7</v>
      </c>
      <c r="K3284" s="22">
        <v>10.69999981</v>
      </c>
      <c r="L3284" s="22">
        <f t="shared" si="514"/>
        <v>1.8999999973345894E-7</v>
      </c>
      <c r="M3284" s="23">
        <f t="shared" si="515"/>
        <v>1.77570096361954E-6</v>
      </c>
      <c r="N3284" s="22">
        <v>10.91</v>
      </c>
      <c r="O3284" s="22">
        <v>10.90999985</v>
      </c>
      <c r="P3284" s="22">
        <f t="shared" si="516"/>
        <v>1.4999999997655777E-7</v>
      </c>
      <c r="Q3284" s="23">
        <f t="shared" si="517"/>
        <v>1.3748854449027125E-6</v>
      </c>
      <c r="R3284" s="24">
        <v>13152228</v>
      </c>
      <c r="S3284" s="24">
        <v>13152000</v>
      </c>
      <c r="T3284" s="24">
        <f t="shared" si="518"/>
        <v>228</v>
      </c>
      <c r="U3284" s="23">
        <f t="shared" si="519"/>
        <v>1.7335766423357663E-3</v>
      </c>
    </row>
    <row r="3285" spans="1:21" x14ac:dyDescent="0.3">
      <c r="A3285" s="21">
        <v>40483</v>
      </c>
      <c r="B3285" s="22">
        <v>10.91</v>
      </c>
      <c r="C3285" s="22">
        <v>10.90999985</v>
      </c>
      <c r="D3285" s="22">
        <f t="shared" si="510"/>
        <v>1.4999999997655777E-7</v>
      </c>
      <c r="E3285" s="23">
        <f t="shared" si="511"/>
        <v>1.3748854449027125E-6</v>
      </c>
      <c r="F3285" s="22">
        <v>11</v>
      </c>
      <c r="G3285" s="22">
        <v>11</v>
      </c>
      <c r="H3285" s="22">
        <f t="shared" si="512"/>
        <v>0</v>
      </c>
      <c r="I3285" s="23">
        <f t="shared" si="513"/>
        <v>0</v>
      </c>
      <c r="J3285" s="22">
        <v>10.85</v>
      </c>
      <c r="K3285" s="22">
        <v>10.850000380000001</v>
      </c>
      <c r="L3285" s="22">
        <f t="shared" si="514"/>
        <v>-3.8000000124327471E-7</v>
      </c>
      <c r="M3285" s="23">
        <f t="shared" si="515"/>
        <v>3.502304036262851E-6</v>
      </c>
      <c r="N3285" s="22">
        <v>10.89</v>
      </c>
      <c r="O3285" s="22">
        <v>10.89000034</v>
      </c>
      <c r="P3285" s="22">
        <f t="shared" si="516"/>
        <v>-3.3999999971001671E-7</v>
      </c>
      <c r="Q3285" s="23">
        <f t="shared" si="517"/>
        <v>3.1221302947178483E-6</v>
      </c>
      <c r="R3285" s="24">
        <v>6265172</v>
      </c>
      <c r="S3285" s="24">
        <v>6265100</v>
      </c>
      <c r="T3285" s="24">
        <f t="shared" si="518"/>
        <v>72</v>
      </c>
      <c r="U3285" s="23">
        <f t="shared" si="519"/>
        <v>1.1492234760817864E-3</v>
      </c>
    </row>
    <row r="3286" spans="1:21" x14ac:dyDescent="0.3">
      <c r="A3286" s="21">
        <v>40484</v>
      </c>
      <c r="B3286" s="22">
        <v>10.94</v>
      </c>
      <c r="C3286" s="22">
        <v>10.93999958</v>
      </c>
      <c r="D3286" s="22">
        <f t="shared" si="510"/>
        <v>4.1999999922381903E-7</v>
      </c>
      <c r="E3286" s="23">
        <f t="shared" si="511"/>
        <v>3.8391226265825782E-6</v>
      </c>
      <c r="F3286" s="22">
        <v>10.94</v>
      </c>
      <c r="G3286" s="22">
        <v>10.93999958</v>
      </c>
      <c r="H3286" s="22">
        <f t="shared" si="512"/>
        <v>4.1999999922381903E-7</v>
      </c>
      <c r="I3286" s="23">
        <f t="shared" si="513"/>
        <v>3.8391226265825782E-6</v>
      </c>
      <c r="J3286" s="22">
        <v>10.78</v>
      </c>
      <c r="K3286" s="22">
        <v>10.77999973</v>
      </c>
      <c r="L3286" s="22">
        <f t="shared" si="514"/>
        <v>2.6999999924726126E-7</v>
      </c>
      <c r="M3286" s="23">
        <f t="shared" si="515"/>
        <v>2.5046382746733267E-6</v>
      </c>
      <c r="N3286" s="22">
        <v>10.84</v>
      </c>
      <c r="O3286" s="22">
        <v>10.84000015</v>
      </c>
      <c r="P3286" s="22">
        <f t="shared" si="516"/>
        <v>-1.4999999997655777E-7</v>
      </c>
      <c r="Q3286" s="23">
        <f t="shared" si="517"/>
        <v>1.3837638182740965E-6</v>
      </c>
      <c r="R3286" s="24">
        <v>9680135</v>
      </c>
      <c r="S3286" s="24">
        <v>9680200</v>
      </c>
      <c r="T3286" s="24">
        <f t="shared" si="518"/>
        <v>-65</v>
      </c>
      <c r="U3286" s="23">
        <f t="shared" si="519"/>
        <v>6.7147372988161393E-4</v>
      </c>
    </row>
    <row r="3287" spans="1:21" x14ac:dyDescent="0.3">
      <c r="A3287" s="21">
        <v>40485</v>
      </c>
      <c r="B3287" s="22">
        <v>10.91</v>
      </c>
      <c r="C3287" s="22">
        <v>10.90999985</v>
      </c>
      <c r="D3287" s="22">
        <f t="shared" si="510"/>
        <v>1.4999999997655777E-7</v>
      </c>
      <c r="E3287" s="23">
        <f t="shared" si="511"/>
        <v>1.3748854449027125E-6</v>
      </c>
      <c r="F3287" s="22">
        <v>10.95</v>
      </c>
      <c r="G3287" s="22">
        <v>10.94999981</v>
      </c>
      <c r="H3287" s="22">
        <f t="shared" si="512"/>
        <v>1.8999999973345894E-7</v>
      </c>
      <c r="I3287" s="23">
        <f t="shared" si="513"/>
        <v>1.7351598450252298E-6</v>
      </c>
      <c r="J3287" s="22">
        <v>10.83</v>
      </c>
      <c r="K3287" s="22">
        <v>10.829999920000001</v>
      </c>
      <c r="L3287" s="22">
        <f t="shared" si="514"/>
        <v>7.9999999513802322E-8</v>
      </c>
      <c r="M3287" s="23">
        <f t="shared" si="515"/>
        <v>7.386888282987385E-7</v>
      </c>
      <c r="N3287" s="22">
        <v>10.93</v>
      </c>
      <c r="O3287" s="22">
        <v>10.93000031</v>
      </c>
      <c r="P3287" s="22">
        <f t="shared" si="516"/>
        <v>-3.1000000078051926E-7</v>
      </c>
      <c r="Q3287" s="23">
        <f t="shared" si="517"/>
        <v>2.8362304847960179E-6</v>
      </c>
      <c r="R3287" s="24">
        <v>8804751</v>
      </c>
      <c r="S3287" s="24">
        <v>8804800</v>
      </c>
      <c r="T3287" s="24">
        <f t="shared" si="518"/>
        <v>-49</v>
      </c>
      <c r="U3287" s="23">
        <f t="shared" si="519"/>
        <v>5.5651462838451752E-4</v>
      </c>
    </row>
    <row r="3288" spans="1:21" x14ac:dyDescent="0.3">
      <c r="A3288" s="21">
        <v>40486</v>
      </c>
      <c r="B3288" s="22">
        <v>11</v>
      </c>
      <c r="C3288" s="22">
        <v>11</v>
      </c>
      <c r="D3288" s="22">
        <f t="shared" si="510"/>
        <v>0</v>
      </c>
      <c r="E3288" s="23">
        <f t="shared" si="511"/>
        <v>0</v>
      </c>
      <c r="F3288" s="22">
        <v>11.26</v>
      </c>
      <c r="G3288" s="22">
        <v>11.260000229999999</v>
      </c>
      <c r="H3288" s="22">
        <f t="shared" si="512"/>
        <v>-2.299999994903601E-7</v>
      </c>
      <c r="I3288" s="23">
        <f t="shared" si="513"/>
        <v>2.042628728173304E-6</v>
      </c>
      <c r="J3288" s="22">
        <v>10.97</v>
      </c>
      <c r="K3288" s="22">
        <v>10.97000027</v>
      </c>
      <c r="L3288" s="22">
        <f t="shared" si="514"/>
        <v>-2.6999999924726126E-7</v>
      </c>
      <c r="M3288" s="23">
        <f t="shared" si="515"/>
        <v>2.461257908859297E-6</v>
      </c>
      <c r="N3288" s="22">
        <v>11.26</v>
      </c>
      <c r="O3288" s="22">
        <v>11.260000229999999</v>
      </c>
      <c r="P3288" s="22">
        <f t="shared" si="516"/>
        <v>-2.299999994903601E-7</v>
      </c>
      <c r="Q3288" s="23">
        <f t="shared" si="517"/>
        <v>2.042628728173304E-6</v>
      </c>
      <c r="R3288" s="24">
        <v>13522845</v>
      </c>
      <c r="S3288" s="24">
        <v>13522900</v>
      </c>
      <c r="T3288" s="24">
        <f t="shared" si="518"/>
        <v>-55</v>
      </c>
      <c r="U3288" s="23">
        <f t="shared" si="519"/>
        <v>4.0671749402864765E-4</v>
      </c>
    </row>
    <row r="3289" spans="1:21" x14ac:dyDescent="0.3">
      <c r="A3289" s="21">
        <v>40487</v>
      </c>
      <c r="B3289" s="22">
        <v>11.24</v>
      </c>
      <c r="C3289" s="22">
        <v>11.239999770000001</v>
      </c>
      <c r="D3289" s="22">
        <f t="shared" si="510"/>
        <v>2.299999994903601E-7</v>
      </c>
      <c r="E3289" s="23">
        <f t="shared" si="511"/>
        <v>2.0462633825335043E-6</v>
      </c>
      <c r="F3289" s="22">
        <v>11.24</v>
      </c>
      <c r="G3289" s="22">
        <v>11.239999770000001</v>
      </c>
      <c r="H3289" s="22">
        <f t="shared" si="512"/>
        <v>2.299999994903601E-7</v>
      </c>
      <c r="I3289" s="23">
        <f t="shared" si="513"/>
        <v>2.0462633825335043E-6</v>
      </c>
      <c r="J3289" s="22">
        <v>11.1</v>
      </c>
      <c r="K3289" s="22">
        <v>11.100000380000001</v>
      </c>
      <c r="L3289" s="22">
        <f t="shared" si="514"/>
        <v>-3.8000000124327471E-7</v>
      </c>
      <c r="M3289" s="23">
        <f t="shared" si="515"/>
        <v>3.4234233174258207E-6</v>
      </c>
      <c r="N3289" s="22">
        <v>11.18</v>
      </c>
      <c r="O3289" s="22">
        <v>11.18000031</v>
      </c>
      <c r="P3289" s="22">
        <f t="shared" si="516"/>
        <v>-3.1000000078051926E-7</v>
      </c>
      <c r="Q3289" s="23">
        <f t="shared" si="517"/>
        <v>2.772808516858791E-6</v>
      </c>
      <c r="R3289" s="24">
        <v>10642863</v>
      </c>
      <c r="S3289" s="24">
        <v>10642900</v>
      </c>
      <c r="T3289" s="24">
        <f t="shared" si="518"/>
        <v>-37</v>
      </c>
      <c r="U3289" s="23">
        <f t="shared" si="519"/>
        <v>3.4764960678010696E-4</v>
      </c>
    </row>
    <row r="3290" spans="1:21" x14ac:dyDescent="0.3">
      <c r="A3290" s="21">
        <v>40490</v>
      </c>
      <c r="B3290" s="22">
        <v>11.14</v>
      </c>
      <c r="C3290" s="22">
        <v>11.14000034</v>
      </c>
      <c r="D3290" s="22">
        <f t="shared" si="510"/>
        <v>-3.3999999971001671E-7</v>
      </c>
      <c r="E3290" s="23">
        <f t="shared" si="511"/>
        <v>3.0520645362028479E-6</v>
      </c>
      <c r="F3290" s="22">
        <v>11.14</v>
      </c>
      <c r="G3290" s="22">
        <v>11.14000034</v>
      </c>
      <c r="H3290" s="22">
        <f t="shared" si="512"/>
        <v>-3.3999999971001671E-7</v>
      </c>
      <c r="I3290" s="23">
        <f t="shared" si="513"/>
        <v>3.0520645362028479E-6</v>
      </c>
      <c r="J3290" s="22">
        <v>10.99</v>
      </c>
      <c r="K3290" s="22">
        <v>10.989999770000001</v>
      </c>
      <c r="L3290" s="22">
        <f t="shared" si="514"/>
        <v>2.299999994903601E-7</v>
      </c>
      <c r="M3290" s="23">
        <f t="shared" si="515"/>
        <v>2.0928116861130754E-6</v>
      </c>
      <c r="N3290" s="22">
        <v>11</v>
      </c>
      <c r="O3290" s="22">
        <v>11</v>
      </c>
      <c r="P3290" s="22">
        <f t="shared" si="516"/>
        <v>0</v>
      </c>
      <c r="Q3290" s="23">
        <f t="shared" si="517"/>
        <v>0</v>
      </c>
      <c r="R3290" s="24">
        <v>8276835</v>
      </c>
      <c r="S3290" s="24">
        <v>8276300</v>
      </c>
      <c r="T3290" s="24">
        <f t="shared" si="518"/>
        <v>535</v>
      </c>
      <c r="U3290" s="23">
        <f t="shared" si="519"/>
        <v>6.4642412672329423E-3</v>
      </c>
    </row>
    <row r="3291" spans="1:21" x14ac:dyDescent="0.3">
      <c r="A3291" s="21">
        <v>40491</v>
      </c>
      <c r="B3291" s="22">
        <v>11.19</v>
      </c>
      <c r="C3291" s="22">
        <v>11.18999958</v>
      </c>
      <c r="D3291" s="22">
        <f t="shared" si="510"/>
        <v>4.1999999922381903E-7</v>
      </c>
      <c r="E3291" s="23">
        <f t="shared" si="511"/>
        <v>3.7533513403743937E-6</v>
      </c>
      <c r="F3291" s="22">
        <v>11.29</v>
      </c>
      <c r="G3291" s="22">
        <v>11.289999959999999</v>
      </c>
      <c r="H3291" s="22">
        <f t="shared" si="512"/>
        <v>3.9999999756901161E-8</v>
      </c>
      <c r="I3291" s="23">
        <f t="shared" si="513"/>
        <v>3.5429583612594774E-7</v>
      </c>
      <c r="J3291" s="22">
        <v>11.1</v>
      </c>
      <c r="K3291" s="22">
        <v>11.100000380000001</v>
      </c>
      <c r="L3291" s="22">
        <f t="shared" si="514"/>
        <v>-3.8000000124327471E-7</v>
      </c>
      <c r="M3291" s="23">
        <f t="shared" si="515"/>
        <v>3.4234233174258207E-6</v>
      </c>
      <c r="N3291" s="22">
        <v>11.14</v>
      </c>
      <c r="O3291" s="22">
        <v>11.14000034</v>
      </c>
      <c r="P3291" s="22">
        <f t="shared" si="516"/>
        <v>-3.3999999971001671E-7</v>
      </c>
      <c r="Q3291" s="23">
        <f t="shared" si="517"/>
        <v>3.0520645362028479E-6</v>
      </c>
      <c r="R3291" s="24">
        <v>16399308</v>
      </c>
      <c r="S3291" s="24">
        <v>16399400</v>
      </c>
      <c r="T3291" s="24">
        <f t="shared" si="518"/>
        <v>-92</v>
      </c>
      <c r="U3291" s="23">
        <f t="shared" si="519"/>
        <v>5.6099613400490257E-4</v>
      </c>
    </row>
    <row r="3292" spans="1:21" x14ac:dyDescent="0.3">
      <c r="A3292" s="21">
        <v>40492</v>
      </c>
      <c r="B3292" s="22">
        <v>11.21</v>
      </c>
      <c r="C3292" s="22">
        <v>11.210000040000001</v>
      </c>
      <c r="D3292" s="22">
        <f t="shared" si="510"/>
        <v>-3.9999999756901161E-8</v>
      </c>
      <c r="E3292" s="23">
        <f t="shared" si="511"/>
        <v>3.5682426060813073E-7</v>
      </c>
      <c r="F3292" s="22">
        <v>11.25</v>
      </c>
      <c r="G3292" s="22">
        <v>11.25</v>
      </c>
      <c r="H3292" s="22">
        <f t="shared" si="512"/>
        <v>0</v>
      </c>
      <c r="I3292" s="23">
        <f t="shared" si="513"/>
        <v>0</v>
      </c>
      <c r="J3292" s="22">
        <v>11.12</v>
      </c>
      <c r="K3292" s="22">
        <v>11.119999890000001</v>
      </c>
      <c r="L3292" s="22">
        <f t="shared" si="514"/>
        <v>1.0999999844329977E-7</v>
      </c>
      <c r="M3292" s="23">
        <f t="shared" si="515"/>
        <v>9.892086288797595E-7</v>
      </c>
      <c r="N3292" s="22">
        <v>11.25</v>
      </c>
      <c r="O3292" s="22">
        <v>11.25</v>
      </c>
      <c r="P3292" s="22">
        <f t="shared" si="516"/>
        <v>0</v>
      </c>
      <c r="Q3292" s="23">
        <f t="shared" si="517"/>
        <v>0</v>
      </c>
      <c r="R3292" s="24">
        <v>11618469</v>
      </c>
      <c r="S3292" s="24">
        <v>11618500</v>
      </c>
      <c r="T3292" s="24">
        <f t="shared" si="518"/>
        <v>-31</v>
      </c>
      <c r="U3292" s="23">
        <f t="shared" si="519"/>
        <v>2.6681585402590696E-4</v>
      </c>
    </row>
    <row r="3293" spans="1:21" x14ac:dyDescent="0.3">
      <c r="A3293" s="21">
        <v>40493</v>
      </c>
      <c r="B3293" s="22">
        <v>11.1</v>
      </c>
      <c r="C3293" s="22">
        <v>11.100000380000001</v>
      </c>
      <c r="D3293" s="22">
        <f t="shared" si="510"/>
        <v>-3.8000000124327471E-7</v>
      </c>
      <c r="E3293" s="23">
        <f t="shared" si="511"/>
        <v>3.4234233174258207E-6</v>
      </c>
      <c r="F3293" s="22">
        <v>11.15</v>
      </c>
      <c r="G3293" s="22">
        <v>11.149999619999999</v>
      </c>
      <c r="H3293" s="22">
        <f t="shared" si="512"/>
        <v>3.8000000124327471E-7</v>
      </c>
      <c r="I3293" s="23">
        <f t="shared" si="513"/>
        <v>3.4080718761789049E-6</v>
      </c>
      <c r="J3293" s="22">
        <v>11</v>
      </c>
      <c r="K3293" s="22">
        <v>11</v>
      </c>
      <c r="L3293" s="22">
        <f t="shared" si="514"/>
        <v>0</v>
      </c>
      <c r="M3293" s="23">
        <f t="shared" si="515"/>
        <v>0</v>
      </c>
      <c r="N3293" s="22">
        <v>11.06</v>
      </c>
      <c r="O3293" s="22">
        <v>11.06000042</v>
      </c>
      <c r="P3293" s="22">
        <f t="shared" si="516"/>
        <v>-4.1999999922381903E-7</v>
      </c>
      <c r="Q3293" s="23">
        <f t="shared" si="517"/>
        <v>3.7974682032048151E-6</v>
      </c>
      <c r="R3293" s="24">
        <v>10706842</v>
      </c>
      <c r="S3293" s="24">
        <v>10698900</v>
      </c>
      <c r="T3293" s="24">
        <f t="shared" si="518"/>
        <v>7942</v>
      </c>
      <c r="U3293" s="23">
        <f t="shared" si="519"/>
        <v>7.4231930385366726E-2</v>
      </c>
    </row>
    <row r="3294" spans="1:21" x14ac:dyDescent="0.3">
      <c r="A3294" s="21">
        <v>40494</v>
      </c>
      <c r="B3294" s="22">
        <v>10.99</v>
      </c>
      <c r="C3294" s="22">
        <v>10.989999770000001</v>
      </c>
      <c r="D3294" s="22">
        <f t="shared" si="510"/>
        <v>2.299999994903601E-7</v>
      </c>
      <c r="E3294" s="23">
        <f t="shared" si="511"/>
        <v>2.0928116861130754E-6</v>
      </c>
      <c r="F3294" s="22">
        <v>11.09</v>
      </c>
      <c r="G3294" s="22">
        <v>11.09000015</v>
      </c>
      <c r="H3294" s="22">
        <f t="shared" si="512"/>
        <v>-1.4999999997655777E-7</v>
      </c>
      <c r="I3294" s="23">
        <f t="shared" si="513"/>
        <v>1.3525698642714424E-6</v>
      </c>
      <c r="J3294" s="22">
        <v>10.94</v>
      </c>
      <c r="K3294" s="22">
        <v>10.93999958</v>
      </c>
      <c r="L3294" s="22">
        <f t="shared" si="514"/>
        <v>4.1999999922381903E-7</v>
      </c>
      <c r="M3294" s="23">
        <f t="shared" si="515"/>
        <v>3.8391226265825782E-6</v>
      </c>
      <c r="N3294" s="22">
        <v>11.05</v>
      </c>
      <c r="O3294" s="22">
        <v>11.05000019</v>
      </c>
      <c r="P3294" s="22">
        <f t="shared" si="516"/>
        <v>-1.8999999973345894E-7</v>
      </c>
      <c r="Q3294" s="23">
        <f t="shared" si="517"/>
        <v>1.7194569815972005E-6</v>
      </c>
      <c r="R3294" s="24">
        <v>8284148</v>
      </c>
      <c r="S3294" s="24">
        <v>8284200</v>
      </c>
      <c r="T3294" s="24">
        <f t="shared" si="518"/>
        <v>-52</v>
      </c>
      <c r="U3294" s="23">
        <f t="shared" si="519"/>
        <v>6.2770092465174669E-4</v>
      </c>
    </row>
    <row r="3295" spans="1:21" x14ac:dyDescent="0.3">
      <c r="A3295" s="21">
        <v>40497</v>
      </c>
      <c r="B3295" s="22">
        <v>11.14</v>
      </c>
      <c r="C3295" s="22">
        <v>11.14000034</v>
      </c>
      <c r="D3295" s="22">
        <f t="shared" si="510"/>
        <v>-3.3999999971001671E-7</v>
      </c>
      <c r="E3295" s="23">
        <f t="shared" si="511"/>
        <v>3.0520645362028479E-6</v>
      </c>
      <c r="F3295" s="22">
        <v>11.18</v>
      </c>
      <c r="G3295" s="22">
        <v>11.18000031</v>
      </c>
      <c r="H3295" s="22">
        <f t="shared" si="512"/>
        <v>-3.1000000078051926E-7</v>
      </c>
      <c r="I3295" s="23">
        <f t="shared" si="513"/>
        <v>2.772808516858791E-6</v>
      </c>
      <c r="J3295" s="22">
        <v>11.06</v>
      </c>
      <c r="K3295" s="22">
        <v>11.06000042</v>
      </c>
      <c r="L3295" s="22">
        <f t="shared" si="514"/>
        <v>-4.1999999922381903E-7</v>
      </c>
      <c r="M3295" s="23">
        <f t="shared" si="515"/>
        <v>3.7974682032048151E-6</v>
      </c>
      <c r="N3295" s="22">
        <v>11.06</v>
      </c>
      <c r="O3295" s="22">
        <v>11.06000042</v>
      </c>
      <c r="P3295" s="22">
        <f t="shared" si="516"/>
        <v>-4.1999999922381903E-7</v>
      </c>
      <c r="Q3295" s="23">
        <f t="shared" si="517"/>
        <v>3.7974682032048151E-6</v>
      </c>
      <c r="R3295" s="24">
        <v>6752567</v>
      </c>
      <c r="S3295" s="24">
        <v>6752600</v>
      </c>
      <c r="T3295" s="24">
        <f t="shared" si="518"/>
        <v>-33</v>
      </c>
      <c r="U3295" s="23">
        <f t="shared" si="519"/>
        <v>4.8870064863904277E-4</v>
      </c>
    </row>
    <row r="3296" spans="1:21" x14ac:dyDescent="0.3">
      <c r="A3296" s="21">
        <v>40498</v>
      </c>
      <c r="B3296" s="22">
        <v>11.02</v>
      </c>
      <c r="C3296" s="22">
        <v>11.02000046</v>
      </c>
      <c r="D3296" s="22">
        <f t="shared" si="510"/>
        <v>-4.6000000075707703E-7</v>
      </c>
      <c r="E3296" s="23">
        <f t="shared" si="511"/>
        <v>4.1742285077643007E-6</v>
      </c>
      <c r="F3296" s="22">
        <v>11.06</v>
      </c>
      <c r="G3296" s="22">
        <v>11.06000042</v>
      </c>
      <c r="H3296" s="22">
        <f t="shared" si="512"/>
        <v>-4.1999999922381903E-7</v>
      </c>
      <c r="I3296" s="23">
        <f t="shared" si="513"/>
        <v>3.7974682032048151E-6</v>
      </c>
      <c r="J3296" s="22">
        <v>10.82</v>
      </c>
      <c r="K3296" s="22">
        <v>10.81999969</v>
      </c>
      <c r="L3296" s="22">
        <f t="shared" si="514"/>
        <v>3.1000000078051926E-7</v>
      </c>
      <c r="M3296" s="23">
        <f t="shared" si="515"/>
        <v>2.8650647843088736E-6</v>
      </c>
      <c r="N3296" s="22">
        <v>10.86</v>
      </c>
      <c r="O3296" s="22">
        <v>10.85999966</v>
      </c>
      <c r="P3296" s="22">
        <f t="shared" si="516"/>
        <v>3.3999999971001671E-7</v>
      </c>
      <c r="Q3296" s="23">
        <f t="shared" si="517"/>
        <v>3.1307551598028015E-6</v>
      </c>
      <c r="R3296" s="24">
        <v>8230418</v>
      </c>
      <c r="S3296" s="24">
        <v>8229300</v>
      </c>
      <c r="T3296" s="24">
        <f t="shared" si="518"/>
        <v>1118</v>
      </c>
      <c r="U3296" s="23">
        <f t="shared" si="519"/>
        <v>1.3585602663653044E-2</v>
      </c>
    </row>
    <row r="3297" spans="1:21" x14ac:dyDescent="0.3">
      <c r="A3297" s="21">
        <v>40499</v>
      </c>
      <c r="B3297" s="22">
        <v>10.9</v>
      </c>
      <c r="C3297" s="22">
        <v>10.899999619999999</v>
      </c>
      <c r="D3297" s="22">
        <f t="shared" si="510"/>
        <v>3.8000000124327471E-7</v>
      </c>
      <c r="E3297" s="23">
        <f t="shared" si="511"/>
        <v>3.4862386650548773E-6</v>
      </c>
      <c r="F3297" s="22">
        <v>10.96</v>
      </c>
      <c r="G3297" s="22">
        <v>10.960000040000001</v>
      </c>
      <c r="H3297" s="22">
        <f t="shared" si="512"/>
        <v>-3.9999999756901161E-8</v>
      </c>
      <c r="I3297" s="23">
        <f t="shared" si="513"/>
        <v>3.6496350009959636E-7</v>
      </c>
      <c r="J3297" s="22">
        <v>10.84</v>
      </c>
      <c r="K3297" s="22">
        <v>10.84000015</v>
      </c>
      <c r="L3297" s="22">
        <f t="shared" si="514"/>
        <v>-1.4999999997655777E-7</v>
      </c>
      <c r="M3297" s="23">
        <f t="shared" si="515"/>
        <v>1.3837638182740965E-6</v>
      </c>
      <c r="N3297" s="22">
        <v>10.89</v>
      </c>
      <c r="O3297" s="22">
        <v>10.89000034</v>
      </c>
      <c r="P3297" s="22">
        <f t="shared" si="516"/>
        <v>-3.3999999971001671E-7</v>
      </c>
      <c r="Q3297" s="23">
        <f t="shared" si="517"/>
        <v>3.1221302947178483E-6</v>
      </c>
      <c r="R3297" s="24">
        <v>10309519</v>
      </c>
      <c r="S3297" s="24">
        <v>10309200</v>
      </c>
      <c r="T3297" s="24">
        <f t="shared" si="518"/>
        <v>319</v>
      </c>
      <c r="U3297" s="23">
        <f t="shared" si="519"/>
        <v>3.0943235168587281E-3</v>
      </c>
    </row>
    <row r="3298" spans="1:21" x14ac:dyDescent="0.3">
      <c r="A3298" s="21">
        <v>40500</v>
      </c>
      <c r="B3298" s="22">
        <v>10.98</v>
      </c>
      <c r="C3298" s="22">
        <v>10.97999954</v>
      </c>
      <c r="D3298" s="22">
        <f t="shared" si="510"/>
        <v>4.6000000075707703E-7</v>
      </c>
      <c r="E3298" s="23">
        <f t="shared" si="511"/>
        <v>4.1894355193850678E-6</v>
      </c>
      <c r="F3298" s="22">
        <v>11.1</v>
      </c>
      <c r="G3298" s="22">
        <v>11.100000380000001</v>
      </c>
      <c r="H3298" s="22">
        <f t="shared" si="512"/>
        <v>-3.8000000124327471E-7</v>
      </c>
      <c r="I3298" s="23">
        <f t="shared" si="513"/>
        <v>3.4234233174258207E-6</v>
      </c>
      <c r="J3298" s="22">
        <v>10.98</v>
      </c>
      <c r="K3298" s="22">
        <v>10.97999954</v>
      </c>
      <c r="L3298" s="22">
        <f t="shared" si="514"/>
        <v>4.6000000075707703E-7</v>
      </c>
      <c r="M3298" s="23">
        <f t="shared" si="515"/>
        <v>4.1894355193850678E-6</v>
      </c>
      <c r="N3298" s="22">
        <v>11.04</v>
      </c>
      <c r="O3298" s="22">
        <v>11.039999959999999</v>
      </c>
      <c r="P3298" s="22">
        <f t="shared" si="516"/>
        <v>3.9999999756901161E-8</v>
      </c>
      <c r="Q3298" s="23">
        <f t="shared" si="517"/>
        <v>3.6231883969047733E-7</v>
      </c>
      <c r="R3298" s="24">
        <v>8092728</v>
      </c>
      <c r="S3298" s="24">
        <v>8092800</v>
      </c>
      <c r="T3298" s="24">
        <f t="shared" si="518"/>
        <v>-72</v>
      </c>
      <c r="U3298" s="23">
        <f t="shared" si="519"/>
        <v>8.8967971530249106E-4</v>
      </c>
    </row>
    <row r="3299" spans="1:21" x14ac:dyDescent="0.3">
      <c r="A3299" s="21">
        <v>40501</v>
      </c>
      <c r="B3299" s="22">
        <v>11.01</v>
      </c>
      <c r="C3299" s="22">
        <v>11.010000229999999</v>
      </c>
      <c r="D3299" s="22">
        <f t="shared" si="510"/>
        <v>-2.299999994903601E-7</v>
      </c>
      <c r="E3299" s="23">
        <f t="shared" si="511"/>
        <v>2.0890099426488396E-6</v>
      </c>
      <c r="F3299" s="22">
        <v>11.08</v>
      </c>
      <c r="G3299" s="22">
        <v>11.079999920000001</v>
      </c>
      <c r="H3299" s="22">
        <f t="shared" si="512"/>
        <v>7.9999999513802322E-8</v>
      </c>
      <c r="I3299" s="23">
        <f t="shared" si="513"/>
        <v>7.2202166147490654E-7</v>
      </c>
      <c r="J3299" s="22">
        <v>10.95</v>
      </c>
      <c r="K3299" s="22">
        <v>10.94999981</v>
      </c>
      <c r="L3299" s="22">
        <f t="shared" si="514"/>
        <v>1.8999999973345894E-7</v>
      </c>
      <c r="M3299" s="23">
        <f t="shared" si="515"/>
        <v>1.7351598450252298E-6</v>
      </c>
      <c r="N3299" s="22">
        <v>11.08</v>
      </c>
      <c r="O3299" s="22">
        <v>11.079999920000001</v>
      </c>
      <c r="P3299" s="22">
        <f t="shared" si="516"/>
        <v>7.9999999513802322E-8</v>
      </c>
      <c r="Q3299" s="23">
        <f t="shared" si="517"/>
        <v>7.2202166147490654E-7</v>
      </c>
      <c r="R3299" s="24">
        <v>3746398</v>
      </c>
      <c r="S3299" s="24">
        <v>3746400</v>
      </c>
      <c r="T3299" s="24">
        <f t="shared" si="518"/>
        <v>-2</v>
      </c>
      <c r="U3299" s="23">
        <f t="shared" si="519"/>
        <v>5.3384582532564594E-5</v>
      </c>
    </row>
    <row r="3300" spans="1:21" x14ac:dyDescent="0.3">
      <c r="A3300" s="21">
        <v>40504</v>
      </c>
      <c r="B3300" s="22">
        <v>11.02</v>
      </c>
      <c r="C3300" s="22">
        <v>11.02000046</v>
      </c>
      <c r="D3300" s="22">
        <f t="shared" si="510"/>
        <v>-4.6000000075707703E-7</v>
      </c>
      <c r="E3300" s="23">
        <f t="shared" si="511"/>
        <v>4.1742285077643007E-6</v>
      </c>
      <c r="F3300" s="22">
        <v>11.15</v>
      </c>
      <c r="G3300" s="22">
        <v>11.149999619999999</v>
      </c>
      <c r="H3300" s="22">
        <f t="shared" si="512"/>
        <v>3.8000000124327471E-7</v>
      </c>
      <c r="I3300" s="23">
        <f t="shared" si="513"/>
        <v>3.4080718761789049E-6</v>
      </c>
      <c r="J3300" s="22">
        <v>10.96</v>
      </c>
      <c r="K3300" s="22">
        <v>10.960000040000001</v>
      </c>
      <c r="L3300" s="22">
        <f t="shared" si="514"/>
        <v>-3.9999999756901161E-8</v>
      </c>
      <c r="M3300" s="23">
        <f t="shared" si="515"/>
        <v>3.6496350009959636E-7</v>
      </c>
      <c r="N3300" s="22">
        <v>11.13</v>
      </c>
      <c r="O3300" s="22">
        <v>11.130000109999999</v>
      </c>
      <c r="P3300" s="22">
        <f t="shared" si="516"/>
        <v>-1.0999999844329977E-7</v>
      </c>
      <c r="Q3300" s="23">
        <f t="shared" si="517"/>
        <v>9.8831983249009863E-7</v>
      </c>
      <c r="R3300" s="24">
        <v>7839900</v>
      </c>
      <c r="S3300" s="24">
        <v>7839900</v>
      </c>
      <c r="T3300" s="24">
        <f t="shared" si="518"/>
        <v>0</v>
      </c>
      <c r="U3300" s="23">
        <f t="shared" si="519"/>
        <v>0</v>
      </c>
    </row>
    <row r="3301" spans="1:21" x14ac:dyDescent="0.3">
      <c r="A3301" s="21">
        <v>40505</v>
      </c>
      <c r="B3301" s="22">
        <v>10.99</v>
      </c>
      <c r="C3301" s="22">
        <v>10.989999770000001</v>
      </c>
      <c r="D3301" s="22">
        <f t="shared" si="510"/>
        <v>2.299999994903601E-7</v>
      </c>
      <c r="E3301" s="23">
        <f t="shared" si="511"/>
        <v>2.0928116861130754E-6</v>
      </c>
      <c r="F3301" s="22">
        <v>11</v>
      </c>
      <c r="G3301" s="22">
        <v>11</v>
      </c>
      <c r="H3301" s="22">
        <f t="shared" si="512"/>
        <v>0</v>
      </c>
      <c r="I3301" s="23">
        <f t="shared" si="513"/>
        <v>0</v>
      </c>
      <c r="J3301" s="22">
        <v>10.72</v>
      </c>
      <c r="K3301" s="22">
        <v>10.72000027</v>
      </c>
      <c r="L3301" s="22">
        <f t="shared" si="514"/>
        <v>-2.6999999924726126E-7</v>
      </c>
      <c r="M3301" s="23">
        <f t="shared" si="515"/>
        <v>2.5186566459597793E-6</v>
      </c>
      <c r="N3301" s="22">
        <v>10.74</v>
      </c>
      <c r="O3301" s="22">
        <v>10.739999770000001</v>
      </c>
      <c r="P3301" s="22">
        <f t="shared" si="516"/>
        <v>2.299999994903601E-7</v>
      </c>
      <c r="Q3301" s="23">
        <f t="shared" si="517"/>
        <v>2.1415270429783267E-6</v>
      </c>
      <c r="R3301" s="24">
        <v>11475376</v>
      </c>
      <c r="S3301" s="24">
        <v>11475400</v>
      </c>
      <c r="T3301" s="24">
        <f t="shared" si="518"/>
        <v>-24</v>
      </c>
      <c r="U3301" s="23">
        <f t="shared" si="519"/>
        <v>2.0914303640831694E-4</v>
      </c>
    </row>
    <row r="3302" spans="1:21" x14ac:dyDescent="0.3">
      <c r="A3302" s="21">
        <v>40506</v>
      </c>
      <c r="B3302" s="22">
        <v>10.88</v>
      </c>
      <c r="C3302" s="22">
        <v>10.880000109999999</v>
      </c>
      <c r="D3302" s="22">
        <f t="shared" si="510"/>
        <v>-1.0999999844329977E-7</v>
      </c>
      <c r="E3302" s="23">
        <f t="shared" si="511"/>
        <v>1.011029387234995E-6</v>
      </c>
      <c r="F3302" s="22">
        <v>11.01</v>
      </c>
      <c r="G3302" s="22">
        <v>11.010000229999999</v>
      </c>
      <c r="H3302" s="22">
        <f t="shared" si="512"/>
        <v>-2.299999994903601E-7</v>
      </c>
      <c r="I3302" s="23">
        <f t="shared" si="513"/>
        <v>2.0890099426488396E-6</v>
      </c>
      <c r="J3302" s="22">
        <v>10.83</v>
      </c>
      <c r="K3302" s="22">
        <v>10.829999920000001</v>
      </c>
      <c r="L3302" s="22">
        <f t="shared" si="514"/>
        <v>7.9999999513802322E-8</v>
      </c>
      <c r="M3302" s="23">
        <f t="shared" si="515"/>
        <v>7.386888282987385E-7</v>
      </c>
      <c r="N3302" s="22">
        <v>11</v>
      </c>
      <c r="O3302" s="22">
        <v>11</v>
      </c>
      <c r="P3302" s="22">
        <f t="shared" si="516"/>
        <v>0</v>
      </c>
      <c r="Q3302" s="23">
        <f t="shared" si="517"/>
        <v>0</v>
      </c>
      <c r="R3302" s="24">
        <v>10323972</v>
      </c>
      <c r="S3302" s="24">
        <v>10324000</v>
      </c>
      <c r="T3302" s="24">
        <f t="shared" si="518"/>
        <v>-28</v>
      </c>
      <c r="U3302" s="23">
        <f t="shared" si="519"/>
        <v>2.7121270825261525E-4</v>
      </c>
    </row>
    <row r="3303" spans="1:21" x14ac:dyDescent="0.3">
      <c r="A3303" s="21">
        <v>40508</v>
      </c>
      <c r="B3303" s="22">
        <v>10.91</v>
      </c>
      <c r="C3303" s="22">
        <v>10.90999985</v>
      </c>
      <c r="D3303" s="22">
        <f t="shared" si="510"/>
        <v>1.4999999997655777E-7</v>
      </c>
      <c r="E3303" s="23">
        <f t="shared" si="511"/>
        <v>1.3748854449027125E-6</v>
      </c>
      <c r="F3303" s="22">
        <v>11.02</v>
      </c>
      <c r="G3303" s="22">
        <v>11.02000046</v>
      </c>
      <c r="H3303" s="22">
        <f t="shared" si="512"/>
        <v>-4.6000000075707703E-7</v>
      </c>
      <c r="I3303" s="23">
        <f t="shared" si="513"/>
        <v>4.1742285077643007E-6</v>
      </c>
      <c r="J3303" s="22">
        <v>10.89</v>
      </c>
      <c r="K3303" s="22">
        <v>10.89000034</v>
      </c>
      <c r="L3303" s="22">
        <f t="shared" si="514"/>
        <v>-3.3999999971001671E-7</v>
      </c>
      <c r="M3303" s="23">
        <f t="shared" si="515"/>
        <v>3.1221302947178483E-6</v>
      </c>
      <c r="N3303" s="22">
        <v>11</v>
      </c>
      <c r="O3303" s="22">
        <v>11</v>
      </c>
      <c r="P3303" s="22">
        <f t="shared" si="516"/>
        <v>0</v>
      </c>
      <c r="Q3303" s="23">
        <f t="shared" si="517"/>
        <v>0</v>
      </c>
      <c r="R3303" s="24">
        <v>4490875</v>
      </c>
      <c r="S3303" s="24">
        <v>4490900</v>
      </c>
      <c r="T3303" s="24">
        <f t="shared" si="518"/>
        <v>-25</v>
      </c>
      <c r="U3303" s="23">
        <f t="shared" si="519"/>
        <v>5.5668128882851997E-4</v>
      </c>
    </row>
    <row r="3304" spans="1:21" x14ac:dyDescent="0.3">
      <c r="A3304" s="21">
        <v>40511</v>
      </c>
      <c r="B3304" s="22">
        <v>10.94</v>
      </c>
      <c r="C3304" s="22">
        <v>10.93999958</v>
      </c>
      <c r="D3304" s="22">
        <f t="shared" si="510"/>
        <v>4.1999999922381903E-7</v>
      </c>
      <c r="E3304" s="23">
        <f t="shared" si="511"/>
        <v>3.8391226265825782E-6</v>
      </c>
      <c r="F3304" s="22">
        <v>10.99</v>
      </c>
      <c r="G3304" s="22">
        <v>10.989999770000001</v>
      </c>
      <c r="H3304" s="22">
        <f t="shared" si="512"/>
        <v>2.299999994903601E-7</v>
      </c>
      <c r="I3304" s="23">
        <f t="shared" si="513"/>
        <v>2.0928116861130754E-6</v>
      </c>
      <c r="J3304" s="22">
        <v>10.71</v>
      </c>
      <c r="K3304" s="22">
        <v>10.710000040000001</v>
      </c>
      <c r="L3304" s="22">
        <f t="shared" si="514"/>
        <v>-3.9999999756901161E-8</v>
      </c>
      <c r="M3304" s="23">
        <f t="shared" si="515"/>
        <v>3.7348272275917901E-7</v>
      </c>
      <c r="N3304" s="22">
        <v>10.81</v>
      </c>
      <c r="O3304" s="22">
        <v>10.81000042</v>
      </c>
      <c r="P3304" s="22">
        <f t="shared" si="516"/>
        <v>-4.1999999922381903E-7</v>
      </c>
      <c r="Q3304" s="23">
        <f t="shared" si="517"/>
        <v>3.8852912387196659E-6</v>
      </c>
      <c r="R3304" s="24">
        <v>17495824</v>
      </c>
      <c r="S3304" s="24">
        <v>17495900</v>
      </c>
      <c r="T3304" s="24">
        <f t="shared" si="518"/>
        <v>-76</v>
      </c>
      <c r="U3304" s="23">
        <f t="shared" si="519"/>
        <v>4.3438748506793021E-4</v>
      </c>
    </row>
    <row r="3305" spans="1:21" x14ac:dyDescent="0.3">
      <c r="A3305" s="21">
        <v>40512</v>
      </c>
      <c r="B3305" s="22">
        <v>10.74</v>
      </c>
      <c r="C3305" s="22">
        <v>10.739999770000001</v>
      </c>
      <c r="D3305" s="22">
        <f t="shared" si="510"/>
        <v>2.299999994903601E-7</v>
      </c>
      <c r="E3305" s="23">
        <f t="shared" si="511"/>
        <v>2.1415270429783267E-6</v>
      </c>
      <c r="F3305" s="22">
        <v>10.8</v>
      </c>
      <c r="G3305" s="22">
        <v>10.80000019</v>
      </c>
      <c r="H3305" s="22">
        <f t="shared" si="512"/>
        <v>-1.8999999973345894E-7</v>
      </c>
      <c r="I3305" s="23">
        <f t="shared" si="513"/>
        <v>1.7592592258413555E-6</v>
      </c>
      <c r="J3305" s="22">
        <v>10.71</v>
      </c>
      <c r="K3305" s="22">
        <v>10.710000040000001</v>
      </c>
      <c r="L3305" s="22">
        <f t="shared" si="514"/>
        <v>-3.9999999756901161E-8</v>
      </c>
      <c r="M3305" s="23">
        <f t="shared" si="515"/>
        <v>3.7348272275917901E-7</v>
      </c>
      <c r="N3305" s="22">
        <v>10.75</v>
      </c>
      <c r="O3305" s="22">
        <v>10.75</v>
      </c>
      <c r="P3305" s="22">
        <f t="shared" si="516"/>
        <v>0</v>
      </c>
      <c r="Q3305" s="23">
        <f t="shared" si="517"/>
        <v>0</v>
      </c>
      <c r="R3305" s="24">
        <v>16522473</v>
      </c>
      <c r="S3305" s="24">
        <v>16522500</v>
      </c>
      <c r="T3305" s="24">
        <f t="shared" si="518"/>
        <v>-27</v>
      </c>
      <c r="U3305" s="23">
        <f t="shared" si="519"/>
        <v>1.634135270086246E-4</v>
      </c>
    </row>
    <row r="3306" spans="1:21" x14ac:dyDescent="0.3">
      <c r="A3306" s="21">
        <v>40513</v>
      </c>
      <c r="B3306" s="22">
        <v>10.96</v>
      </c>
      <c r="C3306" s="22">
        <v>10.960000040000001</v>
      </c>
      <c r="D3306" s="22">
        <f t="shared" si="510"/>
        <v>-3.9999999756901161E-8</v>
      </c>
      <c r="E3306" s="23">
        <f t="shared" si="511"/>
        <v>3.6496350009959636E-7</v>
      </c>
      <c r="F3306" s="22">
        <v>11.13</v>
      </c>
      <c r="G3306" s="22">
        <v>11.130000109999999</v>
      </c>
      <c r="H3306" s="22">
        <f t="shared" si="512"/>
        <v>-1.0999999844329977E-7</v>
      </c>
      <c r="I3306" s="23">
        <f t="shared" si="513"/>
        <v>9.8831983249009863E-7</v>
      </c>
      <c r="J3306" s="22">
        <v>10.9</v>
      </c>
      <c r="K3306" s="22">
        <v>10.899999619999999</v>
      </c>
      <c r="L3306" s="22">
        <f t="shared" si="514"/>
        <v>3.8000000124327471E-7</v>
      </c>
      <c r="M3306" s="23">
        <f t="shared" si="515"/>
        <v>3.4862386650548773E-6</v>
      </c>
      <c r="N3306" s="22">
        <v>11.11</v>
      </c>
      <c r="O3306" s="22">
        <v>11.10999966</v>
      </c>
      <c r="P3306" s="22">
        <f t="shared" si="516"/>
        <v>3.3999999971001671E-7</v>
      </c>
      <c r="Q3306" s="23">
        <f t="shared" si="517"/>
        <v>3.0603061216476827E-6</v>
      </c>
      <c r="R3306" s="24">
        <v>22673214</v>
      </c>
      <c r="S3306" s="24">
        <v>22671000</v>
      </c>
      <c r="T3306" s="24">
        <f t="shared" si="518"/>
        <v>2214</v>
      </c>
      <c r="U3306" s="23">
        <f t="shared" si="519"/>
        <v>9.7657800714569271E-3</v>
      </c>
    </row>
    <row r="3307" spans="1:21" x14ac:dyDescent="0.3">
      <c r="A3307" s="21">
        <v>40514</v>
      </c>
      <c r="B3307" s="22">
        <v>11.22</v>
      </c>
      <c r="C3307" s="22">
        <v>11.22000027</v>
      </c>
      <c r="D3307" s="22">
        <f t="shared" si="510"/>
        <v>-2.6999999924726126E-7</v>
      </c>
      <c r="E3307" s="23">
        <f t="shared" si="511"/>
        <v>2.4064170476821322E-6</v>
      </c>
      <c r="F3307" s="22">
        <v>11.58</v>
      </c>
      <c r="G3307" s="22">
        <v>11.579999920000001</v>
      </c>
      <c r="H3307" s="22">
        <f t="shared" si="512"/>
        <v>7.9999999513802322E-8</v>
      </c>
      <c r="I3307" s="23">
        <f t="shared" si="513"/>
        <v>6.9084628727529661E-7</v>
      </c>
      <c r="J3307" s="22">
        <v>11.21</v>
      </c>
      <c r="K3307" s="22">
        <v>11.210000040000001</v>
      </c>
      <c r="L3307" s="22">
        <f t="shared" si="514"/>
        <v>-3.9999999756901161E-8</v>
      </c>
      <c r="M3307" s="23">
        <f t="shared" si="515"/>
        <v>3.5682426060813073E-7</v>
      </c>
      <c r="N3307" s="22">
        <v>11.54</v>
      </c>
      <c r="O3307" s="22">
        <v>11.539999959999999</v>
      </c>
      <c r="P3307" s="22">
        <f t="shared" si="516"/>
        <v>3.9999999756901161E-8</v>
      </c>
      <c r="Q3307" s="23">
        <f t="shared" si="517"/>
        <v>3.4662044970146748E-7</v>
      </c>
      <c r="R3307" s="24">
        <v>27886208</v>
      </c>
      <c r="S3307" s="24">
        <v>27885800</v>
      </c>
      <c r="T3307" s="24">
        <f t="shared" si="518"/>
        <v>408</v>
      </c>
      <c r="U3307" s="23">
        <f t="shared" si="519"/>
        <v>1.4631102568332271E-3</v>
      </c>
    </row>
    <row r="3308" spans="1:21" x14ac:dyDescent="0.3">
      <c r="A3308" s="21">
        <v>40515</v>
      </c>
      <c r="B3308" s="22">
        <v>11.6</v>
      </c>
      <c r="C3308" s="22">
        <v>11.600000380000001</v>
      </c>
      <c r="D3308" s="22">
        <f t="shared" si="510"/>
        <v>-3.8000000124327471E-7</v>
      </c>
      <c r="E3308" s="23">
        <f t="shared" si="511"/>
        <v>3.2758619723706828E-6</v>
      </c>
      <c r="F3308" s="22">
        <v>12</v>
      </c>
      <c r="G3308" s="22">
        <v>12</v>
      </c>
      <c r="H3308" s="22">
        <f t="shared" si="512"/>
        <v>0</v>
      </c>
      <c r="I3308" s="23">
        <f t="shared" si="513"/>
        <v>0</v>
      </c>
      <c r="J3308" s="22">
        <v>11.55</v>
      </c>
      <c r="K3308" s="22">
        <v>11.55000019</v>
      </c>
      <c r="L3308" s="22">
        <f t="shared" si="514"/>
        <v>-1.8999999973345894E-7</v>
      </c>
      <c r="M3308" s="23">
        <f t="shared" si="515"/>
        <v>1.6450216156529685E-6</v>
      </c>
      <c r="N3308" s="22">
        <v>11.97</v>
      </c>
      <c r="O3308" s="22">
        <v>11.97000027</v>
      </c>
      <c r="P3308" s="22">
        <f t="shared" si="516"/>
        <v>-2.6999999924726126E-7</v>
      </c>
      <c r="Q3308" s="23">
        <f t="shared" si="517"/>
        <v>2.2556390405767407E-6</v>
      </c>
      <c r="R3308" s="24">
        <v>22780340</v>
      </c>
      <c r="S3308" s="24">
        <v>22780100</v>
      </c>
      <c r="T3308" s="24">
        <f t="shared" si="518"/>
        <v>240</v>
      </c>
      <c r="U3308" s="23">
        <f t="shared" si="519"/>
        <v>1.0535511257632759E-3</v>
      </c>
    </row>
    <row r="3309" spans="1:21" x14ac:dyDescent="0.3">
      <c r="A3309" s="21">
        <v>40518</v>
      </c>
      <c r="B3309" s="22">
        <v>11.97</v>
      </c>
      <c r="C3309" s="22">
        <v>11.97000027</v>
      </c>
      <c r="D3309" s="22">
        <f t="shared" si="510"/>
        <v>-2.6999999924726126E-7</v>
      </c>
      <c r="E3309" s="23">
        <f t="shared" si="511"/>
        <v>2.2556390405767407E-6</v>
      </c>
      <c r="F3309" s="22">
        <v>11.99</v>
      </c>
      <c r="G3309" s="22">
        <v>11.989999770000001</v>
      </c>
      <c r="H3309" s="22">
        <f t="shared" si="512"/>
        <v>2.299999994903601E-7</v>
      </c>
      <c r="I3309" s="23">
        <f t="shared" si="513"/>
        <v>1.9182652535643886E-6</v>
      </c>
      <c r="J3309" s="22">
        <v>11.83</v>
      </c>
      <c r="K3309" s="22">
        <v>11.829999920000001</v>
      </c>
      <c r="L3309" s="22">
        <f t="shared" si="514"/>
        <v>7.9999999513802322E-8</v>
      </c>
      <c r="M3309" s="23">
        <f t="shared" si="515"/>
        <v>6.762468305562112E-7</v>
      </c>
      <c r="N3309" s="22">
        <v>11.89</v>
      </c>
      <c r="O3309" s="22">
        <v>11.89000034</v>
      </c>
      <c r="P3309" s="22">
        <f t="shared" si="516"/>
        <v>-3.3999999971001671E-7</v>
      </c>
      <c r="Q3309" s="23">
        <f t="shared" si="517"/>
        <v>2.8595457526287732E-6</v>
      </c>
      <c r="R3309" s="24">
        <v>7499676</v>
      </c>
      <c r="S3309" s="24">
        <v>7499700</v>
      </c>
      <c r="T3309" s="24">
        <f t="shared" si="518"/>
        <v>-24</v>
      </c>
      <c r="U3309" s="23">
        <f t="shared" si="519"/>
        <v>3.2001280051202049E-4</v>
      </c>
    </row>
    <row r="3310" spans="1:21" x14ac:dyDescent="0.3">
      <c r="A3310" s="21">
        <v>40519</v>
      </c>
      <c r="B3310" s="22">
        <v>11.98</v>
      </c>
      <c r="C3310" s="22">
        <v>11.97999954</v>
      </c>
      <c r="D3310" s="22">
        <f t="shared" si="510"/>
        <v>4.6000000075707703E-7</v>
      </c>
      <c r="E3310" s="23">
        <f t="shared" si="511"/>
        <v>3.839733041901912E-6</v>
      </c>
      <c r="F3310" s="22">
        <v>12</v>
      </c>
      <c r="G3310" s="22">
        <v>12</v>
      </c>
      <c r="H3310" s="22">
        <f t="shared" si="512"/>
        <v>0</v>
      </c>
      <c r="I3310" s="23">
        <f t="shared" si="513"/>
        <v>0</v>
      </c>
      <c r="J3310" s="22">
        <v>11.83</v>
      </c>
      <c r="K3310" s="22">
        <v>11.829999920000001</v>
      </c>
      <c r="L3310" s="22">
        <f t="shared" si="514"/>
        <v>7.9999999513802322E-8</v>
      </c>
      <c r="M3310" s="23">
        <f t="shared" si="515"/>
        <v>6.762468305562112E-7</v>
      </c>
      <c r="N3310" s="22">
        <v>11.83</v>
      </c>
      <c r="O3310" s="22">
        <v>11.829999920000001</v>
      </c>
      <c r="P3310" s="22">
        <f t="shared" si="516"/>
        <v>7.9999999513802322E-8</v>
      </c>
      <c r="Q3310" s="23">
        <f t="shared" si="517"/>
        <v>6.762468305562112E-7</v>
      </c>
      <c r="R3310" s="24">
        <v>9644820</v>
      </c>
      <c r="S3310" s="24">
        <v>9644900</v>
      </c>
      <c r="T3310" s="24">
        <f t="shared" si="518"/>
        <v>-80</v>
      </c>
      <c r="U3310" s="23">
        <f t="shared" si="519"/>
        <v>8.2945390828313421E-4</v>
      </c>
    </row>
    <row r="3311" spans="1:21" x14ac:dyDescent="0.3">
      <c r="A3311" s="21">
        <v>40520</v>
      </c>
      <c r="B3311" s="22">
        <v>11.88</v>
      </c>
      <c r="C3311" s="22">
        <v>11.880000109999999</v>
      </c>
      <c r="D3311" s="22">
        <f t="shared" si="510"/>
        <v>-1.0999999844329977E-7</v>
      </c>
      <c r="E3311" s="23">
        <f t="shared" si="511"/>
        <v>9.2592590424900063E-7</v>
      </c>
      <c r="F3311" s="22">
        <v>11.95</v>
      </c>
      <c r="G3311" s="22">
        <v>11.94999981</v>
      </c>
      <c r="H3311" s="22">
        <f t="shared" si="512"/>
        <v>1.8999999973345894E-7</v>
      </c>
      <c r="I3311" s="23">
        <f t="shared" si="513"/>
        <v>1.5899581820450168E-6</v>
      </c>
      <c r="J3311" s="22">
        <v>11.85</v>
      </c>
      <c r="K3311" s="22">
        <v>11.850000380000001</v>
      </c>
      <c r="L3311" s="22">
        <f t="shared" si="514"/>
        <v>-3.8000000124327471E-7</v>
      </c>
      <c r="M3311" s="23">
        <f t="shared" si="515"/>
        <v>3.2067509625115699E-6</v>
      </c>
      <c r="N3311" s="22">
        <v>11.91</v>
      </c>
      <c r="O3311" s="22">
        <v>11.90999985</v>
      </c>
      <c r="P3311" s="22">
        <f t="shared" si="516"/>
        <v>1.4999999997655777E-7</v>
      </c>
      <c r="Q3311" s="23">
        <f t="shared" si="517"/>
        <v>1.2594458594939259E-6</v>
      </c>
      <c r="R3311" s="24">
        <v>10947001</v>
      </c>
      <c r="S3311" s="24">
        <v>10947000</v>
      </c>
      <c r="T3311" s="24">
        <f t="shared" si="518"/>
        <v>1</v>
      </c>
      <c r="U3311" s="23">
        <f t="shared" si="519"/>
        <v>9.1349228099022566E-6</v>
      </c>
    </row>
    <row r="3312" spans="1:21" x14ac:dyDescent="0.3">
      <c r="A3312" s="21">
        <v>40521</v>
      </c>
      <c r="B3312" s="22">
        <v>12.09</v>
      </c>
      <c r="C3312" s="22">
        <v>12.09000015</v>
      </c>
      <c r="D3312" s="22">
        <f t="shared" si="510"/>
        <v>-1.4999999997655777E-7</v>
      </c>
      <c r="E3312" s="23">
        <f t="shared" si="511"/>
        <v>1.2406947734947528E-6</v>
      </c>
      <c r="F3312" s="22">
        <v>12.25</v>
      </c>
      <c r="G3312" s="22">
        <v>12.25</v>
      </c>
      <c r="H3312" s="22">
        <f t="shared" si="512"/>
        <v>0</v>
      </c>
      <c r="I3312" s="23">
        <f t="shared" si="513"/>
        <v>0</v>
      </c>
      <c r="J3312" s="22">
        <v>12.03</v>
      </c>
      <c r="K3312" s="22">
        <v>12.02999973</v>
      </c>
      <c r="L3312" s="22">
        <f t="shared" si="514"/>
        <v>2.6999999924726126E-7</v>
      </c>
      <c r="M3312" s="23">
        <f t="shared" si="515"/>
        <v>2.2443890715470638E-6</v>
      </c>
      <c r="N3312" s="22">
        <v>12.03</v>
      </c>
      <c r="O3312" s="22">
        <v>12.02999973</v>
      </c>
      <c r="P3312" s="22">
        <f t="shared" si="516"/>
        <v>2.6999999924726126E-7</v>
      </c>
      <c r="Q3312" s="23">
        <f t="shared" si="517"/>
        <v>2.2443890715470638E-6</v>
      </c>
      <c r="R3312" s="24">
        <v>14510648</v>
      </c>
      <c r="S3312" s="24">
        <v>14510700</v>
      </c>
      <c r="T3312" s="24">
        <f t="shared" si="518"/>
        <v>-52</v>
      </c>
      <c r="U3312" s="23">
        <f t="shared" si="519"/>
        <v>3.5835624745877179E-4</v>
      </c>
    </row>
    <row r="3313" spans="1:21" x14ac:dyDescent="0.3">
      <c r="A3313" s="21">
        <v>40522</v>
      </c>
      <c r="B3313" s="22">
        <v>12.08</v>
      </c>
      <c r="C3313" s="22">
        <v>12.079999920000001</v>
      </c>
      <c r="D3313" s="22">
        <f t="shared" si="510"/>
        <v>7.9999999513802322E-8</v>
      </c>
      <c r="E3313" s="23">
        <f t="shared" si="511"/>
        <v>6.6225165599009635E-7</v>
      </c>
      <c r="F3313" s="22">
        <v>12.13</v>
      </c>
      <c r="G3313" s="22">
        <v>12.130000109999999</v>
      </c>
      <c r="H3313" s="22">
        <f t="shared" si="512"/>
        <v>-1.0999999844329977E-7</v>
      </c>
      <c r="I3313" s="23">
        <f t="shared" si="513"/>
        <v>9.0684251810200332E-7</v>
      </c>
      <c r="J3313" s="22">
        <v>12</v>
      </c>
      <c r="K3313" s="22">
        <v>12</v>
      </c>
      <c r="L3313" s="22">
        <f t="shared" si="514"/>
        <v>0</v>
      </c>
      <c r="M3313" s="23">
        <f t="shared" si="515"/>
        <v>0</v>
      </c>
      <c r="N3313" s="22">
        <v>12.08</v>
      </c>
      <c r="O3313" s="22">
        <v>12.079999920000001</v>
      </c>
      <c r="P3313" s="22">
        <f t="shared" si="516"/>
        <v>7.9999999513802322E-8</v>
      </c>
      <c r="Q3313" s="23">
        <f t="shared" si="517"/>
        <v>6.6225165599009635E-7</v>
      </c>
      <c r="R3313" s="24">
        <v>10002395</v>
      </c>
      <c r="S3313" s="24">
        <v>10002400</v>
      </c>
      <c r="T3313" s="24">
        <f t="shared" si="518"/>
        <v>-5</v>
      </c>
      <c r="U3313" s="23">
        <f t="shared" si="519"/>
        <v>4.998800287930897E-5</v>
      </c>
    </row>
    <row r="3314" spans="1:21" x14ac:dyDescent="0.3">
      <c r="A3314" s="21">
        <v>40525</v>
      </c>
      <c r="B3314" s="22">
        <v>12.09</v>
      </c>
      <c r="C3314" s="22">
        <v>12.09000015</v>
      </c>
      <c r="D3314" s="22">
        <f t="shared" si="510"/>
        <v>-1.4999999997655777E-7</v>
      </c>
      <c r="E3314" s="23">
        <f t="shared" si="511"/>
        <v>1.2406947734947528E-6</v>
      </c>
      <c r="F3314" s="22">
        <v>12.18</v>
      </c>
      <c r="G3314" s="22">
        <v>12.18000031</v>
      </c>
      <c r="H3314" s="22">
        <f t="shared" si="512"/>
        <v>-3.1000000078051926E-7</v>
      </c>
      <c r="I3314" s="23">
        <f t="shared" si="513"/>
        <v>2.5451559350618708E-6</v>
      </c>
      <c r="J3314" s="22">
        <v>11.9</v>
      </c>
      <c r="K3314" s="22">
        <v>11.899999619999999</v>
      </c>
      <c r="L3314" s="22">
        <f t="shared" si="514"/>
        <v>3.8000000124327471E-7</v>
      </c>
      <c r="M3314" s="23">
        <f t="shared" si="515"/>
        <v>3.1932774233422601E-6</v>
      </c>
      <c r="N3314" s="22">
        <v>11.9</v>
      </c>
      <c r="O3314" s="22">
        <v>11.899999619999999</v>
      </c>
      <c r="P3314" s="22">
        <f t="shared" si="516"/>
        <v>3.8000000124327471E-7</v>
      </c>
      <c r="Q3314" s="23">
        <f t="shared" si="517"/>
        <v>3.1932774233422601E-6</v>
      </c>
      <c r="R3314" s="24">
        <v>11830171</v>
      </c>
      <c r="S3314" s="24">
        <v>11830200</v>
      </c>
      <c r="T3314" s="24">
        <f t="shared" si="518"/>
        <v>-29</v>
      </c>
      <c r="U3314" s="23">
        <f t="shared" si="519"/>
        <v>2.4513533160893308E-4</v>
      </c>
    </row>
    <row r="3315" spans="1:21" x14ac:dyDescent="0.3">
      <c r="A3315" s="21">
        <v>40526</v>
      </c>
      <c r="B3315" s="22">
        <v>11.98</v>
      </c>
      <c r="C3315" s="22">
        <v>11.97999954</v>
      </c>
      <c r="D3315" s="22">
        <f t="shared" si="510"/>
        <v>4.6000000075707703E-7</v>
      </c>
      <c r="E3315" s="23">
        <f t="shared" si="511"/>
        <v>3.839733041901912E-6</v>
      </c>
      <c r="F3315" s="22">
        <v>12.01</v>
      </c>
      <c r="G3315" s="22">
        <v>12.010000229999999</v>
      </c>
      <c r="H3315" s="22">
        <f t="shared" si="512"/>
        <v>-2.299999994903601E-7</v>
      </c>
      <c r="I3315" s="23">
        <f t="shared" si="513"/>
        <v>1.9150707334362814E-6</v>
      </c>
      <c r="J3315" s="22">
        <v>11.85</v>
      </c>
      <c r="K3315" s="22">
        <v>11.850000380000001</v>
      </c>
      <c r="L3315" s="22">
        <f t="shared" si="514"/>
        <v>-3.8000000124327471E-7</v>
      </c>
      <c r="M3315" s="23">
        <f t="shared" si="515"/>
        <v>3.2067509625115699E-6</v>
      </c>
      <c r="N3315" s="22">
        <v>11.91</v>
      </c>
      <c r="O3315" s="22">
        <v>11.90999985</v>
      </c>
      <c r="P3315" s="22">
        <f t="shared" si="516"/>
        <v>1.4999999997655777E-7</v>
      </c>
      <c r="Q3315" s="23">
        <f t="shared" si="517"/>
        <v>1.2594458594939259E-6</v>
      </c>
      <c r="R3315" s="24">
        <v>12702246</v>
      </c>
      <c r="S3315" s="24">
        <v>12702300</v>
      </c>
      <c r="T3315" s="24">
        <f t="shared" si="518"/>
        <v>-54</v>
      </c>
      <c r="U3315" s="23">
        <f t="shared" si="519"/>
        <v>4.2511986018280157E-4</v>
      </c>
    </row>
    <row r="3316" spans="1:21" x14ac:dyDescent="0.3">
      <c r="A3316" s="21">
        <v>40527</v>
      </c>
      <c r="B3316" s="22">
        <v>12.01</v>
      </c>
      <c r="C3316" s="22">
        <v>12.010000229999999</v>
      </c>
      <c r="D3316" s="22">
        <f t="shared" si="510"/>
        <v>-2.299999994903601E-7</v>
      </c>
      <c r="E3316" s="23">
        <f t="shared" si="511"/>
        <v>1.9150707334362814E-6</v>
      </c>
      <c r="F3316" s="22">
        <v>12.17</v>
      </c>
      <c r="G3316" s="22">
        <v>12.170000079999999</v>
      </c>
      <c r="H3316" s="22">
        <f t="shared" si="512"/>
        <v>-7.9999999513802322E-8</v>
      </c>
      <c r="I3316" s="23">
        <f t="shared" si="513"/>
        <v>6.5735414123187361E-7</v>
      </c>
      <c r="J3316" s="22">
        <v>11.97</v>
      </c>
      <c r="K3316" s="22">
        <v>11.97000027</v>
      </c>
      <c r="L3316" s="22">
        <f t="shared" si="514"/>
        <v>-2.6999999924726126E-7</v>
      </c>
      <c r="M3316" s="23">
        <f t="shared" si="515"/>
        <v>2.2556390405767407E-6</v>
      </c>
      <c r="N3316" s="22">
        <v>12.12</v>
      </c>
      <c r="O3316" s="22">
        <v>12.119999890000001</v>
      </c>
      <c r="P3316" s="22">
        <f t="shared" si="516"/>
        <v>1.0999999844329977E-7</v>
      </c>
      <c r="Q3316" s="23">
        <f t="shared" si="517"/>
        <v>9.0759075446905606E-7</v>
      </c>
      <c r="R3316" s="24">
        <v>11264022</v>
      </c>
      <c r="S3316" s="24">
        <v>11263900</v>
      </c>
      <c r="T3316" s="24">
        <f t="shared" si="518"/>
        <v>122</v>
      </c>
      <c r="U3316" s="23">
        <f t="shared" si="519"/>
        <v>1.0831062065536803E-3</v>
      </c>
    </row>
    <row r="3317" spans="1:21" x14ac:dyDescent="0.3">
      <c r="A3317" s="21">
        <v>40528</v>
      </c>
      <c r="B3317" s="22">
        <v>12.2</v>
      </c>
      <c r="C3317" s="22">
        <v>12.19999981</v>
      </c>
      <c r="D3317" s="22">
        <f t="shared" si="510"/>
        <v>1.8999999973345894E-7</v>
      </c>
      <c r="E3317" s="23">
        <f t="shared" si="511"/>
        <v>1.5573770712497981E-6</v>
      </c>
      <c r="F3317" s="22">
        <v>12.32</v>
      </c>
      <c r="G3317" s="22">
        <v>12.31999969</v>
      </c>
      <c r="H3317" s="22">
        <f t="shared" si="512"/>
        <v>3.1000000078051926E-7</v>
      </c>
      <c r="I3317" s="23">
        <f t="shared" si="513"/>
        <v>2.5162338358834754E-6</v>
      </c>
      <c r="J3317" s="22">
        <v>12.2</v>
      </c>
      <c r="K3317" s="22">
        <v>12.19999981</v>
      </c>
      <c r="L3317" s="22">
        <f t="shared" si="514"/>
        <v>1.8999999973345894E-7</v>
      </c>
      <c r="M3317" s="23">
        <f t="shared" si="515"/>
        <v>1.5573770712497981E-6</v>
      </c>
      <c r="N3317" s="22">
        <v>12.32</v>
      </c>
      <c r="O3317" s="22">
        <v>12.31999969</v>
      </c>
      <c r="P3317" s="22">
        <f t="shared" si="516"/>
        <v>3.1000000078051926E-7</v>
      </c>
      <c r="Q3317" s="23">
        <f t="shared" si="517"/>
        <v>2.5162338358834754E-6</v>
      </c>
      <c r="R3317" s="24">
        <v>11049897</v>
      </c>
      <c r="S3317" s="24">
        <v>11049900</v>
      </c>
      <c r="T3317" s="24">
        <f t="shared" si="518"/>
        <v>-3</v>
      </c>
      <c r="U3317" s="23">
        <f t="shared" si="519"/>
        <v>2.7149566964406915E-5</v>
      </c>
    </row>
    <row r="3318" spans="1:21" x14ac:dyDescent="0.3">
      <c r="A3318" s="21">
        <v>40529</v>
      </c>
      <c r="B3318" s="22">
        <v>12.49</v>
      </c>
      <c r="C3318" s="22">
        <v>12.489999770000001</v>
      </c>
      <c r="D3318" s="22">
        <f t="shared" si="510"/>
        <v>2.299999994903601E-7</v>
      </c>
      <c r="E3318" s="23">
        <f t="shared" si="511"/>
        <v>1.8414732083726859E-6</v>
      </c>
      <c r="F3318" s="22">
        <v>12.73</v>
      </c>
      <c r="G3318" s="22">
        <v>12.72999954</v>
      </c>
      <c r="H3318" s="22">
        <f t="shared" si="512"/>
        <v>4.6000000075707703E-7</v>
      </c>
      <c r="I3318" s="23">
        <f t="shared" si="513"/>
        <v>3.6135115269381782E-6</v>
      </c>
      <c r="J3318" s="22">
        <v>12.45</v>
      </c>
      <c r="K3318" s="22">
        <v>12.44999981</v>
      </c>
      <c r="L3318" s="22">
        <f t="shared" si="514"/>
        <v>1.8999999973345894E-7</v>
      </c>
      <c r="M3318" s="23">
        <f t="shared" si="515"/>
        <v>1.526104438819738E-6</v>
      </c>
      <c r="N3318" s="22">
        <v>12.69</v>
      </c>
      <c r="O3318" s="22">
        <v>12.68999958</v>
      </c>
      <c r="P3318" s="22">
        <f t="shared" si="516"/>
        <v>4.1999999922381903E-7</v>
      </c>
      <c r="Q3318" s="23">
        <f t="shared" si="517"/>
        <v>3.309692774818981E-6</v>
      </c>
      <c r="R3318" s="24">
        <v>21359056</v>
      </c>
      <c r="S3318" s="24">
        <v>21359100</v>
      </c>
      <c r="T3318" s="24">
        <f t="shared" si="518"/>
        <v>-44</v>
      </c>
      <c r="U3318" s="23">
        <f t="shared" si="519"/>
        <v>2.0600118918868307E-4</v>
      </c>
    </row>
    <row r="3319" spans="1:21" x14ac:dyDescent="0.3">
      <c r="A3319" s="21">
        <v>40532</v>
      </c>
      <c r="B3319" s="22">
        <v>12.46</v>
      </c>
      <c r="C3319" s="22">
        <v>12.460000040000001</v>
      </c>
      <c r="D3319" s="22">
        <f t="shared" si="510"/>
        <v>-3.9999999756901161E-8</v>
      </c>
      <c r="E3319" s="23">
        <f t="shared" si="511"/>
        <v>3.2102728433780294E-7</v>
      </c>
      <c r="F3319" s="22">
        <v>12.52</v>
      </c>
      <c r="G3319" s="22">
        <v>12.52000046</v>
      </c>
      <c r="H3319" s="22">
        <f t="shared" si="512"/>
        <v>-4.6000000075707703E-7</v>
      </c>
      <c r="I3319" s="23">
        <f t="shared" si="513"/>
        <v>3.6741212768060639E-6</v>
      </c>
      <c r="J3319" s="22">
        <v>12.29</v>
      </c>
      <c r="K3319" s="22">
        <v>12.289999959999999</v>
      </c>
      <c r="L3319" s="22">
        <f t="shared" si="514"/>
        <v>3.9999999756901161E-8</v>
      </c>
      <c r="M3319" s="23">
        <f t="shared" si="515"/>
        <v>3.2546785913009201E-7</v>
      </c>
      <c r="N3319" s="22">
        <v>12.33</v>
      </c>
      <c r="O3319" s="22">
        <v>12.329999920000001</v>
      </c>
      <c r="P3319" s="22">
        <f t="shared" si="516"/>
        <v>7.9999999513802322E-8</v>
      </c>
      <c r="Q3319" s="23">
        <f t="shared" si="517"/>
        <v>6.4882400675475695E-7</v>
      </c>
      <c r="R3319" s="24">
        <v>9499482</v>
      </c>
      <c r="S3319" s="24">
        <v>9499500</v>
      </c>
      <c r="T3319" s="24">
        <f t="shared" si="518"/>
        <v>-18</v>
      </c>
      <c r="U3319" s="23">
        <f t="shared" si="519"/>
        <v>1.8948365703458077E-4</v>
      </c>
    </row>
    <row r="3320" spans="1:21" x14ac:dyDescent="0.3">
      <c r="A3320" s="21">
        <v>40533</v>
      </c>
      <c r="B3320" s="22">
        <v>12.43</v>
      </c>
      <c r="C3320" s="22">
        <v>12.43000031</v>
      </c>
      <c r="D3320" s="22">
        <f t="shared" si="510"/>
        <v>-3.1000000078051926E-7</v>
      </c>
      <c r="E3320" s="23">
        <f t="shared" si="511"/>
        <v>2.4939661548610149E-6</v>
      </c>
      <c r="F3320" s="22">
        <v>12.48</v>
      </c>
      <c r="G3320" s="22">
        <v>12.47999954</v>
      </c>
      <c r="H3320" s="22">
        <f t="shared" si="512"/>
        <v>4.6000000075707703E-7</v>
      </c>
      <c r="I3320" s="23">
        <f t="shared" si="513"/>
        <v>3.6858975778221625E-6</v>
      </c>
      <c r="J3320" s="22">
        <v>12.32</v>
      </c>
      <c r="K3320" s="22">
        <v>12.31999969</v>
      </c>
      <c r="L3320" s="22">
        <f t="shared" si="514"/>
        <v>3.1000000078051926E-7</v>
      </c>
      <c r="M3320" s="23">
        <f t="shared" si="515"/>
        <v>2.5162338358834754E-6</v>
      </c>
      <c r="N3320" s="22">
        <v>12.39</v>
      </c>
      <c r="O3320" s="22">
        <v>12.39000034</v>
      </c>
      <c r="P3320" s="22">
        <f t="shared" si="516"/>
        <v>-3.3999999971001671E-7</v>
      </c>
      <c r="Q3320" s="23">
        <f t="shared" si="517"/>
        <v>2.7441484292164008E-6</v>
      </c>
      <c r="R3320" s="24">
        <v>10978532</v>
      </c>
      <c r="S3320" s="24">
        <v>10978600</v>
      </c>
      <c r="T3320" s="24">
        <f t="shared" si="518"/>
        <v>-68</v>
      </c>
      <c r="U3320" s="23">
        <f t="shared" si="519"/>
        <v>6.1938680706100958E-4</v>
      </c>
    </row>
    <row r="3321" spans="1:21" x14ac:dyDescent="0.3">
      <c r="A3321" s="21">
        <v>40534</v>
      </c>
      <c r="B3321" s="22">
        <v>12.36</v>
      </c>
      <c r="C3321" s="22">
        <v>12.35999966</v>
      </c>
      <c r="D3321" s="22">
        <f t="shared" si="510"/>
        <v>3.3999999971001671E-7</v>
      </c>
      <c r="E3321" s="23">
        <f t="shared" si="511"/>
        <v>2.7508091348120368E-6</v>
      </c>
      <c r="F3321" s="22">
        <v>12.45</v>
      </c>
      <c r="G3321" s="22">
        <v>12.44999981</v>
      </c>
      <c r="H3321" s="22">
        <f t="shared" si="512"/>
        <v>1.8999999973345894E-7</v>
      </c>
      <c r="I3321" s="23">
        <f t="shared" si="513"/>
        <v>1.526104438819738E-6</v>
      </c>
      <c r="J3321" s="22">
        <v>12.26</v>
      </c>
      <c r="K3321" s="22">
        <v>12.260000229999999</v>
      </c>
      <c r="L3321" s="22">
        <f t="shared" si="514"/>
        <v>-2.299999994903601E-7</v>
      </c>
      <c r="M3321" s="23">
        <f t="shared" si="515"/>
        <v>1.8760195365050176E-6</v>
      </c>
      <c r="N3321" s="22">
        <v>12.3</v>
      </c>
      <c r="O3321" s="22">
        <v>12.30000019</v>
      </c>
      <c r="P3321" s="22">
        <f t="shared" si="516"/>
        <v>-1.8999999973345894E-7</v>
      </c>
      <c r="Q3321" s="23">
        <f t="shared" si="517"/>
        <v>1.5447154211260135E-6</v>
      </c>
      <c r="R3321" s="24">
        <v>7865247</v>
      </c>
      <c r="S3321" s="24">
        <v>7865300</v>
      </c>
      <c r="T3321" s="24">
        <f t="shared" si="518"/>
        <v>-53</v>
      </c>
      <c r="U3321" s="23">
        <f t="shared" si="519"/>
        <v>6.7384588000457709E-4</v>
      </c>
    </row>
    <row r="3322" spans="1:21" x14ac:dyDescent="0.3">
      <c r="A3322" s="21">
        <v>40535</v>
      </c>
      <c r="B3322" s="22">
        <v>12.3</v>
      </c>
      <c r="C3322" s="22">
        <v>12.30000019</v>
      </c>
      <c r="D3322" s="22">
        <f t="shared" si="510"/>
        <v>-1.8999999973345894E-7</v>
      </c>
      <c r="E3322" s="23">
        <f t="shared" si="511"/>
        <v>1.5447154211260135E-6</v>
      </c>
      <c r="F3322" s="22">
        <v>12.32</v>
      </c>
      <c r="G3322" s="22">
        <v>12.31999969</v>
      </c>
      <c r="H3322" s="22">
        <f t="shared" si="512"/>
        <v>3.1000000078051926E-7</v>
      </c>
      <c r="I3322" s="23">
        <f t="shared" si="513"/>
        <v>2.5162338358834754E-6</v>
      </c>
      <c r="J3322" s="22">
        <v>12.2</v>
      </c>
      <c r="K3322" s="22">
        <v>12.19999981</v>
      </c>
      <c r="L3322" s="22">
        <f t="shared" si="514"/>
        <v>1.8999999973345894E-7</v>
      </c>
      <c r="M3322" s="23">
        <f t="shared" si="515"/>
        <v>1.5573770712497981E-6</v>
      </c>
      <c r="N3322" s="22">
        <v>12.23</v>
      </c>
      <c r="O3322" s="22">
        <v>12.22999954</v>
      </c>
      <c r="P3322" s="22">
        <f t="shared" si="516"/>
        <v>4.6000000075707703E-7</v>
      </c>
      <c r="Q3322" s="23">
        <f t="shared" si="517"/>
        <v>3.761242993121789E-6</v>
      </c>
      <c r="R3322" s="24">
        <v>5750599</v>
      </c>
      <c r="S3322" s="24">
        <v>5750600</v>
      </c>
      <c r="T3322" s="24">
        <f t="shared" si="518"/>
        <v>-1</v>
      </c>
      <c r="U3322" s="23">
        <f t="shared" si="519"/>
        <v>1.7389489792369493E-5</v>
      </c>
    </row>
    <row r="3323" spans="1:21" x14ac:dyDescent="0.3">
      <c r="A3323" s="21">
        <v>40539</v>
      </c>
      <c r="B3323" s="22">
        <v>12.32</v>
      </c>
      <c r="C3323" s="22">
        <v>12.31999969</v>
      </c>
      <c r="D3323" s="22">
        <f t="shared" si="510"/>
        <v>3.1000000078051926E-7</v>
      </c>
      <c r="E3323" s="23">
        <f t="shared" si="511"/>
        <v>2.5162338358834754E-6</v>
      </c>
      <c r="F3323" s="22">
        <v>12.35</v>
      </c>
      <c r="G3323" s="22">
        <v>12.350000380000001</v>
      </c>
      <c r="H3323" s="22">
        <f t="shared" si="512"/>
        <v>-3.8000000124327471E-7</v>
      </c>
      <c r="I3323" s="23">
        <f t="shared" si="513"/>
        <v>3.076922992315525E-6</v>
      </c>
      <c r="J3323" s="22">
        <v>12.23</v>
      </c>
      <c r="K3323" s="22">
        <v>12.22999954</v>
      </c>
      <c r="L3323" s="22">
        <f t="shared" si="514"/>
        <v>4.6000000075707703E-7</v>
      </c>
      <c r="M3323" s="23">
        <f t="shared" si="515"/>
        <v>3.761242993121789E-6</v>
      </c>
      <c r="N3323" s="22">
        <v>12.31</v>
      </c>
      <c r="O3323" s="22">
        <v>12.31000042</v>
      </c>
      <c r="P3323" s="22">
        <f t="shared" si="516"/>
        <v>-4.1999999922381903E-7</v>
      </c>
      <c r="Q3323" s="23">
        <f t="shared" si="517"/>
        <v>3.4118601534850239E-6</v>
      </c>
      <c r="R3323" s="24">
        <v>3890688</v>
      </c>
      <c r="S3323" s="24">
        <v>3890700</v>
      </c>
      <c r="T3323" s="24">
        <f t="shared" si="518"/>
        <v>-12</v>
      </c>
      <c r="U3323" s="23">
        <f t="shared" si="519"/>
        <v>3.0842778934381991E-4</v>
      </c>
    </row>
    <row r="3324" spans="1:21" x14ac:dyDescent="0.3">
      <c r="A3324" s="21">
        <v>40540</v>
      </c>
      <c r="B3324" s="22">
        <v>12.27</v>
      </c>
      <c r="C3324" s="22">
        <v>12.27000046</v>
      </c>
      <c r="D3324" s="22">
        <f t="shared" si="510"/>
        <v>-4.6000000075707703E-7</v>
      </c>
      <c r="E3324" s="23">
        <f t="shared" si="511"/>
        <v>3.7489811207152716E-6</v>
      </c>
      <c r="F3324" s="22">
        <v>12.33</v>
      </c>
      <c r="G3324" s="22">
        <v>12.329999920000001</v>
      </c>
      <c r="H3324" s="22">
        <f t="shared" si="512"/>
        <v>7.9999999513802322E-8</v>
      </c>
      <c r="I3324" s="23">
        <f t="shared" si="513"/>
        <v>6.4882400675475695E-7</v>
      </c>
      <c r="J3324" s="22">
        <v>12.2</v>
      </c>
      <c r="K3324" s="22">
        <v>12.19999981</v>
      </c>
      <c r="L3324" s="22">
        <f t="shared" si="514"/>
        <v>1.8999999973345894E-7</v>
      </c>
      <c r="M3324" s="23">
        <f t="shared" si="515"/>
        <v>1.5573770712497981E-6</v>
      </c>
      <c r="N3324" s="22">
        <v>12.24</v>
      </c>
      <c r="O3324" s="22">
        <v>12.239999770000001</v>
      </c>
      <c r="P3324" s="22">
        <f t="shared" si="516"/>
        <v>2.299999994903601E-7</v>
      </c>
      <c r="Q3324" s="23">
        <f t="shared" si="517"/>
        <v>1.8790849984661402E-6</v>
      </c>
      <c r="R3324" s="24">
        <v>5232124</v>
      </c>
      <c r="S3324" s="24">
        <v>5232200</v>
      </c>
      <c r="T3324" s="24">
        <f t="shared" si="518"/>
        <v>-76</v>
      </c>
      <c r="U3324" s="23">
        <f t="shared" si="519"/>
        <v>1.4525438630021788E-3</v>
      </c>
    </row>
    <row r="3325" spans="1:21" x14ac:dyDescent="0.3">
      <c r="A3325" s="21">
        <v>40541</v>
      </c>
      <c r="B3325" s="22">
        <v>12.26</v>
      </c>
      <c r="C3325" s="22">
        <v>12.260000229999999</v>
      </c>
      <c r="D3325" s="22">
        <f t="shared" si="510"/>
        <v>-2.299999994903601E-7</v>
      </c>
      <c r="E3325" s="23">
        <f t="shared" si="511"/>
        <v>1.8760195365050176E-6</v>
      </c>
      <c r="F3325" s="22">
        <v>12.43</v>
      </c>
      <c r="G3325" s="22">
        <v>12.43000031</v>
      </c>
      <c r="H3325" s="22">
        <f t="shared" si="512"/>
        <v>-3.1000000078051926E-7</v>
      </c>
      <c r="I3325" s="23">
        <f t="shared" si="513"/>
        <v>2.4939661548610149E-6</v>
      </c>
      <c r="J3325" s="22">
        <v>12.21</v>
      </c>
      <c r="K3325" s="22">
        <v>12.210000040000001</v>
      </c>
      <c r="L3325" s="22">
        <f t="shared" si="514"/>
        <v>-3.9999999756901161E-8</v>
      </c>
      <c r="M3325" s="23">
        <f t="shared" si="515"/>
        <v>3.2760032453612639E-7</v>
      </c>
      <c r="N3325" s="22">
        <v>12.31</v>
      </c>
      <c r="O3325" s="22">
        <v>12.31000042</v>
      </c>
      <c r="P3325" s="22">
        <f t="shared" si="516"/>
        <v>-4.1999999922381903E-7</v>
      </c>
      <c r="Q3325" s="23">
        <f t="shared" si="517"/>
        <v>3.4118601534850239E-6</v>
      </c>
      <c r="R3325" s="24">
        <v>9312353</v>
      </c>
      <c r="S3325" s="24">
        <v>9312400</v>
      </c>
      <c r="T3325" s="24">
        <f t="shared" si="518"/>
        <v>-47</v>
      </c>
      <c r="U3325" s="23">
        <f t="shared" si="519"/>
        <v>5.0470340621107336E-4</v>
      </c>
    </row>
    <row r="3326" spans="1:21" x14ac:dyDescent="0.3">
      <c r="A3326" s="21">
        <v>40542</v>
      </c>
      <c r="B3326" s="22">
        <v>12.35</v>
      </c>
      <c r="C3326" s="22">
        <v>12.350000380000001</v>
      </c>
      <c r="D3326" s="22">
        <f t="shared" si="510"/>
        <v>-3.8000000124327471E-7</v>
      </c>
      <c r="E3326" s="23">
        <f t="shared" si="511"/>
        <v>3.076922992315525E-6</v>
      </c>
      <c r="F3326" s="22">
        <v>12.42</v>
      </c>
      <c r="G3326" s="22">
        <v>12.420000079999999</v>
      </c>
      <c r="H3326" s="22">
        <f t="shared" si="512"/>
        <v>-7.9999999513802322E-8</v>
      </c>
      <c r="I3326" s="23">
        <f t="shared" si="513"/>
        <v>6.441223751892466E-7</v>
      </c>
      <c r="J3326" s="22">
        <v>12.33</v>
      </c>
      <c r="K3326" s="22">
        <v>12.329999920000001</v>
      </c>
      <c r="L3326" s="22">
        <f t="shared" si="514"/>
        <v>7.9999999513802322E-8</v>
      </c>
      <c r="M3326" s="23">
        <f t="shared" si="515"/>
        <v>6.4882400675475695E-7</v>
      </c>
      <c r="N3326" s="22">
        <v>12.4</v>
      </c>
      <c r="O3326" s="22">
        <v>12.399999619999999</v>
      </c>
      <c r="P3326" s="22">
        <f t="shared" si="516"/>
        <v>3.8000000124327471E-7</v>
      </c>
      <c r="Q3326" s="23">
        <f t="shared" si="517"/>
        <v>3.0645162329712618E-6</v>
      </c>
      <c r="R3326" s="24">
        <v>4270154</v>
      </c>
      <c r="S3326" s="24">
        <v>4270200</v>
      </c>
      <c r="T3326" s="24">
        <f t="shared" si="518"/>
        <v>-46</v>
      </c>
      <c r="U3326" s="23">
        <f t="shared" si="519"/>
        <v>1.0772329164910309E-3</v>
      </c>
    </row>
    <row r="3327" spans="1:21" x14ac:dyDescent="0.3">
      <c r="A3327" s="21">
        <v>40543</v>
      </c>
      <c r="B3327" s="22">
        <v>12.43</v>
      </c>
      <c r="C3327" s="22">
        <v>12.43000031</v>
      </c>
      <c r="D3327" s="22">
        <f t="shared" si="510"/>
        <v>-3.1000000078051926E-7</v>
      </c>
      <c r="E3327" s="23">
        <f t="shared" si="511"/>
        <v>2.4939661548610149E-6</v>
      </c>
      <c r="F3327" s="22">
        <v>12.54</v>
      </c>
      <c r="G3327" s="22">
        <v>12.539999959999999</v>
      </c>
      <c r="H3327" s="22">
        <f t="shared" si="512"/>
        <v>3.9999999756901161E-8</v>
      </c>
      <c r="I3327" s="23">
        <f t="shared" si="513"/>
        <v>3.1897926542657791E-7</v>
      </c>
      <c r="J3327" s="22">
        <v>12.39</v>
      </c>
      <c r="K3327" s="22">
        <v>12.39000034</v>
      </c>
      <c r="L3327" s="22">
        <f t="shared" si="514"/>
        <v>-3.3999999971001671E-7</v>
      </c>
      <c r="M3327" s="23">
        <f t="shared" si="515"/>
        <v>2.7441484292164008E-6</v>
      </c>
      <c r="N3327" s="22">
        <v>12.54</v>
      </c>
      <c r="O3327" s="22">
        <v>12.539999959999999</v>
      </c>
      <c r="P3327" s="22">
        <f t="shared" si="516"/>
        <v>3.9999999756901161E-8</v>
      </c>
      <c r="Q3327" s="23">
        <f t="shared" si="517"/>
        <v>3.1897926542657791E-7</v>
      </c>
      <c r="R3327" s="24">
        <v>4216108</v>
      </c>
      <c r="S3327" s="24">
        <v>4216200</v>
      </c>
      <c r="T3327" s="24">
        <f t="shared" si="518"/>
        <v>-92</v>
      </c>
      <c r="U3327" s="23">
        <f t="shared" si="519"/>
        <v>2.1820596745884919E-3</v>
      </c>
    </row>
    <row r="3328" spans="1:21" x14ac:dyDescent="0.3">
      <c r="A3328" s="21">
        <v>40546</v>
      </c>
      <c r="B3328" s="22">
        <v>12.56</v>
      </c>
      <c r="C3328" s="22">
        <v>12.56000042</v>
      </c>
      <c r="D3328" s="22">
        <f t="shared" si="510"/>
        <v>-4.1999999922381903E-7</v>
      </c>
      <c r="E3328" s="23">
        <f t="shared" si="511"/>
        <v>3.3439489265862545E-6</v>
      </c>
      <c r="F3328" s="22">
        <v>12.69</v>
      </c>
      <c r="G3328" s="22">
        <v>12.68999958</v>
      </c>
      <c r="H3328" s="22">
        <f t="shared" si="512"/>
        <v>4.1999999922381903E-7</v>
      </c>
      <c r="I3328" s="23">
        <f t="shared" si="513"/>
        <v>3.309692774818981E-6</v>
      </c>
      <c r="J3328" s="22">
        <v>12.54</v>
      </c>
      <c r="K3328" s="22">
        <v>12.539999959999999</v>
      </c>
      <c r="L3328" s="22">
        <f t="shared" si="514"/>
        <v>3.9999999756901161E-8</v>
      </c>
      <c r="M3328" s="23">
        <f t="shared" si="515"/>
        <v>3.1897926542657791E-7</v>
      </c>
      <c r="N3328" s="22">
        <v>12.59</v>
      </c>
      <c r="O3328" s="22">
        <v>12.59000015</v>
      </c>
      <c r="P3328" s="22">
        <f t="shared" si="516"/>
        <v>-1.4999999997655777E-7</v>
      </c>
      <c r="Q3328" s="23">
        <f t="shared" si="517"/>
        <v>1.1914217489231544E-6</v>
      </c>
      <c r="R3328" s="24">
        <v>7040512</v>
      </c>
      <c r="S3328" s="24">
        <v>7040600</v>
      </c>
      <c r="T3328" s="24">
        <f t="shared" si="518"/>
        <v>-88</v>
      </c>
      <c r="U3328" s="23">
        <f t="shared" si="519"/>
        <v>1.2498934749879272E-3</v>
      </c>
    </row>
    <row r="3329" spans="1:21" x14ac:dyDescent="0.3">
      <c r="A3329" s="21">
        <v>40547</v>
      </c>
      <c r="B3329" s="22">
        <v>12.6</v>
      </c>
      <c r="C3329" s="22">
        <v>12.600000380000001</v>
      </c>
      <c r="D3329" s="22">
        <f t="shared" si="510"/>
        <v>-3.8000000124327471E-7</v>
      </c>
      <c r="E3329" s="23">
        <f t="shared" si="511"/>
        <v>3.0158729347853775E-6</v>
      </c>
      <c r="F3329" s="22">
        <v>12.63</v>
      </c>
      <c r="G3329" s="22">
        <v>12.630000109999999</v>
      </c>
      <c r="H3329" s="22">
        <f t="shared" si="512"/>
        <v>-1.0999999844329977E-7</v>
      </c>
      <c r="I3329" s="23">
        <f t="shared" si="513"/>
        <v>8.7094218119765144E-7</v>
      </c>
      <c r="J3329" s="22">
        <v>12.44</v>
      </c>
      <c r="K3329" s="22">
        <v>12.43999958</v>
      </c>
      <c r="L3329" s="22">
        <f t="shared" si="514"/>
        <v>4.1999999922381903E-7</v>
      </c>
      <c r="M3329" s="23">
        <f t="shared" si="515"/>
        <v>3.3762058955296127E-6</v>
      </c>
      <c r="N3329" s="22">
        <v>12.63</v>
      </c>
      <c r="O3329" s="22">
        <v>12.630000109999999</v>
      </c>
      <c r="P3329" s="22">
        <f t="shared" si="516"/>
        <v>-1.0999999844329977E-7</v>
      </c>
      <c r="Q3329" s="23">
        <f t="shared" si="517"/>
        <v>8.7094218119765144E-7</v>
      </c>
      <c r="R3329" s="24">
        <v>9709756</v>
      </c>
      <c r="S3329" s="24">
        <v>9709800</v>
      </c>
      <c r="T3329" s="24">
        <f t="shared" si="518"/>
        <v>-44</v>
      </c>
      <c r="U3329" s="23">
        <f t="shared" si="519"/>
        <v>4.5315042534346741E-4</v>
      </c>
    </row>
    <row r="3330" spans="1:21" x14ac:dyDescent="0.3">
      <c r="A3330" s="21">
        <v>40548</v>
      </c>
      <c r="B3330" s="22">
        <v>12.5</v>
      </c>
      <c r="C3330" s="22">
        <v>12.5</v>
      </c>
      <c r="D3330" s="22">
        <f t="shared" ref="D3330:D3393" si="520">B3330-C3330</f>
        <v>0</v>
      </c>
      <c r="E3330" s="23">
        <f t="shared" ref="E3330:E3393" si="521">IFERROR(ABS(D3330)/C3330*100,0)</f>
        <v>0</v>
      </c>
      <c r="F3330" s="22">
        <v>12.55</v>
      </c>
      <c r="G3330" s="22">
        <v>12.55000019</v>
      </c>
      <c r="H3330" s="22">
        <f t="shared" ref="H3330:H3393" si="522">F3330-G3330</f>
        <v>-1.8999999973345894E-7</v>
      </c>
      <c r="I3330" s="23">
        <f t="shared" ref="I3330:I3393" si="523">IFERROR(ABS(H3330)/G3330*100,0)</f>
        <v>1.5139441980634659E-6</v>
      </c>
      <c r="J3330" s="22">
        <v>12.24</v>
      </c>
      <c r="K3330" s="22">
        <v>12.239999770000001</v>
      </c>
      <c r="L3330" s="22">
        <f t="shared" ref="L3330:L3393" si="524">J3330-K3330</f>
        <v>2.299999994903601E-7</v>
      </c>
      <c r="M3330" s="23">
        <f t="shared" ref="M3330:M3393" si="525">IFERROR(ABS(L3330)/K3330*100,0)</f>
        <v>1.8790849984661402E-6</v>
      </c>
      <c r="N3330" s="22">
        <v>12.36</v>
      </c>
      <c r="O3330" s="22">
        <v>12.35999966</v>
      </c>
      <c r="P3330" s="22">
        <f t="shared" ref="P3330:P3393" si="526">N3330-O3330</f>
        <v>3.3999999971001671E-7</v>
      </c>
      <c r="Q3330" s="23">
        <f t="shared" ref="Q3330:Q3393" si="527">IFERROR(ABS(P3330)/O3330*100,0)</f>
        <v>2.7508091348120368E-6</v>
      </c>
      <c r="R3330" s="24">
        <v>9777949</v>
      </c>
      <c r="S3330" s="24">
        <v>9777300</v>
      </c>
      <c r="T3330" s="24">
        <f t="shared" ref="T3330:T3393" si="528">R3330-S3330</f>
        <v>649</v>
      </c>
      <c r="U3330" s="23">
        <f t="shared" ref="U3330:U3393" si="529">IFERROR(ABS(T3330)/S3330*100,0)</f>
        <v>6.6378243482351981E-3</v>
      </c>
    </row>
    <row r="3331" spans="1:21" x14ac:dyDescent="0.3">
      <c r="A3331" s="21">
        <v>40549</v>
      </c>
      <c r="B3331" s="22">
        <v>12.5</v>
      </c>
      <c r="C3331" s="22">
        <v>12.5</v>
      </c>
      <c r="D3331" s="22">
        <f t="shared" si="520"/>
        <v>0</v>
      </c>
      <c r="E3331" s="23">
        <f t="shared" si="521"/>
        <v>0</v>
      </c>
      <c r="F3331" s="22">
        <v>12.92</v>
      </c>
      <c r="G3331" s="22">
        <v>12.920000079999999</v>
      </c>
      <c r="H3331" s="22">
        <f t="shared" si="522"/>
        <v>-7.9999999513802322E-8</v>
      </c>
      <c r="I3331" s="23">
        <f t="shared" si="523"/>
        <v>6.1919503884246356E-7</v>
      </c>
      <c r="J3331" s="22">
        <v>12.45</v>
      </c>
      <c r="K3331" s="22">
        <v>12.44999981</v>
      </c>
      <c r="L3331" s="22">
        <f t="shared" si="524"/>
        <v>1.8999999973345894E-7</v>
      </c>
      <c r="M3331" s="23">
        <f t="shared" si="525"/>
        <v>1.526104438819738E-6</v>
      </c>
      <c r="N3331" s="22">
        <v>12.87</v>
      </c>
      <c r="O3331" s="22">
        <v>12.869999890000001</v>
      </c>
      <c r="P3331" s="22">
        <f t="shared" si="526"/>
        <v>1.0999999844329977E-7</v>
      </c>
      <c r="Q3331" s="23">
        <f t="shared" si="527"/>
        <v>8.5470084991041733E-7</v>
      </c>
      <c r="R3331" s="24">
        <v>23937030</v>
      </c>
      <c r="S3331" s="24">
        <v>23936600</v>
      </c>
      <c r="T3331" s="24">
        <f t="shared" si="528"/>
        <v>430</v>
      </c>
      <c r="U3331" s="23">
        <f t="shared" si="529"/>
        <v>1.7964121888655866E-3</v>
      </c>
    </row>
    <row r="3332" spans="1:21" x14ac:dyDescent="0.3">
      <c r="A3332" s="21">
        <v>40550</v>
      </c>
      <c r="B3332" s="22">
        <v>12.91</v>
      </c>
      <c r="C3332" s="22">
        <v>12.90999985</v>
      </c>
      <c r="D3332" s="22">
        <f t="shared" si="520"/>
        <v>1.4999999997655777E-7</v>
      </c>
      <c r="E3332" s="23">
        <f t="shared" si="521"/>
        <v>1.1618900210642355E-6</v>
      </c>
      <c r="F3332" s="22">
        <v>13.1</v>
      </c>
      <c r="G3332" s="22">
        <v>13.100000380000001</v>
      </c>
      <c r="H3332" s="22">
        <f t="shared" si="522"/>
        <v>-3.8000000124327471E-7</v>
      </c>
      <c r="I3332" s="23">
        <f t="shared" si="523"/>
        <v>2.9007632841249937E-6</v>
      </c>
      <c r="J3332" s="22">
        <v>12.88</v>
      </c>
      <c r="K3332" s="22">
        <v>12.880000109999999</v>
      </c>
      <c r="L3332" s="22">
        <f t="shared" si="524"/>
        <v>-1.0999999844329977E-7</v>
      </c>
      <c r="M3332" s="23">
        <f t="shared" si="525"/>
        <v>8.540372477007672E-7</v>
      </c>
      <c r="N3332" s="22">
        <v>13.07</v>
      </c>
      <c r="O3332" s="22">
        <v>13.06999969</v>
      </c>
      <c r="P3332" s="22">
        <f t="shared" si="526"/>
        <v>3.1000000078051926E-7</v>
      </c>
      <c r="Q3332" s="23">
        <f t="shared" si="527"/>
        <v>2.3718439795962937E-6</v>
      </c>
      <c r="R3332" s="24">
        <v>20593218</v>
      </c>
      <c r="S3332" s="24">
        <v>20593300</v>
      </c>
      <c r="T3332" s="24">
        <f t="shared" si="528"/>
        <v>-82</v>
      </c>
      <c r="U3332" s="23">
        <f t="shared" si="529"/>
        <v>3.981877600967305E-4</v>
      </c>
    </row>
    <row r="3333" spans="1:21" x14ac:dyDescent="0.3">
      <c r="A3333" s="21">
        <v>40553</v>
      </c>
      <c r="B3333" s="22">
        <v>13.11</v>
      </c>
      <c r="C3333" s="22">
        <v>13.10999966</v>
      </c>
      <c r="D3333" s="22">
        <f t="shared" si="520"/>
        <v>3.3999999971001671E-7</v>
      </c>
      <c r="E3333" s="23">
        <f t="shared" si="521"/>
        <v>2.5934401870916348E-6</v>
      </c>
      <c r="F3333" s="22">
        <v>13.27</v>
      </c>
      <c r="G3333" s="22">
        <v>13.27000046</v>
      </c>
      <c r="H3333" s="22">
        <f t="shared" si="522"/>
        <v>-4.6000000075707703E-7</v>
      </c>
      <c r="I3333" s="23">
        <f t="shared" si="523"/>
        <v>3.4664655976739657E-6</v>
      </c>
      <c r="J3333" s="22">
        <v>13.06</v>
      </c>
      <c r="K3333" s="22">
        <v>13.06000042</v>
      </c>
      <c r="L3333" s="22">
        <f t="shared" si="524"/>
        <v>-4.1999999922381903E-7</v>
      </c>
      <c r="M3333" s="23">
        <f t="shared" si="525"/>
        <v>3.2159263837437073E-6</v>
      </c>
      <c r="N3333" s="22">
        <v>13.22</v>
      </c>
      <c r="O3333" s="22">
        <v>13.22000027</v>
      </c>
      <c r="P3333" s="22">
        <f t="shared" si="526"/>
        <v>-2.6999999924726126E-7</v>
      </c>
      <c r="Q3333" s="23">
        <f t="shared" si="527"/>
        <v>2.042360013108088E-6</v>
      </c>
      <c r="R3333" s="24">
        <v>16293671</v>
      </c>
      <c r="S3333" s="24">
        <v>16293600</v>
      </c>
      <c r="T3333" s="24">
        <f t="shared" si="528"/>
        <v>71</v>
      </c>
      <c r="U3333" s="23">
        <f t="shared" si="529"/>
        <v>4.3575391564786172E-4</v>
      </c>
    </row>
    <row r="3334" spans="1:21" x14ac:dyDescent="0.3">
      <c r="A3334" s="21">
        <v>40554</v>
      </c>
      <c r="B3334" s="22">
        <v>13.48</v>
      </c>
      <c r="C3334" s="22">
        <v>13.47999954</v>
      </c>
      <c r="D3334" s="22">
        <f t="shared" si="520"/>
        <v>4.6000000075707703E-7</v>
      </c>
      <c r="E3334" s="23">
        <f t="shared" si="521"/>
        <v>3.4124630300772035E-6</v>
      </c>
      <c r="F3334" s="22">
        <v>13.52</v>
      </c>
      <c r="G3334" s="22">
        <v>13.52000046</v>
      </c>
      <c r="H3334" s="22">
        <f t="shared" si="522"/>
        <v>-4.6000000075707703E-7</v>
      </c>
      <c r="I3334" s="23">
        <f t="shared" si="523"/>
        <v>3.4023667537440086E-6</v>
      </c>
      <c r="J3334" s="22">
        <v>13.31</v>
      </c>
      <c r="K3334" s="22">
        <v>13.31000042</v>
      </c>
      <c r="L3334" s="22">
        <f t="shared" si="524"/>
        <v>-4.1999999922381903E-7</v>
      </c>
      <c r="M3334" s="23">
        <f t="shared" si="525"/>
        <v>3.155522058381866E-6</v>
      </c>
      <c r="N3334" s="22">
        <v>13.42</v>
      </c>
      <c r="O3334" s="22">
        <v>13.420000079999999</v>
      </c>
      <c r="P3334" s="22">
        <f t="shared" si="526"/>
        <v>-7.9999999513802322E-8</v>
      </c>
      <c r="Q3334" s="23">
        <f t="shared" si="527"/>
        <v>5.9612517911253496E-7</v>
      </c>
      <c r="R3334" s="24">
        <v>18268856</v>
      </c>
      <c r="S3334" s="24">
        <v>18268900</v>
      </c>
      <c r="T3334" s="24">
        <f t="shared" si="528"/>
        <v>-44</v>
      </c>
      <c r="U3334" s="23">
        <f t="shared" si="529"/>
        <v>2.4084646585180279E-4</v>
      </c>
    </row>
    <row r="3335" spans="1:21" x14ac:dyDescent="0.3">
      <c r="A3335" s="21">
        <v>40555</v>
      </c>
      <c r="B3335" s="22">
        <v>13.53</v>
      </c>
      <c r="C3335" s="22">
        <v>13.52999973</v>
      </c>
      <c r="D3335" s="22">
        <f t="shared" si="520"/>
        <v>2.6999999924726126E-7</v>
      </c>
      <c r="E3335" s="23">
        <f t="shared" si="521"/>
        <v>1.9955654444588907E-6</v>
      </c>
      <c r="F3335" s="22">
        <v>13.56</v>
      </c>
      <c r="G3335" s="22">
        <v>13.56000042</v>
      </c>
      <c r="H3335" s="22">
        <f t="shared" si="522"/>
        <v>-4.1999999922381903E-7</v>
      </c>
      <c r="I3335" s="23">
        <f t="shared" si="523"/>
        <v>3.0973450310838486E-6</v>
      </c>
      <c r="J3335" s="22">
        <v>13.38</v>
      </c>
      <c r="K3335" s="22">
        <v>13.380000109999999</v>
      </c>
      <c r="L3335" s="22">
        <f t="shared" si="524"/>
        <v>-1.0999999844329977E-7</v>
      </c>
      <c r="M3335" s="23">
        <f t="shared" si="525"/>
        <v>8.2212255260810899E-7</v>
      </c>
      <c r="N3335" s="22">
        <v>13.51</v>
      </c>
      <c r="O3335" s="22">
        <v>13.510000229999999</v>
      </c>
      <c r="P3335" s="22">
        <f t="shared" si="526"/>
        <v>-2.299999994903601E-7</v>
      </c>
      <c r="Q3335" s="23">
        <f t="shared" si="527"/>
        <v>1.7024426023296974E-6</v>
      </c>
      <c r="R3335" s="24">
        <v>11785724</v>
      </c>
      <c r="S3335" s="24">
        <v>11785800</v>
      </c>
      <c r="T3335" s="24">
        <f t="shared" si="528"/>
        <v>-76</v>
      </c>
      <c r="U3335" s="23">
        <f t="shared" si="529"/>
        <v>6.4484379507542973E-4</v>
      </c>
    </row>
    <row r="3336" spans="1:21" x14ac:dyDescent="0.3">
      <c r="A3336" s="21">
        <v>40556</v>
      </c>
      <c r="B3336" s="22">
        <v>13.52</v>
      </c>
      <c r="C3336" s="22">
        <v>13.52000046</v>
      </c>
      <c r="D3336" s="22">
        <f t="shared" si="520"/>
        <v>-4.6000000075707703E-7</v>
      </c>
      <c r="E3336" s="23">
        <f t="shared" si="521"/>
        <v>3.4023667537440086E-6</v>
      </c>
      <c r="F3336" s="22">
        <v>13.56</v>
      </c>
      <c r="G3336" s="22">
        <v>13.56000042</v>
      </c>
      <c r="H3336" s="22">
        <f t="shared" si="522"/>
        <v>-4.1999999922381903E-7</v>
      </c>
      <c r="I3336" s="23">
        <f t="shared" si="523"/>
        <v>3.0973450310838486E-6</v>
      </c>
      <c r="J3336" s="22">
        <v>13.27</v>
      </c>
      <c r="K3336" s="22">
        <v>13.27000046</v>
      </c>
      <c r="L3336" s="22">
        <f t="shared" si="524"/>
        <v>-4.6000000075707703E-7</v>
      </c>
      <c r="M3336" s="23">
        <f t="shared" si="525"/>
        <v>3.4664655976739657E-6</v>
      </c>
      <c r="N3336" s="22">
        <v>13.37</v>
      </c>
      <c r="O3336" s="22">
        <v>13.369999890000001</v>
      </c>
      <c r="P3336" s="22">
        <f t="shared" si="526"/>
        <v>1.0999999844329977E-7</v>
      </c>
      <c r="Q3336" s="23">
        <f t="shared" si="527"/>
        <v>8.2273746707786821E-7</v>
      </c>
      <c r="R3336" s="24">
        <v>12115122</v>
      </c>
      <c r="S3336" s="24">
        <v>12088500</v>
      </c>
      <c r="T3336" s="24">
        <f t="shared" si="528"/>
        <v>26622</v>
      </c>
      <c r="U3336" s="23">
        <f t="shared" si="529"/>
        <v>0.22022583447077801</v>
      </c>
    </row>
    <row r="3337" spans="1:21" x14ac:dyDescent="0.3">
      <c r="A3337" s="21">
        <v>40557</v>
      </c>
      <c r="B3337" s="22">
        <v>13.42</v>
      </c>
      <c r="C3337" s="22">
        <v>13.420000079999999</v>
      </c>
      <c r="D3337" s="22">
        <f t="shared" si="520"/>
        <v>-7.9999999513802322E-8</v>
      </c>
      <c r="E3337" s="23">
        <f t="shared" si="521"/>
        <v>5.9612517911253496E-7</v>
      </c>
      <c r="F3337" s="22">
        <v>13.69</v>
      </c>
      <c r="G3337" s="22">
        <v>13.68999958</v>
      </c>
      <c r="H3337" s="22">
        <f t="shared" si="522"/>
        <v>4.1999999922381903E-7</v>
      </c>
      <c r="I3337" s="23">
        <f t="shared" si="523"/>
        <v>3.0679328861149538E-6</v>
      </c>
      <c r="J3337" s="22">
        <v>13.35</v>
      </c>
      <c r="K3337" s="22">
        <v>13.350000380000001</v>
      </c>
      <c r="L3337" s="22">
        <f t="shared" si="524"/>
        <v>-3.8000000124327471E-7</v>
      </c>
      <c r="M3337" s="23">
        <f t="shared" si="525"/>
        <v>2.8464418758561465E-6</v>
      </c>
      <c r="N3337" s="22">
        <v>13.68</v>
      </c>
      <c r="O3337" s="22">
        <v>13.68000031</v>
      </c>
      <c r="P3337" s="22">
        <f t="shared" si="526"/>
        <v>-3.1000000078051926E-7</v>
      </c>
      <c r="Q3337" s="23">
        <f t="shared" si="527"/>
        <v>2.2660818256993102E-6</v>
      </c>
      <c r="R3337" s="24">
        <v>15034036</v>
      </c>
      <c r="S3337" s="24">
        <v>15034100</v>
      </c>
      <c r="T3337" s="24">
        <f t="shared" si="528"/>
        <v>-64</v>
      </c>
      <c r="U3337" s="23">
        <f t="shared" si="529"/>
        <v>4.2569891114200388E-4</v>
      </c>
    </row>
    <row r="3338" spans="1:21" x14ac:dyDescent="0.3">
      <c r="A3338" s="21">
        <v>40561</v>
      </c>
      <c r="B3338" s="22">
        <v>13.68</v>
      </c>
      <c r="C3338" s="22">
        <v>13.68000031</v>
      </c>
      <c r="D3338" s="22">
        <f t="shared" si="520"/>
        <v>-3.1000000078051926E-7</v>
      </c>
      <c r="E3338" s="23">
        <f t="shared" si="521"/>
        <v>2.2660818256993102E-6</v>
      </c>
      <c r="F3338" s="22">
        <v>13.82</v>
      </c>
      <c r="G3338" s="22">
        <v>13.81999969</v>
      </c>
      <c r="H3338" s="22">
        <f t="shared" si="522"/>
        <v>3.1000000078051926E-7</v>
      </c>
      <c r="I3338" s="23">
        <f t="shared" si="523"/>
        <v>2.2431259604501429E-6</v>
      </c>
      <c r="J3338" s="22">
        <v>13.52</v>
      </c>
      <c r="K3338" s="22">
        <v>13.52000046</v>
      </c>
      <c r="L3338" s="22">
        <f t="shared" si="524"/>
        <v>-4.6000000075707703E-7</v>
      </c>
      <c r="M3338" s="23">
        <f t="shared" si="525"/>
        <v>3.4023667537440086E-6</v>
      </c>
      <c r="N3338" s="22">
        <v>13.55</v>
      </c>
      <c r="O3338" s="22">
        <v>13.55000019</v>
      </c>
      <c r="P3338" s="22">
        <f t="shared" si="526"/>
        <v>-1.8999999973345894E-7</v>
      </c>
      <c r="Q3338" s="23">
        <f t="shared" si="527"/>
        <v>1.4022140005110873E-6</v>
      </c>
      <c r="R3338" s="24">
        <v>14698442</v>
      </c>
      <c r="S3338" s="24">
        <v>14698500</v>
      </c>
      <c r="T3338" s="24">
        <f t="shared" si="528"/>
        <v>-58</v>
      </c>
      <c r="U3338" s="23">
        <f t="shared" si="529"/>
        <v>3.9459808824029665E-4</v>
      </c>
    </row>
    <row r="3339" spans="1:21" x14ac:dyDescent="0.3">
      <c r="A3339" s="21">
        <v>40562</v>
      </c>
      <c r="B3339" s="22">
        <v>13.77</v>
      </c>
      <c r="C3339" s="22">
        <v>13.77000046</v>
      </c>
      <c r="D3339" s="22">
        <f t="shared" si="520"/>
        <v>-4.6000000075707703E-7</v>
      </c>
      <c r="E3339" s="23">
        <f t="shared" si="521"/>
        <v>3.3405953913604809E-6</v>
      </c>
      <c r="F3339" s="22">
        <v>13.85</v>
      </c>
      <c r="G3339" s="22">
        <v>13.850000380000001</v>
      </c>
      <c r="H3339" s="22">
        <f t="shared" si="522"/>
        <v>-3.8000000124327471E-7</v>
      </c>
      <c r="I3339" s="23">
        <f t="shared" si="523"/>
        <v>2.7436822441681022E-6</v>
      </c>
      <c r="J3339" s="22">
        <v>13.53</v>
      </c>
      <c r="K3339" s="22">
        <v>13.52999973</v>
      </c>
      <c r="L3339" s="22">
        <f t="shared" si="524"/>
        <v>2.6999999924726126E-7</v>
      </c>
      <c r="M3339" s="23">
        <f t="shared" si="525"/>
        <v>1.9955654444588907E-6</v>
      </c>
      <c r="N3339" s="22">
        <v>13.53</v>
      </c>
      <c r="O3339" s="22">
        <v>13.52999973</v>
      </c>
      <c r="P3339" s="22">
        <f t="shared" si="526"/>
        <v>2.6999999924726126E-7</v>
      </c>
      <c r="Q3339" s="23">
        <f t="shared" si="527"/>
        <v>1.9955654444588907E-6</v>
      </c>
      <c r="R3339" s="24">
        <v>20552564</v>
      </c>
      <c r="S3339" s="24">
        <v>20552600</v>
      </c>
      <c r="T3339" s="24">
        <f t="shared" si="528"/>
        <v>-36</v>
      </c>
      <c r="U3339" s="23">
        <f t="shared" si="529"/>
        <v>1.7516032034876365E-4</v>
      </c>
    </row>
    <row r="3340" spans="1:21" x14ac:dyDescent="0.3">
      <c r="A3340" s="21">
        <v>40563</v>
      </c>
      <c r="B3340" s="22">
        <v>13.37</v>
      </c>
      <c r="C3340" s="22">
        <v>13.369999890000001</v>
      </c>
      <c r="D3340" s="22">
        <f t="shared" si="520"/>
        <v>1.0999999844329977E-7</v>
      </c>
      <c r="E3340" s="23">
        <f t="shared" si="521"/>
        <v>8.2273746707786821E-7</v>
      </c>
      <c r="F3340" s="22">
        <v>13.44</v>
      </c>
      <c r="G3340" s="22">
        <v>13.43999958</v>
      </c>
      <c r="H3340" s="22">
        <f t="shared" si="522"/>
        <v>4.1999999922381903E-7</v>
      </c>
      <c r="I3340" s="23">
        <f t="shared" si="523"/>
        <v>3.125000091881097E-6</v>
      </c>
      <c r="J3340" s="22">
        <v>13.21</v>
      </c>
      <c r="K3340" s="22">
        <v>13.210000040000001</v>
      </c>
      <c r="L3340" s="22">
        <f t="shared" si="524"/>
        <v>-3.9999999756901161E-8</v>
      </c>
      <c r="M3340" s="23">
        <f t="shared" si="525"/>
        <v>3.0280090564557758E-7</v>
      </c>
      <c r="N3340" s="22">
        <v>13.26</v>
      </c>
      <c r="O3340" s="22">
        <v>13.260000229999999</v>
      </c>
      <c r="P3340" s="22">
        <f t="shared" si="526"/>
        <v>-2.299999994903601E-7</v>
      </c>
      <c r="Q3340" s="23">
        <f t="shared" si="527"/>
        <v>1.734539935904361E-6</v>
      </c>
      <c r="R3340" s="24">
        <v>24561124</v>
      </c>
      <c r="S3340" s="24">
        <v>24561200</v>
      </c>
      <c r="T3340" s="24">
        <f t="shared" si="528"/>
        <v>-76</v>
      </c>
      <c r="U3340" s="23">
        <f t="shared" si="529"/>
        <v>3.0943113528654953E-4</v>
      </c>
    </row>
    <row r="3341" spans="1:21" x14ac:dyDescent="0.3">
      <c r="A3341" s="21">
        <v>40564</v>
      </c>
      <c r="B3341" s="22">
        <v>13.31</v>
      </c>
      <c r="C3341" s="22">
        <v>13.31000042</v>
      </c>
      <c r="D3341" s="22">
        <f t="shared" si="520"/>
        <v>-4.1999999922381903E-7</v>
      </c>
      <c r="E3341" s="23">
        <f t="shared" si="521"/>
        <v>3.155522058381866E-6</v>
      </c>
      <c r="F3341" s="22">
        <v>13.39</v>
      </c>
      <c r="G3341" s="22">
        <v>13.39000034</v>
      </c>
      <c r="H3341" s="22">
        <f t="shared" si="522"/>
        <v>-3.3999999971001671E-7</v>
      </c>
      <c r="I3341" s="23">
        <f t="shared" si="523"/>
        <v>2.5392082978096226E-6</v>
      </c>
      <c r="J3341" s="22">
        <v>13.23</v>
      </c>
      <c r="K3341" s="22">
        <v>13.22999954</v>
      </c>
      <c r="L3341" s="22">
        <f t="shared" si="524"/>
        <v>4.6000000075707703E-7</v>
      </c>
      <c r="M3341" s="23">
        <f t="shared" si="525"/>
        <v>3.4769464607031802E-6</v>
      </c>
      <c r="N3341" s="22">
        <v>13.27</v>
      </c>
      <c r="O3341" s="22">
        <v>13.27000046</v>
      </c>
      <c r="P3341" s="22">
        <f t="shared" si="526"/>
        <v>-4.6000000075707703E-7</v>
      </c>
      <c r="Q3341" s="23">
        <f t="shared" si="527"/>
        <v>3.4664655976739657E-6</v>
      </c>
      <c r="R3341" s="24">
        <v>23532600</v>
      </c>
      <c r="S3341" s="24">
        <v>23532600</v>
      </c>
      <c r="T3341" s="24">
        <f t="shared" si="528"/>
        <v>0</v>
      </c>
      <c r="U3341" s="23">
        <f t="shared" si="529"/>
        <v>0</v>
      </c>
    </row>
    <row r="3342" spans="1:21" x14ac:dyDescent="0.3">
      <c r="A3342" s="21">
        <v>40567</v>
      </c>
      <c r="B3342" s="22">
        <v>13.33</v>
      </c>
      <c r="C3342" s="22">
        <v>13.329999920000001</v>
      </c>
      <c r="D3342" s="22">
        <f t="shared" si="520"/>
        <v>7.9999999513802322E-8</v>
      </c>
      <c r="E3342" s="23">
        <f t="shared" si="521"/>
        <v>6.0015003746378348E-7</v>
      </c>
      <c r="F3342" s="22">
        <v>13.49</v>
      </c>
      <c r="G3342" s="22">
        <v>13.489999770000001</v>
      </c>
      <c r="H3342" s="22">
        <f t="shared" si="522"/>
        <v>2.299999994903601E-7</v>
      </c>
      <c r="I3342" s="23">
        <f t="shared" si="523"/>
        <v>1.7049666672482091E-6</v>
      </c>
      <c r="J3342" s="22">
        <v>13.18</v>
      </c>
      <c r="K3342" s="22">
        <v>13.18000031</v>
      </c>
      <c r="L3342" s="22">
        <f t="shared" si="524"/>
        <v>-3.1000000078051926E-7</v>
      </c>
      <c r="M3342" s="23">
        <f t="shared" si="525"/>
        <v>2.3520485090225253E-6</v>
      </c>
      <c r="N3342" s="22">
        <v>13.45</v>
      </c>
      <c r="O3342" s="22">
        <v>13.44999981</v>
      </c>
      <c r="P3342" s="22">
        <f t="shared" si="526"/>
        <v>1.8999999973345894E-7</v>
      </c>
      <c r="Q3342" s="23">
        <f t="shared" si="527"/>
        <v>1.4126394231782441E-6</v>
      </c>
      <c r="R3342" s="24">
        <v>12170203</v>
      </c>
      <c r="S3342" s="24">
        <v>12170300</v>
      </c>
      <c r="T3342" s="24">
        <f t="shared" si="528"/>
        <v>-97</v>
      </c>
      <c r="U3342" s="23">
        <f t="shared" si="529"/>
        <v>7.9702225910618474E-4</v>
      </c>
    </row>
    <row r="3343" spans="1:21" x14ac:dyDescent="0.3">
      <c r="A3343" s="21">
        <v>40568</v>
      </c>
      <c r="B3343" s="22">
        <v>13.27</v>
      </c>
      <c r="C3343" s="22">
        <v>13.27000046</v>
      </c>
      <c r="D3343" s="22">
        <f t="shared" si="520"/>
        <v>-4.6000000075707703E-7</v>
      </c>
      <c r="E3343" s="23">
        <f t="shared" si="521"/>
        <v>3.4664655976739657E-6</v>
      </c>
      <c r="F3343" s="22">
        <v>13.38</v>
      </c>
      <c r="G3343" s="22">
        <v>13.380000109999999</v>
      </c>
      <c r="H3343" s="22">
        <f t="shared" si="522"/>
        <v>-1.0999999844329977E-7</v>
      </c>
      <c r="I3343" s="23">
        <f t="shared" si="523"/>
        <v>8.2212255260810899E-7</v>
      </c>
      <c r="J3343" s="22">
        <v>13.22</v>
      </c>
      <c r="K3343" s="22">
        <v>13.22000027</v>
      </c>
      <c r="L3343" s="22">
        <f t="shared" si="524"/>
        <v>-2.6999999924726126E-7</v>
      </c>
      <c r="M3343" s="23">
        <f t="shared" si="525"/>
        <v>2.042360013108088E-6</v>
      </c>
      <c r="N3343" s="22">
        <v>13.22</v>
      </c>
      <c r="O3343" s="22">
        <v>13.22000027</v>
      </c>
      <c r="P3343" s="22">
        <f t="shared" si="526"/>
        <v>-2.6999999924726126E-7</v>
      </c>
      <c r="Q3343" s="23">
        <f t="shared" si="527"/>
        <v>2.042360013108088E-6</v>
      </c>
      <c r="R3343" s="24">
        <v>16607261</v>
      </c>
      <c r="S3343" s="24">
        <v>16607200</v>
      </c>
      <c r="T3343" s="24">
        <f t="shared" si="528"/>
        <v>61</v>
      </c>
      <c r="U3343" s="23">
        <f t="shared" si="529"/>
        <v>3.673105640926827E-4</v>
      </c>
    </row>
    <row r="3344" spans="1:21" x14ac:dyDescent="0.3">
      <c r="A3344" s="21">
        <v>40569</v>
      </c>
      <c r="B3344" s="22">
        <v>13.33</v>
      </c>
      <c r="C3344" s="22">
        <v>13.329999920000001</v>
      </c>
      <c r="D3344" s="22">
        <f t="shared" si="520"/>
        <v>7.9999999513802322E-8</v>
      </c>
      <c r="E3344" s="23">
        <f t="shared" si="521"/>
        <v>6.0015003746378348E-7</v>
      </c>
      <c r="F3344" s="22">
        <v>13.33</v>
      </c>
      <c r="G3344" s="22">
        <v>13.329999920000001</v>
      </c>
      <c r="H3344" s="22">
        <f t="shared" si="522"/>
        <v>7.9999999513802322E-8</v>
      </c>
      <c r="I3344" s="23">
        <f t="shared" si="523"/>
        <v>6.0015003746378348E-7</v>
      </c>
      <c r="J3344" s="22">
        <v>13.21</v>
      </c>
      <c r="K3344" s="22">
        <v>13.210000040000001</v>
      </c>
      <c r="L3344" s="22">
        <f t="shared" si="524"/>
        <v>-3.9999999756901161E-8</v>
      </c>
      <c r="M3344" s="23">
        <f t="shared" si="525"/>
        <v>3.0280090564557758E-7</v>
      </c>
      <c r="N3344" s="22">
        <v>13.24</v>
      </c>
      <c r="O3344" s="22">
        <v>13.239999770000001</v>
      </c>
      <c r="P3344" s="22">
        <f t="shared" si="526"/>
        <v>2.299999994903601E-7</v>
      </c>
      <c r="Q3344" s="23">
        <f t="shared" si="527"/>
        <v>1.7371601471739306E-6</v>
      </c>
      <c r="R3344" s="24">
        <v>19606308</v>
      </c>
      <c r="S3344" s="24">
        <v>19606400</v>
      </c>
      <c r="T3344" s="24">
        <f t="shared" si="528"/>
        <v>-92</v>
      </c>
      <c r="U3344" s="23">
        <f t="shared" si="529"/>
        <v>4.6923453566182475E-4</v>
      </c>
    </row>
    <row r="3345" spans="1:21" x14ac:dyDescent="0.3">
      <c r="A3345" s="21">
        <v>40570</v>
      </c>
      <c r="B3345" s="22">
        <v>13.32</v>
      </c>
      <c r="C3345" s="22">
        <v>13.31999969</v>
      </c>
      <c r="D3345" s="22">
        <f t="shared" si="520"/>
        <v>3.1000000078051926E-7</v>
      </c>
      <c r="E3345" s="23">
        <f t="shared" si="521"/>
        <v>2.3273273873516077E-6</v>
      </c>
      <c r="F3345" s="22">
        <v>13.55</v>
      </c>
      <c r="G3345" s="22">
        <v>13.55000019</v>
      </c>
      <c r="H3345" s="22">
        <f t="shared" si="522"/>
        <v>-1.8999999973345894E-7</v>
      </c>
      <c r="I3345" s="23">
        <f t="shared" si="523"/>
        <v>1.4022140005110873E-6</v>
      </c>
      <c r="J3345" s="22">
        <v>13.2</v>
      </c>
      <c r="K3345" s="22">
        <v>13.19999981</v>
      </c>
      <c r="L3345" s="22">
        <f t="shared" si="524"/>
        <v>1.8999999973345894E-7</v>
      </c>
      <c r="M3345" s="23">
        <f t="shared" si="525"/>
        <v>1.4393939580932385E-6</v>
      </c>
      <c r="N3345" s="22">
        <v>13.31</v>
      </c>
      <c r="O3345" s="22">
        <v>13.31000042</v>
      </c>
      <c r="P3345" s="22">
        <f t="shared" si="526"/>
        <v>-4.1999999922381903E-7</v>
      </c>
      <c r="Q3345" s="23">
        <f t="shared" si="527"/>
        <v>3.155522058381866E-6</v>
      </c>
      <c r="R3345" s="24">
        <v>23445392</v>
      </c>
      <c r="S3345" s="24">
        <v>23444900</v>
      </c>
      <c r="T3345" s="24">
        <f t="shared" si="528"/>
        <v>492</v>
      </c>
      <c r="U3345" s="23">
        <f t="shared" si="529"/>
        <v>2.0985374217846954E-3</v>
      </c>
    </row>
    <row r="3346" spans="1:21" x14ac:dyDescent="0.3">
      <c r="A3346" s="21">
        <v>40571</v>
      </c>
      <c r="B3346" s="22">
        <v>13.49</v>
      </c>
      <c r="C3346" s="22">
        <v>13.489999770000001</v>
      </c>
      <c r="D3346" s="22">
        <f t="shared" si="520"/>
        <v>2.299999994903601E-7</v>
      </c>
      <c r="E3346" s="23">
        <f t="shared" si="521"/>
        <v>1.7049666672482091E-6</v>
      </c>
      <c r="F3346" s="22">
        <v>13.49</v>
      </c>
      <c r="G3346" s="22">
        <v>13.489999770000001</v>
      </c>
      <c r="H3346" s="22">
        <f t="shared" si="522"/>
        <v>2.299999994903601E-7</v>
      </c>
      <c r="I3346" s="23">
        <f t="shared" si="523"/>
        <v>1.7049666672482091E-6</v>
      </c>
      <c r="J3346" s="22">
        <v>13.09</v>
      </c>
      <c r="K3346" s="22">
        <v>13.09000015</v>
      </c>
      <c r="L3346" s="22">
        <f t="shared" si="524"/>
        <v>-1.4999999997655777E-7</v>
      </c>
      <c r="M3346" s="23">
        <f t="shared" si="525"/>
        <v>1.1459128973085442E-6</v>
      </c>
      <c r="N3346" s="22">
        <v>13.11</v>
      </c>
      <c r="O3346" s="22">
        <v>13.10999966</v>
      </c>
      <c r="P3346" s="22">
        <f t="shared" si="526"/>
        <v>3.3999999971001671E-7</v>
      </c>
      <c r="Q3346" s="23">
        <f t="shared" si="527"/>
        <v>2.5934401870916348E-6</v>
      </c>
      <c r="R3346" s="24">
        <v>22928616</v>
      </c>
      <c r="S3346" s="24">
        <v>22928500</v>
      </c>
      <c r="T3346" s="24">
        <f t="shared" si="528"/>
        <v>116</v>
      </c>
      <c r="U3346" s="23">
        <f t="shared" si="529"/>
        <v>5.0592057919183553E-4</v>
      </c>
    </row>
    <row r="3347" spans="1:21" x14ac:dyDescent="0.3">
      <c r="A3347" s="21">
        <v>40574</v>
      </c>
      <c r="B3347" s="22">
        <v>13.12</v>
      </c>
      <c r="C3347" s="22">
        <v>13.119999890000001</v>
      </c>
      <c r="D3347" s="22">
        <f t="shared" si="520"/>
        <v>1.0999999844329977E-7</v>
      </c>
      <c r="E3347" s="23">
        <f t="shared" si="521"/>
        <v>8.3841462931063918E-7</v>
      </c>
      <c r="F3347" s="22">
        <v>13.16</v>
      </c>
      <c r="G3347" s="22">
        <v>13.15999985</v>
      </c>
      <c r="H3347" s="22">
        <f t="shared" si="522"/>
        <v>1.4999999997655777E-7</v>
      </c>
      <c r="I3347" s="23">
        <f t="shared" si="523"/>
        <v>1.1398176419930413E-6</v>
      </c>
      <c r="J3347" s="22">
        <v>13.03</v>
      </c>
      <c r="K3347" s="22">
        <v>13.02999973</v>
      </c>
      <c r="L3347" s="22">
        <f t="shared" si="524"/>
        <v>2.6999999924726126E-7</v>
      </c>
      <c r="M3347" s="23">
        <f t="shared" si="525"/>
        <v>2.0721412497470653E-6</v>
      </c>
      <c r="N3347" s="22">
        <v>13.07</v>
      </c>
      <c r="O3347" s="22">
        <v>13.06999969</v>
      </c>
      <c r="P3347" s="22">
        <f t="shared" si="526"/>
        <v>3.1000000078051926E-7</v>
      </c>
      <c r="Q3347" s="23">
        <f t="shared" si="527"/>
        <v>2.3718439795962937E-6</v>
      </c>
      <c r="R3347" s="24">
        <v>17718192</v>
      </c>
      <c r="S3347" s="24">
        <v>17718200</v>
      </c>
      <c r="T3347" s="24">
        <f t="shared" si="528"/>
        <v>-8</v>
      </c>
      <c r="U3347" s="23">
        <f t="shared" si="529"/>
        <v>4.5151313338826743E-5</v>
      </c>
    </row>
    <row r="3348" spans="1:21" x14ac:dyDescent="0.3">
      <c r="A3348" s="21">
        <v>40575</v>
      </c>
      <c r="B3348" s="22">
        <v>13.26</v>
      </c>
      <c r="C3348" s="22">
        <v>13.260000229999999</v>
      </c>
      <c r="D3348" s="22">
        <f t="shared" si="520"/>
        <v>-2.299999994903601E-7</v>
      </c>
      <c r="E3348" s="23">
        <f t="shared" si="521"/>
        <v>1.734539935904361E-6</v>
      </c>
      <c r="F3348" s="22">
        <v>13.31</v>
      </c>
      <c r="G3348" s="22">
        <v>13.31000042</v>
      </c>
      <c r="H3348" s="22">
        <f t="shared" si="522"/>
        <v>-4.1999999922381903E-7</v>
      </c>
      <c r="I3348" s="23">
        <f t="shared" si="523"/>
        <v>3.155522058381866E-6</v>
      </c>
      <c r="J3348" s="22">
        <v>13.18</v>
      </c>
      <c r="K3348" s="22">
        <v>13.18000031</v>
      </c>
      <c r="L3348" s="22">
        <f t="shared" si="524"/>
        <v>-3.1000000078051926E-7</v>
      </c>
      <c r="M3348" s="23">
        <f t="shared" si="525"/>
        <v>2.3520485090225253E-6</v>
      </c>
      <c r="N3348" s="22">
        <v>13.21</v>
      </c>
      <c r="O3348" s="22">
        <v>13.210000040000001</v>
      </c>
      <c r="P3348" s="22">
        <f t="shared" si="526"/>
        <v>-3.9999999756901161E-8</v>
      </c>
      <c r="Q3348" s="23">
        <f t="shared" si="527"/>
        <v>3.0280090564557758E-7</v>
      </c>
      <c r="R3348" s="24">
        <v>17956932</v>
      </c>
      <c r="S3348" s="24">
        <v>17957000</v>
      </c>
      <c r="T3348" s="24">
        <f t="shared" si="528"/>
        <v>-68</v>
      </c>
      <c r="U3348" s="23">
        <f t="shared" si="529"/>
        <v>3.7868240797460601E-4</v>
      </c>
    </row>
    <row r="3349" spans="1:21" x14ac:dyDescent="0.3">
      <c r="A3349" s="21">
        <v>40576</v>
      </c>
      <c r="B3349" s="22">
        <v>13.24</v>
      </c>
      <c r="C3349" s="22">
        <v>13.239999770000001</v>
      </c>
      <c r="D3349" s="22">
        <f t="shared" si="520"/>
        <v>2.299999994903601E-7</v>
      </c>
      <c r="E3349" s="23">
        <f t="shared" si="521"/>
        <v>1.7371601471739306E-6</v>
      </c>
      <c r="F3349" s="22">
        <v>13.44</v>
      </c>
      <c r="G3349" s="22">
        <v>13.43999958</v>
      </c>
      <c r="H3349" s="22">
        <f t="shared" si="522"/>
        <v>4.1999999922381903E-7</v>
      </c>
      <c r="I3349" s="23">
        <f t="shared" si="523"/>
        <v>3.125000091881097E-6</v>
      </c>
      <c r="J3349" s="22">
        <v>13.2</v>
      </c>
      <c r="K3349" s="22">
        <v>13.19999981</v>
      </c>
      <c r="L3349" s="22">
        <f t="shared" si="524"/>
        <v>1.8999999973345894E-7</v>
      </c>
      <c r="M3349" s="23">
        <f t="shared" si="525"/>
        <v>1.4393939580932385E-6</v>
      </c>
      <c r="N3349" s="22">
        <v>13.34</v>
      </c>
      <c r="O3349" s="22">
        <v>13.34000015</v>
      </c>
      <c r="P3349" s="22">
        <f t="shared" si="526"/>
        <v>-1.4999999997655777E-7</v>
      </c>
      <c r="Q3349" s="23">
        <f t="shared" si="527"/>
        <v>1.1244377682901134E-6</v>
      </c>
      <c r="R3349" s="24">
        <v>12597966</v>
      </c>
      <c r="S3349" s="24">
        <v>12598000</v>
      </c>
      <c r="T3349" s="24">
        <f t="shared" si="528"/>
        <v>-34</v>
      </c>
      <c r="U3349" s="23">
        <f t="shared" si="529"/>
        <v>2.6988410858866488E-4</v>
      </c>
    </row>
    <row r="3350" spans="1:21" x14ac:dyDescent="0.3">
      <c r="A3350" s="21">
        <v>40577</v>
      </c>
      <c r="B3350" s="22">
        <v>13.4</v>
      </c>
      <c r="C3350" s="22">
        <v>13.399999619999999</v>
      </c>
      <c r="D3350" s="22">
        <f t="shared" si="520"/>
        <v>3.8000000124327471E-7</v>
      </c>
      <c r="E3350" s="23">
        <f t="shared" si="521"/>
        <v>2.8358209852193619E-6</v>
      </c>
      <c r="F3350" s="22">
        <v>13.42</v>
      </c>
      <c r="G3350" s="22">
        <v>13.420000079999999</v>
      </c>
      <c r="H3350" s="22">
        <f t="shared" si="522"/>
        <v>-7.9999999513802322E-8</v>
      </c>
      <c r="I3350" s="23">
        <f t="shared" si="523"/>
        <v>5.9612517911253496E-7</v>
      </c>
      <c r="J3350" s="22">
        <v>13.26</v>
      </c>
      <c r="K3350" s="22">
        <v>13.260000229999999</v>
      </c>
      <c r="L3350" s="22">
        <f t="shared" si="524"/>
        <v>-2.299999994903601E-7</v>
      </c>
      <c r="M3350" s="23">
        <f t="shared" si="525"/>
        <v>1.734539935904361E-6</v>
      </c>
      <c r="N3350" s="22">
        <v>13.36</v>
      </c>
      <c r="O3350" s="22">
        <v>13.35999966</v>
      </c>
      <c r="P3350" s="22">
        <f t="shared" si="526"/>
        <v>3.3999999971001671E-7</v>
      </c>
      <c r="Q3350" s="23">
        <f t="shared" si="527"/>
        <v>2.5449102422358649E-6</v>
      </c>
      <c r="R3350" s="24">
        <v>7536695</v>
      </c>
      <c r="S3350" s="24">
        <v>7536700</v>
      </c>
      <c r="T3350" s="24">
        <f t="shared" si="528"/>
        <v>-5</v>
      </c>
      <c r="U3350" s="23">
        <f t="shared" si="529"/>
        <v>6.6342032985258807E-5</v>
      </c>
    </row>
    <row r="3351" spans="1:21" x14ac:dyDescent="0.3">
      <c r="A3351" s="21">
        <v>40578</v>
      </c>
      <c r="B3351" s="22">
        <v>13.39</v>
      </c>
      <c r="C3351" s="22">
        <v>13.39000034</v>
      </c>
      <c r="D3351" s="22">
        <f t="shared" si="520"/>
        <v>-3.3999999971001671E-7</v>
      </c>
      <c r="E3351" s="23">
        <f t="shared" si="521"/>
        <v>2.5392082978096226E-6</v>
      </c>
      <c r="F3351" s="22">
        <v>13.63</v>
      </c>
      <c r="G3351" s="22">
        <v>13.630000109999999</v>
      </c>
      <c r="H3351" s="22">
        <f t="shared" si="522"/>
        <v>-1.0999999844329977E-7</v>
      </c>
      <c r="I3351" s="23">
        <f t="shared" si="523"/>
        <v>8.0704326893288471E-7</v>
      </c>
      <c r="J3351" s="22">
        <v>13.32</v>
      </c>
      <c r="K3351" s="22">
        <v>13.31999969</v>
      </c>
      <c r="L3351" s="22">
        <f t="shared" si="524"/>
        <v>3.1000000078051926E-7</v>
      </c>
      <c r="M3351" s="23">
        <f t="shared" si="525"/>
        <v>2.3273273873516077E-6</v>
      </c>
      <c r="N3351" s="22">
        <v>13.62</v>
      </c>
      <c r="O3351" s="22">
        <v>13.619999890000001</v>
      </c>
      <c r="P3351" s="22">
        <f t="shared" si="526"/>
        <v>1.0999999844329977E-7</v>
      </c>
      <c r="Q3351" s="23">
        <f t="shared" si="527"/>
        <v>8.076358247555006E-7</v>
      </c>
      <c r="R3351" s="24">
        <v>13293362</v>
      </c>
      <c r="S3351" s="24">
        <v>13293400</v>
      </c>
      <c r="T3351" s="24">
        <f t="shared" si="528"/>
        <v>-38</v>
      </c>
      <c r="U3351" s="23">
        <f t="shared" si="529"/>
        <v>2.8585613913671443E-4</v>
      </c>
    </row>
    <row r="3352" spans="1:21" x14ac:dyDescent="0.3">
      <c r="A3352" s="21">
        <v>40581</v>
      </c>
      <c r="B3352" s="22">
        <v>13.63</v>
      </c>
      <c r="C3352" s="22">
        <v>13.630000109999999</v>
      </c>
      <c r="D3352" s="22">
        <f t="shared" si="520"/>
        <v>-1.0999999844329977E-7</v>
      </c>
      <c r="E3352" s="23">
        <f t="shared" si="521"/>
        <v>8.0704326893288471E-7</v>
      </c>
      <c r="F3352" s="22">
        <v>13.74</v>
      </c>
      <c r="G3352" s="22">
        <v>13.739999770000001</v>
      </c>
      <c r="H3352" s="22">
        <f t="shared" si="522"/>
        <v>2.299999994903601E-7</v>
      </c>
      <c r="I3352" s="23">
        <f t="shared" si="523"/>
        <v>1.6739447113568625E-6</v>
      </c>
      <c r="J3352" s="22">
        <v>13.58</v>
      </c>
      <c r="K3352" s="22">
        <v>13.579999920000001</v>
      </c>
      <c r="L3352" s="22">
        <f t="shared" si="524"/>
        <v>7.9999999513802322E-8</v>
      </c>
      <c r="M3352" s="23">
        <f t="shared" si="525"/>
        <v>5.8910161991961419E-7</v>
      </c>
      <c r="N3352" s="22">
        <v>13.66</v>
      </c>
      <c r="O3352" s="22">
        <v>13.65999985</v>
      </c>
      <c r="P3352" s="22">
        <f t="shared" si="526"/>
        <v>1.4999999997655777E-7</v>
      </c>
      <c r="Q3352" s="23">
        <f t="shared" si="527"/>
        <v>1.0980966443902103E-6</v>
      </c>
      <c r="R3352" s="24">
        <v>15960524</v>
      </c>
      <c r="S3352" s="24">
        <v>15960600</v>
      </c>
      <c r="T3352" s="24">
        <f t="shared" si="528"/>
        <v>-76</v>
      </c>
      <c r="U3352" s="23">
        <f t="shared" si="529"/>
        <v>4.7617257496585338E-4</v>
      </c>
    </row>
    <row r="3353" spans="1:21" x14ac:dyDescent="0.3">
      <c r="A3353" s="21">
        <v>40582</v>
      </c>
      <c r="B3353" s="22">
        <v>13.52</v>
      </c>
      <c r="C3353" s="22">
        <v>13.52000046</v>
      </c>
      <c r="D3353" s="22">
        <f t="shared" si="520"/>
        <v>-4.6000000075707703E-7</v>
      </c>
      <c r="E3353" s="23">
        <f t="shared" si="521"/>
        <v>3.4023667537440086E-6</v>
      </c>
      <c r="F3353" s="22">
        <v>13.6</v>
      </c>
      <c r="G3353" s="22">
        <v>13.600000380000001</v>
      </c>
      <c r="H3353" s="22">
        <f t="shared" si="522"/>
        <v>-3.8000000124327471E-7</v>
      </c>
      <c r="I3353" s="23">
        <f t="shared" si="523"/>
        <v>2.7941175781296169E-6</v>
      </c>
      <c r="J3353" s="22">
        <v>13.36</v>
      </c>
      <c r="K3353" s="22">
        <v>13.35999966</v>
      </c>
      <c r="L3353" s="22">
        <f t="shared" si="524"/>
        <v>3.3999999971001671E-7</v>
      </c>
      <c r="M3353" s="23">
        <f t="shared" si="525"/>
        <v>2.5449102422358649E-6</v>
      </c>
      <c r="N3353" s="22">
        <v>13.42</v>
      </c>
      <c r="O3353" s="22">
        <v>13.420000079999999</v>
      </c>
      <c r="P3353" s="22">
        <f t="shared" si="526"/>
        <v>-7.9999999513802322E-8</v>
      </c>
      <c r="Q3353" s="23">
        <f t="shared" si="527"/>
        <v>5.9612517911253496E-7</v>
      </c>
      <c r="R3353" s="24">
        <v>11827524</v>
      </c>
      <c r="S3353" s="24">
        <v>11827600</v>
      </c>
      <c r="T3353" s="24">
        <f t="shared" si="528"/>
        <v>-76</v>
      </c>
      <c r="U3353" s="23">
        <f t="shared" si="529"/>
        <v>6.4256484832087664E-4</v>
      </c>
    </row>
    <row r="3354" spans="1:21" x14ac:dyDescent="0.3">
      <c r="A3354" s="21">
        <v>40583</v>
      </c>
      <c r="B3354" s="22">
        <v>13.26</v>
      </c>
      <c r="C3354" s="22">
        <v>13.260000229999999</v>
      </c>
      <c r="D3354" s="22">
        <f t="shared" si="520"/>
        <v>-2.299999994903601E-7</v>
      </c>
      <c r="E3354" s="23">
        <f t="shared" si="521"/>
        <v>1.734539935904361E-6</v>
      </c>
      <c r="F3354" s="22">
        <v>13.42</v>
      </c>
      <c r="G3354" s="22">
        <v>13.420000079999999</v>
      </c>
      <c r="H3354" s="22">
        <f t="shared" si="522"/>
        <v>-7.9999999513802322E-8</v>
      </c>
      <c r="I3354" s="23">
        <f t="shared" si="523"/>
        <v>5.9612517911253496E-7</v>
      </c>
      <c r="J3354" s="22">
        <v>13.09</v>
      </c>
      <c r="K3354" s="22">
        <v>13.09000015</v>
      </c>
      <c r="L3354" s="22">
        <f t="shared" si="524"/>
        <v>-1.4999999997655777E-7</v>
      </c>
      <c r="M3354" s="23">
        <f t="shared" si="525"/>
        <v>1.1459128973085442E-6</v>
      </c>
      <c r="N3354" s="22">
        <v>13.09</v>
      </c>
      <c r="O3354" s="22">
        <v>13.09000015</v>
      </c>
      <c r="P3354" s="22">
        <f t="shared" si="526"/>
        <v>-1.4999999997655777E-7</v>
      </c>
      <c r="Q3354" s="23">
        <f t="shared" si="527"/>
        <v>1.1459128973085442E-6</v>
      </c>
      <c r="R3354" s="24">
        <v>13696925</v>
      </c>
      <c r="S3354" s="24">
        <v>13696400</v>
      </c>
      <c r="T3354" s="24">
        <f t="shared" si="528"/>
        <v>525</v>
      </c>
      <c r="U3354" s="23">
        <f t="shared" si="529"/>
        <v>3.8331240325925062E-3</v>
      </c>
    </row>
    <row r="3355" spans="1:21" x14ac:dyDescent="0.3">
      <c r="A3355" s="21">
        <v>40584</v>
      </c>
      <c r="B3355" s="22">
        <v>12.92</v>
      </c>
      <c r="C3355" s="22">
        <v>12.920000079999999</v>
      </c>
      <c r="D3355" s="22">
        <f t="shared" si="520"/>
        <v>-7.9999999513802322E-8</v>
      </c>
      <c r="E3355" s="23">
        <f t="shared" si="521"/>
        <v>6.1919503884246356E-7</v>
      </c>
      <c r="F3355" s="22">
        <v>12.96</v>
      </c>
      <c r="G3355" s="22">
        <v>12.960000040000001</v>
      </c>
      <c r="H3355" s="22">
        <f t="shared" si="522"/>
        <v>-3.9999999756901161E-8</v>
      </c>
      <c r="I3355" s="23">
        <f t="shared" si="523"/>
        <v>3.0864197248028065E-7</v>
      </c>
      <c r="J3355" s="22">
        <v>12.74</v>
      </c>
      <c r="K3355" s="22">
        <v>12.739999770000001</v>
      </c>
      <c r="L3355" s="22">
        <f t="shared" si="524"/>
        <v>2.299999994903601E-7</v>
      </c>
      <c r="M3355" s="23">
        <f t="shared" si="525"/>
        <v>1.8053375482153566E-6</v>
      </c>
      <c r="N3355" s="22">
        <v>12.84</v>
      </c>
      <c r="O3355" s="22">
        <v>12.84000015</v>
      </c>
      <c r="P3355" s="22">
        <f t="shared" si="526"/>
        <v>-1.4999999997655777E-7</v>
      </c>
      <c r="Q3355" s="23">
        <f t="shared" si="527"/>
        <v>1.1682242852353689E-6</v>
      </c>
      <c r="R3355" s="24">
        <v>26351378</v>
      </c>
      <c r="S3355" s="24">
        <v>26351400</v>
      </c>
      <c r="T3355" s="24">
        <f t="shared" si="528"/>
        <v>-22</v>
      </c>
      <c r="U3355" s="23">
        <f t="shared" si="529"/>
        <v>8.3487025357286524E-5</v>
      </c>
    </row>
    <row r="3356" spans="1:21" x14ac:dyDescent="0.3">
      <c r="A3356" s="21">
        <v>40585</v>
      </c>
      <c r="B3356" s="22">
        <v>12.76</v>
      </c>
      <c r="C3356" s="22">
        <v>12.760000229999999</v>
      </c>
      <c r="D3356" s="22">
        <f t="shared" si="520"/>
        <v>-2.299999994903601E-7</v>
      </c>
      <c r="E3356" s="23">
        <f t="shared" si="521"/>
        <v>1.8025078005062083E-6</v>
      </c>
      <c r="F3356" s="22">
        <v>12.98</v>
      </c>
      <c r="G3356" s="22">
        <v>12.97999954</v>
      </c>
      <c r="H3356" s="22">
        <f t="shared" si="522"/>
        <v>4.6000000075707703E-7</v>
      </c>
      <c r="I3356" s="23">
        <f t="shared" si="523"/>
        <v>3.5439138448311306E-6</v>
      </c>
      <c r="J3356" s="22">
        <v>12.64</v>
      </c>
      <c r="K3356" s="22">
        <v>12.64000034</v>
      </c>
      <c r="L3356" s="22">
        <f t="shared" si="524"/>
        <v>-3.3999999971001671E-7</v>
      </c>
      <c r="M3356" s="23">
        <f t="shared" si="525"/>
        <v>2.6898733430731593E-6</v>
      </c>
      <c r="N3356" s="22">
        <v>12.94</v>
      </c>
      <c r="O3356" s="22">
        <v>12.93999958</v>
      </c>
      <c r="P3356" s="22">
        <f t="shared" si="526"/>
        <v>4.1999999922381903E-7</v>
      </c>
      <c r="Q3356" s="23">
        <f t="shared" si="527"/>
        <v>3.2457497129518381E-6</v>
      </c>
      <c r="R3356" s="24">
        <v>11393454</v>
      </c>
      <c r="S3356" s="24">
        <v>11393100</v>
      </c>
      <c r="T3356" s="24">
        <f t="shared" si="528"/>
        <v>354</v>
      </c>
      <c r="U3356" s="23">
        <f t="shared" si="529"/>
        <v>3.1071437975616822E-3</v>
      </c>
    </row>
    <row r="3357" spans="1:21" x14ac:dyDescent="0.3">
      <c r="A3357" s="21">
        <v>40588</v>
      </c>
      <c r="B3357" s="22">
        <v>12.96</v>
      </c>
      <c r="C3357" s="22">
        <v>12.960000040000001</v>
      </c>
      <c r="D3357" s="22">
        <f t="shared" si="520"/>
        <v>-3.9999999756901161E-8</v>
      </c>
      <c r="E3357" s="23">
        <f t="shared" si="521"/>
        <v>3.0864197248028065E-7</v>
      </c>
      <c r="F3357" s="22">
        <v>12.96</v>
      </c>
      <c r="G3357" s="22">
        <v>12.960000040000001</v>
      </c>
      <c r="H3357" s="22">
        <f t="shared" si="522"/>
        <v>-3.9999999756901161E-8</v>
      </c>
      <c r="I3357" s="23">
        <f t="shared" si="523"/>
        <v>3.0864197248028065E-7</v>
      </c>
      <c r="J3357" s="22">
        <v>12.87</v>
      </c>
      <c r="K3357" s="22">
        <v>12.869999890000001</v>
      </c>
      <c r="L3357" s="22">
        <f t="shared" si="524"/>
        <v>1.0999999844329977E-7</v>
      </c>
      <c r="M3357" s="23">
        <f t="shared" si="525"/>
        <v>8.5470084991041733E-7</v>
      </c>
      <c r="N3357" s="22">
        <v>12.89</v>
      </c>
      <c r="O3357" s="22">
        <v>12.89000034</v>
      </c>
      <c r="P3357" s="22">
        <f t="shared" si="526"/>
        <v>-3.3999999971001671E-7</v>
      </c>
      <c r="Q3357" s="23">
        <f t="shared" si="527"/>
        <v>2.6377035744129135E-6</v>
      </c>
      <c r="R3357" s="24">
        <v>8006208</v>
      </c>
      <c r="S3357" s="24">
        <v>8005900</v>
      </c>
      <c r="T3357" s="24">
        <f t="shared" si="528"/>
        <v>308</v>
      </c>
      <c r="U3357" s="23">
        <f t="shared" si="529"/>
        <v>3.8471627174958469E-3</v>
      </c>
    </row>
    <row r="3358" spans="1:21" x14ac:dyDescent="0.3">
      <c r="A3358" s="21">
        <v>40589</v>
      </c>
      <c r="B3358" s="22">
        <v>12.76</v>
      </c>
      <c r="C3358" s="22">
        <v>12.760000229999999</v>
      </c>
      <c r="D3358" s="22">
        <f t="shared" si="520"/>
        <v>-2.299999994903601E-7</v>
      </c>
      <c r="E3358" s="23">
        <f t="shared" si="521"/>
        <v>1.8025078005062083E-6</v>
      </c>
      <c r="F3358" s="22">
        <v>12.87</v>
      </c>
      <c r="G3358" s="22">
        <v>12.869999890000001</v>
      </c>
      <c r="H3358" s="22">
        <f t="shared" si="522"/>
        <v>1.0999999844329977E-7</v>
      </c>
      <c r="I3358" s="23">
        <f t="shared" si="523"/>
        <v>8.5470084991041733E-7</v>
      </c>
      <c r="J3358" s="22">
        <v>12.74</v>
      </c>
      <c r="K3358" s="22">
        <v>12.739999770000001</v>
      </c>
      <c r="L3358" s="22">
        <f t="shared" si="524"/>
        <v>2.299999994903601E-7</v>
      </c>
      <c r="M3358" s="23">
        <f t="shared" si="525"/>
        <v>1.8053375482153566E-6</v>
      </c>
      <c r="N3358" s="22">
        <v>12.82</v>
      </c>
      <c r="O3358" s="22">
        <v>12.81999969</v>
      </c>
      <c r="P3358" s="22">
        <f t="shared" si="526"/>
        <v>3.1000000078051926E-7</v>
      </c>
      <c r="Q3358" s="23">
        <f t="shared" si="527"/>
        <v>2.4180967884291679E-6</v>
      </c>
      <c r="R3358" s="24">
        <v>7291095</v>
      </c>
      <c r="S3358" s="24">
        <v>7291100</v>
      </c>
      <c r="T3358" s="24">
        <f t="shared" si="528"/>
        <v>-5</v>
      </c>
      <c r="U3358" s="23">
        <f t="shared" si="529"/>
        <v>6.8576757965190438E-5</v>
      </c>
    </row>
    <row r="3359" spans="1:21" x14ac:dyDescent="0.3">
      <c r="A3359" s="21">
        <v>40590</v>
      </c>
      <c r="B3359" s="22">
        <v>12.87</v>
      </c>
      <c r="C3359" s="22">
        <v>12.869999890000001</v>
      </c>
      <c r="D3359" s="22">
        <f t="shared" si="520"/>
        <v>1.0999999844329977E-7</v>
      </c>
      <c r="E3359" s="23">
        <f t="shared" si="521"/>
        <v>8.5470084991041733E-7</v>
      </c>
      <c r="F3359" s="22">
        <v>12.96</v>
      </c>
      <c r="G3359" s="22">
        <v>12.960000040000001</v>
      </c>
      <c r="H3359" s="22">
        <f t="shared" si="522"/>
        <v>-3.9999999756901161E-8</v>
      </c>
      <c r="I3359" s="23">
        <f t="shared" si="523"/>
        <v>3.0864197248028065E-7</v>
      </c>
      <c r="J3359" s="22">
        <v>12.82</v>
      </c>
      <c r="K3359" s="22">
        <v>12.81999969</v>
      </c>
      <c r="L3359" s="22">
        <f t="shared" si="524"/>
        <v>3.1000000078051926E-7</v>
      </c>
      <c r="M3359" s="23">
        <f t="shared" si="525"/>
        <v>2.4180967884291679E-6</v>
      </c>
      <c r="N3359" s="22">
        <v>12.89</v>
      </c>
      <c r="O3359" s="22">
        <v>12.89000034</v>
      </c>
      <c r="P3359" s="22">
        <f t="shared" si="526"/>
        <v>-3.3999999971001671E-7</v>
      </c>
      <c r="Q3359" s="23">
        <f t="shared" si="527"/>
        <v>2.6377035744129135E-6</v>
      </c>
      <c r="R3359" s="24">
        <v>14544888</v>
      </c>
      <c r="S3359" s="24">
        <v>14544900</v>
      </c>
      <c r="T3359" s="24">
        <f t="shared" si="528"/>
        <v>-12</v>
      </c>
      <c r="U3359" s="23">
        <f t="shared" si="529"/>
        <v>8.2503145432419613E-5</v>
      </c>
    </row>
    <row r="3360" spans="1:21" x14ac:dyDescent="0.3">
      <c r="A3360" s="21">
        <v>40591</v>
      </c>
      <c r="B3360" s="22">
        <v>12.88</v>
      </c>
      <c r="C3360" s="22">
        <v>12.880000109999999</v>
      </c>
      <c r="D3360" s="22">
        <f t="shared" si="520"/>
        <v>-1.0999999844329977E-7</v>
      </c>
      <c r="E3360" s="23">
        <f t="shared" si="521"/>
        <v>8.540372477007672E-7</v>
      </c>
      <c r="F3360" s="22">
        <v>13.07</v>
      </c>
      <c r="G3360" s="22">
        <v>13.06999969</v>
      </c>
      <c r="H3360" s="22">
        <f t="shared" si="522"/>
        <v>3.1000000078051926E-7</v>
      </c>
      <c r="I3360" s="23">
        <f t="shared" si="523"/>
        <v>2.3718439795962937E-6</v>
      </c>
      <c r="J3360" s="22">
        <v>12.82</v>
      </c>
      <c r="K3360" s="22">
        <v>12.81999969</v>
      </c>
      <c r="L3360" s="22">
        <f t="shared" si="524"/>
        <v>3.1000000078051926E-7</v>
      </c>
      <c r="M3360" s="23">
        <f t="shared" si="525"/>
        <v>2.4180967884291679E-6</v>
      </c>
      <c r="N3360" s="22">
        <v>13.07</v>
      </c>
      <c r="O3360" s="22">
        <v>13.06999969</v>
      </c>
      <c r="P3360" s="22">
        <f t="shared" si="526"/>
        <v>3.1000000078051926E-7</v>
      </c>
      <c r="Q3360" s="23">
        <f t="shared" si="527"/>
        <v>2.3718439795962937E-6</v>
      </c>
      <c r="R3360" s="24">
        <v>16609185</v>
      </c>
      <c r="S3360" s="24">
        <v>16609200</v>
      </c>
      <c r="T3360" s="24">
        <f t="shared" si="528"/>
        <v>-15</v>
      </c>
      <c r="U3360" s="23">
        <f t="shared" si="529"/>
        <v>9.0311393685427353E-5</v>
      </c>
    </row>
    <row r="3361" spans="1:21" x14ac:dyDescent="0.3">
      <c r="A3361" s="21">
        <v>40592</v>
      </c>
      <c r="B3361" s="22">
        <v>13.07</v>
      </c>
      <c r="C3361" s="22">
        <v>13.06999969</v>
      </c>
      <c r="D3361" s="22">
        <f t="shared" si="520"/>
        <v>3.1000000078051926E-7</v>
      </c>
      <c r="E3361" s="23">
        <f t="shared" si="521"/>
        <v>2.3718439795962937E-6</v>
      </c>
      <c r="F3361" s="22">
        <v>13.09</v>
      </c>
      <c r="G3361" s="22">
        <v>13.09000015</v>
      </c>
      <c r="H3361" s="22">
        <f t="shared" si="522"/>
        <v>-1.4999999997655777E-7</v>
      </c>
      <c r="I3361" s="23">
        <f t="shared" si="523"/>
        <v>1.1459128973085442E-6</v>
      </c>
      <c r="J3361" s="22">
        <v>12.79</v>
      </c>
      <c r="K3361" s="22">
        <v>12.789999959999999</v>
      </c>
      <c r="L3361" s="22">
        <f t="shared" si="524"/>
        <v>3.9999999756901161E-8</v>
      </c>
      <c r="M3361" s="23">
        <f t="shared" si="525"/>
        <v>3.12744330586387E-7</v>
      </c>
      <c r="N3361" s="22">
        <v>12.81</v>
      </c>
      <c r="O3361" s="22">
        <v>12.81000042</v>
      </c>
      <c r="P3361" s="22">
        <f t="shared" si="526"/>
        <v>-4.1999999922381903E-7</v>
      </c>
      <c r="Q3361" s="23">
        <f t="shared" si="527"/>
        <v>3.2786884110330034E-6</v>
      </c>
      <c r="R3361" s="24">
        <v>15166968</v>
      </c>
      <c r="S3361" s="24">
        <v>15167000</v>
      </c>
      <c r="T3361" s="24">
        <f t="shared" si="528"/>
        <v>-32</v>
      </c>
      <c r="U3361" s="23">
        <f t="shared" si="529"/>
        <v>2.1098437396980285E-4</v>
      </c>
    </row>
    <row r="3362" spans="1:21" x14ac:dyDescent="0.3">
      <c r="A3362" s="21">
        <v>40596</v>
      </c>
      <c r="B3362" s="22">
        <v>12.74</v>
      </c>
      <c r="C3362" s="22">
        <v>12.739999770000001</v>
      </c>
      <c r="D3362" s="22">
        <f t="shared" si="520"/>
        <v>2.299999994903601E-7</v>
      </c>
      <c r="E3362" s="23">
        <f t="shared" si="521"/>
        <v>1.8053375482153566E-6</v>
      </c>
      <c r="F3362" s="22">
        <v>12.74</v>
      </c>
      <c r="G3362" s="22">
        <v>12.739999770000001</v>
      </c>
      <c r="H3362" s="22">
        <f t="shared" si="522"/>
        <v>2.299999994903601E-7</v>
      </c>
      <c r="I3362" s="23">
        <f t="shared" si="523"/>
        <v>1.8053375482153566E-6</v>
      </c>
      <c r="J3362" s="22">
        <v>12.39</v>
      </c>
      <c r="K3362" s="22">
        <v>12.39000034</v>
      </c>
      <c r="L3362" s="22">
        <f t="shared" si="524"/>
        <v>-3.3999999971001671E-7</v>
      </c>
      <c r="M3362" s="23">
        <f t="shared" si="525"/>
        <v>2.7441484292164008E-6</v>
      </c>
      <c r="N3362" s="22">
        <v>12.41</v>
      </c>
      <c r="O3362" s="22">
        <v>12.40999985</v>
      </c>
      <c r="P3362" s="22">
        <f t="shared" si="526"/>
        <v>1.4999999997655777E-7</v>
      </c>
      <c r="Q3362" s="23">
        <f t="shared" si="527"/>
        <v>1.2087026735665736E-6</v>
      </c>
      <c r="R3362" s="24">
        <v>15166576</v>
      </c>
      <c r="S3362" s="24">
        <v>15166500</v>
      </c>
      <c r="T3362" s="24">
        <f t="shared" si="528"/>
        <v>76</v>
      </c>
      <c r="U3362" s="23">
        <f t="shared" si="529"/>
        <v>5.0110440774074432E-4</v>
      </c>
    </row>
    <row r="3363" spans="1:21" x14ac:dyDescent="0.3">
      <c r="A3363" s="21">
        <v>40597</v>
      </c>
      <c r="B3363" s="22">
        <v>12.57</v>
      </c>
      <c r="C3363" s="22">
        <v>12.56999969</v>
      </c>
      <c r="D3363" s="22">
        <f t="shared" si="520"/>
        <v>3.1000000078051926E-7</v>
      </c>
      <c r="E3363" s="23">
        <f t="shared" si="521"/>
        <v>2.4661894067279745E-6</v>
      </c>
      <c r="F3363" s="22">
        <v>12.59</v>
      </c>
      <c r="G3363" s="22">
        <v>12.59000015</v>
      </c>
      <c r="H3363" s="22">
        <f t="shared" si="522"/>
        <v>-1.4999999997655777E-7</v>
      </c>
      <c r="I3363" s="23">
        <f t="shared" si="523"/>
        <v>1.1914217489231544E-6</v>
      </c>
      <c r="J3363" s="22">
        <v>12.22</v>
      </c>
      <c r="K3363" s="22">
        <v>12.22000027</v>
      </c>
      <c r="L3363" s="22">
        <f t="shared" si="524"/>
        <v>-2.6999999924726126E-7</v>
      </c>
      <c r="M3363" s="23">
        <f t="shared" si="525"/>
        <v>2.2094925800460824E-6</v>
      </c>
      <c r="N3363" s="22">
        <v>12.28</v>
      </c>
      <c r="O3363" s="22">
        <v>12.27999973</v>
      </c>
      <c r="P3363" s="22">
        <f t="shared" si="526"/>
        <v>2.6999999924726126E-7</v>
      </c>
      <c r="Q3363" s="23">
        <f t="shared" si="527"/>
        <v>2.1986971106168032E-6</v>
      </c>
      <c r="R3363" s="24">
        <v>16723131</v>
      </c>
      <c r="S3363" s="24">
        <v>16723100</v>
      </c>
      <c r="T3363" s="24">
        <f t="shared" si="528"/>
        <v>31</v>
      </c>
      <c r="U3363" s="23">
        <f t="shared" si="529"/>
        <v>1.8537232929301384E-4</v>
      </c>
    </row>
    <row r="3364" spans="1:21" x14ac:dyDescent="0.3">
      <c r="A3364" s="21">
        <v>40598</v>
      </c>
      <c r="B3364" s="22">
        <v>12.37</v>
      </c>
      <c r="C3364" s="22">
        <v>12.369999890000001</v>
      </c>
      <c r="D3364" s="22">
        <f t="shared" si="520"/>
        <v>1.0999999844329977E-7</v>
      </c>
      <c r="E3364" s="23">
        <f t="shared" si="521"/>
        <v>8.8924817640640868E-7</v>
      </c>
      <c r="F3364" s="22">
        <v>12.37</v>
      </c>
      <c r="G3364" s="22">
        <v>12.369999890000001</v>
      </c>
      <c r="H3364" s="22">
        <f t="shared" si="522"/>
        <v>1.0999999844329977E-7</v>
      </c>
      <c r="I3364" s="23">
        <f t="shared" si="523"/>
        <v>8.8924817640640868E-7</v>
      </c>
      <c r="J3364" s="22">
        <v>12.01</v>
      </c>
      <c r="K3364" s="22">
        <v>12.010000229999999</v>
      </c>
      <c r="L3364" s="22">
        <f t="shared" si="524"/>
        <v>-2.299999994903601E-7</v>
      </c>
      <c r="M3364" s="23">
        <f t="shared" si="525"/>
        <v>1.9150707334362814E-6</v>
      </c>
      <c r="N3364" s="22">
        <v>12.12</v>
      </c>
      <c r="O3364" s="22">
        <v>12.119999890000001</v>
      </c>
      <c r="P3364" s="22">
        <f t="shared" si="526"/>
        <v>1.0999999844329977E-7</v>
      </c>
      <c r="Q3364" s="23">
        <f t="shared" si="527"/>
        <v>9.0759075446905606E-7</v>
      </c>
      <c r="R3364" s="24">
        <v>29988284</v>
      </c>
      <c r="S3364" s="24">
        <v>29988100</v>
      </c>
      <c r="T3364" s="24">
        <f t="shared" si="528"/>
        <v>184</v>
      </c>
      <c r="U3364" s="23">
        <f t="shared" si="529"/>
        <v>6.1357671876511016E-4</v>
      </c>
    </row>
    <row r="3365" spans="1:21" x14ac:dyDescent="0.3">
      <c r="A3365" s="21">
        <v>40599</v>
      </c>
      <c r="B3365" s="22">
        <v>12.25</v>
      </c>
      <c r="C3365" s="22">
        <v>12.25</v>
      </c>
      <c r="D3365" s="22">
        <f t="shared" si="520"/>
        <v>0</v>
      </c>
      <c r="E3365" s="23">
        <f t="shared" si="521"/>
        <v>0</v>
      </c>
      <c r="F3365" s="22">
        <v>12.35</v>
      </c>
      <c r="G3365" s="22">
        <v>12.350000380000001</v>
      </c>
      <c r="H3365" s="22">
        <f t="shared" si="522"/>
        <v>-3.8000000124327471E-7</v>
      </c>
      <c r="I3365" s="23">
        <f t="shared" si="523"/>
        <v>3.076922992315525E-6</v>
      </c>
      <c r="J3365" s="22">
        <v>12.14</v>
      </c>
      <c r="K3365" s="22">
        <v>12.14000034</v>
      </c>
      <c r="L3365" s="22">
        <f t="shared" si="524"/>
        <v>-3.3999999971001671E-7</v>
      </c>
      <c r="M3365" s="23">
        <f t="shared" si="525"/>
        <v>2.8006588977576312E-6</v>
      </c>
      <c r="N3365" s="22">
        <v>12.29</v>
      </c>
      <c r="O3365" s="22">
        <v>12.289999959999999</v>
      </c>
      <c r="P3365" s="22">
        <f t="shared" si="526"/>
        <v>3.9999999756901161E-8</v>
      </c>
      <c r="Q3365" s="23">
        <f t="shared" si="527"/>
        <v>3.2546785913009201E-7</v>
      </c>
      <c r="R3365" s="24">
        <v>15380231</v>
      </c>
      <c r="S3365" s="24">
        <v>15380300</v>
      </c>
      <c r="T3365" s="24">
        <f t="shared" si="528"/>
        <v>-69</v>
      </c>
      <c r="U3365" s="23">
        <f t="shared" si="529"/>
        <v>4.4862583954799321E-4</v>
      </c>
    </row>
    <row r="3366" spans="1:21" x14ac:dyDescent="0.3">
      <c r="A3366" s="21">
        <v>40602</v>
      </c>
      <c r="B3366" s="22">
        <v>12.39</v>
      </c>
      <c r="C3366" s="22">
        <v>12.39000034</v>
      </c>
      <c r="D3366" s="22">
        <f t="shared" si="520"/>
        <v>-3.3999999971001671E-7</v>
      </c>
      <c r="E3366" s="23">
        <f t="shared" si="521"/>
        <v>2.7441484292164008E-6</v>
      </c>
      <c r="F3366" s="22">
        <v>12.39</v>
      </c>
      <c r="G3366" s="22">
        <v>12.39000034</v>
      </c>
      <c r="H3366" s="22">
        <f t="shared" si="522"/>
        <v>-3.3999999971001671E-7</v>
      </c>
      <c r="I3366" s="23">
        <f t="shared" si="523"/>
        <v>2.7441484292164008E-6</v>
      </c>
      <c r="J3366" s="22">
        <v>12.2</v>
      </c>
      <c r="K3366" s="22">
        <v>12.19999981</v>
      </c>
      <c r="L3366" s="22">
        <f t="shared" si="524"/>
        <v>1.8999999973345894E-7</v>
      </c>
      <c r="M3366" s="23">
        <f t="shared" si="525"/>
        <v>1.5573770712497981E-6</v>
      </c>
      <c r="N3366" s="22">
        <v>12.29</v>
      </c>
      <c r="O3366" s="22">
        <v>12.289999959999999</v>
      </c>
      <c r="P3366" s="22">
        <f t="shared" si="526"/>
        <v>3.9999999756901161E-8</v>
      </c>
      <c r="Q3366" s="23">
        <f t="shared" si="527"/>
        <v>3.2546785913009201E-7</v>
      </c>
      <c r="R3366" s="24">
        <v>18339914</v>
      </c>
      <c r="S3366" s="24">
        <v>18334700</v>
      </c>
      <c r="T3366" s="24">
        <f t="shared" si="528"/>
        <v>5214</v>
      </c>
      <c r="U3366" s="23">
        <f t="shared" si="529"/>
        <v>2.8437880085302729E-2</v>
      </c>
    </row>
    <row r="3367" spans="1:21" x14ac:dyDescent="0.3">
      <c r="A3367" s="21">
        <v>40603</v>
      </c>
      <c r="B3367" s="22">
        <v>12.54</v>
      </c>
      <c r="C3367" s="22">
        <v>12.539999959999999</v>
      </c>
      <c r="D3367" s="22">
        <f t="shared" si="520"/>
        <v>3.9999999756901161E-8</v>
      </c>
      <c r="E3367" s="23">
        <f t="shared" si="521"/>
        <v>3.1897926542657791E-7</v>
      </c>
      <c r="F3367" s="22">
        <v>12.56</v>
      </c>
      <c r="G3367" s="22">
        <v>12.56000042</v>
      </c>
      <c r="H3367" s="22">
        <f t="shared" si="522"/>
        <v>-4.1999999922381903E-7</v>
      </c>
      <c r="I3367" s="23">
        <f t="shared" si="523"/>
        <v>3.3439489265862545E-6</v>
      </c>
      <c r="J3367" s="22">
        <v>12.17</v>
      </c>
      <c r="K3367" s="22">
        <v>12.170000079999999</v>
      </c>
      <c r="L3367" s="22">
        <f t="shared" si="524"/>
        <v>-7.9999999513802322E-8</v>
      </c>
      <c r="M3367" s="23">
        <f t="shared" si="525"/>
        <v>6.5735414123187361E-7</v>
      </c>
      <c r="N3367" s="22">
        <v>12.18</v>
      </c>
      <c r="O3367" s="22">
        <v>12.18000031</v>
      </c>
      <c r="P3367" s="22">
        <f t="shared" si="526"/>
        <v>-3.1000000078051926E-7</v>
      </c>
      <c r="Q3367" s="23">
        <f t="shared" si="527"/>
        <v>2.5451559350618708E-6</v>
      </c>
      <c r="R3367" s="24">
        <v>15990710</v>
      </c>
      <c r="S3367" s="24">
        <v>15990200</v>
      </c>
      <c r="T3367" s="24">
        <f t="shared" si="528"/>
        <v>510</v>
      </c>
      <c r="U3367" s="23">
        <f t="shared" si="529"/>
        <v>3.1894535402934299E-3</v>
      </c>
    </row>
    <row r="3368" spans="1:21" x14ac:dyDescent="0.3">
      <c r="A3368" s="21">
        <v>40604</v>
      </c>
      <c r="B3368" s="22">
        <v>12.13</v>
      </c>
      <c r="C3368" s="22">
        <v>12.130000109999999</v>
      </c>
      <c r="D3368" s="22">
        <f t="shared" si="520"/>
        <v>-1.0999999844329977E-7</v>
      </c>
      <c r="E3368" s="23">
        <f t="shared" si="521"/>
        <v>9.0684251810200332E-7</v>
      </c>
      <c r="F3368" s="22">
        <v>12.31</v>
      </c>
      <c r="G3368" s="22">
        <v>12.31000042</v>
      </c>
      <c r="H3368" s="22">
        <f t="shared" si="522"/>
        <v>-4.1999999922381903E-7</v>
      </c>
      <c r="I3368" s="23">
        <f t="shared" si="523"/>
        <v>3.4118601534850239E-6</v>
      </c>
      <c r="J3368" s="22">
        <v>12.12</v>
      </c>
      <c r="K3368" s="22">
        <v>12.119999890000001</v>
      </c>
      <c r="L3368" s="22">
        <f t="shared" si="524"/>
        <v>1.0999999844329977E-7</v>
      </c>
      <c r="M3368" s="23">
        <f t="shared" si="525"/>
        <v>9.0759075446905606E-7</v>
      </c>
      <c r="N3368" s="22">
        <v>12.21</v>
      </c>
      <c r="O3368" s="22">
        <v>12.210000040000001</v>
      </c>
      <c r="P3368" s="22">
        <f t="shared" si="526"/>
        <v>-3.9999999756901161E-8</v>
      </c>
      <c r="Q3368" s="23">
        <f t="shared" si="527"/>
        <v>3.2760032453612639E-7</v>
      </c>
      <c r="R3368" s="24">
        <v>12592339</v>
      </c>
      <c r="S3368" s="24">
        <v>12591100</v>
      </c>
      <c r="T3368" s="24">
        <f t="shared" si="528"/>
        <v>1239</v>
      </c>
      <c r="U3368" s="23">
        <f t="shared" si="529"/>
        <v>9.840284010134143E-3</v>
      </c>
    </row>
    <row r="3369" spans="1:21" x14ac:dyDescent="0.3">
      <c r="A3369" s="21">
        <v>40605</v>
      </c>
      <c r="B3369" s="22">
        <v>12.34</v>
      </c>
      <c r="C3369" s="22">
        <v>12.34000015</v>
      </c>
      <c r="D3369" s="22">
        <f t="shared" si="520"/>
        <v>-1.4999999997655777E-7</v>
      </c>
      <c r="E3369" s="23">
        <f t="shared" si="521"/>
        <v>1.2155591422465078E-6</v>
      </c>
      <c r="F3369" s="22">
        <v>12.35</v>
      </c>
      <c r="G3369" s="22">
        <v>12.350000380000001</v>
      </c>
      <c r="H3369" s="22">
        <f t="shared" si="522"/>
        <v>-3.8000000124327471E-7</v>
      </c>
      <c r="I3369" s="23">
        <f t="shared" si="523"/>
        <v>3.076922992315525E-6</v>
      </c>
      <c r="J3369" s="22">
        <v>12.17</v>
      </c>
      <c r="K3369" s="22">
        <v>12.170000079999999</v>
      </c>
      <c r="L3369" s="22">
        <f t="shared" si="524"/>
        <v>-7.9999999513802322E-8</v>
      </c>
      <c r="M3369" s="23">
        <f t="shared" si="525"/>
        <v>6.5735414123187361E-7</v>
      </c>
      <c r="N3369" s="22">
        <v>12.26</v>
      </c>
      <c r="O3369" s="22">
        <v>12.260000229999999</v>
      </c>
      <c r="P3369" s="22">
        <f t="shared" si="526"/>
        <v>-2.299999994903601E-7</v>
      </c>
      <c r="Q3369" s="23">
        <f t="shared" si="527"/>
        <v>1.8760195365050176E-6</v>
      </c>
      <c r="R3369" s="24">
        <v>15441919</v>
      </c>
      <c r="S3369" s="24">
        <v>15442000</v>
      </c>
      <c r="T3369" s="24">
        <f t="shared" si="528"/>
        <v>-81</v>
      </c>
      <c r="U3369" s="23">
        <f t="shared" si="529"/>
        <v>5.2454345292060611E-4</v>
      </c>
    </row>
    <row r="3370" spans="1:21" x14ac:dyDescent="0.3">
      <c r="A3370" s="21">
        <v>40606</v>
      </c>
      <c r="B3370" s="22">
        <v>12.38</v>
      </c>
      <c r="C3370" s="22">
        <v>12.380000109999999</v>
      </c>
      <c r="D3370" s="22">
        <f t="shared" si="520"/>
        <v>-1.0999999844329977E-7</v>
      </c>
      <c r="E3370" s="23">
        <f t="shared" si="521"/>
        <v>8.8852986644520938E-7</v>
      </c>
      <c r="F3370" s="22">
        <v>12.5</v>
      </c>
      <c r="G3370" s="22">
        <v>12.5</v>
      </c>
      <c r="H3370" s="22">
        <f t="shared" si="522"/>
        <v>0</v>
      </c>
      <c r="I3370" s="23">
        <f t="shared" si="523"/>
        <v>0</v>
      </c>
      <c r="J3370" s="22">
        <v>12.33</v>
      </c>
      <c r="K3370" s="22">
        <v>12.329999920000001</v>
      </c>
      <c r="L3370" s="22">
        <f t="shared" si="524"/>
        <v>7.9999999513802322E-8</v>
      </c>
      <c r="M3370" s="23">
        <f t="shared" si="525"/>
        <v>6.4882400675475695E-7</v>
      </c>
      <c r="N3370" s="22">
        <v>12.41</v>
      </c>
      <c r="O3370" s="22">
        <v>12.40999985</v>
      </c>
      <c r="P3370" s="22">
        <f t="shared" si="526"/>
        <v>1.4999999997655777E-7</v>
      </c>
      <c r="Q3370" s="23">
        <f t="shared" si="527"/>
        <v>1.2087026735665736E-6</v>
      </c>
      <c r="R3370" s="24">
        <v>20279338</v>
      </c>
      <c r="S3370" s="24">
        <v>20278800</v>
      </c>
      <c r="T3370" s="24">
        <f t="shared" si="528"/>
        <v>538</v>
      </c>
      <c r="U3370" s="23">
        <f t="shared" si="529"/>
        <v>2.6530169438033807E-3</v>
      </c>
    </row>
    <row r="3371" spans="1:21" x14ac:dyDescent="0.3">
      <c r="A3371" s="21">
        <v>40609</v>
      </c>
      <c r="B3371" s="22">
        <v>12.41</v>
      </c>
      <c r="C3371" s="22">
        <v>12.40999985</v>
      </c>
      <c r="D3371" s="22">
        <f t="shared" si="520"/>
        <v>1.4999999997655777E-7</v>
      </c>
      <c r="E3371" s="23">
        <f t="shared" si="521"/>
        <v>1.2087026735665736E-6</v>
      </c>
      <c r="F3371" s="22">
        <v>12.43</v>
      </c>
      <c r="G3371" s="22">
        <v>12.43000031</v>
      </c>
      <c r="H3371" s="22">
        <f t="shared" si="522"/>
        <v>-3.1000000078051926E-7</v>
      </c>
      <c r="I3371" s="23">
        <f t="shared" si="523"/>
        <v>2.4939661548610149E-6</v>
      </c>
      <c r="J3371" s="22">
        <v>12.07</v>
      </c>
      <c r="K3371" s="22">
        <v>12.06999969</v>
      </c>
      <c r="L3371" s="22">
        <f t="shared" si="524"/>
        <v>3.1000000078051926E-7</v>
      </c>
      <c r="M3371" s="23">
        <f t="shared" si="525"/>
        <v>2.5683513566065328E-6</v>
      </c>
      <c r="N3371" s="22">
        <v>12.2</v>
      </c>
      <c r="O3371" s="22">
        <v>12.19999981</v>
      </c>
      <c r="P3371" s="22">
        <f t="shared" si="526"/>
        <v>1.8999999973345894E-7</v>
      </c>
      <c r="Q3371" s="23">
        <f t="shared" si="527"/>
        <v>1.5573770712497981E-6</v>
      </c>
      <c r="R3371" s="24">
        <v>15430394</v>
      </c>
      <c r="S3371" s="24">
        <v>15430100</v>
      </c>
      <c r="T3371" s="24">
        <f t="shared" si="528"/>
        <v>294</v>
      </c>
      <c r="U3371" s="23">
        <f t="shared" si="529"/>
        <v>1.9053667831057479E-3</v>
      </c>
    </row>
    <row r="3372" spans="1:21" x14ac:dyDescent="0.3">
      <c r="A3372" s="21">
        <v>40610</v>
      </c>
      <c r="B3372" s="22">
        <v>12.35</v>
      </c>
      <c r="C3372" s="22">
        <v>12.350000380000001</v>
      </c>
      <c r="D3372" s="22">
        <f t="shared" si="520"/>
        <v>-3.8000000124327471E-7</v>
      </c>
      <c r="E3372" s="23">
        <f t="shared" si="521"/>
        <v>3.076922992315525E-6</v>
      </c>
      <c r="F3372" s="22">
        <v>12.47</v>
      </c>
      <c r="G3372" s="22">
        <v>12.47000027</v>
      </c>
      <c r="H3372" s="22">
        <f t="shared" si="522"/>
        <v>-2.6999999924726126E-7</v>
      </c>
      <c r="I3372" s="23">
        <f t="shared" si="523"/>
        <v>2.1651964186145224E-6</v>
      </c>
      <c r="J3372" s="22">
        <v>12.34</v>
      </c>
      <c r="K3372" s="22">
        <v>12.34000015</v>
      </c>
      <c r="L3372" s="22">
        <f t="shared" si="524"/>
        <v>-1.4999999997655777E-7</v>
      </c>
      <c r="M3372" s="23">
        <f t="shared" si="525"/>
        <v>1.2155591422465078E-6</v>
      </c>
      <c r="N3372" s="22">
        <v>12.35</v>
      </c>
      <c r="O3372" s="22">
        <v>12.350000380000001</v>
      </c>
      <c r="P3372" s="22">
        <f t="shared" si="526"/>
        <v>-3.8000000124327471E-7</v>
      </c>
      <c r="Q3372" s="23">
        <f t="shared" si="527"/>
        <v>3.076922992315525E-6</v>
      </c>
      <c r="R3372" s="24">
        <v>19210368</v>
      </c>
      <c r="S3372" s="24">
        <v>19209600</v>
      </c>
      <c r="T3372" s="24">
        <f t="shared" si="528"/>
        <v>768</v>
      </c>
      <c r="U3372" s="23">
        <f t="shared" si="529"/>
        <v>3.9980009995002497E-3</v>
      </c>
    </row>
    <row r="3373" spans="1:21" x14ac:dyDescent="0.3">
      <c r="A3373" s="21">
        <v>40611</v>
      </c>
      <c r="B3373" s="22">
        <v>12.37</v>
      </c>
      <c r="C3373" s="22">
        <v>12.369999890000001</v>
      </c>
      <c r="D3373" s="22">
        <f t="shared" si="520"/>
        <v>1.0999999844329977E-7</v>
      </c>
      <c r="E3373" s="23">
        <f t="shared" si="521"/>
        <v>8.8924817640640868E-7</v>
      </c>
      <c r="F3373" s="22">
        <v>12.63</v>
      </c>
      <c r="G3373" s="22">
        <v>12.630000109999999</v>
      </c>
      <c r="H3373" s="22">
        <f t="shared" si="522"/>
        <v>-1.0999999844329977E-7</v>
      </c>
      <c r="I3373" s="23">
        <f t="shared" si="523"/>
        <v>8.7094218119765144E-7</v>
      </c>
      <c r="J3373" s="22">
        <v>12.26</v>
      </c>
      <c r="K3373" s="22">
        <v>12.260000229999999</v>
      </c>
      <c r="L3373" s="22">
        <f t="shared" si="524"/>
        <v>-2.299999994903601E-7</v>
      </c>
      <c r="M3373" s="23">
        <f t="shared" si="525"/>
        <v>1.8760195365050176E-6</v>
      </c>
      <c r="N3373" s="22">
        <v>12.52</v>
      </c>
      <c r="O3373" s="22">
        <v>12.52000046</v>
      </c>
      <c r="P3373" s="22">
        <f t="shared" si="526"/>
        <v>-4.6000000075707703E-7</v>
      </c>
      <c r="Q3373" s="23">
        <f t="shared" si="527"/>
        <v>3.6741212768060639E-6</v>
      </c>
      <c r="R3373" s="24">
        <v>25863288</v>
      </c>
      <c r="S3373" s="24">
        <v>25862200</v>
      </c>
      <c r="T3373" s="24">
        <f t="shared" si="528"/>
        <v>1088</v>
      </c>
      <c r="U3373" s="23">
        <f t="shared" si="529"/>
        <v>4.2069120183124403E-3</v>
      </c>
    </row>
    <row r="3374" spans="1:21" x14ac:dyDescent="0.3">
      <c r="A3374" s="21">
        <v>40612</v>
      </c>
      <c r="B3374" s="22">
        <v>12.23</v>
      </c>
      <c r="C3374" s="22">
        <v>12.22999954</v>
      </c>
      <c r="D3374" s="22">
        <f t="shared" si="520"/>
        <v>4.6000000075707703E-7</v>
      </c>
      <c r="E3374" s="23">
        <f t="shared" si="521"/>
        <v>3.761242993121789E-6</v>
      </c>
      <c r="F3374" s="22">
        <v>12.25</v>
      </c>
      <c r="G3374" s="22">
        <v>12.25</v>
      </c>
      <c r="H3374" s="22">
        <f t="shared" si="522"/>
        <v>0</v>
      </c>
      <c r="I3374" s="23">
        <f t="shared" si="523"/>
        <v>0</v>
      </c>
      <c r="J3374" s="22">
        <v>12.05</v>
      </c>
      <c r="K3374" s="22">
        <v>12.05000019</v>
      </c>
      <c r="L3374" s="22">
        <f t="shared" si="524"/>
        <v>-1.8999999973345894E-7</v>
      </c>
      <c r="M3374" s="23">
        <f t="shared" si="525"/>
        <v>1.5767634584033887E-6</v>
      </c>
      <c r="N3374" s="22">
        <v>12.11</v>
      </c>
      <c r="O3374" s="22">
        <v>12.10999966</v>
      </c>
      <c r="P3374" s="22">
        <f t="shared" si="526"/>
        <v>3.3999999971001671E-7</v>
      </c>
      <c r="Q3374" s="23">
        <f t="shared" si="527"/>
        <v>2.8075971036816423E-6</v>
      </c>
      <c r="R3374" s="24">
        <v>17435316</v>
      </c>
      <c r="S3374" s="24">
        <v>17514200</v>
      </c>
      <c r="T3374" s="24">
        <f t="shared" si="528"/>
        <v>-78884</v>
      </c>
      <c r="U3374" s="23">
        <f t="shared" si="529"/>
        <v>0.45040024665699829</v>
      </c>
    </row>
    <row r="3375" spans="1:21" x14ac:dyDescent="0.3">
      <c r="A3375" s="21">
        <v>40613</v>
      </c>
      <c r="B3375" s="22">
        <v>12.05</v>
      </c>
      <c r="C3375" s="22">
        <v>12.05000019</v>
      </c>
      <c r="D3375" s="22">
        <f t="shared" si="520"/>
        <v>-1.8999999973345894E-7</v>
      </c>
      <c r="E3375" s="23">
        <f t="shared" si="521"/>
        <v>1.5767634584033887E-6</v>
      </c>
      <c r="F3375" s="22">
        <v>12.26</v>
      </c>
      <c r="G3375" s="22">
        <v>12.260000229999999</v>
      </c>
      <c r="H3375" s="22">
        <f t="shared" si="522"/>
        <v>-2.299999994903601E-7</v>
      </c>
      <c r="I3375" s="23">
        <f t="shared" si="523"/>
        <v>1.8760195365050176E-6</v>
      </c>
      <c r="J3375" s="22">
        <v>12.04</v>
      </c>
      <c r="K3375" s="22">
        <v>12.039999959999999</v>
      </c>
      <c r="L3375" s="22">
        <f t="shared" si="524"/>
        <v>3.9999999756901161E-8</v>
      </c>
      <c r="M3375" s="23">
        <f t="shared" si="525"/>
        <v>3.3222591270590974E-7</v>
      </c>
      <c r="N3375" s="22">
        <v>12.21</v>
      </c>
      <c r="O3375" s="22">
        <v>12.210000040000001</v>
      </c>
      <c r="P3375" s="22">
        <f t="shared" si="526"/>
        <v>-3.9999999756901161E-8</v>
      </c>
      <c r="Q3375" s="23">
        <f t="shared" si="527"/>
        <v>3.2760032453612639E-7</v>
      </c>
      <c r="R3375" s="24">
        <v>13548149</v>
      </c>
      <c r="S3375" s="24">
        <v>13547700</v>
      </c>
      <c r="T3375" s="24">
        <f t="shared" si="528"/>
        <v>449</v>
      </c>
      <c r="U3375" s="23">
        <f t="shared" si="529"/>
        <v>3.3142156971294016E-3</v>
      </c>
    </row>
    <row r="3376" spans="1:21" x14ac:dyDescent="0.3">
      <c r="A3376" s="21">
        <v>40616</v>
      </c>
      <c r="B3376" s="22">
        <v>12.03</v>
      </c>
      <c r="C3376" s="22">
        <v>12.02999973</v>
      </c>
      <c r="D3376" s="22">
        <f t="shared" si="520"/>
        <v>2.6999999924726126E-7</v>
      </c>
      <c r="E3376" s="23">
        <f t="shared" si="521"/>
        <v>2.2443890715470638E-6</v>
      </c>
      <c r="F3376" s="22">
        <v>12.2</v>
      </c>
      <c r="G3376" s="22">
        <v>12.19999981</v>
      </c>
      <c r="H3376" s="22">
        <f t="shared" si="522"/>
        <v>1.8999999973345894E-7</v>
      </c>
      <c r="I3376" s="23">
        <f t="shared" si="523"/>
        <v>1.5573770712497981E-6</v>
      </c>
      <c r="J3376" s="22">
        <v>12.02</v>
      </c>
      <c r="K3376" s="22">
        <v>12.02000046</v>
      </c>
      <c r="L3376" s="22">
        <f t="shared" si="524"/>
        <v>-4.6000000075707703E-7</v>
      </c>
      <c r="M3376" s="23">
        <f t="shared" si="525"/>
        <v>3.8269549347178394E-6</v>
      </c>
      <c r="N3376" s="22">
        <v>12.16</v>
      </c>
      <c r="O3376" s="22">
        <v>12.15999985</v>
      </c>
      <c r="P3376" s="22">
        <f t="shared" si="526"/>
        <v>1.4999999997655777E-7</v>
      </c>
      <c r="Q3376" s="23">
        <f t="shared" si="527"/>
        <v>1.2335526466026869E-6</v>
      </c>
      <c r="R3376" s="24">
        <v>8423364</v>
      </c>
      <c r="S3376" s="24">
        <v>8602600</v>
      </c>
      <c r="T3376" s="24">
        <f t="shared" si="528"/>
        <v>-179236</v>
      </c>
      <c r="U3376" s="23">
        <f t="shared" si="529"/>
        <v>2.0835096366214865</v>
      </c>
    </row>
    <row r="3377" spans="1:21" x14ac:dyDescent="0.3">
      <c r="A3377" s="21">
        <v>40617</v>
      </c>
      <c r="B3377" s="22">
        <v>11.75</v>
      </c>
      <c r="C3377" s="22">
        <v>11.75</v>
      </c>
      <c r="D3377" s="22">
        <f t="shared" si="520"/>
        <v>0</v>
      </c>
      <c r="E3377" s="23">
        <f t="shared" si="521"/>
        <v>0</v>
      </c>
      <c r="F3377" s="22">
        <v>11.92</v>
      </c>
      <c r="G3377" s="22">
        <v>11.920000079999999</v>
      </c>
      <c r="H3377" s="22">
        <f t="shared" si="522"/>
        <v>-7.9999999513802322E-8</v>
      </c>
      <c r="I3377" s="23">
        <f t="shared" si="523"/>
        <v>6.711409310141743E-7</v>
      </c>
      <c r="J3377" s="22">
        <v>11.61</v>
      </c>
      <c r="K3377" s="22">
        <v>11.60999966</v>
      </c>
      <c r="L3377" s="22">
        <f t="shared" si="524"/>
        <v>3.3999999971001671E-7</v>
      </c>
      <c r="M3377" s="23">
        <f t="shared" si="525"/>
        <v>2.9285099885180939E-6</v>
      </c>
      <c r="N3377" s="22">
        <v>11.91</v>
      </c>
      <c r="O3377" s="22">
        <v>11.90999985</v>
      </c>
      <c r="P3377" s="22">
        <f t="shared" si="526"/>
        <v>1.4999999997655777E-7</v>
      </c>
      <c r="Q3377" s="23">
        <f t="shared" si="527"/>
        <v>1.2594458594939259E-6</v>
      </c>
      <c r="R3377" s="24">
        <v>14212991</v>
      </c>
      <c r="S3377" s="24">
        <v>14192300</v>
      </c>
      <c r="T3377" s="24">
        <f t="shared" si="528"/>
        <v>20691</v>
      </c>
      <c r="U3377" s="23">
        <f t="shared" si="529"/>
        <v>0.14579032292158425</v>
      </c>
    </row>
    <row r="3378" spans="1:21" x14ac:dyDescent="0.3">
      <c r="A3378" s="21">
        <v>40618</v>
      </c>
      <c r="B3378" s="22">
        <v>11.81</v>
      </c>
      <c r="C3378" s="22">
        <v>11.81000042</v>
      </c>
      <c r="D3378" s="22">
        <f t="shared" si="520"/>
        <v>-4.1999999922381903E-7</v>
      </c>
      <c r="E3378" s="23">
        <f t="shared" si="521"/>
        <v>3.5563080803329816E-6</v>
      </c>
      <c r="F3378" s="22">
        <v>11.91</v>
      </c>
      <c r="G3378" s="22">
        <v>11.90999985</v>
      </c>
      <c r="H3378" s="22">
        <f t="shared" si="522"/>
        <v>1.4999999997655777E-7</v>
      </c>
      <c r="I3378" s="23">
        <f t="shared" si="523"/>
        <v>1.2594458594939259E-6</v>
      </c>
      <c r="J3378" s="22">
        <v>11.33</v>
      </c>
      <c r="K3378" s="22">
        <v>11.329999920000001</v>
      </c>
      <c r="L3378" s="22">
        <f t="shared" si="524"/>
        <v>7.9999999513802322E-8</v>
      </c>
      <c r="M3378" s="23">
        <f t="shared" si="525"/>
        <v>7.0609002717276554E-7</v>
      </c>
      <c r="N3378" s="22">
        <v>11.43</v>
      </c>
      <c r="O3378" s="22">
        <v>11.43000031</v>
      </c>
      <c r="P3378" s="22">
        <f t="shared" si="526"/>
        <v>-3.1000000078051926E-7</v>
      </c>
      <c r="Q3378" s="23">
        <f t="shared" si="527"/>
        <v>2.7121609131480351E-6</v>
      </c>
      <c r="R3378" s="24">
        <v>39194900</v>
      </c>
      <c r="S3378" s="24">
        <v>39189200</v>
      </c>
      <c r="T3378" s="24">
        <f t="shared" si="528"/>
        <v>5700</v>
      </c>
      <c r="U3378" s="23">
        <f t="shared" si="529"/>
        <v>1.4544823573841773E-2</v>
      </c>
    </row>
    <row r="3379" spans="1:21" x14ac:dyDescent="0.3">
      <c r="A3379" s="21">
        <v>40619</v>
      </c>
      <c r="B3379" s="22">
        <v>11.55</v>
      </c>
      <c r="C3379" s="22">
        <v>11.55000019</v>
      </c>
      <c r="D3379" s="22">
        <f t="shared" si="520"/>
        <v>-1.8999999973345894E-7</v>
      </c>
      <c r="E3379" s="23">
        <f t="shared" si="521"/>
        <v>1.6450216156529685E-6</v>
      </c>
      <c r="F3379" s="22">
        <v>11.73</v>
      </c>
      <c r="G3379" s="22">
        <v>11.72999954</v>
      </c>
      <c r="H3379" s="22">
        <f t="shared" si="522"/>
        <v>4.6000000075707703E-7</v>
      </c>
      <c r="I3379" s="23">
        <f t="shared" si="523"/>
        <v>3.9215687876921862E-6</v>
      </c>
      <c r="J3379" s="22">
        <v>11.55</v>
      </c>
      <c r="K3379" s="22">
        <v>11.55000019</v>
      </c>
      <c r="L3379" s="22">
        <f t="shared" si="524"/>
        <v>-1.8999999973345894E-7</v>
      </c>
      <c r="M3379" s="23">
        <f t="shared" si="525"/>
        <v>1.6450216156529685E-6</v>
      </c>
      <c r="N3379" s="22">
        <v>11.61</v>
      </c>
      <c r="O3379" s="22">
        <v>11.60999966</v>
      </c>
      <c r="P3379" s="22">
        <f t="shared" si="526"/>
        <v>3.3999999971001671E-7</v>
      </c>
      <c r="Q3379" s="23">
        <f t="shared" si="527"/>
        <v>2.9285099885180939E-6</v>
      </c>
      <c r="R3379" s="24">
        <v>13512687</v>
      </c>
      <c r="S3379" s="24">
        <v>13507100</v>
      </c>
      <c r="T3379" s="24">
        <f t="shared" si="528"/>
        <v>5587</v>
      </c>
      <c r="U3379" s="23">
        <f t="shared" si="529"/>
        <v>4.1363431084392652E-2</v>
      </c>
    </row>
    <row r="3380" spans="1:21" x14ac:dyDescent="0.3">
      <c r="A3380" s="21">
        <v>40620</v>
      </c>
      <c r="B3380" s="22">
        <v>11.8</v>
      </c>
      <c r="C3380" s="22">
        <v>11.80000019</v>
      </c>
      <c r="D3380" s="22">
        <f t="shared" si="520"/>
        <v>-1.8999999973345894E-7</v>
      </c>
      <c r="E3380" s="23">
        <f t="shared" si="521"/>
        <v>1.6101694633401436E-6</v>
      </c>
      <c r="F3380" s="22">
        <v>11.82</v>
      </c>
      <c r="G3380" s="22">
        <v>11.81999969</v>
      </c>
      <c r="H3380" s="22">
        <f t="shared" si="522"/>
        <v>3.1000000078051926E-7</v>
      </c>
      <c r="I3380" s="23">
        <f t="shared" si="523"/>
        <v>2.6226735102437152E-6</v>
      </c>
      <c r="J3380" s="22">
        <v>11.58</v>
      </c>
      <c r="K3380" s="22">
        <v>11.579999920000001</v>
      </c>
      <c r="L3380" s="22">
        <f t="shared" si="524"/>
        <v>7.9999999513802322E-8</v>
      </c>
      <c r="M3380" s="23">
        <f t="shared" si="525"/>
        <v>6.9084628727529661E-7</v>
      </c>
      <c r="N3380" s="22">
        <v>11.75</v>
      </c>
      <c r="O3380" s="22">
        <v>11.75</v>
      </c>
      <c r="P3380" s="22">
        <f t="shared" si="526"/>
        <v>0</v>
      </c>
      <c r="Q3380" s="23">
        <f t="shared" si="527"/>
        <v>0</v>
      </c>
      <c r="R3380" s="24">
        <v>13019707</v>
      </c>
      <c r="S3380" s="24">
        <v>13015000</v>
      </c>
      <c r="T3380" s="24">
        <f t="shared" si="528"/>
        <v>4707</v>
      </c>
      <c r="U3380" s="23">
        <f t="shared" si="529"/>
        <v>3.6165962351133306E-2</v>
      </c>
    </row>
    <row r="3381" spans="1:21" x14ac:dyDescent="0.3">
      <c r="A3381" s="21">
        <v>40623</v>
      </c>
      <c r="B3381" s="22">
        <v>11.89</v>
      </c>
      <c r="C3381" s="22">
        <v>11.89000034</v>
      </c>
      <c r="D3381" s="22">
        <f t="shared" si="520"/>
        <v>-3.3999999971001671E-7</v>
      </c>
      <c r="E3381" s="23">
        <f t="shared" si="521"/>
        <v>2.8595457526287732E-6</v>
      </c>
      <c r="F3381" s="22">
        <v>12.05</v>
      </c>
      <c r="G3381" s="22">
        <v>12.05000019</v>
      </c>
      <c r="H3381" s="22">
        <f t="shared" si="522"/>
        <v>-1.8999999973345894E-7</v>
      </c>
      <c r="I3381" s="23">
        <f t="shared" si="523"/>
        <v>1.5767634584033887E-6</v>
      </c>
      <c r="J3381" s="22">
        <v>11.88</v>
      </c>
      <c r="K3381" s="22">
        <v>11.880000109999999</v>
      </c>
      <c r="L3381" s="22">
        <f t="shared" si="524"/>
        <v>-1.0999999844329977E-7</v>
      </c>
      <c r="M3381" s="23">
        <f t="shared" si="525"/>
        <v>9.2592590424900063E-7</v>
      </c>
      <c r="N3381" s="22">
        <v>11.94</v>
      </c>
      <c r="O3381" s="22">
        <v>11.93999958</v>
      </c>
      <c r="P3381" s="22">
        <f t="shared" si="526"/>
        <v>4.1999999922381903E-7</v>
      </c>
      <c r="Q3381" s="23">
        <f t="shared" si="527"/>
        <v>3.5175880569320673E-6</v>
      </c>
      <c r="R3381" s="24">
        <v>15207963</v>
      </c>
      <c r="S3381" s="24">
        <v>15205300</v>
      </c>
      <c r="T3381" s="24">
        <f t="shared" si="528"/>
        <v>2663</v>
      </c>
      <c r="U3381" s="23">
        <f t="shared" si="529"/>
        <v>1.7513630115814881E-2</v>
      </c>
    </row>
    <row r="3382" spans="1:21" x14ac:dyDescent="0.3">
      <c r="A3382" s="21">
        <v>40624</v>
      </c>
      <c r="B3382" s="22">
        <v>11.93</v>
      </c>
      <c r="C3382" s="22">
        <v>11.93000031</v>
      </c>
      <c r="D3382" s="22">
        <f t="shared" si="520"/>
        <v>-3.1000000078051926E-7</v>
      </c>
      <c r="E3382" s="23">
        <f t="shared" si="521"/>
        <v>2.5984911376797712E-6</v>
      </c>
      <c r="F3382" s="22">
        <v>11.94</v>
      </c>
      <c r="G3382" s="22">
        <v>11.93999958</v>
      </c>
      <c r="H3382" s="22">
        <f t="shared" si="522"/>
        <v>4.1999999922381903E-7</v>
      </c>
      <c r="I3382" s="23">
        <f t="shared" si="523"/>
        <v>3.5175880569320673E-6</v>
      </c>
      <c r="J3382" s="22">
        <v>11.8</v>
      </c>
      <c r="K3382" s="22">
        <v>11.80000019</v>
      </c>
      <c r="L3382" s="22">
        <f t="shared" si="524"/>
        <v>-1.8999999973345894E-7</v>
      </c>
      <c r="M3382" s="23">
        <f t="shared" si="525"/>
        <v>1.6101694633401436E-6</v>
      </c>
      <c r="N3382" s="22">
        <v>11.82</v>
      </c>
      <c r="O3382" s="22">
        <v>11.81999969</v>
      </c>
      <c r="P3382" s="22">
        <f t="shared" si="526"/>
        <v>3.1000000078051926E-7</v>
      </c>
      <c r="Q3382" s="23">
        <f t="shared" si="527"/>
        <v>2.6226735102437152E-6</v>
      </c>
      <c r="R3382" s="24">
        <v>10855992</v>
      </c>
      <c r="S3382" s="24">
        <v>10850100</v>
      </c>
      <c r="T3382" s="24">
        <f t="shared" si="528"/>
        <v>5892</v>
      </c>
      <c r="U3382" s="23">
        <f t="shared" si="529"/>
        <v>5.4303646970995656E-2</v>
      </c>
    </row>
    <row r="3383" spans="1:21" x14ac:dyDescent="0.3">
      <c r="A3383" s="21">
        <v>40625</v>
      </c>
      <c r="B3383" s="22">
        <v>11.88</v>
      </c>
      <c r="C3383" s="22">
        <v>11.880000109999999</v>
      </c>
      <c r="D3383" s="22">
        <f t="shared" si="520"/>
        <v>-1.0999999844329977E-7</v>
      </c>
      <c r="E3383" s="23">
        <f t="shared" si="521"/>
        <v>9.2592590424900063E-7</v>
      </c>
      <c r="F3383" s="22">
        <v>12.06</v>
      </c>
      <c r="G3383" s="22">
        <v>12.06000042</v>
      </c>
      <c r="H3383" s="22">
        <f t="shared" si="522"/>
        <v>-4.1999999922381903E-7</v>
      </c>
      <c r="I3383" s="23">
        <f t="shared" si="523"/>
        <v>3.4825869369565001E-6</v>
      </c>
      <c r="J3383" s="22">
        <v>11.72</v>
      </c>
      <c r="K3383" s="22">
        <v>11.72000027</v>
      </c>
      <c r="L3383" s="22">
        <f t="shared" si="524"/>
        <v>-2.6999999924726126E-7</v>
      </c>
      <c r="M3383" s="23">
        <f t="shared" si="525"/>
        <v>2.3037542067160829E-6</v>
      </c>
      <c r="N3383" s="22">
        <v>12.04</v>
      </c>
      <c r="O3383" s="22">
        <v>12.039999959999999</v>
      </c>
      <c r="P3383" s="22">
        <f t="shared" si="526"/>
        <v>3.9999999756901161E-8</v>
      </c>
      <c r="Q3383" s="23">
        <f t="shared" si="527"/>
        <v>3.3222591270590974E-7</v>
      </c>
      <c r="R3383" s="24">
        <v>17840272</v>
      </c>
      <c r="S3383" s="24">
        <v>17840300</v>
      </c>
      <c r="T3383" s="24">
        <f t="shared" si="528"/>
        <v>-28</v>
      </c>
      <c r="U3383" s="23">
        <f t="shared" si="529"/>
        <v>1.5694803338508882E-4</v>
      </c>
    </row>
    <row r="3384" spans="1:21" x14ac:dyDescent="0.3">
      <c r="A3384" s="21">
        <v>40626</v>
      </c>
      <c r="B3384" s="22">
        <v>12.13</v>
      </c>
      <c r="C3384" s="22">
        <v>12.130000109999999</v>
      </c>
      <c r="D3384" s="22">
        <f t="shared" si="520"/>
        <v>-1.0999999844329977E-7</v>
      </c>
      <c r="E3384" s="23">
        <f t="shared" si="521"/>
        <v>9.0684251810200332E-7</v>
      </c>
      <c r="F3384" s="22">
        <v>12.31</v>
      </c>
      <c r="G3384" s="22">
        <v>12.31000042</v>
      </c>
      <c r="H3384" s="22">
        <f t="shared" si="522"/>
        <v>-4.1999999922381903E-7</v>
      </c>
      <c r="I3384" s="23">
        <f t="shared" si="523"/>
        <v>3.4118601534850239E-6</v>
      </c>
      <c r="J3384" s="22">
        <v>12.03</v>
      </c>
      <c r="K3384" s="22">
        <v>12.02999973</v>
      </c>
      <c r="L3384" s="22">
        <f t="shared" si="524"/>
        <v>2.6999999924726126E-7</v>
      </c>
      <c r="M3384" s="23">
        <f t="shared" si="525"/>
        <v>2.2443890715470638E-6</v>
      </c>
      <c r="N3384" s="22">
        <v>12.28</v>
      </c>
      <c r="O3384" s="22">
        <v>12.27999973</v>
      </c>
      <c r="P3384" s="22">
        <f t="shared" si="526"/>
        <v>2.6999999924726126E-7</v>
      </c>
      <c r="Q3384" s="23">
        <f t="shared" si="527"/>
        <v>2.1986971106168032E-6</v>
      </c>
      <c r="R3384" s="24">
        <v>16177618</v>
      </c>
      <c r="S3384" s="24">
        <v>16177100</v>
      </c>
      <c r="T3384" s="24">
        <f t="shared" si="528"/>
        <v>518</v>
      </c>
      <c r="U3384" s="23">
        <f t="shared" si="529"/>
        <v>3.2020572290459969E-3</v>
      </c>
    </row>
    <row r="3385" spans="1:21" x14ac:dyDescent="0.3">
      <c r="A3385" s="21">
        <v>40627</v>
      </c>
      <c r="B3385" s="22">
        <v>12.32</v>
      </c>
      <c r="C3385" s="22">
        <v>12.31999969</v>
      </c>
      <c r="D3385" s="22">
        <f t="shared" si="520"/>
        <v>3.1000000078051926E-7</v>
      </c>
      <c r="E3385" s="23">
        <f t="shared" si="521"/>
        <v>2.5162338358834754E-6</v>
      </c>
      <c r="F3385" s="22">
        <v>12.33</v>
      </c>
      <c r="G3385" s="22">
        <v>12.329999920000001</v>
      </c>
      <c r="H3385" s="22">
        <f t="shared" si="522"/>
        <v>7.9999999513802322E-8</v>
      </c>
      <c r="I3385" s="23">
        <f t="shared" si="523"/>
        <v>6.4882400675475695E-7</v>
      </c>
      <c r="J3385" s="22">
        <v>12.19</v>
      </c>
      <c r="K3385" s="22">
        <v>12.18999958</v>
      </c>
      <c r="L3385" s="22">
        <f t="shared" si="524"/>
        <v>4.1999999922381903E-7</v>
      </c>
      <c r="M3385" s="23">
        <f t="shared" si="525"/>
        <v>3.4454472001205681E-6</v>
      </c>
      <c r="N3385" s="22">
        <v>12.24</v>
      </c>
      <c r="O3385" s="22">
        <v>12.239999770000001</v>
      </c>
      <c r="P3385" s="22">
        <f t="shared" si="526"/>
        <v>2.299999994903601E-7</v>
      </c>
      <c r="Q3385" s="23">
        <f t="shared" si="527"/>
        <v>1.8790849984661402E-6</v>
      </c>
      <c r="R3385" s="24">
        <v>10185224</v>
      </c>
      <c r="S3385" s="24">
        <v>10185100</v>
      </c>
      <c r="T3385" s="24">
        <f t="shared" si="528"/>
        <v>124</v>
      </c>
      <c r="U3385" s="23">
        <f t="shared" si="529"/>
        <v>1.2174647278868152E-3</v>
      </c>
    </row>
    <row r="3386" spans="1:21" x14ac:dyDescent="0.3">
      <c r="A3386" s="21">
        <v>40630</v>
      </c>
      <c r="B3386" s="22">
        <v>12.26</v>
      </c>
      <c r="C3386" s="22">
        <v>12.260000229999999</v>
      </c>
      <c r="D3386" s="22">
        <f t="shared" si="520"/>
        <v>-2.299999994903601E-7</v>
      </c>
      <c r="E3386" s="23">
        <f t="shared" si="521"/>
        <v>1.8760195365050176E-6</v>
      </c>
      <c r="F3386" s="22">
        <v>12.36</v>
      </c>
      <c r="G3386" s="22">
        <v>12.35999966</v>
      </c>
      <c r="H3386" s="22">
        <f t="shared" si="522"/>
        <v>3.3999999971001671E-7</v>
      </c>
      <c r="I3386" s="23">
        <f t="shared" si="523"/>
        <v>2.7508091348120368E-6</v>
      </c>
      <c r="J3386" s="22">
        <v>12.1</v>
      </c>
      <c r="K3386" s="22">
        <v>12.100000380000001</v>
      </c>
      <c r="L3386" s="22">
        <f t="shared" si="524"/>
        <v>-3.8000000124327471E-7</v>
      </c>
      <c r="M3386" s="23">
        <f t="shared" si="525"/>
        <v>3.1404957794164525E-6</v>
      </c>
      <c r="N3386" s="22">
        <v>12.17</v>
      </c>
      <c r="O3386" s="22">
        <v>12.170000079999999</v>
      </c>
      <c r="P3386" s="22">
        <f t="shared" si="526"/>
        <v>-7.9999999513802322E-8</v>
      </c>
      <c r="Q3386" s="23">
        <f t="shared" si="527"/>
        <v>6.5735414123187361E-7</v>
      </c>
      <c r="R3386" s="24">
        <v>7658783</v>
      </c>
      <c r="S3386" s="24">
        <v>7657800</v>
      </c>
      <c r="T3386" s="24">
        <f t="shared" si="528"/>
        <v>983</v>
      </c>
      <c r="U3386" s="23">
        <f t="shared" si="529"/>
        <v>1.28365849199509E-2</v>
      </c>
    </row>
    <row r="3387" spans="1:21" x14ac:dyDescent="0.3">
      <c r="A3387" s="21">
        <v>40631</v>
      </c>
      <c r="B3387" s="22">
        <v>12.07</v>
      </c>
      <c r="C3387" s="22">
        <v>12.06999969</v>
      </c>
      <c r="D3387" s="22">
        <f t="shared" si="520"/>
        <v>3.1000000078051926E-7</v>
      </c>
      <c r="E3387" s="23">
        <f t="shared" si="521"/>
        <v>2.5683513566065328E-6</v>
      </c>
      <c r="F3387" s="22">
        <v>12.09</v>
      </c>
      <c r="G3387" s="22">
        <v>12.09000015</v>
      </c>
      <c r="H3387" s="22">
        <f t="shared" si="522"/>
        <v>-1.4999999997655777E-7</v>
      </c>
      <c r="I3387" s="23">
        <f t="shared" si="523"/>
        <v>1.2406947734947528E-6</v>
      </c>
      <c r="J3387" s="22">
        <v>12.01</v>
      </c>
      <c r="K3387" s="22">
        <v>12.010000229999999</v>
      </c>
      <c r="L3387" s="22">
        <f t="shared" si="524"/>
        <v>-2.299999994903601E-7</v>
      </c>
      <c r="M3387" s="23">
        <f t="shared" si="525"/>
        <v>1.9150707334362814E-6</v>
      </c>
      <c r="N3387" s="22">
        <v>12.06</v>
      </c>
      <c r="O3387" s="22">
        <v>12.06000042</v>
      </c>
      <c r="P3387" s="22">
        <f t="shared" si="526"/>
        <v>-4.1999999922381903E-7</v>
      </c>
      <c r="Q3387" s="23">
        <f t="shared" si="527"/>
        <v>3.4825869369565001E-6</v>
      </c>
      <c r="R3387" s="24">
        <v>25881204</v>
      </c>
      <c r="S3387" s="24">
        <v>25880800</v>
      </c>
      <c r="T3387" s="24">
        <f t="shared" si="528"/>
        <v>404</v>
      </c>
      <c r="U3387" s="23">
        <f t="shared" si="529"/>
        <v>1.5610027510741553E-3</v>
      </c>
    </row>
    <row r="3388" spans="1:21" x14ac:dyDescent="0.3">
      <c r="A3388" s="21">
        <v>40632</v>
      </c>
      <c r="B3388" s="22">
        <v>12.13</v>
      </c>
      <c r="C3388" s="22">
        <v>12.130000109999999</v>
      </c>
      <c r="D3388" s="22">
        <f t="shared" si="520"/>
        <v>-1.0999999844329977E-7</v>
      </c>
      <c r="E3388" s="23">
        <f t="shared" si="521"/>
        <v>9.0684251810200332E-7</v>
      </c>
      <c r="F3388" s="22">
        <v>12.15</v>
      </c>
      <c r="G3388" s="22">
        <v>12.149999619999999</v>
      </c>
      <c r="H3388" s="22">
        <f t="shared" si="522"/>
        <v>3.8000000124327471E-7</v>
      </c>
      <c r="I3388" s="23">
        <f t="shared" si="523"/>
        <v>3.1275721245106897E-6</v>
      </c>
      <c r="J3388" s="22">
        <v>12.02</v>
      </c>
      <c r="K3388" s="22">
        <v>12.02000046</v>
      </c>
      <c r="L3388" s="22">
        <f t="shared" si="524"/>
        <v>-4.6000000075707703E-7</v>
      </c>
      <c r="M3388" s="23">
        <f t="shared" si="525"/>
        <v>3.8269549347178394E-6</v>
      </c>
      <c r="N3388" s="22">
        <v>12.11</v>
      </c>
      <c r="O3388" s="22">
        <v>12.10999966</v>
      </c>
      <c r="P3388" s="22">
        <f t="shared" si="526"/>
        <v>3.3999999971001671E-7</v>
      </c>
      <c r="Q3388" s="23">
        <f t="shared" si="527"/>
        <v>2.8075971036816423E-6</v>
      </c>
      <c r="R3388" s="24">
        <v>13390267</v>
      </c>
      <c r="S3388" s="24">
        <v>13372800</v>
      </c>
      <c r="T3388" s="24">
        <f t="shared" si="528"/>
        <v>17467</v>
      </c>
      <c r="U3388" s="23">
        <f t="shared" si="529"/>
        <v>0.13061587700406796</v>
      </c>
    </row>
    <row r="3389" spans="1:21" x14ac:dyDescent="0.3">
      <c r="A3389" s="21">
        <v>40633</v>
      </c>
      <c r="B3389" s="22">
        <v>12.31</v>
      </c>
      <c r="C3389" s="22">
        <v>12.31000042</v>
      </c>
      <c r="D3389" s="22">
        <f t="shared" si="520"/>
        <v>-4.1999999922381903E-7</v>
      </c>
      <c r="E3389" s="23">
        <f t="shared" si="521"/>
        <v>3.4118601534850239E-6</v>
      </c>
      <c r="F3389" s="22">
        <v>12.34</v>
      </c>
      <c r="G3389" s="22">
        <v>12.34000015</v>
      </c>
      <c r="H3389" s="22">
        <f t="shared" si="522"/>
        <v>-1.4999999997655777E-7</v>
      </c>
      <c r="I3389" s="23">
        <f t="shared" si="523"/>
        <v>1.2155591422465078E-6</v>
      </c>
      <c r="J3389" s="22">
        <v>12.09</v>
      </c>
      <c r="K3389" s="22">
        <v>12.09000015</v>
      </c>
      <c r="L3389" s="22">
        <f t="shared" si="524"/>
        <v>-1.4999999997655777E-7</v>
      </c>
      <c r="M3389" s="23">
        <f t="shared" si="525"/>
        <v>1.2406947734947528E-6</v>
      </c>
      <c r="N3389" s="22">
        <v>12.18</v>
      </c>
      <c r="O3389" s="22">
        <v>12.18000031</v>
      </c>
      <c r="P3389" s="22">
        <f t="shared" si="526"/>
        <v>-3.1000000078051926E-7</v>
      </c>
      <c r="Q3389" s="23">
        <f t="shared" si="527"/>
        <v>2.5451559350618708E-6</v>
      </c>
      <c r="R3389" s="24">
        <v>13348930</v>
      </c>
      <c r="S3389" s="24">
        <v>13090900</v>
      </c>
      <c r="T3389" s="24">
        <f t="shared" si="528"/>
        <v>258030</v>
      </c>
      <c r="U3389" s="23">
        <f t="shared" si="529"/>
        <v>1.9710638687943534</v>
      </c>
    </row>
    <row r="3390" spans="1:21" x14ac:dyDescent="0.3">
      <c r="A3390" s="21">
        <v>40634</v>
      </c>
      <c r="B3390" s="22">
        <v>12.26</v>
      </c>
      <c r="C3390" s="22">
        <v>12.260000229999999</v>
      </c>
      <c r="D3390" s="22">
        <f t="shared" si="520"/>
        <v>-2.299999994903601E-7</v>
      </c>
      <c r="E3390" s="23">
        <f t="shared" si="521"/>
        <v>1.8760195365050176E-6</v>
      </c>
      <c r="F3390" s="22">
        <v>12.28</v>
      </c>
      <c r="G3390" s="22">
        <v>12.27999973</v>
      </c>
      <c r="H3390" s="22">
        <f t="shared" si="522"/>
        <v>2.6999999924726126E-7</v>
      </c>
      <c r="I3390" s="23">
        <f t="shared" si="523"/>
        <v>2.1986971106168032E-6</v>
      </c>
      <c r="J3390" s="22">
        <v>12.16</v>
      </c>
      <c r="K3390" s="22">
        <v>12.15999985</v>
      </c>
      <c r="L3390" s="22">
        <f t="shared" si="524"/>
        <v>1.4999999997655777E-7</v>
      </c>
      <c r="M3390" s="23">
        <f t="shared" si="525"/>
        <v>1.2335526466026869E-6</v>
      </c>
      <c r="N3390" s="22">
        <v>12.21</v>
      </c>
      <c r="O3390" s="22">
        <v>12.210000040000001</v>
      </c>
      <c r="P3390" s="22">
        <f t="shared" si="526"/>
        <v>-3.9999999756901161E-8</v>
      </c>
      <c r="Q3390" s="23">
        <f t="shared" si="527"/>
        <v>3.2760032453612639E-7</v>
      </c>
      <c r="R3390" s="24">
        <v>10752901</v>
      </c>
      <c r="S3390" s="24">
        <v>10752900</v>
      </c>
      <c r="T3390" s="24">
        <f t="shared" si="528"/>
        <v>1</v>
      </c>
      <c r="U3390" s="23">
        <f t="shared" si="529"/>
        <v>9.2998167936091655E-6</v>
      </c>
    </row>
    <row r="3391" spans="1:21" x14ac:dyDescent="0.3">
      <c r="A3391" s="21">
        <v>40637</v>
      </c>
      <c r="B3391" s="22">
        <v>12.22</v>
      </c>
      <c r="C3391" s="22">
        <v>12.22000027</v>
      </c>
      <c r="D3391" s="22">
        <f t="shared" si="520"/>
        <v>-2.6999999924726126E-7</v>
      </c>
      <c r="E3391" s="23">
        <f t="shared" si="521"/>
        <v>2.2094925800460824E-6</v>
      </c>
      <c r="F3391" s="22">
        <v>12.26</v>
      </c>
      <c r="G3391" s="22">
        <v>12.260000229999999</v>
      </c>
      <c r="H3391" s="22">
        <f t="shared" si="522"/>
        <v>-2.299999994903601E-7</v>
      </c>
      <c r="I3391" s="23">
        <f t="shared" si="523"/>
        <v>1.8760195365050176E-6</v>
      </c>
      <c r="J3391" s="22">
        <v>12.15</v>
      </c>
      <c r="K3391" s="22">
        <v>12.149999619999999</v>
      </c>
      <c r="L3391" s="22">
        <f t="shared" si="524"/>
        <v>3.8000000124327471E-7</v>
      </c>
      <c r="M3391" s="23">
        <f t="shared" si="525"/>
        <v>3.1275721245106897E-6</v>
      </c>
      <c r="N3391" s="22">
        <v>12.18</v>
      </c>
      <c r="O3391" s="22">
        <v>12.18000031</v>
      </c>
      <c r="P3391" s="22">
        <f t="shared" si="526"/>
        <v>-3.1000000078051926E-7</v>
      </c>
      <c r="Q3391" s="23">
        <f t="shared" si="527"/>
        <v>2.5451559350618708E-6</v>
      </c>
      <c r="R3391" s="24">
        <v>9661556</v>
      </c>
      <c r="S3391" s="24">
        <v>9660700</v>
      </c>
      <c r="T3391" s="24">
        <f t="shared" si="528"/>
        <v>856</v>
      </c>
      <c r="U3391" s="23">
        <f t="shared" si="529"/>
        <v>8.8606415684163668E-3</v>
      </c>
    </row>
    <row r="3392" spans="1:21" x14ac:dyDescent="0.3">
      <c r="A3392" s="21">
        <v>40638</v>
      </c>
      <c r="B3392" s="22">
        <v>12.31</v>
      </c>
      <c r="C3392" s="22">
        <v>12.31000042</v>
      </c>
      <c r="D3392" s="22">
        <f t="shared" si="520"/>
        <v>-4.1999999922381903E-7</v>
      </c>
      <c r="E3392" s="23">
        <f t="shared" si="521"/>
        <v>3.4118601534850239E-6</v>
      </c>
      <c r="F3392" s="22">
        <v>12.51</v>
      </c>
      <c r="G3392" s="22">
        <v>12.510000229999999</v>
      </c>
      <c r="H3392" s="22">
        <f t="shared" si="522"/>
        <v>-2.299999994903601E-7</v>
      </c>
      <c r="I3392" s="23">
        <f t="shared" si="523"/>
        <v>1.8385291387829184E-6</v>
      </c>
      <c r="J3392" s="22">
        <v>12.3</v>
      </c>
      <c r="K3392" s="22">
        <v>12.30000019</v>
      </c>
      <c r="L3392" s="22">
        <f t="shared" si="524"/>
        <v>-1.8999999973345894E-7</v>
      </c>
      <c r="M3392" s="23">
        <f t="shared" si="525"/>
        <v>1.5447154211260135E-6</v>
      </c>
      <c r="N3392" s="22">
        <v>12.46</v>
      </c>
      <c r="O3392" s="22">
        <v>12.460000040000001</v>
      </c>
      <c r="P3392" s="22">
        <f t="shared" si="526"/>
        <v>-3.9999999756901161E-8</v>
      </c>
      <c r="Q3392" s="23">
        <f t="shared" si="527"/>
        <v>3.2102728433780294E-7</v>
      </c>
      <c r="R3392" s="24">
        <v>20716124</v>
      </c>
      <c r="S3392" s="24">
        <v>20534300</v>
      </c>
      <c r="T3392" s="24">
        <f t="shared" si="528"/>
        <v>181824</v>
      </c>
      <c r="U3392" s="23">
        <f t="shared" si="529"/>
        <v>0.88546480766327551</v>
      </c>
    </row>
    <row r="3393" spans="1:21" x14ac:dyDescent="0.3">
      <c r="A3393" s="21">
        <v>40639</v>
      </c>
      <c r="B3393" s="22">
        <v>12.7</v>
      </c>
      <c r="C3393" s="22">
        <v>12.69999981</v>
      </c>
      <c r="D3393" s="22">
        <f t="shared" si="520"/>
        <v>1.8999999973345894E-7</v>
      </c>
      <c r="E3393" s="23">
        <f t="shared" si="521"/>
        <v>1.4960630124092806E-6</v>
      </c>
      <c r="F3393" s="22">
        <v>12.83</v>
      </c>
      <c r="G3393" s="22">
        <v>12.829999920000001</v>
      </c>
      <c r="H3393" s="22">
        <f t="shared" si="522"/>
        <v>7.9999999513802322E-8</v>
      </c>
      <c r="I3393" s="23">
        <f t="shared" si="523"/>
        <v>6.2353858154819318E-7</v>
      </c>
      <c r="J3393" s="22">
        <v>12.68</v>
      </c>
      <c r="K3393" s="22">
        <v>12.68000031</v>
      </c>
      <c r="L3393" s="22">
        <f t="shared" si="524"/>
        <v>-3.1000000078051926E-7</v>
      </c>
      <c r="M3393" s="23">
        <f t="shared" si="525"/>
        <v>2.4447948990666802E-6</v>
      </c>
      <c r="N3393" s="22">
        <v>12.77</v>
      </c>
      <c r="O3393" s="22">
        <v>12.77000046</v>
      </c>
      <c r="P3393" s="22">
        <f t="shared" si="526"/>
        <v>-4.6000000075707703E-7</v>
      </c>
      <c r="Q3393" s="23">
        <f t="shared" si="527"/>
        <v>3.6021925151682962E-6</v>
      </c>
      <c r="R3393" s="24">
        <v>12934747</v>
      </c>
      <c r="S3393" s="24">
        <v>12934700</v>
      </c>
      <c r="T3393" s="24">
        <f t="shared" si="528"/>
        <v>47</v>
      </c>
      <c r="U3393" s="23">
        <f t="shared" si="529"/>
        <v>3.6336366517971042E-4</v>
      </c>
    </row>
    <row r="3394" spans="1:21" x14ac:dyDescent="0.3">
      <c r="A3394" s="21">
        <v>40640</v>
      </c>
      <c r="B3394" s="22">
        <v>12.7</v>
      </c>
      <c r="C3394" s="22">
        <v>12.69999981</v>
      </c>
      <c r="D3394" s="22">
        <f t="shared" ref="D3394:D3457" si="530">B3394-C3394</f>
        <v>1.8999999973345894E-7</v>
      </c>
      <c r="E3394" s="23">
        <f t="shared" ref="E3394:E3457" si="531">IFERROR(ABS(D3394)/C3394*100,0)</f>
        <v>1.4960630124092806E-6</v>
      </c>
      <c r="F3394" s="22">
        <v>12.81</v>
      </c>
      <c r="G3394" s="22">
        <v>12.81000042</v>
      </c>
      <c r="H3394" s="22">
        <f t="shared" ref="H3394:H3457" si="532">F3394-G3394</f>
        <v>-4.1999999922381903E-7</v>
      </c>
      <c r="I3394" s="23">
        <f t="shared" ref="I3394:I3457" si="533">IFERROR(ABS(H3394)/G3394*100,0)</f>
        <v>3.2786884110330034E-6</v>
      </c>
      <c r="J3394" s="22">
        <v>12.65</v>
      </c>
      <c r="K3394" s="22">
        <v>12.649999619999999</v>
      </c>
      <c r="L3394" s="22">
        <f t="shared" ref="L3394:L3457" si="534">J3394-K3394</f>
        <v>3.8000000124327471E-7</v>
      </c>
      <c r="M3394" s="23">
        <f t="shared" ref="M3394:M3457" si="535">IFERROR(ABS(L3394)/K3394*100,0)</f>
        <v>3.0039526692355324E-6</v>
      </c>
      <c r="N3394" s="22">
        <v>12.72</v>
      </c>
      <c r="O3394" s="22">
        <v>12.72000027</v>
      </c>
      <c r="P3394" s="22">
        <f t="shared" ref="P3394:P3457" si="536">N3394-O3394</f>
        <v>-2.6999999924726126E-7</v>
      </c>
      <c r="Q3394" s="23">
        <f t="shared" ref="Q3394:Q3457" si="537">IFERROR(ABS(P3394)/O3394*100,0)</f>
        <v>2.1226414584601363E-6</v>
      </c>
      <c r="R3394" s="24">
        <v>8459954</v>
      </c>
      <c r="S3394" s="24">
        <v>8459300</v>
      </c>
      <c r="T3394" s="24">
        <f t="shared" ref="T3394:T3457" si="538">R3394-S3394</f>
        <v>654</v>
      </c>
      <c r="U3394" s="23">
        <f t="shared" ref="U3394:U3457" si="539">IFERROR(ABS(T3394)/S3394*100,0)</f>
        <v>7.7311361460168102E-3</v>
      </c>
    </row>
    <row r="3395" spans="1:21" x14ac:dyDescent="0.3">
      <c r="A3395" s="21">
        <v>40641</v>
      </c>
      <c r="B3395" s="22">
        <v>12.73</v>
      </c>
      <c r="C3395" s="22">
        <v>12.72999954</v>
      </c>
      <c r="D3395" s="22">
        <f t="shared" si="530"/>
        <v>4.6000000075707703E-7</v>
      </c>
      <c r="E3395" s="23">
        <f t="shared" si="531"/>
        <v>3.6135115269381782E-6</v>
      </c>
      <c r="F3395" s="22">
        <v>12.85</v>
      </c>
      <c r="G3395" s="22">
        <v>12.850000380000001</v>
      </c>
      <c r="H3395" s="22">
        <f t="shared" si="532"/>
        <v>-3.8000000124327471E-7</v>
      </c>
      <c r="I3395" s="23">
        <f t="shared" si="533"/>
        <v>2.9571983658048318E-6</v>
      </c>
      <c r="J3395" s="22">
        <v>12.63</v>
      </c>
      <c r="K3395" s="22">
        <v>12.630000109999999</v>
      </c>
      <c r="L3395" s="22">
        <f t="shared" si="534"/>
        <v>-1.0999999844329977E-7</v>
      </c>
      <c r="M3395" s="23">
        <f t="shared" si="535"/>
        <v>8.7094218119765144E-7</v>
      </c>
      <c r="N3395" s="22">
        <v>12.65</v>
      </c>
      <c r="O3395" s="22">
        <v>12.649999619999999</v>
      </c>
      <c r="P3395" s="22">
        <f t="shared" si="536"/>
        <v>3.8000000124327471E-7</v>
      </c>
      <c r="Q3395" s="23">
        <f t="shared" si="537"/>
        <v>3.0039526692355324E-6</v>
      </c>
      <c r="R3395" s="24">
        <v>7512955</v>
      </c>
      <c r="S3395" s="24">
        <v>7510900</v>
      </c>
      <c r="T3395" s="24">
        <f t="shared" si="538"/>
        <v>2055</v>
      </c>
      <c r="U3395" s="23">
        <f t="shared" si="539"/>
        <v>2.7360236456350103E-2</v>
      </c>
    </row>
    <row r="3396" spans="1:21" x14ac:dyDescent="0.3">
      <c r="A3396" s="21">
        <v>40644</v>
      </c>
      <c r="B3396" s="22">
        <v>12.54</v>
      </c>
      <c r="C3396" s="22">
        <v>12.539999959999999</v>
      </c>
      <c r="D3396" s="22">
        <f t="shared" si="530"/>
        <v>3.9999999756901161E-8</v>
      </c>
      <c r="E3396" s="23">
        <f t="shared" si="531"/>
        <v>3.1897926542657791E-7</v>
      </c>
      <c r="F3396" s="22">
        <v>12.58</v>
      </c>
      <c r="G3396" s="22">
        <v>12.579999920000001</v>
      </c>
      <c r="H3396" s="22">
        <f t="shared" si="532"/>
        <v>7.9999999513802322E-8</v>
      </c>
      <c r="I3396" s="23">
        <f t="shared" si="533"/>
        <v>6.3593004787397745E-7</v>
      </c>
      <c r="J3396" s="22">
        <v>12.42</v>
      </c>
      <c r="K3396" s="22">
        <v>12.420000079999999</v>
      </c>
      <c r="L3396" s="22">
        <f t="shared" si="534"/>
        <v>-7.9999999513802322E-8</v>
      </c>
      <c r="M3396" s="23">
        <f t="shared" si="535"/>
        <v>6.441223751892466E-7</v>
      </c>
      <c r="N3396" s="22">
        <v>12.51</v>
      </c>
      <c r="O3396" s="22">
        <v>12.510000229999999</v>
      </c>
      <c r="P3396" s="22">
        <f t="shared" si="536"/>
        <v>-2.299999994903601E-7</v>
      </c>
      <c r="Q3396" s="23">
        <f t="shared" si="537"/>
        <v>1.8385291387829184E-6</v>
      </c>
      <c r="R3396" s="24">
        <v>9431516</v>
      </c>
      <c r="S3396" s="24">
        <v>9431600</v>
      </c>
      <c r="T3396" s="24">
        <f t="shared" si="538"/>
        <v>-84</v>
      </c>
      <c r="U3396" s="23">
        <f t="shared" si="539"/>
        <v>8.9062301200220533E-4</v>
      </c>
    </row>
    <row r="3397" spans="1:21" x14ac:dyDescent="0.3">
      <c r="A3397" s="21">
        <v>40645</v>
      </c>
      <c r="B3397" s="22">
        <v>12.33</v>
      </c>
      <c r="C3397" s="22">
        <v>12.329999920000001</v>
      </c>
      <c r="D3397" s="22">
        <f t="shared" si="530"/>
        <v>7.9999999513802322E-8</v>
      </c>
      <c r="E3397" s="23">
        <f t="shared" si="531"/>
        <v>6.4882400675475695E-7</v>
      </c>
      <c r="F3397" s="22">
        <v>12.38</v>
      </c>
      <c r="G3397" s="22">
        <v>12.380000109999999</v>
      </c>
      <c r="H3397" s="22">
        <f t="shared" si="532"/>
        <v>-1.0999999844329977E-7</v>
      </c>
      <c r="I3397" s="23">
        <f t="shared" si="533"/>
        <v>8.8852986644520938E-7</v>
      </c>
      <c r="J3397" s="22">
        <v>12.15</v>
      </c>
      <c r="K3397" s="22">
        <v>12.149999619999999</v>
      </c>
      <c r="L3397" s="22">
        <f t="shared" si="534"/>
        <v>3.8000000124327471E-7</v>
      </c>
      <c r="M3397" s="23">
        <f t="shared" si="535"/>
        <v>3.1275721245106897E-6</v>
      </c>
      <c r="N3397" s="22">
        <v>12.23</v>
      </c>
      <c r="O3397" s="22">
        <v>12.22999954</v>
      </c>
      <c r="P3397" s="22">
        <f t="shared" si="536"/>
        <v>4.6000000075707703E-7</v>
      </c>
      <c r="Q3397" s="23">
        <f t="shared" si="537"/>
        <v>3.761242993121789E-6</v>
      </c>
      <c r="R3397" s="24">
        <v>8548817</v>
      </c>
      <c r="S3397" s="24">
        <v>8548900</v>
      </c>
      <c r="T3397" s="24">
        <f t="shared" si="538"/>
        <v>-83</v>
      </c>
      <c r="U3397" s="23">
        <f t="shared" si="539"/>
        <v>9.7088514311782803E-4</v>
      </c>
    </row>
    <row r="3398" spans="1:21" x14ac:dyDescent="0.3">
      <c r="A3398" s="21">
        <v>40646</v>
      </c>
      <c r="B3398" s="22">
        <v>12.35</v>
      </c>
      <c r="C3398" s="22">
        <v>12.350000380000001</v>
      </c>
      <c r="D3398" s="22">
        <f t="shared" si="530"/>
        <v>-3.8000000124327471E-7</v>
      </c>
      <c r="E3398" s="23">
        <f t="shared" si="531"/>
        <v>3.076922992315525E-6</v>
      </c>
      <c r="F3398" s="22">
        <v>12.37</v>
      </c>
      <c r="G3398" s="22">
        <v>12.369999890000001</v>
      </c>
      <c r="H3398" s="22">
        <f t="shared" si="532"/>
        <v>1.0999999844329977E-7</v>
      </c>
      <c r="I3398" s="23">
        <f t="shared" si="533"/>
        <v>8.8924817640640868E-7</v>
      </c>
      <c r="J3398" s="22">
        <v>12.23</v>
      </c>
      <c r="K3398" s="22">
        <v>12.22999954</v>
      </c>
      <c r="L3398" s="22">
        <f t="shared" si="534"/>
        <v>4.6000000075707703E-7</v>
      </c>
      <c r="M3398" s="23">
        <f t="shared" si="535"/>
        <v>3.761242993121789E-6</v>
      </c>
      <c r="N3398" s="22">
        <v>12.26</v>
      </c>
      <c r="O3398" s="22">
        <v>12.260000229999999</v>
      </c>
      <c r="P3398" s="22">
        <f t="shared" si="536"/>
        <v>-2.299999994903601E-7</v>
      </c>
      <c r="Q3398" s="23">
        <f t="shared" si="537"/>
        <v>1.8760195365050176E-6</v>
      </c>
      <c r="R3398" s="24">
        <v>11613674</v>
      </c>
      <c r="S3398" s="24">
        <v>11613700</v>
      </c>
      <c r="T3398" s="24">
        <f t="shared" si="538"/>
        <v>-26</v>
      </c>
      <c r="U3398" s="23">
        <f t="shared" si="539"/>
        <v>2.2387352867733797E-4</v>
      </c>
    </row>
    <row r="3399" spans="1:21" x14ac:dyDescent="0.3">
      <c r="A3399" s="21">
        <v>40647</v>
      </c>
      <c r="B3399" s="22">
        <v>12.18</v>
      </c>
      <c r="C3399" s="22">
        <v>12.18000031</v>
      </c>
      <c r="D3399" s="22">
        <f t="shared" si="530"/>
        <v>-3.1000000078051926E-7</v>
      </c>
      <c r="E3399" s="23">
        <f t="shared" si="531"/>
        <v>2.5451559350618708E-6</v>
      </c>
      <c r="F3399" s="22">
        <v>12.35</v>
      </c>
      <c r="G3399" s="22">
        <v>12.350000380000001</v>
      </c>
      <c r="H3399" s="22">
        <f t="shared" si="532"/>
        <v>-3.8000000124327471E-7</v>
      </c>
      <c r="I3399" s="23">
        <f t="shared" si="533"/>
        <v>3.076922992315525E-6</v>
      </c>
      <c r="J3399" s="22">
        <v>12.17</v>
      </c>
      <c r="K3399" s="22">
        <v>12.170000079999999</v>
      </c>
      <c r="L3399" s="22">
        <f t="shared" si="534"/>
        <v>-7.9999999513802322E-8</v>
      </c>
      <c r="M3399" s="23">
        <f t="shared" si="535"/>
        <v>6.5735414123187361E-7</v>
      </c>
      <c r="N3399" s="22">
        <v>12.31</v>
      </c>
      <c r="O3399" s="22">
        <v>12.31000042</v>
      </c>
      <c r="P3399" s="22">
        <f t="shared" si="536"/>
        <v>-4.1999999922381903E-7</v>
      </c>
      <c r="Q3399" s="23">
        <f t="shared" si="537"/>
        <v>3.4118601534850239E-6</v>
      </c>
      <c r="R3399" s="24">
        <v>11828730</v>
      </c>
      <c r="S3399" s="24">
        <v>11826400</v>
      </c>
      <c r="T3399" s="24">
        <f t="shared" si="538"/>
        <v>2330</v>
      </c>
      <c r="U3399" s="23">
        <f t="shared" si="539"/>
        <v>1.9701684367178514E-2</v>
      </c>
    </row>
    <row r="3400" spans="1:21" x14ac:dyDescent="0.3">
      <c r="A3400" s="21">
        <v>40648</v>
      </c>
      <c r="B3400" s="22">
        <v>12.27</v>
      </c>
      <c r="C3400" s="22">
        <v>12.27000046</v>
      </c>
      <c r="D3400" s="22">
        <f t="shared" si="530"/>
        <v>-4.6000000075707703E-7</v>
      </c>
      <c r="E3400" s="23">
        <f t="shared" si="531"/>
        <v>3.7489811207152716E-6</v>
      </c>
      <c r="F3400" s="22">
        <v>12.3</v>
      </c>
      <c r="G3400" s="22">
        <v>12.30000019</v>
      </c>
      <c r="H3400" s="22">
        <f t="shared" si="532"/>
        <v>-1.8999999973345894E-7</v>
      </c>
      <c r="I3400" s="23">
        <f t="shared" si="533"/>
        <v>1.5447154211260135E-6</v>
      </c>
      <c r="J3400" s="22">
        <v>12.13</v>
      </c>
      <c r="K3400" s="22">
        <v>12.130000109999999</v>
      </c>
      <c r="L3400" s="22">
        <f t="shared" si="534"/>
        <v>-1.0999999844329977E-7</v>
      </c>
      <c r="M3400" s="23">
        <f t="shared" si="535"/>
        <v>9.0684251810200332E-7</v>
      </c>
      <c r="N3400" s="22">
        <v>12.21</v>
      </c>
      <c r="O3400" s="22">
        <v>12.210000040000001</v>
      </c>
      <c r="P3400" s="22">
        <f t="shared" si="536"/>
        <v>-3.9999999756901161E-8</v>
      </c>
      <c r="Q3400" s="23">
        <f t="shared" si="537"/>
        <v>3.2760032453612639E-7</v>
      </c>
      <c r="R3400" s="24">
        <v>6327250</v>
      </c>
      <c r="S3400" s="24">
        <v>6326500</v>
      </c>
      <c r="T3400" s="24">
        <f t="shared" si="538"/>
        <v>750</v>
      </c>
      <c r="U3400" s="23">
        <f t="shared" si="539"/>
        <v>1.1854896072077768E-2</v>
      </c>
    </row>
    <row r="3401" spans="1:21" x14ac:dyDescent="0.3">
      <c r="A3401" s="21">
        <v>40651</v>
      </c>
      <c r="B3401" s="22">
        <v>12.12</v>
      </c>
      <c r="C3401" s="22">
        <v>12.119999890000001</v>
      </c>
      <c r="D3401" s="22">
        <f t="shared" si="530"/>
        <v>1.0999999844329977E-7</v>
      </c>
      <c r="E3401" s="23">
        <f t="shared" si="531"/>
        <v>9.0759075446905606E-7</v>
      </c>
      <c r="F3401" s="22">
        <v>12.13</v>
      </c>
      <c r="G3401" s="22">
        <v>12.130000109999999</v>
      </c>
      <c r="H3401" s="22">
        <f t="shared" si="532"/>
        <v>-1.0999999844329977E-7</v>
      </c>
      <c r="I3401" s="23">
        <f t="shared" si="533"/>
        <v>9.0684251810200332E-7</v>
      </c>
      <c r="J3401" s="22">
        <v>11.87</v>
      </c>
      <c r="K3401" s="22">
        <v>11.869999890000001</v>
      </c>
      <c r="L3401" s="22">
        <f t="shared" si="534"/>
        <v>1.0999999844329977E-7</v>
      </c>
      <c r="M3401" s="23">
        <f t="shared" si="535"/>
        <v>9.2670597693914358E-7</v>
      </c>
      <c r="N3401" s="22">
        <v>11.95</v>
      </c>
      <c r="O3401" s="22">
        <v>11.94999981</v>
      </c>
      <c r="P3401" s="22">
        <f t="shared" si="536"/>
        <v>1.8999999973345894E-7</v>
      </c>
      <c r="Q3401" s="23">
        <f t="shared" si="537"/>
        <v>1.5899581820450168E-6</v>
      </c>
      <c r="R3401" s="24">
        <v>11477387</v>
      </c>
      <c r="S3401" s="24">
        <v>11477300</v>
      </c>
      <c r="T3401" s="24">
        <f t="shared" si="538"/>
        <v>87</v>
      </c>
      <c r="U3401" s="23">
        <f t="shared" si="539"/>
        <v>7.5801800074930519E-4</v>
      </c>
    </row>
    <row r="3402" spans="1:21" x14ac:dyDescent="0.3">
      <c r="A3402" s="21">
        <v>40652</v>
      </c>
      <c r="B3402" s="22">
        <v>11.99</v>
      </c>
      <c r="C3402" s="22">
        <v>11.989999770000001</v>
      </c>
      <c r="D3402" s="22">
        <f t="shared" si="530"/>
        <v>2.299999994903601E-7</v>
      </c>
      <c r="E3402" s="23">
        <f t="shared" si="531"/>
        <v>1.9182652535643886E-6</v>
      </c>
      <c r="F3402" s="22">
        <v>12.01</v>
      </c>
      <c r="G3402" s="22">
        <v>12.010000229999999</v>
      </c>
      <c r="H3402" s="22">
        <f t="shared" si="532"/>
        <v>-2.299999994903601E-7</v>
      </c>
      <c r="I3402" s="23">
        <f t="shared" si="533"/>
        <v>1.9150707334362814E-6</v>
      </c>
      <c r="J3402" s="22">
        <v>11.85</v>
      </c>
      <c r="K3402" s="22">
        <v>11.850000380000001</v>
      </c>
      <c r="L3402" s="22">
        <f t="shared" si="534"/>
        <v>-3.8000000124327471E-7</v>
      </c>
      <c r="M3402" s="23">
        <f t="shared" si="535"/>
        <v>3.2067509625115699E-6</v>
      </c>
      <c r="N3402" s="22">
        <v>11.96</v>
      </c>
      <c r="O3402" s="22">
        <v>11.960000040000001</v>
      </c>
      <c r="P3402" s="22">
        <f t="shared" si="536"/>
        <v>-3.9999999756901161E-8</v>
      </c>
      <c r="Q3402" s="23">
        <f t="shared" si="537"/>
        <v>3.3444815738396233E-7</v>
      </c>
      <c r="R3402" s="24">
        <v>17106628</v>
      </c>
      <c r="S3402" s="24">
        <v>17106500</v>
      </c>
      <c r="T3402" s="24">
        <f t="shared" si="538"/>
        <v>128</v>
      </c>
      <c r="U3402" s="23">
        <f t="shared" si="539"/>
        <v>7.4825358781749633E-4</v>
      </c>
    </row>
    <row r="3403" spans="1:21" x14ac:dyDescent="0.3">
      <c r="A3403" s="21">
        <v>40653</v>
      </c>
      <c r="B3403" s="22">
        <v>12.38</v>
      </c>
      <c r="C3403" s="22">
        <v>12.380000109999999</v>
      </c>
      <c r="D3403" s="22">
        <f t="shared" si="530"/>
        <v>-1.0999999844329977E-7</v>
      </c>
      <c r="E3403" s="23">
        <f t="shared" si="531"/>
        <v>8.8852986644520938E-7</v>
      </c>
      <c r="F3403" s="22">
        <v>12.45</v>
      </c>
      <c r="G3403" s="22">
        <v>12.44999981</v>
      </c>
      <c r="H3403" s="22">
        <f t="shared" si="532"/>
        <v>1.8999999973345894E-7</v>
      </c>
      <c r="I3403" s="23">
        <f t="shared" si="533"/>
        <v>1.526104438819738E-6</v>
      </c>
      <c r="J3403" s="22">
        <v>12.27</v>
      </c>
      <c r="K3403" s="22">
        <v>12.27000046</v>
      </c>
      <c r="L3403" s="22">
        <f t="shared" si="534"/>
        <v>-4.6000000075707703E-7</v>
      </c>
      <c r="M3403" s="23">
        <f t="shared" si="535"/>
        <v>3.7489811207152716E-6</v>
      </c>
      <c r="N3403" s="22">
        <v>12.45</v>
      </c>
      <c r="O3403" s="22">
        <v>12.44999981</v>
      </c>
      <c r="P3403" s="22">
        <f t="shared" si="536"/>
        <v>1.8999999973345894E-7</v>
      </c>
      <c r="Q3403" s="23">
        <f t="shared" si="537"/>
        <v>1.526104438819738E-6</v>
      </c>
      <c r="R3403" s="24">
        <v>16941124</v>
      </c>
      <c r="S3403" s="24">
        <v>16936700</v>
      </c>
      <c r="T3403" s="24">
        <f t="shared" si="538"/>
        <v>4424</v>
      </c>
      <c r="U3403" s="23">
        <f t="shared" si="539"/>
        <v>2.6120790945107369E-2</v>
      </c>
    </row>
    <row r="3404" spans="1:21" x14ac:dyDescent="0.3">
      <c r="A3404" s="21">
        <v>40654</v>
      </c>
      <c r="B3404" s="22">
        <v>12.54</v>
      </c>
      <c r="C3404" s="22">
        <v>12.539999959999999</v>
      </c>
      <c r="D3404" s="22">
        <f t="shared" si="530"/>
        <v>3.9999999756901161E-8</v>
      </c>
      <c r="E3404" s="23">
        <f t="shared" si="531"/>
        <v>3.1897926542657791E-7</v>
      </c>
      <c r="F3404" s="22">
        <v>12.62</v>
      </c>
      <c r="G3404" s="22">
        <v>12.619999890000001</v>
      </c>
      <c r="H3404" s="22">
        <f t="shared" si="532"/>
        <v>1.0999999844329977E-7</v>
      </c>
      <c r="I3404" s="23">
        <f t="shared" si="533"/>
        <v>8.7163232489774427E-7</v>
      </c>
      <c r="J3404" s="22">
        <v>12.51</v>
      </c>
      <c r="K3404" s="22">
        <v>12.510000229999999</v>
      </c>
      <c r="L3404" s="22">
        <f t="shared" si="534"/>
        <v>-2.299999994903601E-7</v>
      </c>
      <c r="M3404" s="23">
        <f t="shared" si="535"/>
        <v>1.8385291387829184E-6</v>
      </c>
      <c r="N3404" s="22">
        <v>12.56</v>
      </c>
      <c r="O3404" s="22">
        <v>12.56000042</v>
      </c>
      <c r="P3404" s="22">
        <f t="shared" si="536"/>
        <v>-4.1999999922381903E-7</v>
      </c>
      <c r="Q3404" s="23">
        <f t="shared" si="537"/>
        <v>3.3439489265862545E-6</v>
      </c>
      <c r="R3404" s="24">
        <v>14929935</v>
      </c>
      <c r="S3404" s="24">
        <v>14928000</v>
      </c>
      <c r="T3404" s="24">
        <f t="shared" si="538"/>
        <v>1935</v>
      </c>
      <c r="U3404" s="23">
        <f t="shared" si="539"/>
        <v>1.2962218649517685E-2</v>
      </c>
    </row>
    <row r="3405" spans="1:21" x14ac:dyDescent="0.3">
      <c r="A3405" s="21">
        <v>40658</v>
      </c>
      <c r="B3405" s="22">
        <v>12.49</v>
      </c>
      <c r="C3405" s="22">
        <v>12.489999770000001</v>
      </c>
      <c r="D3405" s="22">
        <f t="shared" si="530"/>
        <v>2.299999994903601E-7</v>
      </c>
      <c r="E3405" s="23">
        <f t="shared" si="531"/>
        <v>1.8414732083726859E-6</v>
      </c>
      <c r="F3405" s="22">
        <v>12.52</v>
      </c>
      <c r="G3405" s="22">
        <v>12.52000046</v>
      </c>
      <c r="H3405" s="22">
        <f t="shared" si="532"/>
        <v>-4.6000000075707703E-7</v>
      </c>
      <c r="I3405" s="23">
        <f t="shared" si="533"/>
        <v>3.6741212768060639E-6</v>
      </c>
      <c r="J3405" s="22">
        <v>12.23</v>
      </c>
      <c r="K3405" s="22">
        <v>12.22999954</v>
      </c>
      <c r="L3405" s="22">
        <f t="shared" si="534"/>
        <v>4.6000000075707703E-7</v>
      </c>
      <c r="M3405" s="23">
        <f t="shared" si="535"/>
        <v>3.761242993121789E-6</v>
      </c>
      <c r="N3405" s="22">
        <v>12.28</v>
      </c>
      <c r="O3405" s="22">
        <v>12.27999973</v>
      </c>
      <c r="P3405" s="22">
        <f t="shared" si="536"/>
        <v>2.6999999924726126E-7</v>
      </c>
      <c r="Q3405" s="23">
        <f t="shared" si="537"/>
        <v>2.1986971106168032E-6</v>
      </c>
      <c r="R3405" s="24">
        <v>11027585</v>
      </c>
      <c r="S3405" s="24">
        <v>11027600</v>
      </c>
      <c r="T3405" s="24">
        <f t="shared" si="538"/>
        <v>-15</v>
      </c>
      <c r="U3405" s="23">
        <f t="shared" si="539"/>
        <v>1.3602234393703073E-4</v>
      </c>
    </row>
    <row r="3406" spans="1:21" x14ac:dyDescent="0.3">
      <c r="A3406" s="21">
        <v>40659</v>
      </c>
      <c r="B3406" s="22">
        <v>12.36</v>
      </c>
      <c r="C3406" s="22">
        <v>12.35999966</v>
      </c>
      <c r="D3406" s="22">
        <f t="shared" si="530"/>
        <v>3.3999999971001671E-7</v>
      </c>
      <c r="E3406" s="23">
        <f t="shared" si="531"/>
        <v>2.7508091348120368E-6</v>
      </c>
      <c r="F3406" s="22">
        <v>12.56</v>
      </c>
      <c r="G3406" s="22">
        <v>12.56000042</v>
      </c>
      <c r="H3406" s="22">
        <f t="shared" si="532"/>
        <v>-4.1999999922381903E-7</v>
      </c>
      <c r="I3406" s="23">
        <f t="shared" si="533"/>
        <v>3.3439489265862545E-6</v>
      </c>
      <c r="J3406" s="22">
        <v>12.32</v>
      </c>
      <c r="K3406" s="22">
        <v>12.31999969</v>
      </c>
      <c r="L3406" s="22">
        <f t="shared" si="534"/>
        <v>3.1000000078051926E-7</v>
      </c>
      <c r="M3406" s="23">
        <f t="shared" si="535"/>
        <v>2.5162338358834754E-6</v>
      </c>
      <c r="N3406" s="22">
        <v>12.56</v>
      </c>
      <c r="O3406" s="22">
        <v>12.56000042</v>
      </c>
      <c r="P3406" s="22">
        <f t="shared" si="536"/>
        <v>-4.1999999922381903E-7</v>
      </c>
      <c r="Q3406" s="23">
        <f t="shared" si="537"/>
        <v>3.3439489265862545E-6</v>
      </c>
      <c r="R3406" s="24">
        <v>11094040</v>
      </c>
      <c r="S3406" s="24">
        <v>11100000</v>
      </c>
      <c r="T3406" s="24">
        <f t="shared" si="538"/>
        <v>-5960</v>
      </c>
      <c r="U3406" s="23">
        <f t="shared" si="539"/>
        <v>5.3693693693693686E-2</v>
      </c>
    </row>
    <row r="3407" spans="1:21" x14ac:dyDescent="0.3">
      <c r="A3407" s="21">
        <v>40660</v>
      </c>
      <c r="B3407" s="22">
        <v>12.83</v>
      </c>
      <c r="C3407" s="22">
        <v>12.829999920000001</v>
      </c>
      <c r="D3407" s="22">
        <f t="shared" si="530"/>
        <v>7.9999999513802322E-8</v>
      </c>
      <c r="E3407" s="23">
        <f t="shared" si="531"/>
        <v>6.2353858154819318E-7</v>
      </c>
      <c r="F3407" s="22">
        <v>13.35</v>
      </c>
      <c r="G3407" s="22">
        <v>13.350000380000001</v>
      </c>
      <c r="H3407" s="22">
        <f t="shared" si="532"/>
        <v>-3.8000000124327471E-7</v>
      </c>
      <c r="I3407" s="23">
        <f t="shared" si="533"/>
        <v>2.8464418758561465E-6</v>
      </c>
      <c r="J3407" s="22">
        <v>12.65</v>
      </c>
      <c r="K3407" s="22">
        <v>12.649999619999999</v>
      </c>
      <c r="L3407" s="22">
        <f t="shared" si="534"/>
        <v>3.8000000124327471E-7</v>
      </c>
      <c r="M3407" s="23">
        <f t="shared" si="535"/>
        <v>3.0039526692355324E-6</v>
      </c>
      <c r="N3407" s="22">
        <v>13.29</v>
      </c>
      <c r="O3407" s="22">
        <v>13.289999959999999</v>
      </c>
      <c r="P3407" s="22">
        <f t="shared" si="536"/>
        <v>3.9999999756901161E-8</v>
      </c>
      <c r="Q3407" s="23">
        <f t="shared" si="537"/>
        <v>3.0097817815870909E-7</v>
      </c>
      <c r="R3407" s="24">
        <v>44478652</v>
      </c>
      <c r="S3407" s="24">
        <v>44473500</v>
      </c>
      <c r="T3407" s="24">
        <f t="shared" si="538"/>
        <v>5152</v>
      </c>
      <c r="U3407" s="23">
        <f t="shared" si="539"/>
        <v>1.1584426681057259E-2</v>
      </c>
    </row>
    <row r="3408" spans="1:21" x14ac:dyDescent="0.3">
      <c r="A3408" s="21">
        <v>40661</v>
      </c>
      <c r="B3408" s="22">
        <v>13.18</v>
      </c>
      <c r="C3408" s="22">
        <v>13.18000031</v>
      </c>
      <c r="D3408" s="22">
        <f t="shared" si="530"/>
        <v>-3.1000000078051926E-7</v>
      </c>
      <c r="E3408" s="23">
        <f t="shared" si="531"/>
        <v>2.3520485090225253E-6</v>
      </c>
      <c r="F3408" s="22">
        <v>13.48</v>
      </c>
      <c r="G3408" s="22">
        <v>13.47999954</v>
      </c>
      <c r="H3408" s="22">
        <f t="shared" si="532"/>
        <v>4.6000000075707703E-7</v>
      </c>
      <c r="I3408" s="23">
        <f t="shared" si="533"/>
        <v>3.4124630300772035E-6</v>
      </c>
      <c r="J3408" s="22">
        <v>13.16</v>
      </c>
      <c r="K3408" s="22">
        <v>13.15999985</v>
      </c>
      <c r="L3408" s="22">
        <f t="shared" si="534"/>
        <v>1.4999999997655777E-7</v>
      </c>
      <c r="M3408" s="23">
        <f t="shared" si="535"/>
        <v>1.1398176419930413E-6</v>
      </c>
      <c r="N3408" s="22">
        <v>13.41</v>
      </c>
      <c r="O3408" s="22">
        <v>13.40999985</v>
      </c>
      <c r="P3408" s="22">
        <f t="shared" si="536"/>
        <v>1.4999999997655777E-7</v>
      </c>
      <c r="Q3408" s="23">
        <f t="shared" si="537"/>
        <v>1.1185682449993299E-6</v>
      </c>
      <c r="R3408" s="24">
        <v>31619488</v>
      </c>
      <c r="S3408" s="24">
        <v>31618300</v>
      </c>
      <c r="T3408" s="24">
        <f t="shared" si="538"/>
        <v>1188</v>
      </c>
      <c r="U3408" s="23">
        <f t="shared" si="539"/>
        <v>3.7573177558565766E-3</v>
      </c>
    </row>
    <row r="3409" spans="1:21" x14ac:dyDescent="0.3">
      <c r="A3409" s="21">
        <v>40662</v>
      </c>
      <c r="B3409" s="22">
        <v>13.38</v>
      </c>
      <c r="C3409" s="22">
        <v>13.380000109999999</v>
      </c>
      <c r="D3409" s="22">
        <f t="shared" si="530"/>
        <v>-1.0999999844329977E-7</v>
      </c>
      <c r="E3409" s="23">
        <f t="shared" si="531"/>
        <v>8.2212255260810899E-7</v>
      </c>
      <c r="F3409" s="22">
        <v>13.5</v>
      </c>
      <c r="G3409" s="22">
        <v>13.5</v>
      </c>
      <c r="H3409" s="22">
        <f t="shared" si="532"/>
        <v>0</v>
      </c>
      <c r="I3409" s="23">
        <f t="shared" si="533"/>
        <v>0</v>
      </c>
      <c r="J3409" s="22">
        <v>13.32</v>
      </c>
      <c r="K3409" s="22">
        <v>13.31999969</v>
      </c>
      <c r="L3409" s="22">
        <f t="shared" si="534"/>
        <v>3.1000000078051926E-7</v>
      </c>
      <c r="M3409" s="23">
        <f t="shared" si="535"/>
        <v>2.3273273873516077E-6</v>
      </c>
      <c r="N3409" s="22">
        <v>13.5</v>
      </c>
      <c r="O3409" s="22">
        <v>13.5</v>
      </c>
      <c r="P3409" s="22">
        <f t="shared" si="536"/>
        <v>0</v>
      </c>
      <c r="Q3409" s="23">
        <f t="shared" si="537"/>
        <v>0</v>
      </c>
      <c r="R3409" s="24">
        <v>15371528</v>
      </c>
      <c r="S3409" s="24">
        <v>15371600</v>
      </c>
      <c r="T3409" s="24">
        <f t="shared" si="538"/>
        <v>-72</v>
      </c>
      <c r="U3409" s="23">
        <f t="shared" si="539"/>
        <v>4.6839626323869998E-4</v>
      </c>
    </row>
    <row r="3410" spans="1:21" x14ac:dyDescent="0.3">
      <c r="A3410" s="21">
        <v>40665</v>
      </c>
      <c r="B3410" s="22">
        <v>13.51</v>
      </c>
      <c r="C3410" s="22">
        <v>13.510000229999999</v>
      </c>
      <c r="D3410" s="22">
        <f t="shared" si="530"/>
        <v>-2.299999994903601E-7</v>
      </c>
      <c r="E3410" s="23">
        <f t="shared" si="531"/>
        <v>1.7024426023296974E-6</v>
      </c>
      <c r="F3410" s="22">
        <v>13.57</v>
      </c>
      <c r="G3410" s="22">
        <v>13.56999969</v>
      </c>
      <c r="H3410" s="22">
        <f t="shared" si="532"/>
        <v>3.1000000078051926E-7</v>
      </c>
      <c r="I3410" s="23">
        <f t="shared" si="533"/>
        <v>2.2844510527805271E-6</v>
      </c>
      <c r="J3410" s="22">
        <v>13.44</v>
      </c>
      <c r="K3410" s="22">
        <v>13.43999958</v>
      </c>
      <c r="L3410" s="22">
        <f t="shared" si="534"/>
        <v>4.1999999922381903E-7</v>
      </c>
      <c r="M3410" s="23">
        <f t="shared" si="535"/>
        <v>3.125000091881097E-6</v>
      </c>
      <c r="N3410" s="22">
        <v>13.51</v>
      </c>
      <c r="O3410" s="22">
        <v>13.510000229999999</v>
      </c>
      <c r="P3410" s="22">
        <f t="shared" si="536"/>
        <v>-2.299999994903601E-7</v>
      </c>
      <c r="Q3410" s="23">
        <f t="shared" si="537"/>
        <v>1.7024426023296974E-6</v>
      </c>
      <c r="R3410" s="24">
        <v>16884582</v>
      </c>
      <c r="S3410" s="24">
        <v>16884100</v>
      </c>
      <c r="T3410" s="24">
        <f t="shared" si="538"/>
        <v>482</v>
      </c>
      <c r="U3410" s="23">
        <f t="shared" si="539"/>
        <v>2.8547568422361866E-3</v>
      </c>
    </row>
    <row r="3411" spans="1:21" x14ac:dyDescent="0.3">
      <c r="A3411" s="21">
        <v>40666</v>
      </c>
      <c r="B3411" s="22">
        <v>13.5</v>
      </c>
      <c r="C3411" s="22">
        <v>13.5</v>
      </c>
      <c r="D3411" s="22">
        <f t="shared" si="530"/>
        <v>0</v>
      </c>
      <c r="E3411" s="23">
        <f t="shared" si="531"/>
        <v>0</v>
      </c>
      <c r="F3411" s="22">
        <v>13.56</v>
      </c>
      <c r="G3411" s="22">
        <v>13.56000042</v>
      </c>
      <c r="H3411" s="22">
        <f t="shared" si="532"/>
        <v>-4.1999999922381903E-7</v>
      </c>
      <c r="I3411" s="23">
        <f t="shared" si="533"/>
        <v>3.0973450310838486E-6</v>
      </c>
      <c r="J3411" s="22">
        <v>13.38</v>
      </c>
      <c r="K3411" s="22">
        <v>13.380000109999999</v>
      </c>
      <c r="L3411" s="22">
        <f t="shared" si="534"/>
        <v>-1.0999999844329977E-7</v>
      </c>
      <c r="M3411" s="23">
        <f t="shared" si="535"/>
        <v>8.2212255260810899E-7</v>
      </c>
      <c r="N3411" s="22">
        <v>13.46</v>
      </c>
      <c r="O3411" s="22">
        <v>13.460000040000001</v>
      </c>
      <c r="P3411" s="22">
        <f t="shared" si="536"/>
        <v>-3.9999999756901161E-8</v>
      </c>
      <c r="Q3411" s="23">
        <f t="shared" si="537"/>
        <v>2.9717681751879965E-7</v>
      </c>
      <c r="R3411" s="24">
        <v>18363092</v>
      </c>
      <c r="S3411" s="24">
        <v>18363000</v>
      </c>
      <c r="T3411" s="24">
        <f t="shared" si="538"/>
        <v>92</v>
      </c>
      <c r="U3411" s="23">
        <f t="shared" si="539"/>
        <v>5.0100746065457713E-4</v>
      </c>
    </row>
    <row r="3412" spans="1:21" x14ac:dyDescent="0.3">
      <c r="A3412" s="21">
        <v>40667</v>
      </c>
      <c r="B3412" s="22">
        <v>13.49</v>
      </c>
      <c r="C3412" s="22">
        <v>13.489999770000001</v>
      </c>
      <c r="D3412" s="22">
        <f t="shared" si="530"/>
        <v>2.299999994903601E-7</v>
      </c>
      <c r="E3412" s="23">
        <f t="shared" si="531"/>
        <v>1.7049666672482091E-6</v>
      </c>
      <c r="F3412" s="22">
        <v>13.5</v>
      </c>
      <c r="G3412" s="22">
        <v>13.5</v>
      </c>
      <c r="H3412" s="22">
        <f t="shared" si="532"/>
        <v>0</v>
      </c>
      <c r="I3412" s="23">
        <f t="shared" si="533"/>
        <v>0</v>
      </c>
      <c r="J3412" s="22">
        <v>13.31</v>
      </c>
      <c r="K3412" s="22">
        <v>13.31000042</v>
      </c>
      <c r="L3412" s="22">
        <f t="shared" si="534"/>
        <v>-4.1999999922381903E-7</v>
      </c>
      <c r="M3412" s="23">
        <f t="shared" si="535"/>
        <v>3.155522058381866E-6</v>
      </c>
      <c r="N3412" s="22">
        <v>13.44</v>
      </c>
      <c r="O3412" s="22">
        <v>13.43999958</v>
      </c>
      <c r="P3412" s="22">
        <f t="shared" si="536"/>
        <v>4.1999999922381903E-7</v>
      </c>
      <c r="Q3412" s="23">
        <f t="shared" si="537"/>
        <v>3.125000091881097E-6</v>
      </c>
      <c r="R3412" s="24">
        <v>16049851</v>
      </c>
      <c r="S3412" s="24">
        <v>16035100</v>
      </c>
      <c r="T3412" s="24">
        <f t="shared" si="538"/>
        <v>14751</v>
      </c>
      <c r="U3412" s="23">
        <f t="shared" si="539"/>
        <v>9.1991942675755056E-2</v>
      </c>
    </row>
    <row r="3413" spans="1:21" x14ac:dyDescent="0.3">
      <c r="A3413" s="21">
        <v>40668</v>
      </c>
      <c r="B3413" s="22">
        <v>13.48</v>
      </c>
      <c r="C3413" s="22">
        <v>13.47999954</v>
      </c>
      <c r="D3413" s="22">
        <f t="shared" si="530"/>
        <v>4.6000000075707703E-7</v>
      </c>
      <c r="E3413" s="23">
        <f t="shared" si="531"/>
        <v>3.4124630300772035E-6</v>
      </c>
      <c r="F3413" s="22">
        <v>13.69</v>
      </c>
      <c r="G3413" s="22">
        <v>13.68999958</v>
      </c>
      <c r="H3413" s="22">
        <f t="shared" si="532"/>
        <v>4.1999999922381903E-7</v>
      </c>
      <c r="I3413" s="23">
        <f t="shared" si="533"/>
        <v>3.0679328861149538E-6</v>
      </c>
      <c r="J3413" s="22">
        <v>13.45</v>
      </c>
      <c r="K3413" s="22">
        <v>13.44999981</v>
      </c>
      <c r="L3413" s="22">
        <f t="shared" si="534"/>
        <v>1.8999999973345894E-7</v>
      </c>
      <c r="M3413" s="23">
        <f t="shared" si="535"/>
        <v>1.4126394231782441E-6</v>
      </c>
      <c r="N3413" s="22">
        <v>13.55</v>
      </c>
      <c r="O3413" s="22">
        <v>13.55000019</v>
      </c>
      <c r="P3413" s="22">
        <f t="shared" si="536"/>
        <v>-1.8999999973345894E-7</v>
      </c>
      <c r="Q3413" s="23">
        <f t="shared" si="537"/>
        <v>1.4022140005110873E-6</v>
      </c>
      <c r="R3413" s="24">
        <v>17853204</v>
      </c>
      <c r="S3413" s="24">
        <v>17851100</v>
      </c>
      <c r="T3413" s="24">
        <f t="shared" si="538"/>
        <v>2104</v>
      </c>
      <c r="U3413" s="23">
        <f t="shared" si="539"/>
        <v>1.1786388513873095E-2</v>
      </c>
    </row>
    <row r="3414" spans="1:21" x14ac:dyDescent="0.3">
      <c r="A3414" s="21">
        <v>40669</v>
      </c>
      <c r="B3414" s="22">
        <v>13.66</v>
      </c>
      <c r="C3414" s="22">
        <v>13.65999985</v>
      </c>
      <c r="D3414" s="22">
        <f t="shared" si="530"/>
        <v>1.4999999997655777E-7</v>
      </c>
      <c r="E3414" s="23">
        <f t="shared" si="531"/>
        <v>1.0980966443902103E-6</v>
      </c>
      <c r="F3414" s="22">
        <v>13.89</v>
      </c>
      <c r="G3414" s="22">
        <v>13.89000034</v>
      </c>
      <c r="H3414" s="22">
        <f t="shared" si="532"/>
        <v>-3.3999999971001671E-7</v>
      </c>
      <c r="I3414" s="23">
        <f t="shared" si="533"/>
        <v>2.4478041136607828E-6</v>
      </c>
      <c r="J3414" s="22">
        <v>13.66</v>
      </c>
      <c r="K3414" s="22">
        <v>13.65999985</v>
      </c>
      <c r="L3414" s="22">
        <f t="shared" si="534"/>
        <v>1.4999999997655777E-7</v>
      </c>
      <c r="M3414" s="23">
        <f t="shared" si="535"/>
        <v>1.0980966443902103E-6</v>
      </c>
      <c r="N3414" s="22">
        <v>13.75</v>
      </c>
      <c r="O3414" s="22">
        <v>13.75</v>
      </c>
      <c r="P3414" s="22">
        <f t="shared" si="536"/>
        <v>0</v>
      </c>
      <c r="Q3414" s="23">
        <f t="shared" si="537"/>
        <v>0</v>
      </c>
      <c r="R3414" s="24">
        <v>19132736</v>
      </c>
      <c r="S3414" s="24">
        <v>19126000</v>
      </c>
      <c r="T3414" s="24">
        <f t="shared" si="538"/>
        <v>6736</v>
      </c>
      <c r="U3414" s="23">
        <f t="shared" si="539"/>
        <v>3.5219073512496077E-2</v>
      </c>
    </row>
    <row r="3415" spans="1:21" x14ac:dyDescent="0.3">
      <c r="A3415" s="21">
        <v>40672</v>
      </c>
      <c r="B3415" s="22">
        <v>13.8</v>
      </c>
      <c r="C3415" s="22">
        <v>13.80000019</v>
      </c>
      <c r="D3415" s="22">
        <f t="shared" si="530"/>
        <v>-1.8999999973345894E-7</v>
      </c>
      <c r="E3415" s="23">
        <f t="shared" si="531"/>
        <v>1.37681157331534E-6</v>
      </c>
      <c r="F3415" s="22">
        <v>13.8</v>
      </c>
      <c r="G3415" s="22">
        <v>13.80000019</v>
      </c>
      <c r="H3415" s="22">
        <f t="shared" si="532"/>
        <v>-1.8999999973345894E-7</v>
      </c>
      <c r="I3415" s="23">
        <f t="shared" si="533"/>
        <v>1.37681157331534E-6</v>
      </c>
      <c r="J3415" s="22">
        <v>13.6</v>
      </c>
      <c r="K3415" s="22">
        <v>13.600000380000001</v>
      </c>
      <c r="L3415" s="22">
        <f t="shared" si="534"/>
        <v>-3.8000000124327471E-7</v>
      </c>
      <c r="M3415" s="23">
        <f t="shared" si="535"/>
        <v>2.7941175781296169E-6</v>
      </c>
      <c r="N3415" s="22">
        <v>13.67</v>
      </c>
      <c r="O3415" s="22">
        <v>13.670000079999999</v>
      </c>
      <c r="P3415" s="22">
        <f t="shared" si="536"/>
        <v>-7.9999999513802322E-8</v>
      </c>
      <c r="Q3415" s="23">
        <f t="shared" si="537"/>
        <v>5.8522310933155696E-7</v>
      </c>
      <c r="R3415" s="24">
        <v>16039728</v>
      </c>
      <c r="S3415" s="24">
        <v>16039800</v>
      </c>
      <c r="T3415" s="24">
        <f t="shared" si="538"/>
        <v>-72</v>
      </c>
      <c r="U3415" s="23">
        <f t="shared" si="539"/>
        <v>4.4888340253619119E-4</v>
      </c>
    </row>
    <row r="3416" spans="1:21" x14ac:dyDescent="0.3">
      <c r="A3416" s="21">
        <v>40673</v>
      </c>
      <c r="B3416" s="22">
        <v>13.59</v>
      </c>
      <c r="C3416" s="22">
        <v>13.59000015</v>
      </c>
      <c r="D3416" s="22">
        <f t="shared" si="530"/>
        <v>-1.4999999997655777E-7</v>
      </c>
      <c r="E3416" s="23">
        <f t="shared" si="531"/>
        <v>1.1037527470267009E-6</v>
      </c>
      <c r="F3416" s="22">
        <v>13.79</v>
      </c>
      <c r="G3416" s="22">
        <v>13.789999959999999</v>
      </c>
      <c r="H3416" s="22">
        <f t="shared" si="532"/>
        <v>3.9999999756901161E-8</v>
      </c>
      <c r="I3416" s="23">
        <f t="shared" si="533"/>
        <v>2.900652637630694E-7</v>
      </c>
      <c r="J3416" s="22">
        <v>13.55</v>
      </c>
      <c r="K3416" s="22">
        <v>13.55000019</v>
      </c>
      <c r="L3416" s="22">
        <f t="shared" si="534"/>
        <v>-1.8999999973345894E-7</v>
      </c>
      <c r="M3416" s="23">
        <f t="shared" si="535"/>
        <v>1.4022140005110873E-6</v>
      </c>
      <c r="N3416" s="22">
        <v>13.75</v>
      </c>
      <c r="O3416" s="22">
        <v>13.75</v>
      </c>
      <c r="P3416" s="22">
        <f t="shared" si="536"/>
        <v>0</v>
      </c>
      <c r="Q3416" s="23">
        <f t="shared" si="537"/>
        <v>0</v>
      </c>
      <c r="R3416" s="24">
        <v>11120361</v>
      </c>
      <c r="S3416" s="24">
        <v>11120200</v>
      </c>
      <c r="T3416" s="24">
        <f t="shared" si="538"/>
        <v>161</v>
      </c>
      <c r="U3416" s="23">
        <f t="shared" si="539"/>
        <v>1.4478156867682235E-3</v>
      </c>
    </row>
    <row r="3417" spans="1:21" x14ac:dyDescent="0.3">
      <c r="A3417" s="21">
        <v>40674</v>
      </c>
      <c r="B3417" s="22">
        <v>13.67</v>
      </c>
      <c r="C3417" s="22">
        <v>13.670000079999999</v>
      </c>
      <c r="D3417" s="22">
        <f t="shared" si="530"/>
        <v>-7.9999999513802322E-8</v>
      </c>
      <c r="E3417" s="23">
        <f t="shared" si="531"/>
        <v>5.8522310933155696E-7</v>
      </c>
      <c r="F3417" s="22">
        <v>13.81</v>
      </c>
      <c r="G3417" s="22">
        <v>13.81000042</v>
      </c>
      <c r="H3417" s="22">
        <f t="shared" si="532"/>
        <v>-4.1999999922381903E-7</v>
      </c>
      <c r="I3417" s="23">
        <f t="shared" si="533"/>
        <v>3.0412743406985287E-6</v>
      </c>
      <c r="J3417" s="22">
        <v>13.48</v>
      </c>
      <c r="K3417" s="22">
        <v>13.47999954</v>
      </c>
      <c r="L3417" s="22">
        <f t="shared" si="534"/>
        <v>4.6000000075707703E-7</v>
      </c>
      <c r="M3417" s="23">
        <f t="shared" si="535"/>
        <v>3.4124630300772035E-6</v>
      </c>
      <c r="N3417" s="22">
        <v>13.5</v>
      </c>
      <c r="O3417" s="22">
        <v>13.5</v>
      </c>
      <c r="P3417" s="22">
        <f t="shared" si="536"/>
        <v>0</v>
      </c>
      <c r="Q3417" s="23">
        <f t="shared" si="537"/>
        <v>0</v>
      </c>
      <c r="R3417" s="24">
        <v>12412093</v>
      </c>
      <c r="S3417" s="24">
        <v>12408500</v>
      </c>
      <c r="T3417" s="24">
        <f t="shared" si="538"/>
        <v>3593</v>
      </c>
      <c r="U3417" s="23">
        <f t="shared" si="539"/>
        <v>2.8955957609703025E-2</v>
      </c>
    </row>
    <row r="3418" spans="1:21" x14ac:dyDescent="0.3">
      <c r="A3418" s="21">
        <v>40675</v>
      </c>
      <c r="B3418" s="22">
        <v>13.48</v>
      </c>
      <c r="C3418" s="22">
        <v>13.47999954</v>
      </c>
      <c r="D3418" s="22">
        <f t="shared" si="530"/>
        <v>4.6000000075707703E-7</v>
      </c>
      <c r="E3418" s="23">
        <f t="shared" si="531"/>
        <v>3.4124630300772035E-6</v>
      </c>
      <c r="F3418" s="22">
        <v>13.94</v>
      </c>
      <c r="G3418" s="22">
        <v>13.93999958</v>
      </c>
      <c r="H3418" s="22">
        <f t="shared" si="532"/>
        <v>4.1999999922381903E-7</v>
      </c>
      <c r="I3418" s="23">
        <f t="shared" si="533"/>
        <v>3.0129125672744035E-6</v>
      </c>
      <c r="J3418" s="22">
        <v>13.48</v>
      </c>
      <c r="K3418" s="22">
        <v>13.47999954</v>
      </c>
      <c r="L3418" s="22">
        <f t="shared" si="534"/>
        <v>4.6000000075707703E-7</v>
      </c>
      <c r="M3418" s="23">
        <f t="shared" si="535"/>
        <v>3.4124630300772035E-6</v>
      </c>
      <c r="N3418" s="22">
        <v>13.82</v>
      </c>
      <c r="O3418" s="22">
        <v>13.81999969</v>
      </c>
      <c r="P3418" s="22">
        <f t="shared" si="536"/>
        <v>3.1000000078051926E-7</v>
      </c>
      <c r="Q3418" s="23">
        <f t="shared" si="537"/>
        <v>2.2431259604501429E-6</v>
      </c>
      <c r="R3418" s="24">
        <v>26170672</v>
      </c>
      <c r="S3418" s="24">
        <v>26161400</v>
      </c>
      <c r="T3418" s="24">
        <f t="shared" si="538"/>
        <v>9272</v>
      </c>
      <c r="U3418" s="23">
        <f t="shared" si="539"/>
        <v>3.5441528358574087E-2</v>
      </c>
    </row>
    <row r="3419" spans="1:21" x14ac:dyDescent="0.3">
      <c r="A3419" s="21">
        <v>40676</v>
      </c>
      <c r="B3419" s="22">
        <v>13.82</v>
      </c>
      <c r="C3419" s="22">
        <v>13.81999969</v>
      </c>
      <c r="D3419" s="22">
        <f t="shared" si="530"/>
        <v>3.1000000078051926E-7</v>
      </c>
      <c r="E3419" s="23">
        <f t="shared" si="531"/>
        <v>2.2431259604501429E-6</v>
      </c>
      <c r="F3419" s="22">
        <v>13.84</v>
      </c>
      <c r="G3419" s="22">
        <v>13.84000015</v>
      </c>
      <c r="H3419" s="22">
        <f t="shared" si="532"/>
        <v>-1.4999999997655777E-7</v>
      </c>
      <c r="I3419" s="23">
        <f t="shared" si="533"/>
        <v>1.0838150169858038E-6</v>
      </c>
      <c r="J3419" s="22">
        <v>13.54</v>
      </c>
      <c r="K3419" s="22">
        <v>13.539999959999999</v>
      </c>
      <c r="L3419" s="22">
        <f t="shared" si="534"/>
        <v>3.9999999756901161E-8</v>
      </c>
      <c r="M3419" s="23">
        <f t="shared" si="535"/>
        <v>2.9542097396654026E-7</v>
      </c>
      <c r="N3419" s="22">
        <v>13.59</v>
      </c>
      <c r="O3419" s="22">
        <v>13.59000015</v>
      </c>
      <c r="P3419" s="22">
        <f t="shared" si="536"/>
        <v>-1.4999999997655777E-7</v>
      </c>
      <c r="Q3419" s="23">
        <f t="shared" si="537"/>
        <v>1.1037527470267009E-6</v>
      </c>
      <c r="R3419" s="24">
        <v>12842602</v>
      </c>
      <c r="S3419" s="24">
        <v>12839300</v>
      </c>
      <c r="T3419" s="24">
        <f t="shared" si="538"/>
        <v>3302</v>
      </c>
      <c r="U3419" s="23">
        <f t="shared" si="539"/>
        <v>2.5717912970333271E-2</v>
      </c>
    </row>
    <row r="3420" spans="1:21" x14ac:dyDescent="0.3">
      <c r="A3420" s="21">
        <v>40679</v>
      </c>
      <c r="B3420" s="22">
        <v>13.53</v>
      </c>
      <c r="C3420" s="22">
        <v>13.52999973</v>
      </c>
      <c r="D3420" s="22">
        <f t="shared" si="530"/>
        <v>2.6999999924726126E-7</v>
      </c>
      <c r="E3420" s="23">
        <f t="shared" si="531"/>
        <v>1.9955654444588907E-6</v>
      </c>
      <c r="F3420" s="22">
        <v>13.68</v>
      </c>
      <c r="G3420" s="22">
        <v>13.68000031</v>
      </c>
      <c r="H3420" s="22">
        <f t="shared" si="532"/>
        <v>-3.1000000078051926E-7</v>
      </c>
      <c r="I3420" s="23">
        <f t="shared" si="533"/>
        <v>2.2660818256993102E-6</v>
      </c>
      <c r="J3420" s="22">
        <v>13.47</v>
      </c>
      <c r="K3420" s="22">
        <v>13.47000027</v>
      </c>
      <c r="L3420" s="22">
        <f t="shared" si="534"/>
        <v>-2.6999999924726126E-7</v>
      </c>
      <c r="M3420" s="23">
        <f t="shared" si="535"/>
        <v>2.0044542972177778E-6</v>
      </c>
      <c r="N3420" s="22">
        <v>13.47</v>
      </c>
      <c r="O3420" s="22">
        <v>13.47000027</v>
      </c>
      <c r="P3420" s="22">
        <f t="shared" si="536"/>
        <v>-2.6999999924726126E-7</v>
      </c>
      <c r="Q3420" s="23">
        <f t="shared" si="537"/>
        <v>2.0044542972177778E-6</v>
      </c>
      <c r="R3420" s="24">
        <v>13656178</v>
      </c>
      <c r="S3420" s="24">
        <v>13765000</v>
      </c>
      <c r="T3420" s="24">
        <f t="shared" si="538"/>
        <v>-108822</v>
      </c>
      <c r="U3420" s="23">
        <f t="shared" si="539"/>
        <v>0.79057028695968035</v>
      </c>
    </row>
    <row r="3421" spans="1:21" x14ac:dyDescent="0.3">
      <c r="A3421" s="21">
        <v>40680</v>
      </c>
      <c r="B3421" s="22">
        <v>13.46</v>
      </c>
      <c r="C3421" s="22">
        <v>13.460000040000001</v>
      </c>
      <c r="D3421" s="22">
        <f t="shared" si="530"/>
        <v>-3.9999999756901161E-8</v>
      </c>
      <c r="E3421" s="23">
        <f t="shared" si="531"/>
        <v>2.9717681751879965E-7</v>
      </c>
      <c r="F3421" s="22">
        <v>13.6</v>
      </c>
      <c r="G3421" s="22">
        <v>13.600000380000001</v>
      </c>
      <c r="H3421" s="22">
        <f t="shared" si="532"/>
        <v>-3.8000000124327471E-7</v>
      </c>
      <c r="I3421" s="23">
        <f t="shared" si="533"/>
        <v>2.7941175781296169E-6</v>
      </c>
      <c r="J3421" s="22">
        <v>13.28</v>
      </c>
      <c r="K3421" s="22">
        <v>13.27999973</v>
      </c>
      <c r="L3421" s="22">
        <f t="shared" si="534"/>
        <v>2.6999999924726126E-7</v>
      </c>
      <c r="M3421" s="23">
        <f t="shared" si="535"/>
        <v>2.0331325657885482E-6</v>
      </c>
      <c r="N3421" s="22">
        <v>13.39</v>
      </c>
      <c r="O3421" s="22">
        <v>13.39000034</v>
      </c>
      <c r="P3421" s="22">
        <f t="shared" si="536"/>
        <v>-3.3999999971001671E-7</v>
      </c>
      <c r="Q3421" s="23">
        <f t="shared" si="537"/>
        <v>2.5392082978096226E-6</v>
      </c>
      <c r="R3421" s="24">
        <v>20907108</v>
      </c>
      <c r="S3421" s="24">
        <v>21091500</v>
      </c>
      <c r="T3421" s="24">
        <f t="shared" si="538"/>
        <v>-184392</v>
      </c>
      <c r="U3421" s="23">
        <f t="shared" si="539"/>
        <v>0.87424791977810967</v>
      </c>
    </row>
    <row r="3422" spans="1:21" x14ac:dyDescent="0.3">
      <c r="A3422" s="21">
        <v>40681</v>
      </c>
      <c r="B3422" s="22">
        <v>13.49</v>
      </c>
      <c r="C3422" s="22">
        <v>13.489999770000001</v>
      </c>
      <c r="D3422" s="22">
        <f t="shared" si="530"/>
        <v>2.299999994903601E-7</v>
      </c>
      <c r="E3422" s="23">
        <f t="shared" si="531"/>
        <v>1.7049666672482091E-6</v>
      </c>
      <c r="F3422" s="22">
        <v>13.61</v>
      </c>
      <c r="G3422" s="22">
        <v>13.60999966</v>
      </c>
      <c r="H3422" s="22">
        <f t="shared" si="532"/>
        <v>3.3999999971001671E-7</v>
      </c>
      <c r="I3422" s="23">
        <f t="shared" si="533"/>
        <v>2.4981631756338835E-6</v>
      </c>
      <c r="J3422" s="22">
        <v>13.48</v>
      </c>
      <c r="K3422" s="22">
        <v>13.47999954</v>
      </c>
      <c r="L3422" s="22">
        <f t="shared" si="534"/>
        <v>4.6000000075707703E-7</v>
      </c>
      <c r="M3422" s="23">
        <f t="shared" si="535"/>
        <v>3.4124630300772035E-6</v>
      </c>
      <c r="N3422" s="22">
        <v>13.53</v>
      </c>
      <c r="O3422" s="22">
        <v>13.52999973</v>
      </c>
      <c r="P3422" s="22">
        <f t="shared" si="536"/>
        <v>2.6999999924726126E-7</v>
      </c>
      <c r="Q3422" s="23">
        <f t="shared" si="537"/>
        <v>1.9955654444588907E-6</v>
      </c>
      <c r="R3422" s="24">
        <v>11029742</v>
      </c>
      <c r="S3422" s="24">
        <v>11029700</v>
      </c>
      <c r="T3422" s="24">
        <f t="shared" si="538"/>
        <v>42</v>
      </c>
      <c r="U3422" s="23">
        <f t="shared" si="539"/>
        <v>3.8079004868672766E-4</v>
      </c>
    </row>
    <row r="3423" spans="1:21" x14ac:dyDescent="0.3">
      <c r="A3423" s="21">
        <v>40682</v>
      </c>
      <c r="B3423" s="22">
        <v>13.53</v>
      </c>
      <c r="C3423" s="22">
        <v>13.52999973</v>
      </c>
      <c r="D3423" s="22">
        <f t="shared" si="530"/>
        <v>2.6999999924726126E-7</v>
      </c>
      <c r="E3423" s="23">
        <f t="shared" si="531"/>
        <v>1.9955654444588907E-6</v>
      </c>
      <c r="F3423" s="22">
        <v>13.54</v>
      </c>
      <c r="G3423" s="22">
        <v>13.539999959999999</v>
      </c>
      <c r="H3423" s="22">
        <f t="shared" si="532"/>
        <v>3.9999999756901161E-8</v>
      </c>
      <c r="I3423" s="23">
        <f t="shared" si="533"/>
        <v>2.9542097396654026E-7</v>
      </c>
      <c r="J3423" s="22">
        <v>13.36</v>
      </c>
      <c r="K3423" s="22">
        <v>13.35999966</v>
      </c>
      <c r="L3423" s="22">
        <f t="shared" si="534"/>
        <v>3.3999999971001671E-7</v>
      </c>
      <c r="M3423" s="23">
        <f t="shared" si="535"/>
        <v>2.5449102422358649E-6</v>
      </c>
      <c r="N3423" s="22">
        <v>13.45</v>
      </c>
      <c r="O3423" s="22">
        <v>13.44999981</v>
      </c>
      <c r="P3423" s="22">
        <f t="shared" si="536"/>
        <v>1.8999999973345894E-7</v>
      </c>
      <c r="Q3423" s="23">
        <f t="shared" si="537"/>
        <v>1.4126394231782441E-6</v>
      </c>
      <c r="R3423" s="24">
        <v>8295044</v>
      </c>
      <c r="S3423" s="24">
        <v>8295100</v>
      </c>
      <c r="T3423" s="24">
        <f t="shared" si="538"/>
        <v>-56</v>
      </c>
      <c r="U3423" s="23">
        <f t="shared" si="539"/>
        <v>6.7509734662632155E-4</v>
      </c>
    </row>
    <row r="3424" spans="1:21" x14ac:dyDescent="0.3">
      <c r="A3424" s="21">
        <v>40683</v>
      </c>
      <c r="B3424" s="22">
        <v>13.44</v>
      </c>
      <c r="C3424" s="22">
        <v>13.43999958</v>
      </c>
      <c r="D3424" s="22">
        <f t="shared" si="530"/>
        <v>4.1999999922381903E-7</v>
      </c>
      <c r="E3424" s="23">
        <f t="shared" si="531"/>
        <v>3.125000091881097E-6</v>
      </c>
      <c r="F3424" s="22">
        <v>13.49</v>
      </c>
      <c r="G3424" s="22">
        <v>13.489999770000001</v>
      </c>
      <c r="H3424" s="22">
        <f t="shared" si="532"/>
        <v>2.299999994903601E-7</v>
      </c>
      <c r="I3424" s="23">
        <f t="shared" si="533"/>
        <v>1.7049666672482091E-6</v>
      </c>
      <c r="J3424" s="22">
        <v>13.32</v>
      </c>
      <c r="K3424" s="22">
        <v>13.31999969</v>
      </c>
      <c r="L3424" s="22">
        <f t="shared" si="534"/>
        <v>3.1000000078051926E-7</v>
      </c>
      <c r="M3424" s="23">
        <f t="shared" si="535"/>
        <v>2.3273273873516077E-6</v>
      </c>
      <c r="N3424" s="22">
        <v>13.41</v>
      </c>
      <c r="O3424" s="22">
        <v>13.40999985</v>
      </c>
      <c r="P3424" s="22">
        <f t="shared" si="536"/>
        <v>1.4999999997655777E-7</v>
      </c>
      <c r="Q3424" s="23">
        <f t="shared" si="537"/>
        <v>1.1185682449993299E-6</v>
      </c>
      <c r="R3424" s="24">
        <v>8235002</v>
      </c>
      <c r="S3424" s="24">
        <v>8234400</v>
      </c>
      <c r="T3424" s="24">
        <f t="shared" si="538"/>
        <v>602</v>
      </c>
      <c r="U3424" s="23">
        <f t="shared" si="539"/>
        <v>7.3107937433207031E-3</v>
      </c>
    </row>
    <row r="3425" spans="1:21" x14ac:dyDescent="0.3">
      <c r="A3425" s="21">
        <v>40686</v>
      </c>
      <c r="B3425" s="22">
        <v>13.22</v>
      </c>
      <c r="C3425" s="22">
        <v>13.22000027</v>
      </c>
      <c r="D3425" s="22">
        <f t="shared" si="530"/>
        <v>-2.6999999924726126E-7</v>
      </c>
      <c r="E3425" s="23">
        <f t="shared" si="531"/>
        <v>2.042360013108088E-6</v>
      </c>
      <c r="F3425" s="22">
        <v>13.26</v>
      </c>
      <c r="G3425" s="22">
        <v>13.260000229999999</v>
      </c>
      <c r="H3425" s="22">
        <f t="shared" si="532"/>
        <v>-2.299999994903601E-7</v>
      </c>
      <c r="I3425" s="23">
        <f t="shared" si="533"/>
        <v>1.734539935904361E-6</v>
      </c>
      <c r="J3425" s="22">
        <v>13.09</v>
      </c>
      <c r="K3425" s="22">
        <v>13.09000015</v>
      </c>
      <c r="L3425" s="22">
        <f t="shared" si="534"/>
        <v>-1.4999999997655777E-7</v>
      </c>
      <c r="M3425" s="23">
        <f t="shared" si="535"/>
        <v>1.1459128973085442E-6</v>
      </c>
      <c r="N3425" s="22">
        <v>13.12</v>
      </c>
      <c r="O3425" s="22">
        <v>13.119999890000001</v>
      </c>
      <c r="P3425" s="22">
        <f t="shared" si="536"/>
        <v>1.0999999844329977E-7</v>
      </c>
      <c r="Q3425" s="23">
        <f t="shared" si="537"/>
        <v>8.3841462931063918E-7</v>
      </c>
      <c r="R3425" s="24">
        <v>14641469</v>
      </c>
      <c r="S3425" s="24">
        <v>14639200</v>
      </c>
      <c r="T3425" s="24">
        <f t="shared" si="538"/>
        <v>2269</v>
      </c>
      <c r="U3425" s="23">
        <f t="shared" si="539"/>
        <v>1.5499480845947865E-2</v>
      </c>
    </row>
    <row r="3426" spans="1:21" x14ac:dyDescent="0.3">
      <c r="A3426" s="21">
        <v>40687</v>
      </c>
      <c r="B3426" s="22">
        <v>13.18</v>
      </c>
      <c r="C3426" s="22">
        <v>13.18000031</v>
      </c>
      <c r="D3426" s="22">
        <f t="shared" si="530"/>
        <v>-3.1000000078051926E-7</v>
      </c>
      <c r="E3426" s="23">
        <f t="shared" si="531"/>
        <v>2.3520485090225253E-6</v>
      </c>
      <c r="F3426" s="22">
        <v>13.36</v>
      </c>
      <c r="G3426" s="22">
        <v>13.35999966</v>
      </c>
      <c r="H3426" s="22">
        <f t="shared" si="532"/>
        <v>3.3999999971001671E-7</v>
      </c>
      <c r="I3426" s="23">
        <f t="shared" si="533"/>
        <v>2.5449102422358649E-6</v>
      </c>
      <c r="J3426" s="22">
        <v>13.14</v>
      </c>
      <c r="K3426" s="22">
        <v>13.14000034</v>
      </c>
      <c r="L3426" s="22">
        <f t="shared" si="534"/>
        <v>-3.3999999971001671E-7</v>
      </c>
      <c r="M3426" s="23">
        <f t="shared" si="535"/>
        <v>2.5875189567157707E-6</v>
      </c>
      <c r="N3426" s="22">
        <v>13.15</v>
      </c>
      <c r="O3426" s="22">
        <v>13.149999619999999</v>
      </c>
      <c r="P3426" s="22">
        <f t="shared" si="536"/>
        <v>3.8000000124327471E-7</v>
      </c>
      <c r="Q3426" s="23">
        <f t="shared" si="537"/>
        <v>2.8897339332643626E-6</v>
      </c>
      <c r="R3426" s="24">
        <v>15758800</v>
      </c>
      <c r="S3426" s="24">
        <v>15758800</v>
      </c>
      <c r="T3426" s="24">
        <f t="shared" si="538"/>
        <v>0</v>
      </c>
      <c r="U3426" s="23">
        <f t="shared" si="539"/>
        <v>0</v>
      </c>
    </row>
    <row r="3427" spans="1:21" x14ac:dyDescent="0.3">
      <c r="A3427" s="21">
        <v>40688</v>
      </c>
      <c r="B3427" s="22">
        <v>13.11</v>
      </c>
      <c r="C3427" s="22">
        <v>13.10999966</v>
      </c>
      <c r="D3427" s="22">
        <f t="shared" si="530"/>
        <v>3.3999999971001671E-7</v>
      </c>
      <c r="E3427" s="23">
        <f t="shared" si="531"/>
        <v>2.5934401870916348E-6</v>
      </c>
      <c r="F3427" s="22">
        <v>13.26</v>
      </c>
      <c r="G3427" s="22">
        <v>13.260000229999999</v>
      </c>
      <c r="H3427" s="22">
        <f t="shared" si="532"/>
        <v>-2.299999994903601E-7</v>
      </c>
      <c r="I3427" s="23">
        <f t="shared" si="533"/>
        <v>1.734539935904361E-6</v>
      </c>
      <c r="J3427" s="22">
        <v>13.07</v>
      </c>
      <c r="K3427" s="22">
        <v>13.06999969</v>
      </c>
      <c r="L3427" s="22">
        <f t="shared" si="534"/>
        <v>3.1000000078051926E-7</v>
      </c>
      <c r="M3427" s="23">
        <f t="shared" si="535"/>
        <v>2.3718439795962937E-6</v>
      </c>
      <c r="N3427" s="22">
        <v>13.17</v>
      </c>
      <c r="O3427" s="22">
        <v>13.170000079999999</v>
      </c>
      <c r="P3427" s="22">
        <f t="shared" si="536"/>
        <v>-7.9999999513802322E-8</v>
      </c>
      <c r="Q3427" s="23">
        <f t="shared" si="537"/>
        <v>6.0744114675663936E-7</v>
      </c>
      <c r="R3427" s="24">
        <v>11050395</v>
      </c>
      <c r="S3427" s="24">
        <v>11050400</v>
      </c>
      <c r="T3427" s="24">
        <f t="shared" si="538"/>
        <v>-5</v>
      </c>
      <c r="U3427" s="23">
        <f t="shared" si="539"/>
        <v>4.5247230869470787E-5</v>
      </c>
    </row>
    <row r="3428" spans="1:21" x14ac:dyDescent="0.3">
      <c r="A3428" s="21">
        <v>40689</v>
      </c>
      <c r="B3428" s="22">
        <v>13.17</v>
      </c>
      <c r="C3428" s="22">
        <v>13.170000079999999</v>
      </c>
      <c r="D3428" s="22">
        <f t="shared" si="530"/>
        <v>-7.9999999513802322E-8</v>
      </c>
      <c r="E3428" s="23">
        <f t="shared" si="531"/>
        <v>6.0744114675663936E-7</v>
      </c>
      <c r="F3428" s="22">
        <v>13.39</v>
      </c>
      <c r="G3428" s="22">
        <v>13.39000034</v>
      </c>
      <c r="H3428" s="22">
        <f t="shared" si="532"/>
        <v>-3.3999999971001671E-7</v>
      </c>
      <c r="I3428" s="23">
        <f t="shared" si="533"/>
        <v>2.5392082978096226E-6</v>
      </c>
      <c r="J3428" s="22">
        <v>13.13</v>
      </c>
      <c r="K3428" s="22">
        <v>13.130000109999999</v>
      </c>
      <c r="L3428" s="22">
        <f t="shared" si="534"/>
        <v>-1.0999999844329977E-7</v>
      </c>
      <c r="M3428" s="23">
        <f t="shared" si="535"/>
        <v>8.3777606642609373E-7</v>
      </c>
      <c r="N3428" s="22">
        <v>13.34</v>
      </c>
      <c r="O3428" s="22">
        <v>13.34000015</v>
      </c>
      <c r="P3428" s="22">
        <f t="shared" si="536"/>
        <v>-1.4999999997655777E-7</v>
      </c>
      <c r="Q3428" s="23">
        <f t="shared" si="537"/>
        <v>1.1244377682901134E-6</v>
      </c>
      <c r="R3428" s="24">
        <v>15106534</v>
      </c>
      <c r="S3428" s="24">
        <v>15105200</v>
      </c>
      <c r="T3428" s="24">
        <f t="shared" si="538"/>
        <v>1334</v>
      </c>
      <c r="U3428" s="23">
        <f t="shared" si="539"/>
        <v>8.8313958107141908E-3</v>
      </c>
    </row>
    <row r="3429" spans="1:21" x14ac:dyDescent="0.3">
      <c r="A3429" s="21">
        <v>40690</v>
      </c>
      <c r="B3429" s="22">
        <v>13.36</v>
      </c>
      <c r="C3429" s="22">
        <v>13.35999966</v>
      </c>
      <c r="D3429" s="22">
        <f t="shared" si="530"/>
        <v>3.3999999971001671E-7</v>
      </c>
      <c r="E3429" s="23">
        <f t="shared" si="531"/>
        <v>2.5449102422358649E-6</v>
      </c>
      <c r="F3429" s="22">
        <v>13.44</v>
      </c>
      <c r="G3429" s="22">
        <v>13.43999958</v>
      </c>
      <c r="H3429" s="22">
        <f t="shared" si="532"/>
        <v>4.1999999922381903E-7</v>
      </c>
      <c r="I3429" s="23">
        <f t="shared" si="533"/>
        <v>3.125000091881097E-6</v>
      </c>
      <c r="J3429" s="22">
        <v>13.21</v>
      </c>
      <c r="K3429" s="22">
        <v>13.210000040000001</v>
      </c>
      <c r="L3429" s="22">
        <f t="shared" si="534"/>
        <v>-3.9999999756901161E-8</v>
      </c>
      <c r="M3429" s="23">
        <f t="shared" si="535"/>
        <v>3.0280090564557758E-7</v>
      </c>
      <c r="N3429" s="22">
        <v>13.26</v>
      </c>
      <c r="O3429" s="22">
        <v>13.260000229999999</v>
      </c>
      <c r="P3429" s="22">
        <f t="shared" si="536"/>
        <v>-2.299999994903601E-7</v>
      </c>
      <c r="Q3429" s="23">
        <f t="shared" si="537"/>
        <v>1.734539935904361E-6</v>
      </c>
      <c r="R3429" s="24">
        <v>10230007</v>
      </c>
      <c r="S3429" s="24">
        <v>10229900</v>
      </c>
      <c r="T3429" s="24">
        <f t="shared" si="538"/>
        <v>107</v>
      </c>
      <c r="U3429" s="23">
        <f t="shared" si="539"/>
        <v>1.0459535283824867E-3</v>
      </c>
    </row>
    <row r="3430" spans="1:21" x14ac:dyDescent="0.3">
      <c r="A3430" s="21">
        <v>40694</v>
      </c>
      <c r="B3430" s="22">
        <v>13.65</v>
      </c>
      <c r="C3430" s="22">
        <v>13.649999619999999</v>
      </c>
      <c r="D3430" s="22">
        <f t="shared" si="530"/>
        <v>3.8000000124327471E-7</v>
      </c>
      <c r="E3430" s="23">
        <f t="shared" si="531"/>
        <v>2.7838828704910598E-6</v>
      </c>
      <c r="F3430" s="22">
        <v>13.75</v>
      </c>
      <c r="G3430" s="22">
        <v>13.75</v>
      </c>
      <c r="H3430" s="22">
        <f t="shared" si="532"/>
        <v>0</v>
      </c>
      <c r="I3430" s="23">
        <f t="shared" si="533"/>
        <v>0</v>
      </c>
      <c r="J3430" s="22">
        <v>13.45</v>
      </c>
      <c r="K3430" s="22">
        <v>13.44999981</v>
      </c>
      <c r="L3430" s="22">
        <f t="shared" si="534"/>
        <v>1.8999999973345894E-7</v>
      </c>
      <c r="M3430" s="23">
        <f t="shared" si="535"/>
        <v>1.4126394231782441E-6</v>
      </c>
      <c r="N3430" s="22">
        <v>13.66</v>
      </c>
      <c r="O3430" s="22">
        <v>13.65999985</v>
      </c>
      <c r="P3430" s="22">
        <f t="shared" si="536"/>
        <v>1.4999999997655777E-7</v>
      </c>
      <c r="Q3430" s="23">
        <f t="shared" si="537"/>
        <v>1.0980966443902103E-6</v>
      </c>
      <c r="R3430" s="24">
        <v>17418450</v>
      </c>
      <c r="S3430" s="24">
        <v>17418500</v>
      </c>
      <c r="T3430" s="24">
        <f t="shared" si="538"/>
        <v>-50</v>
      </c>
      <c r="U3430" s="23">
        <f t="shared" si="539"/>
        <v>2.870511238051497E-4</v>
      </c>
    </row>
    <row r="3431" spans="1:21" x14ac:dyDescent="0.3">
      <c r="A3431" s="21">
        <v>40695</v>
      </c>
      <c r="B3431" s="22">
        <v>13.73</v>
      </c>
      <c r="C3431" s="22">
        <v>13.72999954</v>
      </c>
      <c r="D3431" s="22">
        <f t="shared" si="530"/>
        <v>4.6000000075707703E-7</v>
      </c>
      <c r="E3431" s="23">
        <f t="shared" si="531"/>
        <v>3.3503278672147507E-6</v>
      </c>
      <c r="F3431" s="22">
        <v>13.79</v>
      </c>
      <c r="G3431" s="22">
        <v>13.789999959999999</v>
      </c>
      <c r="H3431" s="22">
        <f t="shared" si="532"/>
        <v>3.9999999756901161E-8</v>
      </c>
      <c r="I3431" s="23">
        <f t="shared" si="533"/>
        <v>2.900652637630694E-7</v>
      </c>
      <c r="J3431" s="22">
        <v>13.6</v>
      </c>
      <c r="K3431" s="22">
        <v>13.600000380000001</v>
      </c>
      <c r="L3431" s="22">
        <f t="shared" si="534"/>
        <v>-3.8000000124327471E-7</v>
      </c>
      <c r="M3431" s="23">
        <f t="shared" si="535"/>
        <v>2.7941175781296169E-6</v>
      </c>
      <c r="N3431" s="22">
        <v>13.68</v>
      </c>
      <c r="O3431" s="22">
        <v>13.68000031</v>
      </c>
      <c r="P3431" s="22">
        <f t="shared" si="536"/>
        <v>-3.1000000078051926E-7</v>
      </c>
      <c r="Q3431" s="23">
        <f t="shared" si="537"/>
        <v>2.2660818256993102E-6</v>
      </c>
      <c r="R3431" s="24">
        <v>17616698</v>
      </c>
      <c r="S3431" s="24">
        <v>17616700</v>
      </c>
      <c r="T3431" s="24">
        <f t="shared" si="538"/>
        <v>-2</v>
      </c>
      <c r="U3431" s="23">
        <f t="shared" si="539"/>
        <v>1.1352864043776644E-5</v>
      </c>
    </row>
    <row r="3432" spans="1:21" x14ac:dyDescent="0.3">
      <c r="A3432" s="21">
        <v>40696</v>
      </c>
      <c r="B3432" s="22">
        <v>13.72</v>
      </c>
      <c r="C3432" s="22">
        <v>13.72000027</v>
      </c>
      <c r="D3432" s="22">
        <f t="shared" si="530"/>
        <v>-2.6999999924726126E-7</v>
      </c>
      <c r="E3432" s="23">
        <f t="shared" si="531"/>
        <v>1.9679299849405998E-6</v>
      </c>
      <c r="F3432" s="22">
        <v>13.78</v>
      </c>
      <c r="G3432" s="22">
        <v>13.77999973</v>
      </c>
      <c r="H3432" s="22">
        <f t="shared" si="532"/>
        <v>2.6999999924726126E-7</v>
      </c>
      <c r="I3432" s="23">
        <f t="shared" si="533"/>
        <v>1.9593614262520837E-6</v>
      </c>
      <c r="J3432" s="22">
        <v>13.65</v>
      </c>
      <c r="K3432" s="22">
        <v>13.649999619999999</v>
      </c>
      <c r="L3432" s="22">
        <f t="shared" si="534"/>
        <v>3.8000000124327471E-7</v>
      </c>
      <c r="M3432" s="23">
        <f t="shared" si="535"/>
        <v>2.7838828704910598E-6</v>
      </c>
      <c r="N3432" s="22">
        <v>13.7</v>
      </c>
      <c r="O3432" s="22">
        <v>13.69999981</v>
      </c>
      <c r="P3432" s="22">
        <f t="shared" si="536"/>
        <v>1.8999999973345894E-7</v>
      </c>
      <c r="Q3432" s="23">
        <f t="shared" si="537"/>
        <v>1.3868613311569012E-6</v>
      </c>
      <c r="R3432" s="24">
        <v>12586768</v>
      </c>
      <c r="S3432" s="24">
        <v>12586800</v>
      </c>
      <c r="T3432" s="24">
        <f t="shared" si="538"/>
        <v>-32</v>
      </c>
      <c r="U3432" s="23">
        <f t="shared" si="539"/>
        <v>2.5423459497251087E-4</v>
      </c>
    </row>
    <row r="3433" spans="1:21" x14ac:dyDescent="0.3">
      <c r="A3433" s="21">
        <v>40697</v>
      </c>
      <c r="B3433" s="22">
        <v>13.67</v>
      </c>
      <c r="C3433" s="22">
        <v>13.670000079999999</v>
      </c>
      <c r="D3433" s="22">
        <f t="shared" si="530"/>
        <v>-7.9999999513802322E-8</v>
      </c>
      <c r="E3433" s="23">
        <f t="shared" si="531"/>
        <v>5.8522310933155696E-7</v>
      </c>
      <c r="F3433" s="22">
        <v>13.78</v>
      </c>
      <c r="G3433" s="22">
        <v>13.77999973</v>
      </c>
      <c r="H3433" s="22">
        <f t="shared" si="532"/>
        <v>2.6999999924726126E-7</v>
      </c>
      <c r="I3433" s="23">
        <f t="shared" si="533"/>
        <v>1.9593614262520837E-6</v>
      </c>
      <c r="J3433" s="22">
        <v>13.59</v>
      </c>
      <c r="K3433" s="22">
        <v>13.59000015</v>
      </c>
      <c r="L3433" s="22">
        <f t="shared" si="534"/>
        <v>-1.4999999997655777E-7</v>
      </c>
      <c r="M3433" s="23">
        <f t="shared" si="535"/>
        <v>1.1037527470267009E-6</v>
      </c>
      <c r="N3433" s="22">
        <v>13.64</v>
      </c>
      <c r="O3433" s="22">
        <v>13.64000034</v>
      </c>
      <c r="P3433" s="22">
        <f t="shared" si="536"/>
        <v>-3.3999999971001671E-7</v>
      </c>
      <c r="Q3433" s="23">
        <f t="shared" si="537"/>
        <v>2.4926685574409358E-6</v>
      </c>
      <c r="R3433" s="24">
        <v>9231947</v>
      </c>
      <c r="S3433" s="24">
        <v>9232000</v>
      </c>
      <c r="T3433" s="24">
        <f t="shared" si="538"/>
        <v>-53</v>
      </c>
      <c r="U3433" s="23">
        <f t="shared" si="539"/>
        <v>5.7409012131715768E-4</v>
      </c>
    </row>
    <row r="3434" spans="1:21" x14ac:dyDescent="0.3">
      <c r="A3434" s="21">
        <v>40700</v>
      </c>
      <c r="B3434" s="22">
        <v>13.63</v>
      </c>
      <c r="C3434" s="22">
        <v>13.630000109999999</v>
      </c>
      <c r="D3434" s="22">
        <f t="shared" si="530"/>
        <v>-1.0999999844329977E-7</v>
      </c>
      <c r="E3434" s="23">
        <f t="shared" si="531"/>
        <v>8.0704326893288471E-7</v>
      </c>
      <c r="F3434" s="22">
        <v>13.8</v>
      </c>
      <c r="G3434" s="22">
        <v>13.80000019</v>
      </c>
      <c r="H3434" s="22">
        <f t="shared" si="532"/>
        <v>-1.8999999973345894E-7</v>
      </c>
      <c r="I3434" s="23">
        <f t="shared" si="533"/>
        <v>1.37681157331534E-6</v>
      </c>
      <c r="J3434" s="22">
        <v>13.59</v>
      </c>
      <c r="K3434" s="22">
        <v>13.59000015</v>
      </c>
      <c r="L3434" s="22">
        <f t="shared" si="534"/>
        <v>-1.4999999997655777E-7</v>
      </c>
      <c r="M3434" s="23">
        <f t="shared" si="535"/>
        <v>1.1037527470267009E-6</v>
      </c>
      <c r="N3434" s="22">
        <v>13.68</v>
      </c>
      <c r="O3434" s="22">
        <v>13.68000031</v>
      </c>
      <c r="P3434" s="22">
        <f t="shared" si="536"/>
        <v>-3.1000000078051926E-7</v>
      </c>
      <c r="Q3434" s="23">
        <f t="shared" si="537"/>
        <v>2.2660818256993102E-6</v>
      </c>
      <c r="R3434" s="24">
        <v>10591271</v>
      </c>
      <c r="S3434" s="24">
        <v>10591300</v>
      </c>
      <c r="T3434" s="24">
        <f t="shared" si="538"/>
        <v>-29</v>
      </c>
      <c r="U3434" s="23">
        <f t="shared" si="539"/>
        <v>2.738096362108523E-4</v>
      </c>
    </row>
    <row r="3435" spans="1:21" x14ac:dyDescent="0.3">
      <c r="A3435" s="21">
        <v>40701</v>
      </c>
      <c r="B3435" s="22">
        <v>13.79</v>
      </c>
      <c r="C3435" s="22">
        <v>13.789999959999999</v>
      </c>
      <c r="D3435" s="22">
        <f t="shared" si="530"/>
        <v>3.9999999756901161E-8</v>
      </c>
      <c r="E3435" s="23">
        <f t="shared" si="531"/>
        <v>2.900652637630694E-7</v>
      </c>
      <c r="F3435" s="22">
        <v>14.05</v>
      </c>
      <c r="G3435" s="22">
        <v>14.05000019</v>
      </c>
      <c r="H3435" s="22">
        <f t="shared" si="532"/>
        <v>-1.8999999973345894E-7</v>
      </c>
      <c r="I3435" s="23">
        <f t="shared" si="533"/>
        <v>1.3523131470751883E-6</v>
      </c>
      <c r="J3435" s="22">
        <v>13.78</v>
      </c>
      <c r="K3435" s="22">
        <v>13.77999973</v>
      </c>
      <c r="L3435" s="22">
        <f t="shared" si="534"/>
        <v>2.6999999924726126E-7</v>
      </c>
      <c r="M3435" s="23">
        <f t="shared" si="535"/>
        <v>1.9593614262520837E-6</v>
      </c>
      <c r="N3435" s="22">
        <v>13.88</v>
      </c>
      <c r="O3435" s="22">
        <v>13.880000109999999</v>
      </c>
      <c r="P3435" s="22">
        <f t="shared" si="536"/>
        <v>-1.0999999844329977E-7</v>
      </c>
      <c r="Q3435" s="23">
        <f t="shared" si="537"/>
        <v>7.9250718711485508E-7</v>
      </c>
      <c r="R3435" s="24">
        <v>14729242</v>
      </c>
      <c r="S3435" s="24">
        <v>14722000</v>
      </c>
      <c r="T3435" s="24">
        <f t="shared" si="538"/>
        <v>7242</v>
      </c>
      <c r="U3435" s="23">
        <f t="shared" si="539"/>
        <v>4.9191685912240178E-2</v>
      </c>
    </row>
    <row r="3436" spans="1:21" x14ac:dyDescent="0.3">
      <c r="A3436" s="21">
        <v>40702</v>
      </c>
      <c r="B3436" s="22">
        <v>13.9</v>
      </c>
      <c r="C3436" s="22">
        <v>13.899999619999999</v>
      </c>
      <c r="D3436" s="22">
        <f t="shared" si="530"/>
        <v>3.8000000124327471E-7</v>
      </c>
      <c r="E3436" s="23">
        <f t="shared" si="531"/>
        <v>2.733813033322045E-6</v>
      </c>
      <c r="F3436" s="22">
        <v>13.9</v>
      </c>
      <c r="G3436" s="22">
        <v>13.899999619999999</v>
      </c>
      <c r="H3436" s="22">
        <f t="shared" si="532"/>
        <v>3.8000000124327471E-7</v>
      </c>
      <c r="I3436" s="23">
        <f t="shared" si="533"/>
        <v>2.733813033322045E-6</v>
      </c>
      <c r="J3436" s="22">
        <v>13.64</v>
      </c>
      <c r="K3436" s="22">
        <v>13.64000034</v>
      </c>
      <c r="L3436" s="22">
        <f t="shared" si="534"/>
        <v>-3.3999999971001671E-7</v>
      </c>
      <c r="M3436" s="23">
        <f t="shared" si="535"/>
        <v>2.4926685574409358E-6</v>
      </c>
      <c r="N3436" s="22">
        <v>13.72</v>
      </c>
      <c r="O3436" s="22">
        <v>13.72000027</v>
      </c>
      <c r="P3436" s="22">
        <f t="shared" si="536"/>
        <v>-2.6999999924726126E-7</v>
      </c>
      <c r="Q3436" s="23">
        <f t="shared" si="537"/>
        <v>1.9679299849405998E-6</v>
      </c>
      <c r="R3436" s="24">
        <v>14932877</v>
      </c>
      <c r="S3436" s="24">
        <v>14932900</v>
      </c>
      <c r="T3436" s="24">
        <f t="shared" si="538"/>
        <v>-23</v>
      </c>
      <c r="U3436" s="23">
        <f t="shared" si="539"/>
        <v>1.540223265407255E-4</v>
      </c>
    </row>
    <row r="3437" spans="1:21" x14ac:dyDescent="0.3">
      <c r="A3437" s="21">
        <v>40703</v>
      </c>
      <c r="B3437" s="22">
        <v>13.72</v>
      </c>
      <c r="C3437" s="22">
        <v>13.72000027</v>
      </c>
      <c r="D3437" s="22">
        <f t="shared" si="530"/>
        <v>-2.6999999924726126E-7</v>
      </c>
      <c r="E3437" s="23">
        <f t="shared" si="531"/>
        <v>1.9679299849405998E-6</v>
      </c>
      <c r="F3437" s="22">
        <v>13.73</v>
      </c>
      <c r="G3437" s="22">
        <v>13.72999954</v>
      </c>
      <c r="H3437" s="22">
        <f t="shared" si="532"/>
        <v>4.6000000075707703E-7</v>
      </c>
      <c r="I3437" s="23">
        <f t="shared" si="533"/>
        <v>3.3503278672147507E-6</v>
      </c>
      <c r="J3437" s="22">
        <v>13.32</v>
      </c>
      <c r="K3437" s="22">
        <v>13.31999969</v>
      </c>
      <c r="L3437" s="22">
        <f t="shared" si="534"/>
        <v>3.1000000078051926E-7</v>
      </c>
      <c r="M3437" s="23">
        <f t="shared" si="535"/>
        <v>2.3273273873516077E-6</v>
      </c>
      <c r="N3437" s="22">
        <v>13.56</v>
      </c>
      <c r="O3437" s="22">
        <v>13.56000042</v>
      </c>
      <c r="P3437" s="22">
        <f t="shared" si="536"/>
        <v>-4.1999999922381903E-7</v>
      </c>
      <c r="Q3437" s="23">
        <f t="shared" si="537"/>
        <v>3.0973450310838486E-6</v>
      </c>
      <c r="R3437" s="24">
        <v>14243867</v>
      </c>
      <c r="S3437" s="24">
        <v>14243900</v>
      </c>
      <c r="T3437" s="24">
        <f t="shared" si="538"/>
        <v>-33</v>
      </c>
      <c r="U3437" s="23">
        <f t="shared" si="539"/>
        <v>2.3167812186269211E-4</v>
      </c>
    </row>
    <row r="3438" spans="1:21" x14ac:dyDescent="0.3">
      <c r="A3438" s="21">
        <v>40704</v>
      </c>
      <c r="B3438" s="22">
        <v>13.4</v>
      </c>
      <c r="C3438" s="22">
        <v>13.399999619999999</v>
      </c>
      <c r="D3438" s="22">
        <f t="shared" si="530"/>
        <v>3.8000000124327471E-7</v>
      </c>
      <c r="E3438" s="23">
        <f t="shared" si="531"/>
        <v>2.8358209852193619E-6</v>
      </c>
      <c r="F3438" s="22">
        <v>13.44</v>
      </c>
      <c r="G3438" s="22">
        <v>13.43999958</v>
      </c>
      <c r="H3438" s="22">
        <f t="shared" si="532"/>
        <v>4.1999999922381903E-7</v>
      </c>
      <c r="I3438" s="23">
        <f t="shared" si="533"/>
        <v>3.125000091881097E-6</v>
      </c>
      <c r="J3438" s="22">
        <v>13</v>
      </c>
      <c r="K3438" s="22">
        <v>13</v>
      </c>
      <c r="L3438" s="22">
        <f t="shared" si="534"/>
        <v>0</v>
      </c>
      <c r="M3438" s="23">
        <f t="shared" si="535"/>
        <v>0</v>
      </c>
      <c r="N3438" s="22">
        <v>13.05</v>
      </c>
      <c r="O3438" s="22">
        <v>13.05000019</v>
      </c>
      <c r="P3438" s="22">
        <f t="shared" si="536"/>
        <v>-1.8999999973345894E-7</v>
      </c>
      <c r="Q3438" s="23">
        <f t="shared" si="537"/>
        <v>1.4559386740779728E-6</v>
      </c>
      <c r="R3438" s="24">
        <v>30974296</v>
      </c>
      <c r="S3438" s="24">
        <v>30974300</v>
      </c>
      <c r="T3438" s="24">
        <f t="shared" si="538"/>
        <v>-4</v>
      </c>
      <c r="U3438" s="23">
        <f t="shared" si="539"/>
        <v>1.2913931872552405E-5</v>
      </c>
    </row>
    <row r="3439" spans="1:21" x14ac:dyDescent="0.3">
      <c r="A3439" s="21">
        <v>40707</v>
      </c>
      <c r="B3439" s="22">
        <v>13.05</v>
      </c>
      <c r="C3439" s="22">
        <v>13.05000019</v>
      </c>
      <c r="D3439" s="22">
        <f t="shared" si="530"/>
        <v>-1.8999999973345894E-7</v>
      </c>
      <c r="E3439" s="23">
        <f t="shared" si="531"/>
        <v>1.4559386740779728E-6</v>
      </c>
      <c r="F3439" s="22">
        <v>13.09</v>
      </c>
      <c r="G3439" s="22">
        <v>13.09000015</v>
      </c>
      <c r="H3439" s="22">
        <f t="shared" si="532"/>
        <v>-1.4999999997655777E-7</v>
      </c>
      <c r="I3439" s="23">
        <f t="shared" si="533"/>
        <v>1.1459128973085442E-6</v>
      </c>
      <c r="J3439" s="22">
        <v>12.96</v>
      </c>
      <c r="K3439" s="22">
        <v>12.960000040000001</v>
      </c>
      <c r="L3439" s="22">
        <f t="shared" si="534"/>
        <v>-3.9999999756901161E-8</v>
      </c>
      <c r="M3439" s="23">
        <f t="shared" si="535"/>
        <v>3.0864197248028065E-7</v>
      </c>
      <c r="N3439" s="22">
        <v>12.99</v>
      </c>
      <c r="O3439" s="22">
        <v>12.989999770000001</v>
      </c>
      <c r="P3439" s="22">
        <f t="shared" si="536"/>
        <v>2.299999994903601E-7</v>
      </c>
      <c r="Q3439" s="23">
        <f t="shared" si="537"/>
        <v>1.7705927910910199E-6</v>
      </c>
      <c r="R3439" s="24">
        <v>13034194</v>
      </c>
      <c r="S3439" s="24">
        <v>13034200</v>
      </c>
      <c r="T3439" s="24">
        <f t="shared" si="538"/>
        <v>-6</v>
      </c>
      <c r="U3439" s="23">
        <f t="shared" si="539"/>
        <v>4.6032744625677066E-5</v>
      </c>
    </row>
    <row r="3440" spans="1:21" x14ac:dyDescent="0.3">
      <c r="A3440" s="21">
        <v>40708</v>
      </c>
      <c r="B3440" s="22">
        <v>13.26</v>
      </c>
      <c r="C3440" s="22">
        <v>13.260000229999999</v>
      </c>
      <c r="D3440" s="22">
        <f t="shared" si="530"/>
        <v>-2.299999994903601E-7</v>
      </c>
      <c r="E3440" s="23">
        <f t="shared" si="531"/>
        <v>1.734539935904361E-6</v>
      </c>
      <c r="F3440" s="22">
        <v>13.37</v>
      </c>
      <c r="G3440" s="22">
        <v>13.369999890000001</v>
      </c>
      <c r="H3440" s="22">
        <f t="shared" si="532"/>
        <v>1.0999999844329977E-7</v>
      </c>
      <c r="I3440" s="23">
        <f t="shared" si="533"/>
        <v>8.2273746707786821E-7</v>
      </c>
      <c r="J3440" s="22">
        <v>13.25</v>
      </c>
      <c r="K3440" s="22">
        <v>13.25</v>
      </c>
      <c r="L3440" s="22">
        <f t="shared" si="534"/>
        <v>0</v>
      </c>
      <c r="M3440" s="23">
        <f t="shared" si="535"/>
        <v>0</v>
      </c>
      <c r="N3440" s="22">
        <v>13.33</v>
      </c>
      <c r="O3440" s="22">
        <v>13.329999920000001</v>
      </c>
      <c r="P3440" s="22">
        <f t="shared" si="536"/>
        <v>7.9999999513802322E-8</v>
      </c>
      <c r="Q3440" s="23">
        <f t="shared" si="537"/>
        <v>6.0015003746378348E-7</v>
      </c>
      <c r="R3440" s="24">
        <v>12413071</v>
      </c>
      <c r="S3440" s="24">
        <v>12413100</v>
      </c>
      <c r="T3440" s="24">
        <f t="shared" si="538"/>
        <v>-29</v>
      </c>
      <c r="U3440" s="23">
        <f t="shared" si="539"/>
        <v>2.3362415512643902E-4</v>
      </c>
    </row>
    <row r="3441" spans="1:21" x14ac:dyDescent="0.3">
      <c r="A3441" s="21">
        <v>40709</v>
      </c>
      <c r="B3441" s="22">
        <v>13.21</v>
      </c>
      <c r="C3441" s="22">
        <v>13.210000040000001</v>
      </c>
      <c r="D3441" s="22">
        <f t="shared" si="530"/>
        <v>-3.9999999756901161E-8</v>
      </c>
      <c r="E3441" s="23">
        <f t="shared" si="531"/>
        <v>3.0280090564557758E-7</v>
      </c>
      <c r="F3441" s="22">
        <v>13.35</v>
      </c>
      <c r="G3441" s="22">
        <v>13.350000380000001</v>
      </c>
      <c r="H3441" s="22">
        <f t="shared" si="532"/>
        <v>-3.8000000124327471E-7</v>
      </c>
      <c r="I3441" s="23">
        <f t="shared" si="533"/>
        <v>2.8464418758561465E-6</v>
      </c>
      <c r="J3441" s="22">
        <v>13.11</v>
      </c>
      <c r="K3441" s="22">
        <v>13.10999966</v>
      </c>
      <c r="L3441" s="22">
        <f t="shared" si="534"/>
        <v>3.3999999971001671E-7</v>
      </c>
      <c r="M3441" s="23">
        <f t="shared" si="535"/>
        <v>2.5934401870916348E-6</v>
      </c>
      <c r="N3441" s="22">
        <v>13.12</v>
      </c>
      <c r="O3441" s="22">
        <v>13.119999890000001</v>
      </c>
      <c r="P3441" s="22">
        <f t="shared" si="536"/>
        <v>1.0999999844329977E-7</v>
      </c>
      <c r="Q3441" s="23">
        <f t="shared" si="537"/>
        <v>8.3841462931063918E-7</v>
      </c>
      <c r="R3441" s="24">
        <v>18221632</v>
      </c>
      <c r="S3441" s="24">
        <v>18221700</v>
      </c>
      <c r="T3441" s="24">
        <f t="shared" si="538"/>
        <v>-68</v>
      </c>
      <c r="U3441" s="23">
        <f t="shared" si="539"/>
        <v>3.7318142654088257E-4</v>
      </c>
    </row>
    <row r="3442" spans="1:21" x14ac:dyDescent="0.3">
      <c r="A3442" s="21">
        <v>40710</v>
      </c>
      <c r="B3442" s="22">
        <v>13.09</v>
      </c>
      <c r="C3442" s="22">
        <v>13.09000015</v>
      </c>
      <c r="D3442" s="22">
        <f t="shared" si="530"/>
        <v>-1.4999999997655777E-7</v>
      </c>
      <c r="E3442" s="23">
        <f t="shared" si="531"/>
        <v>1.1459128973085442E-6</v>
      </c>
      <c r="F3442" s="22">
        <v>13.16</v>
      </c>
      <c r="G3442" s="22">
        <v>13.15999985</v>
      </c>
      <c r="H3442" s="22">
        <f t="shared" si="532"/>
        <v>1.4999999997655777E-7</v>
      </c>
      <c r="I3442" s="23">
        <f t="shared" si="533"/>
        <v>1.1398176419930413E-6</v>
      </c>
      <c r="J3442" s="22">
        <v>12.91</v>
      </c>
      <c r="K3442" s="22">
        <v>12.90999985</v>
      </c>
      <c r="L3442" s="22">
        <f t="shared" si="534"/>
        <v>1.4999999997655777E-7</v>
      </c>
      <c r="M3442" s="23">
        <f t="shared" si="535"/>
        <v>1.1618900210642355E-6</v>
      </c>
      <c r="N3442" s="22">
        <v>13</v>
      </c>
      <c r="O3442" s="22">
        <v>13</v>
      </c>
      <c r="P3442" s="22">
        <f t="shared" si="536"/>
        <v>0</v>
      </c>
      <c r="Q3442" s="23">
        <f t="shared" si="537"/>
        <v>0</v>
      </c>
      <c r="R3442" s="24">
        <v>16911884</v>
      </c>
      <c r="S3442" s="24">
        <v>16911900</v>
      </c>
      <c r="T3442" s="24">
        <f t="shared" si="538"/>
        <v>-16</v>
      </c>
      <c r="U3442" s="23">
        <f t="shared" si="539"/>
        <v>9.4607938788663598E-5</v>
      </c>
    </row>
    <row r="3443" spans="1:21" x14ac:dyDescent="0.3">
      <c r="A3443" s="21">
        <v>40711</v>
      </c>
      <c r="B3443" s="22">
        <v>13.1</v>
      </c>
      <c r="C3443" s="22">
        <v>13.100000380000001</v>
      </c>
      <c r="D3443" s="22">
        <f t="shared" si="530"/>
        <v>-3.8000000124327471E-7</v>
      </c>
      <c r="E3443" s="23">
        <f t="shared" si="531"/>
        <v>2.9007632841249937E-6</v>
      </c>
      <c r="F3443" s="22">
        <v>13.11</v>
      </c>
      <c r="G3443" s="22">
        <v>13.10999966</v>
      </c>
      <c r="H3443" s="22">
        <f t="shared" si="532"/>
        <v>3.3999999971001671E-7</v>
      </c>
      <c r="I3443" s="23">
        <f t="shared" si="533"/>
        <v>2.5934401870916348E-6</v>
      </c>
      <c r="J3443" s="22">
        <v>12.67</v>
      </c>
      <c r="K3443" s="22">
        <v>12.670000079999999</v>
      </c>
      <c r="L3443" s="22">
        <f t="shared" si="534"/>
        <v>-7.9999999513802322E-8</v>
      </c>
      <c r="M3443" s="23">
        <f t="shared" si="535"/>
        <v>6.314127782847048E-7</v>
      </c>
      <c r="N3443" s="22">
        <v>12.72</v>
      </c>
      <c r="O3443" s="22">
        <v>12.72000027</v>
      </c>
      <c r="P3443" s="22">
        <f t="shared" si="536"/>
        <v>-2.6999999924726126E-7</v>
      </c>
      <c r="Q3443" s="23">
        <f t="shared" si="537"/>
        <v>2.1226414584601363E-6</v>
      </c>
      <c r="R3443" s="24">
        <v>18469310</v>
      </c>
      <c r="S3443" s="24">
        <v>18469400</v>
      </c>
      <c r="T3443" s="24">
        <f t="shared" si="538"/>
        <v>-90</v>
      </c>
      <c r="U3443" s="23">
        <f t="shared" si="539"/>
        <v>4.8729249461271077E-4</v>
      </c>
    </row>
    <row r="3444" spans="1:21" x14ac:dyDescent="0.3">
      <c r="A3444" s="21">
        <v>40714</v>
      </c>
      <c r="B3444" s="22">
        <v>12.82</v>
      </c>
      <c r="C3444" s="22">
        <v>12.81999969</v>
      </c>
      <c r="D3444" s="22">
        <f t="shared" si="530"/>
        <v>3.1000000078051926E-7</v>
      </c>
      <c r="E3444" s="23">
        <f t="shared" si="531"/>
        <v>2.4180967884291679E-6</v>
      </c>
      <c r="F3444" s="22">
        <v>12.94</v>
      </c>
      <c r="G3444" s="22">
        <v>12.93999958</v>
      </c>
      <c r="H3444" s="22">
        <f t="shared" si="532"/>
        <v>4.1999999922381903E-7</v>
      </c>
      <c r="I3444" s="23">
        <f t="shared" si="533"/>
        <v>3.2457497129518381E-6</v>
      </c>
      <c r="J3444" s="22">
        <v>12.74</v>
      </c>
      <c r="K3444" s="22">
        <v>12.739999770000001</v>
      </c>
      <c r="L3444" s="22">
        <f t="shared" si="534"/>
        <v>2.299999994903601E-7</v>
      </c>
      <c r="M3444" s="23">
        <f t="shared" si="535"/>
        <v>1.8053375482153566E-6</v>
      </c>
      <c r="N3444" s="22">
        <v>12.9</v>
      </c>
      <c r="O3444" s="22">
        <v>12.899999619999999</v>
      </c>
      <c r="P3444" s="22">
        <f t="shared" si="536"/>
        <v>3.8000000124327471E-7</v>
      </c>
      <c r="Q3444" s="23">
        <f t="shared" si="537"/>
        <v>2.9457365305199501E-6</v>
      </c>
      <c r="R3444" s="24">
        <v>10737567</v>
      </c>
      <c r="S3444" s="24">
        <v>10737600</v>
      </c>
      <c r="T3444" s="24">
        <f t="shared" si="538"/>
        <v>-33</v>
      </c>
      <c r="U3444" s="23">
        <f t="shared" si="539"/>
        <v>3.0733124720607954E-4</v>
      </c>
    </row>
    <row r="3445" spans="1:21" x14ac:dyDescent="0.3">
      <c r="A3445" s="21">
        <v>40715</v>
      </c>
      <c r="B3445" s="22">
        <v>13.04</v>
      </c>
      <c r="C3445" s="22">
        <v>13.039999959999999</v>
      </c>
      <c r="D3445" s="22">
        <f t="shared" si="530"/>
        <v>3.9999999756901161E-8</v>
      </c>
      <c r="E3445" s="23">
        <f t="shared" si="531"/>
        <v>3.0674846533436007E-7</v>
      </c>
      <c r="F3445" s="22">
        <v>13.28</v>
      </c>
      <c r="G3445" s="22">
        <v>13.27999973</v>
      </c>
      <c r="H3445" s="22">
        <f t="shared" si="532"/>
        <v>2.6999999924726126E-7</v>
      </c>
      <c r="I3445" s="23">
        <f t="shared" si="533"/>
        <v>2.0331325657885482E-6</v>
      </c>
      <c r="J3445" s="22">
        <v>13.01</v>
      </c>
      <c r="K3445" s="22">
        <v>13.010000229999999</v>
      </c>
      <c r="L3445" s="22">
        <f t="shared" si="534"/>
        <v>-2.299999994903601E-7</v>
      </c>
      <c r="M3445" s="23">
        <f t="shared" si="535"/>
        <v>1.7678708333916772E-6</v>
      </c>
      <c r="N3445" s="22">
        <v>13.27</v>
      </c>
      <c r="O3445" s="22">
        <v>13.27000046</v>
      </c>
      <c r="P3445" s="22">
        <f t="shared" si="536"/>
        <v>-4.6000000075707703E-7</v>
      </c>
      <c r="Q3445" s="23">
        <f t="shared" si="537"/>
        <v>3.4664655976739657E-6</v>
      </c>
      <c r="R3445" s="24">
        <v>13390311</v>
      </c>
      <c r="S3445" s="24">
        <v>13390400</v>
      </c>
      <c r="T3445" s="24">
        <f t="shared" si="538"/>
        <v>-89</v>
      </c>
      <c r="U3445" s="23">
        <f t="shared" si="539"/>
        <v>6.6465527542119724E-4</v>
      </c>
    </row>
    <row r="3446" spans="1:21" x14ac:dyDescent="0.3">
      <c r="A3446" s="21">
        <v>40716</v>
      </c>
      <c r="B3446" s="22">
        <v>13.15</v>
      </c>
      <c r="C3446" s="22">
        <v>13.149999619999999</v>
      </c>
      <c r="D3446" s="22">
        <f t="shared" si="530"/>
        <v>3.8000000124327471E-7</v>
      </c>
      <c r="E3446" s="23">
        <f t="shared" si="531"/>
        <v>2.8897339332643626E-6</v>
      </c>
      <c r="F3446" s="22">
        <v>13.15</v>
      </c>
      <c r="G3446" s="22">
        <v>13.149999619999999</v>
      </c>
      <c r="H3446" s="22">
        <f t="shared" si="532"/>
        <v>3.8000000124327471E-7</v>
      </c>
      <c r="I3446" s="23">
        <f t="shared" si="533"/>
        <v>2.8897339332643626E-6</v>
      </c>
      <c r="J3446" s="22">
        <v>12.91</v>
      </c>
      <c r="K3446" s="22">
        <v>12.90999985</v>
      </c>
      <c r="L3446" s="22">
        <f t="shared" si="534"/>
        <v>1.4999999997655777E-7</v>
      </c>
      <c r="M3446" s="23">
        <f t="shared" si="535"/>
        <v>1.1618900210642355E-6</v>
      </c>
      <c r="N3446" s="22">
        <v>12.92</v>
      </c>
      <c r="O3446" s="22">
        <v>12.920000079999999</v>
      </c>
      <c r="P3446" s="22">
        <f t="shared" si="536"/>
        <v>-7.9999999513802322E-8</v>
      </c>
      <c r="Q3446" s="23">
        <f t="shared" si="537"/>
        <v>6.1919503884246356E-7</v>
      </c>
      <c r="R3446" s="24">
        <v>16823272</v>
      </c>
      <c r="S3446" s="24">
        <v>16821800</v>
      </c>
      <c r="T3446" s="24">
        <f t="shared" si="538"/>
        <v>1472</v>
      </c>
      <c r="U3446" s="23">
        <f t="shared" si="539"/>
        <v>8.7505498817011269E-3</v>
      </c>
    </row>
    <row r="3447" spans="1:21" x14ac:dyDescent="0.3">
      <c r="A3447" s="21">
        <v>40717</v>
      </c>
      <c r="B3447" s="22">
        <v>12.68</v>
      </c>
      <c r="C3447" s="22">
        <v>12.68000031</v>
      </c>
      <c r="D3447" s="22">
        <f t="shared" si="530"/>
        <v>-3.1000000078051926E-7</v>
      </c>
      <c r="E3447" s="23">
        <f t="shared" si="531"/>
        <v>2.4447948990666802E-6</v>
      </c>
      <c r="F3447" s="22">
        <v>12.89</v>
      </c>
      <c r="G3447" s="22">
        <v>12.89000034</v>
      </c>
      <c r="H3447" s="22">
        <f t="shared" si="532"/>
        <v>-3.3999999971001671E-7</v>
      </c>
      <c r="I3447" s="23">
        <f t="shared" si="533"/>
        <v>2.6377035744129135E-6</v>
      </c>
      <c r="J3447" s="22">
        <v>12.5</v>
      </c>
      <c r="K3447" s="22">
        <v>12.5</v>
      </c>
      <c r="L3447" s="22">
        <f t="shared" si="534"/>
        <v>0</v>
      </c>
      <c r="M3447" s="23">
        <f t="shared" si="535"/>
        <v>0</v>
      </c>
      <c r="N3447" s="22">
        <v>12.84</v>
      </c>
      <c r="O3447" s="22">
        <v>12.84000015</v>
      </c>
      <c r="P3447" s="22">
        <f t="shared" si="536"/>
        <v>-1.4999999997655777E-7</v>
      </c>
      <c r="Q3447" s="23">
        <f t="shared" si="537"/>
        <v>1.1682242852353689E-6</v>
      </c>
      <c r="R3447" s="24">
        <v>18140632</v>
      </c>
      <c r="S3447" s="24">
        <v>18140700</v>
      </c>
      <c r="T3447" s="24">
        <f t="shared" si="538"/>
        <v>-68</v>
      </c>
      <c r="U3447" s="23">
        <f t="shared" si="539"/>
        <v>3.7484771811451597E-4</v>
      </c>
    </row>
    <row r="3448" spans="1:21" x14ac:dyDescent="0.3">
      <c r="A3448" s="21">
        <v>40718</v>
      </c>
      <c r="B3448" s="22">
        <v>12.65</v>
      </c>
      <c r="C3448" s="22">
        <v>12.649999619999999</v>
      </c>
      <c r="D3448" s="22">
        <f t="shared" si="530"/>
        <v>3.8000000124327471E-7</v>
      </c>
      <c r="E3448" s="23">
        <f t="shared" si="531"/>
        <v>3.0039526692355324E-6</v>
      </c>
      <c r="F3448" s="22">
        <v>12.7</v>
      </c>
      <c r="G3448" s="22">
        <v>12.69999981</v>
      </c>
      <c r="H3448" s="22">
        <f t="shared" si="532"/>
        <v>1.8999999973345894E-7</v>
      </c>
      <c r="I3448" s="23">
        <f t="shared" si="533"/>
        <v>1.4960630124092806E-6</v>
      </c>
      <c r="J3448" s="22">
        <v>12.36</v>
      </c>
      <c r="K3448" s="22">
        <v>12.35999966</v>
      </c>
      <c r="L3448" s="22">
        <f t="shared" si="534"/>
        <v>3.3999999971001671E-7</v>
      </c>
      <c r="M3448" s="23">
        <f t="shared" si="535"/>
        <v>2.7508091348120368E-6</v>
      </c>
      <c r="N3448" s="22">
        <v>12.4</v>
      </c>
      <c r="O3448" s="22">
        <v>12.399999619999999</v>
      </c>
      <c r="P3448" s="22">
        <f t="shared" si="536"/>
        <v>3.8000000124327471E-7</v>
      </c>
      <c r="Q3448" s="23">
        <f t="shared" si="537"/>
        <v>3.0645162329712618E-6</v>
      </c>
      <c r="R3448" s="24">
        <v>26052192</v>
      </c>
      <c r="S3448" s="24">
        <v>26052200</v>
      </c>
      <c r="T3448" s="24">
        <f t="shared" si="538"/>
        <v>-8</v>
      </c>
      <c r="U3448" s="23">
        <f t="shared" si="539"/>
        <v>3.0707579398284981E-5</v>
      </c>
    </row>
    <row r="3449" spans="1:21" x14ac:dyDescent="0.3">
      <c r="A3449" s="21">
        <v>40721</v>
      </c>
      <c r="B3449" s="22">
        <v>12.39</v>
      </c>
      <c r="C3449" s="22">
        <v>12.39000034</v>
      </c>
      <c r="D3449" s="22">
        <f t="shared" si="530"/>
        <v>-3.3999999971001671E-7</v>
      </c>
      <c r="E3449" s="23">
        <f t="shared" si="531"/>
        <v>2.7441484292164008E-6</v>
      </c>
      <c r="F3449" s="22">
        <v>12.6</v>
      </c>
      <c r="G3449" s="22">
        <v>12.600000380000001</v>
      </c>
      <c r="H3449" s="22">
        <f t="shared" si="532"/>
        <v>-3.8000000124327471E-7</v>
      </c>
      <c r="I3449" s="23">
        <f t="shared" si="533"/>
        <v>3.0158729347853775E-6</v>
      </c>
      <c r="J3449" s="22">
        <v>12.33</v>
      </c>
      <c r="K3449" s="22">
        <v>12.329999920000001</v>
      </c>
      <c r="L3449" s="22">
        <f t="shared" si="534"/>
        <v>7.9999999513802322E-8</v>
      </c>
      <c r="M3449" s="23">
        <f t="shared" si="535"/>
        <v>6.4882400675475695E-7</v>
      </c>
      <c r="N3449" s="22">
        <v>12.53</v>
      </c>
      <c r="O3449" s="22">
        <v>12.52999973</v>
      </c>
      <c r="P3449" s="22">
        <f t="shared" si="536"/>
        <v>2.6999999924726126E-7</v>
      </c>
      <c r="Q3449" s="23">
        <f t="shared" si="537"/>
        <v>2.1548284522370159E-6</v>
      </c>
      <c r="R3449" s="24">
        <v>27859180</v>
      </c>
      <c r="S3449" s="24">
        <v>27858400</v>
      </c>
      <c r="T3449" s="24">
        <f t="shared" si="538"/>
        <v>780</v>
      </c>
      <c r="U3449" s="23">
        <f t="shared" si="539"/>
        <v>2.7998736467277374E-3</v>
      </c>
    </row>
    <row r="3450" spans="1:21" x14ac:dyDescent="0.3">
      <c r="A3450" s="21">
        <v>40722</v>
      </c>
      <c r="B3450" s="22">
        <v>12.6</v>
      </c>
      <c r="C3450" s="22">
        <v>12.600000380000001</v>
      </c>
      <c r="D3450" s="22">
        <f t="shared" si="530"/>
        <v>-3.8000000124327471E-7</v>
      </c>
      <c r="E3450" s="23">
        <f t="shared" si="531"/>
        <v>3.0158729347853775E-6</v>
      </c>
      <c r="F3450" s="22">
        <v>12.82</v>
      </c>
      <c r="G3450" s="22">
        <v>12.81999969</v>
      </c>
      <c r="H3450" s="22">
        <f t="shared" si="532"/>
        <v>3.1000000078051926E-7</v>
      </c>
      <c r="I3450" s="23">
        <f t="shared" si="533"/>
        <v>2.4180967884291679E-6</v>
      </c>
      <c r="J3450" s="22">
        <v>12.57</v>
      </c>
      <c r="K3450" s="22">
        <v>12.56999969</v>
      </c>
      <c r="L3450" s="22">
        <f t="shared" si="534"/>
        <v>3.1000000078051926E-7</v>
      </c>
      <c r="M3450" s="23">
        <f t="shared" si="535"/>
        <v>2.4661894067279745E-6</v>
      </c>
      <c r="N3450" s="22">
        <v>12.82</v>
      </c>
      <c r="O3450" s="22">
        <v>12.81999969</v>
      </c>
      <c r="P3450" s="22">
        <f t="shared" si="536"/>
        <v>3.1000000078051926E-7</v>
      </c>
      <c r="Q3450" s="23">
        <f t="shared" si="537"/>
        <v>2.4180967884291679E-6</v>
      </c>
      <c r="R3450" s="24">
        <v>32005018</v>
      </c>
      <c r="S3450" s="24">
        <v>32005100</v>
      </c>
      <c r="T3450" s="24">
        <f t="shared" si="538"/>
        <v>-82</v>
      </c>
      <c r="U3450" s="23">
        <f t="shared" si="539"/>
        <v>2.5620916666406295E-4</v>
      </c>
    </row>
    <row r="3451" spans="1:21" x14ac:dyDescent="0.3">
      <c r="A3451" s="21">
        <v>40723</v>
      </c>
      <c r="B3451" s="22">
        <v>12.46</v>
      </c>
      <c r="C3451" s="22">
        <v>12.460000040000001</v>
      </c>
      <c r="D3451" s="22">
        <f t="shared" si="530"/>
        <v>-3.9999999756901161E-8</v>
      </c>
      <c r="E3451" s="23">
        <f t="shared" si="531"/>
        <v>3.2102728433780294E-7</v>
      </c>
      <c r="F3451" s="22">
        <v>12.5</v>
      </c>
      <c r="G3451" s="22">
        <v>12.5</v>
      </c>
      <c r="H3451" s="22">
        <f t="shared" si="532"/>
        <v>0</v>
      </c>
      <c r="I3451" s="23">
        <f t="shared" si="533"/>
        <v>0</v>
      </c>
      <c r="J3451" s="22">
        <v>12.26</v>
      </c>
      <c r="K3451" s="22">
        <v>12.260000229999999</v>
      </c>
      <c r="L3451" s="22">
        <f t="shared" si="534"/>
        <v>-2.299999994903601E-7</v>
      </c>
      <c r="M3451" s="23">
        <f t="shared" si="535"/>
        <v>1.8760195365050176E-6</v>
      </c>
      <c r="N3451" s="22">
        <v>12.35</v>
      </c>
      <c r="O3451" s="22">
        <v>12.350000380000001</v>
      </c>
      <c r="P3451" s="22">
        <f t="shared" si="536"/>
        <v>-3.8000000124327471E-7</v>
      </c>
      <c r="Q3451" s="23">
        <f t="shared" si="537"/>
        <v>3.076922992315525E-6</v>
      </c>
      <c r="R3451" s="24">
        <v>16606106</v>
      </c>
      <c r="S3451" s="24">
        <v>16606000</v>
      </c>
      <c r="T3451" s="24">
        <f t="shared" si="538"/>
        <v>106</v>
      </c>
      <c r="U3451" s="23">
        <f t="shared" si="539"/>
        <v>6.3832349753101291E-4</v>
      </c>
    </row>
    <row r="3452" spans="1:21" x14ac:dyDescent="0.3">
      <c r="A3452" s="21">
        <v>40724</v>
      </c>
      <c r="B3452" s="22">
        <v>12.54</v>
      </c>
      <c r="C3452" s="22">
        <v>12.539999959999999</v>
      </c>
      <c r="D3452" s="22">
        <f t="shared" si="530"/>
        <v>3.9999999756901161E-8</v>
      </c>
      <c r="E3452" s="23">
        <f t="shared" si="531"/>
        <v>3.1897926542657791E-7</v>
      </c>
      <c r="F3452" s="22">
        <v>12.71</v>
      </c>
      <c r="G3452" s="22">
        <v>12.710000040000001</v>
      </c>
      <c r="H3452" s="22">
        <f t="shared" si="532"/>
        <v>-3.9999999756901161E-8</v>
      </c>
      <c r="I3452" s="23">
        <f t="shared" si="533"/>
        <v>3.1471282164450065E-7</v>
      </c>
      <c r="J3452" s="22">
        <v>12.45</v>
      </c>
      <c r="K3452" s="22">
        <v>12.44999981</v>
      </c>
      <c r="L3452" s="22">
        <f t="shared" si="534"/>
        <v>1.8999999973345894E-7</v>
      </c>
      <c r="M3452" s="23">
        <f t="shared" si="535"/>
        <v>1.526104438819738E-6</v>
      </c>
      <c r="N3452" s="22">
        <v>12.61</v>
      </c>
      <c r="O3452" s="22">
        <v>12.60999966</v>
      </c>
      <c r="P3452" s="22">
        <f t="shared" si="536"/>
        <v>3.3999999971001671E-7</v>
      </c>
      <c r="Q3452" s="23">
        <f t="shared" si="537"/>
        <v>2.6962728697648251E-6</v>
      </c>
      <c r="R3452" s="24">
        <v>21042968</v>
      </c>
      <c r="S3452" s="24">
        <v>20957200</v>
      </c>
      <c r="T3452" s="24">
        <f t="shared" si="538"/>
        <v>85768</v>
      </c>
      <c r="U3452" s="23">
        <f t="shared" si="539"/>
        <v>0.40925314450403683</v>
      </c>
    </row>
    <row r="3453" spans="1:21" x14ac:dyDescent="0.3">
      <c r="A3453" s="21">
        <v>40725</v>
      </c>
      <c r="B3453" s="22">
        <v>12.59</v>
      </c>
      <c r="C3453" s="22">
        <v>12.59000015</v>
      </c>
      <c r="D3453" s="22">
        <f t="shared" si="530"/>
        <v>-1.4999999997655777E-7</v>
      </c>
      <c r="E3453" s="23">
        <f t="shared" si="531"/>
        <v>1.1914217489231544E-6</v>
      </c>
      <c r="F3453" s="22">
        <v>12.92</v>
      </c>
      <c r="G3453" s="22">
        <v>12.920000079999999</v>
      </c>
      <c r="H3453" s="22">
        <f t="shared" si="532"/>
        <v>-7.9999999513802322E-8</v>
      </c>
      <c r="I3453" s="23">
        <f t="shared" si="533"/>
        <v>6.1919503884246356E-7</v>
      </c>
      <c r="J3453" s="22">
        <v>12.59</v>
      </c>
      <c r="K3453" s="22">
        <v>12.59000015</v>
      </c>
      <c r="L3453" s="22">
        <f t="shared" si="534"/>
        <v>-1.4999999997655777E-7</v>
      </c>
      <c r="M3453" s="23">
        <f t="shared" si="535"/>
        <v>1.1914217489231544E-6</v>
      </c>
      <c r="N3453" s="22">
        <v>12.91</v>
      </c>
      <c r="O3453" s="22">
        <v>12.90999985</v>
      </c>
      <c r="P3453" s="22">
        <f t="shared" si="536"/>
        <v>1.4999999997655777E-7</v>
      </c>
      <c r="Q3453" s="23">
        <f t="shared" si="537"/>
        <v>1.1618900210642355E-6</v>
      </c>
      <c r="R3453" s="24">
        <v>17024860</v>
      </c>
      <c r="S3453" s="24">
        <v>17024900</v>
      </c>
      <c r="T3453" s="24">
        <f t="shared" si="538"/>
        <v>-40</v>
      </c>
      <c r="U3453" s="23">
        <f t="shared" si="539"/>
        <v>2.3494998502193848E-4</v>
      </c>
    </row>
    <row r="3454" spans="1:21" x14ac:dyDescent="0.3">
      <c r="A3454" s="21">
        <v>40729</v>
      </c>
      <c r="B3454" s="22">
        <v>12.85</v>
      </c>
      <c r="C3454" s="22">
        <v>12.850000380000001</v>
      </c>
      <c r="D3454" s="22">
        <f t="shared" si="530"/>
        <v>-3.8000000124327471E-7</v>
      </c>
      <c r="E3454" s="23">
        <f t="shared" si="531"/>
        <v>2.9571983658048318E-6</v>
      </c>
      <c r="F3454" s="22">
        <v>12.85</v>
      </c>
      <c r="G3454" s="22">
        <v>12.850000380000001</v>
      </c>
      <c r="H3454" s="22">
        <f t="shared" si="532"/>
        <v>-3.8000000124327471E-7</v>
      </c>
      <c r="I3454" s="23">
        <f t="shared" si="533"/>
        <v>2.9571983658048318E-6</v>
      </c>
      <c r="J3454" s="22">
        <v>12.62</v>
      </c>
      <c r="K3454" s="22">
        <v>12.619999890000001</v>
      </c>
      <c r="L3454" s="22">
        <f t="shared" si="534"/>
        <v>1.0999999844329977E-7</v>
      </c>
      <c r="M3454" s="23">
        <f t="shared" si="535"/>
        <v>8.7163232489774427E-7</v>
      </c>
      <c r="N3454" s="22">
        <v>12.72</v>
      </c>
      <c r="O3454" s="22">
        <v>12.72000027</v>
      </c>
      <c r="P3454" s="22">
        <f t="shared" si="536"/>
        <v>-2.6999999924726126E-7</v>
      </c>
      <c r="Q3454" s="23">
        <f t="shared" si="537"/>
        <v>2.1226414584601363E-6</v>
      </c>
      <c r="R3454" s="24">
        <v>10336605</v>
      </c>
      <c r="S3454" s="24">
        <v>10336700</v>
      </c>
      <c r="T3454" s="24">
        <f t="shared" si="538"/>
        <v>-95</v>
      </c>
      <c r="U3454" s="23">
        <f t="shared" si="539"/>
        <v>9.1905540452949194E-4</v>
      </c>
    </row>
    <row r="3455" spans="1:21" x14ac:dyDescent="0.3">
      <c r="A3455" s="21">
        <v>40730</v>
      </c>
      <c r="B3455" s="22">
        <v>12.63</v>
      </c>
      <c r="C3455" s="22">
        <v>12.630000109999999</v>
      </c>
      <c r="D3455" s="22">
        <f t="shared" si="530"/>
        <v>-1.0999999844329977E-7</v>
      </c>
      <c r="E3455" s="23">
        <f t="shared" si="531"/>
        <v>8.7094218119765144E-7</v>
      </c>
      <c r="F3455" s="22">
        <v>12.64</v>
      </c>
      <c r="G3455" s="22">
        <v>12.64000034</v>
      </c>
      <c r="H3455" s="22">
        <f t="shared" si="532"/>
        <v>-3.3999999971001671E-7</v>
      </c>
      <c r="I3455" s="23">
        <f t="shared" si="533"/>
        <v>2.6898733430731593E-6</v>
      </c>
      <c r="J3455" s="22">
        <v>12.4</v>
      </c>
      <c r="K3455" s="22">
        <v>12.399999619999999</v>
      </c>
      <c r="L3455" s="22">
        <f t="shared" si="534"/>
        <v>3.8000000124327471E-7</v>
      </c>
      <c r="M3455" s="23">
        <f t="shared" si="535"/>
        <v>3.0645162329712618E-6</v>
      </c>
      <c r="N3455" s="22">
        <v>12.53</v>
      </c>
      <c r="O3455" s="22">
        <v>12.52999973</v>
      </c>
      <c r="P3455" s="22">
        <f t="shared" si="536"/>
        <v>2.6999999924726126E-7</v>
      </c>
      <c r="Q3455" s="23">
        <f t="shared" si="537"/>
        <v>2.1548284522370159E-6</v>
      </c>
      <c r="R3455" s="24">
        <v>20919596</v>
      </c>
      <c r="S3455" s="24">
        <v>20917400</v>
      </c>
      <c r="T3455" s="24">
        <f t="shared" si="538"/>
        <v>2196</v>
      </c>
      <c r="U3455" s="23">
        <f t="shared" si="539"/>
        <v>1.0498436708195091E-2</v>
      </c>
    </row>
    <row r="3456" spans="1:21" x14ac:dyDescent="0.3">
      <c r="A3456" s="21">
        <v>40731</v>
      </c>
      <c r="B3456" s="22">
        <v>12.65</v>
      </c>
      <c r="C3456" s="22">
        <v>12.649999619999999</v>
      </c>
      <c r="D3456" s="22">
        <f t="shared" si="530"/>
        <v>3.8000000124327471E-7</v>
      </c>
      <c r="E3456" s="23">
        <f t="shared" si="531"/>
        <v>3.0039526692355324E-6</v>
      </c>
      <c r="F3456" s="22">
        <v>12.86</v>
      </c>
      <c r="G3456" s="22">
        <v>12.85999966</v>
      </c>
      <c r="H3456" s="22">
        <f t="shared" si="532"/>
        <v>3.3999999971001671E-7</v>
      </c>
      <c r="I3456" s="23">
        <f t="shared" si="533"/>
        <v>2.6438569883291638E-6</v>
      </c>
      <c r="J3456" s="22">
        <v>12.56</v>
      </c>
      <c r="K3456" s="22">
        <v>12.56000042</v>
      </c>
      <c r="L3456" s="22">
        <f t="shared" si="534"/>
        <v>-4.1999999922381903E-7</v>
      </c>
      <c r="M3456" s="23">
        <f t="shared" si="535"/>
        <v>3.3439489265862545E-6</v>
      </c>
      <c r="N3456" s="22">
        <v>12.76</v>
      </c>
      <c r="O3456" s="22">
        <v>12.760000229999999</v>
      </c>
      <c r="P3456" s="22">
        <f t="shared" si="536"/>
        <v>-2.299999994903601E-7</v>
      </c>
      <c r="Q3456" s="23">
        <f t="shared" si="537"/>
        <v>1.8025078005062083E-6</v>
      </c>
      <c r="R3456" s="24">
        <v>20138890</v>
      </c>
      <c r="S3456" s="24">
        <v>20138900</v>
      </c>
      <c r="T3456" s="24">
        <f t="shared" si="538"/>
        <v>-10</v>
      </c>
      <c r="U3456" s="23">
        <f t="shared" si="539"/>
        <v>4.9655145017851031E-5</v>
      </c>
    </row>
    <row r="3457" spans="1:21" x14ac:dyDescent="0.3">
      <c r="A3457" s="21">
        <v>40732</v>
      </c>
      <c r="B3457" s="22">
        <v>12.64</v>
      </c>
      <c r="C3457" s="22">
        <v>12.64000034</v>
      </c>
      <c r="D3457" s="22">
        <f t="shared" si="530"/>
        <v>-3.3999999971001671E-7</v>
      </c>
      <c r="E3457" s="23">
        <f t="shared" si="531"/>
        <v>2.6898733430731593E-6</v>
      </c>
      <c r="F3457" s="22">
        <v>12.65</v>
      </c>
      <c r="G3457" s="22">
        <v>12.649999619999999</v>
      </c>
      <c r="H3457" s="22">
        <f t="shared" si="532"/>
        <v>3.8000000124327471E-7</v>
      </c>
      <c r="I3457" s="23">
        <f t="shared" si="533"/>
        <v>3.0039526692355324E-6</v>
      </c>
      <c r="J3457" s="22">
        <v>12.34</v>
      </c>
      <c r="K3457" s="22">
        <v>12.34000015</v>
      </c>
      <c r="L3457" s="22">
        <f t="shared" si="534"/>
        <v>-1.4999999997655777E-7</v>
      </c>
      <c r="M3457" s="23">
        <f t="shared" si="535"/>
        <v>1.2155591422465078E-6</v>
      </c>
      <c r="N3457" s="22">
        <v>12.62</v>
      </c>
      <c r="O3457" s="22">
        <v>12.619999890000001</v>
      </c>
      <c r="P3457" s="22">
        <f t="shared" si="536"/>
        <v>1.0999999844329977E-7</v>
      </c>
      <c r="Q3457" s="23">
        <f t="shared" si="537"/>
        <v>8.7163232489774427E-7</v>
      </c>
      <c r="R3457" s="24">
        <v>13968668</v>
      </c>
      <c r="S3457" s="24">
        <v>13968700</v>
      </c>
      <c r="T3457" s="24">
        <f t="shared" si="538"/>
        <v>-32</v>
      </c>
      <c r="U3457" s="23">
        <f t="shared" si="539"/>
        <v>2.2908359403523589E-4</v>
      </c>
    </row>
    <row r="3458" spans="1:21" x14ac:dyDescent="0.3">
      <c r="A3458" s="21">
        <v>40735</v>
      </c>
      <c r="B3458" s="22">
        <v>12.47</v>
      </c>
      <c r="C3458" s="22">
        <v>12.47000027</v>
      </c>
      <c r="D3458" s="22">
        <f t="shared" ref="D3458:D3521" si="540">B3458-C3458</f>
        <v>-2.6999999924726126E-7</v>
      </c>
      <c r="E3458" s="23">
        <f t="shared" ref="E3458:E3521" si="541">IFERROR(ABS(D3458)/C3458*100,0)</f>
        <v>2.1651964186145224E-6</v>
      </c>
      <c r="F3458" s="22">
        <v>12.56</v>
      </c>
      <c r="G3458" s="22">
        <v>12.56000042</v>
      </c>
      <c r="H3458" s="22">
        <f t="shared" ref="H3458:H3521" si="542">F3458-G3458</f>
        <v>-4.1999999922381903E-7</v>
      </c>
      <c r="I3458" s="23">
        <f t="shared" ref="I3458:I3521" si="543">IFERROR(ABS(H3458)/G3458*100,0)</f>
        <v>3.3439489265862545E-6</v>
      </c>
      <c r="J3458" s="22">
        <v>12.34</v>
      </c>
      <c r="K3458" s="22">
        <v>12.34000015</v>
      </c>
      <c r="L3458" s="22">
        <f t="shared" ref="L3458:L3521" si="544">J3458-K3458</f>
        <v>-1.4999999997655777E-7</v>
      </c>
      <c r="M3458" s="23">
        <f t="shared" ref="M3458:M3521" si="545">IFERROR(ABS(L3458)/K3458*100,0)</f>
        <v>1.2155591422465078E-6</v>
      </c>
      <c r="N3458" s="22">
        <v>12.37</v>
      </c>
      <c r="O3458" s="22">
        <v>12.369999890000001</v>
      </c>
      <c r="P3458" s="22">
        <f t="shared" ref="P3458:P3521" si="546">N3458-O3458</f>
        <v>1.0999999844329977E-7</v>
      </c>
      <c r="Q3458" s="23">
        <f t="shared" ref="Q3458:Q3521" si="547">IFERROR(ABS(P3458)/O3458*100,0)</f>
        <v>8.8924817640640868E-7</v>
      </c>
      <c r="R3458" s="24">
        <v>10239320</v>
      </c>
      <c r="S3458" s="24">
        <v>10239400</v>
      </c>
      <c r="T3458" s="24">
        <f t="shared" ref="T3458:T3521" si="548">R3458-S3458</f>
        <v>-80</v>
      </c>
      <c r="U3458" s="23">
        <f t="shared" ref="U3458:U3521" si="549">IFERROR(ABS(T3458)/S3458*100,0)</f>
        <v>7.8129577904955359E-4</v>
      </c>
    </row>
    <row r="3459" spans="1:21" x14ac:dyDescent="0.3">
      <c r="A3459" s="21">
        <v>40736</v>
      </c>
      <c r="B3459" s="22">
        <v>12.31</v>
      </c>
      <c r="C3459" s="22">
        <v>12.31000042</v>
      </c>
      <c r="D3459" s="22">
        <f t="shared" si="540"/>
        <v>-4.1999999922381903E-7</v>
      </c>
      <c r="E3459" s="23">
        <f t="shared" si="541"/>
        <v>3.4118601534850239E-6</v>
      </c>
      <c r="F3459" s="22">
        <v>12.33</v>
      </c>
      <c r="G3459" s="22">
        <v>12.329999920000001</v>
      </c>
      <c r="H3459" s="22">
        <f t="shared" si="542"/>
        <v>7.9999999513802322E-8</v>
      </c>
      <c r="I3459" s="23">
        <f t="shared" si="543"/>
        <v>6.4882400675475695E-7</v>
      </c>
      <c r="J3459" s="22">
        <v>12.12</v>
      </c>
      <c r="K3459" s="22">
        <v>12.119999890000001</v>
      </c>
      <c r="L3459" s="22">
        <f t="shared" si="544"/>
        <v>1.0999999844329977E-7</v>
      </c>
      <c r="M3459" s="23">
        <f t="shared" si="545"/>
        <v>9.0759075446905606E-7</v>
      </c>
      <c r="N3459" s="22">
        <v>12.24</v>
      </c>
      <c r="O3459" s="22">
        <v>12.239999770000001</v>
      </c>
      <c r="P3459" s="22">
        <f t="shared" si="546"/>
        <v>2.299999994903601E-7</v>
      </c>
      <c r="Q3459" s="23">
        <f t="shared" si="547"/>
        <v>1.8790849984661402E-6</v>
      </c>
      <c r="R3459" s="24">
        <v>16394835</v>
      </c>
      <c r="S3459" s="24">
        <v>16394900</v>
      </c>
      <c r="T3459" s="24">
        <f t="shared" si="548"/>
        <v>-65</v>
      </c>
      <c r="U3459" s="23">
        <f t="shared" si="549"/>
        <v>3.9646475428334424E-4</v>
      </c>
    </row>
    <row r="3460" spans="1:21" x14ac:dyDescent="0.3">
      <c r="A3460" s="21">
        <v>40737</v>
      </c>
      <c r="B3460" s="22">
        <v>12.46</v>
      </c>
      <c r="C3460" s="22">
        <v>12.460000040000001</v>
      </c>
      <c r="D3460" s="22">
        <f t="shared" si="540"/>
        <v>-3.9999999756901161E-8</v>
      </c>
      <c r="E3460" s="23">
        <f t="shared" si="541"/>
        <v>3.2102728433780294E-7</v>
      </c>
      <c r="F3460" s="22">
        <v>12.69</v>
      </c>
      <c r="G3460" s="22">
        <v>12.68999958</v>
      </c>
      <c r="H3460" s="22">
        <f t="shared" si="542"/>
        <v>4.1999999922381903E-7</v>
      </c>
      <c r="I3460" s="23">
        <f t="shared" si="543"/>
        <v>3.309692774818981E-6</v>
      </c>
      <c r="J3460" s="22">
        <v>12.4</v>
      </c>
      <c r="K3460" s="22">
        <v>12.399999619999999</v>
      </c>
      <c r="L3460" s="22">
        <f t="shared" si="544"/>
        <v>3.8000000124327471E-7</v>
      </c>
      <c r="M3460" s="23">
        <f t="shared" si="545"/>
        <v>3.0645162329712618E-6</v>
      </c>
      <c r="N3460" s="22">
        <v>12.44</v>
      </c>
      <c r="O3460" s="22">
        <v>12.43999958</v>
      </c>
      <c r="P3460" s="22">
        <f t="shared" si="546"/>
        <v>4.1999999922381903E-7</v>
      </c>
      <c r="Q3460" s="23">
        <f t="shared" si="547"/>
        <v>3.3762058955296127E-6</v>
      </c>
      <c r="R3460" s="24">
        <v>17094268</v>
      </c>
      <c r="S3460" s="24">
        <v>17094300</v>
      </c>
      <c r="T3460" s="24">
        <f t="shared" si="548"/>
        <v>-32</v>
      </c>
      <c r="U3460" s="23">
        <f t="shared" si="549"/>
        <v>1.871969018912737E-4</v>
      </c>
    </row>
    <row r="3461" spans="1:21" x14ac:dyDescent="0.3">
      <c r="A3461" s="21">
        <v>40738</v>
      </c>
      <c r="B3461" s="22">
        <v>12.41</v>
      </c>
      <c r="C3461" s="22">
        <v>12.40999985</v>
      </c>
      <c r="D3461" s="22">
        <f t="shared" si="540"/>
        <v>1.4999999997655777E-7</v>
      </c>
      <c r="E3461" s="23">
        <f t="shared" si="541"/>
        <v>1.2087026735665736E-6</v>
      </c>
      <c r="F3461" s="22">
        <v>12.43</v>
      </c>
      <c r="G3461" s="22">
        <v>12.43000031</v>
      </c>
      <c r="H3461" s="22">
        <f t="shared" si="542"/>
        <v>-3.1000000078051926E-7</v>
      </c>
      <c r="I3461" s="23">
        <f t="shared" si="543"/>
        <v>2.4939661548610149E-6</v>
      </c>
      <c r="J3461" s="22">
        <v>12.09</v>
      </c>
      <c r="K3461" s="22">
        <v>12.09000015</v>
      </c>
      <c r="L3461" s="22">
        <f t="shared" si="544"/>
        <v>-1.4999999997655777E-7</v>
      </c>
      <c r="M3461" s="23">
        <f t="shared" si="545"/>
        <v>1.2406947734947528E-6</v>
      </c>
      <c r="N3461" s="22">
        <v>12.15</v>
      </c>
      <c r="O3461" s="22">
        <v>12.149999619999999</v>
      </c>
      <c r="P3461" s="22">
        <f t="shared" si="546"/>
        <v>3.8000000124327471E-7</v>
      </c>
      <c r="Q3461" s="23">
        <f t="shared" si="547"/>
        <v>3.1275721245106897E-6</v>
      </c>
      <c r="R3461" s="24">
        <v>17777920</v>
      </c>
      <c r="S3461" s="24">
        <v>17778000</v>
      </c>
      <c r="T3461" s="24">
        <f t="shared" si="548"/>
        <v>-80</v>
      </c>
      <c r="U3461" s="23">
        <f t="shared" si="549"/>
        <v>4.4999437507031167E-4</v>
      </c>
    </row>
    <row r="3462" spans="1:21" x14ac:dyDescent="0.3">
      <c r="A3462" s="21">
        <v>40739</v>
      </c>
      <c r="B3462" s="22">
        <v>12.25</v>
      </c>
      <c r="C3462" s="22">
        <v>12.25</v>
      </c>
      <c r="D3462" s="22">
        <f t="shared" si="540"/>
        <v>0</v>
      </c>
      <c r="E3462" s="23">
        <f t="shared" si="541"/>
        <v>0</v>
      </c>
      <c r="F3462" s="22">
        <v>12.31</v>
      </c>
      <c r="G3462" s="22">
        <v>12.31000042</v>
      </c>
      <c r="H3462" s="22">
        <f t="shared" si="542"/>
        <v>-4.1999999922381903E-7</v>
      </c>
      <c r="I3462" s="23">
        <f t="shared" si="543"/>
        <v>3.4118601534850239E-6</v>
      </c>
      <c r="J3462" s="22">
        <v>12.1</v>
      </c>
      <c r="K3462" s="22">
        <v>12.100000380000001</v>
      </c>
      <c r="L3462" s="22">
        <f t="shared" si="544"/>
        <v>-3.8000000124327471E-7</v>
      </c>
      <c r="M3462" s="23">
        <f t="shared" si="545"/>
        <v>3.1404957794164525E-6</v>
      </c>
      <c r="N3462" s="22">
        <v>12.22</v>
      </c>
      <c r="O3462" s="22">
        <v>12.22000027</v>
      </c>
      <c r="P3462" s="22">
        <f t="shared" si="546"/>
        <v>-2.6999999924726126E-7</v>
      </c>
      <c r="Q3462" s="23">
        <f t="shared" si="547"/>
        <v>2.2094925800460824E-6</v>
      </c>
      <c r="R3462" s="24">
        <v>11521737</v>
      </c>
      <c r="S3462" s="24">
        <v>11521800</v>
      </c>
      <c r="T3462" s="24">
        <f t="shared" si="548"/>
        <v>-63</v>
      </c>
      <c r="U3462" s="23">
        <f t="shared" si="549"/>
        <v>5.4678956413060464E-4</v>
      </c>
    </row>
    <row r="3463" spans="1:21" x14ac:dyDescent="0.3">
      <c r="A3463" s="21">
        <v>40742</v>
      </c>
      <c r="B3463" s="22">
        <v>12.14</v>
      </c>
      <c r="C3463" s="22">
        <v>12.14000034</v>
      </c>
      <c r="D3463" s="22">
        <f t="shared" si="540"/>
        <v>-3.3999999971001671E-7</v>
      </c>
      <c r="E3463" s="23">
        <f t="shared" si="541"/>
        <v>2.8006588977576312E-6</v>
      </c>
      <c r="F3463" s="22">
        <v>12.18</v>
      </c>
      <c r="G3463" s="22">
        <v>12.18000031</v>
      </c>
      <c r="H3463" s="22">
        <f t="shared" si="542"/>
        <v>-3.1000000078051926E-7</v>
      </c>
      <c r="I3463" s="23">
        <f t="shared" si="543"/>
        <v>2.5451559350618708E-6</v>
      </c>
      <c r="J3463" s="22">
        <v>12.03</v>
      </c>
      <c r="K3463" s="22">
        <v>12.02999973</v>
      </c>
      <c r="L3463" s="22">
        <f t="shared" si="544"/>
        <v>2.6999999924726126E-7</v>
      </c>
      <c r="M3463" s="23">
        <f t="shared" si="545"/>
        <v>2.2443890715470638E-6</v>
      </c>
      <c r="N3463" s="22">
        <v>12.14</v>
      </c>
      <c r="O3463" s="22">
        <v>12.14000034</v>
      </c>
      <c r="P3463" s="22">
        <f t="shared" si="546"/>
        <v>-3.3999999971001671E-7</v>
      </c>
      <c r="Q3463" s="23">
        <f t="shared" si="547"/>
        <v>2.8006588977576312E-6</v>
      </c>
      <c r="R3463" s="24">
        <v>14976004</v>
      </c>
      <c r="S3463" s="24">
        <v>14976100</v>
      </c>
      <c r="T3463" s="24">
        <f t="shared" si="548"/>
        <v>-96</v>
      </c>
      <c r="U3463" s="23">
        <f t="shared" si="549"/>
        <v>6.4102136070138421E-4</v>
      </c>
    </row>
    <row r="3464" spans="1:21" x14ac:dyDescent="0.3">
      <c r="A3464" s="21">
        <v>40743</v>
      </c>
      <c r="B3464" s="22">
        <v>12.09</v>
      </c>
      <c r="C3464" s="22">
        <v>12.09000015</v>
      </c>
      <c r="D3464" s="22">
        <f t="shared" si="540"/>
        <v>-1.4999999997655777E-7</v>
      </c>
      <c r="E3464" s="23">
        <f t="shared" si="541"/>
        <v>1.2406947734947528E-6</v>
      </c>
      <c r="F3464" s="22">
        <v>12.28</v>
      </c>
      <c r="G3464" s="22">
        <v>12.27999973</v>
      </c>
      <c r="H3464" s="22">
        <f t="shared" si="542"/>
        <v>2.6999999924726126E-7</v>
      </c>
      <c r="I3464" s="23">
        <f t="shared" si="543"/>
        <v>2.1986971106168032E-6</v>
      </c>
      <c r="J3464" s="22">
        <v>12</v>
      </c>
      <c r="K3464" s="22">
        <v>12</v>
      </c>
      <c r="L3464" s="22">
        <f t="shared" si="544"/>
        <v>0</v>
      </c>
      <c r="M3464" s="23">
        <f t="shared" si="545"/>
        <v>0</v>
      </c>
      <c r="N3464" s="22">
        <v>12.22</v>
      </c>
      <c r="O3464" s="22">
        <v>12.22000027</v>
      </c>
      <c r="P3464" s="22">
        <f t="shared" si="546"/>
        <v>-2.6999999924726126E-7</v>
      </c>
      <c r="Q3464" s="23">
        <f t="shared" si="547"/>
        <v>2.2094925800460824E-6</v>
      </c>
      <c r="R3464" s="24">
        <v>13348073</v>
      </c>
      <c r="S3464" s="24">
        <v>13348100</v>
      </c>
      <c r="T3464" s="24">
        <f t="shared" si="548"/>
        <v>-27</v>
      </c>
      <c r="U3464" s="23">
        <f t="shared" si="549"/>
        <v>2.0227597935286668E-4</v>
      </c>
    </row>
    <row r="3465" spans="1:21" x14ac:dyDescent="0.3">
      <c r="A3465" s="21">
        <v>40744</v>
      </c>
      <c r="B3465" s="22">
        <v>12.46</v>
      </c>
      <c r="C3465" s="22">
        <v>12.460000040000001</v>
      </c>
      <c r="D3465" s="22">
        <f t="shared" si="540"/>
        <v>-3.9999999756901161E-8</v>
      </c>
      <c r="E3465" s="23">
        <f t="shared" si="541"/>
        <v>3.2102728433780294E-7</v>
      </c>
      <c r="F3465" s="22">
        <v>12.54</v>
      </c>
      <c r="G3465" s="22">
        <v>12.539999959999999</v>
      </c>
      <c r="H3465" s="22">
        <f t="shared" si="542"/>
        <v>3.9999999756901161E-8</v>
      </c>
      <c r="I3465" s="23">
        <f t="shared" si="543"/>
        <v>3.1897926542657791E-7</v>
      </c>
      <c r="J3465" s="22">
        <v>12.36</v>
      </c>
      <c r="K3465" s="22">
        <v>12.35999966</v>
      </c>
      <c r="L3465" s="22">
        <f t="shared" si="544"/>
        <v>3.3999999971001671E-7</v>
      </c>
      <c r="M3465" s="23">
        <f t="shared" si="545"/>
        <v>2.7508091348120368E-6</v>
      </c>
      <c r="N3465" s="22">
        <v>12.47</v>
      </c>
      <c r="O3465" s="22">
        <v>12.47000027</v>
      </c>
      <c r="P3465" s="22">
        <f t="shared" si="546"/>
        <v>-2.6999999924726126E-7</v>
      </c>
      <c r="Q3465" s="23">
        <f t="shared" si="547"/>
        <v>2.1651964186145224E-6</v>
      </c>
      <c r="R3465" s="24">
        <v>8756126</v>
      </c>
      <c r="S3465" s="24">
        <v>8756200</v>
      </c>
      <c r="T3465" s="24">
        <f t="shared" si="548"/>
        <v>-74</v>
      </c>
      <c r="U3465" s="23">
        <f t="shared" si="549"/>
        <v>8.4511546104474537E-4</v>
      </c>
    </row>
    <row r="3466" spans="1:21" x14ac:dyDescent="0.3">
      <c r="A3466" s="21">
        <v>40745</v>
      </c>
      <c r="B3466" s="22">
        <v>12.47</v>
      </c>
      <c r="C3466" s="22">
        <v>12.47000027</v>
      </c>
      <c r="D3466" s="22">
        <f t="shared" si="540"/>
        <v>-2.6999999924726126E-7</v>
      </c>
      <c r="E3466" s="23">
        <f t="shared" si="541"/>
        <v>2.1651964186145224E-6</v>
      </c>
      <c r="F3466" s="22">
        <v>12.68</v>
      </c>
      <c r="G3466" s="22">
        <v>12.68000031</v>
      </c>
      <c r="H3466" s="22">
        <f t="shared" si="542"/>
        <v>-3.1000000078051926E-7</v>
      </c>
      <c r="I3466" s="23">
        <f t="shared" si="543"/>
        <v>2.4447948990666802E-6</v>
      </c>
      <c r="J3466" s="22">
        <v>12.42</v>
      </c>
      <c r="K3466" s="22">
        <v>12.420000079999999</v>
      </c>
      <c r="L3466" s="22">
        <f t="shared" si="544"/>
        <v>-7.9999999513802322E-8</v>
      </c>
      <c r="M3466" s="23">
        <f t="shared" si="545"/>
        <v>6.441223751892466E-7</v>
      </c>
      <c r="N3466" s="22">
        <v>12.57</v>
      </c>
      <c r="O3466" s="22">
        <v>12.56999969</v>
      </c>
      <c r="P3466" s="22">
        <f t="shared" si="546"/>
        <v>3.1000000078051926E-7</v>
      </c>
      <c r="Q3466" s="23">
        <f t="shared" si="547"/>
        <v>2.4661894067279745E-6</v>
      </c>
      <c r="R3466" s="24">
        <v>8315908</v>
      </c>
      <c r="S3466" s="24">
        <v>8316300</v>
      </c>
      <c r="T3466" s="24">
        <f t="shared" si="548"/>
        <v>-392</v>
      </c>
      <c r="U3466" s="23">
        <f t="shared" si="549"/>
        <v>4.7136346692639754E-3</v>
      </c>
    </row>
    <row r="3467" spans="1:21" x14ac:dyDescent="0.3">
      <c r="A3467" s="21">
        <v>40746</v>
      </c>
      <c r="B3467" s="22">
        <v>12.6</v>
      </c>
      <c r="C3467" s="22">
        <v>12.600000380000001</v>
      </c>
      <c r="D3467" s="22">
        <f t="shared" si="540"/>
        <v>-3.8000000124327471E-7</v>
      </c>
      <c r="E3467" s="23">
        <f t="shared" si="541"/>
        <v>3.0158729347853775E-6</v>
      </c>
      <c r="F3467" s="22">
        <v>12.98</v>
      </c>
      <c r="G3467" s="22">
        <v>12.97999954</v>
      </c>
      <c r="H3467" s="22">
        <f t="shared" si="542"/>
        <v>4.6000000075707703E-7</v>
      </c>
      <c r="I3467" s="23">
        <f t="shared" si="543"/>
        <v>3.5439138448311306E-6</v>
      </c>
      <c r="J3467" s="22">
        <v>12.6</v>
      </c>
      <c r="K3467" s="22">
        <v>12.600000380000001</v>
      </c>
      <c r="L3467" s="22">
        <f t="shared" si="544"/>
        <v>-3.8000000124327471E-7</v>
      </c>
      <c r="M3467" s="23">
        <f t="shared" si="545"/>
        <v>3.0158729347853775E-6</v>
      </c>
      <c r="N3467" s="22">
        <v>12.98</v>
      </c>
      <c r="O3467" s="22">
        <v>12.97999954</v>
      </c>
      <c r="P3467" s="22">
        <f t="shared" si="546"/>
        <v>4.6000000075707703E-7</v>
      </c>
      <c r="Q3467" s="23">
        <f t="shared" si="547"/>
        <v>3.5439138448311306E-6</v>
      </c>
      <c r="R3467" s="24">
        <v>16438428</v>
      </c>
      <c r="S3467" s="24">
        <v>16438500</v>
      </c>
      <c r="T3467" s="24">
        <f t="shared" si="548"/>
        <v>-72</v>
      </c>
      <c r="U3467" s="23">
        <f t="shared" si="549"/>
        <v>4.379961675335341E-4</v>
      </c>
    </row>
    <row r="3468" spans="1:21" x14ac:dyDescent="0.3">
      <c r="A3468" s="21">
        <v>40749</v>
      </c>
      <c r="B3468" s="22">
        <v>12.72</v>
      </c>
      <c r="C3468" s="22">
        <v>12.72000027</v>
      </c>
      <c r="D3468" s="22">
        <f t="shared" si="540"/>
        <v>-2.6999999924726126E-7</v>
      </c>
      <c r="E3468" s="23">
        <f t="shared" si="541"/>
        <v>2.1226414584601363E-6</v>
      </c>
      <c r="F3468" s="22">
        <v>12.82</v>
      </c>
      <c r="G3468" s="22">
        <v>12.81999969</v>
      </c>
      <c r="H3468" s="22">
        <f t="shared" si="542"/>
        <v>3.1000000078051926E-7</v>
      </c>
      <c r="I3468" s="23">
        <f t="shared" si="543"/>
        <v>2.4180967884291679E-6</v>
      </c>
      <c r="J3468" s="22">
        <v>12.6</v>
      </c>
      <c r="K3468" s="22">
        <v>12.600000380000001</v>
      </c>
      <c r="L3468" s="22">
        <f t="shared" si="544"/>
        <v>-3.8000000124327471E-7</v>
      </c>
      <c r="M3468" s="23">
        <f t="shared" si="545"/>
        <v>3.0158729347853775E-6</v>
      </c>
      <c r="N3468" s="22">
        <v>12.75</v>
      </c>
      <c r="O3468" s="22">
        <v>12.75</v>
      </c>
      <c r="P3468" s="22">
        <f t="shared" si="546"/>
        <v>0</v>
      </c>
      <c r="Q3468" s="23">
        <f t="shared" si="547"/>
        <v>0</v>
      </c>
      <c r="R3468" s="24">
        <v>24419584</v>
      </c>
      <c r="S3468" s="24">
        <v>24419600</v>
      </c>
      <c r="T3468" s="24">
        <f t="shared" si="548"/>
        <v>-16</v>
      </c>
      <c r="U3468" s="23">
        <f t="shared" si="549"/>
        <v>6.5521138757391602E-5</v>
      </c>
    </row>
    <row r="3469" spans="1:21" x14ac:dyDescent="0.3">
      <c r="A3469" s="21">
        <v>40750</v>
      </c>
      <c r="B3469" s="22">
        <v>12.81</v>
      </c>
      <c r="C3469" s="22">
        <v>12.81000042</v>
      </c>
      <c r="D3469" s="22">
        <f t="shared" si="540"/>
        <v>-4.1999999922381903E-7</v>
      </c>
      <c r="E3469" s="23">
        <f t="shared" si="541"/>
        <v>3.2786884110330034E-6</v>
      </c>
      <c r="F3469" s="22">
        <v>13.05</v>
      </c>
      <c r="G3469" s="22">
        <v>13.05000019</v>
      </c>
      <c r="H3469" s="22">
        <f t="shared" si="542"/>
        <v>-1.8999999973345894E-7</v>
      </c>
      <c r="I3469" s="23">
        <f t="shared" si="543"/>
        <v>1.4559386740779728E-6</v>
      </c>
      <c r="J3469" s="22">
        <v>12.8</v>
      </c>
      <c r="K3469" s="22">
        <v>12.80000019</v>
      </c>
      <c r="L3469" s="22">
        <f t="shared" si="544"/>
        <v>-1.8999999973345894E-7</v>
      </c>
      <c r="M3469" s="23">
        <f t="shared" si="545"/>
        <v>1.4843749758839569E-6</v>
      </c>
      <c r="N3469" s="22">
        <v>12.9</v>
      </c>
      <c r="O3469" s="22">
        <v>12.899999619999999</v>
      </c>
      <c r="P3469" s="22">
        <f t="shared" si="546"/>
        <v>3.8000000124327471E-7</v>
      </c>
      <c r="Q3469" s="23">
        <f t="shared" si="547"/>
        <v>2.9457365305199501E-6</v>
      </c>
      <c r="R3469" s="24">
        <v>16116489</v>
      </c>
      <c r="S3469" s="24">
        <v>16114900</v>
      </c>
      <c r="T3469" s="24">
        <f t="shared" si="548"/>
        <v>1589</v>
      </c>
      <c r="U3469" s="23">
        <f t="shared" si="549"/>
        <v>9.8604397172802807E-3</v>
      </c>
    </row>
    <row r="3470" spans="1:21" x14ac:dyDescent="0.3">
      <c r="A3470" s="21">
        <v>40751</v>
      </c>
      <c r="B3470" s="22">
        <v>12.83</v>
      </c>
      <c r="C3470" s="22">
        <v>12.829999920000001</v>
      </c>
      <c r="D3470" s="22">
        <f t="shared" si="540"/>
        <v>7.9999999513802322E-8</v>
      </c>
      <c r="E3470" s="23">
        <f t="shared" si="541"/>
        <v>6.2353858154819318E-7</v>
      </c>
      <c r="F3470" s="22">
        <v>12.86</v>
      </c>
      <c r="G3470" s="22">
        <v>12.85999966</v>
      </c>
      <c r="H3470" s="22">
        <f t="shared" si="542"/>
        <v>3.3999999971001671E-7</v>
      </c>
      <c r="I3470" s="23">
        <f t="shared" si="543"/>
        <v>2.6438569883291638E-6</v>
      </c>
      <c r="J3470" s="22">
        <v>12.53</v>
      </c>
      <c r="K3470" s="22">
        <v>12.52999973</v>
      </c>
      <c r="L3470" s="22">
        <f t="shared" si="544"/>
        <v>2.6999999924726126E-7</v>
      </c>
      <c r="M3470" s="23">
        <f t="shared" si="545"/>
        <v>2.1548284522370159E-6</v>
      </c>
      <c r="N3470" s="22">
        <v>12.56</v>
      </c>
      <c r="O3470" s="22">
        <v>12.56000042</v>
      </c>
      <c r="P3470" s="22">
        <f t="shared" si="546"/>
        <v>-4.1999999922381903E-7</v>
      </c>
      <c r="Q3470" s="23">
        <f t="shared" si="547"/>
        <v>3.3439489265862545E-6</v>
      </c>
      <c r="R3470" s="24">
        <v>19118796</v>
      </c>
      <c r="S3470" s="24">
        <v>19118800</v>
      </c>
      <c r="T3470" s="24">
        <f t="shared" si="548"/>
        <v>-4</v>
      </c>
      <c r="U3470" s="23">
        <f t="shared" si="549"/>
        <v>2.0921815176684728E-5</v>
      </c>
    </row>
    <row r="3471" spans="1:21" x14ac:dyDescent="0.3">
      <c r="A3471" s="21">
        <v>40752</v>
      </c>
      <c r="B3471" s="22">
        <v>12.5</v>
      </c>
      <c r="C3471" s="22">
        <v>12.5</v>
      </c>
      <c r="D3471" s="22">
        <f t="shared" si="540"/>
        <v>0</v>
      </c>
      <c r="E3471" s="23">
        <f t="shared" si="541"/>
        <v>0</v>
      </c>
      <c r="F3471" s="22">
        <v>12.71</v>
      </c>
      <c r="G3471" s="22">
        <v>12.710000040000001</v>
      </c>
      <c r="H3471" s="22">
        <f t="shared" si="542"/>
        <v>-3.9999999756901161E-8</v>
      </c>
      <c r="I3471" s="23">
        <f t="shared" si="543"/>
        <v>3.1471282164450065E-7</v>
      </c>
      <c r="J3471" s="22">
        <v>12.28</v>
      </c>
      <c r="K3471" s="22">
        <v>12.27999973</v>
      </c>
      <c r="L3471" s="22">
        <f t="shared" si="544"/>
        <v>2.6999999924726126E-7</v>
      </c>
      <c r="M3471" s="23">
        <f t="shared" si="545"/>
        <v>2.1986971106168032E-6</v>
      </c>
      <c r="N3471" s="22">
        <v>12.31</v>
      </c>
      <c r="O3471" s="22">
        <v>12.31000042</v>
      </c>
      <c r="P3471" s="22">
        <f t="shared" si="546"/>
        <v>-4.1999999922381903E-7</v>
      </c>
      <c r="Q3471" s="23">
        <f t="shared" si="547"/>
        <v>3.4118601534850239E-6</v>
      </c>
      <c r="R3471" s="24">
        <v>27805434</v>
      </c>
      <c r="S3471" s="24">
        <v>27805500</v>
      </c>
      <c r="T3471" s="24">
        <f t="shared" si="548"/>
        <v>-66</v>
      </c>
      <c r="U3471" s="23">
        <f t="shared" si="549"/>
        <v>2.3736311161460863E-4</v>
      </c>
    </row>
    <row r="3472" spans="1:21" x14ac:dyDescent="0.3">
      <c r="A3472" s="21">
        <v>40753</v>
      </c>
      <c r="B3472" s="22">
        <v>12.31</v>
      </c>
      <c r="C3472" s="22">
        <v>12.31000042</v>
      </c>
      <c r="D3472" s="22">
        <f t="shared" si="540"/>
        <v>-4.1999999922381903E-7</v>
      </c>
      <c r="E3472" s="23">
        <f t="shared" si="541"/>
        <v>3.4118601534850239E-6</v>
      </c>
      <c r="F3472" s="22">
        <v>12.43</v>
      </c>
      <c r="G3472" s="22">
        <v>12.43000031</v>
      </c>
      <c r="H3472" s="22">
        <f t="shared" si="542"/>
        <v>-3.1000000078051926E-7</v>
      </c>
      <c r="I3472" s="23">
        <f t="shared" si="543"/>
        <v>2.4939661548610149E-6</v>
      </c>
      <c r="J3472" s="22">
        <v>12.23</v>
      </c>
      <c r="K3472" s="22">
        <v>12.22999954</v>
      </c>
      <c r="L3472" s="22">
        <f t="shared" si="544"/>
        <v>4.6000000075707703E-7</v>
      </c>
      <c r="M3472" s="23">
        <f t="shared" si="545"/>
        <v>3.761242993121789E-6</v>
      </c>
      <c r="N3472" s="22">
        <v>12.36</v>
      </c>
      <c r="O3472" s="22">
        <v>12.35999966</v>
      </c>
      <c r="P3472" s="22">
        <f t="shared" si="546"/>
        <v>3.3999999971001671E-7</v>
      </c>
      <c r="Q3472" s="23">
        <f t="shared" si="547"/>
        <v>2.7508091348120368E-6</v>
      </c>
      <c r="R3472" s="24">
        <v>20581796</v>
      </c>
      <c r="S3472" s="24">
        <v>20581700</v>
      </c>
      <c r="T3472" s="24">
        <f t="shared" si="548"/>
        <v>96</v>
      </c>
      <c r="U3472" s="23">
        <f t="shared" si="549"/>
        <v>4.6643377369216343E-4</v>
      </c>
    </row>
    <row r="3473" spans="1:21" x14ac:dyDescent="0.3">
      <c r="A3473" s="21">
        <v>40756</v>
      </c>
      <c r="B3473" s="22">
        <v>12.6</v>
      </c>
      <c r="C3473" s="22">
        <v>12.600000380000001</v>
      </c>
      <c r="D3473" s="22">
        <f t="shared" si="540"/>
        <v>-3.8000000124327471E-7</v>
      </c>
      <c r="E3473" s="23">
        <f t="shared" si="541"/>
        <v>3.0158729347853775E-6</v>
      </c>
      <c r="F3473" s="22">
        <v>12.69</v>
      </c>
      <c r="G3473" s="22">
        <v>12.68999958</v>
      </c>
      <c r="H3473" s="22">
        <f t="shared" si="542"/>
        <v>4.1999999922381903E-7</v>
      </c>
      <c r="I3473" s="23">
        <f t="shared" si="543"/>
        <v>3.309692774818981E-6</v>
      </c>
      <c r="J3473" s="22">
        <v>12.33</v>
      </c>
      <c r="K3473" s="22">
        <v>12.329999920000001</v>
      </c>
      <c r="L3473" s="22">
        <f t="shared" si="544"/>
        <v>7.9999999513802322E-8</v>
      </c>
      <c r="M3473" s="23">
        <f t="shared" si="545"/>
        <v>6.4882400675475695E-7</v>
      </c>
      <c r="N3473" s="22">
        <v>12.53</v>
      </c>
      <c r="O3473" s="22">
        <v>12.52999973</v>
      </c>
      <c r="P3473" s="22">
        <f t="shared" si="546"/>
        <v>2.6999999924726126E-7</v>
      </c>
      <c r="Q3473" s="23">
        <f t="shared" si="547"/>
        <v>2.1548284522370159E-6</v>
      </c>
      <c r="R3473" s="24">
        <v>20125050</v>
      </c>
      <c r="S3473" s="24">
        <v>20125100</v>
      </c>
      <c r="T3473" s="24">
        <f t="shared" si="548"/>
        <v>-50</v>
      </c>
      <c r="U3473" s="23">
        <f t="shared" si="549"/>
        <v>2.4844597045480519E-4</v>
      </c>
    </row>
    <row r="3474" spans="1:21" x14ac:dyDescent="0.3">
      <c r="A3474" s="21">
        <v>40757</v>
      </c>
      <c r="B3474" s="22">
        <v>12.45</v>
      </c>
      <c r="C3474" s="22">
        <v>12.44999981</v>
      </c>
      <c r="D3474" s="22">
        <f t="shared" si="540"/>
        <v>1.8999999973345894E-7</v>
      </c>
      <c r="E3474" s="23">
        <f t="shared" si="541"/>
        <v>1.526104438819738E-6</v>
      </c>
      <c r="F3474" s="22">
        <v>12.46</v>
      </c>
      <c r="G3474" s="22">
        <v>12.460000040000001</v>
      </c>
      <c r="H3474" s="22">
        <f t="shared" si="542"/>
        <v>-3.9999999756901161E-8</v>
      </c>
      <c r="I3474" s="23">
        <f t="shared" si="543"/>
        <v>3.2102728433780294E-7</v>
      </c>
      <c r="J3474" s="22">
        <v>12.19</v>
      </c>
      <c r="K3474" s="22">
        <v>12.18999958</v>
      </c>
      <c r="L3474" s="22">
        <f t="shared" si="544"/>
        <v>4.1999999922381903E-7</v>
      </c>
      <c r="M3474" s="23">
        <f t="shared" si="545"/>
        <v>3.4454472001205681E-6</v>
      </c>
      <c r="N3474" s="22">
        <v>12.19</v>
      </c>
      <c r="O3474" s="22">
        <v>12.18999958</v>
      </c>
      <c r="P3474" s="22">
        <f t="shared" si="546"/>
        <v>4.1999999922381903E-7</v>
      </c>
      <c r="Q3474" s="23">
        <f t="shared" si="547"/>
        <v>3.4454472001205681E-6</v>
      </c>
      <c r="R3474" s="24">
        <v>12811165</v>
      </c>
      <c r="S3474" s="24">
        <v>12811200</v>
      </c>
      <c r="T3474" s="24">
        <f t="shared" si="548"/>
        <v>-35</v>
      </c>
      <c r="U3474" s="23">
        <f t="shared" si="549"/>
        <v>2.7319845135506432E-4</v>
      </c>
    </row>
    <row r="3475" spans="1:21" x14ac:dyDescent="0.3">
      <c r="A3475" s="21">
        <v>40758</v>
      </c>
      <c r="B3475" s="22">
        <v>12.14</v>
      </c>
      <c r="C3475" s="22">
        <v>12.14000034</v>
      </c>
      <c r="D3475" s="22">
        <f t="shared" si="540"/>
        <v>-3.3999999971001671E-7</v>
      </c>
      <c r="E3475" s="23">
        <f t="shared" si="541"/>
        <v>2.8006588977576312E-6</v>
      </c>
      <c r="F3475" s="22">
        <v>12.25</v>
      </c>
      <c r="G3475" s="22">
        <v>12.25</v>
      </c>
      <c r="H3475" s="22">
        <f t="shared" si="542"/>
        <v>0</v>
      </c>
      <c r="I3475" s="23">
        <f t="shared" si="543"/>
        <v>0</v>
      </c>
      <c r="J3475" s="22">
        <v>11.92</v>
      </c>
      <c r="K3475" s="22">
        <v>11.920000079999999</v>
      </c>
      <c r="L3475" s="22">
        <f t="shared" si="544"/>
        <v>-7.9999999513802322E-8</v>
      </c>
      <c r="M3475" s="23">
        <f t="shared" si="545"/>
        <v>6.711409310141743E-7</v>
      </c>
      <c r="N3475" s="22">
        <v>12.16</v>
      </c>
      <c r="O3475" s="22">
        <v>12.15999985</v>
      </c>
      <c r="P3475" s="22">
        <f t="shared" si="546"/>
        <v>1.4999999997655777E-7</v>
      </c>
      <c r="Q3475" s="23">
        <f t="shared" si="547"/>
        <v>1.2335526466026869E-6</v>
      </c>
      <c r="R3475" s="24">
        <v>19356476</v>
      </c>
      <c r="S3475" s="24">
        <v>19356500</v>
      </c>
      <c r="T3475" s="24">
        <f t="shared" si="548"/>
        <v>-24</v>
      </c>
      <c r="U3475" s="23">
        <f t="shared" si="549"/>
        <v>1.2398935758014103E-4</v>
      </c>
    </row>
    <row r="3476" spans="1:21" x14ac:dyDescent="0.3">
      <c r="A3476" s="21">
        <v>40759</v>
      </c>
      <c r="B3476" s="22">
        <v>12.02</v>
      </c>
      <c r="C3476" s="22">
        <v>12.02000046</v>
      </c>
      <c r="D3476" s="22">
        <f t="shared" si="540"/>
        <v>-4.6000000075707703E-7</v>
      </c>
      <c r="E3476" s="23">
        <f t="shared" si="541"/>
        <v>3.8269549347178394E-6</v>
      </c>
      <c r="F3476" s="22">
        <v>12.14</v>
      </c>
      <c r="G3476" s="22">
        <v>12.14000034</v>
      </c>
      <c r="H3476" s="22">
        <f t="shared" si="542"/>
        <v>-3.3999999971001671E-7</v>
      </c>
      <c r="I3476" s="23">
        <f t="shared" si="543"/>
        <v>2.8006588977576312E-6</v>
      </c>
      <c r="J3476" s="22">
        <v>11.57</v>
      </c>
      <c r="K3476" s="22">
        <v>11.56999969</v>
      </c>
      <c r="L3476" s="22">
        <f t="shared" si="544"/>
        <v>3.1000000078051926E-7</v>
      </c>
      <c r="M3476" s="23">
        <f t="shared" si="545"/>
        <v>2.6793432073161902E-6</v>
      </c>
      <c r="N3476" s="22">
        <v>11.58</v>
      </c>
      <c r="O3476" s="22">
        <v>11.579999920000001</v>
      </c>
      <c r="P3476" s="22">
        <f t="shared" si="546"/>
        <v>7.9999999513802322E-8</v>
      </c>
      <c r="Q3476" s="23">
        <f t="shared" si="547"/>
        <v>6.9084628727529661E-7</v>
      </c>
      <c r="R3476" s="24">
        <v>27060780</v>
      </c>
      <c r="S3476" s="24">
        <v>27060800</v>
      </c>
      <c r="T3476" s="24">
        <f t="shared" si="548"/>
        <v>-20</v>
      </c>
      <c r="U3476" s="23">
        <f t="shared" si="549"/>
        <v>7.3907645006799499E-5</v>
      </c>
    </row>
    <row r="3477" spans="1:21" x14ac:dyDescent="0.3">
      <c r="A3477" s="21">
        <v>40760</v>
      </c>
      <c r="B3477" s="22">
        <v>11.56</v>
      </c>
      <c r="C3477" s="22">
        <v>11.56000042</v>
      </c>
      <c r="D3477" s="22">
        <f t="shared" si="540"/>
        <v>-4.1999999922381903E-7</v>
      </c>
      <c r="E3477" s="23">
        <f t="shared" si="541"/>
        <v>3.633217854362492E-6</v>
      </c>
      <c r="F3477" s="22">
        <v>11.69</v>
      </c>
      <c r="G3477" s="22">
        <v>11.68999958</v>
      </c>
      <c r="H3477" s="22">
        <f t="shared" si="542"/>
        <v>4.1999999922381903E-7</v>
      </c>
      <c r="I3477" s="23">
        <f t="shared" si="543"/>
        <v>3.5928144937009402E-6</v>
      </c>
      <c r="J3477" s="22">
        <v>11.18</v>
      </c>
      <c r="K3477" s="22">
        <v>11.18000031</v>
      </c>
      <c r="L3477" s="22">
        <f t="shared" si="544"/>
        <v>-3.1000000078051926E-7</v>
      </c>
      <c r="M3477" s="23">
        <f t="shared" si="545"/>
        <v>2.772808516858791E-6</v>
      </c>
      <c r="N3477" s="22">
        <v>11.56</v>
      </c>
      <c r="O3477" s="22">
        <v>11.56000042</v>
      </c>
      <c r="P3477" s="22">
        <f t="shared" si="546"/>
        <v>-4.1999999922381903E-7</v>
      </c>
      <c r="Q3477" s="23">
        <f t="shared" si="547"/>
        <v>3.633217854362492E-6</v>
      </c>
      <c r="R3477" s="24">
        <v>22109052</v>
      </c>
      <c r="S3477" s="24">
        <v>22109100</v>
      </c>
      <c r="T3477" s="24">
        <f t="shared" si="548"/>
        <v>-48</v>
      </c>
      <c r="U3477" s="23">
        <f t="shared" si="549"/>
        <v>2.1710517388767522E-4</v>
      </c>
    </row>
    <row r="3478" spans="1:21" x14ac:dyDescent="0.3">
      <c r="A3478" s="21">
        <v>40763</v>
      </c>
      <c r="B3478" s="22">
        <v>11.19</v>
      </c>
      <c r="C3478" s="22">
        <v>11.18999958</v>
      </c>
      <c r="D3478" s="22">
        <f t="shared" si="540"/>
        <v>4.1999999922381903E-7</v>
      </c>
      <c r="E3478" s="23">
        <f t="shared" si="541"/>
        <v>3.7533513403743937E-6</v>
      </c>
      <c r="F3478" s="22">
        <v>11.31</v>
      </c>
      <c r="G3478" s="22">
        <v>11.31000042</v>
      </c>
      <c r="H3478" s="22">
        <f t="shared" si="542"/>
        <v>-4.1999999922381903E-7</v>
      </c>
      <c r="I3478" s="23">
        <f t="shared" si="543"/>
        <v>3.7135277066932152E-6</v>
      </c>
      <c r="J3478" s="22">
        <v>10.84</v>
      </c>
      <c r="K3478" s="22">
        <v>10.84000015</v>
      </c>
      <c r="L3478" s="22">
        <f t="shared" si="544"/>
        <v>-1.4999999997655777E-7</v>
      </c>
      <c r="M3478" s="23">
        <f t="shared" si="545"/>
        <v>1.3837638182740965E-6</v>
      </c>
      <c r="N3478" s="22">
        <v>10.94</v>
      </c>
      <c r="O3478" s="22">
        <v>10.93999958</v>
      </c>
      <c r="P3478" s="22">
        <f t="shared" si="546"/>
        <v>4.1999999922381903E-7</v>
      </c>
      <c r="Q3478" s="23">
        <f t="shared" si="547"/>
        <v>3.8391226265825782E-6</v>
      </c>
      <c r="R3478" s="24">
        <v>18751812</v>
      </c>
      <c r="S3478" s="24">
        <v>18751900</v>
      </c>
      <c r="T3478" s="24">
        <f t="shared" si="548"/>
        <v>-88</v>
      </c>
      <c r="U3478" s="23">
        <f t="shared" si="549"/>
        <v>4.692857790410572E-4</v>
      </c>
    </row>
    <row r="3479" spans="1:21" x14ac:dyDescent="0.3">
      <c r="A3479" s="21">
        <v>40764</v>
      </c>
      <c r="B3479" s="22">
        <v>11.07</v>
      </c>
      <c r="C3479" s="22">
        <v>11.06999969</v>
      </c>
      <c r="D3479" s="22">
        <f t="shared" si="540"/>
        <v>3.1000000078051926E-7</v>
      </c>
      <c r="E3479" s="23">
        <f t="shared" si="541"/>
        <v>2.8003614224177028E-6</v>
      </c>
      <c r="F3479" s="22">
        <v>11.52</v>
      </c>
      <c r="G3479" s="22">
        <v>11.52000046</v>
      </c>
      <c r="H3479" s="22">
        <f t="shared" si="542"/>
        <v>-4.6000000075707703E-7</v>
      </c>
      <c r="I3479" s="23">
        <f t="shared" si="543"/>
        <v>3.9930554026824847E-6</v>
      </c>
      <c r="J3479" s="22">
        <v>10.87</v>
      </c>
      <c r="K3479" s="22">
        <v>10.869999890000001</v>
      </c>
      <c r="L3479" s="22">
        <f t="shared" si="544"/>
        <v>1.0999999844329977E-7</v>
      </c>
      <c r="M3479" s="23">
        <f t="shared" si="545"/>
        <v>1.0119595175386865E-6</v>
      </c>
      <c r="N3479" s="22">
        <v>11.5</v>
      </c>
      <c r="O3479" s="22">
        <v>11.5</v>
      </c>
      <c r="P3479" s="22">
        <f t="shared" si="546"/>
        <v>0</v>
      </c>
      <c r="Q3479" s="23">
        <f t="shared" si="547"/>
        <v>0</v>
      </c>
      <c r="R3479" s="24">
        <v>21818190</v>
      </c>
      <c r="S3479" s="24">
        <v>21818200</v>
      </c>
      <c r="T3479" s="24">
        <f t="shared" si="548"/>
        <v>-10</v>
      </c>
      <c r="U3479" s="23">
        <f t="shared" si="549"/>
        <v>4.5833295138920715E-5</v>
      </c>
    </row>
    <row r="3480" spans="1:21" x14ac:dyDescent="0.3">
      <c r="A3480" s="21">
        <v>40765</v>
      </c>
      <c r="B3480" s="22">
        <v>11.32</v>
      </c>
      <c r="C3480" s="22">
        <v>11.31999969</v>
      </c>
      <c r="D3480" s="22">
        <f t="shared" si="540"/>
        <v>3.1000000078051926E-7</v>
      </c>
      <c r="E3480" s="23">
        <f t="shared" si="541"/>
        <v>2.7385159829498131E-6</v>
      </c>
      <c r="F3480" s="22">
        <v>11.39</v>
      </c>
      <c r="G3480" s="22">
        <v>11.39000034</v>
      </c>
      <c r="H3480" s="22">
        <f t="shared" si="542"/>
        <v>-3.3999999971001671E-7</v>
      </c>
      <c r="I3480" s="23">
        <f t="shared" si="543"/>
        <v>2.9850745352130225E-6</v>
      </c>
      <c r="J3480" s="22">
        <v>11.05</v>
      </c>
      <c r="K3480" s="22">
        <v>11.05000019</v>
      </c>
      <c r="L3480" s="22">
        <f t="shared" si="544"/>
        <v>-1.8999999973345894E-7</v>
      </c>
      <c r="M3480" s="23">
        <f t="shared" si="545"/>
        <v>1.7194569815972005E-6</v>
      </c>
      <c r="N3480" s="22">
        <v>11.07</v>
      </c>
      <c r="O3480" s="22">
        <v>11.06999969</v>
      </c>
      <c r="P3480" s="22">
        <f t="shared" si="546"/>
        <v>3.1000000078051926E-7</v>
      </c>
      <c r="Q3480" s="23">
        <f t="shared" si="547"/>
        <v>2.8003614224177028E-6</v>
      </c>
      <c r="R3480" s="24">
        <v>19386868</v>
      </c>
      <c r="S3480" s="24">
        <v>19386900</v>
      </c>
      <c r="T3480" s="24">
        <f t="shared" si="548"/>
        <v>-32</v>
      </c>
      <c r="U3480" s="23">
        <f t="shared" si="549"/>
        <v>1.6505991158978487E-4</v>
      </c>
    </row>
    <row r="3481" spans="1:21" x14ac:dyDescent="0.3">
      <c r="A3481" s="21">
        <v>40766</v>
      </c>
      <c r="B3481" s="22">
        <v>11.21</v>
      </c>
      <c r="C3481" s="22">
        <v>11.210000040000001</v>
      </c>
      <c r="D3481" s="22">
        <f t="shared" si="540"/>
        <v>-3.9999999756901161E-8</v>
      </c>
      <c r="E3481" s="23">
        <f t="shared" si="541"/>
        <v>3.5682426060813073E-7</v>
      </c>
      <c r="F3481" s="22">
        <v>11.69</v>
      </c>
      <c r="G3481" s="22">
        <v>11.68999958</v>
      </c>
      <c r="H3481" s="22">
        <f t="shared" si="542"/>
        <v>4.1999999922381903E-7</v>
      </c>
      <c r="I3481" s="23">
        <f t="shared" si="543"/>
        <v>3.5928144937009402E-6</v>
      </c>
      <c r="J3481" s="22">
        <v>11.21</v>
      </c>
      <c r="K3481" s="22">
        <v>11.210000040000001</v>
      </c>
      <c r="L3481" s="22">
        <f t="shared" si="544"/>
        <v>-3.9999999756901161E-8</v>
      </c>
      <c r="M3481" s="23">
        <f t="shared" si="545"/>
        <v>3.5682426060813073E-7</v>
      </c>
      <c r="N3481" s="22">
        <v>11.52</v>
      </c>
      <c r="O3481" s="22">
        <v>11.52000046</v>
      </c>
      <c r="P3481" s="22">
        <f t="shared" si="546"/>
        <v>-4.6000000075707703E-7</v>
      </c>
      <c r="Q3481" s="23">
        <f t="shared" si="547"/>
        <v>3.9930554026824847E-6</v>
      </c>
      <c r="R3481" s="24">
        <v>17011832</v>
      </c>
      <c r="S3481" s="24">
        <v>17011900</v>
      </c>
      <c r="T3481" s="24">
        <f t="shared" si="548"/>
        <v>-68</v>
      </c>
      <c r="U3481" s="23">
        <f t="shared" si="549"/>
        <v>3.9972019586289594E-4</v>
      </c>
    </row>
    <row r="3482" spans="1:21" x14ac:dyDescent="0.3">
      <c r="A3482" s="21">
        <v>40767</v>
      </c>
      <c r="B3482" s="22">
        <v>11.42</v>
      </c>
      <c r="C3482" s="22">
        <v>11.420000079999999</v>
      </c>
      <c r="D3482" s="22">
        <f t="shared" si="540"/>
        <v>-7.9999999513802322E-8</v>
      </c>
      <c r="E3482" s="23">
        <f t="shared" si="541"/>
        <v>7.0052538488075319E-7</v>
      </c>
      <c r="F3482" s="22">
        <v>11.55</v>
      </c>
      <c r="G3482" s="22">
        <v>11.55000019</v>
      </c>
      <c r="H3482" s="22">
        <f t="shared" si="542"/>
        <v>-1.8999999973345894E-7</v>
      </c>
      <c r="I3482" s="23">
        <f t="shared" si="543"/>
        <v>1.6450216156529685E-6</v>
      </c>
      <c r="J3482" s="22">
        <v>11.34</v>
      </c>
      <c r="K3482" s="22">
        <v>11.34000015</v>
      </c>
      <c r="L3482" s="22">
        <f t="shared" si="544"/>
        <v>-1.4999999997655777E-7</v>
      </c>
      <c r="M3482" s="23">
        <f t="shared" si="545"/>
        <v>1.3227513050478907E-6</v>
      </c>
      <c r="N3482" s="22">
        <v>11.46</v>
      </c>
      <c r="O3482" s="22">
        <v>11.460000040000001</v>
      </c>
      <c r="P3482" s="22">
        <f t="shared" si="546"/>
        <v>-3.9999999756901161E-8</v>
      </c>
      <c r="Q3482" s="23">
        <f t="shared" si="547"/>
        <v>3.4904013627648434E-7</v>
      </c>
      <c r="R3482" s="24">
        <v>8694453</v>
      </c>
      <c r="S3482" s="24">
        <v>9037700</v>
      </c>
      <c r="T3482" s="24">
        <f t="shared" si="548"/>
        <v>-343247</v>
      </c>
      <c r="U3482" s="23">
        <f t="shared" si="549"/>
        <v>3.7979463801630948</v>
      </c>
    </row>
    <row r="3483" spans="1:21" x14ac:dyDescent="0.3">
      <c r="A3483" s="21">
        <v>40770</v>
      </c>
      <c r="B3483" s="22">
        <v>11.62</v>
      </c>
      <c r="C3483" s="22">
        <v>11.619999890000001</v>
      </c>
      <c r="D3483" s="22">
        <f t="shared" si="540"/>
        <v>1.0999999844329977E-7</v>
      </c>
      <c r="E3483" s="23">
        <f t="shared" si="541"/>
        <v>9.4664371329266665E-7</v>
      </c>
      <c r="F3483" s="22">
        <v>11.72</v>
      </c>
      <c r="G3483" s="22">
        <v>11.72000027</v>
      </c>
      <c r="H3483" s="22">
        <f t="shared" si="542"/>
        <v>-2.6999999924726126E-7</v>
      </c>
      <c r="I3483" s="23">
        <f t="shared" si="543"/>
        <v>2.3037542067160829E-6</v>
      </c>
      <c r="J3483" s="22">
        <v>11.55</v>
      </c>
      <c r="K3483" s="22">
        <v>11.55000019</v>
      </c>
      <c r="L3483" s="22">
        <f t="shared" si="544"/>
        <v>-1.8999999973345894E-7</v>
      </c>
      <c r="M3483" s="23">
        <f t="shared" si="545"/>
        <v>1.6450216156529685E-6</v>
      </c>
      <c r="N3483" s="22">
        <v>11.67</v>
      </c>
      <c r="O3483" s="22">
        <v>11.670000079999999</v>
      </c>
      <c r="P3483" s="22">
        <f t="shared" si="546"/>
        <v>-7.9999999513802322E-8</v>
      </c>
      <c r="Q3483" s="23">
        <f t="shared" si="547"/>
        <v>6.8551841444205308E-7</v>
      </c>
      <c r="R3483" s="24">
        <v>5535092</v>
      </c>
      <c r="S3483" s="24">
        <v>5535100</v>
      </c>
      <c r="T3483" s="24">
        <f t="shared" si="548"/>
        <v>-8</v>
      </c>
      <c r="U3483" s="23">
        <f t="shared" si="549"/>
        <v>1.4453216744051599E-4</v>
      </c>
    </row>
    <row r="3484" spans="1:21" x14ac:dyDescent="0.3">
      <c r="A3484" s="21">
        <v>40771</v>
      </c>
      <c r="B3484" s="22">
        <v>11.49</v>
      </c>
      <c r="C3484" s="22">
        <v>11.489999770000001</v>
      </c>
      <c r="D3484" s="22">
        <f t="shared" si="540"/>
        <v>2.299999994903601E-7</v>
      </c>
      <c r="E3484" s="23">
        <f t="shared" si="541"/>
        <v>2.0017406796724426E-6</v>
      </c>
      <c r="F3484" s="22">
        <v>11.68</v>
      </c>
      <c r="G3484" s="22">
        <v>11.68000031</v>
      </c>
      <c r="H3484" s="22">
        <f t="shared" si="542"/>
        <v>-3.1000000078051926E-7</v>
      </c>
      <c r="I3484" s="23">
        <f t="shared" si="543"/>
        <v>2.6541095252806481E-6</v>
      </c>
      <c r="J3484" s="22">
        <v>11.4</v>
      </c>
      <c r="K3484" s="22">
        <v>11.399999619999999</v>
      </c>
      <c r="L3484" s="22">
        <f t="shared" si="544"/>
        <v>3.8000000124327471E-7</v>
      </c>
      <c r="M3484" s="23">
        <f t="shared" si="545"/>
        <v>3.333333455350367E-6</v>
      </c>
      <c r="N3484" s="22">
        <v>11.52</v>
      </c>
      <c r="O3484" s="22">
        <v>11.52000046</v>
      </c>
      <c r="P3484" s="22">
        <f t="shared" si="546"/>
        <v>-4.6000000075707703E-7</v>
      </c>
      <c r="Q3484" s="23">
        <f t="shared" si="547"/>
        <v>3.9930554026824847E-6</v>
      </c>
      <c r="R3484" s="24">
        <v>11531677</v>
      </c>
      <c r="S3484" s="24">
        <v>11531700</v>
      </c>
      <c r="T3484" s="24">
        <f t="shared" si="548"/>
        <v>-23</v>
      </c>
      <c r="U3484" s="23">
        <f t="shared" si="549"/>
        <v>1.9945021115707137E-4</v>
      </c>
    </row>
    <row r="3485" spans="1:21" x14ac:dyDescent="0.3">
      <c r="A3485" s="21">
        <v>40772</v>
      </c>
      <c r="B3485" s="22">
        <v>11.54</v>
      </c>
      <c r="C3485" s="22">
        <v>11.539999959999999</v>
      </c>
      <c r="D3485" s="22">
        <f t="shared" si="540"/>
        <v>3.9999999756901161E-8</v>
      </c>
      <c r="E3485" s="23">
        <f t="shared" si="541"/>
        <v>3.4662044970146748E-7</v>
      </c>
      <c r="F3485" s="22">
        <v>11.59</v>
      </c>
      <c r="G3485" s="22">
        <v>11.59000015</v>
      </c>
      <c r="H3485" s="22">
        <f t="shared" si="542"/>
        <v>-1.4999999997655777E-7</v>
      </c>
      <c r="I3485" s="23">
        <f t="shared" si="543"/>
        <v>1.2942191374911911E-6</v>
      </c>
      <c r="J3485" s="22">
        <v>11.35</v>
      </c>
      <c r="K3485" s="22">
        <v>11.350000380000001</v>
      </c>
      <c r="L3485" s="22">
        <f t="shared" si="544"/>
        <v>-3.8000000124327471E-7</v>
      </c>
      <c r="M3485" s="23">
        <f t="shared" si="545"/>
        <v>3.3480175200071201E-6</v>
      </c>
      <c r="N3485" s="22">
        <v>11.51</v>
      </c>
      <c r="O3485" s="22">
        <v>11.510000229999999</v>
      </c>
      <c r="P3485" s="22">
        <f t="shared" si="546"/>
        <v>-2.299999994903601E-7</v>
      </c>
      <c r="Q3485" s="23">
        <f t="shared" si="547"/>
        <v>1.9982623361803369E-6</v>
      </c>
      <c r="R3485" s="24">
        <v>9363880</v>
      </c>
      <c r="S3485" s="24">
        <v>10491600</v>
      </c>
      <c r="T3485" s="24">
        <f t="shared" si="548"/>
        <v>-1127720</v>
      </c>
      <c r="U3485" s="23">
        <f t="shared" si="549"/>
        <v>10.748789507796713</v>
      </c>
    </row>
    <row r="3486" spans="1:21" x14ac:dyDescent="0.3">
      <c r="A3486" s="21">
        <v>40773</v>
      </c>
      <c r="B3486" s="22">
        <v>11.15</v>
      </c>
      <c r="C3486" s="22">
        <v>11.149999619999999</v>
      </c>
      <c r="D3486" s="22">
        <f t="shared" si="540"/>
        <v>3.8000000124327471E-7</v>
      </c>
      <c r="E3486" s="23">
        <f t="shared" si="541"/>
        <v>3.4080718761789049E-6</v>
      </c>
      <c r="F3486" s="22">
        <v>11.21</v>
      </c>
      <c r="G3486" s="22">
        <v>11.210000040000001</v>
      </c>
      <c r="H3486" s="22">
        <f t="shared" si="542"/>
        <v>-3.9999999756901161E-8</v>
      </c>
      <c r="I3486" s="23">
        <f t="shared" si="543"/>
        <v>3.5682426060813073E-7</v>
      </c>
      <c r="J3486" s="22">
        <v>10.75</v>
      </c>
      <c r="K3486" s="22">
        <v>10.75</v>
      </c>
      <c r="L3486" s="22">
        <f t="shared" si="544"/>
        <v>0</v>
      </c>
      <c r="M3486" s="23">
        <f t="shared" si="545"/>
        <v>0</v>
      </c>
      <c r="N3486" s="22">
        <v>11.05</v>
      </c>
      <c r="O3486" s="22">
        <v>11.05000019</v>
      </c>
      <c r="P3486" s="22">
        <f t="shared" si="546"/>
        <v>-1.8999999973345894E-7</v>
      </c>
      <c r="Q3486" s="23">
        <f t="shared" si="547"/>
        <v>1.7194569815972005E-6</v>
      </c>
      <c r="R3486" s="24">
        <v>21118348</v>
      </c>
      <c r="S3486" s="24">
        <v>21118100</v>
      </c>
      <c r="T3486" s="24">
        <f t="shared" si="548"/>
        <v>248</v>
      </c>
      <c r="U3486" s="23">
        <f t="shared" si="549"/>
        <v>1.1743480710859405E-3</v>
      </c>
    </row>
    <row r="3487" spans="1:21" x14ac:dyDescent="0.3">
      <c r="A3487" s="21">
        <v>40774</v>
      </c>
      <c r="B3487" s="22">
        <v>10.94</v>
      </c>
      <c r="C3487" s="22">
        <v>10.93999958</v>
      </c>
      <c r="D3487" s="22">
        <f t="shared" si="540"/>
        <v>4.1999999922381903E-7</v>
      </c>
      <c r="E3487" s="23">
        <f t="shared" si="541"/>
        <v>3.8391226265825782E-6</v>
      </c>
      <c r="F3487" s="22">
        <v>11.22</v>
      </c>
      <c r="G3487" s="22">
        <v>11.22000027</v>
      </c>
      <c r="H3487" s="22">
        <f t="shared" si="542"/>
        <v>-2.6999999924726126E-7</v>
      </c>
      <c r="I3487" s="23">
        <f t="shared" si="543"/>
        <v>2.4064170476821322E-6</v>
      </c>
      <c r="J3487" s="22">
        <v>10.9</v>
      </c>
      <c r="K3487" s="22">
        <v>10.899999619999999</v>
      </c>
      <c r="L3487" s="22">
        <f t="shared" si="544"/>
        <v>3.8000000124327471E-7</v>
      </c>
      <c r="M3487" s="23">
        <f t="shared" si="545"/>
        <v>3.4862386650548773E-6</v>
      </c>
      <c r="N3487" s="22">
        <v>10.94</v>
      </c>
      <c r="O3487" s="22">
        <v>10.93999958</v>
      </c>
      <c r="P3487" s="22">
        <f t="shared" si="546"/>
        <v>4.1999999922381903E-7</v>
      </c>
      <c r="Q3487" s="23">
        <f t="shared" si="547"/>
        <v>3.8391226265825782E-6</v>
      </c>
      <c r="R3487" s="24">
        <v>11898089</v>
      </c>
      <c r="S3487" s="24">
        <v>11898100</v>
      </c>
      <c r="T3487" s="24">
        <f t="shared" si="548"/>
        <v>-11</v>
      </c>
      <c r="U3487" s="23">
        <f t="shared" si="549"/>
        <v>9.2451735991460823E-5</v>
      </c>
    </row>
    <row r="3488" spans="1:21" x14ac:dyDescent="0.3">
      <c r="A3488" s="21">
        <v>40777</v>
      </c>
      <c r="B3488" s="22">
        <v>11.21</v>
      </c>
      <c r="C3488" s="22">
        <v>11.210000040000001</v>
      </c>
      <c r="D3488" s="22">
        <f t="shared" si="540"/>
        <v>-3.9999999756901161E-8</v>
      </c>
      <c r="E3488" s="23">
        <f t="shared" si="541"/>
        <v>3.5682426060813073E-7</v>
      </c>
      <c r="F3488" s="22">
        <v>11.31</v>
      </c>
      <c r="G3488" s="22">
        <v>11.31000042</v>
      </c>
      <c r="H3488" s="22">
        <f t="shared" si="542"/>
        <v>-4.1999999922381903E-7</v>
      </c>
      <c r="I3488" s="23">
        <f t="shared" si="543"/>
        <v>3.7135277066932152E-6</v>
      </c>
      <c r="J3488" s="22">
        <v>11.04</v>
      </c>
      <c r="K3488" s="22">
        <v>11.039999959999999</v>
      </c>
      <c r="L3488" s="22">
        <f t="shared" si="544"/>
        <v>3.9999999756901161E-8</v>
      </c>
      <c r="M3488" s="23">
        <f t="shared" si="545"/>
        <v>3.6231883969047733E-7</v>
      </c>
      <c r="N3488" s="22">
        <v>11.24</v>
      </c>
      <c r="O3488" s="22">
        <v>11.239999770000001</v>
      </c>
      <c r="P3488" s="22">
        <f t="shared" si="546"/>
        <v>2.299999994903601E-7</v>
      </c>
      <c r="Q3488" s="23">
        <f t="shared" si="547"/>
        <v>2.0462633825335043E-6</v>
      </c>
      <c r="R3488" s="24">
        <v>17618094</v>
      </c>
      <c r="S3488" s="24">
        <v>17618100</v>
      </c>
      <c r="T3488" s="24">
        <f t="shared" si="548"/>
        <v>-6</v>
      </c>
      <c r="U3488" s="23">
        <f t="shared" si="549"/>
        <v>3.4055885708447562E-5</v>
      </c>
    </row>
    <row r="3489" spans="1:21" x14ac:dyDescent="0.3">
      <c r="A3489" s="21">
        <v>40778</v>
      </c>
      <c r="B3489" s="22">
        <v>11.36</v>
      </c>
      <c r="C3489" s="22">
        <v>11.35999966</v>
      </c>
      <c r="D3489" s="22">
        <f t="shared" si="540"/>
        <v>3.3999999971001671E-7</v>
      </c>
      <c r="E3489" s="23">
        <f t="shared" si="541"/>
        <v>2.9929578335041665E-6</v>
      </c>
      <c r="F3489" s="22">
        <v>11.89</v>
      </c>
      <c r="G3489" s="22">
        <v>11.89000034</v>
      </c>
      <c r="H3489" s="22">
        <f t="shared" si="542"/>
        <v>-3.3999999971001671E-7</v>
      </c>
      <c r="I3489" s="23">
        <f t="shared" si="543"/>
        <v>2.8595457526287732E-6</v>
      </c>
      <c r="J3489" s="22">
        <v>11.36</v>
      </c>
      <c r="K3489" s="22">
        <v>11.35999966</v>
      </c>
      <c r="L3489" s="22">
        <f t="shared" si="544"/>
        <v>3.3999999971001671E-7</v>
      </c>
      <c r="M3489" s="23">
        <f t="shared" si="545"/>
        <v>2.9929578335041665E-6</v>
      </c>
      <c r="N3489" s="22">
        <v>11.84</v>
      </c>
      <c r="O3489" s="22">
        <v>11.84000015</v>
      </c>
      <c r="P3489" s="22">
        <f t="shared" si="546"/>
        <v>-1.4999999997655777E-7</v>
      </c>
      <c r="Q3489" s="23">
        <f t="shared" si="547"/>
        <v>1.2668918756437497E-6</v>
      </c>
      <c r="R3489" s="24">
        <v>16565698</v>
      </c>
      <c r="S3489" s="24">
        <v>16565700</v>
      </c>
      <c r="T3489" s="24">
        <f t="shared" si="548"/>
        <v>-2</v>
      </c>
      <c r="U3489" s="23">
        <f t="shared" si="549"/>
        <v>1.2073139076525593E-5</v>
      </c>
    </row>
    <row r="3490" spans="1:21" x14ac:dyDescent="0.3">
      <c r="A3490" s="21">
        <v>40779</v>
      </c>
      <c r="B3490" s="22">
        <v>11.79</v>
      </c>
      <c r="C3490" s="22">
        <v>11.789999959999999</v>
      </c>
      <c r="D3490" s="22">
        <f t="shared" si="540"/>
        <v>3.9999999756901161E-8</v>
      </c>
      <c r="E3490" s="23">
        <f t="shared" si="541"/>
        <v>3.3927056736734002E-7</v>
      </c>
      <c r="F3490" s="22">
        <v>11.8</v>
      </c>
      <c r="G3490" s="22">
        <v>11.80000019</v>
      </c>
      <c r="H3490" s="22">
        <f t="shared" si="542"/>
        <v>-1.8999999973345894E-7</v>
      </c>
      <c r="I3490" s="23">
        <f t="shared" si="543"/>
        <v>1.6101694633401436E-6</v>
      </c>
      <c r="J3490" s="22">
        <v>11.53</v>
      </c>
      <c r="K3490" s="22">
        <v>11.52999973</v>
      </c>
      <c r="L3490" s="22">
        <f t="shared" si="544"/>
        <v>2.6999999924726126E-7</v>
      </c>
      <c r="M3490" s="23">
        <f t="shared" si="545"/>
        <v>2.3417173076313789E-6</v>
      </c>
      <c r="N3490" s="22">
        <v>11.74</v>
      </c>
      <c r="O3490" s="22">
        <v>11.739999770000001</v>
      </c>
      <c r="P3490" s="22">
        <f t="shared" si="546"/>
        <v>2.299999994903601E-7</v>
      </c>
      <c r="Q3490" s="23">
        <f t="shared" si="547"/>
        <v>1.9591141737335831E-6</v>
      </c>
      <c r="R3490" s="24">
        <v>14453855</v>
      </c>
      <c r="S3490" s="24">
        <v>14453900</v>
      </c>
      <c r="T3490" s="24">
        <f t="shared" si="548"/>
        <v>-45</v>
      </c>
      <c r="U3490" s="23">
        <f t="shared" si="549"/>
        <v>3.1133465708217163E-4</v>
      </c>
    </row>
    <row r="3491" spans="1:21" x14ac:dyDescent="0.3">
      <c r="A3491" s="21">
        <v>40780</v>
      </c>
      <c r="B3491" s="22">
        <v>11.69</v>
      </c>
      <c r="C3491" s="22">
        <v>11.68999958</v>
      </c>
      <c r="D3491" s="22">
        <f t="shared" si="540"/>
        <v>4.1999999922381903E-7</v>
      </c>
      <c r="E3491" s="23">
        <f t="shared" si="541"/>
        <v>3.5928144937009402E-6</v>
      </c>
      <c r="F3491" s="22">
        <v>11.79</v>
      </c>
      <c r="G3491" s="22">
        <v>11.789999959999999</v>
      </c>
      <c r="H3491" s="22">
        <f t="shared" si="542"/>
        <v>3.9999999756901161E-8</v>
      </c>
      <c r="I3491" s="23">
        <f t="shared" si="543"/>
        <v>3.3927056736734002E-7</v>
      </c>
      <c r="J3491" s="22">
        <v>11.31</v>
      </c>
      <c r="K3491" s="22">
        <v>11.31000042</v>
      </c>
      <c r="L3491" s="22">
        <f t="shared" si="544"/>
        <v>-4.1999999922381903E-7</v>
      </c>
      <c r="M3491" s="23">
        <f t="shared" si="545"/>
        <v>3.7135277066932152E-6</v>
      </c>
      <c r="N3491" s="22">
        <v>11.35</v>
      </c>
      <c r="O3491" s="22">
        <v>11.350000380000001</v>
      </c>
      <c r="P3491" s="22">
        <f t="shared" si="546"/>
        <v>-3.8000000124327471E-7</v>
      </c>
      <c r="Q3491" s="23">
        <f t="shared" si="547"/>
        <v>3.3480175200071201E-6</v>
      </c>
      <c r="R3491" s="24">
        <v>17994586</v>
      </c>
      <c r="S3491" s="24">
        <v>17994600</v>
      </c>
      <c r="T3491" s="24">
        <f t="shared" si="548"/>
        <v>-14</v>
      </c>
      <c r="U3491" s="23">
        <f t="shared" si="549"/>
        <v>7.7801118113211739E-5</v>
      </c>
    </row>
    <row r="3492" spans="1:21" x14ac:dyDescent="0.3">
      <c r="A3492" s="21">
        <v>40781</v>
      </c>
      <c r="B3492" s="22">
        <v>11.4</v>
      </c>
      <c r="C3492" s="22">
        <v>11.399999619999999</v>
      </c>
      <c r="D3492" s="22">
        <f t="shared" si="540"/>
        <v>3.8000000124327471E-7</v>
      </c>
      <c r="E3492" s="23">
        <f t="shared" si="541"/>
        <v>3.333333455350367E-6</v>
      </c>
      <c r="F3492" s="22">
        <v>11.86</v>
      </c>
      <c r="G3492" s="22">
        <v>11.85999966</v>
      </c>
      <c r="H3492" s="22">
        <f t="shared" si="542"/>
        <v>3.3999999971001671E-7</v>
      </c>
      <c r="I3492" s="23">
        <f t="shared" si="543"/>
        <v>2.8667791691152269E-6</v>
      </c>
      <c r="J3492" s="22">
        <v>11.4</v>
      </c>
      <c r="K3492" s="22">
        <v>11.399999619999999</v>
      </c>
      <c r="L3492" s="22">
        <f t="shared" si="544"/>
        <v>3.8000000124327471E-7</v>
      </c>
      <c r="M3492" s="23">
        <f t="shared" si="545"/>
        <v>3.333333455350367E-6</v>
      </c>
      <c r="N3492" s="22">
        <v>11.81</v>
      </c>
      <c r="O3492" s="22">
        <v>11.81000042</v>
      </c>
      <c r="P3492" s="22">
        <f t="shared" si="546"/>
        <v>-4.1999999922381903E-7</v>
      </c>
      <c r="Q3492" s="23">
        <f t="shared" si="547"/>
        <v>3.5563080803329816E-6</v>
      </c>
      <c r="R3492" s="24">
        <v>9421207</v>
      </c>
      <c r="S3492" s="24">
        <v>9421300</v>
      </c>
      <c r="T3492" s="24">
        <f t="shared" si="548"/>
        <v>-93</v>
      </c>
      <c r="U3492" s="23">
        <f t="shared" si="549"/>
        <v>9.8712491906637078E-4</v>
      </c>
    </row>
    <row r="3493" spans="1:21" x14ac:dyDescent="0.3">
      <c r="A3493" s="21">
        <v>40784</v>
      </c>
      <c r="B3493" s="22">
        <v>11.93</v>
      </c>
      <c r="C3493" s="22">
        <v>11.93000031</v>
      </c>
      <c r="D3493" s="22">
        <f t="shared" si="540"/>
        <v>-3.1000000078051926E-7</v>
      </c>
      <c r="E3493" s="23">
        <f t="shared" si="541"/>
        <v>2.5984911376797712E-6</v>
      </c>
      <c r="F3493" s="22">
        <v>12.13</v>
      </c>
      <c r="G3493" s="22">
        <v>12.130000109999999</v>
      </c>
      <c r="H3493" s="22">
        <f t="shared" si="542"/>
        <v>-1.0999999844329977E-7</v>
      </c>
      <c r="I3493" s="23">
        <f t="shared" si="543"/>
        <v>9.0684251810200332E-7</v>
      </c>
      <c r="J3493" s="22">
        <v>11.9</v>
      </c>
      <c r="K3493" s="22">
        <v>11.899999619999999</v>
      </c>
      <c r="L3493" s="22">
        <f t="shared" si="544"/>
        <v>3.8000000124327471E-7</v>
      </c>
      <c r="M3493" s="23">
        <f t="shared" si="545"/>
        <v>3.1932774233422601E-6</v>
      </c>
      <c r="N3493" s="22">
        <v>12.13</v>
      </c>
      <c r="O3493" s="22">
        <v>12.130000109999999</v>
      </c>
      <c r="P3493" s="22">
        <f t="shared" si="546"/>
        <v>-1.0999999844329977E-7</v>
      </c>
      <c r="Q3493" s="23">
        <f t="shared" si="547"/>
        <v>9.0684251810200332E-7</v>
      </c>
      <c r="R3493" s="24">
        <v>8293204</v>
      </c>
      <c r="S3493" s="24">
        <v>8293300</v>
      </c>
      <c r="T3493" s="24">
        <f t="shared" si="548"/>
        <v>-96</v>
      </c>
      <c r="U3493" s="23">
        <f t="shared" si="549"/>
        <v>1.1575609226725189E-3</v>
      </c>
    </row>
    <row r="3494" spans="1:21" x14ac:dyDescent="0.3">
      <c r="A3494" s="21">
        <v>40785</v>
      </c>
      <c r="B3494" s="22">
        <v>12.02</v>
      </c>
      <c r="C3494" s="22">
        <v>12.02000046</v>
      </c>
      <c r="D3494" s="22">
        <f t="shared" si="540"/>
        <v>-4.6000000075707703E-7</v>
      </c>
      <c r="E3494" s="23">
        <f t="shared" si="541"/>
        <v>3.8269549347178394E-6</v>
      </c>
      <c r="F3494" s="22">
        <v>12.06</v>
      </c>
      <c r="G3494" s="22">
        <v>12.06000042</v>
      </c>
      <c r="H3494" s="22">
        <f t="shared" si="542"/>
        <v>-4.1999999922381903E-7</v>
      </c>
      <c r="I3494" s="23">
        <f t="shared" si="543"/>
        <v>3.4825869369565001E-6</v>
      </c>
      <c r="J3494" s="22">
        <v>11.89</v>
      </c>
      <c r="K3494" s="22">
        <v>11.89000034</v>
      </c>
      <c r="L3494" s="22">
        <f t="shared" si="544"/>
        <v>-3.3999999971001671E-7</v>
      </c>
      <c r="M3494" s="23">
        <f t="shared" si="545"/>
        <v>2.8595457526287732E-6</v>
      </c>
      <c r="N3494" s="22">
        <v>11.97</v>
      </c>
      <c r="O3494" s="22">
        <v>11.97000027</v>
      </c>
      <c r="P3494" s="22">
        <f t="shared" si="546"/>
        <v>-2.6999999924726126E-7</v>
      </c>
      <c r="Q3494" s="23">
        <f t="shared" si="547"/>
        <v>2.2556390405767407E-6</v>
      </c>
      <c r="R3494" s="24">
        <v>7907163</v>
      </c>
      <c r="S3494" s="24">
        <v>7907200</v>
      </c>
      <c r="T3494" s="24">
        <f t="shared" si="548"/>
        <v>-37</v>
      </c>
      <c r="U3494" s="23">
        <f t="shared" si="549"/>
        <v>4.6792796438688787E-4</v>
      </c>
    </row>
    <row r="3495" spans="1:21" x14ac:dyDescent="0.3">
      <c r="A3495" s="21">
        <v>40786</v>
      </c>
      <c r="B3495" s="22">
        <v>12.07</v>
      </c>
      <c r="C3495" s="22">
        <v>12.06999969</v>
      </c>
      <c r="D3495" s="22">
        <f t="shared" si="540"/>
        <v>3.1000000078051926E-7</v>
      </c>
      <c r="E3495" s="23">
        <f t="shared" si="541"/>
        <v>2.5683513566065328E-6</v>
      </c>
      <c r="F3495" s="22">
        <v>12.08</v>
      </c>
      <c r="G3495" s="22">
        <v>12.079999920000001</v>
      </c>
      <c r="H3495" s="22">
        <f t="shared" si="542"/>
        <v>7.9999999513802322E-8</v>
      </c>
      <c r="I3495" s="23">
        <f t="shared" si="543"/>
        <v>6.6225165599009635E-7</v>
      </c>
      <c r="J3495" s="22">
        <v>11.89</v>
      </c>
      <c r="K3495" s="22">
        <v>11.89000034</v>
      </c>
      <c r="L3495" s="22">
        <f t="shared" si="544"/>
        <v>-3.3999999971001671E-7</v>
      </c>
      <c r="M3495" s="23">
        <f t="shared" si="545"/>
        <v>2.8595457526287732E-6</v>
      </c>
      <c r="N3495" s="22">
        <v>11.97</v>
      </c>
      <c r="O3495" s="22">
        <v>11.97000027</v>
      </c>
      <c r="P3495" s="22">
        <f t="shared" si="546"/>
        <v>-2.6999999924726126E-7</v>
      </c>
      <c r="Q3495" s="23">
        <f t="shared" si="547"/>
        <v>2.2556390405767407E-6</v>
      </c>
      <c r="R3495" s="24">
        <v>10145255</v>
      </c>
      <c r="S3495" s="24">
        <v>10145300</v>
      </c>
      <c r="T3495" s="24">
        <f t="shared" si="548"/>
        <v>-45</v>
      </c>
      <c r="U3495" s="23">
        <f t="shared" si="549"/>
        <v>4.4355514376115049E-4</v>
      </c>
    </row>
    <row r="3496" spans="1:21" x14ac:dyDescent="0.3">
      <c r="A3496" s="21">
        <v>40787</v>
      </c>
      <c r="B3496" s="22">
        <v>11.92</v>
      </c>
      <c r="C3496" s="22">
        <v>11.920000079999999</v>
      </c>
      <c r="D3496" s="22">
        <f t="shared" si="540"/>
        <v>-7.9999999513802322E-8</v>
      </c>
      <c r="E3496" s="23">
        <f t="shared" si="541"/>
        <v>6.711409310141743E-7</v>
      </c>
      <c r="F3496" s="22">
        <v>12.06</v>
      </c>
      <c r="G3496" s="22">
        <v>12.06000042</v>
      </c>
      <c r="H3496" s="22">
        <f t="shared" si="542"/>
        <v>-4.1999999922381903E-7</v>
      </c>
      <c r="I3496" s="23">
        <f t="shared" si="543"/>
        <v>3.4825869369565001E-6</v>
      </c>
      <c r="J3496" s="22">
        <v>11.86</v>
      </c>
      <c r="K3496" s="22">
        <v>11.85999966</v>
      </c>
      <c r="L3496" s="22">
        <f t="shared" si="544"/>
        <v>3.3999999971001671E-7</v>
      </c>
      <c r="M3496" s="23">
        <f t="shared" si="545"/>
        <v>2.8667791691152269E-6</v>
      </c>
      <c r="N3496" s="22">
        <v>11.89</v>
      </c>
      <c r="O3496" s="22">
        <v>11.89000034</v>
      </c>
      <c r="P3496" s="22">
        <f t="shared" si="546"/>
        <v>-3.3999999971001671E-7</v>
      </c>
      <c r="Q3496" s="23">
        <f t="shared" si="547"/>
        <v>2.8595457526287732E-6</v>
      </c>
      <c r="R3496" s="24">
        <v>9095857</v>
      </c>
      <c r="S3496" s="24">
        <v>9095900</v>
      </c>
      <c r="T3496" s="24">
        <f t="shared" si="548"/>
        <v>-43</v>
      </c>
      <c r="U3496" s="23">
        <f t="shared" si="549"/>
        <v>4.7274046548444903E-4</v>
      </c>
    </row>
    <row r="3497" spans="1:21" x14ac:dyDescent="0.3">
      <c r="A3497" s="21">
        <v>40788</v>
      </c>
      <c r="B3497" s="22">
        <v>11.72</v>
      </c>
      <c r="C3497" s="22">
        <v>11.72000027</v>
      </c>
      <c r="D3497" s="22">
        <f t="shared" si="540"/>
        <v>-2.6999999924726126E-7</v>
      </c>
      <c r="E3497" s="23">
        <f t="shared" si="541"/>
        <v>2.3037542067160829E-6</v>
      </c>
      <c r="F3497" s="22">
        <v>11.8</v>
      </c>
      <c r="G3497" s="22">
        <v>11.80000019</v>
      </c>
      <c r="H3497" s="22">
        <f t="shared" si="542"/>
        <v>-1.8999999973345894E-7</v>
      </c>
      <c r="I3497" s="23">
        <f t="shared" si="543"/>
        <v>1.6101694633401436E-6</v>
      </c>
      <c r="J3497" s="22">
        <v>11.57</v>
      </c>
      <c r="K3497" s="22">
        <v>11.56999969</v>
      </c>
      <c r="L3497" s="22">
        <f t="shared" si="544"/>
        <v>3.1000000078051926E-7</v>
      </c>
      <c r="M3497" s="23">
        <f t="shared" si="545"/>
        <v>2.6793432073161902E-6</v>
      </c>
      <c r="N3497" s="22">
        <v>11.66</v>
      </c>
      <c r="O3497" s="22">
        <v>11.65999985</v>
      </c>
      <c r="P3497" s="22">
        <f t="shared" si="546"/>
        <v>1.4999999997655777E-7</v>
      </c>
      <c r="Q3497" s="23">
        <f t="shared" si="547"/>
        <v>1.2864494160054193E-6</v>
      </c>
      <c r="R3497" s="24">
        <v>10719468</v>
      </c>
      <c r="S3497" s="24">
        <v>10719500</v>
      </c>
      <c r="T3497" s="24">
        <f t="shared" si="548"/>
        <v>-32</v>
      </c>
      <c r="U3497" s="23">
        <f t="shared" si="549"/>
        <v>2.9852138625868741E-4</v>
      </c>
    </row>
    <row r="3498" spans="1:21" x14ac:dyDescent="0.3">
      <c r="A3498" s="21">
        <v>40792</v>
      </c>
      <c r="B3498" s="22">
        <v>11.39</v>
      </c>
      <c r="C3498" s="22">
        <v>11.39000034</v>
      </c>
      <c r="D3498" s="22">
        <f t="shared" si="540"/>
        <v>-3.3999999971001671E-7</v>
      </c>
      <c r="E3498" s="23">
        <f t="shared" si="541"/>
        <v>2.9850745352130225E-6</v>
      </c>
      <c r="F3498" s="22">
        <v>11.55</v>
      </c>
      <c r="G3498" s="22">
        <v>11.55000019</v>
      </c>
      <c r="H3498" s="22">
        <f t="shared" si="542"/>
        <v>-1.8999999973345894E-7</v>
      </c>
      <c r="I3498" s="23">
        <f t="shared" si="543"/>
        <v>1.6450216156529685E-6</v>
      </c>
      <c r="J3498" s="22">
        <v>11.31</v>
      </c>
      <c r="K3498" s="22">
        <v>11.31000042</v>
      </c>
      <c r="L3498" s="22">
        <f t="shared" si="544"/>
        <v>-4.1999999922381903E-7</v>
      </c>
      <c r="M3498" s="23">
        <f t="shared" si="545"/>
        <v>3.7135277066932152E-6</v>
      </c>
      <c r="N3498" s="22">
        <v>11.52</v>
      </c>
      <c r="O3498" s="22">
        <v>11.52000046</v>
      </c>
      <c r="P3498" s="22">
        <f t="shared" si="546"/>
        <v>-4.6000000075707703E-7</v>
      </c>
      <c r="Q3498" s="23">
        <f t="shared" si="547"/>
        <v>3.9930554026824847E-6</v>
      </c>
      <c r="R3498" s="24">
        <v>12790786</v>
      </c>
      <c r="S3498" s="24">
        <v>12790800</v>
      </c>
      <c r="T3498" s="24">
        <f t="shared" si="548"/>
        <v>-14</v>
      </c>
      <c r="U3498" s="23">
        <f t="shared" si="549"/>
        <v>1.0945366982518686E-4</v>
      </c>
    </row>
    <row r="3499" spans="1:21" x14ac:dyDescent="0.3">
      <c r="A3499" s="21">
        <v>40793</v>
      </c>
      <c r="B3499" s="22">
        <v>11.8</v>
      </c>
      <c r="C3499" s="22">
        <v>11.80000019</v>
      </c>
      <c r="D3499" s="22">
        <f t="shared" si="540"/>
        <v>-1.8999999973345894E-7</v>
      </c>
      <c r="E3499" s="23">
        <f t="shared" si="541"/>
        <v>1.6101694633401436E-6</v>
      </c>
      <c r="F3499" s="22">
        <v>12.05</v>
      </c>
      <c r="G3499" s="22">
        <v>12.05000019</v>
      </c>
      <c r="H3499" s="22">
        <f t="shared" si="542"/>
        <v>-1.8999999973345894E-7</v>
      </c>
      <c r="I3499" s="23">
        <f t="shared" si="543"/>
        <v>1.5767634584033887E-6</v>
      </c>
      <c r="J3499" s="22">
        <v>11.78</v>
      </c>
      <c r="K3499" s="22">
        <v>11.77999973</v>
      </c>
      <c r="L3499" s="22">
        <f t="shared" si="544"/>
        <v>2.6999999924726126E-7</v>
      </c>
      <c r="M3499" s="23">
        <f t="shared" si="545"/>
        <v>2.2920204196580339E-6</v>
      </c>
      <c r="N3499" s="22">
        <v>12.05</v>
      </c>
      <c r="O3499" s="22">
        <v>12.05000019</v>
      </c>
      <c r="P3499" s="22">
        <f t="shared" si="546"/>
        <v>-1.8999999973345894E-7</v>
      </c>
      <c r="Q3499" s="23">
        <f t="shared" si="547"/>
        <v>1.5767634584033887E-6</v>
      </c>
      <c r="R3499" s="24">
        <v>12396578</v>
      </c>
      <c r="S3499" s="24">
        <v>12396600</v>
      </c>
      <c r="T3499" s="24">
        <f t="shared" si="548"/>
        <v>-22</v>
      </c>
      <c r="U3499" s="23">
        <f t="shared" si="549"/>
        <v>1.7746801542358389E-4</v>
      </c>
    </row>
    <row r="3500" spans="1:21" x14ac:dyDescent="0.3">
      <c r="A3500" s="21">
        <v>40794</v>
      </c>
      <c r="B3500" s="22">
        <v>11.89</v>
      </c>
      <c r="C3500" s="22">
        <v>11.89000034</v>
      </c>
      <c r="D3500" s="22">
        <f t="shared" si="540"/>
        <v>-3.3999999971001671E-7</v>
      </c>
      <c r="E3500" s="23">
        <f t="shared" si="541"/>
        <v>2.8595457526287732E-6</v>
      </c>
      <c r="F3500" s="22">
        <v>12.1</v>
      </c>
      <c r="G3500" s="22">
        <v>12.100000380000001</v>
      </c>
      <c r="H3500" s="22">
        <f t="shared" si="542"/>
        <v>-3.8000000124327471E-7</v>
      </c>
      <c r="I3500" s="23">
        <f t="shared" si="543"/>
        <v>3.1404957794164525E-6</v>
      </c>
      <c r="J3500" s="22">
        <v>11.85</v>
      </c>
      <c r="K3500" s="22">
        <v>11.850000380000001</v>
      </c>
      <c r="L3500" s="22">
        <f t="shared" si="544"/>
        <v>-3.8000000124327471E-7</v>
      </c>
      <c r="M3500" s="23">
        <f t="shared" si="545"/>
        <v>3.2067509625115699E-6</v>
      </c>
      <c r="N3500" s="22">
        <v>12</v>
      </c>
      <c r="O3500" s="22">
        <v>12</v>
      </c>
      <c r="P3500" s="22">
        <f t="shared" si="546"/>
        <v>0</v>
      </c>
      <c r="Q3500" s="23">
        <f t="shared" si="547"/>
        <v>0</v>
      </c>
      <c r="R3500" s="24">
        <v>16278995</v>
      </c>
      <c r="S3500" s="24">
        <v>16279000</v>
      </c>
      <c r="T3500" s="24">
        <f t="shared" si="548"/>
        <v>-5</v>
      </c>
      <c r="U3500" s="23">
        <f t="shared" si="549"/>
        <v>3.0714417347502915E-5</v>
      </c>
    </row>
    <row r="3501" spans="1:21" x14ac:dyDescent="0.3">
      <c r="A3501" s="21">
        <v>40795</v>
      </c>
      <c r="B3501" s="22">
        <v>11.94</v>
      </c>
      <c r="C3501" s="22">
        <v>11.93999958</v>
      </c>
      <c r="D3501" s="22">
        <f t="shared" si="540"/>
        <v>4.1999999922381903E-7</v>
      </c>
      <c r="E3501" s="23">
        <f t="shared" si="541"/>
        <v>3.5175880569320673E-6</v>
      </c>
      <c r="F3501" s="22">
        <v>12.08</v>
      </c>
      <c r="G3501" s="22">
        <v>12.079999920000001</v>
      </c>
      <c r="H3501" s="22">
        <f t="shared" si="542"/>
        <v>7.9999999513802322E-8</v>
      </c>
      <c r="I3501" s="23">
        <f t="shared" si="543"/>
        <v>6.6225165599009635E-7</v>
      </c>
      <c r="J3501" s="22">
        <v>11.8</v>
      </c>
      <c r="K3501" s="22">
        <v>11.80000019</v>
      </c>
      <c r="L3501" s="22">
        <f t="shared" si="544"/>
        <v>-1.8999999973345894E-7</v>
      </c>
      <c r="M3501" s="23">
        <f t="shared" si="545"/>
        <v>1.6101694633401436E-6</v>
      </c>
      <c r="N3501" s="22">
        <v>11.88</v>
      </c>
      <c r="O3501" s="22">
        <v>11.880000109999999</v>
      </c>
      <c r="P3501" s="22">
        <f t="shared" si="546"/>
        <v>-1.0999999844329977E-7</v>
      </c>
      <c r="Q3501" s="23">
        <f t="shared" si="547"/>
        <v>9.2592590424900063E-7</v>
      </c>
      <c r="R3501" s="24">
        <v>15057478</v>
      </c>
      <c r="S3501" s="24">
        <v>15057500</v>
      </c>
      <c r="T3501" s="24">
        <f t="shared" si="548"/>
        <v>-22</v>
      </c>
      <c r="U3501" s="23">
        <f t="shared" si="549"/>
        <v>1.4610659139963474E-4</v>
      </c>
    </row>
    <row r="3502" spans="1:21" x14ac:dyDescent="0.3">
      <c r="A3502" s="21">
        <v>40798</v>
      </c>
      <c r="B3502" s="22">
        <v>11.76</v>
      </c>
      <c r="C3502" s="22">
        <v>11.760000229999999</v>
      </c>
      <c r="D3502" s="22">
        <f t="shared" si="540"/>
        <v>-2.299999994903601E-7</v>
      </c>
      <c r="E3502" s="23">
        <f t="shared" si="541"/>
        <v>1.955782270340654E-6</v>
      </c>
      <c r="F3502" s="22">
        <v>11.99</v>
      </c>
      <c r="G3502" s="22">
        <v>11.989999770000001</v>
      </c>
      <c r="H3502" s="22">
        <f t="shared" si="542"/>
        <v>2.299999994903601E-7</v>
      </c>
      <c r="I3502" s="23">
        <f t="shared" si="543"/>
        <v>1.9182652535643886E-6</v>
      </c>
      <c r="J3502" s="22">
        <v>11.7</v>
      </c>
      <c r="K3502" s="22">
        <v>11.69999981</v>
      </c>
      <c r="L3502" s="22">
        <f t="shared" si="544"/>
        <v>1.8999999973345894E-7</v>
      </c>
      <c r="M3502" s="23">
        <f t="shared" si="545"/>
        <v>1.623931648025035E-6</v>
      </c>
      <c r="N3502" s="22">
        <v>11.94</v>
      </c>
      <c r="O3502" s="22">
        <v>11.93999958</v>
      </c>
      <c r="P3502" s="22">
        <f t="shared" si="546"/>
        <v>4.1999999922381903E-7</v>
      </c>
      <c r="Q3502" s="23">
        <f t="shared" si="547"/>
        <v>3.5175880569320673E-6</v>
      </c>
      <c r="R3502" s="24">
        <v>12798120</v>
      </c>
      <c r="S3502" s="24">
        <v>12798200</v>
      </c>
      <c r="T3502" s="24">
        <f t="shared" si="548"/>
        <v>-80</v>
      </c>
      <c r="U3502" s="23">
        <f t="shared" si="549"/>
        <v>6.2508790298635743E-4</v>
      </c>
    </row>
    <row r="3503" spans="1:21" x14ac:dyDescent="0.3">
      <c r="A3503" s="21">
        <v>40799</v>
      </c>
      <c r="B3503" s="22">
        <v>11.87</v>
      </c>
      <c r="C3503" s="22">
        <v>11.869999890000001</v>
      </c>
      <c r="D3503" s="22">
        <f t="shared" si="540"/>
        <v>1.0999999844329977E-7</v>
      </c>
      <c r="E3503" s="23">
        <f t="shared" si="541"/>
        <v>9.2670597693914358E-7</v>
      </c>
      <c r="F3503" s="22">
        <v>11.98</v>
      </c>
      <c r="G3503" s="22">
        <v>11.97999954</v>
      </c>
      <c r="H3503" s="22">
        <f t="shared" si="542"/>
        <v>4.6000000075707703E-7</v>
      </c>
      <c r="I3503" s="23">
        <f t="shared" si="543"/>
        <v>3.839733041901912E-6</v>
      </c>
      <c r="J3503" s="22">
        <v>11.78</v>
      </c>
      <c r="K3503" s="22">
        <v>11.77999973</v>
      </c>
      <c r="L3503" s="22">
        <f t="shared" si="544"/>
        <v>2.6999999924726126E-7</v>
      </c>
      <c r="M3503" s="23">
        <f t="shared" si="545"/>
        <v>2.2920204196580339E-6</v>
      </c>
      <c r="N3503" s="22">
        <v>11.96</v>
      </c>
      <c r="O3503" s="22">
        <v>11.960000040000001</v>
      </c>
      <c r="P3503" s="22">
        <f t="shared" si="546"/>
        <v>-3.9999999756901161E-8</v>
      </c>
      <c r="Q3503" s="23">
        <f t="shared" si="547"/>
        <v>3.3444815738396233E-7</v>
      </c>
      <c r="R3503" s="24">
        <v>11612095</v>
      </c>
      <c r="S3503" s="24">
        <v>11612100</v>
      </c>
      <c r="T3503" s="24">
        <f t="shared" si="548"/>
        <v>-5</v>
      </c>
      <c r="U3503" s="23">
        <f t="shared" si="549"/>
        <v>4.3058533770808037E-5</v>
      </c>
    </row>
    <row r="3504" spans="1:21" x14ac:dyDescent="0.3">
      <c r="A3504" s="21">
        <v>40800</v>
      </c>
      <c r="B3504" s="22">
        <v>11.83</v>
      </c>
      <c r="C3504" s="22">
        <v>11.829999920000001</v>
      </c>
      <c r="D3504" s="22">
        <f t="shared" si="540"/>
        <v>7.9999999513802322E-8</v>
      </c>
      <c r="E3504" s="23">
        <f t="shared" si="541"/>
        <v>6.762468305562112E-7</v>
      </c>
      <c r="F3504" s="22">
        <v>11.93</v>
      </c>
      <c r="G3504" s="22">
        <v>11.93000031</v>
      </c>
      <c r="H3504" s="22">
        <f t="shared" si="542"/>
        <v>-3.1000000078051926E-7</v>
      </c>
      <c r="I3504" s="23">
        <f t="shared" si="543"/>
        <v>2.5984911376797712E-6</v>
      </c>
      <c r="J3504" s="22">
        <v>11.61</v>
      </c>
      <c r="K3504" s="22">
        <v>11.60999966</v>
      </c>
      <c r="L3504" s="22">
        <f t="shared" si="544"/>
        <v>3.3999999971001671E-7</v>
      </c>
      <c r="M3504" s="23">
        <f t="shared" si="545"/>
        <v>2.9285099885180939E-6</v>
      </c>
      <c r="N3504" s="22">
        <v>11.82</v>
      </c>
      <c r="O3504" s="22">
        <v>11.81999969</v>
      </c>
      <c r="P3504" s="22">
        <f t="shared" si="546"/>
        <v>3.1000000078051926E-7</v>
      </c>
      <c r="Q3504" s="23">
        <f t="shared" si="547"/>
        <v>2.6226735102437152E-6</v>
      </c>
      <c r="R3504" s="24">
        <v>18850382</v>
      </c>
      <c r="S3504" s="24">
        <v>18850400</v>
      </c>
      <c r="T3504" s="24">
        <f t="shared" si="548"/>
        <v>-18</v>
      </c>
      <c r="U3504" s="23">
        <f t="shared" si="549"/>
        <v>9.5488689895174643E-5</v>
      </c>
    </row>
    <row r="3505" spans="1:21" x14ac:dyDescent="0.3">
      <c r="A3505" s="21">
        <v>40801</v>
      </c>
      <c r="B3505" s="22">
        <v>12</v>
      </c>
      <c r="C3505" s="22">
        <v>12</v>
      </c>
      <c r="D3505" s="22">
        <f t="shared" si="540"/>
        <v>0</v>
      </c>
      <c r="E3505" s="23">
        <f t="shared" si="541"/>
        <v>0</v>
      </c>
      <c r="F3505" s="22">
        <v>12.2</v>
      </c>
      <c r="G3505" s="22">
        <v>12.19999981</v>
      </c>
      <c r="H3505" s="22">
        <f t="shared" si="542"/>
        <v>1.8999999973345894E-7</v>
      </c>
      <c r="I3505" s="23">
        <f t="shared" si="543"/>
        <v>1.5573770712497981E-6</v>
      </c>
      <c r="J3505" s="22">
        <v>12</v>
      </c>
      <c r="K3505" s="22">
        <v>12</v>
      </c>
      <c r="L3505" s="22">
        <f t="shared" si="544"/>
        <v>0</v>
      </c>
      <c r="M3505" s="23">
        <f t="shared" si="545"/>
        <v>0</v>
      </c>
      <c r="N3505" s="22">
        <v>12.11</v>
      </c>
      <c r="O3505" s="22">
        <v>12.10999966</v>
      </c>
      <c r="P3505" s="22">
        <f t="shared" si="546"/>
        <v>3.3999999971001671E-7</v>
      </c>
      <c r="Q3505" s="23">
        <f t="shared" si="547"/>
        <v>2.8075971036816423E-6</v>
      </c>
      <c r="R3505" s="24">
        <v>15916145</v>
      </c>
      <c r="S3505" s="24">
        <v>15916200</v>
      </c>
      <c r="T3505" s="24">
        <f t="shared" si="548"/>
        <v>-55</v>
      </c>
      <c r="U3505" s="23">
        <f t="shared" si="549"/>
        <v>3.4555986981817268E-4</v>
      </c>
    </row>
    <row r="3506" spans="1:21" x14ac:dyDescent="0.3">
      <c r="A3506" s="21">
        <v>40802</v>
      </c>
      <c r="B3506" s="22">
        <v>12.35</v>
      </c>
      <c r="C3506" s="22">
        <v>12.350000380000001</v>
      </c>
      <c r="D3506" s="22">
        <f t="shared" si="540"/>
        <v>-3.8000000124327471E-7</v>
      </c>
      <c r="E3506" s="23">
        <f t="shared" si="541"/>
        <v>3.076922992315525E-6</v>
      </c>
      <c r="F3506" s="22">
        <v>12.51</v>
      </c>
      <c r="G3506" s="22">
        <v>12.510000229999999</v>
      </c>
      <c r="H3506" s="22">
        <f t="shared" si="542"/>
        <v>-2.299999994903601E-7</v>
      </c>
      <c r="I3506" s="23">
        <f t="shared" si="543"/>
        <v>1.8385291387829184E-6</v>
      </c>
      <c r="J3506" s="22">
        <v>12.26</v>
      </c>
      <c r="K3506" s="22">
        <v>12.260000229999999</v>
      </c>
      <c r="L3506" s="22">
        <f t="shared" si="544"/>
        <v>-2.299999994903601E-7</v>
      </c>
      <c r="M3506" s="23">
        <f t="shared" si="545"/>
        <v>1.8760195365050176E-6</v>
      </c>
      <c r="N3506" s="22">
        <v>12.41</v>
      </c>
      <c r="O3506" s="22">
        <v>12.40999985</v>
      </c>
      <c r="P3506" s="22">
        <f t="shared" si="546"/>
        <v>1.4999999997655777E-7</v>
      </c>
      <c r="Q3506" s="23">
        <f t="shared" si="547"/>
        <v>1.2087026735665736E-6</v>
      </c>
      <c r="R3506" s="24">
        <v>15644224</v>
      </c>
      <c r="S3506" s="24">
        <v>15643200</v>
      </c>
      <c r="T3506" s="24">
        <f t="shared" si="548"/>
        <v>1024</v>
      </c>
      <c r="U3506" s="23">
        <f t="shared" si="549"/>
        <v>6.5459752480310929E-3</v>
      </c>
    </row>
    <row r="3507" spans="1:21" x14ac:dyDescent="0.3">
      <c r="A3507" s="21">
        <v>40805</v>
      </c>
      <c r="B3507" s="22">
        <v>12.18</v>
      </c>
      <c r="C3507" s="22">
        <v>12.18000031</v>
      </c>
      <c r="D3507" s="22">
        <f t="shared" si="540"/>
        <v>-3.1000000078051926E-7</v>
      </c>
      <c r="E3507" s="23">
        <f t="shared" si="541"/>
        <v>2.5451559350618708E-6</v>
      </c>
      <c r="F3507" s="22">
        <v>12.29</v>
      </c>
      <c r="G3507" s="22">
        <v>12.289999959999999</v>
      </c>
      <c r="H3507" s="22">
        <f t="shared" si="542"/>
        <v>3.9999999756901161E-8</v>
      </c>
      <c r="I3507" s="23">
        <f t="shared" si="543"/>
        <v>3.2546785913009201E-7</v>
      </c>
      <c r="J3507" s="22">
        <v>12.01</v>
      </c>
      <c r="K3507" s="22">
        <v>12.010000229999999</v>
      </c>
      <c r="L3507" s="22">
        <f t="shared" si="544"/>
        <v>-2.299999994903601E-7</v>
      </c>
      <c r="M3507" s="23">
        <f t="shared" si="545"/>
        <v>1.9150707334362814E-6</v>
      </c>
      <c r="N3507" s="22">
        <v>12.22</v>
      </c>
      <c r="O3507" s="22">
        <v>12.22000027</v>
      </c>
      <c r="P3507" s="22">
        <f t="shared" si="546"/>
        <v>-2.6999999924726126E-7</v>
      </c>
      <c r="Q3507" s="23">
        <f t="shared" si="547"/>
        <v>2.2094925800460824E-6</v>
      </c>
      <c r="R3507" s="24">
        <v>7858851</v>
      </c>
      <c r="S3507" s="24">
        <v>7858900</v>
      </c>
      <c r="T3507" s="24">
        <f t="shared" si="548"/>
        <v>-49</v>
      </c>
      <c r="U3507" s="23">
        <f t="shared" si="549"/>
        <v>6.2349692705085955E-4</v>
      </c>
    </row>
    <row r="3508" spans="1:21" x14ac:dyDescent="0.3">
      <c r="A3508" s="21">
        <v>40806</v>
      </c>
      <c r="B3508" s="22">
        <v>12.24</v>
      </c>
      <c r="C3508" s="22">
        <v>12.239999770000001</v>
      </c>
      <c r="D3508" s="22">
        <f t="shared" si="540"/>
        <v>2.299999994903601E-7</v>
      </c>
      <c r="E3508" s="23">
        <f t="shared" si="541"/>
        <v>1.8790849984661402E-6</v>
      </c>
      <c r="F3508" s="22">
        <v>12.29</v>
      </c>
      <c r="G3508" s="22">
        <v>12.289999959999999</v>
      </c>
      <c r="H3508" s="22">
        <f t="shared" si="542"/>
        <v>3.9999999756901161E-8</v>
      </c>
      <c r="I3508" s="23">
        <f t="shared" si="543"/>
        <v>3.2546785913009201E-7</v>
      </c>
      <c r="J3508" s="22">
        <v>12.11</v>
      </c>
      <c r="K3508" s="22">
        <v>12.10999966</v>
      </c>
      <c r="L3508" s="22">
        <f t="shared" si="544"/>
        <v>3.3999999971001671E-7</v>
      </c>
      <c r="M3508" s="23">
        <f t="shared" si="545"/>
        <v>2.8075971036816423E-6</v>
      </c>
      <c r="N3508" s="22">
        <v>12.12</v>
      </c>
      <c r="O3508" s="22">
        <v>12.119999890000001</v>
      </c>
      <c r="P3508" s="22">
        <f t="shared" si="546"/>
        <v>1.0999999844329977E-7</v>
      </c>
      <c r="Q3508" s="23">
        <f t="shared" si="547"/>
        <v>9.0759075446905606E-7</v>
      </c>
      <c r="R3508" s="24">
        <v>10876483</v>
      </c>
      <c r="S3508" s="24">
        <v>10876500</v>
      </c>
      <c r="T3508" s="24">
        <f t="shared" si="548"/>
        <v>-17</v>
      </c>
      <c r="U3508" s="23">
        <f t="shared" si="549"/>
        <v>1.5630028042109135E-4</v>
      </c>
    </row>
    <row r="3509" spans="1:21" x14ac:dyDescent="0.3">
      <c r="A3509" s="21">
        <v>40807</v>
      </c>
      <c r="B3509" s="22">
        <v>12.22</v>
      </c>
      <c r="C3509" s="22">
        <v>12.22000027</v>
      </c>
      <c r="D3509" s="22">
        <f t="shared" si="540"/>
        <v>-2.6999999924726126E-7</v>
      </c>
      <c r="E3509" s="23">
        <f t="shared" si="541"/>
        <v>2.2094925800460824E-6</v>
      </c>
      <c r="F3509" s="22">
        <v>12.31</v>
      </c>
      <c r="G3509" s="22">
        <v>12.31000042</v>
      </c>
      <c r="H3509" s="22">
        <f t="shared" si="542"/>
        <v>-4.1999999922381903E-7</v>
      </c>
      <c r="I3509" s="23">
        <f t="shared" si="543"/>
        <v>3.4118601534850239E-6</v>
      </c>
      <c r="J3509" s="22">
        <v>11.91</v>
      </c>
      <c r="K3509" s="22">
        <v>11.90999985</v>
      </c>
      <c r="L3509" s="22">
        <f t="shared" si="544"/>
        <v>1.4999999997655777E-7</v>
      </c>
      <c r="M3509" s="23">
        <f t="shared" si="545"/>
        <v>1.2594458594939259E-6</v>
      </c>
      <c r="N3509" s="22">
        <v>11.92</v>
      </c>
      <c r="O3509" s="22">
        <v>11.920000079999999</v>
      </c>
      <c r="P3509" s="22">
        <f t="shared" si="546"/>
        <v>-7.9999999513802322E-8</v>
      </c>
      <c r="Q3509" s="23">
        <f t="shared" si="547"/>
        <v>6.711409310141743E-7</v>
      </c>
      <c r="R3509" s="24">
        <v>12460036</v>
      </c>
      <c r="S3509" s="24">
        <v>12460100</v>
      </c>
      <c r="T3509" s="24">
        <f t="shared" si="548"/>
        <v>-64</v>
      </c>
      <c r="U3509" s="23">
        <f t="shared" si="549"/>
        <v>5.1363953740339162E-4</v>
      </c>
    </row>
    <row r="3510" spans="1:21" x14ac:dyDescent="0.3">
      <c r="A3510" s="21">
        <v>40808</v>
      </c>
      <c r="B3510" s="22">
        <v>11.52</v>
      </c>
      <c r="C3510" s="22">
        <v>11.52000046</v>
      </c>
      <c r="D3510" s="22">
        <f t="shared" si="540"/>
        <v>-4.6000000075707703E-7</v>
      </c>
      <c r="E3510" s="23">
        <f t="shared" si="541"/>
        <v>3.9930554026824847E-6</v>
      </c>
      <c r="F3510" s="22">
        <v>11.64</v>
      </c>
      <c r="G3510" s="22">
        <v>11.64000034</v>
      </c>
      <c r="H3510" s="22">
        <f t="shared" si="542"/>
        <v>-3.3999999971001671E-7</v>
      </c>
      <c r="I3510" s="23">
        <f t="shared" si="543"/>
        <v>2.9209621115012503E-6</v>
      </c>
      <c r="J3510" s="22">
        <v>11.39</v>
      </c>
      <c r="K3510" s="22">
        <v>11.39000034</v>
      </c>
      <c r="L3510" s="22">
        <f t="shared" si="544"/>
        <v>-3.3999999971001671E-7</v>
      </c>
      <c r="M3510" s="23">
        <f t="shared" si="545"/>
        <v>2.9850745352130225E-6</v>
      </c>
      <c r="N3510" s="22">
        <v>11.52</v>
      </c>
      <c r="O3510" s="22">
        <v>11.52000046</v>
      </c>
      <c r="P3510" s="22">
        <f t="shared" si="546"/>
        <v>-4.6000000075707703E-7</v>
      </c>
      <c r="Q3510" s="23">
        <f t="shared" si="547"/>
        <v>3.9930554026824847E-6</v>
      </c>
      <c r="R3510" s="24">
        <v>24446140</v>
      </c>
      <c r="S3510" s="24">
        <v>24446200</v>
      </c>
      <c r="T3510" s="24">
        <f t="shared" si="548"/>
        <v>-60</v>
      </c>
      <c r="U3510" s="23">
        <f t="shared" si="549"/>
        <v>2.4543691862129901E-4</v>
      </c>
    </row>
    <row r="3511" spans="1:21" x14ac:dyDescent="0.3">
      <c r="A3511" s="21">
        <v>40809</v>
      </c>
      <c r="B3511" s="22">
        <v>11.34</v>
      </c>
      <c r="C3511" s="22">
        <v>11.34000015</v>
      </c>
      <c r="D3511" s="22">
        <f t="shared" si="540"/>
        <v>-1.4999999997655777E-7</v>
      </c>
      <c r="E3511" s="23">
        <f t="shared" si="541"/>
        <v>1.3227513050478907E-6</v>
      </c>
      <c r="F3511" s="22">
        <v>11.71</v>
      </c>
      <c r="G3511" s="22">
        <v>11.710000040000001</v>
      </c>
      <c r="H3511" s="22">
        <f t="shared" si="542"/>
        <v>-3.9999999756901161E-8</v>
      </c>
      <c r="I3511" s="23">
        <f t="shared" si="543"/>
        <v>3.415883827520564E-7</v>
      </c>
      <c r="J3511" s="22">
        <v>11.29</v>
      </c>
      <c r="K3511" s="22">
        <v>11.289999959999999</v>
      </c>
      <c r="L3511" s="22">
        <f t="shared" si="544"/>
        <v>3.9999999756901161E-8</v>
      </c>
      <c r="M3511" s="23">
        <f t="shared" si="545"/>
        <v>3.5429583612594774E-7</v>
      </c>
      <c r="N3511" s="22">
        <v>11.71</v>
      </c>
      <c r="O3511" s="22">
        <v>11.710000040000001</v>
      </c>
      <c r="P3511" s="22">
        <f t="shared" si="546"/>
        <v>-3.9999999756901161E-8</v>
      </c>
      <c r="Q3511" s="23">
        <f t="shared" si="547"/>
        <v>3.415883827520564E-7</v>
      </c>
      <c r="R3511" s="24">
        <v>22340214</v>
      </c>
      <c r="S3511" s="24">
        <v>22340300</v>
      </c>
      <c r="T3511" s="24">
        <f t="shared" si="548"/>
        <v>-86</v>
      </c>
      <c r="U3511" s="23">
        <f t="shared" si="549"/>
        <v>3.8495454403029506E-4</v>
      </c>
    </row>
    <row r="3512" spans="1:21" x14ac:dyDescent="0.3">
      <c r="A3512" s="21">
        <v>40812</v>
      </c>
      <c r="B3512" s="22">
        <v>11.59</v>
      </c>
      <c r="C3512" s="22">
        <v>11.59000015</v>
      </c>
      <c r="D3512" s="22">
        <f t="shared" si="540"/>
        <v>-1.4999999997655777E-7</v>
      </c>
      <c r="E3512" s="23">
        <f t="shared" si="541"/>
        <v>1.2942191374911911E-6</v>
      </c>
      <c r="F3512" s="22">
        <v>11.65</v>
      </c>
      <c r="G3512" s="22">
        <v>11.649999619999999</v>
      </c>
      <c r="H3512" s="22">
        <f t="shared" si="542"/>
        <v>3.8000000124327471E-7</v>
      </c>
      <c r="I3512" s="23">
        <f t="shared" si="543"/>
        <v>3.2618026921727467E-6</v>
      </c>
      <c r="J3512" s="22">
        <v>11.3</v>
      </c>
      <c r="K3512" s="22">
        <v>11.30000019</v>
      </c>
      <c r="L3512" s="22">
        <f t="shared" si="544"/>
        <v>-1.8999999973345894E-7</v>
      </c>
      <c r="M3512" s="23">
        <f t="shared" si="545"/>
        <v>1.6814158985731745E-6</v>
      </c>
      <c r="N3512" s="22">
        <v>11.56</v>
      </c>
      <c r="O3512" s="22">
        <v>11.56000042</v>
      </c>
      <c r="P3512" s="22">
        <f t="shared" si="546"/>
        <v>-4.1999999922381903E-7</v>
      </c>
      <c r="Q3512" s="23">
        <f t="shared" si="547"/>
        <v>3.633217854362492E-6</v>
      </c>
      <c r="R3512" s="24">
        <v>18025210</v>
      </c>
      <c r="S3512" s="24">
        <v>18025300</v>
      </c>
      <c r="T3512" s="24">
        <f t="shared" si="548"/>
        <v>-90</v>
      </c>
      <c r="U3512" s="23">
        <f t="shared" si="549"/>
        <v>4.992982086289826E-4</v>
      </c>
    </row>
    <row r="3513" spans="1:21" x14ac:dyDescent="0.3">
      <c r="A3513" s="21">
        <v>40813</v>
      </c>
      <c r="B3513" s="22">
        <v>11.76</v>
      </c>
      <c r="C3513" s="22">
        <v>11.760000229999999</v>
      </c>
      <c r="D3513" s="22">
        <f t="shared" si="540"/>
        <v>-2.299999994903601E-7</v>
      </c>
      <c r="E3513" s="23">
        <f t="shared" si="541"/>
        <v>1.955782270340654E-6</v>
      </c>
      <c r="F3513" s="22">
        <v>12.16</v>
      </c>
      <c r="G3513" s="22">
        <v>12.15999985</v>
      </c>
      <c r="H3513" s="22">
        <f t="shared" si="542"/>
        <v>1.4999999997655777E-7</v>
      </c>
      <c r="I3513" s="23">
        <f t="shared" si="543"/>
        <v>1.2335526466026869E-6</v>
      </c>
      <c r="J3513" s="22">
        <v>11.74</v>
      </c>
      <c r="K3513" s="22">
        <v>11.739999770000001</v>
      </c>
      <c r="L3513" s="22">
        <f t="shared" si="544"/>
        <v>2.299999994903601E-7</v>
      </c>
      <c r="M3513" s="23">
        <f t="shared" si="545"/>
        <v>1.9591141737335831E-6</v>
      </c>
      <c r="N3513" s="22">
        <v>12.02</v>
      </c>
      <c r="O3513" s="22">
        <v>12.02000046</v>
      </c>
      <c r="P3513" s="22">
        <f t="shared" si="546"/>
        <v>-4.6000000075707703E-7</v>
      </c>
      <c r="Q3513" s="23">
        <f t="shared" si="547"/>
        <v>3.8269549347178394E-6</v>
      </c>
      <c r="R3513" s="24">
        <v>18203368</v>
      </c>
      <c r="S3513" s="24">
        <v>18203400</v>
      </c>
      <c r="T3513" s="24">
        <f t="shared" si="548"/>
        <v>-32</v>
      </c>
      <c r="U3513" s="23">
        <f t="shared" si="549"/>
        <v>1.7579133568454246E-4</v>
      </c>
    </row>
    <row r="3514" spans="1:21" x14ac:dyDescent="0.3">
      <c r="A3514" s="21">
        <v>40814</v>
      </c>
      <c r="B3514" s="22">
        <v>11.94</v>
      </c>
      <c r="C3514" s="22">
        <v>11.93999958</v>
      </c>
      <c r="D3514" s="22">
        <f t="shared" si="540"/>
        <v>4.1999999922381903E-7</v>
      </c>
      <c r="E3514" s="23">
        <f t="shared" si="541"/>
        <v>3.5175880569320673E-6</v>
      </c>
      <c r="F3514" s="22">
        <v>12</v>
      </c>
      <c r="G3514" s="22">
        <v>12</v>
      </c>
      <c r="H3514" s="22">
        <f t="shared" si="542"/>
        <v>0</v>
      </c>
      <c r="I3514" s="23">
        <f t="shared" si="543"/>
        <v>0</v>
      </c>
      <c r="J3514" s="22">
        <v>11.77</v>
      </c>
      <c r="K3514" s="22">
        <v>11.77000046</v>
      </c>
      <c r="L3514" s="22">
        <f t="shared" si="544"/>
        <v>-4.6000000075707703E-7</v>
      </c>
      <c r="M3514" s="23">
        <f t="shared" si="545"/>
        <v>3.9082411451076272E-6</v>
      </c>
      <c r="N3514" s="22">
        <v>11.77</v>
      </c>
      <c r="O3514" s="22">
        <v>11.77000046</v>
      </c>
      <c r="P3514" s="22">
        <f t="shared" si="546"/>
        <v>-4.6000000075707703E-7</v>
      </c>
      <c r="Q3514" s="23">
        <f t="shared" si="547"/>
        <v>3.9082411451076272E-6</v>
      </c>
      <c r="R3514" s="24">
        <v>11587207</v>
      </c>
      <c r="S3514" s="24">
        <v>11587300</v>
      </c>
      <c r="T3514" s="24">
        <f t="shared" si="548"/>
        <v>-93</v>
      </c>
      <c r="U3514" s="23">
        <f t="shared" si="549"/>
        <v>8.0260284967162334E-4</v>
      </c>
    </row>
    <row r="3515" spans="1:21" x14ac:dyDescent="0.3">
      <c r="A3515" s="21">
        <v>40815</v>
      </c>
      <c r="B3515" s="22">
        <v>11.95</v>
      </c>
      <c r="C3515" s="22">
        <v>11.94999981</v>
      </c>
      <c r="D3515" s="22">
        <f t="shared" si="540"/>
        <v>1.8999999973345894E-7</v>
      </c>
      <c r="E3515" s="23">
        <f t="shared" si="541"/>
        <v>1.5899581820450168E-6</v>
      </c>
      <c r="F3515" s="22">
        <v>11.99</v>
      </c>
      <c r="G3515" s="22">
        <v>11.989999770000001</v>
      </c>
      <c r="H3515" s="22">
        <f t="shared" si="542"/>
        <v>2.299999994903601E-7</v>
      </c>
      <c r="I3515" s="23">
        <f t="shared" si="543"/>
        <v>1.9182652535643886E-6</v>
      </c>
      <c r="J3515" s="22">
        <v>11.63</v>
      </c>
      <c r="K3515" s="22">
        <v>11.630000109999999</v>
      </c>
      <c r="L3515" s="22">
        <f t="shared" si="544"/>
        <v>-1.0999999844329977E-7</v>
      </c>
      <c r="M3515" s="23">
        <f t="shared" si="545"/>
        <v>9.4582972831373239E-7</v>
      </c>
      <c r="N3515" s="22">
        <v>11.81</v>
      </c>
      <c r="O3515" s="22">
        <v>11.81000042</v>
      </c>
      <c r="P3515" s="22">
        <f t="shared" si="546"/>
        <v>-4.1999999922381903E-7</v>
      </c>
      <c r="Q3515" s="23">
        <f t="shared" si="547"/>
        <v>3.5563080803329816E-6</v>
      </c>
      <c r="R3515" s="24">
        <v>10301761</v>
      </c>
      <c r="S3515" s="24">
        <v>10301800</v>
      </c>
      <c r="T3515" s="24">
        <f t="shared" si="548"/>
        <v>-39</v>
      </c>
      <c r="U3515" s="23">
        <f t="shared" si="549"/>
        <v>3.7857461802791748E-4</v>
      </c>
    </row>
    <row r="3516" spans="1:21" x14ac:dyDescent="0.3">
      <c r="A3516" s="21">
        <v>40816</v>
      </c>
      <c r="B3516" s="22">
        <v>11.71</v>
      </c>
      <c r="C3516" s="22">
        <v>11.710000040000001</v>
      </c>
      <c r="D3516" s="22">
        <f t="shared" si="540"/>
        <v>-3.9999999756901161E-8</v>
      </c>
      <c r="E3516" s="23">
        <f t="shared" si="541"/>
        <v>3.415883827520564E-7</v>
      </c>
      <c r="F3516" s="22">
        <v>11.8</v>
      </c>
      <c r="G3516" s="22">
        <v>11.80000019</v>
      </c>
      <c r="H3516" s="22">
        <f t="shared" si="542"/>
        <v>-1.8999999973345894E-7</v>
      </c>
      <c r="I3516" s="23">
        <f t="shared" si="543"/>
        <v>1.6101694633401436E-6</v>
      </c>
      <c r="J3516" s="22">
        <v>11.38</v>
      </c>
      <c r="K3516" s="22">
        <v>11.380000109999999</v>
      </c>
      <c r="L3516" s="22">
        <f t="shared" si="544"/>
        <v>-1.0999999844329977E-7</v>
      </c>
      <c r="M3516" s="23">
        <f t="shared" si="545"/>
        <v>9.666080613359482E-7</v>
      </c>
      <c r="N3516" s="22">
        <v>11.43</v>
      </c>
      <c r="O3516" s="22">
        <v>11.43000031</v>
      </c>
      <c r="P3516" s="22">
        <f t="shared" si="546"/>
        <v>-3.1000000078051926E-7</v>
      </c>
      <c r="Q3516" s="23">
        <f t="shared" si="547"/>
        <v>2.7121609131480351E-6</v>
      </c>
      <c r="R3516" s="24">
        <v>15664129</v>
      </c>
      <c r="S3516" s="24">
        <v>15664200</v>
      </c>
      <c r="T3516" s="24">
        <f t="shared" si="548"/>
        <v>-71</v>
      </c>
      <c r="U3516" s="23">
        <f t="shared" si="549"/>
        <v>4.5326285415150475E-4</v>
      </c>
    </row>
    <row r="3517" spans="1:21" x14ac:dyDescent="0.3">
      <c r="A3517" s="21">
        <v>40819</v>
      </c>
      <c r="B3517" s="22">
        <v>11.35</v>
      </c>
      <c r="C3517" s="22">
        <v>11.350000380000001</v>
      </c>
      <c r="D3517" s="22">
        <f t="shared" si="540"/>
        <v>-3.8000000124327471E-7</v>
      </c>
      <c r="E3517" s="23">
        <f t="shared" si="541"/>
        <v>3.3480175200071201E-6</v>
      </c>
      <c r="F3517" s="22">
        <v>11.66</v>
      </c>
      <c r="G3517" s="22">
        <v>11.65999985</v>
      </c>
      <c r="H3517" s="22">
        <f t="shared" si="542"/>
        <v>1.4999999997655777E-7</v>
      </c>
      <c r="I3517" s="23">
        <f t="shared" si="543"/>
        <v>1.2864494160054193E-6</v>
      </c>
      <c r="J3517" s="22">
        <v>11.31</v>
      </c>
      <c r="K3517" s="22">
        <v>11.31000042</v>
      </c>
      <c r="L3517" s="22">
        <f t="shared" si="544"/>
        <v>-4.1999999922381903E-7</v>
      </c>
      <c r="M3517" s="23">
        <f t="shared" si="545"/>
        <v>3.7135277066932152E-6</v>
      </c>
      <c r="N3517" s="22">
        <v>11.31</v>
      </c>
      <c r="O3517" s="22">
        <v>11.31000042</v>
      </c>
      <c r="P3517" s="22">
        <f t="shared" si="546"/>
        <v>-4.1999999922381903E-7</v>
      </c>
      <c r="Q3517" s="23">
        <f t="shared" si="547"/>
        <v>3.7135277066932152E-6</v>
      </c>
      <c r="R3517" s="24">
        <v>15931817</v>
      </c>
      <c r="S3517" s="24">
        <v>15931500</v>
      </c>
      <c r="T3517" s="24">
        <f t="shared" si="548"/>
        <v>317</v>
      </c>
      <c r="U3517" s="23">
        <f t="shared" si="549"/>
        <v>1.9897686972350378E-3</v>
      </c>
    </row>
    <row r="3518" spans="1:21" x14ac:dyDescent="0.3">
      <c r="A3518" s="21">
        <v>40820</v>
      </c>
      <c r="B3518" s="22">
        <v>11.26</v>
      </c>
      <c r="C3518" s="22">
        <v>11.260000229999999</v>
      </c>
      <c r="D3518" s="22">
        <f t="shared" si="540"/>
        <v>-2.299999994903601E-7</v>
      </c>
      <c r="E3518" s="23">
        <f t="shared" si="541"/>
        <v>2.042628728173304E-6</v>
      </c>
      <c r="F3518" s="22">
        <v>11.75</v>
      </c>
      <c r="G3518" s="22">
        <v>11.75</v>
      </c>
      <c r="H3518" s="22">
        <f t="shared" si="542"/>
        <v>0</v>
      </c>
      <c r="I3518" s="23">
        <f t="shared" si="543"/>
        <v>0</v>
      </c>
      <c r="J3518" s="22">
        <v>11.26</v>
      </c>
      <c r="K3518" s="22">
        <v>11.260000229999999</v>
      </c>
      <c r="L3518" s="22">
        <f t="shared" si="544"/>
        <v>-2.299999994903601E-7</v>
      </c>
      <c r="M3518" s="23">
        <f t="shared" si="545"/>
        <v>2.042628728173304E-6</v>
      </c>
      <c r="N3518" s="22">
        <v>11.74</v>
      </c>
      <c r="O3518" s="22">
        <v>11.739999770000001</v>
      </c>
      <c r="P3518" s="22">
        <f t="shared" si="546"/>
        <v>2.299999994903601E-7</v>
      </c>
      <c r="Q3518" s="23">
        <f t="shared" si="547"/>
        <v>1.9591141737335831E-6</v>
      </c>
      <c r="R3518" s="24">
        <v>19722386</v>
      </c>
      <c r="S3518" s="24">
        <v>19700000</v>
      </c>
      <c r="T3518" s="24">
        <f t="shared" si="548"/>
        <v>22386</v>
      </c>
      <c r="U3518" s="23">
        <f t="shared" si="549"/>
        <v>0.11363451776649747</v>
      </c>
    </row>
    <row r="3519" spans="1:21" x14ac:dyDescent="0.3">
      <c r="A3519" s="21">
        <v>40821</v>
      </c>
      <c r="B3519" s="22">
        <v>11.66</v>
      </c>
      <c r="C3519" s="22">
        <v>11.65999985</v>
      </c>
      <c r="D3519" s="22">
        <f t="shared" si="540"/>
        <v>1.4999999997655777E-7</v>
      </c>
      <c r="E3519" s="23">
        <f t="shared" si="541"/>
        <v>1.2864494160054193E-6</v>
      </c>
      <c r="F3519" s="22">
        <v>11.82</v>
      </c>
      <c r="G3519" s="22">
        <v>11.81999969</v>
      </c>
      <c r="H3519" s="22">
        <f t="shared" si="542"/>
        <v>3.1000000078051926E-7</v>
      </c>
      <c r="I3519" s="23">
        <f t="shared" si="543"/>
        <v>2.6226735102437152E-6</v>
      </c>
      <c r="J3519" s="22">
        <v>11.53</v>
      </c>
      <c r="K3519" s="22">
        <v>11.52999973</v>
      </c>
      <c r="L3519" s="22">
        <f t="shared" si="544"/>
        <v>2.6999999924726126E-7</v>
      </c>
      <c r="M3519" s="23">
        <f t="shared" si="545"/>
        <v>2.3417173076313789E-6</v>
      </c>
      <c r="N3519" s="22">
        <v>11.82</v>
      </c>
      <c r="O3519" s="22">
        <v>11.81999969</v>
      </c>
      <c r="P3519" s="22">
        <f t="shared" si="546"/>
        <v>3.1000000078051926E-7</v>
      </c>
      <c r="Q3519" s="23">
        <f t="shared" si="547"/>
        <v>2.6226735102437152E-6</v>
      </c>
      <c r="R3519" s="24">
        <v>11445815</v>
      </c>
      <c r="S3519" s="24">
        <v>11445900</v>
      </c>
      <c r="T3519" s="24">
        <f t="shared" si="548"/>
        <v>-85</v>
      </c>
      <c r="U3519" s="23">
        <f t="shared" si="549"/>
        <v>7.426239963655108E-4</v>
      </c>
    </row>
    <row r="3520" spans="1:21" x14ac:dyDescent="0.3">
      <c r="A3520" s="21">
        <v>40822</v>
      </c>
      <c r="B3520" s="22">
        <v>11.74</v>
      </c>
      <c r="C3520" s="22">
        <v>11.739999770000001</v>
      </c>
      <c r="D3520" s="22">
        <f t="shared" si="540"/>
        <v>2.299999994903601E-7</v>
      </c>
      <c r="E3520" s="23">
        <f t="shared" si="541"/>
        <v>1.9591141737335831E-6</v>
      </c>
      <c r="F3520" s="22">
        <v>11.84</v>
      </c>
      <c r="G3520" s="22">
        <v>11.84000015</v>
      </c>
      <c r="H3520" s="22">
        <f t="shared" si="542"/>
        <v>-1.4999999997655777E-7</v>
      </c>
      <c r="I3520" s="23">
        <f t="shared" si="543"/>
        <v>1.2668918756437497E-6</v>
      </c>
      <c r="J3520" s="22">
        <v>11.55</v>
      </c>
      <c r="K3520" s="22">
        <v>11.55000019</v>
      </c>
      <c r="L3520" s="22">
        <f t="shared" si="544"/>
        <v>-1.8999999973345894E-7</v>
      </c>
      <c r="M3520" s="23">
        <f t="shared" si="545"/>
        <v>1.6450216156529685E-6</v>
      </c>
      <c r="N3520" s="22">
        <v>11.83</v>
      </c>
      <c r="O3520" s="22">
        <v>11.829999920000001</v>
      </c>
      <c r="P3520" s="22">
        <f t="shared" si="546"/>
        <v>7.9999999513802322E-8</v>
      </c>
      <c r="Q3520" s="23">
        <f t="shared" si="547"/>
        <v>6.762468305562112E-7</v>
      </c>
      <c r="R3520" s="24">
        <v>16134738</v>
      </c>
      <c r="S3520" s="24">
        <v>16134800</v>
      </c>
      <c r="T3520" s="24">
        <f t="shared" si="548"/>
        <v>-62</v>
      </c>
      <c r="U3520" s="23">
        <f t="shared" si="549"/>
        <v>3.8426258769863901E-4</v>
      </c>
    </row>
    <row r="3521" spans="1:21" x14ac:dyDescent="0.3">
      <c r="A3521" s="21">
        <v>40823</v>
      </c>
      <c r="B3521" s="22">
        <v>11.82</v>
      </c>
      <c r="C3521" s="22">
        <v>11.81999969</v>
      </c>
      <c r="D3521" s="22">
        <f t="shared" si="540"/>
        <v>3.1000000078051926E-7</v>
      </c>
      <c r="E3521" s="23">
        <f t="shared" si="541"/>
        <v>2.6226735102437152E-6</v>
      </c>
      <c r="F3521" s="22">
        <v>11.88</v>
      </c>
      <c r="G3521" s="22">
        <v>11.880000109999999</v>
      </c>
      <c r="H3521" s="22">
        <f t="shared" si="542"/>
        <v>-1.0999999844329977E-7</v>
      </c>
      <c r="I3521" s="23">
        <f t="shared" si="543"/>
        <v>9.2592590424900063E-7</v>
      </c>
      <c r="J3521" s="22">
        <v>11.61</v>
      </c>
      <c r="K3521" s="22">
        <v>11.60999966</v>
      </c>
      <c r="L3521" s="22">
        <f t="shared" si="544"/>
        <v>3.3999999971001671E-7</v>
      </c>
      <c r="M3521" s="23">
        <f t="shared" si="545"/>
        <v>2.9285099885180939E-6</v>
      </c>
      <c r="N3521" s="22">
        <v>11.8</v>
      </c>
      <c r="O3521" s="22">
        <v>11.80000019</v>
      </c>
      <c r="P3521" s="22">
        <f t="shared" si="546"/>
        <v>-1.8999999973345894E-7</v>
      </c>
      <c r="Q3521" s="23">
        <f t="shared" si="547"/>
        <v>1.6101694633401436E-6</v>
      </c>
      <c r="R3521" s="24">
        <v>16618581</v>
      </c>
      <c r="S3521" s="24">
        <v>16618600</v>
      </c>
      <c r="T3521" s="24">
        <f t="shared" si="548"/>
        <v>-19</v>
      </c>
      <c r="U3521" s="23">
        <f t="shared" si="549"/>
        <v>1.1432972693247326E-4</v>
      </c>
    </row>
    <row r="3522" spans="1:21" x14ac:dyDescent="0.3">
      <c r="A3522" s="21">
        <v>40826</v>
      </c>
      <c r="B3522" s="22">
        <v>11.96</v>
      </c>
      <c r="C3522" s="22">
        <v>11.960000040000001</v>
      </c>
      <c r="D3522" s="22">
        <f t="shared" ref="D3522:D3585" si="550">B3522-C3522</f>
        <v>-3.9999999756901161E-8</v>
      </c>
      <c r="E3522" s="23">
        <f t="shared" ref="E3522:E3585" si="551">IFERROR(ABS(D3522)/C3522*100,0)</f>
        <v>3.3444815738396233E-7</v>
      </c>
      <c r="F3522" s="22">
        <v>12.04</v>
      </c>
      <c r="G3522" s="22">
        <v>12.039999959999999</v>
      </c>
      <c r="H3522" s="22">
        <f t="shared" ref="H3522:H3585" si="552">F3522-G3522</f>
        <v>3.9999999756901161E-8</v>
      </c>
      <c r="I3522" s="23">
        <f t="shared" ref="I3522:I3585" si="553">IFERROR(ABS(H3522)/G3522*100,0)</f>
        <v>3.3222591270590974E-7</v>
      </c>
      <c r="J3522" s="22">
        <v>11.9</v>
      </c>
      <c r="K3522" s="22">
        <v>11.899999619999999</v>
      </c>
      <c r="L3522" s="22">
        <f t="shared" ref="L3522:L3585" si="554">J3522-K3522</f>
        <v>3.8000000124327471E-7</v>
      </c>
      <c r="M3522" s="23">
        <f t="shared" ref="M3522:M3585" si="555">IFERROR(ABS(L3522)/K3522*100,0)</f>
        <v>3.1932774233422601E-6</v>
      </c>
      <c r="N3522" s="22">
        <v>12.02</v>
      </c>
      <c r="O3522" s="22">
        <v>12.02000046</v>
      </c>
      <c r="P3522" s="22">
        <f t="shared" ref="P3522:P3585" si="556">N3522-O3522</f>
        <v>-4.6000000075707703E-7</v>
      </c>
      <c r="Q3522" s="23">
        <f t="shared" ref="Q3522:Q3585" si="557">IFERROR(ABS(P3522)/O3522*100,0)</f>
        <v>3.8269549347178394E-6</v>
      </c>
      <c r="R3522" s="24">
        <v>11209994</v>
      </c>
      <c r="S3522" s="24">
        <v>11210000</v>
      </c>
      <c r="T3522" s="24">
        <f t="shared" ref="T3522:T3585" si="558">R3522-S3522</f>
        <v>-6</v>
      </c>
      <c r="U3522" s="23">
        <f t="shared" ref="U3522:U3585" si="559">IFERROR(ABS(T3522)/S3522*100,0)</f>
        <v>5.3523639607493307E-5</v>
      </c>
    </row>
    <row r="3523" spans="1:21" x14ac:dyDescent="0.3">
      <c r="A3523" s="21">
        <v>40827</v>
      </c>
      <c r="B3523" s="22">
        <v>11.92</v>
      </c>
      <c r="C3523" s="22">
        <v>11.920000079999999</v>
      </c>
      <c r="D3523" s="22">
        <f t="shared" si="550"/>
        <v>-7.9999999513802322E-8</v>
      </c>
      <c r="E3523" s="23">
        <f t="shared" si="551"/>
        <v>6.711409310141743E-7</v>
      </c>
      <c r="F3523" s="22">
        <v>12.02</v>
      </c>
      <c r="G3523" s="22">
        <v>12.02000046</v>
      </c>
      <c r="H3523" s="22">
        <f t="shared" si="552"/>
        <v>-4.6000000075707703E-7</v>
      </c>
      <c r="I3523" s="23">
        <f t="shared" si="553"/>
        <v>3.8269549347178394E-6</v>
      </c>
      <c r="J3523" s="22">
        <v>11.85</v>
      </c>
      <c r="K3523" s="22">
        <v>11.850000380000001</v>
      </c>
      <c r="L3523" s="22">
        <f t="shared" si="554"/>
        <v>-3.8000000124327471E-7</v>
      </c>
      <c r="M3523" s="23">
        <f t="shared" si="555"/>
        <v>3.2067509625115699E-6</v>
      </c>
      <c r="N3523" s="22">
        <v>11.86</v>
      </c>
      <c r="O3523" s="22">
        <v>11.85999966</v>
      </c>
      <c r="P3523" s="22">
        <f t="shared" si="556"/>
        <v>3.3999999971001671E-7</v>
      </c>
      <c r="Q3523" s="23">
        <f t="shared" si="557"/>
        <v>2.8667791691152269E-6</v>
      </c>
      <c r="R3523" s="24">
        <v>8252998</v>
      </c>
      <c r="S3523" s="24">
        <v>8253000</v>
      </c>
      <c r="T3523" s="24">
        <f t="shared" si="558"/>
        <v>-2</v>
      </c>
      <c r="U3523" s="23">
        <f t="shared" si="559"/>
        <v>2.4233612019871563E-5</v>
      </c>
    </row>
    <row r="3524" spans="1:21" x14ac:dyDescent="0.3">
      <c r="A3524" s="21">
        <v>40828</v>
      </c>
      <c r="B3524" s="22">
        <v>11.98</v>
      </c>
      <c r="C3524" s="22">
        <v>11.97999954</v>
      </c>
      <c r="D3524" s="22">
        <f t="shared" si="550"/>
        <v>4.6000000075707703E-7</v>
      </c>
      <c r="E3524" s="23">
        <f t="shared" si="551"/>
        <v>3.839733041901912E-6</v>
      </c>
      <c r="F3524" s="22">
        <v>12.22</v>
      </c>
      <c r="G3524" s="22">
        <v>12.22000027</v>
      </c>
      <c r="H3524" s="22">
        <f t="shared" si="552"/>
        <v>-2.6999999924726126E-7</v>
      </c>
      <c r="I3524" s="23">
        <f t="shared" si="553"/>
        <v>2.2094925800460824E-6</v>
      </c>
      <c r="J3524" s="22">
        <v>11.96</v>
      </c>
      <c r="K3524" s="22">
        <v>11.960000040000001</v>
      </c>
      <c r="L3524" s="22">
        <f t="shared" si="554"/>
        <v>-3.9999999756901161E-8</v>
      </c>
      <c r="M3524" s="23">
        <f t="shared" si="555"/>
        <v>3.3444815738396233E-7</v>
      </c>
      <c r="N3524" s="22">
        <v>12.16</v>
      </c>
      <c r="O3524" s="22">
        <v>12.15999985</v>
      </c>
      <c r="P3524" s="22">
        <f t="shared" si="556"/>
        <v>1.4999999997655777E-7</v>
      </c>
      <c r="Q3524" s="23">
        <f t="shared" si="557"/>
        <v>1.2335526466026869E-6</v>
      </c>
      <c r="R3524" s="24">
        <v>10920173</v>
      </c>
      <c r="S3524" s="24">
        <v>10920200</v>
      </c>
      <c r="T3524" s="24">
        <f t="shared" si="558"/>
        <v>-27</v>
      </c>
      <c r="U3524" s="23">
        <f t="shared" si="559"/>
        <v>2.4724821889708979E-4</v>
      </c>
    </row>
    <row r="3525" spans="1:21" x14ac:dyDescent="0.3">
      <c r="A3525" s="21">
        <v>40829</v>
      </c>
      <c r="B3525" s="22">
        <v>12.01</v>
      </c>
      <c r="C3525" s="22">
        <v>12.010000229999999</v>
      </c>
      <c r="D3525" s="22">
        <f t="shared" si="550"/>
        <v>-2.299999994903601E-7</v>
      </c>
      <c r="E3525" s="23">
        <f t="shared" si="551"/>
        <v>1.9150707334362814E-6</v>
      </c>
      <c r="F3525" s="22">
        <v>12.18</v>
      </c>
      <c r="G3525" s="22">
        <v>12.18000031</v>
      </c>
      <c r="H3525" s="22">
        <f t="shared" si="552"/>
        <v>-3.1000000078051926E-7</v>
      </c>
      <c r="I3525" s="23">
        <f t="shared" si="553"/>
        <v>2.5451559350618708E-6</v>
      </c>
      <c r="J3525" s="22">
        <v>11.94</v>
      </c>
      <c r="K3525" s="22">
        <v>11.93999958</v>
      </c>
      <c r="L3525" s="22">
        <f t="shared" si="554"/>
        <v>4.1999999922381903E-7</v>
      </c>
      <c r="M3525" s="23">
        <f t="shared" si="555"/>
        <v>3.5175880569320673E-6</v>
      </c>
      <c r="N3525" s="22">
        <v>12.17</v>
      </c>
      <c r="O3525" s="22">
        <v>12.170000079999999</v>
      </c>
      <c r="P3525" s="22">
        <f t="shared" si="556"/>
        <v>-7.9999999513802322E-8</v>
      </c>
      <c r="Q3525" s="23">
        <f t="shared" si="557"/>
        <v>6.5735414123187361E-7</v>
      </c>
      <c r="R3525" s="24">
        <v>14678456</v>
      </c>
      <c r="S3525" s="24">
        <v>14678500</v>
      </c>
      <c r="T3525" s="24">
        <f t="shared" si="558"/>
        <v>-44</v>
      </c>
      <c r="U3525" s="23">
        <f t="shared" si="559"/>
        <v>2.9975814967469431E-4</v>
      </c>
    </row>
    <row r="3526" spans="1:21" x14ac:dyDescent="0.3">
      <c r="A3526" s="21">
        <v>40830</v>
      </c>
      <c r="B3526" s="22">
        <v>12.29</v>
      </c>
      <c r="C3526" s="22">
        <v>12.289999959999999</v>
      </c>
      <c r="D3526" s="22">
        <f t="shared" si="550"/>
        <v>3.9999999756901161E-8</v>
      </c>
      <c r="E3526" s="23">
        <f t="shared" si="551"/>
        <v>3.2546785913009201E-7</v>
      </c>
      <c r="F3526" s="22">
        <v>12.33</v>
      </c>
      <c r="G3526" s="22">
        <v>12.329999920000001</v>
      </c>
      <c r="H3526" s="22">
        <f t="shared" si="552"/>
        <v>7.9999999513802322E-8</v>
      </c>
      <c r="I3526" s="23">
        <f t="shared" si="553"/>
        <v>6.4882400675475695E-7</v>
      </c>
      <c r="J3526" s="22">
        <v>12.17</v>
      </c>
      <c r="K3526" s="22">
        <v>12.170000079999999</v>
      </c>
      <c r="L3526" s="22">
        <f t="shared" si="554"/>
        <v>-7.9999999513802322E-8</v>
      </c>
      <c r="M3526" s="23">
        <f t="shared" si="555"/>
        <v>6.5735414123187361E-7</v>
      </c>
      <c r="N3526" s="22">
        <v>12.3</v>
      </c>
      <c r="O3526" s="22">
        <v>12.30000019</v>
      </c>
      <c r="P3526" s="22">
        <f t="shared" si="556"/>
        <v>-1.8999999973345894E-7</v>
      </c>
      <c r="Q3526" s="23">
        <f t="shared" si="557"/>
        <v>1.5447154211260135E-6</v>
      </c>
      <c r="R3526" s="24">
        <v>9567832</v>
      </c>
      <c r="S3526" s="24">
        <v>9567900</v>
      </c>
      <c r="T3526" s="24">
        <f t="shared" si="558"/>
        <v>-68</v>
      </c>
      <c r="U3526" s="23">
        <f t="shared" si="559"/>
        <v>7.1070976912384124E-4</v>
      </c>
    </row>
    <row r="3527" spans="1:21" x14ac:dyDescent="0.3">
      <c r="A3527" s="21">
        <v>40833</v>
      </c>
      <c r="B3527" s="22">
        <v>12.19</v>
      </c>
      <c r="C3527" s="22">
        <v>12.18999958</v>
      </c>
      <c r="D3527" s="22">
        <f t="shared" si="550"/>
        <v>4.1999999922381903E-7</v>
      </c>
      <c r="E3527" s="23">
        <f t="shared" si="551"/>
        <v>3.4454472001205681E-6</v>
      </c>
      <c r="F3527" s="22">
        <v>12.22</v>
      </c>
      <c r="G3527" s="22">
        <v>12.22000027</v>
      </c>
      <c r="H3527" s="22">
        <f t="shared" si="552"/>
        <v>-2.6999999924726126E-7</v>
      </c>
      <c r="I3527" s="23">
        <f t="shared" si="553"/>
        <v>2.2094925800460824E-6</v>
      </c>
      <c r="J3527" s="22">
        <v>11.94</v>
      </c>
      <c r="K3527" s="22">
        <v>11.93999958</v>
      </c>
      <c r="L3527" s="22">
        <f t="shared" si="554"/>
        <v>4.1999999922381903E-7</v>
      </c>
      <c r="M3527" s="23">
        <f t="shared" si="555"/>
        <v>3.5175880569320673E-6</v>
      </c>
      <c r="N3527" s="22">
        <v>12.01</v>
      </c>
      <c r="O3527" s="22">
        <v>12.010000229999999</v>
      </c>
      <c r="P3527" s="22">
        <f t="shared" si="556"/>
        <v>-2.299999994903601E-7</v>
      </c>
      <c r="Q3527" s="23">
        <f t="shared" si="557"/>
        <v>1.9150707334362814E-6</v>
      </c>
      <c r="R3527" s="24">
        <v>9360387</v>
      </c>
      <c r="S3527" s="24">
        <v>9357900</v>
      </c>
      <c r="T3527" s="24">
        <f t="shared" si="558"/>
        <v>2487</v>
      </c>
      <c r="U3527" s="23">
        <f t="shared" si="559"/>
        <v>2.6576475491296124E-2</v>
      </c>
    </row>
    <row r="3528" spans="1:21" x14ac:dyDescent="0.3">
      <c r="A3528" s="21">
        <v>40834</v>
      </c>
      <c r="B3528" s="22">
        <v>12</v>
      </c>
      <c r="C3528" s="22">
        <v>12</v>
      </c>
      <c r="D3528" s="22">
        <f t="shared" si="550"/>
        <v>0</v>
      </c>
      <c r="E3528" s="23">
        <f t="shared" si="551"/>
        <v>0</v>
      </c>
      <c r="F3528" s="22">
        <v>12.25</v>
      </c>
      <c r="G3528" s="22">
        <v>12.25</v>
      </c>
      <c r="H3528" s="22">
        <f t="shared" si="552"/>
        <v>0</v>
      </c>
      <c r="I3528" s="23">
        <f t="shared" si="553"/>
        <v>0</v>
      </c>
      <c r="J3528" s="22">
        <v>11.94</v>
      </c>
      <c r="K3528" s="22">
        <v>11.93999958</v>
      </c>
      <c r="L3528" s="22">
        <f t="shared" si="554"/>
        <v>4.1999999922381903E-7</v>
      </c>
      <c r="M3528" s="23">
        <f t="shared" si="555"/>
        <v>3.5175880569320673E-6</v>
      </c>
      <c r="N3528" s="22">
        <v>12.21</v>
      </c>
      <c r="O3528" s="22">
        <v>12.210000040000001</v>
      </c>
      <c r="P3528" s="22">
        <f t="shared" si="556"/>
        <v>-3.9999999756901161E-8</v>
      </c>
      <c r="Q3528" s="23">
        <f t="shared" si="557"/>
        <v>3.2760032453612639E-7</v>
      </c>
      <c r="R3528" s="24">
        <v>8859509</v>
      </c>
      <c r="S3528" s="24">
        <v>8859600</v>
      </c>
      <c r="T3528" s="24">
        <f t="shared" si="558"/>
        <v>-91</v>
      </c>
      <c r="U3528" s="23">
        <f t="shared" si="559"/>
        <v>1.0271344078739448E-3</v>
      </c>
    </row>
    <row r="3529" spans="1:21" x14ac:dyDescent="0.3">
      <c r="A3529" s="21">
        <v>40835</v>
      </c>
      <c r="B3529" s="22">
        <v>12.12</v>
      </c>
      <c r="C3529" s="22">
        <v>12.119999890000001</v>
      </c>
      <c r="D3529" s="22">
        <f t="shared" si="550"/>
        <v>1.0999999844329977E-7</v>
      </c>
      <c r="E3529" s="23">
        <f t="shared" si="551"/>
        <v>9.0759075446905606E-7</v>
      </c>
      <c r="F3529" s="22">
        <v>12.29</v>
      </c>
      <c r="G3529" s="22">
        <v>12.289999959999999</v>
      </c>
      <c r="H3529" s="22">
        <f t="shared" si="552"/>
        <v>3.9999999756901161E-8</v>
      </c>
      <c r="I3529" s="23">
        <f t="shared" si="553"/>
        <v>3.2546785913009201E-7</v>
      </c>
      <c r="J3529" s="22">
        <v>12.06</v>
      </c>
      <c r="K3529" s="22">
        <v>12.06000042</v>
      </c>
      <c r="L3529" s="22">
        <f t="shared" si="554"/>
        <v>-4.1999999922381903E-7</v>
      </c>
      <c r="M3529" s="23">
        <f t="shared" si="555"/>
        <v>3.4825869369565001E-6</v>
      </c>
      <c r="N3529" s="22">
        <v>12.11</v>
      </c>
      <c r="O3529" s="22">
        <v>12.10999966</v>
      </c>
      <c r="P3529" s="22">
        <f t="shared" si="556"/>
        <v>3.3999999971001671E-7</v>
      </c>
      <c r="Q3529" s="23">
        <f t="shared" si="557"/>
        <v>2.8075971036816423E-6</v>
      </c>
      <c r="R3529" s="24">
        <v>8569773</v>
      </c>
      <c r="S3529" s="24">
        <v>8569800</v>
      </c>
      <c r="T3529" s="24">
        <f t="shared" si="558"/>
        <v>-27</v>
      </c>
      <c r="U3529" s="23">
        <f t="shared" si="559"/>
        <v>3.15059861373661E-4</v>
      </c>
    </row>
    <row r="3530" spans="1:21" x14ac:dyDescent="0.3">
      <c r="A3530" s="21">
        <v>40836</v>
      </c>
      <c r="B3530" s="22">
        <v>12.02</v>
      </c>
      <c r="C3530" s="22">
        <v>12.02000046</v>
      </c>
      <c r="D3530" s="22">
        <f t="shared" si="550"/>
        <v>-4.6000000075707703E-7</v>
      </c>
      <c r="E3530" s="23">
        <f t="shared" si="551"/>
        <v>3.8269549347178394E-6</v>
      </c>
      <c r="F3530" s="22">
        <v>12.04</v>
      </c>
      <c r="G3530" s="22">
        <v>12.039999959999999</v>
      </c>
      <c r="H3530" s="22">
        <f t="shared" si="552"/>
        <v>3.9999999756901161E-8</v>
      </c>
      <c r="I3530" s="23">
        <f t="shared" si="553"/>
        <v>3.3222591270590974E-7</v>
      </c>
      <c r="J3530" s="22">
        <v>11.64</v>
      </c>
      <c r="K3530" s="22">
        <v>11.64000034</v>
      </c>
      <c r="L3530" s="22">
        <f t="shared" si="554"/>
        <v>-3.3999999971001671E-7</v>
      </c>
      <c r="M3530" s="23">
        <f t="shared" si="555"/>
        <v>2.9209621115012503E-6</v>
      </c>
      <c r="N3530" s="22">
        <v>11.81</v>
      </c>
      <c r="O3530" s="22">
        <v>11.81000042</v>
      </c>
      <c r="P3530" s="22">
        <f t="shared" si="556"/>
        <v>-4.1999999922381903E-7</v>
      </c>
      <c r="Q3530" s="23">
        <f t="shared" si="557"/>
        <v>3.5563080803329816E-6</v>
      </c>
      <c r="R3530" s="24">
        <v>13372831</v>
      </c>
      <c r="S3530" s="24">
        <v>13372900</v>
      </c>
      <c r="T3530" s="24">
        <f t="shared" si="558"/>
        <v>-69</v>
      </c>
      <c r="U3530" s="23">
        <f t="shared" si="559"/>
        <v>5.1596886240082556E-4</v>
      </c>
    </row>
    <row r="3531" spans="1:21" x14ac:dyDescent="0.3">
      <c r="A3531" s="21">
        <v>40837</v>
      </c>
      <c r="B3531" s="22">
        <v>11.97</v>
      </c>
      <c r="C3531" s="22">
        <v>11.97000027</v>
      </c>
      <c r="D3531" s="22">
        <f t="shared" si="550"/>
        <v>-2.6999999924726126E-7</v>
      </c>
      <c r="E3531" s="23">
        <f t="shared" si="551"/>
        <v>2.2556390405767407E-6</v>
      </c>
      <c r="F3531" s="22">
        <v>12.2</v>
      </c>
      <c r="G3531" s="22">
        <v>12.19999981</v>
      </c>
      <c r="H3531" s="22">
        <f t="shared" si="552"/>
        <v>1.8999999973345894E-7</v>
      </c>
      <c r="I3531" s="23">
        <f t="shared" si="553"/>
        <v>1.5573770712497981E-6</v>
      </c>
      <c r="J3531" s="22">
        <v>11.97</v>
      </c>
      <c r="K3531" s="22">
        <v>11.97000027</v>
      </c>
      <c r="L3531" s="22">
        <f t="shared" si="554"/>
        <v>-2.6999999924726126E-7</v>
      </c>
      <c r="M3531" s="23">
        <f t="shared" si="555"/>
        <v>2.2556390405767407E-6</v>
      </c>
      <c r="N3531" s="22">
        <v>12.18</v>
      </c>
      <c r="O3531" s="22">
        <v>12.18000031</v>
      </c>
      <c r="P3531" s="22">
        <f t="shared" si="556"/>
        <v>-3.1000000078051926E-7</v>
      </c>
      <c r="Q3531" s="23">
        <f t="shared" si="557"/>
        <v>2.5451559350618708E-6</v>
      </c>
      <c r="R3531" s="24">
        <v>7229961</v>
      </c>
      <c r="S3531" s="24">
        <v>7230000</v>
      </c>
      <c r="T3531" s="24">
        <f t="shared" si="558"/>
        <v>-39</v>
      </c>
      <c r="U3531" s="23">
        <f t="shared" si="559"/>
        <v>5.3941908713692947E-4</v>
      </c>
    </row>
    <row r="3532" spans="1:21" x14ac:dyDescent="0.3">
      <c r="A3532" s="21">
        <v>40840</v>
      </c>
      <c r="B3532" s="22">
        <v>12.16</v>
      </c>
      <c r="C3532" s="22">
        <v>12.15999985</v>
      </c>
      <c r="D3532" s="22">
        <f t="shared" si="550"/>
        <v>1.4999999997655777E-7</v>
      </c>
      <c r="E3532" s="23">
        <f t="shared" si="551"/>
        <v>1.2335526466026869E-6</v>
      </c>
      <c r="F3532" s="22">
        <v>12.49</v>
      </c>
      <c r="G3532" s="22">
        <v>12.489999770000001</v>
      </c>
      <c r="H3532" s="22">
        <f t="shared" si="552"/>
        <v>2.299999994903601E-7</v>
      </c>
      <c r="I3532" s="23">
        <f t="shared" si="553"/>
        <v>1.8414732083726859E-6</v>
      </c>
      <c r="J3532" s="22">
        <v>12.16</v>
      </c>
      <c r="K3532" s="22">
        <v>12.15999985</v>
      </c>
      <c r="L3532" s="22">
        <f t="shared" si="554"/>
        <v>1.4999999997655777E-7</v>
      </c>
      <c r="M3532" s="23">
        <f t="shared" si="555"/>
        <v>1.2335526466026869E-6</v>
      </c>
      <c r="N3532" s="22">
        <v>12.48</v>
      </c>
      <c r="O3532" s="22">
        <v>12.47999954</v>
      </c>
      <c r="P3532" s="22">
        <f t="shared" si="556"/>
        <v>4.6000000075707703E-7</v>
      </c>
      <c r="Q3532" s="23">
        <f t="shared" si="557"/>
        <v>3.6858975778221625E-6</v>
      </c>
      <c r="R3532" s="24">
        <v>7181393</v>
      </c>
      <c r="S3532" s="24">
        <v>7181400</v>
      </c>
      <c r="T3532" s="24">
        <f t="shared" si="558"/>
        <v>-7</v>
      </c>
      <c r="U3532" s="23">
        <f t="shared" si="559"/>
        <v>9.7474030133400179E-5</v>
      </c>
    </row>
    <row r="3533" spans="1:21" x14ac:dyDescent="0.3">
      <c r="A3533" s="21">
        <v>40841</v>
      </c>
      <c r="B3533" s="22">
        <v>12.32</v>
      </c>
      <c r="C3533" s="22">
        <v>12.31999969</v>
      </c>
      <c r="D3533" s="22">
        <f t="shared" si="550"/>
        <v>3.1000000078051926E-7</v>
      </c>
      <c r="E3533" s="23">
        <f t="shared" si="551"/>
        <v>2.5162338358834754E-6</v>
      </c>
      <c r="F3533" s="22">
        <v>12.36</v>
      </c>
      <c r="G3533" s="22">
        <v>12.35999966</v>
      </c>
      <c r="H3533" s="22">
        <f t="shared" si="552"/>
        <v>3.3999999971001671E-7</v>
      </c>
      <c r="I3533" s="23">
        <f t="shared" si="553"/>
        <v>2.7508091348120368E-6</v>
      </c>
      <c r="J3533" s="22">
        <v>12.18</v>
      </c>
      <c r="K3533" s="22">
        <v>12.18000031</v>
      </c>
      <c r="L3533" s="22">
        <f t="shared" si="554"/>
        <v>-3.1000000078051926E-7</v>
      </c>
      <c r="M3533" s="23">
        <f t="shared" si="555"/>
        <v>2.5451559350618708E-6</v>
      </c>
      <c r="N3533" s="22">
        <v>12.19</v>
      </c>
      <c r="O3533" s="22">
        <v>12.18999958</v>
      </c>
      <c r="P3533" s="22">
        <f t="shared" si="556"/>
        <v>4.1999999922381903E-7</v>
      </c>
      <c r="Q3533" s="23">
        <f t="shared" si="557"/>
        <v>3.4454472001205681E-6</v>
      </c>
      <c r="R3533" s="24">
        <v>10466064</v>
      </c>
      <c r="S3533" s="24">
        <v>10456100</v>
      </c>
      <c r="T3533" s="24">
        <f t="shared" si="558"/>
        <v>9964</v>
      </c>
      <c r="U3533" s="23">
        <f t="shared" si="559"/>
        <v>9.5293656334579813E-2</v>
      </c>
    </row>
    <row r="3534" spans="1:21" x14ac:dyDescent="0.3">
      <c r="A3534" s="21">
        <v>40842</v>
      </c>
      <c r="B3534" s="22">
        <v>12.33</v>
      </c>
      <c r="C3534" s="22">
        <v>12.329999920000001</v>
      </c>
      <c r="D3534" s="22">
        <f t="shared" si="550"/>
        <v>7.9999999513802322E-8</v>
      </c>
      <c r="E3534" s="23">
        <f t="shared" si="551"/>
        <v>6.4882400675475695E-7</v>
      </c>
      <c r="F3534" s="22">
        <v>12.43</v>
      </c>
      <c r="G3534" s="22">
        <v>12.43000031</v>
      </c>
      <c r="H3534" s="22">
        <f t="shared" si="552"/>
        <v>-3.1000000078051926E-7</v>
      </c>
      <c r="I3534" s="23">
        <f t="shared" si="553"/>
        <v>2.4939661548610149E-6</v>
      </c>
      <c r="J3534" s="22">
        <v>12.12</v>
      </c>
      <c r="K3534" s="22">
        <v>12.119999890000001</v>
      </c>
      <c r="L3534" s="22">
        <f t="shared" si="554"/>
        <v>1.0999999844329977E-7</v>
      </c>
      <c r="M3534" s="23">
        <f t="shared" si="555"/>
        <v>9.0759075446905606E-7</v>
      </c>
      <c r="N3534" s="22">
        <v>12.25</v>
      </c>
      <c r="O3534" s="22">
        <v>12.25</v>
      </c>
      <c r="P3534" s="22">
        <f t="shared" si="556"/>
        <v>0</v>
      </c>
      <c r="Q3534" s="23">
        <f t="shared" si="557"/>
        <v>0</v>
      </c>
      <c r="R3534" s="24">
        <v>16953156</v>
      </c>
      <c r="S3534" s="24">
        <v>16953200</v>
      </c>
      <c r="T3534" s="24">
        <f t="shared" si="558"/>
        <v>-44</v>
      </c>
      <c r="U3534" s="23">
        <f t="shared" si="559"/>
        <v>2.5953802232026995E-4</v>
      </c>
    </row>
    <row r="3535" spans="1:21" x14ac:dyDescent="0.3">
      <c r="A3535" s="21">
        <v>40843</v>
      </c>
      <c r="B3535" s="22">
        <v>12.69</v>
      </c>
      <c r="C3535" s="22">
        <v>12.68999958</v>
      </c>
      <c r="D3535" s="22">
        <f t="shared" si="550"/>
        <v>4.1999999922381903E-7</v>
      </c>
      <c r="E3535" s="23">
        <f t="shared" si="551"/>
        <v>3.309692774818981E-6</v>
      </c>
      <c r="F3535" s="22">
        <v>13.06</v>
      </c>
      <c r="G3535" s="22">
        <v>13.06000042</v>
      </c>
      <c r="H3535" s="22">
        <f t="shared" si="552"/>
        <v>-4.1999999922381903E-7</v>
      </c>
      <c r="I3535" s="23">
        <f t="shared" si="553"/>
        <v>3.2159263837437073E-6</v>
      </c>
      <c r="J3535" s="22">
        <v>12.64</v>
      </c>
      <c r="K3535" s="22">
        <v>12.64000034</v>
      </c>
      <c r="L3535" s="22">
        <f t="shared" si="554"/>
        <v>-3.3999999971001671E-7</v>
      </c>
      <c r="M3535" s="23">
        <f t="shared" si="555"/>
        <v>2.6898733430731593E-6</v>
      </c>
      <c r="N3535" s="22">
        <v>12.92</v>
      </c>
      <c r="O3535" s="22">
        <v>12.94999981</v>
      </c>
      <c r="P3535" s="22">
        <f t="shared" si="556"/>
        <v>-2.9999809999999627E-2</v>
      </c>
      <c r="Q3535" s="23">
        <f t="shared" si="557"/>
        <v>0.23165876787761613</v>
      </c>
      <c r="R3535" s="24">
        <v>29653808</v>
      </c>
      <c r="S3535" s="24">
        <v>29647900</v>
      </c>
      <c r="T3535" s="24">
        <f t="shared" si="558"/>
        <v>5908</v>
      </c>
      <c r="U3535" s="23">
        <f t="shared" si="559"/>
        <v>1.9927212382664539E-2</v>
      </c>
    </row>
    <row r="3536" spans="1:21" x14ac:dyDescent="0.3">
      <c r="A3536" s="21">
        <v>40844</v>
      </c>
      <c r="B3536" s="22">
        <v>12.84</v>
      </c>
      <c r="C3536" s="22">
        <v>12.84000015</v>
      </c>
      <c r="D3536" s="22">
        <f t="shared" si="550"/>
        <v>-1.4999999997655777E-7</v>
      </c>
      <c r="E3536" s="23">
        <f t="shared" si="551"/>
        <v>1.1682242852353689E-6</v>
      </c>
      <c r="F3536" s="22">
        <v>12.86</v>
      </c>
      <c r="G3536" s="22">
        <v>12.85999966</v>
      </c>
      <c r="H3536" s="22">
        <f t="shared" si="552"/>
        <v>3.3999999971001671E-7</v>
      </c>
      <c r="I3536" s="23">
        <f t="shared" si="553"/>
        <v>2.6438569883291638E-6</v>
      </c>
      <c r="J3536" s="22">
        <v>12.71</v>
      </c>
      <c r="K3536" s="22">
        <v>12.710000040000001</v>
      </c>
      <c r="L3536" s="22">
        <f t="shared" si="554"/>
        <v>-3.9999999756901161E-8</v>
      </c>
      <c r="M3536" s="23">
        <f t="shared" si="555"/>
        <v>3.1471282164450065E-7</v>
      </c>
      <c r="N3536" s="22">
        <v>12.74</v>
      </c>
      <c r="O3536" s="22">
        <v>12.739999770000001</v>
      </c>
      <c r="P3536" s="22">
        <f t="shared" si="556"/>
        <v>2.299999994903601E-7</v>
      </c>
      <c r="Q3536" s="23">
        <f t="shared" si="557"/>
        <v>1.8053375482153566E-6</v>
      </c>
      <c r="R3536" s="24">
        <v>13079922</v>
      </c>
      <c r="S3536" s="24">
        <v>13080000</v>
      </c>
      <c r="T3536" s="24">
        <f t="shared" si="558"/>
        <v>-78</v>
      </c>
      <c r="U3536" s="23">
        <f t="shared" si="559"/>
        <v>5.9633027522935781E-4</v>
      </c>
    </row>
    <row r="3537" spans="1:21" x14ac:dyDescent="0.3">
      <c r="A3537" s="21">
        <v>40847</v>
      </c>
      <c r="B3537" s="22">
        <v>12.63</v>
      </c>
      <c r="C3537" s="22">
        <v>12.630000109999999</v>
      </c>
      <c r="D3537" s="22">
        <f t="shared" si="550"/>
        <v>-1.0999999844329977E-7</v>
      </c>
      <c r="E3537" s="23">
        <f t="shared" si="551"/>
        <v>8.7094218119765144E-7</v>
      </c>
      <c r="F3537" s="22">
        <v>12.75</v>
      </c>
      <c r="G3537" s="22">
        <v>12.75</v>
      </c>
      <c r="H3537" s="22">
        <f t="shared" si="552"/>
        <v>0</v>
      </c>
      <c r="I3537" s="23">
        <f t="shared" si="553"/>
        <v>0</v>
      </c>
      <c r="J3537" s="22">
        <v>12.55</v>
      </c>
      <c r="K3537" s="22">
        <v>12.55000019</v>
      </c>
      <c r="L3537" s="22">
        <f t="shared" si="554"/>
        <v>-1.8999999973345894E-7</v>
      </c>
      <c r="M3537" s="23">
        <f t="shared" si="555"/>
        <v>1.5139441980634659E-6</v>
      </c>
      <c r="N3537" s="22">
        <v>12.62</v>
      </c>
      <c r="O3537" s="22">
        <v>12.619999890000001</v>
      </c>
      <c r="P3537" s="22">
        <f t="shared" si="556"/>
        <v>1.0999999844329977E-7</v>
      </c>
      <c r="Q3537" s="23">
        <f t="shared" si="557"/>
        <v>8.7163232489774427E-7</v>
      </c>
      <c r="R3537" s="24">
        <v>8923088</v>
      </c>
      <c r="S3537" s="24">
        <v>8923100</v>
      </c>
      <c r="T3537" s="24">
        <f t="shared" si="558"/>
        <v>-12</v>
      </c>
      <c r="U3537" s="23">
        <f t="shared" si="559"/>
        <v>1.3448241082135133E-4</v>
      </c>
    </row>
    <row r="3538" spans="1:21" x14ac:dyDescent="0.3">
      <c r="A3538" s="21">
        <v>40848</v>
      </c>
      <c r="B3538" s="22">
        <v>12.34</v>
      </c>
      <c r="C3538" s="22">
        <v>12.34000015</v>
      </c>
      <c r="D3538" s="22">
        <f t="shared" si="550"/>
        <v>-1.4999999997655777E-7</v>
      </c>
      <c r="E3538" s="23">
        <f t="shared" si="551"/>
        <v>1.2155591422465078E-6</v>
      </c>
      <c r="F3538" s="22">
        <v>12.55</v>
      </c>
      <c r="G3538" s="22">
        <v>12.55000019</v>
      </c>
      <c r="H3538" s="22">
        <f t="shared" si="552"/>
        <v>-1.8999999973345894E-7</v>
      </c>
      <c r="I3538" s="23">
        <f t="shared" si="553"/>
        <v>1.5139441980634659E-6</v>
      </c>
      <c r="J3538" s="22">
        <v>12.22</v>
      </c>
      <c r="K3538" s="22">
        <v>12.22000027</v>
      </c>
      <c r="L3538" s="22">
        <f t="shared" si="554"/>
        <v>-2.6999999924726126E-7</v>
      </c>
      <c r="M3538" s="23">
        <f t="shared" si="555"/>
        <v>2.2094925800460824E-6</v>
      </c>
      <c r="N3538" s="22">
        <v>12.45</v>
      </c>
      <c r="O3538" s="22">
        <v>12.44999981</v>
      </c>
      <c r="P3538" s="22">
        <f t="shared" si="556"/>
        <v>1.8999999973345894E-7</v>
      </c>
      <c r="Q3538" s="23">
        <f t="shared" si="557"/>
        <v>1.526104438819738E-6</v>
      </c>
      <c r="R3538" s="24">
        <v>14774708</v>
      </c>
      <c r="S3538" s="24">
        <v>14767400</v>
      </c>
      <c r="T3538" s="24">
        <f t="shared" si="558"/>
        <v>7308</v>
      </c>
      <c r="U3538" s="23">
        <f t="shared" si="559"/>
        <v>4.9487384373687993E-2</v>
      </c>
    </row>
    <row r="3539" spans="1:21" x14ac:dyDescent="0.3">
      <c r="A3539" s="21">
        <v>40849</v>
      </c>
      <c r="B3539" s="22">
        <v>12.59</v>
      </c>
      <c r="C3539" s="22">
        <v>12.59000015</v>
      </c>
      <c r="D3539" s="22">
        <f t="shared" si="550"/>
        <v>-1.4999999997655777E-7</v>
      </c>
      <c r="E3539" s="23">
        <f t="shared" si="551"/>
        <v>1.1914217489231544E-6</v>
      </c>
      <c r="F3539" s="22">
        <v>12.73</v>
      </c>
      <c r="G3539" s="22">
        <v>12.72999954</v>
      </c>
      <c r="H3539" s="22">
        <f t="shared" si="552"/>
        <v>4.6000000075707703E-7</v>
      </c>
      <c r="I3539" s="23">
        <f t="shared" si="553"/>
        <v>3.6135115269381782E-6</v>
      </c>
      <c r="J3539" s="22">
        <v>12.51</v>
      </c>
      <c r="K3539" s="22">
        <v>12.510000229999999</v>
      </c>
      <c r="L3539" s="22">
        <f t="shared" si="554"/>
        <v>-2.299999994903601E-7</v>
      </c>
      <c r="M3539" s="23">
        <f t="shared" si="555"/>
        <v>1.8385291387829184E-6</v>
      </c>
      <c r="N3539" s="22">
        <v>12.72</v>
      </c>
      <c r="O3539" s="22">
        <v>12.72000027</v>
      </c>
      <c r="P3539" s="22">
        <f t="shared" si="556"/>
        <v>-2.6999999924726126E-7</v>
      </c>
      <c r="Q3539" s="23">
        <f t="shared" si="557"/>
        <v>2.1226414584601363E-6</v>
      </c>
      <c r="R3539" s="24">
        <v>11368879</v>
      </c>
      <c r="S3539" s="24">
        <v>11367900</v>
      </c>
      <c r="T3539" s="24">
        <f t="shared" si="558"/>
        <v>979</v>
      </c>
      <c r="U3539" s="23">
        <f t="shared" si="559"/>
        <v>8.6119687893102519E-3</v>
      </c>
    </row>
    <row r="3540" spans="1:21" x14ac:dyDescent="0.3">
      <c r="A3540" s="21">
        <v>40850</v>
      </c>
      <c r="B3540" s="22">
        <v>12.88</v>
      </c>
      <c r="C3540" s="22">
        <v>12.880000109999999</v>
      </c>
      <c r="D3540" s="22">
        <f t="shared" si="550"/>
        <v>-1.0999999844329977E-7</v>
      </c>
      <c r="E3540" s="23">
        <f t="shared" si="551"/>
        <v>8.540372477007672E-7</v>
      </c>
      <c r="F3540" s="22">
        <v>12.93</v>
      </c>
      <c r="G3540" s="22">
        <v>12.93000031</v>
      </c>
      <c r="H3540" s="22">
        <f t="shared" si="552"/>
        <v>-3.1000000078051926E-7</v>
      </c>
      <c r="I3540" s="23">
        <f t="shared" si="553"/>
        <v>2.3975250838993927E-6</v>
      </c>
      <c r="J3540" s="22">
        <v>12.63</v>
      </c>
      <c r="K3540" s="22">
        <v>12.630000109999999</v>
      </c>
      <c r="L3540" s="22">
        <f t="shared" si="554"/>
        <v>-1.0999999844329977E-7</v>
      </c>
      <c r="M3540" s="23">
        <f t="shared" si="555"/>
        <v>8.7094218119765144E-7</v>
      </c>
      <c r="N3540" s="22">
        <v>12.9</v>
      </c>
      <c r="O3540" s="22">
        <v>12.899999619999999</v>
      </c>
      <c r="P3540" s="22">
        <f t="shared" si="556"/>
        <v>3.8000000124327471E-7</v>
      </c>
      <c r="Q3540" s="23">
        <f t="shared" si="557"/>
        <v>2.9457365305199501E-6</v>
      </c>
      <c r="R3540" s="24">
        <v>12036352</v>
      </c>
      <c r="S3540" s="24">
        <v>12036400</v>
      </c>
      <c r="T3540" s="24">
        <f t="shared" si="558"/>
        <v>-48</v>
      </c>
      <c r="U3540" s="23">
        <f t="shared" si="559"/>
        <v>3.9879033598085804E-4</v>
      </c>
    </row>
    <row r="3541" spans="1:21" x14ac:dyDescent="0.3">
      <c r="A3541" s="21">
        <v>40851</v>
      </c>
      <c r="B3541" s="22">
        <v>12.85</v>
      </c>
      <c r="C3541" s="22">
        <v>12.850000380000001</v>
      </c>
      <c r="D3541" s="22">
        <f t="shared" si="550"/>
        <v>-3.8000000124327471E-7</v>
      </c>
      <c r="E3541" s="23">
        <f t="shared" si="551"/>
        <v>2.9571983658048318E-6</v>
      </c>
      <c r="F3541" s="22">
        <v>13.06</v>
      </c>
      <c r="G3541" s="22">
        <v>13.06000042</v>
      </c>
      <c r="H3541" s="22">
        <f t="shared" si="552"/>
        <v>-4.1999999922381903E-7</v>
      </c>
      <c r="I3541" s="23">
        <f t="shared" si="553"/>
        <v>3.2159263837437073E-6</v>
      </c>
      <c r="J3541" s="22">
        <v>12.84</v>
      </c>
      <c r="K3541" s="22">
        <v>12.84000015</v>
      </c>
      <c r="L3541" s="22">
        <f t="shared" si="554"/>
        <v>-1.4999999997655777E-7</v>
      </c>
      <c r="M3541" s="23">
        <f t="shared" si="555"/>
        <v>1.1682242852353689E-6</v>
      </c>
      <c r="N3541" s="22">
        <v>12.98</v>
      </c>
      <c r="O3541" s="22">
        <v>12.97999954</v>
      </c>
      <c r="P3541" s="22">
        <f t="shared" si="556"/>
        <v>4.6000000075707703E-7</v>
      </c>
      <c r="Q3541" s="23">
        <f t="shared" si="557"/>
        <v>3.5439138448311306E-6</v>
      </c>
      <c r="R3541" s="24">
        <v>9961168</v>
      </c>
      <c r="S3541" s="24">
        <v>9961200</v>
      </c>
      <c r="T3541" s="24">
        <f t="shared" si="558"/>
        <v>-32</v>
      </c>
      <c r="U3541" s="23">
        <f t="shared" si="559"/>
        <v>3.2124643617234875E-4</v>
      </c>
    </row>
    <row r="3542" spans="1:21" x14ac:dyDescent="0.3">
      <c r="A3542" s="21">
        <v>40854</v>
      </c>
      <c r="B3542" s="22">
        <v>12.93</v>
      </c>
      <c r="C3542" s="22">
        <v>12.93000031</v>
      </c>
      <c r="D3542" s="22">
        <f t="shared" si="550"/>
        <v>-3.1000000078051926E-7</v>
      </c>
      <c r="E3542" s="23">
        <f t="shared" si="551"/>
        <v>2.3975250838993927E-6</v>
      </c>
      <c r="F3542" s="22">
        <v>13.01</v>
      </c>
      <c r="G3542" s="22">
        <v>13.010000229999999</v>
      </c>
      <c r="H3542" s="22">
        <f t="shared" si="552"/>
        <v>-2.299999994903601E-7</v>
      </c>
      <c r="I3542" s="23">
        <f t="shared" si="553"/>
        <v>1.7678708333916772E-6</v>
      </c>
      <c r="J3542" s="22">
        <v>12.8</v>
      </c>
      <c r="K3542" s="22">
        <v>12.80000019</v>
      </c>
      <c r="L3542" s="22">
        <f t="shared" si="554"/>
        <v>-1.8999999973345894E-7</v>
      </c>
      <c r="M3542" s="23">
        <f t="shared" si="555"/>
        <v>1.4843749758839569E-6</v>
      </c>
      <c r="N3542" s="22">
        <v>13</v>
      </c>
      <c r="O3542" s="22">
        <v>13</v>
      </c>
      <c r="P3542" s="22">
        <f t="shared" si="556"/>
        <v>0</v>
      </c>
      <c r="Q3542" s="23">
        <f t="shared" si="557"/>
        <v>0</v>
      </c>
      <c r="R3542" s="24">
        <v>7639040</v>
      </c>
      <c r="S3542" s="24">
        <v>7639100</v>
      </c>
      <c r="T3542" s="24">
        <f t="shared" si="558"/>
        <v>-60</v>
      </c>
      <c r="U3542" s="23">
        <f t="shared" si="559"/>
        <v>7.8543283894699648E-4</v>
      </c>
    </row>
    <row r="3543" spans="1:21" x14ac:dyDescent="0.3">
      <c r="A3543" s="21">
        <v>40855</v>
      </c>
      <c r="B3543" s="22">
        <v>12.95</v>
      </c>
      <c r="C3543" s="22">
        <v>12.94999981</v>
      </c>
      <c r="D3543" s="22">
        <f t="shared" si="550"/>
        <v>1.8999999973345894E-7</v>
      </c>
      <c r="E3543" s="23">
        <f t="shared" si="551"/>
        <v>1.4671814866494499E-6</v>
      </c>
      <c r="F3543" s="22">
        <v>12.98</v>
      </c>
      <c r="G3543" s="22">
        <v>12.97999954</v>
      </c>
      <c r="H3543" s="22">
        <f t="shared" si="552"/>
        <v>4.6000000075707703E-7</v>
      </c>
      <c r="I3543" s="23">
        <f t="shared" si="553"/>
        <v>3.5439138448311306E-6</v>
      </c>
      <c r="J3543" s="22">
        <v>12.73</v>
      </c>
      <c r="K3543" s="22">
        <v>12.72999954</v>
      </c>
      <c r="L3543" s="22">
        <f t="shared" si="554"/>
        <v>4.6000000075707703E-7</v>
      </c>
      <c r="M3543" s="23">
        <f t="shared" si="555"/>
        <v>3.6135115269381782E-6</v>
      </c>
      <c r="N3543" s="22">
        <v>12.93</v>
      </c>
      <c r="O3543" s="22">
        <v>12.93000031</v>
      </c>
      <c r="P3543" s="22">
        <f t="shared" si="556"/>
        <v>-3.1000000078051926E-7</v>
      </c>
      <c r="Q3543" s="23">
        <f t="shared" si="557"/>
        <v>2.3975250838993927E-6</v>
      </c>
      <c r="R3543" s="24">
        <v>7545103</v>
      </c>
      <c r="S3543" s="24">
        <v>7545200</v>
      </c>
      <c r="T3543" s="24">
        <f t="shared" si="558"/>
        <v>-97</v>
      </c>
      <c r="U3543" s="23">
        <f t="shared" si="559"/>
        <v>1.2855855378253725E-3</v>
      </c>
    </row>
    <row r="3544" spans="1:21" x14ac:dyDescent="0.3">
      <c r="A3544" s="21">
        <v>40856</v>
      </c>
      <c r="B3544" s="22">
        <v>12.55</v>
      </c>
      <c r="C3544" s="22">
        <v>12.55000019</v>
      </c>
      <c r="D3544" s="22">
        <f t="shared" si="550"/>
        <v>-1.8999999973345894E-7</v>
      </c>
      <c r="E3544" s="23">
        <f t="shared" si="551"/>
        <v>1.5139441980634659E-6</v>
      </c>
      <c r="F3544" s="22">
        <v>12.66</v>
      </c>
      <c r="G3544" s="22">
        <v>12.65999985</v>
      </c>
      <c r="H3544" s="22">
        <f t="shared" si="552"/>
        <v>1.4999999997655777E-7</v>
      </c>
      <c r="I3544" s="23">
        <f t="shared" si="553"/>
        <v>1.1848341370759002E-6</v>
      </c>
      <c r="J3544" s="22">
        <v>12.42</v>
      </c>
      <c r="K3544" s="22">
        <v>12.420000079999999</v>
      </c>
      <c r="L3544" s="22">
        <f t="shared" si="554"/>
        <v>-7.9999999513802322E-8</v>
      </c>
      <c r="M3544" s="23">
        <f t="shared" si="555"/>
        <v>6.441223751892466E-7</v>
      </c>
      <c r="N3544" s="22">
        <v>12.48</v>
      </c>
      <c r="O3544" s="22">
        <v>12.47999954</v>
      </c>
      <c r="P3544" s="22">
        <f t="shared" si="556"/>
        <v>4.6000000075707703E-7</v>
      </c>
      <c r="Q3544" s="23">
        <f t="shared" si="557"/>
        <v>3.6858975778221625E-6</v>
      </c>
      <c r="R3544" s="24">
        <v>11189731</v>
      </c>
      <c r="S3544" s="24">
        <v>11188800</v>
      </c>
      <c r="T3544" s="24">
        <f t="shared" si="558"/>
        <v>931</v>
      </c>
      <c r="U3544" s="23">
        <f t="shared" si="559"/>
        <v>8.3208208208208206E-3</v>
      </c>
    </row>
    <row r="3545" spans="1:21" x14ac:dyDescent="0.3">
      <c r="A3545" s="21">
        <v>40857</v>
      </c>
      <c r="B3545" s="22">
        <v>12.58</v>
      </c>
      <c r="C3545" s="22">
        <v>12.579999920000001</v>
      </c>
      <c r="D3545" s="22">
        <f t="shared" si="550"/>
        <v>7.9999999513802322E-8</v>
      </c>
      <c r="E3545" s="23">
        <f t="shared" si="551"/>
        <v>6.3593004787397745E-7</v>
      </c>
      <c r="F3545" s="22">
        <v>12.75</v>
      </c>
      <c r="G3545" s="22">
        <v>12.75</v>
      </c>
      <c r="H3545" s="22">
        <f t="shared" si="552"/>
        <v>0</v>
      </c>
      <c r="I3545" s="23">
        <f t="shared" si="553"/>
        <v>0</v>
      </c>
      <c r="J3545" s="22">
        <v>12.53</v>
      </c>
      <c r="K3545" s="22">
        <v>12.52999973</v>
      </c>
      <c r="L3545" s="22">
        <f t="shared" si="554"/>
        <v>2.6999999924726126E-7</v>
      </c>
      <c r="M3545" s="23">
        <f t="shared" si="555"/>
        <v>2.1548284522370159E-6</v>
      </c>
      <c r="N3545" s="22">
        <v>12.66</v>
      </c>
      <c r="O3545" s="22">
        <v>12.670000079999999</v>
      </c>
      <c r="P3545" s="22">
        <f t="shared" si="556"/>
        <v>-1.0000079999999301E-2</v>
      </c>
      <c r="Q3545" s="23">
        <f t="shared" si="557"/>
        <v>7.8927229178038807E-2</v>
      </c>
      <c r="R3545" s="24">
        <v>15910809</v>
      </c>
      <c r="S3545" s="24">
        <v>15910900</v>
      </c>
      <c r="T3545" s="24">
        <f t="shared" si="558"/>
        <v>-91</v>
      </c>
      <c r="U3545" s="23">
        <f t="shared" si="559"/>
        <v>5.7193496282422743E-4</v>
      </c>
    </row>
    <row r="3546" spans="1:21" x14ac:dyDescent="0.3">
      <c r="A3546" s="21">
        <v>40858</v>
      </c>
      <c r="B3546" s="22">
        <v>12.7</v>
      </c>
      <c r="C3546" s="22">
        <v>12.69999981</v>
      </c>
      <c r="D3546" s="22">
        <f t="shared" si="550"/>
        <v>1.8999999973345894E-7</v>
      </c>
      <c r="E3546" s="23">
        <f t="shared" si="551"/>
        <v>1.4960630124092806E-6</v>
      </c>
      <c r="F3546" s="22">
        <v>13.02</v>
      </c>
      <c r="G3546" s="22">
        <v>13.02000046</v>
      </c>
      <c r="H3546" s="22">
        <f t="shared" si="552"/>
        <v>-4.6000000075707703E-7</v>
      </c>
      <c r="I3546" s="23">
        <f t="shared" si="553"/>
        <v>3.5330259946632678E-6</v>
      </c>
      <c r="J3546" s="22">
        <v>12.69</v>
      </c>
      <c r="K3546" s="22">
        <v>12.68999958</v>
      </c>
      <c r="L3546" s="22">
        <f t="shared" si="554"/>
        <v>4.1999999922381903E-7</v>
      </c>
      <c r="M3546" s="23">
        <f t="shared" si="555"/>
        <v>3.309692774818981E-6</v>
      </c>
      <c r="N3546" s="22">
        <v>12.95</v>
      </c>
      <c r="O3546" s="22">
        <v>12.94999981</v>
      </c>
      <c r="P3546" s="22">
        <f t="shared" si="556"/>
        <v>1.8999999973345894E-7</v>
      </c>
      <c r="Q3546" s="23">
        <f t="shared" si="557"/>
        <v>1.4671814866494499E-6</v>
      </c>
      <c r="R3546" s="24">
        <v>12454410</v>
      </c>
      <c r="S3546" s="24">
        <v>12454400</v>
      </c>
      <c r="T3546" s="24">
        <f t="shared" si="558"/>
        <v>10</v>
      </c>
      <c r="U3546" s="23">
        <f t="shared" si="559"/>
        <v>8.0292908530318601E-5</v>
      </c>
    </row>
    <row r="3547" spans="1:21" x14ac:dyDescent="0.3">
      <c r="A3547" s="21">
        <v>40861</v>
      </c>
      <c r="B3547" s="22">
        <v>12.99</v>
      </c>
      <c r="C3547" s="22">
        <v>12.989999770000001</v>
      </c>
      <c r="D3547" s="22">
        <f t="shared" si="550"/>
        <v>2.299999994903601E-7</v>
      </c>
      <c r="E3547" s="23">
        <f t="shared" si="551"/>
        <v>1.7705927910910199E-6</v>
      </c>
      <c r="F3547" s="22">
        <v>13.09</v>
      </c>
      <c r="G3547" s="22">
        <v>13.09000015</v>
      </c>
      <c r="H3547" s="22">
        <f t="shared" si="552"/>
        <v>-1.4999999997655777E-7</v>
      </c>
      <c r="I3547" s="23">
        <f t="shared" si="553"/>
        <v>1.1459128973085442E-6</v>
      </c>
      <c r="J3547" s="22">
        <v>12.93</v>
      </c>
      <c r="K3547" s="22">
        <v>12.93000031</v>
      </c>
      <c r="L3547" s="22">
        <f t="shared" si="554"/>
        <v>-3.1000000078051926E-7</v>
      </c>
      <c r="M3547" s="23">
        <f t="shared" si="555"/>
        <v>2.3975250838993927E-6</v>
      </c>
      <c r="N3547" s="22">
        <v>12.98</v>
      </c>
      <c r="O3547" s="22">
        <v>12.97999954</v>
      </c>
      <c r="P3547" s="22">
        <f t="shared" si="556"/>
        <v>4.6000000075707703E-7</v>
      </c>
      <c r="Q3547" s="23">
        <f t="shared" si="557"/>
        <v>3.5439138448311306E-6</v>
      </c>
      <c r="R3547" s="24">
        <v>9046821</v>
      </c>
      <c r="S3547" s="24">
        <v>9046900</v>
      </c>
      <c r="T3547" s="24">
        <f t="shared" si="558"/>
        <v>-79</v>
      </c>
      <c r="U3547" s="23">
        <f t="shared" si="559"/>
        <v>8.7322729332699601E-4</v>
      </c>
    </row>
    <row r="3548" spans="1:21" x14ac:dyDescent="0.3">
      <c r="A3548" s="21">
        <v>40862</v>
      </c>
      <c r="B3548" s="22">
        <v>12.95</v>
      </c>
      <c r="C3548" s="22">
        <v>12.94999981</v>
      </c>
      <c r="D3548" s="22">
        <f t="shared" si="550"/>
        <v>1.8999999973345894E-7</v>
      </c>
      <c r="E3548" s="23">
        <f t="shared" si="551"/>
        <v>1.4671814866494499E-6</v>
      </c>
      <c r="F3548" s="22">
        <v>13.08</v>
      </c>
      <c r="G3548" s="22">
        <v>13.079999920000001</v>
      </c>
      <c r="H3548" s="22">
        <f t="shared" si="552"/>
        <v>7.9999999513802322E-8</v>
      </c>
      <c r="I3548" s="23">
        <f t="shared" si="553"/>
        <v>6.1162079513072603E-7</v>
      </c>
      <c r="J3548" s="22">
        <v>12.86</v>
      </c>
      <c r="K3548" s="22">
        <v>12.85999966</v>
      </c>
      <c r="L3548" s="22">
        <f t="shared" si="554"/>
        <v>3.3999999971001671E-7</v>
      </c>
      <c r="M3548" s="23">
        <f t="shared" si="555"/>
        <v>2.6438569883291638E-6</v>
      </c>
      <c r="N3548" s="22">
        <v>13.08</v>
      </c>
      <c r="O3548" s="22">
        <v>13.079999920000001</v>
      </c>
      <c r="P3548" s="22">
        <f t="shared" si="556"/>
        <v>7.9999999513802322E-8</v>
      </c>
      <c r="Q3548" s="23">
        <f t="shared" si="557"/>
        <v>6.1162079513072603E-7</v>
      </c>
      <c r="R3548" s="24">
        <v>10189180</v>
      </c>
      <c r="S3548" s="24">
        <v>10189200</v>
      </c>
      <c r="T3548" s="24">
        <f t="shared" si="558"/>
        <v>-20</v>
      </c>
      <c r="U3548" s="23">
        <f t="shared" si="559"/>
        <v>1.9628626388725317E-4</v>
      </c>
    </row>
    <row r="3549" spans="1:21" x14ac:dyDescent="0.3">
      <c r="A3549" s="21">
        <v>40863</v>
      </c>
      <c r="B3549" s="22">
        <v>12.95</v>
      </c>
      <c r="C3549" s="22">
        <v>12.94999981</v>
      </c>
      <c r="D3549" s="22">
        <f t="shared" si="550"/>
        <v>1.8999999973345894E-7</v>
      </c>
      <c r="E3549" s="23">
        <f t="shared" si="551"/>
        <v>1.4671814866494499E-6</v>
      </c>
      <c r="F3549" s="22">
        <v>13.02</v>
      </c>
      <c r="G3549" s="22">
        <v>13.02000046</v>
      </c>
      <c r="H3549" s="22">
        <f t="shared" si="552"/>
        <v>-4.6000000075707703E-7</v>
      </c>
      <c r="I3549" s="23">
        <f t="shared" si="553"/>
        <v>3.5330259946632678E-6</v>
      </c>
      <c r="J3549" s="22">
        <v>12.73</v>
      </c>
      <c r="K3549" s="22">
        <v>12.72999954</v>
      </c>
      <c r="L3549" s="22">
        <f t="shared" si="554"/>
        <v>4.6000000075707703E-7</v>
      </c>
      <c r="M3549" s="23">
        <f t="shared" si="555"/>
        <v>3.6135115269381782E-6</v>
      </c>
      <c r="N3549" s="22">
        <v>12.74</v>
      </c>
      <c r="O3549" s="22">
        <v>12.739999770000001</v>
      </c>
      <c r="P3549" s="22">
        <f t="shared" si="556"/>
        <v>2.299999994903601E-7</v>
      </c>
      <c r="Q3549" s="23">
        <f t="shared" si="557"/>
        <v>1.8053375482153566E-6</v>
      </c>
      <c r="R3549" s="24">
        <v>12697261</v>
      </c>
      <c r="S3549" s="24">
        <v>12697300</v>
      </c>
      <c r="T3549" s="24">
        <f t="shared" si="558"/>
        <v>-39</v>
      </c>
      <c r="U3549" s="23">
        <f t="shared" si="559"/>
        <v>3.0715191418648056E-4</v>
      </c>
    </row>
    <row r="3550" spans="1:21" x14ac:dyDescent="0.3">
      <c r="A3550" s="21">
        <v>40864</v>
      </c>
      <c r="B3550" s="22">
        <v>12.87</v>
      </c>
      <c r="C3550" s="22">
        <v>12.869999890000001</v>
      </c>
      <c r="D3550" s="22">
        <f t="shared" si="550"/>
        <v>1.0999999844329977E-7</v>
      </c>
      <c r="E3550" s="23">
        <f t="shared" si="551"/>
        <v>8.5470084991041733E-7</v>
      </c>
      <c r="F3550" s="22">
        <v>12.87</v>
      </c>
      <c r="G3550" s="22">
        <v>12.869999890000001</v>
      </c>
      <c r="H3550" s="22">
        <f t="shared" si="552"/>
        <v>1.0999999844329977E-7</v>
      </c>
      <c r="I3550" s="23">
        <f t="shared" si="553"/>
        <v>8.5470084991041733E-7</v>
      </c>
      <c r="J3550" s="22">
        <v>12.61</v>
      </c>
      <c r="K3550" s="22">
        <v>12.60999966</v>
      </c>
      <c r="L3550" s="22">
        <f t="shared" si="554"/>
        <v>3.3999999971001671E-7</v>
      </c>
      <c r="M3550" s="23">
        <f t="shared" si="555"/>
        <v>2.6962728697648251E-6</v>
      </c>
      <c r="N3550" s="22">
        <v>12.71</v>
      </c>
      <c r="O3550" s="22">
        <v>12.710000040000001</v>
      </c>
      <c r="P3550" s="22">
        <f t="shared" si="556"/>
        <v>-3.9999999756901161E-8</v>
      </c>
      <c r="Q3550" s="23">
        <f t="shared" si="557"/>
        <v>3.1471282164450065E-7</v>
      </c>
      <c r="R3550" s="24">
        <v>13148156</v>
      </c>
      <c r="S3550" s="24">
        <v>13148200</v>
      </c>
      <c r="T3550" s="24">
        <f t="shared" si="558"/>
        <v>-44</v>
      </c>
      <c r="U3550" s="23">
        <f t="shared" si="559"/>
        <v>3.3464656759100102E-4</v>
      </c>
    </row>
    <row r="3551" spans="1:21" x14ac:dyDescent="0.3">
      <c r="A3551" s="21">
        <v>40865</v>
      </c>
      <c r="B3551" s="22">
        <v>12.72</v>
      </c>
      <c r="C3551" s="22">
        <v>12.72000027</v>
      </c>
      <c r="D3551" s="22">
        <f t="shared" si="550"/>
        <v>-2.6999999924726126E-7</v>
      </c>
      <c r="E3551" s="23">
        <f t="shared" si="551"/>
        <v>2.1226414584601363E-6</v>
      </c>
      <c r="F3551" s="22">
        <v>12.72</v>
      </c>
      <c r="G3551" s="22">
        <v>12.72000027</v>
      </c>
      <c r="H3551" s="22">
        <f t="shared" si="552"/>
        <v>-2.6999999924726126E-7</v>
      </c>
      <c r="I3551" s="23">
        <f t="shared" si="553"/>
        <v>2.1226414584601363E-6</v>
      </c>
      <c r="J3551" s="22">
        <v>12.48</v>
      </c>
      <c r="K3551" s="22">
        <v>12.47999954</v>
      </c>
      <c r="L3551" s="22">
        <f t="shared" si="554"/>
        <v>4.6000000075707703E-7</v>
      </c>
      <c r="M3551" s="23">
        <f t="shared" si="555"/>
        <v>3.6858975778221625E-6</v>
      </c>
      <c r="N3551" s="22">
        <v>12.66</v>
      </c>
      <c r="O3551" s="22">
        <v>12.65999985</v>
      </c>
      <c r="P3551" s="22">
        <f t="shared" si="556"/>
        <v>1.4999999997655777E-7</v>
      </c>
      <c r="Q3551" s="23">
        <f t="shared" si="557"/>
        <v>1.1848341370759002E-6</v>
      </c>
      <c r="R3551" s="24">
        <v>11364839</v>
      </c>
      <c r="S3551" s="24">
        <v>11364900</v>
      </c>
      <c r="T3551" s="24">
        <f t="shared" si="558"/>
        <v>-61</v>
      </c>
      <c r="U3551" s="23">
        <f t="shared" si="559"/>
        <v>5.3674031447703021E-4</v>
      </c>
    </row>
    <row r="3552" spans="1:21" x14ac:dyDescent="0.3">
      <c r="A3552" s="21">
        <v>40868</v>
      </c>
      <c r="B3552" s="22">
        <v>12.5</v>
      </c>
      <c r="C3552" s="22">
        <v>12.5</v>
      </c>
      <c r="D3552" s="22">
        <f t="shared" si="550"/>
        <v>0</v>
      </c>
      <c r="E3552" s="23">
        <f t="shared" si="551"/>
        <v>0</v>
      </c>
      <c r="F3552" s="22">
        <v>12.62</v>
      </c>
      <c r="G3552" s="22">
        <v>12.619999890000001</v>
      </c>
      <c r="H3552" s="22">
        <f t="shared" si="552"/>
        <v>1.0999999844329977E-7</v>
      </c>
      <c r="I3552" s="23">
        <f t="shared" si="553"/>
        <v>8.7163232489774427E-7</v>
      </c>
      <c r="J3552" s="22">
        <v>12.37</v>
      </c>
      <c r="K3552" s="22">
        <v>12.369999890000001</v>
      </c>
      <c r="L3552" s="22">
        <f t="shared" si="554"/>
        <v>1.0999999844329977E-7</v>
      </c>
      <c r="M3552" s="23">
        <f t="shared" si="555"/>
        <v>8.8924817640640868E-7</v>
      </c>
      <c r="N3552" s="22">
        <v>12.56</v>
      </c>
      <c r="O3552" s="22">
        <v>12.56000042</v>
      </c>
      <c r="P3552" s="22">
        <f t="shared" si="556"/>
        <v>-4.1999999922381903E-7</v>
      </c>
      <c r="Q3552" s="23">
        <f t="shared" si="557"/>
        <v>3.3439489265862545E-6</v>
      </c>
      <c r="R3552" s="24">
        <v>15051877</v>
      </c>
      <c r="S3552" s="24">
        <v>15051900</v>
      </c>
      <c r="T3552" s="24">
        <f t="shared" si="558"/>
        <v>-23</v>
      </c>
      <c r="U3552" s="23">
        <f t="shared" si="559"/>
        <v>1.5280462931590032E-4</v>
      </c>
    </row>
    <row r="3553" spans="1:21" x14ac:dyDescent="0.3">
      <c r="A3553" s="21">
        <v>40869</v>
      </c>
      <c r="B3553" s="22">
        <v>12.56</v>
      </c>
      <c r="C3553" s="22">
        <v>12.56000042</v>
      </c>
      <c r="D3553" s="22">
        <f t="shared" si="550"/>
        <v>-4.1999999922381903E-7</v>
      </c>
      <c r="E3553" s="23">
        <f t="shared" si="551"/>
        <v>3.3439489265862545E-6</v>
      </c>
      <c r="F3553" s="22">
        <v>12.64</v>
      </c>
      <c r="G3553" s="22">
        <v>12.64000034</v>
      </c>
      <c r="H3553" s="22">
        <f t="shared" si="552"/>
        <v>-3.3999999971001671E-7</v>
      </c>
      <c r="I3553" s="23">
        <f t="shared" si="553"/>
        <v>2.6898733430731593E-6</v>
      </c>
      <c r="J3553" s="22">
        <v>12.48</v>
      </c>
      <c r="K3553" s="22">
        <v>12.47999954</v>
      </c>
      <c r="L3553" s="22">
        <f t="shared" si="554"/>
        <v>4.6000000075707703E-7</v>
      </c>
      <c r="M3553" s="23">
        <f t="shared" si="555"/>
        <v>3.6858975778221625E-6</v>
      </c>
      <c r="N3553" s="22">
        <v>12.56</v>
      </c>
      <c r="O3553" s="22">
        <v>12.56000042</v>
      </c>
      <c r="P3553" s="22">
        <f t="shared" si="556"/>
        <v>-4.1999999922381903E-7</v>
      </c>
      <c r="Q3553" s="23">
        <f t="shared" si="557"/>
        <v>3.3439489265862545E-6</v>
      </c>
      <c r="R3553" s="24">
        <v>16107144</v>
      </c>
      <c r="S3553" s="24">
        <v>16107200</v>
      </c>
      <c r="T3553" s="24">
        <f t="shared" si="558"/>
        <v>-56</v>
      </c>
      <c r="U3553" s="23">
        <f t="shared" si="559"/>
        <v>3.4767060693354526E-4</v>
      </c>
    </row>
    <row r="3554" spans="1:21" x14ac:dyDescent="0.3">
      <c r="A3554" s="21">
        <v>40870</v>
      </c>
      <c r="B3554" s="22">
        <v>12.35</v>
      </c>
      <c r="C3554" s="22">
        <v>12.350000380000001</v>
      </c>
      <c r="D3554" s="22">
        <f t="shared" si="550"/>
        <v>-3.8000000124327471E-7</v>
      </c>
      <c r="E3554" s="23">
        <f t="shared" si="551"/>
        <v>3.076922992315525E-6</v>
      </c>
      <c r="F3554" s="22">
        <v>12.41</v>
      </c>
      <c r="G3554" s="22">
        <v>12.40999985</v>
      </c>
      <c r="H3554" s="22">
        <f t="shared" si="552"/>
        <v>1.4999999997655777E-7</v>
      </c>
      <c r="I3554" s="23">
        <f t="shared" si="553"/>
        <v>1.2087026735665736E-6</v>
      </c>
      <c r="J3554" s="22">
        <v>12.14</v>
      </c>
      <c r="K3554" s="22">
        <v>12.14000034</v>
      </c>
      <c r="L3554" s="22">
        <f t="shared" si="554"/>
        <v>-3.3999999971001671E-7</v>
      </c>
      <c r="M3554" s="23">
        <f t="shared" si="555"/>
        <v>2.8006588977576312E-6</v>
      </c>
      <c r="N3554" s="22">
        <v>12.2</v>
      </c>
      <c r="O3554" s="22">
        <v>12.19999981</v>
      </c>
      <c r="P3554" s="22">
        <f t="shared" si="556"/>
        <v>1.8999999973345894E-7</v>
      </c>
      <c r="Q3554" s="23">
        <f t="shared" si="557"/>
        <v>1.5573770712497981E-6</v>
      </c>
      <c r="R3554" s="24">
        <v>11899780</v>
      </c>
      <c r="S3554" s="24">
        <v>11899800</v>
      </c>
      <c r="T3554" s="24">
        <f t="shared" si="558"/>
        <v>-20</v>
      </c>
      <c r="U3554" s="23">
        <f t="shared" si="559"/>
        <v>1.6807005159750584E-4</v>
      </c>
    </row>
    <row r="3555" spans="1:21" x14ac:dyDescent="0.3">
      <c r="A3555" s="21">
        <v>40872</v>
      </c>
      <c r="B3555" s="22">
        <v>12.03</v>
      </c>
      <c r="C3555" s="22">
        <v>12.02999973</v>
      </c>
      <c r="D3555" s="22">
        <f t="shared" si="550"/>
        <v>2.6999999924726126E-7</v>
      </c>
      <c r="E3555" s="23">
        <f t="shared" si="551"/>
        <v>2.2443890715470638E-6</v>
      </c>
      <c r="F3555" s="22">
        <v>12.2</v>
      </c>
      <c r="G3555" s="22">
        <v>12.19999981</v>
      </c>
      <c r="H3555" s="22">
        <f t="shared" si="552"/>
        <v>1.8999999973345894E-7</v>
      </c>
      <c r="I3555" s="23">
        <f t="shared" si="553"/>
        <v>1.5573770712497981E-6</v>
      </c>
      <c r="J3555" s="22">
        <v>12</v>
      </c>
      <c r="K3555" s="22">
        <v>12</v>
      </c>
      <c r="L3555" s="22">
        <f t="shared" si="554"/>
        <v>0</v>
      </c>
      <c r="M3555" s="23">
        <f t="shared" si="555"/>
        <v>0</v>
      </c>
      <c r="N3555" s="22">
        <v>12.07</v>
      </c>
      <c r="O3555" s="22">
        <v>12.06999969</v>
      </c>
      <c r="P3555" s="22">
        <f t="shared" si="556"/>
        <v>3.1000000078051926E-7</v>
      </c>
      <c r="Q3555" s="23">
        <f t="shared" si="557"/>
        <v>2.5683513566065328E-6</v>
      </c>
      <c r="R3555" s="24">
        <v>5504982</v>
      </c>
      <c r="S3555" s="24">
        <v>5505000</v>
      </c>
      <c r="T3555" s="24">
        <f t="shared" si="558"/>
        <v>-18</v>
      </c>
      <c r="U3555" s="23">
        <f t="shared" si="559"/>
        <v>3.2697547683923706E-4</v>
      </c>
    </row>
    <row r="3556" spans="1:21" x14ac:dyDescent="0.3">
      <c r="A3556" s="21">
        <v>40875</v>
      </c>
      <c r="B3556" s="22">
        <v>12.36</v>
      </c>
      <c r="C3556" s="22">
        <v>12.35999966</v>
      </c>
      <c r="D3556" s="22">
        <f t="shared" si="550"/>
        <v>3.3999999971001671E-7</v>
      </c>
      <c r="E3556" s="23">
        <f t="shared" si="551"/>
        <v>2.7508091348120368E-6</v>
      </c>
      <c r="F3556" s="22">
        <v>12.58</v>
      </c>
      <c r="G3556" s="22">
        <v>12.579999920000001</v>
      </c>
      <c r="H3556" s="22">
        <f t="shared" si="552"/>
        <v>7.9999999513802322E-8</v>
      </c>
      <c r="I3556" s="23">
        <f t="shared" si="553"/>
        <v>6.3593004787397745E-7</v>
      </c>
      <c r="J3556" s="22">
        <v>12.36</v>
      </c>
      <c r="K3556" s="22">
        <v>12.35999966</v>
      </c>
      <c r="L3556" s="22">
        <f t="shared" si="554"/>
        <v>3.3999999971001671E-7</v>
      </c>
      <c r="M3556" s="23">
        <f t="shared" si="555"/>
        <v>2.7508091348120368E-6</v>
      </c>
      <c r="N3556" s="22">
        <v>12.55</v>
      </c>
      <c r="O3556" s="22">
        <v>12.55000019</v>
      </c>
      <c r="P3556" s="22">
        <f t="shared" si="556"/>
        <v>-1.8999999973345894E-7</v>
      </c>
      <c r="Q3556" s="23">
        <f t="shared" si="557"/>
        <v>1.5139441980634659E-6</v>
      </c>
      <c r="R3556" s="24">
        <v>11545710</v>
      </c>
      <c r="S3556" s="24">
        <v>11545800</v>
      </c>
      <c r="T3556" s="24">
        <f t="shared" si="558"/>
        <v>-90</v>
      </c>
      <c r="U3556" s="23">
        <f t="shared" si="559"/>
        <v>7.7950423530634514E-4</v>
      </c>
    </row>
    <row r="3557" spans="1:21" x14ac:dyDescent="0.3">
      <c r="A3557" s="21">
        <v>40876</v>
      </c>
      <c r="B3557" s="22">
        <v>12.53</v>
      </c>
      <c r="C3557" s="22">
        <v>12.52999973</v>
      </c>
      <c r="D3557" s="22">
        <f t="shared" si="550"/>
        <v>2.6999999924726126E-7</v>
      </c>
      <c r="E3557" s="23">
        <f t="shared" si="551"/>
        <v>2.1548284522370159E-6</v>
      </c>
      <c r="F3557" s="22">
        <v>12.55</v>
      </c>
      <c r="G3557" s="22">
        <v>12.55000019</v>
      </c>
      <c r="H3557" s="22">
        <f t="shared" si="552"/>
        <v>-1.8999999973345894E-7</v>
      </c>
      <c r="I3557" s="23">
        <f t="shared" si="553"/>
        <v>1.5139441980634659E-6</v>
      </c>
      <c r="J3557" s="22">
        <v>12.39</v>
      </c>
      <c r="K3557" s="22">
        <v>12.39000034</v>
      </c>
      <c r="L3557" s="22">
        <f t="shared" si="554"/>
        <v>-3.3999999971001671E-7</v>
      </c>
      <c r="M3557" s="23">
        <f t="shared" si="555"/>
        <v>2.7441484292164008E-6</v>
      </c>
      <c r="N3557" s="22">
        <v>12.4</v>
      </c>
      <c r="O3557" s="22">
        <v>12.399999619999999</v>
      </c>
      <c r="P3557" s="22">
        <f t="shared" si="556"/>
        <v>3.8000000124327471E-7</v>
      </c>
      <c r="Q3557" s="23">
        <f t="shared" si="557"/>
        <v>3.0645162329712618E-6</v>
      </c>
      <c r="R3557" s="24">
        <v>9364215</v>
      </c>
      <c r="S3557" s="24">
        <v>9364300</v>
      </c>
      <c r="T3557" s="24">
        <f t="shared" si="558"/>
        <v>-85</v>
      </c>
      <c r="U3557" s="23">
        <f t="shared" si="559"/>
        <v>9.077026579669597E-4</v>
      </c>
    </row>
    <row r="3558" spans="1:21" x14ac:dyDescent="0.3">
      <c r="A3558" s="21">
        <v>40877</v>
      </c>
      <c r="B3558" s="22">
        <v>12.77</v>
      </c>
      <c r="C3558" s="22">
        <v>12.77000046</v>
      </c>
      <c r="D3558" s="22">
        <f t="shared" si="550"/>
        <v>-4.6000000075707703E-7</v>
      </c>
      <c r="E3558" s="23">
        <f t="shared" si="551"/>
        <v>3.6021925151682962E-6</v>
      </c>
      <c r="F3558" s="22">
        <v>12.96</v>
      </c>
      <c r="G3558" s="22">
        <v>12.960000040000001</v>
      </c>
      <c r="H3558" s="22">
        <f t="shared" si="552"/>
        <v>-3.9999999756901161E-8</v>
      </c>
      <c r="I3558" s="23">
        <f t="shared" si="553"/>
        <v>3.0864197248028065E-7</v>
      </c>
      <c r="J3558" s="22">
        <v>12.68</v>
      </c>
      <c r="K3558" s="22">
        <v>12.68000031</v>
      </c>
      <c r="L3558" s="22">
        <f t="shared" si="554"/>
        <v>-3.1000000078051926E-7</v>
      </c>
      <c r="M3558" s="23">
        <f t="shared" si="555"/>
        <v>2.4447948990666802E-6</v>
      </c>
      <c r="N3558" s="22">
        <v>12.92</v>
      </c>
      <c r="O3558" s="22">
        <v>12.920000079999999</v>
      </c>
      <c r="P3558" s="22">
        <f t="shared" si="556"/>
        <v>-7.9999999513802322E-8</v>
      </c>
      <c r="Q3558" s="23">
        <f t="shared" si="557"/>
        <v>6.1919503884246356E-7</v>
      </c>
      <c r="R3558" s="24">
        <v>18986088</v>
      </c>
      <c r="S3558" s="24">
        <v>18986100</v>
      </c>
      <c r="T3558" s="24">
        <f t="shared" si="558"/>
        <v>-12</v>
      </c>
      <c r="U3558" s="23">
        <f t="shared" si="559"/>
        <v>6.3204133550334189E-5</v>
      </c>
    </row>
    <row r="3559" spans="1:21" x14ac:dyDescent="0.3">
      <c r="A3559" s="21">
        <v>40878</v>
      </c>
      <c r="B3559" s="22">
        <v>12.95</v>
      </c>
      <c r="C3559" s="22">
        <v>12.94999981</v>
      </c>
      <c r="D3559" s="22">
        <f t="shared" si="550"/>
        <v>1.8999999973345894E-7</v>
      </c>
      <c r="E3559" s="23">
        <f t="shared" si="551"/>
        <v>1.4671814866494499E-6</v>
      </c>
      <c r="F3559" s="22">
        <v>13.27</v>
      </c>
      <c r="G3559" s="22">
        <v>13.27000046</v>
      </c>
      <c r="H3559" s="22">
        <f t="shared" si="552"/>
        <v>-4.6000000075707703E-7</v>
      </c>
      <c r="I3559" s="23">
        <f t="shared" si="553"/>
        <v>3.4664655976739657E-6</v>
      </c>
      <c r="J3559" s="22">
        <v>12.94</v>
      </c>
      <c r="K3559" s="22">
        <v>12.93999958</v>
      </c>
      <c r="L3559" s="22">
        <f t="shared" si="554"/>
        <v>4.1999999922381903E-7</v>
      </c>
      <c r="M3559" s="23">
        <f t="shared" si="555"/>
        <v>3.2457497129518381E-6</v>
      </c>
      <c r="N3559" s="22">
        <v>13.21</v>
      </c>
      <c r="O3559" s="22">
        <v>13.210000040000001</v>
      </c>
      <c r="P3559" s="22">
        <f t="shared" si="556"/>
        <v>-3.9999999756901161E-8</v>
      </c>
      <c r="Q3559" s="23">
        <f t="shared" si="557"/>
        <v>3.0280090564557758E-7</v>
      </c>
      <c r="R3559" s="24">
        <v>11239476</v>
      </c>
      <c r="S3559" s="24">
        <v>11239500</v>
      </c>
      <c r="T3559" s="24">
        <f t="shared" si="558"/>
        <v>-24</v>
      </c>
      <c r="U3559" s="23">
        <f t="shared" si="559"/>
        <v>2.1353263045509143E-4</v>
      </c>
    </row>
    <row r="3560" spans="1:21" x14ac:dyDescent="0.3">
      <c r="A3560" s="21">
        <v>40879</v>
      </c>
      <c r="B3560" s="22">
        <v>13.24</v>
      </c>
      <c r="C3560" s="22">
        <v>13.239999770000001</v>
      </c>
      <c r="D3560" s="22">
        <f t="shared" si="550"/>
        <v>2.299999994903601E-7</v>
      </c>
      <c r="E3560" s="23">
        <f t="shared" si="551"/>
        <v>1.7371601471739306E-6</v>
      </c>
      <c r="F3560" s="22">
        <v>13.36</v>
      </c>
      <c r="G3560" s="22">
        <v>13.35999966</v>
      </c>
      <c r="H3560" s="22">
        <f t="shared" si="552"/>
        <v>3.3999999971001671E-7</v>
      </c>
      <c r="I3560" s="23">
        <f t="shared" si="553"/>
        <v>2.5449102422358649E-6</v>
      </c>
      <c r="J3560" s="22">
        <v>13.09</v>
      </c>
      <c r="K3560" s="22">
        <v>13.09000015</v>
      </c>
      <c r="L3560" s="22">
        <f t="shared" si="554"/>
        <v>-1.4999999997655777E-7</v>
      </c>
      <c r="M3560" s="23">
        <f t="shared" si="555"/>
        <v>1.1459128973085442E-6</v>
      </c>
      <c r="N3560" s="22">
        <v>13.12</v>
      </c>
      <c r="O3560" s="22">
        <v>13.119999890000001</v>
      </c>
      <c r="P3560" s="22">
        <f t="shared" si="556"/>
        <v>1.0999999844329977E-7</v>
      </c>
      <c r="Q3560" s="23">
        <f t="shared" si="557"/>
        <v>8.3841462931063918E-7</v>
      </c>
      <c r="R3560" s="24">
        <v>8691452</v>
      </c>
      <c r="S3560" s="24">
        <v>8691500</v>
      </c>
      <c r="T3560" s="24">
        <f t="shared" si="558"/>
        <v>-48</v>
      </c>
      <c r="U3560" s="23">
        <f t="shared" si="559"/>
        <v>5.5226370591957659E-4</v>
      </c>
    </row>
    <row r="3561" spans="1:21" x14ac:dyDescent="0.3">
      <c r="A3561" s="21">
        <v>40882</v>
      </c>
      <c r="B3561" s="22">
        <v>13.27</v>
      </c>
      <c r="C3561" s="22">
        <v>13.27000046</v>
      </c>
      <c r="D3561" s="22">
        <f t="shared" si="550"/>
        <v>-4.6000000075707703E-7</v>
      </c>
      <c r="E3561" s="23">
        <f t="shared" si="551"/>
        <v>3.4664655976739657E-6</v>
      </c>
      <c r="F3561" s="22">
        <v>13.3</v>
      </c>
      <c r="G3561" s="22">
        <v>13.30000019</v>
      </c>
      <c r="H3561" s="22">
        <f t="shared" si="552"/>
        <v>-1.8999999973345894E-7</v>
      </c>
      <c r="I3561" s="23">
        <f t="shared" si="553"/>
        <v>1.4285714061591973E-6</v>
      </c>
      <c r="J3561" s="22">
        <v>13.12</v>
      </c>
      <c r="K3561" s="22">
        <v>13.119999890000001</v>
      </c>
      <c r="L3561" s="22">
        <f t="shared" si="554"/>
        <v>1.0999999844329977E-7</v>
      </c>
      <c r="M3561" s="23">
        <f t="shared" si="555"/>
        <v>8.3841462931063918E-7</v>
      </c>
      <c r="N3561" s="22">
        <v>13.22</v>
      </c>
      <c r="O3561" s="22">
        <v>13.22000027</v>
      </c>
      <c r="P3561" s="22">
        <f t="shared" si="556"/>
        <v>-2.6999999924726126E-7</v>
      </c>
      <c r="Q3561" s="23">
        <f t="shared" si="557"/>
        <v>2.042360013108088E-6</v>
      </c>
      <c r="R3561" s="24">
        <v>15854942</v>
      </c>
      <c r="S3561" s="24">
        <v>15855000</v>
      </c>
      <c r="T3561" s="24">
        <f t="shared" si="558"/>
        <v>-58</v>
      </c>
      <c r="U3561" s="23">
        <f t="shared" si="559"/>
        <v>3.6581520025228634E-4</v>
      </c>
    </row>
    <row r="3562" spans="1:21" x14ac:dyDescent="0.3">
      <c r="A3562" s="21">
        <v>40883</v>
      </c>
      <c r="B3562" s="22">
        <v>13.05</v>
      </c>
      <c r="C3562" s="22">
        <v>13.05000019</v>
      </c>
      <c r="D3562" s="22">
        <f t="shared" si="550"/>
        <v>-1.8999999973345894E-7</v>
      </c>
      <c r="E3562" s="23">
        <f t="shared" si="551"/>
        <v>1.4559386740779728E-6</v>
      </c>
      <c r="F3562" s="22">
        <v>13.13</v>
      </c>
      <c r="G3562" s="22">
        <v>13.130000109999999</v>
      </c>
      <c r="H3562" s="22">
        <f t="shared" si="552"/>
        <v>-1.0999999844329977E-7</v>
      </c>
      <c r="I3562" s="23">
        <f t="shared" si="553"/>
        <v>8.3777606642609373E-7</v>
      </c>
      <c r="J3562" s="22">
        <v>12.92</v>
      </c>
      <c r="K3562" s="22">
        <v>12.920000079999999</v>
      </c>
      <c r="L3562" s="22">
        <f t="shared" si="554"/>
        <v>-7.9999999513802322E-8</v>
      </c>
      <c r="M3562" s="23">
        <f t="shared" si="555"/>
        <v>6.1919503884246356E-7</v>
      </c>
      <c r="N3562" s="22">
        <v>12.94</v>
      </c>
      <c r="O3562" s="22">
        <v>12.93999958</v>
      </c>
      <c r="P3562" s="22">
        <f t="shared" si="556"/>
        <v>4.1999999922381903E-7</v>
      </c>
      <c r="Q3562" s="23">
        <f t="shared" si="557"/>
        <v>3.2457497129518381E-6</v>
      </c>
      <c r="R3562" s="24">
        <v>13573746</v>
      </c>
      <c r="S3562" s="24">
        <v>13573800</v>
      </c>
      <c r="T3562" s="24">
        <f t="shared" si="558"/>
        <v>-54</v>
      </c>
      <c r="U3562" s="23">
        <f t="shared" si="559"/>
        <v>3.9782522211908238E-4</v>
      </c>
    </row>
    <row r="3563" spans="1:21" x14ac:dyDescent="0.3">
      <c r="A3563" s="21">
        <v>40884</v>
      </c>
      <c r="B3563" s="22">
        <v>12.88</v>
      </c>
      <c r="C3563" s="22">
        <v>12.880000109999999</v>
      </c>
      <c r="D3563" s="22">
        <f t="shared" si="550"/>
        <v>-1.0999999844329977E-7</v>
      </c>
      <c r="E3563" s="23">
        <f t="shared" si="551"/>
        <v>8.540372477007672E-7</v>
      </c>
      <c r="F3563" s="22">
        <v>13.28</v>
      </c>
      <c r="G3563" s="22">
        <v>13.27999973</v>
      </c>
      <c r="H3563" s="22">
        <f t="shared" si="552"/>
        <v>2.6999999924726126E-7</v>
      </c>
      <c r="I3563" s="23">
        <f t="shared" si="553"/>
        <v>2.0331325657885482E-6</v>
      </c>
      <c r="J3563" s="22">
        <v>12.86</v>
      </c>
      <c r="K3563" s="22">
        <v>12.85999966</v>
      </c>
      <c r="L3563" s="22">
        <f t="shared" si="554"/>
        <v>3.3999999971001671E-7</v>
      </c>
      <c r="M3563" s="23">
        <f t="shared" si="555"/>
        <v>2.6438569883291638E-6</v>
      </c>
      <c r="N3563" s="22">
        <v>13.22</v>
      </c>
      <c r="O3563" s="22">
        <v>13.22000027</v>
      </c>
      <c r="P3563" s="22">
        <f t="shared" si="556"/>
        <v>-2.6999999924726126E-7</v>
      </c>
      <c r="Q3563" s="23">
        <f t="shared" si="557"/>
        <v>2.042360013108088E-6</v>
      </c>
      <c r="R3563" s="24">
        <v>11695094</v>
      </c>
      <c r="S3563" s="24">
        <v>11695100</v>
      </c>
      <c r="T3563" s="24">
        <f t="shared" si="558"/>
        <v>-6</v>
      </c>
      <c r="U3563" s="23">
        <f t="shared" si="559"/>
        <v>5.1303537378902275E-5</v>
      </c>
    </row>
    <row r="3564" spans="1:21" x14ac:dyDescent="0.3">
      <c r="A3564" s="21">
        <v>40885</v>
      </c>
      <c r="B3564" s="22">
        <v>13.05</v>
      </c>
      <c r="C3564" s="22">
        <v>13.05000019</v>
      </c>
      <c r="D3564" s="22">
        <f t="shared" si="550"/>
        <v>-1.8999999973345894E-7</v>
      </c>
      <c r="E3564" s="23">
        <f t="shared" si="551"/>
        <v>1.4559386740779728E-6</v>
      </c>
      <c r="F3564" s="22">
        <v>13.21</v>
      </c>
      <c r="G3564" s="22">
        <v>13.210000040000001</v>
      </c>
      <c r="H3564" s="22">
        <f t="shared" si="552"/>
        <v>-3.9999999756901161E-8</v>
      </c>
      <c r="I3564" s="23">
        <f t="shared" si="553"/>
        <v>3.0280090564557758E-7</v>
      </c>
      <c r="J3564" s="22">
        <v>12.91</v>
      </c>
      <c r="K3564" s="22">
        <v>12.90999985</v>
      </c>
      <c r="L3564" s="22">
        <f t="shared" si="554"/>
        <v>1.4999999997655777E-7</v>
      </c>
      <c r="M3564" s="23">
        <f t="shared" si="555"/>
        <v>1.1618900210642355E-6</v>
      </c>
      <c r="N3564" s="22">
        <v>12.94</v>
      </c>
      <c r="O3564" s="22">
        <v>12.93999958</v>
      </c>
      <c r="P3564" s="22">
        <f t="shared" si="556"/>
        <v>4.1999999922381903E-7</v>
      </c>
      <c r="Q3564" s="23">
        <f t="shared" si="557"/>
        <v>3.2457497129518381E-6</v>
      </c>
      <c r="R3564" s="24">
        <v>9011498</v>
      </c>
      <c r="S3564" s="24">
        <v>9011500</v>
      </c>
      <c r="T3564" s="24">
        <f t="shared" si="558"/>
        <v>-2</v>
      </c>
      <c r="U3564" s="23">
        <f t="shared" si="559"/>
        <v>2.2193863396770795E-5</v>
      </c>
    </row>
    <row r="3565" spans="1:21" x14ac:dyDescent="0.3">
      <c r="A3565" s="21">
        <v>40886</v>
      </c>
      <c r="B3565" s="22">
        <v>12.83</v>
      </c>
      <c r="C3565" s="22">
        <v>12.829999920000001</v>
      </c>
      <c r="D3565" s="22">
        <f t="shared" si="550"/>
        <v>7.9999999513802322E-8</v>
      </c>
      <c r="E3565" s="23">
        <f t="shared" si="551"/>
        <v>6.2353858154819318E-7</v>
      </c>
      <c r="F3565" s="22">
        <v>13.19</v>
      </c>
      <c r="G3565" s="22">
        <v>13.18999958</v>
      </c>
      <c r="H3565" s="22">
        <f t="shared" si="552"/>
        <v>4.1999999922381903E-7</v>
      </c>
      <c r="I3565" s="23">
        <f t="shared" si="553"/>
        <v>3.1842305731431949E-6</v>
      </c>
      <c r="J3565" s="22">
        <v>12.72</v>
      </c>
      <c r="K3565" s="22">
        <v>12.72000027</v>
      </c>
      <c r="L3565" s="22">
        <f t="shared" si="554"/>
        <v>-2.6999999924726126E-7</v>
      </c>
      <c r="M3565" s="23">
        <f t="shared" si="555"/>
        <v>2.1226414584601363E-6</v>
      </c>
      <c r="N3565" s="22">
        <v>13.08</v>
      </c>
      <c r="O3565" s="22">
        <v>13.079999920000001</v>
      </c>
      <c r="P3565" s="22">
        <f t="shared" si="556"/>
        <v>7.9999999513802322E-8</v>
      </c>
      <c r="Q3565" s="23">
        <f t="shared" si="557"/>
        <v>6.1162079513072603E-7</v>
      </c>
      <c r="R3565" s="24">
        <v>13774517</v>
      </c>
      <c r="S3565" s="24">
        <v>13774300</v>
      </c>
      <c r="T3565" s="24">
        <f t="shared" si="558"/>
        <v>217</v>
      </c>
      <c r="U3565" s="23">
        <f t="shared" si="559"/>
        <v>1.5753976608611688E-3</v>
      </c>
    </row>
    <row r="3566" spans="1:21" x14ac:dyDescent="0.3">
      <c r="A3566" s="21">
        <v>40889</v>
      </c>
      <c r="B3566" s="22">
        <v>12.88</v>
      </c>
      <c r="C3566" s="22">
        <v>12.880000109999999</v>
      </c>
      <c r="D3566" s="22">
        <f t="shared" si="550"/>
        <v>-1.0999999844329977E-7</v>
      </c>
      <c r="E3566" s="23">
        <f t="shared" si="551"/>
        <v>8.540372477007672E-7</v>
      </c>
      <c r="F3566" s="22">
        <v>12.94</v>
      </c>
      <c r="G3566" s="22">
        <v>12.93999958</v>
      </c>
      <c r="H3566" s="22">
        <f t="shared" si="552"/>
        <v>4.1999999922381903E-7</v>
      </c>
      <c r="I3566" s="23">
        <f t="shared" si="553"/>
        <v>3.2457497129518381E-6</v>
      </c>
      <c r="J3566" s="22">
        <v>12.72</v>
      </c>
      <c r="K3566" s="22">
        <v>12.72000027</v>
      </c>
      <c r="L3566" s="22">
        <f t="shared" si="554"/>
        <v>-2.6999999924726126E-7</v>
      </c>
      <c r="M3566" s="23">
        <f t="shared" si="555"/>
        <v>2.1226414584601363E-6</v>
      </c>
      <c r="N3566" s="22">
        <v>12.93</v>
      </c>
      <c r="O3566" s="22">
        <v>12.93000031</v>
      </c>
      <c r="P3566" s="22">
        <f t="shared" si="556"/>
        <v>-3.1000000078051926E-7</v>
      </c>
      <c r="Q3566" s="23">
        <f t="shared" si="557"/>
        <v>2.3975250838993927E-6</v>
      </c>
      <c r="R3566" s="24">
        <v>9820878</v>
      </c>
      <c r="S3566" s="24">
        <v>9816300</v>
      </c>
      <c r="T3566" s="24">
        <f t="shared" si="558"/>
        <v>4578</v>
      </c>
      <c r="U3566" s="23">
        <f t="shared" si="559"/>
        <v>4.6636716481770119E-2</v>
      </c>
    </row>
    <row r="3567" spans="1:21" x14ac:dyDescent="0.3">
      <c r="A3567" s="21">
        <v>40890</v>
      </c>
      <c r="B3567" s="22">
        <v>12.94</v>
      </c>
      <c r="C3567" s="22">
        <v>12.93999958</v>
      </c>
      <c r="D3567" s="22">
        <f t="shared" si="550"/>
        <v>4.1999999922381903E-7</v>
      </c>
      <c r="E3567" s="23">
        <f t="shared" si="551"/>
        <v>3.2457497129518381E-6</v>
      </c>
      <c r="F3567" s="22">
        <v>13.03</v>
      </c>
      <c r="G3567" s="22">
        <v>13.02999973</v>
      </c>
      <c r="H3567" s="22">
        <f t="shared" si="552"/>
        <v>2.6999999924726126E-7</v>
      </c>
      <c r="I3567" s="23">
        <f t="shared" si="553"/>
        <v>2.0721412497470653E-6</v>
      </c>
      <c r="J3567" s="22">
        <v>12.6</v>
      </c>
      <c r="K3567" s="22">
        <v>12.600000380000001</v>
      </c>
      <c r="L3567" s="22">
        <f t="shared" si="554"/>
        <v>-3.8000000124327471E-7</v>
      </c>
      <c r="M3567" s="23">
        <f t="shared" si="555"/>
        <v>3.0158729347853775E-6</v>
      </c>
      <c r="N3567" s="22">
        <v>12.72</v>
      </c>
      <c r="O3567" s="22">
        <v>12.72000027</v>
      </c>
      <c r="P3567" s="22">
        <f t="shared" si="556"/>
        <v>-2.6999999924726126E-7</v>
      </c>
      <c r="Q3567" s="23">
        <f t="shared" si="557"/>
        <v>2.1226414584601363E-6</v>
      </c>
      <c r="R3567" s="24">
        <v>12558524</v>
      </c>
      <c r="S3567" s="24">
        <v>12554400</v>
      </c>
      <c r="T3567" s="24">
        <f t="shared" si="558"/>
        <v>4124</v>
      </c>
      <c r="U3567" s="23">
        <f t="shared" si="559"/>
        <v>3.2849040973682533E-2</v>
      </c>
    </row>
    <row r="3568" spans="1:21" x14ac:dyDescent="0.3">
      <c r="A3568" s="21">
        <v>40891</v>
      </c>
      <c r="B3568" s="22">
        <v>12.65</v>
      </c>
      <c r="C3568" s="22">
        <v>12.649999619999999</v>
      </c>
      <c r="D3568" s="22">
        <f t="shared" si="550"/>
        <v>3.8000000124327471E-7</v>
      </c>
      <c r="E3568" s="23">
        <f t="shared" si="551"/>
        <v>3.0039526692355324E-6</v>
      </c>
      <c r="F3568" s="22">
        <v>12.8</v>
      </c>
      <c r="G3568" s="22">
        <v>12.80000019</v>
      </c>
      <c r="H3568" s="22">
        <f t="shared" si="552"/>
        <v>-1.8999999973345894E-7</v>
      </c>
      <c r="I3568" s="23">
        <f t="shared" si="553"/>
        <v>1.4843749758839569E-6</v>
      </c>
      <c r="J3568" s="22">
        <v>12.54</v>
      </c>
      <c r="K3568" s="22">
        <v>12.539999959999999</v>
      </c>
      <c r="L3568" s="22">
        <f t="shared" si="554"/>
        <v>3.9999999756901161E-8</v>
      </c>
      <c r="M3568" s="23">
        <f t="shared" si="555"/>
        <v>3.1897926542657791E-7</v>
      </c>
      <c r="N3568" s="22">
        <v>12.55</v>
      </c>
      <c r="O3568" s="22">
        <v>12.55000019</v>
      </c>
      <c r="P3568" s="22">
        <f t="shared" si="556"/>
        <v>-1.8999999973345894E-7</v>
      </c>
      <c r="Q3568" s="23">
        <f t="shared" si="557"/>
        <v>1.5139441980634659E-6</v>
      </c>
      <c r="R3568" s="24">
        <v>9804857</v>
      </c>
      <c r="S3568" s="24">
        <v>9798500</v>
      </c>
      <c r="T3568" s="24">
        <f t="shared" si="558"/>
        <v>6357</v>
      </c>
      <c r="U3568" s="23">
        <f t="shared" si="559"/>
        <v>6.4877277134255243E-2</v>
      </c>
    </row>
    <row r="3569" spans="1:21" x14ac:dyDescent="0.3">
      <c r="A3569" s="21">
        <v>40892</v>
      </c>
      <c r="B3569" s="22">
        <v>12.69</v>
      </c>
      <c r="C3569" s="22">
        <v>12.68999958</v>
      </c>
      <c r="D3569" s="22">
        <f t="shared" si="550"/>
        <v>4.1999999922381903E-7</v>
      </c>
      <c r="E3569" s="23">
        <f t="shared" si="551"/>
        <v>3.309692774818981E-6</v>
      </c>
      <c r="F3569" s="22">
        <v>12.69</v>
      </c>
      <c r="G3569" s="22">
        <v>12.68999958</v>
      </c>
      <c r="H3569" s="22">
        <f t="shared" si="552"/>
        <v>4.1999999922381903E-7</v>
      </c>
      <c r="I3569" s="23">
        <f t="shared" si="553"/>
        <v>3.309692774818981E-6</v>
      </c>
      <c r="J3569" s="22">
        <v>12.43</v>
      </c>
      <c r="K3569" s="22">
        <v>12.43000031</v>
      </c>
      <c r="L3569" s="22">
        <f t="shared" si="554"/>
        <v>-3.1000000078051926E-7</v>
      </c>
      <c r="M3569" s="23">
        <f t="shared" si="555"/>
        <v>2.4939661548610149E-6</v>
      </c>
      <c r="N3569" s="22">
        <v>12.5</v>
      </c>
      <c r="O3569" s="22">
        <v>12.5</v>
      </c>
      <c r="P3569" s="22">
        <f t="shared" si="556"/>
        <v>0</v>
      </c>
      <c r="Q3569" s="23">
        <f t="shared" si="557"/>
        <v>0</v>
      </c>
      <c r="R3569" s="24">
        <v>8202439</v>
      </c>
      <c r="S3569" s="24">
        <v>8199400</v>
      </c>
      <c r="T3569" s="24">
        <f t="shared" si="558"/>
        <v>3039</v>
      </c>
      <c r="U3569" s="23">
        <f t="shared" si="559"/>
        <v>3.7063687586896606E-2</v>
      </c>
    </row>
    <row r="3570" spans="1:21" x14ac:dyDescent="0.3">
      <c r="A3570" s="21">
        <v>40893</v>
      </c>
      <c r="B3570" s="22">
        <v>12.51</v>
      </c>
      <c r="C3570" s="22">
        <v>12.510000229999999</v>
      </c>
      <c r="D3570" s="22">
        <f t="shared" si="550"/>
        <v>-2.299999994903601E-7</v>
      </c>
      <c r="E3570" s="23">
        <f t="shared" si="551"/>
        <v>1.8385291387829184E-6</v>
      </c>
      <c r="F3570" s="22">
        <v>12.8</v>
      </c>
      <c r="G3570" s="22">
        <v>12.80000019</v>
      </c>
      <c r="H3570" s="22">
        <f t="shared" si="552"/>
        <v>-1.8999999973345894E-7</v>
      </c>
      <c r="I3570" s="23">
        <f t="shared" si="553"/>
        <v>1.4843749758839569E-6</v>
      </c>
      <c r="J3570" s="22">
        <v>12.43</v>
      </c>
      <c r="K3570" s="22">
        <v>12.43000031</v>
      </c>
      <c r="L3570" s="22">
        <f t="shared" si="554"/>
        <v>-3.1000000078051926E-7</v>
      </c>
      <c r="M3570" s="23">
        <f t="shared" si="555"/>
        <v>2.4939661548610149E-6</v>
      </c>
      <c r="N3570" s="22">
        <v>12.76</v>
      </c>
      <c r="O3570" s="22">
        <v>12.760000229999999</v>
      </c>
      <c r="P3570" s="22">
        <f t="shared" si="556"/>
        <v>-2.299999994903601E-7</v>
      </c>
      <c r="Q3570" s="23">
        <f t="shared" si="557"/>
        <v>1.8025078005062083E-6</v>
      </c>
      <c r="R3570" s="24">
        <v>13528077</v>
      </c>
      <c r="S3570" s="24">
        <v>13528100</v>
      </c>
      <c r="T3570" s="24">
        <f t="shared" si="558"/>
        <v>-23</v>
      </c>
      <c r="U3570" s="23">
        <f t="shared" si="559"/>
        <v>1.7001648420694702E-4</v>
      </c>
    </row>
    <row r="3571" spans="1:21" x14ac:dyDescent="0.3">
      <c r="A3571" s="21">
        <v>40896</v>
      </c>
      <c r="B3571" s="22">
        <v>12.67</v>
      </c>
      <c r="C3571" s="22">
        <v>12.670000079999999</v>
      </c>
      <c r="D3571" s="22">
        <f t="shared" si="550"/>
        <v>-7.9999999513802322E-8</v>
      </c>
      <c r="E3571" s="23">
        <f t="shared" si="551"/>
        <v>6.314127782847048E-7</v>
      </c>
      <c r="F3571" s="22">
        <v>12.75</v>
      </c>
      <c r="G3571" s="22">
        <v>12.75</v>
      </c>
      <c r="H3571" s="22">
        <f t="shared" si="552"/>
        <v>0</v>
      </c>
      <c r="I3571" s="23">
        <f t="shared" si="553"/>
        <v>0</v>
      </c>
      <c r="J3571" s="22">
        <v>12.31</v>
      </c>
      <c r="K3571" s="22">
        <v>12.31000042</v>
      </c>
      <c r="L3571" s="22">
        <f t="shared" si="554"/>
        <v>-4.1999999922381903E-7</v>
      </c>
      <c r="M3571" s="23">
        <f t="shared" si="555"/>
        <v>3.4118601534850239E-6</v>
      </c>
      <c r="N3571" s="22">
        <v>12.32</v>
      </c>
      <c r="O3571" s="22">
        <v>12.31999969</v>
      </c>
      <c r="P3571" s="22">
        <f t="shared" si="556"/>
        <v>3.1000000078051926E-7</v>
      </c>
      <c r="Q3571" s="23">
        <f t="shared" si="557"/>
        <v>2.5162338358834754E-6</v>
      </c>
      <c r="R3571" s="24">
        <v>10443273</v>
      </c>
      <c r="S3571" s="24">
        <v>10443300</v>
      </c>
      <c r="T3571" s="24">
        <f t="shared" si="558"/>
        <v>-27</v>
      </c>
      <c r="U3571" s="23">
        <f t="shared" si="559"/>
        <v>2.5853896756772283E-4</v>
      </c>
    </row>
    <row r="3572" spans="1:21" x14ac:dyDescent="0.3">
      <c r="A3572" s="21">
        <v>40897</v>
      </c>
      <c r="B3572" s="22">
        <v>12.63</v>
      </c>
      <c r="C3572" s="22">
        <v>12.630000109999999</v>
      </c>
      <c r="D3572" s="22">
        <f t="shared" si="550"/>
        <v>-1.0999999844329977E-7</v>
      </c>
      <c r="E3572" s="23">
        <f t="shared" si="551"/>
        <v>8.7094218119765144E-7</v>
      </c>
      <c r="F3572" s="22">
        <v>12.8</v>
      </c>
      <c r="G3572" s="22">
        <v>12.80000019</v>
      </c>
      <c r="H3572" s="22">
        <f t="shared" si="552"/>
        <v>-1.8999999973345894E-7</v>
      </c>
      <c r="I3572" s="23">
        <f t="shared" si="553"/>
        <v>1.4843749758839569E-6</v>
      </c>
      <c r="J3572" s="22">
        <v>12.56</v>
      </c>
      <c r="K3572" s="22">
        <v>12.56000042</v>
      </c>
      <c r="L3572" s="22">
        <f t="shared" si="554"/>
        <v>-4.1999999922381903E-7</v>
      </c>
      <c r="M3572" s="23">
        <f t="shared" si="555"/>
        <v>3.3439489265862545E-6</v>
      </c>
      <c r="N3572" s="22">
        <v>12.66</v>
      </c>
      <c r="O3572" s="22">
        <v>12.65999985</v>
      </c>
      <c r="P3572" s="22">
        <f t="shared" si="556"/>
        <v>1.4999999997655777E-7</v>
      </c>
      <c r="Q3572" s="23">
        <f t="shared" si="557"/>
        <v>1.1848341370759002E-6</v>
      </c>
      <c r="R3572" s="24">
        <v>22957136</v>
      </c>
      <c r="S3572" s="24">
        <v>22957200</v>
      </c>
      <c r="T3572" s="24">
        <f t="shared" si="558"/>
        <v>-64</v>
      </c>
      <c r="U3572" s="23">
        <f t="shared" si="559"/>
        <v>2.7877964211663444E-4</v>
      </c>
    </row>
    <row r="3573" spans="1:21" x14ac:dyDescent="0.3">
      <c r="A3573" s="21">
        <v>40898</v>
      </c>
      <c r="B3573" s="22">
        <v>12.87</v>
      </c>
      <c r="C3573" s="22">
        <v>12.869999890000001</v>
      </c>
      <c r="D3573" s="22">
        <f t="shared" si="550"/>
        <v>1.0999999844329977E-7</v>
      </c>
      <c r="E3573" s="23">
        <f t="shared" si="551"/>
        <v>8.5470084991041733E-7</v>
      </c>
      <c r="F3573" s="22">
        <v>12.95</v>
      </c>
      <c r="G3573" s="22">
        <v>12.94999981</v>
      </c>
      <c r="H3573" s="22">
        <f t="shared" si="552"/>
        <v>1.8999999973345894E-7</v>
      </c>
      <c r="I3573" s="23">
        <f t="shared" si="553"/>
        <v>1.4671814866494499E-6</v>
      </c>
      <c r="J3573" s="22">
        <v>12.52</v>
      </c>
      <c r="K3573" s="22">
        <v>12.52000046</v>
      </c>
      <c r="L3573" s="22">
        <f t="shared" si="554"/>
        <v>-4.6000000075707703E-7</v>
      </c>
      <c r="M3573" s="23">
        <f t="shared" si="555"/>
        <v>3.6741212768060639E-6</v>
      </c>
      <c r="N3573" s="22">
        <v>12.71</v>
      </c>
      <c r="O3573" s="22">
        <v>12.710000040000001</v>
      </c>
      <c r="P3573" s="22">
        <f t="shared" si="556"/>
        <v>-3.9999999756901161E-8</v>
      </c>
      <c r="Q3573" s="23">
        <f t="shared" si="557"/>
        <v>3.1471282164450065E-7</v>
      </c>
      <c r="R3573" s="24">
        <v>16766128</v>
      </c>
      <c r="S3573" s="24">
        <v>16766200</v>
      </c>
      <c r="T3573" s="24">
        <f t="shared" si="558"/>
        <v>-72</v>
      </c>
      <c r="U3573" s="23">
        <f t="shared" si="559"/>
        <v>4.2943541172120101E-4</v>
      </c>
    </row>
    <row r="3574" spans="1:21" x14ac:dyDescent="0.3">
      <c r="A3574" s="21">
        <v>40899</v>
      </c>
      <c r="B3574" s="22">
        <v>12.79</v>
      </c>
      <c r="C3574" s="22">
        <v>12.789999959999999</v>
      </c>
      <c r="D3574" s="22">
        <f t="shared" si="550"/>
        <v>3.9999999756901161E-8</v>
      </c>
      <c r="E3574" s="23">
        <f t="shared" si="551"/>
        <v>3.12744330586387E-7</v>
      </c>
      <c r="F3574" s="22">
        <v>12.93</v>
      </c>
      <c r="G3574" s="22">
        <v>12.93000031</v>
      </c>
      <c r="H3574" s="22">
        <f t="shared" si="552"/>
        <v>-3.1000000078051926E-7</v>
      </c>
      <c r="I3574" s="23">
        <f t="shared" si="553"/>
        <v>2.3975250838993927E-6</v>
      </c>
      <c r="J3574" s="22">
        <v>12.75</v>
      </c>
      <c r="K3574" s="22">
        <v>12.75</v>
      </c>
      <c r="L3574" s="22">
        <f t="shared" si="554"/>
        <v>0</v>
      </c>
      <c r="M3574" s="23">
        <f t="shared" si="555"/>
        <v>0</v>
      </c>
      <c r="N3574" s="22">
        <v>12.91</v>
      </c>
      <c r="O3574" s="22">
        <v>12.90999985</v>
      </c>
      <c r="P3574" s="22">
        <f t="shared" si="556"/>
        <v>1.4999999997655777E-7</v>
      </c>
      <c r="Q3574" s="23">
        <f t="shared" si="557"/>
        <v>1.1618900210642355E-6</v>
      </c>
      <c r="R3574" s="24">
        <v>5828244</v>
      </c>
      <c r="S3574" s="24">
        <v>5828300</v>
      </c>
      <c r="T3574" s="24">
        <f t="shared" si="558"/>
        <v>-56</v>
      </c>
      <c r="U3574" s="23">
        <f t="shared" si="559"/>
        <v>9.6082905821594634E-4</v>
      </c>
    </row>
    <row r="3575" spans="1:21" x14ac:dyDescent="0.3">
      <c r="A3575" s="21">
        <v>40900</v>
      </c>
      <c r="B3575" s="22">
        <v>12.89</v>
      </c>
      <c r="C3575" s="22">
        <v>12.89000034</v>
      </c>
      <c r="D3575" s="22">
        <f t="shared" si="550"/>
        <v>-3.3999999971001671E-7</v>
      </c>
      <c r="E3575" s="23">
        <f t="shared" si="551"/>
        <v>2.6377035744129135E-6</v>
      </c>
      <c r="F3575" s="22">
        <v>12.96</v>
      </c>
      <c r="G3575" s="22">
        <v>12.960000040000001</v>
      </c>
      <c r="H3575" s="22">
        <f t="shared" si="552"/>
        <v>-3.9999999756901161E-8</v>
      </c>
      <c r="I3575" s="23">
        <f t="shared" si="553"/>
        <v>3.0864197248028065E-7</v>
      </c>
      <c r="J3575" s="22">
        <v>12.76</v>
      </c>
      <c r="K3575" s="22">
        <v>12.760000229999999</v>
      </c>
      <c r="L3575" s="22">
        <f t="shared" si="554"/>
        <v>-2.299999994903601E-7</v>
      </c>
      <c r="M3575" s="23">
        <f t="shared" si="555"/>
        <v>1.8025078005062083E-6</v>
      </c>
      <c r="N3575" s="22">
        <v>12.92</v>
      </c>
      <c r="O3575" s="22">
        <v>12.920000079999999</v>
      </c>
      <c r="P3575" s="22">
        <f t="shared" si="556"/>
        <v>-7.9999999513802322E-8</v>
      </c>
      <c r="Q3575" s="23">
        <f t="shared" si="557"/>
        <v>6.1919503884246356E-7</v>
      </c>
      <c r="R3575" s="24">
        <v>3709360</v>
      </c>
      <c r="S3575" s="24">
        <v>3709400</v>
      </c>
      <c r="T3575" s="24">
        <f t="shared" si="558"/>
        <v>-40</v>
      </c>
      <c r="U3575" s="23">
        <f t="shared" si="559"/>
        <v>1.0783415107564565E-3</v>
      </c>
    </row>
    <row r="3576" spans="1:21" x14ac:dyDescent="0.3">
      <c r="A3576" s="21">
        <v>40904</v>
      </c>
      <c r="B3576" s="22">
        <v>12.91</v>
      </c>
      <c r="C3576" s="22">
        <v>12.90999985</v>
      </c>
      <c r="D3576" s="22">
        <f t="shared" si="550"/>
        <v>1.4999999997655777E-7</v>
      </c>
      <c r="E3576" s="23">
        <f t="shared" si="551"/>
        <v>1.1618900210642355E-6</v>
      </c>
      <c r="F3576" s="22">
        <v>13.16</v>
      </c>
      <c r="G3576" s="22">
        <v>13.15999985</v>
      </c>
      <c r="H3576" s="22">
        <f t="shared" si="552"/>
        <v>1.4999999997655777E-7</v>
      </c>
      <c r="I3576" s="23">
        <f t="shared" si="553"/>
        <v>1.1398176419930413E-6</v>
      </c>
      <c r="J3576" s="22">
        <v>12.87</v>
      </c>
      <c r="K3576" s="22">
        <v>12.869999890000001</v>
      </c>
      <c r="L3576" s="22">
        <f t="shared" si="554"/>
        <v>1.0999999844329977E-7</v>
      </c>
      <c r="M3576" s="23">
        <f t="shared" si="555"/>
        <v>8.5470084991041733E-7</v>
      </c>
      <c r="N3576" s="22">
        <v>13.02</v>
      </c>
      <c r="O3576" s="22">
        <v>13.02000046</v>
      </c>
      <c r="P3576" s="22">
        <f t="shared" si="556"/>
        <v>-4.6000000075707703E-7</v>
      </c>
      <c r="Q3576" s="23">
        <f t="shared" si="557"/>
        <v>3.5330259946632678E-6</v>
      </c>
      <c r="R3576" s="24">
        <v>4506118</v>
      </c>
      <c r="S3576" s="24">
        <v>4506200</v>
      </c>
      <c r="T3576" s="24">
        <f t="shared" si="558"/>
        <v>-82</v>
      </c>
      <c r="U3576" s="23">
        <f t="shared" si="559"/>
        <v>1.8197150592516977E-3</v>
      </c>
    </row>
    <row r="3577" spans="1:21" x14ac:dyDescent="0.3">
      <c r="A3577" s="21">
        <v>40905</v>
      </c>
      <c r="B3577" s="22">
        <v>12.96</v>
      </c>
      <c r="C3577" s="22">
        <v>12.960000040000001</v>
      </c>
      <c r="D3577" s="22">
        <f t="shared" si="550"/>
        <v>-3.9999999756901161E-8</v>
      </c>
      <c r="E3577" s="23">
        <f t="shared" si="551"/>
        <v>3.0864197248028065E-7</v>
      </c>
      <c r="F3577" s="22">
        <v>13.08</v>
      </c>
      <c r="G3577" s="22">
        <v>13.079999920000001</v>
      </c>
      <c r="H3577" s="22">
        <f t="shared" si="552"/>
        <v>7.9999999513802322E-8</v>
      </c>
      <c r="I3577" s="23">
        <f t="shared" si="553"/>
        <v>6.1162079513072603E-7</v>
      </c>
      <c r="J3577" s="22">
        <v>12.9</v>
      </c>
      <c r="K3577" s="22">
        <v>12.899999619999999</v>
      </c>
      <c r="L3577" s="22">
        <f t="shared" si="554"/>
        <v>3.8000000124327471E-7</v>
      </c>
      <c r="M3577" s="23">
        <f t="shared" si="555"/>
        <v>2.9457365305199501E-6</v>
      </c>
      <c r="N3577" s="22">
        <v>12.92</v>
      </c>
      <c r="O3577" s="22">
        <v>12.920000079999999</v>
      </c>
      <c r="P3577" s="22">
        <f t="shared" si="556"/>
        <v>-7.9999999513802322E-8</v>
      </c>
      <c r="Q3577" s="23">
        <f t="shared" si="557"/>
        <v>6.1919503884246356E-7</v>
      </c>
      <c r="R3577" s="24">
        <v>6138326</v>
      </c>
      <c r="S3577" s="24">
        <v>6138400</v>
      </c>
      <c r="T3577" s="24">
        <f t="shared" si="558"/>
        <v>-74</v>
      </c>
      <c r="U3577" s="23">
        <f t="shared" si="559"/>
        <v>1.2055258699335332E-3</v>
      </c>
    </row>
    <row r="3578" spans="1:21" x14ac:dyDescent="0.3">
      <c r="A3578" s="21">
        <v>40906</v>
      </c>
      <c r="B3578" s="22">
        <v>12.97</v>
      </c>
      <c r="C3578" s="22">
        <v>12.97000027</v>
      </c>
      <c r="D3578" s="22">
        <f t="shared" si="550"/>
        <v>-2.6999999924726126E-7</v>
      </c>
      <c r="E3578" s="23">
        <f t="shared" si="551"/>
        <v>2.0817270133122459E-6</v>
      </c>
      <c r="F3578" s="22">
        <v>13.05</v>
      </c>
      <c r="G3578" s="22">
        <v>13.05000019</v>
      </c>
      <c r="H3578" s="22">
        <f t="shared" si="552"/>
        <v>-1.8999999973345894E-7</v>
      </c>
      <c r="I3578" s="23">
        <f t="shared" si="553"/>
        <v>1.4559386740779728E-6</v>
      </c>
      <c r="J3578" s="22">
        <v>12.89</v>
      </c>
      <c r="K3578" s="22">
        <v>12.89000034</v>
      </c>
      <c r="L3578" s="22">
        <f t="shared" si="554"/>
        <v>-3.3999999971001671E-7</v>
      </c>
      <c r="M3578" s="23">
        <f t="shared" si="555"/>
        <v>2.6377035744129135E-6</v>
      </c>
      <c r="N3578" s="22">
        <v>13.02</v>
      </c>
      <c r="O3578" s="22">
        <v>13.02000046</v>
      </c>
      <c r="P3578" s="22">
        <f t="shared" si="556"/>
        <v>-4.6000000075707703E-7</v>
      </c>
      <c r="Q3578" s="23">
        <f t="shared" si="557"/>
        <v>3.5330259946632678E-6</v>
      </c>
      <c r="R3578" s="24">
        <v>3996666</v>
      </c>
      <c r="S3578" s="24">
        <v>3996700</v>
      </c>
      <c r="T3578" s="24">
        <f t="shared" si="558"/>
        <v>-34</v>
      </c>
      <c r="U3578" s="23">
        <f t="shared" si="559"/>
        <v>8.507018290089324E-4</v>
      </c>
    </row>
    <row r="3579" spans="1:21" x14ac:dyDescent="0.3">
      <c r="A3579" s="21">
        <v>40907</v>
      </c>
      <c r="B3579" s="22">
        <v>13.04</v>
      </c>
      <c r="C3579" s="22">
        <v>13.039999959999999</v>
      </c>
      <c r="D3579" s="22">
        <f t="shared" si="550"/>
        <v>3.9999999756901161E-8</v>
      </c>
      <c r="E3579" s="23">
        <f t="shared" si="551"/>
        <v>3.0674846533436007E-7</v>
      </c>
      <c r="F3579" s="22">
        <v>13.1</v>
      </c>
      <c r="G3579" s="22">
        <v>13.100000380000001</v>
      </c>
      <c r="H3579" s="22">
        <f t="shared" si="552"/>
        <v>-3.8000000124327471E-7</v>
      </c>
      <c r="I3579" s="23">
        <f t="shared" si="553"/>
        <v>2.9007632841249937E-6</v>
      </c>
      <c r="J3579" s="22">
        <v>12.88</v>
      </c>
      <c r="K3579" s="22">
        <v>12.880000109999999</v>
      </c>
      <c r="L3579" s="22">
        <f t="shared" si="554"/>
        <v>-1.0999999844329977E-7</v>
      </c>
      <c r="M3579" s="23">
        <f t="shared" si="555"/>
        <v>8.540372477007672E-7</v>
      </c>
      <c r="N3579" s="22">
        <v>12.91</v>
      </c>
      <c r="O3579" s="22">
        <v>12.90999985</v>
      </c>
      <c r="P3579" s="22">
        <f t="shared" si="556"/>
        <v>1.4999999997655777E-7</v>
      </c>
      <c r="Q3579" s="23">
        <f t="shared" si="557"/>
        <v>1.1618900210642355E-6</v>
      </c>
      <c r="R3579" s="24">
        <v>4183135</v>
      </c>
      <c r="S3579" s="24">
        <v>4183200</v>
      </c>
      <c r="T3579" s="24">
        <f t="shared" si="558"/>
        <v>-65</v>
      </c>
      <c r="U3579" s="23">
        <f t="shared" si="559"/>
        <v>1.5538343851596863E-3</v>
      </c>
    </row>
    <row r="3580" spans="1:21" x14ac:dyDescent="0.3">
      <c r="A3580" s="21">
        <v>40911</v>
      </c>
      <c r="B3580" s="22">
        <v>13.11</v>
      </c>
      <c r="C3580" s="22">
        <v>13.10999966</v>
      </c>
      <c r="D3580" s="22">
        <f t="shared" si="550"/>
        <v>3.3999999971001671E-7</v>
      </c>
      <c r="E3580" s="23">
        <f t="shared" si="551"/>
        <v>2.5934401870916348E-6</v>
      </c>
      <c r="F3580" s="22">
        <v>13.35</v>
      </c>
      <c r="G3580" s="22">
        <v>13.350000380000001</v>
      </c>
      <c r="H3580" s="22">
        <f t="shared" si="552"/>
        <v>-3.8000000124327471E-7</v>
      </c>
      <c r="I3580" s="23">
        <f t="shared" si="553"/>
        <v>2.8464418758561465E-6</v>
      </c>
      <c r="J3580" s="22">
        <v>13.06</v>
      </c>
      <c r="K3580" s="22">
        <v>13.06000042</v>
      </c>
      <c r="L3580" s="22">
        <f t="shared" si="554"/>
        <v>-4.1999999922381903E-7</v>
      </c>
      <c r="M3580" s="23">
        <f t="shared" si="555"/>
        <v>3.2159263837437073E-6</v>
      </c>
      <c r="N3580" s="22">
        <v>13.26</v>
      </c>
      <c r="O3580" s="22">
        <v>13.260000229999999</v>
      </c>
      <c r="P3580" s="22">
        <f t="shared" si="556"/>
        <v>-2.299999994903601E-7</v>
      </c>
      <c r="Q3580" s="23">
        <f t="shared" si="557"/>
        <v>1.734539935904361E-6</v>
      </c>
      <c r="R3580" s="24">
        <v>8910495</v>
      </c>
      <c r="S3580" s="24">
        <v>8910500</v>
      </c>
      <c r="T3580" s="24">
        <f t="shared" si="558"/>
        <v>-5</v>
      </c>
      <c r="U3580" s="23">
        <f t="shared" si="559"/>
        <v>5.611357387352001E-5</v>
      </c>
    </row>
    <row r="3581" spans="1:21" x14ac:dyDescent="0.3">
      <c r="A3581" s="21">
        <v>40912</v>
      </c>
      <c r="B3581" s="22">
        <v>13.15</v>
      </c>
      <c r="C3581" s="22">
        <v>13.149999619999999</v>
      </c>
      <c r="D3581" s="22">
        <f t="shared" si="550"/>
        <v>3.8000000124327471E-7</v>
      </c>
      <c r="E3581" s="23">
        <f t="shared" si="551"/>
        <v>2.8897339332643626E-6</v>
      </c>
      <c r="F3581" s="22">
        <v>13.21</v>
      </c>
      <c r="G3581" s="22">
        <v>13.210000040000001</v>
      </c>
      <c r="H3581" s="22">
        <f t="shared" si="552"/>
        <v>-3.9999999756901161E-8</v>
      </c>
      <c r="I3581" s="23">
        <f t="shared" si="553"/>
        <v>3.0280090564557758E-7</v>
      </c>
      <c r="J3581" s="22">
        <v>13.04</v>
      </c>
      <c r="K3581" s="22">
        <v>13.039999959999999</v>
      </c>
      <c r="L3581" s="22">
        <f t="shared" si="554"/>
        <v>3.9999999756901161E-8</v>
      </c>
      <c r="M3581" s="23">
        <f t="shared" si="555"/>
        <v>3.0674846533436007E-7</v>
      </c>
      <c r="N3581" s="22">
        <v>13.14</v>
      </c>
      <c r="O3581" s="22">
        <v>13.14000034</v>
      </c>
      <c r="P3581" s="22">
        <f t="shared" si="556"/>
        <v>-3.3999999971001671E-7</v>
      </c>
      <c r="Q3581" s="23">
        <f t="shared" si="557"/>
        <v>2.5875189567157707E-6</v>
      </c>
      <c r="R3581" s="24">
        <v>7386558</v>
      </c>
      <c r="S3581" s="24">
        <v>7386600</v>
      </c>
      <c r="T3581" s="24">
        <f t="shared" si="558"/>
        <v>-42</v>
      </c>
      <c r="U3581" s="23">
        <f t="shared" si="559"/>
        <v>5.685971895053204E-4</v>
      </c>
    </row>
    <row r="3582" spans="1:21" x14ac:dyDescent="0.3">
      <c r="A3582" s="21">
        <v>40913</v>
      </c>
      <c r="B3582" s="22">
        <v>13.19</v>
      </c>
      <c r="C3582" s="22">
        <v>13.18999958</v>
      </c>
      <c r="D3582" s="22">
        <f t="shared" si="550"/>
        <v>4.1999999922381903E-7</v>
      </c>
      <c r="E3582" s="23">
        <f t="shared" si="551"/>
        <v>3.1842305731431949E-6</v>
      </c>
      <c r="F3582" s="22">
        <v>13.28</v>
      </c>
      <c r="G3582" s="22">
        <v>13.27999973</v>
      </c>
      <c r="H3582" s="22">
        <f t="shared" si="552"/>
        <v>2.6999999924726126E-7</v>
      </c>
      <c r="I3582" s="23">
        <f t="shared" si="553"/>
        <v>2.0331325657885482E-6</v>
      </c>
      <c r="J3582" s="22">
        <v>13.14</v>
      </c>
      <c r="K3582" s="22">
        <v>13.14000034</v>
      </c>
      <c r="L3582" s="22">
        <f t="shared" si="554"/>
        <v>-3.3999999971001671E-7</v>
      </c>
      <c r="M3582" s="23">
        <f t="shared" si="555"/>
        <v>2.5875189567157707E-6</v>
      </c>
      <c r="N3582" s="22">
        <v>13.26</v>
      </c>
      <c r="O3582" s="22">
        <v>13.260000229999999</v>
      </c>
      <c r="P3582" s="22">
        <f t="shared" si="556"/>
        <v>-2.299999994903601E-7</v>
      </c>
      <c r="Q3582" s="23">
        <f t="shared" si="557"/>
        <v>1.734539935904361E-6</v>
      </c>
      <c r="R3582" s="24">
        <v>10306064</v>
      </c>
      <c r="S3582" s="24">
        <v>10306100</v>
      </c>
      <c r="T3582" s="24">
        <f t="shared" si="558"/>
        <v>-36</v>
      </c>
      <c r="U3582" s="23">
        <f t="shared" si="559"/>
        <v>3.4930769156130836E-4</v>
      </c>
    </row>
    <row r="3583" spans="1:21" x14ac:dyDescent="0.3">
      <c r="A3583" s="21">
        <v>40914</v>
      </c>
      <c r="B3583" s="22">
        <v>13.27</v>
      </c>
      <c r="C3583" s="22">
        <v>13.27000046</v>
      </c>
      <c r="D3583" s="22">
        <f t="shared" si="550"/>
        <v>-4.6000000075707703E-7</v>
      </c>
      <c r="E3583" s="23">
        <f t="shared" si="551"/>
        <v>3.4664655976739657E-6</v>
      </c>
      <c r="F3583" s="22">
        <v>13.27</v>
      </c>
      <c r="G3583" s="22">
        <v>13.27000046</v>
      </c>
      <c r="H3583" s="22">
        <f t="shared" si="552"/>
        <v>-4.6000000075707703E-7</v>
      </c>
      <c r="I3583" s="23">
        <f t="shared" si="553"/>
        <v>3.4664655976739657E-6</v>
      </c>
      <c r="J3583" s="22">
        <v>13.09</v>
      </c>
      <c r="K3583" s="22">
        <v>13.09000015</v>
      </c>
      <c r="L3583" s="22">
        <f t="shared" si="554"/>
        <v>-1.4999999997655777E-7</v>
      </c>
      <c r="M3583" s="23">
        <f t="shared" si="555"/>
        <v>1.1459128973085442E-6</v>
      </c>
      <c r="N3583" s="22">
        <v>13.15</v>
      </c>
      <c r="O3583" s="22">
        <v>13.149999619999999</v>
      </c>
      <c r="P3583" s="22">
        <f t="shared" si="556"/>
        <v>3.8000000124327471E-7</v>
      </c>
      <c r="Q3583" s="23">
        <f t="shared" si="557"/>
        <v>2.8897339332643626E-6</v>
      </c>
      <c r="R3583" s="24">
        <v>7775801</v>
      </c>
      <c r="S3583" s="24">
        <v>7775800</v>
      </c>
      <c r="T3583" s="24">
        <f t="shared" si="558"/>
        <v>1</v>
      </c>
      <c r="U3583" s="23">
        <f t="shared" si="559"/>
        <v>1.2860413076468017E-5</v>
      </c>
    </row>
    <row r="3584" spans="1:21" x14ac:dyDescent="0.3">
      <c r="A3584" s="21">
        <v>40917</v>
      </c>
      <c r="B3584" s="22">
        <v>13.15</v>
      </c>
      <c r="C3584" s="22">
        <v>13.149999619999999</v>
      </c>
      <c r="D3584" s="22">
        <f t="shared" si="550"/>
        <v>3.8000000124327471E-7</v>
      </c>
      <c r="E3584" s="23">
        <f t="shared" si="551"/>
        <v>2.8897339332643626E-6</v>
      </c>
      <c r="F3584" s="22">
        <v>13.39</v>
      </c>
      <c r="G3584" s="22">
        <v>13.39000034</v>
      </c>
      <c r="H3584" s="22">
        <f t="shared" si="552"/>
        <v>-3.3999999971001671E-7</v>
      </c>
      <c r="I3584" s="23">
        <f t="shared" si="553"/>
        <v>2.5392082978096226E-6</v>
      </c>
      <c r="J3584" s="22">
        <v>13.13</v>
      </c>
      <c r="K3584" s="22">
        <v>13.130000109999999</v>
      </c>
      <c r="L3584" s="22">
        <f t="shared" si="554"/>
        <v>-1.0999999844329977E-7</v>
      </c>
      <c r="M3584" s="23">
        <f t="shared" si="555"/>
        <v>8.3777606642609373E-7</v>
      </c>
      <c r="N3584" s="22">
        <v>13.38</v>
      </c>
      <c r="O3584" s="22">
        <v>13.380000109999999</v>
      </c>
      <c r="P3584" s="22">
        <f t="shared" si="556"/>
        <v>-1.0999999844329977E-7</v>
      </c>
      <c r="Q3584" s="23">
        <f t="shared" si="557"/>
        <v>8.2212255260810899E-7</v>
      </c>
      <c r="R3584" s="24">
        <v>7543265</v>
      </c>
      <c r="S3584" s="24">
        <v>7543100</v>
      </c>
      <c r="T3584" s="24">
        <f t="shared" si="558"/>
        <v>165</v>
      </c>
      <c r="U3584" s="23">
        <f t="shared" si="559"/>
        <v>2.1874295713963754E-3</v>
      </c>
    </row>
    <row r="3585" spans="1:21" x14ac:dyDescent="0.3">
      <c r="A3585" s="21">
        <v>40918</v>
      </c>
      <c r="B3585" s="22">
        <v>13.53</v>
      </c>
      <c r="C3585" s="22">
        <v>13.52999973</v>
      </c>
      <c r="D3585" s="22">
        <f t="shared" si="550"/>
        <v>2.6999999924726126E-7</v>
      </c>
      <c r="E3585" s="23">
        <f t="shared" si="551"/>
        <v>1.9955654444588907E-6</v>
      </c>
      <c r="F3585" s="22">
        <v>13.82</v>
      </c>
      <c r="G3585" s="22">
        <v>13.81999969</v>
      </c>
      <c r="H3585" s="22">
        <f t="shared" si="552"/>
        <v>3.1000000078051926E-7</v>
      </c>
      <c r="I3585" s="23">
        <f t="shared" si="553"/>
        <v>2.2431259604501429E-6</v>
      </c>
      <c r="J3585" s="22">
        <v>13.46</v>
      </c>
      <c r="K3585" s="22">
        <v>13.460000040000001</v>
      </c>
      <c r="L3585" s="22">
        <f t="shared" si="554"/>
        <v>-3.9999999756901161E-8</v>
      </c>
      <c r="M3585" s="23">
        <f t="shared" si="555"/>
        <v>2.9717681751879965E-7</v>
      </c>
      <c r="N3585" s="22">
        <v>13.77</v>
      </c>
      <c r="O3585" s="22">
        <v>13.77000046</v>
      </c>
      <c r="P3585" s="22">
        <f t="shared" si="556"/>
        <v>-4.6000000075707703E-7</v>
      </c>
      <c r="Q3585" s="23">
        <f t="shared" si="557"/>
        <v>3.3405953913604809E-6</v>
      </c>
      <c r="R3585" s="24">
        <v>15501244</v>
      </c>
      <c r="S3585" s="24">
        <v>15501300</v>
      </c>
      <c r="T3585" s="24">
        <f t="shared" si="558"/>
        <v>-56</v>
      </c>
      <c r="U3585" s="23">
        <f t="shared" si="559"/>
        <v>3.6126002335288009E-4</v>
      </c>
    </row>
    <row r="3586" spans="1:21" x14ac:dyDescent="0.3">
      <c r="A3586" s="21">
        <v>40919</v>
      </c>
      <c r="B3586" s="22">
        <v>13.61</v>
      </c>
      <c r="C3586" s="22">
        <v>13.60999966</v>
      </c>
      <c r="D3586" s="22">
        <f t="shared" ref="D3586:D3649" si="560">B3586-C3586</f>
        <v>3.3999999971001671E-7</v>
      </c>
      <c r="E3586" s="23">
        <f t="shared" ref="E3586:E3649" si="561">IFERROR(ABS(D3586)/C3586*100,0)</f>
        <v>2.4981631756338835E-6</v>
      </c>
      <c r="F3586" s="22">
        <v>13.7</v>
      </c>
      <c r="G3586" s="22">
        <v>13.69999981</v>
      </c>
      <c r="H3586" s="22">
        <f t="shared" ref="H3586:H3649" si="562">F3586-G3586</f>
        <v>1.8999999973345894E-7</v>
      </c>
      <c r="I3586" s="23">
        <f t="shared" ref="I3586:I3649" si="563">IFERROR(ABS(H3586)/G3586*100,0)</f>
        <v>1.3868613311569012E-6</v>
      </c>
      <c r="J3586" s="22">
        <v>13.58</v>
      </c>
      <c r="K3586" s="22">
        <v>13.579999920000001</v>
      </c>
      <c r="L3586" s="22">
        <f t="shared" ref="L3586:L3649" si="564">J3586-K3586</f>
        <v>7.9999999513802322E-8</v>
      </c>
      <c r="M3586" s="23">
        <f t="shared" ref="M3586:M3649" si="565">IFERROR(ABS(L3586)/K3586*100,0)</f>
        <v>5.8910161991961419E-7</v>
      </c>
      <c r="N3586" s="22">
        <v>13.66</v>
      </c>
      <c r="O3586" s="22">
        <v>13.65999985</v>
      </c>
      <c r="P3586" s="22">
        <f t="shared" ref="P3586:P3649" si="566">N3586-O3586</f>
        <v>1.4999999997655777E-7</v>
      </c>
      <c r="Q3586" s="23">
        <f t="shared" ref="Q3586:Q3649" si="567">IFERROR(ABS(P3586)/O3586*100,0)</f>
        <v>1.0980966443902103E-6</v>
      </c>
      <c r="R3586" s="24">
        <v>11564726</v>
      </c>
      <c r="S3586" s="24">
        <v>11564800</v>
      </c>
      <c r="T3586" s="24">
        <f t="shared" ref="T3586:T3649" si="568">R3586-S3586</f>
        <v>-74</v>
      </c>
      <c r="U3586" s="23">
        <f t="shared" ref="U3586:U3649" si="569">IFERROR(ABS(T3586)/S3586*100,0)</f>
        <v>6.3987271721084669E-4</v>
      </c>
    </row>
    <row r="3587" spans="1:21" x14ac:dyDescent="0.3">
      <c r="A3587" s="21">
        <v>40920</v>
      </c>
      <c r="B3587" s="22">
        <v>13.7</v>
      </c>
      <c r="C3587" s="22">
        <v>13.69999981</v>
      </c>
      <c r="D3587" s="22">
        <f t="shared" si="560"/>
        <v>1.8999999973345894E-7</v>
      </c>
      <c r="E3587" s="23">
        <f t="shared" si="561"/>
        <v>1.3868613311569012E-6</v>
      </c>
      <c r="F3587" s="22">
        <v>13.98</v>
      </c>
      <c r="G3587" s="22">
        <v>13.97999954</v>
      </c>
      <c r="H3587" s="22">
        <f t="shared" si="562"/>
        <v>4.6000000075707703E-7</v>
      </c>
      <c r="I3587" s="23">
        <f t="shared" si="563"/>
        <v>3.2904149920814452E-6</v>
      </c>
      <c r="J3587" s="22">
        <v>13.7</v>
      </c>
      <c r="K3587" s="22">
        <v>13.69999981</v>
      </c>
      <c r="L3587" s="22">
        <f t="shared" si="564"/>
        <v>1.8999999973345894E-7</v>
      </c>
      <c r="M3587" s="23">
        <f t="shared" si="565"/>
        <v>1.3868613311569012E-6</v>
      </c>
      <c r="N3587" s="22">
        <v>13.83</v>
      </c>
      <c r="O3587" s="22">
        <v>13.829999920000001</v>
      </c>
      <c r="P3587" s="22">
        <f t="shared" si="566"/>
        <v>7.9999999513802322E-8</v>
      </c>
      <c r="Q3587" s="23">
        <f t="shared" si="567"/>
        <v>5.7845263902071164E-7</v>
      </c>
      <c r="R3587" s="24">
        <v>12716098</v>
      </c>
      <c r="S3587" s="24">
        <v>12716100</v>
      </c>
      <c r="T3587" s="24">
        <f t="shared" si="568"/>
        <v>-2</v>
      </c>
      <c r="U3587" s="23">
        <f t="shared" si="569"/>
        <v>1.5728092732834753E-5</v>
      </c>
    </row>
    <row r="3588" spans="1:21" x14ac:dyDescent="0.3">
      <c r="A3588" s="21">
        <v>40921</v>
      </c>
      <c r="B3588" s="22">
        <v>13.76</v>
      </c>
      <c r="C3588" s="22">
        <v>13.760000229999999</v>
      </c>
      <c r="D3588" s="22">
        <f t="shared" si="560"/>
        <v>-2.299999994903601E-7</v>
      </c>
      <c r="E3588" s="23">
        <f t="shared" si="561"/>
        <v>1.6715115962636879E-6</v>
      </c>
      <c r="F3588" s="22">
        <v>13.8</v>
      </c>
      <c r="G3588" s="22">
        <v>13.80000019</v>
      </c>
      <c r="H3588" s="22">
        <f t="shared" si="562"/>
        <v>-1.8999999973345894E-7</v>
      </c>
      <c r="I3588" s="23">
        <f t="shared" si="563"/>
        <v>1.37681157331534E-6</v>
      </c>
      <c r="J3588" s="22">
        <v>13.59</v>
      </c>
      <c r="K3588" s="22">
        <v>13.59000015</v>
      </c>
      <c r="L3588" s="22">
        <f t="shared" si="564"/>
        <v>-1.4999999997655777E-7</v>
      </c>
      <c r="M3588" s="23">
        <f t="shared" si="565"/>
        <v>1.1037527470267009E-6</v>
      </c>
      <c r="N3588" s="22">
        <v>13.75</v>
      </c>
      <c r="O3588" s="22">
        <v>13.75</v>
      </c>
      <c r="P3588" s="22">
        <f t="shared" si="566"/>
        <v>0</v>
      </c>
      <c r="Q3588" s="23">
        <f t="shared" si="567"/>
        <v>0</v>
      </c>
      <c r="R3588" s="24">
        <v>9564478</v>
      </c>
      <c r="S3588" s="24">
        <v>9564100</v>
      </c>
      <c r="T3588" s="24">
        <f t="shared" si="568"/>
        <v>378</v>
      </c>
      <c r="U3588" s="23">
        <f t="shared" si="569"/>
        <v>3.9522798799677961E-3</v>
      </c>
    </row>
    <row r="3589" spans="1:21" x14ac:dyDescent="0.3">
      <c r="A3589" s="21">
        <v>40925</v>
      </c>
      <c r="B3589" s="22">
        <v>13.71</v>
      </c>
      <c r="C3589" s="22">
        <v>13.710000040000001</v>
      </c>
      <c r="D3589" s="22">
        <f t="shared" si="560"/>
        <v>-3.9999999756901161E-8</v>
      </c>
      <c r="E3589" s="23">
        <f t="shared" si="561"/>
        <v>2.9175783836760045E-7</v>
      </c>
      <c r="F3589" s="22">
        <v>13.74</v>
      </c>
      <c r="G3589" s="22">
        <v>13.739999770000001</v>
      </c>
      <c r="H3589" s="22">
        <f t="shared" si="562"/>
        <v>2.299999994903601E-7</v>
      </c>
      <c r="I3589" s="23">
        <f t="shared" si="563"/>
        <v>1.6739447113568625E-6</v>
      </c>
      <c r="J3589" s="22">
        <v>13.42</v>
      </c>
      <c r="K3589" s="22">
        <v>13.420000079999999</v>
      </c>
      <c r="L3589" s="22">
        <f t="shared" si="564"/>
        <v>-7.9999999513802322E-8</v>
      </c>
      <c r="M3589" s="23">
        <f t="shared" si="565"/>
        <v>5.9612517911253496E-7</v>
      </c>
      <c r="N3589" s="22">
        <v>13.46</v>
      </c>
      <c r="O3589" s="22">
        <v>13.460000040000001</v>
      </c>
      <c r="P3589" s="22">
        <f t="shared" si="566"/>
        <v>-3.9999999756901161E-8</v>
      </c>
      <c r="Q3589" s="23">
        <f t="shared" si="567"/>
        <v>2.9717681751879965E-7</v>
      </c>
      <c r="R3589" s="24">
        <v>13524184</v>
      </c>
      <c r="S3589" s="24">
        <v>13523900</v>
      </c>
      <c r="T3589" s="24">
        <f t="shared" si="568"/>
        <v>284</v>
      </c>
      <c r="U3589" s="23">
        <f t="shared" si="569"/>
        <v>2.0999859507982166E-3</v>
      </c>
    </row>
    <row r="3590" spans="1:21" x14ac:dyDescent="0.3">
      <c r="A3590" s="21">
        <v>40926</v>
      </c>
      <c r="B3590" s="22">
        <v>13.62</v>
      </c>
      <c r="C3590" s="22">
        <v>13.619999890000001</v>
      </c>
      <c r="D3590" s="22">
        <f t="shared" si="560"/>
        <v>1.0999999844329977E-7</v>
      </c>
      <c r="E3590" s="23">
        <f t="shared" si="561"/>
        <v>8.076358247555006E-7</v>
      </c>
      <c r="F3590" s="22">
        <v>13.94</v>
      </c>
      <c r="G3590" s="22">
        <v>13.93999958</v>
      </c>
      <c r="H3590" s="22">
        <f t="shared" si="562"/>
        <v>4.1999999922381903E-7</v>
      </c>
      <c r="I3590" s="23">
        <f t="shared" si="563"/>
        <v>3.0129125672744035E-6</v>
      </c>
      <c r="J3590" s="22">
        <v>13.62</v>
      </c>
      <c r="K3590" s="22">
        <v>13.619999890000001</v>
      </c>
      <c r="L3590" s="22">
        <f t="shared" si="564"/>
        <v>1.0999999844329977E-7</v>
      </c>
      <c r="M3590" s="23">
        <f t="shared" si="565"/>
        <v>8.076358247555006E-7</v>
      </c>
      <c r="N3590" s="22">
        <v>13.83</v>
      </c>
      <c r="O3590" s="22">
        <v>13.829999920000001</v>
      </c>
      <c r="P3590" s="22">
        <f t="shared" si="566"/>
        <v>7.9999999513802322E-8</v>
      </c>
      <c r="Q3590" s="23">
        <f t="shared" si="567"/>
        <v>5.7845263902071164E-7</v>
      </c>
      <c r="R3590" s="24">
        <v>14004134</v>
      </c>
      <c r="S3590" s="24">
        <v>14004200</v>
      </c>
      <c r="T3590" s="24">
        <f t="shared" si="568"/>
        <v>-66</v>
      </c>
      <c r="U3590" s="23">
        <f t="shared" si="569"/>
        <v>4.7128718527298953E-4</v>
      </c>
    </row>
    <row r="3591" spans="1:21" x14ac:dyDescent="0.3">
      <c r="A3591" s="21">
        <v>40927</v>
      </c>
      <c r="B3591" s="22">
        <v>13.88</v>
      </c>
      <c r="C3591" s="22">
        <v>13.880000109999999</v>
      </c>
      <c r="D3591" s="22">
        <f t="shared" si="560"/>
        <v>-1.0999999844329977E-7</v>
      </c>
      <c r="E3591" s="23">
        <f t="shared" si="561"/>
        <v>7.9250718711485508E-7</v>
      </c>
      <c r="F3591" s="22">
        <v>14.27</v>
      </c>
      <c r="G3591" s="22">
        <v>14.27000046</v>
      </c>
      <c r="H3591" s="22">
        <f t="shared" si="562"/>
        <v>-4.6000000075707703E-7</v>
      </c>
      <c r="I3591" s="23">
        <f t="shared" si="563"/>
        <v>3.2235458018834365E-6</v>
      </c>
      <c r="J3591" s="22">
        <v>13.87</v>
      </c>
      <c r="K3591" s="22">
        <v>13.869999890000001</v>
      </c>
      <c r="L3591" s="22">
        <f t="shared" si="564"/>
        <v>1.0999999844329977E-7</v>
      </c>
      <c r="M3591" s="23">
        <f t="shared" si="565"/>
        <v>7.9307858194438508E-7</v>
      </c>
      <c r="N3591" s="22">
        <v>14.26</v>
      </c>
      <c r="O3591" s="22">
        <v>14.260000229999999</v>
      </c>
      <c r="P3591" s="22">
        <f t="shared" si="566"/>
        <v>-2.299999994903601E-7</v>
      </c>
      <c r="Q3591" s="23">
        <f t="shared" si="567"/>
        <v>1.6129031962179716E-6</v>
      </c>
      <c r="R3591" s="24">
        <v>14215071</v>
      </c>
      <c r="S3591" s="24">
        <v>14215100</v>
      </c>
      <c r="T3591" s="24">
        <f t="shared" si="568"/>
        <v>-29</v>
      </c>
      <c r="U3591" s="23">
        <f t="shared" si="569"/>
        <v>2.0400841358836729E-4</v>
      </c>
    </row>
    <row r="3592" spans="1:21" x14ac:dyDescent="0.3">
      <c r="A3592" s="21">
        <v>40928</v>
      </c>
      <c r="B3592" s="22">
        <v>14.2</v>
      </c>
      <c r="C3592" s="22">
        <v>14.19999981</v>
      </c>
      <c r="D3592" s="22">
        <f t="shared" si="560"/>
        <v>1.8999999973345894E-7</v>
      </c>
      <c r="E3592" s="23">
        <f t="shared" si="561"/>
        <v>1.3380281850402288E-6</v>
      </c>
      <c r="F3592" s="22">
        <v>14.26</v>
      </c>
      <c r="G3592" s="22">
        <v>14.260000229999999</v>
      </c>
      <c r="H3592" s="22">
        <f t="shared" si="562"/>
        <v>-2.299999994903601E-7</v>
      </c>
      <c r="I3592" s="23">
        <f t="shared" si="563"/>
        <v>1.6129031962179716E-6</v>
      </c>
      <c r="J3592" s="22">
        <v>13.95</v>
      </c>
      <c r="K3592" s="22">
        <v>13.94999981</v>
      </c>
      <c r="L3592" s="22">
        <f t="shared" si="564"/>
        <v>1.8999999973345894E-7</v>
      </c>
      <c r="M3592" s="23">
        <f t="shared" si="565"/>
        <v>1.3620071850987282E-6</v>
      </c>
      <c r="N3592" s="22">
        <v>13.97</v>
      </c>
      <c r="O3592" s="22">
        <v>13.97000027</v>
      </c>
      <c r="P3592" s="22">
        <f t="shared" si="566"/>
        <v>-2.6999999924726126E-7</v>
      </c>
      <c r="Q3592" s="23">
        <f t="shared" si="567"/>
        <v>1.9327129135929589E-6</v>
      </c>
      <c r="R3592" s="24">
        <v>14399641</v>
      </c>
      <c r="S3592" s="24">
        <v>14399700</v>
      </c>
      <c r="T3592" s="24">
        <f t="shared" si="568"/>
        <v>-59</v>
      </c>
      <c r="U3592" s="23">
        <f t="shared" si="569"/>
        <v>4.0973075827968635E-4</v>
      </c>
    </row>
    <row r="3593" spans="1:21" x14ac:dyDescent="0.3">
      <c r="A3593" s="21">
        <v>40931</v>
      </c>
      <c r="B3593" s="22">
        <v>14.02</v>
      </c>
      <c r="C3593" s="22">
        <v>14.02000046</v>
      </c>
      <c r="D3593" s="22">
        <f t="shared" si="560"/>
        <v>-4.6000000075707703E-7</v>
      </c>
      <c r="E3593" s="23">
        <f t="shared" si="561"/>
        <v>3.2810270018855412E-6</v>
      </c>
      <c r="F3593" s="22">
        <v>14.15</v>
      </c>
      <c r="G3593" s="22">
        <v>14.149999619999999</v>
      </c>
      <c r="H3593" s="22">
        <f t="shared" si="562"/>
        <v>3.8000000124327471E-7</v>
      </c>
      <c r="I3593" s="23">
        <f t="shared" si="563"/>
        <v>2.685512448397329E-6</v>
      </c>
      <c r="J3593" s="22">
        <v>13.88</v>
      </c>
      <c r="K3593" s="22">
        <v>13.880000109999999</v>
      </c>
      <c r="L3593" s="22">
        <f t="shared" si="564"/>
        <v>-1.0999999844329977E-7</v>
      </c>
      <c r="M3593" s="23">
        <f t="shared" si="565"/>
        <v>7.9250718711485508E-7</v>
      </c>
      <c r="N3593" s="22">
        <v>14.01</v>
      </c>
      <c r="O3593" s="22">
        <v>14.010000229999999</v>
      </c>
      <c r="P3593" s="22">
        <f t="shared" si="566"/>
        <v>-2.299999994903601E-7</v>
      </c>
      <c r="Q3593" s="23">
        <f t="shared" si="567"/>
        <v>1.6416844804745597E-6</v>
      </c>
      <c r="R3593" s="24">
        <v>9998305</v>
      </c>
      <c r="S3593" s="24">
        <v>9998400</v>
      </c>
      <c r="T3593" s="24">
        <f t="shared" si="568"/>
        <v>-95</v>
      </c>
      <c r="U3593" s="23">
        <f t="shared" si="569"/>
        <v>9.5015202432389176E-4</v>
      </c>
    </row>
    <row r="3594" spans="1:21" x14ac:dyDescent="0.3">
      <c r="A3594" s="21">
        <v>40932</v>
      </c>
      <c r="B3594" s="22">
        <v>13.89</v>
      </c>
      <c r="C3594" s="22">
        <v>13.89000034</v>
      </c>
      <c r="D3594" s="22">
        <f t="shared" si="560"/>
        <v>-3.3999999971001671E-7</v>
      </c>
      <c r="E3594" s="23">
        <f t="shared" si="561"/>
        <v>2.4478041136607828E-6</v>
      </c>
      <c r="F3594" s="22">
        <v>14.04</v>
      </c>
      <c r="G3594" s="22">
        <v>14.039999959999999</v>
      </c>
      <c r="H3594" s="22">
        <f t="shared" si="562"/>
        <v>3.9999999756901161E-8</v>
      </c>
      <c r="I3594" s="23">
        <f t="shared" si="563"/>
        <v>2.849002839804934E-7</v>
      </c>
      <c r="J3594" s="22">
        <v>13.85</v>
      </c>
      <c r="K3594" s="22">
        <v>13.850000380000001</v>
      </c>
      <c r="L3594" s="22">
        <f t="shared" si="564"/>
        <v>-3.8000000124327471E-7</v>
      </c>
      <c r="M3594" s="23">
        <f t="shared" si="565"/>
        <v>2.7436822441681022E-6</v>
      </c>
      <c r="N3594" s="22">
        <v>13.93</v>
      </c>
      <c r="O3594" s="22">
        <v>13.93000031</v>
      </c>
      <c r="P3594" s="22">
        <f t="shared" si="566"/>
        <v>-3.1000000078051926E-7</v>
      </c>
      <c r="Q3594" s="23">
        <f t="shared" si="567"/>
        <v>2.2254127342551311E-6</v>
      </c>
      <c r="R3594" s="24">
        <v>9240195</v>
      </c>
      <c r="S3594" s="24">
        <v>9240200</v>
      </c>
      <c r="T3594" s="24">
        <f t="shared" si="568"/>
        <v>-5</v>
      </c>
      <c r="U3594" s="23">
        <f t="shared" si="569"/>
        <v>5.4111382870500634E-5</v>
      </c>
    </row>
    <row r="3595" spans="1:21" x14ac:dyDescent="0.3">
      <c r="A3595" s="21">
        <v>40933</v>
      </c>
      <c r="B3595" s="22">
        <v>14.02</v>
      </c>
      <c r="C3595" s="22">
        <v>14.02000046</v>
      </c>
      <c r="D3595" s="22">
        <f t="shared" si="560"/>
        <v>-4.6000000075707703E-7</v>
      </c>
      <c r="E3595" s="23">
        <f t="shared" si="561"/>
        <v>3.2810270018855412E-6</v>
      </c>
      <c r="F3595" s="22">
        <v>14.17</v>
      </c>
      <c r="G3595" s="22">
        <v>14.170000079999999</v>
      </c>
      <c r="H3595" s="22">
        <f t="shared" si="562"/>
        <v>-7.9999999513802322E-8</v>
      </c>
      <c r="I3595" s="23">
        <f t="shared" si="563"/>
        <v>5.6457303501865842E-7</v>
      </c>
      <c r="J3595" s="22">
        <v>13.9</v>
      </c>
      <c r="K3595" s="22">
        <v>13.899999619999999</v>
      </c>
      <c r="L3595" s="22">
        <f t="shared" si="564"/>
        <v>3.8000000124327471E-7</v>
      </c>
      <c r="M3595" s="23">
        <f t="shared" si="565"/>
        <v>2.733813033322045E-6</v>
      </c>
      <c r="N3595" s="22">
        <v>14.16</v>
      </c>
      <c r="O3595" s="22">
        <v>14.15999985</v>
      </c>
      <c r="P3595" s="22">
        <f t="shared" si="566"/>
        <v>1.4999999997655777E-7</v>
      </c>
      <c r="Q3595" s="23">
        <f t="shared" si="567"/>
        <v>1.0593220449543843E-6</v>
      </c>
      <c r="R3595" s="24">
        <v>9296107</v>
      </c>
      <c r="S3595" s="24">
        <v>9296200</v>
      </c>
      <c r="T3595" s="24">
        <f t="shared" si="568"/>
        <v>-93</v>
      </c>
      <c r="U3595" s="23">
        <f t="shared" si="569"/>
        <v>1.0004087691745014E-3</v>
      </c>
    </row>
    <row r="3596" spans="1:21" x14ac:dyDescent="0.3">
      <c r="A3596" s="21">
        <v>40934</v>
      </c>
      <c r="B3596" s="22">
        <v>14.22</v>
      </c>
      <c r="C3596" s="22">
        <v>14.22000027</v>
      </c>
      <c r="D3596" s="22">
        <f t="shared" si="560"/>
        <v>-2.6999999924726126E-7</v>
      </c>
      <c r="E3596" s="23">
        <f t="shared" si="561"/>
        <v>1.8987341358697546E-6</v>
      </c>
      <c r="F3596" s="22">
        <v>14.43</v>
      </c>
      <c r="G3596" s="22">
        <v>14.43000031</v>
      </c>
      <c r="H3596" s="22">
        <f t="shared" si="562"/>
        <v>-3.1000000078051926E-7</v>
      </c>
      <c r="I3596" s="23">
        <f t="shared" si="563"/>
        <v>2.1483021075591319E-6</v>
      </c>
      <c r="J3596" s="22">
        <v>14.18</v>
      </c>
      <c r="K3596" s="22">
        <v>14.18000031</v>
      </c>
      <c r="L3596" s="22">
        <f t="shared" si="564"/>
        <v>-3.1000000078051926E-7</v>
      </c>
      <c r="M3596" s="23">
        <f t="shared" si="565"/>
        <v>2.1861776728023162E-6</v>
      </c>
      <c r="N3596" s="22">
        <v>14.23</v>
      </c>
      <c r="O3596" s="22">
        <v>14.22999954</v>
      </c>
      <c r="P3596" s="22">
        <f t="shared" si="566"/>
        <v>4.6000000075707703E-7</v>
      </c>
      <c r="Q3596" s="23">
        <f t="shared" si="567"/>
        <v>3.2326072777728072E-6</v>
      </c>
      <c r="R3596" s="24">
        <v>13756822</v>
      </c>
      <c r="S3596" s="24">
        <v>13756900</v>
      </c>
      <c r="T3596" s="24">
        <f t="shared" si="568"/>
        <v>-78</v>
      </c>
      <c r="U3596" s="23">
        <f t="shared" si="569"/>
        <v>5.6698820228394474E-4</v>
      </c>
    </row>
    <row r="3597" spans="1:21" x14ac:dyDescent="0.3">
      <c r="A3597" s="21">
        <v>40935</v>
      </c>
      <c r="B3597" s="22">
        <v>14.05</v>
      </c>
      <c r="C3597" s="22">
        <v>14.05000019</v>
      </c>
      <c r="D3597" s="22">
        <f t="shared" si="560"/>
        <v>-1.8999999973345894E-7</v>
      </c>
      <c r="E3597" s="23">
        <f t="shared" si="561"/>
        <v>1.3523131470751883E-6</v>
      </c>
      <c r="F3597" s="22">
        <v>14.19</v>
      </c>
      <c r="G3597" s="22">
        <v>14.18999958</v>
      </c>
      <c r="H3597" s="22">
        <f t="shared" si="562"/>
        <v>4.1999999922381903E-7</v>
      </c>
      <c r="I3597" s="23">
        <f t="shared" si="563"/>
        <v>2.9598309489436858E-6</v>
      </c>
      <c r="J3597" s="22">
        <v>13.99</v>
      </c>
      <c r="K3597" s="22">
        <v>13.989999770000001</v>
      </c>
      <c r="L3597" s="22">
        <f t="shared" si="564"/>
        <v>2.299999994903601E-7</v>
      </c>
      <c r="M3597" s="23">
        <f t="shared" si="565"/>
        <v>1.644031474421962E-6</v>
      </c>
      <c r="N3597" s="22">
        <v>14.11</v>
      </c>
      <c r="O3597" s="22">
        <v>14.10999966</v>
      </c>
      <c r="P3597" s="22">
        <f t="shared" si="566"/>
        <v>3.3999999971001671E-7</v>
      </c>
      <c r="Q3597" s="23">
        <f t="shared" si="567"/>
        <v>2.4096386102252873E-6</v>
      </c>
      <c r="R3597" s="24">
        <v>11038656</v>
      </c>
      <c r="S3597" s="24">
        <v>11038700</v>
      </c>
      <c r="T3597" s="24">
        <f t="shared" si="568"/>
        <v>-44</v>
      </c>
      <c r="U3597" s="23">
        <f t="shared" si="569"/>
        <v>3.9859766095645319E-4</v>
      </c>
    </row>
    <row r="3598" spans="1:21" x14ac:dyDescent="0.3">
      <c r="A3598" s="21">
        <v>40938</v>
      </c>
      <c r="B3598" s="22">
        <v>14.07</v>
      </c>
      <c r="C3598" s="22">
        <v>14.06999969</v>
      </c>
      <c r="D3598" s="22">
        <f t="shared" si="560"/>
        <v>3.1000000078051926E-7</v>
      </c>
      <c r="E3598" s="23">
        <f t="shared" si="561"/>
        <v>2.2032694215398328E-6</v>
      </c>
      <c r="F3598" s="22">
        <v>14.07</v>
      </c>
      <c r="G3598" s="22">
        <v>14.06999969</v>
      </c>
      <c r="H3598" s="22">
        <f t="shared" si="562"/>
        <v>3.1000000078051926E-7</v>
      </c>
      <c r="I3598" s="23">
        <f t="shared" si="563"/>
        <v>2.2032694215398328E-6</v>
      </c>
      <c r="J3598" s="22">
        <v>13.85</v>
      </c>
      <c r="K3598" s="22">
        <v>13.850000380000001</v>
      </c>
      <c r="L3598" s="22">
        <f t="shared" si="564"/>
        <v>-3.8000000124327471E-7</v>
      </c>
      <c r="M3598" s="23">
        <f t="shared" si="565"/>
        <v>2.7436822441681022E-6</v>
      </c>
      <c r="N3598" s="22">
        <v>13.98</v>
      </c>
      <c r="O3598" s="22">
        <v>13.97999954</v>
      </c>
      <c r="P3598" s="22">
        <f t="shared" si="566"/>
        <v>4.6000000075707703E-7</v>
      </c>
      <c r="Q3598" s="23">
        <f t="shared" si="567"/>
        <v>3.2904149920814452E-6</v>
      </c>
      <c r="R3598" s="24">
        <v>9843779</v>
      </c>
      <c r="S3598" s="24">
        <v>9843400</v>
      </c>
      <c r="T3598" s="24">
        <f t="shared" si="568"/>
        <v>379</v>
      </c>
      <c r="U3598" s="23">
        <f t="shared" si="569"/>
        <v>3.8502956295588925E-3</v>
      </c>
    </row>
    <row r="3599" spans="1:21" x14ac:dyDescent="0.3">
      <c r="A3599" s="21">
        <v>40939</v>
      </c>
      <c r="B3599" s="22">
        <v>14.12</v>
      </c>
      <c r="C3599" s="22">
        <v>14.119999890000001</v>
      </c>
      <c r="D3599" s="22">
        <f t="shared" si="560"/>
        <v>1.0999999844329977E-7</v>
      </c>
      <c r="E3599" s="23">
        <f t="shared" si="561"/>
        <v>7.7903682223966208E-7</v>
      </c>
      <c r="F3599" s="22">
        <v>14.19</v>
      </c>
      <c r="G3599" s="22">
        <v>14.18999958</v>
      </c>
      <c r="H3599" s="22">
        <f t="shared" si="562"/>
        <v>4.1999999922381903E-7</v>
      </c>
      <c r="I3599" s="23">
        <f t="shared" si="563"/>
        <v>2.9598309489436858E-6</v>
      </c>
      <c r="J3599" s="22">
        <v>13.99</v>
      </c>
      <c r="K3599" s="22">
        <v>13.989999770000001</v>
      </c>
      <c r="L3599" s="22">
        <f t="shared" si="564"/>
        <v>2.299999994903601E-7</v>
      </c>
      <c r="M3599" s="23">
        <f t="shared" si="565"/>
        <v>1.644031474421962E-6</v>
      </c>
      <c r="N3599" s="22">
        <v>14.08</v>
      </c>
      <c r="O3599" s="22">
        <v>14.079999920000001</v>
      </c>
      <c r="P3599" s="22">
        <f t="shared" si="566"/>
        <v>7.9999999513802322E-8</v>
      </c>
      <c r="Q3599" s="23">
        <f t="shared" si="567"/>
        <v>5.6818181795701543E-7</v>
      </c>
      <c r="R3599" s="24">
        <v>7121537</v>
      </c>
      <c r="S3599" s="24">
        <v>7117600</v>
      </c>
      <c r="T3599" s="24">
        <f t="shared" si="568"/>
        <v>3937</v>
      </c>
      <c r="U3599" s="23">
        <f t="shared" si="569"/>
        <v>5.531358885017422E-2</v>
      </c>
    </row>
    <row r="3600" spans="1:21" x14ac:dyDescent="0.3">
      <c r="A3600" s="21">
        <v>40940</v>
      </c>
      <c r="B3600" s="22">
        <v>14.1</v>
      </c>
      <c r="C3600" s="22">
        <v>14.100000380000001</v>
      </c>
      <c r="D3600" s="22">
        <f t="shared" si="560"/>
        <v>-3.8000000124327471E-7</v>
      </c>
      <c r="E3600" s="23">
        <f t="shared" si="561"/>
        <v>2.6950353971782992E-6</v>
      </c>
      <c r="F3600" s="22">
        <v>14.27</v>
      </c>
      <c r="G3600" s="22">
        <v>14.27000046</v>
      </c>
      <c r="H3600" s="22">
        <f t="shared" si="562"/>
        <v>-4.6000000075707703E-7</v>
      </c>
      <c r="I3600" s="23">
        <f t="shared" si="563"/>
        <v>3.2235458018834365E-6</v>
      </c>
      <c r="J3600" s="22">
        <v>14.1</v>
      </c>
      <c r="K3600" s="22">
        <v>14.100000380000001</v>
      </c>
      <c r="L3600" s="22">
        <f t="shared" si="564"/>
        <v>-3.8000000124327471E-7</v>
      </c>
      <c r="M3600" s="23">
        <f t="shared" si="565"/>
        <v>2.6950353971782992E-6</v>
      </c>
      <c r="N3600" s="22">
        <v>14.19</v>
      </c>
      <c r="O3600" s="22">
        <v>14.18999958</v>
      </c>
      <c r="P3600" s="22">
        <f t="shared" si="566"/>
        <v>4.1999999922381903E-7</v>
      </c>
      <c r="Q3600" s="23">
        <f t="shared" si="567"/>
        <v>2.9598309489436858E-6</v>
      </c>
      <c r="R3600" s="24">
        <v>9918293</v>
      </c>
      <c r="S3600" s="24">
        <v>9918300</v>
      </c>
      <c r="T3600" s="24">
        <f t="shared" si="568"/>
        <v>-7</v>
      </c>
      <c r="U3600" s="23">
        <f t="shared" si="569"/>
        <v>7.0576610911144043E-5</v>
      </c>
    </row>
    <row r="3601" spans="1:21" x14ac:dyDescent="0.3">
      <c r="A3601" s="21">
        <v>40941</v>
      </c>
      <c r="B3601" s="22">
        <v>14.19</v>
      </c>
      <c r="C3601" s="22">
        <v>14.18999958</v>
      </c>
      <c r="D3601" s="22">
        <f t="shared" si="560"/>
        <v>4.1999999922381903E-7</v>
      </c>
      <c r="E3601" s="23">
        <f t="shared" si="561"/>
        <v>2.9598309489436858E-6</v>
      </c>
      <c r="F3601" s="22">
        <v>14.22</v>
      </c>
      <c r="G3601" s="22">
        <v>14.22000027</v>
      </c>
      <c r="H3601" s="22">
        <f t="shared" si="562"/>
        <v>-2.6999999924726126E-7</v>
      </c>
      <c r="I3601" s="23">
        <f t="shared" si="563"/>
        <v>1.8987341358697546E-6</v>
      </c>
      <c r="J3601" s="22">
        <v>13.9</v>
      </c>
      <c r="K3601" s="22">
        <v>13.899999619999999</v>
      </c>
      <c r="L3601" s="22">
        <f t="shared" si="564"/>
        <v>3.8000000124327471E-7</v>
      </c>
      <c r="M3601" s="23">
        <f t="shared" si="565"/>
        <v>2.733813033322045E-6</v>
      </c>
      <c r="N3601" s="22">
        <v>13.91</v>
      </c>
      <c r="O3601" s="22">
        <v>13.90999985</v>
      </c>
      <c r="P3601" s="22">
        <f t="shared" si="566"/>
        <v>1.4999999997655777E-7</v>
      </c>
      <c r="Q3601" s="23">
        <f t="shared" si="567"/>
        <v>1.0783609029050981E-6</v>
      </c>
      <c r="R3601" s="24">
        <v>11380818</v>
      </c>
      <c r="S3601" s="24">
        <v>11380900</v>
      </c>
      <c r="T3601" s="24">
        <f t="shared" si="568"/>
        <v>-82</v>
      </c>
      <c r="U3601" s="23">
        <f t="shared" si="569"/>
        <v>7.2050540818388705E-4</v>
      </c>
    </row>
    <row r="3602" spans="1:21" x14ac:dyDescent="0.3">
      <c r="A3602" s="21">
        <v>40942</v>
      </c>
      <c r="B3602" s="22">
        <v>13.81</v>
      </c>
      <c r="C3602" s="22">
        <v>13.81000042</v>
      </c>
      <c r="D3602" s="22">
        <f t="shared" si="560"/>
        <v>-4.1999999922381903E-7</v>
      </c>
      <c r="E3602" s="23">
        <f t="shared" si="561"/>
        <v>3.0412743406985287E-6</v>
      </c>
      <c r="F3602" s="22">
        <v>14.06</v>
      </c>
      <c r="G3602" s="22">
        <v>14.06000042</v>
      </c>
      <c r="H3602" s="22">
        <f t="shared" si="562"/>
        <v>-4.1999999922381903E-7</v>
      </c>
      <c r="I3602" s="23">
        <f t="shared" si="563"/>
        <v>2.9871976292858395E-6</v>
      </c>
      <c r="J3602" s="22">
        <v>13.8</v>
      </c>
      <c r="K3602" s="22">
        <v>13.80000019</v>
      </c>
      <c r="L3602" s="22">
        <f t="shared" si="564"/>
        <v>-1.8999999973345894E-7</v>
      </c>
      <c r="M3602" s="23">
        <f t="shared" si="565"/>
        <v>1.37681157331534E-6</v>
      </c>
      <c r="N3602" s="22">
        <v>14.05</v>
      </c>
      <c r="O3602" s="22">
        <v>14.05000019</v>
      </c>
      <c r="P3602" s="22">
        <f t="shared" si="566"/>
        <v>-1.8999999973345894E-7</v>
      </c>
      <c r="Q3602" s="23">
        <f t="shared" si="567"/>
        <v>1.3523131470751883E-6</v>
      </c>
      <c r="R3602" s="24">
        <v>11174437</v>
      </c>
      <c r="S3602" s="24">
        <v>11174500</v>
      </c>
      <c r="T3602" s="24">
        <f t="shared" si="568"/>
        <v>-63</v>
      </c>
      <c r="U3602" s="23">
        <f t="shared" si="569"/>
        <v>5.6378361447939509E-4</v>
      </c>
    </row>
    <row r="3603" spans="1:21" x14ac:dyDescent="0.3">
      <c r="A3603" s="21">
        <v>40945</v>
      </c>
      <c r="B3603" s="22">
        <v>14.01</v>
      </c>
      <c r="C3603" s="22">
        <v>14.010000229999999</v>
      </c>
      <c r="D3603" s="22">
        <f t="shared" si="560"/>
        <v>-2.299999994903601E-7</v>
      </c>
      <c r="E3603" s="23">
        <f t="shared" si="561"/>
        <v>1.6416844804745597E-6</v>
      </c>
      <c r="F3603" s="22">
        <v>14.04</v>
      </c>
      <c r="G3603" s="22">
        <v>14.039999959999999</v>
      </c>
      <c r="H3603" s="22">
        <f t="shared" si="562"/>
        <v>3.9999999756901161E-8</v>
      </c>
      <c r="I3603" s="23">
        <f t="shared" si="563"/>
        <v>2.849002839804934E-7</v>
      </c>
      <c r="J3603" s="22">
        <v>13.9</v>
      </c>
      <c r="K3603" s="22">
        <v>13.899999619999999</v>
      </c>
      <c r="L3603" s="22">
        <f t="shared" si="564"/>
        <v>3.8000000124327471E-7</v>
      </c>
      <c r="M3603" s="23">
        <f t="shared" si="565"/>
        <v>2.733813033322045E-6</v>
      </c>
      <c r="N3603" s="22">
        <v>13.99</v>
      </c>
      <c r="O3603" s="22">
        <v>13.989999770000001</v>
      </c>
      <c r="P3603" s="22">
        <f t="shared" si="566"/>
        <v>2.299999994903601E-7</v>
      </c>
      <c r="Q3603" s="23">
        <f t="shared" si="567"/>
        <v>1.644031474421962E-6</v>
      </c>
      <c r="R3603" s="24">
        <v>9070398</v>
      </c>
      <c r="S3603" s="24">
        <v>9070400</v>
      </c>
      <c r="T3603" s="24">
        <f t="shared" si="568"/>
        <v>-2</v>
      </c>
      <c r="U3603" s="23">
        <f t="shared" si="569"/>
        <v>2.2049744222967014E-5</v>
      </c>
    </row>
    <row r="3604" spans="1:21" x14ac:dyDescent="0.3">
      <c r="A3604" s="21">
        <v>40946</v>
      </c>
      <c r="B3604" s="22">
        <v>13.94</v>
      </c>
      <c r="C3604" s="22">
        <v>13.93999958</v>
      </c>
      <c r="D3604" s="22">
        <f t="shared" si="560"/>
        <v>4.1999999922381903E-7</v>
      </c>
      <c r="E3604" s="23">
        <f t="shared" si="561"/>
        <v>3.0129125672744035E-6</v>
      </c>
      <c r="F3604" s="22">
        <v>14.14</v>
      </c>
      <c r="G3604" s="22">
        <v>14.14000034</v>
      </c>
      <c r="H3604" s="22">
        <f t="shared" si="562"/>
        <v>-3.3999999971001671E-7</v>
      </c>
      <c r="I3604" s="23">
        <f t="shared" si="563"/>
        <v>2.4045261070341439E-6</v>
      </c>
      <c r="J3604" s="22">
        <v>13.88</v>
      </c>
      <c r="K3604" s="22">
        <v>13.880000109999999</v>
      </c>
      <c r="L3604" s="22">
        <f t="shared" si="564"/>
        <v>-1.0999999844329977E-7</v>
      </c>
      <c r="M3604" s="23">
        <f t="shared" si="565"/>
        <v>7.9250718711485508E-7</v>
      </c>
      <c r="N3604" s="22">
        <v>14.05</v>
      </c>
      <c r="O3604" s="22">
        <v>14.05000019</v>
      </c>
      <c r="P3604" s="22">
        <f t="shared" si="566"/>
        <v>-1.8999999973345894E-7</v>
      </c>
      <c r="Q3604" s="23">
        <f t="shared" si="567"/>
        <v>1.3523131470751883E-6</v>
      </c>
      <c r="R3604" s="24">
        <v>6824360</v>
      </c>
      <c r="S3604" s="24">
        <v>6824400</v>
      </c>
      <c r="T3604" s="24">
        <f t="shared" si="568"/>
        <v>-40</v>
      </c>
      <c r="U3604" s="23">
        <f t="shared" si="569"/>
        <v>5.8613211417853583E-4</v>
      </c>
    </row>
    <row r="3605" spans="1:21" x14ac:dyDescent="0.3">
      <c r="A3605" s="21">
        <v>40947</v>
      </c>
      <c r="B3605" s="22">
        <v>14.04</v>
      </c>
      <c r="C3605" s="22">
        <v>14.039999959999999</v>
      </c>
      <c r="D3605" s="22">
        <f t="shared" si="560"/>
        <v>3.9999999756901161E-8</v>
      </c>
      <c r="E3605" s="23">
        <f t="shared" si="561"/>
        <v>2.849002839804934E-7</v>
      </c>
      <c r="F3605" s="22">
        <v>14.26</v>
      </c>
      <c r="G3605" s="22">
        <v>14.260000229999999</v>
      </c>
      <c r="H3605" s="22">
        <f t="shared" si="562"/>
        <v>-2.299999994903601E-7</v>
      </c>
      <c r="I3605" s="23">
        <f t="shared" si="563"/>
        <v>1.6129031962179716E-6</v>
      </c>
      <c r="J3605" s="22">
        <v>14.02</v>
      </c>
      <c r="K3605" s="22">
        <v>14.02000046</v>
      </c>
      <c r="L3605" s="22">
        <f t="shared" si="564"/>
        <v>-4.6000000075707703E-7</v>
      </c>
      <c r="M3605" s="23">
        <f t="shared" si="565"/>
        <v>3.2810270018855412E-6</v>
      </c>
      <c r="N3605" s="22">
        <v>14.19</v>
      </c>
      <c r="O3605" s="22">
        <v>14.18999958</v>
      </c>
      <c r="P3605" s="22">
        <f t="shared" si="566"/>
        <v>4.1999999922381903E-7</v>
      </c>
      <c r="Q3605" s="23">
        <f t="shared" si="567"/>
        <v>2.9598309489436858E-6</v>
      </c>
      <c r="R3605" s="24">
        <v>6962592</v>
      </c>
      <c r="S3605" s="24">
        <v>6962600</v>
      </c>
      <c r="T3605" s="24">
        <f t="shared" si="568"/>
        <v>-8</v>
      </c>
      <c r="U3605" s="23">
        <f t="shared" si="569"/>
        <v>1.1489960646884784E-4</v>
      </c>
    </row>
    <row r="3606" spans="1:21" x14ac:dyDescent="0.3">
      <c r="A3606" s="21">
        <v>40948</v>
      </c>
      <c r="B3606" s="22">
        <v>14.2</v>
      </c>
      <c r="C3606" s="22">
        <v>14.19999981</v>
      </c>
      <c r="D3606" s="22">
        <f t="shared" si="560"/>
        <v>1.8999999973345894E-7</v>
      </c>
      <c r="E3606" s="23">
        <f t="shared" si="561"/>
        <v>1.3380281850402288E-6</v>
      </c>
      <c r="F3606" s="22">
        <v>14.32</v>
      </c>
      <c r="G3606" s="22">
        <v>14.31999969</v>
      </c>
      <c r="H3606" s="22">
        <f t="shared" si="562"/>
        <v>3.1000000078051926E-7</v>
      </c>
      <c r="I3606" s="23">
        <f t="shared" si="563"/>
        <v>2.1648045215880816E-6</v>
      </c>
      <c r="J3606" s="22">
        <v>14.07</v>
      </c>
      <c r="K3606" s="22">
        <v>14.06999969</v>
      </c>
      <c r="L3606" s="22">
        <f t="shared" si="564"/>
        <v>3.1000000078051926E-7</v>
      </c>
      <c r="M3606" s="23">
        <f t="shared" si="565"/>
        <v>2.2032694215398328E-6</v>
      </c>
      <c r="N3606" s="22">
        <v>14.28</v>
      </c>
      <c r="O3606" s="22">
        <v>14.27999973</v>
      </c>
      <c r="P3606" s="22">
        <f t="shared" si="566"/>
        <v>2.6999999924726126E-7</v>
      </c>
      <c r="Q3606" s="23">
        <f t="shared" si="567"/>
        <v>1.8907563329993233E-6</v>
      </c>
      <c r="R3606" s="24">
        <v>9101454</v>
      </c>
      <c r="S3606" s="24">
        <v>9101100</v>
      </c>
      <c r="T3606" s="24">
        <f t="shared" si="568"/>
        <v>354</v>
      </c>
      <c r="U3606" s="23">
        <f t="shared" si="569"/>
        <v>3.8896397138807395E-3</v>
      </c>
    </row>
    <row r="3607" spans="1:21" x14ac:dyDescent="0.3">
      <c r="A3607" s="21">
        <v>40949</v>
      </c>
      <c r="B3607" s="22">
        <v>14.08</v>
      </c>
      <c r="C3607" s="22">
        <v>14.079999920000001</v>
      </c>
      <c r="D3607" s="22">
        <f t="shared" si="560"/>
        <v>7.9999999513802322E-8</v>
      </c>
      <c r="E3607" s="23">
        <f t="shared" si="561"/>
        <v>5.6818181795701543E-7</v>
      </c>
      <c r="F3607" s="22">
        <v>14.09</v>
      </c>
      <c r="G3607" s="22">
        <v>14.09000015</v>
      </c>
      <c r="H3607" s="22">
        <f t="shared" si="562"/>
        <v>-1.4999999997655777E-7</v>
      </c>
      <c r="I3607" s="23">
        <f t="shared" si="563"/>
        <v>1.0645848004235669E-6</v>
      </c>
      <c r="J3607" s="22">
        <v>13.79</v>
      </c>
      <c r="K3607" s="22">
        <v>13.789999959999999</v>
      </c>
      <c r="L3607" s="22">
        <f t="shared" si="564"/>
        <v>3.9999999756901161E-8</v>
      </c>
      <c r="M3607" s="23">
        <f t="shared" si="565"/>
        <v>2.900652637630694E-7</v>
      </c>
      <c r="N3607" s="22">
        <v>13.84</v>
      </c>
      <c r="O3607" s="22">
        <v>13.84000015</v>
      </c>
      <c r="P3607" s="22">
        <f t="shared" si="566"/>
        <v>-1.4999999997655777E-7</v>
      </c>
      <c r="Q3607" s="23">
        <f t="shared" si="567"/>
        <v>1.0838150169858038E-6</v>
      </c>
      <c r="R3607" s="24">
        <v>8965695</v>
      </c>
      <c r="S3607" s="24">
        <v>8965700</v>
      </c>
      <c r="T3607" s="24">
        <f t="shared" si="568"/>
        <v>-5</v>
      </c>
      <c r="U3607" s="23">
        <f t="shared" si="569"/>
        <v>5.5768093958084699E-5</v>
      </c>
    </row>
    <row r="3608" spans="1:21" x14ac:dyDescent="0.3">
      <c r="A3608" s="21">
        <v>40952</v>
      </c>
      <c r="B3608" s="22">
        <v>14.09</v>
      </c>
      <c r="C3608" s="22">
        <v>14.09000015</v>
      </c>
      <c r="D3608" s="22">
        <f t="shared" si="560"/>
        <v>-1.4999999997655777E-7</v>
      </c>
      <c r="E3608" s="23">
        <f t="shared" si="561"/>
        <v>1.0645848004235669E-6</v>
      </c>
      <c r="F3608" s="22">
        <v>14.16</v>
      </c>
      <c r="G3608" s="22">
        <v>14.15999985</v>
      </c>
      <c r="H3608" s="22">
        <f t="shared" si="562"/>
        <v>1.4999999997655777E-7</v>
      </c>
      <c r="I3608" s="23">
        <f t="shared" si="563"/>
        <v>1.0593220449543843E-6</v>
      </c>
      <c r="J3608" s="22">
        <v>13.99</v>
      </c>
      <c r="K3608" s="22">
        <v>13.989999770000001</v>
      </c>
      <c r="L3608" s="22">
        <f t="shared" si="564"/>
        <v>2.299999994903601E-7</v>
      </c>
      <c r="M3608" s="23">
        <f t="shared" si="565"/>
        <v>1.644031474421962E-6</v>
      </c>
      <c r="N3608" s="22">
        <v>14.11</v>
      </c>
      <c r="O3608" s="22">
        <v>14.10999966</v>
      </c>
      <c r="P3608" s="22">
        <f t="shared" si="566"/>
        <v>3.3999999971001671E-7</v>
      </c>
      <c r="Q3608" s="23">
        <f t="shared" si="567"/>
        <v>2.4096386102252873E-6</v>
      </c>
      <c r="R3608" s="24">
        <v>13301156</v>
      </c>
      <c r="S3608" s="24">
        <v>13300700</v>
      </c>
      <c r="T3608" s="24">
        <f t="shared" si="568"/>
        <v>456</v>
      </c>
      <c r="U3608" s="23">
        <f t="shared" si="569"/>
        <v>3.4283909869405366E-3</v>
      </c>
    </row>
    <row r="3609" spans="1:21" x14ac:dyDescent="0.3">
      <c r="A3609" s="21">
        <v>40953</v>
      </c>
      <c r="B3609" s="22">
        <v>14.05</v>
      </c>
      <c r="C3609" s="22">
        <v>14.05000019</v>
      </c>
      <c r="D3609" s="22">
        <f t="shared" si="560"/>
        <v>-1.8999999973345894E-7</v>
      </c>
      <c r="E3609" s="23">
        <f t="shared" si="561"/>
        <v>1.3523131470751883E-6</v>
      </c>
      <c r="F3609" s="22">
        <v>14.2</v>
      </c>
      <c r="G3609" s="22">
        <v>14.19999981</v>
      </c>
      <c r="H3609" s="22">
        <f t="shared" si="562"/>
        <v>1.8999999973345894E-7</v>
      </c>
      <c r="I3609" s="23">
        <f t="shared" si="563"/>
        <v>1.3380281850402288E-6</v>
      </c>
      <c r="J3609" s="22">
        <v>14.04</v>
      </c>
      <c r="K3609" s="22">
        <v>14.039999959999999</v>
      </c>
      <c r="L3609" s="22">
        <f t="shared" si="564"/>
        <v>3.9999999756901161E-8</v>
      </c>
      <c r="M3609" s="23">
        <f t="shared" si="565"/>
        <v>2.849002839804934E-7</v>
      </c>
      <c r="N3609" s="22">
        <v>14.18</v>
      </c>
      <c r="O3609" s="22">
        <v>14.18000031</v>
      </c>
      <c r="P3609" s="22">
        <f t="shared" si="566"/>
        <v>-3.1000000078051926E-7</v>
      </c>
      <c r="Q3609" s="23">
        <f t="shared" si="567"/>
        <v>2.1861776728023162E-6</v>
      </c>
      <c r="R3609" s="24">
        <v>10985747</v>
      </c>
      <c r="S3609" s="24">
        <v>10985800</v>
      </c>
      <c r="T3609" s="24">
        <f t="shared" si="568"/>
        <v>-53</v>
      </c>
      <c r="U3609" s="23">
        <f t="shared" si="569"/>
        <v>4.8244096925121525E-4</v>
      </c>
    </row>
    <row r="3610" spans="1:21" x14ac:dyDescent="0.3">
      <c r="A3610" s="21">
        <v>40954</v>
      </c>
      <c r="B3610" s="22">
        <v>14.3</v>
      </c>
      <c r="C3610" s="22">
        <v>14.30000019</v>
      </c>
      <c r="D3610" s="22">
        <f t="shared" si="560"/>
        <v>-1.8999999973345894E-7</v>
      </c>
      <c r="E3610" s="23">
        <f t="shared" si="561"/>
        <v>1.3286713091537304E-6</v>
      </c>
      <c r="F3610" s="22">
        <v>14.46</v>
      </c>
      <c r="G3610" s="22">
        <v>14.460000040000001</v>
      </c>
      <c r="H3610" s="22">
        <f t="shared" si="562"/>
        <v>-3.9999999756901161E-8</v>
      </c>
      <c r="I3610" s="23">
        <f t="shared" si="563"/>
        <v>2.7662517044433677E-7</v>
      </c>
      <c r="J3610" s="22">
        <v>14.25</v>
      </c>
      <c r="K3610" s="22">
        <v>14.25</v>
      </c>
      <c r="L3610" s="22">
        <f t="shared" si="564"/>
        <v>0</v>
      </c>
      <c r="M3610" s="23">
        <f t="shared" si="565"/>
        <v>0</v>
      </c>
      <c r="N3610" s="22">
        <v>14.32</v>
      </c>
      <c r="O3610" s="22">
        <v>14.31999969</v>
      </c>
      <c r="P3610" s="22">
        <f t="shared" si="566"/>
        <v>3.1000000078051926E-7</v>
      </c>
      <c r="Q3610" s="23">
        <f t="shared" si="567"/>
        <v>2.1648045215880816E-6</v>
      </c>
      <c r="R3610" s="24">
        <v>12026530</v>
      </c>
      <c r="S3610" s="24">
        <v>12026600</v>
      </c>
      <c r="T3610" s="24">
        <f t="shared" si="568"/>
        <v>-70</v>
      </c>
      <c r="U3610" s="23">
        <f t="shared" si="569"/>
        <v>5.8204313771140638E-4</v>
      </c>
    </row>
    <row r="3611" spans="1:21" x14ac:dyDescent="0.3">
      <c r="A3611" s="21">
        <v>40955</v>
      </c>
      <c r="B3611" s="22">
        <v>14.32</v>
      </c>
      <c r="C3611" s="22">
        <v>14.31999969</v>
      </c>
      <c r="D3611" s="22">
        <f t="shared" si="560"/>
        <v>3.1000000078051926E-7</v>
      </c>
      <c r="E3611" s="23">
        <f t="shared" si="561"/>
        <v>2.1648045215880816E-6</v>
      </c>
      <c r="F3611" s="22">
        <v>14.58</v>
      </c>
      <c r="G3611" s="22">
        <v>14.579999920000001</v>
      </c>
      <c r="H3611" s="22">
        <f t="shared" si="562"/>
        <v>7.9999999513802322E-8</v>
      </c>
      <c r="I3611" s="23">
        <f t="shared" si="563"/>
        <v>5.4869684466913445E-7</v>
      </c>
      <c r="J3611" s="22">
        <v>14.3</v>
      </c>
      <c r="K3611" s="22">
        <v>14.30000019</v>
      </c>
      <c r="L3611" s="22">
        <f t="shared" si="564"/>
        <v>-1.8999999973345894E-7</v>
      </c>
      <c r="M3611" s="23">
        <f t="shared" si="565"/>
        <v>1.3286713091537304E-6</v>
      </c>
      <c r="N3611" s="22">
        <v>14.53</v>
      </c>
      <c r="O3611" s="22">
        <v>14.52999973</v>
      </c>
      <c r="P3611" s="22">
        <f t="shared" si="566"/>
        <v>2.6999999924726126E-7</v>
      </c>
      <c r="Q3611" s="23">
        <f t="shared" si="567"/>
        <v>1.8582243927354929E-6</v>
      </c>
      <c r="R3611" s="24">
        <v>7763333</v>
      </c>
      <c r="S3611" s="24">
        <v>7762500</v>
      </c>
      <c r="T3611" s="24">
        <f t="shared" si="568"/>
        <v>833</v>
      </c>
      <c r="U3611" s="23">
        <f t="shared" si="569"/>
        <v>1.0731078904991947E-2</v>
      </c>
    </row>
    <row r="3612" spans="1:21" x14ac:dyDescent="0.3">
      <c r="A3612" s="21">
        <v>40956</v>
      </c>
      <c r="B3612" s="22">
        <v>14.63</v>
      </c>
      <c r="C3612" s="22">
        <v>14.630000109999999</v>
      </c>
      <c r="D3612" s="22">
        <f t="shared" si="560"/>
        <v>-1.0999999844329977E-7</v>
      </c>
      <c r="E3612" s="23">
        <f t="shared" si="561"/>
        <v>7.5187968295442332E-7</v>
      </c>
      <c r="F3612" s="22">
        <v>14.77</v>
      </c>
      <c r="G3612" s="22">
        <v>14.77000046</v>
      </c>
      <c r="H3612" s="22">
        <f t="shared" si="562"/>
        <v>-4.6000000075707703E-7</v>
      </c>
      <c r="I3612" s="23">
        <f t="shared" si="563"/>
        <v>3.114421032029386E-6</v>
      </c>
      <c r="J3612" s="22">
        <v>14.55</v>
      </c>
      <c r="K3612" s="22">
        <v>14.55000019</v>
      </c>
      <c r="L3612" s="22">
        <f t="shared" si="564"/>
        <v>-1.8999999973345894E-7</v>
      </c>
      <c r="M3612" s="23">
        <f t="shared" si="565"/>
        <v>1.3058419055144971E-6</v>
      </c>
      <c r="N3612" s="22">
        <v>14.62</v>
      </c>
      <c r="O3612" s="22">
        <v>14.619999890000001</v>
      </c>
      <c r="P3612" s="22">
        <f t="shared" si="566"/>
        <v>1.0999999844329977E-7</v>
      </c>
      <c r="Q3612" s="23">
        <f t="shared" si="567"/>
        <v>7.5239397586137581E-7</v>
      </c>
      <c r="R3612" s="24">
        <v>7889505</v>
      </c>
      <c r="S3612" s="24">
        <v>7889600</v>
      </c>
      <c r="T3612" s="24">
        <f t="shared" si="568"/>
        <v>-95</v>
      </c>
      <c r="U3612" s="23">
        <f t="shared" si="569"/>
        <v>1.2041168120056783E-3</v>
      </c>
    </row>
    <row r="3613" spans="1:21" x14ac:dyDescent="0.3">
      <c r="A3613" s="21">
        <v>40960</v>
      </c>
      <c r="B3613" s="22">
        <v>14.58</v>
      </c>
      <c r="C3613" s="22">
        <v>14.579999920000001</v>
      </c>
      <c r="D3613" s="22">
        <f t="shared" si="560"/>
        <v>7.9999999513802322E-8</v>
      </c>
      <c r="E3613" s="23">
        <f t="shared" si="561"/>
        <v>5.4869684466913445E-7</v>
      </c>
      <c r="F3613" s="22">
        <v>14.67</v>
      </c>
      <c r="G3613" s="22">
        <v>14.670000079999999</v>
      </c>
      <c r="H3613" s="22">
        <f t="shared" si="562"/>
        <v>-7.9999999513802322E-8</v>
      </c>
      <c r="I3613" s="23">
        <f t="shared" si="563"/>
        <v>5.453306003922144E-7</v>
      </c>
      <c r="J3613" s="22">
        <v>14.33</v>
      </c>
      <c r="K3613" s="22">
        <v>14.329999920000001</v>
      </c>
      <c r="L3613" s="22">
        <f t="shared" si="564"/>
        <v>7.9999999513802322E-8</v>
      </c>
      <c r="M3613" s="23">
        <f t="shared" si="565"/>
        <v>5.5826936469237834E-7</v>
      </c>
      <c r="N3613" s="22">
        <v>14.38</v>
      </c>
      <c r="O3613" s="22">
        <v>14.380000109999999</v>
      </c>
      <c r="P3613" s="22">
        <f t="shared" si="566"/>
        <v>-1.0999999844329977E-7</v>
      </c>
      <c r="Q3613" s="23">
        <f t="shared" si="567"/>
        <v>7.6495130460259633E-7</v>
      </c>
      <c r="R3613" s="24">
        <v>9564918</v>
      </c>
      <c r="S3613" s="24">
        <v>9565000</v>
      </c>
      <c r="T3613" s="24">
        <f t="shared" si="568"/>
        <v>-82</v>
      </c>
      <c r="U3613" s="23">
        <f t="shared" si="569"/>
        <v>8.5729221118661784E-4</v>
      </c>
    </row>
    <row r="3614" spans="1:21" x14ac:dyDescent="0.3">
      <c r="A3614" s="21">
        <v>40961</v>
      </c>
      <c r="B3614" s="22">
        <v>14.41</v>
      </c>
      <c r="C3614" s="22">
        <v>14.40999985</v>
      </c>
      <c r="D3614" s="22">
        <f t="shared" si="560"/>
        <v>1.4999999997655777E-7</v>
      </c>
      <c r="E3614" s="23">
        <f t="shared" si="561"/>
        <v>1.0409437997083516E-6</v>
      </c>
      <c r="F3614" s="22">
        <v>14.5</v>
      </c>
      <c r="G3614" s="22">
        <v>14.5</v>
      </c>
      <c r="H3614" s="22">
        <f t="shared" si="562"/>
        <v>0</v>
      </c>
      <c r="I3614" s="23">
        <f t="shared" si="563"/>
        <v>0</v>
      </c>
      <c r="J3614" s="22">
        <v>14.3</v>
      </c>
      <c r="K3614" s="22">
        <v>14.30000019</v>
      </c>
      <c r="L3614" s="22">
        <f t="shared" si="564"/>
        <v>-1.8999999973345894E-7</v>
      </c>
      <c r="M3614" s="23">
        <f t="shared" si="565"/>
        <v>1.3286713091537304E-6</v>
      </c>
      <c r="N3614" s="22">
        <v>14.48</v>
      </c>
      <c r="O3614" s="22">
        <v>14.47999954</v>
      </c>
      <c r="P3614" s="22">
        <f t="shared" si="566"/>
        <v>4.6000000075707703E-7</v>
      </c>
      <c r="Q3614" s="23">
        <f t="shared" si="567"/>
        <v>3.1767956862592349E-6</v>
      </c>
      <c r="R3614" s="24">
        <v>7314454</v>
      </c>
      <c r="S3614" s="24">
        <v>7314500</v>
      </c>
      <c r="T3614" s="24">
        <f t="shared" si="568"/>
        <v>-46</v>
      </c>
      <c r="U3614" s="23">
        <f t="shared" si="569"/>
        <v>6.2888782555198578E-4</v>
      </c>
    </row>
    <row r="3615" spans="1:21" x14ac:dyDescent="0.3">
      <c r="A3615" s="21">
        <v>40962</v>
      </c>
      <c r="B3615" s="22">
        <v>14.33</v>
      </c>
      <c r="C3615" s="22">
        <v>14.329999920000001</v>
      </c>
      <c r="D3615" s="22">
        <f t="shared" si="560"/>
        <v>7.9999999513802322E-8</v>
      </c>
      <c r="E3615" s="23">
        <f t="shared" si="561"/>
        <v>5.5826936469237834E-7</v>
      </c>
      <c r="F3615" s="22">
        <v>14.33</v>
      </c>
      <c r="G3615" s="22">
        <v>14.329999920000001</v>
      </c>
      <c r="H3615" s="22">
        <f t="shared" si="562"/>
        <v>7.9999999513802322E-8</v>
      </c>
      <c r="I3615" s="23">
        <f t="shared" si="563"/>
        <v>5.5826936469237834E-7</v>
      </c>
      <c r="J3615" s="22">
        <v>14.1</v>
      </c>
      <c r="K3615" s="22">
        <v>14.100000380000001</v>
      </c>
      <c r="L3615" s="22">
        <f t="shared" si="564"/>
        <v>-3.8000000124327471E-7</v>
      </c>
      <c r="M3615" s="23">
        <f t="shared" si="565"/>
        <v>2.6950353971782992E-6</v>
      </c>
      <c r="N3615" s="22">
        <v>14.14</v>
      </c>
      <c r="O3615" s="22">
        <v>14.14000034</v>
      </c>
      <c r="P3615" s="22">
        <f t="shared" si="566"/>
        <v>-3.3999999971001671E-7</v>
      </c>
      <c r="Q3615" s="23">
        <f t="shared" si="567"/>
        <v>2.4045261070341439E-6</v>
      </c>
      <c r="R3615" s="24">
        <v>9306312</v>
      </c>
      <c r="S3615" s="24">
        <v>9306400</v>
      </c>
      <c r="T3615" s="24">
        <f t="shared" si="568"/>
        <v>-88</v>
      </c>
      <c r="U3615" s="23">
        <f t="shared" si="569"/>
        <v>9.4558583340496861E-4</v>
      </c>
    </row>
    <row r="3616" spans="1:21" x14ac:dyDescent="0.3">
      <c r="A3616" s="21">
        <v>40963</v>
      </c>
      <c r="B3616" s="22">
        <v>14.2</v>
      </c>
      <c r="C3616" s="22">
        <v>14.19999981</v>
      </c>
      <c r="D3616" s="22">
        <f t="shared" si="560"/>
        <v>1.8999999973345894E-7</v>
      </c>
      <c r="E3616" s="23">
        <f t="shared" si="561"/>
        <v>1.3380281850402288E-6</v>
      </c>
      <c r="F3616" s="22">
        <v>14.4</v>
      </c>
      <c r="G3616" s="22">
        <v>14.399999619999999</v>
      </c>
      <c r="H3616" s="22">
        <f t="shared" si="562"/>
        <v>3.8000000124327471E-7</v>
      </c>
      <c r="I3616" s="23">
        <f t="shared" si="563"/>
        <v>2.638888967160089E-6</v>
      </c>
      <c r="J3616" s="22">
        <v>14.2</v>
      </c>
      <c r="K3616" s="22">
        <v>14.19999981</v>
      </c>
      <c r="L3616" s="22">
        <f t="shared" si="564"/>
        <v>1.8999999973345894E-7</v>
      </c>
      <c r="M3616" s="23">
        <f t="shared" si="565"/>
        <v>1.3380281850402288E-6</v>
      </c>
      <c r="N3616" s="22">
        <v>14.37</v>
      </c>
      <c r="O3616" s="22">
        <v>14.369999890000001</v>
      </c>
      <c r="P3616" s="22">
        <f t="shared" si="566"/>
        <v>1.0999999844329977E-7</v>
      </c>
      <c r="Q3616" s="23">
        <f t="shared" si="567"/>
        <v>7.6548364151239921E-7</v>
      </c>
      <c r="R3616" s="24">
        <v>7352451</v>
      </c>
      <c r="S3616" s="24">
        <v>7352500</v>
      </c>
      <c r="T3616" s="24">
        <f t="shared" si="568"/>
        <v>-49</v>
      </c>
      <c r="U3616" s="23">
        <f t="shared" si="569"/>
        <v>6.6643998639918391E-4</v>
      </c>
    </row>
    <row r="3617" spans="1:21" x14ac:dyDescent="0.3">
      <c r="A3617" s="21">
        <v>40966</v>
      </c>
      <c r="B3617" s="22">
        <v>14.29</v>
      </c>
      <c r="C3617" s="22">
        <v>14.289999959999999</v>
      </c>
      <c r="D3617" s="22">
        <f t="shared" si="560"/>
        <v>3.9999999756901161E-8</v>
      </c>
      <c r="E3617" s="23">
        <f t="shared" si="561"/>
        <v>2.7991602427479058E-7</v>
      </c>
      <c r="F3617" s="22">
        <v>14.45</v>
      </c>
      <c r="G3617" s="22">
        <v>14.44999981</v>
      </c>
      <c r="H3617" s="22">
        <f t="shared" si="562"/>
        <v>1.8999999973345894E-7</v>
      </c>
      <c r="I3617" s="23">
        <f t="shared" si="563"/>
        <v>1.3148789081780544E-6</v>
      </c>
      <c r="J3617" s="22">
        <v>14.18</v>
      </c>
      <c r="K3617" s="22">
        <v>14.18000031</v>
      </c>
      <c r="L3617" s="22">
        <f t="shared" si="564"/>
        <v>-3.1000000078051926E-7</v>
      </c>
      <c r="M3617" s="23">
        <f t="shared" si="565"/>
        <v>2.1861776728023162E-6</v>
      </c>
      <c r="N3617" s="22">
        <v>14.39</v>
      </c>
      <c r="O3617" s="22">
        <v>14.39000034</v>
      </c>
      <c r="P3617" s="22">
        <f t="shared" si="566"/>
        <v>-3.3999999971001671E-7</v>
      </c>
      <c r="Q3617" s="23">
        <f t="shared" si="567"/>
        <v>2.362751853208203E-6</v>
      </c>
      <c r="R3617" s="24">
        <v>5314658</v>
      </c>
      <c r="S3617" s="24">
        <v>5314700</v>
      </c>
      <c r="T3617" s="24">
        <f t="shared" si="568"/>
        <v>-42</v>
      </c>
      <c r="U3617" s="23">
        <f t="shared" si="569"/>
        <v>7.9026097427888694E-4</v>
      </c>
    </row>
    <row r="3618" spans="1:21" x14ac:dyDescent="0.3">
      <c r="A3618" s="21">
        <v>40967</v>
      </c>
      <c r="B3618" s="22">
        <v>14.45</v>
      </c>
      <c r="C3618" s="22">
        <v>14.44999981</v>
      </c>
      <c r="D3618" s="22">
        <f t="shared" si="560"/>
        <v>1.8999999973345894E-7</v>
      </c>
      <c r="E3618" s="23">
        <f t="shared" si="561"/>
        <v>1.3148789081780544E-6</v>
      </c>
      <c r="F3618" s="22">
        <v>14.69</v>
      </c>
      <c r="G3618" s="22">
        <v>14.68999958</v>
      </c>
      <c r="H3618" s="22">
        <f t="shared" si="562"/>
        <v>4.1999999922381903E-7</v>
      </c>
      <c r="I3618" s="23">
        <f t="shared" si="563"/>
        <v>2.8590878913001238E-6</v>
      </c>
      <c r="J3618" s="22">
        <v>14.45</v>
      </c>
      <c r="K3618" s="22">
        <v>14.44999981</v>
      </c>
      <c r="L3618" s="22">
        <f t="shared" si="564"/>
        <v>1.8999999973345894E-7</v>
      </c>
      <c r="M3618" s="23">
        <f t="shared" si="565"/>
        <v>1.3148789081780544E-6</v>
      </c>
      <c r="N3618" s="22">
        <v>14.69</v>
      </c>
      <c r="O3618" s="22">
        <v>14.68999958</v>
      </c>
      <c r="P3618" s="22">
        <f t="shared" si="566"/>
        <v>4.1999999922381903E-7</v>
      </c>
      <c r="Q3618" s="23">
        <f t="shared" si="567"/>
        <v>2.8590878913001238E-6</v>
      </c>
      <c r="R3618" s="24">
        <v>7511708</v>
      </c>
      <c r="S3618" s="24">
        <v>7511800</v>
      </c>
      <c r="T3618" s="24">
        <f t="shared" si="568"/>
        <v>-92</v>
      </c>
      <c r="U3618" s="23">
        <f t="shared" si="569"/>
        <v>1.224739742804654E-3</v>
      </c>
    </row>
    <row r="3619" spans="1:21" x14ac:dyDescent="0.3">
      <c r="A3619" s="21">
        <v>40968</v>
      </c>
      <c r="B3619" s="22">
        <v>14.74</v>
      </c>
      <c r="C3619" s="22">
        <v>14.739999770000001</v>
      </c>
      <c r="D3619" s="22">
        <f t="shared" si="560"/>
        <v>2.299999994903601E-7</v>
      </c>
      <c r="E3619" s="23">
        <f t="shared" si="561"/>
        <v>1.5603799394791992E-6</v>
      </c>
      <c r="F3619" s="22">
        <v>14.8</v>
      </c>
      <c r="G3619" s="22">
        <v>14.80000019</v>
      </c>
      <c r="H3619" s="22">
        <f t="shared" si="562"/>
        <v>-1.8999999973345894E-7</v>
      </c>
      <c r="I3619" s="23">
        <f t="shared" si="563"/>
        <v>1.2837837655018227E-6</v>
      </c>
      <c r="J3619" s="22">
        <v>14.49</v>
      </c>
      <c r="K3619" s="22">
        <v>14.489999770000001</v>
      </c>
      <c r="L3619" s="22">
        <f t="shared" si="564"/>
        <v>2.299999994903601E-7</v>
      </c>
      <c r="M3619" s="23">
        <f t="shared" si="565"/>
        <v>1.5873016089796674E-6</v>
      </c>
      <c r="N3619" s="22">
        <v>14.52</v>
      </c>
      <c r="O3619" s="22">
        <v>14.52000046</v>
      </c>
      <c r="P3619" s="22">
        <f t="shared" si="566"/>
        <v>-4.6000000075707703E-7</v>
      </c>
      <c r="Q3619" s="23">
        <f t="shared" si="567"/>
        <v>3.1680439819839857E-6</v>
      </c>
      <c r="R3619" s="24">
        <v>10518259</v>
      </c>
      <c r="S3619" s="24">
        <v>10514800</v>
      </c>
      <c r="T3619" s="24">
        <f t="shared" si="568"/>
        <v>3459</v>
      </c>
      <c r="U3619" s="23">
        <f t="shared" si="569"/>
        <v>3.2896488758702019E-2</v>
      </c>
    </row>
    <row r="3620" spans="1:21" x14ac:dyDescent="0.3">
      <c r="A3620" s="21">
        <v>40969</v>
      </c>
      <c r="B3620" s="22">
        <v>14.65</v>
      </c>
      <c r="C3620" s="22">
        <v>14.649999619999999</v>
      </c>
      <c r="D3620" s="22">
        <f t="shared" si="560"/>
        <v>3.8000000124327471E-7</v>
      </c>
      <c r="E3620" s="23">
        <f t="shared" si="561"/>
        <v>2.593856731057545E-6</v>
      </c>
      <c r="F3620" s="22">
        <v>14.68</v>
      </c>
      <c r="G3620" s="22">
        <v>14.68000031</v>
      </c>
      <c r="H3620" s="22">
        <f t="shared" si="562"/>
        <v>-3.1000000078051926E-7</v>
      </c>
      <c r="I3620" s="23">
        <f t="shared" si="563"/>
        <v>2.1117165819768246E-6</v>
      </c>
      <c r="J3620" s="22">
        <v>14.43</v>
      </c>
      <c r="K3620" s="22">
        <v>14.43000031</v>
      </c>
      <c r="L3620" s="22">
        <f t="shared" si="564"/>
        <v>-3.1000000078051926E-7</v>
      </c>
      <c r="M3620" s="23">
        <f t="shared" si="565"/>
        <v>2.1483021075591319E-6</v>
      </c>
      <c r="N3620" s="22">
        <v>14.64</v>
      </c>
      <c r="O3620" s="22">
        <v>14.64000034</v>
      </c>
      <c r="P3620" s="22">
        <f t="shared" si="566"/>
        <v>-3.3999999971001671E-7</v>
      </c>
      <c r="Q3620" s="23">
        <f t="shared" si="567"/>
        <v>2.3224043156683201E-6</v>
      </c>
      <c r="R3620" s="24">
        <v>6178967</v>
      </c>
      <c r="S3620" s="24">
        <v>6178400</v>
      </c>
      <c r="T3620" s="24">
        <f t="shared" si="568"/>
        <v>567</v>
      </c>
      <c r="U3620" s="23">
        <f t="shared" si="569"/>
        <v>9.1771332383788675E-3</v>
      </c>
    </row>
    <row r="3621" spans="1:21" x14ac:dyDescent="0.3">
      <c r="A3621" s="21">
        <v>40970</v>
      </c>
      <c r="B3621" s="22">
        <v>14.54</v>
      </c>
      <c r="C3621" s="22">
        <v>14.539999959999999</v>
      </c>
      <c r="D3621" s="22">
        <f t="shared" si="560"/>
        <v>3.9999999756901161E-8</v>
      </c>
      <c r="E3621" s="23">
        <f t="shared" si="561"/>
        <v>2.751031627712684E-7</v>
      </c>
      <c r="F3621" s="22">
        <v>14.64</v>
      </c>
      <c r="G3621" s="22">
        <v>14.64000034</v>
      </c>
      <c r="H3621" s="22">
        <f t="shared" si="562"/>
        <v>-3.3999999971001671E-7</v>
      </c>
      <c r="I3621" s="23">
        <f t="shared" si="563"/>
        <v>2.3224043156683201E-6</v>
      </c>
      <c r="J3621" s="22">
        <v>14.49</v>
      </c>
      <c r="K3621" s="22">
        <v>14.489999770000001</v>
      </c>
      <c r="L3621" s="22">
        <f t="shared" si="564"/>
        <v>2.299999994903601E-7</v>
      </c>
      <c r="M3621" s="23">
        <f t="shared" si="565"/>
        <v>1.5873016089796674E-6</v>
      </c>
      <c r="N3621" s="22">
        <v>14.59</v>
      </c>
      <c r="O3621" s="22">
        <v>14.59000015</v>
      </c>
      <c r="P3621" s="22">
        <f t="shared" si="566"/>
        <v>-1.4999999997655777E-7</v>
      </c>
      <c r="Q3621" s="23">
        <f t="shared" si="567"/>
        <v>1.0281014286114164E-6</v>
      </c>
      <c r="R3621" s="24">
        <v>6143766</v>
      </c>
      <c r="S3621" s="24">
        <v>6143400</v>
      </c>
      <c r="T3621" s="24">
        <f t="shared" si="568"/>
        <v>366</v>
      </c>
      <c r="U3621" s="23">
        <f t="shared" si="569"/>
        <v>5.9576130481492334E-3</v>
      </c>
    </row>
    <row r="3622" spans="1:21" x14ac:dyDescent="0.3">
      <c r="A3622" s="21">
        <v>40973</v>
      </c>
      <c r="B3622" s="22">
        <v>14.43</v>
      </c>
      <c r="C3622" s="22">
        <v>14.43000031</v>
      </c>
      <c r="D3622" s="22">
        <f t="shared" si="560"/>
        <v>-3.1000000078051926E-7</v>
      </c>
      <c r="E3622" s="23">
        <f t="shared" si="561"/>
        <v>2.1483021075591319E-6</v>
      </c>
      <c r="F3622" s="22">
        <v>14.51</v>
      </c>
      <c r="G3622" s="22">
        <v>14.510000229999999</v>
      </c>
      <c r="H3622" s="22">
        <f t="shared" si="562"/>
        <v>-2.299999994903601E-7</v>
      </c>
      <c r="I3622" s="23">
        <f t="shared" si="563"/>
        <v>1.5851136860413413E-6</v>
      </c>
      <c r="J3622" s="22">
        <v>14.23</v>
      </c>
      <c r="K3622" s="22">
        <v>14.22999954</v>
      </c>
      <c r="L3622" s="22">
        <f t="shared" si="564"/>
        <v>4.6000000075707703E-7</v>
      </c>
      <c r="M3622" s="23">
        <f t="shared" si="565"/>
        <v>3.2326072777728072E-6</v>
      </c>
      <c r="N3622" s="22">
        <v>14.33</v>
      </c>
      <c r="O3622" s="22">
        <v>14.329999920000001</v>
      </c>
      <c r="P3622" s="22">
        <f t="shared" si="566"/>
        <v>7.9999999513802322E-8</v>
      </c>
      <c r="Q3622" s="23">
        <f t="shared" si="567"/>
        <v>5.5826936469237834E-7</v>
      </c>
      <c r="R3622" s="24">
        <v>6703213</v>
      </c>
      <c r="S3622" s="24">
        <v>6702200</v>
      </c>
      <c r="T3622" s="24">
        <f t="shared" si="568"/>
        <v>1013</v>
      </c>
      <c r="U3622" s="23">
        <f t="shared" si="569"/>
        <v>1.51144400346155E-2</v>
      </c>
    </row>
    <row r="3623" spans="1:21" x14ac:dyDescent="0.3">
      <c r="A3623" s="21">
        <v>40974</v>
      </c>
      <c r="B3623" s="22">
        <v>14.23</v>
      </c>
      <c r="C3623" s="22">
        <v>14.22999954</v>
      </c>
      <c r="D3623" s="22">
        <f t="shared" si="560"/>
        <v>4.6000000075707703E-7</v>
      </c>
      <c r="E3623" s="23">
        <f t="shared" si="561"/>
        <v>3.2326072777728072E-6</v>
      </c>
      <c r="F3623" s="22">
        <v>14.34</v>
      </c>
      <c r="G3623" s="22">
        <v>14.34000015</v>
      </c>
      <c r="H3623" s="22">
        <f t="shared" si="562"/>
        <v>-1.4999999997655777E-7</v>
      </c>
      <c r="I3623" s="23">
        <f t="shared" si="563"/>
        <v>1.046025093497351E-6</v>
      </c>
      <c r="J3623" s="22">
        <v>14.1</v>
      </c>
      <c r="K3623" s="22">
        <v>14.100000380000001</v>
      </c>
      <c r="L3623" s="22">
        <f t="shared" si="564"/>
        <v>-3.8000000124327471E-7</v>
      </c>
      <c r="M3623" s="23">
        <f t="shared" si="565"/>
        <v>2.6950353971782992E-6</v>
      </c>
      <c r="N3623" s="22">
        <v>14.16</v>
      </c>
      <c r="O3623" s="22">
        <v>14.15999985</v>
      </c>
      <c r="P3623" s="22">
        <f t="shared" si="566"/>
        <v>1.4999999997655777E-7</v>
      </c>
      <c r="Q3623" s="23">
        <f t="shared" si="567"/>
        <v>1.0593220449543843E-6</v>
      </c>
      <c r="R3623" s="24">
        <v>7497586</v>
      </c>
      <c r="S3623" s="24">
        <v>7497600</v>
      </c>
      <c r="T3623" s="24">
        <f t="shared" si="568"/>
        <v>-14</v>
      </c>
      <c r="U3623" s="23">
        <f t="shared" si="569"/>
        <v>1.8672641912078532E-4</v>
      </c>
    </row>
    <row r="3624" spans="1:21" x14ac:dyDescent="0.3">
      <c r="A3624" s="21">
        <v>40975</v>
      </c>
      <c r="B3624" s="22">
        <v>14.27</v>
      </c>
      <c r="C3624" s="22">
        <v>14.27000046</v>
      </c>
      <c r="D3624" s="22">
        <f t="shared" si="560"/>
        <v>-4.6000000075707703E-7</v>
      </c>
      <c r="E3624" s="23">
        <f t="shared" si="561"/>
        <v>3.2235458018834365E-6</v>
      </c>
      <c r="F3624" s="22">
        <v>14.45</v>
      </c>
      <c r="G3624" s="22">
        <v>14.44999981</v>
      </c>
      <c r="H3624" s="22">
        <f t="shared" si="562"/>
        <v>1.8999999973345894E-7</v>
      </c>
      <c r="I3624" s="23">
        <f t="shared" si="563"/>
        <v>1.3148789081780544E-6</v>
      </c>
      <c r="J3624" s="22">
        <v>14.21</v>
      </c>
      <c r="K3624" s="22">
        <v>14.210000040000001</v>
      </c>
      <c r="L3624" s="22">
        <f t="shared" si="564"/>
        <v>-3.9999999756901161E-8</v>
      </c>
      <c r="M3624" s="23">
        <f t="shared" si="565"/>
        <v>2.8149190460453481E-7</v>
      </c>
      <c r="N3624" s="22">
        <v>14.4</v>
      </c>
      <c r="O3624" s="22">
        <v>14.399999619999999</v>
      </c>
      <c r="P3624" s="22">
        <f t="shared" si="566"/>
        <v>3.8000000124327471E-7</v>
      </c>
      <c r="Q3624" s="23">
        <f t="shared" si="567"/>
        <v>2.638888967160089E-6</v>
      </c>
      <c r="R3624" s="24">
        <v>9138731</v>
      </c>
      <c r="S3624" s="24">
        <v>9138800</v>
      </c>
      <c r="T3624" s="24">
        <f t="shared" si="568"/>
        <v>-69</v>
      </c>
      <c r="U3624" s="23">
        <f t="shared" si="569"/>
        <v>7.5502254125268096E-4</v>
      </c>
    </row>
    <row r="3625" spans="1:21" x14ac:dyDescent="0.3">
      <c r="A3625" s="21">
        <v>40976</v>
      </c>
      <c r="B3625" s="22">
        <v>14.5</v>
      </c>
      <c r="C3625" s="22">
        <v>14.5</v>
      </c>
      <c r="D3625" s="22">
        <f t="shared" si="560"/>
        <v>0</v>
      </c>
      <c r="E3625" s="23">
        <f t="shared" si="561"/>
        <v>0</v>
      </c>
      <c r="F3625" s="22">
        <v>14.62</v>
      </c>
      <c r="G3625" s="22">
        <v>14.619999890000001</v>
      </c>
      <c r="H3625" s="22">
        <f t="shared" si="562"/>
        <v>1.0999999844329977E-7</v>
      </c>
      <c r="I3625" s="23">
        <f t="shared" si="563"/>
        <v>7.5239397586137581E-7</v>
      </c>
      <c r="J3625" s="22">
        <v>14.46</v>
      </c>
      <c r="K3625" s="22">
        <v>14.460000040000001</v>
      </c>
      <c r="L3625" s="22">
        <f t="shared" si="564"/>
        <v>-3.9999999756901161E-8</v>
      </c>
      <c r="M3625" s="23">
        <f t="shared" si="565"/>
        <v>2.7662517044433677E-7</v>
      </c>
      <c r="N3625" s="22">
        <v>14.61</v>
      </c>
      <c r="O3625" s="22">
        <v>14.60999966</v>
      </c>
      <c r="P3625" s="22">
        <f t="shared" si="566"/>
        <v>3.3999999971001671E-7</v>
      </c>
      <c r="Q3625" s="23">
        <f t="shared" si="567"/>
        <v>2.3271732212348095E-6</v>
      </c>
      <c r="R3625" s="24">
        <v>5385617</v>
      </c>
      <c r="S3625" s="24">
        <v>5385700</v>
      </c>
      <c r="T3625" s="24">
        <f t="shared" si="568"/>
        <v>-83</v>
      </c>
      <c r="U3625" s="23">
        <f t="shared" si="569"/>
        <v>1.5411181462019793E-3</v>
      </c>
    </row>
    <row r="3626" spans="1:21" x14ac:dyDescent="0.3">
      <c r="A3626" s="21">
        <v>40977</v>
      </c>
      <c r="B3626" s="22">
        <v>14.65</v>
      </c>
      <c r="C3626" s="22">
        <v>14.649999619999999</v>
      </c>
      <c r="D3626" s="22">
        <f t="shared" si="560"/>
        <v>3.8000000124327471E-7</v>
      </c>
      <c r="E3626" s="23">
        <f t="shared" si="561"/>
        <v>2.593856731057545E-6</v>
      </c>
      <c r="F3626" s="22">
        <v>14.67</v>
      </c>
      <c r="G3626" s="22">
        <v>14.670000079999999</v>
      </c>
      <c r="H3626" s="22">
        <f t="shared" si="562"/>
        <v>-7.9999999513802322E-8</v>
      </c>
      <c r="I3626" s="23">
        <f t="shared" si="563"/>
        <v>5.453306003922144E-7</v>
      </c>
      <c r="J3626" s="22">
        <v>14.51</v>
      </c>
      <c r="K3626" s="22">
        <v>14.510000229999999</v>
      </c>
      <c r="L3626" s="22">
        <f t="shared" si="564"/>
        <v>-2.299999994903601E-7</v>
      </c>
      <c r="M3626" s="23">
        <f t="shared" si="565"/>
        <v>1.5851136860413413E-6</v>
      </c>
      <c r="N3626" s="22">
        <v>14.6</v>
      </c>
      <c r="O3626" s="22">
        <v>14.600000380000001</v>
      </c>
      <c r="P3626" s="22">
        <f t="shared" si="566"/>
        <v>-3.8000000124327471E-7</v>
      </c>
      <c r="Q3626" s="23">
        <f t="shared" si="567"/>
        <v>2.6027396668004379E-6</v>
      </c>
      <c r="R3626" s="24">
        <v>5586502</v>
      </c>
      <c r="S3626" s="24">
        <v>5586600</v>
      </c>
      <c r="T3626" s="24">
        <f t="shared" si="568"/>
        <v>-98</v>
      </c>
      <c r="U3626" s="23">
        <f t="shared" si="569"/>
        <v>1.754197544123438E-3</v>
      </c>
    </row>
    <row r="3627" spans="1:21" x14ac:dyDescent="0.3">
      <c r="A3627" s="21">
        <v>40980</v>
      </c>
      <c r="B3627" s="22">
        <v>14.6</v>
      </c>
      <c r="C3627" s="22">
        <v>14.600000380000001</v>
      </c>
      <c r="D3627" s="22">
        <f t="shared" si="560"/>
        <v>-3.8000000124327471E-7</v>
      </c>
      <c r="E3627" s="23">
        <f t="shared" si="561"/>
        <v>2.6027396668004379E-6</v>
      </c>
      <c r="F3627" s="22">
        <v>14.6</v>
      </c>
      <c r="G3627" s="22">
        <v>14.600000380000001</v>
      </c>
      <c r="H3627" s="22">
        <f t="shared" si="562"/>
        <v>-3.8000000124327471E-7</v>
      </c>
      <c r="I3627" s="23">
        <f t="shared" si="563"/>
        <v>2.6027396668004379E-6</v>
      </c>
      <c r="J3627" s="22">
        <v>14.34</v>
      </c>
      <c r="K3627" s="22">
        <v>14.34000015</v>
      </c>
      <c r="L3627" s="22">
        <f t="shared" si="564"/>
        <v>-1.4999999997655777E-7</v>
      </c>
      <c r="M3627" s="23">
        <f t="shared" si="565"/>
        <v>1.046025093497351E-6</v>
      </c>
      <c r="N3627" s="22">
        <v>14.4</v>
      </c>
      <c r="O3627" s="22">
        <v>14.399999619999999</v>
      </c>
      <c r="P3627" s="22">
        <f t="shared" si="566"/>
        <v>3.8000000124327471E-7</v>
      </c>
      <c r="Q3627" s="23">
        <f t="shared" si="567"/>
        <v>2.638888967160089E-6</v>
      </c>
      <c r="R3627" s="24">
        <v>7423343</v>
      </c>
      <c r="S3627" s="24">
        <v>7423400</v>
      </c>
      <c r="T3627" s="24">
        <f t="shared" si="568"/>
        <v>-57</v>
      </c>
      <c r="U3627" s="23">
        <f t="shared" si="569"/>
        <v>7.6784222862839131E-4</v>
      </c>
    </row>
    <row r="3628" spans="1:21" x14ac:dyDescent="0.3">
      <c r="A3628" s="21">
        <v>40981</v>
      </c>
      <c r="B3628" s="22">
        <v>14.6</v>
      </c>
      <c r="C3628" s="22">
        <v>14.600000380000001</v>
      </c>
      <c r="D3628" s="22">
        <f t="shared" si="560"/>
        <v>-3.8000000124327471E-7</v>
      </c>
      <c r="E3628" s="23">
        <f t="shared" si="561"/>
        <v>2.6027396668004379E-6</v>
      </c>
      <c r="F3628" s="22">
        <v>14.87</v>
      </c>
      <c r="G3628" s="22">
        <v>14.869999890000001</v>
      </c>
      <c r="H3628" s="22">
        <f t="shared" si="562"/>
        <v>1.0999999844329977E-7</v>
      </c>
      <c r="I3628" s="23">
        <f t="shared" si="563"/>
        <v>7.397444469200986E-7</v>
      </c>
      <c r="J3628" s="22">
        <v>14.55</v>
      </c>
      <c r="K3628" s="22">
        <v>14.55000019</v>
      </c>
      <c r="L3628" s="22">
        <f t="shared" si="564"/>
        <v>-1.8999999973345894E-7</v>
      </c>
      <c r="M3628" s="23">
        <f t="shared" si="565"/>
        <v>1.3058419055144971E-6</v>
      </c>
      <c r="N3628" s="22">
        <v>14.87</v>
      </c>
      <c r="O3628" s="22">
        <v>14.869999890000001</v>
      </c>
      <c r="P3628" s="22">
        <f t="shared" si="566"/>
        <v>1.0999999844329977E-7</v>
      </c>
      <c r="Q3628" s="23">
        <f t="shared" si="567"/>
        <v>7.397444469200986E-7</v>
      </c>
      <c r="R3628" s="24">
        <v>6853871</v>
      </c>
      <c r="S3628" s="24">
        <v>6853900</v>
      </c>
      <c r="T3628" s="24">
        <f t="shared" si="568"/>
        <v>-29</v>
      </c>
      <c r="U3628" s="23">
        <f t="shared" si="569"/>
        <v>4.2311676563708256E-4</v>
      </c>
    </row>
    <row r="3629" spans="1:21" x14ac:dyDescent="0.3">
      <c r="A3629" s="21">
        <v>40982</v>
      </c>
      <c r="B3629" s="22">
        <v>14.93</v>
      </c>
      <c r="C3629" s="22">
        <v>14.93000031</v>
      </c>
      <c r="D3629" s="22">
        <f t="shared" si="560"/>
        <v>-3.1000000078051926E-7</v>
      </c>
      <c r="E3629" s="23">
        <f t="shared" si="561"/>
        <v>2.0763562916531463E-6</v>
      </c>
      <c r="F3629" s="22">
        <v>15.11</v>
      </c>
      <c r="G3629" s="22">
        <v>15.10999966</v>
      </c>
      <c r="H3629" s="22">
        <f t="shared" si="562"/>
        <v>3.3999999971001671E-7</v>
      </c>
      <c r="I3629" s="23">
        <f t="shared" si="563"/>
        <v>2.2501655020554562E-6</v>
      </c>
      <c r="J3629" s="22">
        <v>14.8</v>
      </c>
      <c r="K3629" s="22">
        <v>14.80000019</v>
      </c>
      <c r="L3629" s="22">
        <f t="shared" si="564"/>
        <v>-1.8999999973345894E-7</v>
      </c>
      <c r="M3629" s="23">
        <f t="shared" si="565"/>
        <v>1.2837837655018227E-6</v>
      </c>
      <c r="N3629" s="22">
        <v>14.81</v>
      </c>
      <c r="O3629" s="22">
        <v>14.81000042</v>
      </c>
      <c r="P3629" s="22">
        <f t="shared" si="566"/>
        <v>-4.1999999922381903E-7</v>
      </c>
      <c r="Q3629" s="23">
        <f t="shared" si="567"/>
        <v>2.8359215888787871E-6</v>
      </c>
      <c r="R3629" s="24">
        <v>6642854</v>
      </c>
      <c r="S3629" s="24">
        <v>6642900</v>
      </c>
      <c r="T3629" s="24">
        <f t="shared" si="568"/>
        <v>-46</v>
      </c>
      <c r="U3629" s="23">
        <f t="shared" si="569"/>
        <v>6.9246865073988777E-4</v>
      </c>
    </row>
    <row r="3630" spans="1:21" x14ac:dyDescent="0.3">
      <c r="A3630" s="21">
        <v>40983</v>
      </c>
      <c r="B3630" s="22">
        <v>14.93</v>
      </c>
      <c r="C3630" s="22">
        <v>14.93000031</v>
      </c>
      <c r="D3630" s="22">
        <f t="shared" si="560"/>
        <v>-3.1000000078051926E-7</v>
      </c>
      <c r="E3630" s="23">
        <f t="shared" si="561"/>
        <v>2.0763562916531463E-6</v>
      </c>
      <c r="F3630" s="22">
        <v>15.02</v>
      </c>
      <c r="G3630" s="22">
        <v>15.02000046</v>
      </c>
      <c r="H3630" s="22">
        <f t="shared" si="562"/>
        <v>-4.6000000075707703E-7</v>
      </c>
      <c r="I3630" s="23">
        <f t="shared" si="563"/>
        <v>3.0625831336164755E-6</v>
      </c>
      <c r="J3630" s="22">
        <v>14.8</v>
      </c>
      <c r="K3630" s="22">
        <v>14.80000019</v>
      </c>
      <c r="L3630" s="22">
        <f t="shared" si="564"/>
        <v>-1.8999999973345894E-7</v>
      </c>
      <c r="M3630" s="23">
        <f t="shared" si="565"/>
        <v>1.2837837655018227E-6</v>
      </c>
      <c r="N3630" s="22">
        <v>14.94</v>
      </c>
      <c r="O3630" s="22">
        <v>14.93999958</v>
      </c>
      <c r="P3630" s="22">
        <f t="shared" si="566"/>
        <v>4.1999999922381903E-7</v>
      </c>
      <c r="Q3630" s="23">
        <f t="shared" si="567"/>
        <v>2.811245053755343E-6</v>
      </c>
      <c r="R3630" s="24">
        <v>7049148</v>
      </c>
      <c r="S3630" s="24">
        <v>7049200</v>
      </c>
      <c r="T3630" s="24">
        <f t="shared" si="568"/>
        <v>-52</v>
      </c>
      <c r="U3630" s="23">
        <f t="shared" si="569"/>
        <v>7.3767235998411173E-4</v>
      </c>
    </row>
    <row r="3631" spans="1:21" x14ac:dyDescent="0.3">
      <c r="A3631" s="21">
        <v>40984</v>
      </c>
      <c r="B3631" s="22">
        <v>14.89</v>
      </c>
      <c r="C3631" s="22">
        <v>14.89000034</v>
      </c>
      <c r="D3631" s="22">
        <f t="shared" si="560"/>
        <v>-3.3999999971001671E-7</v>
      </c>
      <c r="E3631" s="23">
        <f t="shared" si="561"/>
        <v>2.2834116316079058E-6</v>
      </c>
      <c r="F3631" s="22">
        <v>14.93</v>
      </c>
      <c r="G3631" s="22">
        <v>14.93000031</v>
      </c>
      <c r="H3631" s="22">
        <f t="shared" si="562"/>
        <v>-3.1000000078051926E-7</v>
      </c>
      <c r="I3631" s="23">
        <f t="shared" si="563"/>
        <v>2.0763562916531463E-6</v>
      </c>
      <c r="J3631" s="22">
        <v>14.76</v>
      </c>
      <c r="K3631" s="22">
        <v>14.760000229999999</v>
      </c>
      <c r="L3631" s="22">
        <f t="shared" si="564"/>
        <v>-2.299999994903601E-7</v>
      </c>
      <c r="M3631" s="23">
        <f t="shared" si="565"/>
        <v>1.5582655549210657E-6</v>
      </c>
      <c r="N3631" s="22">
        <v>14.79</v>
      </c>
      <c r="O3631" s="22">
        <v>14.789999959999999</v>
      </c>
      <c r="P3631" s="22">
        <f t="shared" si="566"/>
        <v>3.9999999756901161E-8</v>
      </c>
      <c r="Q3631" s="23">
        <f t="shared" si="567"/>
        <v>2.7045300787750077E-7</v>
      </c>
      <c r="R3631" s="24">
        <v>5250987</v>
      </c>
      <c r="S3631" s="24">
        <v>5240700</v>
      </c>
      <c r="T3631" s="24">
        <f t="shared" si="568"/>
        <v>10287</v>
      </c>
      <c r="U3631" s="23">
        <f t="shared" si="569"/>
        <v>0.19629057187017002</v>
      </c>
    </row>
    <row r="3632" spans="1:21" x14ac:dyDescent="0.3">
      <c r="A3632" s="21">
        <v>40987</v>
      </c>
      <c r="B3632" s="22">
        <v>15</v>
      </c>
      <c r="C3632" s="22">
        <v>15</v>
      </c>
      <c r="D3632" s="22">
        <f t="shared" si="560"/>
        <v>0</v>
      </c>
      <c r="E3632" s="23">
        <f t="shared" si="561"/>
        <v>0</v>
      </c>
      <c r="F3632" s="22">
        <v>15.27</v>
      </c>
      <c r="G3632" s="22">
        <v>15.27000046</v>
      </c>
      <c r="H3632" s="22">
        <f t="shared" si="562"/>
        <v>-4.6000000075707703E-7</v>
      </c>
      <c r="I3632" s="23">
        <f t="shared" si="563"/>
        <v>3.0124426123106812E-6</v>
      </c>
      <c r="J3632" s="22">
        <v>14.86</v>
      </c>
      <c r="K3632" s="22">
        <v>14.85999966</v>
      </c>
      <c r="L3632" s="22">
        <f t="shared" si="564"/>
        <v>3.3999999971001671E-7</v>
      </c>
      <c r="M3632" s="23">
        <f t="shared" si="565"/>
        <v>2.2880215847193142E-6</v>
      </c>
      <c r="N3632" s="22">
        <v>15.16</v>
      </c>
      <c r="O3632" s="22">
        <v>15.15999985</v>
      </c>
      <c r="P3632" s="22">
        <f t="shared" si="566"/>
        <v>1.4999999997655777E-7</v>
      </c>
      <c r="Q3632" s="23">
        <f t="shared" si="567"/>
        <v>9.8944591992563763E-7</v>
      </c>
      <c r="R3632" s="24">
        <v>7112834</v>
      </c>
      <c r="S3632" s="24">
        <v>7112900</v>
      </c>
      <c r="T3632" s="24">
        <f t="shared" si="568"/>
        <v>-66</v>
      </c>
      <c r="U3632" s="23">
        <f t="shared" si="569"/>
        <v>9.2789157727509169E-4</v>
      </c>
    </row>
    <row r="3633" spans="1:21" x14ac:dyDescent="0.3">
      <c r="A3633" s="21">
        <v>40988</v>
      </c>
      <c r="B3633" s="22">
        <v>15.07</v>
      </c>
      <c r="C3633" s="22">
        <v>15.06999969</v>
      </c>
      <c r="D3633" s="22">
        <f t="shared" si="560"/>
        <v>3.1000000078051926E-7</v>
      </c>
      <c r="E3633" s="23">
        <f t="shared" si="561"/>
        <v>2.0570670680652102E-6</v>
      </c>
      <c r="F3633" s="22">
        <v>15.08</v>
      </c>
      <c r="G3633" s="22">
        <v>15.079999920000001</v>
      </c>
      <c r="H3633" s="22">
        <f t="shared" si="562"/>
        <v>7.9999999513802322E-8</v>
      </c>
      <c r="I3633" s="23">
        <f t="shared" si="563"/>
        <v>5.3050397837006295E-7</v>
      </c>
      <c r="J3633" s="22">
        <v>14.84</v>
      </c>
      <c r="K3633" s="22">
        <v>14.84000015</v>
      </c>
      <c r="L3633" s="22">
        <f t="shared" si="564"/>
        <v>-1.4999999997655777E-7</v>
      </c>
      <c r="M3633" s="23">
        <f t="shared" si="565"/>
        <v>1.0107816607842675E-6</v>
      </c>
      <c r="N3633" s="22">
        <v>14.94</v>
      </c>
      <c r="O3633" s="22">
        <v>14.93999958</v>
      </c>
      <c r="P3633" s="22">
        <f t="shared" si="566"/>
        <v>4.1999999922381903E-7</v>
      </c>
      <c r="Q3633" s="23">
        <f t="shared" si="567"/>
        <v>2.811245053755343E-6</v>
      </c>
      <c r="R3633" s="24">
        <v>5302395</v>
      </c>
      <c r="S3633" s="24">
        <v>5302400</v>
      </c>
      <c r="T3633" s="24">
        <f t="shared" si="568"/>
        <v>-5</v>
      </c>
      <c r="U3633" s="23">
        <f t="shared" si="569"/>
        <v>9.4296922148461073E-5</v>
      </c>
    </row>
    <row r="3634" spans="1:21" x14ac:dyDescent="0.3">
      <c r="A3634" s="21">
        <v>40989</v>
      </c>
      <c r="B3634" s="22">
        <v>15.31</v>
      </c>
      <c r="C3634" s="22">
        <v>15.31000042</v>
      </c>
      <c r="D3634" s="22">
        <f t="shared" si="560"/>
        <v>-4.1999999922381903E-7</v>
      </c>
      <c r="E3634" s="23">
        <f t="shared" si="561"/>
        <v>2.7433049490655668E-6</v>
      </c>
      <c r="F3634" s="22">
        <v>15.43</v>
      </c>
      <c r="G3634" s="22">
        <v>15.43000031</v>
      </c>
      <c r="H3634" s="22">
        <f t="shared" si="562"/>
        <v>-3.1000000078051926E-7</v>
      </c>
      <c r="I3634" s="23">
        <f t="shared" si="563"/>
        <v>2.0090731986545192E-6</v>
      </c>
      <c r="J3634" s="22">
        <v>15.14</v>
      </c>
      <c r="K3634" s="22">
        <v>15.14000034</v>
      </c>
      <c r="L3634" s="22">
        <f t="shared" si="564"/>
        <v>-3.3999999971001671E-7</v>
      </c>
      <c r="M3634" s="23">
        <f t="shared" si="565"/>
        <v>2.2457066847728795E-6</v>
      </c>
      <c r="N3634" s="22">
        <v>15.21</v>
      </c>
      <c r="O3634" s="22">
        <v>15.210000040000001</v>
      </c>
      <c r="P3634" s="22">
        <f t="shared" si="566"/>
        <v>-3.9999999756901161E-8</v>
      </c>
      <c r="Q3634" s="23">
        <f t="shared" si="567"/>
        <v>2.6298487607960034E-7</v>
      </c>
      <c r="R3634" s="24">
        <v>7137661</v>
      </c>
      <c r="S3634" s="24">
        <v>7137700</v>
      </c>
      <c r="T3634" s="24">
        <f t="shared" si="568"/>
        <v>-39</v>
      </c>
      <c r="U3634" s="23">
        <f t="shared" si="569"/>
        <v>5.4639449682670886E-4</v>
      </c>
    </row>
    <row r="3635" spans="1:21" x14ac:dyDescent="0.3">
      <c r="A3635" s="21">
        <v>40990</v>
      </c>
      <c r="B3635" s="22">
        <v>15.04</v>
      </c>
      <c r="C3635" s="22">
        <v>15.039999959999999</v>
      </c>
      <c r="D3635" s="22">
        <f t="shared" si="560"/>
        <v>3.9999999756901161E-8</v>
      </c>
      <c r="E3635" s="23">
        <f t="shared" si="561"/>
        <v>2.659574458994956E-7</v>
      </c>
      <c r="F3635" s="22">
        <v>15.17</v>
      </c>
      <c r="G3635" s="22">
        <v>15.170000079999999</v>
      </c>
      <c r="H3635" s="22">
        <f t="shared" si="562"/>
        <v>-7.9999999513802322E-8</v>
      </c>
      <c r="I3635" s="23">
        <f t="shared" si="563"/>
        <v>5.2735661893155592E-7</v>
      </c>
      <c r="J3635" s="22">
        <v>14.98</v>
      </c>
      <c r="K3635" s="22">
        <v>14.97999954</v>
      </c>
      <c r="L3635" s="22">
        <f t="shared" si="564"/>
        <v>4.6000000075707703E-7</v>
      </c>
      <c r="M3635" s="23">
        <f t="shared" si="565"/>
        <v>3.070761114035902E-6</v>
      </c>
      <c r="N3635" s="22">
        <v>15.03</v>
      </c>
      <c r="O3635" s="22">
        <v>15.02999973</v>
      </c>
      <c r="P3635" s="22">
        <f t="shared" si="566"/>
        <v>2.6999999924726126E-7</v>
      </c>
      <c r="Q3635" s="23">
        <f t="shared" si="567"/>
        <v>1.7964072128912889E-6</v>
      </c>
      <c r="R3635" s="24">
        <v>6137538</v>
      </c>
      <c r="S3635" s="24">
        <v>6137600</v>
      </c>
      <c r="T3635" s="24">
        <f t="shared" si="568"/>
        <v>-62</v>
      </c>
      <c r="U3635" s="23">
        <f t="shared" si="569"/>
        <v>1.0101668404588113E-3</v>
      </c>
    </row>
    <row r="3636" spans="1:21" x14ac:dyDescent="0.3">
      <c r="A3636" s="21">
        <v>40991</v>
      </c>
      <c r="B3636" s="22">
        <v>15.17</v>
      </c>
      <c r="C3636" s="22">
        <v>15.170000079999999</v>
      </c>
      <c r="D3636" s="22">
        <f t="shared" si="560"/>
        <v>-7.9999999513802322E-8</v>
      </c>
      <c r="E3636" s="23">
        <f t="shared" si="561"/>
        <v>5.2735661893155592E-7</v>
      </c>
      <c r="F3636" s="22">
        <v>15.17</v>
      </c>
      <c r="G3636" s="22">
        <v>15.170000079999999</v>
      </c>
      <c r="H3636" s="22">
        <f t="shared" si="562"/>
        <v>-7.9999999513802322E-8</v>
      </c>
      <c r="I3636" s="23">
        <f t="shared" si="563"/>
        <v>5.2735661893155592E-7</v>
      </c>
      <c r="J3636" s="22">
        <v>14.96</v>
      </c>
      <c r="K3636" s="22">
        <v>14.960000040000001</v>
      </c>
      <c r="L3636" s="22">
        <f t="shared" si="564"/>
        <v>-3.9999999756901161E-8</v>
      </c>
      <c r="M3636" s="23">
        <f t="shared" si="565"/>
        <v>2.6737967680447382E-7</v>
      </c>
      <c r="N3636" s="22">
        <v>14.99</v>
      </c>
      <c r="O3636" s="22">
        <v>14.989999770000001</v>
      </c>
      <c r="P3636" s="22">
        <f t="shared" si="566"/>
        <v>2.299999994903601E-7</v>
      </c>
      <c r="Q3636" s="23">
        <f t="shared" si="567"/>
        <v>1.5343562576342861E-6</v>
      </c>
      <c r="R3636" s="24">
        <v>6650005</v>
      </c>
      <c r="S3636" s="24">
        <v>6650100</v>
      </c>
      <c r="T3636" s="24">
        <f t="shared" si="568"/>
        <v>-95</v>
      </c>
      <c r="U3636" s="23">
        <f t="shared" si="569"/>
        <v>1.4285499466173441E-3</v>
      </c>
    </row>
    <row r="3637" spans="1:21" x14ac:dyDescent="0.3">
      <c r="A3637" s="21">
        <v>40994</v>
      </c>
      <c r="B3637" s="22">
        <v>14.99</v>
      </c>
      <c r="C3637" s="22">
        <v>14.989999770000001</v>
      </c>
      <c r="D3637" s="22">
        <f t="shared" si="560"/>
        <v>2.299999994903601E-7</v>
      </c>
      <c r="E3637" s="23">
        <f t="shared" si="561"/>
        <v>1.5343562576342861E-6</v>
      </c>
      <c r="F3637" s="22">
        <v>15.4</v>
      </c>
      <c r="G3637" s="22">
        <v>15.399999619999999</v>
      </c>
      <c r="H3637" s="22">
        <f t="shared" si="562"/>
        <v>3.8000000124327471E-7</v>
      </c>
      <c r="I3637" s="23">
        <f t="shared" si="563"/>
        <v>2.4675325364928469E-6</v>
      </c>
      <c r="J3637" s="22">
        <v>14.98</v>
      </c>
      <c r="K3637" s="22">
        <v>14.97999954</v>
      </c>
      <c r="L3637" s="22">
        <f t="shared" si="564"/>
        <v>4.6000000075707703E-7</v>
      </c>
      <c r="M3637" s="23">
        <f t="shared" si="565"/>
        <v>3.070761114035902E-6</v>
      </c>
      <c r="N3637" s="22">
        <v>15.38</v>
      </c>
      <c r="O3637" s="22">
        <v>15.380000109999999</v>
      </c>
      <c r="P3637" s="22">
        <f t="shared" si="566"/>
        <v>-1.0999999844329977E-7</v>
      </c>
      <c r="Q3637" s="23">
        <f t="shared" si="567"/>
        <v>7.1521454913240427E-7</v>
      </c>
      <c r="R3637" s="24">
        <v>9688964</v>
      </c>
      <c r="S3637" s="24">
        <v>9689000</v>
      </c>
      <c r="T3637" s="24">
        <f t="shared" si="568"/>
        <v>-36</v>
      </c>
      <c r="U3637" s="23">
        <f t="shared" si="569"/>
        <v>3.7155537207142123E-4</v>
      </c>
    </row>
    <row r="3638" spans="1:21" x14ac:dyDescent="0.3">
      <c r="A3638" s="21">
        <v>40995</v>
      </c>
      <c r="B3638" s="22">
        <v>15.43</v>
      </c>
      <c r="C3638" s="22">
        <v>15.43000031</v>
      </c>
      <c r="D3638" s="22">
        <f t="shared" si="560"/>
        <v>-3.1000000078051926E-7</v>
      </c>
      <c r="E3638" s="23">
        <f t="shared" si="561"/>
        <v>2.0090731986545192E-6</v>
      </c>
      <c r="F3638" s="22">
        <v>15.51</v>
      </c>
      <c r="G3638" s="22">
        <v>15.510000229999999</v>
      </c>
      <c r="H3638" s="22">
        <f t="shared" si="562"/>
        <v>-2.299999994903601E-7</v>
      </c>
      <c r="I3638" s="23">
        <f t="shared" si="563"/>
        <v>1.4829142235954699E-6</v>
      </c>
      <c r="J3638" s="22">
        <v>15.35</v>
      </c>
      <c r="K3638" s="22">
        <v>15.350000380000001</v>
      </c>
      <c r="L3638" s="22">
        <f t="shared" si="564"/>
        <v>-3.8000000124327471E-7</v>
      </c>
      <c r="M3638" s="23">
        <f t="shared" si="565"/>
        <v>2.4755699793883308E-6</v>
      </c>
      <c r="N3638" s="22">
        <v>15.37</v>
      </c>
      <c r="O3638" s="22">
        <v>15.369999890000001</v>
      </c>
      <c r="P3638" s="22">
        <f t="shared" si="566"/>
        <v>1.0999999844329977E-7</v>
      </c>
      <c r="Q3638" s="23">
        <f t="shared" si="567"/>
        <v>7.1567989089490988E-7</v>
      </c>
      <c r="R3638" s="24">
        <v>5885602</v>
      </c>
      <c r="S3638" s="24">
        <v>5885600</v>
      </c>
      <c r="T3638" s="24">
        <f t="shared" si="568"/>
        <v>2</v>
      </c>
      <c r="U3638" s="23">
        <f t="shared" si="569"/>
        <v>3.3981242354220472E-5</v>
      </c>
    </row>
    <row r="3639" spans="1:21" x14ac:dyDescent="0.3">
      <c r="A3639" s="21">
        <v>40996</v>
      </c>
      <c r="B3639" s="22">
        <v>15.28</v>
      </c>
      <c r="C3639" s="22">
        <v>15.27999973</v>
      </c>
      <c r="D3639" s="22">
        <f t="shared" si="560"/>
        <v>2.6999999924726126E-7</v>
      </c>
      <c r="E3639" s="23">
        <f t="shared" si="561"/>
        <v>1.7670157331034276E-6</v>
      </c>
      <c r="F3639" s="22">
        <v>15.39</v>
      </c>
      <c r="G3639" s="22">
        <v>15.39000034</v>
      </c>
      <c r="H3639" s="22">
        <f t="shared" si="562"/>
        <v>-3.3999999971001671E-7</v>
      </c>
      <c r="I3639" s="23">
        <f t="shared" si="563"/>
        <v>2.2092267199392194E-6</v>
      </c>
      <c r="J3639" s="22">
        <v>15.12</v>
      </c>
      <c r="K3639" s="22">
        <v>15.119999890000001</v>
      </c>
      <c r="L3639" s="22">
        <f t="shared" si="564"/>
        <v>1.0999999844329977E-7</v>
      </c>
      <c r="M3639" s="23">
        <f t="shared" si="565"/>
        <v>7.2751322251034595E-7</v>
      </c>
      <c r="N3639" s="22">
        <v>15.18</v>
      </c>
      <c r="O3639" s="22">
        <v>15.18000031</v>
      </c>
      <c r="P3639" s="22">
        <f t="shared" si="566"/>
        <v>-3.1000000078051926E-7</v>
      </c>
      <c r="Q3639" s="23">
        <f t="shared" si="567"/>
        <v>2.0421607012504682E-6</v>
      </c>
      <c r="R3639" s="24">
        <v>10838932</v>
      </c>
      <c r="S3639" s="24">
        <v>10838900</v>
      </c>
      <c r="T3639" s="24">
        <f t="shared" si="568"/>
        <v>32</v>
      </c>
      <c r="U3639" s="23">
        <f t="shared" si="569"/>
        <v>2.9523291108876366E-4</v>
      </c>
    </row>
    <row r="3640" spans="1:21" x14ac:dyDescent="0.3">
      <c r="A3640" s="21">
        <v>40997</v>
      </c>
      <c r="B3640" s="22">
        <v>15.03</v>
      </c>
      <c r="C3640" s="22">
        <v>15.02999973</v>
      </c>
      <c r="D3640" s="22">
        <f t="shared" si="560"/>
        <v>2.6999999924726126E-7</v>
      </c>
      <c r="E3640" s="23">
        <f t="shared" si="561"/>
        <v>1.7964072128912889E-6</v>
      </c>
      <c r="F3640" s="22">
        <v>15.1</v>
      </c>
      <c r="G3640" s="22">
        <v>15.100000380000001</v>
      </c>
      <c r="H3640" s="22">
        <f t="shared" si="562"/>
        <v>-3.8000000124327471E-7</v>
      </c>
      <c r="I3640" s="23">
        <f t="shared" si="563"/>
        <v>2.5165562362937813E-6</v>
      </c>
      <c r="J3640" s="22">
        <v>14.96</v>
      </c>
      <c r="K3640" s="22">
        <v>14.960000040000001</v>
      </c>
      <c r="L3640" s="22">
        <f t="shared" si="564"/>
        <v>-3.9999999756901161E-8</v>
      </c>
      <c r="M3640" s="23">
        <f t="shared" si="565"/>
        <v>2.6737967680447382E-7</v>
      </c>
      <c r="N3640" s="22">
        <v>15.08</v>
      </c>
      <c r="O3640" s="22">
        <v>15.079999920000001</v>
      </c>
      <c r="P3640" s="22">
        <f t="shared" si="566"/>
        <v>7.9999999513802322E-8</v>
      </c>
      <c r="Q3640" s="23">
        <f t="shared" si="567"/>
        <v>5.3050397837006295E-7</v>
      </c>
      <c r="R3640" s="24">
        <v>7107428</v>
      </c>
      <c r="S3640" s="24">
        <v>7107500</v>
      </c>
      <c r="T3640" s="24">
        <f t="shared" si="568"/>
        <v>-72</v>
      </c>
      <c r="U3640" s="23">
        <f t="shared" si="569"/>
        <v>1.01301442138586E-3</v>
      </c>
    </row>
    <row r="3641" spans="1:21" x14ac:dyDescent="0.3">
      <c r="A3641" s="21">
        <v>40998</v>
      </c>
      <c r="B3641" s="22">
        <v>15.2</v>
      </c>
      <c r="C3641" s="22">
        <v>15.19999981</v>
      </c>
      <c r="D3641" s="22">
        <f t="shared" si="560"/>
        <v>1.8999999973345894E-7</v>
      </c>
      <c r="E3641" s="23">
        <f t="shared" si="561"/>
        <v>1.2500000138714407E-6</v>
      </c>
      <c r="F3641" s="22">
        <v>15.41</v>
      </c>
      <c r="G3641" s="22">
        <v>15.40999985</v>
      </c>
      <c r="H3641" s="22">
        <f t="shared" si="562"/>
        <v>1.4999999997655777E-7</v>
      </c>
      <c r="I3641" s="23">
        <f t="shared" si="563"/>
        <v>9.7339390938772647E-7</v>
      </c>
      <c r="J3641" s="22">
        <v>15.14</v>
      </c>
      <c r="K3641" s="22">
        <v>15.14000034</v>
      </c>
      <c r="L3641" s="22">
        <f t="shared" si="564"/>
        <v>-3.3999999971001671E-7</v>
      </c>
      <c r="M3641" s="23">
        <f t="shared" si="565"/>
        <v>2.2457066847728795E-6</v>
      </c>
      <c r="N3641" s="22">
        <v>15.28</v>
      </c>
      <c r="O3641" s="22">
        <v>15.27999973</v>
      </c>
      <c r="P3641" s="22">
        <f t="shared" si="566"/>
        <v>2.6999999924726126E-7</v>
      </c>
      <c r="Q3641" s="23">
        <f t="shared" si="567"/>
        <v>1.7670157331034276E-6</v>
      </c>
      <c r="R3641" s="24">
        <v>7652969</v>
      </c>
      <c r="S3641" s="24">
        <v>7648300</v>
      </c>
      <c r="T3641" s="24">
        <f t="shared" si="568"/>
        <v>4669</v>
      </c>
      <c r="U3641" s="23">
        <f t="shared" si="569"/>
        <v>6.1046245570911178E-2</v>
      </c>
    </row>
    <row r="3642" spans="1:21" x14ac:dyDescent="0.3">
      <c r="A3642" s="21">
        <v>41001</v>
      </c>
      <c r="B3642" s="22">
        <v>15.27</v>
      </c>
      <c r="C3642" s="22">
        <v>15.27000046</v>
      </c>
      <c r="D3642" s="22">
        <f t="shared" si="560"/>
        <v>-4.6000000075707703E-7</v>
      </c>
      <c r="E3642" s="23">
        <f t="shared" si="561"/>
        <v>3.0124426123106812E-6</v>
      </c>
      <c r="F3642" s="22">
        <v>15.52</v>
      </c>
      <c r="G3642" s="22">
        <v>15.52000046</v>
      </c>
      <c r="H3642" s="22">
        <f t="shared" si="562"/>
        <v>-4.6000000075707703E-7</v>
      </c>
      <c r="I3642" s="23">
        <f t="shared" si="563"/>
        <v>2.9639174428032012E-6</v>
      </c>
      <c r="J3642" s="22">
        <v>15.13</v>
      </c>
      <c r="K3642" s="22">
        <v>15.130000109999999</v>
      </c>
      <c r="L3642" s="22">
        <f t="shared" si="564"/>
        <v>-1.0999999844329977E-7</v>
      </c>
      <c r="M3642" s="23">
        <f t="shared" si="565"/>
        <v>7.2703237041351067E-7</v>
      </c>
      <c r="N3642" s="22">
        <v>15.4</v>
      </c>
      <c r="O3642" s="22">
        <v>15.399999619999999</v>
      </c>
      <c r="P3642" s="22">
        <f t="shared" si="566"/>
        <v>3.8000000124327471E-7</v>
      </c>
      <c r="Q3642" s="23">
        <f t="shared" si="567"/>
        <v>2.4675325364928469E-6</v>
      </c>
      <c r="R3642" s="24">
        <v>7762667</v>
      </c>
      <c r="S3642" s="24">
        <v>7762700</v>
      </c>
      <c r="T3642" s="24">
        <f t="shared" si="568"/>
        <v>-33</v>
      </c>
      <c r="U3642" s="23">
        <f t="shared" si="569"/>
        <v>4.2510982003684291E-4</v>
      </c>
    </row>
    <row r="3643" spans="1:21" x14ac:dyDescent="0.3">
      <c r="A3643" s="21">
        <v>41002</v>
      </c>
      <c r="B3643" s="22">
        <v>15.41</v>
      </c>
      <c r="C3643" s="22">
        <v>15.40999985</v>
      </c>
      <c r="D3643" s="22">
        <f t="shared" si="560"/>
        <v>1.4999999997655777E-7</v>
      </c>
      <c r="E3643" s="23">
        <f t="shared" si="561"/>
        <v>9.7339390938772647E-7</v>
      </c>
      <c r="F3643" s="22">
        <v>15.49</v>
      </c>
      <c r="G3643" s="22">
        <v>15.489999770000001</v>
      </c>
      <c r="H3643" s="22">
        <f t="shared" si="562"/>
        <v>2.299999994903601E-7</v>
      </c>
      <c r="I3643" s="23">
        <f t="shared" si="563"/>
        <v>1.4848289406421347E-6</v>
      </c>
      <c r="J3643" s="22">
        <v>15.17</v>
      </c>
      <c r="K3643" s="22">
        <v>15.170000079999999</v>
      </c>
      <c r="L3643" s="22">
        <f t="shared" si="564"/>
        <v>-7.9999999513802322E-8</v>
      </c>
      <c r="M3643" s="23">
        <f t="shared" si="565"/>
        <v>5.2735661893155592E-7</v>
      </c>
      <c r="N3643" s="22">
        <v>15.22</v>
      </c>
      <c r="O3643" s="22">
        <v>15.22000027</v>
      </c>
      <c r="P3643" s="22">
        <f t="shared" si="566"/>
        <v>-2.6999999924726126E-7</v>
      </c>
      <c r="Q3643" s="23">
        <f t="shared" si="567"/>
        <v>1.7739815667379174E-6</v>
      </c>
      <c r="R3643" s="24">
        <v>8125586</v>
      </c>
      <c r="S3643" s="24">
        <v>8125600</v>
      </c>
      <c r="T3643" s="24">
        <f t="shared" si="568"/>
        <v>-14</v>
      </c>
      <c r="U3643" s="23">
        <f t="shared" si="569"/>
        <v>1.7229496898690558E-4</v>
      </c>
    </row>
    <row r="3644" spans="1:21" x14ac:dyDescent="0.3">
      <c r="A3644" s="21">
        <v>41003</v>
      </c>
      <c r="B3644" s="22">
        <v>15.09</v>
      </c>
      <c r="C3644" s="22">
        <v>15.09000015</v>
      </c>
      <c r="D3644" s="22">
        <f t="shared" si="560"/>
        <v>-1.4999999997655777E-7</v>
      </c>
      <c r="E3644" s="23">
        <f t="shared" si="561"/>
        <v>9.9403577525184958E-7</v>
      </c>
      <c r="F3644" s="22">
        <v>15.14</v>
      </c>
      <c r="G3644" s="22">
        <v>15.14000034</v>
      </c>
      <c r="H3644" s="22">
        <f t="shared" si="562"/>
        <v>-3.3999999971001671E-7</v>
      </c>
      <c r="I3644" s="23">
        <f t="shared" si="563"/>
        <v>2.2457066847728795E-6</v>
      </c>
      <c r="J3644" s="22">
        <v>14.84</v>
      </c>
      <c r="K3644" s="22">
        <v>14.84000015</v>
      </c>
      <c r="L3644" s="22">
        <f t="shared" si="564"/>
        <v>-1.4999999997655777E-7</v>
      </c>
      <c r="M3644" s="23">
        <f t="shared" si="565"/>
        <v>1.0107816607842675E-6</v>
      </c>
      <c r="N3644" s="22">
        <v>15</v>
      </c>
      <c r="O3644" s="22">
        <v>15</v>
      </c>
      <c r="P3644" s="22">
        <f t="shared" si="566"/>
        <v>0</v>
      </c>
      <c r="Q3644" s="23">
        <f t="shared" si="567"/>
        <v>0</v>
      </c>
      <c r="R3644" s="24">
        <v>6057249</v>
      </c>
      <c r="S3644" s="24">
        <v>6057300</v>
      </c>
      <c r="T3644" s="24">
        <f t="shared" si="568"/>
        <v>-51</v>
      </c>
      <c r="U3644" s="23">
        <f t="shared" si="569"/>
        <v>8.4195928879203605E-4</v>
      </c>
    </row>
    <row r="3645" spans="1:21" x14ac:dyDescent="0.3">
      <c r="A3645" s="21">
        <v>41004</v>
      </c>
      <c r="B3645" s="22">
        <v>15.03</v>
      </c>
      <c r="C3645" s="22">
        <v>15.02999973</v>
      </c>
      <c r="D3645" s="22">
        <f t="shared" si="560"/>
        <v>2.6999999924726126E-7</v>
      </c>
      <c r="E3645" s="23">
        <f t="shared" si="561"/>
        <v>1.7964072128912889E-6</v>
      </c>
      <c r="F3645" s="22">
        <v>15.31</v>
      </c>
      <c r="G3645" s="22">
        <v>15.31000042</v>
      </c>
      <c r="H3645" s="22">
        <f t="shared" si="562"/>
        <v>-4.1999999922381903E-7</v>
      </c>
      <c r="I3645" s="23">
        <f t="shared" si="563"/>
        <v>2.7433049490655668E-6</v>
      </c>
      <c r="J3645" s="22">
        <v>14.99</v>
      </c>
      <c r="K3645" s="22">
        <v>14.989999770000001</v>
      </c>
      <c r="L3645" s="22">
        <f t="shared" si="564"/>
        <v>2.299999994903601E-7</v>
      </c>
      <c r="M3645" s="23">
        <f t="shared" si="565"/>
        <v>1.5343562576342861E-6</v>
      </c>
      <c r="N3645" s="22">
        <v>15.24</v>
      </c>
      <c r="O3645" s="22">
        <v>15.239999770000001</v>
      </c>
      <c r="P3645" s="22">
        <f t="shared" si="566"/>
        <v>2.299999994903601E-7</v>
      </c>
      <c r="Q3645" s="23">
        <f t="shared" si="567"/>
        <v>1.5091863711383778E-6</v>
      </c>
      <c r="R3645" s="24">
        <v>8314678</v>
      </c>
      <c r="S3645" s="24">
        <v>8314700</v>
      </c>
      <c r="T3645" s="24">
        <f t="shared" si="568"/>
        <v>-22</v>
      </c>
      <c r="U3645" s="23">
        <f t="shared" si="569"/>
        <v>2.6459162687769857E-4</v>
      </c>
    </row>
    <row r="3646" spans="1:21" x14ac:dyDescent="0.3">
      <c r="A3646" s="21">
        <v>41008</v>
      </c>
      <c r="B3646" s="22">
        <v>14.99</v>
      </c>
      <c r="C3646" s="22">
        <v>14.989999770000001</v>
      </c>
      <c r="D3646" s="22">
        <f t="shared" si="560"/>
        <v>2.299999994903601E-7</v>
      </c>
      <c r="E3646" s="23">
        <f t="shared" si="561"/>
        <v>1.5343562576342861E-6</v>
      </c>
      <c r="F3646" s="22">
        <v>15.1</v>
      </c>
      <c r="G3646" s="22">
        <v>15.100000380000001</v>
      </c>
      <c r="H3646" s="22">
        <f t="shared" si="562"/>
        <v>-3.8000000124327471E-7</v>
      </c>
      <c r="I3646" s="23">
        <f t="shared" si="563"/>
        <v>2.5165562362937813E-6</v>
      </c>
      <c r="J3646" s="22">
        <v>14.84</v>
      </c>
      <c r="K3646" s="22">
        <v>14.84000015</v>
      </c>
      <c r="L3646" s="22">
        <f t="shared" si="564"/>
        <v>-1.4999999997655777E-7</v>
      </c>
      <c r="M3646" s="23">
        <f t="shared" si="565"/>
        <v>1.0107816607842675E-6</v>
      </c>
      <c r="N3646" s="22">
        <v>14.86</v>
      </c>
      <c r="O3646" s="22">
        <v>14.85999966</v>
      </c>
      <c r="P3646" s="22">
        <f t="shared" si="566"/>
        <v>3.3999999971001671E-7</v>
      </c>
      <c r="Q3646" s="23">
        <f t="shared" si="567"/>
        <v>2.2880215847193142E-6</v>
      </c>
      <c r="R3646" s="24">
        <v>8027085</v>
      </c>
      <c r="S3646" s="24">
        <v>8027100</v>
      </c>
      <c r="T3646" s="24">
        <f t="shared" si="568"/>
        <v>-15</v>
      </c>
      <c r="U3646" s="23">
        <f t="shared" si="569"/>
        <v>1.8686698807788616E-4</v>
      </c>
    </row>
    <row r="3647" spans="1:21" x14ac:dyDescent="0.3">
      <c r="A3647" s="21">
        <v>41009</v>
      </c>
      <c r="B3647" s="22">
        <v>14.86</v>
      </c>
      <c r="C3647" s="22">
        <v>14.85999966</v>
      </c>
      <c r="D3647" s="22">
        <f t="shared" si="560"/>
        <v>3.3999999971001671E-7</v>
      </c>
      <c r="E3647" s="23">
        <f t="shared" si="561"/>
        <v>2.2880215847193142E-6</v>
      </c>
      <c r="F3647" s="22">
        <v>14.99</v>
      </c>
      <c r="G3647" s="22">
        <v>14.989999770000001</v>
      </c>
      <c r="H3647" s="22">
        <f t="shared" si="562"/>
        <v>2.299999994903601E-7</v>
      </c>
      <c r="I3647" s="23">
        <f t="shared" si="563"/>
        <v>1.5343562576342861E-6</v>
      </c>
      <c r="J3647" s="22">
        <v>14.6</v>
      </c>
      <c r="K3647" s="22">
        <v>14.600000380000001</v>
      </c>
      <c r="L3647" s="22">
        <f t="shared" si="564"/>
        <v>-3.8000000124327471E-7</v>
      </c>
      <c r="M3647" s="23">
        <f t="shared" si="565"/>
        <v>2.6027396668004379E-6</v>
      </c>
      <c r="N3647" s="22">
        <v>14.62</v>
      </c>
      <c r="O3647" s="22">
        <v>14.619999890000001</v>
      </c>
      <c r="P3647" s="22">
        <f t="shared" si="566"/>
        <v>1.0999999844329977E-7</v>
      </c>
      <c r="Q3647" s="23">
        <f t="shared" si="567"/>
        <v>7.5239397586137581E-7</v>
      </c>
      <c r="R3647" s="24">
        <v>11512619</v>
      </c>
      <c r="S3647" s="24">
        <v>11512600</v>
      </c>
      <c r="T3647" s="24">
        <f t="shared" si="568"/>
        <v>19</v>
      </c>
      <c r="U3647" s="23">
        <f t="shared" si="569"/>
        <v>1.6503656862915415E-4</v>
      </c>
    </row>
    <row r="3648" spans="1:21" x14ac:dyDescent="0.3">
      <c r="A3648" s="21">
        <v>41010</v>
      </c>
      <c r="B3648" s="22">
        <v>14.77</v>
      </c>
      <c r="C3648" s="22">
        <v>14.77000046</v>
      </c>
      <c r="D3648" s="22">
        <f t="shared" si="560"/>
        <v>-4.6000000075707703E-7</v>
      </c>
      <c r="E3648" s="23">
        <f t="shared" si="561"/>
        <v>3.114421032029386E-6</v>
      </c>
      <c r="F3648" s="22">
        <v>14.89</v>
      </c>
      <c r="G3648" s="22">
        <v>14.89000034</v>
      </c>
      <c r="H3648" s="22">
        <f t="shared" si="562"/>
        <v>-3.3999999971001671E-7</v>
      </c>
      <c r="I3648" s="23">
        <f t="shared" si="563"/>
        <v>2.2834116316079058E-6</v>
      </c>
      <c r="J3648" s="22">
        <v>14.77</v>
      </c>
      <c r="K3648" s="22">
        <v>14.77000046</v>
      </c>
      <c r="L3648" s="22">
        <f t="shared" si="564"/>
        <v>-4.6000000075707703E-7</v>
      </c>
      <c r="M3648" s="23">
        <f t="shared" si="565"/>
        <v>3.114421032029386E-6</v>
      </c>
      <c r="N3648" s="22">
        <v>14.79</v>
      </c>
      <c r="O3648" s="22">
        <v>14.789999959999999</v>
      </c>
      <c r="P3648" s="22">
        <f t="shared" si="566"/>
        <v>3.9999999756901161E-8</v>
      </c>
      <c r="Q3648" s="23">
        <f t="shared" si="567"/>
        <v>2.7045300787750077E-7</v>
      </c>
      <c r="R3648" s="24">
        <v>6097860</v>
      </c>
      <c r="S3648" s="24">
        <v>6097900</v>
      </c>
      <c r="T3648" s="24">
        <f t="shared" si="568"/>
        <v>-40</v>
      </c>
      <c r="U3648" s="23">
        <f t="shared" si="569"/>
        <v>6.5596352842781937E-4</v>
      </c>
    </row>
    <row r="3649" spans="1:21" x14ac:dyDescent="0.3">
      <c r="A3649" s="21">
        <v>41011</v>
      </c>
      <c r="B3649" s="22">
        <v>14.84</v>
      </c>
      <c r="C3649" s="22">
        <v>14.84000015</v>
      </c>
      <c r="D3649" s="22">
        <f t="shared" si="560"/>
        <v>-1.4999999997655777E-7</v>
      </c>
      <c r="E3649" s="23">
        <f t="shared" si="561"/>
        <v>1.0107816607842675E-6</v>
      </c>
      <c r="F3649" s="22">
        <v>15</v>
      </c>
      <c r="G3649" s="22">
        <v>15</v>
      </c>
      <c r="H3649" s="22">
        <f t="shared" si="562"/>
        <v>0</v>
      </c>
      <c r="I3649" s="23">
        <f t="shared" si="563"/>
        <v>0</v>
      </c>
      <c r="J3649" s="22">
        <v>14.83</v>
      </c>
      <c r="K3649" s="22">
        <v>14.829999920000001</v>
      </c>
      <c r="L3649" s="22">
        <f t="shared" si="564"/>
        <v>7.9999999513802322E-8</v>
      </c>
      <c r="M3649" s="23">
        <f t="shared" si="565"/>
        <v>5.3944706638813191E-7</v>
      </c>
      <c r="N3649" s="22">
        <v>14.92</v>
      </c>
      <c r="O3649" s="22">
        <v>14.920000079999999</v>
      </c>
      <c r="P3649" s="22">
        <f t="shared" si="566"/>
        <v>-7.9999999513802322E-8</v>
      </c>
      <c r="Q3649" s="23">
        <f t="shared" si="567"/>
        <v>5.3619302335688944E-7</v>
      </c>
      <c r="R3649" s="24">
        <v>7148629</v>
      </c>
      <c r="S3649" s="24">
        <v>7144700</v>
      </c>
      <c r="T3649" s="24">
        <f t="shared" si="568"/>
        <v>3929</v>
      </c>
      <c r="U3649" s="23">
        <f t="shared" si="569"/>
        <v>5.4991812112474982E-2</v>
      </c>
    </row>
    <row r="3650" spans="1:21" x14ac:dyDescent="0.3">
      <c r="A3650" s="21">
        <v>41012</v>
      </c>
      <c r="B3650" s="22">
        <v>15.06</v>
      </c>
      <c r="C3650" s="22">
        <v>15.06000042</v>
      </c>
      <c r="D3650" s="22">
        <f t="shared" ref="D3650:D3713" si="570">B3650-C3650</f>
        <v>-4.1999999922381903E-7</v>
      </c>
      <c r="E3650" s="23">
        <f t="shared" ref="E3650:E3713" si="571">IFERROR(ABS(D3650)/C3650*100,0)</f>
        <v>2.7888445385834789E-6</v>
      </c>
      <c r="F3650" s="22">
        <v>15.23</v>
      </c>
      <c r="G3650" s="22">
        <v>15.22999954</v>
      </c>
      <c r="H3650" s="22">
        <f t="shared" ref="H3650:H3713" si="572">F3650-G3650</f>
        <v>4.6000000075707703E-7</v>
      </c>
      <c r="I3650" s="23">
        <f t="shared" ref="I3650:I3713" si="573">IFERROR(ABS(H3650)/G3650*100,0)</f>
        <v>3.0203546595581645E-6</v>
      </c>
      <c r="J3650" s="22">
        <v>14.95</v>
      </c>
      <c r="K3650" s="22">
        <v>14.94999981</v>
      </c>
      <c r="L3650" s="22">
        <f t="shared" ref="L3650:L3713" si="574">J3650-K3650</f>
        <v>1.8999999973345894E-7</v>
      </c>
      <c r="M3650" s="23">
        <f t="shared" ref="M3650:M3713" si="575">IFERROR(ABS(L3650)/K3650*100,0)</f>
        <v>1.2709030244025064E-6</v>
      </c>
      <c r="N3650" s="22">
        <v>15.1</v>
      </c>
      <c r="O3650" s="22">
        <v>15.100000380000001</v>
      </c>
      <c r="P3650" s="22">
        <f t="shared" ref="P3650:P3713" si="576">N3650-O3650</f>
        <v>-3.8000000124327471E-7</v>
      </c>
      <c r="Q3650" s="23">
        <f t="shared" ref="Q3650:Q3713" si="577">IFERROR(ABS(P3650)/O3650*100,0)</f>
        <v>2.5165562362937813E-6</v>
      </c>
      <c r="R3650" s="24">
        <v>9421408</v>
      </c>
      <c r="S3650" s="24">
        <v>9421500</v>
      </c>
      <c r="T3650" s="24">
        <f t="shared" ref="T3650:T3713" si="578">R3650-S3650</f>
        <v>-92</v>
      </c>
      <c r="U3650" s="23">
        <f t="shared" ref="U3650:U3713" si="579">IFERROR(ABS(T3650)/S3650*100,0)</f>
        <v>9.76489943214987E-4</v>
      </c>
    </row>
    <row r="3651" spans="1:21" x14ac:dyDescent="0.3">
      <c r="A3651" s="21">
        <v>41015</v>
      </c>
      <c r="B3651" s="22">
        <v>15.26</v>
      </c>
      <c r="C3651" s="22">
        <v>15.260000229999999</v>
      </c>
      <c r="D3651" s="22">
        <f t="shared" si="570"/>
        <v>-2.299999994903601E-7</v>
      </c>
      <c r="E3651" s="23">
        <f t="shared" si="571"/>
        <v>1.5072083618858511E-6</v>
      </c>
      <c r="F3651" s="22">
        <v>15.33</v>
      </c>
      <c r="G3651" s="22">
        <v>15.329999920000001</v>
      </c>
      <c r="H3651" s="22">
        <f t="shared" si="572"/>
        <v>7.9999999513802322E-8</v>
      </c>
      <c r="I3651" s="23">
        <f t="shared" si="573"/>
        <v>5.2185257619885438E-7</v>
      </c>
      <c r="J3651" s="22">
        <v>15.04</v>
      </c>
      <c r="K3651" s="22">
        <v>15.039999959999999</v>
      </c>
      <c r="L3651" s="22">
        <f t="shared" si="574"/>
        <v>3.9999999756901161E-8</v>
      </c>
      <c r="M3651" s="23">
        <f t="shared" si="575"/>
        <v>2.659574458994956E-7</v>
      </c>
      <c r="N3651" s="22">
        <v>15.1</v>
      </c>
      <c r="O3651" s="22">
        <v>15.100000380000001</v>
      </c>
      <c r="P3651" s="22">
        <f t="shared" si="576"/>
        <v>-3.8000000124327471E-7</v>
      </c>
      <c r="Q3651" s="23">
        <f t="shared" si="577"/>
        <v>2.5165562362937813E-6</v>
      </c>
      <c r="R3651" s="24">
        <v>6344590</v>
      </c>
      <c r="S3651" s="24">
        <v>6344600</v>
      </c>
      <c r="T3651" s="24">
        <f t="shared" si="578"/>
        <v>-10</v>
      </c>
      <c r="U3651" s="23">
        <f t="shared" si="579"/>
        <v>1.5761434921035211E-4</v>
      </c>
    </row>
    <row r="3652" spans="1:21" x14ac:dyDescent="0.3">
      <c r="A3652" s="21">
        <v>41016</v>
      </c>
      <c r="B3652" s="22">
        <v>15.15</v>
      </c>
      <c r="C3652" s="22">
        <v>15.149999619999999</v>
      </c>
      <c r="D3652" s="22">
        <f t="shared" si="570"/>
        <v>3.8000000124327471E-7</v>
      </c>
      <c r="E3652" s="23">
        <f t="shared" si="571"/>
        <v>2.508250896202166E-6</v>
      </c>
      <c r="F3652" s="22">
        <v>15.25</v>
      </c>
      <c r="G3652" s="22">
        <v>15.25</v>
      </c>
      <c r="H3652" s="22">
        <f t="shared" si="572"/>
        <v>0</v>
      </c>
      <c r="I3652" s="23">
        <f t="shared" si="573"/>
        <v>0</v>
      </c>
      <c r="J3652" s="22">
        <v>15.01</v>
      </c>
      <c r="K3652" s="22">
        <v>15.010000229999999</v>
      </c>
      <c r="L3652" s="22">
        <f t="shared" si="574"/>
        <v>-2.299999994903601E-7</v>
      </c>
      <c r="M3652" s="23">
        <f t="shared" si="575"/>
        <v>1.5323117652634448E-6</v>
      </c>
      <c r="N3652" s="22">
        <v>15.21</v>
      </c>
      <c r="O3652" s="22">
        <v>15.210000040000001</v>
      </c>
      <c r="P3652" s="22">
        <f t="shared" si="576"/>
        <v>-3.9999999756901161E-8</v>
      </c>
      <c r="Q3652" s="23">
        <f t="shared" si="577"/>
        <v>2.6298487607960034E-7</v>
      </c>
      <c r="R3652" s="24">
        <v>11083553</v>
      </c>
      <c r="S3652" s="24">
        <v>11083600</v>
      </c>
      <c r="T3652" s="24">
        <f t="shared" si="578"/>
        <v>-47</v>
      </c>
      <c r="U3652" s="23">
        <f t="shared" si="579"/>
        <v>4.2404994767043206E-4</v>
      </c>
    </row>
    <row r="3653" spans="1:21" x14ac:dyDescent="0.3">
      <c r="A3653" s="21">
        <v>41017</v>
      </c>
      <c r="B3653" s="22">
        <v>15.17</v>
      </c>
      <c r="C3653" s="22">
        <v>15.170000079999999</v>
      </c>
      <c r="D3653" s="22">
        <f t="shared" si="570"/>
        <v>-7.9999999513802322E-8</v>
      </c>
      <c r="E3653" s="23">
        <f t="shared" si="571"/>
        <v>5.2735661893155592E-7</v>
      </c>
      <c r="F3653" s="22">
        <v>15.36</v>
      </c>
      <c r="G3653" s="22">
        <v>15.35999966</v>
      </c>
      <c r="H3653" s="22">
        <f t="shared" si="572"/>
        <v>3.3999999971001671E-7</v>
      </c>
      <c r="I3653" s="23">
        <f t="shared" si="573"/>
        <v>2.2135417137764227E-6</v>
      </c>
      <c r="J3653" s="22">
        <v>14.98</v>
      </c>
      <c r="K3653" s="22">
        <v>14.97999954</v>
      </c>
      <c r="L3653" s="22">
        <f t="shared" si="574"/>
        <v>4.6000000075707703E-7</v>
      </c>
      <c r="M3653" s="23">
        <f t="shared" si="575"/>
        <v>3.070761114035902E-6</v>
      </c>
      <c r="N3653" s="22">
        <v>15.28</v>
      </c>
      <c r="O3653" s="22">
        <v>15.27999973</v>
      </c>
      <c r="P3653" s="22">
        <f t="shared" si="576"/>
        <v>2.6999999924726126E-7</v>
      </c>
      <c r="Q3653" s="23">
        <f t="shared" si="577"/>
        <v>1.7670157331034276E-6</v>
      </c>
      <c r="R3653" s="24">
        <v>6028749</v>
      </c>
      <c r="S3653" s="24">
        <v>6028300</v>
      </c>
      <c r="T3653" s="24">
        <f t="shared" si="578"/>
        <v>449</v>
      </c>
      <c r="U3653" s="23">
        <f t="shared" si="579"/>
        <v>7.4482026441948807E-3</v>
      </c>
    </row>
    <row r="3654" spans="1:21" x14ac:dyDescent="0.3">
      <c r="A3654" s="21">
        <v>41018</v>
      </c>
      <c r="B3654" s="22">
        <v>15.35</v>
      </c>
      <c r="C3654" s="22">
        <v>15.350000380000001</v>
      </c>
      <c r="D3654" s="22">
        <f t="shared" si="570"/>
        <v>-3.8000000124327471E-7</v>
      </c>
      <c r="E3654" s="23">
        <f t="shared" si="571"/>
        <v>2.4755699793883308E-6</v>
      </c>
      <c r="F3654" s="22">
        <v>15.45</v>
      </c>
      <c r="G3654" s="22">
        <v>15.44999981</v>
      </c>
      <c r="H3654" s="22">
        <f t="shared" si="572"/>
        <v>1.8999999973345894E-7</v>
      </c>
      <c r="I3654" s="23">
        <f t="shared" si="573"/>
        <v>1.2297734761814145E-6</v>
      </c>
      <c r="J3654" s="22">
        <v>15.14</v>
      </c>
      <c r="K3654" s="22">
        <v>15.14000034</v>
      </c>
      <c r="L3654" s="22">
        <f t="shared" si="574"/>
        <v>-3.3999999971001671E-7</v>
      </c>
      <c r="M3654" s="23">
        <f t="shared" si="575"/>
        <v>2.2457066847728795E-6</v>
      </c>
      <c r="N3654" s="22">
        <v>15.25</v>
      </c>
      <c r="O3654" s="22">
        <v>15.25</v>
      </c>
      <c r="P3654" s="22">
        <f t="shared" si="576"/>
        <v>0</v>
      </c>
      <c r="Q3654" s="23">
        <f t="shared" si="577"/>
        <v>0</v>
      </c>
      <c r="R3654" s="24">
        <v>7295323</v>
      </c>
      <c r="S3654" s="24">
        <v>7294800</v>
      </c>
      <c r="T3654" s="24">
        <f t="shared" si="578"/>
        <v>523</v>
      </c>
      <c r="U3654" s="23">
        <f t="shared" si="579"/>
        <v>7.1694905960410157E-3</v>
      </c>
    </row>
    <row r="3655" spans="1:21" x14ac:dyDescent="0.3">
      <c r="A3655" s="21">
        <v>41019</v>
      </c>
      <c r="B3655" s="22">
        <v>15.35</v>
      </c>
      <c r="C3655" s="22">
        <v>15.350000380000001</v>
      </c>
      <c r="D3655" s="22">
        <f t="shared" si="570"/>
        <v>-3.8000000124327471E-7</v>
      </c>
      <c r="E3655" s="23">
        <f t="shared" si="571"/>
        <v>2.4755699793883308E-6</v>
      </c>
      <c r="F3655" s="22">
        <v>15.37</v>
      </c>
      <c r="G3655" s="22">
        <v>15.369999890000001</v>
      </c>
      <c r="H3655" s="22">
        <f t="shared" si="572"/>
        <v>1.0999999844329977E-7</v>
      </c>
      <c r="I3655" s="23">
        <f t="shared" si="573"/>
        <v>7.1567989089490988E-7</v>
      </c>
      <c r="J3655" s="22">
        <v>15.05</v>
      </c>
      <c r="K3655" s="22">
        <v>15.05000019</v>
      </c>
      <c r="L3655" s="22">
        <f t="shared" si="574"/>
        <v>-1.8999999973345894E-7</v>
      </c>
      <c r="M3655" s="23">
        <f t="shared" si="575"/>
        <v>1.2624584540517466E-6</v>
      </c>
      <c r="N3655" s="22">
        <v>15.11</v>
      </c>
      <c r="O3655" s="22">
        <v>15.10999966</v>
      </c>
      <c r="P3655" s="22">
        <f t="shared" si="576"/>
        <v>3.3999999971001671E-7</v>
      </c>
      <c r="Q3655" s="23">
        <f t="shared" si="577"/>
        <v>2.2501655020554562E-6</v>
      </c>
      <c r="R3655" s="24">
        <v>6732126</v>
      </c>
      <c r="S3655" s="24">
        <v>6731400</v>
      </c>
      <c r="T3655" s="24">
        <f t="shared" si="578"/>
        <v>726</v>
      </c>
      <c r="U3655" s="23">
        <f t="shared" si="579"/>
        <v>1.0785274979944737E-2</v>
      </c>
    </row>
    <row r="3656" spans="1:21" x14ac:dyDescent="0.3">
      <c r="A3656" s="21">
        <v>41022</v>
      </c>
      <c r="B3656" s="22">
        <v>14.89</v>
      </c>
      <c r="C3656" s="22">
        <v>14.89000034</v>
      </c>
      <c r="D3656" s="22">
        <f t="shared" si="570"/>
        <v>-3.3999999971001671E-7</v>
      </c>
      <c r="E3656" s="23">
        <f t="shared" si="571"/>
        <v>2.2834116316079058E-6</v>
      </c>
      <c r="F3656" s="22">
        <v>14.93</v>
      </c>
      <c r="G3656" s="22">
        <v>14.93000031</v>
      </c>
      <c r="H3656" s="22">
        <f t="shared" si="572"/>
        <v>-3.1000000078051926E-7</v>
      </c>
      <c r="I3656" s="23">
        <f t="shared" si="573"/>
        <v>2.0763562916531463E-6</v>
      </c>
      <c r="J3656" s="22">
        <v>14.74</v>
      </c>
      <c r="K3656" s="22">
        <v>14.739999770000001</v>
      </c>
      <c r="L3656" s="22">
        <f t="shared" si="574"/>
        <v>2.299999994903601E-7</v>
      </c>
      <c r="M3656" s="23">
        <f t="shared" si="575"/>
        <v>1.5603799394791992E-6</v>
      </c>
      <c r="N3656" s="22">
        <v>14.89</v>
      </c>
      <c r="O3656" s="22">
        <v>14.89000034</v>
      </c>
      <c r="P3656" s="22">
        <f t="shared" si="576"/>
        <v>-3.3999999971001671E-7</v>
      </c>
      <c r="Q3656" s="23">
        <f t="shared" si="577"/>
        <v>2.2834116316079058E-6</v>
      </c>
      <c r="R3656" s="24">
        <v>7086576</v>
      </c>
      <c r="S3656" s="24">
        <v>7086600</v>
      </c>
      <c r="T3656" s="24">
        <f t="shared" si="578"/>
        <v>-24</v>
      </c>
      <c r="U3656" s="23">
        <f t="shared" si="579"/>
        <v>3.3866734400135465E-4</v>
      </c>
    </row>
    <row r="3657" spans="1:21" x14ac:dyDescent="0.3">
      <c r="A3657" s="21">
        <v>41023</v>
      </c>
      <c r="B3657" s="22">
        <v>14.96</v>
      </c>
      <c r="C3657" s="22">
        <v>14.960000040000001</v>
      </c>
      <c r="D3657" s="22">
        <f t="shared" si="570"/>
        <v>-3.9999999756901161E-8</v>
      </c>
      <c r="E3657" s="23">
        <f t="shared" si="571"/>
        <v>2.6737967680447382E-7</v>
      </c>
      <c r="F3657" s="22">
        <v>15.06</v>
      </c>
      <c r="G3657" s="22">
        <v>15.06000042</v>
      </c>
      <c r="H3657" s="22">
        <f t="shared" si="572"/>
        <v>-4.1999999922381903E-7</v>
      </c>
      <c r="I3657" s="23">
        <f t="shared" si="573"/>
        <v>2.7888445385834789E-6</v>
      </c>
      <c r="J3657" s="22">
        <v>14.79</v>
      </c>
      <c r="K3657" s="22">
        <v>14.789999959999999</v>
      </c>
      <c r="L3657" s="22">
        <f t="shared" si="574"/>
        <v>3.9999999756901161E-8</v>
      </c>
      <c r="M3657" s="23">
        <f t="shared" si="575"/>
        <v>2.7045300787750077E-7</v>
      </c>
      <c r="N3657" s="22">
        <v>14.86</v>
      </c>
      <c r="O3657" s="22">
        <v>14.85999966</v>
      </c>
      <c r="P3657" s="22">
        <f t="shared" si="576"/>
        <v>3.3999999971001671E-7</v>
      </c>
      <c r="Q3657" s="23">
        <f t="shared" si="577"/>
        <v>2.2880215847193142E-6</v>
      </c>
      <c r="R3657" s="24">
        <v>9714937</v>
      </c>
      <c r="S3657" s="24">
        <v>9714900</v>
      </c>
      <c r="T3657" s="24">
        <f t="shared" si="578"/>
        <v>37</v>
      </c>
      <c r="U3657" s="23">
        <f t="shared" si="579"/>
        <v>3.8085826925650292E-4</v>
      </c>
    </row>
    <row r="3658" spans="1:21" x14ac:dyDescent="0.3">
      <c r="A3658" s="21">
        <v>41024</v>
      </c>
      <c r="B3658" s="22">
        <v>15.04</v>
      </c>
      <c r="C3658" s="22">
        <v>15.039999959999999</v>
      </c>
      <c r="D3658" s="22">
        <f t="shared" si="570"/>
        <v>3.9999999756901161E-8</v>
      </c>
      <c r="E3658" s="23">
        <f t="shared" si="571"/>
        <v>2.659574458994956E-7</v>
      </c>
      <c r="F3658" s="22">
        <v>15.04</v>
      </c>
      <c r="G3658" s="22">
        <v>15.039999959999999</v>
      </c>
      <c r="H3658" s="22">
        <f t="shared" si="572"/>
        <v>3.9999999756901161E-8</v>
      </c>
      <c r="I3658" s="23">
        <f t="shared" si="573"/>
        <v>2.659574458994956E-7</v>
      </c>
      <c r="J3658" s="22">
        <v>14.86</v>
      </c>
      <c r="K3658" s="22">
        <v>14.85999966</v>
      </c>
      <c r="L3658" s="22">
        <f t="shared" si="574"/>
        <v>3.3999999971001671E-7</v>
      </c>
      <c r="M3658" s="23">
        <f t="shared" si="575"/>
        <v>2.2880215847193142E-6</v>
      </c>
      <c r="N3658" s="22">
        <v>14.91</v>
      </c>
      <c r="O3658" s="22">
        <v>14.90999985</v>
      </c>
      <c r="P3658" s="22">
        <f t="shared" si="576"/>
        <v>1.4999999997655777E-7</v>
      </c>
      <c r="Q3658" s="23">
        <f t="shared" si="577"/>
        <v>1.006036227267687E-6</v>
      </c>
      <c r="R3658" s="24">
        <v>10077372</v>
      </c>
      <c r="S3658" s="24">
        <v>10077400</v>
      </c>
      <c r="T3658" s="24">
        <f t="shared" si="578"/>
        <v>-28</v>
      </c>
      <c r="U3658" s="23">
        <f t="shared" si="579"/>
        <v>2.7784944529342886E-4</v>
      </c>
    </row>
    <row r="3659" spans="1:21" x14ac:dyDescent="0.3">
      <c r="A3659" s="21">
        <v>41025</v>
      </c>
      <c r="B3659" s="22">
        <v>15.25</v>
      </c>
      <c r="C3659" s="22">
        <v>15.25</v>
      </c>
      <c r="D3659" s="22">
        <f t="shared" si="570"/>
        <v>0</v>
      </c>
      <c r="E3659" s="23">
        <f t="shared" si="571"/>
        <v>0</v>
      </c>
      <c r="F3659" s="22">
        <v>15.94</v>
      </c>
      <c r="G3659" s="22">
        <v>15.93999958</v>
      </c>
      <c r="H3659" s="22">
        <f t="shared" si="572"/>
        <v>4.1999999922381903E-7</v>
      </c>
      <c r="I3659" s="23">
        <f t="shared" si="573"/>
        <v>2.6348808675678713E-6</v>
      </c>
      <c r="J3659" s="22">
        <v>15.15</v>
      </c>
      <c r="K3659" s="22">
        <v>15.149999619999999</v>
      </c>
      <c r="L3659" s="22">
        <f t="shared" si="574"/>
        <v>3.8000000124327471E-7</v>
      </c>
      <c r="M3659" s="23">
        <f t="shared" si="575"/>
        <v>2.508250896202166E-6</v>
      </c>
      <c r="N3659" s="22">
        <v>15.82</v>
      </c>
      <c r="O3659" s="22">
        <v>15.81999969</v>
      </c>
      <c r="P3659" s="22">
        <f t="shared" si="576"/>
        <v>3.1000000078051926E-7</v>
      </c>
      <c r="Q3659" s="23">
        <f t="shared" si="577"/>
        <v>1.9595449232307746E-6</v>
      </c>
      <c r="R3659" s="24">
        <v>19367042</v>
      </c>
      <c r="S3659" s="24">
        <v>19367100</v>
      </c>
      <c r="T3659" s="24">
        <f t="shared" si="578"/>
        <v>-58</v>
      </c>
      <c r="U3659" s="23">
        <f t="shared" si="579"/>
        <v>2.9947694802009593E-4</v>
      </c>
    </row>
    <row r="3660" spans="1:21" x14ac:dyDescent="0.3">
      <c r="A3660" s="21">
        <v>41026</v>
      </c>
      <c r="B3660" s="22">
        <v>15.77</v>
      </c>
      <c r="C3660" s="22">
        <v>15.77000046</v>
      </c>
      <c r="D3660" s="22">
        <f t="shared" si="570"/>
        <v>-4.6000000075707703E-7</v>
      </c>
      <c r="E3660" s="23">
        <f t="shared" si="571"/>
        <v>2.9169308011363052E-6</v>
      </c>
      <c r="F3660" s="22">
        <v>16.149999999999999</v>
      </c>
      <c r="G3660" s="22">
        <v>16.149999619999999</v>
      </c>
      <c r="H3660" s="22">
        <f t="shared" si="572"/>
        <v>3.7999999946691787E-7</v>
      </c>
      <c r="I3660" s="23">
        <f t="shared" si="573"/>
        <v>2.3529412285330933E-6</v>
      </c>
      <c r="J3660" s="22">
        <v>15.65</v>
      </c>
      <c r="K3660" s="22">
        <v>15.649999619999999</v>
      </c>
      <c r="L3660" s="22">
        <f t="shared" si="574"/>
        <v>3.8000000124327471E-7</v>
      </c>
      <c r="M3660" s="23">
        <f t="shared" si="575"/>
        <v>2.4281150828761154E-6</v>
      </c>
      <c r="N3660" s="22">
        <v>16.149999999999999</v>
      </c>
      <c r="O3660" s="22">
        <v>16.149999619999999</v>
      </c>
      <c r="P3660" s="22">
        <f t="shared" si="576"/>
        <v>3.7999999946691787E-7</v>
      </c>
      <c r="Q3660" s="23">
        <f t="shared" si="577"/>
        <v>2.3529412285330933E-6</v>
      </c>
      <c r="R3660" s="24">
        <v>14705487</v>
      </c>
      <c r="S3660" s="24">
        <v>15868000</v>
      </c>
      <c r="T3660" s="24">
        <f t="shared" si="578"/>
        <v>-1162513</v>
      </c>
      <c r="U3660" s="23">
        <f t="shared" si="579"/>
        <v>7.3261469624401307</v>
      </c>
    </row>
    <row r="3661" spans="1:21" x14ac:dyDescent="0.3">
      <c r="A3661" s="21">
        <v>41029</v>
      </c>
      <c r="B3661" s="22">
        <v>16.07</v>
      </c>
      <c r="C3661" s="22">
        <v>16.06999969</v>
      </c>
      <c r="D3661" s="22">
        <f t="shared" si="570"/>
        <v>3.1000000078051926E-7</v>
      </c>
      <c r="E3661" s="23">
        <f t="shared" si="571"/>
        <v>1.9290604029907063E-6</v>
      </c>
      <c r="F3661" s="22">
        <v>16.07</v>
      </c>
      <c r="G3661" s="22">
        <v>16.06999969</v>
      </c>
      <c r="H3661" s="22">
        <f t="shared" si="572"/>
        <v>3.1000000078051926E-7</v>
      </c>
      <c r="I3661" s="23">
        <f t="shared" si="573"/>
        <v>1.9290604029907063E-6</v>
      </c>
      <c r="J3661" s="22">
        <v>15.58</v>
      </c>
      <c r="K3661" s="22">
        <v>15.579999920000001</v>
      </c>
      <c r="L3661" s="22">
        <f t="shared" si="574"/>
        <v>7.9999999513802322E-8</v>
      </c>
      <c r="M3661" s="23">
        <f t="shared" si="575"/>
        <v>5.1347881851466862E-7</v>
      </c>
      <c r="N3661" s="22">
        <v>15.58</v>
      </c>
      <c r="O3661" s="22">
        <v>15.579999920000001</v>
      </c>
      <c r="P3661" s="22">
        <f t="shared" si="576"/>
        <v>7.9999999513802322E-8</v>
      </c>
      <c r="Q3661" s="23">
        <f t="shared" si="577"/>
        <v>5.1347881851466862E-7</v>
      </c>
      <c r="R3661" s="24">
        <v>14861969</v>
      </c>
      <c r="S3661" s="24">
        <v>14862000</v>
      </c>
      <c r="T3661" s="24">
        <f t="shared" si="578"/>
        <v>-31</v>
      </c>
      <c r="U3661" s="23">
        <f t="shared" si="579"/>
        <v>2.0858565468981292E-4</v>
      </c>
    </row>
    <row r="3662" spans="1:21" x14ac:dyDescent="0.3">
      <c r="A3662" s="21">
        <v>41030</v>
      </c>
      <c r="B3662" s="22">
        <v>15.61</v>
      </c>
      <c r="C3662" s="22">
        <v>15.60999966</v>
      </c>
      <c r="D3662" s="22">
        <f t="shared" si="570"/>
        <v>3.3999999971001671E-7</v>
      </c>
      <c r="E3662" s="23">
        <f t="shared" si="571"/>
        <v>2.1780910129117627E-6</v>
      </c>
      <c r="F3662" s="22">
        <v>15.75</v>
      </c>
      <c r="G3662" s="22">
        <v>15.75</v>
      </c>
      <c r="H3662" s="22">
        <f t="shared" si="572"/>
        <v>0</v>
      </c>
      <c r="I3662" s="23">
        <f t="shared" si="573"/>
        <v>0</v>
      </c>
      <c r="J3662" s="22">
        <v>15.52</v>
      </c>
      <c r="K3662" s="22">
        <v>15.52000046</v>
      </c>
      <c r="L3662" s="22">
        <f t="shared" si="574"/>
        <v>-4.6000000075707703E-7</v>
      </c>
      <c r="M3662" s="23">
        <f t="shared" si="575"/>
        <v>2.9639174428032012E-6</v>
      </c>
      <c r="N3662" s="22">
        <v>15.53</v>
      </c>
      <c r="O3662" s="22">
        <v>15.52999973</v>
      </c>
      <c r="P3662" s="22">
        <f t="shared" si="576"/>
        <v>2.6999999924726126E-7</v>
      </c>
      <c r="Q3662" s="23">
        <f t="shared" si="577"/>
        <v>1.7385705340721295E-6</v>
      </c>
      <c r="R3662" s="24">
        <v>9319909</v>
      </c>
      <c r="S3662" s="24">
        <v>9316000</v>
      </c>
      <c r="T3662" s="24">
        <f t="shared" si="578"/>
        <v>3909</v>
      </c>
      <c r="U3662" s="23">
        <f t="shared" si="579"/>
        <v>4.1960068699012448E-2</v>
      </c>
    </row>
    <row r="3663" spans="1:21" x14ac:dyDescent="0.3">
      <c r="A3663" s="21">
        <v>41031</v>
      </c>
      <c r="B3663" s="22">
        <v>15.66</v>
      </c>
      <c r="C3663" s="22">
        <v>15.65999985</v>
      </c>
      <c r="D3663" s="22">
        <f t="shared" si="570"/>
        <v>1.4999999997655777E-7</v>
      </c>
      <c r="E3663" s="23">
        <f t="shared" si="571"/>
        <v>9.5785441515542387E-7</v>
      </c>
      <c r="F3663" s="22">
        <v>16.13</v>
      </c>
      <c r="G3663" s="22">
        <v>16.129999160000001</v>
      </c>
      <c r="H3663" s="22">
        <f t="shared" si="572"/>
        <v>8.3999999844763806E-7</v>
      </c>
      <c r="I3663" s="23">
        <f t="shared" si="573"/>
        <v>5.2076878003237173E-6</v>
      </c>
      <c r="J3663" s="22">
        <v>15.55</v>
      </c>
      <c r="K3663" s="22">
        <v>15.55000019</v>
      </c>
      <c r="L3663" s="22">
        <f t="shared" si="574"/>
        <v>-1.8999999973345894E-7</v>
      </c>
      <c r="M3663" s="23">
        <f t="shared" si="575"/>
        <v>1.2218649351248589E-6</v>
      </c>
      <c r="N3663" s="22">
        <v>16.100000000000001</v>
      </c>
      <c r="O3663" s="22">
        <v>16.100000380000001</v>
      </c>
      <c r="P3663" s="22">
        <f t="shared" si="576"/>
        <v>-3.7999999946691787E-7</v>
      </c>
      <c r="Q3663" s="23">
        <f t="shared" si="577"/>
        <v>2.3602483881861737E-6</v>
      </c>
      <c r="R3663" s="24">
        <v>13476246</v>
      </c>
      <c r="S3663" s="24">
        <v>13476100</v>
      </c>
      <c r="T3663" s="24">
        <f t="shared" si="578"/>
        <v>146</v>
      </c>
      <c r="U3663" s="23">
        <f t="shared" si="579"/>
        <v>1.0833994998552994E-3</v>
      </c>
    </row>
    <row r="3664" spans="1:21" x14ac:dyDescent="0.3">
      <c r="A3664" s="21">
        <v>41032</v>
      </c>
      <c r="B3664" s="22">
        <v>16.04</v>
      </c>
      <c r="C3664" s="22">
        <v>16.040000920000001</v>
      </c>
      <c r="D3664" s="22">
        <f t="shared" si="570"/>
        <v>-9.2000000151415406E-7</v>
      </c>
      <c r="E3664" s="23">
        <f t="shared" si="571"/>
        <v>5.7356605283421276E-6</v>
      </c>
      <c r="F3664" s="22">
        <v>16.11</v>
      </c>
      <c r="G3664" s="22">
        <v>16.11000061</v>
      </c>
      <c r="H3664" s="22">
        <f t="shared" si="572"/>
        <v>-6.1000000073363481E-7</v>
      </c>
      <c r="I3664" s="23">
        <f t="shared" si="573"/>
        <v>3.786467893458601E-6</v>
      </c>
      <c r="J3664" s="22">
        <v>15.66</v>
      </c>
      <c r="K3664" s="22">
        <v>15.65999985</v>
      </c>
      <c r="L3664" s="22">
        <f t="shared" si="574"/>
        <v>1.4999999997655777E-7</v>
      </c>
      <c r="M3664" s="23">
        <f t="shared" si="575"/>
        <v>9.5785441515542387E-7</v>
      </c>
      <c r="N3664" s="22">
        <v>15.7</v>
      </c>
      <c r="O3664" s="22">
        <v>15.69999981</v>
      </c>
      <c r="P3664" s="22">
        <f t="shared" si="576"/>
        <v>1.8999999973345894E-7</v>
      </c>
      <c r="Q3664" s="23">
        <f t="shared" si="577"/>
        <v>1.2101910957504588E-6</v>
      </c>
      <c r="R3664" s="24">
        <v>9513724</v>
      </c>
      <c r="S3664" s="24">
        <v>9513700</v>
      </c>
      <c r="T3664" s="24">
        <f t="shared" si="578"/>
        <v>24</v>
      </c>
      <c r="U3664" s="23">
        <f t="shared" si="579"/>
        <v>2.5226778225085928E-4</v>
      </c>
    </row>
    <row r="3665" spans="1:21" x14ac:dyDescent="0.3">
      <c r="A3665" s="21">
        <v>41033</v>
      </c>
      <c r="B3665" s="22">
        <v>15.7</v>
      </c>
      <c r="C3665" s="22">
        <v>15.69999981</v>
      </c>
      <c r="D3665" s="22">
        <f t="shared" si="570"/>
        <v>1.8999999973345894E-7</v>
      </c>
      <c r="E3665" s="23">
        <f t="shared" si="571"/>
        <v>1.2101910957504588E-6</v>
      </c>
      <c r="F3665" s="22">
        <v>15.72</v>
      </c>
      <c r="G3665" s="22">
        <v>15.72000027</v>
      </c>
      <c r="H3665" s="22">
        <f t="shared" si="572"/>
        <v>-2.6999999924726126E-7</v>
      </c>
      <c r="I3665" s="23">
        <f t="shared" si="573"/>
        <v>1.717557217619954E-6</v>
      </c>
      <c r="J3665" s="22">
        <v>15.44</v>
      </c>
      <c r="K3665" s="22">
        <v>15.43999958</v>
      </c>
      <c r="L3665" s="22">
        <f t="shared" si="574"/>
        <v>4.1999999922381903E-7</v>
      </c>
      <c r="M3665" s="23">
        <f t="shared" si="575"/>
        <v>2.7202073228542085E-6</v>
      </c>
      <c r="N3665" s="22">
        <v>15.44</v>
      </c>
      <c r="O3665" s="22">
        <v>15.43999958</v>
      </c>
      <c r="P3665" s="22">
        <f t="shared" si="576"/>
        <v>4.1999999922381903E-7</v>
      </c>
      <c r="Q3665" s="23">
        <f t="shared" si="577"/>
        <v>2.7202073228542085E-6</v>
      </c>
      <c r="R3665" s="24">
        <v>9666341</v>
      </c>
      <c r="S3665" s="24">
        <v>9666400</v>
      </c>
      <c r="T3665" s="24">
        <f t="shared" si="578"/>
        <v>-59</v>
      </c>
      <c r="U3665" s="23">
        <f t="shared" si="579"/>
        <v>6.103616651493834E-4</v>
      </c>
    </row>
    <row r="3666" spans="1:21" x14ac:dyDescent="0.3">
      <c r="A3666" s="21">
        <v>41036</v>
      </c>
      <c r="B3666" s="22">
        <v>15.31</v>
      </c>
      <c r="C3666" s="22">
        <v>15.31000042</v>
      </c>
      <c r="D3666" s="22">
        <f t="shared" si="570"/>
        <v>-4.1999999922381903E-7</v>
      </c>
      <c r="E3666" s="23">
        <f t="shared" si="571"/>
        <v>2.7433049490655668E-6</v>
      </c>
      <c r="F3666" s="22">
        <v>15.5</v>
      </c>
      <c r="G3666" s="22">
        <v>15.5</v>
      </c>
      <c r="H3666" s="22">
        <f t="shared" si="572"/>
        <v>0</v>
      </c>
      <c r="I3666" s="23">
        <f t="shared" si="573"/>
        <v>0</v>
      </c>
      <c r="J3666" s="22">
        <v>15.24</v>
      </c>
      <c r="K3666" s="22">
        <v>15.239999770000001</v>
      </c>
      <c r="L3666" s="22">
        <f t="shared" si="574"/>
        <v>2.299999994903601E-7</v>
      </c>
      <c r="M3666" s="23">
        <f t="shared" si="575"/>
        <v>1.5091863711383778E-6</v>
      </c>
      <c r="N3666" s="22">
        <v>15.42</v>
      </c>
      <c r="O3666" s="22">
        <v>15.420000079999999</v>
      </c>
      <c r="P3666" s="22">
        <f t="shared" si="576"/>
        <v>-7.9999999513802322E-8</v>
      </c>
      <c r="Q3666" s="23">
        <f t="shared" si="577"/>
        <v>5.1880673864304105E-7</v>
      </c>
      <c r="R3666" s="24">
        <v>8319760</v>
      </c>
      <c r="S3666" s="24">
        <v>8319800</v>
      </c>
      <c r="T3666" s="24">
        <f t="shared" si="578"/>
        <v>-40</v>
      </c>
      <c r="U3666" s="23">
        <f t="shared" si="579"/>
        <v>4.8078078799971159E-4</v>
      </c>
    </row>
    <row r="3667" spans="1:21" x14ac:dyDescent="0.3">
      <c r="A3667" s="21">
        <v>41037</v>
      </c>
      <c r="B3667" s="22">
        <v>15.22</v>
      </c>
      <c r="C3667" s="22">
        <v>15.22000027</v>
      </c>
      <c r="D3667" s="22">
        <f t="shared" si="570"/>
        <v>-2.6999999924726126E-7</v>
      </c>
      <c r="E3667" s="23">
        <f t="shared" si="571"/>
        <v>1.7739815667379174E-6</v>
      </c>
      <c r="F3667" s="22">
        <v>15.33</v>
      </c>
      <c r="G3667" s="22">
        <v>15.329999920000001</v>
      </c>
      <c r="H3667" s="22">
        <f t="shared" si="572"/>
        <v>7.9999999513802322E-8</v>
      </c>
      <c r="I3667" s="23">
        <f t="shared" si="573"/>
        <v>5.2185257619885438E-7</v>
      </c>
      <c r="J3667" s="22">
        <v>14.88</v>
      </c>
      <c r="K3667" s="22">
        <v>14.880000109999999</v>
      </c>
      <c r="L3667" s="22">
        <f t="shared" si="574"/>
        <v>-1.0999999844329977E-7</v>
      </c>
      <c r="M3667" s="23">
        <f t="shared" si="575"/>
        <v>7.3924729590139625E-7</v>
      </c>
      <c r="N3667" s="22">
        <v>15.16</v>
      </c>
      <c r="O3667" s="22">
        <v>15.15999985</v>
      </c>
      <c r="P3667" s="22">
        <f t="shared" si="576"/>
        <v>1.4999999997655777E-7</v>
      </c>
      <c r="Q3667" s="23">
        <f t="shared" si="577"/>
        <v>9.8944591992563763E-7</v>
      </c>
      <c r="R3667" s="24">
        <v>13955776</v>
      </c>
      <c r="S3667" s="24">
        <v>13955300</v>
      </c>
      <c r="T3667" s="24">
        <f t="shared" si="578"/>
        <v>476</v>
      </c>
      <c r="U3667" s="23">
        <f t="shared" si="579"/>
        <v>3.4108904860518942E-3</v>
      </c>
    </row>
    <row r="3668" spans="1:21" x14ac:dyDescent="0.3">
      <c r="A3668" s="21">
        <v>41038</v>
      </c>
      <c r="B3668" s="22">
        <v>15.04</v>
      </c>
      <c r="C3668" s="22">
        <v>15.039999959999999</v>
      </c>
      <c r="D3668" s="22">
        <f t="shared" si="570"/>
        <v>3.9999999756901161E-8</v>
      </c>
      <c r="E3668" s="23">
        <f t="shared" si="571"/>
        <v>2.659574458994956E-7</v>
      </c>
      <c r="F3668" s="22">
        <v>15.3</v>
      </c>
      <c r="G3668" s="22">
        <v>15.30000019</v>
      </c>
      <c r="H3668" s="22">
        <f t="shared" si="572"/>
        <v>-1.8999999973345894E-7</v>
      </c>
      <c r="I3668" s="23">
        <f t="shared" si="573"/>
        <v>1.2418300481959597E-6</v>
      </c>
      <c r="J3668" s="22">
        <v>14.98</v>
      </c>
      <c r="K3668" s="22">
        <v>14.97999954</v>
      </c>
      <c r="L3668" s="22">
        <f t="shared" si="574"/>
        <v>4.6000000075707703E-7</v>
      </c>
      <c r="M3668" s="23">
        <f t="shared" si="575"/>
        <v>3.070761114035902E-6</v>
      </c>
      <c r="N3668" s="22">
        <v>15.13</v>
      </c>
      <c r="O3668" s="22">
        <v>15.130000109999999</v>
      </c>
      <c r="P3668" s="22">
        <f t="shared" si="576"/>
        <v>-1.0999999844329977E-7</v>
      </c>
      <c r="Q3668" s="23">
        <f t="shared" si="577"/>
        <v>7.2703237041351067E-7</v>
      </c>
      <c r="R3668" s="24">
        <v>11157566</v>
      </c>
      <c r="S3668" s="24">
        <v>11156700</v>
      </c>
      <c r="T3668" s="24">
        <f t="shared" si="578"/>
        <v>866</v>
      </c>
      <c r="U3668" s="23">
        <f t="shared" si="579"/>
        <v>7.7621518907920808E-3</v>
      </c>
    </row>
    <row r="3669" spans="1:21" x14ac:dyDescent="0.3">
      <c r="A3669" s="21">
        <v>41039</v>
      </c>
      <c r="B3669" s="22">
        <v>15.34</v>
      </c>
      <c r="C3669" s="22">
        <v>15.34000015</v>
      </c>
      <c r="D3669" s="22">
        <f t="shared" si="570"/>
        <v>-1.4999999997655777E-7</v>
      </c>
      <c r="E3669" s="23">
        <f t="shared" si="571"/>
        <v>9.7783571388399094E-7</v>
      </c>
      <c r="F3669" s="22">
        <v>15.45</v>
      </c>
      <c r="G3669" s="22">
        <v>15.44999981</v>
      </c>
      <c r="H3669" s="22">
        <f t="shared" si="572"/>
        <v>1.8999999973345894E-7</v>
      </c>
      <c r="I3669" s="23">
        <f t="shared" si="573"/>
        <v>1.2297734761814145E-6</v>
      </c>
      <c r="J3669" s="22">
        <v>15.16</v>
      </c>
      <c r="K3669" s="22">
        <v>15.15999985</v>
      </c>
      <c r="L3669" s="22">
        <f t="shared" si="574"/>
        <v>1.4999999997655777E-7</v>
      </c>
      <c r="M3669" s="23">
        <f t="shared" si="575"/>
        <v>9.8944591992563763E-7</v>
      </c>
      <c r="N3669" s="22">
        <v>15.39</v>
      </c>
      <c r="O3669" s="22">
        <v>15.39000034</v>
      </c>
      <c r="P3669" s="22">
        <f t="shared" si="576"/>
        <v>-3.3999999971001671E-7</v>
      </c>
      <c r="Q3669" s="23">
        <f t="shared" si="577"/>
        <v>2.2092267199392194E-6</v>
      </c>
      <c r="R3669" s="24">
        <v>7212731</v>
      </c>
      <c r="S3669" s="24">
        <v>7212800</v>
      </c>
      <c r="T3669" s="24">
        <f t="shared" si="578"/>
        <v>-69</v>
      </c>
      <c r="U3669" s="23">
        <f t="shared" si="579"/>
        <v>9.5663265306122447E-4</v>
      </c>
    </row>
    <row r="3670" spans="1:21" x14ac:dyDescent="0.3">
      <c r="A3670" s="21">
        <v>41040</v>
      </c>
      <c r="B3670" s="22">
        <v>15.2</v>
      </c>
      <c r="C3670" s="22">
        <v>15.19999981</v>
      </c>
      <c r="D3670" s="22">
        <f t="shared" si="570"/>
        <v>1.8999999973345894E-7</v>
      </c>
      <c r="E3670" s="23">
        <f t="shared" si="571"/>
        <v>1.2500000138714407E-6</v>
      </c>
      <c r="F3670" s="22">
        <v>15.53</v>
      </c>
      <c r="G3670" s="22">
        <v>15.52999973</v>
      </c>
      <c r="H3670" s="22">
        <f t="shared" si="572"/>
        <v>2.6999999924726126E-7</v>
      </c>
      <c r="I3670" s="23">
        <f t="shared" si="573"/>
        <v>1.7385705340721295E-6</v>
      </c>
      <c r="J3670" s="22">
        <v>15.2</v>
      </c>
      <c r="K3670" s="22">
        <v>15.19999981</v>
      </c>
      <c r="L3670" s="22">
        <f t="shared" si="574"/>
        <v>1.8999999973345894E-7</v>
      </c>
      <c r="M3670" s="23">
        <f t="shared" si="575"/>
        <v>1.2500000138714407E-6</v>
      </c>
      <c r="N3670" s="22">
        <v>15.39</v>
      </c>
      <c r="O3670" s="22">
        <v>15.39000034</v>
      </c>
      <c r="P3670" s="22">
        <f t="shared" si="576"/>
        <v>-3.3999999971001671E-7</v>
      </c>
      <c r="Q3670" s="23">
        <f t="shared" si="577"/>
        <v>2.2092267199392194E-6</v>
      </c>
      <c r="R3670" s="24">
        <v>7900423</v>
      </c>
      <c r="S3670" s="24">
        <v>7900500</v>
      </c>
      <c r="T3670" s="24">
        <f t="shared" si="578"/>
        <v>-77</v>
      </c>
      <c r="U3670" s="23">
        <f t="shared" si="579"/>
        <v>9.7462185937598883E-4</v>
      </c>
    </row>
    <row r="3671" spans="1:21" x14ac:dyDescent="0.3">
      <c r="A3671" s="21">
        <v>41043</v>
      </c>
      <c r="B3671" s="22">
        <v>15.14</v>
      </c>
      <c r="C3671" s="22">
        <v>15.14000034</v>
      </c>
      <c r="D3671" s="22">
        <f t="shared" si="570"/>
        <v>-3.3999999971001671E-7</v>
      </c>
      <c r="E3671" s="23">
        <f t="shared" si="571"/>
        <v>2.2457066847728795E-6</v>
      </c>
      <c r="F3671" s="22">
        <v>15.27</v>
      </c>
      <c r="G3671" s="22">
        <v>15.27000046</v>
      </c>
      <c r="H3671" s="22">
        <f t="shared" si="572"/>
        <v>-4.6000000075707703E-7</v>
      </c>
      <c r="I3671" s="23">
        <f t="shared" si="573"/>
        <v>3.0124426123106812E-6</v>
      </c>
      <c r="J3671" s="22">
        <v>15.08</v>
      </c>
      <c r="K3671" s="22">
        <v>15.079999920000001</v>
      </c>
      <c r="L3671" s="22">
        <f t="shared" si="574"/>
        <v>7.9999999513802322E-8</v>
      </c>
      <c r="M3671" s="23">
        <f t="shared" si="575"/>
        <v>5.3050397837006295E-7</v>
      </c>
      <c r="N3671" s="22">
        <v>15.08</v>
      </c>
      <c r="O3671" s="22">
        <v>15.079999920000001</v>
      </c>
      <c r="P3671" s="22">
        <f t="shared" si="576"/>
        <v>7.9999999513802322E-8</v>
      </c>
      <c r="Q3671" s="23">
        <f t="shared" si="577"/>
        <v>5.3050397837006295E-7</v>
      </c>
      <c r="R3671" s="24">
        <v>8117020</v>
      </c>
      <c r="S3671" s="24">
        <v>8117100</v>
      </c>
      <c r="T3671" s="24">
        <f t="shared" si="578"/>
        <v>-80</v>
      </c>
      <c r="U3671" s="23">
        <f t="shared" si="579"/>
        <v>9.8557366547165869E-4</v>
      </c>
    </row>
    <row r="3672" spans="1:21" x14ac:dyDescent="0.3">
      <c r="A3672" s="21">
        <v>41044</v>
      </c>
      <c r="B3672" s="22">
        <v>15.15</v>
      </c>
      <c r="C3672" s="22">
        <v>15.149999619999999</v>
      </c>
      <c r="D3672" s="22">
        <f t="shared" si="570"/>
        <v>3.8000000124327471E-7</v>
      </c>
      <c r="E3672" s="23">
        <f t="shared" si="571"/>
        <v>2.508250896202166E-6</v>
      </c>
      <c r="F3672" s="22">
        <v>15.17</v>
      </c>
      <c r="G3672" s="22">
        <v>15.170000079999999</v>
      </c>
      <c r="H3672" s="22">
        <f t="shared" si="572"/>
        <v>-7.9999999513802322E-8</v>
      </c>
      <c r="I3672" s="23">
        <f t="shared" si="573"/>
        <v>5.2735661893155592E-7</v>
      </c>
      <c r="J3672" s="22">
        <v>14.74</v>
      </c>
      <c r="K3672" s="22">
        <v>14.739999770000001</v>
      </c>
      <c r="L3672" s="22">
        <f t="shared" si="574"/>
        <v>2.299999994903601E-7</v>
      </c>
      <c r="M3672" s="23">
        <f t="shared" si="575"/>
        <v>1.5603799394791992E-6</v>
      </c>
      <c r="N3672" s="22">
        <v>14.79</v>
      </c>
      <c r="O3672" s="22">
        <v>14.789999959999999</v>
      </c>
      <c r="P3672" s="22">
        <f t="shared" si="576"/>
        <v>3.9999999756901161E-8</v>
      </c>
      <c r="Q3672" s="23">
        <f t="shared" si="577"/>
        <v>2.7045300787750077E-7</v>
      </c>
      <c r="R3672" s="24">
        <v>16529054</v>
      </c>
      <c r="S3672" s="24">
        <v>16526100</v>
      </c>
      <c r="T3672" s="24">
        <f t="shared" si="578"/>
        <v>2954</v>
      </c>
      <c r="U3672" s="23">
        <f t="shared" si="579"/>
        <v>1.7874755689485117E-2</v>
      </c>
    </row>
    <row r="3673" spans="1:21" x14ac:dyDescent="0.3">
      <c r="A3673" s="21">
        <v>41045</v>
      </c>
      <c r="B3673" s="22">
        <v>14.89</v>
      </c>
      <c r="C3673" s="22">
        <v>14.89000034</v>
      </c>
      <c r="D3673" s="22">
        <f t="shared" si="570"/>
        <v>-3.3999999971001671E-7</v>
      </c>
      <c r="E3673" s="23">
        <f t="shared" si="571"/>
        <v>2.2834116316079058E-6</v>
      </c>
      <c r="F3673" s="22">
        <v>15.01</v>
      </c>
      <c r="G3673" s="22">
        <v>15.010000229999999</v>
      </c>
      <c r="H3673" s="22">
        <f t="shared" si="572"/>
        <v>-2.299999994903601E-7</v>
      </c>
      <c r="I3673" s="23">
        <f t="shared" si="573"/>
        <v>1.5323117652634448E-6</v>
      </c>
      <c r="J3673" s="22">
        <v>14.71</v>
      </c>
      <c r="K3673" s="22">
        <v>14.710000040000001</v>
      </c>
      <c r="L3673" s="22">
        <f t="shared" si="574"/>
        <v>-3.9999999756901161E-8</v>
      </c>
      <c r="M3673" s="23">
        <f t="shared" si="575"/>
        <v>2.7192385892679548E-7</v>
      </c>
      <c r="N3673" s="22">
        <v>14.92</v>
      </c>
      <c r="O3673" s="22">
        <v>14.920000079999999</v>
      </c>
      <c r="P3673" s="22">
        <f t="shared" si="576"/>
        <v>-7.9999999513802322E-8</v>
      </c>
      <c r="Q3673" s="23">
        <f t="shared" si="577"/>
        <v>5.3619302335688944E-7</v>
      </c>
      <c r="R3673" s="24">
        <v>14336407</v>
      </c>
      <c r="S3673" s="24">
        <v>14335800</v>
      </c>
      <c r="T3673" s="24">
        <f t="shared" si="578"/>
        <v>607</v>
      </c>
      <c r="U3673" s="23">
        <f t="shared" si="579"/>
        <v>4.234155052386333E-3</v>
      </c>
    </row>
    <row r="3674" spans="1:21" x14ac:dyDescent="0.3">
      <c r="A3674" s="21">
        <v>41046</v>
      </c>
      <c r="B3674" s="22">
        <v>14.82</v>
      </c>
      <c r="C3674" s="22">
        <v>14.81999969</v>
      </c>
      <c r="D3674" s="22">
        <f t="shared" si="570"/>
        <v>3.1000000078051926E-7</v>
      </c>
      <c r="E3674" s="23">
        <f t="shared" si="571"/>
        <v>2.091767930263157E-6</v>
      </c>
      <c r="F3674" s="22">
        <v>14.93</v>
      </c>
      <c r="G3674" s="22">
        <v>14.93000031</v>
      </c>
      <c r="H3674" s="22">
        <f t="shared" si="572"/>
        <v>-3.1000000078051926E-7</v>
      </c>
      <c r="I3674" s="23">
        <f t="shared" si="573"/>
        <v>2.0763562916531463E-6</v>
      </c>
      <c r="J3674" s="22">
        <v>14.67</v>
      </c>
      <c r="K3674" s="22">
        <v>14.670000079999999</v>
      </c>
      <c r="L3674" s="22">
        <f t="shared" si="574"/>
        <v>-7.9999999513802322E-8</v>
      </c>
      <c r="M3674" s="23">
        <f t="shared" si="575"/>
        <v>5.453306003922144E-7</v>
      </c>
      <c r="N3674" s="22">
        <v>14.7</v>
      </c>
      <c r="O3674" s="22">
        <v>14.69999981</v>
      </c>
      <c r="P3674" s="22">
        <f t="shared" si="576"/>
        <v>1.8999999973345894E-7</v>
      </c>
      <c r="Q3674" s="23">
        <f t="shared" si="577"/>
        <v>1.2925170216955188E-6</v>
      </c>
      <c r="R3674" s="24">
        <v>11276228</v>
      </c>
      <c r="S3674" s="24">
        <v>11276300</v>
      </c>
      <c r="T3674" s="24">
        <f t="shared" si="578"/>
        <v>-72</v>
      </c>
      <c r="U3674" s="23">
        <f t="shared" si="579"/>
        <v>6.3850731179553575E-4</v>
      </c>
    </row>
    <row r="3675" spans="1:21" x14ac:dyDescent="0.3">
      <c r="A3675" s="21">
        <v>41047</v>
      </c>
      <c r="B3675" s="22">
        <v>14.64</v>
      </c>
      <c r="C3675" s="22">
        <v>14.64000034</v>
      </c>
      <c r="D3675" s="22">
        <f t="shared" si="570"/>
        <v>-3.3999999971001671E-7</v>
      </c>
      <c r="E3675" s="23">
        <f t="shared" si="571"/>
        <v>2.3224043156683201E-6</v>
      </c>
      <c r="F3675" s="22">
        <v>14.82</v>
      </c>
      <c r="G3675" s="22">
        <v>14.81999969</v>
      </c>
      <c r="H3675" s="22">
        <f t="shared" si="572"/>
        <v>3.1000000078051926E-7</v>
      </c>
      <c r="I3675" s="23">
        <f t="shared" si="573"/>
        <v>2.091767930263157E-6</v>
      </c>
      <c r="J3675" s="22">
        <v>14.28</v>
      </c>
      <c r="K3675" s="22">
        <v>14.27999973</v>
      </c>
      <c r="L3675" s="22">
        <f t="shared" si="574"/>
        <v>2.6999999924726126E-7</v>
      </c>
      <c r="M3675" s="23">
        <f t="shared" si="575"/>
        <v>1.8907563329993233E-6</v>
      </c>
      <c r="N3675" s="22">
        <v>14.28</v>
      </c>
      <c r="O3675" s="22">
        <v>14.27999973</v>
      </c>
      <c r="P3675" s="22">
        <f t="shared" si="576"/>
        <v>2.6999999924726126E-7</v>
      </c>
      <c r="Q3675" s="23">
        <f t="shared" si="577"/>
        <v>1.8907563329993233E-6</v>
      </c>
      <c r="R3675" s="24">
        <v>12673076</v>
      </c>
      <c r="S3675" s="24">
        <v>12673100</v>
      </c>
      <c r="T3675" s="24">
        <f t="shared" si="578"/>
        <v>-24</v>
      </c>
      <c r="U3675" s="23">
        <f t="shared" si="579"/>
        <v>1.8937750037480963E-4</v>
      </c>
    </row>
    <row r="3676" spans="1:21" x14ac:dyDescent="0.3">
      <c r="A3676" s="21">
        <v>41050</v>
      </c>
      <c r="B3676" s="22">
        <v>14.38</v>
      </c>
      <c r="C3676" s="22">
        <v>14.380000109999999</v>
      </c>
      <c r="D3676" s="22">
        <f t="shared" si="570"/>
        <v>-1.0999999844329977E-7</v>
      </c>
      <c r="E3676" s="23">
        <f t="shared" si="571"/>
        <v>7.6495130460259633E-7</v>
      </c>
      <c r="F3676" s="22">
        <v>14.49</v>
      </c>
      <c r="G3676" s="22">
        <v>14.489999770000001</v>
      </c>
      <c r="H3676" s="22">
        <f t="shared" si="572"/>
        <v>2.299999994903601E-7</v>
      </c>
      <c r="I3676" s="23">
        <f t="shared" si="573"/>
        <v>1.5873016089796674E-6</v>
      </c>
      <c r="J3676" s="22">
        <v>14.34</v>
      </c>
      <c r="K3676" s="22">
        <v>14.34000015</v>
      </c>
      <c r="L3676" s="22">
        <f t="shared" si="574"/>
        <v>-1.4999999997655777E-7</v>
      </c>
      <c r="M3676" s="23">
        <f t="shared" si="575"/>
        <v>1.046025093497351E-6</v>
      </c>
      <c r="N3676" s="22">
        <v>14.42</v>
      </c>
      <c r="O3676" s="22">
        <v>14.420000079999999</v>
      </c>
      <c r="P3676" s="22">
        <f t="shared" si="576"/>
        <v>-7.9999999513802322E-8</v>
      </c>
      <c r="Q3676" s="23">
        <f t="shared" si="577"/>
        <v>5.5478501435488428E-7</v>
      </c>
      <c r="R3676" s="24">
        <v>18255484</v>
      </c>
      <c r="S3676" s="24">
        <v>18255500</v>
      </c>
      <c r="T3676" s="24">
        <f t="shared" si="578"/>
        <v>-16</v>
      </c>
      <c r="U3676" s="23">
        <f t="shared" si="579"/>
        <v>8.7644819369505082E-5</v>
      </c>
    </row>
    <row r="3677" spans="1:21" x14ac:dyDescent="0.3">
      <c r="A3677" s="21">
        <v>41051</v>
      </c>
      <c r="B3677" s="22">
        <v>14.39</v>
      </c>
      <c r="C3677" s="22">
        <v>14.39000034</v>
      </c>
      <c r="D3677" s="22">
        <f t="shared" si="570"/>
        <v>-3.3999999971001671E-7</v>
      </c>
      <c r="E3677" s="23">
        <f t="shared" si="571"/>
        <v>2.362751853208203E-6</v>
      </c>
      <c r="F3677" s="22">
        <v>14.52</v>
      </c>
      <c r="G3677" s="22">
        <v>14.52000046</v>
      </c>
      <c r="H3677" s="22">
        <f t="shared" si="572"/>
        <v>-4.6000000075707703E-7</v>
      </c>
      <c r="I3677" s="23">
        <f t="shared" si="573"/>
        <v>3.1680439819839857E-6</v>
      </c>
      <c r="J3677" s="22">
        <v>14.31</v>
      </c>
      <c r="K3677" s="22">
        <v>14.31000042</v>
      </c>
      <c r="L3677" s="22">
        <f t="shared" si="574"/>
        <v>-4.1999999922381903E-7</v>
      </c>
      <c r="M3677" s="23">
        <f t="shared" si="575"/>
        <v>2.9350103906133853E-6</v>
      </c>
      <c r="N3677" s="22">
        <v>14.4</v>
      </c>
      <c r="O3677" s="22">
        <v>14.399999619999999</v>
      </c>
      <c r="P3677" s="22">
        <f t="shared" si="576"/>
        <v>3.8000000124327471E-7</v>
      </c>
      <c r="Q3677" s="23">
        <f t="shared" si="577"/>
        <v>2.638888967160089E-6</v>
      </c>
      <c r="R3677" s="24">
        <v>13708618</v>
      </c>
      <c r="S3677" s="24">
        <v>13708400</v>
      </c>
      <c r="T3677" s="24">
        <f t="shared" si="578"/>
        <v>218</v>
      </c>
      <c r="U3677" s="23">
        <f t="shared" si="579"/>
        <v>1.5902658224154532E-3</v>
      </c>
    </row>
    <row r="3678" spans="1:21" x14ac:dyDescent="0.3">
      <c r="A3678" s="21">
        <v>41052</v>
      </c>
      <c r="B3678" s="22">
        <v>14.02</v>
      </c>
      <c r="C3678" s="22">
        <v>14.02000046</v>
      </c>
      <c r="D3678" s="22">
        <f t="shared" si="570"/>
        <v>-4.6000000075707703E-7</v>
      </c>
      <c r="E3678" s="23">
        <f t="shared" si="571"/>
        <v>3.2810270018855412E-6</v>
      </c>
      <c r="F3678" s="22">
        <v>14.12</v>
      </c>
      <c r="G3678" s="22">
        <v>14.119999890000001</v>
      </c>
      <c r="H3678" s="22">
        <f t="shared" si="572"/>
        <v>1.0999999844329977E-7</v>
      </c>
      <c r="I3678" s="23">
        <f t="shared" si="573"/>
        <v>7.7903682223966208E-7</v>
      </c>
      <c r="J3678" s="22">
        <v>13.86</v>
      </c>
      <c r="K3678" s="22">
        <v>13.85999966</v>
      </c>
      <c r="L3678" s="22">
        <f t="shared" si="574"/>
        <v>3.3999999971001671E-7</v>
      </c>
      <c r="M3678" s="23">
        <f t="shared" si="575"/>
        <v>2.4531025111873397E-6</v>
      </c>
      <c r="N3678" s="22">
        <v>14.08</v>
      </c>
      <c r="O3678" s="22">
        <v>14.079999920000001</v>
      </c>
      <c r="P3678" s="22">
        <f t="shared" si="576"/>
        <v>7.9999999513802322E-8</v>
      </c>
      <c r="Q3678" s="23">
        <f t="shared" si="577"/>
        <v>5.6818181795701543E-7</v>
      </c>
      <c r="R3678" s="24">
        <v>12717745</v>
      </c>
      <c r="S3678" s="24">
        <v>12717800</v>
      </c>
      <c r="T3678" s="24">
        <f t="shared" si="578"/>
        <v>-55</v>
      </c>
      <c r="U3678" s="23">
        <f t="shared" si="579"/>
        <v>4.3246473446665299E-4</v>
      </c>
    </row>
    <row r="3679" spans="1:21" x14ac:dyDescent="0.3">
      <c r="A3679" s="21">
        <v>41053</v>
      </c>
      <c r="B3679" s="22">
        <v>14.15</v>
      </c>
      <c r="C3679" s="22">
        <v>14.149999619999999</v>
      </c>
      <c r="D3679" s="22">
        <f t="shared" si="570"/>
        <v>3.8000000124327471E-7</v>
      </c>
      <c r="E3679" s="23">
        <f t="shared" si="571"/>
        <v>2.685512448397329E-6</v>
      </c>
      <c r="F3679" s="22">
        <v>14.21</v>
      </c>
      <c r="G3679" s="22">
        <v>14.210000040000001</v>
      </c>
      <c r="H3679" s="22">
        <f t="shared" si="572"/>
        <v>-3.9999999756901161E-8</v>
      </c>
      <c r="I3679" s="23">
        <f t="shared" si="573"/>
        <v>2.8149190460453481E-7</v>
      </c>
      <c r="J3679" s="22">
        <v>13.9</v>
      </c>
      <c r="K3679" s="22">
        <v>13.899999619999999</v>
      </c>
      <c r="L3679" s="22">
        <f t="shared" si="574"/>
        <v>3.8000000124327471E-7</v>
      </c>
      <c r="M3679" s="23">
        <f t="shared" si="575"/>
        <v>2.733813033322045E-6</v>
      </c>
      <c r="N3679" s="22">
        <v>13.96</v>
      </c>
      <c r="O3679" s="22">
        <v>13.960000040000001</v>
      </c>
      <c r="P3679" s="22">
        <f t="shared" si="576"/>
        <v>-3.9999999756901161E-8</v>
      </c>
      <c r="Q3679" s="23">
        <f t="shared" si="577"/>
        <v>2.8653294872699129E-7</v>
      </c>
      <c r="R3679" s="24">
        <v>10795743</v>
      </c>
      <c r="S3679" s="24">
        <v>10795800</v>
      </c>
      <c r="T3679" s="24">
        <f t="shared" si="578"/>
        <v>-57</v>
      </c>
      <c r="U3679" s="23">
        <f t="shared" si="579"/>
        <v>5.2798310454065466E-4</v>
      </c>
    </row>
    <row r="3680" spans="1:21" x14ac:dyDescent="0.3">
      <c r="A3680" s="21">
        <v>41054</v>
      </c>
      <c r="B3680" s="22">
        <v>13.93</v>
      </c>
      <c r="C3680" s="22">
        <v>13.93000031</v>
      </c>
      <c r="D3680" s="22">
        <f t="shared" si="570"/>
        <v>-3.1000000078051926E-7</v>
      </c>
      <c r="E3680" s="23">
        <f t="shared" si="571"/>
        <v>2.2254127342551311E-6</v>
      </c>
      <c r="F3680" s="22">
        <v>14.1</v>
      </c>
      <c r="G3680" s="22">
        <v>14.100000380000001</v>
      </c>
      <c r="H3680" s="22">
        <f t="shared" si="572"/>
        <v>-3.8000000124327471E-7</v>
      </c>
      <c r="I3680" s="23">
        <f t="shared" si="573"/>
        <v>2.6950353971782992E-6</v>
      </c>
      <c r="J3680" s="22">
        <v>13.9</v>
      </c>
      <c r="K3680" s="22">
        <v>13.899999619999999</v>
      </c>
      <c r="L3680" s="22">
        <f t="shared" si="574"/>
        <v>3.8000000124327471E-7</v>
      </c>
      <c r="M3680" s="23">
        <f t="shared" si="575"/>
        <v>2.733813033322045E-6</v>
      </c>
      <c r="N3680" s="22">
        <v>13.98</v>
      </c>
      <c r="O3680" s="22">
        <v>13.97999954</v>
      </c>
      <c r="P3680" s="22">
        <f t="shared" si="576"/>
        <v>4.6000000075707703E-7</v>
      </c>
      <c r="Q3680" s="23">
        <f t="shared" si="577"/>
        <v>3.2904149920814452E-6</v>
      </c>
      <c r="R3680" s="24">
        <v>6457491</v>
      </c>
      <c r="S3680" s="24">
        <v>6457500</v>
      </c>
      <c r="T3680" s="24">
        <f t="shared" si="578"/>
        <v>-9</v>
      </c>
      <c r="U3680" s="23">
        <f t="shared" si="579"/>
        <v>1.3937282229965157E-4</v>
      </c>
    </row>
    <row r="3681" spans="1:21" x14ac:dyDescent="0.3">
      <c r="A3681" s="21">
        <v>41058</v>
      </c>
      <c r="B3681" s="22">
        <v>14.26</v>
      </c>
      <c r="C3681" s="22">
        <v>14.260000229999999</v>
      </c>
      <c r="D3681" s="22">
        <f t="shared" si="570"/>
        <v>-2.299999994903601E-7</v>
      </c>
      <c r="E3681" s="23">
        <f t="shared" si="571"/>
        <v>1.6129031962179716E-6</v>
      </c>
      <c r="F3681" s="22">
        <v>14.34</v>
      </c>
      <c r="G3681" s="22">
        <v>14.34000015</v>
      </c>
      <c r="H3681" s="22">
        <f t="shared" si="572"/>
        <v>-1.4999999997655777E-7</v>
      </c>
      <c r="I3681" s="23">
        <f t="shared" si="573"/>
        <v>1.046025093497351E-6</v>
      </c>
      <c r="J3681" s="22">
        <v>14.05</v>
      </c>
      <c r="K3681" s="22">
        <v>14.05000019</v>
      </c>
      <c r="L3681" s="22">
        <f t="shared" si="574"/>
        <v>-1.8999999973345894E-7</v>
      </c>
      <c r="M3681" s="23">
        <f t="shared" si="575"/>
        <v>1.3523131470751883E-6</v>
      </c>
      <c r="N3681" s="22">
        <v>14.15</v>
      </c>
      <c r="O3681" s="22">
        <v>14.149999619999999</v>
      </c>
      <c r="P3681" s="22">
        <f t="shared" si="576"/>
        <v>3.8000000124327471E-7</v>
      </c>
      <c r="Q3681" s="23">
        <f t="shared" si="577"/>
        <v>2.685512448397329E-6</v>
      </c>
      <c r="R3681" s="24">
        <v>13769798</v>
      </c>
      <c r="S3681" s="24">
        <v>13769800</v>
      </c>
      <c r="T3681" s="24">
        <f t="shared" si="578"/>
        <v>-2</v>
      </c>
      <c r="U3681" s="23">
        <f t="shared" si="579"/>
        <v>1.4524539208993594E-5</v>
      </c>
    </row>
    <row r="3682" spans="1:21" x14ac:dyDescent="0.3">
      <c r="A3682" s="21">
        <v>41059</v>
      </c>
      <c r="B3682" s="22">
        <v>13.96</v>
      </c>
      <c r="C3682" s="22">
        <v>13.960000040000001</v>
      </c>
      <c r="D3682" s="22">
        <f t="shared" si="570"/>
        <v>-3.9999999756901161E-8</v>
      </c>
      <c r="E3682" s="23">
        <f t="shared" si="571"/>
        <v>2.8653294872699129E-7</v>
      </c>
      <c r="F3682" s="22">
        <v>13.99</v>
      </c>
      <c r="G3682" s="22">
        <v>13.989999770000001</v>
      </c>
      <c r="H3682" s="22">
        <f t="shared" si="572"/>
        <v>2.299999994903601E-7</v>
      </c>
      <c r="I3682" s="23">
        <f t="shared" si="573"/>
        <v>1.644031474421962E-6</v>
      </c>
      <c r="J3682" s="22">
        <v>13.81</v>
      </c>
      <c r="K3682" s="22">
        <v>13.81000042</v>
      </c>
      <c r="L3682" s="22">
        <f t="shared" si="574"/>
        <v>-4.1999999922381903E-7</v>
      </c>
      <c r="M3682" s="23">
        <f t="shared" si="575"/>
        <v>3.0412743406985287E-6</v>
      </c>
      <c r="N3682" s="22">
        <v>13.93</v>
      </c>
      <c r="O3682" s="22">
        <v>13.93000031</v>
      </c>
      <c r="P3682" s="22">
        <f t="shared" si="576"/>
        <v>-3.1000000078051926E-7</v>
      </c>
      <c r="Q3682" s="23">
        <f t="shared" si="577"/>
        <v>2.2254127342551311E-6</v>
      </c>
      <c r="R3682" s="24">
        <v>10374763</v>
      </c>
      <c r="S3682" s="24">
        <v>10371800</v>
      </c>
      <c r="T3682" s="24">
        <f t="shared" si="578"/>
        <v>2963</v>
      </c>
      <c r="U3682" s="23">
        <f t="shared" si="579"/>
        <v>2.8567847432461099E-2</v>
      </c>
    </row>
    <row r="3683" spans="1:21" x14ac:dyDescent="0.3">
      <c r="A3683" s="21">
        <v>41060</v>
      </c>
      <c r="B3683" s="22">
        <v>13.99</v>
      </c>
      <c r="C3683" s="22">
        <v>13.989999770000001</v>
      </c>
      <c r="D3683" s="22">
        <f t="shared" si="570"/>
        <v>2.299999994903601E-7</v>
      </c>
      <c r="E3683" s="23">
        <f t="shared" si="571"/>
        <v>1.644031474421962E-6</v>
      </c>
      <c r="F3683" s="22">
        <v>14.04</v>
      </c>
      <c r="G3683" s="22">
        <v>14.039999959999999</v>
      </c>
      <c r="H3683" s="22">
        <f t="shared" si="572"/>
        <v>3.9999999756901161E-8</v>
      </c>
      <c r="I3683" s="23">
        <f t="shared" si="573"/>
        <v>2.849002839804934E-7</v>
      </c>
      <c r="J3683" s="22">
        <v>13.66</v>
      </c>
      <c r="K3683" s="22">
        <v>13.65999985</v>
      </c>
      <c r="L3683" s="22">
        <f t="shared" si="574"/>
        <v>1.4999999997655777E-7</v>
      </c>
      <c r="M3683" s="23">
        <f t="shared" si="575"/>
        <v>1.0980966443902103E-6</v>
      </c>
      <c r="N3683" s="22">
        <v>13.73</v>
      </c>
      <c r="O3683" s="22">
        <v>13.72999954</v>
      </c>
      <c r="P3683" s="22">
        <f t="shared" si="576"/>
        <v>4.6000000075707703E-7</v>
      </c>
      <c r="Q3683" s="23">
        <f t="shared" si="577"/>
        <v>3.3503278672147507E-6</v>
      </c>
      <c r="R3683" s="24">
        <v>23802284</v>
      </c>
      <c r="S3683" s="24">
        <v>23792400</v>
      </c>
      <c r="T3683" s="24">
        <f t="shared" si="578"/>
        <v>9884</v>
      </c>
      <c r="U3683" s="23">
        <f t="shared" si="579"/>
        <v>4.1542677493653438E-2</v>
      </c>
    </row>
    <row r="3684" spans="1:21" x14ac:dyDescent="0.3">
      <c r="A3684" s="21">
        <v>41061</v>
      </c>
      <c r="B3684" s="22">
        <v>13.4</v>
      </c>
      <c r="C3684" s="22">
        <v>13.399999619999999</v>
      </c>
      <c r="D3684" s="22">
        <f t="shared" si="570"/>
        <v>3.8000000124327471E-7</v>
      </c>
      <c r="E3684" s="23">
        <f t="shared" si="571"/>
        <v>2.8358209852193619E-6</v>
      </c>
      <c r="F3684" s="22">
        <v>13.43</v>
      </c>
      <c r="G3684" s="22">
        <v>13.43000031</v>
      </c>
      <c r="H3684" s="22">
        <f t="shared" si="572"/>
        <v>-3.1000000078051926E-7</v>
      </c>
      <c r="I3684" s="23">
        <f t="shared" si="573"/>
        <v>2.3082650307140555E-6</v>
      </c>
      <c r="J3684" s="22">
        <v>13.04</v>
      </c>
      <c r="K3684" s="22">
        <v>13.039999959999999</v>
      </c>
      <c r="L3684" s="22">
        <f t="shared" si="574"/>
        <v>3.9999999756901161E-8</v>
      </c>
      <c r="M3684" s="23">
        <f t="shared" si="575"/>
        <v>3.0674846533436007E-7</v>
      </c>
      <c r="N3684" s="22">
        <v>13.06</v>
      </c>
      <c r="O3684" s="22">
        <v>13.06000042</v>
      </c>
      <c r="P3684" s="22">
        <f t="shared" si="576"/>
        <v>-4.1999999922381903E-7</v>
      </c>
      <c r="Q3684" s="23">
        <f t="shared" si="577"/>
        <v>3.2159263837437073E-6</v>
      </c>
      <c r="R3684" s="24">
        <v>20047864</v>
      </c>
      <c r="S3684" s="24">
        <v>20047900</v>
      </c>
      <c r="T3684" s="24">
        <f t="shared" si="578"/>
        <v>-36</v>
      </c>
      <c r="U3684" s="23">
        <f t="shared" si="579"/>
        <v>1.7956993001760782E-4</v>
      </c>
    </row>
    <row r="3685" spans="1:21" x14ac:dyDescent="0.3">
      <c r="A3685" s="21">
        <v>41064</v>
      </c>
      <c r="B3685" s="22">
        <v>13.07</v>
      </c>
      <c r="C3685" s="22">
        <v>13.06999969</v>
      </c>
      <c r="D3685" s="22">
        <f t="shared" si="570"/>
        <v>3.1000000078051926E-7</v>
      </c>
      <c r="E3685" s="23">
        <f t="shared" si="571"/>
        <v>2.3718439795962937E-6</v>
      </c>
      <c r="F3685" s="22">
        <v>13.18</v>
      </c>
      <c r="G3685" s="22">
        <v>13.18000031</v>
      </c>
      <c r="H3685" s="22">
        <f t="shared" si="572"/>
        <v>-3.1000000078051926E-7</v>
      </c>
      <c r="I3685" s="23">
        <f t="shared" si="573"/>
        <v>2.3520485090225253E-6</v>
      </c>
      <c r="J3685" s="22">
        <v>12.87</v>
      </c>
      <c r="K3685" s="22">
        <v>12.869999890000001</v>
      </c>
      <c r="L3685" s="22">
        <f t="shared" si="574"/>
        <v>1.0999999844329977E-7</v>
      </c>
      <c r="M3685" s="23">
        <f t="shared" si="575"/>
        <v>8.5470084991041733E-7</v>
      </c>
      <c r="N3685" s="22">
        <v>13.02</v>
      </c>
      <c r="O3685" s="22">
        <v>13.02000046</v>
      </c>
      <c r="P3685" s="22">
        <f t="shared" si="576"/>
        <v>-4.6000000075707703E-7</v>
      </c>
      <c r="Q3685" s="23">
        <f t="shared" si="577"/>
        <v>3.5330259946632678E-6</v>
      </c>
      <c r="R3685" s="24">
        <v>13534027</v>
      </c>
      <c r="S3685" s="24">
        <v>13534100</v>
      </c>
      <c r="T3685" s="24">
        <f t="shared" si="578"/>
        <v>-73</v>
      </c>
      <c r="U3685" s="23">
        <f t="shared" si="579"/>
        <v>5.3937831108089929E-4</v>
      </c>
    </row>
    <row r="3686" spans="1:21" x14ac:dyDescent="0.3">
      <c r="A3686" s="21">
        <v>41065</v>
      </c>
      <c r="B3686" s="22">
        <v>13.06</v>
      </c>
      <c r="C3686" s="22">
        <v>13.06000042</v>
      </c>
      <c r="D3686" s="22">
        <f t="shared" si="570"/>
        <v>-4.1999999922381903E-7</v>
      </c>
      <c r="E3686" s="23">
        <f t="shared" si="571"/>
        <v>3.2159263837437073E-6</v>
      </c>
      <c r="F3686" s="22">
        <v>13.27</v>
      </c>
      <c r="G3686" s="22">
        <v>13.27000046</v>
      </c>
      <c r="H3686" s="22">
        <f t="shared" si="572"/>
        <v>-4.6000000075707703E-7</v>
      </c>
      <c r="I3686" s="23">
        <f t="shared" si="573"/>
        <v>3.4664655976739657E-6</v>
      </c>
      <c r="J3686" s="22">
        <v>13.03</v>
      </c>
      <c r="K3686" s="22">
        <v>13.02999973</v>
      </c>
      <c r="L3686" s="22">
        <f t="shared" si="574"/>
        <v>2.6999999924726126E-7</v>
      </c>
      <c r="M3686" s="23">
        <f t="shared" si="575"/>
        <v>2.0721412497470653E-6</v>
      </c>
      <c r="N3686" s="22">
        <v>13.21</v>
      </c>
      <c r="O3686" s="22">
        <v>13.210000040000001</v>
      </c>
      <c r="P3686" s="22">
        <f t="shared" si="576"/>
        <v>-3.9999999756901161E-8</v>
      </c>
      <c r="Q3686" s="23">
        <f t="shared" si="577"/>
        <v>3.0280090564557758E-7</v>
      </c>
      <c r="R3686" s="24">
        <v>12895334</v>
      </c>
      <c r="S3686" s="24">
        <v>12895100</v>
      </c>
      <c r="T3686" s="24">
        <f t="shared" si="578"/>
        <v>234</v>
      </c>
      <c r="U3686" s="23">
        <f t="shared" si="579"/>
        <v>1.8146427712852167E-3</v>
      </c>
    </row>
    <row r="3687" spans="1:21" x14ac:dyDescent="0.3">
      <c r="A3687" s="21">
        <v>41066</v>
      </c>
      <c r="B3687" s="22">
        <v>13.2</v>
      </c>
      <c r="C3687" s="22">
        <v>13.19999981</v>
      </c>
      <c r="D3687" s="22">
        <f t="shared" si="570"/>
        <v>1.8999999973345894E-7</v>
      </c>
      <c r="E3687" s="23">
        <f t="shared" si="571"/>
        <v>1.4393939580932385E-6</v>
      </c>
      <c r="F3687" s="22">
        <v>13.52</v>
      </c>
      <c r="G3687" s="22">
        <v>13.52000046</v>
      </c>
      <c r="H3687" s="22">
        <f t="shared" si="572"/>
        <v>-4.6000000075707703E-7</v>
      </c>
      <c r="I3687" s="23">
        <f t="shared" si="573"/>
        <v>3.4023667537440086E-6</v>
      </c>
      <c r="J3687" s="22">
        <v>13.13</v>
      </c>
      <c r="K3687" s="22">
        <v>13.130000109999999</v>
      </c>
      <c r="L3687" s="22">
        <f t="shared" si="574"/>
        <v>-1.0999999844329977E-7</v>
      </c>
      <c r="M3687" s="23">
        <f t="shared" si="575"/>
        <v>8.3777606642609373E-7</v>
      </c>
      <c r="N3687" s="22">
        <v>13.5</v>
      </c>
      <c r="O3687" s="22">
        <v>13.5</v>
      </c>
      <c r="P3687" s="22">
        <f t="shared" si="576"/>
        <v>0</v>
      </c>
      <c r="Q3687" s="23">
        <f t="shared" si="577"/>
        <v>0</v>
      </c>
      <c r="R3687" s="24">
        <v>12973849</v>
      </c>
      <c r="S3687" s="24">
        <v>12973900</v>
      </c>
      <c r="T3687" s="24">
        <f t="shared" si="578"/>
        <v>-51</v>
      </c>
      <c r="U3687" s="23">
        <f t="shared" si="579"/>
        <v>3.9309690994997649E-4</v>
      </c>
    </row>
    <row r="3688" spans="1:21" x14ac:dyDescent="0.3">
      <c r="A3688" s="21">
        <v>41067</v>
      </c>
      <c r="B3688" s="22">
        <v>13.64</v>
      </c>
      <c r="C3688" s="22">
        <v>13.64000034</v>
      </c>
      <c r="D3688" s="22">
        <f t="shared" si="570"/>
        <v>-3.3999999971001671E-7</v>
      </c>
      <c r="E3688" s="23">
        <f t="shared" si="571"/>
        <v>2.4926685574409358E-6</v>
      </c>
      <c r="F3688" s="22">
        <v>13.71</v>
      </c>
      <c r="G3688" s="22">
        <v>13.710000040000001</v>
      </c>
      <c r="H3688" s="22">
        <f t="shared" si="572"/>
        <v>-3.9999999756901161E-8</v>
      </c>
      <c r="I3688" s="23">
        <f t="shared" si="573"/>
        <v>2.9175783836760045E-7</v>
      </c>
      <c r="J3688" s="22">
        <v>13.49</v>
      </c>
      <c r="K3688" s="22">
        <v>13.489999770000001</v>
      </c>
      <c r="L3688" s="22">
        <f t="shared" si="574"/>
        <v>2.299999994903601E-7</v>
      </c>
      <c r="M3688" s="23">
        <f t="shared" si="575"/>
        <v>1.7049666672482091E-6</v>
      </c>
      <c r="N3688" s="22">
        <v>13.54</v>
      </c>
      <c r="O3688" s="22">
        <v>13.539999959999999</v>
      </c>
      <c r="P3688" s="22">
        <f t="shared" si="576"/>
        <v>3.9999999756901161E-8</v>
      </c>
      <c r="Q3688" s="23">
        <f t="shared" si="577"/>
        <v>2.9542097396654026E-7</v>
      </c>
      <c r="R3688" s="24">
        <v>11723611</v>
      </c>
      <c r="S3688" s="24">
        <v>11723700</v>
      </c>
      <c r="T3688" s="24">
        <f t="shared" si="578"/>
        <v>-89</v>
      </c>
      <c r="U3688" s="23">
        <f t="shared" si="579"/>
        <v>7.5914600339483263E-4</v>
      </c>
    </row>
    <row r="3689" spans="1:21" x14ac:dyDescent="0.3">
      <c r="A3689" s="21">
        <v>41068</v>
      </c>
      <c r="B3689" s="22">
        <v>13.29</v>
      </c>
      <c r="C3689" s="22">
        <v>13.289999959999999</v>
      </c>
      <c r="D3689" s="22">
        <f t="shared" si="570"/>
        <v>3.9999999756901161E-8</v>
      </c>
      <c r="E3689" s="23">
        <f t="shared" si="571"/>
        <v>3.0097817815870909E-7</v>
      </c>
      <c r="F3689" s="22">
        <v>13.59</v>
      </c>
      <c r="G3689" s="22">
        <v>13.59000015</v>
      </c>
      <c r="H3689" s="22">
        <f t="shared" si="572"/>
        <v>-1.4999999997655777E-7</v>
      </c>
      <c r="I3689" s="23">
        <f t="shared" si="573"/>
        <v>1.1037527470267009E-6</v>
      </c>
      <c r="J3689" s="22">
        <v>13.22</v>
      </c>
      <c r="K3689" s="22">
        <v>13.22000027</v>
      </c>
      <c r="L3689" s="22">
        <f t="shared" si="574"/>
        <v>-2.6999999924726126E-7</v>
      </c>
      <c r="M3689" s="23">
        <f t="shared" si="575"/>
        <v>2.042360013108088E-6</v>
      </c>
      <c r="N3689" s="22">
        <v>13.46</v>
      </c>
      <c r="O3689" s="22">
        <v>13.460000040000001</v>
      </c>
      <c r="P3689" s="22">
        <f t="shared" si="576"/>
        <v>-3.9999999756901161E-8</v>
      </c>
      <c r="Q3689" s="23">
        <f t="shared" si="577"/>
        <v>2.9717681751879965E-7</v>
      </c>
      <c r="R3689" s="24">
        <v>9304406</v>
      </c>
      <c r="S3689" s="24">
        <v>9304500</v>
      </c>
      <c r="T3689" s="24">
        <f t="shared" si="578"/>
        <v>-94</v>
      </c>
      <c r="U3689" s="23">
        <f t="shared" si="579"/>
        <v>1.0102638508248697E-3</v>
      </c>
    </row>
    <row r="3690" spans="1:21" x14ac:dyDescent="0.3">
      <c r="A3690" s="21">
        <v>41071</v>
      </c>
      <c r="B3690" s="22">
        <v>13.78</v>
      </c>
      <c r="C3690" s="22">
        <v>13.77999973</v>
      </c>
      <c r="D3690" s="22">
        <f t="shared" si="570"/>
        <v>2.6999999924726126E-7</v>
      </c>
      <c r="E3690" s="23">
        <f t="shared" si="571"/>
        <v>1.9593614262520837E-6</v>
      </c>
      <c r="F3690" s="22">
        <v>13.89</v>
      </c>
      <c r="G3690" s="22">
        <v>13.89000034</v>
      </c>
      <c r="H3690" s="22">
        <f t="shared" si="572"/>
        <v>-3.3999999971001671E-7</v>
      </c>
      <c r="I3690" s="23">
        <f t="shared" si="573"/>
        <v>2.4478041136607828E-6</v>
      </c>
      <c r="J3690" s="22">
        <v>13.37</v>
      </c>
      <c r="K3690" s="22">
        <v>13.369999890000001</v>
      </c>
      <c r="L3690" s="22">
        <f t="shared" si="574"/>
        <v>1.0999999844329977E-7</v>
      </c>
      <c r="M3690" s="23">
        <f t="shared" si="575"/>
        <v>8.2273746707786821E-7</v>
      </c>
      <c r="N3690" s="22">
        <v>13.41</v>
      </c>
      <c r="O3690" s="22">
        <v>13.40999985</v>
      </c>
      <c r="P3690" s="22">
        <f t="shared" si="576"/>
        <v>1.4999999997655777E-7</v>
      </c>
      <c r="Q3690" s="23">
        <f t="shared" si="577"/>
        <v>1.1185682449993299E-6</v>
      </c>
      <c r="R3690" s="24">
        <v>10415340</v>
      </c>
      <c r="S3690" s="24">
        <v>10415400</v>
      </c>
      <c r="T3690" s="24">
        <f t="shared" si="578"/>
        <v>-60</v>
      </c>
      <c r="U3690" s="23">
        <f t="shared" si="579"/>
        <v>5.7607005011809439E-4</v>
      </c>
    </row>
    <row r="3691" spans="1:21" x14ac:dyDescent="0.3">
      <c r="A3691" s="21">
        <v>41072</v>
      </c>
      <c r="B3691" s="22">
        <v>13.45</v>
      </c>
      <c r="C3691" s="22">
        <v>13.44999981</v>
      </c>
      <c r="D3691" s="22">
        <f t="shared" si="570"/>
        <v>1.8999999973345894E-7</v>
      </c>
      <c r="E3691" s="23">
        <f t="shared" si="571"/>
        <v>1.4126394231782441E-6</v>
      </c>
      <c r="F3691" s="22">
        <v>13.75</v>
      </c>
      <c r="G3691" s="22">
        <v>13.75</v>
      </c>
      <c r="H3691" s="22">
        <f t="shared" si="572"/>
        <v>0</v>
      </c>
      <c r="I3691" s="23">
        <f t="shared" si="573"/>
        <v>0</v>
      </c>
      <c r="J3691" s="22">
        <v>13.41</v>
      </c>
      <c r="K3691" s="22">
        <v>13.40999985</v>
      </c>
      <c r="L3691" s="22">
        <f t="shared" si="574"/>
        <v>1.4999999997655777E-7</v>
      </c>
      <c r="M3691" s="23">
        <f t="shared" si="575"/>
        <v>1.1185682449993299E-6</v>
      </c>
      <c r="N3691" s="22">
        <v>13.7</v>
      </c>
      <c r="O3691" s="22">
        <v>13.69999981</v>
      </c>
      <c r="P3691" s="22">
        <f t="shared" si="576"/>
        <v>1.8999999973345894E-7</v>
      </c>
      <c r="Q3691" s="23">
        <f t="shared" si="577"/>
        <v>1.3868613311569012E-6</v>
      </c>
      <c r="R3691" s="24">
        <v>17727938</v>
      </c>
      <c r="S3691" s="24">
        <v>17728000</v>
      </c>
      <c r="T3691" s="24">
        <f t="shared" si="578"/>
        <v>-62</v>
      </c>
      <c r="U3691" s="23">
        <f t="shared" si="579"/>
        <v>3.497292418772563E-4</v>
      </c>
    </row>
    <row r="3692" spans="1:21" x14ac:dyDescent="0.3">
      <c r="A3692" s="21">
        <v>41073</v>
      </c>
      <c r="B3692" s="22">
        <v>13.7</v>
      </c>
      <c r="C3692" s="22">
        <v>13.69999981</v>
      </c>
      <c r="D3692" s="22">
        <f t="shared" si="570"/>
        <v>1.8999999973345894E-7</v>
      </c>
      <c r="E3692" s="23">
        <f t="shared" si="571"/>
        <v>1.3868613311569012E-6</v>
      </c>
      <c r="F3692" s="22">
        <v>13.7</v>
      </c>
      <c r="G3692" s="22">
        <v>13.69999981</v>
      </c>
      <c r="H3692" s="22">
        <f t="shared" si="572"/>
        <v>1.8999999973345894E-7</v>
      </c>
      <c r="I3692" s="23">
        <f t="shared" si="573"/>
        <v>1.3868613311569012E-6</v>
      </c>
      <c r="J3692" s="22">
        <v>13.51</v>
      </c>
      <c r="K3692" s="22">
        <v>13.510000229999999</v>
      </c>
      <c r="L3692" s="22">
        <f t="shared" si="574"/>
        <v>-2.299999994903601E-7</v>
      </c>
      <c r="M3692" s="23">
        <f t="shared" si="575"/>
        <v>1.7024426023296974E-6</v>
      </c>
      <c r="N3692" s="22">
        <v>13.55</v>
      </c>
      <c r="O3692" s="22">
        <v>13.55000019</v>
      </c>
      <c r="P3692" s="22">
        <f t="shared" si="576"/>
        <v>-1.8999999973345894E-7</v>
      </c>
      <c r="Q3692" s="23">
        <f t="shared" si="577"/>
        <v>1.4022140005110873E-6</v>
      </c>
      <c r="R3692" s="24">
        <v>11660252</v>
      </c>
      <c r="S3692" s="24">
        <v>11660300</v>
      </c>
      <c r="T3692" s="24">
        <f t="shared" si="578"/>
        <v>-48</v>
      </c>
      <c r="U3692" s="23">
        <f t="shared" si="579"/>
        <v>4.1165321646955907E-4</v>
      </c>
    </row>
    <row r="3693" spans="1:21" x14ac:dyDescent="0.3">
      <c r="A3693" s="21">
        <v>41074</v>
      </c>
      <c r="B3693" s="22">
        <v>13.47</v>
      </c>
      <c r="C3693" s="22">
        <v>13.47000027</v>
      </c>
      <c r="D3693" s="22">
        <f t="shared" si="570"/>
        <v>-2.6999999924726126E-7</v>
      </c>
      <c r="E3693" s="23">
        <f t="shared" si="571"/>
        <v>2.0044542972177778E-6</v>
      </c>
      <c r="F3693" s="22">
        <v>13.58</v>
      </c>
      <c r="G3693" s="22">
        <v>13.579999920000001</v>
      </c>
      <c r="H3693" s="22">
        <f t="shared" si="572"/>
        <v>7.9999999513802322E-8</v>
      </c>
      <c r="I3693" s="23">
        <f t="shared" si="573"/>
        <v>5.8910161991961419E-7</v>
      </c>
      <c r="J3693" s="22">
        <v>13.3</v>
      </c>
      <c r="K3693" s="22">
        <v>13.30000019</v>
      </c>
      <c r="L3693" s="22">
        <f t="shared" si="574"/>
        <v>-1.8999999973345894E-7</v>
      </c>
      <c r="M3693" s="23">
        <f t="shared" si="575"/>
        <v>1.4285714061591973E-6</v>
      </c>
      <c r="N3693" s="22">
        <v>13.47</v>
      </c>
      <c r="O3693" s="22">
        <v>13.47000027</v>
      </c>
      <c r="P3693" s="22">
        <f t="shared" si="576"/>
        <v>-2.6999999924726126E-7</v>
      </c>
      <c r="Q3693" s="23">
        <f t="shared" si="577"/>
        <v>2.0044542972177778E-6</v>
      </c>
      <c r="R3693" s="24">
        <v>12390722</v>
      </c>
      <c r="S3693" s="24">
        <v>12390800</v>
      </c>
      <c r="T3693" s="24">
        <f t="shared" si="578"/>
        <v>-78</v>
      </c>
      <c r="U3693" s="23">
        <f t="shared" si="579"/>
        <v>6.2949930593666267E-4</v>
      </c>
    </row>
    <row r="3694" spans="1:21" x14ac:dyDescent="0.3">
      <c r="A3694" s="21">
        <v>41075</v>
      </c>
      <c r="B3694" s="22">
        <v>13.45</v>
      </c>
      <c r="C3694" s="22">
        <v>13.44999981</v>
      </c>
      <c r="D3694" s="22">
        <f t="shared" si="570"/>
        <v>1.8999999973345894E-7</v>
      </c>
      <c r="E3694" s="23">
        <f t="shared" si="571"/>
        <v>1.4126394231782441E-6</v>
      </c>
      <c r="F3694" s="22">
        <v>13.69</v>
      </c>
      <c r="G3694" s="22">
        <v>13.68999958</v>
      </c>
      <c r="H3694" s="22">
        <f t="shared" si="572"/>
        <v>4.1999999922381903E-7</v>
      </c>
      <c r="I3694" s="23">
        <f t="shared" si="573"/>
        <v>3.0679328861149538E-6</v>
      </c>
      <c r="J3694" s="22">
        <v>13.44</v>
      </c>
      <c r="K3694" s="22">
        <v>13.43999958</v>
      </c>
      <c r="L3694" s="22">
        <f t="shared" si="574"/>
        <v>4.1999999922381903E-7</v>
      </c>
      <c r="M3694" s="23">
        <f t="shared" si="575"/>
        <v>3.125000091881097E-6</v>
      </c>
      <c r="N3694" s="22">
        <v>13.67</v>
      </c>
      <c r="O3694" s="22">
        <v>13.670000079999999</v>
      </c>
      <c r="P3694" s="22">
        <f t="shared" si="576"/>
        <v>-7.9999999513802322E-8</v>
      </c>
      <c r="Q3694" s="23">
        <f t="shared" si="577"/>
        <v>5.8522310933155696E-7</v>
      </c>
      <c r="R3694" s="24">
        <v>6615357</v>
      </c>
      <c r="S3694" s="24">
        <v>6615300</v>
      </c>
      <c r="T3694" s="24">
        <f t="shared" si="578"/>
        <v>57</v>
      </c>
      <c r="U3694" s="23">
        <f t="shared" si="579"/>
        <v>8.6163892793977587E-4</v>
      </c>
    </row>
    <row r="3695" spans="1:21" x14ac:dyDescent="0.3">
      <c r="A3695" s="21">
        <v>41078</v>
      </c>
      <c r="B3695" s="22">
        <v>13.7</v>
      </c>
      <c r="C3695" s="22">
        <v>13.69999981</v>
      </c>
      <c r="D3695" s="22">
        <f t="shared" si="570"/>
        <v>1.8999999973345894E-7</v>
      </c>
      <c r="E3695" s="23">
        <f t="shared" si="571"/>
        <v>1.3868613311569012E-6</v>
      </c>
      <c r="F3695" s="22">
        <v>13.97</v>
      </c>
      <c r="G3695" s="22">
        <v>13.97000027</v>
      </c>
      <c r="H3695" s="22">
        <f t="shared" si="572"/>
        <v>-2.6999999924726126E-7</v>
      </c>
      <c r="I3695" s="23">
        <f t="shared" si="573"/>
        <v>1.9327129135929589E-6</v>
      </c>
      <c r="J3695" s="22">
        <v>13.59</v>
      </c>
      <c r="K3695" s="22">
        <v>13.59000015</v>
      </c>
      <c r="L3695" s="22">
        <f t="shared" si="574"/>
        <v>-1.4999999997655777E-7</v>
      </c>
      <c r="M3695" s="23">
        <f t="shared" si="575"/>
        <v>1.1037527470267009E-6</v>
      </c>
      <c r="N3695" s="22">
        <v>13.96</v>
      </c>
      <c r="O3695" s="22">
        <v>13.960000040000001</v>
      </c>
      <c r="P3695" s="22">
        <f t="shared" si="576"/>
        <v>-3.9999999756901161E-8</v>
      </c>
      <c r="Q3695" s="23">
        <f t="shared" si="577"/>
        <v>2.8653294872699129E-7</v>
      </c>
      <c r="R3695" s="24">
        <v>12021355</v>
      </c>
      <c r="S3695" s="24">
        <v>12021400</v>
      </c>
      <c r="T3695" s="24">
        <f t="shared" si="578"/>
        <v>-45</v>
      </c>
      <c r="U3695" s="23">
        <f t="shared" si="579"/>
        <v>3.7433244048114197E-4</v>
      </c>
    </row>
    <row r="3696" spans="1:21" x14ac:dyDescent="0.3">
      <c r="A3696" s="21">
        <v>41079</v>
      </c>
      <c r="B3696" s="22">
        <v>13.95</v>
      </c>
      <c r="C3696" s="22">
        <v>13.94999981</v>
      </c>
      <c r="D3696" s="22">
        <f t="shared" si="570"/>
        <v>1.8999999973345894E-7</v>
      </c>
      <c r="E3696" s="23">
        <f t="shared" si="571"/>
        <v>1.3620071850987282E-6</v>
      </c>
      <c r="F3696" s="22">
        <v>14.16</v>
      </c>
      <c r="G3696" s="22">
        <v>14.15999985</v>
      </c>
      <c r="H3696" s="22">
        <f t="shared" si="572"/>
        <v>1.4999999997655777E-7</v>
      </c>
      <c r="I3696" s="23">
        <f t="shared" si="573"/>
        <v>1.0593220449543843E-6</v>
      </c>
      <c r="J3696" s="22">
        <v>13.88</v>
      </c>
      <c r="K3696" s="22">
        <v>13.880000109999999</v>
      </c>
      <c r="L3696" s="22">
        <f t="shared" si="574"/>
        <v>-1.0999999844329977E-7</v>
      </c>
      <c r="M3696" s="23">
        <f t="shared" si="575"/>
        <v>7.9250718711485508E-7</v>
      </c>
      <c r="N3696" s="22">
        <v>14.11</v>
      </c>
      <c r="O3696" s="22">
        <v>14.10999966</v>
      </c>
      <c r="P3696" s="22">
        <f t="shared" si="576"/>
        <v>3.3999999971001671E-7</v>
      </c>
      <c r="Q3696" s="23">
        <f t="shared" si="577"/>
        <v>2.4096386102252873E-6</v>
      </c>
      <c r="R3696" s="24">
        <v>13003453</v>
      </c>
      <c r="S3696" s="24">
        <v>13003500</v>
      </c>
      <c r="T3696" s="24">
        <f t="shared" si="578"/>
        <v>-47</v>
      </c>
      <c r="U3696" s="23">
        <f t="shared" si="579"/>
        <v>3.6144115045949171E-4</v>
      </c>
    </row>
    <row r="3697" spans="1:21" x14ac:dyDescent="0.3">
      <c r="A3697" s="21">
        <v>41080</v>
      </c>
      <c r="B3697" s="22">
        <v>14.07</v>
      </c>
      <c r="C3697" s="22">
        <v>14.06999969</v>
      </c>
      <c r="D3697" s="22">
        <f t="shared" si="570"/>
        <v>3.1000000078051926E-7</v>
      </c>
      <c r="E3697" s="23">
        <f t="shared" si="571"/>
        <v>2.2032694215398328E-6</v>
      </c>
      <c r="F3697" s="22">
        <v>14.2</v>
      </c>
      <c r="G3697" s="22">
        <v>14.19999981</v>
      </c>
      <c r="H3697" s="22">
        <f t="shared" si="572"/>
        <v>1.8999999973345894E-7</v>
      </c>
      <c r="I3697" s="23">
        <f t="shared" si="573"/>
        <v>1.3380281850402288E-6</v>
      </c>
      <c r="J3697" s="22">
        <v>14</v>
      </c>
      <c r="K3697" s="22">
        <v>14</v>
      </c>
      <c r="L3697" s="22">
        <f t="shared" si="574"/>
        <v>0</v>
      </c>
      <c r="M3697" s="23">
        <f t="shared" si="575"/>
        <v>0</v>
      </c>
      <c r="N3697" s="22">
        <v>14.13</v>
      </c>
      <c r="O3697" s="22">
        <v>14.130000109999999</v>
      </c>
      <c r="P3697" s="22">
        <f t="shared" si="576"/>
        <v>-1.0999999844329977E-7</v>
      </c>
      <c r="Q3697" s="23">
        <f t="shared" si="577"/>
        <v>7.7848547478390493E-7</v>
      </c>
      <c r="R3697" s="24">
        <v>5594632</v>
      </c>
      <c r="S3697" s="24">
        <v>5594700</v>
      </c>
      <c r="T3697" s="24">
        <f t="shared" si="578"/>
        <v>-68</v>
      </c>
      <c r="U3697" s="23">
        <f t="shared" si="579"/>
        <v>1.2154360376785173E-3</v>
      </c>
    </row>
    <row r="3698" spans="1:21" x14ac:dyDescent="0.3">
      <c r="A3698" s="21">
        <v>41081</v>
      </c>
      <c r="B3698" s="22">
        <v>13.99</v>
      </c>
      <c r="C3698" s="22">
        <v>13.989999770000001</v>
      </c>
      <c r="D3698" s="22">
        <f t="shared" si="570"/>
        <v>2.299999994903601E-7</v>
      </c>
      <c r="E3698" s="23">
        <f t="shared" si="571"/>
        <v>1.644031474421962E-6</v>
      </c>
      <c r="F3698" s="22">
        <v>14.04</v>
      </c>
      <c r="G3698" s="22">
        <v>14.039999959999999</v>
      </c>
      <c r="H3698" s="22">
        <f t="shared" si="572"/>
        <v>3.9999999756901161E-8</v>
      </c>
      <c r="I3698" s="23">
        <f t="shared" si="573"/>
        <v>2.849002839804934E-7</v>
      </c>
      <c r="J3698" s="22">
        <v>13.53</v>
      </c>
      <c r="K3698" s="22">
        <v>13.52999973</v>
      </c>
      <c r="L3698" s="22">
        <f t="shared" si="574"/>
        <v>2.6999999924726126E-7</v>
      </c>
      <c r="M3698" s="23">
        <f t="shared" si="575"/>
        <v>1.9955654444588907E-6</v>
      </c>
      <c r="N3698" s="22">
        <v>13.58</v>
      </c>
      <c r="O3698" s="22">
        <v>13.579999920000001</v>
      </c>
      <c r="P3698" s="22">
        <f t="shared" si="576"/>
        <v>7.9999999513802322E-8</v>
      </c>
      <c r="Q3698" s="23">
        <f t="shared" si="577"/>
        <v>5.8910161991961419E-7</v>
      </c>
      <c r="R3698" s="24">
        <v>12836478</v>
      </c>
      <c r="S3698" s="24">
        <v>12836500</v>
      </c>
      <c r="T3698" s="24">
        <f t="shared" si="578"/>
        <v>-22</v>
      </c>
      <c r="U3698" s="23">
        <f t="shared" si="579"/>
        <v>1.7138628130720991E-4</v>
      </c>
    </row>
    <row r="3699" spans="1:21" x14ac:dyDescent="0.3">
      <c r="A3699" s="21">
        <v>41082</v>
      </c>
      <c r="B3699" s="22">
        <v>13.72</v>
      </c>
      <c r="C3699" s="22">
        <v>13.72000027</v>
      </c>
      <c r="D3699" s="22">
        <f t="shared" si="570"/>
        <v>-2.6999999924726126E-7</v>
      </c>
      <c r="E3699" s="23">
        <f t="shared" si="571"/>
        <v>1.9679299849405998E-6</v>
      </c>
      <c r="F3699" s="22">
        <v>13.89</v>
      </c>
      <c r="G3699" s="22">
        <v>13.89000034</v>
      </c>
      <c r="H3699" s="22">
        <f t="shared" si="572"/>
        <v>-3.3999999971001671E-7</v>
      </c>
      <c r="I3699" s="23">
        <f t="shared" si="573"/>
        <v>2.4478041136607828E-6</v>
      </c>
      <c r="J3699" s="22">
        <v>13.68</v>
      </c>
      <c r="K3699" s="22">
        <v>13.68000031</v>
      </c>
      <c r="L3699" s="22">
        <f t="shared" si="574"/>
        <v>-3.1000000078051926E-7</v>
      </c>
      <c r="M3699" s="23">
        <f t="shared" si="575"/>
        <v>2.2660818256993102E-6</v>
      </c>
      <c r="N3699" s="22">
        <v>13.83</v>
      </c>
      <c r="O3699" s="22">
        <v>13.829999920000001</v>
      </c>
      <c r="P3699" s="22">
        <f t="shared" si="576"/>
        <v>7.9999999513802322E-8</v>
      </c>
      <c r="Q3699" s="23">
        <f t="shared" si="577"/>
        <v>5.7845263902071164E-7</v>
      </c>
      <c r="R3699" s="24">
        <v>8127079</v>
      </c>
      <c r="S3699" s="24">
        <v>8114800</v>
      </c>
      <c r="T3699" s="24">
        <f t="shared" si="578"/>
        <v>12279</v>
      </c>
      <c r="U3699" s="23">
        <f t="shared" si="579"/>
        <v>0.15131611376743728</v>
      </c>
    </row>
    <row r="3700" spans="1:21" x14ac:dyDescent="0.3">
      <c r="A3700" s="21">
        <v>41085</v>
      </c>
      <c r="B3700" s="22">
        <v>13.63</v>
      </c>
      <c r="C3700" s="22">
        <v>13.630000109999999</v>
      </c>
      <c r="D3700" s="22">
        <f t="shared" si="570"/>
        <v>-1.0999999844329977E-7</v>
      </c>
      <c r="E3700" s="23">
        <f t="shared" si="571"/>
        <v>8.0704326893288471E-7</v>
      </c>
      <c r="F3700" s="22">
        <v>13.69</v>
      </c>
      <c r="G3700" s="22">
        <v>13.68999958</v>
      </c>
      <c r="H3700" s="22">
        <f t="shared" si="572"/>
        <v>4.1999999922381903E-7</v>
      </c>
      <c r="I3700" s="23">
        <f t="shared" si="573"/>
        <v>3.0679328861149538E-6</v>
      </c>
      <c r="J3700" s="22">
        <v>13.35</v>
      </c>
      <c r="K3700" s="22">
        <v>13.350000380000001</v>
      </c>
      <c r="L3700" s="22">
        <f t="shared" si="574"/>
        <v>-3.8000000124327471E-7</v>
      </c>
      <c r="M3700" s="23">
        <f t="shared" si="575"/>
        <v>2.8464418758561465E-6</v>
      </c>
      <c r="N3700" s="22">
        <v>13.38</v>
      </c>
      <c r="O3700" s="22">
        <v>13.380000109999999</v>
      </c>
      <c r="P3700" s="22">
        <f t="shared" si="576"/>
        <v>-1.0999999844329977E-7</v>
      </c>
      <c r="Q3700" s="23">
        <f t="shared" si="577"/>
        <v>8.2212255260810899E-7</v>
      </c>
      <c r="R3700" s="24">
        <v>14659138</v>
      </c>
      <c r="S3700" s="24">
        <v>14658900</v>
      </c>
      <c r="T3700" s="24">
        <f t="shared" si="578"/>
        <v>238</v>
      </c>
      <c r="U3700" s="23">
        <f t="shared" si="579"/>
        <v>1.6235870358621725E-3</v>
      </c>
    </row>
    <row r="3701" spans="1:21" x14ac:dyDescent="0.3">
      <c r="A3701" s="21">
        <v>41086</v>
      </c>
      <c r="B3701" s="22">
        <v>13.39</v>
      </c>
      <c r="C3701" s="22">
        <v>13.39000034</v>
      </c>
      <c r="D3701" s="22">
        <f t="shared" si="570"/>
        <v>-3.3999999971001671E-7</v>
      </c>
      <c r="E3701" s="23">
        <f t="shared" si="571"/>
        <v>2.5392082978096226E-6</v>
      </c>
      <c r="F3701" s="22">
        <v>13.47</v>
      </c>
      <c r="G3701" s="22">
        <v>13.47000027</v>
      </c>
      <c r="H3701" s="22">
        <f t="shared" si="572"/>
        <v>-2.6999999924726126E-7</v>
      </c>
      <c r="I3701" s="23">
        <f t="shared" si="573"/>
        <v>2.0044542972177778E-6</v>
      </c>
      <c r="J3701" s="22">
        <v>13.18</v>
      </c>
      <c r="K3701" s="22">
        <v>13.18000031</v>
      </c>
      <c r="L3701" s="22">
        <f t="shared" si="574"/>
        <v>-3.1000000078051926E-7</v>
      </c>
      <c r="M3701" s="23">
        <f t="shared" si="575"/>
        <v>2.3520485090225253E-6</v>
      </c>
      <c r="N3701" s="22">
        <v>13.31</v>
      </c>
      <c r="O3701" s="22">
        <v>13.31000042</v>
      </c>
      <c r="P3701" s="22">
        <f t="shared" si="576"/>
        <v>-4.1999999922381903E-7</v>
      </c>
      <c r="Q3701" s="23">
        <f t="shared" si="577"/>
        <v>3.155522058381866E-6</v>
      </c>
      <c r="R3701" s="24">
        <v>15803524</v>
      </c>
      <c r="S3701" s="24">
        <v>15803600</v>
      </c>
      <c r="T3701" s="24">
        <f t="shared" si="578"/>
        <v>-76</v>
      </c>
      <c r="U3701" s="23">
        <f t="shared" si="579"/>
        <v>4.8090308537295298E-4</v>
      </c>
    </row>
    <row r="3702" spans="1:21" x14ac:dyDescent="0.3">
      <c r="A3702" s="21">
        <v>41087</v>
      </c>
      <c r="B3702" s="22">
        <v>13.49</v>
      </c>
      <c r="C3702" s="22">
        <v>13.489999770000001</v>
      </c>
      <c r="D3702" s="22">
        <f t="shared" si="570"/>
        <v>2.299999994903601E-7</v>
      </c>
      <c r="E3702" s="23">
        <f t="shared" si="571"/>
        <v>1.7049666672482091E-6</v>
      </c>
      <c r="F3702" s="22">
        <v>13.65</v>
      </c>
      <c r="G3702" s="22">
        <v>13.649999619999999</v>
      </c>
      <c r="H3702" s="22">
        <f t="shared" si="572"/>
        <v>3.8000000124327471E-7</v>
      </c>
      <c r="I3702" s="23">
        <f t="shared" si="573"/>
        <v>2.7838828704910598E-6</v>
      </c>
      <c r="J3702" s="22">
        <v>13.4</v>
      </c>
      <c r="K3702" s="22">
        <v>13.399999619999999</v>
      </c>
      <c r="L3702" s="22">
        <f t="shared" si="574"/>
        <v>3.8000000124327471E-7</v>
      </c>
      <c r="M3702" s="23">
        <f t="shared" si="575"/>
        <v>2.8358209852193619E-6</v>
      </c>
      <c r="N3702" s="22">
        <v>13.54</v>
      </c>
      <c r="O3702" s="22">
        <v>13.539999959999999</v>
      </c>
      <c r="P3702" s="22">
        <f t="shared" si="576"/>
        <v>3.9999999756901161E-8</v>
      </c>
      <c r="Q3702" s="23">
        <f t="shared" si="577"/>
        <v>2.9542097396654026E-7</v>
      </c>
      <c r="R3702" s="24">
        <v>11644684</v>
      </c>
      <c r="S3702" s="24">
        <v>11644700</v>
      </c>
      <c r="T3702" s="24">
        <f t="shared" si="578"/>
        <v>-16</v>
      </c>
      <c r="U3702" s="23">
        <f t="shared" si="579"/>
        <v>1.3740156466031758E-4</v>
      </c>
    </row>
    <row r="3703" spans="1:21" x14ac:dyDescent="0.3">
      <c r="A3703" s="21">
        <v>41088</v>
      </c>
      <c r="B3703" s="22">
        <v>13.44</v>
      </c>
      <c r="C3703" s="22">
        <v>13.43999958</v>
      </c>
      <c r="D3703" s="22">
        <f t="shared" si="570"/>
        <v>4.1999999922381903E-7</v>
      </c>
      <c r="E3703" s="23">
        <f t="shared" si="571"/>
        <v>3.125000091881097E-6</v>
      </c>
      <c r="F3703" s="22">
        <v>13.52</v>
      </c>
      <c r="G3703" s="22">
        <v>13.52000046</v>
      </c>
      <c r="H3703" s="22">
        <f t="shared" si="572"/>
        <v>-4.6000000075707703E-7</v>
      </c>
      <c r="I3703" s="23">
        <f t="shared" si="573"/>
        <v>3.4023667537440086E-6</v>
      </c>
      <c r="J3703" s="22">
        <v>13.32</v>
      </c>
      <c r="K3703" s="22">
        <v>13.31999969</v>
      </c>
      <c r="L3703" s="22">
        <f t="shared" si="574"/>
        <v>3.1000000078051926E-7</v>
      </c>
      <c r="M3703" s="23">
        <f t="shared" si="575"/>
        <v>2.3273273873516077E-6</v>
      </c>
      <c r="N3703" s="22">
        <v>13.44</v>
      </c>
      <c r="O3703" s="22">
        <v>13.43999958</v>
      </c>
      <c r="P3703" s="22">
        <f t="shared" si="576"/>
        <v>4.1999999922381903E-7</v>
      </c>
      <c r="Q3703" s="23">
        <f t="shared" si="577"/>
        <v>3.125000091881097E-6</v>
      </c>
      <c r="R3703" s="24">
        <v>11919358</v>
      </c>
      <c r="S3703" s="24">
        <v>11919300</v>
      </c>
      <c r="T3703" s="24">
        <f t="shared" si="578"/>
        <v>58</v>
      </c>
      <c r="U3703" s="23">
        <f t="shared" si="579"/>
        <v>4.8660575704949122E-4</v>
      </c>
    </row>
    <row r="3704" spans="1:21" x14ac:dyDescent="0.3">
      <c r="A3704" s="21">
        <v>41089</v>
      </c>
      <c r="B3704" s="22">
        <v>13.82</v>
      </c>
      <c r="C3704" s="22">
        <v>13.81999969</v>
      </c>
      <c r="D3704" s="22">
        <f t="shared" si="570"/>
        <v>3.1000000078051926E-7</v>
      </c>
      <c r="E3704" s="23">
        <f t="shared" si="571"/>
        <v>2.2431259604501429E-6</v>
      </c>
      <c r="F3704" s="22">
        <v>14.08</v>
      </c>
      <c r="G3704" s="22">
        <v>14.079999920000001</v>
      </c>
      <c r="H3704" s="22">
        <f t="shared" si="572"/>
        <v>7.9999999513802322E-8</v>
      </c>
      <c r="I3704" s="23">
        <f t="shared" si="573"/>
        <v>5.6818181795701543E-7</v>
      </c>
      <c r="J3704" s="22">
        <v>13.76</v>
      </c>
      <c r="K3704" s="22">
        <v>13.760000229999999</v>
      </c>
      <c r="L3704" s="22">
        <f t="shared" si="574"/>
        <v>-2.299999994903601E-7</v>
      </c>
      <c r="M3704" s="23">
        <f t="shared" si="575"/>
        <v>1.6715115962636879E-6</v>
      </c>
      <c r="N3704" s="22">
        <v>13.96</v>
      </c>
      <c r="O3704" s="22">
        <v>13.960000040000001</v>
      </c>
      <c r="P3704" s="22">
        <f t="shared" si="576"/>
        <v>-3.9999999756901161E-8</v>
      </c>
      <c r="Q3704" s="23">
        <f t="shared" si="577"/>
        <v>2.8653294872699129E-7</v>
      </c>
      <c r="R3704" s="24">
        <v>12809783</v>
      </c>
      <c r="S3704" s="24">
        <v>12805700</v>
      </c>
      <c r="T3704" s="24">
        <f t="shared" si="578"/>
        <v>4083</v>
      </c>
      <c r="U3704" s="23">
        <f t="shared" si="579"/>
        <v>3.1884239049798133E-2</v>
      </c>
    </row>
    <row r="3705" spans="1:21" x14ac:dyDescent="0.3">
      <c r="A3705" s="21">
        <v>41092</v>
      </c>
      <c r="B3705" s="22">
        <v>14.22</v>
      </c>
      <c r="C3705" s="22">
        <v>14.22000027</v>
      </c>
      <c r="D3705" s="22">
        <f t="shared" si="570"/>
        <v>-2.6999999924726126E-7</v>
      </c>
      <c r="E3705" s="23">
        <f t="shared" si="571"/>
        <v>1.8987341358697546E-6</v>
      </c>
      <c r="F3705" s="22">
        <v>14.27</v>
      </c>
      <c r="G3705" s="22">
        <v>14.27000046</v>
      </c>
      <c r="H3705" s="22">
        <f t="shared" si="572"/>
        <v>-4.6000000075707703E-7</v>
      </c>
      <c r="I3705" s="23">
        <f t="shared" si="573"/>
        <v>3.2235458018834365E-6</v>
      </c>
      <c r="J3705" s="22">
        <v>14.02</v>
      </c>
      <c r="K3705" s="22">
        <v>14.02000046</v>
      </c>
      <c r="L3705" s="22">
        <f t="shared" si="574"/>
        <v>-4.6000000075707703E-7</v>
      </c>
      <c r="M3705" s="23">
        <f t="shared" si="575"/>
        <v>3.2810270018855412E-6</v>
      </c>
      <c r="N3705" s="22">
        <v>14.27</v>
      </c>
      <c r="O3705" s="22">
        <v>14.27000046</v>
      </c>
      <c r="P3705" s="22">
        <f t="shared" si="576"/>
        <v>-4.6000000075707703E-7</v>
      </c>
      <c r="Q3705" s="23">
        <f t="shared" si="577"/>
        <v>3.2235458018834365E-6</v>
      </c>
      <c r="R3705" s="24">
        <v>10545294</v>
      </c>
      <c r="S3705" s="24">
        <v>10545300</v>
      </c>
      <c r="T3705" s="24">
        <f t="shared" si="578"/>
        <v>-6</v>
      </c>
      <c r="U3705" s="23">
        <f t="shared" si="579"/>
        <v>5.6897385565133288E-5</v>
      </c>
    </row>
    <row r="3706" spans="1:21" x14ac:dyDescent="0.3">
      <c r="A3706" s="21">
        <v>41093</v>
      </c>
      <c r="B3706" s="22">
        <v>14.35</v>
      </c>
      <c r="C3706" s="22">
        <v>14.350000380000001</v>
      </c>
      <c r="D3706" s="22">
        <f t="shared" si="570"/>
        <v>-3.8000000124327471E-7</v>
      </c>
      <c r="E3706" s="23">
        <f t="shared" si="571"/>
        <v>2.6480835622338476E-6</v>
      </c>
      <c r="F3706" s="22">
        <v>14.44</v>
      </c>
      <c r="G3706" s="22">
        <v>14.43999958</v>
      </c>
      <c r="H3706" s="22">
        <f t="shared" si="572"/>
        <v>4.1999999922381903E-7</v>
      </c>
      <c r="I3706" s="23">
        <f t="shared" si="573"/>
        <v>2.9085873368413148E-6</v>
      </c>
      <c r="J3706" s="22">
        <v>14.28</v>
      </c>
      <c r="K3706" s="22">
        <v>14.27999973</v>
      </c>
      <c r="L3706" s="22">
        <f t="shared" si="574"/>
        <v>2.6999999924726126E-7</v>
      </c>
      <c r="M3706" s="23">
        <f t="shared" si="575"/>
        <v>1.8907563329993233E-6</v>
      </c>
      <c r="N3706" s="22">
        <v>14.44</v>
      </c>
      <c r="O3706" s="22">
        <v>14.43999958</v>
      </c>
      <c r="P3706" s="22">
        <f t="shared" si="576"/>
        <v>4.1999999922381903E-7</v>
      </c>
      <c r="Q3706" s="23">
        <f t="shared" si="577"/>
        <v>2.9085873368413148E-6</v>
      </c>
      <c r="R3706" s="24">
        <v>5742576</v>
      </c>
      <c r="S3706" s="24">
        <v>5737000</v>
      </c>
      <c r="T3706" s="24">
        <f t="shared" si="578"/>
        <v>5576</v>
      </c>
      <c r="U3706" s="23">
        <f t="shared" si="579"/>
        <v>9.7193655220498512E-2</v>
      </c>
    </row>
    <row r="3707" spans="1:21" x14ac:dyDescent="0.3">
      <c r="A3707" s="21">
        <v>41095</v>
      </c>
      <c r="B3707" s="22">
        <v>13.7</v>
      </c>
      <c r="C3707" s="22">
        <v>13.69999981</v>
      </c>
      <c r="D3707" s="22">
        <f t="shared" si="570"/>
        <v>1.8999999973345894E-7</v>
      </c>
      <c r="E3707" s="23">
        <f t="shared" si="571"/>
        <v>1.3868613311569012E-6</v>
      </c>
      <c r="F3707" s="22">
        <v>13.86</v>
      </c>
      <c r="G3707" s="22">
        <v>13.85999966</v>
      </c>
      <c r="H3707" s="22">
        <f t="shared" si="572"/>
        <v>3.3999999971001671E-7</v>
      </c>
      <c r="I3707" s="23">
        <f t="shared" si="573"/>
        <v>2.4531025111873397E-6</v>
      </c>
      <c r="J3707" s="22">
        <v>13.55</v>
      </c>
      <c r="K3707" s="22">
        <v>13.55000019</v>
      </c>
      <c r="L3707" s="22">
        <f t="shared" si="574"/>
        <v>-1.8999999973345894E-7</v>
      </c>
      <c r="M3707" s="23">
        <f t="shared" si="575"/>
        <v>1.4022140005110873E-6</v>
      </c>
      <c r="N3707" s="22">
        <v>13.65</v>
      </c>
      <c r="O3707" s="22">
        <v>13.649999619999999</v>
      </c>
      <c r="P3707" s="22">
        <f t="shared" si="576"/>
        <v>3.8000000124327471E-7</v>
      </c>
      <c r="Q3707" s="23">
        <f t="shared" si="577"/>
        <v>2.7838828704910598E-6</v>
      </c>
      <c r="R3707" s="24">
        <v>12785913</v>
      </c>
      <c r="S3707" s="24">
        <v>12786000</v>
      </c>
      <c r="T3707" s="24">
        <f t="shared" si="578"/>
        <v>-87</v>
      </c>
      <c r="U3707" s="23">
        <f t="shared" si="579"/>
        <v>6.8043172219615206E-4</v>
      </c>
    </row>
    <row r="3708" spans="1:21" x14ac:dyDescent="0.3">
      <c r="A3708" s="21">
        <v>41096</v>
      </c>
      <c r="B3708" s="22">
        <v>13.55</v>
      </c>
      <c r="C3708" s="22">
        <v>13.55000019</v>
      </c>
      <c r="D3708" s="22">
        <f t="shared" si="570"/>
        <v>-1.8999999973345894E-7</v>
      </c>
      <c r="E3708" s="23">
        <f t="shared" si="571"/>
        <v>1.4022140005110873E-6</v>
      </c>
      <c r="F3708" s="22">
        <v>13.59</v>
      </c>
      <c r="G3708" s="22">
        <v>13.59000015</v>
      </c>
      <c r="H3708" s="22">
        <f t="shared" si="572"/>
        <v>-1.4999999997655777E-7</v>
      </c>
      <c r="I3708" s="23">
        <f t="shared" si="573"/>
        <v>1.1037527470267009E-6</v>
      </c>
      <c r="J3708" s="22">
        <v>13.38</v>
      </c>
      <c r="K3708" s="22">
        <v>13.380000109999999</v>
      </c>
      <c r="L3708" s="22">
        <f t="shared" si="574"/>
        <v>-1.0999999844329977E-7</v>
      </c>
      <c r="M3708" s="23">
        <f t="shared" si="575"/>
        <v>8.2212255260810899E-7</v>
      </c>
      <c r="N3708" s="22">
        <v>13.5</v>
      </c>
      <c r="O3708" s="22">
        <v>13.5</v>
      </c>
      <c r="P3708" s="22">
        <f t="shared" si="576"/>
        <v>0</v>
      </c>
      <c r="Q3708" s="23">
        <f t="shared" si="577"/>
        <v>0</v>
      </c>
      <c r="R3708" s="24">
        <v>14424276</v>
      </c>
      <c r="S3708" s="24">
        <v>14424300</v>
      </c>
      <c r="T3708" s="24">
        <f t="shared" si="578"/>
        <v>-24</v>
      </c>
      <c r="U3708" s="23">
        <f t="shared" si="579"/>
        <v>1.6638589047648759E-4</v>
      </c>
    </row>
    <row r="3709" spans="1:21" x14ac:dyDescent="0.3">
      <c r="A3709" s="21">
        <v>41099</v>
      </c>
      <c r="B3709" s="22">
        <v>13.42</v>
      </c>
      <c r="C3709" s="22">
        <v>13.420000079999999</v>
      </c>
      <c r="D3709" s="22">
        <f t="shared" si="570"/>
        <v>-7.9999999513802322E-8</v>
      </c>
      <c r="E3709" s="23">
        <f t="shared" si="571"/>
        <v>5.9612517911253496E-7</v>
      </c>
      <c r="F3709" s="22">
        <v>13.54</v>
      </c>
      <c r="G3709" s="22">
        <v>13.539999959999999</v>
      </c>
      <c r="H3709" s="22">
        <f t="shared" si="572"/>
        <v>3.9999999756901161E-8</v>
      </c>
      <c r="I3709" s="23">
        <f t="shared" si="573"/>
        <v>2.9542097396654026E-7</v>
      </c>
      <c r="J3709" s="22">
        <v>13.38</v>
      </c>
      <c r="K3709" s="22">
        <v>13.380000109999999</v>
      </c>
      <c r="L3709" s="22">
        <f t="shared" si="574"/>
        <v>-1.0999999844329977E-7</v>
      </c>
      <c r="M3709" s="23">
        <f t="shared" si="575"/>
        <v>8.2212255260810899E-7</v>
      </c>
      <c r="N3709" s="22">
        <v>13.5</v>
      </c>
      <c r="O3709" s="22">
        <v>13.5</v>
      </c>
      <c r="P3709" s="22">
        <f t="shared" si="576"/>
        <v>0</v>
      </c>
      <c r="Q3709" s="23">
        <f t="shared" si="577"/>
        <v>0</v>
      </c>
      <c r="R3709" s="24">
        <v>10952666</v>
      </c>
      <c r="S3709" s="24">
        <v>10952700</v>
      </c>
      <c r="T3709" s="24">
        <f t="shared" si="578"/>
        <v>-34</v>
      </c>
      <c r="U3709" s="23">
        <f t="shared" si="579"/>
        <v>3.1042573977192836E-4</v>
      </c>
    </row>
    <row r="3710" spans="1:21" x14ac:dyDescent="0.3">
      <c r="A3710" s="21">
        <v>41100</v>
      </c>
      <c r="B3710" s="22">
        <v>13.36</v>
      </c>
      <c r="C3710" s="22">
        <v>13.35999966</v>
      </c>
      <c r="D3710" s="22">
        <f t="shared" si="570"/>
        <v>3.3999999971001671E-7</v>
      </c>
      <c r="E3710" s="23">
        <f t="shared" si="571"/>
        <v>2.5449102422358649E-6</v>
      </c>
      <c r="F3710" s="22">
        <v>13.52</v>
      </c>
      <c r="G3710" s="22">
        <v>13.52000046</v>
      </c>
      <c r="H3710" s="22">
        <f t="shared" si="572"/>
        <v>-4.6000000075707703E-7</v>
      </c>
      <c r="I3710" s="23">
        <f t="shared" si="573"/>
        <v>3.4023667537440086E-6</v>
      </c>
      <c r="J3710" s="22">
        <v>13.24</v>
      </c>
      <c r="K3710" s="22">
        <v>13.239999770000001</v>
      </c>
      <c r="L3710" s="22">
        <f t="shared" si="574"/>
        <v>2.299999994903601E-7</v>
      </c>
      <c r="M3710" s="23">
        <f t="shared" si="575"/>
        <v>1.7371601471739306E-6</v>
      </c>
      <c r="N3710" s="22">
        <v>13.28</v>
      </c>
      <c r="O3710" s="22">
        <v>13.27999973</v>
      </c>
      <c r="P3710" s="22">
        <f t="shared" si="576"/>
        <v>2.6999999924726126E-7</v>
      </c>
      <c r="Q3710" s="23">
        <f t="shared" si="577"/>
        <v>2.0331325657885482E-6</v>
      </c>
      <c r="R3710" s="24">
        <v>16719206</v>
      </c>
      <c r="S3710" s="24">
        <v>16719300</v>
      </c>
      <c r="T3710" s="24">
        <f t="shared" si="578"/>
        <v>-94</v>
      </c>
      <c r="U3710" s="23">
        <f t="shared" si="579"/>
        <v>5.6222449504464899E-4</v>
      </c>
    </row>
    <row r="3711" spans="1:21" x14ac:dyDescent="0.3">
      <c r="A3711" s="21">
        <v>41101</v>
      </c>
      <c r="B3711" s="22">
        <v>13.25</v>
      </c>
      <c r="C3711" s="22">
        <v>13.25</v>
      </c>
      <c r="D3711" s="22">
        <f t="shared" si="570"/>
        <v>0</v>
      </c>
      <c r="E3711" s="23">
        <f t="shared" si="571"/>
        <v>0</v>
      </c>
      <c r="F3711" s="22">
        <v>13.27</v>
      </c>
      <c r="G3711" s="22">
        <v>13.27000046</v>
      </c>
      <c r="H3711" s="22">
        <f t="shared" si="572"/>
        <v>-4.6000000075707703E-7</v>
      </c>
      <c r="I3711" s="23">
        <f t="shared" si="573"/>
        <v>3.4664655976739657E-6</v>
      </c>
      <c r="J3711" s="22">
        <v>13.07</v>
      </c>
      <c r="K3711" s="22">
        <v>13.06999969</v>
      </c>
      <c r="L3711" s="22">
        <f t="shared" si="574"/>
        <v>3.1000000078051926E-7</v>
      </c>
      <c r="M3711" s="23">
        <f t="shared" si="575"/>
        <v>2.3718439795962937E-6</v>
      </c>
      <c r="N3711" s="22">
        <v>13.15</v>
      </c>
      <c r="O3711" s="22">
        <v>13.149999619999999</v>
      </c>
      <c r="P3711" s="22">
        <f t="shared" si="576"/>
        <v>3.8000000124327471E-7</v>
      </c>
      <c r="Q3711" s="23">
        <f t="shared" si="577"/>
        <v>2.8897339332643626E-6</v>
      </c>
      <c r="R3711" s="24">
        <v>18557904</v>
      </c>
      <c r="S3711" s="24">
        <v>18558000</v>
      </c>
      <c r="T3711" s="24">
        <f t="shared" si="578"/>
        <v>-96</v>
      </c>
      <c r="U3711" s="23">
        <f t="shared" si="579"/>
        <v>5.1729712253475589E-4</v>
      </c>
    </row>
    <row r="3712" spans="1:21" x14ac:dyDescent="0.3">
      <c r="A3712" s="21">
        <v>41102</v>
      </c>
      <c r="B3712" s="22">
        <v>12.87</v>
      </c>
      <c r="C3712" s="22">
        <v>12.869999890000001</v>
      </c>
      <c r="D3712" s="22">
        <f t="shared" si="570"/>
        <v>1.0999999844329977E-7</v>
      </c>
      <c r="E3712" s="23">
        <f t="shared" si="571"/>
        <v>8.5470084991041733E-7</v>
      </c>
      <c r="F3712" s="22">
        <v>12.96</v>
      </c>
      <c r="G3712" s="22">
        <v>12.960000040000001</v>
      </c>
      <c r="H3712" s="22">
        <f t="shared" si="572"/>
        <v>-3.9999999756901161E-8</v>
      </c>
      <c r="I3712" s="23">
        <f t="shared" si="573"/>
        <v>3.0864197248028065E-7</v>
      </c>
      <c r="J3712" s="22">
        <v>12.74</v>
      </c>
      <c r="K3712" s="22">
        <v>12.739999770000001</v>
      </c>
      <c r="L3712" s="22">
        <f t="shared" si="574"/>
        <v>2.299999994903601E-7</v>
      </c>
      <c r="M3712" s="23">
        <f t="shared" si="575"/>
        <v>1.8053375482153566E-6</v>
      </c>
      <c r="N3712" s="22">
        <v>12.8</v>
      </c>
      <c r="O3712" s="22">
        <v>12.80000019</v>
      </c>
      <c r="P3712" s="22">
        <f t="shared" si="576"/>
        <v>-1.8999999973345894E-7</v>
      </c>
      <c r="Q3712" s="23">
        <f t="shared" si="577"/>
        <v>1.4843749758839569E-6</v>
      </c>
      <c r="R3712" s="24">
        <v>12984175</v>
      </c>
      <c r="S3712" s="24">
        <v>12984200</v>
      </c>
      <c r="T3712" s="24">
        <f t="shared" si="578"/>
        <v>-25</v>
      </c>
      <c r="U3712" s="23">
        <f t="shared" si="579"/>
        <v>1.9254170453320189E-4</v>
      </c>
    </row>
    <row r="3713" spans="1:21" x14ac:dyDescent="0.3">
      <c r="A3713" s="21">
        <v>41103</v>
      </c>
      <c r="B3713" s="22">
        <v>12.82</v>
      </c>
      <c r="C3713" s="22">
        <v>12.81999969</v>
      </c>
      <c r="D3713" s="22">
        <f t="shared" si="570"/>
        <v>3.1000000078051926E-7</v>
      </c>
      <c r="E3713" s="23">
        <f t="shared" si="571"/>
        <v>2.4180967884291679E-6</v>
      </c>
      <c r="F3713" s="22">
        <v>12.98</v>
      </c>
      <c r="G3713" s="22">
        <v>12.97999954</v>
      </c>
      <c r="H3713" s="22">
        <f t="shared" si="572"/>
        <v>4.6000000075707703E-7</v>
      </c>
      <c r="I3713" s="23">
        <f t="shared" si="573"/>
        <v>3.5439138448311306E-6</v>
      </c>
      <c r="J3713" s="22">
        <v>12.76</v>
      </c>
      <c r="K3713" s="22">
        <v>12.760000229999999</v>
      </c>
      <c r="L3713" s="22">
        <f t="shared" si="574"/>
        <v>-2.299999994903601E-7</v>
      </c>
      <c r="M3713" s="23">
        <f t="shared" si="575"/>
        <v>1.8025078005062083E-6</v>
      </c>
      <c r="N3713" s="22">
        <v>12.89</v>
      </c>
      <c r="O3713" s="22">
        <v>12.89000034</v>
      </c>
      <c r="P3713" s="22">
        <f t="shared" si="576"/>
        <v>-3.3999999971001671E-7</v>
      </c>
      <c r="Q3713" s="23">
        <f t="shared" si="577"/>
        <v>2.6377035744129135E-6</v>
      </c>
      <c r="R3713" s="24">
        <v>8612882</v>
      </c>
      <c r="S3713" s="24">
        <v>8612900</v>
      </c>
      <c r="T3713" s="24">
        <f t="shared" si="578"/>
        <v>-18</v>
      </c>
      <c r="U3713" s="23">
        <f t="shared" si="579"/>
        <v>2.089888423179185E-4</v>
      </c>
    </row>
    <row r="3714" spans="1:21" x14ac:dyDescent="0.3">
      <c r="A3714" s="21">
        <v>41106</v>
      </c>
      <c r="B3714" s="22">
        <v>12.79</v>
      </c>
      <c r="C3714" s="22">
        <v>12.789999959999999</v>
      </c>
      <c r="D3714" s="22">
        <f t="shared" ref="D3714:D3777" si="580">B3714-C3714</f>
        <v>3.9999999756901161E-8</v>
      </c>
      <c r="E3714" s="23">
        <f t="shared" ref="E3714:E3777" si="581">IFERROR(ABS(D3714)/C3714*100,0)</f>
        <v>3.12744330586387E-7</v>
      </c>
      <c r="F3714" s="22">
        <v>12.84</v>
      </c>
      <c r="G3714" s="22">
        <v>12.84000015</v>
      </c>
      <c r="H3714" s="22">
        <f t="shared" ref="H3714:H3777" si="582">F3714-G3714</f>
        <v>-1.4999999997655777E-7</v>
      </c>
      <c r="I3714" s="23">
        <f t="shared" ref="I3714:I3777" si="583">IFERROR(ABS(H3714)/G3714*100,0)</f>
        <v>1.1682242852353689E-6</v>
      </c>
      <c r="J3714" s="22">
        <v>12.63</v>
      </c>
      <c r="K3714" s="22">
        <v>12.630000109999999</v>
      </c>
      <c r="L3714" s="22">
        <f t="shared" ref="L3714:L3777" si="584">J3714-K3714</f>
        <v>-1.0999999844329977E-7</v>
      </c>
      <c r="M3714" s="23">
        <f t="shared" ref="M3714:M3777" si="585">IFERROR(ABS(L3714)/K3714*100,0)</f>
        <v>8.7094218119765144E-7</v>
      </c>
      <c r="N3714" s="22">
        <v>12.67</v>
      </c>
      <c r="O3714" s="22">
        <v>12.670000079999999</v>
      </c>
      <c r="P3714" s="22">
        <f t="shared" ref="P3714:P3777" si="586">N3714-O3714</f>
        <v>-7.9999999513802322E-8</v>
      </c>
      <c r="Q3714" s="23">
        <f t="shared" ref="Q3714:Q3777" si="587">IFERROR(ABS(P3714)/O3714*100,0)</f>
        <v>6.314127782847048E-7</v>
      </c>
      <c r="R3714" s="24">
        <v>13843589</v>
      </c>
      <c r="S3714" s="24">
        <v>13843600</v>
      </c>
      <c r="T3714" s="24">
        <f t="shared" ref="T3714:T3777" si="588">R3714-S3714</f>
        <v>-11</v>
      </c>
      <c r="U3714" s="23">
        <f t="shared" ref="U3714:U3777" si="589">IFERROR(ABS(T3714)/S3714*100,0)</f>
        <v>7.9459100234043165E-5</v>
      </c>
    </row>
    <row r="3715" spans="1:21" x14ac:dyDescent="0.3">
      <c r="A3715" s="21">
        <v>41107</v>
      </c>
      <c r="B3715" s="22">
        <v>12.69</v>
      </c>
      <c r="C3715" s="22">
        <v>12.68999958</v>
      </c>
      <c r="D3715" s="22">
        <f t="shared" si="580"/>
        <v>4.1999999922381903E-7</v>
      </c>
      <c r="E3715" s="23">
        <f t="shared" si="581"/>
        <v>3.309692774818981E-6</v>
      </c>
      <c r="F3715" s="22">
        <v>12.74</v>
      </c>
      <c r="G3715" s="22">
        <v>12.739999770000001</v>
      </c>
      <c r="H3715" s="22">
        <f t="shared" si="582"/>
        <v>2.299999994903601E-7</v>
      </c>
      <c r="I3715" s="23">
        <f t="shared" si="583"/>
        <v>1.8053375482153566E-6</v>
      </c>
      <c r="J3715" s="22">
        <v>12.52</v>
      </c>
      <c r="K3715" s="22">
        <v>12.52000046</v>
      </c>
      <c r="L3715" s="22">
        <f t="shared" si="584"/>
        <v>-4.6000000075707703E-7</v>
      </c>
      <c r="M3715" s="23">
        <f t="shared" si="585"/>
        <v>3.6741212768060639E-6</v>
      </c>
      <c r="N3715" s="22">
        <v>12.69</v>
      </c>
      <c r="O3715" s="22">
        <v>12.68999958</v>
      </c>
      <c r="P3715" s="22">
        <f t="shared" si="586"/>
        <v>4.1999999922381903E-7</v>
      </c>
      <c r="Q3715" s="23">
        <f t="shared" si="587"/>
        <v>3.309692774818981E-6</v>
      </c>
      <c r="R3715" s="24">
        <v>11144872</v>
      </c>
      <c r="S3715" s="24">
        <v>11144900</v>
      </c>
      <c r="T3715" s="24">
        <f t="shared" si="588"/>
        <v>-28</v>
      </c>
      <c r="U3715" s="23">
        <f t="shared" si="589"/>
        <v>2.512359913503037E-4</v>
      </c>
    </row>
    <row r="3716" spans="1:21" x14ac:dyDescent="0.3">
      <c r="A3716" s="21">
        <v>41108</v>
      </c>
      <c r="B3716" s="22">
        <v>12.59</v>
      </c>
      <c r="C3716" s="22">
        <v>12.59000015</v>
      </c>
      <c r="D3716" s="22">
        <f t="shared" si="580"/>
        <v>-1.4999999997655777E-7</v>
      </c>
      <c r="E3716" s="23">
        <f t="shared" si="581"/>
        <v>1.1914217489231544E-6</v>
      </c>
      <c r="F3716" s="22">
        <v>13.18</v>
      </c>
      <c r="G3716" s="22">
        <v>13.18000031</v>
      </c>
      <c r="H3716" s="22">
        <f t="shared" si="582"/>
        <v>-3.1000000078051926E-7</v>
      </c>
      <c r="I3716" s="23">
        <f t="shared" si="583"/>
        <v>2.3520485090225253E-6</v>
      </c>
      <c r="J3716" s="22">
        <v>12.59</v>
      </c>
      <c r="K3716" s="22">
        <v>12.59000015</v>
      </c>
      <c r="L3716" s="22">
        <f t="shared" si="584"/>
        <v>-1.4999999997655777E-7</v>
      </c>
      <c r="M3716" s="23">
        <f t="shared" si="585"/>
        <v>1.1914217489231544E-6</v>
      </c>
      <c r="N3716" s="22">
        <v>13.14</v>
      </c>
      <c r="O3716" s="22">
        <v>13.14000034</v>
      </c>
      <c r="P3716" s="22">
        <f t="shared" si="586"/>
        <v>-3.3999999971001671E-7</v>
      </c>
      <c r="Q3716" s="23">
        <f t="shared" si="587"/>
        <v>2.5875189567157707E-6</v>
      </c>
      <c r="R3716" s="24">
        <v>19926576</v>
      </c>
      <c r="S3716" s="24">
        <v>19926600</v>
      </c>
      <c r="T3716" s="24">
        <f t="shared" si="588"/>
        <v>-24</v>
      </c>
      <c r="U3716" s="23">
        <f t="shared" si="589"/>
        <v>1.2044202222155311E-4</v>
      </c>
    </row>
    <row r="3717" spans="1:21" x14ac:dyDescent="0.3">
      <c r="A3717" s="21">
        <v>41109</v>
      </c>
      <c r="B3717" s="22">
        <v>13.4</v>
      </c>
      <c r="C3717" s="22">
        <v>13.399999619999999</v>
      </c>
      <c r="D3717" s="22">
        <f t="shared" si="580"/>
        <v>3.8000000124327471E-7</v>
      </c>
      <c r="E3717" s="23">
        <f t="shared" si="581"/>
        <v>2.8358209852193619E-6</v>
      </c>
      <c r="F3717" s="22">
        <v>13.42</v>
      </c>
      <c r="G3717" s="22">
        <v>13.420000079999999</v>
      </c>
      <c r="H3717" s="22">
        <f t="shared" si="582"/>
        <v>-7.9999999513802322E-8</v>
      </c>
      <c r="I3717" s="23">
        <f t="shared" si="583"/>
        <v>5.9612517911253496E-7</v>
      </c>
      <c r="J3717" s="22">
        <v>12.86</v>
      </c>
      <c r="K3717" s="22">
        <v>12.85999966</v>
      </c>
      <c r="L3717" s="22">
        <f t="shared" si="584"/>
        <v>3.3999999971001671E-7</v>
      </c>
      <c r="M3717" s="23">
        <f t="shared" si="585"/>
        <v>2.6438569883291638E-6</v>
      </c>
      <c r="N3717" s="22">
        <v>12.86</v>
      </c>
      <c r="O3717" s="22">
        <v>12.85999966</v>
      </c>
      <c r="P3717" s="22">
        <f t="shared" si="586"/>
        <v>3.3999999971001671E-7</v>
      </c>
      <c r="Q3717" s="23">
        <f t="shared" si="587"/>
        <v>2.6438569883291638E-6</v>
      </c>
      <c r="R3717" s="24">
        <v>20516258</v>
      </c>
      <c r="S3717" s="24">
        <v>20516300</v>
      </c>
      <c r="T3717" s="24">
        <f t="shared" si="588"/>
        <v>-42</v>
      </c>
      <c r="U3717" s="23">
        <f t="shared" si="589"/>
        <v>2.0471527517144903E-4</v>
      </c>
    </row>
    <row r="3718" spans="1:21" x14ac:dyDescent="0.3">
      <c r="A3718" s="21">
        <v>41110</v>
      </c>
      <c r="B3718" s="22">
        <v>12.92</v>
      </c>
      <c r="C3718" s="22">
        <v>12.920000079999999</v>
      </c>
      <c r="D3718" s="22">
        <f t="shared" si="580"/>
        <v>-7.9999999513802322E-8</v>
      </c>
      <c r="E3718" s="23">
        <f t="shared" si="581"/>
        <v>6.1919503884246356E-7</v>
      </c>
      <c r="F3718" s="22">
        <v>12.92</v>
      </c>
      <c r="G3718" s="22">
        <v>12.920000079999999</v>
      </c>
      <c r="H3718" s="22">
        <f t="shared" si="582"/>
        <v>-7.9999999513802322E-8</v>
      </c>
      <c r="I3718" s="23">
        <f t="shared" si="583"/>
        <v>6.1919503884246356E-7</v>
      </c>
      <c r="J3718" s="22">
        <v>12.63</v>
      </c>
      <c r="K3718" s="22">
        <v>12.630000109999999</v>
      </c>
      <c r="L3718" s="22">
        <f t="shared" si="584"/>
        <v>-1.0999999844329977E-7</v>
      </c>
      <c r="M3718" s="23">
        <f t="shared" si="585"/>
        <v>8.7094218119765144E-7</v>
      </c>
      <c r="N3718" s="22">
        <v>12.65</v>
      </c>
      <c r="O3718" s="22">
        <v>12.649999619999999</v>
      </c>
      <c r="P3718" s="22">
        <f t="shared" si="586"/>
        <v>3.8000000124327471E-7</v>
      </c>
      <c r="Q3718" s="23">
        <f t="shared" si="587"/>
        <v>3.0039526692355324E-6</v>
      </c>
      <c r="R3718" s="24">
        <v>24366672</v>
      </c>
      <c r="S3718" s="24">
        <v>24366500</v>
      </c>
      <c r="T3718" s="24">
        <f t="shared" si="588"/>
        <v>172</v>
      </c>
      <c r="U3718" s="23">
        <f t="shared" si="589"/>
        <v>7.0588718117086985E-4</v>
      </c>
    </row>
    <row r="3719" spans="1:21" x14ac:dyDescent="0.3">
      <c r="A3719" s="21">
        <v>41113</v>
      </c>
      <c r="B3719" s="22">
        <v>12.34</v>
      </c>
      <c r="C3719" s="22">
        <v>12.34000015</v>
      </c>
      <c r="D3719" s="22">
        <f t="shared" si="580"/>
        <v>-1.4999999997655777E-7</v>
      </c>
      <c r="E3719" s="23">
        <f t="shared" si="581"/>
        <v>1.2155591422465078E-6</v>
      </c>
      <c r="F3719" s="22">
        <v>12.8</v>
      </c>
      <c r="G3719" s="22">
        <v>12.80000019</v>
      </c>
      <c r="H3719" s="22">
        <f t="shared" si="582"/>
        <v>-1.8999999973345894E-7</v>
      </c>
      <c r="I3719" s="23">
        <f t="shared" si="583"/>
        <v>1.4843749758839569E-6</v>
      </c>
      <c r="J3719" s="22">
        <v>12.14</v>
      </c>
      <c r="K3719" s="22">
        <v>12.14000034</v>
      </c>
      <c r="L3719" s="22">
        <f t="shared" si="584"/>
        <v>-3.3999999971001671E-7</v>
      </c>
      <c r="M3719" s="23">
        <f t="shared" si="585"/>
        <v>2.8006588977576312E-6</v>
      </c>
      <c r="N3719" s="22">
        <v>12.78</v>
      </c>
      <c r="O3719" s="22">
        <v>12.77999973</v>
      </c>
      <c r="P3719" s="22">
        <f t="shared" si="586"/>
        <v>2.6999999924726126E-7</v>
      </c>
      <c r="Q3719" s="23">
        <f t="shared" si="587"/>
        <v>2.1126760950820558E-6</v>
      </c>
      <c r="R3719" s="24">
        <v>24667778</v>
      </c>
      <c r="S3719" s="24">
        <v>24666900</v>
      </c>
      <c r="T3719" s="24">
        <f t="shared" si="588"/>
        <v>878</v>
      </c>
      <c r="U3719" s="23">
        <f t="shared" si="589"/>
        <v>3.5594257892155069E-3</v>
      </c>
    </row>
    <row r="3720" spans="1:21" x14ac:dyDescent="0.3">
      <c r="A3720" s="21">
        <v>41114</v>
      </c>
      <c r="B3720" s="22">
        <v>12.66</v>
      </c>
      <c r="C3720" s="22">
        <v>12.65999985</v>
      </c>
      <c r="D3720" s="22">
        <f t="shared" si="580"/>
        <v>1.4999999997655777E-7</v>
      </c>
      <c r="E3720" s="23">
        <f t="shared" si="581"/>
        <v>1.1848341370759002E-6</v>
      </c>
      <c r="F3720" s="22">
        <v>12.92</v>
      </c>
      <c r="G3720" s="22">
        <v>12.920000079999999</v>
      </c>
      <c r="H3720" s="22">
        <f t="shared" si="582"/>
        <v>-7.9999999513802322E-8</v>
      </c>
      <c r="I3720" s="23">
        <f t="shared" si="583"/>
        <v>6.1919503884246356E-7</v>
      </c>
      <c r="J3720" s="22">
        <v>12.61</v>
      </c>
      <c r="K3720" s="22">
        <v>12.60999966</v>
      </c>
      <c r="L3720" s="22">
        <f t="shared" si="584"/>
        <v>3.3999999971001671E-7</v>
      </c>
      <c r="M3720" s="23">
        <f t="shared" si="585"/>
        <v>2.6962728697648251E-6</v>
      </c>
      <c r="N3720" s="22">
        <v>12.91</v>
      </c>
      <c r="O3720" s="22">
        <v>12.90999985</v>
      </c>
      <c r="P3720" s="22">
        <f t="shared" si="586"/>
        <v>1.4999999997655777E-7</v>
      </c>
      <c r="Q3720" s="23">
        <f t="shared" si="587"/>
        <v>1.1618900210642355E-6</v>
      </c>
      <c r="R3720" s="24">
        <v>18263592</v>
      </c>
      <c r="S3720" s="24">
        <v>18263200</v>
      </c>
      <c r="T3720" s="24">
        <f t="shared" si="588"/>
        <v>392</v>
      </c>
      <c r="U3720" s="23">
        <f t="shared" si="589"/>
        <v>2.1463927460685971E-3</v>
      </c>
    </row>
    <row r="3721" spans="1:21" x14ac:dyDescent="0.3">
      <c r="A3721" s="21">
        <v>41115</v>
      </c>
      <c r="B3721" s="22">
        <v>12.87</v>
      </c>
      <c r="C3721" s="22">
        <v>12.869999890000001</v>
      </c>
      <c r="D3721" s="22">
        <f t="shared" si="580"/>
        <v>1.0999999844329977E-7</v>
      </c>
      <c r="E3721" s="23">
        <f t="shared" si="581"/>
        <v>8.5470084991041733E-7</v>
      </c>
      <c r="F3721" s="22">
        <v>13.15</v>
      </c>
      <c r="G3721" s="22">
        <v>13.149999619999999</v>
      </c>
      <c r="H3721" s="22">
        <f t="shared" si="582"/>
        <v>3.8000000124327471E-7</v>
      </c>
      <c r="I3721" s="23">
        <f t="shared" si="583"/>
        <v>2.8897339332643626E-6</v>
      </c>
      <c r="J3721" s="22">
        <v>12.85</v>
      </c>
      <c r="K3721" s="22">
        <v>12.850000380000001</v>
      </c>
      <c r="L3721" s="22">
        <f t="shared" si="584"/>
        <v>-3.8000000124327471E-7</v>
      </c>
      <c r="M3721" s="23">
        <f t="shared" si="585"/>
        <v>2.9571983658048318E-6</v>
      </c>
      <c r="N3721" s="22">
        <v>13.01</v>
      </c>
      <c r="O3721" s="22">
        <v>13.010000229999999</v>
      </c>
      <c r="P3721" s="22">
        <f t="shared" si="586"/>
        <v>-2.299999994903601E-7</v>
      </c>
      <c r="Q3721" s="23">
        <f t="shared" si="587"/>
        <v>1.7678708333916772E-6</v>
      </c>
      <c r="R3721" s="24">
        <v>19915608</v>
      </c>
      <c r="S3721" s="24">
        <v>19915700</v>
      </c>
      <c r="T3721" s="24">
        <f t="shared" si="588"/>
        <v>-92</v>
      </c>
      <c r="U3721" s="23">
        <f t="shared" si="589"/>
        <v>4.6194710705624206E-4</v>
      </c>
    </row>
    <row r="3722" spans="1:21" x14ac:dyDescent="0.3">
      <c r="A3722" s="21">
        <v>41116</v>
      </c>
      <c r="B3722" s="22">
        <v>13.12</v>
      </c>
      <c r="C3722" s="22">
        <v>13.119999890000001</v>
      </c>
      <c r="D3722" s="22">
        <f t="shared" si="580"/>
        <v>1.0999999844329977E-7</v>
      </c>
      <c r="E3722" s="23">
        <f t="shared" si="581"/>
        <v>8.3841462931063918E-7</v>
      </c>
      <c r="F3722" s="22">
        <v>13.43</v>
      </c>
      <c r="G3722" s="22">
        <v>13.43000031</v>
      </c>
      <c r="H3722" s="22">
        <f t="shared" si="582"/>
        <v>-3.1000000078051926E-7</v>
      </c>
      <c r="I3722" s="23">
        <f t="shared" si="583"/>
        <v>2.3082650307140555E-6</v>
      </c>
      <c r="J3722" s="22">
        <v>13.12</v>
      </c>
      <c r="K3722" s="22">
        <v>13.119999890000001</v>
      </c>
      <c r="L3722" s="22">
        <f t="shared" si="584"/>
        <v>1.0999999844329977E-7</v>
      </c>
      <c r="M3722" s="23">
        <f t="shared" si="585"/>
        <v>8.3841462931063918E-7</v>
      </c>
      <c r="N3722" s="22">
        <v>13.36</v>
      </c>
      <c r="O3722" s="22">
        <v>13.35999966</v>
      </c>
      <c r="P3722" s="22">
        <f t="shared" si="586"/>
        <v>3.3999999971001671E-7</v>
      </c>
      <c r="Q3722" s="23">
        <f t="shared" si="587"/>
        <v>2.5449102422358649E-6</v>
      </c>
      <c r="R3722" s="24">
        <v>19660736</v>
      </c>
      <c r="S3722" s="24">
        <v>19660800</v>
      </c>
      <c r="T3722" s="24">
        <f t="shared" si="588"/>
        <v>-64</v>
      </c>
      <c r="U3722" s="23">
        <f t="shared" si="589"/>
        <v>3.2552083333333337E-4</v>
      </c>
    </row>
    <row r="3723" spans="1:21" x14ac:dyDescent="0.3">
      <c r="A3723" s="21">
        <v>41117</v>
      </c>
      <c r="B3723" s="22">
        <v>13.49</v>
      </c>
      <c r="C3723" s="22">
        <v>13.489999770000001</v>
      </c>
      <c r="D3723" s="22">
        <f t="shared" si="580"/>
        <v>2.299999994903601E-7</v>
      </c>
      <c r="E3723" s="23">
        <f t="shared" si="581"/>
        <v>1.7049666672482091E-6</v>
      </c>
      <c r="F3723" s="22">
        <v>13.76</v>
      </c>
      <c r="G3723" s="22">
        <v>13.760000229999999</v>
      </c>
      <c r="H3723" s="22">
        <f t="shared" si="582"/>
        <v>-2.299999994903601E-7</v>
      </c>
      <c r="I3723" s="23">
        <f t="shared" si="583"/>
        <v>1.6715115962636879E-6</v>
      </c>
      <c r="J3723" s="22">
        <v>13.47</v>
      </c>
      <c r="K3723" s="22">
        <v>13.47000027</v>
      </c>
      <c r="L3723" s="22">
        <f t="shared" si="584"/>
        <v>-2.6999999924726126E-7</v>
      </c>
      <c r="M3723" s="23">
        <f t="shared" si="585"/>
        <v>2.0044542972177778E-6</v>
      </c>
      <c r="N3723" s="22">
        <v>13.68</v>
      </c>
      <c r="O3723" s="22">
        <v>13.68000031</v>
      </c>
      <c r="P3723" s="22">
        <f t="shared" si="586"/>
        <v>-3.1000000078051926E-7</v>
      </c>
      <c r="Q3723" s="23">
        <f t="shared" si="587"/>
        <v>2.2660818256993102E-6</v>
      </c>
      <c r="R3723" s="24">
        <v>13812569</v>
      </c>
      <c r="S3723" s="24">
        <v>13812600</v>
      </c>
      <c r="T3723" s="24">
        <f t="shared" si="588"/>
        <v>-31</v>
      </c>
      <c r="U3723" s="23">
        <f t="shared" si="589"/>
        <v>2.2443276428767939E-4</v>
      </c>
    </row>
    <row r="3724" spans="1:21" x14ac:dyDescent="0.3">
      <c r="A3724" s="21">
        <v>41120</v>
      </c>
      <c r="B3724" s="22">
        <v>13.53</v>
      </c>
      <c r="C3724" s="22">
        <v>13.52999973</v>
      </c>
      <c r="D3724" s="22">
        <f t="shared" si="580"/>
        <v>2.6999999924726126E-7</v>
      </c>
      <c r="E3724" s="23">
        <f t="shared" si="581"/>
        <v>1.9955654444588907E-6</v>
      </c>
      <c r="F3724" s="22">
        <v>13.66</v>
      </c>
      <c r="G3724" s="22">
        <v>13.65999985</v>
      </c>
      <c r="H3724" s="22">
        <f t="shared" si="582"/>
        <v>1.4999999997655777E-7</v>
      </c>
      <c r="I3724" s="23">
        <f t="shared" si="583"/>
        <v>1.0980966443902103E-6</v>
      </c>
      <c r="J3724" s="22">
        <v>13.33</v>
      </c>
      <c r="K3724" s="22">
        <v>13.329999920000001</v>
      </c>
      <c r="L3724" s="22">
        <f t="shared" si="584"/>
        <v>7.9999999513802322E-8</v>
      </c>
      <c r="M3724" s="23">
        <f t="shared" si="585"/>
        <v>6.0015003746378348E-7</v>
      </c>
      <c r="N3724" s="22">
        <v>13.49</v>
      </c>
      <c r="O3724" s="22">
        <v>13.489999770000001</v>
      </c>
      <c r="P3724" s="22">
        <f t="shared" si="586"/>
        <v>2.299999994903601E-7</v>
      </c>
      <c r="Q3724" s="23">
        <f t="shared" si="587"/>
        <v>1.7049666672482091E-6</v>
      </c>
      <c r="R3724" s="24">
        <v>9516256</v>
      </c>
      <c r="S3724" s="24">
        <v>9516300</v>
      </c>
      <c r="T3724" s="24">
        <f t="shared" si="588"/>
        <v>-44</v>
      </c>
      <c r="U3724" s="23">
        <f t="shared" si="589"/>
        <v>4.6236457446696721E-4</v>
      </c>
    </row>
    <row r="3725" spans="1:21" x14ac:dyDescent="0.3">
      <c r="A3725" s="21">
        <v>41121</v>
      </c>
      <c r="B3725" s="22">
        <v>13.62</v>
      </c>
      <c r="C3725" s="22">
        <v>13.619999890000001</v>
      </c>
      <c r="D3725" s="22">
        <f t="shared" si="580"/>
        <v>1.0999999844329977E-7</v>
      </c>
      <c r="E3725" s="23">
        <f t="shared" si="581"/>
        <v>8.076358247555006E-7</v>
      </c>
      <c r="F3725" s="22">
        <v>14.03</v>
      </c>
      <c r="G3725" s="22">
        <v>14.02999973</v>
      </c>
      <c r="H3725" s="22">
        <f t="shared" si="582"/>
        <v>2.6999999924726126E-7</v>
      </c>
      <c r="I3725" s="23">
        <f t="shared" si="583"/>
        <v>1.9244476439292225E-6</v>
      </c>
      <c r="J3725" s="22">
        <v>13.62</v>
      </c>
      <c r="K3725" s="22">
        <v>13.619999890000001</v>
      </c>
      <c r="L3725" s="22">
        <f t="shared" si="584"/>
        <v>1.0999999844329977E-7</v>
      </c>
      <c r="M3725" s="23">
        <f t="shared" si="585"/>
        <v>8.076358247555006E-7</v>
      </c>
      <c r="N3725" s="22">
        <v>13.97</v>
      </c>
      <c r="O3725" s="22">
        <v>13.97000027</v>
      </c>
      <c r="P3725" s="22">
        <f t="shared" si="586"/>
        <v>-2.6999999924726126E-7</v>
      </c>
      <c r="Q3725" s="23">
        <f t="shared" si="587"/>
        <v>1.9327129135929589E-6</v>
      </c>
      <c r="R3725" s="24">
        <v>18351740</v>
      </c>
      <c r="S3725" s="24">
        <v>18347900</v>
      </c>
      <c r="T3725" s="24">
        <f t="shared" si="588"/>
        <v>3840</v>
      </c>
      <c r="U3725" s="23">
        <f t="shared" si="589"/>
        <v>2.0928825642171581E-2</v>
      </c>
    </row>
    <row r="3726" spans="1:21" x14ac:dyDescent="0.3">
      <c r="A3726" s="21">
        <v>41122</v>
      </c>
      <c r="B3726" s="22">
        <v>13.88</v>
      </c>
      <c r="C3726" s="22">
        <v>13.880000109999999</v>
      </c>
      <c r="D3726" s="22">
        <f t="shared" si="580"/>
        <v>-1.0999999844329977E-7</v>
      </c>
      <c r="E3726" s="23">
        <f t="shared" si="581"/>
        <v>7.9250718711485508E-7</v>
      </c>
      <c r="F3726" s="22">
        <v>13.95</v>
      </c>
      <c r="G3726" s="22">
        <v>13.94999981</v>
      </c>
      <c r="H3726" s="22">
        <f t="shared" si="582"/>
        <v>1.8999999973345894E-7</v>
      </c>
      <c r="I3726" s="23">
        <f t="shared" si="583"/>
        <v>1.3620071850987282E-6</v>
      </c>
      <c r="J3726" s="22">
        <v>13.47</v>
      </c>
      <c r="K3726" s="22">
        <v>13.47000027</v>
      </c>
      <c r="L3726" s="22">
        <f t="shared" si="584"/>
        <v>-2.6999999924726126E-7</v>
      </c>
      <c r="M3726" s="23">
        <f t="shared" si="585"/>
        <v>2.0044542972177778E-6</v>
      </c>
      <c r="N3726" s="22">
        <v>13.88</v>
      </c>
      <c r="O3726" s="22">
        <v>13.880000109999999</v>
      </c>
      <c r="P3726" s="22">
        <f t="shared" si="586"/>
        <v>-1.0999999844329977E-7</v>
      </c>
      <c r="Q3726" s="23">
        <f t="shared" si="587"/>
        <v>7.9250718711485508E-7</v>
      </c>
      <c r="R3726" s="24">
        <v>24950588</v>
      </c>
      <c r="S3726" s="24">
        <v>24950500</v>
      </c>
      <c r="T3726" s="24">
        <f t="shared" si="588"/>
        <v>88</v>
      </c>
      <c r="U3726" s="23">
        <f t="shared" si="589"/>
        <v>3.5269834271858282E-4</v>
      </c>
    </row>
    <row r="3727" spans="1:21" x14ac:dyDescent="0.3">
      <c r="A3727" s="21">
        <v>41123</v>
      </c>
      <c r="B3727" s="22">
        <v>13.75</v>
      </c>
      <c r="C3727" s="22">
        <v>13.75</v>
      </c>
      <c r="D3727" s="22">
        <f t="shared" si="580"/>
        <v>0</v>
      </c>
      <c r="E3727" s="23">
        <f t="shared" si="581"/>
        <v>0</v>
      </c>
      <c r="F3727" s="22">
        <v>13.99</v>
      </c>
      <c r="G3727" s="22">
        <v>13.989999770000001</v>
      </c>
      <c r="H3727" s="22">
        <f t="shared" si="582"/>
        <v>2.299999994903601E-7</v>
      </c>
      <c r="I3727" s="23">
        <f t="shared" si="583"/>
        <v>1.644031474421962E-6</v>
      </c>
      <c r="J3727" s="22">
        <v>13.6</v>
      </c>
      <c r="K3727" s="22">
        <v>13.600000380000001</v>
      </c>
      <c r="L3727" s="22">
        <f t="shared" si="584"/>
        <v>-3.8000000124327471E-7</v>
      </c>
      <c r="M3727" s="23">
        <f t="shared" si="585"/>
        <v>2.7941175781296169E-6</v>
      </c>
      <c r="N3727" s="22">
        <v>13.87</v>
      </c>
      <c r="O3727" s="22">
        <v>13.869999890000001</v>
      </c>
      <c r="P3727" s="22">
        <f t="shared" si="586"/>
        <v>1.0999999844329977E-7</v>
      </c>
      <c r="Q3727" s="23">
        <f t="shared" si="587"/>
        <v>7.9307858194438508E-7</v>
      </c>
      <c r="R3727" s="24">
        <v>21545714</v>
      </c>
      <c r="S3727" s="24">
        <v>21545800</v>
      </c>
      <c r="T3727" s="24">
        <f t="shared" si="588"/>
        <v>-86</v>
      </c>
      <c r="U3727" s="23">
        <f t="shared" si="589"/>
        <v>3.9914971827455931E-4</v>
      </c>
    </row>
    <row r="3728" spans="1:21" x14ac:dyDescent="0.3">
      <c r="A3728" s="21">
        <v>41124</v>
      </c>
      <c r="B3728" s="22">
        <v>14.11</v>
      </c>
      <c r="C3728" s="22">
        <v>14.10999966</v>
      </c>
      <c r="D3728" s="22">
        <f t="shared" si="580"/>
        <v>3.3999999971001671E-7</v>
      </c>
      <c r="E3728" s="23">
        <f t="shared" si="581"/>
        <v>2.4096386102252873E-6</v>
      </c>
      <c r="F3728" s="22">
        <v>14.2</v>
      </c>
      <c r="G3728" s="22">
        <v>14.19999981</v>
      </c>
      <c r="H3728" s="22">
        <f t="shared" si="582"/>
        <v>1.8999999973345894E-7</v>
      </c>
      <c r="I3728" s="23">
        <f t="shared" si="583"/>
        <v>1.3380281850402288E-6</v>
      </c>
      <c r="J3728" s="22">
        <v>13.99</v>
      </c>
      <c r="K3728" s="22">
        <v>13.989999770000001</v>
      </c>
      <c r="L3728" s="22">
        <f t="shared" si="584"/>
        <v>2.299999994903601E-7</v>
      </c>
      <c r="M3728" s="23">
        <f t="shared" si="585"/>
        <v>1.644031474421962E-6</v>
      </c>
      <c r="N3728" s="22">
        <v>14.18</v>
      </c>
      <c r="O3728" s="22">
        <v>14.18000031</v>
      </c>
      <c r="P3728" s="22">
        <f t="shared" si="586"/>
        <v>-3.1000000078051926E-7</v>
      </c>
      <c r="Q3728" s="23">
        <f t="shared" si="587"/>
        <v>2.1861776728023162E-6</v>
      </c>
      <c r="R3728" s="24">
        <v>10165280</v>
      </c>
      <c r="S3728" s="24">
        <v>10165300</v>
      </c>
      <c r="T3728" s="24">
        <f t="shared" si="588"/>
        <v>-20</v>
      </c>
      <c r="U3728" s="23">
        <f t="shared" si="589"/>
        <v>1.9674775953488832E-4</v>
      </c>
    </row>
    <row r="3729" spans="1:21" x14ac:dyDescent="0.3">
      <c r="A3729" s="21">
        <v>41127</v>
      </c>
      <c r="B3729" s="22">
        <v>14.17</v>
      </c>
      <c r="C3729" s="22">
        <v>14.170000079999999</v>
      </c>
      <c r="D3729" s="22">
        <f t="shared" si="580"/>
        <v>-7.9999999513802322E-8</v>
      </c>
      <c r="E3729" s="23">
        <f t="shared" si="581"/>
        <v>5.6457303501865842E-7</v>
      </c>
      <c r="F3729" s="22">
        <v>14.36</v>
      </c>
      <c r="G3729" s="22">
        <v>14.35999966</v>
      </c>
      <c r="H3729" s="22">
        <f t="shared" si="582"/>
        <v>3.3999999971001671E-7</v>
      </c>
      <c r="I3729" s="23">
        <f t="shared" si="583"/>
        <v>2.3676880763242075E-6</v>
      </c>
      <c r="J3729" s="22">
        <v>14.12</v>
      </c>
      <c r="K3729" s="22">
        <v>14.119999890000001</v>
      </c>
      <c r="L3729" s="22">
        <f t="shared" si="584"/>
        <v>1.0999999844329977E-7</v>
      </c>
      <c r="M3729" s="23">
        <f t="shared" si="585"/>
        <v>7.7903682223966208E-7</v>
      </c>
      <c r="N3729" s="22">
        <v>14.24</v>
      </c>
      <c r="O3729" s="22">
        <v>14.239999770000001</v>
      </c>
      <c r="P3729" s="22">
        <f t="shared" si="586"/>
        <v>2.299999994903601E-7</v>
      </c>
      <c r="Q3729" s="23">
        <f t="shared" si="587"/>
        <v>1.6151685618346053E-6</v>
      </c>
      <c r="R3729" s="24">
        <v>13239489</v>
      </c>
      <c r="S3729" s="24">
        <v>13239500</v>
      </c>
      <c r="T3729" s="24">
        <f t="shared" si="588"/>
        <v>-11</v>
      </c>
      <c r="U3729" s="23">
        <f t="shared" si="589"/>
        <v>8.308470863703312E-5</v>
      </c>
    </row>
    <row r="3730" spans="1:21" x14ac:dyDescent="0.3">
      <c r="A3730" s="21">
        <v>41128</v>
      </c>
      <c r="B3730" s="22">
        <v>14.21</v>
      </c>
      <c r="C3730" s="22">
        <v>14.210000040000001</v>
      </c>
      <c r="D3730" s="22">
        <f t="shared" si="580"/>
        <v>-3.9999999756901161E-8</v>
      </c>
      <c r="E3730" s="23">
        <f t="shared" si="581"/>
        <v>2.8149190460453481E-7</v>
      </c>
      <c r="F3730" s="22">
        <v>14.35</v>
      </c>
      <c r="G3730" s="22">
        <v>14.350000380000001</v>
      </c>
      <c r="H3730" s="22">
        <f t="shared" si="582"/>
        <v>-3.8000000124327471E-7</v>
      </c>
      <c r="I3730" s="23">
        <f t="shared" si="583"/>
        <v>2.6480835622338476E-6</v>
      </c>
      <c r="J3730" s="22">
        <v>14.15</v>
      </c>
      <c r="K3730" s="22">
        <v>14.149999619999999</v>
      </c>
      <c r="L3730" s="22">
        <f t="shared" si="584"/>
        <v>3.8000000124327471E-7</v>
      </c>
      <c r="M3730" s="23">
        <f t="shared" si="585"/>
        <v>2.685512448397329E-6</v>
      </c>
      <c r="N3730" s="22">
        <v>14.17</v>
      </c>
      <c r="O3730" s="22">
        <v>14.170000079999999</v>
      </c>
      <c r="P3730" s="22">
        <f t="shared" si="586"/>
        <v>-7.9999999513802322E-8</v>
      </c>
      <c r="Q3730" s="23">
        <f t="shared" si="587"/>
        <v>5.6457303501865842E-7</v>
      </c>
      <c r="R3730" s="24">
        <v>11280582</v>
      </c>
      <c r="S3730" s="24">
        <v>11280600</v>
      </c>
      <c r="T3730" s="24">
        <f t="shared" si="588"/>
        <v>-18</v>
      </c>
      <c r="U3730" s="23">
        <f t="shared" si="589"/>
        <v>1.5956598053295037E-4</v>
      </c>
    </row>
    <row r="3731" spans="1:21" x14ac:dyDescent="0.3">
      <c r="A3731" s="21">
        <v>41129</v>
      </c>
      <c r="B3731" s="22">
        <v>14.1</v>
      </c>
      <c r="C3731" s="22">
        <v>14.100000380000001</v>
      </c>
      <c r="D3731" s="22">
        <f t="shared" si="580"/>
        <v>-3.8000000124327471E-7</v>
      </c>
      <c r="E3731" s="23">
        <f t="shared" si="581"/>
        <v>2.6950353971782992E-6</v>
      </c>
      <c r="F3731" s="22">
        <v>14.15</v>
      </c>
      <c r="G3731" s="22">
        <v>14.149999619999999</v>
      </c>
      <c r="H3731" s="22">
        <f t="shared" si="582"/>
        <v>3.8000000124327471E-7</v>
      </c>
      <c r="I3731" s="23">
        <f t="shared" si="583"/>
        <v>2.685512448397329E-6</v>
      </c>
      <c r="J3731" s="22">
        <v>14.04</v>
      </c>
      <c r="K3731" s="22">
        <v>14.039999959999999</v>
      </c>
      <c r="L3731" s="22">
        <f t="shared" si="584"/>
        <v>3.9999999756901161E-8</v>
      </c>
      <c r="M3731" s="23">
        <f t="shared" si="585"/>
        <v>2.849002839804934E-7</v>
      </c>
      <c r="N3731" s="22">
        <v>14.09</v>
      </c>
      <c r="O3731" s="22">
        <v>14.09000015</v>
      </c>
      <c r="P3731" s="22">
        <f t="shared" si="586"/>
        <v>-1.4999999997655777E-7</v>
      </c>
      <c r="Q3731" s="23">
        <f t="shared" si="587"/>
        <v>1.0645848004235669E-6</v>
      </c>
      <c r="R3731" s="24">
        <v>10068317</v>
      </c>
      <c r="S3731" s="24">
        <v>10068400</v>
      </c>
      <c r="T3731" s="24">
        <f t="shared" si="588"/>
        <v>-83</v>
      </c>
      <c r="U3731" s="23">
        <f t="shared" si="589"/>
        <v>8.2436136824122995E-4</v>
      </c>
    </row>
    <row r="3732" spans="1:21" x14ac:dyDescent="0.3">
      <c r="A3732" s="21">
        <v>41130</v>
      </c>
      <c r="B3732" s="22">
        <v>14.16</v>
      </c>
      <c r="C3732" s="22">
        <v>14.15999985</v>
      </c>
      <c r="D3732" s="22">
        <f t="shared" si="580"/>
        <v>1.4999999997655777E-7</v>
      </c>
      <c r="E3732" s="23">
        <f t="shared" si="581"/>
        <v>1.0593220449543843E-6</v>
      </c>
      <c r="F3732" s="22">
        <v>14.47</v>
      </c>
      <c r="G3732" s="22">
        <v>14.47000027</v>
      </c>
      <c r="H3732" s="22">
        <f t="shared" si="582"/>
        <v>-2.6999999924726126E-7</v>
      </c>
      <c r="I3732" s="23">
        <f t="shared" si="583"/>
        <v>1.8659294693106543E-6</v>
      </c>
      <c r="J3732" s="22">
        <v>14.16</v>
      </c>
      <c r="K3732" s="22">
        <v>14.15999985</v>
      </c>
      <c r="L3732" s="22">
        <f t="shared" si="584"/>
        <v>1.4999999997655777E-7</v>
      </c>
      <c r="M3732" s="23">
        <f t="shared" si="585"/>
        <v>1.0593220449543843E-6</v>
      </c>
      <c r="N3732" s="22">
        <v>14.33</v>
      </c>
      <c r="O3732" s="22">
        <v>14.329999920000001</v>
      </c>
      <c r="P3732" s="22">
        <f t="shared" si="586"/>
        <v>7.9999999513802322E-8</v>
      </c>
      <c r="Q3732" s="23">
        <f t="shared" si="587"/>
        <v>5.5826936469237834E-7</v>
      </c>
      <c r="R3732" s="24">
        <v>8948984</v>
      </c>
      <c r="S3732" s="24">
        <v>8949000</v>
      </c>
      <c r="T3732" s="24">
        <f t="shared" si="588"/>
        <v>-16</v>
      </c>
      <c r="U3732" s="23">
        <f t="shared" si="589"/>
        <v>1.7879092636048719E-4</v>
      </c>
    </row>
    <row r="3733" spans="1:21" x14ac:dyDescent="0.3">
      <c r="A3733" s="21">
        <v>41131</v>
      </c>
      <c r="B3733" s="22">
        <v>14.26</v>
      </c>
      <c r="C3733" s="22">
        <v>14.260000229999999</v>
      </c>
      <c r="D3733" s="22">
        <f t="shared" si="580"/>
        <v>-2.299999994903601E-7</v>
      </c>
      <c r="E3733" s="23">
        <f t="shared" si="581"/>
        <v>1.6129031962179716E-6</v>
      </c>
      <c r="F3733" s="22">
        <v>14.5</v>
      </c>
      <c r="G3733" s="22">
        <v>14.5</v>
      </c>
      <c r="H3733" s="22">
        <f t="shared" si="582"/>
        <v>0</v>
      </c>
      <c r="I3733" s="23">
        <f t="shared" si="583"/>
        <v>0</v>
      </c>
      <c r="J3733" s="22">
        <v>14.26</v>
      </c>
      <c r="K3733" s="22">
        <v>14.260000229999999</v>
      </c>
      <c r="L3733" s="22">
        <f t="shared" si="584"/>
        <v>-2.299999994903601E-7</v>
      </c>
      <c r="M3733" s="23">
        <f t="shared" si="585"/>
        <v>1.6129031962179716E-6</v>
      </c>
      <c r="N3733" s="22">
        <v>14.49</v>
      </c>
      <c r="O3733" s="22">
        <v>14.489999770000001</v>
      </c>
      <c r="P3733" s="22">
        <f t="shared" si="586"/>
        <v>2.299999994903601E-7</v>
      </c>
      <c r="Q3733" s="23">
        <f t="shared" si="587"/>
        <v>1.5873016089796674E-6</v>
      </c>
      <c r="R3733" s="24">
        <v>12526328</v>
      </c>
      <c r="S3733" s="24">
        <v>12526400</v>
      </c>
      <c r="T3733" s="24">
        <f t="shared" si="588"/>
        <v>-72</v>
      </c>
      <c r="U3733" s="23">
        <f t="shared" si="589"/>
        <v>5.7478605185847485E-4</v>
      </c>
    </row>
    <row r="3734" spans="1:21" x14ac:dyDescent="0.3">
      <c r="A3734" s="21">
        <v>41134</v>
      </c>
      <c r="B3734" s="22">
        <v>14.4</v>
      </c>
      <c r="C3734" s="22">
        <v>14.399999619999999</v>
      </c>
      <c r="D3734" s="22">
        <f t="shared" si="580"/>
        <v>3.8000000124327471E-7</v>
      </c>
      <c r="E3734" s="23">
        <f t="shared" si="581"/>
        <v>2.638888967160089E-6</v>
      </c>
      <c r="F3734" s="22">
        <v>14.5</v>
      </c>
      <c r="G3734" s="22">
        <v>14.5</v>
      </c>
      <c r="H3734" s="22">
        <f t="shared" si="582"/>
        <v>0</v>
      </c>
      <c r="I3734" s="23">
        <f t="shared" si="583"/>
        <v>0</v>
      </c>
      <c r="J3734" s="22">
        <v>14.24</v>
      </c>
      <c r="K3734" s="22">
        <v>14.239999770000001</v>
      </c>
      <c r="L3734" s="22">
        <f t="shared" si="584"/>
        <v>2.299999994903601E-7</v>
      </c>
      <c r="M3734" s="23">
        <f t="shared" si="585"/>
        <v>1.6151685618346053E-6</v>
      </c>
      <c r="N3734" s="22">
        <v>14.31</v>
      </c>
      <c r="O3734" s="22">
        <v>14.31000042</v>
      </c>
      <c r="P3734" s="22">
        <f t="shared" si="586"/>
        <v>-4.1999999922381903E-7</v>
      </c>
      <c r="Q3734" s="23">
        <f t="shared" si="587"/>
        <v>2.9350103906133853E-6</v>
      </c>
      <c r="R3734" s="24">
        <v>8447166</v>
      </c>
      <c r="S3734" s="24">
        <v>8447200</v>
      </c>
      <c r="T3734" s="24">
        <f t="shared" si="588"/>
        <v>-34</v>
      </c>
      <c r="U3734" s="23">
        <f t="shared" si="589"/>
        <v>4.0250023676484511E-4</v>
      </c>
    </row>
    <row r="3735" spans="1:21" x14ac:dyDescent="0.3">
      <c r="A3735" s="21">
        <v>41135</v>
      </c>
      <c r="B3735" s="22">
        <v>14.45</v>
      </c>
      <c r="C3735" s="22">
        <v>14.44999981</v>
      </c>
      <c r="D3735" s="22">
        <f t="shared" si="580"/>
        <v>1.8999999973345894E-7</v>
      </c>
      <c r="E3735" s="23">
        <f t="shared" si="581"/>
        <v>1.3148789081780544E-6</v>
      </c>
      <c r="F3735" s="22">
        <v>14.54</v>
      </c>
      <c r="G3735" s="22">
        <v>14.539999959999999</v>
      </c>
      <c r="H3735" s="22">
        <f t="shared" si="582"/>
        <v>3.9999999756901161E-8</v>
      </c>
      <c r="I3735" s="23">
        <f t="shared" si="583"/>
        <v>2.751031627712684E-7</v>
      </c>
      <c r="J3735" s="22">
        <v>14.37</v>
      </c>
      <c r="K3735" s="22">
        <v>14.369999890000001</v>
      </c>
      <c r="L3735" s="22">
        <f t="shared" si="584"/>
        <v>1.0999999844329977E-7</v>
      </c>
      <c r="M3735" s="23">
        <f t="shared" si="585"/>
        <v>7.6548364151239921E-7</v>
      </c>
      <c r="N3735" s="22">
        <v>14.4</v>
      </c>
      <c r="O3735" s="22">
        <v>14.399999619999999</v>
      </c>
      <c r="P3735" s="22">
        <f t="shared" si="586"/>
        <v>3.8000000124327471E-7</v>
      </c>
      <c r="Q3735" s="23">
        <f t="shared" si="587"/>
        <v>2.638888967160089E-6</v>
      </c>
      <c r="R3735" s="24">
        <v>7096297</v>
      </c>
      <c r="S3735" s="24">
        <v>7096300</v>
      </c>
      <c r="T3735" s="24">
        <f t="shared" si="588"/>
        <v>-3</v>
      </c>
      <c r="U3735" s="23">
        <f t="shared" si="589"/>
        <v>4.2275552048250494E-5</v>
      </c>
    </row>
    <row r="3736" spans="1:21" x14ac:dyDescent="0.3">
      <c r="A3736" s="21">
        <v>41136</v>
      </c>
      <c r="B3736" s="22">
        <v>14.28</v>
      </c>
      <c r="C3736" s="22">
        <v>14.27999973</v>
      </c>
      <c r="D3736" s="22">
        <f t="shared" si="580"/>
        <v>2.6999999924726126E-7</v>
      </c>
      <c r="E3736" s="23">
        <f t="shared" si="581"/>
        <v>1.8907563329993233E-6</v>
      </c>
      <c r="F3736" s="22">
        <v>14.54</v>
      </c>
      <c r="G3736" s="22">
        <v>14.539999959999999</v>
      </c>
      <c r="H3736" s="22">
        <f t="shared" si="582"/>
        <v>3.9999999756901161E-8</v>
      </c>
      <c r="I3736" s="23">
        <f t="shared" si="583"/>
        <v>2.751031627712684E-7</v>
      </c>
      <c r="J3736" s="22">
        <v>14.28</v>
      </c>
      <c r="K3736" s="22">
        <v>14.27999973</v>
      </c>
      <c r="L3736" s="22">
        <f t="shared" si="584"/>
        <v>2.6999999924726126E-7</v>
      </c>
      <c r="M3736" s="23">
        <f t="shared" si="585"/>
        <v>1.8907563329993233E-6</v>
      </c>
      <c r="N3736" s="22">
        <v>14.42</v>
      </c>
      <c r="O3736" s="22">
        <v>14.420000079999999</v>
      </c>
      <c r="P3736" s="22">
        <f t="shared" si="586"/>
        <v>-7.9999999513802322E-8</v>
      </c>
      <c r="Q3736" s="23">
        <f t="shared" si="587"/>
        <v>5.5478501435488428E-7</v>
      </c>
      <c r="R3736" s="24">
        <v>6466026</v>
      </c>
      <c r="S3736" s="24">
        <v>6466100</v>
      </c>
      <c r="T3736" s="24">
        <f t="shared" si="588"/>
        <v>-74</v>
      </c>
      <c r="U3736" s="23">
        <f t="shared" si="589"/>
        <v>1.1444301820262601E-3</v>
      </c>
    </row>
    <row r="3737" spans="1:21" x14ac:dyDescent="0.3">
      <c r="A3737" s="21">
        <v>41137</v>
      </c>
      <c r="B3737" s="22">
        <v>14.52</v>
      </c>
      <c r="C3737" s="22">
        <v>14.52000046</v>
      </c>
      <c r="D3737" s="22">
        <f t="shared" si="580"/>
        <v>-4.6000000075707703E-7</v>
      </c>
      <c r="E3737" s="23">
        <f t="shared" si="581"/>
        <v>3.1680439819839857E-6</v>
      </c>
      <c r="F3737" s="22">
        <v>14.53</v>
      </c>
      <c r="G3737" s="22">
        <v>14.52999973</v>
      </c>
      <c r="H3737" s="22">
        <f t="shared" si="582"/>
        <v>2.6999999924726126E-7</v>
      </c>
      <c r="I3737" s="23">
        <f t="shared" si="583"/>
        <v>1.8582243927354929E-6</v>
      </c>
      <c r="J3737" s="22">
        <v>14.4</v>
      </c>
      <c r="K3737" s="22">
        <v>14.399999619999999</v>
      </c>
      <c r="L3737" s="22">
        <f t="shared" si="584"/>
        <v>3.8000000124327471E-7</v>
      </c>
      <c r="M3737" s="23">
        <f t="shared" si="585"/>
        <v>2.638888967160089E-6</v>
      </c>
      <c r="N3737" s="22">
        <v>14.45</v>
      </c>
      <c r="O3737" s="22">
        <v>14.44999981</v>
      </c>
      <c r="P3737" s="22">
        <f t="shared" si="586"/>
        <v>1.8999999973345894E-7</v>
      </c>
      <c r="Q3737" s="23">
        <f t="shared" si="587"/>
        <v>1.3148789081780544E-6</v>
      </c>
      <c r="R3737" s="24">
        <v>9423075</v>
      </c>
      <c r="S3737" s="24">
        <v>9423100</v>
      </c>
      <c r="T3737" s="24">
        <f t="shared" si="588"/>
        <v>-25</v>
      </c>
      <c r="U3737" s="23">
        <f t="shared" si="589"/>
        <v>2.6530547272129128E-4</v>
      </c>
    </row>
    <row r="3738" spans="1:21" x14ac:dyDescent="0.3">
      <c r="A3738" s="21">
        <v>41138</v>
      </c>
      <c r="B3738" s="22">
        <v>14.37</v>
      </c>
      <c r="C3738" s="22">
        <v>14.34000015</v>
      </c>
      <c r="D3738" s="22">
        <f t="shared" si="580"/>
        <v>2.9999849999999384E-2</v>
      </c>
      <c r="E3738" s="23">
        <f t="shared" si="581"/>
        <v>0.20920397270706714</v>
      </c>
      <c r="F3738" s="22">
        <v>14.43</v>
      </c>
      <c r="G3738" s="22">
        <v>14.43000031</v>
      </c>
      <c r="H3738" s="22">
        <f t="shared" si="582"/>
        <v>-3.1000000078051926E-7</v>
      </c>
      <c r="I3738" s="23">
        <f t="shared" si="583"/>
        <v>2.1483021075591319E-6</v>
      </c>
      <c r="J3738" s="22">
        <v>14.32</v>
      </c>
      <c r="K3738" s="22">
        <v>14.329999920000001</v>
      </c>
      <c r="L3738" s="22">
        <f t="shared" si="584"/>
        <v>-9.999920000000273E-3</v>
      </c>
      <c r="M3738" s="23">
        <f t="shared" si="585"/>
        <v>6.9783112741289344E-2</v>
      </c>
      <c r="N3738" s="22">
        <v>14.4</v>
      </c>
      <c r="O3738" s="22">
        <v>14.399999619999999</v>
      </c>
      <c r="P3738" s="22">
        <f t="shared" si="586"/>
        <v>3.8000000124327471E-7</v>
      </c>
      <c r="Q3738" s="23">
        <f t="shared" si="587"/>
        <v>2.638888967160089E-6</v>
      </c>
      <c r="R3738" s="24">
        <v>8674121</v>
      </c>
      <c r="S3738" s="24">
        <v>8674200</v>
      </c>
      <c r="T3738" s="24">
        <f t="shared" si="588"/>
        <v>-79</v>
      </c>
      <c r="U3738" s="23">
        <f t="shared" si="589"/>
        <v>9.1074681238615665E-4</v>
      </c>
    </row>
    <row r="3739" spans="1:21" x14ac:dyDescent="0.3">
      <c r="A3739" s="21">
        <v>41141</v>
      </c>
      <c r="B3739" s="22">
        <v>14.39</v>
      </c>
      <c r="C3739" s="22">
        <v>14.39000034</v>
      </c>
      <c r="D3739" s="22">
        <f t="shared" si="580"/>
        <v>-3.3999999971001671E-7</v>
      </c>
      <c r="E3739" s="23">
        <f t="shared" si="581"/>
        <v>2.362751853208203E-6</v>
      </c>
      <c r="F3739" s="22">
        <v>14.52</v>
      </c>
      <c r="G3739" s="22">
        <v>14.52000046</v>
      </c>
      <c r="H3739" s="22">
        <f t="shared" si="582"/>
        <v>-4.6000000075707703E-7</v>
      </c>
      <c r="I3739" s="23">
        <f t="shared" si="583"/>
        <v>3.1680439819839857E-6</v>
      </c>
      <c r="J3739" s="22">
        <v>14.32</v>
      </c>
      <c r="K3739" s="22">
        <v>14.31999969</v>
      </c>
      <c r="L3739" s="22">
        <f t="shared" si="584"/>
        <v>3.1000000078051926E-7</v>
      </c>
      <c r="M3739" s="23">
        <f t="shared" si="585"/>
        <v>2.1648045215880816E-6</v>
      </c>
      <c r="N3739" s="22">
        <v>14.5</v>
      </c>
      <c r="O3739" s="22">
        <v>14.5</v>
      </c>
      <c r="P3739" s="22">
        <f t="shared" si="586"/>
        <v>0</v>
      </c>
      <c r="Q3739" s="23">
        <f t="shared" si="587"/>
        <v>0</v>
      </c>
      <c r="R3739" s="24">
        <v>9385013</v>
      </c>
      <c r="S3739" s="24">
        <v>9385100</v>
      </c>
      <c r="T3739" s="24">
        <f t="shared" si="588"/>
        <v>-87</v>
      </c>
      <c r="U3739" s="23">
        <f t="shared" si="589"/>
        <v>9.2700131058805972E-4</v>
      </c>
    </row>
    <row r="3740" spans="1:21" x14ac:dyDescent="0.3">
      <c r="A3740" s="21">
        <v>41142</v>
      </c>
      <c r="B3740" s="22">
        <v>14.58</v>
      </c>
      <c r="C3740" s="22">
        <v>14.579999920000001</v>
      </c>
      <c r="D3740" s="22">
        <f t="shared" si="580"/>
        <v>7.9999999513802322E-8</v>
      </c>
      <c r="E3740" s="23">
        <f t="shared" si="581"/>
        <v>5.4869684466913445E-7</v>
      </c>
      <c r="F3740" s="22">
        <v>14.77</v>
      </c>
      <c r="G3740" s="22">
        <v>14.77000046</v>
      </c>
      <c r="H3740" s="22">
        <f t="shared" si="582"/>
        <v>-4.6000000075707703E-7</v>
      </c>
      <c r="I3740" s="23">
        <f t="shared" si="583"/>
        <v>3.114421032029386E-6</v>
      </c>
      <c r="J3740" s="22">
        <v>14.55</v>
      </c>
      <c r="K3740" s="22">
        <v>14.55000019</v>
      </c>
      <c r="L3740" s="22">
        <f t="shared" si="584"/>
        <v>-1.8999999973345894E-7</v>
      </c>
      <c r="M3740" s="23">
        <f t="shared" si="585"/>
        <v>1.3058419055144971E-6</v>
      </c>
      <c r="N3740" s="22">
        <v>14.65</v>
      </c>
      <c r="O3740" s="22">
        <v>14.649999619999999</v>
      </c>
      <c r="P3740" s="22">
        <f t="shared" si="586"/>
        <v>3.8000000124327471E-7</v>
      </c>
      <c r="Q3740" s="23">
        <f t="shared" si="587"/>
        <v>2.593856731057545E-6</v>
      </c>
      <c r="R3740" s="24">
        <v>14315587</v>
      </c>
      <c r="S3740" s="24">
        <v>14315400</v>
      </c>
      <c r="T3740" s="24">
        <f t="shared" si="588"/>
        <v>187</v>
      </c>
      <c r="U3740" s="23">
        <f t="shared" si="589"/>
        <v>1.3062855386506839E-3</v>
      </c>
    </row>
    <row r="3741" spans="1:21" x14ac:dyDescent="0.3">
      <c r="A3741" s="21">
        <v>41143</v>
      </c>
      <c r="B3741" s="22">
        <v>14.5</v>
      </c>
      <c r="C3741" s="22">
        <v>14.5</v>
      </c>
      <c r="D3741" s="22">
        <f t="shared" si="580"/>
        <v>0</v>
      </c>
      <c r="E3741" s="23">
        <f t="shared" si="581"/>
        <v>0</v>
      </c>
      <c r="F3741" s="22">
        <v>14.56</v>
      </c>
      <c r="G3741" s="22">
        <v>14.56000042</v>
      </c>
      <c r="H3741" s="22">
        <f t="shared" si="582"/>
        <v>-4.1999999922381903E-7</v>
      </c>
      <c r="I3741" s="23">
        <f t="shared" si="583"/>
        <v>2.8846152960744147E-6</v>
      </c>
      <c r="J3741" s="22">
        <v>14.35</v>
      </c>
      <c r="K3741" s="22">
        <v>14.350000380000001</v>
      </c>
      <c r="L3741" s="22">
        <f t="shared" si="584"/>
        <v>-3.8000000124327471E-7</v>
      </c>
      <c r="M3741" s="23">
        <f t="shared" si="585"/>
        <v>2.6480835622338476E-6</v>
      </c>
      <c r="N3741" s="22">
        <v>14.4</v>
      </c>
      <c r="O3741" s="22">
        <v>14.399999619999999</v>
      </c>
      <c r="P3741" s="22">
        <f t="shared" si="586"/>
        <v>3.8000000124327471E-7</v>
      </c>
      <c r="Q3741" s="23">
        <f t="shared" si="587"/>
        <v>2.638888967160089E-6</v>
      </c>
      <c r="R3741" s="24">
        <v>7536422</v>
      </c>
      <c r="S3741" s="24">
        <v>7536500</v>
      </c>
      <c r="T3741" s="24">
        <f t="shared" si="588"/>
        <v>-78</v>
      </c>
      <c r="U3741" s="23">
        <f t="shared" si="589"/>
        <v>1.0349631791945863E-3</v>
      </c>
    </row>
    <row r="3742" spans="1:21" x14ac:dyDescent="0.3">
      <c r="A3742" s="21">
        <v>41144</v>
      </c>
      <c r="B3742" s="22">
        <v>14.45</v>
      </c>
      <c r="C3742" s="22">
        <v>14.44999981</v>
      </c>
      <c r="D3742" s="22">
        <f t="shared" si="580"/>
        <v>1.8999999973345894E-7</v>
      </c>
      <c r="E3742" s="23">
        <f t="shared" si="581"/>
        <v>1.3148789081780544E-6</v>
      </c>
      <c r="F3742" s="22">
        <v>14.49</v>
      </c>
      <c r="G3742" s="22">
        <v>14.489999770000001</v>
      </c>
      <c r="H3742" s="22">
        <f t="shared" si="582"/>
        <v>2.299999994903601E-7</v>
      </c>
      <c r="I3742" s="23">
        <f t="shared" si="583"/>
        <v>1.5873016089796674E-6</v>
      </c>
      <c r="J3742" s="22">
        <v>14.25</v>
      </c>
      <c r="K3742" s="22">
        <v>14.25</v>
      </c>
      <c r="L3742" s="22">
        <f t="shared" si="584"/>
        <v>0</v>
      </c>
      <c r="M3742" s="23">
        <f t="shared" si="585"/>
        <v>0</v>
      </c>
      <c r="N3742" s="22">
        <v>14.33</v>
      </c>
      <c r="O3742" s="22">
        <v>14.329999920000001</v>
      </c>
      <c r="P3742" s="22">
        <f t="shared" si="586"/>
        <v>7.9999999513802322E-8</v>
      </c>
      <c r="Q3742" s="23">
        <f t="shared" si="587"/>
        <v>5.5826936469237834E-7</v>
      </c>
      <c r="R3742" s="24">
        <v>7987452</v>
      </c>
      <c r="S3742" s="24">
        <v>7987500</v>
      </c>
      <c r="T3742" s="24">
        <f t="shared" si="588"/>
        <v>-48</v>
      </c>
      <c r="U3742" s="23">
        <f t="shared" si="589"/>
        <v>6.0093896713615022E-4</v>
      </c>
    </row>
    <row r="3743" spans="1:21" x14ac:dyDescent="0.3">
      <c r="A3743" s="21">
        <v>41145</v>
      </c>
      <c r="B3743" s="22">
        <v>14.34</v>
      </c>
      <c r="C3743" s="22">
        <v>14.34000015</v>
      </c>
      <c r="D3743" s="22">
        <f t="shared" si="580"/>
        <v>-1.4999999997655777E-7</v>
      </c>
      <c r="E3743" s="23">
        <f t="shared" si="581"/>
        <v>1.046025093497351E-6</v>
      </c>
      <c r="F3743" s="22">
        <v>14.44</v>
      </c>
      <c r="G3743" s="22">
        <v>14.43999958</v>
      </c>
      <c r="H3743" s="22">
        <f t="shared" si="582"/>
        <v>4.1999999922381903E-7</v>
      </c>
      <c r="I3743" s="23">
        <f t="shared" si="583"/>
        <v>2.9085873368413148E-6</v>
      </c>
      <c r="J3743" s="22">
        <v>14.17</v>
      </c>
      <c r="K3743" s="22">
        <v>14.170000079999999</v>
      </c>
      <c r="L3743" s="22">
        <f t="shared" si="584"/>
        <v>-7.9999999513802322E-8</v>
      </c>
      <c r="M3743" s="23">
        <f t="shared" si="585"/>
        <v>5.6457303501865842E-7</v>
      </c>
      <c r="N3743" s="22">
        <v>14.37</v>
      </c>
      <c r="O3743" s="22">
        <v>14.369999890000001</v>
      </c>
      <c r="P3743" s="22">
        <f t="shared" si="586"/>
        <v>1.0999999844329977E-7</v>
      </c>
      <c r="Q3743" s="23">
        <f t="shared" si="587"/>
        <v>7.6548364151239921E-7</v>
      </c>
      <c r="R3743" s="24">
        <v>7707025</v>
      </c>
      <c r="S3743" s="24">
        <v>7707100</v>
      </c>
      <c r="T3743" s="24">
        <f t="shared" si="588"/>
        <v>-75</v>
      </c>
      <c r="U3743" s="23">
        <f t="shared" si="589"/>
        <v>9.7312867356074263E-4</v>
      </c>
    </row>
    <row r="3744" spans="1:21" x14ac:dyDescent="0.3">
      <c r="A3744" s="21">
        <v>41148</v>
      </c>
      <c r="B3744" s="22">
        <v>14.45</v>
      </c>
      <c r="C3744" s="22">
        <v>14.44999981</v>
      </c>
      <c r="D3744" s="22">
        <f t="shared" si="580"/>
        <v>1.8999999973345894E-7</v>
      </c>
      <c r="E3744" s="23">
        <f t="shared" si="581"/>
        <v>1.3148789081780544E-6</v>
      </c>
      <c r="F3744" s="22">
        <v>14.48</v>
      </c>
      <c r="G3744" s="22">
        <v>14.47999954</v>
      </c>
      <c r="H3744" s="22">
        <f t="shared" si="582"/>
        <v>4.6000000075707703E-7</v>
      </c>
      <c r="I3744" s="23">
        <f t="shared" si="583"/>
        <v>3.1767956862592349E-6</v>
      </c>
      <c r="J3744" s="22">
        <v>14.29</v>
      </c>
      <c r="K3744" s="22">
        <v>14.289999959999999</v>
      </c>
      <c r="L3744" s="22">
        <f t="shared" si="584"/>
        <v>3.9999999756901161E-8</v>
      </c>
      <c r="M3744" s="23">
        <f t="shared" si="585"/>
        <v>2.7991602427479058E-7</v>
      </c>
      <c r="N3744" s="22">
        <v>14.38</v>
      </c>
      <c r="O3744" s="22">
        <v>14.380000109999999</v>
      </c>
      <c r="P3744" s="22">
        <f t="shared" si="586"/>
        <v>-1.0999999844329977E-7</v>
      </c>
      <c r="Q3744" s="23">
        <f t="shared" si="587"/>
        <v>7.6495130460259633E-7</v>
      </c>
      <c r="R3744" s="24">
        <v>6884840</v>
      </c>
      <c r="S3744" s="24">
        <v>6884900</v>
      </c>
      <c r="T3744" s="24">
        <f t="shared" si="588"/>
        <v>-60</v>
      </c>
      <c r="U3744" s="23">
        <f t="shared" si="589"/>
        <v>8.7147235253961575E-4</v>
      </c>
    </row>
    <row r="3745" spans="1:21" x14ac:dyDescent="0.3">
      <c r="A3745" s="21">
        <v>41149</v>
      </c>
      <c r="B3745" s="22">
        <v>14.33</v>
      </c>
      <c r="C3745" s="22">
        <v>14.329999920000001</v>
      </c>
      <c r="D3745" s="22">
        <f t="shared" si="580"/>
        <v>7.9999999513802322E-8</v>
      </c>
      <c r="E3745" s="23">
        <f t="shared" si="581"/>
        <v>5.5826936469237834E-7</v>
      </c>
      <c r="F3745" s="22">
        <v>14.4</v>
      </c>
      <c r="G3745" s="22">
        <v>14.399999619999999</v>
      </c>
      <c r="H3745" s="22">
        <f t="shared" si="582"/>
        <v>3.8000000124327471E-7</v>
      </c>
      <c r="I3745" s="23">
        <f t="shared" si="583"/>
        <v>2.638888967160089E-6</v>
      </c>
      <c r="J3745" s="22">
        <v>14.27</v>
      </c>
      <c r="K3745" s="22">
        <v>14.27000046</v>
      </c>
      <c r="L3745" s="22">
        <f t="shared" si="584"/>
        <v>-4.6000000075707703E-7</v>
      </c>
      <c r="M3745" s="23">
        <f t="shared" si="585"/>
        <v>3.2235458018834365E-6</v>
      </c>
      <c r="N3745" s="22">
        <v>14.31</v>
      </c>
      <c r="O3745" s="22">
        <v>14.31000042</v>
      </c>
      <c r="P3745" s="22">
        <f t="shared" si="586"/>
        <v>-4.1999999922381903E-7</v>
      </c>
      <c r="Q3745" s="23">
        <f t="shared" si="587"/>
        <v>2.9350103906133853E-6</v>
      </c>
      <c r="R3745" s="24">
        <v>5734915</v>
      </c>
      <c r="S3745" s="24">
        <v>5735000</v>
      </c>
      <c r="T3745" s="24">
        <f t="shared" si="588"/>
        <v>-85</v>
      </c>
      <c r="U3745" s="23">
        <f t="shared" si="589"/>
        <v>1.4821272885789014E-3</v>
      </c>
    </row>
    <row r="3746" spans="1:21" x14ac:dyDescent="0.3">
      <c r="A3746" s="21">
        <v>41150</v>
      </c>
      <c r="B3746" s="22">
        <v>14.29</v>
      </c>
      <c r="C3746" s="22">
        <v>14.289999959999999</v>
      </c>
      <c r="D3746" s="22">
        <f t="shared" si="580"/>
        <v>3.9999999756901161E-8</v>
      </c>
      <c r="E3746" s="23">
        <f t="shared" si="581"/>
        <v>2.7991602427479058E-7</v>
      </c>
      <c r="F3746" s="22">
        <v>14.41</v>
      </c>
      <c r="G3746" s="22">
        <v>14.40999985</v>
      </c>
      <c r="H3746" s="22">
        <f t="shared" si="582"/>
        <v>1.4999999997655777E-7</v>
      </c>
      <c r="I3746" s="23">
        <f t="shared" si="583"/>
        <v>1.0409437997083516E-6</v>
      </c>
      <c r="J3746" s="22">
        <v>14.24</v>
      </c>
      <c r="K3746" s="22">
        <v>14.239999770000001</v>
      </c>
      <c r="L3746" s="22">
        <f t="shared" si="584"/>
        <v>2.299999994903601E-7</v>
      </c>
      <c r="M3746" s="23">
        <f t="shared" si="585"/>
        <v>1.6151685618346053E-6</v>
      </c>
      <c r="N3746" s="22">
        <v>14.35</v>
      </c>
      <c r="O3746" s="22">
        <v>14.350000380000001</v>
      </c>
      <c r="P3746" s="22">
        <f t="shared" si="586"/>
        <v>-3.8000000124327471E-7</v>
      </c>
      <c r="Q3746" s="23">
        <f t="shared" si="587"/>
        <v>2.6480835622338476E-6</v>
      </c>
      <c r="R3746" s="24">
        <v>5853989</v>
      </c>
      <c r="S3746" s="24">
        <v>5854000</v>
      </c>
      <c r="T3746" s="24">
        <f t="shared" si="588"/>
        <v>-11</v>
      </c>
      <c r="U3746" s="23">
        <f t="shared" si="589"/>
        <v>1.8790570550051246E-4</v>
      </c>
    </row>
    <row r="3747" spans="1:21" x14ac:dyDescent="0.3">
      <c r="A3747" s="21">
        <v>41151</v>
      </c>
      <c r="B3747" s="22">
        <v>14.29</v>
      </c>
      <c r="C3747" s="22">
        <v>14.289999959999999</v>
      </c>
      <c r="D3747" s="22">
        <f t="shared" si="580"/>
        <v>3.9999999756901161E-8</v>
      </c>
      <c r="E3747" s="23">
        <f t="shared" si="581"/>
        <v>2.7991602427479058E-7</v>
      </c>
      <c r="F3747" s="22">
        <v>14.34</v>
      </c>
      <c r="G3747" s="22">
        <v>14.34000015</v>
      </c>
      <c r="H3747" s="22">
        <f t="shared" si="582"/>
        <v>-1.4999999997655777E-7</v>
      </c>
      <c r="I3747" s="23">
        <f t="shared" si="583"/>
        <v>1.046025093497351E-6</v>
      </c>
      <c r="J3747" s="22">
        <v>14.21</v>
      </c>
      <c r="K3747" s="22">
        <v>14.210000040000001</v>
      </c>
      <c r="L3747" s="22">
        <f t="shared" si="584"/>
        <v>-3.9999999756901161E-8</v>
      </c>
      <c r="M3747" s="23">
        <f t="shared" si="585"/>
        <v>2.8149190460453481E-7</v>
      </c>
      <c r="N3747" s="22">
        <v>14.25</v>
      </c>
      <c r="O3747" s="22">
        <v>14.25</v>
      </c>
      <c r="P3747" s="22">
        <f t="shared" si="586"/>
        <v>0</v>
      </c>
      <c r="Q3747" s="23">
        <f t="shared" si="587"/>
        <v>0</v>
      </c>
      <c r="R3747" s="24">
        <v>7696141</v>
      </c>
      <c r="S3747" s="24">
        <v>7696200</v>
      </c>
      <c r="T3747" s="24">
        <f t="shared" si="588"/>
        <v>-59</v>
      </c>
      <c r="U3747" s="23">
        <f t="shared" si="589"/>
        <v>7.6661209428029414E-4</v>
      </c>
    </row>
    <row r="3748" spans="1:21" x14ac:dyDescent="0.3">
      <c r="A3748" s="21">
        <v>41152</v>
      </c>
      <c r="B3748" s="22">
        <v>14.41</v>
      </c>
      <c r="C3748" s="22">
        <v>14.40999985</v>
      </c>
      <c r="D3748" s="22">
        <f t="shared" si="580"/>
        <v>1.4999999997655777E-7</v>
      </c>
      <c r="E3748" s="23">
        <f t="shared" si="581"/>
        <v>1.0409437997083516E-6</v>
      </c>
      <c r="F3748" s="22">
        <v>14.72</v>
      </c>
      <c r="G3748" s="22">
        <v>14.72000027</v>
      </c>
      <c r="H3748" s="22">
        <f t="shared" si="582"/>
        <v>-2.6999999924726126E-7</v>
      </c>
      <c r="I3748" s="23">
        <f t="shared" si="583"/>
        <v>1.8342390916767372E-6</v>
      </c>
      <c r="J3748" s="22">
        <v>14.35</v>
      </c>
      <c r="K3748" s="22">
        <v>14.350000380000001</v>
      </c>
      <c r="L3748" s="22">
        <f t="shared" si="584"/>
        <v>-3.8000000124327471E-7</v>
      </c>
      <c r="M3748" s="23">
        <f t="shared" si="585"/>
        <v>2.6480835622338476E-6</v>
      </c>
      <c r="N3748" s="22">
        <v>14.7</v>
      </c>
      <c r="O3748" s="22">
        <v>14.69999981</v>
      </c>
      <c r="P3748" s="22">
        <f t="shared" si="586"/>
        <v>1.8999999973345894E-7</v>
      </c>
      <c r="Q3748" s="23">
        <f t="shared" si="587"/>
        <v>1.2925170216955188E-6</v>
      </c>
      <c r="R3748" s="24">
        <v>11062342</v>
      </c>
      <c r="S3748" s="24">
        <v>11061400</v>
      </c>
      <c r="T3748" s="24">
        <f t="shared" si="588"/>
        <v>942</v>
      </c>
      <c r="U3748" s="23">
        <f t="shared" si="589"/>
        <v>8.5161010360352216E-3</v>
      </c>
    </row>
    <row r="3749" spans="1:21" x14ac:dyDescent="0.3">
      <c r="A3749" s="21">
        <v>41156</v>
      </c>
      <c r="B3749" s="22">
        <v>14.64</v>
      </c>
      <c r="C3749" s="22">
        <v>14.64000034</v>
      </c>
      <c r="D3749" s="22">
        <f t="shared" si="580"/>
        <v>-3.3999999971001671E-7</v>
      </c>
      <c r="E3749" s="23">
        <f t="shared" si="581"/>
        <v>2.3224043156683201E-6</v>
      </c>
      <c r="F3749" s="22">
        <v>14.7</v>
      </c>
      <c r="G3749" s="22">
        <v>14.69999981</v>
      </c>
      <c r="H3749" s="22">
        <f t="shared" si="582"/>
        <v>1.8999999973345894E-7</v>
      </c>
      <c r="I3749" s="23">
        <f t="shared" si="583"/>
        <v>1.2925170216955188E-6</v>
      </c>
      <c r="J3749" s="22">
        <v>14.32</v>
      </c>
      <c r="K3749" s="22">
        <v>14.31999969</v>
      </c>
      <c r="L3749" s="22">
        <f t="shared" si="584"/>
        <v>3.1000000078051926E-7</v>
      </c>
      <c r="M3749" s="23">
        <f t="shared" si="585"/>
        <v>2.1648045215880816E-6</v>
      </c>
      <c r="N3749" s="22">
        <v>14.38</v>
      </c>
      <c r="O3749" s="22">
        <v>14.380000109999999</v>
      </c>
      <c r="P3749" s="22">
        <f t="shared" si="586"/>
        <v>-1.0999999844329977E-7</v>
      </c>
      <c r="Q3749" s="23">
        <f t="shared" si="587"/>
        <v>7.6495130460259633E-7</v>
      </c>
      <c r="R3749" s="24">
        <v>10616338</v>
      </c>
      <c r="S3749" s="24">
        <v>10616400</v>
      </c>
      <c r="T3749" s="24">
        <f t="shared" si="588"/>
        <v>-62</v>
      </c>
      <c r="U3749" s="23">
        <f t="shared" si="589"/>
        <v>5.8400210994310694E-4</v>
      </c>
    </row>
    <row r="3750" spans="1:21" x14ac:dyDescent="0.3">
      <c r="A3750" s="21">
        <v>41157</v>
      </c>
      <c r="B3750" s="22">
        <v>14.27</v>
      </c>
      <c r="C3750" s="22">
        <v>14.27000046</v>
      </c>
      <c r="D3750" s="22">
        <f t="shared" si="580"/>
        <v>-4.6000000075707703E-7</v>
      </c>
      <c r="E3750" s="23">
        <f t="shared" si="581"/>
        <v>3.2235458018834365E-6</v>
      </c>
      <c r="F3750" s="22">
        <v>14.35</v>
      </c>
      <c r="G3750" s="22">
        <v>14.350000380000001</v>
      </c>
      <c r="H3750" s="22">
        <f t="shared" si="582"/>
        <v>-3.8000000124327471E-7</v>
      </c>
      <c r="I3750" s="23">
        <f t="shared" si="583"/>
        <v>2.6480835622338476E-6</v>
      </c>
      <c r="J3750" s="22">
        <v>14.15</v>
      </c>
      <c r="K3750" s="22">
        <v>14.149999619999999</v>
      </c>
      <c r="L3750" s="22">
        <f t="shared" si="584"/>
        <v>3.8000000124327471E-7</v>
      </c>
      <c r="M3750" s="23">
        <f t="shared" si="585"/>
        <v>2.685512448397329E-6</v>
      </c>
      <c r="N3750" s="22">
        <v>14.18</v>
      </c>
      <c r="O3750" s="22">
        <v>14.18000031</v>
      </c>
      <c r="P3750" s="22">
        <f t="shared" si="586"/>
        <v>-3.1000000078051926E-7</v>
      </c>
      <c r="Q3750" s="23">
        <f t="shared" si="587"/>
        <v>2.1861776728023162E-6</v>
      </c>
      <c r="R3750" s="24">
        <v>9398129</v>
      </c>
      <c r="S3750" s="24">
        <v>9397900</v>
      </c>
      <c r="T3750" s="24">
        <f t="shared" si="588"/>
        <v>229</v>
      </c>
      <c r="U3750" s="23">
        <f t="shared" si="589"/>
        <v>2.4367145851732835E-3</v>
      </c>
    </row>
    <row r="3751" spans="1:21" x14ac:dyDescent="0.3">
      <c r="A3751" s="21">
        <v>41158</v>
      </c>
      <c r="B3751" s="22">
        <v>14.3</v>
      </c>
      <c r="C3751" s="22">
        <v>14.30000019</v>
      </c>
      <c r="D3751" s="22">
        <f t="shared" si="580"/>
        <v>-1.8999999973345894E-7</v>
      </c>
      <c r="E3751" s="23">
        <f t="shared" si="581"/>
        <v>1.3286713091537304E-6</v>
      </c>
      <c r="F3751" s="22">
        <v>14.5</v>
      </c>
      <c r="G3751" s="22">
        <v>14.5</v>
      </c>
      <c r="H3751" s="22">
        <f t="shared" si="582"/>
        <v>0</v>
      </c>
      <c r="I3751" s="23">
        <f t="shared" si="583"/>
        <v>0</v>
      </c>
      <c r="J3751" s="22">
        <v>14.19</v>
      </c>
      <c r="K3751" s="22">
        <v>14.18999958</v>
      </c>
      <c r="L3751" s="22">
        <f t="shared" si="584"/>
        <v>4.1999999922381903E-7</v>
      </c>
      <c r="M3751" s="23">
        <f t="shared" si="585"/>
        <v>2.9598309489436858E-6</v>
      </c>
      <c r="N3751" s="22">
        <v>14.41</v>
      </c>
      <c r="O3751" s="22">
        <v>14.40999985</v>
      </c>
      <c r="P3751" s="22">
        <f t="shared" si="586"/>
        <v>1.4999999997655777E-7</v>
      </c>
      <c r="Q3751" s="23">
        <f t="shared" si="587"/>
        <v>1.0409437997083516E-6</v>
      </c>
      <c r="R3751" s="24">
        <v>12516316</v>
      </c>
      <c r="S3751" s="24">
        <v>12516400</v>
      </c>
      <c r="T3751" s="24">
        <f t="shared" si="588"/>
        <v>-84</v>
      </c>
      <c r="U3751" s="23">
        <f t="shared" si="589"/>
        <v>6.7111949122750948E-4</v>
      </c>
    </row>
    <row r="3752" spans="1:21" x14ac:dyDescent="0.3">
      <c r="A3752" s="21">
        <v>41159</v>
      </c>
      <c r="B3752" s="22">
        <v>14.46</v>
      </c>
      <c r="C3752" s="22">
        <v>14.460000040000001</v>
      </c>
      <c r="D3752" s="22">
        <f t="shared" si="580"/>
        <v>-3.9999999756901161E-8</v>
      </c>
      <c r="E3752" s="23">
        <f t="shared" si="581"/>
        <v>2.7662517044433677E-7</v>
      </c>
      <c r="F3752" s="22">
        <v>14.64</v>
      </c>
      <c r="G3752" s="22">
        <v>14.64000034</v>
      </c>
      <c r="H3752" s="22">
        <f t="shared" si="582"/>
        <v>-3.3999999971001671E-7</v>
      </c>
      <c r="I3752" s="23">
        <f t="shared" si="583"/>
        <v>2.3224043156683201E-6</v>
      </c>
      <c r="J3752" s="22">
        <v>14.42</v>
      </c>
      <c r="K3752" s="22">
        <v>14.420000079999999</v>
      </c>
      <c r="L3752" s="22">
        <f t="shared" si="584"/>
        <v>-7.9999999513802322E-8</v>
      </c>
      <c r="M3752" s="23">
        <f t="shared" si="585"/>
        <v>5.5478501435488428E-7</v>
      </c>
      <c r="N3752" s="22">
        <v>14.51</v>
      </c>
      <c r="O3752" s="22">
        <v>14.510000229999999</v>
      </c>
      <c r="P3752" s="22">
        <f t="shared" si="586"/>
        <v>-2.299999994903601E-7</v>
      </c>
      <c r="Q3752" s="23">
        <f t="shared" si="587"/>
        <v>1.5851136860413413E-6</v>
      </c>
      <c r="R3752" s="24">
        <v>7940421</v>
      </c>
      <c r="S3752" s="24">
        <v>7940500</v>
      </c>
      <c r="T3752" s="24">
        <f t="shared" si="588"/>
        <v>-79</v>
      </c>
      <c r="U3752" s="23">
        <f t="shared" si="589"/>
        <v>9.9489956551854415E-4</v>
      </c>
    </row>
    <row r="3753" spans="1:21" x14ac:dyDescent="0.3">
      <c r="A3753" s="21">
        <v>41162</v>
      </c>
      <c r="B3753" s="22">
        <v>14.57</v>
      </c>
      <c r="C3753" s="22">
        <v>14.56999969</v>
      </c>
      <c r="D3753" s="22">
        <f t="shared" si="580"/>
        <v>3.1000000078051926E-7</v>
      </c>
      <c r="E3753" s="23">
        <f t="shared" si="581"/>
        <v>2.1276596250944687E-6</v>
      </c>
      <c r="F3753" s="22">
        <v>14.8</v>
      </c>
      <c r="G3753" s="22">
        <v>14.80000019</v>
      </c>
      <c r="H3753" s="22">
        <f t="shared" si="582"/>
        <v>-1.8999999973345894E-7</v>
      </c>
      <c r="I3753" s="23">
        <f t="shared" si="583"/>
        <v>1.2837837655018227E-6</v>
      </c>
      <c r="J3753" s="22">
        <v>14.54</v>
      </c>
      <c r="K3753" s="22">
        <v>14.539999959999999</v>
      </c>
      <c r="L3753" s="22">
        <f t="shared" si="584"/>
        <v>3.9999999756901161E-8</v>
      </c>
      <c r="M3753" s="23">
        <f t="shared" si="585"/>
        <v>2.751031627712684E-7</v>
      </c>
      <c r="N3753" s="22">
        <v>14.7</v>
      </c>
      <c r="O3753" s="22">
        <v>14.69999981</v>
      </c>
      <c r="P3753" s="22">
        <f t="shared" si="586"/>
        <v>1.8999999973345894E-7</v>
      </c>
      <c r="Q3753" s="23">
        <f t="shared" si="587"/>
        <v>1.2925170216955188E-6</v>
      </c>
      <c r="R3753" s="24">
        <v>11787375</v>
      </c>
      <c r="S3753" s="24">
        <v>11787400</v>
      </c>
      <c r="T3753" s="24">
        <f t="shared" si="588"/>
        <v>-25</v>
      </c>
      <c r="U3753" s="23">
        <f t="shared" si="589"/>
        <v>2.1209087669884791E-4</v>
      </c>
    </row>
    <row r="3754" spans="1:21" x14ac:dyDescent="0.3">
      <c r="A3754" s="21">
        <v>41163</v>
      </c>
      <c r="B3754" s="22">
        <v>14.73</v>
      </c>
      <c r="C3754" s="22">
        <v>14.72999954</v>
      </c>
      <c r="D3754" s="22">
        <f t="shared" si="580"/>
        <v>4.6000000075707703E-7</v>
      </c>
      <c r="E3754" s="23">
        <f t="shared" si="581"/>
        <v>3.1228785819573559E-6</v>
      </c>
      <c r="F3754" s="22">
        <v>15</v>
      </c>
      <c r="G3754" s="22">
        <v>15</v>
      </c>
      <c r="H3754" s="22">
        <f t="shared" si="582"/>
        <v>0</v>
      </c>
      <c r="I3754" s="23">
        <f t="shared" si="583"/>
        <v>0</v>
      </c>
      <c r="J3754" s="22">
        <v>14.72</v>
      </c>
      <c r="K3754" s="22">
        <v>14.72000027</v>
      </c>
      <c r="L3754" s="22">
        <f t="shared" si="584"/>
        <v>-2.6999999924726126E-7</v>
      </c>
      <c r="M3754" s="23">
        <f t="shared" si="585"/>
        <v>1.8342390916767372E-6</v>
      </c>
      <c r="N3754" s="22">
        <v>14.92</v>
      </c>
      <c r="O3754" s="22">
        <v>14.920000079999999</v>
      </c>
      <c r="P3754" s="22">
        <f t="shared" si="586"/>
        <v>-7.9999999513802322E-8</v>
      </c>
      <c r="Q3754" s="23">
        <f t="shared" si="587"/>
        <v>5.3619302335688944E-7</v>
      </c>
      <c r="R3754" s="24">
        <v>9695041</v>
      </c>
      <c r="S3754" s="24">
        <v>9695100</v>
      </c>
      <c r="T3754" s="24">
        <f t="shared" si="588"/>
        <v>-59</v>
      </c>
      <c r="U3754" s="23">
        <f t="shared" si="589"/>
        <v>6.085548369795051E-4</v>
      </c>
    </row>
    <row r="3755" spans="1:21" x14ac:dyDescent="0.3">
      <c r="A3755" s="21">
        <v>41164</v>
      </c>
      <c r="B3755" s="22">
        <v>14.99</v>
      </c>
      <c r="C3755" s="22">
        <v>14.989999770000001</v>
      </c>
      <c r="D3755" s="22">
        <f t="shared" si="580"/>
        <v>2.299999994903601E-7</v>
      </c>
      <c r="E3755" s="23">
        <f t="shared" si="581"/>
        <v>1.5343562576342861E-6</v>
      </c>
      <c r="F3755" s="22">
        <v>15.03</v>
      </c>
      <c r="G3755" s="22">
        <v>15.02999973</v>
      </c>
      <c r="H3755" s="22">
        <f t="shared" si="582"/>
        <v>2.6999999924726126E-7</v>
      </c>
      <c r="I3755" s="23">
        <f t="shared" si="583"/>
        <v>1.7964072128912889E-6</v>
      </c>
      <c r="J3755" s="22">
        <v>14.89</v>
      </c>
      <c r="K3755" s="22">
        <v>14.89000034</v>
      </c>
      <c r="L3755" s="22">
        <f t="shared" si="584"/>
        <v>-3.3999999971001671E-7</v>
      </c>
      <c r="M3755" s="23">
        <f t="shared" si="585"/>
        <v>2.2834116316079058E-6</v>
      </c>
      <c r="N3755" s="22">
        <v>14.97</v>
      </c>
      <c r="O3755" s="22">
        <v>14.97000027</v>
      </c>
      <c r="P3755" s="22">
        <f t="shared" si="586"/>
        <v>-2.6999999924726126E-7</v>
      </c>
      <c r="Q3755" s="23">
        <f t="shared" si="587"/>
        <v>1.8036071768705537E-6</v>
      </c>
      <c r="R3755" s="24">
        <v>9029537</v>
      </c>
      <c r="S3755" s="24">
        <v>9029500</v>
      </c>
      <c r="T3755" s="24">
        <f t="shared" si="588"/>
        <v>37</v>
      </c>
      <c r="U3755" s="23">
        <f t="shared" si="589"/>
        <v>4.0976798272329592E-4</v>
      </c>
    </row>
    <row r="3756" spans="1:21" x14ac:dyDescent="0.3">
      <c r="A3756" s="21">
        <v>41165</v>
      </c>
      <c r="B3756" s="22">
        <v>14.95</v>
      </c>
      <c r="C3756" s="22">
        <v>14.94999981</v>
      </c>
      <c r="D3756" s="22">
        <f t="shared" si="580"/>
        <v>1.8999999973345894E-7</v>
      </c>
      <c r="E3756" s="23">
        <f t="shared" si="581"/>
        <v>1.2709030244025064E-6</v>
      </c>
      <c r="F3756" s="22">
        <v>15.06</v>
      </c>
      <c r="G3756" s="22">
        <v>15.06000042</v>
      </c>
      <c r="H3756" s="22">
        <f t="shared" si="582"/>
        <v>-4.1999999922381903E-7</v>
      </c>
      <c r="I3756" s="23">
        <f t="shared" si="583"/>
        <v>2.7888445385834789E-6</v>
      </c>
      <c r="J3756" s="22">
        <v>14.72</v>
      </c>
      <c r="K3756" s="22">
        <v>14.72000027</v>
      </c>
      <c r="L3756" s="22">
        <f t="shared" si="584"/>
        <v>-2.6999999924726126E-7</v>
      </c>
      <c r="M3756" s="23">
        <f t="shared" si="585"/>
        <v>1.8342390916767372E-6</v>
      </c>
      <c r="N3756" s="22">
        <v>15.03</v>
      </c>
      <c r="O3756" s="22">
        <v>15.02999973</v>
      </c>
      <c r="P3756" s="22">
        <f t="shared" si="586"/>
        <v>2.6999999924726126E-7</v>
      </c>
      <c r="Q3756" s="23">
        <f t="shared" si="587"/>
        <v>1.7964072128912889E-6</v>
      </c>
      <c r="R3756" s="24">
        <v>11232591</v>
      </c>
      <c r="S3756" s="24">
        <v>11231800</v>
      </c>
      <c r="T3756" s="24">
        <f t="shared" si="588"/>
        <v>791</v>
      </c>
      <c r="U3756" s="23">
        <f t="shared" si="589"/>
        <v>7.0425043180968325E-3</v>
      </c>
    </row>
    <row r="3757" spans="1:21" x14ac:dyDescent="0.3">
      <c r="A3757" s="21">
        <v>41166</v>
      </c>
      <c r="B3757" s="22">
        <v>15.24</v>
      </c>
      <c r="C3757" s="22">
        <v>15.239999770000001</v>
      </c>
      <c r="D3757" s="22">
        <f t="shared" si="580"/>
        <v>2.299999994903601E-7</v>
      </c>
      <c r="E3757" s="23">
        <f t="shared" si="581"/>
        <v>1.5091863711383778E-6</v>
      </c>
      <c r="F3757" s="22">
        <v>15.64</v>
      </c>
      <c r="G3757" s="22">
        <v>15.64000034</v>
      </c>
      <c r="H3757" s="22">
        <f t="shared" si="582"/>
        <v>-3.3999999971001671E-7</v>
      </c>
      <c r="I3757" s="23">
        <f t="shared" si="583"/>
        <v>2.1739129943651694E-6</v>
      </c>
      <c r="J3757" s="22">
        <v>15.17</v>
      </c>
      <c r="K3757" s="22">
        <v>15.170000079999999</v>
      </c>
      <c r="L3757" s="22">
        <f t="shared" si="584"/>
        <v>-7.9999999513802322E-8</v>
      </c>
      <c r="M3757" s="23">
        <f t="shared" si="585"/>
        <v>5.2735661893155592E-7</v>
      </c>
      <c r="N3757" s="22">
        <v>15.36</v>
      </c>
      <c r="O3757" s="22">
        <v>15.35999966</v>
      </c>
      <c r="P3757" s="22">
        <f t="shared" si="586"/>
        <v>3.3999999971001671E-7</v>
      </c>
      <c r="Q3757" s="23">
        <f t="shared" si="587"/>
        <v>2.2135417137764227E-6</v>
      </c>
      <c r="R3757" s="24">
        <v>9997270</v>
      </c>
      <c r="S3757" s="24">
        <v>9997300</v>
      </c>
      <c r="T3757" s="24">
        <f t="shared" si="588"/>
        <v>-30</v>
      </c>
      <c r="U3757" s="23">
        <f t="shared" si="589"/>
        <v>3.0008102187590647E-4</v>
      </c>
    </row>
    <row r="3758" spans="1:21" x14ac:dyDescent="0.3">
      <c r="A3758" s="21">
        <v>41169</v>
      </c>
      <c r="B3758" s="22">
        <v>15.25</v>
      </c>
      <c r="C3758" s="22">
        <v>15.25</v>
      </c>
      <c r="D3758" s="22">
        <f t="shared" si="580"/>
        <v>0</v>
      </c>
      <c r="E3758" s="23">
        <f t="shared" si="581"/>
        <v>0</v>
      </c>
      <c r="F3758" s="22">
        <v>15.26</v>
      </c>
      <c r="G3758" s="22">
        <v>15.260000229999999</v>
      </c>
      <c r="H3758" s="22">
        <f t="shared" si="582"/>
        <v>-2.299999994903601E-7</v>
      </c>
      <c r="I3758" s="23">
        <f t="shared" si="583"/>
        <v>1.5072083618858511E-6</v>
      </c>
      <c r="J3758" s="22">
        <v>14.99</v>
      </c>
      <c r="K3758" s="22">
        <v>14.989999770000001</v>
      </c>
      <c r="L3758" s="22">
        <f t="shared" si="584"/>
        <v>2.299999994903601E-7</v>
      </c>
      <c r="M3758" s="23">
        <f t="shared" si="585"/>
        <v>1.5343562576342861E-6</v>
      </c>
      <c r="N3758" s="22">
        <v>14.99</v>
      </c>
      <c r="O3758" s="22">
        <v>14.989999770000001</v>
      </c>
      <c r="P3758" s="22">
        <f t="shared" si="586"/>
        <v>2.299999994903601E-7</v>
      </c>
      <c r="Q3758" s="23">
        <f t="shared" si="587"/>
        <v>1.5343562576342861E-6</v>
      </c>
      <c r="R3758" s="24">
        <v>7884247</v>
      </c>
      <c r="S3758" s="24">
        <v>7884100</v>
      </c>
      <c r="T3758" s="24">
        <f t="shared" si="588"/>
        <v>147</v>
      </c>
      <c r="U3758" s="23">
        <f t="shared" si="589"/>
        <v>1.8645121193287758E-3</v>
      </c>
    </row>
    <row r="3759" spans="1:21" x14ac:dyDescent="0.3">
      <c r="A3759" s="21">
        <v>41170</v>
      </c>
      <c r="B3759" s="22">
        <v>15.14</v>
      </c>
      <c r="C3759" s="22">
        <v>15.14000034</v>
      </c>
      <c r="D3759" s="22">
        <f t="shared" si="580"/>
        <v>-3.3999999971001671E-7</v>
      </c>
      <c r="E3759" s="23">
        <f t="shared" si="581"/>
        <v>2.2457066847728795E-6</v>
      </c>
      <c r="F3759" s="22">
        <v>15.15</v>
      </c>
      <c r="G3759" s="22">
        <v>15.149999619999999</v>
      </c>
      <c r="H3759" s="22">
        <f t="shared" si="582"/>
        <v>3.8000000124327471E-7</v>
      </c>
      <c r="I3759" s="23">
        <f t="shared" si="583"/>
        <v>2.508250896202166E-6</v>
      </c>
      <c r="J3759" s="22">
        <v>14.94</v>
      </c>
      <c r="K3759" s="22">
        <v>14.93999958</v>
      </c>
      <c r="L3759" s="22">
        <f t="shared" si="584"/>
        <v>4.1999999922381903E-7</v>
      </c>
      <c r="M3759" s="23">
        <f t="shared" si="585"/>
        <v>2.811245053755343E-6</v>
      </c>
      <c r="N3759" s="22">
        <v>15.09</v>
      </c>
      <c r="O3759" s="22">
        <v>15.09000015</v>
      </c>
      <c r="P3759" s="22">
        <f t="shared" si="586"/>
        <v>-1.4999999997655777E-7</v>
      </c>
      <c r="Q3759" s="23">
        <f t="shared" si="587"/>
        <v>9.9403577525184958E-7</v>
      </c>
      <c r="R3759" s="24">
        <v>9924663</v>
      </c>
      <c r="S3759" s="24">
        <v>9924700</v>
      </c>
      <c r="T3759" s="24">
        <f t="shared" si="588"/>
        <v>-37</v>
      </c>
      <c r="U3759" s="23">
        <f t="shared" si="589"/>
        <v>3.7280723850594981E-4</v>
      </c>
    </row>
    <row r="3760" spans="1:21" x14ac:dyDescent="0.3">
      <c r="A3760" s="21">
        <v>41171</v>
      </c>
      <c r="B3760" s="22">
        <v>15.12</v>
      </c>
      <c r="C3760" s="22">
        <v>15.119999890000001</v>
      </c>
      <c r="D3760" s="22">
        <f t="shared" si="580"/>
        <v>1.0999999844329977E-7</v>
      </c>
      <c r="E3760" s="23">
        <f t="shared" si="581"/>
        <v>7.2751322251034595E-7</v>
      </c>
      <c r="F3760" s="22">
        <v>15.17</v>
      </c>
      <c r="G3760" s="22">
        <v>15.170000079999999</v>
      </c>
      <c r="H3760" s="22">
        <f t="shared" si="582"/>
        <v>-7.9999999513802322E-8</v>
      </c>
      <c r="I3760" s="23">
        <f t="shared" si="583"/>
        <v>5.2735661893155592E-7</v>
      </c>
      <c r="J3760" s="22">
        <v>14.98</v>
      </c>
      <c r="K3760" s="22">
        <v>14.97999954</v>
      </c>
      <c r="L3760" s="22">
        <f t="shared" si="584"/>
        <v>4.6000000075707703E-7</v>
      </c>
      <c r="M3760" s="23">
        <f t="shared" si="585"/>
        <v>3.070761114035902E-6</v>
      </c>
      <c r="N3760" s="22">
        <v>15.04</v>
      </c>
      <c r="O3760" s="22">
        <v>15.039999959999999</v>
      </c>
      <c r="P3760" s="22">
        <f t="shared" si="586"/>
        <v>3.9999999756901161E-8</v>
      </c>
      <c r="Q3760" s="23">
        <f t="shared" si="587"/>
        <v>2.659574458994956E-7</v>
      </c>
      <c r="R3760" s="24">
        <v>8933748</v>
      </c>
      <c r="S3760" s="24">
        <v>8933500</v>
      </c>
      <c r="T3760" s="24">
        <f t="shared" si="588"/>
        <v>248</v>
      </c>
      <c r="U3760" s="23">
        <f t="shared" si="589"/>
        <v>2.7760676106789051E-3</v>
      </c>
    </row>
    <row r="3761" spans="1:21" x14ac:dyDescent="0.3">
      <c r="A3761" s="21">
        <v>41172</v>
      </c>
      <c r="B3761" s="22">
        <v>14.87</v>
      </c>
      <c r="C3761" s="22">
        <v>14.869999890000001</v>
      </c>
      <c r="D3761" s="22">
        <f t="shared" si="580"/>
        <v>1.0999999844329977E-7</v>
      </c>
      <c r="E3761" s="23">
        <f t="shared" si="581"/>
        <v>7.397444469200986E-7</v>
      </c>
      <c r="F3761" s="22">
        <v>14.95</v>
      </c>
      <c r="G3761" s="22">
        <v>14.94999981</v>
      </c>
      <c r="H3761" s="22">
        <f t="shared" si="582"/>
        <v>1.8999999973345894E-7</v>
      </c>
      <c r="I3761" s="23">
        <f t="shared" si="583"/>
        <v>1.2709030244025064E-6</v>
      </c>
      <c r="J3761" s="22">
        <v>14.74</v>
      </c>
      <c r="K3761" s="22">
        <v>14.739999770000001</v>
      </c>
      <c r="L3761" s="22">
        <f t="shared" si="584"/>
        <v>2.299999994903601E-7</v>
      </c>
      <c r="M3761" s="23">
        <f t="shared" si="585"/>
        <v>1.5603799394791992E-6</v>
      </c>
      <c r="N3761" s="22">
        <v>14.8</v>
      </c>
      <c r="O3761" s="22">
        <v>14.80000019</v>
      </c>
      <c r="P3761" s="22">
        <f t="shared" si="586"/>
        <v>-1.8999999973345894E-7</v>
      </c>
      <c r="Q3761" s="23">
        <f t="shared" si="587"/>
        <v>1.2837837655018227E-6</v>
      </c>
      <c r="R3761" s="24">
        <v>8827713</v>
      </c>
      <c r="S3761" s="24">
        <v>8822200</v>
      </c>
      <c r="T3761" s="24">
        <f t="shared" si="588"/>
        <v>5513</v>
      </c>
      <c r="U3761" s="23">
        <f t="shared" si="589"/>
        <v>6.2490081838997076E-2</v>
      </c>
    </row>
    <row r="3762" spans="1:21" x14ac:dyDescent="0.3">
      <c r="A3762" s="21">
        <v>41173</v>
      </c>
      <c r="B3762" s="22">
        <v>15.01</v>
      </c>
      <c r="C3762" s="22">
        <v>15.010000229999999</v>
      </c>
      <c r="D3762" s="22">
        <f t="shared" si="580"/>
        <v>-2.299999994903601E-7</v>
      </c>
      <c r="E3762" s="23">
        <f t="shared" si="581"/>
        <v>1.5323117652634448E-6</v>
      </c>
      <c r="F3762" s="22">
        <v>15.04</v>
      </c>
      <c r="G3762" s="22">
        <v>15.039999959999999</v>
      </c>
      <c r="H3762" s="22">
        <f t="shared" si="582"/>
        <v>3.9999999756901161E-8</v>
      </c>
      <c r="I3762" s="23">
        <f t="shared" si="583"/>
        <v>2.659574458994956E-7</v>
      </c>
      <c r="J3762" s="22">
        <v>14.8</v>
      </c>
      <c r="K3762" s="22">
        <v>14.80000019</v>
      </c>
      <c r="L3762" s="22">
        <f t="shared" si="584"/>
        <v>-1.8999999973345894E-7</v>
      </c>
      <c r="M3762" s="23">
        <f t="shared" si="585"/>
        <v>1.2837837655018227E-6</v>
      </c>
      <c r="N3762" s="22">
        <v>14.8</v>
      </c>
      <c r="O3762" s="22">
        <v>14.80000019</v>
      </c>
      <c r="P3762" s="22">
        <f t="shared" si="586"/>
        <v>-1.8999999973345894E-7</v>
      </c>
      <c r="Q3762" s="23">
        <f t="shared" si="587"/>
        <v>1.2837837655018227E-6</v>
      </c>
      <c r="R3762" s="24">
        <v>9386905</v>
      </c>
      <c r="S3762" s="24">
        <v>9381100</v>
      </c>
      <c r="T3762" s="24">
        <f t="shared" si="588"/>
        <v>5805</v>
      </c>
      <c r="U3762" s="23">
        <f t="shared" si="589"/>
        <v>6.1879736917845457E-2</v>
      </c>
    </row>
    <row r="3763" spans="1:21" x14ac:dyDescent="0.3">
      <c r="A3763" s="21">
        <v>41176</v>
      </c>
      <c r="B3763" s="22">
        <v>14.79</v>
      </c>
      <c r="C3763" s="22">
        <v>14.789999959999999</v>
      </c>
      <c r="D3763" s="22">
        <f t="shared" si="580"/>
        <v>3.9999999756901161E-8</v>
      </c>
      <c r="E3763" s="23">
        <f t="shared" si="581"/>
        <v>2.7045300787750077E-7</v>
      </c>
      <c r="F3763" s="22">
        <v>14.87</v>
      </c>
      <c r="G3763" s="22">
        <v>14.869999890000001</v>
      </c>
      <c r="H3763" s="22">
        <f t="shared" si="582"/>
        <v>1.0999999844329977E-7</v>
      </c>
      <c r="I3763" s="23">
        <f t="shared" si="583"/>
        <v>7.397444469200986E-7</v>
      </c>
      <c r="J3763" s="22">
        <v>14.74</v>
      </c>
      <c r="K3763" s="22">
        <v>14.739999770000001</v>
      </c>
      <c r="L3763" s="22">
        <f t="shared" si="584"/>
        <v>2.299999994903601E-7</v>
      </c>
      <c r="M3763" s="23">
        <f t="shared" si="585"/>
        <v>1.5603799394791992E-6</v>
      </c>
      <c r="N3763" s="22">
        <v>14.83</v>
      </c>
      <c r="O3763" s="22">
        <v>14.829999920000001</v>
      </c>
      <c r="P3763" s="22">
        <f t="shared" si="586"/>
        <v>7.9999999513802322E-8</v>
      </c>
      <c r="Q3763" s="23">
        <f t="shared" si="587"/>
        <v>5.3944706638813191E-7</v>
      </c>
      <c r="R3763" s="24">
        <v>8883607</v>
      </c>
      <c r="S3763" s="24">
        <v>8883700</v>
      </c>
      <c r="T3763" s="24">
        <f t="shared" si="588"/>
        <v>-93</v>
      </c>
      <c r="U3763" s="23">
        <f t="shared" si="589"/>
        <v>1.0468611051701431E-3</v>
      </c>
    </row>
    <row r="3764" spans="1:21" x14ac:dyDescent="0.3">
      <c r="A3764" s="21">
        <v>41177</v>
      </c>
      <c r="B3764" s="22">
        <v>14.87</v>
      </c>
      <c r="C3764" s="22">
        <v>14.869999890000001</v>
      </c>
      <c r="D3764" s="22">
        <f t="shared" si="580"/>
        <v>1.0999999844329977E-7</v>
      </c>
      <c r="E3764" s="23">
        <f t="shared" si="581"/>
        <v>7.397444469200986E-7</v>
      </c>
      <c r="F3764" s="22">
        <v>14.95</v>
      </c>
      <c r="G3764" s="22">
        <v>14.94999981</v>
      </c>
      <c r="H3764" s="22">
        <f t="shared" si="582"/>
        <v>1.8999999973345894E-7</v>
      </c>
      <c r="I3764" s="23">
        <f t="shared" si="583"/>
        <v>1.2709030244025064E-6</v>
      </c>
      <c r="J3764" s="22">
        <v>14.75</v>
      </c>
      <c r="K3764" s="22">
        <v>14.75</v>
      </c>
      <c r="L3764" s="22">
        <f t="shared" si="584"/>
        <v>0</v>
      </c>
      <c r="M3764" s="23">
        <f t="shared" si="585"/>
        <v>0</v>
      </c>
      <c r="N3764" s="22">
        <v>14.8</v>
      </c>
      <c r="O3764" s="22">
        <v>14.80000019</v>
      </c>
      <c r="P3764" s="22">
        <f t="shared" si="586"/>
        <v>-1.8999999973345894E-7</v>
      </c>
      <c r="Q3764" s="23">
        <f t="shared" si="587"/>
        <v>1.2837837655018227E-6</v>
      </c>
      <c r="R3764" s="24">
        <v>13185517</v>
      </c>
      <c r="S3764" s="24">
        <v>13185500</v>
      </c>
      <c r="T3764" s="24">
        <f t="shared" si="588"/>
        <v>17</v>
      </c>
      <c r="U3764" s="23">
        <f t="shared" si="589"/>
        <v>1.2892950589662888E-4</v>
      </c>
    </row>
    <row r="3765" spans="1:21" x14ac:dyDescent="0.3">
      <c r="A3765" s="21">
        <v>41178</v>
      </c>
      <c r="B3765" s="22">
        <v>14.8</v>
      </c>
      <c r="C3765" s="22">
        <v>14.80000019</v>
      </c>
      <c r="D3765" s="22">
        <f t="shared" si="580"/>
        <v>-1.8999999973345894E-7</v>
      </c>
      <c r="E3765" s="23">
        <f t="shared" si="581"/>
        <v>1.2837837655018227E-6</v>
      </c>
      <c r="F3765" s="22">
        <v>15</v>
      </c>
      <c r="G3765" s="22">
        <v>15</v>
      </c>
      <c r="H3765" s="22">
        <f t="shared" si="582"/>
        <v>0</v>
      </c>
      <c r="I3765" s="23">
        <f t="shared" si="583"/>
        <v>0</v>
      </c>
      <c r="J3765" s="22">
        <v>14.8</v>
      </c>
      <c r="K3765" s="22">
        <v>14.80000019</v>
      </c>
      <c r="L3765" s="22">
        <f t="shared" si="584"/>
        <v>-1.8999999973345894E-7</v>
      </c>
      <c r="M3765" s="23">
        <f t="shared" si="585"/>
        <v>1.2837837655018227E-6</v>
      </c>
      <c r="N3765" s="22">
        <v>14.99</v>
      </c>
      <c r="O3765" s="22">
        <v>14.989999770000001</v>
      </c>
      <c r="P3765" s="22">
        <f t="shared" si="586"/>
        <v>2.299999994903601E-7</v>
      </c>
      <c r="Q3765" s="23">
        <f t="shared" si="587"/>
        <v>1.5343562576342861E-6</v>
      </c>
      <c r="R3765" s="24">
        <v>14680665</v>
      </c>
      <c r="S3765" s="24">
        <v>14680700</v>
      </c>
      <c r="T3765" s="24">
        <f t="shared" si="588"/>
        <v>-35</v>
      </c>
      <c r="U3765" s="23">
        <f t="shared" si="589"/>
        <v>2.3840825028779281E-4</v>
      </c>
    </row>
    <row r="3766" spans="1:21" x14ac:dyDescent="0.3">
      <c r="A3766" s="21">
        <v>41179</v>
      </c>
      <c r="B3766" s="22">
        <v>15.16</v>
      </c>
      <c r="C3766" s="22">
        <v>15.15999985</v>
      </c>
      <c r="D3766" s="22">
        <f t="shared" si="580"/>
        <v>1.4999999997655777E-7</v>
      </c>
      <c r="E3766" s="23">
        <f t="shared" si="581"/>
        <v>9.8944591992563763E-7</v>
      </c>
      <c r="F3766" s="22">
        <v>15.62</v>
      </c>
      <c r="G3766" s="22">
        <v>15.619999890000001</v>
      </c>
      <c r="H3766" s="22">
        <f t="shared" si="582"/>
        <v>1.0999999844329977E-7</v>
      </c>
      <c r="I3766" s="23">
        <f t="shared" si="583"/>
        <v>7.0422534710593884E-7</v>
      </c>
      <c r="J3766" s="22">
        <v>15.16</v>
      </c>
      <c r="K3766" s="22">
        <v>15.15999985</v>
      </c>
      <c r="L3766" s="22">
        <f t="shared" si="584"/>
        <v>1.4999999997655777E-7</v>
      </c>
      <c r="M3766" s="23">
        <f t="shared" si="585"/>
        <v>9.8944591992563763E-7</v>
      </c>
      <c r="N3766" s="22">
        <v>15.6</v>
      </c>
      <c r="O3766" s="22">
        <v>15.600000380000001</v>
      </c>
      <c r="P3766" s="22">
        <f t="shared" si="586"/>
        <v>-3.8000000124327471E-7</v>
      </c>
      <c r="Q3766" s="23">
        <f t="shared" si="587"/>
        <v>2.4358973845311833E-6</v>
      </c>
      <c r="R3766" s="24">
        <v>22079660</v>
      </c>
      <c r="S3766" s="24">
        <v>22079700</v>
      </c>
      <c r="T3766" s="24">
        <f t="shared" si="588"/>
        <v>-40</v>
      </c>
      <c r="U3766" s="23">
        <f t="shared" si="589"/>
        <v>1.8116188172846552E-4</v>
      </c>
    </row>
    <row r="3767" spans="1:21" x14ac:dyDescent="0.3">
      <c r="A3767" s="21">
        <v>41180</v>
      </c>
      <c r="B3767" s="22">
        <v>15.6</v>
      </c>
      <c r="C3767" s="22">
        <v>15.600000380000001</v>
      </c>
      <c r="D3767" s="22">
        <f t="shared" si="580"/>
        <v>-3.8000000124327471E-7</v>
      </c>
      <c r="E3767" s="23">
        <f t="shared" si="581"/>
        <v>2.4358973845311833E-6</v>
      </c>
      <c r="F3767" s="22">
        <v>15.83</v>
      </c>
      <c r="G3767" s="22">
        <v>15.829999920000001</v>
      </c>
      <c r="H3767" s="22">
        <f t="shared" si="582"/>
        <v>7.9999999513802322E-8</v>
      </c>
      <c r="I3767" s="23">
        <f t="shared" si="583"/>
        <v>5.0536955096713802E-7</v>
      </c>
      <c r="J3767" s="22">
        <v>15.58</v>
      </c>
      <c r="K3767" s="22">
        <v>15.579999920000001</v>
      </c>
      <c r="L3767" s="22">
        <f t="shared" si="584"/>
        <v>7.9999999513802322E-8</v>
      </c>
      <c r="M3767" s="23">
        <f t="shared" si="585"/>
        <v>5.1347881851466862E-7</v>
      </c>
      <c r="N3767" s="22">
        <v>15.82</v>
      </c>
      <c r="O3767" s="22">
        <v>15.81999969</v>
      </c>
      <c r="P3767" s="22">
        <f t="shared" si="586"/>
        <v>3.1000000078051926E-7</v>
      </c>
      <c r="Q3767" s="23">
        <f t="shared" si="587"/>
        <v>1.9595449232307746E-6</v>
      </c>
      <c r="R3767" s="24">
        <v>18294112</v>
      </c>
      <c r="S3767" s="24">
        <v>18294000</v>
      </c>
      <c r="T3767" s="24">
        <f t="shared" si="588"/>
        <v>112</v>
      </c>
      <c r="U3767" s="23">
        <f t="shared" si="589"/>
        <v>6.1222258664042856E-4</v>
      </c>
    </row>
    <row r="3768" spans="1:21" x14ac:dyDescent="0.3">
      <c r="A3768" s="21">
        <v>41183</v>
      </c>
      <c r="B3768" s="22">
        <v>15.73</v>
      </c>
      <c r="C3768" s="22">
        <v>15.72999954</v>
      </c>
      <c r="D3768" s="22">
        <f t="shared" si="580"/>
        <v>4.6000000075707703E-7</v>
      </c>
      <c r="E3768" s="23">
        <f t="shared" si="581"/>
        <v>2.9243484692249203E-6</v>
      </c>
      <c r="F3768" s="22">
        <v>15.94</v>
      </c>
      <c r="G3768" s="22">
        <v>15.93999958</v>
      </c>
      <c r="H3768" s="22">
        <f t="shared" si="582"/>
        <v>4.1999999922381903E-7</v>
      </c>
      <c r="I3768" s="23">
        <f t="shared" si="583"/>
        <v>2.6348808675678713E-6</v>
      </c>
      <c r="J3768" s="22">
        <v>15.7</v>
      </c>
      <c r="K3768" s="22">
        <v>15.69999981</v>
      </c>
      <c r="L3768" s="22">
        <f t="shared" si="584"/>
        <v>1.8999999973345894E-7</v>
      </c>
      <c r="M3768" s="23">
        <f t="shared" si="585"/>
        <v>1.2101910957504588E-6</v>
      </c>
      <c r="N3768" s="22">
        <v>15.9</v>
      </c>
      <c r="O3768" s="22">
        <v>15.899999619999999</v>
      </c>
      <c r="P3768" s="22">
        <f t="shared" si="586"/>
        <v>3.8000000124327471E-7</v>
      </c>
      <c r="Q3768" s="23">
        <f t="shared" si="587"/>
        <v>2.3899371718555719E-6</v>
      </c>
      <c r="R3768" s="24">
        <v>19411230</v>
      </c>
      <c r="S3768" s="24">
        <v>19411300</v>
      </c>
      <c r="T3768" s="24">
        <f t="shared" si="588"/>
        <v>-70</v>
      </c>
      <c r="U3768" s="23">
        <f t="shared" si="589"/>
        <v>3.6061469350326874E-4</v>
      </c>
    </row>
    <row r="3769" spans="1:21" x14ac:dyDescent="0.3">
      <c r="A3769" s="21">
        <v>41184</v>
      </c>
      <c r="B3769" s="22">
        <v>15.98</v>
      </c>
      <c r="C3769" s="22">
        <v>15.97999954</v>
      </c>
      <c r="D3769" s="22">
        <f t="shared" si="580"/>
        <v>4.6000000075707703E-7</v>
      </c>
      <c r="E3769" s="23">
        <f t="shared" si="581"/>
        <v>2.8785983354106969E-6</v>
      </c>
      <c r="F3769" s="22">
        <v>16.059999999999999</v>
      </c>
      <c r="G3769" s="22">
        <v>16.059999470000001</v>
      </c>
      <c r="H3769" s="22">
        <f t="shared" si="582"/>
        <v>5.2999999766711881E-7</v>
      </c>
      <c r="I3769" s="23">
        <f t="shared" si="583"/>
        <v>3.3001246273834328E-6</v>
      </c>
      <c r="J3769" s="22">
        <v>15.86</v>
      </c>
      <c r="K3769" s="22">
        <v>15.85999966</v>
      </c>
      <c r="L3769" s="22">
        <f t="shared" si="584"/>
        <v>3.3999999971001671E-7</v>
      </c>
      <c r="M3769" s="23">
        <f t="shared" si="585"/>
        <v>2.1437579255913851E-6</v>
      </c>
      <c r="N3769" s="22">
        <v>16</v>
      </c>
      <c r="O3769" s="22">
        <v>16</v>
      </c>
      <c r="P3769" s="22">
        <f t="shared" si="586"/>
        <v>0</v>
      </c>
      <c r="Q3769" s="23">
        <f t="shared" si="587"/>
        <v>0</v>
      </c>
      <c r="R3769" s="24">
        <v>17701790</v>
      </c>
      <c r="S3769" s="24">
        <v>17701800</v>
      </c>
      <c r="T3769" s="24">
        <f t="shared" si="588"/>
        <v>-10</v>
      </c>
      <c r="U3769" s="23">
        <f t="shared" si="589"/>
        <v>5.649143025003107E-5</v>
      </c>
    </row>
    <row r="3770" spans="1:21" x14ac:dyDescent="0.3">
      <c r="A3770" s="21">
        <v>41185</v>
      </c>
      <c r="B3770" s="22">
        <v>16.04</v>
      </c>
      <c r="C3770" s="22">
        <v>16.040000920000001</v>
      </c>
      <c r="D3770" s="22">
        <f t="shared" si="580"/>
        <v>-9.2000000151415406E-7</v>
      </c>
      <c r="E3770" s="23">
        <f t="shared" si="581"/>
        <v>5.7356605283421276E-6</v>
      </c>
      <c r="F3770" s="22">
        <v>16.05</v>
      </c>
      <c r="G3770" s="22">
        <v>16.049999239999998</v>
      </c>
      <c r="H3770" s="22">
        <f t="shared" si="582"/>
        <v>7.6000000248654942E-7</v>
      </c>
      <c r="I3770" s="23">
        <f t="shared" si="583"/>
        <v>4.7352027319257958E-6</v>
      </c>
      <c r="J3770" s="22">
        <v>15.82</v>
      </c>
      <c r="K3770" s="22">
        <v>15.81999969</v>
      </c>
      <c r="L3770" s="22">
        <f t="shared" si="584"/>
        <v>3.1000000078051926E-7</v>
      </c>
      <c r="M3770" s="23">
        <f t="shared" si="585"/>
        <v>1.9595449232307746E-6</v>
      </c>
      <c r="N3770" s="22">
        <v>16.05</v>
      </c>
      <c r="O3770" s="22">
        <v>16.049999239999998</v>
      </c>
      <c r="P3770" s="22">
        <f t="shared" si="586"/>
        <v>7.6000000248654942E-7</v>
      </c>
      <c r="Q3770" s="23">
        <f t="shared" si="587"/>
        <v>4.7352027319257958E-6</v>
      </c>
      <c r="R3770" s="24">
        <v>13158956</v>
      </c>
      <c r="S3770" s="24">
        <v>13156700</v>
      </c>
      <c r="T3770" s="24">
        <f t="shared" si="588"/>
        <v>2256</v>
      </c>
      <c r="U3770" s="23">
        <f t="shared" si="589"/>
        <v>1.7147156961852136E-2</v>
      </c>
    </row>
    <row r="3771" spans="1:21" x14ac:dyDescent="0.3">
      <c r="A3771" s="21">
        <v>41186</v>
      </c>
      <c r="B3771" s="22">
        <v>16.04</v>
      </c>
      <c r="C3771" s="22">
        <v>16.040000920000001</v>
      </c>
      <c r="D3771" s="22">
        <f t="shared" si="580"/>
        <v>-9.2000000151415406E-7</v>
      </c>
      <c r="E3771" s="23">
        <f t="shared" si="581"/>
        <v>5.7356605283421276E-6</v>
      </c>
      <c r="F3771" s="22">
        <v>16.170000000000002</v>
      </c>
      <c r="G3771" s="22">
        <v>16.170000080000001</v>
      </c>
      <c r="H3771" s="22">
        <f t="shared" si="582"/>
        <v>-7.9999999513802322E-8</v>
      </c>
      <c r="I3771" s="23">
        <f t="shared" si="583"/>
        <v>4.9474334643171079E-7</v>
      </c>
      <c r="J3771" s="22">
        <v>16</v>
      </c>
      <c r="K3771" s="22">
        <v>16</v>
      </c>
      <c r="L3771" s="22">
        <f t="shared" si="584"/>
        <v>0</v>
      </c>
      <c r="M3771" s="23">
        <f t="shared" si="585"/>
        <v>0</v>
      </c>
      <c r="N3771" s="22">
        <v>16.16</v>
      </c>
      <c r="O3771" s="22">
        <v>16.159999849999998</v>
      </c>
      <c r="P3771" s="22">
        <f t="shared" si="586"/>
        <v>1.5000000175291461E-7</v>
      </c>
      <c r="Q3771" s="23">
        <f t="shared" si="587"/>
        <v>9.282178412453056E-7</v>
      </c>
      <c r="R3771" s="24">
        <v>15213874</v>
      </c>
      <c r="S3771" s="24">
        <v>15213900</v>
      </c>
      <c r="T3771" s="24">
        <f t="shared" si="588"/>
        <v>-26</v>
      </c>
      <c r="U3771" s="23">
        <f t="shared" si="589"/>
        <v>1.7089635136289838E-4</v>
      </c>
    </row>
    <row r="3772" spans="1:21" x14ac:dyDescent="0.3">
      <c r="A3772" s="21">
        <v>41187</v>
      </c>
      <c r="B3772" s="22">
        <v>16.16</v>
      </c>
      <c r="C3772" s="22">
        <v>16.159999849999998</v>
      </c>
      <c r="D3772" s="22">
        <f t="shared" si="580"/>
        <v>1.5000000175291461E-7</v>
      </c>
      <c r="E3772" s="23">
        <f t="shared" si="581"/>
        <v>9.282178412453056E-7</v>
      </c>
      <c r="F3772" s="22">
        <v>16.309999999999999</v>
      </c>
      <c r="G3772" s="22">
        <v>16.309999470000001</v>
      </c>
      <c r="H3772" s="22">
        <f t="shared" si="582"/>
        <v>5.2999999766711881E-7</v>
      </c>
      <c r="I3772" s="23">
        <f t="shared" si="583"/>
        <v>3.2495402507031399E-6</v>
      </c>
      <c r="J3772" s="22">
        <v>16.03</v>
      </c>
      <c r="K3772" s="22">
        <v>16.030000690000001</v>
      </c>
      <c r="L3772" s="22">
        <f t="shared" si="584"/>
        <v>-6.9000000024743713E-7</v>
      </c>
      <c r="M3772" s="23">
        <f t="shared" si="585"/>
        <v>4.3044290115213777E-6</v>
      </c>
      <c r="N3772" s="22">
        <v>16.07</v>
      </c>
      <c r="O3772" s="22">
        <v>16.06999969</v>
      </c>
      <c r="P3772" s="22">
        <f t="shared" si="586"/>
        <v>3.1000000078051926E-7</v>
      </c>
      <c r="Q3772" s="23">
        <f t="shared" si="587"/>
        <v>1.9290604029907063E-6</v>
      </c>
      <c r="R3772" s="24">
        <v>10687570</v>
      </c>
      <c r="S3772" s="24">
        <v>10687600</v>
      </c>
      <c r="T3772" s="24">
        <f t="shared" si="588"/>
        <v>-30</v>
      </c>
      <c r="U3772" s="23">
        <f t="shared" si="589"/>
        <v>2.8069912796137579E-4</v>
      </c>
    </row>
    <row r="3773" spans="1:21" x14ac:dyDescent="0.3">
      <c r="A3773" s="21">
        <v>41190</v>
      </c>
      <c r="B3773" s="22">
        <v>15.84</v>
      </c>
      <c r="C3773" s="22">
        <v>15.84000015</v>
      </c>
      <c r="D3773" s="22">
        <f t="shared" si="580"/>
        <v>-1.4999999997655777E-7</v>
      </c>
      <c r="E3773" s="23">
        <f t="shared" si="581"/>
        <v>9.4696968785418724E-7</v>
      </c>
      <c r="F3773" s="22">
        <v>15.84</v>
      </c>
      <c r="G3773" s="22">
        <v>15.84000015</v>
      </c>
      <c r="H3773" s="22">
        <f t="shared" si="582"/>
        <v>-1.4999999997655777E-7</v>
      </c>
      <c r="I3773" s="23">
        <f t="shared" si="583"/>
        <v>9.4696968785418724E-7</v>
      </c>
      <c r="J3773" s="22">
        <v>15.48</v>
      </c>
      <c r="K3773" s="22">
        <v>15.47999954</v>
      </c>
      <c r="L3773" s="22">
        <f t="shared" si="584"/>
        <v>4.6000000075707703E-7</v>
      </c>
      <c r="M3773" s="23">
        <f t="shared" si="585"/>
        <v>2.9715763205835152E-6</v>
      </c>
      <c r="N3773" s="22">
        <v>15.53</v>
      </c>
      <c r="O3773" s="22">
        <v>15.52999973</v>
      </c>
      <c r="P3773" s="22">
        <f t="shared" si="586"/>
        <v>2.6999999924726126E-7</v>
      </c>
      <c r="Q3773" s="23">
        <f t="shared" si="587"/>
        <v>1.7385705340721295E-6</v>
      </c>
      <c r="R3773" s="24">
        <v>12827086</v>
      </c>
      <c r="S3773" s="24">
        <v>12827100</v>
      </c>
      <c r="T3773" s="24">
        <f t="shared" si="588"/>
        <v>-14</v>
      </c>
      <c r="U3773" s="23">
        <f t="shared" si="589"/>
        <v>1.0914392185295195E-4</v>
      </c>
    </row>
    <row r="3774" spans="1:21" x14ac:dyDescent="0.3">
      <c r="A3774" s="21">
        <v>41191</v>
      </c>
      <c r="B3774" s="22">
        <v>15.43</v>
      </c>
      <c r="C3774" s="22">
        <v>15.43000031</v>
      </c>
      <c r="D3774" s="22">
        <f t="shared" si="580"/>
        <v>-3.1000000078051926E-7</v>
      </c>
      <c r="E3774" s="23">
        <f t="shared" si="581"/>
        <v>2.0090731986545192E-6</v>
      </c>
      <c r="F3774" s="22">
        <v>15.45</v>
      </c>
      <c r="G3774" s="22">
        <v>15.44999981</v>
      </c>
      <c r="H3774" s="22">
        <f t="shared" si="582"/>
        <v>1.8999999973345894E-7</v>
      </c>
      <c r="I3774" s="23">
        <f t="shared" si="583"/>
        <v>1.2297734761814145E-6</v>
      </c>
      <c r="J3774" s="22">
        <v>15.24</v>
      </c>
      <c r="K3774" s="22">
        <v>15.239999770000001</v>
      </c>
      <c r="L3774" s="22">
        <f t="shared" si="584"/>
        <v>2.299999994903601E-7</v>
      </c>
      <c r="M3774" s="23">
        <f t="shared" si="585"/>
        <v>1.5091863711383778E-6</v>
      </c>
      <c r="N3774" s="22">
        <v>15.36</v>
      </c>
      <c r="O3774" s="22">
        <v>15.35999966</v>
      </c>
      <c r="P3774" s="22">
        <f t="shared" si="586"/>
        <v>3.3999999971001671E-7</v>
      </c>
      <c r="Q3774" s="23">
        <f t="shared" si="587"/>
        <v>2.2135417137764227E-6</v>
      </c>
      <c r="R3774" s="24">
        <v>9900306</v>
      </c>
      <c r="S3774" s="24">
        <v>9900400</v>
      </c>
      <c r="T3774" s="24">
        <f t="shared" si="588"/>
        <v>-94</v>
      </c>
      <c r="U3774" s="23">
        <f t="shared" si="589"/>
        <v>9.4945658761262164E-4</v>
      </c>
    </row>
    <row r="3775" spans="1:21" x14ac:dyDescent="0.3">
      <c r="A3775" s="21">
        <v>41192</v>
      </c>
      <c r="B3775" s="22">
        <v>15.32</v>
      </c>
      <c r="C3775" s="22">
        <v>15.31999969</v>
      </c>
      <c r="D3775" s="22">
        <f t="shared" si="580"/>
        <v>3.1000000078051926E-7</v>
      </c>
      <c r="E3775" s="23">
        <f t="shared" si="581"/>
        <v>2.023498740557215E-6</v>
      </c>
      <c r="F3775" s="22">
        <v>15.39</v>
      </c>
      <c r="G3775" s="22">
        <v>15.39000034</v>
      </c>
      <c r="H3775" s="22">
        <f t="shared" si="582"/>
        <v>-3.3999999971001671E-7</v>
      </c>
      <c r="I3775" s="23">
        <f t="shared" si="583"/>
        <v>2.2092267199392194E-6</v>
      </c>
      <c r="J3775" s="22">
        <v>15.11</v>
      </c>
      <c r="K3775" s="22">
        <v>15.10999966</v>
      </c>
      <c r="L3775" s="22">
        <f t="shared" si="584"/>
        <v>3.3999999971001671E-7</v>
      </c>
      <c r="M3775" s="23">
        <f t="shared" si="585"/>
        <v>2.2501655020554562E-6</v>
      </c>
      <c r="N3775" s="22">
        <v>15.12</v>
      </c>
      <c r="O3775" s="22">
        <v>15.119999890000001</v>
      </c>
      <c r="P3775" s="22">
        <f t="shared" si="586"/>
        <v>1.0999999844329977E-7</v>
      </c>
      <c r="Q3775" s="23">
        <f t="shared" si="587"/>
        <v>7.2751322251034595E-7</v>
      </c>
      <c r="R3775" s="24">
        <v>10169165</v>
      </c>
      <c r="S3775" s="24">
        <v>10169200</v>
      </c>
      <c r="T3775" s="24">
        <f t="shared" si="588"/>
        <v>-35</v>
      </c>
      <c r="U3775" s="23">
        <f t="shared" si="589"/>
        <v>3.4417653306061439E-4</v>
      </c>
    </row>
    <row r="3776" spans="1:21" x14ac:dyDescent="0.3">
      <c r="A3776" s="21">
        <v>41193</v>
      </c>
      <c r="B3776" s="22">
        <v>15.19</v>
      </c>
      <c r="C3776" s="22">
        <v>15.18999958</v>
      </c>
      <c r="D3776" s="22">
        <f t="shared" si="580"/>
        <v>4.1999999922381903E-7</v>
      </c>
      <c r="E3776" s="23">
        <f t="shared" si="581"/>
        <v>2.7649770298665081E-6</v>
      </c>
      <c r="F3776" s="22">
        <v>15.24</v>
      </c>
      <c r="G3776" s="22">
        <v>15.239999770000001</v>
      </c>
      <c r="H3776" s="22">
        <f t="shared" si="582"/>
        <v>2.299999994903601E-7</v>
      </c>
      <c r="I3776" s="23">
        <f t="shared" si="583"/>
        <v>1.5091863711383778E-6</v>
      </c>
      <c r="J3776" s="22">
        <v>15</v>
      </c>
      <c r="K3776" s="22">
        <v>15</v>
      </c>
      <c r="L3776" s="22">
        <f t="shared" si="584"/>
        <v>0</v>
      </c>
      <c r="M3776" s="23">
        <f t="shared" si="585"/>
        <v>0</v>
      </c>
      <c r="N3776" s="22">
        <v>15.03</v>
      </c>
      <c r="O3776" s="22">
        <v>15.02999973</v>
      </c>
      <c r="P3776" s="22">
        <f t="shared" si="586"/>
        <v>2.6999999924726126E-7</v>
      </c>
      <c r="Q3776" s="23">
        <f t="shared" si="587"/>
        <v>1.7964072128912889E-6</v>
      </c>
      <c r="R3776" s="24">
        <v>8288815</v>
      </c>
      <c r="S3776" s="24">
        <v>8288900</v>
      </c>
      <c r="T3776" s="24">
        <f t="shared" si="588"/>
        <v>-85</v>
      </c>
      <c r="U3776" s="23">
        <f t="shared" si="589"/>
        <v>1.025467794279096E-3</v>
      </c>
    </row>
    <row r="3777" spans="1:21" x14ac:dyDescent="0.3">
      <c r="A3777" s="21">
        <v>41194</v>
      </c>
      <c r="B3777" s="22">
        <v>15.13</v>
      </c>
      <c r="C3777" s="22">
        <v>15.130000109999999</v>
      </c>
      <c r="D3777" s="22">
        <f t="shared" si="580"/>
        <v>-1.0999999844329977E-7</v>
      </c>
      <c r="E3777" s="23">
        <f t="shared" si="581"/>
        <v>7.2703237041351067E-7</v>
      </c>
      <c r="F3777" s="22">
        <v>15.16</v>
      </c>
      <c r="G3777" s="22">
        <v>15.15999985</v>
      </c>
      <c r="H3777" s="22">
        <f t="shared" si="582"/>
        <v>1.4999999997655777E-7</v>
      </c>
      <c r="I3777" s="23">
        <f t="shared" si="583"/>
        <v>9.8944591992563763E-7</v>
      </c>
      <c r="J3777" s="22">
        <v>15.05</v>
      </c>
      <c r="K3777" s="22">
        <v>15.05000019</v>
      </c>
      <c r="L3777" s="22">
        <f t="shared" si="584"/>
        <v>-1.8999999973345894E-7</v>
      </c>
      <c r="M3777" s="23">
        <f t="shared" si="585"/>
        <v>1.2624584540517466E-6</v>
      </c>
      <c r="N3777" s="22">
        <v>15.12</v>
      </c>
      <c r="O3777" s="22">
        <v>15.119999890000001</v>
      </c>
      <c r="P3777" s="22">
        <f t="shared" si="586"/>
        <v>1.0999999844329977E-7</v>
      </c>
      <c r="Q3777" s="23">
        <f t="shared" si="587"/>
        <v>7.2751322251034595E-7</v>
      </c>
      <c r="R3777" s="24">
        <v>11019785</v>
      </c>
      <c r="S3777" s="24">
        <v>11019600</v>
      </c>
      <c r="T3777" s="24">
        <f t="shared" si="588"/>
        <v>185</v>
      </c>
      <c r="U3777" s="23">
        <f t="shared" si="589"/>
        <v>1.6788268176703329E-3</v>
      </c>
    </row>
    <row r="3778" spans="1:21" x14ac:dyDescent="0.3">
      <c r="A3778" s="21">
        <v>41197</v>
      </c>
      <c r="B3778" s="22">
        <v>15.19</v>
      </c>
      <c r="C3778" s="22">
        <v>15.18999958</v>
      </c>
      <c r="D3778" s="22">
        <f t="shared" ref="D3778:D3841" si="590">B3778-C3778</f>
        <v>4.1999999922381903E-7</v>
      </c>
      <c r="E3778" s="23">
        <f t="shared" ref="E3778:E3841" si="591">IFERROR(ABS(D3778)/C3778*100,0)</f>
        <v>2.7649770298665081E-6</v>
      </c>
      <c r="F3778" s="22">
        <v>15.37</v>
      </c>
      <c r="G3778" s="22">
        <v>15.369999890000001</v>
      </c>
      <c r="H3778" s="22">
        <f t="shared" ref="H3778:H3841" si="592">F3778-G3778</f>
        <v>1.0999999844329977E-7</v>
      </c>
      <c r="I3778" s="23">
        <f t="shared" ref="I3778:I3841" si="593">IFERROR(ABS(H3778)/G3778*100,0)</f>
        <v>7.1567989089490988E-7</v>
      </c>
      <c r="J3778" s="22">
        <v>15.15</v>
      </c>
      <c r="K3778" s="22">
        <v>15.149999619999999</v>
      </c>
      <c r="L3778" s="22">
        <f t="shared" ref="L3778:L3841" si="594">J3778-K3778</f>
        <v>3.8000000124327471E-7</v>
      </c>
      <c r="M3778" s="23">
        <f t="shared" ref="M3778:M3841" si="595">IFERROR(ABS(L3778)/K3778*100,0)</f>
        <v>2.508250896202166E-6</v>
      </c>
      <c r="N3778" s="22">
        <v>15.29</v>
      </c>
      <c r="O3778" s="22">
        <v>15.289999959999999</v>
      </c>
      <c r="P3778" s="22">
        <f t="shared" ref="P3778:P3841" si="596">N3778-O3778</f>
        <v>3.9999999756901161E-8</v>
      </c>
      <c r="Q3778" s="23">
        <f t="shared" ref="Q3778:Q3841" si="597">IFERROR(ABS(P3778)/O3778*100,0)</f>
        <v>2.6160889379689154E-7</v>
      </c>
      <c r="R3778" s="24">
        <v>13756826</v>
      </c>
      <c r="S3778" s="24">
        <v>13756900</v>
      </c>
      <c r="T3778" s="24">
        <f t="shared" ref="T3778:T3841" si="598">R3778-S3778</f>
        <v>-74</v>
      </c>
      <c r="U3778" s="23">
        <f t="shared" ref="U3778:U3841" si="599">IFERROR(ABS(T3778)/S3778*100,0)</f>
        <v>5.3791188421810148E-4</v>
      </c>
    </row>
    <row r="3779" spans="1:21" x14ac:dyDescent="0.3">
      <c r="A3779" s="21">
        <v>41198</v>
      </c>
      <c r="B3779" s="22">
        <v>15.35</v>
      </c>
      <c r="C3779" s="22">
        <v>15.350000380000001</v>
      </c>
      <c r="D3779" s="22">
        <f t="shared" si="590"/>
        <v>-3.8000000124327471E-7</v>
      </c>
      <c r="E3779" s="23">
        <f t="shared" si="591"/>
        <v>2.4755699793883308E-6</v>
      </c>
      <c r="F3779" s="22">
        <v>15.5</v>
      </c>
      <c r="G3779" s="22">
        <v>15.5</v>
      </c>
      <c r="H3779" s="22">
        <f t="shared" si="592"/>
        <v>0</v>
      </c>
      <c r="I3779" s="23">
        <f t="shared" si="593"/>
        <v>0</v>
      </c>
      <c r="J3779" s="22">
        <v>15.3</v>
      </c>
      <c r="K3779" s="22">
        <v>15.30000019</v>
      </c>
      <c r="L3779" s="22">
        <f t="shared" si="594"/>
        <v>-1.8999999973345894E-7</v>
      </c>
      <c r="M3779" s="23">
        <f t="shared" si="595"/>
        <v>1.2418300481959597E-6</v>
      </c>
      <c r="N3779" s="22">
        <v>15.45</v>
      </c>
      <c r="O3779" s="22">
        <v>15.44999981</v>
      </c>
      <c r="P3779" s="22">
        <f t="shared" si="596"/>
        <v>1.8999999973345894E-7</v>
      </c>
      <c r="Q3779" s="23">
        <f t="shared" si="597"/>
        <v>1.2297734761814145E-6</v>
      </c>
      <c r="R3779" s="24">
        <v>10332187</v>
      </c>
      <c r="S3779" s="24">
        <v>10332200</v>
      </c>
      <c r="T3779" s="24">
        <f t="shared" si="598"/>
        <v>-13</v>
      </c>
      <c r="U3779" s="23">
        <f t="shared" si="599"/>
        <v>1.2582025125336329E-4</v>
      </c>
    </row>
    <row r="3780" spans="1:21" x14ac:dyDescent="0.3">
      <c r="A3780" s="21">
        <v>41199</v>
      </c>
      <c r="B3780" s="22">
        <v>15.39</v>
      </c>
      <c r="C3780" s="22">
        <v>15.39000034</v>
      </c>
      <c r="D3780" s="22">
        <f t="shared" si="590"/>
        <v>-3.3999999971001671E-7</v>
      </c>
      <c r="E3780" s="23">
        <f t="shared" si="591"/>
        <v>2.2092267199392194E-6</v>
      </c>
      <c r="F3780" s="22">
        <v>15.65</v>
      </c>
      <c r="G3780" s="22">
        <v>15.649999619999999</v>
      </c>
      <c r="H3780" s="22">
        <f t="shared" si="592"/>
        <v>3.8000000124327471E-7</v>
      </c>
      <c r="I3780" s="23">
        <f t="shared" si="593"/>
        <v>2.4281150828761154E-6</v>
      </c>
      <c r="J3780" s="22">
        <v>15.32</v>
      </c>
      <c r="K3780" s="22">
        <v>15.31999969</v>
      </c>
      <c r="L3780" s="22">
        <f t="shared" si="594"/>
        <v>3.1000000078051926E-7</v>
      </c>
      <c r="M3780" s="23">
        <f t="shared" si="595"/>
        <v>2.023498740557215E-6</v>
      </c>
      <c r="N3780" s="22">
        <v>15.6</v>
      </c>
      <c r="O3780" s="22">
        <v>15.600000380000001</v>
      </c>
      <c r="P3780" s="22">
        <f t="shared" si="596"/>
        <v>-3.8000000124327471E-7</v>
      </c>
      <c r="Q3780" s="23">
        <f t="shared" si="597"/>
        <v>2.4358973845311833E-6</v>
      </c>
      <c r="R3780" s="24">
        <v>11422717</v>
      </c>
      <c r="S3780" s="24">
        <v>11422800</v>
      </c>
      <c r="T3780" s="24">
        <f t="shared" si="598"/>
        <v>-83</v>
      </c>
      <c r="U3780" s="23">
        <f t="shared" si="599"/>
        <v>7.2661694155548551E-4</v>
      </c>
    </row>
    <row r="3781" spans="1:21" x14ac:dyDescent="0.3">
      <c r="A3781" s="21">
        <v>41200</v>
      </c>
      <c r="B3781" s="22">
        <v>15.51</v>
      </c>
      <c r="C3781" s="22">
        <v>15.510000229999999</v>
      </c>
      <c r="D3781" s="22">
        <f t="shared" si="590"/>
        <v>-2.299999994903601E-7</v>
      </c>
      <c r="E3781" s="23">
        <f t="shared" si="591"/>
        <v>1.4829142235954699E-6</v>
      </c>
      <c r="F3781" s="22">
        <v>15.61</v>
      </c>
      <c r="G3781" s="22">
        <v>15.60999966</v>
      </c>
      <c r="H3781" s="22">
        <f t="shared" si="592"/>
        <v>3.3999999971001671E-7</v>
      </c>
      <c r="I3781" s="23">
        <f t="shared" si="593"/>
        <v>2.1780910129117627E-6</v>
      </c>
      <c r="J3781" s="22">
        <v>15.41</v>
      </c>
      <c r="K3781" s="22">
        <v>15.40999985</v>
      </c>
      <c r="L3781" s="22">
        <f t="shared" si="594"/>
        <v>1.4999999997655777E-7</v>
      </c>
      <c r="M3781" s="23">
        <f t="shared" si="595"/>
        <v>9.7339390938772647E-7</v>
      </c>
      <c r="N3781" s="22">
        <v>15.55</v>
      </c>
      <c r="O3781" s="22">
        <v>15.55000019</v>
      </c>
      <c r="P3781" s="22">
        <f t="shared" si="596"/>
        <v>-1.8999999973345894E-7</v>
      </c>
      <c r="Q3781" s="23">
        <f t="shared" si="597"/>
        <v>1.2218649351248589E-6</v>
      </c>
      <c r="R3781" s="24">
        <v>7576189</v>
      </c>
      <c r="S3781" s="24">
        <v>7576200</v>
      </c>
      <c r="T3781" s="24">
        <f t="shared" si="598"/>
        <v>-11</v>
      </c>
      <c r="U3781" s="23">
        <f t="shared" si="599"/>
        <v>1.4519152081518438E-4</v>
      </c>
    </row>
    <row r="3782" spans="1:21" x14ac:dyDescent="0.3">
      <c r="A3782" s="21">
        <v>41201</v>
      </c>
      <c r="B3782" s="22">
        <v>15.29</v>
      </c>
      <c r="C3782" s="22">
        <v>15.289999959999999</v>
      </c>
      <c r="D3782" s="22">
        <f t="shared" si="590"/>
        <v>3.9999999756901161E-8</v>
      </c>
      <c r="E3782" s="23">
        <f t="shared" si="591"/>
        <v>2.6160889379689154E-7</v>
      </c>
      <c r="F3782" s="22">
        <v>15.38</v>
      </c>
      <c r="G3782" s="22">
        <v>15.380000109999999</v>
      </c>
      <c r="H3782" s="22">
        <f t="shared" si="592"/>
        <v>-1.0999999844329977E-7</v>
      </c>
      <c r="I3782" s="23">
        <f t="shared" si="593"/>
        <v>7.1521454913240427E-7</v>
      </c>
      <c r="J3782" s="22">
        <v>15.16</v>
      </c>
      <c r="K3782" s="22">
        <v>15.15999985</v>
      </c>
      <c r="L3782" s="22">
        <f t="shared" si="594"/>
        <v>1.4999999997655777E-7</v>
      </c>
      <c r="M3782" s="23">
        <f t="shared" si="595"/>
        <v>9.8944591992563763E-7</v>
      </c>
      <c r="N3782" s="22">
        <v>15.22</v>
      </c>
      <c r="O3782" s="22">
        <v>15.22000027</v>
      </c>
      <c r="P3782" s="22">
        <f t="shared" si="596"/>
        <v>-2.6999999924726126E-7</v>
      </c>
      <c r="Q3782" s="23">
        <f t="shared" si="597"/>
        <v>1.7739815667379174E-6</v>
      </c>
      <c r="R3782" s="24">
        <v>14543899</v>
      </c>
      <c r="S3782" s="24">
        <v>14543200</v>
      </c>
      <c r="T3782" s="24">
        <f t="shared" si="598"/>
        <v>699</v>
      </c>
      <c r="U3782" s="23">
        <f t="shared" si="599"/>
        <v>4.8063699873480388E-3</v>
      </c>
    </row>
    <row r="3783" spans="1:21" x14ac:dyDescent="0.3">
      <c r="A3783" s="21">
        <v>41204</v>
      </c>
      <c r="B3783" s="22">
        <v>15.24</v>
      </c>
      <c r="C3783" s="22">
        <v>15.239999770000001</v>
      </c>
      <c r="D3783" s="22">
        <f t="shared" si="590"/>
        <v>2.299999994903601E-7</v>
      </c>
      <c r="E3783" s="23">
        <f t="shared" si="591"/>
        <v>1.5091863711383778E-6</v>
      </c>
      <c r="F3783" s="22">
        <v>15.41</v>
      </c>
      <c r="G3783" s="22">
        <v>15.40999985</v>
      </c>
      <c r="H3783" s="22">
        <f t="shared" si="592"/>
        <v>1.4999999997655777E-7</v>
      </c>
      <c r="I3783" s="23">
        <f t="shared" si="593"/>
        <v>9.7339390938772647E-7</v>
      </c>
      <c r="J3783" s="22">
        <v>15.23</v>
      </c>
      <c r="K3783" s="22">
        <v>15.22999954</v>
      </c>
      <c r="L3783" s="22">
        <f t="shared" si="594"/>
        <v>4.6000000075707703E-7</v>
      </c>
      <c r="M3783" s="23">
        <f t="shared" si="595"/>
        <v>3.0203546595581645E-6</v>
      </c>
      <c r="N3783" s="22">
        <v>15.33</v>
      </c>
      <c r="O3783" s="22">
        <v>15.329999920000001</v>
      </c>
      <c r="P3783" s="22">
        <f t="shared" si="596"/>
        <v>7.9999999513802322E-8</v>
      </c>
      <c r="Q3783" s="23">
        <f t="shared" si="597"/>
        <v>5.2185257619885438E-7</v>
      </c>
      <c r="R3783" s="24">
        <v>8037002</v>
      </c>
      <c r="S3783" s="24">
        <v>8037000</v>
      </c>
      <c r="T3783" s="24">
        <f t="shared" si="598"/>
        <v>2</v>
      </c>
      <c r="U3783" s="23">
        <f t="shared" si="599"/>
        <v>2.4884907303720294E-5</v>
      </c>
    </row>
    <row r="3784" spans="1:21" x14ac:dyDescent="0.3">
      <c r="A3784" s="21">
        <v>41205</v>
      </c>
      <c r="B3784" s="22">
        <v>15.08</v>
      </c>
      <c r="C3784" s="22">
        <v>15.079999920000001</v>
      </c>
      <c r="D3784" s="22">
        <f t="shared" si="590"/>
        <v>7.9999999513802322E-8</v>
      </c>
      <c r="E3784" s="23">
        <f t="shared" si="591"/>
        <v>5.3050397837006295E-7</v>
      </c>
      <c r="F3784" s="22">
        <v>15.31</v>
      </c>
      <c r="G3784" s="22">
        <v>15.31000042</v>
      </c>
      <c r="H3784" s="22">
        <f t="shared" si="592"/>
        <v>-4.1999999922381903E-7</v>
      </c>
      <c r="I3784" s="23">
        <f t="shared" si="593"/>
        <v>2.7433049490655668E-6</v>
      </c>
      <c r="J3784" s="22">
        <v>15.07</v>
      </c>
      <c r="K3784" s="22">
        <v>15.06999969</v>
      </c>
      <c r="L3784" s="22">
        <f t="shared" si="594"/>
        <v>3.1000000078051926E-7</v>
      </c>
      <c r="M3784" s="23">
        <f t="shared" si="595"/>
        <v>2.0570670680652102E-6</v>
      </c>
      <c r="N3784" s="22">
        <v>15.22</v>
      </c>
      <c r="O3784" s="22">
        <v>15.22000027</v>
      </c>
      <c r="P3784" s="22">
        <f t="shared" si="596"/>
        <v>-2.6999999924726126E-7</v>
      </c>
      <c r="Q3784" s="23">
        <f t="shared" si="597"/>
        <v>1.7739815667379174E-6</v>
      </c>
      <c r="R3784" s="24">
        <v>8265226</v>
      </c>
      <c r="S3784" s="24">
        <v>8265300</v>
      </c>
      <c r="T3784" s="24">
        <f t="shared" si="598"/>
        <v>-74</v>
      </c>
      <c r="U3784" s="23">
        <f t="shared" si="599"/>
        <v>8.9530930516738653E-4</v>
      </c>
    </row>
    <row r="3785" spans="1:21" x14ac:dyDescent="0.3">
      <c r="A3785" s="21">
        <v>41206</v>
      </c>
      <c r="B3785" s="22">
        <v>15.66</v>
      </c>
      <c r="C3785" s="22">
        <v>15.65999985</v>
      </c>
      <c r="D3785" s="22">
        <f t="shared" si="590"/>
        <v>1.4999999997655777E-7</v>
      </c>
      <c r="E3785" s="23">
        <f t="shared" si="591"/>
        <v>9.5785441515542387E-7</v>
      </c>
      <c r="F3785" s="22">
        <v>15.74</v>
      </c>
      <c r="G3785" s="22">
        <v>15.739999770000001</v>
      </c>
      <c r="H3785" s="22">
        <f t="shared" si="592"/>
        <v>2.299999994903601E-7</v>
      </c>
      <c r="I3785" s="23">
        <f t="shared" si="593"/>
        <v>1.4612452531843974E-6</v>
      </c>
      <c r="J3785" s="22">
        <v>15.14</v>
      </c>
      <c r="K3785" s="22">
        <v>15.14000034</v>
      </c>
      <c r="L3785" s="22">
        <f t="shared" si="594"/>
        <v>-3.3999999971001671E-7</v>
      </c>
      <c r="M3785" s="23">
        <f t="shared" si="595"/>
        <v>2.2457066847728795E-6</v>
      </c>
      <c r="N3785" s="22">
        <v>15.15</v>
      </c>
      <c r="O3785" s="22">
        <v>15.149999619999999</v>
      </c>
      <c r="P3785" s="22">
        <f t="shared" si="596"/>
        <v>3.8000000124327471E-7</v>
      </c>
      <c r="Q3785" s="23">
        <f t="shared" si="597"/>
        <v>2.508250896202166E-6</v>
      </c>
      <c r="R3785" s="24">
        <v>7975743</v>
      </c>
      <c r="S3785" s="24">
        <v>7975800</v>
      </c>
      <c r="T3785" s="24">
        <f t="shared" si="598"/>
        <v>-57</v>
      </c>
      <c r="U3785" s="23">
        <f t="shared" si="599"/>
        <v>7.1466185210261038E-4</v>
      </c>
    </row>
    <row r="3786" spans="1:21" x14ac:dyDescent="0.3">
      <c r="A3786" s="21">
        <v>41207</v>
      </c>
      <c r="B3786" s="22">
        <v>15.4</v>
      </c>
      <c r="C3786" s="22">
        <v>15.399999619999999</v>
      </c>
      <c r="D3786" s="22">
        <f t="shared" si="590"/>
        <v>3.8000000124327471E-7</v>
      </c>
      <c r="E3786" s="23">
        <f t="shared" si="591"/>
        <v>2.4675325364928469E-6</v>
      </c>
      <c r="F3786" s="22">
        <v>15.5</v>
      </c>
      <c r="G3786" s="22">
        <v>15.5</v>
      </c>
      <c r="H3786" s="22">
        <f t="shared" si="592"/>
        <v>0</v>
      </c>
      <c r="I3786" s="23">
        <f t="shared" si="593"/>
        <v>0</v>
      </c>
      <c r="J3786" s="22">
        <v>15.22</v>
      </c>
      <c r="K3786" s="22">
        <v>15.22000027</v>
      </c>
      <c r="L3786" s="22">
        <f t="shared" si="594"/>
        <v>-2.6999999924726126E-7</v>
      </c>
      <c r="M3786" s="23">
        <f t="shared" si="595"/>
        <v>1.7739815667379174E-6</v>
      </c>
      <c r="N3786" s="22">
        <v>15.38</v>
      </c>
      <c r="O3786" s="22">
        <v>15.380000109999999</v>
      </c>
      <c r="P3786" s="22">
        <f t="shared" si="596"/>
        <v>-1.0999999844329977E-7</v>
      </c>
      <c r="Q3786" s="23">
        <f t="shared" si="597"/>
        <v>7.1521454913240427E-7</v>
      </c>
      <c r="R3786" s="24">
        <v>10750765</v>
      </c>
      <c r="S3786" s="24">
        <v>10750400</v>
      </c>
      <c r="T3786" s="24">
        <f t="shared" si="598"/>
        <v>365</v>
      </c>
      <c r="U3786" s="23">
        <f t="shared" si="599"/>
        <v>3.3952225033487128E-3</v>
      </c>
    </row>
    <row r="3787" spans="1:21" x14ac:dyDescent="0.3">
      <c r="A3787" s="21">
        <v>41208</v>
      </c>
      <c r="B3787" s="22">
        <v>15.48</v>
      </c>
      <c r="C3787" s="22">
        <v>15.47999954</v>
      </c>
      <c r="D3787" s="22">
        <f t="shared" si="590"/>
        <v>4.6000000075707703E-7</v>
      </c>
      <c r="E3787" s="23">
        <f t="shared" si="591"/>
        <v>2.9715763205835152E-6</v>
      </c>
      <c r="F3787" s="22">
        <v>15.66</v>
      </c>
      <c r="G3787" s="22">
        <v>15.65999985</v>
      </c>
      <c r="H3787" s="22">
        <f t="shared" si="592"/>
        <v>1.4999999997655777E-7</v>
      </c>
      <c r="I3787" s="23">
        <f t="shared" si="593"/>
        <v>9.5785441515542387E-7</v>
      </c>
      <c r="J3787" s="22">
        <v>15.33</v>
      </c>
      <c r="K3787" s="22">
        <v>15.329999920000001</v>
      </c>
      <c r="L3787" s="22">
        <f t="shared" si="594"/>
        <v>7.9999999513802322E-8</v>
      </c>
      <c r="M3787" s="23">
        <f t="shared" si="595"/>
        <v>5.2185257619885438E-7</v>
      </c>
      <c r="N3787" s="22">
        <v>15.5</v>
      </c>
      <c r="O3787" s="22">
        <v>15.5</v>
      </c>
      <c r="P3787" s="22">
        <f t="shared" si="596"/>
        <v>0</v>
      </c>
      <c r="Q3787" s="23">
        <f t="shared" si="597"/>
        <v>0</v>
      </c>
      <c r="R3787" s="24">
        <v>9850519</v>
      </c>
      <c r="S3787" s="24">
        <v>9848800</v>
      </c>
      <c r="T3787" s="24">
        <f t="shared" si="598"/>
        <v>1719</v>
      </c>
      <c r="U3787" s="23">
        <f t="shared" si="599"/>
        <v>1.7453903013565104E-2</v>
      </c>
    </row>
    <row r="3788" spans="1:21" x14ac:dyDescent="0.3">
      <c r="A3788" s="21">
        <v>41213</v>
      </c>
      <c r="B3788" s="22">
        <v>15.93</v>
      </c>
      <c r="C3788" s="22">
        <v>15.93000031</v>
      </c>
      <c r="D3788" s="22">
        <f t="shared" si="590"/>
        <v>-3.1000000078051926E-7</v>
      </c>
      <c r="E3788" s="23">
        <f t="shared" si="591"/>
        <v>1.9460137774505745E-6</v>
      </c>
      <c r="F3788" s="22">
        <v>16</v>
      </c>
      <c r="G3788" s="22">
        <v>16</v>
      </c>
      <c r="H3788" s="22">
        <f t="shared" si="592"/>
        <v>0</v>
      </c>
      <c r="I3788" s="23">
        <f t="shared" si="593"/>
        <v>0</v>
      </c>
      <c r="J3788" s="22">
        <v>15.69</v>
      </c>
      <c r="K3788" s="22">
        <v>15.68999958</v>
      </c>
      <c r="L3788" s="22">
        <f t="shared" si="594"/>
        <v>4.1999999922381903E-7</v>
      </c>
      <c r="M3788" s="23">
        <f t="shared" si="595"/>
        <v>2.6768643114509184E-6</v>
      </c>
      <c r="N3788" s="22">
        <v>15.9</v>
      </c>
      <c r="O3788" s="22">
        <v>15.899999619999999</v>
      </c>
      <c r="P3788" s="22">
        <f t="shared" si="596"/>
        <v>3.8000000124327471E-7</v>
      </c>
      <c r="Q3788" s="23">
        <f t="shared" si="597"/>
        <v>2.3899371718555719E-6</v>
      </c>
      <c r="R3788" s="24">
        <v>8240079</v>
      </c>
      <c r="S3788" s="24">
        <v>8240100</v>
      </c>
      <c r="T3788" s="24">
        <f t="shared" si="598"/>
        <v>-21</v>
      </c>
      <c r="U3788" s="23">
        <f t="shared" si="599"/>
        <v>2.5485127607674664E-4</v>
      </c>
    </row>
    <row r="3789" spans="1:21" x14ac:dyDescent="0.3">
      <c r="A3789" s="21">
        <v>41214</v>
      </c>
      <c r="B3789" s="22">
        <v>15.99</v>
      </c>
      <c r="C3789" s="22">
        <v>15.989999770000001</v>
      </c>
      <c r="D3789" s="22">
        <f t="shared" si="590"/>
        <v>2.299999994903601E-7</v>
      </c>
      <c r="E3789" s="23">
        <f t="shared" si="591"/>
        <v>1.4383990168772846E-6</v>
      </c>
      <c r="F3789" s="22">
        <v>16.21</v>
      </c>
      <c r="G3789" s="22">
        <v>16.209999079999999</v>
      </c>
      <c r="H3789" s="22">
        <f t="shared" si="592"/>
        <v>9.2000000151415406E-7</v>
      </c>
      <c r="I3789" s="23">
        <f t="shared" si="593"/>
        <v>5.6755092765505209E-6</v>
      </c>
      <c r="J3789" s="22">
        <v>15.85</v>
      </c>
      <c r="K3789" s="22">
        <v>15.850000380000001</v>
      </c>
      <c r="L3789" s="22">
        <f t="shared" si="594"/>
        <v>-3.8000000124327471E-7</v>
      </c>
      <c r="M3789" s="23">
        <f t="shared" si="595"/>
        <v>2.3974762910590835E-6</v>
      </c>
      <c r="N3789" s="22">
        <v>16.11</v>
      </c>
      <c r="O3789" s="22">
        <v>16.11000061</v>
      </c>
      <c r="P3789" s="22">
        <f t="shared" si="596"/>
        <v>-6.1000000073363481E-7</v>
      </c>
      <c r="Q3789" s="23">
        <f t="shared" si="597"/>
        <v>3.786467893458601E-6</v>
      </c>
      <c r="R3789" s="24">
        <v>7898414</v>
      </c>
      <c r="S3789" s="24">
        <v>7898500</v>
      </c>
      <c r="T3789" s="24">
        <f t="shared" si="598"/>
        <v>-86</v>
      </c>
      <c r="U3789" s="23">
        <f t="shared" si="599"/>
        <v>1.0888143318351585E-3</v>
      </c>
    </row>
    <row r="3790" spans="1:21" x14ac:dyDescent="0.3">
      <c r="A3790" s="21">
        <v>41215</v>
      </c>
      <c r="B3790" s="22">
        <v>16.170000000000002</v>
      </c>
      <c r="C3790" s="22">
        <v>16.170000080000001</v>
      </c>
      <c r="D3790" s="22">
        <f t="shared" si="590"/>
        <v>-7.9999999513802322E-8</v>
      </c>
      <c r="E3790" s="23">
        <f t="shared" si="591"/>
        <v>4.9474334643171079E-7</v>
      </c>
      <c r="F3790" s="22">
        <v>16.170000000000002</v>
      </c>
      <c r="G3790" s="22">
        <v>16.170000080000001</v>
      </c>
      <c r="H3790" s="22">
        <f t="shared" si="592"/>
        <v>-7.9999999513802322E-8</v>
      </c>
      <c r="I3790" s="23">
        <f t="shared" si="593"/>
        <v>4.9474334643171079E-7</v>
      </c>
      <c r="J3790" s="22">
        <v>15.75</v>
      </c>
      <c r="K3790" s="22">
        <v>15.75</v>
      </c>
      <c r="L3790" s="22">
        <f t="shared" si="594"/>
        <v>0</v>
      </c>
      <c r="M3790" s="23">
        <f t="shared" si="595"/>
        <v>0</v>
      </c>
      <c r="N3790" s="22">
        <v>15.77</v>
      </c>
      <c r="O3790" s="22">
        <v>15.77000046</v>
      </c>
      <c r="P3790" s="22">
        <f t="shared" si="596"/>
        <v>-4.6000000075707703E-7</v>
      </c>
      <c r="Q3790" s="23">
        <f t="shared" si="597"/>
        <v>2.9169308011363052E-6</v>
      </c>
      <c r="R3790" s="24">
        <v>6977537</v>
      </c>
      <c r="S3790" s="24">
        <v>6977400</v>
      </c>
      <c r="T3790" s="24">
        <f t="shared" si="598"/>
        <v>137</v>
      </c>
      <c r="U3790" s="23">
        <f t="shared" si="599"/>
        <v>1.9634820993493277E-3</v>
      </c>
    </row>
    <row r="3791" spans="1:21" x14ac:dyDescent="0.3">
      <c r="A3791" s="21">
        <v>41218</v>
      </c>
      <c r="B3791" s="22">
        <v>15.84</v>
      </c>
      <c r="C3791" s="22">
        <v>15.84000015</v>
      </c>
      <c r="D3791" s="22">
        <f t="shared" si="590"/>
        <v>-1.4999999997655777E-7</v>
      </c>
      <c r="E3791" s="23">
        <f t="shared" si="591"/>
        <v>9.4696968785418724E-7</v>
      </c>
      <c r="F3791" s="22">
        <v>15.89</v>
      </c>
      <c r="G3791" s="22">
        <v>15.89000034</v>
      </c>
      <c r="H3791" s="22">
        <f t="shared" si="592"/>
        <v>-3.3999999971001671E-7</v>
      </c>
      <c r="I3791" s="23">
        <f t="shared" si="593"/>
        <v>2.1397104621460108E-6</v>
      </c>
      <c r="J3791" s="22">
        <v>15.76</v>
      </c>
      <c r="K3791" s="22">
        <v>15.760000229999999</v>
      </c>
      <c r="L3791" s="22">
        <f t="shared" si="594"/>
        <v>-2.299999994903601E-7</v>
      </c>
      <c r="M3791" s="23">
        <f t="shared" si="595"/>
        <v>1.4593908384121903E-6</v>
      </c>
      <c r="N3791" s="22">
        <v>15.88</v>
      </c>
      <c r="O3791" s="22">
        <v>15.880000109999999</v>
      </c>
      <c r="P3791" s="22">
        <f t="shared" si="596"/>
        <v>-1.0999999844329977E-7</v>
      </c>
      <c r="Q3791" s="23">
        <f t="shared" si="597"/>
        <v>6.9269519950462888E-7</v>
      </c>
      <c r="R3791" s="24">
        <v>13086364</v>
      </c>
      <c r="S3791" s="24">
        <v>13086400</v>
      </c>
      <c r="T3791" s="24">
        <f t="shared" si="598"/>
        <v>-36</v>
      </c>
      <c r="U3791" s="23">
        <f t="shared" si="599"/>
        <v>2.7509475486000733E-4</v>
      </c>
    </row>
    <row r="3792" spans="1:21" x14ac:dyDescent="0.3">
      <c r="A3792" s="21">
        <v>41219</v>
      </c>
      <c r="B3792" s="22">
        <v>15.89</v>
      </c>
      <c r="C3792" s="22">
        <v>15.89000034</v>
      </c>
      <c r="D3792" s="22">
        <f t="shared" si="590"/>
        <v>-3.3999999971001671E-7</v>
      </c>
      <c r="E3792" s="23">
        <f t="shared" si="591"/>
        <v>2.1397104621460108E-6</v>
      </c>
      <c r="F3792" s="22">
        <v>16.28</v>
      </c>
      <c r="G3792" s="22">
        <v>16.280000690000001</v>
      </c>
      <c r="H3792" s="22">
        <f t="shared" si="592"/>
        <v>-6.9000000024743713E-7</v>
      </c>
      <c r="I3792" s="23">
        <f t="shared" si="593"/>
        <v>4.2383290602147827E-6</v>
      </c>
      <c r="J3792" s="22">
        <v>15.88</v>
      </c>
      <c r="K3792" s="22">
        <v>15.880000109999999</v>
      </c>
      <c r="L3792" s="22">
        <f t="shared" si="594"/>
        <v>-1.0999999844329977E-7</v>
      </c>
      <c r="M3792" s="23">
        <f t="shared" si="595"/>
        <v>6.9269519950462888E-7</v>
      </c>
      <c r="N3792" s="22">
        <v>16.2</v>
      </c>
      <c r="O3792" s="22">
        <v>16.200000760000002</v>
      </c>
      <c r="P3792" s="22">
        <f t="shared" si="596"/>
        <v>-7.6000000248654942E-7</v>
      </c>
      <c r="Q3792" s="23">
        <f t="shared" si="597"/>
        <v>4.6913578199520363E-6</v>
      </c>
      <c r="R3792" s="24">
        <v>8769691</v>
      </c>
      <c r="S3792" s="24">
        <v>8769700</v>
      </c>
      <c r="T3792" s="24">
        <f t="shared" si="598"/>
        <v>-9</v>
      </c>
      <c r="U3792" s="23">
        <f t="shared" si="599"/>
        <v>1.0262608755145559E-4</v>
      </c>
    </row>
    <row r="3793" spans="1:21" x14ac:dyDescent="0.3">
      <c r="A3793" s="21">
        <v>41220</v>
      </c>
      <c r="B3793" s="22">
        <v>16.05</v>
      </c>
      <c r="C3793" s="22">
        <v>16.049999239999998</v>
      </c>
      <c r="D3793" s="22">
        <f t="shared" si="590"/>
        <v>7.6000000248654942E-7</v>
      </c>
      <c r="E3793" s="23">
        <f t="shared" si="591"/>
        <v>4.7352027319257958E-6</v>
      </c>
      <c r="F3793" s="22">
        <v>16.23</v>
      </c>
      <c r="G3793" s="22">
        <v>16.229999540000001</v>
      </c>
      <c r="H3793" s="22">
        <f t="shared" si="592"/>
        <v>4.5999999898072019E-7</v>
      </c>
      <c r="I3793" s="23">
        <f t="shared" si="593"/>
        <v>2.8342576218010179E-6</v>
      </c>
      <c r="J3793" s="22">
        <v>15.97</v>
      </c>
      <c r="K3793" s="22">
        <v>15.97000027</v>
      </c>
      <c r="L3793" s="22">
        <f t="shared" si="594"/>
        <v>-2.6999999924726126E-7</v>
      </c>
      <c r="M3793" s="23">
        <f t="shared" si="595"/>
        <v>1.6906699729646357E-6</v>
      </c>
      <c r="N3793" s="22">
        <v>16.170000000000002</v>
      </c>
      <c r="O3793" s="22">
        <v>16.170000080000001</v>
      </c>
      <c r="P3793" s="22">
        <f t="shared" si="596"/>
        <v>-7.9999999513802322E-8</v>
      </c>
      <c r="Q3793" s="23">
        <f t="shared" si="597"/>
        <v>4.9474334643171079E-7</v>
      </c>
      <c r="R3793" s="24">
        <v>16044808</v>
      </c>
      <c r="S3793" s="24">
        <v>16034300</v>
      </c>
      <c r="T3793" s="24">
        <f t="shared" si="598"/>
        <v>10508</v>
      </c>
      <c r="U3793" s="23">
        <f t="shared" si="599"/>
        <v>6.5534510393344264E-2</v>
      </c>
    </row>
    <row r="3794" spans="1:21" x14ac:dyDescent="0.3">
      <c r="A3794" s="21">
        <v>41221</v>
      </c>
      <c r="B3794" s="22">
        <v>16.2</v>
      </c>
      <c r="C3794" s="22">
        <v>16.200000760000002</v>
      </c>
      <c r="D3794" s="22">
        <f t="shared" si="590"/>
        <v>-7.6000000248654942E-7</v>
      </c>
      <c r="E3794" s="23">
        <f t="shared" si="591"/>
        <v>4.6913578199520363E-6</v>
      </c>
      <c r="F3794" s="22">
        <v>16.309999999999999</v>
      </c>
      <c r="G3794" s="22">
        <v>16.309999470000001</v>
      </c>
      <c r="H3794" s="22">
        <f t="shared" si="592"/>
        <v>5.2999999766711881E-7</v>
      </c>
      <c r="I3794" s="23">
        <f t="shared" si="593"/>
        <v>3.2495402507031399E-6</v>
      </c>
      <c r="J3794" s="22">
        <v>16.12</v>
      </c>
      <c r="K3794" s="22">
        <v>16.120000839999999</v>
      </c>
      <c r="L3794" s="22">
        <f t="shared" si="594"/>
        <v>-8.3999999844763806E-7</v>
      </c>
      <c r="M3794" s="23">
        <f t="shared" si="595"/>
        <v>5.2109178329772226E-6</v>
      </c>
      <c r="N3794" s="22">
        <v>16.13</v>
      </c>
      <c r="O3794" s="22">
        <v>16.129999160000001</v>
      </c>
      <c r="P3794" s="22">
        <f t="shared" si="596"/>
        <v>8.3999999844763806E-7</v>
      </c>
      <c r="Q3794" s="23">
        <f t="shared" si="597"/>
        <v>5.2076878003237173E-6</v>
      </c>
      <c r="R3794" s="24">
        <v>9815502</v>
      </c>
      <c r="S3794" s="24">
        <v>9815600</v>
      </c>
      <c r="T3794" s="24">
        <f t="shared" si="598"/>
        <v>-98</v>
      </c>
      <c r="U3794" s="23">
        <f t="shared" si="599"/>
        <v>9.9841069318228125E-4</v>
      </c>
    </row>
    <row r="3795" spans="1:21" x14ac:dyDescent="0.3">
      <c r="A3795" s="21">
        <v>41222</v>
      </c>
      <c r="B3795" s="22">
        <v>16.2</v>
      </c>
      <c r="C3795" s="22">
        <v>16.200000760000002</v>
      </c>
      <c r="D3795" s="22">
        <f t="shared" si="590"/>
        <v>-7.6000000248654942E-7</v>
      </c>
      <c r="E3795" s="23">
        <f t="shared" si="591"/>
        <v>4.6913578199520363E-6</v>
      </c>
      <c r="F3795" s="22">
        <v>16.489999999999998</v>
      </c>
      <c r="G3795" s="22">
        <v>16.489999770000001</v>
      </c>
      <c r="H3795" s="22">
        <f t="shared" si="592"/>
        <v>2.2999999771400326E-7</v>
      </c>
      <c r="I3795" s="23">
        <f t="shared" si="593"/>
        <v>1.3947847236022323E-6</v>
      </c>
      <c r="J3795" s="22">
        <v>16.149999999999999</v>
      </c>
      <c r="K3795" s="22">
        <v>16.149999619999999</v>
      </c>
      <c r="L3795" s="22">
        <f t="shared" si="594"/>
        <v>3.7999999946691787E-7</v>
      </c>
      <c r="M3795" s="23">
        <f t="shared" si="595"/>
        <v>2.3529412285330933E-6</v>
      </c>
      <c r="N3795" s="22">
        <v>16.36</v>
      </c>
      <c r="O3795" s="22">
        <v>16.36000061</v>
      </c>
      <c r="P3795" s="22">
        <f t="shared" si="596"/>
        <v>-6.1000000073363481E-7</v>
      </c>
      <c r="Q3795" s="23">
        <f t="shared" si="597"/>
        <v>3.728606222427487E-6</v>
      </c>
      <c r="R3795" s="24">
        <v>12006561</v>
      </c>
      <c r="S3795" s="24">
        <v>12006600</v>
      </c>
      <c r="T3795" s="24">
        <f t="shared" si="598"/>
        <v>-39</v>
      </c>
      <c r="U3795" s="23">
        <f t="shared" si="599"/>
        <v>3.2482134825845786E-4</v>
      </c>
    </row>
    <row r="3796" spans="1:21" x14ac:dyDescent="0.3">
      <c r="A3796" s="21">
        <v>41225</v>
      </c>
      <c r="B3796" s="22">
        <v>16.48</v>
      </c>
      <c r="C3796" s="22">
        <v>16.479999540000001</v>
      </c>
      <c r="D3796" s="22">
        <f t="shared" si="590"/>
        <v>4.5999999898072019E-7</v>
      </c>
      <c r="E3796" s="23">
        <f t="shared" si="591"/>
        <v>2.7912622076488248E-6</v>
      </c>
      <c r="F3796" s="22">
        <v>16.59</v>
      </c>
      <c r="G3796" s="22">
        <v>16.590000150000002</v>
      </c>
      <c r="H3796" s="22">
        <f t="shared" si="592"/>
        <v>-1.5000000175291461E-7</v>
      </c>
      <c r="I3796" s="23">
        <f t="shared" si="593"/>
        <v>9.0415913439828754E-7</v>
      </c>
      <c r="J3796" s="22">
        <v>16.420000000000002</v>
      </c>
      <c r="K3796" s="22">
        <v>16.420000080000001</v>
      </c>
      <c r="L3796" s="22">
        <f t="shared" si="594"/>
        <v>-7.9999999513802322E-8</v>
      </c>
      <c r="M3796" s="23">
        <f t="shared" si="595"/>
        <v>4.8721071330105814E-7</v>
      </c>
      <c r="N3796" s="22">
        <v>16.45</v>
      </c>
      <c r="O3796" s="22">
        <v>16.450000760000002</v>
      </c>
      <c r="P3796" s="22">
        <f t="shared" si="596"/>
        <v>-7.6000000248654942E-7</v>
      </c>
      <c r="Q3796" s="23">
        <f t="shared" si="597"/>
        <v>4.6200605919397499E-6</v>
      </c>
      <c r="R3796" s="24">
        <v>9216070</v>
      </c>
      <c r="S3796" s="24">
        <v>9216100</v>
      </c>
      <c r="T3796" s="24">
        <f t="shared" si="598"/>
        <v>-30</v>
      </c>
      <c r="U3796" s="23">
        <f t="shared" si="599"/>
        <v>3.2551730124456114E-4</v>
      </c>
    </row>
    <row r="3797" spans="1:21" x14ac:dyDescent="0.3">
      <c r="A3797" s="21">
        <v>41226</v>
      </c>
      <c r="B3797" s="22">
        <v>16.29</v>
      </c>
      <c r="C3797" s="22">
        <v>16.290000920000001</v>
      </c>
      <c r="D3797" s="22">
        <f t="shared" si="590"/>
        <v>-9.2000000151415406E-7</v>
      </c>
      <c r="E3797" s="23">
        <f t="shared" si="591"/>
        <v>5.6476362772001244E-6</v>
      </c>
      <c r="F3797" s="22">
        <v>16.38</v>
      </c>
      <c r="G3797" s="22">
        <v>16.379999160000001</v>
      </c>
      <c r="H3797" s="22">
        <f t="shared" si="592"/>
        <v>8.3999999844763806E-7</v>
      </c>
      <c r="I3797" s="23">
        <f t="shared" si="593"/>
        <v>5.1282053817128403E-6</v>
      </c>
      <c r="J3797" s="22">
        <v>16.149999999999999</v>
      </c>
      <c r="K3797" s="22">
        <v>16.149999619999999</v>
      </c>
      <c r="L3797" s="22">
        <f t="shared" si="594"/>
        <v>3.7999999946691787E-7</v>
      </c>
      <c r="M3797" s="23">
        <f t="shared" si="595"/>
        <v>2.3529412285330933E-6</v>
      </c>
      <c r="N3797" s="22">
        <v>16.18</v>
      </c>
      <c r="O3797" s="22">
        <v>16.18000031</v>
      </c>
      <c r="P3797" s="22">
        <f t="shared" si="596"/>
        <v>-3.1000000078051926E-7</v>
      </c>
      <c r="Q3797" s="23">
        <f t="shared" si="597"/>
        <v>1.9159455799820021E-6</v>
      </c>
      <c r="R3797" s="24">
        <v>10552737</v>
      </c>
      <c r="S3797" s="24">
        <v>10552800</v>
      </c>
      <c r="T3797" s="24">
        <f t="shared" si="598"/>
        <v>-63</v>
      </c>
      <c r="U3797" s="23">
        <f t="shared" si="599"/>
        <v>5.9699795314987493E-4</v>
      </c>
    </row>
    <row r="3798" spans="1:21" x14ac:dyDescent="0.3">
      <c r="A3798" s="21">
        <v>41227</v>
      </c>
      <c r="B3798" s="22">
        <v>16.25</v>
      </c>
      <c r="C3798" s="22">
        <v>16.25</v>
      </c>
      <c r="D3798" s="22">
        <f t="shared" si="590"/>
        <v>0</v>
      </c>
      <c r="E3798" s="23">
        <f t="shared" si="591"/>
        <v>0</v>
      </c>
      <c r="F3798" s="22">
        <v>16.3</v>
      </c>
      <c r="G3798" s="22">
        <v>16.299999239999998</v>
      </c>
      <c r="H3798" s="22">
        <f t="shared" si="592"/>
        <v>7.6000000248654942E-7</v>
      </c>
      <c r="I3798" s="23">
        <f t="shared" si="593"/>
        <v>4.6625769197676938E-6</v>
      </c>
      <c r="J3798" s="22">
        <v>15.86</v>
      </c>
      <c r="K3798" s="22">
        <v>15.85999966</v>
      </c>
      <c r="L3798" s="22">
        <f t="shared" si="594"/>
        <v>3.3999999971001671E-7</v>
      </c>
      <c r="M3798" s="23">
        <f t="shared" si="595"/>
        <v>2.1437579255913851E-6</v>
      </c>
      <c r="N3798" s="22">
        <v>15.92</v>
      </c>
      <c r="O3798" s="22">
        <v>15.920000079999999</v>
      </c>
      <c r="P3798" s="22">
        <f t="shared" si="596"/>
        <v>-7.9999999513802322E-8</v>
      </c>
      <c r="Q3798" s="23">
        <f t="shared" si="597"/>
        <v>5.0251255723487618E-7</v>
      </c>
      <c r="R3798" s="24">
        <v>12735739</v>
      </c>
      <c r="S3798" s="24">
        <v>12734000</v>
      </c>
      <c r="T3798" s="24">
        <f t="shared" si="598"/>
        <v>1739</v>
      </c>
      <c r="U3798" s="23">
        <f t="shared" si="599"/>
        <v>1.3656353070519867E-2</v>
      </c>
    </row>
    <row r="3799" spans="1:21" x14ac:dyDescent="0.3">
      <c r="A3799" s="21">
        <v>41228</v>
      </c>
      <c r="B3799" s="22">
        <v>16.05</v>
      </c>
      <c r="C3799" s="22">
        <v>16.049999239999998</v>
      </c>
      <c r="D3799" s="22">
        <f t="shared" si="590"/>
        <v>7.6000000248654942E-7</v>
      </c>
      <c r="E3799" s="23">
        <f t="shared" si="591"/>
        <v>4.7352027319257958E-6</v>
      </c>
      <c r="F3799" s="22">
        <v>16.09</v>
      </c>
      <c r="G3799" s="22">
        <v>16.090000150000002</v>
      </c>
      <c r="H3799" s="22">
        <f t="shared" si="592"/>
        <v>-1.5000000175291461E-7</v>
      </c>
      <c r="I3799" s="23">
        <f t="shared" si="593"/>
        <v>9.3225606186780931E-7</v>
      </c>
      <c r="J3799" s="22">
        <v>15.91</v>
      </c>
      <c r="K3799" s="22">
        <v>15.90999985</v>
      </c>
      <c r="L3799" s="22">
        <f t="shared" si="594"/>
        <v>1.4999999997655777E-7</v>
      </c>
      <c r="M3799" s="23">
        <f t="shared" si="595"/>
        <v>9.428032771261011E-7</v>
      </c>
      <c r="N3799" s="22">
        <v>16.05</v>
      </c>
      <c r="O3799" s="22">
        <v>16.049999239999998</v>
      </c>
      <c r="P3799" s="22">
        <f t="shared" si="596"/>
        <v>7.6000000248654942E-7</v>
      </c>
      <c r="Q3799" s="23">
        <f t="shared" si="597"/>
        <v>4.7352027319257958E-6</v>
      </c>
      <c r="R3799" s="24">
        <v>6855439</v>
      </c>
      <c r="S3799" s="24">
        <v>6853600</v>
      </c>
      <c r="T3799" s="24">
        <f t="shared" si="598"/>
        <v>1839</v>
      </c>
      <c r="U3799" s="23">
        <f t="shared" si="599"/>
        <v>2.6832613516983777E-2</v>
      </c>
    </row>
    <row r="3800" spans="1:21" x14ac:dyDescent="0.3">
      <c r="A3800" s="21">
        <v>41229</v>
      </c>
      <c r="B3800" s="22">
        <v>16.09</v>
      </c>
      <c r="C3800" s="22">
        <v>16.090000150000002</v>
      </c>
      <c r="D3800" s="22">
        <f t="shared" si="590"/>
        <v>-1.5000000175291461E-7</v>
      </c>
      <c r="E3800" s="23">
        <f t="shared" si="591"/>
        <v>9.3225606186780931E-7</v>
      </c>
      <c r="F3800" s="22">
        <v>16.27</v>
      </c>
      <c r="G3800" s="22">
        <v>16.270000459999999</v>
      </c>
      <c r="H3800" s="22">
        <f t="shared" si="592"/>
        <v>-4.5999999898072019E-7</v>
      </c>
      <c r="I3800" s="23">
        <f t="shared" si="593"/>
        <v>2.827289403658199E-6</v>
      </c>
      <c r="J3800" s="22">
        <v>15.9</v>
      </c>
      <c r="K3800" s="22">
        <v>15.899999619999999</v>
      </c>
      <c r="L3800" s="22">
        <f t="shared" si="594"/>
        <v>3.8000000124327471E-7</v>
      </c>
      <c r="M3800" s="23">
        <f t="shared" si="595"/>
        <v>2.3899371718555719E-6</v>
      </c>
      <c r="N3800" s="22">
        <v>16.190000000000001</v>
      </c>
      <c r="O3800" s="22">
        <v>16.190000529999999</v>
      </c>
      <c r="P3800" s="22">
        <f t="shared" si="596"/>
        <v>-5.2999999766711881E-7</v>
      </c>
      <c r="Q3800" s="23">
        <f t="shared" si="597"/>
        <v>3.2736255732977348E-6</v>
      </c>
      <c r="R3800" s="24">
        <v>10454771</v>
      </c>
      <c r="S3800" s="24">
        <v>10454800</v>
      </c>
      <c r="T3800" s="24">
        <f t="shared" si="598"/>
        <v>-29</v>
      </c>
      <c r="U3800" s="23">
        <f t="shared" si="599"/>
        <v>2.7738455063702798E-4</v>
      </c>
    </row>
    <row r="3801" spans="1:21" x14ac:dyDescent="0.3">
      <c r="A3801" s="21">
        <v>41232</v>
      </c>
      <c r="B3801" s="22">
        <v>16.22</v>
      </c>
      <c r="C3801" s="22">
        <v>16.219999309999999</v>
      </c>
      <c r="D3801" s="22">
        <f t="shared" si="590"/>
        <v>6.9000000024743713E-7</v>
      </c>
      <c r="E3801" s="23">
        <f t="shared" si="591"/>
        <v>4.2540075807650395E-6</v>
      </c>
      <c r="F3801" s="22">
        <v>16.34</v>
      </c>
      <c r="G3801" s="22">
        <v>16.340000150000002</v>
      </c>
      <c r="H3801" s="22">
        <f t="shared" si="592"/>
        <v>-1.5000000175291461E-7</v>
      </c>
      <c r="I3801" s="23">
        <f t="shared" si="593"/>
        <v>9.1799265835939797E-7</v>
      </c>
      <c r="J3801" s="22">
        <v>16.100000000000001</v>
      </c>
      <c r="K3801" s="22">
        <v>16.100000380000001</v>
      </c>
      <c r="L3801" s="22">
        <f t="shared" si="594"/>
        <v>-3.7999999946691787E-7</v>
      </c>
      <c r="M3801" s="23">
        <f t="shared" si="595"/>
        <v>2.3602483881861737E-6</v>
      </c>
      <c r="N3801" s="22">
        <v>16.34</v>
      </c>
      <c r="O3801" s="22">
        <v>16.340000150000002</v>
      </c>
      <c r="P3801" s="22">
        <f t="shared" si="596"/>
        <v>-1.5000000175291461E-7</v>
      </c>
      <c r="Q3801" s="23">
        <f t="shared" si="597"/>
        <v>9.1799265835939797E-7</v>
      </c>
      <c r="R3801" s="24">
        <v>6442319</v>
      </c>
      <c r="S3801" s="24">
        <v>6442400</v>
      </c>
      <c r="T3801" s="24">
        <f t="shared" si="598"/>
        <v>-81</v>
      </c>
      <c r="U3801" s="23">
        <f t="shared" si="599"/>
        <v>1.2572954178566994E-3</v>
      </c>
    </row>
    <row r="3802" spans="1:21" x14ac:dyDescent="0.3">
      <c r="A3802" s="21">
        <v>41233</v>
      </c>
      <c r="B3802" s="22">
        <v>16.2</v>
      </c>
      <c r="C3802" s="22">
        <v>16.200000760000002</v>
      </c>
      <c r="D3802" s="22">
        <f t="shared" si="590"/>
        <v>-7.6000000248654942E-7</v>
      </c>
      <c r="E3802" s="23">
        <f t="shared" si="591"/>
        <v>4.6913578199520363E-6</v>
      </c>
      <c r="F3802" s="22">
        <v>16.28</v>
      </c>
      <c r="G3802" s="22">
        <v>16.280000690000001</v>
      </c>
      <c r="H3802" s="22">
        <f t="shared" si="592"/>
        <v>-6.9000000024743713E-7</v>
      </c>
      <c r="I3802" s="23">
        <f t="shared" si="593"/>
        <v>4.2383290602147827E-6</v>
      </c>
      <c r="J3802" s="22">
        <v>16.04</v>
      </c>
      <c r="K3802" s="22">
        <v>16.040000920000001</v>
      </c>
      <c r="L3802" s="22">
        <f t="shared" si="594"/>
        <v>-9.2000000151415406E-7</v>
      </c>
      <c r="M3802" s="23">
        <f t="shared" si="595"/>
        <v>5.7356605283421276E-6</v>
      </c>
      <c r="N3802" s="22">
        <v>16.25</v>
      </c>
      <c r="O3802" s="22">
        <v>16.25</v>
      </c>
      <c r="P3802" s="22">
        <f t="shared" si="596"/>
        <v>0</v>
      </c>
      <c r="Q3802" s="23">
        <f t="shared" si="597"/>
        <v>0</v>
      </c>
      <c r="R3802" s="24">
        <v>5566792</v>
      </c>
      <c r="S3802" s="24">
        <v>5566500</v>
      </c>
      <c r="T3802" s="24">
        <f t="shared" si="598"/>
        <v>292</v>
      </c>
      <c r="U3802" s="23">
        <f t="shared" si="599"/>
        <v>5.2456660379053268E-3</v>
      </c>
    </row>
    <row r="3803" spans="1:21" x14ac:dyDescent="0.3">
      <c r="A3803" s="21">
        <v>41234</v>
      </c>
      <c r="B3803" s="22">
        <v>16.21</v>
      </c>
      <c r="C3803" s="22">
        <v>16.209999079999999</v>
      </c>
      <c r="D3803" s="22">
        <f t="shared" si="590"/>
        <v>9.2000000151415406E-7</v>
      </c>
      <c r="E3803" s="23">
        <f t="shared" si="591"/>
        <v>5.6755092765505209E-6</v>
      </c>
      <c r="F3803" s="22">
        <v>16.329999999999998</v>
      </c>
      <c r="G3803" s="22">
        <v>16.329999919999999</v>
      </c>
      <c r="H3803" s="22">
        <f t="shared" si="592"/>
        <v>7.9999999513802322E-8</v>
      </c>
      <c r="I3803" s="23">
        <f t="shared" si="593"/>
        <v>4.8989589654451344E-7</v>
      </c>
      <c r="J3803" s="22">
        <v>16.170000000000002</v>
      </c>
      <c r="K3803" s="22">
        <v>16.170000080000001</v>
      </c>
      <c r="L3803" s="22">
        <f t="shared" si="594"/>
        <v>-7.9999999513802322E-8</v>
      </c>
      <c r="M3803" s="23">
        <f t="shared" si="595"/>
        <v>4.9474334643171079E-7</v>
      </c>
      <c r="N3803" s="22">
        <v>16.260000000000002</v>
      </c>
      <c r="O3803" s="22">
        <v>16.260000229999999</v>
      </c>
      <c r="P3803" s="22">
        <f t="shared" si="596"/>
        <v>-2.2999999771400326E-7</v>
      </c>
      <c r="Q3803" s="23">
        <f t="shared" si="597"/>
        <v>1.4145141110739288E-6</v>
      </c>
      <c r="R3803" s="24">
        <v>4410351</v>
      </c>
      <c r="S3803" s="24">
        <v>4410400</v>
      </c>
      <c r="T3803" s="24">
        <f t="shared" si="598"/>
        <v>-49</v>
      </c>
      <c r="U3803" s="23">
        <f t="shared" si="599"/>
        <v>1.1110103391982586E-3</v>
      </c>
    </row>
    <row r="3804" spans="1:21" x14ac:dyDescent="0.3">
      <c r="A3804" s="21">
        <v>41236</v>
      </c>
      <c r="B3804" s="22">
        <v>16.93</v>
      </c>
      <c r="C3804" s="22">
        <v>16.799999239999998</v>
      </c>
      <c r="D3804" s="22">
        <f t="shared" si="590"/>
        <v>0.13000076000000149</v>
      </c>
      <c r="E3804" s="23">
        <f t="shared" si="591"/>
        <v>0.77381408262493179</v>
      </c>
      <c r="F3804" s="22">
        <v>16.97</v>
      </c>
      <c r="G3804" s="22">
        <v>16.969999309999999</v>
      </c>
      <c r="H3804" s="22">
        <f t="shared" si="592"/>
        <v>6.9000000024743713E-7</v>
      </c>
      <c r="I3804" s="23">
        <f t="shared" si="593"/>
        <v>4.0659989882311738E-6</v>
      </c>
      <c r="J3804" s="22">
        <v>16.75</v>
      </c>
      <c r="K3804" s="22">
        <v>16.75</v>
      </c>
      <c r="L3804" s="22">
        <f t="shared" si="594"/>
        <v>0</v>
      </c>
      <c r="M3804" s="23">
        <f t="shared" si="595"/>
        <v>0</v>
      </c>
      <c r="N3804" s="22">
        <v>16.84</v>
      </c>
      <c r="O3804" s="22">
        <v>16.840000150000002</v>
      </c>
      <c r="P3804" s="22">
        <f t="shared" si="596"/>
        <v>-1.5000000175291461E-7</v>
      </c>
      <c r="Q3804" s="23">
        <f t="shared" si="597"/>
        <v>8.9073634451787459E-7</v>
      </c>
      <c r="R3804" s="24">
        <v>9092821</v>
      </c>
      <c r="S3804" s="24">
        <v>9092900</v>
      </c>
      <c r="T3804" s="24">
        <f t="shared" si="598"/>
        <v>-79</v>
      </c>
      <c r="U3804" s="23">
        <f t="shared" si="599"/>
        <v>8.6880973066898344E-4</v>
      </c>
    </row>
    <row r="3805" spans="1:21" x14ac:dyDescent="0.3">
      <c r="A3805" s="21">
        <v>41239</v>
      </c>
      <c r="B3805" s="22">
        <v>16.850000000000001</v>
      </c>
      <c r="C3805" s="22">
        <v>16.850000380000001</v>
      </c>
      <c r="D3805" s="22">
        <f t="shared" si="590"/>
        <v>-3.7999999946691787E-7</v>
      </c>
      <c r="E3805" s="23">
        <f t="shared" si="591"/>
        <v>2.2551928243156386E-6</v>
      </c>
      <c r="F3805" s="22">
        <v>16.850000000000001</v>
      </c>
      <c r="G3805" s="22">
        <v>16.850000380000001</v>
      </c>
      <c r="H3805" s="22">
        <f t="shared" si="592"/>
        <v>-3.7999999946691787E-7</v>
      </c>
      <c r="I3805" s="23">
        <f t="shared" si="593"/>
        <v>2.2551928243156386E-6</v>
      </c>
      <c r="J3805" s="22">
        <v>16.54</v>
      </c>
      <c r="K3805" s="22">
        <v>16.540000920000001</v>
      </c>
      <c r="L3805" s="22">
        <f t="shared" si="594"/>
        <v>-9.2000000151415406E-7</v>
      </c>
      <c r="M3805" s="23">
        <f t="shared" si="595"/>
        <v>5.5622729766701491E-6</v>
      </c>
      <c r="N3805" s="22">
        <v>16.62</v>
      </c>
      <c r="O3805" s="22">
        <v>16.620000839999999</v>
      </c>
      <c r="P3805" s="22">
        <f t="shared" si="596"/>
        <v>-8.3999999844763806E-7</v>
      </c>
      <c r="Q3805" s="23">
        <f t="shared" si="597"/>
        <v>5.0541513597639391E-6</v>
      </c>
      <c r="R3805" s="24">
        <v>11667774</v>
      </c>
      <c r="S3805" s="24">
        <v>11667800</v>
      </c>
      <c r="T3805" s="24">
        <f t="shared" si="598"/>
        <v>-26</v>
      </c>
      <c r="U3805" s="23">
        <f t="shared" si="599"/>
        <v>2.228354959803905E-4</v>
      </c>
    </row>
    <row r="3806" spans="1:21" x14ac:dyDescent="0.3">
      <c r="A3806" s="21">
        <v>41240</v>
      </c>
      <c r="B3806" s="22">
        <v>16.87</v>
      </c>
      <c r="C3806" s="22">
        <v>16.870000839999999</v>
      </c>
      <c r="D3806" s="22">
        <f t="shared" si="590"/>
        <v>-8.3999999844763806E-7</v>
      </c>
      <c r="E3806" s="23">
        <f t="shared" si="591"/>
        <v>4.9792528549016846E-6</v>
      </c>
      <c r="F3806" s="22">
        <v>16.940000000000001</v>
      </c>
      <c r="G3806" s="22">
        <v>16.940000529999999</v>
      </c>
      <c r="H3806" s="22">
        <f t="shared" si="592"/>
        <v>-5.2999999766711881E-7</v>
      </c>
      <c r="I3806" s="23">
        <f t="shared" si="593"/>
        <v>3.1286893806674444E-6</v>
      </c>
      <c r="J3806" s="22">
        <v>16.75</v>
      </c>
      <c r="K3806" s="22">
        <v>16.75</v>
      </c>
      <c r="L3806" s="22">
        <f t="shared" si="594"/>
        <v>0</v>
      </c>
      <c r="M3806" s="23">
        <f t="shared" si="595"/>
        <v>0</v>
      </c>
      <c r="N3806" s="22">
        <v>16.829999999999998</v>
      </c>
      <c r="O3806" s="22">
        <v>16.829999919999999</v>
      </c>
      <c r="P3806" s="22">
        <f t="shared" si="596"/>
        <v>7.9999999513802322E-8</v>
      </c>
      <c r="Q3806" s="23">
        <f t="shared" si="597"/>
        <v>4.7534165118286184E-7</v>
      </c>
      <c r="R3806" s="24">
        <v>12304359</v>
      </c>
      <c r="S3806" s="24">
        <v>12304300</v>
      </c>
      <c r="T3806" s="24">
        <f t="shared" si="598"/>
        <v>59</v>
      </c>
      <c r="U3806" s="23">
        <f t="shared" si="599"/>
        <v>4.7950716416212216E-4</v>
      </c>
    </row>
    <row r="3807" spans="1:21" x14ac:dyDescent="0.3">
      <c r="A3807" s="21">
        <v>41241</v>
      </c>
      <c r="B3807" s="22">
        <v>16.75</v>
      </c>
      <c r="C3807" s="22">
        <v>16.75</v>
      </c>
      <c r="D3807" s="22">
        <f t="shared" si="590"/>
        <v>0</v>
      </c>
      <c r="E3807" s="23">
        <f t="shared" si="591"/>
        <v>0</v>
      </c>
      <c r="F3807" s="22">
        <v>16.920000000000002</v>
      </c>
      <c r="G3807" s="22">
        <v>16.920000080000001</v>
      </c>
      <c r="H3807" s="22">
        <f t="shared" si="592"/>
        <v>-7.9999999513802322E-8</v>
      </c>
      <c r="I3807" s="23">
        <f t="shared" si="593"/>
        <v>4.7281323366165321E-7</v>
      </c>
      <c r="J3807" s="22">
        <v>16.670000000000002</v>
      </c>
      <c r="K3807" s="22">
        <v>16.670000080000001</v>
      </c>
      <c r="L3807" s="22">
        <f t="shared" si="594"/>
        <v>-7.9999999513802322E-8</v>
      </c>
      <c r="M3807" s="23">
        <f t="shared" si="595"/>
        <v>4.7990401397647928E-7</v>
      </c>
      <c r="N3807" s="22">
        <v>16.899999999999999</v>
      </c>
      <c r="O3807" s="22">
        <v>16.899999619999999</v>
      </c>
      <c r="P3807" s="22">
        <f t="shared" si="596"/>
        <v>3.7999999946691787E-7</v>
      </c>
      <c r="Q3807" s="23">
        <f t="shared" si="597"/>
        <v>2.2485207574632944E-6</v>
      </c>
      <c r="R3807" s="24">
        <v>9950132</v>
      </c>
      <c r="S3807" s="24">
        <v>9950200</v>
      </c>
      <c r="T3807" s="24">
        <f t="shared" si="598"/>
        <v>-68</v>
      </c>
      <c r="U3807" s="23">
        <f t="shared" si="599"/>
        <v>6.8340334867640856E-4</v>
      </c>
    </row>
    <row r="3808" spans="1:21" x14ac:dyDescent="0.3">
      <c r="A3808" s="21">
        <v>41242</v>
      </c>
      <c r="B3808" s="22">
        <v>17</v>
      </c>
      <c r="C3808" s="22">
        <v>17</v>
      </c>
      <c r="D3808" s="22">
        <f t="shared" si="590"/>
        <v>0</v>
      </c>
      <c r="E3808" s="23">
        <f t="shared" si="591"/>
        <v>0</v>
      </c>
      <c r="F3808" s="22">
        <v>17.2</v>
      </c>
      <c r="G3808" s="22">
        <v>17.200000760000002</v>
      </c>
      <c r="H3808" s="22">
        <f t="shared" si="592"/>
        <v>-7.6000000248654942E-7</v>
      </c>
      <c r="I3808" s="23">
        <f t="shared" si="593"/>
        <v>4.4186044703788108E-6</v>
      </c>
      <c r="J3808" s="22">
        <v>16.98</v>
      </c>
      <c r="K3808" s="22">
        <v>16.979999540000001</v>
      </c>
      <c r="L3808" s="22">
        <f t="shared" si="594"/>
        <v>4.5999999898072019E-7</v>
      </c>
      <c r="M3808" s="23">
        <f t="shared" si="595"/>
        <v>2.7090695609095412E-6</v>
      </c>
      <c r="N3808" s="22">
        <v>17.13</v>
      </c>
      <c r="O3808" s="22">
        <v>17.129999160000001</v>
      </c>
      <c r="P3808" s="22">
        <f t="shared" si="596"/>
        <v>8.3999999844763806E-7</v>
      </c>
      <c r="Q3808" s="23">
        <f t="shared" si="597"/>
        <v>4.903677989717064E-6</v>
      </c>
      <c r="R3808" s="24">
        <v>7696984</v>
      </c>
      <c r="S3808" s="24">
        <v>7697000</v>
      </c>
      <c r="T3808" s="24">
        <f t="shared" si="598"/>
        <v>-16</v>
      </c>
      <c r="U3808" s="23">
        <f t="shared" si="599"/>
        <v>2.0787319734961673E-4</v>
      </c>
    </row>
    <row r="3809" spans="1:21" x14ac:dyDescent="0.3">
      <c r="A3809" s="21">
        <v>41243</v>
      </c>
      <c r="B3809" s="22">
        <v>17.350000000000001</v>
      </c>
      <c r="C3809" s="22">
        <v>17.350000380000001</v>
      </c>
      <c r="D3809" s="22">
        <f t="shared" si="590"/>
        <v>-3.7999999946691787E-7</v>
      </c>
      <c r="E3809" s="23">
        <f t="shared" si="591"/>
        <v>2.1902016780642735E-6</v>
      </c>
      <c r="F3809" s="22">
        <v>17.47</v>
      </c>
      <c r="G3809" s="22">
        <v>17.469999309999999</v>
      </c>
      <c r="H3809" s="22">
        <f t="shared" si="592"/>
        <v>6.9000000024743713E-7</v>
      </c>
      <c r="I3809" s="23">
        <f t="shared" si="593"/>
        <v>3.9496280910124274E-6</v>
      </c>
      <c r="J3809" s="22">
        <v>17.27</v>
      </c>
      <c r="K3809" s="22">
        <v>17.270000459999999</v>
      </c>
      <c r="L3809" s="22">
        <f t="shared" si="594"/>
        <v>-4.5999999898072019E-7</v>
      </c>
      <c r="M3809" s="23">
        <f t="shared" si="595"/>
        <v>2.663578382908278E-6</v>
      </c>
      <c r="N3809" s="22">
        <v>17.27</v>
      </c>
      <c r="O3809" s="22">
        <v>17.270000459999999</v>
      </c>
      <c r="P3809" s="22">
        <f t="shared" si="596"/>
        <v>-4.5999999898072019E-7</v>
      </c>
      <c r="Q3809" s="23">
        <f t="shared" si="597"/>
        <v>2.663578382908278E-6</v>
      </c>
      <c r="R3809" s="24">
        <v>10380667</v>
      </c>
      <c r="S3809" s="24">
        <v>10360100</v>
      </c>
      <c r="T3809" s="24">
        <f t="shared" si="598"/>
        <v>20567</v>
      </c>
      <c r="U3809" s="23">
        <f t="shared" si="599"/>
        <v>0.19852124979488614</v>
      </c>
    </row>
    <row r="3810" spans="1:21" x14ac:dyDescent="0.3">
      <c r="A3810" s="21">
        <v>41246</v>
      </c>
      <c r="B3810" s="22">
        <v>17.27</v>
      </c>
      <c r="C3810" s="22">
        <v>17.270000459999999</v>
      </c>
      <c r="D3810" s="22">
        <f t="shared" si="590"/>
        <v>-4.5999999898072019E-7</v>
      </c>
      <c r="E3810" s="23">
        <f t="shared" si="591"/>
        <v>2.663578382908278E-6</v>
      </c>
      <c r="F3810" s="22">
        <v>17.329999999999998</v>
      </c>
      <c r="G3810" s="22">
        <v>17.329999919999999</v>
      </c>
      <c r="H3810" s="22">
        <f t="shared" si="592"/>
        <v>7.9999999513802322E-8</v>
      </c>
      <c r="I3810" s="23">
        <f t="shared" si="593"/>
        <v>4.6162723533239538E-7</v>
      </c>
      <c r="J3810" s="22">
        <v>17.059999999999999</v>
      </c>
      <c r="K3810" s="22">
        <v>17.059999470000001</v>
      </c>
      <c r="L3810" s="22">
        <f t="shared" si="594"/>
        <v>5.2999999766711881E-7</v>
      </c>
      <c r="M3810" s="23">
        <f t="shared" si="595"/>
        <v>3.1066823806127511E-6</v>
      </c>
      <c r="N3810" s="22">
        <v>17.079999999999998</v>
      </c>
      <c r="O3810" s="22">
        <v>17.079999919999999</v>
      </c>
      <c r="P3810" s="22">
        <f t="shared" si="596"/>
        <v>7.9999999513802322E-8</v>
      </c>
      <c r="Q3810" s="23">
        <f t="shared" si="597"/>
        <v>4.6838407428869786E-7</v>
      </c>
      <c r="R3810" s="24">
        <v>5731000</v>
      </c>
      <c r="S3810" s="24">
        <v>5731000</v>
      </c>
      <c r="T3810" s="24">
        <f t="shared" si="598"/>
        <v>0</v>
      </c>
      <c r="U3810" s="23">
        <f t="shared" si="599"/>
        <v>0</v>
      </c>
    </row>
    <row r="3811" spans="1:21" x14ac:dyDescent="0.3">
      <c r="A3811" s="21">
        <v>41247</v>
      </c>
      <c r="B3811" s="22">
        <v>17.04</v>
      </c>
      <c r="C3811" s="22">
        <v>17.040000920000001</v>
      </c>
      <c r="D3811" s="22">
        <f t="shared" si="590"/>
        <v>-9.2000000151415406E-7</v>
      </c>
      <c r="E3811" s="23">
        <f t="shared" si="591"/>
        <v>5.3990607502511451E-6</v>
      </c>
      <c r="F3811" s="22">
        <v>17.059999999999999</v>
      </c>
      <c r="G3811" s="22">
        <v>17.059999470000001</v>
      </c>
      <c r="H3811" s="22">
        <f t="shared" si="592"/>
        <v>5.2999999766711881E-7</v>
      </c>
      <c r="I3811" s="23">
        <f t="shared" si="593"/>
        <v>3.1066823806127511E-6</v>
      </c>
      <c r="J3811" s="22">
        <v>16.739999999999998</v>
      </c>
      <c r="K3811" s="22">
        <v>16.739999770000001</v>
      </c>
      <c r="L3811" s="22">
        <f t="shared" si="594"/>
        <v>2.2999999771400326E-7</v>
      </c>
      <c r="M3811" s="23">
        <f t="shared" si="595"/>
        <v>1.3739546049826694E-6</v>
      </c>
      <c r="N3811" s="22">
        <v>16.75</v>
      </c>
      <c r="O3811" s="22">
        <v>16.75</v>
      </c>
      <c r="P3811" s="22">
        <f t="shared" si="596"/>
        <v>0</v>
      </c>
      <c r="Q3811" s="23">
        <f t="shared" si="597"/>
        <v>0</v>
      </c>
      <c r="R3811" s="24">
        <v>14163036</v>
      </c>
      <c r="S3811" s="24">
        <v>14163100</v>
      </c>
      <c r="T3811" s="24">
        <f t="shared" si="598"/>
        <v>-64</v>
      </c>
      <c r="U3811" s="23">
        <f t="shared" si="599"/>
        <v>4.5187847293318552E-4</v>
      </c>
    </row>
    <row r="3812" spans="1:21" x14ac:dyDescent="0.3">
      <c r="A3812" s="21">
        <v>41248</v>
      </c>
      <c r="B3812" s="22">
        <v>16.95</v>
      </c>
      <c r="C3812" s="22">
        <v>16.950000760000002</v>
      </c>
      <c r="D3812" s="22">
        <f t="shared" si="590"/>
        <v>-7.6000000248654942E-7</v>
      </c>
      <c r="E3812" s="23">
        <f t="shared" si="591"/>
        <v>4.4837756248369006E-6</v>
      </c>
      <c r="F3812" s="22">
        <v>17.11</v>
      </c>
      <c r="G3812" s="22">
        <v>17.11000061</v>
      </c>
      <c r="H3812" s="22">
        <f t="shared" si="592"/>
        <v>-6.1000000073363481E-7</v>
      </c>
      <c r="I3812" s="23">
        <f t="shared" si="593"/>
        <v>3.5651664464413764E-6</v>
      </c>
      <c r="J3812" s="22">
        <v>16.88</v>
      </c>
      <c r="K3812" s="22">
        <v>16.879999160000001</v>
      </c>
      <c r="L3812" s="22">
        <f t="shared" si="594"/>
        <v>8.3999999844763806E-7</v>
      </c>
      <c r="M3812" s="23">
        <f t="shared" si="595"/>
        <v>4.9763035559750471E-6</v>
      </c>
      <c r="N3812" s="22">
        <v>16.96</v>
      </c>
      <c r="O3812" s="22">
        <v>16.959999079999999</v>
      </c>
      <c r="P3812" s="22">
        <f t="shared" si="596"/>
        <v>9.2000000151415406E-7</v>
      </c>
      <c r="Q3812" s="23">
        <f t="shared" si="597"/>
        <v>5.4245286050696776E-6</v>
      </c>
      <c r="R3812" s="24">
        <v>11844663</v>
      </c>
      <c r="S3812" s="24">
        <v>11844700</v>
      </c>
      <c r="T3812" s="24">
        <f t="shared" si="598"/>
        <v>-37</v>
      </c>
      <c r="U3812" s="23">
        <f t="shared" si="599"/>
        <v>3.1237599939213317E-4</v>
      </c>
    </row>
    <row r="3813" spans="1:21" x14ac:dyDescent="0.3">
      <c r="A3813" s="21">
        <v>41249</v>
      </c>
      <c r="B3813" s="22">
        <v>16.98</v>
      </c>
      <c r="C3813" s="22">
        <v>16.979999540000001</v>
      </c>
      <c r="D3813" s="22">
        <f t="shared" si="590"/>
        <v>4.5999999898072019E-7</v>
      </c>
      <c r="E3813" s="23">
        <f t="shared" si="591"/>
        <v>2.7090695609095412E-6</v>
      </c>
      <c r="F3813" s="22">
        <v>17.05</v>
      </c>
      <c r="G3813" s="22">
        <v>17.049999239999998</v>
      </c>
      <c r="H3813" s="22">
        <f t="shared" si="592"/>
        <v>7.6000000248654942E-7</v>
      </c>
      <c r="I3813" s="23">
        <f t="shared" si="593"/>
        <v>4.4574782191400814E-6</v>
      </c>
      <c r="J3813" s="22">
        <v>16.93</v>
      </c>
      <c r="K3813" s="22">
        <v>16.940000529999999</v>
      </c>
      <c r="L3813" s="22">
        <f t="shared" si="594"/>
        <v>-1.000052999999923E-2</v>
      </c>
      <c r="M3813" s="23">
        <f t="shared" si="595"/>
        <v>5.9035004056161217E-2</v>
      </c>
      <c r="N3813" s="22">
        <v>17.05</v>
      </c>
      <c r="O3813" s="22">
        <v>17.049999239999998</v>
      </c>
      <c r="P3813" s="22">
        <f t="shared" si="596"/>
        <v>7.6000000248654942E-7</v>
      </c>
      <c r="Q3813" s="23">
        <f t="shared" si="597"/>
        <v>4.4574782191400814E-6</v>
      </c>
      <c r="R3813" s="24">
        <v>7265307</v>
      </c>
      <c r="S3813" s="24">
        <v>7265400</v>
      </c>
      <c r="T3813" s="24">
        <f t="shared" si="598"/>
        <v>-93</v>
      </c>
      <c r="U3813" s="23">
        <f t="shared" si="599"/>
        <v>1.2800396399372368E-3</v>
      </c>
    </row>
    <row r="3814" spans="1:21" x14ac:dyDescent="0.3">
      <c r="A3814" s="21">
        <v>41250</v>
      </c>
      <c r="B3814" s="22">
        <v>17.260000000000002</v>
      </c>
      <c r="C3814" s="22">
        <v>17.260000229999999</v>
      </c>
      <c r="D3814" s="22">
        <f t="shared" si="590"/>
        <v>-2.2999999771400326E-7</v>
      </c>
      <c r="E3814" s="23">
        <f t="shared" si="591"/>
        <v>1.3325608032972969E-6</v>
      </c>
      <c r="F3814" s="22">
        <v>17.34</v>
      </c>
      <c r="G3814" s="22">
        <v>17.340000150000002</v>
      </c>
      <c r="H3814" s="22">
        <f t="shared" si="592"/>
        <v>-1.5000000175291461E-7</v>
      </c>
      <c r="I3814" s="23">
        <f t="shared" si="593"/>
        <v>8.6505190574011961E-7</v>
      </c>
      <c r="J3814" s="22">
        <v>17</v>
      </c>
      <c r="K3814" s="22">
        <v>17</v>
      </c>
      <c r="L3814" s="22">
        <f t="shared" si="594"/>
        <v>0</v>
      </c>
      <c r="M3814" s="23">
        <f t="shared" si="595"/>
        <v>0</v>
      </c>
      <c r="N3814" s="22">
        <v>17.03</v>
      </c>
      <c r="O3814" s="22">
        <v>17.030000690000001</v>
      </c>
      <c r="P3814" s="22">
        <f t="shared" si="596"/>
        <v>-6.9000000024743713E-7</v>
      </c>
      <c r="Q3814" s="23">
        <f t="shared" si="597"/>
        <v>4.0516733546147445E-6</v>
      </c>
      <c r="R3814" s="24">
        <v>12843727</v>
      </c>
      <c r="S3814" s="24">
        <v>12843700</v>
      </c>
      <c r="T3814" s="24">
        <f t="shared" si="598"/>
        <v>27</v>
      </c>
      <c r="U3814" s="23">
        <f t="shared" si="599"/>
        <v>2.1021979647609335E-4</v>
      </c>
    </row>
    <row r="3815" spans="1:21" x14ac:dyDescent="0.3">
      <c r="A3815" s="21">
        <v>41253</v>
      </c>
      <c r="B3815" s="22">
        <v>16.96</v>
      </c>
      <c r="C3815" s="22">
        <v>16.959999079999999</v>
      </c>
      <c r="D3815" s="22">
        <f t="shared" si="590"/>
        <v>9.2000000151415406E-7</v>
      </c>
      <c r="E3815" s="23">
        <f t="shared" si="591"/>
        <v>5.4245286050696776E-6</v>
      </c>
      <c r="F3815" s="22">
        <v>17.079999999999998</v>
      </c>
      <c r="G3815" s="22">
        <v>17.079999919999999</v>
      </c>
      <c r="H3815" s="22">
        <f t="shared" si="592"/>
        <v>7.9999999513802322E-8</v>
      </c>
      <c r="I3815" s="23">
        <f t="shared" si="593"/>
        <v>4.6838407428869786E-7</v>
      </c>
      <c r="J3815" s="22">
        <v>16.84</v>
      </c>
      <c r="K3815" s="22">
        <v>16.840000150000002</v>
      </c>
      <c r="L3815" s="22">
        <f t="shared" si="594"/>
        <v>-1.5000000175291461E-7</v>
      </c>
      <c r="M3815" s="23">
        <f t="shared" si="595"/>
        <v>8.9073634451787459E-7</v>
      </c>
      <c r="N3815" s="22">
        <v>16.88</v>
      </c>
      <c r="O3815" s="22">
        <v>16.879999160000001</v>
      </c>
      <c r="P3815" s="22">
        <f t="shared" si="596"/>
        <v>8.3999999844763806E-7</v>
      </c>
      <c r="Q3815" s="23">
        <f t="shared" si="597"/>
        <v>4.9763035559750471E-6</v>
      </c>
      <c r="R3815" s="24">
        <v>8013743</v>
      </c>
      <c r="S3815" s="24">
        <v>8013500</v>
      </c>
      <c r="T3815" s="24">
        <f t="shared" si="598"/>
        <v>243</v>
      </c>
      <c r="U3815" s="23">
        <f t="shared" si="599"/>
        <v>3.0323828539339862E-3</v>
      </c>
    </row>
    <row r="3816" spans="1:21" x14ac:dyDescent="0.3">
      <c r="A3816" s="21">
        <v>41254</v>
      </c>
      <c r="B3816" s="22">
        <v>17.14</v>
      </c>
      <c r="C3816" s="22">
        <v>17.13999939</v>
      </c>
      <c r="D3816" s="22">
        <f t="shared" si="590"/>
        <v>6.1000000073363481E-7</v>
      </c>
      <c r="E3816" s="23">
        <f t="shared" si="591"/>
        <v>3.55892661868779E-6</v>
      </c>
      <c r="F3816" s="22">
        <v>17.260000000000002</v>
      </c>
      <c r="G3816" s="22">
        <v>17.260000229999999</v>
      </c>
      <c r="H3816" s="22">
        <f t="shared" si="592"/>
        <v>-2.2999999771400326E-7</v>
      </c>
      <c r="I3816" s="23">
        <f t="shared" si="593"/>
        <v>1.3325608032972969E-6</v>
      </c>
      <c r="J3816" s="22">
        <v>17.11</v>
      </c>
      <c r="K3816" s="22">
        <v>17.11000061</v>
      </c>
      <c r="L3816" s="22">
        <f t="shared" si="594"/>
        <v>-6.1000000073363481E-7</v>
      </c>
      <c r="M3816" s="23">
        <f t="shared" si="595"/>
        <v>3.5651664464413764E-6</v>
      </c>
      <c r="N3816" s="22">
        <v>17.190000000000001</v>
      </c>
      <c r="O3816" s="22">
        <v>17.190000529999999</v>
      </c>
      <c r="P3816" s="22">
        <f t="shared" si="596"/>
        <v>-5.2999999766711881E-7</v>
      </c>
      <c r="Q3816" s="23">
        <f t="shared" si="597"/>
        <v>3.0831877913102011E-6</v>
      </c>
      <c r="R3816" s="24">
        <v>10565426</v>
      </c>
      <c r="S3816" s="24">
        <v>10565100</v>
      </c>
      <c r="T3816" s="24">
        <f t="shared" si="598"/>
        <v>326</v>
      </c>
      <c r="U3816" s="23">
        <f t="shared" si="599"/>
        <v>3.0856309926077367E-3</v>
      </c>
    </row>
    <row r="3817" spans="1:21" x14ac:dyDescent="0.3">
      <c r="A3817" s="21">
        <v>41255</v>
      </c>
      <c r="B3817" s="22">
        <v>17.239999999999998</v>
      </c>
      <c r="C3817" s="22">
        <v>17.239999770000001</v>
      </c>
      <c r="D3817" s="22">
        <f t="shared" si="590"/>
        <v>2.2999999771400326E-7</v>
      </c>
      <c r="E3817" s="23">
        <f t="shared" si="591"/>
        <v>1.3341067330768488E-6</v>
      </c>
      <c r="F3817" s="22">
        <v>17.239999999999998</v>
      </c>
      <c r="G3817" s="22">
        <v>17.239999770000001</v>
      </c>
      <c r="H3817" s="22">
        <f t="shared" si="592"/>
        <v>2.2999999771400326E-7</v>
      </c>
      <c r="I3817" s="23">
        <f t="shared" si="593"/>
        <v>1.3341067330768488E-6</v>
      </c>
      <c r="J3817" s="22">
        <v>17.03</v>
      </c>
      <c r="K3817" s="22">
        <v>17.030000690000001</v>
      </c>
      <c r="L3817" s="22">
        <f t="shared" si="594"/>
        <v>-6.9000000024743713E-7</v>
      </c>
      <c r="M3817" s="23">
        <f t="shared" si="595"/>
        <v>4.0516733546147445E-6</v>
      </c>
      <c r="N3817" s="22">
        <v>17.059999999999999</v>
      </c>
      <c r="O3817" s="22">
        <v>17.059999470000001</v>
      </c>
      <c r="P3817" s="22">
        <f t="shared" si="596"/>
        <v>5.2999999766711881E-7</v>
      </c>
      <c r="Q3817" s="23">
        <f t="shared" si="597"/>
        <v>3.1066823806127511E-6</v>
      </c>
      <c r="R3817" s="24">
        <v>8600912</v>
      </c>
      <c r="S3817" s="24">
        <v>8601000</v>
      </c>
      <c r="T3817" s="24">
        <f t="shared" si="598"/>
        <v>-88</v>
      </c>
      <c r="U3817" s="23">
        <f t="shared" si="599"/>
        <v>1.023136844552959E-3</v>
      </c>
    </row>
    <row r="3818" spans="1:21" x14ac:dyDescent="0.3">
      <c r="A3818" s="21">
        <v>41256</v>
      </c>
      <c r="B3818" s="22">
        <v>17.21</v>
      </c>
      <c r="C3818" s="22">
        <v>17.209999079999999</v>
      </c>
      <c r="D3818" s="22">
        <f t="shared" si="590"/>
        <v>9.2000000151415406E-7</v>
      </c>
      <c r="E3818" s="23">
        <f t="shared" si="591"/>
        <v>5.3457295217598243E-6</v>
      </c>
      <c r="F3818" s="22">
        <v>17.37</v>
      </c>
      <c r="G3818" s="22">
        <v>17.370000839999999</v>
      </c>
      <c r="H3818" s="22">
        <f t="shared" si="592"/>
        <v>-8.3999999844763806E-7</v>
      </c>
      <c r="I3818" s="23">
        <f t="shared" si="593"/>
        <v>4.8359237641098356E-6</v>
      </c>
      <c r="J3818" s="22">
        <v>17.05</v>
      </c>
      <c r="K3818" s="22">
        <v>17.049999239999998</v>
      </c>
      <c r="L3818" s="22">
        <f t="shared" si="594"/>
        <v>7.6000000248654942E-7</v>
      </c>
      <c r="M3818" s="23">
        <f t="shared" si="595"/>
        <v>4.4574782191400814E-6</v>
      </c>
      <c r="N3818" s="22">
        <v>17.11</v>
      </c>
      <c r="O3818" s="22">
        <v>17.11000061</v>
      </c>
      <c r="P3818" s="22">
        <f t="shared" si="596"/>
        <v>-6.1000000073363481E-7</v>
      </c>
      <c r="Q3818" s="23">
        <f t="shared" si="597"/>
        <v>3.5651664464413764E-6</v>
      </c>
      <c r="R3818" s="24">
        <v>11059996</v>
      </c>
      <c r="S3818" s="24">
        <v>11060000</v>
      </c>
      <c r="T3818" s="24">
        <f t="shared" si="598"/>
        <v>-4</v>
      </c>
      <c r="U3818" s="23">
        <f t="shared" si="599"/>
        <v>3.6166365280289332E-5</v>
      </c>
    </row>
    <row r="3819" spans="1:21" x14ac:dyDescent="0.3">
      <c r="A3819" s="21">
        <v>41257</v>
      </c>
      <c r="B3819" s="22">
        <v>17.100000000000001</v>
      </c>
      <c r="C3819" s="22">
        <v>17.100000380000001</v>
      </c>
      <c r="D3819" s="22">
        <f t="shared" si="590"/>
        <v>-3.7999999946691787E-7</v>
      </c>
      <c r="E3819" s="23">
        <f t="shared" si="591"/>
        <v>2.222222169722068E-6</v>
      </c>
      <c r="F3819" s="22">
        <v>17.13</v>
      </c>
      <c r="G3819" s="22">
        <v>17.129999160000001</v>
      </c>
      <c r="H3819" s="22">
        <f t="shared" si="592"/>
        <v>8.3999999844763806E-7</v>
      </c>
      <c r="I3819" s="23">
        <f t="shared" si="593"/>
        <v>4.903677989717064E-6</v>
      </c>
      <c r="J3819" s="22">
        <v>16.91</v>
      </c>
      <c r="K3819" s="22">
        <v>16.909999849999998</v>
      </c>
      <c r="L3819" s="22">
        <f t="shared" si="594"/>
        <v>1.5000000175291461E-7</v>
      </c>
      <c r="M3819" s="23">
        <f t="shared" si="595"/>
        <v>8.8704910161731683E-7</v>
      </c>
      <c r="N3819" s="22">
        <v>16.95</v>
      </c>
      <c r="O3819" s="22">
        <v>16.950000760000002</v>
      </c>
      <c r="P3819" s="22">
        <f t="shared" si="596"/>
        <v>-7.6000000248654942E-7</v>
      </c>
      <c r="Q3819" s="23">
        <f t="shared" si="597"/>
        <v>4.4837756248369006E-6</v>
      </c>
      <c r="R3819" s="24">
        <v>12329196</v>
      </c>
      <c r="S3819" s="24">
        <v>12329200</v>
      </c>
      <c r="T3819" s="24">
        <f t="shared" si="598"/>
        <v>-4</v>
      </c>
      <c r="U3819" s="23">
        <f t="shared" si="599"/>
        <v>3.2443305323946404E-5</v>
      </c>
    </row>
    <row r="3820" spans="1:21" x14ac:dyDescent="0.3">
      <c r="A3820" s="21">
        <v>41260</v>
      </c>
      <c r="B3820" s="22">
        <v>16.920000000000002</v>
      </c>
      <c r="C3820" s="22">
        <v>16.920000080000001</v>
      </c>
      <c r="D3820" s="22">
        <f t="shared" si="590"/>
        <v>-7.9999999513802322E-8</v>
      </c>
      <c r="E3820" s="23">
        <f t="shared" si="591"/>
        <v>4.7281323366165321E-7</v>
      </c>
      <c r="F3820" s="22">
        <v>16.989999999999998</v>
      </c>
      <c r="G3820" s="22">
        <v>16.989999770000001</v>
      </c>
      <c r="H3820" s="22">
        <f t="shared" si="592"/>
        <v>2.2999999771400326E-7</v>
      </c>
      <c r="I3820" s="23">
        <f t="shared" si="593"/>
        <v>1.3537374975138286E-6</v>
      </c>
      <c r="J3820" s="22">
        <v>16.829999999999998</v>
      </c>
      <c r="K3820" s="22">
        <v>16.829999919999999</v>
      </c>
      <c r="L3820" s="22">
        <f t="shared" si="594"/>
        <v>7.9999999513802322E-8</v>
      </c>
      <c r="M3820" s="23">
        <f t="shared" si="595"/>
        <v>4.7534165118286184E-7</v>
      </c>
      <c r="N3820" s="22">
        <v>16.940000000000001</v>
      </c>
      <c r="O3820" s="22">
        <v>16.940000529999999</v>
      </c>
      <c r="P3820" s="22">
        <f t="shared" si="596"/>
        <v>-5.2999999766711881E-7</v>
      </c>
      <c r="Q3820" s="23">
        <f t="shared" si="597"/>
        <v>3.1286893806674444E-6</v>
      </c>
      <c r="R3820" s="24">
        <v>10028702</v>
      </c>
      <c r="S3820" s="24">
        <v>10028800</v>
      </c>
      <c r="T3820" s="24">
        <f t="shared" si="598"/>
        <v>-98</v>
      </c>
      <c r="U3820" s="23">
        <f t="shared" si="599"/>
        <v>9.7718570516911298E-4</v>
      </c>
    </row>
    <row r="3821" spans="1:21" x14ac:dyDescent="0.3">
      <c r="A3821" s="21">
        <v>41261</v>
      </c>
      <c r="B3821" s="22">
        <v>16.86</v>
      </c>
      <c r="C3821" s="22">
        <v>16.86000061</v>
      </c>
      <c r="D3821" s="22">
        <f t="shared" si="590"/>
        <v>-6.1000000073363481E-7</v>
      </c>
      <c r="E3821" s="23">
        <f t="shared" si="591"/>
        <v>3.6180307156799964E-6</v>
      </c>
      <c r="F3821" s="22">
        <v>17.03</v>
      </c>
      <c r="G3821" s="22">
        <v>17.030000690000001</v>
      </c>
      <c r="H3821" s="22">
        <f t="shared" si="592"/>
        <v>-6.9000000024743713E-7</v>
      </c>
      <c r="I3821" s="23">
        <f t="shared" si="593"/>
        <v>4.0516733546147445E-6</v>
      </c>
      <c r="J3821" s="22">
        <v>16.760000000000002</v>
      </c>
      <c r="K3821" s="22">
        <v>16.760000229999999</v>
      </c>
      <c r="L3821" s="22">
        <f t="shared" si="594"/>
        <v>-2.2999999771400326E-7</v>
      </c>
      <c r="M3821" s="23">
        <f t="shared" si="595"/>
        <v>1.3723150033274389E-6</v>
      </c>
      <c r="N3821" s="22">
        <v>16.98</v>
      </c>
      <c r="O3821" s="22">
        <v>16.979999540000001</v>
      </c>
      <c r="P3821" s="22">
        <f t="shared" si="596"/>
        <v>4.5999999898072019E-7</v>
      </c>
      <c r="Q3821" s="23">
        <f t="shared" si="597"/>
        <v>2.7090695609095412E-6</v>
      </c>
      <c r="R3821" s="24">
        <v>9133852</v>
      </c>
      <c r="S3821" s="24">
        <v>9133700</v>
      </c>
      <c r="T3821" s="24">
        <f t="shared" si="598"/>
        <v>152</v>
      </c>
      <c r="U3821" s="23">
        <f t="shared" si="599"/>
        <v>1.6641667670276008E-3</v>
      </c>
    </row>
    <row r="3822" spans="1:21" x14ac:dyDescent="0.3">
      <c r="A3822" s="21">
        <v>41262</v>
      </c>
      <c r="B3822" s="22">
        <v>17.02</v>
      </c>
      <c r="C3822" s="22">
        <v>17.020000459999999</v>
      </c>
      <c r="D3822" s="22">
        <f t="shared" si="590"/>
        <v>-4.5999999898072019E-7</v>
      </c>
      <c r="E3822" s="23">
        <f t="shared" si="591"/>
        <v>2.7027026236679679E-6</v>
      </c>
      <c r="F3822" s="22">
        <v>17.2</v>
      </c>
      <c r="G3822" s="22">
        <v>17.200000760000002</v>
      </c>
      <c r="H3822" s="22">
        <f t="shared" si="592"/>
        <v>-7.6000000248654942E-7</v>
      </c>
      <c r="I3822" s="23">
        <f t="shared" si="593"/>
        <v>4.4186044703788108E-6</v>
      </c>
      <c r="J3822" s="22">
        <v>16.989999999999998</v>
      </c>
      <c r="K3822" s="22">
        <v>16.989999770000001</v>
      </c>
      <c r="L3822" s="22">
        <f t="shared" si="594"/>
        <v>2.2999999771400326E-7</v>
      </c>
      <c r="M3822" s="23">
        <f t="shared" si="595"/>
        <v>1.3537374975138286E-6</v>
      </c>
      <c r="N3822" s="22">
        <v>17.09</v>
      </c>
      <c r="O3822" s="22">
        <v>17.090000150000002</v>
      </c>
      <c r="P3822" s="22">
        <f t="shared" si="596"/>
        <v>-1.5000000175291461E-7</v>
      </c>
      <c r="Q3822" s="23">
        <f t="shared" si="597"/>
        <v>8.7770626352460619E-7</v>
      </c>
      <c r="R3822" s="24">
        <v>6621912</v>
      </c>
      <c r="S3822" s="24">
        <v>6620600</v>
      </c>
      <c r="T3822" s="24">
        <f t="shared" si="598"/>
        <v>1312</v>
      </c>
      <c r="U3822" s="23">
        <f t="shared" si="599"/>
        <v>1.9816935020995078E-2</v>
      </c>
    </row>
    <row r="3823" spans="1:21" x14ac:dyDescent="0.3">
      <c r="A3823" s="21">
        <v>41263</v>
      </c>
      <c r="B3823" s="22">
        <v>17.010000000000002</v>
      </c>
      <c r="C3823" s="22">
        <v>17.010000229999999</v>
      </c>
      <c r="D3823" s="22">
        <f t="shared" si="590"/>
        <v>-2.2999999771400326E-7</v>
      </c>
      <c r="E3823" s="23">
        <f t="shared" si="591"/>
        <v>1.3521457648681246E-6</v>
      </c>
      <c r="F3823" s="22">
        <v>17.13</v>
      </c>
      <c r="G3823" s="22">
        <v>17.129999160000001</v>
      </c>
      <c r="H3823" s="22">
        <f t="shared" si="592"/>
        <v>8.3999999844763806E-7</v>
      </c>
      <c r="I3823" s="23">
        <f t="shared" si="593"/>
        <v>4.903677989717064E-6</v>
      </c>
      <c r="J3823" s="22">
        <v>16.95</v>
      </c>
      <c r="K3823" s="22">
        <v>16.950000760000002</v>
      </c>
      <c r="L3823" s="22">
        <f t="shared" si="594"/>
        <v>-7.6000000248654942E-7</v>
      </c>
      <c r="M3823" s="23">
        <f t="shared" si="595"/>
        <v>4.4837756248369006E-6</v>
      </c>
      <c r="N3823" s="22">
        <v>17.100000000000001</v>
      </c>
      <c r="O3823" s="22">
        <v>17.100000380000001</v>
      </c>
      <c r="P3823" s="22">
        <f t="shared" si="596"/>
        <v>-3.7999999946691787E-7</v>
      </c>
      <c r="Q3823" s="23">
        <f t="shared" si="597"/>
        <v>2.222222169722068E-6</v>
      </c>
      <c r="R3823" s="24">
        <v>8317872</v>
      </c>
      <c r="S3823" s="24">
        <v>8313900</v>
      </c>
      <c r="T3823" s="24">
        <f t="shared" si="598"/>
        <v>3972</v>
      </c>
      <c r="U3823" s="23">
        <f t="shared" si="599"/>
        <v>4.777541226139357E-2</v>
      </c>
    </row>
    <row r="3824" spans="1:21" x14ac:dyDescent="0.3">
      <c r="A3824" s="21">
        <v>41264</v>
      </c>
      <c r="B3824" s="22">
        <v>16.75</v>
      </c>
      <c r="C3824" s="22">
        <v>16.75</v>
      </c>
      <c r="D3824" s="22">
        <f t="shared" si="590"/>
        <v>0</v>
      </c>
      <c r="E3824" s="23">
        <f t="shared" si="591"/>
        <v>0</v>
      </c>
      <c r="F3824" s="22">
        <v>17.02</v>
      </c>
      <c r="G3824" s="22">
        <v>17.020000459999999</v>
      </c>
      <c r="H3824" s="22">
        <f t="shared" si="592"/>
        <v>-4.5999999898072019E-7</v>
      </c>
      <c r="I3824" s="23">
        <f t="shared" si="593"/>
        <v>2.7027026236679679E-6</v>
      </c>
      <c r="J3824" s="22">
        <v>16.68</v>
      </c>
      <c r="K3824" s="22">
        <v>16.68000031</v>
      </c>
      <c r="L3824" s="22">
        <f t="shared" si="594"/>
        <v>-3.1000000078051926E-7</v>
      </c>
      <c r="M3824" s="23">
        <f t="shared" si="595"/>
        <v>1.8585131595871013E-6</v>
      </c>
      <c r="N3824" s="22">
        <v>16.95</v>
      </c>
      <c r="O3824" s="22">
        <v>16.950000760000002</v>
      </c>
      <c r="P3824" s="22">
        <f t="shared" si="596"/>
        <v>-7.6000000248654942E-7</v>
      </c>
      <c r="Q3824" s="23">
        <f t="shared" si="597"/>
        <v>4.4837756248369006E-6</v>
      </c>
      <c r="R3824" s="24">
        <v>8158043</v>
      </c>
      <c r="S3824" s="24">
        <v>8153700</v>
      </c>
      <c r="T3824" s="24">
        <f t="shared" si="598"/>
        <v>4343</v>
      </c>
      <c r="U3824" s="23">
        <f t="shared" si="599"/>
        <v>5.3264162282154109E-2</v>
      </c>
    </row>
    <row r="3825" spans="1:21" x14ac:dyDescent="0.3">
      <c r="A3825" s="21">
        <v>41267</v>
      </c>
      <c r="B3825" s="22">
        <v>16.91</v>
      </c>
      <c r="C3825" s="22">
        <v>16.909999849999998</v>
      </c>
      <c r="D3825" s="22">
        <f t="shared" si="590"/>
        <v>1.5000000175291461E-7</v>
      </c>
      <c r="E3825" s="23">
        <f t="shared" si="591"/>
        <v>8.8704910161731683E-7</v>
      </c>
      <c r="F3825" s="22">
        <v>17</v>
      </c>
      <c r="G3825" s="22">
        <v>17</v>
      </c>
      <c r="H3825" s="22">
        <f t="shared" si="592"/>
        <v>0</v>
      </c>
      <c r="I3825" s="23">
        <f t="shared" si="593"/>
        <v>0</v>
      </c>
      <c r="J3825" s="22">
        <v>16.84</v>
      </c>
      <c r="K3825" s="22">
        <v>16.840000150000002</v>
      </c>
      <c r="L3825" s="22">
        <f t="shared" si="594"/>
        <v>-1.5000000175291461E-7</v>
      </c>
      <c r="M3825" s="23">
        <f t="shared" si="595"/>
        <v>8.9073634451787459E-7</v>
      </c>
      <c r="N3825" s="22">
        <v>16.93</v>
      </c>
      <c r="O3825" s="22">
        <v>16.93000031</v>
      </c>
      <c r="P3825" s="22">
        <f t="shared" si="596"/>
        <v>-3.1000000078051926E-7</v>
      </c>
      <c r="Q3825" s="23">
        <f t="shared" si="597"/>
        <v>1.8310690791742771E-6</v>
      </c>
      <c r="R3825" s="24">
        <v>1533484</v>
      </c>
      <c r="S3825" s="24">
        <v>1533500</v>
      </c>
      <c r="T3825" s="24">
        <f t="shared" si="598"/>
        <v>-16</v>
      </c>
      <c r="U3825" s="23">
        <f t="shared" si="599"/>
        <v>1.0433648516465601E-3</v>
      </c>
    </row>
    <row r="3826" spans="1:21" x14ac:dyDescent="0.3">
      <c r="A3826" s="21">
        <v>41269</v>
      </c>
      <c r="B3826" s="22">
        <v>16.95</v>
      </c>
      <c r="C3826" s="22">
        <v>16.950000760000002</v>
      </c>
      <c r="D3826" s="22">
        <f t="shared" si="590"/>
        <v>-7.6000000248654942E-7</v>
      </c>
      <c r="E3826" s="23">
        <f t="shared" si="591"/>
        <v>4.4837756248369006E-6</v>
      </c>
      <c r="F3826" s="22">
        <v>17.07</v>
      </c>
      <c r="G3826" s="22">
        <v>17.06999969</v>
      </c>
      <c r="H3826" s="22">
        <f t="shared" si="592"/>
        <v>3.1000000078051926E-7</v>
      </c>
      <c r="I3826" s="23">
        <f t="shared" si="593"/>
        <v>1.8160515899840608E-6</v>
      </c>
      <c r="J3826" s="22">
        <v>16.91</v>
      </c>
      <c r="K3826" s="22">
        <v>16.909999849999998</v>
      </c>
      <c r="L3826" s="22">
        <f t="shared" si="594"/>
        <v>1.5000000175291461E-7</v>
      </c>
      <c r="M3826" s="23">
        <f t="shared" si="595"/>
        <v>8.8704910161731683E-7</v>
      </c>
      <c r="N3826" s="22">
        <v>16.920000000000002</v>
      </c>
      <c r="O3826" s="22">
        <v>16.920000080000001</v>
      </c>
      <c r="P3826" s="22">
        <f t="shared" si="596"/>
        <v>-7.9999999513802322E-8</v>
      </c>
      <c r="Q3826" s="23">
        <f t="shared" si="597"/>
        <v>4.7281323366165321E-7</v>
      </c>
      <c r="R3826" s="24">
        <v>3234800</v>
      </c>
      <c r="S3826" s="24">
        <v>3234800</v>
      </c>
      <c r="T3826" s="24">
        <f t="shared" si="598"/>
        <v>0</v>
      </c>
      <c r="U3826" s="23">
        <f t="shared" si="599"/>
        <v>0</v>
      </c>
    </row>
    <row r="3827" spans="1:21" x14ac:dyDescent="0.3">
      <c r="A3827" s="21">
        <v>41270</v>
      </c>
      <c r="B3827" s="22">
        <v>16.98</v>
      </c>
      <c r="C3827" s="22">
        <v>16.979999540000001</v>
      </c>
      <c r="D3827" s="22">
        <f t="shared" si="590"/>
        <v>4.5999999898072019E-7</v>
      </c>
      <c r="E3827" s="23">
        <f t="shared" si="591"/>
        <v>2.7090695609095412E-6</v>
      </c>
      <c r="F3827" s="22">
        <v>17.100000000000001</v>
      </c>
      <c r="G3827" s="22">
        <v>17.100000380000001</v>
      </c>
      <c r="H3827" s="22">
        <f t="shared" si="592"/>
        <v>-3.7999999946691787E-7</v>
      </c>
      <c r="I3827" s="23">
        <f t="shared" si="593"/>
        <v>2.222222169722068E-6</v>
      </c>
      <c r="J3827" s="22">
        <v>16.82</v>
      </c>
      <c r="K3827" s="22">
        <v>16.81999969</v>
      </c>
      <c r="L3827" s="22">
        <f t="shared" si="594"/>
        <v>3.1000000078051926E-7</v>
      </c>
      <c r="M3827" s="23">
        <f t="shared" si="595"/>
        <v>1.8430440338522936E-6</v>
      </c>
      <c r="N3827" s="22">
        <v>16.98</v>
      </c>
      <c r="O3827" s="22">
        <v>16.979999540000001</v>
      </c>
      <c r="P3827" s="22">
        <f t="shared" si="596"/>
        <v>4.5999999898072019E-7</v>
      </c>
      <c r="Q3827" s="23">
        <f t="shared" si="597"/>
        <v>2.7090695609095412E-6</v>
      </c>
      <c r="R3827" s="24">
        <v>6257866</v>
      </c>
      <c r="S3827" s="24">
        <v>6257900</v>
      </c>
      <c r="T3827" s="24">
        <f t="shared" si="598"/>
        <v>-34</v>
      </c>
      <c r="U3827" s="23">
        <f t="shared" si="599"/>
        <v>5.4331325204940958E-4</v>
      </c>
    </row>
    <row r="3828" spans="1:21" x14ac:dyDescent="0.3">
      <c r="A3828" s="21">
        <v>41271</v>
      </c>
      <c r="B3828" s="22">
        <v>16.86</v>
      </c>
      <c r="C3828" s="22">
        <v>16.86000061</v>
      </c>
      <c r="D3828" s="22">
        <f t="shared" si="590"/>
        <v>-6.1000000073363481E-7</v>
      </c>
      <c r="E3828" s="23">
        <f t="shared" si="591"/>
        <v>3.6180307156799964E-6</v>
      </c>
      <c r="F3828" s="22">
        <v>17.2</v>
      </c>
      <c r="G3828" s="22">
        <v>17.200000760000002</v>
      </c>
      <c r="H3828" s="22">
        <f t="shared" si="592"/>
        <v>-7.6000000248654942E-7</v>
      </c>
      <c r="I3828" s="23">
        <f t="shared" si="593"/>
        <v>4.4186044703788108E-6</v>
      </c>
      <c r="J3828" s="22">
        <v>16.84</v>
      </c>
      <c r="K3828" s="22">
        <v>16.840000150000002</v>
      </c>
      <c r="L3828" s="22">
        <f t="shared" si="594"/>
        <v>-1.5000000175291461E-7</v>
      </c>
      <c r="M3828" s="23">
        <f t="shared" si="595"/>
        <v>8.9073634451787459E-7</v>
      </c>
      <c r="N3828" s="22">
        <v>17.13</v>
      </c>
      <c r="O3828" s="22">
        <v>17.129999160000001</v>
      </c>
      <c r="P3828" s="22">
        <f t="shared" si="596"/>
        <v>8.3999999844763806E-7</v>
      </c>
      <c r="Q3828" s="23">
        <f t="shared" si="597"/>
        <v>4.903677989717064E-6</v>
      </c>
      <c r="R3828" s="24">
        <v>6091524</v>
      </c>
      <c r="S3828" s="24">
        <v>6091600</v>
      </c>
      <c r="T3828" s="24">
        <f t="shared" si="598"/>
        <v>-76</v>
      </c>
      <c r="U3828" s="23">
        <f t="shared" si="599"/>
        <v>1.2476196729923174E-3</v>
      </c>
    </row>
    <row r="3829" spans="1:21" x14ac:dyDescent="0.3">
      <c r="A3829" s="21">
        <v>41274</v>
      </c>
      <c r="B3829" s="22">
        <v>17.02</v>
      </c>
      <c r="C3829" s="22">
        <v>17.020000459999999</v>
      </c>
      <c r="D3829" s="22">
        <f t="shared" si="590"/>
        <v>-4.5999999898072019E-7</v>
      </c>
      <c r="E3829" s="23">
        <f t="shared" si="591"/>
        <v>2.7027026236679679E-6</v>
      </c>
      <c r="F3829" s="22">
        <v>17.2</v>
      </c>
      <c r="G3829" s="22">
        <v>17.209999079999999</v>
      </c>
      <c r="H3829" s="22">
        <f t="shared" si="592"/>
        <v>-9.999080000000049E-3</v>
      </c>
      <c r="I3829" s="23">
        <f t="shared" si="593"/>
        <v>5.8100409846158163E-2</v>
      </c>
      <c r="J3829" s="22">
        <v>16.940000000000001</v>
      </c>
      <c r="K3829" s="22">
        <v>16.940000529999999</v>
      </c>
      <c r="L3829" s="22">
        <f t="shared" si="594"/>
        <v>-5.2999999766711881E-7</v>
      </c>
      <c r="M3829" s="23">
        <f t="shared" si="595"/>
        <v>3.1286893806674444E-6</v>
      </c>
      <c r="N3829" s="22">
        <v>17.16</v>
      </c>
      <c r="O3829" s="22">
        <v>17.159999849999998</v>
      </c>
      <c r="P3829" s="22">
        <f t="shared" si="596"/>
        <v>1.5000000175291461E-7</v>
      </c>
      <c r="Q3829" s="23">
        <f t="shared" si="597"/>
        <v>8.7412589198195484E-7</v>
      </c>
      <c r="R3829" s="24">
        <v>5631531</v>
      </c>
      <c r="S3829" s="24">
        <v>5631600</v>
      </c>
      <c r="T3829" s="24">
        <f t="shared" si="598"/>
        <v>-69</v>
      </c>
      <c r="U3829" s="23">
        <f t="shared" si="599"/>
        <v>1.2252290645642448E-3</v>
      </c>
    </row>
    <row r="3830" spans="1:21" x14ac:dyDescent="0.3">
      <c r="A3830" s="21">
        <v>41276</v>
      </c>
      <c r="B3830" s="22">
        <v>17.760000000000002</v>
      </c>
      <c r="C3830" s="22">
        <v>17.760000229999999</v>
      </c>
      <c r="D3830" s="22">
        <f t="shared" si="590"/>
        <v>-2.2999999771400326E-7</v>
      </c>
      <c r="E3830" s="23">
        <f t="shared" si="591"/>
        <v>1.2950450154020256E-6</v>
      </c>
      <c r="F3830" s="22">
        <v>18.12</v>
      </c>
      <c r="G3830" s="22">
        <v>18.120000839999999</v>
      </c>
      <c r="H3830" s="22">
        <f t="shared" si="592"/>
        <v>-8.3999999844763806E-7</v>
      </c>
      <c r="I3830" s="23">
        <f t="shared" si="593"/>
        <v>4.6357613659340098E-6</v>
      </c>
      <c r="J3830" s="22">
        <v>17.7</v>
      </c>
      <c r="K3830" s="22">
        <v>17.700000760000002</v>
      </c>
      <c r="L3830" s="22">
        <f t="shared" si="594"/>
        <v>-7.6000000248654942E-7</v>
      </c>
      <c r="M3830" s="23">
        <f t="shared" si="595"/>
        <v>4.2937851404168497E-6</v>
      </c>
      <c r="N3830" s="22">
        <v>18.100000000000001</v>
      </c>
      <c r="O3830" s="22">
        <v>18.100000380000001</v>
      </c>
      <c r="P3830" s="22">
        <f t="shared" si="596"/>
        <v>-3.7999999946691787E-7</v>
      </c>
      <c r="Q3830" s="23">
        <f t="shared" si="597"/>
        <v>2.0994474667901519E-6</v>
      </c>
      <c r="R3830" s="24">
        <v>10226079</v>
      </c>
      <c r="S3830" s="24">
        <v>10226100</v>
      </c>
      <c r="T3830" s="24">
        <f t="shared" si="598"/>
        <v>-21</v>
      </c>
      <c r="U3830" s="23">
        <f t="shared" si="599"/>
        <v>2.0535688092234577E-4</v>
      </c>
    </row>
    <row r="3831" spans="1:21" x14ac:dyDescent="0.3">
      <c r="A3831" s="21">
        <v>41277</v>
      </c>
      <c r="B3831" s="22">
        <v>18.27</v>
      </c>
      <c r="C3831" s="22">
        <v>18.270000459999999</v>
      </c>
      <c r="D3831" s="22">
        <f t="shared" si="590"/>
        <v>-4.5999999898072019E-7</v>
      </c>
      <c r="E3831" s="23">
        <f t="shared" si="591"/>
        <v>2.5177886557136967E-6</v>
      </c>
      <c r="F3831" s="22">
        <v>18.3</v>
      </c>
      <c r="G3831" s="22">
        <v>18.299999239999998</v>
      </c>
      <c r="H3831" s="22">
        <f t="shared" si="592"/>
        <v>7.6000000248654942E-7</v>
      </c>
      <c r="I3831" s="23">
        <f t="shared" si="593"/>
        <v>4.1530056505431284E-6</v>
      </c>
      <c r="J3831" s="22">
        <v>18.010000000000002</v>
      </c>
      <c r="K3831" s="22">
        <v>18.010000229999999</v>
      </c>
      <c r="L3831" s="22">
        <f t="shared" si="594"/>
        <v>-2.2999999771400326E-7</v>
      </c>
      <c r="M3831" s="23">
        <f t="shared" si="595"/>
        <v>1.2770682663894851E-6</v>
      </c>
      <c r="N3831" s="22">
        <v>18.09</v>
      </c>
      <c r="O3831" s="22">
        <v>18.090000150000002</v>
      </c>
      <c r="P3831" s="22">
        <f t="shared" si="596"/>
        <v>-1.5000000175291461E-7</v>
      </c>
      <c r="Q3831" s="23">
        <f t="shared" si="597"/>
        <v>8.2918739916602266E-7</v>
      </c>
      <c r="R3831" s="24">
        <v>13148506</v>
      </c>
      <c r="S3831" s="24">
        <v>13148600</v>
      </c>
      <c r="T3831" s="24">
        <f t="shared" si="598"/>
        <v>-94</v>
      </c>
      <c r="U3831" s="23">
        <f t="shared" si="599"/>
        <v>7.149050088982857E-4</v>
      </c>
    </row>
    <row r="3832" spans="1:21" x14ac:dyDescent="0.3">
      <c r="A3832" s="21">
        <v>41278</v>
      </c>
      <c r="B3832" s="22">
        <v>18.100000000000001</v>
      </c>
      <c r="C3832" s="22">
        <v>18.100000380000001</v>
      </c>
      <c r="D3832" s="22">
        <f t="shared" si="590"/>
        <v>-3.7999999946691787E-7</v>
      </c>
      <c r="E3832" s="23">
        <f t="shared" si="591"/>
        <v>2.0994474667901519E-6</v>
      </c>
      <c r="F3832" s="22">
        <v>18.12</v>
      </c>
      <c r="G3832" s="22">
        <v>18.120000839999999</v>
      </c>
      <c r="H3832" s="22">
        <f t="shared" si="592"/>
        <v>-8.3999999844763806E-7</v>
      </c>
      <c r="I3832" s="23">
        <f t="shared" si="593"/>
        <v>4.6357613659340098E-6</v>
      </c>
      <c r="J3832" s="22">
        <v>17.920000000000002</v>
      </c>
      <c r="K3832" s="22">
        <v>17.920000080000001</v>
      </c>
      <c r="L3832" s="22">
        <f t="shared" si="594"/>
        <v>-7.9999999513802322E-8</v>
      </c>
      <c r="M3832" s="23">
        <f t="shared" si="595"/>
        <v>4.4642856672243005E-7</v>
      </c>
      <c r="N3832" s="22">
        <v>17.96</v>
      </c>
      <c r="O3832" s="22">
        <v>17.959999079999999</v>
      </c>
      <c r="P3832" s="22">
        <f t="shared" si="596"/>
        <v>9.2000000151415406E-7</v>
      </c>
      <c r="Q3832" s="23">
        <f t="shared" si="597"/>
        <v>5.122494702901477E-6</v>
      </c>
      <c r="R3832" s="24">
        <v>7464117</v>
      </c>
      <c r="S3832" s="24">
        <v>7464200</v>
      </c>
      <c r="T3832" s="24">
        <f t="shared" si="598"/>
        <v>-83</v>
      </c>
      <c r="U3832" s="23">
        <f t="shared" si="599"/>
        <v>1.111974491573109E-3</v>
      </c>
    </row>
    <row r="3833" spans="1:21" x14ac:dyDescent="0.3">
      <c r="A3833" s="21">
        <v>41281</v>
      </c>
      <c r="B3833" s="22">
        <v>17.86</v>
      </c>
      <c r="C3833" s="22">
        <v>17.86000061</v>
      </c>
      <c r="D3833" s="22">
        <f t="shared" si="590"/>
        <v>-6.1000000073363481E-7</v>
      </c>
      <c r="E3833" s="23">
        <f t="shared" si="591"/>
        <v>3.4154534148900838E-6</v>
      </c>
      <c r="F3833" s="22">
        <v>17.86</v>
      </c>
      <c r="G3833" s="22">
        <v>17.86000061</v>
      </c>
      <c r="H3833" s="22">
        <f t="shared" si="592"/>
        <v>-6.1000000073363481E-7</v>
      </c>
      <c r="I3833" s="23">
        <f t="shared" si="593"/>
        <v>3.4154534148900838E-6</v>
      </c>
      <c r="J3833" s="22">
        <v>17.670000000000002</v>
      </c>
      <c r="K3833" s="22">
        <v>17.670000080000001</v>
      </c>
      <c r="L3833" s="22">
        <f t="shared" si="594"/>
        <v>-7.9999999513802322E-8</v>
      </c>
      <c r="M3833" s="23">
        <f t="shared" si="595"/>
        <v>4.5274476033733169E-7</v>
      </c>
      <c r="N3833" s="22">
        <v>17.7</v>
      </c>
      <c r="O3833" s="22">
        <v>17.700000760000002</v>
      </c>
      <c r="P3833" s="22">
        <f t="shared" si="596"/>
        <v>-7.6000000248654942E-7</v>
      </c>
      <c r="Q3833" s="23">
        <f t="shared" si="597"/>
        <v>4.2937851404168497E-6</v>
      </c>
      <c r="R3833" s="24">
        <v>9429854</v>
      </c>
      <c r="S3833" s="24">
        <v>9429900</v>
      </c>
      <c r="T3833" s="24">
        <f t="shared" si="598"/>
        <v>-46</v>
      </c>
      <c r="U3833" s="23">
        <f t="shared" si="599"/>
        <v>4.87810051007964E-4</v>
      </c>
    </row>
    <row r="3834" spans="1:21" x14ac:dyDescent="0.3">
      <c r="A3834" s="21">
        <v>41282</v>
      </c>
      <c r="B3834" s="22">
        <v>17.71</v>
      </c>
      <c r="C3834" s="22">
        <v>17.709999079999999</v>
      </c>
      <c r="D3834" s="22">
        <f t="shared" si="590"/>
        <v>9.2000000151415406E-7</v>
      </c>
      <c r="E3834" s="23">
        <f t="shared" si="591"/>
        <v>5.1948054732149317E-6</v>
      </c>
      <c r="F3834" s="22">
        <v>17.72</v>
      </c>
      <c r="G3834" s="22">
        <v>17.719999309999999</v>
      </c>
      <c r="H3834" s="22">
        <f t="shared" si="592"/>
        <v>6.9000000024743713E-7</v>
      </c>
      <c r="I3834" s="23">
        <f t="shared" si="593"/>
        <v>3.8939053448949437E-6</v>
      </c>
      <c r="J3834" s="22">
        <v>17.5</v>
      </c>
      <c r="K3834" s="22">
        <v>17.5</v>
      </c>
      <c r="L3834" s="22">
        <f t="shared" si="594"/>
        <v>0</v>
      </c>
      <c r="M3834" s="23">
        <f t="shared" si="595"/>
        <v>0</v>
      </c>
      <c r="N3834" s="22">
        <v>17.54</v>
      </c>
      <c r="O3834" s="22">
        <v>17.540000920000001</v>
      </c>
      <c r="P3834" s="22">
        <f t="shared" si="596"/>
        <v>-9.2000000151415406E-7</v>
      </c>
      <c r="Q3834" s="23">
        <f t="shared" si="597"/>
        <v>5.2451536673816433E-6</v>
      </c>
      <c r="R3834" s="24">
        <v>8112847</v>
      </c>
      <c r="S3834" s="24">
        <v>8112900</v>
      </c>
      <c r="T3834" s="24">
        <f t="shared" si="598"/>
        <v>-53</v>
      </c>
      <c r="U3834" s="23">
        <f t="shared" si="599"/>
        <v>6.5328057784516018E-4</v>
      </c>
    </row>
    <row r="3835" spans="1:21" x14ac:dyDescent="0.3">
      <c r="A3835" s="21">
        <v>41283</v>
      </c>
      <c r="B3835" s="22">
        <v>17.760000000000002</v>
      </c>
      <c r="C3835" s="22">
        <v>17.760000229999999</v>
      </c>
      <c r="D3835" s="22">
        <f t="shared" si="590"/>
        <v>-2.2999999771400326E-7</v>
      </c>
      <c r="E3835" s="23">
        <f t="shared" si="591"/>
        <v>1.2950450154020256E-6</v>
      </c>
      <c r="F3835" s="22">
        <v>17.93</v>
      </c>
      <c r="G3835" s="22">
        <v>17.93000031</v>
      </c>
      <c r="H3835" s="22">
        <f t="shared" si="592"/>
        <v>-3.1000000078051926E-7</v>
      </c>
      <c r="I3835" s="23">
        <f t="shared" si="593"/>
        <v>1.7289458751856501E-6</v>
      </c>
      <c r="J3835" s="22">
        <v>17.399999999999999</v>
      </c>
      <c r="K3835" s="22">
        <v>17.399999619999999</v>
      </c>
      <c r="L3835" s="22">
        <f t="shared" si="594"/>
        <v>3.7999999946691787E-7</v>
      </c>
      <c r="M3835" s="23">
        <f t="shared" si="595"/>
        <v>2.1839080906078659E-6</v>
      </c>
      <c r="N3835" s="22">
        <v>17.54</v>
      </c>
      <c r="O3835" s="22">
        <v>17.540000920000001</v>
      </c>
      <c r="P3835" s="22">
        <f t="shared" si="596"/>
        <v>-9.2000000151415406E-7</v>
      </c>
      <c r="Q3835" s="23">
        <f t="shared" si="597"/>
        <v>5.2451536673816433E-6</v>
      </c>
      <c r="R3835" s="24">
        <v>12977349</v>
      </c>
      <c r="S3835" s="24">
        <v>12977400</v>
      </c>
      <c r="T3835" s="24">
        <f t="shared" si="598"/>
        <v>-51</v>
      </c>
      <c r="U3835" s="23">
        <f t="shared" si="599"/>
        <v>3.9299089185815337E-4</v>
      </c>
    </row>
    <row r="3836" spans="1:21" x14ac:dyDescent="0.3">
      <c r="A3836" s="21">
        <v>41284</v>
      </c>
      <c r="B3836" s="22">
        <v>17.809999999999999</v>
      </c>
      <c r="C3836" s="22">
        <v>17.809999470000001</v>
      </c>
      <c r="D3836" s="22">
        <f t="shared" si="590"/>
        <v>5.2999999766711881E-7</v>
      </c>
      <c r="E3836" s="23">
        <f t="shared" si="591"/>
        <v>2.975856335986285E-6</v>
      </c>
      <c r="F3836" s="22">
        <v>18.22</v>
      </c>
      <c r="G3836" s="22">
        <v>18.219999309999999</v>
      </c>
      <c r="H3836" s="22">
        <f t="shared" si="592"/>
        <v>6.9000000024743713E-7</v>
      </c>
      <c r="I3836" s="23">
        <f t="shared" si="593"/>
        <v>3.7870473456534787E-6</v>
      </c>
      <c r="J3836" s="22">
        <v>17.690000000000001</v>
      </c>
      <c r="K3836" s="22">
        <v>17.690000529999999</v>
      </c>
      <c r="L3836" s="22">
        <f t="shared" si="594"/>
        <v>-5.2999999766711881E-7</v>
      </c>
      <c r="M3836" s="23">
        <f t="shared" si="595"/>
        <v>2.996042859175193E-6</v>
      </c>
      <c r="N3836" s="22">
        <v>18.18</v>
      </c>
      <c r="O3836" s="22">
        <v>18.18000031</v>
      </c>
      <c r="P3836" s="22">
        <f t="shared" si="596"/>
        <v>-3.1000000078051926E-7</v>
      </c>
      <c r="Q3836" s="23">
        <f t="shared" si="597"/>
        <v>1.7051704922689259E-6</v>
      </c>
      <c r="R3836" s="24">
        <v>15772264</v>
      </c>
      <c r="S3836" s="24">
        <v>15772200</v>
      </c>
      <c r="T3836" s="24">
        <f t="shared" si="598"/>
        <v>64</v>
      </c>
      <c r="U3836" s="23">
        <f t="shared" si="599"/>
        <v>4.0577725364882516E-4</v>
      </c>
    </row>
    <row r="3837" spans="1:21" x14ac:dyDescent="0.3">
      <c r="A3837" s="21">
        <v>41285</v>
      </c>
      <c r="B3837" s="22">
        <v>18.079999999999998</v>
      </c>
      <c r="C3837" s="22">
        <v>18.079999919999999</v>
      </c>
      <c r="D3837" s="22">
        <f t="shared" si="590"/>
        <v>7.9999999513802322E-8</v>
      </c>
      <c r="E3837" s="23">
        <f t="shared" si="591"/>
        <v>4.4247787537491494E-7</v>
      </c>
      <c r="F3837" s="22">
        <v>18.2</v>
      </c>
      <c r="G3837" s="22">
        <v>18.200000760000002</v>
      </c>
      <c r="H3837" s="22">
        <f t="shared" si="592"/>
        <v>-7.6000000248654942E-7</v>
      </c>
      <c r="I3837" s="23">
        <f t="shared" si="593"/>
        <v>4.1758240151114664E-6</v>
      </c>
      <c r="J3837" s="22">
        <v>17.920000000000002</v>
      </c>
      <c r="K3837" s="22">
        <v>17.920000080000001</v>
      </c>
      <c r="L3837" s="22">
        <f t="shared" si="594"/>
        <v>-7.9999999513802322E-8</v>
      </c>
      <c r="M3837" s="23">
        <f t="shared" si="595"/>
        <v>4.4642856672243005E-7</v>
      </c>
      <c r="N3837" s="22">
        <v>18.149999999999999</v>
      </c>
      <c r="O3837" s="22">
        <v>18.149999619999999</v>
      </c>
      <c r="P3837" s="22">
        <f t="shared" si="596"/>
        <v>3.7999999946691787E-7</v>
      </c>
      <c r="Q3837" s="23">
        <f t="shared" si="597"/>
        <v>2.093663952742925E-6</v>
      </c>
      <c r="R3837" s="24">
        <v>12556574</v>
      </c>
      <c r="S3837" s="24">
        <v>12556600</v>
      </c>
      <c r="T3837" s="24">
        <f t="shared" si="598"/>
        <v>-26</v>
      </c>
      <c r="U3837" s="23">
        <f t="shared" si="599"/>
        <v>2.0706242135609955E-4</v>
      </c>
    </row>
    <row r="3838" spans="1:21" x14ac:dyDescent="0.3">
      <c r="A3838" s="21">
        <v>41288</v>
      </c>
      <c r="B3838" s="22">
        <v>18.16</v>
      </c>
      <c r="C3838" s="22">
        <v>18.159999849999998</v>
      </c>
      <c r="D3838" s="22">
        <f t="shared" si="590"/>
        <v>1.5000000175291461E-7</v>
      </c>
      <c r="E3838" s="23">
        <f t="shared" si="591"/>
        <v>8.259912059025409E-7</v>
      </c>
      <c r="F3838" s="22">
        <v>18.2</v>
      </c>
      <c r="G3838" s="22">
        <v>18.200000760000002</v>
      </c>
      <c r="H3838" s="22">
        <f t="shared" si="592"/>
        <v>-7.6000000248654942E-7</v>
      </c>
      <c r="I3838" s="23">
        <f t="shared" si="593"/>
        <v>4.1758240151114664E-6</v>
      </c>
      <c r="J3838" s="22">
        <v>17.899999999999999</v>
      </c>
      <c r="K3838" s="22">
        <v>17.899999619999999</v>
      </c>
      <c r="L3838" s="22">
        <f t="shared" si="594"/>
        <v>3.7999999946691787E-7</v>
      </c>
      <c r="M3838" s="23">
        <f t="shared" si="595"/>
        <v>2.1229050700221071E-6</v>
      </c>
      <c r="N3838" s="22">
        <v>18.010000000000002</v>
      </c>
      <c r="O3838" s="22">
        <v>18.010000229999999</v>
      </c>
      <c r="P3838" s="22">
        <f t="shared" si="596"/>
        <v>-2.2999999771400326E-7</v>
      </c>
      <c r="Q3838" s="23">
        <f t="shared" si="597"/>
        <v>1.2770682663894851E-6</v>
      </c>
      <c r="R3838" s="24">
        <v>8392473</v>
      </c>
      <c r="S3838" s="24">
        <v>8392500</v>
      </c>
      <c r="T3838" s="24">
        <f t="shared" si="598"/>
        <v>-27</v>
      </c>
      <c r="U3838" s="23">
        <f t="shared" si="599"/>
        <v>3.2171581769436998E-4</v>
      </c>
    </row>
    <row r="3839" spans="1:21" x14ac:dyDescent="0.3">
      <c r="A3839" s="21">
        <v>41289</v>
      </c>
      <c r="B3839" s="22">
        <v>17.88</v>
      </c>
      <c r="C3839" s="22">
        <v>17.879999160000001</v>
      </c>
      <c r="D3839" s="22">
        <f t="shared" si="590"/>
        <v>8.3999999844763806E-7</v>
      </c>
      <c r="E3839" s="23">
        <f t="shared" si="591"/>
        <v>4.6979867892098829E-6</v>
      </c>
      <c r="F3839" s="22">
        <v>17.940000000000001</v>
      </c>
      <c r="G3839" s="22">
        <v>17.940000529999999</v>
      </c>
      <c r="H3839" s="22">
        <f t="shared" si="592"/>
        <v>-5.2999999766711881E-7</v>
      </c>
      <c r="I3839" s="23">
        <f t="shared" si="593"/>
        <v>2.9542919844446563E-6</v>
      </c>
      <c r="J3839" s="22">
        <v>17.77</v>
      </c>
      <c r="K3839" s="22">
        <v>17.770000459999999</v>
      </c>
      <c r="L3839" s="22">
        <f t="shared" si="594"/>
        <v>-4.5999999898072019E-7</v>
      </c>
      <c r="M3839" s="23">
        <f t="shared" si="595"/>
        <v>2.5886324539843048E-6</v>
      </c>
      <c r="N3839" s="22">
        <v>17.89</v>
      </c>
      <c r="O3839" s="22">
        <v>17.88999939</v>
      </c>
      <c r="P3839" s="22">
        <f t="shared" si="596"/>
        <v>6.1000000073363481E-7</v>
      </c>
      <c r="Q3839" s="23">
        <f t="shared" si="597"/>
        <v>3.4097262243318323E-6</v>
      </c>
      <c r="R3839" s="24">
        <v>12064654</v>
      </c>
      <c r="S3839" s="24">
        <v>12064700</v>
      </c>
      <c r="T3839" s="24">
        <f t="shared" si="598"/>
        <v>-46</v>
      </c>
      <c r="U3839" s="23">
        <f t="shared" si="599"/>
        <v>3.8127761154442297E-4</v>
      </c>
    </row>
    <row r="3840" spans="1:21" x14ac:dyDescent="0.3">
      <c r="A3840" s="21">
        <v>41290</v>
      </c>
      <c r="B3840" s="22">
        <v>17.760000000000002</v>
      </c>
      <c r="C3840" s="22">
        <v>17.760000229999999</v>
      </c>
      <c r="D3840" s="22">
        <f t="shared" si="590"/>
        <v>-2.2999999771400326E-7</v>
      </c>
      <c r="E3840" s="23">
        <f t="shared" si="591"/>
        <v>1.2950450154020256E-6</v>
      </c>
      <c r="F3840" s="22">
        <v>17.850000000000001</v>
      </c>
      <c r="G3840" s="22">
        <v>17.850000380000001</v>
      </c>
      <c r="H3840" s="22">
        <f t="shared" si="592"/>
        <v>-3.7999999946691787E-7</v>
      </c>
      <c r="I3840" s="23">
        <f t="shared" si="593"/>
        <v>2.1288514923097043E-6</v>
      </c>
      <c r="J3840" s="22">
        <v>17.75</v>
      </c>
      <c r="K3840" s="22">
        <v>17.75</v>
      </c>
      <c r="L3840" s="22">
        <f t="shared" si="594"/>
        <v>0</v>
      </c>
      <c r="M3840" s="23">
        <f t="shared" si="595"/>
        <v>0</v>
      </c>
      <c r="N3840" s="22">
        <v>17.8</v>
      </c>
      <c r="O3840" s="22">
        <v>17.799999239999998</v>
      </c>
      <c r="P3840" s="22">
        <f t="shared" si="596"/>
        <v>7.6000000248654942E-7</v>
      </c>
      <c r="Q3840" s="23">
        <f t="shared" si="597"/>
        <v>4.2696631176179164E-6</v>
      </c>
      <c r="R3840" s="24">
        <v>8976547</v>
      </c>
      <c r="S3840" s="24">
        <v>8976600</v>
      </c>
      <c r="T3840" s="24">
        <f t="shared" si="598"/>
        <v>-53</v>
      </c>
      <c r="U3840" s="23">
        <f t="shared" si="599"/>
        <v>5.9042399126618098E-4</v>
      </c>
    </row>
    <row r="3841" spans="1:21" x14ac:dyDescent="0.3">
      <c r="A3841" s="21">
        <v>41291</v>
      </c>
      <c r="B3841" s="22">
        <v>18.100000000000001</v>
      </c>
      <c r="C3841" s="22">
        <v>18.100000380000001</v>
      </c>
      <c r="D3841" s="22">
        <f t="shared" si="590"/>
        <v>-3.7999999946691787E-7</v>
      </c>
      <c r="E3841" s="23">
        <f t="shared" si="591"/>
        <v>2.0994474667901519E-6</v>
      </c>
      <c r="F3841" s="22">
        <v>18.350000000000001</v>
      </c>
      <c r="G3841" s="22">
        <v>18.350000380000001</v>
      </c>
      <c r="H3841" s="22">
        <f t="shared" si="592"/>
        <v>-3.7999999946691787E-7</v>
      </c>
      <c r="I3841" s="23">
        <f t="shared" si="593"/>
        <v>2.0708446408594452E-6</v>
      </c>
      <c r="J3841" s="22">
        <v>17.989999999999998</v>
      </c>
      <c r="K3841" s="22">
        <v>17.989999770000001</v>
      </c>
      <c r="L3841" s="22">
        <f t="shared" si="594"/>
        <v>2.2999999771400326E-7</v>
      </c>
      <c r="M3841" s="23">
        <f t="shared" si="595"/>
        <v>1.2784880525543401E-6</v>
      </c>
      <c r="N3841" s="22">
        <v>18.260000000000002</v>
      </c>
      <c r="O3841" s="22">
        <v>18.260000229999999</v>
      </c>
      <c r="P3841" s="22">
        <f t="shared" si="596"/>
        <v>-2.2999999771400326E-7</v>
      </c>
      <c r="Q3841" s="23">
        <f t="shared" si="597"/>
        <v>1.2595837613196091E-6</v>
      </c>
      <c r="R3841" s="24">
        <v>11373661</v>
      </c>
      <c r="S3841" s="24">
        <v>11372400</v>
      </c>
      <c r="T3841" s="24">
        <f t="shared" si="598"/>
        <v>1261</v>
      </c>
      <c r="U3841" s="23">
        <f t="shared" si="599"/>
        <v>1.108824874256973E-2</v>
      </c>
    </row>
    <row r="3842" spans="1:21" x14ac:dyDescent="0.3">
      <c r="A3842" s="21">
        <v>41292</v>
      </c>
      <c r="B3842" s="22">
        <v>18.2</v>
      </c>
      <c r="C3842" s="22">
        <v>18.209999079999999</v>
      </c>
      <c r="D3842" s="22">
        <f t="shared" ref="D3842:D3905" si="600">B3842-C3842</f>
        <v>-9.999080000000049E-3</v>
      </c>
      <c r="E3842" s="23">
        <f t="shared" ref="E3842:E3905" si="601">IFERROR(ABS(D3842)/C3842*100,0)</f>
        <v>5.490983253800389E-2</v>
      </c>
      <c r="F3842" s="22">
        <v>18.21</v>
      </c>
      <c r="G3842" s="22">
        <v>18.209999079999999</v>
      </c>
      <c r="H3842" s="22">
        <f t="shared" ref="H3842:H3905" si="602">F3842-G3842</f>
        <v>9.2000000151415406E-7</v>
      </c>
      <c r="I3842" s="23">
        <f t="shared" ref="I3842:I3905" si="603">IFERROR(ABS(H3842)/G3842*100,0)</f>
        <v>5.0521694013954568E-6</v>
      </c>
      <c r="J3842" s="22">
        <v>17.989999999999998</v>
      </c>
      <c r="K3842" s="22">
        <v>17.989999770000001</v>
      </c>
      <c r="L3842" s="22">
        <f t="shared" ref="L3842:L3905" si="604">J3842-K3842</f>
        <v>2.2999999771400326E-7</v>
      </c>
      <c r="M3842" s="23">
        <f t="shared" ref="M3842:M3905" si="605">IFERROR(ABS(L3842)/K3842*100,0)</f>
        <v>1.2784880525543401E-6</v>
      </c>
      <c r="N3842" s="22">
        <v>18.14</v>
      </c>
      <c r="O3842" s="22">
        <v>18.13999939</v>
      </c>
      <c r="P3842" s="22">
        <f t="shared" ref="P3842:P3905" si="606">N3842-O3842</f>
        <v>6.1000000073363481E-7</v>
      </c>
      <c r="Q3842" s="23">
        <f t="shared" ref="Q3842:Q3905" si="607">IFERROR(ABS(P3842)/O3842*100,0)</f>
        <v>3.3627344059885042E-6</v>
      </c>
      <c r="R3842" s="24">
        <v>12610989</v>
      </c>
      <c r="S3842" s="24">
        <v>12608400</v>
      </c>
      <c r="T3842" s="24">
        <f t="shared" ref="T3842:T3905" si="608">R3842-S3842</f>
        <v>2589</v>
      </c>
      <c r="U3842" s="23">
        <f t="shared" ref="U3842:U3905" si="609">IFERROR(ABS(T3842)/S3842*100,0)</f>
        <v>2.0533929761111642E-2</v>
      </c>
    </row>
    <row r="3843" spans="1:21" x14ac:dyDescent="0.3">
      <c r="A3843" s="21">
        <v>41296</v>
      </c>
      <c r="B3843" s="22">
        <v>18.100000000000001</v>
      </c>
      <c r="C3843" s="22">
        <v>18.100000380000001</v>
      </c>
      <c r="D3843" s="22">
        <f t="shared" si="600"/>
        <v>-3.7999999946691787E-7</v>
      </c>
      <c r="E3843" s="23">
        <f t="shared" si="601"/>
        <v>2.0994474667901519E-6</v>
      </c>
      <c r="F3843" s="22">
        <v>18.16</v>
      </c>
      <c r="G3843" s="22">
        <v>18.159999849999998</v>
      </c>
      <c r="H3843" s="22">
        <f t="shared" si="602"/>
        <v>1.5000000175291461E-7</v>
      </c>
      <c r="I3843" s="23">
        <f t="shared" si="603"/>
        <v>8.259912059025409E-7</v>
      </c>
      <c r="J3843" s="22">
        <v>17.989999999999998</v>
      </c>
      <c r="K3843" s="22">
        <v>17.989999770000001</v>
      </c>
      <c r="L3843" s="22">
        <f t="shared" si="604"/>
        <v>2.2999999771400326E-7</v>
      </c>
      <c r="M3843" s="23">
        <f t="shared" si="605"/>
        <v>1.2784880525543401E-6</v>
      </c>
      <c r="N3843" s="22">
        <v>18.16</v>
      </c>
      <c r="O3843" s="22">
        <v>18.159999849999998</v>
      </c>
      <c r="P3843" s="22">
        <f t="shared" si="606"/>
        <v>1.5000000175291461E-7</v>
      </c>
      <c r="Q3843" s="23">
        <f t="shared" si="607"/>
        <v>8.259912059025409E-7</v>
      </c>
      <c r="R3843" s="24">
        <v>11338806</v>
      </c>
      <c r="S3843" s="24">
        <v>11338900</v>
      </c>
      <c r="T3843" s="24">
        <f t="shared" si="608"/>
        <v>-94</v>
      </c>
      <c r="U3843" s="23">
        <f t="shared" si="609"/>
        <v>8.290045771635697E-4</v>
      </c>
    </row>
    <row r="3844" spans="1:21" x14ac:dyDescent="0.3">
      <c r="A3844" s="21">
        <v>41297</v>
      </c>
      <c r="B3844" s="22">
        <v>18.149999999999999</v>
      </c>
      <c r="C3844" s="22">
        <v>18.149999619999999</v>
      </c>
      <c r="D3844" s="22">
        <f t="shared" si="600"/>
        <v>3.7999999946691787E-7</v>
      </c>
      <c r="E3844" s="23">
        <f t="shared" si="601"/>
        <v>2.093663952742925E-6</v>
      </c>
      <c r="F3844" s="22">
        <v>18.309999999999999</v>
      </c>
      <c r="G3844" s="22">
        <v>18.309999470000001</v>
      </c>
      <c r="H3844" s="22">
        <f t="shared" si="602"/>
        <v>5.2999999766711881E-7</v>
      </c>
      <c r="I3844" s="23">
        <f t="shared" si="603"/>
        <v>2.8945931895601458E-6</v>
      </c>
      <c r="J3844" s="22">
        <v>18.12</v>
      </c>
      <c r="K3844" s="22">
        <v>18.120000839999999</v>
      </c>
      <c r="L3844" s="22">
        <f t="shared" si="604"/>
        <v>-8.3999999844763806E-7</v>
      </c>
      <c r="M3844" s="23">
        <f t="shared" si="605"/>
        <v>4.6357613659340098E-6</v>
      </c>
      <c r="N3844" s="22">
        <v>18.27</v>
      </c>
      <c r="O3844" s="22">
        <v>18.270000459999999</v>
      </c>
      <c r="P3844" s="22">
        <f t="shared" si="606"/>
        <v>-4.5999999898072019E-7</v>
      </c>
      <c r="Q3844" s="23">
        <f t="shared" si="607"/>
        <v>2.5177886557136967E-6</v>
      </c>
      <c r="R3844" s="24">
        <v>9210536</v>
      </c>
      <c r="S3844" s="24">
        <v>9210500</v>
      </c>
      <c r="T3844" s="24">
        <f t="shared" si="608"/>
        <v>36</v>
      </c>
      <c r="U3844" s="23">
        <f t="shared" si="609"/>
        <v>3.9085825959502744E-4</v>
      </c>
    </row>
    <row r="3845" spans="1:21" x14ac:dyDescent="0.3">
      <c r="A3845" s="21">
        <v>41298</v>
      </c>
      <c r="B3845" s="22">
        <v>18.04</v>
      </c>
      <c r="C3845" s="22">
        <v>18.040000920000001</v>
      </c>
      <c r="D3845" s="22">
        <f t="shared" si="600"/>
        <v>-9.2000000151415406E-7</v>
      </c>
      <c r="E3845" s="23">
        <f t="shared" si="601"/>
        <v>5.099778018825921E-6</v>
      </c>
      <c r="F3845" s="22">
        <v>18.07</v>
      </c>
      <c r="G3845" s="22">
        <v>18.06999969</v>
      </c>
      <c r="H3845" s="22">
        <f t="shared" si="602"/>
        <v>3.1000000078051926E-7</v>
      </c>
      <c r="I3845" s="23">
        <f t="shared" si="603"/>
        <v>1.7155506701645064E-6</v>
      </c>
      <c r="J3845" s="22">
        <v>17.79</v>
      </c>
      <c r="K3845" s="22">
        <v>17.790000920000001</v>
      </c>
      <c r="L3845" s="22">
        <f t="shared" si="604"/>
        <v>-9.2000000151415406E-7</v>
      </c>
      <c r="M3845" s="23">
        <f t="shared" si="605"/>
        <v>5.1714443728885094E-6</v>
      </c>
      <c r="N3845" s="22">
        <v>17.809999999999999</v>
      </c>
      <c r="O3845" s="22">
        <v>17.809999470000001</v>
      </c>
      <c r="P3845" s="22">
        <f t="shared" si="606"/>
        <v>5.2999999766711881E-7</v>
      </c>
      <c r="Q3845" s="23">
        <f t="shared" si="607"/>
        <v>2.975856335986285E-6</v>
      </c>
      <c r="R3845" s="24">
        <v>8766318</v>
      </c>
      <c r="S3845" s="24">
        <v>8766400</v>
      </c>
      <c r="T3845" s="24">
        <f t="shared" si="608"/>
        <v>-82</v>
      </c>
      <c r="U3845" s="23">
        <f t="shared" si="609"/>
        <v>9.3538966964774601E-4</v>
      </c>
    </row>
    <row r="3846" spans="1:21" x14ac:dyDescent="0.3">
      <c r="A3846" s="21">
        <v>41299</v>
      </c>
      <c r="B3846" s="22">
        <v>17.75</v>
      </c>
      <c r="C3846" s="22">
        <v>17.75</v>
      </c>
      <c r="D3846" s="22">
        <f t="shared" si="600"/>
        <v>0</v>
      </c>
      <c r="E3846" s="23">
        <f t="shared" si="601"/>
        <v>0</v>
      </c>
      <c r="F3846" s="22">
        <v>17.79</v>
      </c>
      <c r="G3846" s="22">
        <v>17.790000920000001</v>
      </c>
      <c r="H3846" s="22">
        <f t="shared" si="602"/>
        <v>-9.2000000151415406E-7</v>
      </c>
      <c r="I3846" s="23">
        <f t="shared" si="603"/>
        <v>5.1714443728885094E-6</v>
      </c>
      <c r="J3846" s="22">
        <v>17.57</v>
      </c>
      <c r="K3846" s="22">
        <v>17.56999969</v>
      </c>
      <c r="L3846" s="22">
        <f t="shared" si="604"/>
        <v>3.1000000078051926E-7</v>
      </c>
      <c r="M3846" s="23">
        <f t="shared" si="605"/>
        <v>1.7643711226526451E-6</v>
      </c>
      <c r="N3846" s="22">
        <v>17.75</v>
      </c>
      <c r="O3846" s="22">
        <v>17.75</v>
      </c>
      <c r="P3846" s="22">
        <f t="shared" si="606"/>
        <v>0</v>
      </c>
      <c r="Q3846" s="23">
        <f t="shared" si="607"/>
        <v>0</v>
      </c>
      <c r="R3846" s="24">
        <v>9412011</v>
      </c>
      <c r="S3846" s="24">
        <v>9410300</v>
      </c>
      <c r="T3846" s="24">
        <f t="shared" si="608"/>
        <v>1711</v>
      </c>
      <c r="U3846" s="23">
        <f t="shared" si="609"/>
        <v>1.8182204605591747E-2</v>
      </c>
    </row>
    <row r="3847" spans="1:21" x14ac:dyDescent="0.3">
      <c r="A3847" s="21">
        <v>41302</v>
      </c>
      <c r="B3847" s="22">
        <v>17.7</v>
      </c>
      <c r="C3847" s="22">
        <v>17.700000760000002</v>
      </c>
      <c r="D3847" s="22">
        <f t="shared" si="600"/>
        <v>-7.6000000248654942E-7</v>
      </c>
      <c r="E3847" s="23">
        <f t="shared" si="601"/>
        <v>4.2937851404168497E-6</v>
      </c>
      <c r="F3847" s="22">
        <v>17.7</v>
      </c>
      <c r="G3847" s="22">
        <v>17.700000760000002</v>
      </c>
      <c r="H3847" s="22">
        <f t="shared" si="602"/>
        <v>-7.6000000248654942E-7</v>
      </c>
      <c r="I3847" s="23">
        <f t="shared" si="603"/>
        <v>4.2937851404168497E-6</v>
      </c>
      <c r="J3847" s="22">
        <v>17.510000000000002</v>
      </c>
      <c r="K3847" s="22">
        <v>17.510000229999999</v>
      </c>
      <c r="L3847" s="22">
        <f t="shared" si="604"/>
        <v>-2.2999999771400326E-7</v>
      </c>
      <c r="M3847" s="23">
        <f t="shared" si="605"/>
        <v>1.3135350924778558E-6</v>
      </c>
      <c r="N3847" s="22">
        <v>17.52</v>
      </c>
      <c r="O3847" s="22">
        <v>17.520000459999999</v>
      </c>
      <c r="P3847" s="22">
        <f t="shared" si="606"/>
        <v>-4.5999999898072019E-7</v>
      </c>
      <c r="Q3847" s="23">
        <f t="shared" si="607"/>
        <v>2.6255707015016839E-6</v>
      </c>
      <c r="R3847" s="24">
        <v>13756142</v>
      </c>
      <c r="S3847" s="24">
        <v>13755500</v>
      </c>
      <c r="T3847" s="24">
        <f t="shared" si="608"/>
        <v>642</v>
      </c>
      <c r="U3847" s="23">
        <f t="shared" si="609"/>
        <v>4.6672240194831158E-3</v>
      </c>
    </row>
    <row r="3848" spans="1:21" x14ac:dyDescent="0.3">
      <c r="A3848" s="21">
        <v>41303</v>
      </c>
      <c r="B3848" s="22">
        <v>17.77</v>
      </c>
      <c r="C3848" s="22">
        <v>17.770000459999999</v>
      </c>
      <c r="D3848" s="22">
        <f t="shared" si="600"/>
        <v>-4.5999999898072019E-7</v>
      </c>
      <c r="E3848" s="23">
        <f t="shared" si="601"/>
        <v>2.5886324539843048E-6</v>
      </c>
      <c r="F3848" s="22">
        <v>17.87</v>
      </c>
      <c r="G3848" s="22">
        <v>17.870000839999999</v>
      </c>
      <c r="H3848" s="22">
        <f t="shared" si="602"/>
        <v>-8.3999999844763806E-7</v>
      </c>
      <c r="I3848" s="23">
        <f t="shared" si="603"/>
        <v>4.7006153271542775E-6</v>
      </c>
      <c r="J3848" s="22">
        <v>17.670000000000002</v>
      </c>
      <c r="K3848" s="22">
        <v>17.670000080000001</v>
      </c>
      <c r="L3848" s="22">
        <f t="shared" si="604"/>
        <v>-7.9999999513802322E-8</v>
      </c>
      <c r="M3848" s="23">
        <f t="shared" si="605"/>
        <v>4.5274476033733169E-7</v>
      </c>
      <c r="N3848" s="22">
        <v>17.760000000000002</v>
      </c>
      <c r="O3848" s="22">
        <v>17.760000229999999</v>
      </c>
      <c r="P3848" s="22">
        <f t="shared" si="606"/>
        <v>-2.2999999771400326E-7</v>
      </c>
      <c r="Q3848" s="23">
        <f t="shared" si="607"/>
        <v>1.2950450154020256E-6</v>
      </c>
      <c r="R3848" s="24">
        <v>10023340</v>
      </c>
      <c r="S3848" s="24">
        <v>10022400</v>
      </c>
      <c r="T3848" s="24">
        <f t="shared" si="608"/>
        <v>940</v>
      </c>
      <c r="U3848" s="23">
        <f t="shared" si="609"/>
        <v>9.3789910600255433E-3</v>
      </c>
    </row>
    <row r="3849" spans="1:21" x14ac:dyDescent="0.3">
      <c r="A3849" s="21">
        <v>41304</v>
      </c>
      <c r="B3849" s="22">
        <v>17.7</v>
      </c>
      <c r="C3849" s="22">
        <v>17.700000760000002</v>
      </c>
      <c r="D3849" s="22">
        <f t="shared" si="600"/>
        <v>-7.6000000248654942E-7</v>
      </c>
      <c r="E3849" s="23">
        <f t="shared" si="601"/>
        <v>4.2937851404168497E-6</v>
      </c>
      <c r="F3849" s="22">
        <v>17.850000000000001</v>
      </c>
      <c r="G3849" s="22">
        <v>17.850000380000001</v>
      </c>
      <c r="H3849" s="22">
        <f t="shared" si="602"/>
        <v>-3.7999999946691787E-7</v>
      </c>
      <c r="I3849" s="23">
        <f t="shared" si="603"/>
        <v>2.1288514923097043E-6</v>
      </c>
      <c r="J3849" s="22">
        <v>17.62</v>
      </c>
      <c r="K3849" s="22">
        <v>17.620000839999999</v>
      </c>
      <c r="L3849" s="22">
        <f t="shared" si="604"/>
        <v>-8.3999999844763806E-7</v>
      </c>
      <c r="M3849" s="23">
        <f t="shared" si="605"/>
        <v>4.7673096390592347E-6</v>
      </c>
      <c r="N3849" s="22">
        <v>17.8</v>
      </c>
      <c r="O3849" s="22">
        <v>17.799999239999998</v>
      </c>
      <c r="P3849" s="22">
        <f t="shared" si="606"/>
        <v>7.6000000248654942E-7</v>
      </c>
      <c r="Q3849" s="23">
        <f t="shared" si="607"/>
        <v>4.2696631176179164E-6</v>
      </c>
      <c r="R3849" s="24">
        <v>8748470</v>
      </c>
      <c r="S3849" s="24">
        <v>8748500</v>
      </c>
      <c r="T3849" s="24">
        <f t="shared" si="608"/>
        <v>-30</v>
      </c>
      <c r="U3849" s="23">
        <f t="shared" si="609"/>
        <v>3.4291592844487627E-4</v>
      </c>
    </row>
    <row r="3850" spans="1:21" x14ac:dyDescent="0.3">
      <c r="A3850" s="21">
        <v>41305</v>
      </c>
      <c r="B3850" s="22">
        <v>17.79</v>
      </c>
      <c r="C3850" s="22">
        <v>17.790000920000001</v>
      </c>
      <c r="D3850" s="22">
        <f t="shared" si="600"/>
        <v>-9.2000000151415406E-7</v>
      </c>
      <c r="E3850" s="23">
        <f t="shared" si="601"/>
        <v>5.1714443728885094E-6</v>
      </c>
      <c r="F3850" s="22">
        <v>17.87</v>
      </c>
      <c r="G3850" s="22">
        <v>17.870000839999999</v>
      </c>
      <c r="H3850" s="22">
        <f t="shared" si="602"/>
        <v>-8.3999999844763806E-7</v>
      </c>
      <c r="I3850" s="23">
        <f t="shared" si="603"/>
        <v>4.7006153271542775E-6</v>
      </c>
      <c r="J3850" s="22">
        <v>17.73</v>
      </c>
      <c r="K3850" s="22">
        <v>17.729999540000001</v>
      </c>
      <c r="L3850" s="22">
        <f t="shared" si="604"/>
        <v>4.5999999898072019E-7</v>
      </c>
      <c r="M3850" s="23">
        <f t="shared" si="605"/>
        <v>2.5944727067980518E-6</v>
      </c>
      <c r="N3850" s="22">
        <v>17.739999999999998</v>
      </c>
      <c r="O3850" s="22">
        <v>17.739999770000001</v>
      </c>
      <c r="P3850" s="22">
        <f t="shared" si="606"/>
        <v>2.2999999771400326E-7</v>
      </c>
      <c r="Q3850" s="23">
        <f t="shared" si="607"/>
        <v>1.2965050772038608E-6</v>
      </c>
      <c r="R3850" s="24">
        <v>10780066</v>
      </c>
      <c r="S3850" s="24">
        <v>10751300</v>
      </c>
      <c r="T3850" s="24">
        <f t="shared" si="608"/>
        <v>28766</v>
      </c>
      <c r="U3850" s="23">
        <f t="shared" si="609"/>
        <v>0.26755834178192406</v>
      </c>
    </row>
    <row r="3851" spans="1:21" x14ac:dyDescent="0.3">
      <c r="A3851" s="21">
        <v>41306</v>
      </c>
      <c r="B3851" s="22">
        <v>17.89</v>
      </c>
      <c r="C3851" s="22">
        <v>17.88999939</v>
      </c>
      <c r="D3851" s="22">
        <f t="shared" si="600"/>
        <v>6.1000000073363481E-7</v>
      </c>
      <c r="E3851" s="23">
        <f t="shared" si="601"/>
        <v>3.4097262243318323E-6</v>
      </c>
      <c r="F3851" s="22">
        <v>18.13</v>
      </c>
      <c r="G3851" s="22">
        <v>18.129999160000001</v>
      </c>
      <c r="H3851" s="22">
        <f t="shared" si="602"/>
        <v>8.3999999844763806E-7</v>
      </c>
      <c r="I3851" s="23">
        <f t="shared" si="603"/>
        <v>4.6332048393081009E-6</v>
      </c>
      <c r="J3851" s="22">
        <v>17.87</v>
      </c>
      <c r="K3851" s="22">
        <v>17.870000839999999</v>
      </c>
      <c r="L3851" s="22">
        <f t="shared" si="604"/>
        <v>-8.3999999844763806E-7</v>
      </c>
      <c r="M3851" s="23">
        <f t="shared" si="605"/>
        <v>4.7006153271542775E-6</v>
      </c>
      <c r="N3851" s="22">
        <v>18.07</v>
      </c>
      <c r="O3851" s="22">
        <v>18.06999969</v>
      </c>
      <c r="P3851" s="22">
        <f t="shared" si="606"/>
        <v>3.1000000078051926E-7</v>
      </c>
      <c r="Q3851" s="23">
        <f t="shared" si="607"/>
        <v>1.7155506701645064E-6</v>
      </c>
      <c r="R3851" s="24">
        <v>8979352</v>
      </c>
      <c r="S3851" s="24">
        <v>8979400</v>
      </c>
      <c r="T3851" s="24">
        <f t="shared" si="608"/>
        <v>-48</v>
      </c>
      <c r="U3851" s="23">
        <f t="shared" si="609"/>
        <v>5.3455687462413966E-4</v>
      </c>
    </row>
    <row r="3852" spans="1:21" x14ac:dyDescent="0.3">
      <c r="A3852" s="21">
        <v>41309</v>
      </c>
      <c r="B3852" s="22">
        <v>18.010000000000002</v>
      </c>
      <c r="C3852" s="22">
        <v>18.010000229999999</v>
      </c>
      <c r="D3852" s="22">
        <f t="shared" si="600"/>
        <v>-2.2999999771400326E-7</v>
      </c>
      <c r="E3852" s="23">
        <f t="shared" si="601"/>
        <v>1.2770682663894851E-6</v>
      </c>
      <c r="F3852" s="22">
        <v>18.13</v>
      </c>
      <c r="G3852" s="22">
        <v>18.129999160000001</v>
      </c>
      <c r="H3852" s="22">
        <f t="shared" si="602"/>
        <v>8.3999999844763806E-7</v>
      </c>
      <c r="I3852" s="23">
        <f t="shared" si="603"/>
        <v>4.6332048393081009E-6</v>
      </c>
      <c r="J3852" s="22">
        <v>17.88</v>
      </c>
      <c r="K3852" s="22">
        <v>17.879999160000001</v>
      </c>
      <c r="L3852" s="22">
        <f t="shared" si="604"/>
        <v>8.3999999844763806E-7</v>
      </c>
      <c r="M3852" s="23">
        <f t="shared" si="605"/>
        <v>4.6979867892098829E-6</v>
      </c>
      <c r="N3852" s="22">
        <v>17.899999999999999</v>
      </c>
      <c r="O3852" s="22">
        <v>17.899999619999999</v>
      </c>
      <c r="P3852" s="22">
        <f t="shared" si="606"/>
        <v>3.7999999946691787E-7</v>
      </c>
      <c r="Q3852" s="23">
        <f t="shared" si="607"/>
        <v>2.1229050700221071E-6</v>
      </c>
      <c r="R3852" s="24">
        <v>5769783</v>
      </c>
      <c r="S3852" s="24">
        <v>5769800</v>
      </c>
      <c r="T3852" s="24">
        <f t="shared" si="608"/>
        <v>-17</v>
      </c>
      <c r="U3852" s="23">
        <f t="shared" si="609"/>
        <v>2.9463759575721861E-4</v>
      </c>
    </row>
    <row r="3853" spans="1:21" x14ac:dyDescent="0.3">
      <c r="A3853" s="21">
        <v>41310</v>
      </c>
      <c r="B3853" s="22">
        <v>17.98</v>
      </c>
      <c r="C3853" s="22">
        <v>17.979999540000001</v>
      </c>
      <c r="D3853" s="22">
        <f t="shared" si="600"/>
        <v>4.5999999898072019E-7</v>
      </c>
      <c r="E3853" s="23">
        <f t="shared" si="601"/>
        <v>2.5583982800297677E-6</v>
      </c>
      <c r="F3853" s="22">
        <v>18.22</v>
      </c>
      <c r="G3853" s="22">
        <v>18.219999309999999</v>
      </c>
      <c r="H3853" s="22">
        <f t="shared" si="602"/>
        <v>6.9000000024743713E-7</v>
      </c>
      <c r="I3853" s="23">
        <f t="shared" si="603"/>
        <v>3.7870473456534787E-6</v>
      </c>
      <c r="J3853" s="22">
        <v>17.97</v>
      </c>
      <c r="K3853" s="22">
        <v>17.969999309999999</v>
      </c>
      <c r="L3853" s="22">
        <f t="shared" si="604"/>
        <v>6.9000000024743713E-7</v>
      </c>
      <c r="M3853" s="23">
        <f t="shared" si="605"/>
        <v>3.8397330369593502E-6</v>
      </c>
      <c r="N3853" s="22">
        <v>18.18</v>
      </c>
      <c r="O3853" s="22">
        <v>18.18000031</v>
      </c>
      <c r="P3853" s="22">
        <f t="shared" si="606"/>
        <v>-3.1000000078051926E-7</v>
      </c>
      <c r="Q3853" s="23">
        <f t="shared" si="607"/>
        <v>1.7051704922689259E-6</v>
      </c>
      <c r="R3853" s="24">
        <v>6314412</v>
      </c>
      <c r="S3853" s="24">
        <v>6314500</v>
      </c>
      <c r="T3853" s="24">
        <f t="shared" si="608"/>
        <v>-88</v>
      </c>
      <c r="U3853" s="23">
        <f t="shared" si="609"/>
        <v>1.3936178636471612E-3</v>
      </c>
    </row>
    <row r="3854" spans="1:21" x14ac:dyDescent="0.3">
      <c r="A3854" s="21">
        <v>41311</v>
      </c>
      <c r="B3854" s="22">
        <v>18.239999999999998</v>
      </c>
      <c r="C3854" s="22">
        <v>18.239999770000001</v>
      </c>
      <c r="D3854" s="22">
        <f t="shared" si="600"/>
        <v>2.2999999771400326E-7</v>
      </c>
      <c r="E3854" s="23">
        <f t="shared" si="601"/>
        <v>1.26096491564815E-6</v>
      </c>
      <c r="F3854" s="22">
        <v>18.28</v>
      </c>
      <c r="G3854" s="22">
        <v>18.280000690000001</v>
      </c>
      <c r="H3854" s="22">
        <f t="shared" si="602"/>
        <v>-6.9000000024743713E-7</v>
      </c>
      <c r="I3854" s="23">
        <f t="shared" si="603"/>
        <v>3.7746169267099576E-6</v>
      </c>
      <c r="J3854" s="22">
        <v>17.989999999999998</v>
      </c>
      <c r="K3854" s="22">
        <v>17.989999770000001</v>
      </c>
      <c r="L3854" s="22">
        <f t="shared" si="604"/>
        <v>2.2999999771400326E-7</v>
      </c>
      <c r="M3854" s="23">
        <f t="shared" si="605"/>
        <v>1.2784880525543401E-6</v>
      </c>
      <c r="N3854" s="22">
        <v>18.04</v>
      </c>
      <c r="O3854" s="22">
        <v>18.040000920000001</v>
      </c>
      <c r="P3854" s="22">
        <f t="shared" si="606"/>
        <v>-9.2000000151415406E-7</v>
      </c>
      <c r="Q3854" s="23">
        <f t="shared" si="607"/>
        <v>5.099778018825921E-6</v>
      </c>
      <c r="R3854" s="24">
        <v>5810285</v>
      </c>
      <c r="S3854" s="24">
        <v>5810300</v>
      </c>
      <c r="T3854" s="24">
        <f t="shared" si="608"/>
        <v>-15</v>
      </c>
      <c r="U3854" s="23">
        <f t="shared" si="609"/>
        <v>2.581622291447946E-4</v>
      </c>
    </row>
    <row r="3855" spans="1:21" x14ac:dyDescent="0.3">
      <c r="A3855" s="21">
        <v>41312</v>
      </c>
      <c r="B3855" s="22">
        <v>18.059999999999999</v>
      </c>
      <c r="C3855" s="22">
        <v>18.059999470000001</v>
      </c>
      <c r="D3855" s="22">
        <f t="shared" si="600"/>
        <v>5.2999999766711881E-7</v>
      </c>
      <c r="E3855" s="23">
        <f t="shared" si="601"/>
        <v>2.9346623101928515E-6</v>
      </c>
      <c r="F3855" s="22">
        <v>18.36</v>
      </c>
      <c r="G3855" s="22">
        <v>18.36000061</v>
      </c>
      <c r="H3855" s="22">
        <f t="shared" si="602"/>
        <v>-6.1000000073363481E-7</v>
      </c>
      <c r="I3855" s="23">
        <f t="shared" si="603"/>
        <v>3.322439980755724E-6</v>
      </c>
      <c r="J3855" s="22">
        <v>18.02</v>
      </c>
      <c r="K3855" s="22">
        <v>18.020000459999999</v>
      </c>
      <c r="L3855" s="22">
        <f t="shared" si="604"/>
        <v>-4.5999999898072019E-7</v>
      </c>
      <c r="M3855" s="23">
        <f t="shared" si="605"/>
        <v>2.5527191300677701E-6</v>
      </c>
      <c r="N3855" s="22">
        <v>18.3</v>
      </c>
      <c r="O3855" s="22">
        <v>18.299999239999998</v>
      </c>
      <c r="P3855" s="22">
        <f t="shared" si="606"/>
        <v>7.6000000248654942E-7</v>
      </c>
      <c r="Q3855" s="23">
        <f t="shared" si="607"/>
        <v>4.1530056505431284E-6</v>
      </c>
      <c r="R3855" s="24">
        <v>8194303</v>
      </c>
      <c r="S3855" s="24">
        <v>8194200</v>
      </c>
      <c r="T3855" s="24">
        <f t="shared" si="608"/>
        <v>103</v>
      </c>
      <c r="U3855" s="23">
        <f t="shared" si="609"/>
        <v>1.256986649093261E-3</v>
      </c>
    </row>
    <row r="3856" spans="1:21" x14ac:dyDescent="0.3">
      <c r="A3856" s="21">
        <v>41313</v>
      </c>
      <c r="B3856" s="22">
        <v>18.23</v>
      </c>
      <c r="C3856" s="22">
        <v>18.229999540000001</v>
      </c>
      <c r="D3856" s="22">
        <f t="shared" si="600"/>
        <v>4.5999999898072019E-7</v>
      </c>
      <c r="E3856" s="23">
        <f t="shared" si="601"/>
        <v>2.5233132780469626E-6</v>
      </c>
      <c r="F3856" s="22">
        <v>18.48</v>
      </c>
      <c r="G3856" s="22">
        <v>18.479999540000001</v>
      </c>
      <c r="H3856" s="22">
        <f t="shared" si="602"/>
        <v>4.5999999898072019E-7</v>
      </c>
      <c r="I3856" s="23">
        <f t="shared" si="603"/>
        <v>2.489177545621953E-6</v>
      </c>
      <c r="J3856" s="22">
        <v>18.22</v>
      </c>
      <c r="K3856" s="22">
        <v>18.219999309999999</v>
      </c>
      <c r="L3856" s="22">
        <f t="shared" si="604"/>
        <v>6.9000000024743713E-7</v>
      </c>
      <c r="M3856" s="23">
        <f t="shared" si="605"/>
        <v>3.7870473456534787E-6</v>
      </c>
      <c r="N3856" s="22">
        <v>18.45</v>
      </c>
      <c r="O3856" s="22">
        <v>18.450000760000002</v>
      </c>
      <c r="P3856" s="22">
        <f t="shared" si="606"/>
        <v>-7.6000000248654942E-7</v>
      </c>
      <c r="Q3856" s="23">
        <f t="shared" si="607"/>
        <v>4.1192410362076828E-6</v>
      </c>
      <c r="R3856" s="24">
        <v>9341098</v>
      </c>
      <c r="S3856" s="24">
        <v>9341100</v>
      </c>
      <c r="T3856" s="24">
        <f t="shared" si="608"/>
        <v>-2</v>
      </c>
      <c r="U3856" s="23">
        <f t="shared" si="609"/>
        <v>2.1410754622046654E-5</v>
      </c>
    </row>
    <row r="3857" spans="1:21" x14ac:dyDescent="0.3">
      <c r="A3857" s="21">
        <v>41316</v>
      </c>
      <c r="B3857" s="22">
        <v>18.440000000000001</v>
      </c>
      <c r="C3857" s="22">
        <v>18.440000529999999</v>
      </c>
      <c r="D3857" s="22">
        <f t="shared" si="600"/>
        <v>-5.2999999766711881E-7</v>
      </c>
      <c r="E3857" s="23">
        <f t="shared" si="601"/>
        <v>2.8741864557154587E-6</v>
      </c>
      <c r="F3857" s="22">
        <v>18.57</v>
      </c>
      <c r="G3857" s="22">
        <v>18.56999969</v>
      </c>
      <c r="H3857" s="22">
        <f t="shared" si="602"/>
        <v>3.1000000078051926E-7</v>
      </c>
      <c r="I3857" s="23">
        <f t="shared" si="603"/>
        <v>1.6693592135462187E-6</v>
      </c>
      <c r="J3857" s="22">
        <v>18.39</v>
      </c>
      <c r="K3857" s="22">
        <v>18.38999939</v>
      </c>
      <c r="L3857" s="22">
        <f t="shared" si="604"/>
        <v>6.1000000073363481E-7</v>
      </c>
      <c r="M3857" s="23">
        <f t="shared" si="605"/>
        <v>3.3170202336457764E-6</v>
      </c>
      <c r="N3857" s="22">
        <v>18.48</v>
      </c>
      <c r="O3857" s="22">
        <v>18.479999540000001</v>
      </c>
      <c r="P3857" s="22">
        <f t="shared" si="606"/>
        <v>4.5999999898072019E-7</v>
      </c>
      <c r="Q3857" s="23">
        <f t="shared" si="607"/>
        <v>2.489177545621953E-6</v>
      </c>
      <c r="R3857" s="24">
        <v>4804441</v>
      </c>
      <c r="S3857" s="24">
        <v>4804300</v>
      </c>
      <c r="T3857" s="24">
        <f t="shared" si="608"/>
        <v>141</v>
      </c>
      <c r="U3857" s="23">
        <f t="shared" si="609"/>
        <v>2.934870844868139E-3</v>
      </c>
    </row>
    <row r="3858" spans="1:21" x14ac:dyDescent="0.3">
      <c r="A3858" s="21">
        <v>41317</v>
      </c>
      <c r="B3858" s="22">
        <v>18.399999999999999</v>
      </c>
      <c r="C3858" s="22">
        <v>18.399999619999999</v>
      </c>
      <c r="D3858" s="22">
        <f t="shared" si="600"/>
        <v>3.7999999946691787E-7</v>
      </c>
      <c r="E3858" s="23">
        <f t="shared" si="601"/>
        <v>2.0652174310583923E-6</v>
      </c>
      <c r="F3858" s="22">
        <v>18.53</v>
      </c>
      <c r="G3858" s="22">
        <v>18.530000690000001</v>
      </c>
      <c r="H3858" s="22">
        <f t="shared" si="602"/>
        <v>-6.9000000024743713E-7</v>
      </c>
      <c r="I3858" s="23">
        <f t="shared" si="603"/>
        <v>3.723691174063508E-6</v>
      </c>
      <c r="J3858" s="22">
        <v>18.34</v>
      </c>
      <c r="K3858" s="22">
        <v>18.340000150000002</v>
      </c>
      <c r="L3858" s="22">
        <f t="shared" si="604"/>
        <v>-1.5000000175291461E-7</v>
      </c>
      <c r="M3858" s="23">
        <f t="shared" si="605"/>
        <v>8.1788440853919292E-7</v>
      </c>
      <c r="N3858" s="22">
        <v>18.5</v>
      </c>
      <c r="O3858" s="22">
        <v>18.5</v>
      </c>
      <c r="P3858" s="22">
        <f t="shared" si="606"/>
        <v>0</v>
      </c>
      <c r="Q3858" s="23">
        <f t="shared" si="607"/>
        <v>0</v>
      </c>
      <c r="R3858" s="24">
        <v>4868396</v>
      </c>
      <c r="S3858" s="24">
        <v>4868400</v>
      </c>
      <c r="T3858" s="24">
        <f t="shared" si="608"/>
        <v>-4</v>
      </c>
      <c r="U3858" s="23">
        <f t="shared" si="609"/>
        <v>8.2162517459534969E-5</v>
      </c>
    </row>
    <row r="3859" spans="1:21" x14ac:dyDescent="0.3">
      <c r="A3859" s="21">
        <v>41318</v>
      </c>
      <c r="B3859" s="22">
        <v>18.52</v>
      </c>
      <c r="C3859" s="22">
        <v>18.520000459999999</v>
      </c>
      <c r="D3859" s="22">
        <f t="shared" si="600"/>
        <v>-4.5999999898072019E-7</v>
      </c>
      <c r="E3859" s="23">
        <f t="shared" si="601"/>
        <v>2.4838012286999707E-6</v>
      </c>
      <c r="F3859" s="22">
        <v>18.55</v>
      </c>
      <c r="G3859" s="22">
        <v>18.549999239999998</v>
      </c>
      <c r="H3859" s="22">
        <f t="shared" si="602"/>
        <v>7.6000000248654942E-7</v>
      </c>
      <c r="I3859" s="23">
        <f t="shared" si="603"/>
        <v>4.097035221692815E-6</v>
      </c>
      <c r="J3859" s="22">
        <v>18.350000000000001</v>
      </c>
      <c r="K3859" s="22">
        <v>18.350000380000001</v>
      </c>
      <c r="L3859" s="22">
        <f t="shared" si="604"/>
        <v>-3.7999999946691787E-7</v>
      </c>
      <c r="M3859" s="23">
        <f t="shared" si="605"/>
        <v>2.0708446408594452E-6</v>
      </c>
      <c r="N3859" s="22">
        <v>18.41</v>
      </c>
      <c r="O3859" s="22">
        <v>18.409999849999998</v>
      </c>
      <c r="P3859" s="22">
        <f t="shared" si="606"/>
        <v>1.5000000175291461E-7</v>
      </c>
      <c r="Q3859" s="23">
        <f t="shared" si="607"/>
        <v>8.1477459519324567E-7</v>
      </c>
      <c r="R3859" s="24">
        <v>6492016</v>
      </c>
      <c r="S3859" s="24">
        <v>6487300</v>
      </c>
      <c r="T3859" s="24">
        <f t="shared" si="608"/>
        <v>4716</v>
      </c>
      <c r="U3859" s="23">
        <f t="shared" si="609"/>
        <v>7.2695882724708283E-2</v>
      </c>
    </row>
    <row r="3860" spans="1:21" x14ac:dyDescent="0.3">
      <c r="A3860" s="21">
        <v>41319</v>
      </c>
      <c r="B3860" s="22">
        <v>18.43</v>
      </c>
      <c r="C3860" s="22">
        <v>18.43000031</v>
      </c>
      <c r="D3860" s="22">
        <f t="shared" si="600"/>
        <v>-3.1000000078051926E-7</v>
      </c>
      <c r="E3860" s="23">
        <f t="shared" si="601"/>
        <v>1.6820401278686644E-6</v>
      </c>
      <c r="F3860" s="22">
        <v>18.579999999999998</v>
      </c>
      <c r="G3860" s="22">
        <v>18.579999919999999</v>
      </c>
      <c r="H3860" s="22">
        <f t="shared" si="602"/>
        <v>7.9999999513802322E-8</v>
      </c>
      <c r="I3860" s="23">
        <f t="shared" si="603"/>
        <v>4.3057050515747433E-7</v>
      </c>
      <c r="J3860" s="22">
        <v>18.37</v>
      </c>
      <c r="K3860" s="22">
        <v>18.370000839999999</v>
      </c>
      <c r="L3860" s="22">
        <f t="shared" si="604"/>
        <v>-8.3999999844763806E-7</v>
      </c>
      <c r="M3860" s="23">
        <f t="shared" si="605"/>
        <v>4.5726726186020039E-6</v>
      </c>
      <c r="N3860" s="22">
        <v>18.57</v>
      </c>
      <c r="O3860" s="22">
        <v>18.56999969</v>
      </c>
      <c r="P3860" s="22">
        <f t="shared" si="606"/>
        <v>3.1000000078051926E-7</v>
      </c>
      <c r="Q3860" s="23">
        <f t="shared" si="607"/>
        <v>1.6693592135462187E-6</v>
      </c>
      <c r="R3860" s="24">
        <v>5087853</v>
      </c>
      <c r="S3860" s="24">
        <v>5087900</v>
      </c>
      <c r="T3860" s="24">
        <f t="shared" si="608"/>
        <v>-47</v>
      </c>
      <c r="U3860" s="23">
        <f t="shared" si="609"/>
        <v>9.2376029403093624E-4</v>
      </c>
    </row>
    <row r="3861" spans="1:21" x14ac:dyDescent="0.3">
      <c r="A3861" s="21">
        <v>41320</v>
      </c>
      <c r="B3861" s="22">
        <v>18.55</v>
      </c>
      <c r="C3861" s="22">
        <v>18.549999239999998</v>
      </c>
      <c r="D3861" s="22">
        <f t="shared" si="600"/>
        <v>7.6000000248654942E-7</v>
      </c>
      <c r="E3861" s="23">
        <f t="shared" si="601"/>
        <v>4.097035221692815E-6</v>
      </c>
      <c r="F3861" s="22">
        <v>18.600000000000001</v>
      </c>
      <c r="G3861" s="22">
        <v>18.600000380000001</v>
      </c>
      <c r="H3861" s="22">
        <f t="shared" si="602"/>
        <v>-3.7999999946691787E-7</v>
      </c>
      <c r="I3861" s="23">
        <f t="shared" si="603"/>
        <v>2.0430107080832105E-6</v>
      </c>
      <c r="J3861" s="22">
        <v>18.489999999999998</v>
      </c>
      <c r="K3861" s="22">
        <v>18.489999770000001</v>
      </c>
      <c r="L3861" s="22">
        <f t="shared" si="604"/>
        <v>2.2999999771400326E-7</v>
      </c>
      <c r="M3861" s="23">
        <f t="shared" si="605"/>
        <v>1.2439156331801471E-6</v>
      </c>
      <c r="N3861" s="22">
        <v>18.53</v>
      </c>
      <c r="O3861" s="22">
        <v>18.530000690000001</v>
      </c>
      <c r="P3861" s="22">
        <f t="shared" si="606"/>
        <v>-6.9000000024743713E-7</v>
      </c>
      <c r="Q3861" s="23">
        <f t="shared" si="607"/>
        <v>3.723691174063508E-6</v>
      </c>
      <c r="R3861" s="24">
        <v>5266355</v>
      </c>
      <c r="S3861" s="24">
        <v>5266400</v>
      </c>
      <c r="T3861" s="24">
        <f t="shared" si="608"/>
        <v>-45</v>
      </c>
      <c r="U3861" s="23">
        <f t="shared" si="609"/>
        <v>8.5447364423515114E-4</v>
      </c>
    </row>
    <row r="3862" spans="1:21" x14ac:dyDescent="0.3">
      <c r="A3862" s="21">
        <v>41324</v>
      </c>
      <c r="B3862" s="22">
        <v>18.66</v>
      </c>
      <c r="C3862" s="22">
        <v>18.659999849999998</v>
      </c>
      <c r="D3862" s="22">
        <f t="shared" si="600"/>
        <v>1.5000000175291461E-7</v>
      </c>
      <c r="E3862" s="23">
        <f t="shared" si="601"/>
        <v>8.0385853675617605E-7</v>
      </c>
      <c r="F3862" s="22">
        <v>19.16</v>
      </c>
      <c r="G3862" s="22">
        <v>19.159999849999998</v>
      </c>
      <c r="H3862" s="22">
        <f t="shared" si="602"/>
        <v>1.5000000175291461E-7</v>
      </c>
      <c r="I3862" s="23">
        <f t="shared" si="603"/>
        <v>7.8288101736553327E-7</v>
      </c>
      <c r="J3862" s="22">
        <v>18.62</v>
      </c>
      <c r="K3862" s="22">
        <v>18.620000839999999</v>
      </c>
      <c r="L3862" s="22">
        <f t="shared" si="604"/>
        <v>-8.3999999844763806E-7</v>
      </c>
      <c r="M3862" s="23">
        <f t="shared" si="605"/>
        <v>4.5112779836353541E-6</v>
      </c>
      <c r="N3862" s="22">
        <v>19.149999999999999</v>
      </c>
      <c r="O3862" s="22">
        <v>19.149999619999999</v>
      </c>
      <c r="P3862" s="22">
        <f t="shared" si="606"/>
        <v>3.7999999946691787E-7</v>
      </c>
      <c r="Q3862" s="23">
        <f t="shared" si="607"/>
        <v>1.9843342402474568E-6</v>
      </c>
      <c r="R3862" s="24">
        <v>11092791</v>
      </c>
      <c r="S3862" s="24">
        <v>11089400</v>
      </c>
      <c r="T3862" s="24">
        <f t="shared" si="608"/>
        <v>3391</v>
      </c>
      <c r="U3862" s="23">
        <f t="shared" si="609"/>
        <v>3.0578750879217992E-2</v>
      </c>
    </row>
    <row r="3863" spans="1:21" x14ac:dyDescent="0.3">
      <c r="A3863" s="21">
        <v>41325</v>
      </c>
      <c r="B3863" s="22">
        <v>19.190000000000001</v>
      </c>
      <c r="C3863" s="22">
        <v>19.190000529999999</v>
      </c>
      <c r="D3863" s="22">
        <f t="shared" si="600"/>
        <v>-5.2999999766711881E-7</v>
      </c>
      <c r="E3863" s="23">
        <f t="shared" si="601"/>
        <v>2.7618550444465195E-6</v>
      </c>
      <c r="F3863" s="22">
        <v>19.25</v>
      </c>
      <c r="G3863" s="22">
        <v>19.25</v>
      </c>
      <c r="H3863" s="22">
        <f t="shared" si="602"/>
        <v>0</v>
      </c>
      <c r="I3863" s="23">
        <f t="shared" si="603"/>
        <v>0</v>
      </c>
      <c r="J3863" s="22">
        <v>18.86</v>
      </c>
      <c r="K3863" s="22">
        <v>18.86000061</v>
      </c>
      <c r="L3863" s="22">
        <f t="shared" si="604"/>
        <v>-6.1000000073363481E-7</v>
      </c>
      <c r="M3863" s="23">
        <f t="shared" si="605"/>
        <v>3.234358329819984E-6</v>
      </c>
      <c r="N3863" s="22">
        <v>18.89</v>
      </c>
      <c r="O3863" s="22">
        <v>18.88999939</v>
      </c>
      <c r="P3863" s="22">
        <f t="shared" si="606"/>
        <v>6.1000000073363481E-7</v>
      </c>
      <c r="Q3863" s="23">
        <f t="shared" si="607"/>
        <v>3.2292219186441953E-6</v>
      </c>
      <c r="R3863" s="24">
        <v>9250087</v>
      </c>
      <c r="S3863" s="24">
        <v>9250100</v>
      </c>
      <c r="T3863" s="24">
        <f t="shared" si="608"/>
        <v>-13</v>
      </c>
      <c r="U3863" s="23">
        <f t="shared" si="609"/>
        <v>1.4053902119977082E-4</v>
      </c>
    </row>
    <row r="3864" spans="1:21" x14ac:dyDescent="0.3">
      <c r="A3864" s="21">
        <v>41326</v>
      </c>
      <c r="B3864" s="22">
        <v>18.84</v>
      </c>
      <c r="C3864" s="22">
        <v>18.840000150000002</v>
      </c>
      <c r="D3864" s="22">
        <f t="shared" si="600"/>
        <v>-1.5000000175291461E-7</v>
      </c>
      <c r="E3864" s="23">
        <f t="shared" si="601"/>
        <v>7.961783469142627E-7</v>
      </c>
      <c r="F3864" s="22">
        <v>18.91</v>
      </c>
      <c r="G3864" s="22">
        <v>18.909999849999998</v>
      </c>
      <c r="H3864" s="22">
        <f t="shared" si="602"/>
        <v>1.5000000175291461E-7</v>
      </c>
      <c r="I3864" s="23">
        <f t="shared" si="603"/>
        <v>7.9323111022084242E-7</v>
      </c>
      <c r="J3864" s="22">
        <v>18.63</v>
      </c>
      <c r="K3864" s="22">
        <v>18.629999160000001</v>
      </c>
      <c r="L3864" s="22">
        <f t="shared" si="604"/>
        <v>8.3999999844763806E-7</v>
      </c>
      <c r="M3864" s="23">
        <f t="shared" si="605"/>
        <v>4.5088568777350284E-6</v>
      </c>
      <c r="N3864" s="22">
        <v>18.690000000000001</v>
      </c>
      <c r="O3864" s="22">
        <v>18.690000529999999</v>
      </c>
      <c r="P3864" s="22">
        <f t="shared" si="606"/>
        <v>-5.2999999766711881E-7</v>
      </c>
      <c r="Q3864" s="23">
        <f t="shared" si="607"/>
        <v>2.835740945091984E-6</v>
      </c>
      <c r="R3864" s="24">
        <v>7051718</v>
      </c>
      <c r="S3864" s="24">
        <v>7048100</v>
      </c>
      <c r="T3864" s="24">
        <f t="shared" si="608"/>
        <v>3618</v>
      </c>
      <c r="U3864" s="23">
        <f t="shared" si="609"/>
        <v>5.1332983357216838E-2</v>
      </c>
    </row>
    <row r="3865" spans="1:21" x14ac:dyDescent="0.3">
      <c r="A3865" s="21">
        <v>41327</v>
      </c>
      <c r="B3865" s="22">
        <v>18.670000000000002</v>
      </c>
      <c r="C3865" s="22">
        <v>18.670000080000001</v>
      </c>
      <c r="D3865" s="22">
        <f t="shared" si="600"/>
        <v>-7.9999999513802322E-8</v>
      </c>
      <c r="E3865" s="23">
        <f t="shared" si="601"/>
        <v>4.2849490718268018E-7</v>
      </c>
      <c r="F3865" s="22">
        <v>19</v>
      </c>
      <c r="G3865" s="22">
        <v>19</v>
      </c>
      <c r="H3865" s="22">
        <f t="shared" si="602"/>
        <v>0</v>
      </c>
      <c r="I3865" s="23">
        <f t="shared" si="603"/>
        <v>0</v>
      </c>
      <c r="J3865" s="22">
        <v>18.66</v>
      </c>
      <c r="K3865" s="22">
        <v>18.659999849999998</v>
      </c>
      <c r="L3865" s="22">
        <f t="shared" si="604"/>
        <v>1.5000000175291461E-7</v>
      </c>
      <c r="M3865" s="23">
        <f t="shared" si="605"/>
        <v>8.0385853675617605E-7</v>
      </c>
      <c r="N3865" s="22">
        <v>18.899999999999999</v>
      </c>
      <c r="O3865" s="22">
        <v>18.899999619999999</v>
      </c>
      <c r="P3865" s="22">
        <f t="shared" si="606"/>
        <v>3.7999999946691787E-7</v>
      </c>
      <c r="Q3865" s="23">
        <f t="shared" si="607"/>
        <v>2.0105820481858712E-6</v>
      </c>
      <c r="R3865" s="24">
        <v>8572257</v>
      </c>
      <c r="S3865" s="24">
        <v>8572300</v>
      </c>
      <c r="T3865" s="24">
        <f t="shared" si="608"/>
        <v>-43</v>
      </c>
      <c r="U3865" s="23">
        <f t="shared" si="609"/>
        <v>5.016156690736441E-4</v>
      </c>
    </row>
    <row r="3866" spans="1:21" x14ac:dyDescent="0.3">
      <c r="A3866" s="21">
        <v>41330</v>
      </c>
      <c r="B3866" s="22">
        <v>18.77</v>
      </c>
      <c r="C3866" s="22">
        <v>18.770000459999999</v>
      </c>
      <c r="D3866" s="22">
        <f t="shared" si="600"/>
        <v>-4.5999999898072019E-7</v>
      </c>
      <c r="E3866" s="23">
        <f t="shared" si="601"/>
        <v>2.4507191673277148E-6</v>
      </c>
      <c r="F3866" s="22">
        <v>18.809999999999999</v>
      </c>
      <c r="G3866" s="22">
        <v>18.809999470000001</v>
      </c>
      <c r="H3866" s="22">
        <f t="shared" si="602"/>
        <v>5.2999999766711881E-7</v>
      </c>
      <c r="I3866" s="23">
        <f t="shared" si="603"/>
        <v>2.8176502530604206E-6</v>
      </c>
      <c r="J3866" s="22">
        <v>18.25</v>
      </c>
      <c r="K3866" s="22">
        <v>18.25</v>
      </c>
      <c r="L3866" s="22">
        <f t="shared" si="604"/>
        <v>0</v>
      </c>
      <c r="M3866" s="23">
        <f t="shared" si="605"/>
        <v>0</v>
      </c>
      <c r="N3866" s="22">
        <v>18.25</v>
      </c>
      <c r="O3866" s="22">
        <v>18.25</v>
      </c>
      <c r="P3866" s="22">
        <f t="shared" si="606"/>
        <v>0</v>
      </c>
      <c r="Q3866" s="23">
        <f t="shared" si="607"/>
        <v>0</v>
      </c>
      <c r="R3866" s="24">
        <v>11478164</v>
      </c>
      <c r="S3866" s="24">
        <v>11474200</v>
      </c>
      <c r="T3866" s="24">
        <f t="shared" si="608"/>
        <v>3964</v>
      </c>
      <c r="U3866" s="23">
        <f t="shared" si="609"/>
        <v>3.454707081975214E-2</v>
      </c>
    </row>
    <row r="3867" spans="1:21" x14ac:dyDescent="0.3">
      <c r="A3867" s="21">
        <v>41331</v>
      </c>
      <c r="B3867" s="22">
        <v>18.059999999999999</v>
      </c>
      <c r="C3867" s="22">
        <v>18.059999470000001</v>
      </c>
      <c r="D3867" s="22">
        <f t="shared" si="600"/>
        <v>5.2999999766711881E-7</v>
      </c>
      <c r="E3867" s="23">
        <f t="shared" si="601"/>
        <v>2.9346623101928515E-6</v>
      </c>
      <c r="F3867" s="22">
        <v>18.07</v>
      </c>
      <c r="G3867" s="22">
        <v>18.06999969</v>
      </c>
      <c r="H3867" s="22">
        <f t="shared" si="602"/>
        <v>3.1000000078051926E-7</v>
      </c>
      <c r="I3867" s="23">
        <f t="shared" si="603"/>
        <v>1.7155506701645064E-6</v>
      </c>
      <c r="J3867" s="22">
        <v>17.690000000000001</v>
      </c>
      <c r="K3867" s="22">
        <v>17.690000529999999</v>
      </c>
      <c r="L3867" s="22">
        <f t="shared" si="604"/>
        <v>-5.2999999766711881E-7</v>
      </c>
      <c r="M3867" s="23">
        <f t="shared" si="605"/>
        <v>2.996042859175193E-6</v>
      </c>
      <c r="N3867" s="22">
        <v>17.809999999999999</v>
      </c>
      <c r="O3867" s="22">
        <v>17.809999470000001</v>
      </c>
      <c r="P3867" s="22">
        <f t="shared" si="606"/>
        <v>5.2999999766711881E-7</v>
      </c>
      <c r="Q3867" s="23">
        <f t="shared" si="607"/>
        <v>2.975856335986285E-6</v>
      </c>
      <c r="R3867" s="24">
        <v>18927890</v>
      </c>
      <c r="S3867" s="24">
        <v>18927900</v>
      </c>
      <c r="T3867" s="24">
        <f t="shared" si="608"/>
        <v>-10</v>
      </c>
      <c r="U3867" s="23">
        <f t="shared" si="609"/>
        <v>5.283206272222486E-5</v>
      </c>
    </row>
    <row r="3868" spans="1:21" x14ac:dyDescent="0.3">
      <c r="A3868" s="21">
        <v>41332</v>
      </c>
      <c r="B3868" s="22">
        <v>18</v>
      </c>
      <c r="C3868" s="22">
        <v>18</v>
      </c>
      <c r="D3868" s="22">
        <f t="shared" si="600"/>
        <v>0</v>
      </c>
      <c r="E3868" s="23">
        <f t="shared" si="601"/>
        <v>0</v>
      </c>
      <c r="F3868" s="22">
        <v>18.37</v>
      </c>
      <c r="G3868" s="22">
        <v>18.370000839999999</v>
      </c>
      <c r="H3868" s="22">
        <f t="shared" si="602"/>
        <v>-8.3999999844763806E-7</v>
      </c>
      <c r="I3868" s="23">
        <f t="shared" si="603"/>
        <v>4.5726726186020039E-6</v>
      </c>
      <c r="J3868" s="22">
        <v>17.989999999999998</v>
      </c>
      <c r="K3868" s="22">
        <v>17.989999770000001</v>
      </c>
      <c r="L3868" s="22">
        <f t="shared" si="604"/>
        <v>2.2999999771400326E-7</v>
      </c>
      <c r="M3868" s="23">
        <f t="shared" si="605"/>
        <v>1.2784880525543401E-6</v>
      </c>
      <c r="N3868" s="22">
        <v>18.18</v>
      </c>
      <c r="O3868" s="22">
        <v>18.18000031</v>
      </c>
      <c r="P3868" s="22">
        <f t="shared" si="606"/>
        <v>-3.1000000078051926E-7</v>
      </c>
      <c r="Q3868" s="23">
        <f t="shared" si="607"/>
        <v>1.7051704922689259E-6</v>
      </c>
      <c r="R3868" s="24">
        <v>15508853</v>
      </c>
      <c r="S3868" s="24">
        <v>15507300</v>
      </c>
      <c r="T3868" s="24">
        <f t="shared" si="608"/>
        <v>1553</v>
      </c>
      <c r="U3868" s="23">
        <f t="shared" si="609"/>
        <v>1.0014638267138703E-2</v>
      </c>
    </row>
    <row r="3869" spans="1:21" x14ac:dyDescent="0.3">
      <c r="A3869" s="21">
        <v>41333</v>
      </c>
      <c r="B3869" s="22">
        <v>18.309999999999999</v>
      </c>
      <c r="C3869" s="22">
        <v>18.309999470000001</v>
      </c>
      <c r="D3869" s="22">
        <f t="shared" si="600"/>
        <v>5.2999999766711881E-7</v>
      </c>
      <c r="E3869" s="23">
        <f t="shared" si="601"/>
        <v>2.8945931895601458E-6</v>
      </c>
      <c r="F3869" s="22">
        <v>18.5</v>
      </c>
      <c r="G3869" s="22">
        <v>18.5</v>
      </c>
      <c r="H3869" s="22">
        <f t="shared" si="602"/>
        <v>0</v>
      </c>
      <c r="I3869" s="23">
        <f t="shared" si="603"/>
        <v>0</v>
      </c>
      <c r="J3869" s="22">
        <v>18.12</v>
      </c>
      <c r="K3869" s="22">
        <v>18.120000839999999</v>
      </c>
      <c r="L3869" s="22">
        <f t="shared" si="604"/>
        <v>-8.3999999844763806E-7</v>
      </c>
      <c r="M3869" s="23">
        <f t="shared" si="605"/>
        <v>4.6357613659340098E-6</v>
      </c>
      <c r="N3869" s="22">
        <v>18.25</v>
      </c>
      <c r="O3869" s="22">
        <v>18.25</v>
      </c>
      <c r="P3869" s="22">
        <f t="shared" si="606"/>
        <v>0</v>
      </c>
      <c r="Q3869" s="23">
        <f t="shared" si="607"/>
        <v>0</v>
      </c>
      <c r="R3869" s="24">
        <v>9100585</v>
      </c>
      <c r="S3869" s="24">
        <v>9086700</v>
      </c>
      <c r="T3869" s="24">
        <f t="shared" si="608"/>
        <v>13885</v>
      </c>
      <c r="U3869" s="23">
        <f t="shared" si="609"/>
        <v>0.1528057490618156</v>
      </c>
    </row>
    <row r="3870" spans="1:21" x14ac:dyDescent="0.3">
      <c r="A3870" s="21">
        <v>41334</v>
      </c>
      <c r="B3870" s="22">
        <v>18.170000000000002</v>
      </c>
      <c r="C3870" s="22">
        <v>18.170000080000001</v>
      </c>
      <c r="D3870" s="22">
        <f t="shared" si="600"/>
        <v>-7.9999999513802322E-8</v>
      </c>
      <c r="E3870" s="23">
        <f t="shared" si="601"/>
        <v>4.4028618140656782E-7</v>
      </c>
      <c r="F3870" s="22">
        <v>18.350000000000001</v>
      </c>
      <c r="G3870" s="22">
        <v>18.350000380000001</v>
      </c>
      <c r="H3870" s="22">
        <f t="shared" si="602"/>
        <v>-3.7999999946691787E-7</v>
      </c>
      <c r="I3870" s="23">
        <f t="shared" si="603"/>
        <v>2.0708446408594452E-6</v>
      </c>
      <c r="J3870" s="22">
        <v>18.07</v>
      </c>
      <c r="K3870" s="22">
        <v>18.06999969</v>
      </c>
      <c r="L3870" s="22">
        <f t="shared" si="604"/>
        <v>3.1000000078051926E-7</v>
      </c>
      <c r="M3870" s="23">
        <f t="shared" si="605"/>
        <v>1.7155506701645064E-6</v>
      </c>
      <c r="N3870" s="22">
        <v>18.25</v>
      </c>
      <c r="O3870" s="22">
        <v>18.25</v>
      </c>
      <c r="P3870" s="22">
        <f t="shared" si="606"/>
        <v>0</v>
      </c>
      <c r="Q3870" s="23">
        <f t="shared" si="607"/>
        <v>0</v>
      </c>
      <c r="R3870" s="24">
        <v>8704192</v>
      </c>
      <c r="S3870" s="24">
        <v>8703200</v>
      </c>
      <c r="T3870" s="24">
        <f t="shared" si="608"/>
        <v>992</v>
      </c>
      <c r="U3870" s="23">
        <f t="shared" si="609"/>
        <v>1.139810644360695E-2</v>
      </c>
    </row>
    <row r="3871" spans="1:21" x14ac:dyDescent="0.3">
      <c r="A3871" s="21">
        <v>41337</v>
      </c>
      <c r="B3871" s="22">
        <v>17.89</v>
      </c>
      <c r="C3871" s="22">
        <v>17.88999939</v>
      </c>
      <c r="D3871" s="22">
        <f t="shared" si="600"/>
        <v>6.1000000073363481E-7</v>
      </c>
      <c r="E3871" s="23">
        <f t="shared" si="601"/>
        <v>3.4097262243318323E-6</v>
      </c>
      <c r="F3871" s="22">
        <v>18.170000000000002</v>
      </c>
      <c r="G3871" s="22">
        <v>18.170000080000001</v>
      </c>
      <c r="H3871" s="22">
        <f t="shared" si="602"/>
        <v>-7.9999999513802322E-8</v>
      </c>
      <c r="I3871" s="23">
        <f t="shared" si="603"/>
        <v>4.4028618140656782E-7</v>
      </c>
      <c r="J3871" s="22">
        <v>17.88</v>
      </c>
      <c r="K3871" s="22">
        <v>17.879999160000001</v>
      </c>
      <c r="L3871" s="22">
        <f t="shared" si="604"/>
        <v>8.3999999844763806E-7</v>
      </c>
      <c r="M3871" s="23">
        <f t="shared" si="605"/>
        <v>4.6979867892098829E-6</v>
      </c>
      <c r="N3871" s="22">
        <v>18.14</v>
      </c>
      <c r="O3871" s="22">
        <v>18.13999939</v>
      </c>
      <c r="P3871" s="22">
        <f t="shared" si="606"/>
        <v>6.1000000073363481E-7</v>
      </c>
      <c r="Q3871" s="23">
        <f t="shared" si="607"/>
        <v>3.3627344059885042E-6</v>
      </c>
      <c r="R3871" s="24">
        <v>10449826</v>
      </c>
      <c r="S3871" s="24">
        <v>10449900</v>
      </c>
      <c r="T3871" s="24">
        <f t="shared" si="608"/>
        <v>-74</v>
      </c>
      <c r="U3871" s="23">
        <f t="shared" si="609"/>
        <v>7.0814074775835166E-4</v>
      </c>
    </row>
    <row r="3872" spans="1:21" x14ac:dyDescent="0.3">
      <c r="A3872" s="21">
        <v>41338</v>
      </c>
      <c r="B3872" s="22">
        <v>18.399999999999999</v>
      </c>
      <c r="C3872" s="22">
        <v>18.399999619999999</v>
      </c>
      <c r="D3872" s="22">
        <f t="shared" si="600"/>
        <v>3.7999999946691787E-7</v>
      </c>
      <c r="E3872" s="23">
        <f t="shared" si="601"/>
        <v>2.0652174310583923E-6</v>
      </c>
      <c r="F3872" s="22">
        <v>18.41</v>
      </c>
      <c r="G3872" s="22">
        <v>18.409999849999998</v>
      </c>
      <c r="H3872" s="22">
        <f t="shared" si="602"/>
        <v>1.5000000175291461E-7</v>
      </c>
      <c r="I3872" s="23">
        <f t="shared" si="603"/>
        <v>8.1477459519324567E-7</v>
      </c>
      <c r="J3872" s="22">
        <v>18.260000000000002</v>
      </c>
      <c r="K3872" s="22">
        <v>18.260000229999999</v>
      </c>
      <c r="L3872" s="22">
        <f t="shared" si="604"/>
        <v>-2.2999999771400326E-7</v>
      </c>
      <c r="M3872" s="23">
        <f t="shared" si="605"/>
        <v>1.2595837613196091E-6</v>
      </c>
      <c r="N3872" s="22">
        <v>18.329999999999998</v>
      </c>
      <c r="O3872" s="22">
        <v>18.329999919999999</v>
      </c>
      <c r="P3872" s="22">
        <f t="shared" si="606"/>
        <v>7.9999999513802322E-8</v>
      </c>
      <c r="Q3872" s="23">
        <f t="shared" si="607"/>
        <v>4.3644298888683428E-7</v>
      </c>
      <c r="R3872" s="24">
        <v>8628812</v>
      </c>
      <c r="S3872" s="24">
        <v>8628300</v>
      </c>
      <c r="T3872" s="24">
        <f t="shared" si="608"/>
        <v>512</v>
      </c>
      <c r="U3872" s="23">
        <f t="shared" si="609"/>
        <v>5.9339614987888693E-3</v>
      </c>
    </row>
    <row r="3873" spans="1:21" x14ac:dyDescent="0.3">
      <c r="A3873" s="21">
        <v>41339</v>
      </c>
      <c r="B3873" s="22">
        <v>18.29</v>
      </c>
      <c r="C3873" s="22">
        <v>18.290000920000001</v>
      </c>
      <c r="D3873" s="22">
        <f t="shared" si="600"/>
        <v>-9.2000000151415406E-7</v>
      </c>
      <c r="E3873" s="23">
        <f t="shared" si="601"/>
        <v>5.0300708323537586E-6</v>
      </c>
      <c r="F3873" s="22">
        <v>18.43</v>
      </c>
      <c r="G3873" s="22">
        <v>18.43000031</v>
      </c>
      <c r="H3873" s="22">
        <f t="shared" si="602"/>
        <v>-3.1000000078051926E-7</v>
      </c>
      <c r="I3873" s="23">
        <f t="shared" si="603"/>
        <v>1.6820401278686644E-6</v>
      </c>
      <c r="J3873" s="22">
        <v>18.079999999999998</v>
      </c>
      <c r="K3873" s="22">
        <v>18.079999919999999</v>
      </c>
      <c r="L3873" s="22">
        <f t="shared" si="604"/>
        <v>7.9999999513802322E-8</v>
      </c>
      <c r="M3873" s="23">
        <f t="shared" si="605"/>
        <v>4.4247787537491494E-7</v>
      </c>
      <c r="N3873" s="22">
        <v>18.12</v>
      </c>
      <c r="O3873" s="22">
        <v>18.120000839999999</v>
      </c>
      <c r="P3873" s="22">
        <f t="shared" si="606"/>
        <v>-8.3999999844763806E-7</v>
      </c>
      <c r="Q3873" s="23">
        <f t="shared" si="607"/>
        <v>4.6357613659340098E-6</v>
      </c>
      <c r="R3873" s="24">
        <v>9248799</v>
      </c>
      <c r="S3873" s="24">
        <v>9243600</v>
      </c>
      <c r="T3873" s="24">
        <f t="shared" si="608"/>
        <v>5199</v>
      </c>
      <c r="U3873" s="23">
        <f t="shared" si="609"/>
        <v>5.6244320394651437E-2</v>
      </c>
    </row>
    <row r="3874" spans="1:21" x14ac:dyDescent="0.3">
      <c r="A3874" s="21">
        <v>41340</v>
      </c>
      <c r="B3874" s="22">
        <v>18.170000000000002</v>
      </c>
      <c r="C3874" s="22">
        <v>18.170000080000001</v>
      </c>
      <c r="D3874" s="22">
        <f t="shared" si="600"/>
        <v>-7.9999999513802322E-8</v>
      </c>
      <c r="E3874" s="23">
        <f t="shared" si="601"/>
        <v>4.4028618140656782E-7</v>
      </c>
      <c r="F3874" s="22">
        <v>18.25</v>
      </c>
      <c r="G3874" s="22">
        <v>18.25</v>
      </c>
      <c r="H3874" s="22">
        <f t="shared" si="602"/>
        <v>0</v>
      </c>
      <c r="I3874" s="23">
        <f t="shared" si="603"/>
        <v>0</v>
      </c>
      <c r="J3874" s="22">
        <v>17.98</v>
      </c>
      <c r="K3874" s="22">
        <v>17.979999540000001</v>
      </c>
      <c r="L3874" s="22">
        <f t="shared" si="604"/>
        <v>4.5999999898072019E-7</v>
      </c>
      <c r="M3874" s="23">
        <f t="shared" si="605"/>
        <v>2.5583982800297677E-6</v>
      </c>
      <c r="N3874" s="22">
        <v>18.05</v>
      </c>
      <c r="O3874" s="22">
        <v>18.049999239999998</v>
      </c>
      <c r="P3874" s="22">
        <f t="shared" si="606"/>
        <v>7.6000000248654942E-7</v>
      </c>
      <c r="Q3874" s="23">
        <f t="shared" si="607"/>
        <v>4.210526506850698E-6</v>
      </c>
      <c r="R3874" s="24">
        <v>12116847</v>
      </c>
      <c r="S3874" s="24">
        <v>12116900</v>
      </c>
      <c r="T3874" s="24">
        <f t="shared" si="608"/>
        <v>-53</v>
      </c>
      <c r="U3874" s="23">
        <f t="shared" si="609"/>
        <v>4.3740560704470615E-4</v>
      </c>
    </row>
    <row r="3875" spans="1:21" x14ac:dyDescent="0.3">
      <c r="A3875" s="21">
        <v>41341</v>
      </c>
      <c r="B3875" s="22">
        <v>18.170000000000002</v>
      </c>
      <c r="C3875" s="22">
        <v>18.170000080000001</v>
      </c>
      <c r="D3875" s="22">
        <f t="shared" si="600"/>
        <v>-7.9999999513802322E-8</v>
      </c>
      <c r="E3875" s="23">
        <f t="shared" si="601"/>
        <v>4.4028618140656782E-7</v>
      </c>
      <c r="F3875" s="22">
        <v>18.190000000000001</v>
      </c>
      <c r="G3875" s="22">
        <v>18.190000529999999</v>
      </c>
      <c r="H3875" s="22">
        <f t="shared" si="602"/>
        <v>-5.2999999766711881E-7</v>
      </c>
      <c r="I3875" s="23">
        <f t="shared" si="603"/>
        <v>2.9136887423010912E-6</v>
      </c>
      <c r="J3875" s="22">
        <v>17.79</v>
      </c>
      <c r="K3875" s="22">
        <v>17.790000920000001</v>
      </c>
      <c r="L3875" s="22">
        <f t="shared" si="604"/>
        <v>-9.2000000151415406E-7</v>
      </c>
      <c r="M3875" s="23">
        <f t="shared" si="605"/>
        <v>5.1714443728885094E-6</v>
      </c>
      <c r="N3875" s="22">
        <v>17.91</v>
      </c>
      <c r="O3875" s="22">
        <v>17.909999849999998</v>
      </c>
      <c r="P3875" s="22">
        <f t="shared" si="606"/>
        <v>1.5000000175291461E-7</v>
      </c>
      <c r="Q3875" s="23">
        <f t="shared" si="607"/>
        <v>8.375209548252153E-7</v>
      </c>
      <c r="R3875" s="24">
        <v>9194780</v>
      </c>
      <c r="S3875" s="24">
        <v>9194700</v>
      </c>
      <c r="T3875" s="24">
        <f t="shared" si="608"/>
        <v>80</v>
      </c>
      <c r="U3875" s="23">
        <f t="shared" si="609"/>
        <v>8.7006645132521989E-4</v>
      </c>
    </row>
    <row r="3876" spans="1:21" x14ac:dyDescent="0.3">
      <c r="A3876" s="21">
        <v>41344</v>
      </c>
      <c r="B3876" s="22">
        <v>17.87</v>
      </c>
      <c r="C3876" s="22">
        <v>17.870000839999999</v>
      </c>
      <c r="D3876" s="22">
        <f t="shared" si="600"/>
        <v>-8.3999999844763806E-7</v>
      </c>
      <c r="E3876" s="23">
        <f t="shared" si="601"/>
        <v>4.7006153271542775E-6</v>
      </c>
      <c r="F3876" s="22">
        <v>17.88</v>
      </c>
      <c r="G3876" s="22">
        <v>17.879999160000001</v>
      </c>
      <c r="H3876" s="22">
        <f t="shared" si="602"/>
        <v>8.3999999844763806E-7</v>
      </c>
      <c r="I3876" s="23">
        <f t="shared" si="603"/>
        <v>4.6979867892098829E-6</v>
      </c>
      <c r="J3876" s="22">
        <v>17.7</v>
      </c>
      <c r="K3876" s="22">
        <v>17.700000760000002</v>
      </c>
      <c r="L3876" s="22">
        <f t="shared" si="604"/>
        <v>-7.6000000248654942E-7</v>
      </c>
      <c r="M3876" s="23">
        <f t="shared" si="605"/>
        <v>4.2937851404168497E-6</v>
      </c>
      <c r="N3876" s="22">
        <v>17.72</v>
      </c>
      <c r="O3876" s="22">
        <v>17.719999309999999</v>
      </c>
      <c r="P3876" s="22">
        <f t="shared" si="606"/>
        <v>6.9000000024743713E-7</v>
      </c>
      <c r="Q3876" s="23">
        <f t="shared" si="607"/>
        <v>3.8939053448949437E-6</v>
      </c>
      <c r="R3876" s="24">
        <v>8266503</v>
      </c>
      <c r="S3876" s="24">
        <v>8261800</v>
      </c>
      <c r="T3876" s="24">
        <f t="shared" si="608"/>
        <v>4703</v>
      </c>
      <c r="U3876" s="23">
        <f t="shared" si="609"/>
        <v>5.6924641119368652E-2</v>
      </c>
    </row>
    <row r="3877" spans="1:21" x14ac:dyDescent="0.3">
      <c r="A3877" s="21">
        <v>41345</v>
      </c>
      <c r="B3877" s="22">
        <v>17.8</v>
      </c>
      <c r="C3877" s="22">
        <v>17.799999239999998</v>
      </c>
      <c r="D3877" s="22">
        <f t="shared" si="600"/>
        <v>7.6000000248654942E-7</v>
      </c>
      <c r="E3877" s="23">
        <f t="shared" si="601"/>
        <v>4.2696631176179164E-6</v>
      </c>
      <c r="F3877" s="22">
        <v>17.899999999999999</v>
      </c>
      <c r="G3877" s="22">
        <v>17.899999619999999</v>
      </c>
      <c r="H3877" s="22">
        <f t="shared" si="602"/>
        <v>3.7999999946691787E-7</v>
      </c>
      <c r="I3877" s="23">
        <f t="shared" si="603"/>
        <v>2.1229050700221071E-6</v>
      </c>
      <c r="J3877" s="22">
        <v>17.7</v>
      </c>
      <c r="K3877" s="22">
        <v>17.700000760000002</v>
      </c>
      <c r="L3877" s="22">
        <f t="shared" si="604"/>
        <v>-7.6000000248654942E-7</v>
      </c>
      <c r="M3877" s="23">
        <f t="shared" si="605"/>
        <v>4.2937851404168497E-6</v>
      </c>
      <c r="N3877" s="22">
        <v>17.73</v>
      </c>
      <c r="O3877" s="22">
        <v>17.729999540000001</v>
      </c>
      <c r="P3877" s="22">
        <f t="shared" si="606"/>
        <v>4.5999999898072019E-7</v>
      </c>
      <c r="Q3877" s="23">
        <f t="shared" si="607"/>
        <v>2.5944727067980518E-6</v>
      </c>
      <c r="R3877" s="24">
        <v>6289724</v>
      </c>
      <c r="S3877" s="24">
        <v>6289800</v>
      </c>
      <c r="T3877" s="24">
        <f t="shared" si="608"/>
        <v>-76</v>
      </c>
      <c r="U3877" s="23">
        <f t="shared" si="609"/>
        <v>1.2083055105090782E-3</v>
      </c>
    </row>
    <row r="3878" spans="1:21" x14ac:dyDescent="0.3">
      <c r="A3878" s="21">
        <v>41346</v>
      </c>
      <c r="B3878" s="22">
        <v>18.010000000000002</v>
      </c>
      <c r="C3878" s="22">
        <v>18.010000229999999</v>
      </c>
      <c r="D3878" s="22">
        <f t="shared" si="600"/>
        <v>-2.2999999771400326E-7</v>
      </c>
      <c r="E3878" s="23">
        <f t="shared" si="601"/>
        <v>1.2770682663894851E-6</v>
      </c>
      <c r="F3878" s="22">
        <v>18.05</v>
      </c>
      <c r="G3878" s="22">
        <v>18.049999239999998</v>
      </c>
      <c r="H3878" s="22">
        <f t="shared" si="602"/>
        <v>7.6000000248654942E-7</v>
      </c>
      <c r="I3878" s="23">
        <f t="shared" si="603"/>
        <v>4.210526506850698E-6</v>
      </c>
      <c r="J3878" s="22">
        <v>17.899999999999999</v>
      </c>
      <c r="K3878" s="22">
        <v>17.899999619999999</v>
      </c>
      <c r="L3878" s="22">
        <f t="shared" si="604"/>
        <v>3.7999999946691787E-7</v>
      </c>
      <c r="M3878" s="23">
        <f t="shared" si="605"/>
        <v>2.1229050700221071E-6</v>
      </c>
      <c r="N3878" s="22">
        <v>18</v>
      </c>
      <c r="O3878" s="22">
        <v>18</v>
      </c>
      <c r="P3878" s="22">
        <f t="shared" si="606"/>
        <v>0</v>
      </c>
      <c r="Q3878" s="23">
        <f t="shared" si="607"/>
        <v>0</v>
      </c>
      <c r="R3878" s="24">
        <v>9987402</v>
      </c>
      <c r="S3878" s="24">
        <v>9987400</v>
      </c>
      <c r="T3878" s="24">
        <f t="shared" si="608"/>
        <v>2</v>
      </c>
      <c r="U3878" s="23">
        <f t="shared" si="609"/>
        <v>2.0025231792057996E-5</v>
      </c>
    </row>
    <row r="3879" spans="1:21" x14ac:dyDescent="0.3">
      <c r="A3879" s="21">
        <v>41347</v>
      </c>
      <c r="B3879" s="22">
        <v>18.05</v>
      </c>
      <c r="C3879" s="22">
        <v>18.049999239999998</v>
      </c>
      <c r="D3879" s="22">
        <f t="shared" si="600"/>
        <v>7.6000000248654942E-7</v>
      </c>
      <c r="E3879" s="23">
        <f t="shared" si="601"/>
        <v>4.210526506850698E-6</v>
      </c>
      <c r="F3879" s="22">
        <v>18.149999999999999</v>
      </c>
      <c r="G3879" s="22">
        <v>18.149999619999999</v>
      </c>
      <c r="H3879" s="22">
        <f t="shared" si="602"/>
        <v>3.7999999946691787E-7</v>
      </c>
      <c r="I3879" s="23">
        <f t="shared" si="603"/>
        <v>2.093663952742925E-6</v>
      </c>
      <c r="J3879" s="22">
        <v>17.86</v>
      </c>
      <c r="K3879" s="22">
        <v>17.86000061</v>
      </c>
      <c r="L3879" s="22">
        <f t="shared" si="604"/>
        <v>-6.1000000073363481E-7</v>
      </c>
      <c r="M3879" s="23">
        <f t="shared" si="605"/>
        <v>3.4154534148900838E-6</v>
      </c>
      <c r="N3879" s="22">
        <v>18.05</v>
      </c>
      <c r="O3879" s="22">
        <v>18.049999239999998</v>
      </c>
      <c r="P3879" s="22">
        <f t="shared" si="606"/>
        <v>7.6000000248654942E-7</v>
      </c>
      <c r="Q3879" s="23">
        <f t="shared" si="607"/>
        <v>4.210526506850698E-6</v>
      </c>
      <c r="R3879" s="24">
        <v>7771798</v>
      </c>
      <c r="S3879" s="24">
        <v>7771400</v>
      </c>
      <c r="T3879" s="24">
        <f t="shared" si="608"/>
        <v>398</v>
      </c>
      <c r="U3879" s="23">
        <f t="shared" si="609"/>
        <v>5.1213423578763155E-3</v>
      </c>
    </row>
    <row r="3880" spans="1:21" x14ac:dyDescent="0.3">
      <c r="A3880" s="21">
        <v>41348</v>
      </c>
      <c r="B3880" s="22">
        <v>17.87</v>
      </c>
      <c r="C3880" s="22">
        <v>17.870000839999999</v>
      </c>
      <c r="D3880" s="22">
        <f t="shared" si="600"/>
        <v>-8.3999999844763806E-7</v>
      </c>
      <c r="E3880" s="23">
        <f t="shared" si="601"/>
        <v>4.7006153271542775E-6</v>
      </c>
      <c r="F3880" s="22">
        <v>17.91</v>
      </c>
      <c r="G3880" s="22">
        <v>17.909999849999998</v>
      </c>
      <c r="H3880" s="22">
        <f t="shared" si="602"/>
        <v>1.5000000175291461E-7</v>
      </c>
      <c r="I3880" s="23">
        <f t="shared" si="603"/>
        <v>8.375209548252153E-7</v>
      </c>
      <c r="J3880" s="22">
        <v>17.61</v>
      </c>
      <c r="K3880" s="22">
        <v>17.61000061</v>
      </c>
      <c r="L3880" s="22">
        <f t="shared" si="604"/>
        <v>-6.1000000073363481E-7</v>
      </c>
      <c r="M3880" s="23">
        <f t="shared" si="605"/>
        <v>3.4639408268233716E-6</v>
      </c>
      <c r="N3880" s="22">
        <v>17.64</v>
      </c>
      <c r="O3880" s="22">
        <v>17.63999939</v>
      </c>
      <c r="P3880" s="22">
        <f t="shared" si="606"/>
        <v>6.1000000073363481E-7</v>
      </c>
      <c r="Q3880" s="23">
        <f t="shared" si="607"/>
        <v>3.4580500103613376E-6</v>
      </c>
      <c r="R3880" s="24">
        <v>13992069</v>
      </c>
      <c r="S3880" s="24">
        <v>13988800</v>
      </c>
      <c r="T3880" s="24">
        <f t="shared" si="608"/>
        <v>3269</v>
      </c>
      <c r="U3880" s="23">
        <f t="shared" si="609"/>
        <v>2.3368694955964772E-2</v>
      </c>
    </row>
    <row r="3881" spans="1:21" x14ac:dyDescent="0.3">
      <c r="A3881" s="21">
        <v>41351</v>
      </c>
      <c r="B3881" s="22">
        <v>17.45</v>
      </c>
      <c r="C3881" s="22">
        <v>17.450000760000002</v>
      </c>
      <c r="D3881" s="22">
        <f t="shared" si="600"/>
        <v>-7.6000000248654942E-7</v>
      </c>
      <c r="E3881" s="23">
        <f t="shared" si="601"/>
        <v>4.3553006841619722E-6</v>
      </c>
      <c r="F3881" s="22">
        <v>17.45</v>
      </c>
      <c r="G3881" s="22">
        <v>17.450000760000002</v>
      </c>
      <c r="H3881" s="22">
        <f t="shared" si="602"/>
        <v>-7.6000000248654942E-7</v>
      </c>
      <c r="I3881" s="23">
        <f t="shared" si="603"/>
        <v>4.3553006841619722E-6</v>
      </c>
      <c r="J3881" s="22">
        <v>17.2</v>
      </c>
      <c r="K3881" s="22">
        <v>17.200000760000002</v>
      </c>
      <c r="L3881" s="22">
        <f t="shared" si="604"/>
        <v>-7.6000000248654942E-7</v>
      </c>
      <c r="M3881" s="23">
        <f t="shared" si="605"/>
        <v>4.4186044703788108E-6</v>
      </c>
      <c r="N3881" s="22">
        <v>17.239999999999998</v>
      </c>
      <c r="O3881" s="22">
        <v>17.239999770000001</v>
      </c>
      <c r="P3881" s="22">
        <f t="shared" si="606"/>
        <v>2.2999999771400326E-7</v>
      </c>
      <c r="Q3881" s="23">
        <f t="shared" si="607"/>
        <v>1.3341067330768488E-6</v>
      </c>
      <c r="R3881" s="24">
        <v>13773163</v>
      </c>
      <c r="S3881" s="24">
        <v>13773100</v>
      </c>
      <c r="T3881" s="24">
        <f t="shared" si="608"/>
        <v>63</v>
      </c>
      <c r="U3881" s="23">
        <f t="shared" si="609"/>
        <v>4.5741336373075048E-4</v>
      </c>
    </row>
    <row r="3882" spans="1:21" x14ac:dyDescent="0.3">
      <c r="A3882" s="21">
        <v>41352</v>
      </c>
      <c r="B3882" s="22">
        <v>17.21</v>
      </c>
      <c r="C3882" s="22">
        <v>17.209999079999999</v>
      </c>
      <c r="D3882" s="22">
        <f t="shared" si="600"/>
        <v>9.2000000151415406E-7</v>
      </c>
      <c r="E3882" s="23">
        <f t="shared" si="601"/>
        <v>5.3457295217598243E-6</v>
      </c>
      <c r="F3882" s="22">
        <v>17.239999999999998</v>
      </c>
      <c r="G3882" s="22">
        <v>17.239999770000001</v>
      </c>
      <c r="H3882" s="22">
        <f t="shared" si="602"/>
        <v>2.2999999771400326E-7</v>
      </c>
      <c r="I3882" s="23">
        <f t="shared" si="603"/>
        <v>1.3341067330768488E-6</v>
      </c>
      <c r="J3882" s="22">
        <v>17</v>
      </c>
      <c r="K3882" s="22">
        <v>17</v>
      </c>
      <c r="L3882" s="22">
        <f t="shared" si="604"/>
        <v>0</v>
      </c>
      <c r="M3882" s="23">
        <f t="shared" si="605"/>
        <v>0</v>
      </c>
      <c r="N3882" s="22">
        <v>17.079999999999998</v>
      </c>
      <c r="O3882" s="22">
        <v>17.079999919999999</v>
      </c>
      <c r="P3882" s="22">
        <f t="shared" si="606"/>
        <v>7.9999999513802322E-8</v>
      </c>
      <c r="Q3882" s="23">
        <f t="shared" si="607"/>
        <v>4.6838407428869786E-7</v>
      </c>
      <c r="R3882" s="24">
        <v>12270831</v>
      </c>
      <c r="S3882" s="24">
        <v>12270900</v>
      </c>
      <c r="T3882" s="24">
        <f t="shared" si="608"/>
        <v>-69</v>
      </c>
      <c r="U3882" s="23">
        <f t="shared" si="609"/>
        <v>5.6230594332934013E-4</v>
      </c>
    </row>
    <row r="3883" spans="1:21" x14ac:dyDescent="0.3">
      <c r="A3883" s="21">
        <v>41353</v>
      </c>
      <c r="B3883" s="22">
        <v>17.14</v>
      </c>
      <c r="C3883" s="22">
        <v>17.13999939</v>
      </c>
      <c r="D3883" s="22">
        <f t="shared" si="600"/>
        <v>6.1000000073363481E-7</v>
      </c>
      <c r="E3883" s="23">
        <f t="shared" si="601"/>
        <v>3.55892661868779E-6</v>
      </c>
      <c r="F3883" s="22">
        <v>17.329999999999998</v>
      </c>
      <c r="G3883" s="22">
        <v>17.329999919999999</v>
      </c>
      <c r="H3883" s="22">
        <f t="shared" si="602"/>
        <v>7.9999999513802322E-8</v>
      </c>
      <c r="I3883" s="23">
        <f t="shared" si="603"/>
        <v>4.6162723533239538E-7</v>
      </c>
      <c r="J3883" s="22">
        <v>17.100000000000001</v>
      </c>
      <c r="K3883" s="22">
        <v>17.100000380000001</v>
      </c>
      <c r="L3883" s="22">
        <f t="shared" si="604"/>
        <v>-3.7999999946691787E-7</v>
      </c>
      <c r="M3883" s="23">
        <f t="shared" si="605"/>
        <v>2.222222169722068E-6</v>
      </c>
      <c r="N3883" s="22">
        <v>17.25</v>
      </c>
      <c r="O3883" s="22">
        <v>17.25</v>
      </c>
      <c r="P3883" s="22">
        <f t="shared" si="606"/>
        <v>0</v>
      </c>
      <c r="Q3883" s="23">
        <f t="shared" si="607"/>
        <v>0</v>
      </c>
      <c r="R3883" s="24">
        <v>10928746</v>
      </c>
      <c r="S3883" s="24">
        <v>10920000</v>
      </c>
      <c r="T3883" s="24">
        <f t="shared" si="608"/>
        <v>8746</v>
      </c>
      <c r="U3883" s="23">
        <f t="shared" si="609"/>
        <v>8.0091575091575093E-2</v>
      </c>
    </row>
    <row r="3884" spans="1:21" x14ac:dyDescent="0.3">
      <c r="A3884" s="21">
        <v>41354</v>
      </c>
      <c r="B3884" s="22">
        <v>17.11</v>
      </c>
      <c r="C3884" s="22">
        <v>17.11000061</v>
      </c>
      <c r="D3884" s="22">
        <f t="shared" si="600"/>
        <v>-6.1000000073363481E-7</v>
      </c>
      <c r="E3884" s="23">
        <f t="shared" si="601"/>
        <v>3.5651664464413764E-6</v>
      </c>
      <c r="F3884" s="22">
        <v>17.11</v>
      </c>
      <c r="G3884" s="22">
        <v>17.11000061</v>
      </c>
      <c r="H3884" s="22">
        <f t="shared" si="602"/>
        <v>-6.1000000073363481E-7</v>
      </c>
      <c r="I3884" s="23">
        <f t="shared" si="603"/>
        <v>3.5651664464413764E-6</v>
      </c>
      <c r="J3884" s="22">
        <v>16.87</v>
      </c>
      <c r="K3884" s="22">
        <v>16.870000839999999</v>
      </c>
      <c r="L3884" s="22">
        <f t="shared" si="604"/>
        <v>-8.3999999844763806E-7</v>
      </c>
      <c r="M3884" s="23">
        <f t="shared" si="605"/>
        <v>4.9792528549016846E-6</v>
      </c>
      <c r="N3884" s="22">
        <v>16.89</v>
      </c>
      <c r="O3884" s="22">
        <v>16.88999939</v>
      </c>
      <c r="P3884" s="22">
        <f t="shared" si="606"/>
        <v>6.1000000073363481E-7</v>
      </c>
      <c r="Q3884" s="23">
        <f t="shared" si="607"/>
        <v>3.6116046344844469E-6</v>
      </c>
      <c r="R3884" s="24">
        <v>8848262</v>
      </c>
      <c r="S3884" s="24">
        <v>8847800</v>
      </c>
      <c r="T3884" s="24">
        <f t="shared" si="608"/>
        <v>462</v>
      </c>
      <c r="U3884" s="23">
        <f t="shared" si="609"/>
        <v>5.2216370171115981E-3</v>
      </c>
    </row>
    <row r="3885" spans="1:21" x14ac:dyDescent="0.3">
      <c r="A3885" s="21">
        <v>41355</v>
      </c>
      <c r="B3885" s="22">
        <v>16.91</v>
      </c>
      <c r="C3885" s="22">
        <v>16.909999849999998</v>
      </c>
      <c r="D3885" s="22">
        <f t="shared" si="600"/>
        <v>1.5000000175291461E-7</v>
      </c>
      <c r="E3885" s="23">
        <f t="shared" si="601"/>
        <v>8.8704910161731683E-7</v>
      </c>
      <c r="F3885" s="22">
        <v>17.09</v>
      </c>
      <c r="G3885" s="22">
        <v>17.090000150000002</v>
      </c>
      <c r="H3885" s="22">
        <f t="shared" si="602"/>
        <v>-1.5000000175291461E-7</v>
      </c>
      <c r="I3885" s="23">
        <f t="shared" si="603"/>
        <v>8.7770626352460619E-7</v>
      </c>
      <c r="J3885" s="22">
        <v>16.88</v>
      </c>
      <c r="K3885" s="22">
        <v>16.879999160000001</v>
      </c>
      <c r="L3885" s="22">
        <f t="shared" si="604"/>
        <v>8.3999999844763806E-7</v>
      </c>
      <c r="M3885" s="23">
        <f t="shared" si="605"/>
        <v>4.9763035559750471E-6</v>
      </c>
      <c r="N3885" s="22">
        <v>17.07</v>
      </c>
      <c r="O3885" s="22">
        <v>17.06999969</v>
      </c>
      <c r="P3885" s="22">
        <f t="shared" si="606"/>
        <v>3.1000000078051926E-7</v>
      </c>
      <c r="Q3885" s="23">
        <f t="shared" si="607"/>
        <v>1.8160515899840608E-6</v>
      </c>
      <c r="R3885" s="24">
        <v>5857647</v>
      </c>
      <c r="S3885" s="24">
        <v>5857700</v>
      </c>
      <c r="T3885" s="24">
        <f t="shared" si="608"/>
        <v>-53</v>
      </c>
      <c r="U3885" s="23">
        <f t="shared" si="609"/>
        <v>9.0479198320159789E-4</v>
      </c>
    </row>
    <row r="3886" spans="1:21" x14ac:dyDescent="0.3">
      <c r="A3886" s="21">
        <v>41358</v>
      </c>
      <c r="B3886" s="22">
        <v>17.149999999999999</v>
      </c>
      <c r="C3886" s="22">
        <v>17.149999619999999</v>
      </c>
      <c r="D3886" s="22">
        <f t="shared" si="600"/>
        <v>3.7999999946691787E-7</v>
      </c>
      <c r="E3886" s="23">
        <f t="shared" si="601"/>
        <v>2.2157434862200767E-6</v>
      </c>
      <c r="F3886" s="22">
        <v>17.21</v>
      </c>
      <c r="G3886" s="22">
        <v>17.209999079999999</v>
      </c>
      <c r="H3886" s="22">
        <f t="shared" si="602"/>
        <v>9.2000000151415406E-7</v>
      </c>
      <c r="I3886" s="23">
        <f t="shared" si="603"/>
        <v>5.3457295217598243E-6</v>
      </c>
      <c r="J3886" s="22">
        <v>16.93</v>
      </c>
      <c r="K3886" s="22">
        <v>16.93000031</v>
      </c>
      <c r="L3886" s="22">
        <f t="shared" si="604"/>
        <v>-3.1000000078051926E-7</v>
      </c>
      <c r="M3886" s="23">
        <f t="shared" si="605"/>
        <v>1.8310690791742771E-6</v>
      </c>
      <c r="N3886" s="22">
        <v>16.95</v>
      </c>
      <c r="O3886" s="22">
        <v>16.950000760000002</v>
      </c>
      <c r="P3886" s="22">
        <f t="shared" si="606"/>
        <v>-7.6000000248654942E-7</v>
      </c>
      <c r="Q3886" s="23">
        <f t="shared" si="607"/>
        <v>4.4837756248369006E-6</v>
      </c>
      <c r="R3886" s="24">
        <v>8533281</v>
      </c>
      <c r="S3886" s="24">
        <v>8533300</v>
      </c>
      <c r="T3886" s="24">
        <f t="shared" si="608"/>
        <v>-19</v>
      </c>
      <c r="U3886" s="23">
        <f t="shared" si="609"/>
        <v>2.2265711975437405E-4</v>
      </c>
    </row>
    <row r="3887" spans="1:21" x14ac:dyDescent="0.3">
      <c r="A3887" s="21">
        <v>41359</v>
      </c>
      <c r="B3887" s="22">
        <v>16.989999999999998</v>
      </c>
      <c r="C3887" s="22">
        <v>16.989999770000001</v>
      </c>
      <c r="D3887" s="22">
        <f t="shared" si="600"/>
        <v>2.2999999771400326E-7</v>
      </c>
      <c r="E3887" s="23">
        <f t="shared" si="601"/>
        <v>1.3537374975138286E-6</v>
      </c>
      <c r="F3887" s="22">
        <v>17.11</v>
      </c>
      <c r="G3887" s="22">
        <v>17.11000061</v>
      </c>
      <c r="H3887" s="22">
        <f t="shared" si="602"/>
        <v>-6.1000000073363481E-7</v>
      </c>
      <c r="I3887" s="23">
        <f t="shared" si="603"/>
        <v>3.5651664464413764E-6</v>
      </c>
      <c r="J3887" s="22">
        <v>16.95</v>
      </c>
      <c r="K3887" s="22">
        <v>16.950000760000002</v>
      </c>
      <c r="L3887" s="22">
        <f t="shared" si="604"/>
        <v>-7.6000000248654942E-7</v>
      </c>
      <c r="M3887" s="23">
        <f t="shared" si="605"/>
        <v>4.4837756248369006E-6</v>
      </c>
      <c r="N3887" s="22">
        <v>17.07</v>
      </c>
      <c r="O3887" s="22">
        <v>17.06999969</v>
      </c>
      <c r="P3887" s="22">
        <f t="shared" si="606"/>
        <v>3.1000000078051926E-7</v>
      </c>
      <c r="Q3887" s="23">
        <f t="shared" si="607"/>
        <v>1.8160515899840608E-6</v>
      </c>
      <c r="R3887" s="24">
        <v>8555268</v>
      </c>
      <c r="S3887" s="24">
        <v>8555300</v>
      </c>
      <c r="T3887" s="24">
        <f t="shared" si="608"/>
        <v>-32</v>
      </c>
      <c r="U3887" s="23">
        <f t="shared" si="609"/>
        <v>3.7403714656411813E-4</v>
      </c>
    </row>
    <row r="3888" spans="1:21" x14ac:dyDescent="0.3">
      <c r="A3888" s="21">
        <v>41360</v>
      </c>
      <c r="B3888" s="22">
        <v>17.010000000000002</v>
      </c>
      <c r="C3888" s="22">
        <v>17.010000229999999</v>
      </c>
      <c r="D3888" s="22">
        <f t="shared" si="600"/>
        <v>-2.2999999771400326E-7</v>
      </c>
      <c r="E3888" s="23">
        <f t="shared" si="601"/>
        <v>1.3521457648681246E-6</v>
      </c>
      <c r="F3888" s="22">
        <v>17.260000000000002</v>
      </c>
      <c r="G3888" s="22">
        <v>17.260000229999999</v>
      </c>
      <c r="H3888" s="22">
        <f t="shared" si="602"/>
        <v>-2.2999999771400326E-7</v>
      </c>
      <c r="I3888" s="23">
        <f t="shared" si="603"/>
        <v>1.3325608032972969E-6</v>
      </c>
      <c r="J3888" s="22">
        <v>16.97</v>
      </c>
      <c r="K3888" s="22">
        <v>16.969999309999999</v>
      </c>
      <c r="L3888" s="22">
        <f t="shared" si="604"/>
        <v>6.9000000024743713E-7</v>
      </c>
      <c r="M3888" s="23">
        <f t="shared" si="605"/>
        <v>4.0659989882311738E-6</v>
      </c>
      <c r="N3888" s="22">
        <v>17.170000000000002</v>
      </c>
      <c r="O3888" s="22">
        <v>17.170000080000001</v>
      </c>
      <c r="P3888" s="22">
        <f t="shared" si="606"/>
        <v>-7.9999999513802322E-8</v>
      </c>
      <c r="Q3888" s="23">
        <f t="shared" si="607"/>
        <v>4.659289408331926E-7</v>
      </c>
      <c r="R3888" s="24">
        <v>10580990</v>
      </c>
      <c r="S3888" s="24">
        <v>10581000</v>
      </c>
      <c r="T3888" s="24">
        <f t="shared" si="608"/>
        <v>-10</v>
      </c>
      <c r="U3888" s="23">
        <f t="shared" si="609"/>
        <v>9.450902561194594E-5</v>
      </c>
    </row>
    <row r="3889" spans="1:21" x14ac:dyDescent="0.3">
      <c r="A3889" s="21">
        <v>41361</v>
      </c>
      <c r="B3889" s="22">
        <v>17.11</v>
      </c>
      <c r="C3889" s="22">
        <v>17.11000061</v>
      </c>
      <c r="D3889" s="22">
        <f t="shared" si="600"/>
        <v>-6.1000000073363481E-7</v>
      </c>
      <c r="E3889" s="23">
        <f t="shared" si="601"/>
        <v>3.5651664464413764E-6</v>
      </c>
      <c r="F3889" s="22">
        <v>17.21</v>
      </c>
      <c r="G3889" s="22">
        <v>17.209999079999999</v>
      </c>
      <c r="H3889" s="22">
        <f t="shared" si="602"/>
        <v>9.2000000151415406E-7</v>
      </c>
      <c r="I3889" s="23">
        <f t="shared" si="603"/>
        <v>5.3457295217598243E-6</v>
      </c>
      <c r="J3889" s="22">
        <v>17.03</v>
      </c>
      <c r="K3889" s="22">
        <v>17.030000690000001</v>
      </c>
      <c r="L3889" s="22">
        <f t="shared" si="604"/>
        <v>-6.9000000024743713E-7</v>
      </c>
      <c r="M3889" s="23">
        <f t="shared" si="605"/>
        <v>4.0516733546147445E-6</v>
      </c>
      <c r="N3889" s="22">
        <v>17.190000000000001</v>
      </c>
      <c r="O3889" s="22">
        <v>17.190000529999999</v>
      </c>
      <c r="P3889" s="22">
        <f t="shared" si="606"/>
        <v>-5.2999999766711881E-7</v>
      </c>
      <c r="Q3889" s="23">
        <f t="shared" si="607"/>
        <v>3.0831877913102011E-6</v>
      </c>
      <c r="R3889" s="24">
        <v>11994847</v>
      </c>
      <c r="S3889" s="24">
        <v>11994500</v>
      </c>
      <c r="T3889" s="24">
        <f t="shared" si="608"/>
        <v>347</v>
      </c>
      <c r="U3889" s="23">
        <f t="shared" si="609"/>
        <v>2.8929926216182417E-3</v>
      </c>
    </row>
    <row r="3890" spans="1:21" x14ac:dyDescent="0.3">
      <c r="A3890" s="21">
        <v>41365</v>
      </c>
      <c r="B3890" s="22">
        <v>17.21</v>
      </c>
      <c r="C3890" s="22">
        <v>17.209999079999999</v>
      </c>
      <c r="D3890" s="22">
        <f t="shared" si="600"/>
        <v>9.2000000151415406E-7</v>
      </c>
      <c r="E3890" s="23">
        <f t="shared" si="601"/>
        <v>5.3457295217598243E-6</v>
      </c>
      <c r="F3890" s="22">
        <v>17.27</v>
      </c>
      <c r="G3890" s="22">
        <v>17.270000459999999</v>
      </c>
      <c r="H3890" s="22">
        <f t="shared" si="602"/>
        <v>-4.5999999898072019E-7</v>
      </c>
      <c r="I3890" s="23">
        <f t="shared" si="603"/>
        <v>2.663578382908278E-6</v>
      </c>
      <c r="J3890" s="22">
        <v>17.03</v>
      </c>
      <c r="K3890" s="22">
        <v>17.030000690000001</v>
      </c>
      <c r="L3890" s="22">
        <f t="shared" si="604"/>
        <v>-6.9000000024743713E-7</v>
      </c>
      <c r="M3890" s="23">
        <f t="shared" si="605"/>
        <v>4.0516733546147445E-6</v>
      </c>
      <c r="N3890" s="22">
        <v>17.079999999999998</v>
      </c>
      <c r="O3890" s="22">
        <v>17.079999919999999</v>
      </c>
      <c r="P3890" s="22">
        <f t="shared" si="606"/>
        <v>7.9999999513802322E-8</v>
      </c>
      <c r="Q3890" s="23">
        <f t="shared" si="607"/>
        <v>4.6838407428869786E-7</v>
      </c>
      <c r="R3890" s="24">
        <v>10856564</v>
      </c>
      <c r="S3890" s="24">
        <v>10849200</v>
      </c>
      <c r="T3890" s="24">
        <f t="shared" si="608"/>
        <v>7364</v>
      </c>
      <c r="U3890" s="23">
        <f t="shared" si="609"/>
        <v>6.7875972421929734E-2</v>
      </c>
    </row>
    <row r="3891" spans="1:21" x14ac:dyDescent="0.3">
      <c r="A3891" s="21">
        <v>41366</v>
      </c>
      <c r="B3891" s="22">
        <v>17.13</v>
      </c>
      <c r="C3891" s="22">
        <v>17.129999160000001</v>
      </c>
      <c r="D3891" s="22">
        <f t="shared" si="600"/>
        <v>8.3999999844763806E-7</v>
      </c>
      <c r="E3891" s="23">
        <f t="shared" si="601"/>
        <v>4.903677989717064E-6</v>
      </c>
      <c r="F3891" s="22">
        <v>17.23</v>
      </c>
      <c r="G3891" s="22">
        <v>17.229999540000001</v>
      </c>
      <c r="H3891" s="22">
        <f t="shared" si="602"/>
        <v>4.5999999898072019E-7</v>
      </c>
      <c r="I3891" s="23">
        <f t="shared" si="603"/>
        <v>2.6697621083089138E-6</v>
      </c>
      <c r="J3891" s="22">
        <v>17.07</v>
      </c>
      <c r="K3891" s="22">
        <v>17.06999969</v>
      </c>
      <c r="L3891" s="22">
        <f t="shared" si="604"/>
        <v>3.1000000078051926E-7</v>
      </c>
      <c r="M3891" s="23">
        <f t="shared" si="605"/>
        <v>1.8160515899840608E-6</v>
      </c>
      <c r="N3891" s="22">
        <v>17.11</v>
      </c>
      <c r="O3891" s="22">
        <v>17.11000061</v>
      </c>
      <c r="P3891" s="22">
        <f t="shared" si="606"/>
        <v>-6.1000000073363481E-7</v>
      </c>
      <c r="Q3891" s="23">
        <f t="shared" si="607"/>
        <v>3.5651664464413764E-6</v>
      </c>
      <c r="R3891" s="24">
        <v>10203549</v>
      </c>
      <c r="S3891" s="24">
        <v>10203600</v>
      </c>
      <c r="T3891" s="24">
        <f t="shared" si="608"/>
        <v>-51</v>
      </c>
      <c r="U3891" s="23">
        <f t="shared" si="609"/>
        <v>4.9982359167352695E-4</v>
      </c>
    </row>
    <row r="3892" spans="1:21" x14ac:dyDescent="0.3">
      <c r="A3892" s="21">
        <v>41367</v>
      </c>
      <c r="B3892" s="22">
        <v>17.09</v>
      </c>
      <c r="C3892" s="22">
        <v>17.090000150000002</v>
      </c>
      <c r="D3892" s="22">
        <f t="shared" si="600"/>
        <v>-1.5000000175291461E-7</v>
      </c>
      <c r="E3892" s="23">
        <f t="shared" si="601"/>
        <v>8.7770626352460619E-7</v>
      </c>
      <c r="F3892" s="22">
        <v>17.12</v>
      </c>
      <c r="G3892" s="22">
        <v>17.120000839999999</v>
      </c>
      <c r="H3892" s="22">
        <f t="shared" si="602"/>
        <v>-8.3999999844763806E-7</v>
      </c>
      <c r="I3892" s="23">
        <f t="shared" si="603"/>
        <v>4.9065418062656945E-6</v>
      </c>
      <c r="J3892" s="22">
        <v>16.649999999999999</v>
      </c>
      <c r="K3892" s="22">
        <v>16.649999619999999</v>
      </c>
      <c r="L3892" s="22">
        <f t="shared" si="604"/>
        <v>3.7999999946691787E-7</v>
      </c>
      <c r="M3892" s="23">
        <f t="shared" si="605"/>
        <v>2.2822823311687134E-6</v>
      </c>
      <c r="N3892" s="22">
        <v>16.739999999999998</v>
      </c>
      <c r="O3892" s="22">
        <v>16.739999770000001</v>
      </c>
      <c r="P3892" s="22">
        <f t="shared" si="606"/>
        <v>2.2999999771400326E-7</v>
      </c>
      <c r="Q3892" s="23">
        <f t="shared" si="607"/>
        <v>1.3739546049826694E-6</v>
      </c>
      <c r="R3892" s="24">
        <v>15742319</v>
      </c>
      <c r="S3892" s="24">
        <v>15742400</v>
      </c>
      <c r="T3892" s="24">
        <f t="shared" si="608"/>
        <v>-81</v>
      </c>
      <c r="U3892" s="23">
        <f t="shared" si="609"/>
        <v>5.1453399735745505E-4</v>
      </c>
    </row>
    <row r="3893" spans="1:21" x14ac:dyDescent="0.3">
      <c r="A3893" s="21">
        <v>41368</v>
      </c>
      <c r="B3893" s="22">
        <v>16.73</v>
      </c>
      <c r="C3893" s="22">
        <v>16.729999540000001</v>
      </c>
      <c r="D3893" s="22">
        <f t="shared" si="600"/>
        <v>4.5999999898072019E-7</v>
      </c>
      <c r="E3893" s="23">
        <f t="shared" si="601"/>
        <v>2.7495517730344189E-6</v>
      </c>
      <c r="F3893" s="22">
        <v>16.84</v>
      </c>
      <c r="G3893" s="22">
        <v>16.840000150000002</v>
      </c>
      <c r="H3893" s="22">
        <f t="shared" si="602"/>
        <v>-1.5000000175291461E-7</v>
      </c>
      <c r="I3893" s="23">
        <f t="shared" si="603"/>
        <v>8.9073634451787459E-7</v>
      </c>
      <c r="J3893" s="22">
        <v>16.649999999999999</v>
      </c>
      <c r="K3893" s="22">
        <v>16.649999619999999</v>
      </c>
      <c r="L3893" s="22">
        <f t="shared" si="604"/>
        <v>3.7999999946691787E-7</v>
      </c>
      <c r="M3893" s="23">
        <f t="shared" si="605"/>
        <v>2.2822823311687134E-6</v>
      </c>
      <c r="N3893" s="22">
        <v>16.829999999999998</v>
      </c>
      <c r="O3893" s="22">
        <v>16.829999919999999</v>
      </c>
      <c r="P3893" s="22">
        <f t="shared" si="606"/>
        <v>7.9999999513802322E-8</v>
      </c>
      <c r="Q3893" s="23">
        <f t="shared" si="607"/>
        <v>4.7534165118286184E-7</v>
      </c>
      <c r="R3893" s="24">
        <v>11240190</v>
      </c>
      <c r="S3893" s="24">
        <v>11240200</v>
      </c>
      <c r="T3893" s="24">
        <f t="shared" si="608"/>
        <v>-10</v>
      </c>
      <c r="U3893" s="23">
        <f t="shared" si="609"/>
        <v>8.8966388498425286E-5</v>
      </c>
    </row>
    <row r="3894" spans="1:21" x14ac:dyDescent="0.3">
      <c r="A3894" s="21">
        <v>41369</v>
      </c>
      <c r="B3894" s="22">
        <v>16.55</v>
      </c>
      <c r="C3894" s="22">
        <v>16.549999239999998</v>
      </c>
      <c r="D3894" s="22">
        <f t="shared" si="600"/>
        <v>7.6000000248654942E-7</v>
      </c>
      <c r="E3894" s="23">
        <f t="shared" si="601"/>
        <v>4.592145241008177E-6</v>
      </c>
      <c r="F3894" s="22">
        <v>16.78</v>
      </c>
      <c r="G3894" s="22">
        <v>16.780000690000001</v>
      </c>
      <c r="H3894" s="22">
        <f t="shared" si="602"/>
        <v>-6.9000000024743713E-7</v>
      </c>
      <c r="I3894" s="23">
        <f t="shared" si="603"/>
        <v>4.1120379730296489E-6</v>
      </c>
      <c r="J3894" s="22">
        <v>16.48</v>
      </c>
      <c r="K3894" s="22">
        <v>16.479999540000001</v>
      </c>
      <c r="L3894" s="22">
        <f t="shared" si="604"/>
        <v>4.5999999898072019E-7</v>
      </c>
      <c r="M3894" s="23">
        <f t="shared" si="605"/>
        <v>2.7912622076488248E-6</v>
      </c>
      <c r="N3894" s="22">
        <v>16.73</v>
      </c>
      <c r="O3894" s="22">
        <v>16.729999540000001</v>
      </c>
      <c r="P3894" s="22">
        <f t="shared" si="606"/>
        <v>4.5999999898072019E-7</v>
      </c>
      <c r="Q3894" s="23">
        <f t="shared" si="607"/>
        <v>2.7495517730344189E-6</v>
      </c>
      <c r="R3894" s="24">
        <v>11193268</v>
      </c>
      <c r="S3894" s="24">
        <v>11192000</v>
      </c>
      <c r="T3894" s="24">
        <f t="shared" si="608"/>
        <v>1268</v>
      </c>
      <c r="U3894" s="23">
        <f t="shared" si="609"/>
        <v>1.132952108649035E-2</v>
      </c>
    </row>
    <row r="3895" spans="1:21" x14ac:dyDescent="0.3">
      <c r="A3895" s="21">
        <v>41372</v>
      </c>
      <c r="B3895" s="22">
        <v>16.61</v>
      </c>
      <c r="C3895" s="22">
        <v>16.61000061</v>
      </c>
      <c r="D3895" s="22">
        <f t="shared" si="600"/>
        <v>-6.1000000073363481E-7</v>
      </c>
      <c r="E3895" s="23">
        <f t="shared" si="601"/>
        <v>3.6724863234886707E-6</v>
      </c>
      <c r="F3895" s="22">
        <v>16.86</v>
      </c>
      <c r="G3895" s="22">
        <v>16.86000061</v>
      </c>
      <c r="H3895" s="22">
        <f t="shared" si="602"/>
        <v>-6.1000000073363481E-7</v>
      </c>
      <c r="I3895" s="23">
        <f t="shared" si="603"/>
        <v>3.6180307156799964E-6</v>
      </c>
      <c r="J3895" s="22">
        <v>16.559999999999999</v>
      </c>
      <c r="K3895" s="22">
        <v>16.559999470000001</v>
      </c>
      <c r="L3895" s="22">
        <f t="shared" si="604"/>
        <v>5.2999999766711881E-7</v>
      </c>
      <c r="M3895" s="23">
        <f t="shared" si="605"/>
        <v>3.2004831801309158E-6</v>
      </c>
      <c r="N3895" s="22">
        <v>16.84</v>
      </c>
      <c r="O3895" s="22">
        <v>16.840000150000002</v>
      </c>
      <c r="P3895" s="22">
        <f t="shared" si="606"/>
        <v>-1.5000000175291461E-7</v>
      </c>
      <c r="Q3895" s="23">
        <f t="shared" si="607"/>
        <v>8.9073634451787459E-7</v>
      </c>
      <c r="R3895" s="24">
        <v>9706190</v>
      </c>
      <c r="S3895" s="24">
        <v>9706100</v>
      </c>
      <c r="T3895" s="24">
        <f t="shared" si="608"/>
        <v>90</v>
      </c>
      <c r="U3895" s="23">
        <f t="shared" si="609"/>
        <v>9.2725193435056299E-4</v>
      </c>
    </row>
    <row r="3896" spans="1:21" x14ac:dyDescent="0.3">
      <c r="A3896" s="21">
        <v>41373</v>
      </c>
      <c r="B3896" s="22">
        <v>16.670000000000002</v>
      </c>
      <c r="C3896" s="22">
        <v>16.670000080000001</v>
      </c>
      <c r="D3896" s="22">
        <f t="shared" si="600"/>
        <v>-7.9999999513802322E-8</v>
      </c>
      <c r="E3896" s="23">
        <f t="shared" si="601"/>
        <v>4.7990401397647928E-7</v>
      </c>
      <c r="F3896" s="22">
        <v>17.07</v>
      </c>
      <c r="G3896" s="22">
        <v>17.06999969</v>
      </c>
      <c r="H3896" s="22">
        <f t="shared" si="602"/>
        <v>3.1000000078051926E-7</v>
      </c>
      <c r="I3896" s="23">
        <f t="shared" si="603"/>
        <v>1.8160515899840608E-6</v>
      </c>
      <c r="J3896" s="22">
        <v>16.670000000000002</v>
      </c>
      <c r="K3896" s="22">
        <v>16.670000080000001</v>
      </c>
      <c r="L3896" s="22">
        <f t="shared" si="604"/>
        <v>-7.9999999513802322E-8</v>
      </c>
      <c r="M3896" s="23">
        <f t="shared" si="605"/>
        <v>4.7990401397647928E-7</v>
      </c>
      <c r="N3896" s="22">
        <v>16.95</v>
      </c>
      <c r="O3896" s="22">
        <v>16.950000760000002</v>
      </c>
      <c r="P3896" s="22">
        <f t="shared" si="606"/>
        <v>-7.6000000248654942E-7</v>
      </c>
      <c r="Q3896" s="23">
        <f t="shared" si="607"/>
        <v>4.4837756248369006E-6</v>
      </c>
      <c r="R3896" s="24">
        <v>10362852</v>
      </c>
      <c r="S3896" s="24">
        <v>10358700</v>
      </c>
      <c r="T3896" s="24">
        <f t="shared" si="608"/>
        <v>4152</v>
      </c>
      <c r="U3896" s="23">
        <f t="shared" si="609"/>
        <v>4.0082249703148082E-2</v>
      </c>
    </row>
    <row r="3897" spans="1:21" x14ac:dyDescent="0.3">
      <c r="A3897" s="21">
        <v>41374</v>
      </c>
      <c r="B3897" s="22">
        <v>17.05</v>
      </c>
      <c r="C3897" s="22">
        <v>17.049999239999998</v>
      </c>
      <c r="D3897" s="22">
        <f t="shared" si="600"/>
        <v>7.6000000248654942E-7</v>
      </c>
      <c r="E3897" s="23">
        <f t="shared" si="601"/>
        <v>4.4574782191400814E-6</v>
      </c>
      <c r="F3897" s="22">
        <v>17.25</v>
      </c>
      <c r="G3897" s="22">
        <v>17.25</v>
      </c>
      <c r="H3897" s="22">
        <f t="shared" si="602"/>
        <v>0</v>
      </c>
      <c r="I3897" s="23">
        <f t="shared" si="603"/>
        <v>0</v>
      </c>
      <c r="J3897" s="22">
        <v>16.96</v>
      </c>
      <c r="K3897" s="22">
        <v>16.959999079999999</v>
      </c>
      <c r="L3897" s="22">
        <f t="shared" si="604"/>
        <v>9.2000000151415406E-7</v>
      </c>
      <c r="M3897" s="23">
        <f t="shared" si="605"/>
        <v>5.4245286050696776E-6</v>
      </c>
      <c r="N3897" s="22">
        <v>17.190000000000001</v>
      </c>
      <c r="O3897" s="22">
        <v>17.190000529999999</v>
      </c>
      <c r="P3897" s="22">
        <f t="shared" si="606"/>
        <v>-5.2999999766711881E-7</v>
      </c>
      <c r="Q3897" s="23">
        <f t="shared" si="607"/>
        <v>3.0831877913102011E-6</v>
      </c>
      <c r="R3897" s="24">
        <v>12085470</v>
      </c>
      <c r="S3897" s="24">
        <v>12085500</v>
      </c>
      <c r="T3897" s="24">
        <f t="shared" si="608"/>
        <v>-30</v>
      </c>
      <c r="U3897" s="23">
        <f t="shared" si="609"/>
        <v>2.4823135161970955E-4</v>
      </c>
    </row>
    <row r="3898" spans="1:21" x14ac:dyDescent="0.3">
      <c r="A3898" s="21">
        <v>41375</v>
      </c>
      <c r="B3898" s="22">
        <v>17.34</v>
      </c>
      <c r="C3898" s="22">
        <v>17.340000150000002</v>
      </c>
      <c r="D3898" s="22">
        <f t="shared" si="600"/>
        <v>-1.5000000175291461E-7</v>
      </c>
      <c r="E3898" s="23">
        <f t="shared" si="601"/>
        <v>8.6505190574011961E-7</v>
      </c>
      <c r="F3898" s="22">
        <v>17.52</v>
      </c>
      <c r="G3898" s="22">
        <v>17.520000459999999</v>
      </c>
      <c r="H3898" s="22">
        <f t="shared" si="602"/>
        <v>-4.5999999898072019E-7</v>
      </c>
      <c r="I3898" s="23">
        <f t="shared" si="603"/>
        <v>2.6255707015016839E-6</v>
      </c>
      <c r="J3898" s="22">
        <v>17.21</v>
      </c>
      <c r="K3898" s="22">
        <v>17.209999079999999</v>
      </c>
      <c r="L3898" s="22">
        <f t="shared" si="604"/>
        <v>9.2000000151415406E-7</v>
      </c>
      <c r="M3898" s="23">
        <f t="shared" si="605"/>
        <v>5.3457295217598243E-6</v>
      </c>
      <c r="N3898" s="22">
        <v>17.34</v>
      </c>
      <c r="O3898" s="22">
        <v>17.340000150000002</v>
      </c>
      <c r="P3898" s="22">
        <f t="shared" si="606"/>
        <v>-1.5000000175291461E-7</v>
      </c>
      <c r="Q3898" s="23">
        <f t="shared" si="607"/>
        <v>8.6505190574011961E-7</v>
      </c>
      <c r="R3898" s="24">
        <v>8494266</v>
      </c>
      <c r="S3898" s="24">
        <v>8494300</v>
      </c>
      <c r="T3898" s="24">
        <f t="shared" si="608"/>
        <v>-34</v>
      </c>
      <c r="U3898" s="23">
        <f t="shared" si="609"/>
        <v>4.0026841529025348E-4</v>
      </c>
    </row>
    <row r="3899" spans="1:21" x14ac:dyDescent="0.3">
      <c r="A3899" s="21">
        <v>41376</v>
      </c>
      <c r="B3899" s="22">
        <v>17.239999999999998</v>
      </c>
      <c r="C3899" s="22">
        <v>17.239999770000001</v>
      </c>
      <c r="D3899" s="22">
        <f t="shared" si="600"/>
        <v>2.2999999771400326E-7</v>
      </c>
      <c r="E3899" s="23">
        <f t="shared" si="601"/>
        <v>1.3341067330768488E-6</v>
      </c>
      <c r="F3899" s="22">
        <v>17.37</v>
      </c>
      <c r="G3899" s="22">
        <v>17.370000839999999</v>
      </c>
      <c r="H3899" s="22">
        <f t="shared" si="602"/>
        <v>-8.3999999844763806E-7</v>
      </c>
      <c r="I3899" s="23">
        <f t="shared" si="603"/>
        <v>4.8359237641098356E-6</v>
      </c>
      <c r="J3899" s="22">
        <v>17.100000000000001</v>
      </c>
      <c r="K3899" s="22">
        <v>17.100000380000001</v>
      </c>
      <c r="L3899" s="22">
        <f t="shared" si="604"/>
        <v>-3.7999999946691787E-7</v>
      </c>
      <c r="M3899" s="23">
        <f t="shared" si="605"/>
        <v>2.222222169722068E-6</v>
      </c>
      <c r="N3899" s="22">
        <v>17.309999999999999</v>
      </c>
      <c r="O3899" s="22">
        <v>17.309999470000001</v>
      </c>
      <c r="P3899" s="22">
        <f t="shared" si="606"/>
        <v>5.2999999766711881E-7</v>
      </c>
      <c r="Q3899" s="23">
        <f t="shared" si="607"/>
        <v>3.0618140606281527E-6</v>
      </c>
      <c r="R3899" s="24">
        <v>7375703</v>
      </c>
      <c r="S3899" s="24">
        <v>7375800</v>
      </c>
      <c r="T3899" s="24">
        <f t="shared" si="608"/>
        <v>-97</v>
      </c>
      <c r="U3899" s="23">
        <f t="shared" si="609"/>
        <v>1.3151115811166245E-3</v>
      </c>
    </row>
    <row r="3900" spans="1:21" x14ac:dyDescent="0.3">
      <c r="A3900" s="21">
        <v>41379</v>
      </c>
      <c r="B3900" s="22">
        <v>17.02</v>
      </c>
      <c r="C3900" s="22">
        <v>17.020000459999999</v>
      </c>
      <c r="D3900" s="22">
        <f t="shared" si="600"/>
        <v>-4.5999999898072019E-7</v>
      </c>
      <c r="E3900" s="23">
        <f t="shared" si="601"/>
        <v>2.7027026236679679E-6</v>
      </c>
      <c r="F3900" s="22">
        <v>17.170000000000002</v>
      </c>
      <c r="G3900" s="22">
        <v>17.170000080000001</v>
      </c>
      <c r="H3900" s="22">
        <f t="shared" si="602"/>
        <v>-7.9999999513802322E-8</v>
      </c>
      <c r="I3900" s="23">
        <f t="shared" si="603"/>
        <v>4.659289408331926E-7</v>
      </c>
      <c r="J3900" s="22">
        <v>16.88</v>
      </c>
      <c r="K3900" s="22">
        <v>16.879999160000001</v>
      </c>
      <c r="L3900" s="22">
        <f t="shared" si="604"/>
        <v>8.3999999844763806E-7</v>
      </c>
      <c r="M3900" s="23">
        <f t="shared" si="605"/>
        <v>4.9763035559750471E-6</v>
      </c>
      <c r="N3900" s="22">
        <v>16.89</v>
      </c>
      <c r="O3900" s="22">
        <v>16.88999939</v>
      </c>
      <c r="P3900" s="22">
        <f t="shared" si="606"/>
        <v>6.1000000073363481E-7</v>
      </c>
      <c r="Q3900" s="23">
        <f t="shared" si="607"/>
        <v>3.6116046344844469E-6</v>
      </c>
      <c r="R3900" s="24">
        <v>9147191</v>
      </c>
      <c r="S3900" s="24">
        <v>9138100</v>
      </c>
      <c r="T3900" s="24">
        <f t="shared" si="608"/>
        <v>9091</v>
      </c>
      <c r="U3900" s="23">
        <f t="shared" si="609"/>
        <v>9.9484575568225334E-2</v>
      </c>
    </row>
    <row r="3901" spans="1:21" x14ac:dyDescent="0.3">
      <c r="A3901" s="21">
        <v>41380</v>
      </c>
      <c r="B3901" s="22">
        <v>17.14</v>
      </c>
      <c r="C3901" s="22">
        <v>17.13999939</v>
      </c>
      <c r="D3901" s="22">
        <f t="shared" si="600"/>
        <v>6.1000000073363481E-7</v>
      </c>
      <c r="E3901" s="23">
        <f t="shared" si="601"/>
        <v>3.55892661868779E-6</v>
      </c>
      <c r="F3901" s="22">
        <v>17.29</v>
      </c>
      <c r="G3901" s="22">
        <v>17.290000920000001</v>
      </c>
      <c r="H3901" s="22">
        <f t="shared" si="602"/>
        <v>-9.2000000151415406E-7</v>
      </c>
      <c r="I3901" s="23">
        <f t="shared" si="603"/>
        <v>5.3209945203065615E-6</v>
      </c>
      <c r="J3901" s="22">
        <v>17.12</v>
      </c>
      <c r="K3901" s="22">
        <v>17.120000839999999</v>
      </c>
      <c r="L3901" s="22">
        <f t="shared" si="604"/>
        <v>-8.3999999844763806E-7</v>
      </c>
      <c r="M3901" s="23">
        <f t="shared" si="605"/>
        <v>4.9065418062656945E-6</v>
      </c>
      <c r="N3901" s="22">
        <v>17.239999999999998</v>
      </c>
      <c r="O3901" s="22">
        <v>17.239999770000001</v>
      </c>
      <c r="P3901" s="22">
        <f t="shared" si="606"/>
        <v>2.2999999771400326E-7</v>
      </c>
      <c r="Q3901" s="23">
        <f t="shared" si="607"/>
        <v>1.3341067330768488E-6</v>
      </c>
      <c r="R3901" s="24">
        <v>9856233</v>
      </c>
      <c r="S3901" s="24">
        <v>9856000</v>
      </c>
      <c r="T3901" s="24">
        <f t="shared" si="608"/>
        <v>233</v>
      </c>
      <c r="U3901" s="23">
        <f t="shared" si="609"/>
        <v>2.3640422077922081E-3</v>
      </c>
    </row>
    <row r="3902" spans="1:21" x14ac:dyDescent="0.3">
      <c r="A3902" s="21">
        <v>41381</v>
      </c>
      <c r="B3902" s="22">
        <v>17.100000000000001</v>
      </c>
      <c r="C3902" s="22">
        <v>17.100000380000001</v>
      </c>
      <c r="D3902" s="22">
        <f t="shared" si="600"/>
        <v>-3.7999999946691787E-7</v>
      </c>
      <c r="E3902" s="23">
        <f t="shared" si="601"/>
        <v>2.222222169722068E-6</v>
      </c>
      <c r="F3902" s="22">
        <v>17.170000000000002</v>
      </c>
      <c r="G3902" s="22">
        <v>17.170000080000001</v>
      </c>
      <c r="H3902" s="22">
        <f t="shared" si="602"/>
        <v>-7.9999999513802322E-8</v>
      </c>
      <c r="I3902" s="23">
        <f t="shared" si="603"/>
        <v>4.659289408331926E-7</v>
      </c>
      <c r="J3902" s="22">
        <v>16.989999999999998</v>
      </c>
      <c r="K3902" s="22">
        <v>16.989999770000001</v>
      </c>
      <c r="L3902" s="22">
        <f t="shared" si="604"/>
        <v>2.2999999771400326E-7</v>
      </c>
      <c r="M3902" s="23">
        <f t="shared" si="605"/>
        <v>1.3537374975138286E-6</v>
      </c>
      <c r="N3902" s="22">
        <v>17.079999999999998</v>
      </c>
      <c r="O3902" s="22">
        <v>17.079999919999999</v>
      </c>
      <c r="P3902" s="22">
        <f t="shared" si="606"/>
        <v>7.9999999513802322E-8</v>
      </c>
      <c r="Q3902" s="23">
        <f t="shared" si="607"/>
        <v>4.6838407428869786E-7</v>
      </c>
      <c r="R3902" s="24">
        <v>21227098</v>
      </c>
      <c r="S3902" s="24">
        <v>21226100</v>
      </c>
      <c r="T3902" s="24">
        <f t="shared" si="608"/>
        <v>998</v>
      </c>
      <c r="U3902" s="23">
        <f t="shared" si="609"/>
        <v>4.7017586838844633E-3</v>
      </c>
    </row>
    <row r="3903" spans="1:21" x14ac:dyDescent="0.3">
      <c r="A3903" s="21">
        <v>41382</v>
      </c>
      <c r="B3903" s="22">
        <v>18.14</v>
      </c>
      <c r="C3903" s="22">
        <v>18.13999939</v>
      </c>
      <c r="D3903" s="22">
        <f t="shared" si="600"/>
        <v>6.1000000073363481E-7</v>
      </c>
      <c r="E3903" s="23">
        <f t="shared" si="601"/>
        <v>3.3627344059885042E-6</v>
      </c>
      <c r="F3903" s="22">
        <v>18.329999999999998</v>
      </c>
      <c r="G3903" s="22">
        <v>18.329999919999999</v>
      </c>
      <c r="H3903" s="22">
        <f t="shared" si="602"/>
        <v>7.9999999513802322E-8</v>
      </c>
      <c r="I3903" s="23">
        <f t="shared" si="603"/>
        <v>4.3644298888683428E-7</v>
      </c>
      <c r="J3903" s="22">
        <v>17.89</v>
      </c>
      <c r="K3903" s="22">
        <v>17.88999939</v>
      </c>
      <c r="L3903" s="22">
        <f t="shared" si="604"/>
        <v>6.1000000073363481E-7</v>
      </c>
      <c r="M3903" s="23">
        <f t="shared" si="605"/>
        <v>3.4097262243318323E-6</v>
      </c>
      <c r="N3903" s="22">
        <v>17.940000000000001</v>
      </c>
      <c r="O3903" s="22">
        <v>17.940000529999999</v>
      </c>
      <c r="P3903" s="22">
        <f t="shared" si="606"/>
        <v>-5.2999999766711881E-7</v>
      </c>
      <c r="Q3903" s="23">
        <f t="shared" si="607"/>
        <v>2.9542919844446563E-6</v>
      </c>
      <c r="R3903" s="24">
        <v>24337416</v>
      </c>
      <c r="S3903" s="24">
        <v>24337500</v>
      </c>
      <c r="T3903" s="24">
        <f t="shared" si="608"/>
        <v>-84</v>
      </c>
      <c r="U3903" s="23">
        <f t="shared" si="609"/>
        <v>3.4514637904468415E-4</v>
      </c>
    </row>
    <row r="3904" spans="1:21" x14ac:dyDescent="0.3">
      <c r="A3904" s="21">
        <v>41383</v>
      </c>
      <c r="B3904" s="22">
        <v>18.61</v>
      </c>
      <c r="C3904" s="22">
        <v>18.61000061</v>
      </c>
      <c r="D3904" s="22">
        <f t="shared" si="600"/>
        <v>-6.1000000073363481E-7</v>
      </c>
      <c r="E3904" s="23">
        <f t="shared" si="601"/>
        <v>3.2778075268082153E-6</v>
      </c>
      <c r="F3904" s="22">
        <v>18.98</v>
      </c>
      <c r="G3904" s="22">
        <v>18.979999540000001</v>
      </c>
      <c r="H3904" s="22">
        <f t="shared" si="602"/>
        <v>4.5999999898072019E-7</v>
      </c>
      <c r="I3904" s="23">
        <f t="shared" si="603"/>
        <v>2.4236038468350781E-6</v>
      </c>
      <c r="J3904" s="22">
        <v>18.55</v>
      </c>
      <c r="K3904" s="22">
        <v>18.549999239999998</v>
      </c>
      <c r="L3904" s="22">
        <f t="shared" si="604"/>
        <v>7.6000000248654942E-7</v>
      </c>
      <c r="M3904" s="23">
        <f t="shared" si="605"/>
        <v>4.097035221692815E-6</v>
      </c>
      <c r="N3904" s="22">
        <v>18.8</v>
      </c>
      <c r="O3904" s="22">
        <v>18.799999239999998</v>
      </c>
      <c r="P3904" s="22">
        <f t="shared" si="606"/>
        <v>7.6000000248654942E-7</v>
      </c>
      <c r="Q3904" s="23">
        <f t="shared" si="607"/>
        <v>4.0425533681380591E-6</v>
      </c>
      <c r="R3904" s="24">
        <v>21124580</v>
      </c>
      <c r="S3904" s="24">
        <v>21119200</v>
      </c>
      <c r="T3904" s="24">
        <f t="shared" si="608"/>
        <v>5380</v>
      </c>
      <c r="U3904" s="23">
        <f t="shared" si="609"/>
        <v>2.5474449789764764E-2</v>
      </c>
    </row>
    <row r="3905" spans="1:21" x14ac:dyDescent="0.3">
      <c r="A3905" s="21">
        <v>41386</v>
      </c>
      <c r="B3905" s="22">
        <v>18.63</v>
      </c>
      <c r="C3905" s="22">
        <v>18.629999160000001</v>
      </c>
      <c r="D3905" s="22">
        <f t="shared" si="600"/>
        <v>8.3999999844763806E-7</v>
      </c>
      <c r="E3905" s="23">
        <f t="shared" si="601"/>
        <v>4.5088568777350284E-6</v>
      </c>
      <c r="F3905" s="22">
        <v>18.77</v>
      </c>
      <c r="G3905" s="22">
        <v>18.770000459999999</v>
      </c>
      <c r="H3905" s="22">
        <f t="shared" si="602"/>
        <v>-4.5999999898072019E-7</v>
      </c>
      <c r="I3905" s="23">
        <f t="shared" si="603"/>
        <v>2.4507191673277148E-6</v>
      </c>
      <c r="J3905" s="22">
        <v>18.350000000000001</v>
      </c>
      <c r="K3905" s="22">
        <v>18.350000380000001</v>
      </c>
      <c r="L3905" s="22">
        <f t="shared" si="604"/>
        <v>-3.7999999946691787E-7</v>
      </c>
      <c r="M3905" s="23">
        <f t="shared" si="605"/>
        <v>2.0708446408594452E-6</v>
      </c>
      <c r="N3905" s="22">
        <v>18.5</v>
      </c>
      <c r="O3905" s="22">
        <v>18.5</v>
      </c>
      <c r="P3905" s="22">
        <f t="shared" si="606"/>
        <v>0</v>
      </c>
      <c r="Q3905" s="23">
        <f t="shared" si="607"/>
        <v>0</v>
      </c>
      <c r="R3905" s="24">
        <v>20376296</v>
      </c>
      <c r="S3905" s="24">
        <v>20376200</v>
      </c>
      <c r="T3905" s="24">
        <f t="shared" si="608"/>
        <v>96</v>
      </c>
      <c r="U3905" s="23">
        <f t="shared" si="609"/>
        <v>4.7113789617298608E-4</v>
      </c>
    </row>
    <row r="3906" spans="1:21" x14ac:dyDescent="0.3">
      <c r="A3906" s="21">
        <v>41387</v>
      </c>
      <c r="B3906" s="22">
        <v>18.34</v>
      </c>
      <c r="C3906" s="22">
        <v>18.340000150000002</v>
      </c>
      <c r="D3906" s="22">
        <f t="shared" ref="D3906:D3969" si="610">B3906-C3906</f>
        <v>-1.5000000175291461E-7</v>
      </c>
      <c r="E3906" s="23">
        <f t="shared" ref="E3906:E3969" si="611">IFERROR(ABS(D3906)/C3906*100,0)</f>
        <v>8.1788440853919292E-7</v>
      </c>
      <c r="F3906" s="22">
        <v>18.510000000000002</v>
      </c>
      <c r="G3906" s="22">
        <v>18.510000229999999</v>
      </c>
      <c r="H3906" s="22">
        <f t="shared" ref="H3906:H3969" si="612">F3906-G3906</f>
        <v>-2.2999999771400326E-7</v>
      </c>
      <c r="I3906" s="23">
        <f t="shared" ref="I3906:I3969" si="613">IFERROR(ABS(H3906)/G3906*100,0)</f>
        <v>1.2425715551382426E-6</v>
      </c>
      <c r="J3906" s="22">
        <v>18.13</v>
      </c>
      <c r="K3906" s="22">
        <v>18.129999160000001</v>
      </c>
      <c r="L3906" s="22">
        <f t="shared" ref="L3906:L3969" si="614">J3906-K3906</f>
        <v>8.3999999844763806E-7</v>
      </c>
      <c r="M3906" s="23">
        <f t="shared" ref="M3906:M3969" si="615">IFERROR(ABS(L3906)/K3906*100,0)</f>
        <v>4.6332048393081009E-6</v>
      </c>
      <c r="N3906" s="22">
        <v>18.28</v>
      </c>
      <c r="O3906" s="22">
        <v>18.280000690000001</v>
      </c>
      <c r="P3906" s="22">
        <f t="shared" ref="P3906:P3969" si="616">N3906-O3906</f>
        <v>-6.9000000024743713E-7</v>
      </c>
      <c r="Q3906" s="23">
        <f t="shared" ref="Q3906:Q3969" si="617">IFERROR(ABS(P3906)/O3906*100,0)</f>
        <v>3.7746169267099576E-6</v>
      </c>
      <c r="R3906" s="24">
        <v>21663002</v>
      </c>
      <c r="S3906" s="24">
        <v>21663000</v>
      </c>
      <c r="T3906" s="24">
        <f t="shared" ref="T3906:T3969" si="618">R3906-S3906</f>
        <v>2</v>
      </c>
      <c r="U3906" s="23">
        <f t="shared" ref="U3906:U3969" si="619">IFERROR(ABS(T3906)/S3906*100,0)</f>
        <v>9.2323316253519832E-6</v>
      </c>
    </row>
    <row r="3907" spans="1:21" x14ac:dyDescent="0.3">
      <c r="A3907" s="21">
        <v>41388</v>
      </c>
      <c r="B3907" s="22">
        <v>18.239999999999998</v>
      </c>
      <c r="C3907" s="22">
        <v>18.239999770000001</v>
      </c>
      <c r="D3907" s="22">
        <f t="shared" si="610"/>
        <v>2.2999999771400326E-7</v>
      </c>
      <c r="E3907" s="23">
        <f t="shared" si="611"/>
        <v>1.26096491564815E-6</v>
      </c>
      <c r="F3907" s="22">
        <v>18.53</v>
      </c>
      <c r="G3907" s="22">
        <v>18.530000690000001</v>
      </c>
      <c r="H3907" s="22">
        <f t="shared" si="612"/>
        <v>-6.9000000024743713E-7</v>
      </c>
      <c r="I3907" s="23">
        <f t="shared" si="613"/>
        <v>3.723691174063508E-6</v>
      </c>
      <c r="J3907" s="22">
        <v>18.21</v>
      </c>
      <c r="K3907" s="22">
        <v>18.209999079999999</v>
      </c>
      <c r="L3907" s="22">
        <f t="shared" si="614"/>
        <v>9.2000000151415406E-7</v>
      </c>
      <c r="M3907" s="23">
        <f t="shared" si="615"/>
        <v>5.0521694013954568E-6</v>
      </c>
      <c r="N3907" s="22">
        <v>18.440000000000001</v>
      </c>
      <c r="O3907" s="22">
        <v>18.440000529999999</v>
      </c>
      <c r="P3907" s="22">
        <f t="shared" si="616"/>
        <v>-5.2999999766711881E-7</v>
      </c>
      <c r="Q3907" s="23">
        <f t="shared" si="617"/>
        <v>2.8741864557154587E-6</v>
      </c>
      <c r="R3907" s="24">
        <v>10201819</v>
      </c>
      <c r="S3907" s="24">
        <v>10201900</v>
      </c>
      <c r="T3907" s="24">
        <f t="shared" si="618"/>
        <v>-81</v>
      </c>
      <c r="U3907" s="23">
        <f t="shared" si="619"/>
        <v>7.9396975073270663E-4</v>
      </c>
    </row>
    <row r="3908" spans="1:21" x14ac:dyDescent="0.3">
      <c r="A3908" s="21">
        <v>41389</v>
      </c>
      <c r="B3908" s="22">
        <v>18.5</v>
      </c>
      <c r="C3908" s="22">
        <v>18.5</v>
      </c>
      <c r="D3908" s="22">
        <f t="shared" si="610"/>
        <v>0</v>
      </c>
      <c r="E3908" s="23">
        <f t="shared" si="611"/>
        <v>0</v>
      </c>
      <c r="F3908" s="22">
        <v>18.690000000000001</v>
      </c>
      <c r="G3908" s="22">
        <v>18.690000529999999</v>
      </c>
      <c r="H3908" s="22">
        <f t="shared" si="612"/>
        <v>-5.2999999766711881E-7</v>
      </c>
      <c r="I3908" s="23">
        <f t="shared" si="613"/>
        <v>2.835740945091984E-6</v>
      </c>
      <c r="J3908" s="22">
        <v>18.47</v>
      </c>
      <c r="K3908" s="22">
        <v>18.469999309999999</v>
      </c>
      <c r="L3908" s="22">
        <f t="shared" si="614"/>
        <v>6.9000000024743713E-7</v>
      </c>
      <c r="M3908" s="23">
        <f t="shared" si="615"/>
        <v>3.7357879048423049E-6</v>
      </c>
      <c r="N3908" s="22">
        <v>18.690000000000001</v>
      </c>
      <c r="O3908" s="22">
        <v>18.690000529999999</v>
      </c>
      <c r="P3908" s="22">
        <f t="shared" si="616"/>
        <v>-5.2999999766711881E-7</v>
      </c>
      <c r="Q3908" s="23">
        <f t="shared" si="617"/>
        <v>2.835740945091984E-6</v>
      </c>
      <c r="R3908" s="24">
        <v>15245605</v>
      </c>
      <c r="S3908" s="24">
        <v>15245700</v>
      </c>
      <c r="T3908" s="24">
        <f t="shared" si="618"/>
        <v>-95</v>
      </c>
      <c r="U3908" s="23">
        <f t="shared" si="619"/>
        <v>6.2312652092065307E-4</v>
      </c>
    </row>
    <row r="3909" spans="1:21" x14ac:dyDescent="0.3">
      <c r="A3909" s="21">
        <v>41390</v>
      </c>
      <c r="B3909" s="22">
        <v>18.7</v>
      </c>
      <c r="C3909" s="22">
        <v>18.700000760000002</v>
      </c>
      <c r="D3909" s="22">
        <f t="shared" si="610"/>
        <v>-7.6000000248654942E-7</v>
      </c>
      <c r="E3909" s="23">
        <f t="shared" si="611"/>
        <v>4.0641709711168446E-6</v>
      </c>
      <c r="F3909" s="22">
        <v>18.809999999999999</v>
      </c>
      <c r="G3909" s="22">
        <v>18.809999470000001</v>
      </c>
      <c r="H3909" s="22">
        <f t="shared" si="612"/>
        <v>5.2999999766711881E-7</v>
      </c>
      <c r="I3909" s="23">
        <f t="shared" si="613"/>
        <v>2.8176502530604206E-6</v>
      </c>
      <c r="J3909" s="22">
        <v>18.489999999999998</v>
      </c>
      <c r="K3909" s="22">
        <v>18.489999770000001</v>
      </c>
      <c r="L3909" s="22">
        <f t="shared" si="614"/>
        <v>2.2999999771400326E-7</v>
      </c>
      <c r="M3909" s="23">
        <f t="shared" si="615"/>
        <v>1.2439156331801471E-6</v>
      </c>
      <c r="N3909" s="22">
        <v>18.53</v>
      </c>
      <c r="O3909" s="22">
        <v>18.530000690000001</v>
      </c>
      <c r="P3909" s="22">
        <f t="shared" si="616"/>
        <v>-6.9000000024743713E-7</v>
      </c>
      <c r="Q3909" s="23">
        <f t="shared" si="617"/>
        <v>3.723691174063508E-6</v>
      </c>
      <c r="R3909" s="24">
        <v>7033901</v>
      </c>
      <c r="S3909" s="24">
        <v>7028200</v>
      </c>
      <c r="T3909" s="24">
        <f t="shared" si="618"/>
        <v>5701</v>
      </c>
      <c r="U3909" s="23">
        <f t="shared" si="619"/>
        <v>8.1116075239748439E-2</v>
      </c>
    </row>
    <row r="3910" spans="1:21" x14ac:dyDescent="0.3">
      <c r="A3910" s="21">
        <v>41393</v>
      </c>
      <c r="B3910" s="22">
        <v>18.64</v>
      </c>
      <c r="C3910" s="22">
        <v>18.63999939</v>
      </c>
      <c r="D3910" s="22">
        <f t="shared" si="610"/>
        <v>6.1000000073363481E-7</v>
      </c>
      <c r="E3910" s="23">
        <f t="shared" si="611"/>
        <v>3.2725322998716837E-6</v>
      </c>
      <c r="F3910" s="22">
        <v>18.86</v>
      </c>
      <c r="G3910" s="22">
        <v>18.86000061</v>
      </c>
      <c r="H3910" s="22">
        <f t="shared" si="612"/>
        <v>-6.1000000073363481E-7</v>
      </c>
      <c r="I3910" s="23">
        <f t="shared" si="613"/>
        <v>3.234358329819984E-6</v>
      </c>
      <c r="J3910" s="22">
        <v>18.62</v>
      </c>
      <c r="K3910" s="22">
        <v>18.620000839999999</v>
      </c>
      <c r="L3910" s="22">
        <f t="shared" si="614"/>
        <v>-8.3999999844763806E-7</v>
      </c>
      <c r="M3910" s="23">
        <f t="shared" si="615"/>
        <v>4.5112779836353541E-6</v>
      </c>
      <c r="N3910" s="22">
        <v>18.829999999999998</v>
      </c>
      <c r="O3910" s="22">
        <v>18.829999919999999</v>
      </c>
      <c r="P3910" s="22">
        <f t="shared" si="616"/>
        <v>7.9999999513802322E-8</v>
      </c>
      <c r="Q3910" s="23">
        <f t="shared" si="617"/>
        <v>4.2485395567544069E-7</v>
      </c>
      <c r="R3910" s="24">
        <v>7825351</v>
      </c>
      <c r="S3910" s="24">
        <v>7825300</v>
      </c>
      <c r="T3910" s="24">
        <f t="shared" si="618"/>
        <v>51</v>
      </c>
      <c r="U3910" s="23">
        <f t="shared" si="619"/>
        <v>6.5173220196030821E-4</v>
      </c>
    </row>
    <row r="3911" spans="1:21" x14ac:dyDescent="0.3">
      <c r="A3911" s="21">
        <v>41394</v>
      </c>
      <c r="B3911" s="22">
        <v>18.86</v>
      </c>
      <c r="C3911" s="22">
        <v>18.86000061</v>
      </c>
      <c r="D3911" s="22">
        <f t="shared" si="610"/>
        <v>-6.1000000073363481E-7</v>
      </c>
      <c r="E3911" s="23">
        <f t="shared" si="611"/>
        <v>3.234358329819984E-6</v>
      </c>
      <c r="F3911" s="22">
        <v>19.21</v>
      </c>
      <c r="G3911" s="22">
        <v>19.209999079999999</v>
      </c>
      <c r="H3911" s="22">
        <f t="shared" si="612"/>
        <v>9.2000000151415406E-7</v>
      </c>
      <c r="I3911" s="23">
        <f t="shared" si="613"/>
        <v>4.7891725433344169E-6</v>
      </c>
      <c r="J3911" s="22">
        <v>18.82</v>
      </c>
      <c r="K3911" s="22">
        <v>18.81999969</v>
      </c>
      <c r="L3911" s="22">
        <f t="shared" si="614"/>
        <v>3.1000000078051926E-7</v>
      </c>
      <c r="M3911" s="23">
        <f t="shared" si="615"/>
        <v>1.6471838782507402E-6</v>
      </c>
      <c r="N3911" s="22">
        <v>19.079999999999998</v>
      </c>
      <c r="O3911" s="22">
        <v>19.079999919999999</v>
      </c>
      <c r="P3911" s="22">
        <f t="shared" si="616"/>
        <v>7.9999999513802322E-8</v>
      </c>
      <c r="Q3911" s="23">
        <f t="shared" si="617"/>
        <v>4.1928721094985378E-7</v>
      </c>
      <c r="R3911" s="24">
        <v>12137184</v>
      </c>
      <c r="S3911" s="24">
        <v>12088600</v>
      </c>
      <c r="T3911" s="24">
        <f t="shared" si="618"/>
        <v>48584</v>
      </c>
      <c r="U3911" s="23">
        <f t="shared" si="619"/>
        <v>0.40189931009380742</v>
      </c>
    </row>
    <row r="3912" spans="1:21" x14ac:dyDescent="0.3">
      <c r="A3912" s="21">
        <v>41395</v>
      </c>
      <c r="B3912" s="22">
        <v>19.11</v>
      </c>
      <c r="C3912" s="22">
        <v>19.11000061</v>
      </c>
      <c r="D3912" s="22">
        <f t="shared" si="610"/>
        <v>-6.1000000073363481E-7</v>
      </c>
      <c r="E3912" s="23">
        <f t="shared" si="611"/>
        <v>3.1920459511363393E-6</v>
      </c>
      <c r="F3912" s="22">
        <v>19.170000000000002</v>
      </c>
      <c r="G3912" s="22">
        <v>19.170000080000001</v>
      </c>
      <c r="H3912" s="22">
        <f t="shared" si="612"/>
        <v>-7.9999999513802322E-8</v>
      </c>
      <c r="I3912" s="23">
        <f t="shared" si="613"/>
        <v>4.1731872290009046E-7</v>
      </c>
      <c r="J3912" s="22">
        <v>19.03</v>
      </c>
      <c r="K3912" s="22">
        <v>19.030000690000001</v>
      </c>
      <c r="L3912" s="22">
        <f t="shared" si="614"/>
        <v>-6.9000000024743713E-7</v>
      </c>
      <c r="M3912" s="23">
        <f t="shared" si="615"/>
        <v>3.6258537847033418E-6</v>
      </c>
      <c r="N3912" s="22">
        <v>19.11</v>
      </c>
      <c r="O3912" s="22">
        <v>19.11000061</v>
      </c>
      <c r="P3912" s="22">
        <f t="shared" si="616"/>
        <v>-6.1000000073363481E-7</v>
      </c>
      <c r="Q3912" s="23">
        <f t="shared" si="617"/>
        <v>3.1920459511363393E-6</v>
      </c>
      <c r="R3912" s="24">
        <v>8604291</v>
      </c>
      <c r="S3912" s="24">
        <v>8604300</v>
      </c>
      <c r="T3912" s="24">
        <f t="shared" si="618"/>
        <v>-9</v>
      </c>
      <c r="U3912" s="23">
        <f t="shared" si="619"/>
        <v>1.0459886335901817E-4</v>
      </c>
    </row>
    <row r="3913" spans="1:21" x14ac:dyDescent="0.3">
      <c r="A3913" s="21">
        <v>41396</v>
      </c>
      <c r="B3913" s="22">
        <v>19.13</v>
      </c>
      <c r="C3913" s="22">
        <v>19.129999160000001</v>
      </c>
      <c r="D3913" s="22">
        <f t="shared" si="610"/>
        <v>8.3999999844763806E-7</v>
      </c>
      <c r="E3913" s="23">
        <f t="shared" si="611"/>
        <v>4.3910090712603986E-6</v>
      </c>
      <c r="F3913" s="22">
        <v>19.54</v>
      </c>
      <c r="G3913" s="22">
        <v>19.540000920000001</v>
      </c>
      <c r="H3913" s="22">
        <f t="shared" si="612"/>
        <v>-9.2000000151415406E-7</v>
      </c>
      <c r="I3913" s="23">
        <f t="shared" si="613"/>
        <v>4.7082904718417696E-6</v>
      </c>
      <c r="J3913" s="22">
        <v>19.13</v>
      </c>
      <c r="K3913" s="22">
        <v>19.129999160000001</v>
      </c>
      <c r="L3913" s="22">
        <f t="shared" si="614"/>
        <v>8.3999999844763806E-7</v>
      </c>
      <c r="M3913" s="23">
        <f t="shared" si="615"/>
        <v>4.3910090712603986E-6</v>
      </c>
      <c r="N3913" s="22">
        <v>19.53</v>
      </c>
      <c r="O3913" s="22">
        <v>19.530000690000001</v>
      </c>
      <c r="P3913" s="22">
        <f t="shared" si="616"/>
        <v>-6.9000000024743713E-7</v>
      </c>
      <c r="Q3913" s="23">
        <f t="shared" si="617"/>
        <v>3.533025990115503E-6</v>
      </c>
      <c r="R3913" s="24">
        <v>11268295</v>
      </c>
      <c r="S3913" s="24">
        <v>11268200</v>
      </c>
      <c r="T3913" s="24">
        <f t="shared" si="618"/>
        <v>95</v>
      </c>
      <c r="U3913" s="23">
        <f t="shared" si="619"/>
        <v>8.4308052750217428E-4</v>
      </c>
    </row>
    <row r="3914" spans="1:21" x14ac:dyDescent="0.3">
      <c r="A3914" s="21">
        <v>41397</v>
      </c>
      <c r="B3914" s="22">
        <v>19.399999999999999</v>
      </c>
      <c r="C3914" s="22">
        <v>19.399999619999999</v>
      </c>
      <c r="D3914" s="22">
        <f t="shared" si="610"/>
        <v>3.7999999946691787E-7</v>
      </c>
      <c r="E3914" s="23">
        <f t="shared" si="611"/>
        <v>1.9587629222176135E-6</v>
      </c>
      <c r="F3914" s="22">
        <v>19.579999999999998</v>
      </c>
      <c r="G3914" s="22">
        <v>19.579999919999999</v>
      </c>
      <c r="H3914" s="22">
        <f t="shared" si="612"/>
        <v>7.9999999513802322E-8</v>
      </c>
      <c r="I3914" s="23">
        <f t="shared" si="613"/>
        <v>4.0858018304732627E-7</v>
      </c>
      <c r="J3914" s="22">
        <v>19.399999999999999</v>
      </c>
      <c r="K3914" s="22">
        <v>19.399999619999999</v>
      </c>
      <c r="L3914" s="22">
        <f t="shared" si="614"/>
        <v>3.7999999946691787E-7</v>
      </c>
      <c r="M3914" s="23">
        <f t="shared" si="615"/>
        <v>1.9587629222176135E-6</v>
      </c>
      <c r="N3914" s="22">
        <v>19.41</v>
      </c>
      <c r="O3914" s="22">
        <v>19.409999849999998</v>
      </c>
      <c r="P3914" s="22">
        <f t="shared" si="616"/>
        <v>1.5000000175291461E-7</v>
      </c>
      <c r="Q3914" s="23">
        <f t="shared" si="617"/>
        <v>7.7279754205106107E-7</v>
      </c>
      <c r="R3914" s="24">
        <v>9254517</v>
      </c>
      <c r="S3914" s="24">
        <v>9254600</v>
      </c>
      <c r="T3914" s="24">
        <f t="shared" si="618"/>
        <v>-83</v>
      </c>
      <c r="U3914" s="23">
        <f t="shared" si="619"/>
        <v>8.9685129557193178E-4</v>
      </c>
    </row>
    <row r="3915" spans="1:21" x14ac:dyDescent="0.3">
      <c r="A3915" s="21">
        <v>41400</v>
      </c>
      <c r="B3915" s="22">
        <v>19.489999999999998</v>
      </c>
      <c r="C3915" s="22">
        <v>19.489999770000001</v>
      </c>
      <c r="D3915" s="22">
        <f t="shared" si="610"/>
        <v>2.2999999771400326E-7</v>
      </c>
      <c r="E3915" s="23">
        <f t="shared" si="611"/>
        <v>1.1800923572509785E-6</v>
      </c>
      <c r="F3915" s="22">
        <v>19.63</v>
      </c>
      <c r="G3915" s="22">
        <v>19.629999160000001</v>
      </c>
      <c r="H3915" s="22">
        <f t="shared" si="612"/>
        <v>8.3999999844763806E-7</v>
      </c>
      <c r="I3915" s="23">
        <f t="shared" si="613"/>
        <v>4.2791647192695963E-6</v>
      </c>
      <c r="J3915" s="22">
        <v>19.48</v>
      </c>
      <c r="K3915" s="22">
        <v>19.479999540000001</v>
      </c>
      <c r="L3915" s="22">
        <f t="shared" si="614"/>
        <v>4.5999999898072019E-7</v>
      </c>
      <c r="M3915" s="23">
        <f t="shared" si="615"/>
        <v>2.3613963544309209E-6</v>
      </c>
      <c r="N3915" s="22">
        <v>19.55</v>
      </c>
      <c r="O3915" s="22">
        <v>19.549999239999998</v>
      </c>
      <c r="P3915" s="22">
        <f t="shared" si="616"/>
        <v>7.6000000248654942E-7</v>
      </c>
      <c r="Q3915" s="23">
        <f t="shared" si="617"/>
        <v>3.8874681945335436E-6</v>
      </c>
      <c r="R3915" s="24">
        <v>5662203</v>
      </c>
      <c r="S3915" s="24">
        <v>5661100</v>
      </c>
      <c r="T3915" s="24">
        <f t="shared" si="618"/>
        <v>1103</v>
      </c>
      <c r="U3915" s="23">
        <f t="shared" si="619"/>
        <v>1.9483845895673986E-2</v>
      </c>
    </row>
    <row r="3916" spans="1:21" x14ac:dyDescent="0.3">
      <c r="A3916" s="21">
        <v>41401</v>
      </c>
      <c r="B3916" s="22">
        <v>19.62</v>
      </c>
      <c r="C3916" s="22">
        <v>19.620000839999999</v>
      </c>
      <c r="D3916" s="22">
        <f t="shared" si="610"/>
        <v>-8.3999999844763806E-7</v>
      </c>
      <c r="E3916" s="23">
        <f t="shared" si="611"/>
        <v>4.2813453745379054E-6</v>
      </c>
      <c r="F3916" s="22">
        <v>19.62</v>
      </c>
      <c r="G3916" s="22">
        <v>19.620000839999999</v>
      </c>
      <c r="H3916" s="22">
        <f t="shared" si="612"/>
        <v>-8.3999999844763806E-7</v>
      </c>
      <c r="I3916" s="23">
        <f t="shared" si="613"/>
        <v>4.2813453745379054E-6</v>
      </c>
      <c r="J3916" s="22">
        <v>19.37</v>
      </c>
      <c r="K3916" s="22">
        <v>19.370000839999999</v>
      </c>
      <c r="L3916" s="22">
        <f t="shared" si="614"/>
        <v>-8.3999999844763806E-7</v>
      </c>
      <c r="M3916" s="23">
        <f t="shared" si="615"/>
        <v>4.3366027982456094E-6</v>
      </c>
      <c r="N3916" s="22">
        <v>19.47</v>
      </c>
      <c r="O3916" s="22">
        <v>19.469999309999999</v>
      </c>
      <c r="P3916" s="22">
        <f t="shared" si="616"/>
        <v>6.9000000024743713E-7</v>
      </c>
      <c r="Q3916" s="23">
        <f t="shared" si="617"/>
        <v>3.5439138402693513E-6</v>
      </c>
      <c r="R3916" s="24">
        <v>8522771</v>
      </c>
      <c r="S3916" s="24">
        <v>8522800</v>
      </c>
      <c r="T3916" s="24">
        <f t="shared" si="618"/>
        <v>-29</v>
      </c>
      <c r="U3916" s="23">
        <f t="shared" si="619"/>
        <v>3.4026376308255503E-4</v>
      </c>
    </row>
    <row r="3917" spans="1:21" x14ac:dyDescent="0.3">
      <c r="A3917" s="21">
        <v>41402</v>
      </c>
      <c r="B3917" s="22">
        <v>19.8</v>
      </c>
      <c r="C3917" s="22">
        <v>19.799999239999998</v>
      </c>
      <c r="D3917" s="22">
        <f t="shared" si="610"/>
        <v>7.6000000248654942E-7</v>
      </c>
      <c r="E3917" s="23">
        <f t="shared" si="611"/>
        <v>3.8383839982740797E-6</v>
      </c>
      <c r="F3917" s="22">
        <v>20.28</v>
      </c>
      <c r="G3917" s="22">
        <v>20.280000690000001</v>
      </c>
      <c r="H3917" s="22">
        <f t="shared" si="612"/>
        <v>-6.9000000024743713E-7</v>
      </c>
      <c r="I3917" s="23">
        <f t="shared" si="613"/>
        <v>3.4023667493644306E-6</v>
      </c>
      <c r="J3917" s="22">
        <v>19.72</v>
      </c>
      <c r="K3917" s="22">
        <v>19.719999309999999</v>
      </c>
      <c r="L3917" s="22">
        <f t="shared" si="614"/>
        <v>6.9000000024743713E-7</v>
      </c>
      <c r="M3917" s="23">
        <f t="shared" si="615"/>
        <v>3.4989859249008115E-6</v>
      </c>
      <c r="N3917" s="22">
        <v>20.21</v>
      </c>
      <c r="O3917" s="22">
        <v>20.209999079999999</v>
      </c>
      <c r="P3917" s="22">
        <f t="shared" si="616"/>
        <v>9.2000000151415406E-7</v>
      </c>
      <c r="Q3917" s="23">
        <f t="shared" si="617"/>
        <v>4.5522020949748311E-6</v>
      </c>
      <c r="R3917" s="24">
        <v>14033626</v>
      </c>
      <c r="S3917" s="24">
        <v>14032800</v>
      </c>
      <c r="T3917" s="24">
        <f t="shared" si="618"/>
        <v>826</v>
      </c>
      <c r="U3917" s="23">
        <f t="shared" si="619"/>
        <v>5.8862094521406989E-3</v>
      </c>
    </row>
    <row r="3918" spans="1:21" x14ac:dyDescent="0.3">
      <c r="A3918" s="21">
        <v>41403</v>
      </c>
      <c r="B3918" s="22">
        <v>20.12</v>
      </c>
      <c r="C3918" s="22">
        <v>20.120000839999999</v>
      </c>
      <c r="D3918" s="22">
        <f t="shared" si="610"/>
        <v>-8.3999999844763806E-7</v>
      </c>
      <c r="E3918" s="23">
        <f t="shared" si="611"/>
        <v>4.1749501161931266E-6</v>
      </c>
      <c r="F3918" s="22">
        <v>20.3</v>
      </c>
      <c r="G3918" s="22">
        <v>20.299999239999998</v>
      </c>
      <c r="H3918" s="22">
        <f t="shared" si="612"/>
        <v>7.6000000248654942E-7</v>
      </c>
      <c r="I3918" s="23">
        <f t="shared" si="613"/>
        <v>3.7438425169445943E-6</v>
      </c>
      <c r="J3918" s="22">
        <v>20.100000000000001</v>
      </c>
      <c r="K3918" s="22">
        <v>20.100000380000001</v>
      </c>
      <c r="L3918" s="22">
        <f t="shared" si="614"/>
        <v>-3.7999999946691787E-7</v>
      </c>
      <c r="M3918" s="23">
        <f t="shared" si="615"/>
        <v>1.8905472252877532E-6</v>
      </c>
      <c r="N3918" s="22">
        <v>20.21</v>
      </c>
      <c r="O3918" s="22">
        <v>20.209999079999999</v>
      </c>
      <c r="P3918" s="22">
        <f t="shared" si="616"/>
        <v>9.2000000151415406E-7</v>
      </c>
      <c r="Q3918" s="23">
        <f t="shared" si="617"/>
        <v>4.5522020949748311E-6</v>
      </c>
      <c r="R3918" s="24">
        <v>8912590</v>
      </c>
      <c r="S3918" s="24">
        <v>8912600</v>
      </c>
      <c r="T3918" s="24">
        <f t="shared" si="618"/>
        <v>-10</v>
      </c>
      <c r="U3918" s="23">
        <f t="shared" si="619"/>
        <v>1.1220070462042501E-4</v>
      </c>
    </row>
    <row r="3919" spans="1:21" x14ac:dyDescent="0.3">
      <c r="A3919" s="21">
        <v>41404</v>
      </c>
      <c r="B3919" s="22">
        <v>20.100000000000001</v>
      </c>
      <c r="C3919" s="22">
        <v>20.100000380000001</v>
      </c>
      <c r="D3919" s="22">
        <f t="shared" si="610"/>
        <v>-3.7999999946691787E-7</v>
      </c>
      <c r="E3919" s="23">
        <f t="shared" si="611"/>
        <v>1.8905472252877532E-6</v>
      </c>
      <c r="F3919" s="22">
        <v>20.18</v>
      </c>
      <c r="G3919" s="22">
        <v>20.18000031</v>
      </c>
      <c r="H3919" s="22">
        <f t="shared" si="612"/>
        <v>-3.1000000078051926E-7</v>
      </c>
      <c r="I3919" s="23">
        <f t="shared" si="613"/>
        <v>1.5361744103983081E-6</v>
      </c>
      <c r="J3919" s="22">
        <v>20</v>
      </c>
      <c r="K3919" s="22">
        <v>20</v>
      </c>
      <c r="L3919" s="22">
        <f t="shared" si="614"/>
        <v>0</v>
      </c>
      <c r="M3919" s="23">
        <f t="shared" si="615"/>
        <v>0</v>
      </c>
      <c r="N3919" s="22">
        <v>20.170000000000002</v>
      </c>
      <c r="O3919" s="22">
        <v>20.170000080000001</v>
      </c>
      <c r="P3919" s="22">
        <f t="shared" si="616"/>
        <v>-7.9999999513802322E-8</v>
      </c>
      <c r="Q3919" s="23">
        <f t="shared" si="617"/>
        <v>3.9662865243678435E-7</v>
      </c>
      <c r="R3919" s="24">
        <v>7955274</v>
      </c>
      <c r="S3919" s="24">
        <v>7955300</v>
      </c>
      <c r="T3919" s="24">
        <f t="shared" si="618"/>
        <v>-26</v>
      </c>
      <c r="U3919" s="23">
        <f t="shared" si="619"/>
        <v>3.2682614106319059E-4</v>
      </c>
    </row>
    <row r="3920" spans="1:21" x14ac:dyDescent="0.3">
      <c r="A3920" s="21">
        <v>41407</v>
      </c>
      <c r="B3920" s="22">
        <v>20.09</v>
      </c>
      <c r="C3920" s="22">
        <v>20.090000150000002</v>
      </c>
      <c r="D3920" s="22">
        <f t="shared" si="610"/>
        <v>-1.5000000175291461E-7</v>
      </c>
      <c r="E3920" s="23">
        <f t="shared" si="611"/>
        <v>7.4664012261301356E-7</v>
      </c>
      <c r="F3920" s="22">
        <v>20.100000000000001</v>
      </c>
      <c r="G3920" s="22">
        <v>20.100000380000001</v>
      </c>
      <c r="H3920" s="22">
        <f t="shared" si="612"/>
        <v>-3.7999999946691787E-7</v>
      </c>
      <c r="I3920" s="23">
        <f t="shared" si="613"/>
        <v>1.8905472252877532E-6</v>
      </c>
      <c r="J3920" s="22">
        <v>19.920000000000002</v>
      </c>
      <c r="K3920" s="22">
        <v>19.920000080000001</v>
      </c>
      <c r="L3920" s="22">
        <f t="shared" si="614"/>
        <v>-7.9999999513802322E-8</v>
      </c>
      <c r="M3920" s="23">
        <f t="shared" si="615"/>
        <v>4.0160642164918267E-7</v>
      </c>
      <c r="N3920" s="22">
        <v>19.93</v>
      </c>
      <c r="O3920" s="22">
        <v>19.93000031</v>
      </c>
      <c r="P3920" s="22">
        <f t="shared" si="616"/>
        <v>-3.1000000078051926E-7</v>
      </c>
      <c r="Q3920" s="23">
        <f t="shared" si="617"/>
        <v>1.5554440339119054E-6</v>
      </c>
      <c r="R3920" s="24">
        <v>6519714</v>
      </c>
      <c r="S3920" s="24">
        <v>6519800</v>
      </c>
      <c r="T3920" s="24">
        <f t="shared" si="618"/>
        <v>-86</v>
      </c>
      <c r="U3920" s="23">
        <f t="shared" si="619"/>
        <v>1.3190588668364059E-3</v>
      </c>
    </row>
    <row r="3921" spans="1:21" x14ac:dyDescent="0.3">
      <c r="A3921" s="21">
        <v>41408</v>
      </c>
      <c r="B3921" s="22">
        <v>19.97</v>
      </c>
      <c r="C3921" s="22">
        <v>19.969999309999999</v>
      </c>
      <c r="D3921" s="22">
        <f t="shared" si="610"/>
        <v>6.9000000024743713E-7</v>
      </c>
      <c r="E3921" s="23">
        <f t="shared" si="611"/>
        <v>3.4551828947831704E-6</v>
      </c>
      <c r="F3921" s="22">
        <v>20.05</v>
      </c>
      <c r="G3921" s="22">
        <v>20.049999239999998</v>
      </c>
      <c r="H3921" s="22">
        <f t="shared" si="612"/>
        <v>7.6000000248654942E-7</v>
      </c>
      <c r="I3921" s="23">
        <f t="shared" si="613"/>
        <v>3.7905238468555146E-6</v>
      </c>
      <c r="J3921" s="22">
        <v>19.86</v>
      </c>
      <c r="K3921" s="22">
        <v>19.86000061</v>
      </c>
      <c r="L3921" s="22">
        <f t="shared" si="614"/>
        <v>-6.1000000073363481E-7</v>
      </c>
      <c r="M3921" s="23">
        <f t="shared" si="615"/>
        <v>3.0715004128775545E-6</v>
      </c>
      <c r="N3921" s="22">
        <v>19.89</v>
      </c>
      <c r="O3921" s="22">
        <v>19.88999939</v>
      </c>
      <c r="P3921" s="22">
        <f t="shared" si="616"/>
        <v>6.1000000073363481E-7</v>
      </c>
      <c r="Q3921" s="23">
        <f t="shared" si="617"/>
        <v>3.0668678704953685E-6</v>
      </c>
      <c r="R3921" s="24">
        <v>8540290</v>
      </c>
      <c r="S3921" s="24">
        <v>8539100</v>
      </c>
      <c r="T3921" s="24">
        <f t="shared" si="618"/>
        <v>1190</v>
      </c>
      <c r="U3921" s="23">
        <f t="shared" si="619"/>
        <v>1.3935894883535737E-2</v>
      </c>
    </row>
    <row r="3922" spans="1:21" x14ac:dyDescent="0.3">
      <c r="A3922" s="21">
        <v>41409</v>
      </c>
      <c r="B3922" s="22">
        <v>19.850000000000001</v>
      </c>
      <c r="C3922" s="22">
        <v>19.850000380000001</v>
      </c>
      <c r="D3922" s="22">
        <f t="shared" si="610"/>
        <v>-3.7999999946691787E-7</v>
      </c>
      <c r="E3922" s="23">
        <f t="shared" si="611"/>
        <v>1.9143576432864424E-6</v>
      </c>
      <c r="F3922" s="22">
        <v>19.87</v>
      </c>
      <c r="G3922" s="22">
        <v>19.870000839999999</v>
      </c>
      <c r="H3922" s="22">
        <f t="shared" si="612"/>
        <v>-8.3999999844763806E-7</v>
      </c>
      <c r="I3922" s="23">
        <f t="shared" si="613"/>
        <v>4.2274784244429756E-6</v>
      </c>
      <c r="J3922" s="22">
        <v>19.760000000000002</v>
      </c>
      <c r="K3922" s="22">
        <v>19.760000229999999</v>
      </c>
      <c r="L3922" s="22">
        <f t="shared" si="614"/>
        <v>-2.2999999771400326E-7</v>
      </c>
      <c r="M3922" s="23">
        <f t="shared" si="615"/>
        <v>1.1639675862190172E-6</v>
      </c>
      <c r="N3922" s="22">
        <v>19.8</v>
      </c>
      <c r="O3922" s="22">
        <v>19.799999239999998</v>
      </c>
      <c r="P3922" s="22">
        <f t="shared" si="616"/>
        <v>7.6000000248654942E-7</v>
      </c>
      <c r="Q3922" s="23">
        <f t="shared" si="617"/>
        <v>3.8383839982740797E-6</v>
      </c>
      <c r="R3922" s="24">
        <v>9222200</v>
      </c>
      <c r="S3922" s="24">
        <v>9222200</v>
      </c>
      <c r="T3922" s="24">
        <f t="shared" si="618"/>
        <v>0</v>
      </c>
      <c r="U3922" s="23">
        <f t="shared" si="619"/>
        <v>0</v>
      </c>
    </row>
    <row r="3923" spans="1:21" x14ac:dyDescent="0.3">
      <c r="A3923" s="21">
        <v>41410</v>
      </c>
      <c r="B3923" s="22">
        <v>19.600000000000001</v>
      </c>
      <c r="C3923" s="22">
        <v>19.600000380000001</v>
      </c>
      <c r="D3923" s="22">
        <f t="shared" si="610"/>
        <v>-3.7999999946691787E-7</v>
      </c>
      <c r="E3923" s="23">
        <f t="shared" si="611"/>
        <v>1.9387754698957706E-6</v>
      </c>
      <c r="F3923" s="22">
        <v>19.649999999999999</v>
      </c>
      <c r="G3923" s="22">
        <v>19.649999619999999</v>
      </c>
      <c r="H3923" s="22">
        <f t="shared" si="612"/>
        <v>3.7999999946691787E-7</v>
      </c>
      <c r="I3923" s="23">
        <f t="shared" si="613"/>
        <v>1.9338422738703233E-6</v>
      </c>
      <c r="J3923" s="22">
        <v>19.45</v>
      </c>
      <c r="K3923" s="22">
        <v>19.450000760000002</v>
      </c>
      <c r="L3923" s="22">
        <f t="shared" si="614"/>
        <v>-7.6000000248654942E-7</v>
      </c>
      <c r="M3923" s="23">
        <f t="shared" si="615"/>
        <v>3.9074548729557446E-6</v>
      </c>
      <c r="N3923" s="22">
        <v>19.45</v>
      </c>
      <c r="O3923" s="22">
        <v>19.450000760000002</v>
      </c>
      <c r="P3923" s="22">
        <f t="shared" si="616"/>
        <v>-7.6000000248654942E-7</v>
      </c>
      <c r="Q3923" s="23">
        <f t="shared" si="617"/>
        <v>3.9074548729557446E-6</v>
      </c>
      <c r="R3923" s="24">
        <v>10411840</v>
      </c>
      <c r="S3923" s="24">
        <v>10411800</v>
      </c>
      <c r="T3923" s="24">
        <f t="shared" si="618"/>
        <v>40</v>
      </c>
      <c r="U3923" s="23">
        <f t="shared" si="619"/>
        <v>3.8417948865710058E-4</v>
      </c>
    </row>
    <row r="3924" spans="1:21" x14ac:dyDescent="0.3">
      <c r="A3924" s="21">
        <v>41411</v>
      </c>
      <c r="B3924" s="22">
        <v>19.62</v>
      </c>
      <c r="C3924" s="22">
        <v>19.620000839999999</v>
      </c>
      <c r="D3924" s="22">
        <f t="shared" si="610"/>
        <v>-8.3999999844763806E-7</v>
      </c>
      <c r="E3924" s="23">
        <f t="shared" si="611"/>
        <v>4.2813453745379054E-6</v>
      </c>
      <c r="F3924" s="22">
        <v>19.62</v>
      </c>
      <c r="G3924" s="22">
        <v>19.620000839999999</v>
      </c>
      <c r="H3924" s="22">
        <f t="shared" si="612"/>
        <v>-8.3999999844763806E-7</v>
      </c>
      <c r="I3924" s="23">
        <f t="shared" si="613"/>
        <v>4.2813453745379054E-6</v>
      </c>
      <c r="J3924" s="22">
        <v>19.43</v>
      </c>
      <c r="K3924" s="22">
        <v>19.43000031</v>
      </c>
      <c r="L3924" s="22">
        <f t="shared" si="614"/>
        <v>-3.1000000078051926E-7</v>
      </c>
      <c r="M3924" s="23">
        <f t="shared" si="615"/>
        <v>1.595470899817599E-6</v>
      </c>
      <c r="N3924" s="22">
        <v>19.510000000000002</v>
      </c>
      <c r="O3924" s="22">
        <v>19.510000229999999</v>
      </c>
      <c r="P3924" s="22">
        <f t="shared" si="616"/>
        <v>-2.2999999771400326E-7</v>
      </c>
      <c r="Q3924" s="23">
        <f t="shared" si="617"/>
        <v>1.1788825986805398E-6</v>
      </c>
      <c r="R3924" s="24">
        <v>10542273</v>
      </c>
      <c r="S3924" s="24">
        <v>10542300</v>
      </c>
      <c r="T3924" s="24">
        <f t="shared" si="618"/>
        <v>-27</v>
      </c>
      <c r="U3924" s="23">
        <f t="shared" si="619"/>
        <v>2.5611109530178426E-4</v>
      </c>
    </row>
    <row r="3925" spans="1:21" x14ac:dyDescent="0.3">
      <c r="A3925" s="21">
        <v>41414</v>
      </c>
      <c r="B3925" s="22">
        <v>19.66</v>
      </c>
      <c r="C3925" s="22">
        <v>19.659999849999998</v>
      </c>
      <c r="D3925" s="22">
        <f t="shared" si="610"/>
        <v>1.5000000175291461E-7</v>
      </c>
      <c r="E3925" s="23">
        <f t="shared" si="611"/>
        <v>7.6297051321144665E-7</v>
      </c>
      <c r="F3925" s="22">
        <v>19.670000000000002</v>
      </c>
      <c r="G3925" s="22">
        <v>19.670000080000001</v>
      </c>
      <c r="H3925" s="22">
        <f t="shared" si="612"/>
        <v>-7.9999999513802322E-8</v>
      </c>
      <c r="I3925" s="23">
        <f t="shared" si="613"/>
        <v>4.0671072286951573E-7</v>
      </c>
      <c r="J3925" s="22">
        <v>19.34</v>
      </c>
      <c r="K3925" s="22">
        <v>19.340000150000002</v>
      </c>
      <c r="L3925" s="22">
        <f t="shared" si="614"/>
        <v>-1.5000000175291461E-7</v>
      </c>
      <c r="M3925" s="23">
        <f t="shared" si="615"/>
        <v>7.7559462559215451E-7</v>
      </c>
      <c r="N3925" s="22">
        <v>19.37</v>
      </c>
      <c r="O3925" s="22">
        <v>19.370000839999999</v>
      </c>
      <c r="P3925" s="22">
        <f t="shared" si="616"/>
        <v>-8.3999999844763806E-7</v>
      </c>
      <c r="Q3925" s="23">
        <f t="shared" si="617"/>
        <v>4.3366027982456094E-6</v>
      </c>
      <c r="R3925" s="24">
        <v>8362384</v>
      </c>
      <c r="S3925" s="24">
        <v>8361000</v>
      </c>
      <c r="T3925" s="24">
        <f t="shared" si="618"/>
        <v>1384</v>
      </c>
      <c r="U3925" s="23">
        <f t="shared" si="619"/>
        <v>1.6553043894271018E-2</v>
      </c>
    </row>
    <row r="3926" spans="1:21" x14ac:dyDescent="0.3">
      <c r="A3926" s="21">
        <v>41415</v>
      </c>
      <c r="B3926" s="22">
        <v>19.38</v>
      </c>
      <c r="C3926" s="22">
        <v>19.379999160000001</v>
      </c>
      <c r="D3926" s="22">
        <f t="shared" si="610"/>
        <v>8.3999999844763806E-7</v>
      </c>
      <c r="E3926" s="23">
        <f t="shared" si="611"/>
        <v>4.3343655049345117E-6</v>
      </c>
      <c r="F3926" s="22">
        <v>19.52</v>
      </c>
      <c r="G3926" s="22">
        <v>19.530000690000001</v>
      </c>
      <c r="H3926" s="22">
        <f t="shared" si="612"/>
        <v>-1.0000690000001811E-2</v>
      </c>
      <c r="I3926" s="23">
        <f t="shared" si="613"/>
        <v>5.120680822670165E-2</v>
      </c>
      <c r="J3926" s="22">
        <v>19.18</v>
      </c>
      <c r="K3926" s="22">
        <v>19.18000031</v>
      </c>
      <c r="L3926" s="22">
        <f t="shared" si="614"/>
        <v>-3.1000000078051926E-7</v>
      </c>
      <c r="M3926" s="23">
        <f t="shared" si="615"/>
        <v>1.6162669226803536E-6</v>
      </c>
      <c r="N3926" s="22">
        <v>19.23</v>
      </c>
      <c r="O3926" s="22">
        <v>19.229999540000001</v>
      </c>
      <c r="P3926" s="22">
        <f t="shared" si="616"/>
        <v>4.5999999898072019E-7</v>
      </c>
      <c r="Q3926" s="23">
        <f t="shared" si="617"/>
        <v>2.3920957357481048E-6</v>
      </c>
      <c r="R3926" s="24">
        <v>12951431</v>
      </c>
      <c r="S3926" s="24">
        <v>12950200</v>
      </c>
      <c r="T3926" s="24">
        <f t="shared" si="618"/>
        <v>1231</v>
      </c>
      <c r="U3926" s="23">
        <f t="shared" si="619"/>
        <v>9.5056447004679464E-3</v>
      </c>
    </row>
    <row r="3927" spans="1:21" x14ac:dyDescent="0.3">
      <c r="A3927" s="21">
        <v>41416</v>
      </c>
      <c r="B3927" s="22">
        <v>19.2</v>
      </c>
      <c r="C3927" s="22">
        <v>19.200000760000002</v>
      </c>
      <c r="D3927" s="22">
        <f t="shared" si="610"/>
        <v>-7.6000000248654942E-7</v>
      </c>
      <c r="E3927" s="23">
        <f t="shared" si="611"/>
        <v>3.9583331896000888E-6</v>
      </c>
      <c r="F3927" s="22">
        <v>19.27</v>
      </c>
      <c r="G3927" s="22">
        <v>19.270000459999999</v>
      </c>
      <c r="H3927" s="22">
        <f t="shared" si="612"/>
        <v>-4.5999999898072019E-7</v>
      </c>
      <c r="I3927" s="23">
        <f t="shared" si="613"/>
        <v>2.387130192007895E-6</v>
      </c>
      <c r="J3927" s="22">
        <v>18.829999999999998</v>
      </c>
      <c r="K3927" s="22">
        <v>18.829999919999999</v>
      </c>
      <c r="L3927" s="22">
        <f t="shared" si="614"/>
        <v>7.9999999513802322E-8</v>
      </c>
      <c r="M3927" s="23">
        <f t="shared" si="615"/>
        <v>4.2485395567544069E-7</v>
      </c>
      <c r="N3927" s="22">
        <v>18.89</v>
      </c>
      <c r="O3927" s="22">
        <v>18.88999939</v>
      </c>
      <c r="P3927" s="22">
        <f t="shared" si="616"/>
        <v>6.1000000073363481E-7</v>
      </c>
      <c r="Q3927" s="23">
        <f t="shared" si="617"/>
        <v>3.2292219186441953E-6</v>
      </c>
      <c r="R3927" s="24">
        <v>12530997</v>
      </c>
      <c r="S3927" s="24">
        <v>12530800</v>
      </c>
      <c r="T3927" s="24">
        <f t="shared" si="618"/>
        <v>197</v>
      </c>
      <c r="U3927" s="23">
        <f t="shared" si="619"/>
        <v>1.5721262808440003E-3</v>
      </c>
    </row>
    <row r="3928" spans="1:21" x14ac:dyDescent="0.3">
      <c r="A3928" s="21">
        <v>41417</v>
      </c>
      <c r="B3928" s="22">
        <v>18.55</v>
      </c>
      <c r="C3928" s="22">
        <v>18.549999239999998</v>
      </c>
      <c r="D3928" s="22">
        <f t="shared" si="610"/>
        <v>7.6000000248654942E-7</v>
      </c>
      <c r="E3928" s="23">
        <f t="shared" si="611"/>
        <v>4.097035221692815E-6</v>
      </c>
      <c r="F3928" s="22">
        <v>18.84</v>
      </c>
      <c r="G3928" s="22">
        <v>18.840000150000002</v>
      </c>
      <c r="H3928" s="22">
        <f t="shared" si="612"/>
        <v>-1.5000000175291461E-7</v>
      </c>
      <c r="I3928" s="23">
        <f t="shared" si="613"/>
        <v>7.961783469142627E-7</v>
      </c>
      <c r="J3928" s="22">
        <v>18.399999999999999</v>
      </c>
      <c r="K3928" s="22">
        <v>18.399999619999999</v>
      </c>
      <c r="L3928" s="22">
        <f t="shared" si="614"/>
        <v>3.7999999946691787E-7</v>
      </c>
      <c r="M3928" s="23">
        <f t="shared" si="615"/>
        <v>2.0652174310583923E-6</v>
      </c>
      <c r="N3928" s="22">
        <v>18.75</v>
      </c>
      <c r="O3928" s="22">
        <v>18.75</v>
      </c>
      <c r="P3928" s="22">
        <f t="shared" si="616"/>
        <v>0</v>
      </c>
      <c r="Q3928" s="23">
        <f t="shared" si="617"/>
        <v>0</v>
      </c>
      <c r="R3928" s="24">
        <v>11029090</v>
      </c>
      <c r="S3928" s="24">
        <v>11028900</v>
      </c>
      <c r="T3928" s="24">
        <f t="shared" si="618"/>
        <v>190</v>
      </c>
      <c r="U3928" s="23">
        <f t="shared" si="619"/>
        <v>1.7227466021090044E-3</v>
      </c>
    </row>
    <row r="3929" spans="1:21" x14ac:dyDescent="0.3">
      <c r="A3929" s="21">
        <v>41418</v>
      </c>
      <c r="B3929" s="22">
        <v>18.75</v>
      </c>
      <c r="C3929" s="22">
        <v>18.75</v>
      </c>
      <c r="D3929" s="22">
        <f t="shared" si="610"/>
        <v>0</v>
      </c>
      <c r="E3929" s="23">
        <f t="shared" si="611"/>
        <v>0</v>
      </c>
      <c r="F3929" s="22">
        <v>18.87</v>
      </c>
      <c r="G3929" s="22">
        <v>18.870000839999999</v>
      </c>
      <c r="H3929" s="22">
        <f t="shared" si="612"/>
        <v>-8.3999999844763806E-7</v>
      </c>
      <c r="I3929" s="23">
        <f t="shared" si="613"/>
        <v>4.451510127477229E-6</v>
      </c>
      <c r="J3929" s="22">
        <v>18.649999999999999</v>
      </c>
      <c r="K3929" s="22">
        <v>18.649999619999999</v>
      </c>
      <c r="L3929" s="22">
        <f t="shared" si="614"/>
        <v>3.7999999946691787E-7</v>
      </c>
      <c r="M3929" s="23">
        <f t="shared" si="615"/>
        <v>2.037533550721423E-6</v>
      </c>
      <c r="N3929" s="22">
        <v>18.86</v>
      </c>
      <c r="O3929" s="22">
        <v>18.86000061</v>
      </c>
      <c r="P3929" s="22">
        <f t="shared" si="616"/>
        <v>-6.1000000073363481E-7</v>
      </c>
      <c r="Q3929" s="23">
        <f t="shared" si="617"/>
        <v>3.234358329819984E-6</v>
      </c>
      <c r="R3929" s="24">
        <v>5303519</v>
      </c>
      <c r="S3929" s="24">
        <v>5303600</v>
      </c>
      <c r="T3929" s="24">
        <f t="shared" si="618"/>
        <v>-81</v>
      </c>
      <c r="U3929" s="23">
        <f t="shared" si="619"/>
        <v>1.5272644995851872E-3</v>
      </c>
    </row>
    <row r="3930" spans="1:21" x14ac:dyDescent="0.3">
      <c r="A3930" s="21">
        <v>41422</v>
      </c>
      <c r="B3930" s="22">
        <v>19.11</v>
      </c>
      <c r="C3930" s="22">
        <v>19.11000061</v>
      </c>
      <c r="D3930" s="22">
        <f t="shared" si="610"/>
        <v>-6.1000000073363481E-7</v>
      </c>
      <c r="E3930" s="23">
        <f t="shared" si="611"/>
        <v>3.1920459511363393E-6</v>
      </c>
      <c r="F3930" s="22">
        <v>19.22</v>
      </c>
      <c r="G3930" s="22">
        <v>19.219999309999999</v>
      </c>
      <c r="H3930" s="22">
        <f t="shared" si="612"/>
        <v>6.9000000024743713E-7</v>
      </c>
      <c r="I3930" s="23">
        <f t="shared" si="613"/>
        <v>3.5900105359964095E-6</v>
      </c>
      <c r="J3930" s="22">
        <v>18.989999999999998</v>
      </c>
      <c r="K3930" s="22">
        <v>18.989999770000001</v>
      </c>
      <c r="L3930" s="22">
        <f t="shared" si="614"/>
        <v>2.2999999771400326E-7</v>
      </c>
      <c r="M3930" s="23">
        <f t="shared" si="615"/>
        <v>1.2111637730367559E-6</v>
      </c>
      <c r="N3930" s="22">
        <v>19.05</v>
      </c>
      <c r="O3930" s="22">
        <v>19.049999239999998</v>
      </c>
      <c r="P3930" s="22">
        <f t="shared" si="616"/>
        <v>7.6000000248654942E-7</v>
      </c>
      <c r="Q3930" s="23">
        <f t="shared" si="617"/>
        <v>3.9895014845499255E-6</v>
      </c>
      <c r="R3930" s="24">
        <v>9107011</v>
      </c>
      <c r="S3930" s="24">
        <v>9106200</v>
      </c>
      <c r="T3930" s="24">
        <f t="shared" si="618"/>
        <v>811</v>
      </c>
      <c r="U3930" s="23">
        <f t="shared" si="619"/>
        <v>8.906020074235136E-3</v>
      </c>
    </row>
    <row r="3931" spans="1:21" x14ac:dyDescent="0.3">
      <c r="A3931" s="21">
        <v>41423</v>
      </c>
      <c r="B3931" s="22">
        <v>19.02</v>
      </c>
      <c r="C3931" s="22">
        <v>19.020000459999999</v>
      </c>
      <c r="D3931" s="22">
        <f t="shared" si="610"/>
        <v>-4.5999999898072019E-7</v>
      </c>
      <c r="E3931" s="23">
        <f t="shared" si="611"/>
        <v>2.4185067710598796E-6</v>
      </c>
      <c r="F3931" s="22">
        <v>19.3</v>
      </c>
      <c r="G3931" s="22">
        <v>19.299999239999998</v>
      </c>
      <c r="H3931" s="22">
        <f t="shared" si="612"/>
        <v>7.6000000248654942E-7</v>
      </c>
      <c r="I3931" s="23">
        <f t="shared" si="613"/>
        <v>3.9378240021451394E-6</v>
      </c>
      <c r="J3931" s="22">
        <v>19.02</v>
      </c>
      <c r="K3931" s="22">
        <v>19.020000459999999</v>
      </c>
      <c r="L3931" s="22">
        <f t="shared" si="614"/>
        <v>-4.5999999898072019E-7</v>
      </c>
      <c r="M3931" s="23">
        <f t="shared" si="615"/>
        <v>2.4185067710598796E-6</v>
      </c>
      <c r="N3931" s="22">
        <v>19.239999999999998</v>
      </c>
      <c r="O3931" s="22">
        <v>19.239999770000001</v>
      </c>
      <c r="P3931" s="22">
        <f t="shared" si="616"/>
        <v>2.2999999771400326E-7</v>
      </c>
      <c r="Q3931" s="23">
        <f t="shared" si="617"/>
        <v>1.1954261978351534E-6</v>
      </c>
      <c r="R3931" s="24">
        <v>13092890</v>
      </c>
      <c r="S3931" s="24">
        <v>13092900</v>
      </c>
      <c r="T3931" s="24">
        <f t="shared" si="618"/>
        <v>-10</v>
      </c>
      <c r="U3931" s="23">
        <f t="shared" si="619"/>
        <v>7.6377273178592978E-5</v>
      </c>
    </row>
    <row r="3932" spans="1:21" x14ac:dyDescent="0.3">
      <c r="A3932" s="21">
        <v>41424</v>
      </c>
      <c r="B3932" s="22">
        <v>19.18</v>
      </c>
      <c r="C3932" s="22">
        <v>19.18000031</v>
      </c>
      <c r="D3932" s="22">
        <f t="shared" si="610"/>
        <v>-3.1000000078051926E-7</v>
      </c>
      <c r="E3932" s="23">
        <f t="shared" si="611"/>
        <v>1.6162669226803536E-6</v>
      </c>
      <c r="F3932" s="22">
        <v>19.190000000000001</v>
      </c>
      <c r="G3932" s="22">
        <v>19.190000529999999</v>
      </c>
      <c r="H3932" s="22">
        <f t="shared" si="612"/>
        <v>-5.2999999766711881E-7</v>
      </c>
      <c r="I3932" s="23">
        <f t="shared" si="613"/>
        <v>2.7618550444465195E-6</v>
      </c>
      <c r="J3932" s="22">
        <v>18.96</v>
      </c>
      <c r="K3932" s="22">
        <v>18.959999079999999</v>
      </c>
      <c r="L3932" s="22">
        <f t="shared" si="614"/>
        <v>9.2000000151415406E-7</v>
      </c>
      <c r="M3932" s="23">
        <f t="shared" si="615"/>
        <v>4.8523209185417013E-6</v>
      </c>
      <c r="N3932" s="22">
        <v>18.97</v>
      </c>
      <c r="O3932" s="22">
        <v>18.969999309999999</v>
      </c>
      <c r="P3932" s="22">
        <f t="shared" si="616"/>
        <v>6.9000000024743713E-7</v>
      </c>
      <c r="Q3932" s="23">
        <f t="shared" si="617"/>
        <v>3.6373222211120742E-6</v>
      </c>
      <c r="R3932" s="24">
        <v>8189517</v>
      </c>
      <c r="S3932" s="24">
        <v>8189600</v>
      </c>
      <c r="T3932" s="24">
        <f t="shared" si="618"/>
        <v>-83</v>
      </c>
      <c r="U3932" s="23">
        <f t="shared" si="619"/>
        <v>1.0134805118687117E-3</v>
      </c>
    </row>
    <row r="3933" spans="1:21" x14ac:dyDescent="0.3">
      <c r="A3933" s="21">
        <v>41425</v>
      </c>
      <c r="B3933" s="22">
        <v>18.920000000000002</v>
      </c>
      <c r="C3933" s="22">
        <v>18.920000080000001</v>
      </c>
      <c r="D3933" s="22">
        <f t="shared" si="610"/>
        <v>-7.9999999513802322E-8</v>
      </c>
      <c r="E3933" s="23">
        <f t="shared" si="611"/>
        <v>4.2283297661488338E-7</v>
      </c>
      <c r="F3933" s="22">
        <v>18.920000000000002</v>
      </c>
      <c r="G3933" s="22">
        <v>18.920000080000001</v>
      </c>
      <c r="H3933" s="22">
        <f t="shared" si="612"/>
        <v>-7.9999999513802322E-8</v>
      </c>
      <c r="I3933" s="23">
        <f t="shared" si="613"/>
        <v>4.2283297661488338E-7</v>
      </c>
      <c r="J3933" s="22">
        <v>18.63</v>
      </c>
      <c r="K3933" s="22">
        <v>18.629999160000001</v>
      </c>
      <c r="L3933" s="22">
        <f t="shared" si="614"/>
        <v>8.3999999844763806E-7</v>
      </c>
      <c r="M3933" s="23">
        <f t="shared" si="615"/>
        <v>4.5088568777350284E-6</v>
      </c>
      <c r="N3933" s="22">
        <v>18.66</v>
      </c>
      <c r="O3933" s="22">
        <v>18.659999849999998</v>
      </c>
      <c r="P3933" s="22">
        <f t="shared" si="616"/>
        <v>1.5000000175291461E-7</v>
      </c>
      <c r="Q3933" s="23">
        <f t="shared" si="617"/>
        <v>8.0385853675617605E-7</v>
      </c>
      <c r="R3933" s="24">
        <v>5737785</v>
      </c>
      <c r="S3933" s="24">
        <v>5732400</v>
      </c>
      <c r="T3933" s="24">
        <f t="shared" si="618"/>
        <v>5385</v>
      </c>
      <c r="U3933" s="23">
        <f t="shared" si="619"/>
        <v>9.3939711115763033E-2</v>
      </c>
    </row>
    <row r="3934" spans="1:21" x14ac:dyDescent="0.3">
      <c r="A3934" s="21">
        <v>41428</v>
      </c>
      <c r="B3934" s="22">
        <v>18.63</v>
      </c>
      <c r="C3934" s="22">
        <v>18.629999160000001</v>
      </c>
      <c r="D3934" s="22">
        <f t="shared" si="610"/>
        <v>8.3999999844763806E-7</v>
      </c>
      <c r="E3934" s="23">
        <f t="shared" si="611"/>
        <v>4.5088568777350284E-6</v>
      </c>
      <c r="F3934" s="22">
        <v>18.73</v>
      </c>
      <c r="G3934" s="22">
        <v>18.729999540000001</v>
      </c>
      <c r="H3934" s="22">
        <f t="shared" si="612"/>
        <v>4.5999999898072019E-7</v>
      </c>
      <c r="I3934" s="23">
        <f t="shared" si="613"/>
        <v>2.4559530714260775E-6</v>
      </c>
      <c r="J3934" s="22">
        <v>18.59</v>
      </c>
      <c r="K3934" s="22">
        <v>18.590000150000002</v>
      </c>
      <c r="L3934" s="22">
        <f t="shared" si="614"/>
        <v>-1.5000000175291461E-7</v>
      </c>
      <c r="M3934" s="23">
        <f t="shared" si="615"/>
        <v>8.0688542518873834E-7</v>
      </c>
      <c r="N3934" s="22">
        <v>18.71</v>
      </c>
      <c r="O3934" s="22">
        <v>18.709999079999999</v>
      </c>
      <c r="P3934" s="22">
        <f t="shared" si="616"/>
        <v>9.2000000151415406E-7</v>
      </c>
      <c r="Q3934" s="23">
        <f t="shared" si="617"/>
        <v>4.9171568506253188E-6</v>
      </c>
      <c r="R3934" s="24">
        <v>7736566</v>
      </c>
      <c r="S3934" s="24">
        <v>7736400</v>
      </c>
      <c r="T3934" s="24">
        <f t="shared" si="618"/>
        <v>166</v>
      </c>
      <c r="U3934" s="23">
        <f t="shared" si="619"/>
        <v>2.1457008427692467E-3</v>
      </c>
    </row>
    <row r="3935" spans="1:21" x14ac:dyDescent="0.3">
      <c r="A3935" s="21">
        <v>41429</v>
      </c>
      <c r="B3935" s="22">
        <v>18.7</v>
      </c>
      <c r="C3935" s="22">
        <v>18.700000760000002</v>
      </c>
      <c r="D3935" s="22">
        <f t="shared" si="610"/>
        <v>-7.6000000248654942E-7</v>
      </c>
      <c r="E3935" s="23">
        <f t="shared" si="611"/>
        <v>4.0641709711168446E-6</v>
      </c>
      <c r="F3935" s="22">
        <v>19.03</v>
      </c>
      <c r="G3935" s="22">
        <v>19.030000690000001</v>
      </c>
      <c r="H3935" s="22">
        <f t="shared" si="612"/>
        <v>-6.9000000024743713E-7</v>
      </c>
      <c r="I3935" s="23">
        <f t="shared" si="613"/>
        <v>3.6258537847033418E-6</v>
      </c>
      <c r="J3935" s="22">
        <v>18.690000000000001</v>
      </c>
      <c r="K3935" s="22">
        <v>18.690000529999999</v>
      </c>
      <c r="L3935" s="22">
        <f t="shared" si="614"/>
        <v>-5.2999999766711881E-7</v>
      </c>
      <c r="M3935" s="23">
        <f t="shared" si="615"/>
        <v>2.835740945091984E-6</v>
      </c>
      <c r="N3935" s="22">
        <v>18.940000000000001</v>
      </c>
      <c r="O3935" s="22">
        <v>18.940000529999999</v>
      </c>
      <c r="P3935" s="22">
        <f t="shared" si="616"/>
        <v>-5.2999999766711881E-7</v>
      </c>
      <c r="Q3935" s="23">
        <f t="shared" si="617"/>
        <v>2.7983103634428402E-6</v>
      </c>
      <c r="R3935" s="24">
        <v>10671909</v>
      </c>
      <c r="S3935" s="24">
        <v>10672000</v>
      </c>
      <c r="T3935" s="24">
        <f t="shared" si="618"/>
        <v>-91</v>
      </c>
      <c r="U3935" s="23">
        <f t="shared" si="619"/>
        <v>8.5269865067466274E-4</v>
      </c>
    </row>
    <row r="3936" spans="1:21" x14ac:dyDescent="0.3">
      <c r="A3936" s="21">
        <v>41430</v>
      </c>
      <c r="B3936" s="22">
        <v>18.95</v>
      </c>
      <c r="C3936" s="22">
        <v>18.950000760000002</v>
      </c>
      <c r="D3936" s="22">
        <f t="shared" si="610"/>
        <v>-7.6000000248654942E-7</v>
      </c>
      <c r="E3936" s="23">
        <f t="shared" si="611"/>
        <v>4.0105539419859598E-6</v>
      </c>
      <c r="F3936" s="22">
        <v>18.97</v>
      </c>
      <c r="G3936" s="22">
        <v>18.969999309999999</v>
      </c>
      <c r="H3936" s="22">
        <f t="shared" si="612"/>
        <v>6.9000000024743713E-7</v>
      </c>
      <c r="I3936" s="23">
        <f t="shared" si="613"/>
        <v>3.6373222211120742E-6</v>
      </c>
      <c r="J3936" s="22">
        <v>18.62</v>
      </c>
      <c r="K3936" s="22">
        <v>18.620000839999999</v>
      </c>
      <c r="L3936" s="22">
        <f t="shared" si="614"/>
        <v>-8.3999999844763806E-7</v>
      </c>
      <c r="M3936" s="23">
        <f t="shared" si="615"/>
        <v>4.5112779836353541E-6</v>
      </c>
      <c r="N3936" s="22">
        <v>18.66</v>
      </c>
      <c r="O3936" s="22">
        <v>18.659999849999998</v>
      </c>
      <c r="P3936" s="22">
        <f t="shared" si="616"/>
        <v>1.5000000175291461E-7</v>
      </c>
      <c r="Q3936" s="23">
        <f t="shared" si="617"/>
        <v>8.0385853675617605E-7</v>
      </c>
      <c r="R3936" s="24">
        <v>6480775</v>
      </c>
      <c r="S3936" s="24">
        <v>6480800</v>
      </c>
      <c r="T3936" s="24">
        <f t="shared" si="618"/>
        <v>-25</v>
      </c>
      <c r="U3936" s="23">
        <f t="shared" si="619"/>
        <v>3.8575484508085423E-4</v>
      </c>
    </row>
    <row r="3937" spans="1:21" x14ac:dyDescent="0.3">
      <c r="A3937" s="21">
        <v>41431</v>
      </c>
      <c r="B3937" s="22">
        <v>18.649999999999999</v>
      </c>
      <c r="C3937" s="22">
        <v>18.649999619999999</v>
      </c>
      <c r="D3937" s="22">
        <f t="shared" si="610"/>
        <v>3.7999999946691787E-7</v>
      </c>
      <c r="E3937" s="23">
        <f t="shared" si="611"/>
        <v>2.037533550721423E-6</v>
      </c>
      <c r="F3937" s="22">
        <v>18.739999999999998</v>
      </c>
      <c r="G3937" s="22">
        <v>18.739999770000001</v>
      </c>
      <c r="H3937" s="22">
        <f t="shared" si="612"/>
        <v>2.2999999771400326E-7</v>
      </c>
      <c r="I3937" s="23">
        <f t="shared" si="613"/>
        <v>1.2273212408582822E-6</v>
      </c>
      <c r="J3937" s="22">
        <v>18.5</v>
      </c>
      <c r="K3937" s="22">
        <v>18.5</v>
      </c>
      <c r="L3937" s="22">
        <f t="shared" si="614"/>
        <v>0</v>
      </c>
      <c r="M3937" s="23">
        <f t="shared" si="615"/>
        <v>0</v>
      </c>
      <c r="N3937" s="22">
        <v>18.600000000000001</v>
      </c>
      <c r="O3937" s="22">
        <v>18.600000380000001</v>
      </c>
      <c r="P3937" s="22">
        <f t="shared" si="616"/>
        <v>-3.7999999946691787E-7</v>
      </c>
      <c r="Q3937" s="23">
        <f t="shared" si="617"/>
        <v>2.0430107080832105E-6</v>
      </c>
      <c r="R3937" s="24">
        <v>6501033</v>
      </c>
      <c r="S3937" s="24">
        <v>6501100</v>
      </c>
      <c r="T3937" s="24">
        <f t="shared" si="618"/>
        <v>-67</v>
      </c>
      <c r="U3937" s="23">
        <f t="shared" si="619"/>
        <v>1.0305948224146684E-3</v>
      </c>
    </row>
    <row r="3938" spans="1:21" x14ac:dyDescent="0.3">
      <c r="A3938" s="21">
        <v>41432</v>
      </c>
      <c r="B3938" s="22">
        <v>18.82</v>
      </c>
      <c r="C3938" s="22">
        <v>18.81999969</v>
      </c>
      <c r="D3938" s="22">
        <f t="shared" si="610"/>
        <v>3.1000000078051926E-7</v>
      </c>
      <c r="E3938" s="23">
        <f t="shared" si="611"/>
        <v>1.6471838782507402E-6</v>
      </c>
      <c r="F3938" s="22">
        <v>18.850000000000001</v>
      </c>
      <c r="G3938" s="22">
        <v>18.850000380000001</v>
      </c>
      <c r="H3938" s="22">
        <f t="shared" si="612"/>
        <v>-3.7999999946691787E-7</v>
      </c>
      <c r="I3938" s="23">
        <f t="shared" si="613"/>
        <v>2.0159150758962364E-6</v>
      </c>
      <c r="J3938" s="22">
        <v>18.649999999999999</v>
      </c>
      <c r="K3938" s="22">
        <v>18.649999619999999</v>
      </c>
      <c r="L3938" s="22">
        <f t="shared" si="614"/>
        <v>3.7999999946691787E-7</v>
      </c>
      <c r="M3938" s="23">
        <f t="shared" si="615"/>
        <v>2.037533550721423E-6</v>
      </c>
      <c r="N3938" s="22">
        <v>18.690000000000001</v>
      </c>
      <c r="O3938" s="22">
        <v>18.690000529999999</v>
      </c>
      <c r="P3938" s="22">
        <f t="shared" si="616"/>
        <v>-5.2999999766711881E-7</v>
      </c>
      <c r="Q3938" s="23">
        <f t="shared" si="617"/>
        <v>2.835740945091984E-6</v>
      </c>
      <c r="R3938" s="24">
        <v>9081136</v>
      </c>
      <c r="S3938" s="24">
        <v>9081200</v>
      </c>
      <c r="T3938" s="24">
        <f t="shared" si="618"/>
        <v>-64</v>
      </c>
      <c r="U3938" s="23">
        <f t="shared" si="619"/>
        <v>7.0475267585781611E-4</v>
      </c>
    </row>
    <row r="3939" spans="1:21" x14ac:dyDescent="0.3">
      <c r="A3939" s="21">
        <v>41435</v>
      </c>
      <c r="B3939" s="22">
        <v>18.72</v>
      </c>
      <c r="C3939" s="22">
        <v>18.719999309999999</v>
      </c>
      <c r="D3939" s="22">
        <f t="shared" si="610"/>
        <v>6.9000000024743713E-7</v>
      </c>
      <c r="E3939" s="23">
        <f t="shared" si="611"/>
        <v>3.6858975730776201E-6</v>
      </c>
      <c r="F3939" s="22">
        <v>18.940000000000001</v>
      </c>
      <c r="G3939" s="22">
        <v>18.940000529999999</v>
      </c>
      <c r="H3939" s="22">
        <f t="shared" si="612"/>
        <v>-5.2999999766711881E-7</v>
      </c>
      <c r="I3939" s="23">
        <f t="shared" si="613"/>
        <v>2.7983103634428402E-6</v>
      </c>
      <c r="J3939" s="22">
        <v>18.649999999999999</v>
      </c>
      <c r="K3939" s="22">
        <v>18.649999619999999</v>
      </c>
      <c r="L3939" s="22">
        <f t="shared" si="614"/>
        <v>3.7999999946691787E-7</v>
      </c>
      <c r="M3939" s="23">
        <f t="shared" si="615"/>
        <v>2.037533550721423E-6</v>
      </c>
      <c r="N3939" s="22">
        <v>18.809999999999999</v>
      </c>
      <c r="O3939" s="22">
        <v>18.809999470000001</v>
      </c>
      <c r="P3939" s="22">
        <f t="shared" si="616"/>
        <v>5.2999999766711881E-7</v>
      </c>
      <c r="Q3939" s="23">
        <f t="shared" si="617"/>
        <v>2.8176502530604206E-6</v>
      </c>
      <c r="R3939" s="24">
        <v>7479637</v>
      </c>
      <c r="S3939" s="24">
        <v>7479600</v>
      </c>
      <c r="T3939" s="24">
        <f t="shared" si="618"/>
        <v>37</v>
      </c>
      <c r="U3939" s="23">
        <f t="shared" si="619"/>
        <v>4.9467885983207655E-4</v>
      </c>
    </row>
    <row r="3940" spans="1:21" x14ac:dyDescent="0.3">
      <c r="A3940" s="21">
        <v>41436</v>
      </c>
      <c r="B3940" s="22">
        <v>18.64</v>
      </c>
      <c r="C3940" s="22">
        <v>18.63999939</v>
      </c>
      <c r="D3940" s="22">
        <f t="shared" si="610"/>
        <v>6.1000000073363481E-7</v>
      </c>
      <c r="E3940" s="23">
        <f t="shared" si="611"/>
        <v>3.2725322998716837E-6</v>
      </c>
      <c r="F3940" s="22">
        <v>18.75</v>
      </c>
      <c r="G3940" s="22">
        <v>18.75</v>
      </c>
      <c r="H3940" s="22">
        <f t="shared" si="612"/>
        <v>0</v>
      </c>
      <c r="I3940" s="23">
        <f t="shared" si="613"/>
        <v>0</v>
      </c>
      <c r="J3940" s="22">
        <v>18.5</v>
      </c>
      <c r="K3940" s="22">
        <v>18.5</v>
      </c>
      <c r="L3940" s="22">
        <f t="shared" si="614"/>
        <v>0</v>
      </c>
      <c r="M3940" s="23">
        <f t="shared" si="615"/>
        <v>0</v>
      </c>
      <c r="N3940" s="22">
        <v>18.52</v>
      </c>
      <c r="O3940" s="22">
        <v>18.520000459999999</v>
      </c>
      <c r="P3940" s="22">
        <f t="shared" si="616"/>
        <v>-4.5999999898072019E-7</v>
      </c>
      <c r="Q3940" s="23">
        <f t="shared" si="617"/>
        <v>2.4838012286999707E-6</v>
      </c>
      <c r="R3940" s="24">
        <v>6400434</v>
      </c>
      <c r="S3940" s="24">
        <v>6397300</v>
      </c>
      <c r="T3940" s="24">
        <f t="shared" si="618"/>
        <v>3134</v>
      </c>
      <c r="U3940" s="23">
        <f t="shared" si="619"/>
        <v>4.898941741047004E-2</v>
      </c>
    </row>
    <row r="3941" spans="1:21" x14ac:dyDescent="0.3">
      <c r="A3941" s="21">
        <v>41437</v>
      </c>
      <c r="B3941" s="22">
        <v>18.64</v>
      </c>
      <c r="C3941" s="22">
        <v>18.63999939</v>
      </c>
      <c r="D3941" s="22">
        <f t="shared" si="610"/>
        <v>6.1000000073363481E-7</v>
      </c>
      <c r="E3941" s="23">
        <f t="shared" si="611"/>
        <v>3.2725322998716837E-6</v>
      </c>
      <c r="F3941" s="22">
        <v>18.72</v>
      </c>
      <c r="G3941" s="22">
        <v>18.719999309999999</v>
      </c>
      <c r="H3941" s="22">
        <f t="shared" si="612"/>
        <v>6.9000000024743713E-7</v>
      </c>
      <c r="I3941" s="23">
        <f t="shared" si="613"/>
        <v>3.6858975730776201E-6</v>
      </c>
      <c r="J3941" s="22">
        <v>18.29</v>
      </c>
      <c r="K3941" s="22">
        <v>18.290000920000001</v>
      </c>
      <c r="L3941" s="22">
        <f t="shared" si="614"/>
        <v>-9.2000000151415406E-7</v>
      </c>
      <c r="M3941" s="23">
        <f t="shared" si="615"/>
        <v>5.0300708323537586E-6</v>
      </c>
      <c r="N3941" s="22">
        <v>18.36</v>
      </c>
      <c r="O3941" s="22">
        <v>18.36000061</v>
      </c>
      <c r="P3941" s="22">
        <f t="shared" si="616"/>
        <v>-6.1000000073363481E-7</v>
      </c>
      <c r="Q3941" s="23">
        <f t="shared" si="617"/>
        <v>3.322439980755724E-6</v>
      </c>
      <c r="R3941" s="24">
        <v>8052459</v>
      </c>
      <c r="S3941" s="24">
        <v>8052500</v>
      </c>
      <c r="T3941" s="24">
        <f t="shared" si="618"/>
        <v>-41</v>
      </c>
      <c r="U3941" s="23">
        <f t="shared" si="619"/>
        <v>5.0915864638311078E-4</v>
      </c>
    </row>
    <row r="3942" spans="1:21" x14ac:dyDescent="0.3">
      <c r="A3942" s="21">
        <v>41438</v>
      </c>
      <c r="B3942" s="22">
        <v>18.170000000000002</v>
      </c>
      <c r="C3942" s="22">
        <v>18.170000080000001</v>
      </c>
      <c r="D3942" s="22">
        <f t="shared" si="610"/>
        <v>-7.9999999513802322E-8</v>
      </c>
      <c r="E3942" s="23">
        <f t="shared" si="611"/>
        <v>4.4028618140656782E-7</v>
      </c>
      <c r="F3942" s="22">
        <v>18.309999999999999</v>
      </c>
      <c r="G3942" s="22">
        <v>18.309999470000001</v>
      </c>
      <c r="H3942" s="22">
        <f t="shared" si="612"/>
        <v>5.2999999766711881E-7</v>
      </c>
      <c r="I3942" s="23">
        <f t="shared" si="613"/>
        <v>2.8945931895601458E-6</v>
      </c>
      <c r="J3942" s="22">
        <v>17.989999999999998</v>
      </c>
      <c r="K3942" s="22">
        <v>17.989999770000001</v>
      </c>
      <c r="L3942" s="22">
        <f t="shared" si="614"/>
        <v>2.2999999771400326E-7</v>
      </c>
      <c r="M3942" s="23">
        <f t="shared" si="615"/>
        <v>1.2784880525543401E-6</v>
      </c>
      <c r="N3942" s="22">
        <v>18.27</v>
      </c>
      <c r="O3942" s="22">
        <v>18.270000459999999</v>
      </c>
      <c r="P3942" s="22">
        <f t="shared" si="616"/>
        <v>-4.5999999898072019E-7</v>
      </c>
      <c r="Q3942" s="23">
        <f t="shared" si="617"/>
        <v>2.5177886557136967E-6</v>
      </c>
      <c r="R3942" s="24">
        <v>10943740</v>
      </c>
      <c r="S3942" s="24">
        <v>10935400</v>
      </c>
      <c r="T3942" s="24">
        <f t="shared" si="618"/>
        <v>8340</v>
      </c>
      <c r="U3942" s="23">
        <f t="shared" si="619"/>
        <v>7.6266071657186754E-2</v>
      </c>
    </row>
    <row r="3943" spans="1:21" x14ac:dyDescent="0.3">
      <c r="A3943" s="21">
        <v>41439</v>
      </c>
      <c r="B3943" s="22">
        <v>18.27</v>
      </c>
      <c r="C3943" s="22">
        <v>18.270000459999999</v>
      </c>
      <c r="D3943" s="22">
        <f t="shared" si="610"/>
        <v>-4.5999999898072019E-7</v>
      </c>
      <c r="E3943" s="23">
        <f t="shared" si="611"/>
        <v>2.5177886557136967E-6</v>
      </c>
      <c r="F3943" s="22">
        <v>18.329999999999998</v>
      </c>
      <c r="G3943" s="22">
        <v>18.329999919999999</v>
      </c>
      <c r="H3943" s="22">
        <f t="shared" si="612"/>
        <v>7.9999999513802322E-8</v>
      </c>
      <c r="I3943" s="23">
        <f t="shared" si="613"/>
        <v>4.3644298888683428E-7</v>
      </c>
      <c r="J3943" s="22">
        <v>17.899999999999999</v>
      </c>
      <c r="K3943" s="22">
        <v>17.899999619999999</v>
      </c>
      <c r="L3943" s="22">
        <f t="shared" si="614"/>
        <v>3.7999999946691787E-7</v>
      </c>
      <c r="M3943" s="23">
        <f t="shared" si="615"/>
        <v>2.1229050700221071E-6</v>
      </c>
      <c r="N3943" s="22">
        <v>17.989999999999998</v>
      </c>
      <c r="O3943" s="22">
        <v>17.989999770000001</v>
      </c>
      <c r="P3943" s="22">
        <f t="shared" si="616"/>
        <v>2.2999999771400326E-7</v>
      </c>
      <c r="Q3943" s="23">
        <f t="shared" si="617"/>
        <v>1.2784880525543401E-6</v>
      </c>
      <c r="R3943" s="24">
        <v>12848980</v>
      </c>
      <c r="S3943" s="24">
        <v>12849000</v>
      </c>
      <c r="T3943" s="24">
        <f t="shared" si="618"/>
        <v>-20</v>
      </c>
      <c r="U3943" s="23">
        <f t="shared" si="619"/>
        <v>1.556541365086777E-4</v>
      </c>
    </row>
    <row r="3944" spans="1:21" x14ac:dyDescent="0.3">
      <c r="A3944" s="21">
        <v>41442</v>
      </c>
      <c r="B3944" s="22">
        <v>18.22</v>
      </c>
      <c r="C3944" s="22">
        <v>18.219999309999999</v>
      </c>
      <c r="D3944" s="22">
        <f t="shared" si="610"/>
        <v>6.9000000024743713E-7</v>
      </c>
      <c r="E3944" s="23">
        <f t="shared" si="611"/>
        <v>3.7870473456534787E-6</v>
      </c>
      <c r="F3944" s="22">
        <v>18.37</v>
      </c>
      <c r="G3944" s="22">
        <v>18.370000839999999</v>
      </c>
      <c r="H3944" s="22">
        <f t="shared" si="612"/>
        <v>-8.3999999844763806E-7</v>
      </c>
      <c r="I3944" s="23">
        <f t="shared" si="613"/>
        <v>4.5726726186020039E-6</v>
      </c>
      <c r="J3944" s="22">
        <v>18.03</v>
      </c>
      <c r="K3944" s="22">
        <v>18.030000690000001</v>
      </c>
      <c r="L3944" s="22">
        <f t="shared" si="614"/>
        <v>-6.9000000024743713E-7</v>
      </c>
      <c r="M3944" s="23">
        <f t="shared" si="615"/>
        <v>3.8269549297917253E-6</v>
      </c>
      <c r="N3944" s="22">
        <v>18.12</v>
      </c>
      <c r="O3944" s="22">
        <v>18.120000839999999</v>
      </c>
      <c r="P3944" s="22">
        <f t="shared" si="616"/>
        <v>-8.3999999844763806E-7</v>
      </c>
      <c r="Q3944" s="23">
        <f t="shared" si="617"/>
        <v>4.6357613659340098E-6</v>
      </c>
      <c r="R3944" s="24">
        <v>9449088</v>
      </c>
      <c r="S3944" s="24">
        <v>9447900</v>
      </c>
      <c r="T3944" s="24">
        <f t="shared" si="618"/>
        <v>1188</v>
      </c>
      <c r="U3944" s="23">
        <f t="shared" si="619"/>
        <v>1.2574222843171497E-2</v>
      </c>
    </row>
    <row r="3945" spans="1:21" x14ac:dyDescent="0.3">
      <c r="A3945" s="21">
        <v>41443</v>
      </c>
      <c r="B3945" s="22">
        <v>18.239999999999998</v>
      </c>
      <c r="C3945" s="22">
        <v>18.239999770000001</v>
      </c>
      <c r="D3945" s="22">
        <f t="shared" si="610"/>
        <v>2.2999999771400326E-7</v>
      </c>
      <c r="E3945" s="23">
        <f t="shared" si="611"/>
        <v>1.26096491564815E-6</v>
      </c>
      <c r="F3945" s="22">
        <v>18.440000000000001</v>
      </c>
      <c r="G3945" s="22">
        <v>18.440000529999999</v>
      </c>
      <c r="H3945" s="22">
        <f t="shared" si="612"/>
        <v>-5.2999999766711881E-7</v>
      </c>
      <c r="I3945" s="23">
        <f t="shared" si="613"/>
        <v>2.8741864557154587E-6</v>
      </c>
      <c r="J3945" s="22">
        <v>18.12</v>
      </c>
      <c r="K3945" s="22">
        <v>18.120000839999999</v>
      </c>
      <c r="L3945" s="22">
        <f t="shared" si="614"/>
        <v>-8.3999999844763806E-7</v>
      </c>
      <c r="M3945" s="23">
        <f t="shared" si="615"/>
        <v>4.6357613659340098E-6</v>
      </c>
      <c r="N3945" s="22">
        <v>18.43</v>
      </c>
      <c r="O3945" s="22">
        <v>18.43000031</v>
      </c>
      <c r="P3945" s="22">
        <f t="shared" si="616"/>
        <v>-3.1000000078051926E-7</v>
      </c>
      <c r="Q3945" s="23">
        <f t="shared" si="617"/>
        <v>1.6820401278686644E-6</v>
      </c>
      <c r="R3945" s="24">
        <v>5406248</v>
      </c>
      <c r="S3945" s="24">
        <v>5406300</v>
      </c>
      <c r="T3945" s="24">
        <f t="shared" si="618"/>
        <v>-52</v>
      </c>
      <c r="U3945" s="23">
        <f t="shared" si="619"/>
        <v>9.618408153450604E-4</v>
      </c>
    </row>
    <row r="3946" spans="1:21" x14ac:dyDescent="0.3">
      <c r="A3946" s="21">
        <v>41444</v>
      </c>
      <c r="B3946" s="22">
        <v>18.3</v>
      </c>
      <c r="C3946" s="22">
        <v>18.299999239999998</v>
      </c>
      <c r="D3946" s="22">
        <f t="shared" si="610"/>
        <v>7.6000000248654942E-7</v>
      </c>
      <c r="E3946" s="23">
        <f t="shared" si="611"/>
        <v>4.1530056505431284E-6</v>
      </c>
      <c r="F3946" s="22">
        <v>18.46</v>
      </c>
      <c r="G3946" s="22">
        <v>18.459999079999999</v>
      </c>
      <c r="H3946" s="22">
        <f t="shared" si="612"/>
        <v>9.2000000151415406E-7</v>
      </c>
      <c r="I3946" s="23">
        <f t="shared" si="613"/>
        <v>4.9837489023003468E-6</v>
      </c>
      <c r="J3946" s="22">
        <v>17.989999999999998</v>
      </c>
      <c r="K3946" s="22">
        <v>17.989999770000001</v>
      </c>
      <c r="L3946" s="22">
        <f t="shared" si="614"/>
        <v>2.2999999771400326E-7</v>
      </c>
      <c r="M3946" s="23">
        <f t="shared" si="615"/>
        <v>1.2784880525543401E-6</v>
      </c>
      <c r="N3946" s="22">
        <v>17.989999999999998</v>
      </c>
      <c r="O3946" s="22">
        <v>17.989999770000001</v>
      </c>
      <c r="P3946" s="22">
        <f t="shared" si="616"/>
        <v>2.2999999771400326E-7</v>
      </c>
      <c r="Q3946" s="23">
        <f t="shared" si="617"/>
        <v>1.2784880525543401E-6</v>
      </c>
      <c r="R3946" s="24">
        <v>8925743</v>
      </c>
      <c r="S3946" s="24">
        <v>8924900</v>
      </c>
      <c r="T3946" s="24">
        <f t="shared" si="618"/>
        <v>843</v>
      </c>
      <c r="U3946" s="23">
        <f t="shared" si="619"/>
        <v>9.4454839830138155E-3</v>
      </c>
    </row>
    <row r="3947" spans="1:21" x14ac:dyDescent="0.3">
      <c r="A3947" s="21">
        <v>41445</v>
      </c>
      <c r="B3947" s="22">
        <v>17.68</v>
      </c>
      <c r="C3947" s="22">
        <v>17.68000031</v>
      </c>
      <c r="D3947" s="22">
        <f t="shared" si="610"/>
        <v>-3.1000000078051926E-7</v>
      </c>
      <c r="E3947" s="23">
        <f t="shared" si="611"/>
        <v>1.7533936388291796E-6</v>
      </c>
      <c r="F3947" s="22">
        <v>17.7</v>
      </c>
      <c r="G3947" s="22">
        <v>17.700000760000002</v>
      </c>
      <c r="H3947" s="22">
        <f t="shared" si="612"/>
        <v>-7.6000000248654942E-7</v>
      </c>
      <c r="I3947" s="23">
        <f t="shared" si="613"/>
        <v>4.2937851404168497E-6</v>
      </c>
      <c r="J3947" s="22">
        <v>17.36</v>
      </c>
      <c r="K3947" s="22">
        <v>17.36000061</v>
      </c>
      <c r="L3947" s="22">
        <f t="shared" si="614"/>
        <v>-6.1000000073363481E-7</v>
      </c>
      <c r="M3947" s="23">
        <f t="shared" si="615"/>
        <v>3.513824765548985E-6</v>
      </c>
      <c r="N3947" s="22">
        <v>17.41</v>
      </c>
      <c r="O3947" s="22">
        <v>17.409999849999998</v>
      </c>
      <c r="P3947" s="22">
        <f t="shared" si="616"/>
        <v>1.5000000175291461E-7</v>
      </c>
      <c r="Q3947" s="23">
        <f t="shared" si="617"/>
        <v>8.6157382564776205E-7</v>
      </c>
      <c r="R3947" s="24">
        <v>12647365</v>
      </c>
      <c r="S3947" s="24">
        <v>12639600</v>
      </c>
      <c r="T3947" s="24">
        <f t="shared" si="618"/>
        <v>7765</v>
      </c>
      <c r="U3947" s="23">
        <f t="shared" si="619"/>
        <v>6.1433906136270137E-2</v>
      </c>
    </row>
    <row r="3948" spans="1:21" x14ac:dyDescent="0.3">
      <c r="A3948" s="21">
        <v>41446</v>
      </c>
      <c r="B3948" s="22">
        <v>17.600000000000001</v>
      </c>
      <c r="C3948" s="22">
        <v>17.600000380000001</v>
      </c>
      <c r="D3948" s="22">
        <f t="shared" si="610"/>
        <v>-3.7999999946691787E-7</v>
      </c>
      <c r="E3948" s="23">
        <f t="shared" si="611"/>
        <v>2.159090859445299E-6</v>
      </c>
      <c r="F3948" s="22">
        <v>17.61</v>
      </c>
      <c r="G3948" s="22">
        <v>17.61000061</v>
      </c>
      <c r="H3948" s="22">
        <f t="shared" si="612"/>
        <v>-6.1000000073363481E-7</v>
      </c>
      <c r="I3948" s="23">
        <f t="shared" si="613"/>
        <v>3.4639408268233716E-6</v>
      </c>
      <c r="J3948" s="22">
        <v>17.149999999999999</v>
      </c>
      <c r="K3948" s="22">
        <v>17.149999619999999</v>
      </c>
      <c r="L3948" s="22">
        <f t="shared" si="614"/>
        <v>3.7999999946691787E-7</v>
      </c>
      <c r="M3948" s="23">
        <f t="shared" si="615"/>
        <v>2.2157434862200767E-6</v>
      </c>
      <c r="N3948" s="22">
        <v>17.18</v>
      </c>
      <c r="O3948" s="22">
        <v>17.18000031</v>
      </c>
      <c r="P3948" s="22">
        <f t="shared" si="616"/>
        <v>-3.1000000078051926E-7</v>
      </c>
      <c r="Q3948" s="23">
        <f t="shared" si="617"/>
        <v>1.8044237205285548E-6</v>
      </c>
      <c r="R3948" s="24">
        <v>23104434</v>
      </c>
      <c r="S3948" s="24">
        <v>23104500</v>
      </c>
      <c r="T3948" s="24">
        <f t="shared" si="618"/>
        <v>-66</v>
      </c>
      <c r="U3948" s="23">
        <f t="shared" si="619"/>
        <v>2.8565863792767644E-4</v>
      </c>
    </row>
    <row r="3949" spans="1:21" x14ac:dyDescent="0.3">
      <c r="A3949" s="21">
        <v>41449</v>
      </c>
      <c r="B3949" s="22">
        <v>16.78</v>
      </c>
      <c r="C3949" s="22">
        <v>16.780000690000001</v>
      </c>
      <c r="D3949" s="22">
        <f t="shared" si="610"/>
        <v>-6.9000000024743713E-7</v>
      </c>
      <c r="E3949" s="23">
        <f t="shared" si="611"/>
        <v>4.1120379730296489E-6</v>
      </c>
      <c r="F3949" s="22">
        <v>17.07</v>
      </c>
      <c r="G3949" s="22">
        <v>17.06999969</v>
      </c>
      <c r="H3949" s="22">
        <f t="shared" si="612"/>
        <v>3.1000000078051926E-7</v>
      </c>
      <c r="I3949" s="23">
        <f t="shared" si="613"/>
        <v>1.8160515899840608E-6</v>
      </c>
      <c r="J3949" s="22">
        <v>16.61</v>
      </c>
      <c r="K3949" s="22">
        <v>16.61000061</v>
      </c>
      <c r="L3949" s="22">
        <f t="shared" si="614"/>
        <v>-6.1000000073363481E-7</v>
      </c>
      <c r="M3949" s="23">
        <f t="shared" si="615"/>
        <v>3.6724863234886707E-6</v>
      </c>
      <c r="N3949" s="22">
        <v>16.93</v>
      </c>
      <c r="O3949" s="22">
        <v>16.93000031</v>
      </c>
      <c r="P3949" s="22">
        <f t="shared" si="616"/>
        <v>-3.1000000078051926E-7</v>
      </c>
      <c r="Q3949" s="23">
        <f t="shared" si="617"/>
        <v>1.8310690791742771E-6</v>
      </c>
      <c r="R3949" s="24">
        <v>13192669</v>
      </c>
      <c r="S3949" s="24">
        <v>13192700</v>
      </c>
      <c r="T3949" s="24">
        <f t="shared" si="618"/>
        <v>-31</v>
      </c>
      <c r="U3949" s="23">
        <f t="shared" si="619"/>
        <v>2.349784350436226E-4</v>
      </c>
    </row>
    <row r="3950" spans="1:21" x14ac:dyDescent="0.3">
      <c r="A3950" s="21">
        <v>41450</v>
      </c>
      <c r="B3950" s="22">
        <v>17.190000000000001</v>
      </c>
      <c r="C3950" s="22">
        <v>17.190000529999999</v>
      </c>
      <c r="D3950" s="22">
        <f t="shared" si="610"/>
        <v>-5.2999999766711881E-7</v>
      </c>
      <c r="E3950" s="23">
        <f t="shared" si="611"/>
        <v>3.0831877913102011E-6</v>
      </c>
      <c r="F3950" s="22">
        <v>17.57</v>
      </c>
      <c r="G3950" s="22">
        <v>17.56999969</v>
      </c>
      <c r="H3950" s="22">
        <f t="shared" si="612"/>
        <v>3.1000000078051926E-7</v>
      </c>
      <c r="I3950" s="23">
        <f t="shared" si="613"/>
        <v>1.7643711226526451E-6</v>
      </c>
      <c r="J3950" s="22">
        <v>17.14</v>
      </c>
      <c r="K3950" s="22">
        <v>17.13999939</v>
      </c>
      <c r="L3950" s="22">
        <f t="shared" si="614"/>
        <v>6.1000000073363481E-7</v>
      </c>
      <c r="M3950" s="23">
        <f t="shared" si="615"/>
        <v>3.55892661868779E-6</v>
      </c>
      <c r="N3950" s="22">
        <v>17.53</v>
      </c>
      <c r="O3950" s="22">
        <v>17.530000690000001</v>
      </c>
      <c r="P3950" s="22">
        <f t="shared" si="616"/>
        <v>-6.9000000024743713E-7</v>
      </c>
      <c r="Q3950" s="23">
        <f t="shared" si="617"/>
        <v>3.9361093730078854E-6</v>
      </c>
      <c r="R3950" s="24">
        <v>11616158</v>
      </c>
      <c r="S3950" s="24">
        <v>11598600</v>
      </c>
      <c r="T3950" s="24">
        <f t="shared" si="618"/>
        <v>17558</v>
      </c>
      <c r="U3950" s="23">
        <f t="shared" si="619"/>
        <v>0.1513803390064318</v>
      </c>
    </row>
    <row r="3951" spans="1:21" x14ac:dyDescent="0.3">
      <c r="A3951" s="21">
        <v>41451</v>
      </c>
      <c r="B3951" s="22">
        <v>17.55</v>
      </c>
      <c r="C3951" s="22">
        <v>17.549999239999998</v>
      </c>
      <c r="D3951" s="22">
        <f t="shared" si="610"/>
        <v>7.6000000248654942E-7</v>
      </c>
      <c r="E3951" s="23">
        <f t="shared" si="611"/>
        <v>4.3304845321836576E-6</v>
      </c>
      <c r="F3951" s="22">
        <v>17.71</v>
      </c>
      <c r="G3951" s="22">
        <v>17.709999079999999</v>
      </c>
      <c r="H3951" s="22">
        <f t="shared" si="612"/>
        <v>9.2000000151415406E-7</v>
      </c>
      <c r="I3951" s="23">
        <f t="shared" si="613"/>
        <v>5.1948054732149317E-6</v>
      </c>
      <c r="J3951" s="22">
        <v>17.489999999999998</v>
      </c>
      <c r="K3951" s="22">
        <v>17.489999770000001</v>
      </c>
      <c r="L3951" s="22">
        <f t="shared" si="614"/>
        <v>2.2999999771400326E-7</v>
      </c>
      <c r="M3951" s="23">
        <f t="shared" si="615"/>
        <v>1.3150371683166881E-6</v>
      </c>
      <c r="N3951" s="22">
        <v>17.64</v>
      </c>
      <c r="O3951" s="22">
        <v>17.63999939</v>
      </c>
      <c r="P3951" s="22">
        <f t="shared" si="616"/>
        <v>6.1000000073363481E-7</v>
      </c>
      <c r="Q3951" s="23">
        <f t="shared" si="617"/>
        <v>3.4580500103613376E-6</v>
      </c>
      <c r="R3951" s="24">
        <v>9187574</v>
      </c>
      <c r="S3951" s="24">
        <v>9187600</v>
      </c>
      <c r="T3951" s="24">
        <f t="shared" si="618"/>
        <v>-26</v>
      </c>
      <c r="U3951" s="23">
        <f t="shared" si="619"/>
        <v>2.8299011711437153E-4</v>
      </c>
    </row>
    <row r="3952" spans="1:21" x14ac:dyDescent="0.3">
      <c r="A3952" s="21">
        <v>41452</v>
      </c>
      <c r="B3952" s="22">
        <v>17.89</v>
      </c>
      <c r="C3952" s="22">
        <v>17.88999939</v>
      </c>
      <c r="D3952" s="22">
        <f t="shared" si="610"/>
        <v>6.1000000073363481E-7</v>
      </c>
      <c r="E3952" s="23">
        <f t="shared" si="611"/>
        <v>3.4097262243318323E-6</v>
      </c>
      <c r="F3952" s="22">
        <v>18.12</v>
      </c>
      <c r="G3952" s="22">
        <v>18.120000839999999</v>
      </c>
      <c r="H3952" s="22">
        <f t="shared" si="612"/>
        <v>-8.3999999844763806E-7</v>
      </c>
      <c r="I3952" s="23">
        <f t="shared" si="613"/>
        <v>4.6357613659340098E-6</v>
      </c>
      <c r="J3952" s="22">
        <v>17.82</v>
      </c>
      <c r="K3952" s="22">
        <v>17.81999969</v>
      </c>
      <c r="L3952" s="22">
        <f t="shared" si="614"/>
        <v>3.1000000078051926E-7</v>
      </c>
      <c r="M3952" s="23">
        <f t="shared" si="615"/>
        <v>1.7396184409278139E-6</v>
      </c>
      <c r="N3952" s="22">
        <v>17.93</v>
      </c>
      <c r="O3952" s="22">
        <v>17.93000031</v>
      </c>
      <c r="P3952" s="22">
        <f t="shared" si="616"/>
        <v>-3.1000000078051926E-7</v>
      </c>
      <c r="Q3952" s="23">
        <f t="shared" si="617"/>
        <v>1.7289458751856501E-6</v>
      </c>
      <c r="R3952" s="24">
        <v>12213961</v>
      </c>
      <c r="S3952" s="24">
        <v>12208300</v>
      </c>
      <c r="T3952" s="24">
        <f t="shared" si="618"/>
        <v>5661</v>
      </c>
      <c r="U3952" s="23">
        <f t="shared" si="619"/>
        <v>4.6370092478068198E-2</v>
      </c>
    </row>
    <row r="3953" spans="1:21" x14ac:dyDescent="0.3">
      <c r="A3953" s="21">
        <v>41453</v>
      </c>
      <c r="B3953" s="22">
        <v>18.3</v>
      </c>
      <c r="C3953" s="22">
        <v>18.299999239999998</v>
      </c>
      <c r="D3953" s="22">
        <f t="shared" si="610"/>
        <v>7.6000000248654942E-7</v>
      </c>
      <c r="E3953" s="23">
        <f t="shared" si="611"/>
        <v>4.1530056505431284E-6</v>
      </c>
      <c r="F3953" s="22">
        <v>18.41</v>
      </c>
      <c r="G3953" s="22">
        <v>18.409999849999998</v>
      </c>
      <c r="H3953" s="22">
        <f t="shared" si="612"/>
        <v>1.5000000175291461E-7</v>
      </c>
      <c r="I3953" s="23">
        <f t="shared" si="613"/>
        <v>8.1477459519324567E-7</v>
      </c>
      <c r="J3953" s="22">
        <v>18.2</v>
      </c>
      <c r="K3953" s="22">
        <v>18.200000760000002</v>
      </c>
      <c r="L3953" s="22">
        <f t="shared" si="614"/>
        <v>-7.6000000248654942E-7</v>
      </c>
      <c r="M3953" s="23">
        <f t="shared" si="615"/>
        <v>4.1758240151114664E-6</v>
      </c>
      <c r="N3953" s="22">
        <v>18.32</v>
      </c>
      <c r="O3953" s="22">
        <v>18.31999969</v>
      </c>
      <c r="P3953" s="22">
        <f t="shared" si="616"/>
        <v>3.1000000078051926E-7</v>
      </c>
      <c r="Q3953" s="23">
        <f t="shared" si="617"/>
        <v>1.6921397708851123E-6</v>
      </c>
      <c r="R3953" s="24">
        <v>12468742</v>
      </c>
      <c r="S3953" s="24">
        <v>12464500</v>
      </c>
      <c r="T3953" s="24">
        <f t="shared" si="618"/>
        <v>4242</v>
      </c>
      <c r="U3953" s="23">
        <f t="shared" si="619"/>
        <v>3.4032652733763886E-2</v>
      </c>
    </row>
    <row r="3954" spans="1:21" x14ac:dyDescent="0.3">
      <c r="A3954" s="21">
        <v>41456</v>
      </c>
      <c r="B3954" s="22">
        <v>18.600000000000001</v>
      </c>
      <c r="C3954" s="22">
        <v>18.600000380000001</v>
      </c>
      <c r="D3954" s="22">
        <f t="shared" si="610"/>
        <v>-3.7999999946691787E-7</v>
      </c>
      <c r="E3954" s="23">
        <f t="shared" si="611"/>
        <v>2.0430107080832105E-6</v>
      </c>
      <c r="F3954" s="22">
        <v>18.670000000000002</v>
      </c>
      <c r="G3954" s="22">
        <v>18.670000080000001</v>
      </c>
      <c r="H3954" s="22">
        <f t="shared" si="612"/>
        <v>-7.9999999513802322E-8</v>
      </c>
      <c r="I3954" s="23">
        <f t="shared" si="613"/>
        <v>4.2849490718268018E-7</v>
      </c>
      <c r="J3954" s="22">
        <v>18.420000000000002</v>
      </c>
      <c r="K3954" s="22">
        <v>18.420000080000001</v>
      </c>
      <c r="L3954" s="22">
        <f t="shared" si="614"/>
        <v>-7.9999999513802322E-8</v>
      </c>
      <c r="M3954" s="23">
        <f t="shared" si="615"/>
        <v>4.3431052750463574E-7</v>
      </c>
      <c r="N3954" s="22">
        <v>18.45</v>
      </c>
      <c r="O3954" s="22">
        <v>18.450000760000002</v>
      </c>
      <c r="P3954" s="22">
        <f t="shared" si="616"/>
        <v>-7.6000000248654942E-7</v>
      </c>
      <c r="Q3954" s="23">
        <f t="shared" si="617"/>
        <v>4.1192410362076828E-6</v>
      </c>
      <c r="R3954" s="24">
        <v>11766747</v>
      </c>
      <c r="S3954" s="24">
        <v>11763500</v>
      </c>
      <c r="T3954" s="24">
        <f t="shared" si="618"/>
        <v>3247</v>
      </c>
      <c r="U3954" s="23">
        <f t="shared" si="619"/>
        <v>2.7602329238746972E-2</v>
      </c>
    </row>
    <row r="3955" spans="1:21" x14ac:dyDescent="0.3">
      <c r="A3955" s="21">
        <v>41457</v>
      </c>
      <c r="B3955" s="22">
        <v>18.649999999999999</v>
      </c>
      <c r="C3955" s="22">
        <v>18.649999619999999</v>
      </c>
      <c r="D3955" s="22">
        <f t="shared" si="610"/>
        <v>3.7999999946691787E-7</v>
      </c>
      <c r="E3955" s="23">
        <f t="shared" si="611"/>
        <v>2.037533550721423E-6</v>
      </c>
      <c r="F3955" s="22">
        <v>18.850000000000001</v>
      </c>
      <c r="G3955" s="22">
        <v>18.850000380000001</v>
      </c>
      <c r="H3955" s="22">
        <f t="shared" si="612"/>
        <v>-3.7999999946691787E-7</v>
      </c>
      <c r="I3955" s="23">
        <f t="shared" si="613"/>
        <v>2.0159150758962364E-6</v>
      </c>
      <c r="J3955" s="22">
        <v>18.48</v>
      </c>
      <c r="K3955" s="22">
        <v>18.479999540000001</v>
      </c>
      <c r="L3955" s="22">
        <f t="shared" si="614"/>
        <v>4.5999999898072019E-7</v>
      </c>
      <c r="M3955" s="23">
        <f t="shared" si="615"/>
        <v>2.489177545621953E-6</v>
      </c>
      <c r="N3955" s="22">
        <v>18.5</v>
      </c>
      <c r="O3955" s="22">
        <v>18.5</v>
      </c>
      <c r="P3955" s="22">
        <f t="shared" si="616"/>
        <v>0</v>
      </c>
      <c r="Q3955" s="23">
        <f t="shared" si="617"/>
        <v>0</v>
      </c>
      <c r="R3955" s="24">
        <v>12486444</v>
      </c>
      <c r="S3955" s="24">
        <v>12477200</v>
      </c>
      <c r="T3955" s="24">
        <f t="shared" si="618"/>
        <v>9244</v>
      </c>
      <c r="U3955" s="23">
        <f t="shared" si="619"/>
        <v>7.4087134934119836E-2</v>
      </c>
    </row>
    <row r="3956" spans="1:21" x14ac:dyDescent="0.3">
      <c r="A3956" s="21">
        <v>41458</v>
      </c>
      <c r="B3956" s="22">
        <v>18.02</v>
      </c>
      <c r="C3956" s="22">
        <v>18.020000459999999</v>
      </c>
      <c r="D3956" s="22">
        <f t="shared" si="610"/>
        <v>-4.5999999898072019E-7</v>
      </c>
      <c r="E3956" s="23">
        <f t="shared" si="611"/>
        <v>2.5527191300677701E-6</v>
      </c>
      <c r="F3956" s="22">
        <v>18.16</v>
      </c>
      <c r="G3956" s="22">
        <v>18.159999849999998</v>
      </c>
      <c r="H3956" s="22">
        <f t="shared" si="612"/>
        <v>1.5000000175291461E-7</v>
      </c>
      <c r="I3956" s="23">
        <f t="shared" si="613"/>
        <v>8.259912059025409E-7</v>
      </c>
      <c r="J3956" s="22">
        <v>17.93</v>
      </c>
      <c r="K3956" s="22">
        <v>17.93000031</v>
      </c>
      <c r="L3956" s="22">
        <f t="shared" si="614"/>
        <v>-3.1000000078051926E-7</v>
      </c>
      <c r="M3956" s="23">
        <f t="shared" si="615"/>
        <v>1.7289458751856501E-6</v>
      </c>
      <c r="N3956" s="22">
        <v>18.12</v>
      </c>
      <c r="O3956" s="22">
        <v>18.120000839999999</v>
      </c>
      <c r="P3956" s="22">
        <f t="shared" si="616"/>
        <v>-8.3999999844763806E-7</v>
      </c>
      <c r="Q3956" s="23">
        <f t="shared" si="617"/>
        <v>4.6357613659340098E-6</v>
      </c>
      <c r="R3956" s="24">
        <v>6647922</v>
      </c>
      <c r="S3956" s="24">
        <v>6647800</v>
      </c>
      <c r="T3956" s="24">
        <f t="shared" si="618"/>
        <v>122</v>
      </c>
      <c r="U3956" s="23">
        <f t="shared" si="619"/>
        <v>1.8351935978820062E-3</v>
      </c>
    </row>
    <row r="3957" spans="1:21" x14ac:dyDescent="0.3">
      <c r="A3957" s="21">
        <v>41460</v>
      </c>
      <c r="B3957" s="22">
        <v>18.48</v>
      </c>
      <c r="C3957" s="22">
        <v>18.479999540000001</v>
      </c>
      <c r="D3957" s="22">
        <f t="shared" si="610"/>
        <v>4.5999999898072019E-7</v>
      </c>
      <c r="E3957" s="23">
        <f t="shared" si="611"/>
        <v>2.489177545621953E-6</v>
      </c>
      <c r="F3957" s="22">
        <v>18.54</v>
      </c>
      <c r="G3957" s="22">
        <v>18.540000920000001</v>
      </c>
      <c r="H3957" s="22">
        <f t="shared" si="612"/>
        <v>-9.2000000151415406E-7</v>
      </c>
      <c r="I3957" s="23">
        <f t="shared" si="613"/>
        <v>4.9622435591235879E-6</v>
      </c>
      <c r="J3957" s="22">
        <v>18.16</v>
      </c>
      <c r="K3957" s="22">
        <v>18.159999849999998</v>
      </c>
      <c r="L3957" s="22">
        <f t="shared" si="614"/>
        <v>1.5000000175291461E-7</v>
      </c>
      <c r="M3957" s="23">
        <f t="shared" si="615"/>
        <v>8.259912059025409E-7</v>
      </c>
      <c r="N3957" s="22">
        <v>18.21</v>
      </c>
      <c r="O3957" s="22">
        <v>18.209999079999999</v>
      </c>
      <c r="P3957" s="22">
        <f t="shared" si="616"/>
        <v>9.2000000151415406E-7</v>
      </c>
      <c r="Q3957" s="23">
        <f t="shared" si="617"/>
        <v>5.0521694013954568E-6</v>
      </c>
      <c r="R3957" s="24">
        <v>13475061</v>
      </c>
      <c r="S3957" s="24">
        <v>13475100</v>
      </c>
      <c r="T3957" s="24">
        <f t="shared" si="618"/>
        <v>-39</v>
      </c>
      <c r="U3957" s="23">
        <f t="shared" si="619"/>
        <v>2.8942271300398513E-4</v>
      </c>
    </row>
    <row r="3958" spans="1:21" x14ac:dyDescent="0.3">
      <c r="A3958" s="21">
        <v>41463</v>
      </c>
      <c r="B3958" s="22">
        <v>17.87</v>
      </c>
      <c r="C3958" s="22">
        <v>17.870000839999999</v>
      </c>
      <c r="D3958" s="22">
        <f t="shared" si="610"/>
        <v>-8.3999999844763806E-7</v>
      </c>
      <c r="E3958" s="23">
        <f t="shared" si="611"/>
        <v>4.7006153271542775E-6</v>
      </c>
      <c r="F3958" s="22">
        <v>17.920000000000002</v>
      </c>
      <c r="G3958" s="22">
        <v>17.920000080000001</v>
      </c>
      <c r="H3958" s="22">
        <f t="shared" si="612"/>
        <v>-7.9999999513802322E-8</v>
      </c>
      <c r="I3958" s="23">
        <f t="shared" si="613"/>
        <v>4.4642856672243005E-7</v>
      </c>
      <c r="J3958" s="22">
        <v>17.57</v>
      </c>
      <c r="K3958" s="22">
        <v>17.56999969</v>
      </c>
      <c r="L3958" s="22">
        <f t="shared" si="614"/>
        <v>3.1000000078051926E-7</v>
      </c>
      <c r="M3958" s="23">
        <f t="shared" si="615"/>
        <v>1.7643711226526451E-6</v>
      </c>
      <c r="N3958" s="22">
        <v>17.600000000000001</v>
      </c>
      <c r="O3958" s="22">
        <v>17.600000380000001</v>
      </c>
      <c r="P3958" s="22">
        <f t="shared" si="616"/>
        <v>-3.7999999946691787E-7</v>
      </c>
      <c r="Q3958" s="23">
        <f t="shared" si="617"/>
        <v>2.159090859445299E-6</v>
      </c>
      <c r="R3958" s="24">
        <v>12302213</v>
      </c>
      <c r="S3958" s="24">
        <v>12284200</v>
      </c>
      <c r="T3958" s="24">
        <f t="shared" si="618"/>
        <v>18013</v>
      </c>
      <c r="U3958" s="23">
        <f t="shared" si="619"/>
        <v>0.1466355155402875</v>
      </c>
    </row>
    <row r="3959" spans="1:21" x14ac:dyDescent="0.3">
      <c r="A3959" s="21">
        <v>41464</v>
      </c>
      <c r="B3959" s="22">
        <v>17.86</v>
      </c>
      <c r="C3959" s="22">
        <v>17.86000061</v>
      </c>
      <c r="D3959" s="22">
        <f t="shared" si="610"/>
        <v>-6.1000000073363481E-7</v>
      </c>
      <c r="E3959" s="23">
        <f t="shared" si="611"/>
        <v>3.4154534148900838E-6</v>
      </c>
      <c r="F3959" s="22">
        <v>18.02</v>
      </c>
      <c r="G3959" s="22">
        <v>18.020000459999999</v>
      </c>
      <c r="H3959" s="22">
        <f t="shared" si="612"/>
        <v>-4.5999999898072019E-7</v>
      </c>
      <c r="I3959" s="23">
        <f t="shared" si="613"/>
        <v>2.5527191300677701E-6</v>
      </c>
      <c r="J3959" s="22">
        <v>17.809999999999999</v>
      </c>
      <c r="K3959" s="22">
        <v>17.809999470000001</v>
      </c>
      <c r="L3959" s="22">
        <f t="shared" si="614"/>
        <v>5.2999999766711881E-7</v>
      </c>
      <c r="M3959" s="23">
        <f t="shared" si="615"/>
        <v>2.975856335986285E-6</v>
      </c>
      <c r="N3959" s="22">
        <v>17.84</v>
      </c>
      <c r="O3959" s="22">
        <v>17.840000150000002</v>
      </c>
      <c r="P3959" s="22">
        <f t="shared" si="616"/>
        <v>-1.5000000175291461E-7</v>
      </c>
      <c r="Q3959" s="23">
        <f t="shared" si="617"/>
        <v>8.4080717764407978E-7</v>
      </c>
      <c r="R3959" s="24">
        <v>9364152</v>
      </c>
      <c r="S3959" s="24">
        <v>9364200</v>
      </c>
      <c r="T3959" s="24">
        <f t="shared" si="618"/>
        <v>-48</v>
      </c>
      <c r="U3959" s="23">
        <f t="shared" si="619"/>
        <v>5.1259050426090858E-4</v>
      </c>
    </row>
    <row r="3960" spans="1:21" x14ac:dyDescent="0.3">
      <c r="A3960" s="21">
        <v>41465</v>
      </c>
      <c r="B3960" s="22">
        <v>17.97</v>
      </c>
      <c r="C3960" s="22">
        <v>17.969999309999999</v>
      </c>
      <c r="D3960" s="22">
        <f t="shared" si="610"/>
        <v>6.9000000024743713E-7</v>
      </c>
      <c r="E3960" s="23">
        <f t="shared" si="611"/>
        <v>3.8397330369593502E-6</v>
      </c>
      <c r="F3960" s="22">
        <v>18.11</v>
      </c>
      <c r="G3960" s="22">
        <v>18.11000061</v>
      </c>
      <c r="H3960" s="22">
        <f t="shared" si="612"/>
        <v>-6.1000000073363481E-7</v>
      </c>
      <c r="I3960" s="23">
        <f t="shared" si="613"/>
        <v>3.368304694571928E-6</v>
      </c>
      <c r="J3960" s="22">
        <v>17.809999999999999</v>
      </c>
      <c r="K3960" s="22">
        <v>17.809999470000001</v>
      </c>
      <c r="L3960" s="22">
        <f t="shared" si="614"/>
        <v>5.2999999766711881E-7</v>
      </c>
      <c r="M3960" s="23">
        <f t="shared" si="615"/>
        <v>2.975856335986285E-6</v>
      </c>
      <c r="N3960" s="22">
        <v>17.84</v>
      </c>
      <c r="O3960" s="22">
        <v>17.840000150000002</v>
      </c>
      <c r="P3960" s="22">
        <f t="shared" si="616"/>
        <v>-1.5000000175291461E-7</v>
      </c>
      <c r="Q3960" s="23">
        <f t="shared" si="617"/>
        <v>8.4080717764407978E-7</v>
      </c>
      <c r="R3960" s="24">
        <v>8103507</v>
      </c>
      <c r="S3960" s="24">
        <v>8103100</v>
      </c>
      <c r="T3960" s="24">
        <f t="shared" si="618"/>
        <v>407</v>
      </c>
      <c r="U3960" s="23">
        <f t="shared" si="619"/>
        <v>5.0227690636916733E-3</v>
      </c>
    </row>
    <row r="3961" spans="1:21" x14ac:dyDescent="0.3">
      <c r="A3961" s="21">
        <v>41466</v>
      </c>
      <c r="B3961" s="22">
        <v>18.5</v>
      </c>
      <c r="C3961" s="22">
        <v>18.5</v>
      </c>
      <c r="D3961" s="22">
        <f t="shared" si="610"/>
        <v>0</v>
      </c>
      <c r="E3961" s="23">
        <f t="shared" si="611"/>
        <v>0</v>
      </c>
      <c r="F3961" s="22">
        <v>18.66</v>
      </c>
      <c r="G3961" s="22">
        <v>18.659999849999998</v>
      </c>
      <c r="H3961" s="22">
        <f t="shared" si="612"/>
        <v>1.5000000175291461E-7</v>
      </c>
      <c r="I3961" s="23">
        <f t="shared" si="613"/>
        <v>8.0385853675617605E-7</v>
      </c>
      <c r="J3961" s="22">
        <v>18.47</v>
      </c>
      <c r="K3961" s="22">
        <v>18.469999309999999</v>
      </c>
      <c r="L3961" s="22">
        <f t="shared" si="614"/>
        <v>6.9000000024743713E-7</v>
      </c>
      <c r="M3961" s="23">
        <f t="shared" si="615"/>
        <v>3.7357879048423049E-6</v>
      </c>
      <c r="N3961" s="22">
        <v>18.54</v>
      </c>
      <c r="O3961" s="22">
        <v>18.540000920000001</v>
      </c>
      <c r="P3961" s="22">
        <f t="shared" si="616"/>
        <v>-9.2000000151415406E-7</v>
      </c>
      <c r="Q3961" s="23">
        <f t="shared" si="617"/>
        <v>4.9622435591235879E-6</v>
      </c>
      <c r="R3961" s="24">
        <v>13717115</v>
      </c>
      <c r="S3961" s="24">
        <v>13715600</v>
      </c>
      <c r="T3961" s="24">
        <f t="shared" si="618"/>
        <v>1515</v>
      </c>
      <c r="U3961" s="23">
        <f t="shared" si="619"/>
        <v>1.1045816442590919E-2</v>
      </c>
    </row>
    <row r="3962" spans="1:21" x14ac:dyDescent="0.3">
      <c r="A3962" s="21">
        <v>41467</v>
      </c>
      <c r="B3962" s="22">
        <v>18.579999999999998</v>
      </c>
      <c r="C3962" s="22">
        <v>18.579999919999999</v>
      </c>
      <c r="D3962" s="22">
        <f t="shared" si="610"/>
        <v>7.9999999513802322E-8</v>
      </c>
      <c r="E3962" s="23">
        <f t="shared" si="611"/>
        <v>4.3057050515747433E-7</v>
      </c>
      <c r="F3962" s="22">
        <v>18.64</v>
      </c>
      <c r="G3962" s="22">
        <v>18.63999939</v>
      </c>
      <c r="H3962" s="22">
        <f t="shared" si="612"/>
        <v>6.1000000073363481E-7</v>
      </c>
      <c r="I3962" s="23">
        <f t="shared" si="613"/>
        <v>3.2725322998716837E-6</v>
      </c>
      <c r="J3962" s="22">
        <v>18.309999999999999</v>
      </c>
      <c r="K3962" s="22">
        <v>18.309999470000001</v>
      </c>
      <c r="L3962" s="22">
        <f t="shared" si="614"/>
        <v>5.2999999766711881E-7</v>
      </c>
      <c r="M3962" s="23">
        <f t="shared" si="615"/>
        <v>2.8945931895601458E-6</v>
      </c>
      <c r="N3962" s="22">
        <v>18.440000000000001</v>
      </c>
      <c r="O3962" s="22">
        <v>18.440000529999999</v>
      </c>
      <c r="P3962" s="22">
        <f t="shared" si="616"/>
        <v>-5.2999999766711881E-7</v>
      </c>
      <c r="Q3962" s="23">
        <f t="shared" si="617"/>
        <v>2.8741864557154587E-6</v>
      </c>
      <c r="R3962" s="24">
        <v>8718404</v>
      </c>
      <c r="S3962" s="24">
        <v>8718400</v>
      </c>
      <c r="T3962" s="24">
        <f t="shared" si="618"/>
        <v>4</v>
      </c>
      <c r="U3962" s="23">
        <f t="shared" si="619"/>
        <v>4.5879977977610569E-5</v>
      </c>
    </row>
    <row r="3963" spans="1:21" x14ac:dyDescent="0.3">
      <c r="A3963" s="21">
        <v>41470</v>
      </c>
      <c r="B3963" s="22">
        <v>18.34</v>
      </c>
      <c r="C3963" s="22">
        <v>18.340000150000002</v>
      </c>
      <c r="D3963" s="22">
        <f t="shared" si="610"/>
        <v>-1.5000000175291461E-7</v>
      </c>
      <c r="E3963" s="23">
        <f t="shared" si="611"/>
        <v>8.1788440853919292E-7</v>
      </c>
      <c r="F3963" s="22">
        <v>18.489999999999998</v>
      </c>
      <c r="G3963" s="22">
        <v>18.489999770000001</v>
      </c>
      <c r="H3963" s="22">
        <f t="shared" si="612"/>
        <v>2.2999999771400326E-7</v>
      </c>
      <c r="I3963" s="23">
        <f t="shared" si="613"/>
        <v>1.2439156331801471E-6</v>
      </c>
      <c r="J3963" s="22">
        <v>18.309999999999999</v>
      </c>
      <c r="K3963" s="22">
        <v>18.309999470000001</v>
      </c>
      <c r="L3963" s="22">
        <f t="shared" si="614"/>
        <v>5.2999999766711881E-7</v>
      </c>
      <c r="M3963" s="23">
        <f t="shared" si="615"/>
        <v>2.8945931895601458E-6</v>
      </c>
      <c r="N3963" s="22">
        <v>18.399999999999999</v>
      </c>
      <c r="O3963" s="22">
        <v>18.399999619999999</v>
      </c>
      <c r="P3963" s="22">
        <f t="shared" si="616"/>
        <v>3.7999999946691787E-7</v>
      </c>
      <c r="Q3963" s="23">
        <f t="shared" si="617"/>
        <v>2.0652174310583923E-6</v>
      </c>
      <c r="R3963" s="24">
        <v>6054542</v>
      </c>
      <c r="S3963" s="24">
        <v>6033700</v>
      </c>
      <c r="T3963" s="24">
        <f t="shared" si="618"/>
        <v>20842</v>
      </c>
      <c r="U3963" s="23">
        <f t="shared" si="619"/>
        <v>0.34542652104015781</v>
      </c>
    </row>
    <row r="3964" spans="1:21" x14ac:dyDescent="0.3">
      <c r="A3964" s="21">
        <v>41471</v>
      </c>
      <c r="B3964" s="22">
        <v>18.239999999999998</v>
      </c>
      <c r="C3964" s="22">
        <v>18.239999770000001</v>
      </c>
      <c r="D3964" s="22">
        <f t="shared" si="610"/>
        <v>2.2999999771400326E-7</v>
      </c>
      <c r="E3964" s="23">
        <f t="shared" si="611"/>
        <v>1.26096491564815E-6</v>
      </c>
      <c r="F3964" s="22">
        <v>18.45</v>
      </c>
      <c r="G3964" s="22">
        <v>18.450000760000002</v>
      </c>
      <c r="H3964" s="22">
        <f t="shared" si="612"/>
        <v>-7.6000000248654942E-7</v>
      </c>
      <c r="I3964" s="23">
        <f t="shared" si="613"/>
        <v>4.1192410362076828E-6</v>
      </c>
      <c r="J3964" s="22">
        <v>18.239999999999998</v>
      </c>
      <c r="K3964" s="22">
        <v>18.239999770000001</v>
      </c>
      <c r="L3964" s="22">
        <f t="shared" si="614"/>
        <v>2.2999999771400326E-7</v>
      </c>
      <c r="M3964" s="23">
        <f t="shared" si="615"/>
        <v>1.26096491564815E-6</v>
      </c>
      <c r="N3964" s="22">
        <v>18.43</v>
      </c>
      <c r="O3964" s="22">
        <v>18.43000031</v>
      </c>
      <c r="P3964" s="22">
        <f t="shared" si="616"/>
        <v>-3.1000000078051926E-7</v>
      </c>
      <c r="Q3964" s="23">
        <f t="shared" si="617"/>
        <v>1.6820401278686644E-6</v>
      </c>
      <c r="R3964" s="24">
        <v>5607123</v>
      </c>
      <c r="S3964" s="24">
        <v>5607100</v>
      </c>
      <c r="T3964" s="24">
        <f t="shared" si="618"/>
        <v>23</v>
      </c>
      <c r="U3964" s="23">
        <f t="shared" si="619"/>
        <v>4.1019421804497868E-4</v>
      </c>
    </row>
    <row r="3965" spans="1:21" x14ac:dyDescent="0.3">
      <c r="A3965" s="21">
        <v>41472</v>
      </c>
      <c r="B3965" s="22">
        <v>18.43</v>
      </c>
      <c r="C3965" s="22">
        <v>18.43000031</v>
      </c>
      <c r="D3965" s="22">
        <f t="shared" si="610"/>
        <v>-3.1000000078051926E-7</v>
      </c>
      <c r="E3965" s="23">
        <f t="shared" si="611"/>
        <v>1.6820401278686644E-6</v>
      </c>
      <c r="F3965" s="22">
        <v>18.64</v>
      </c>
      <c r="G3965" s="22">
        <v>18.63999939</v>
      </c>
      <c r="H3965" s="22">
        <f t="shared" si="612"/>
        <v>6.1000000073363481E-7</v>
      </c>
      <c r="I3965" s="23">
        <f t="shared" si="613"/>
        <v>3.2725322998716837E-6</v>
      </c>
      <c r="J3965" s="22">
        <v>18.39</v>
      </c>
      <c r="K3965" s="22">
        <v>18.38999939</v>
      </c>
      <c r="L3965" s="22">
        <f t="shared" si="614"/>
        <v>6.1000000073363481E-7</v>
      </c>
      <c r="M3965" s="23">
        <f t="shared" si="615"/>
        <v>3.3170202336457764E-6</v>
      </c>
      <c r="N3965" s="22">
        <v>18.45</v>
      </c>
      <c r="O3965" s="22">
        <v>18.450000760000002</v>
      </c>
      <c r="P3965" s="22">
        <f t="shared" si="616"/>
        <v>-7.6000000248654942E-7</v>
      </c>
      <c r="Q3965" s="23">
        <f t="shared" si="617"/>
        <v>4.1192410362076828E-6</v>
      </c>
      <c r="R3965" s="24">
        <v>12116377</v>
      </c>
      <c r="S3965" s="24">
        <v>12115500</v>
      </c>
      <c r="T3965" s="24">
        <f t="shared" si="618"/>
        <v>877</v>
      </c>
      <c r="U3965" s="23">
        <f t="shared" si="619"/>
        <v>7.2386612190995011E-3</v>
      </c>
    </row>
    <row r="3966" spans="1:21" x14ac:dyDescent="0.3">
      <c r="A3966" s="21">
        <v>41473</v>
      </c>
      <c r="B3966" s="22">
        <v>17.53</v>
      </c>
      <c r="C3966" s="22">
        <v>17.530000690000001</v>
      </c>
      <c r="D3966" s="22">
        <f t="shared" si="610"/>
        <v>-6.9000000024743713E-7</v>
      </c>
      <c r="E3966" s="23">
        <f t="shared" si="611"/>
        <v>3.9361093730078854E-6</v>
      </c>
      <c r="F3966" s="22">
        <v>17.559999999999999</v>
      </c>
      <c r="G3966" s="22">
        <v>17.559999470000001</v>
      </c>
      <c r="H3966" s="22">
        <f t="shared" si="612"/>
        <v>5.2999999766711881E-7</v>
      </c>
      <c r="I3966" s="23">
        <f t="shared" si="613"/>
        <v>3.0182233124356621E-6</v>
      </c>
      <c r="J3966" s="22">
        <v>16.739999999999998</v>
      </c>
      <c r="K3966" s="22">
        <v>16.739999770000001</v>
      </c>
      <c r="L3966" s="22">
        <f t="shared" si="614"/>
        <v>2.2999999771400326E-7</v>
      </c>
      <c r="M3966" s="23">
        <f t="shared" si="615"/>
        <v>1.3739546049826694E-6</v>
      </c>
      <c r="N3966" s="22">
        <v>16.809999999999999</v>
      </c>
      <c r="O3966" s="22">
        <v>16.809999470000001</v>
      </c>
      <c r="P3966" s="22">
        <f t="shared" si="616"/>
        <v>5.2999999766711881E-7</v>
      </c>
      <c r="Q3966" s="23">
        <f t="shared" si="617"/>
        <v>3.1528852729173747E-6</v>
      </c>
      <c r="R3966" s="24">
        <v>43569008</v>
      </c>
      <c r="S3966" s="24">
        <v>43566600</v>
      </c>
      <c r="T3966" s="24">
        <f t="shared" si="618"/>
        <v>2408</v>
      </c>
      <c r="U3966" s="23">
        <f t="shared" si="619"/>
        <v>5.5271698962048909E-3</v>
      </c>
    </row>
    <row r="3967" spans="1:21" x14ac:dyDescent="0.3">
      <c r="A3967" s="21">
        <v>41474</v>
      </c>
      <c r="B3967" s="22">
        <v>16.420000000000002</v>
      </c>
      <c r="C3967" s="22">
        <v>16.420000080000001</v>
      </c>
      <c r="D3967" s="22">
        <f t="shared" si="610"/>
        <v>-7.9999999513802322E-8</v>
      </c>
      <c r="E3967" s="23">
        <f t="shared" si="611"/>
        <v>4.8721071330105814E-7</v>
      </c>
      <c r="F3967" s="22">
        <v>16.52</v>
      </c>
      <c r="G3967" s="22">
        <v>16.520000459999999</v>
      </c>
      <c r="H3967" s="22">
        <f t="shared" si="612"/>
        <v>-4.5999999898072019E-7</v>
      </c>
      <c r="I3967" s="23">
        <f t="shared" si="613"/>
        <v>2.7845035482566823E-6</v>
      </c>
      <c r="J3967" s="22">
        <v>15.89</v>
      </c>
      <c r="K3967" s="22">
        <v>15.89000034</v>
      </c>
      <c r="L3967" s="22">
        <f t="shared" si="614"/>
        <v>-3.3999999971001671E-7</v>
      </c>
      <c r="M3967" s="23">
        <f t="shared" si="615"/>
        <v>2.1397104621460108E-6</v>
      </c>
      <c r="N3967" s="22">
        <v>16.489999999999998</v>
      </c>
      <c r="O3967" s="22">
        <v>16.489999770000001</v>
      </c>
      <c r="P3967" s="22">
        <f t="shared" si="616"/>
        <v>2.2999999771400326E-7</v>
      </c>
      <c r="Q3967" s="23">
        <f t="shared" si="617"/>
        <v>1.3947847236022323E-6</v>
      </c>
      <c r="R3967" s="24">
        <v>24305688</v>
      </c>
      <c r="S3967" s="24">
        <v>24303600</v>
      </c>
      <c r="T3967" s="24">
        <f t="shared" si="618"/>
        <v>2088</v>
      </c>
      <c r="U3967" s="23">
        <f t="shared" si="619"/>
        <v>8.5913198044734115E-3</v>
      </c>
    </row>
    <row r="3968" spans="1:21" x14ac:dyDescent="0.3">
      <c r="A3968" s="21">
        <v>41477</v>
      </c>
      <c r="B3968" s="22">
        <v>16.52</v>
      </c>
      <c r="C3968" s="22">
        <v>16.520000459999999</v>
      </c>
      <c r="D3968" s="22">
        <f t="shared" si="610"/>
        <v>-4.5999999898072019E-7</v>
      </c>
      <c r="E3968" s="23">
        <f t="shared" si="611"/>
        <v>2.7845035482566823E-6</v>
      </c>
      <c r="F3968" s="22">
        <v>16.649999999999999</v>
      </c>
      <c r="G3968" s="22">
        <v>16.649999619999999</v>
      </c>
      <c r="H3968" s="22">
        <f t="shared" si="612"/>
        <v>3.7999999946691787E-7</v>
      </c>
      <c r="I3968" s="23">
        <f t="shared" si="613"/>
        <v>2.2822823311687134E-6</v>
      </c>
      <c r="J3968" s="22">
        <v>16.440000000000001</v>
      </c>
      <c r="K3968" s="22">
        <v>16.440000529999999</v>
      </c>
      <c r="L3968" s="22">
        <f t="shared" si="614"/>
        <v>-5.2999999766711881E-7</v>
      </c>
      <c r="M3968" s="23">
        <f t="shared" si="615"/>
        <v>3.2238441641164527E-6</v>
      </c>
      <c r="N3968" s="22">
        <v>16.62</v>
      </c>
      <c r="O3968" s="22">
        <v>16.620000839999999</v>
      </c>
      <c r="P3968" s="22">
        <f t="shared" si="616"/>
        <v>-8.3999999844763806E-7</v>
      </c>
      <c r="Q3968" s="23">
        <f t="shared" si="617"/>
        <v>5.0541513597639391E-6</v>
      </c>
      <c r="R3968" s="24">
        <v>18800640</v>
      </c>
      <c r="S3968" s="24">
        <v>18796700</v>
      </c>
      <c r="T3968" s="24">
        <f t="shared" si="618"/>
        <v>3940</v>
      </c>
      <c r="U3968" s="23">
        <f t="shared" si="619"/>
        <v>2.0961126155122974E-2</v>
      </c>
    </row>
    <row r="3969" spans="1:21" x14ac:dyDescent="0.3">
      <c r="A3969" s="21">
        <v>41478</v>
      </c>
      <c r="B3969" s="22">
        <v>16.97</v>
      </c>
      <c r="C3969" s="22">
        <v>16.969999309999999</v>
      </c>
      <c r="D3969" s="22">
        <f t="shared" si="610"/>
        <v>6.9000000024743713E-7</v>
      </c>
      <c r="E3969" s="23">
        <f t="shared" si="611"/>
        <v>4.0659989882311738E-6</v>
      </c>
      <c r="F3969" s="22">
        <v>17.02</v>
      </c>
      <c r="G3969" s="22">
        <v>17.020000459999999</v>
      </c>
      <c r="H3969" s="22">
        <f t="shared" si="612"/>
        <v>-4.5999999898072019E-7</v>
      </c>
      <c r="I3969" s="23">
        <f t="shared" si="613"/>
        <v>2.7027026236679679E-6</v>
      </c>
      <c r="J3969" s="22">
        <v>16.7</v>
      </c>
      <c r="K3969" s="22">
        <v>16.700000760000002</v>
      </c>
      <c r="L3969" s="22">
        <f t="shared" si="614"/>
        <v>-7.6000000248654942E-7</v>
      </c>
      <c r="M3969" s="23">
        <f t="shared" si="615"/>
        <v>4.550898011375596E-6</v>
      </c>
      <c r="N3969" s="22">
        <v>16.739999999999998</v>
      </c>
      <c r="O3969" s="22">
        <v>16.739999770000001</v>
      </c>
      <c r="P3969" s="22">
        <f t="shared" si="616"/>
        <v>2.2999999771400326E-7</v>
      </c>
      <c r="Q3969" s="23">
        <f t="shared" si="617"/>
        <v>1.3739546049826694E-6</v>
      </c>
      <c r="R3969" s="24">
        <v>14276776</v>
      </c>
      <c r="S3969" s="24">
        <v>14272700</v>
      </c>
      <c r="T3969" s="24">
        <f t="shared" si="618"/>
        <v>4076</v>
      </c>
      <c r="U3969" s="23">
        <f t="shared" si="619"/>
        <v>2.8558016352897488E-2</v>
      </c>
    </row>
    <row r="3970" spans="1:21" x14ac:dyDescent="0.3">
      <c r="A3970" s="21">
        <v>41479</v>
      </c>
      <c r="B3970" s="22">
        <v>17.07</v>
      </c>
      <c r="C3970" s="22">
        <v>17.06999969</v>
      </c>
      <c r="D3970" s="22">
        <f t="shared" ref="D3970:D4033" si="620">B3970-C3970</f>
        <v>3.1000000078051926E-7</v>
      </c>
      <c r="E3970" s="23">
        <f t="shared" ref="E3970:E4033" si="621">IFERROR(ABS(D3970)/C3970*100,0)</f>
        <v>1.8160515899840608E-6</v>
      </c>
      <c r="F3970" s="22">
        <v>17.22</v>
      </c>
      <c r="G3970" s="22">
        <v>17.219999309999999</v>
      </c>
      <c r="H3970" s="22">
        <f t="shared" ref="H3970:H4033" si="622">F3970-G3970</f>
        <v>6.9000000024743713E-7</v>
      </c>
      <c r="I3970" s="23">
        <f t="shared" ref="I3970:I4033" si="623">IFERROR(ABS(H3970)/G3970*100,0)</f>
        <v>4.0069688031098834E-6</v>
      </c>
      <c r="J3970" s="22">
        <v>16.96</v>
      </c>
      <c r="K3970" s="22">
        <v>16.959999079999999</v>
      </c>
      <c r="L3970" s="22">
        <f t="shared" ref="L3970:L4033" si="624">J3970-K3970</f>
        <v>9.2000000151415406E-7</v>
      </c>
      <c r="M3970" s="23">
        <f t="shared" ref="M3970:M4033" si="625">IFERROR(ABS(L3970)/K3970*100,0)</f>
        <v>5.4245286050696776E-6</v>
      </c>
      <c r="N3970" s="22">
        <v>17.02</v>
      </c>
      <c r="O3970" s="22">
        <v>17.020000459999999</v>
      </c>
      <c r="P3970" s="22">
        <f t="shared" ref="P3970:P4033" si="626">N3970-O3970</f>
        <v>-4.5999999898072019E-7</v>
      </c>
      <c r="Q3970" s="23">
        <f t="shared" ref="Q3970:Q4033" si="627">IFERROR(ABS(P3970)/O3970*100,0)</f>
        <v>2.7027026236679679E-6</v>
      </c>
      <c r="R3970" s="24">
        <v>17278604</v>
      </c>
      <c r="S3970" s="24">
        <v>17278700</v>
      </c>
      <c r="T3970" s="24">
        <f t="shared" ref="T3970:T4033" si="628">R3970-S3970</f>
        <v>-96</v>
      </c>
      <c r="U3970" s="23">
        <f t="shared" ref="U3970:U4033" si="629">IFERROR(ABS(T3970)/S3970*100,0)</f>
        <v>5.5559735396760177E-4</v>
      </c>
    </row>
    <row r="3971" spans="1:21" x14ac:dyDescent="0.3">
      <c r="A3971" s="21">
        <v>41480</v>
      </c>
      <c r="B3971" s="22">
        <v>17.100000000000001</v>
      </c>
      <c r="C3971" s="22">
        <v>17.100000380000001</v>
      </c>
      <c r="D3971" s="22">
        <f t="shared" si="620"/>
        <v>-3.7999999946691787E-7</v>
      </c>
      <c r="E3971" s="23">
        <f t="shared" si="621"/>
        <v>2.222222169722068E-6</v>
      </c>
      <c r="F3971" s="22">
        <v>17.190000000000001</v>
      </c>
      <c r="G3971" s="22">
        <v>17.190000529999999</v>
      </c>
      <c r="H3971" s="22">
        <f t="shared" si="622"/>
        <v>-5.2999999766711881E-7</v>
      </c>
      <c r="I3971" s="23">
        <f t="shared" si="623"/>
        <v>3.0831877913102011E-6</v>
      </c>
      <c r="J3971" s="22">
        <v>17.07</v>
      </c>
      <c r="K3971" s="22">
        <v>17.06999969</v>
      </c>
      <c r="L3971" s="22">
        <f t="shared" si="624"/>
        <v>3.1000000078051926E-7</v>
      </c>
      <c r="M3971" s="23">
        <f t="shared" si="625"/>
        <v>1.8160515899840608E-6</v>
      </c>
      <c r="N3971" s="22">
        <v>17.18</v>
      </c>
      <c r="O3971" s="22">
        <v>17.18000031</v>
      </c>
      <c r="P3971" s="22">
        <f t="shared" si="626"/>
        <v>-3.1000000078051926E-7</v>
      </c>
      <c r="Q3971" s="23">
        <f t="shared" si="627"/>
        <v>1.8044237205285548E-6</v>
      </c>
      <c r="R3971" s="24">
        <v>12461361</v>
      </c>
      <c r="S3971" s="24">
        <v>12460600</v>
      </c>
      <c r="T3971" s="24">
        <f t="shared" si="628"/>
        <v>761</v>
      </c>
      <c r="U3971" s="23">
        <f t="shared" si="629"/>
        <v>6.1072500521644219E-3</v>
      </c>
    </row>
    <row r="3972" spans="1:21" x14ac:dyDescent="0.3">
      <c r="A3972" s="21">
        <v>41481</v>
      </c>
      <c r="B3972" s="22">
        <v>17.11</v>
      </c>
      <c r="C3972" s="22">
        <v>17.11000061</v>
      </c>
      <c r="D3972" s="22">
        <f t="shared" si="620"/>
        <v>-6.1000000073363481E-7</v>
      </c>
      <c r="E3972" s="23">
        <f t="shared" si="621"/>
        <v>3.5651664464413764E-6</v>
      </c>
      <c r="F3972" s="22">
        <v>17.14</v>
      </c>
      <c r="G3972" s="22">
        <v>17.13999939</v>
      </c>
      <c r="H3972" s="22">
        <f t="shared" si="622"/>
        <v>6.1000000073363481E-7</v>
      </c>
      <c r="I3972" s="23">
        <f t="shared" si="623"/>
        <v>3.55892661868779E-6</v>
      </c>
      <c r="J3972" s="22">
        <v>16.8</v>
      </c>
      <c r="K3972" s="22">
        <v>16.799999239999998</v>
      </c>
      <c r="L3972" s="22">
        <f t="shared" si="624"/>
        <v>7.6000000248654942E-7</v>
      </c>
      <c r="M3972" s="23">
        <f t="shared" si="625"/>
        <v>4.5238097432589499E-6</v>
      </c>
      <c r="N3972" s="22">
        <v>16.899999999999999</v>
      </c>
      <c r="O3972" s="22">
        <v>16.899999619999999</v>
      </c>
      <c r="P3972" s="22">
        <f t="shared" si="626"/>
        <v>3.7999999946691787E-7</v>
      </c>
      <c r="Q3972" s="23">
        <f t="shared" si="627"/>
        <v>2.2485207574632944E-6</v>
      </c>
      <c r="R3972" s="24">
        <v>14971236</v>
      </c>
      <c r="S3972" s="24">
        <v>14971300</v>
      </c>
      <c r="T3972" s="24">
        <f t="shared" si="628"/>
        <v>-64</v>
      </c>
      <c r="U3972" s="23">
        <f t="shared" si="629"/>
        <v>4.2748458717679829E-4</v>
      </c>
    </row>
    <row r="3973" spans="1:21" x14ac:dyDescent="0.3">
      <c r="A3973" s="21">
        <v>41484</v>
      </c>
      <c r="B3973" s="22">
        <v>16.850000000000001</v>
      </c>
      <c r="C3973" s="22">
        <v>16.850000380000001</v>
      </c>
      <c r="D3973" s="22">
        <f t="shared" si="620"/>
        <v>-3.7999999946691787E-7</v>
      </c>
      <c r="E3973" s="23">
        <f t="shared" si="621"/>
        <v>2.2551928243156386E-6</v>
      </c>
      <c r="F3973" s="22">
        <v>16.86</v>
      </c>
      <c r="G3973" s="22">
        <v>16.86000061</v>
      </c>
      <c r="H3973" s="22">
        <f t="shared" si="622"/>
        <v>-6.1000000073363481E-7</v>
      </c>
      <c r="I3973" s="23">
        <f t="shared" si="623"/>
        <v>3.6180307156799964E-6</v>
      </c>
      <c r="J3973" s="22">
        <v>16.68</v>
      </c>
      <c r="K3973" s="22">
        <v>16.68000031</v>
      </c>
      <c r="L3973" s="22">
        <f t="shared" si="624"/>
        <v>-3.1000000078051926E-7</v>
      </c>
      <c r="M3973" s="23">
        <f t="shared" si="625"/>
        <v>1.8585131595871013E-6</v>
      </c>
      <c r="N3973" s="22">
        <v>16.7</v>
      </c>
      <c r="O3973" s="22">
        <v>16.700000760000002</v>
      </c>
      <c r="P3973" s="22">
        <f t="shared" si="626"/>
        <v>-7.6000000248654942E-7</v>
      </c>
      <c r="Q3973" s="23">
        <f t="shared" si="627"/>
        <v>4.550898011375596E-6</v>
      </c>
      <c r="R3973" s="24">
        <v>5985134</v>
      </c>
      <c r="S3973" s="24">
        <v>5983600</v>
      </c>
      <c r="T3973" s="24">
        <f t="shared" si="628"/>
        <v>1534</v>
      </c>
      <c r="U3973" s="23">
        <f t="shared" si="629"/>
        <v>2.5636740423825122E-2</v>
      </c>
    </row>
    <row r="3974" spans="1:21" x14ac:dyDescent="0.3">
      <c r="A3974" s="21">
        <v>41485</v>
      </c>
      <c r="B3974" s="22">
        <v>17.02</v>
      </c>
      <c r="C3974" s="22">
        <v>17.020000459999999</v>
      </c>
      <c r="D3974" s="22">
        <f t="shared" si="620"/>
        <v>-4.5999999898072019E-7</v>
      </c>
      <c r="E3974" s="23">
        <f t="shared" si="621"/>
        <v>2.7027026236679679E-6</v>
      </c>
      <c r="F3974" s="22">
        <v>17.13</v>
      </c>
      <c r="G3974" s="22">
        <v>17.129999160000001</v>
      </c>
      <c r="H3974" s="22">
        <f t="shared" si="622"/>
        <v>8.3999999844763806E-7</v>
      </c>
      <c r="I3974" s="23">
        <f t="shared" si="623"/>
        <v>4.903677989717064E-6</v>
      </c>
      <c r="J3974" s="22">
        <v>16.89</v>
      </c>
      <c r="K3974" s="22">
        <v>16.88999939</v>
      </c>
      <c r="L3974" s="22">
        <f t="shared" si="624"/>
        <v>6.1000000073363481E-7</v>
      </c>
      <c r="M3974" s="23">
        <f t="shared" si="625"/>
        <v>3.6116046344844469E-6</v>
      </c>
      <c r="N3974" s="22">
        <v>16.97</v>
      </c>
      <c r="O3974" s="22">
        <v>16.969999309999999</v>
      </c>
      <c r="P3974" s="22">
        <f t="shared" si="626"/>
        <v>6.9000000024743713E-7</v>
      </c>
      <c r="Q3974" s="23">
        <f t="shared" si="627"/>
        <v>4.0659989882311738E-6</v>
      </c>
      <c r="R3974" s="24">
        <v>8600361</v>
      </c>
      <c r="S3974" s="24">
        <v>8600400</v>
      </c>
      <c r="T3974" s="24">
        <f t="shared" si="628"/>
        <v>-39</v>
      </c>
      <c r="U3974" s="23">
        <f t="shared" si="629"/>
        <v>4.534672805916004E-4</v>
      </c>
    </row>
    <row r="3975" spans="1:21" x14ac:dyDescent="0.3">
      <c r="A3975" s="21">
        <v>41486</v>
      </c>
      <c r="B3975" s="22">
        <v>17.059999999999999</v>
      </c>
      <c r="C3975" s="22">
        <v>17.059999470000001</v>
      </c>
      <c r="D3975" s="22">
        <f t="shared" si="620"/>
        <v>5.2999999766711881E-7</v>
      </c>
      <c r="E3975" s="23">
        <f t="shared" si="621"/>
        <v>3.1066823806127511E-6</v>
      </c>
      <c r="F3975" s="22">
        <v>17.11</v>
      </c>
      <c r="G3975" s="22">
        <v>17.11000061</v>
      </c>
      <c r="H3975" s="22">
        <f t="shared" si="622"/>
        <v>-6.1000000073363481E-7</v>
      </c>
      <c r="I3975" s="23">
        <f t="shared" si="623"/>
        <v>3.5651664464413764E-6</v>
      </c>
      <c r="J3975" s="22">
        <v>16.97</v>
      </c>
      <c r="K3975" s="22">
        <v>16.969999309999999</v>
      </c>
      <c r="L3975" s="22">
        <f t="shared" si="624"/>
        <v>6.9000000024743713E-7</v>
      </c>
      <c r="M3975" s="23">
        <f t="shared" si="625"/>
        <v>4.0659989882311738E-6</v>
      </c>
      <c r="N3975" s="22">
        <v>16.98</v>
      </c>
      <c r="O3975" s="22">
        <v>16.979999540000001</v>
      </c>
      <c r="P3975" s="22">
        <f t="shared" si="626"/>
        <v>4.5999999898072019E-7</v>
      </c>
      <c r="Q3975" s="23">
        <f t="shared" si="627"/>
        <v>2.7090695609095412E-6</v>
      </c>
      <c r="R3975" s="24">
        <v>10546883</v>
      </c>
      <c r="S3975" s="24">
        <v>10546900</v>
      </c>
      <c r="T3975" s="24">
        <f t="shared" si="628"/>
        <v>-17</v>
      </c>
      <c r="U3975" s="23">
        <f t="shared" si="629"/>
        <v>1.6118480311750371E-4</v>
      </c>
    </row>
    <row r="3976" spans="1:21" x14ac:dyDescent="0.3">
      <c r="A3976" s="21">
        <v>41487</v>
      </c>
      <c r="B3976" s="22">
        <v>17.04</v>
      </c>
      <c r="C3976" s="22">
        <v>17.040000920000001</v>
      </c>
      <c r="D3976" s="22">
        <f t="shared" si="620"/>
        <v>-9.2000000151415406E-7</v>
      </c>
      <c r="E3976" s="23">
        <f t="shared" si="621"/>
        <v>5.3990607502511451E-6</v>
      </c>
      <c r="F3976" s="22">
        <v>17.27</v>
      </c>
      <c r="G3976" s="22">
        <v>17.270000459999999</v>
      </c>
      <c r="H3976" s="22">
        <f t="shared" si="622"/>
        <v>-4.5999999898072019E-7</v>
      </c>
      <c r="I3976" s="23">
        <f t="shared" si="623"/>
        <v>2.663578382908278E-6</v>
      </c>
      <c r="J3976" s="22">
        <v>16.96</v>
      </c>
      <c r="K3976" s="22">
        <v>16.959999079999999</v>
      </c>
      <c r="L3976" s="22">
        <f t="shared" si="624"/>
        <v>9.2000000151415406E-7</v>
      </c>
      <c r="M3976" s="23">
        <f t="shared" si="625"/>
        <v>5.4245286050696776E-6</v>
      </c>
      <c r="N3976" s="22">
        <v>17.25</v>
      </c>
      <c r="O3976" s="22">
        <v>17.25</v>
      </c>
      <c r="P3976" s="22">
        <f t="shared" si="626"/>
        <v>0</v>
      </c>
      <c r="Q3976" s="23">
        <f t="shared" si="627"/>
        <v>0</v>
      </c>
      <c r="R3976" s="24">
        <v>15090574</v>
      </c>
      <c r="S3976" s="24">
        <v>15090600</v>
      </c>
      <c r="T3976" s="24">
        <f t="shared" si="628"/>
        <v>-26</v>
      </c>
      <c r="U3976" s="23">
        <f t="shared" si="629"/>
        <v>1.7229268551283581E-4</v>
      </c>
    </row>
    <row r="3977" spans="1:21" x14ac:dyDescent="0.3">
      <c r="A3977" s="21">
        <v>41488</v>
      </c>
      <c r="B3977" s="22">
        <v>17.05</v>
      </c>
      <c r="C3977" s="22">
        <v>17.049999239999998</v>
      </c>
      <c r="D3977" s="22">
        <f t="shared" si="620"/>
        <v>7.6000000248654942E-7</v>
      </c>
      <c r="E3977" s="23">
        <f t="shared" si="621"/>
        <v>4.4574782191400814E-6</v>
      </c>
      <c r="F3977" s="22">
        <v>17.05</v>
      </c>
      <c r="G3977" s="22">
        <v>17.049999239999998</v>
      </c>
      <c r="H3977" s="22">
        <f t="shared" si="622"/>
        <v>7.6000000248654942E-7</v>
      </c>
      <c r="I3977" s="23">
        <f t="shared" si="623"/>
        <v>4.4574782191400814E-6</v>
      </c>
      <c r="J3977" s="22">
        <v>16.760000000000002</v>
      </c>
      <c r="K3977" s="22">
        <v>16.760000229999999</v>
      </c>
      <c r="L3977" s="22">
        <f t="shared" si="624"/>
        <v>-2.2999999771400326E-7</v>
      </c>
      <c r="M3977" s="23">
        <f t="shared" si="625"/>
        <v>1.3723150033274389E-6</v>
      </c>
      <c r="N3977" s="22">
        <v>16.8</v>
      </c>
      <c r="O3977" s="22">
        <v>16.799999239999998</v>
      </c>
      <c r="P3977" s="22">
        <f t="shared" si="626"/>
        <v>7.6000000248654942E-7</v>
      </c>
      <c r="Q3977" s="23">
        <f t="shared" si="627"/>
        <v>4.5238097432589499E-6</v>
      </c>
      <c r="R3977" s="24">
        <v>11401659</v>
      </c>
      <c r="S3977" s="24">
        <v>11401700</v>
      </c>
      <c r="T3977" s="24">
        <f t="shared" si="628"/>
        <v>-41</v>
      </c>
      <c r="U3977" s="23">
        <f t="shared" si="629"/>
        <v>3.595954989168282E-4</v>
      </c>
    </row>
    <row r="3978" spans="1:21" x14ac:dyDescent="0.3">
      <c r="A3978" s="21">
        <v>41491</v>
      </c>
      <c r="B3978" s="22">
        <v>16.739999999999998</v>
      </c>
      <c r="C3978" s="22">
        <v>16.739999770000001</v>
      </c>
      <c r="D3978" s="22">
        <f t="shared" si="620"/>
        <v>2.2999999771400326E-7</v>
      </c>
      <c r="E3978" s="23">
        <f t="shared" si="621"/>
        <v>1.3739546049826694E-6</v>
      </c>
      <c r="F3978" s="22">
        <v>16.86</v>
      </c>
      <c r="G3978" s="22">
        <v>16.86000061</v>
      </c>
      <c r="H3978" s="22">
        <f t="shared" si="622"/>
        <v>-6.1000000073363481E-7</v>
      </c>
      <c r="I3978" s="23">
        <f t="shared" si="623"/>
        <v>3.6180307156799964E-6</v>
      </c>
      <c r="J3978" s="22">
        <v>16.61</v>
      </c>
      <c r="K3978" s="22">
        <v>16.61000061</v>
      </c>
      <c r="L3978" s="22">
        <f t="shared" si="624"/>
        <v>-6.1000000073363481E-7</v>
      </c>
      <c r="M3978" s="23">
        <f t="shared" si="625"/>
        <v>3.6724863234886707E-6</v>
      </c>
      <c r="N3978" s="22">
        <v>16.82</v>
      </c>
      <c r="O3978" s="22">
        <v>16.81999969</v>
      </c>
      <c r="P3978" s="22">
        <f t="shared" si="626"/>
        <v>3.1000000078051926E-7</v>
      </c>
      <c r="Q3978" s="23">
        <f t="shared" si="627"/>
        <v>1.8430440338522936E-6</v>
      </c>
      <c r="R3978" s="24">
        <v>7301605</v>
      </c>
      <c r="S3978" s="24">
        <v>7301600</v>
      </c>
      <c r="T3978" s="24">
        <f t="shared" si="628"/>
        <v>5</v>
      </c>
      <c r="U3978" s="23">
        <f t="shared" si="629"/>
        <v>6.8478141777144729E-5</v>
      </c>
    </row>
    <row r="3979" spans="1:21" x14ac:dyDescent="0.3">
      <c r="A3979" s="21">
        <v>41492</v>
      </c>
      <c r="B3979" s="22">
        <v>16.66</v>
      </c>
      <c r="C3979" s="22">
        <v>16.659999849999998</v>
      </c>
      <c r="D3979" s="22">
        <f t="shared" si="620"/>
        <v>1.5000000175291461E-7</v>
      </c>
      <c r="E3979" s="23">
        <f t="shared" si="621"/>
        <v>9.0036016268580362E-7</v>
      </c>
      <c r="F3979" s="22">
        <v>16.809999999999999</v>
      </c>
      <c r="G3979" s="22">
        <v>16.809999470000001</v>
      </c>
      <c r="H3979" s="22">
        <f t="shared" si="622"/>
        <v>5.2999999766711881E-7</v>
      </c>
      <c r="I3979" s="23">
        <f t="shared" si="623"/>
        <v>3.1528852729173747E-6</v>
      </c>
      <c r="J3979" s="22">
        <v>16.57</v>
      </c>
      <c r="K3979" s="22">
        <v>16.56999969</v>
      </c>
      <c r="L3979" s="22">
        <f t="shared" si="624"/>
        <v>3.1000000078051926E-7</v>
      </c>
      <c r="M3979" s="23">
        <f t="shared" si="625"/>
        <v>1.8708509751367366E-6</v>
      </c>
      <c r="N3979" s="22">
        <v>16.59</v>
      </c>
      <c r="O3979" s="22">
        <v>16.590000150000002</v>
      </c>
      <c r="P3979" s="22">
        <f t="shared" si="626"/>
        <v>-1.5000000175291461E-7</v>
      </c>
      <c r="Q3979" s="23">
        <f t="shared" si="627"/>
        <v>9.0415913439828754E-7</v>
      </c>
      <c r="R3979" s="24">
        <v>13470381</v>
      </c>
      <c r="S3979" s="24">
        <v>13470400</v>
      </c>
      <c r="T3979" s="24">
        <f t="shared" si="628"/>
        <v>-19</v>
      </c>
      <c r="U3979" s="23">
        <f t="shared" si="629"/>
        <v>1.4105000593894762E-4</v>
      </c>
    </row>
    <row r="3980" spans="1:21" x14ac:dyDescent="0.3">
      <c r="A3980" s="21">
        <v>41493</v>
      </c>
      <c r="B3980" s="22">
        <v>16.399999999999999</v>
      </c>
      <c r="C3980" s="22">
        <v>16.399999619999999</v>
      </c>
      <c r="D3980" s="22">
        <f t="shared" si="620"/>
        <v>3.7999999946691787E-7</v>
      </c>
      <c r="E3980" s="23">
        <f t="shared" si="621"/>
        <v>2.3170732211694883E-6</v>
      </c>
      <c r="F3980" s="22">
        <v>16.399999999999999</v>
      </c>
      <c r="G3980" s="22">
        <v>16.399999619999999</v>
      </c>
      <c r="H3980" s="22">
        <f t="shared" si="622"/>
        <v>3.7999999946691787E-7</v>
      </c>
      <c r="I3980" s="23">
        <f t="shared" si="623"/>
        <v>2.3170732211694883E-6</v>
      </c>
      <c r="J3980" s="22">
        <v>16.11</v>
      </c>
      <c r="K3980" s="22">
        <v>16.11000061</v>
      </c>
      <c r="L3980" s="22">
        <f t="shared" si="624"/>
        <v>-6.1000000073363481E-7</v>
      </c>
      <c r="M3980" s="23">
        <f t="shared" si="625"/>
        <v>3.786467893458601E-6</v>
      </c>
      <c r="N3980" s="22">
        <v>16.170000000000002</v>
      </c>
      <c r="O3980" s="22">
        <v>16.170000080000001</v>
      </c>
      <c r="P3980" s="22">
        <f t="shared" si="626"/>
        <v>-7.9999999513802322E-8</v>
      </c>
      <c r="Q3980" s="23">
        <f t="shared" si="627"/>
        <v>4.9474334643171079E-7</v>
      </c>
      <c r="R3980" s="24">
        <v>17069532</v>
      </c>
      <c r="S3980" s="24">
        <v>17069600</v>
      </c>
      <c r="T3980" s="24">
        <f t="shared" si="628"/>
        <v>-68</v>
      </c>
      <c r="U3980" s="23">
        <f t="shared" si="629"/>
        <v>3.9836903032291321E-4</v>
      </c>
    </row>
    <row r="3981" spans="1:21" x14ac:dyDescent="0.3">
      <c r="A3981" s="21">
        <v>41494</v>
      </c>
      <c r="B3981" s="22">
        <v>16.260000000000002</v>
      </c>
      <c r="C3981" s="22">
        <v>16.260000229999999</v>
      </c>
      <c r="D3981" s="22">
        <f t="shared" si="620"/>
        <v>-2.2999999771400326E-7</v>
      </c>
      <c r="E3981" s="23">
        <f t="shared" si="621"/>
        <v>1.4145141110739288E-6</v>
      </c>
      <c r="F3981" s="22">
        <v>16.27</v>
      </c>
      <c r="G3981" s="22">
        <v>16.270000459999999</v>
      </c>
      <c r="H3981" s="22">
        <f t="shared" si="622"/>
        <v>-4.5999999898072019E-7</v>
      </c>
      <c r="I3981" s="23">
        <f t="shared" si="623"/>
        <v>2.827289403658199E-6</v>
      </c>
      <c r="J3981" s="22">
        <v>16.09</v>
      </c>
      <c r="K3981" s="22">
        <v>16.090000150000002</v>
      </c>
      <c r="L3981" s="22">
        <f t="shared" si="624"/>
        <v>-1.5000000175291461E-7</v>
      </c>
      <c r="M3981" s="23">
        <f t="shared" si="625"/>
        <v>9.3225606186780931E-7</v>
      </c>
      <c r="N3981" s="22">
        <v>16.22</v>
      </c>
      <c r="O3981" s="22">
        <v>16.219999309999999</v>
      </c>
      <c r="P3981" s="22">
        <f t="shared" si="626"/>
        <v>6.9000000024743713E-7</v>
      </c>
      <c r="Q3981" s="23">
        <f t="shared" si="627"/>
        <v>4.2540075807650395E-6</v>
      </c>
      <c r="R3981" s="24">
        <v>10922646</v>
      </c>
      <c r="S3981" s="24">
        <v>10922600</v>
      </c>
      <c r="T3981" s="24">
        <f t="shared" si="628"/>
        <v>46</v>
      </c>
      <c r="U3981" s="23">
        <f t="shared" si="629"/>
        <v>4.2114514859099481E-4</v>
      </c>
    </row>
    <row r="3982" spans="1:21" x14ac:dyDescent="0.3">
      <c r="A3982" s="21">
        <v>41495</v>
      </c>
      <c r="B3982" s="22">
        <v>16.149999999999999</v>
      </c>
      <c r="C3982" s="22">
        <v>16.149999619999999</v>
      </c>
      <c r="D3982" s="22">
        <f t="shared" si="620"/>
        <v>3.7999999946691787E-7</v>
      </c>
      <c r="E3982" s="23">
        <f t="shared" si="621"/>
        <v>2.3529412285330933E-6</v>
      </c>
      <c r="F3982" s="22">
        <v>16.27</v>
      </c>
      <c r="G3982" s="22">
        <v>16.270000459999999</v>
      </c>
      <c r="H3982" s="22">
        <f t="shared" si="622"/>
        <v>-4.5999999898072019E-7</v>
      </c>
      <c r="I3982" s="23">
        <f t="shared" si="623"/>
        <v>2.827289403658199E-6</v>
      </c>
      <c r="J3982" s="22">
        <v>16.13</v>
      </c>
      <c r="K3982" s="22">
        <v>16.129999160000001</v>
      </c>
      <c r="L3982" s="22">
        <f t="shared" si="624"/>
        <v>8.3999999844763806E-7</v>
      </c>
      <c r="M3982" s="23">
        <f t="shared" si="625"/>
        <v>5.2076878003237173E-6</v>
      </c>
      <c r="N3982" s="22">
        <v>16.21</v>
      </c>
      <c r="O3982" s="22">
        <v>16.209999079999999</v>
      </c>
      <c r="P3982" s="22">
        <f t="shared" si="626"/>
        <v>9.2000000151415406E-7</v>
      </c>
      <c r="Q3982" s="23">
        <f t="shared" si="627"/>
        <v>5.6755092765505209E-6</v>
      </c>
      <c r="R3982" s="24">
        <v>10587774</v>
      </c>
      <c r="S3982" s="24">
        <v>10587800</v>
      </c>
      <c r="T3982" s="24">
        <f t="shared" si="628"/>
        <v>-26</v>
      </c>
      <c r="U3982" s="23">
        <f t="shared" si="629"/>
        <v>2.4556565103232017E-4</v>
      </c>
    </row>
    <row r="3983" spans="1:21" x14ac:dyDescent="0.3">
      <c r="A3983" s="21">
        <v>41498</v>
      </c>
      <c r="B3983" s="22">
        <v>16.170000000000002</v>
      </c>
      <c r="C3983" s="22">
        <v>16.170000080000001</v>
      </c>
      <c r="D3983" s="22">
        <f t="shared" si="620"/>
        <v>-7.9999999513802322E-8</v>
      </c>
      <c r="E3983" s="23">
        <f t="shared" si="621"/>
        <v>4.9474334643171079E-7</v>
      </c>
      <c r="F3983" s="22">
        <v>16.23</v>
      </c>
      <c r="G3983" s="22">
        <v>16.229999540000001</v>
      </c>
      <c r="H3983" s="22">
        <f t="shared" si="622"/>
        <v>4.5999999898072019E-7</v>
      </c>
      <c r="I3983" s="23">
        <f t="shared" si="623"/>
        <v>2.8342576218010179E-6</v>
      </c>
      <c r="J3983" s="22">
        <v>15.97</v>
      </c>
      <c r="K3983" s="22">
        <v>15.97000027</v>
      </c>
      <c r="L3983" s="22">
        <f t="shared" si="624"/>
        <v>-2.6999999924726126E-7</v>
      </c>
      <c r="M3983" s="23">
        <f t="shared" si="625"/>
        <v>1.6906699729646357E-6</v>
      </c>
      <c r="N3983" s="22">
        <v>16.05</v>
      </c>
      <c r="O3983" s="22">
        <v>16.049999239999998</v>
      </c>
      <c r="P3983" s="22">
        <f t="shared" si="626"/>
        <v>7.6000000248654942E-7</v>
      </c>
      <c r="Q3983" s="23">
        <f t="shared" si="627"/>
        <v>4.7352027319257958E-6</v>
      </c>
      <c r="R3983" s="24">
        <v>14971741</v>
      </c>
      <c r="S3983" s="24">
        <v>14971700</v>
      </c>
      <c r="T3983" s="24">
        <f t="shared" si="628"/>
        <v>41</v>
      </c>
      <c r="U3983" s="23">
        <f t="shared" si="629"/>
        <v>2.7384999699432933E-4</v>
      </c>
    </row>
    <row r="3984" spans="1:21" x14ac:dyDescent="0.3">
      <c r="A3984" s="21">
        <v>41499</v>
      </c>
      <c r="B3984" s="22">
        <v>16.27</v>
      </c>
      <c r="C3984" s="22">
        <v>16.270000459999999</v>
      </c>
      <c r="D3984" s="22">
        <f t="shared" si="620"/>
        <v>-4.5999999898072019E-7</v>
      </c>
      <c r="E3984" s="23">
        <f t="shared" si="621"/>
        <v>2.827289403658199E-6</v>
      </c>
      <c r="F3984" s="22">
        <v>16.36</v>
      </c>
      <c r="G3984" s="22">
        <v>16.36000061</v>
      </c>
      <c r="H3984" s="22">
        <f t="shared" si="622"/>
        <v>-6.1000000073363481E-7</v>
      </c>
      <c r="I3984" s="23">
        <f t="shared" si="623"/>
        <v>3.728606222427487E-6</v>
      </c>
      <c r="J3984" s="22">
        <v>16.11</v>
      </c>
      <c r="K3984" s="22">
        <v>16.11000061</v>
      </c>
      <c r="L3984" s="22">
        <f t="shared" si="624"/>
        <v>-6.1000000073363481E-7</v>
      </c>
      <c r="M3984" s="23">
        <f t="shared" si="625"/>
        <v>3.786467893458601E-6</v>
      </c>
      <c r="N3984" s="22">
        <v>16.27</v>
      </c>
      <c r="O3984" s="22">
        <v>16.270000459999999</v>
      </c>
      <c r="P3984" s="22">
        <f t="shared" si="626"/>
        <v>-4.5999999898072019E-7</v>
      </c>
      <c r="Q3984" s="23">
        <f t="shared" si="627"/>
        <v>2.827289403658199E-6</v>
      </c>
      <c r="R3984" s="24">
        <v>16817634</v>
      </c>
      <c r="S3984" s="24">
        <v>16817700</v>
      </c>
      <c r="T3984" s="24">
        <f t="shared" si="628"/>
        <v>-66</v>
      </c>
      <c r="U3984" s="23">
        <f t="shared" si="629"/>
        <v>3.9244367541340372E-4</v>
      </c>
    </row>
    <row r="3985" spans="1:21" x14ac:dyDescent="0.3">
      <c r="A3985" s="21">
        <v>41500</v>
      </c>
      <c r="B3985" s="22">
        <v>16.29</v>
      </c>
      <c r="C3985" s="22">
        <v>16.290000920000001</v>
      </c>
      <c r="D3985" s="22">
        <f t="shared" si="620"/>
        <v>-9.2000000151415406E-7</v>
      </c>
      <c r="E3985" s="23">
        <f t="shared" si="621"/>
        <v>5.6476362772001244E-6</v>
      </c>
      <c r="F3985" s="22">
        <v>16.3</v>
      </c>
      <c r="G3985" s="22">
        <v>16.299999239999998</v>
      </c>
      <c r="H3985" s="22">
        <f t="shared" si="622"/>
        <v>7.6000000248654942E-7</v>
      </c>
      <c r="I3985" s="23">
        <f t="shared" si="623"/>
        <v>4.6625769197676938E-6</v>
      </c>
      <c r="J3985" s="22">
        <v>16.059999999999999</v>
      </c>
      <c r="K3985" s="22">
        <v>16.059999470000001</v>
      </c>
      <c r="L3985" s="22">
        <f t="shared" si="624"/>
        <v>5.2999999766711881E-7</v>
      </c>
      <c r="M3985" s="23">
        <f t="shared" si="625"/>
        <v>3.3001246273834328E-6</v>
      </c>
      <c r="N3985" s="22">
        <v>16.059999999999999</v>
      </c>
      <c r="O3985" s="22">
        <v>16.059999470000001</v>
      </c>
      <c r="P3985" s="22">
        <f t="shared" si="626"/>
        <v>5.2999999766711881E-7</v>
      </c>
      <c r="Q3985" s="23">
        <f t="shared" si="627"/>
        <v>3.3001246273834328E-6</v>
      </c>
      <c r="R3985" s="24">
        <v>7872060</v>
      </c>
      <c r="S3985" s="24">
        <v>7870800</v>
      </c>
      <c r="T3985" s="24">
        <f t="shared" si="628"/>
        <v>1260</v>
      </c>
      <c r="U3985" s="23">
        <f t="shared" si="629"/>
        <v>1.6008537886872998E-2</v>
      </c>
    </row>
    <row r="3986" spans="1:21" x14ac:dyDescent="0.3">
      <c r="A3986" s="21">
        <v>41501</v>
      </c>
      <c r="B3986" s="22">
        <v>15.95</v>
      </c>
      <c r="C3986" s="22">
        <v>15.94999981</v>
      </c>
      <c r="D3986" s="22">
        <f t="shared" si="620"/>
        <v>1.8999999973345894E-7</v>
      </c>
      <c r="E3986" s="23">
        <f t="shared" si="621"/>
        <v>1.1912225830519237E-6</v>
      </c>
      <c r="F3986" s="22">
        <v>16.09</v>
      </c>
      <c r="G3986" s="22">
        <v>16.090000150000002</v>
      </c>
      <c r="H3986" s="22">
        <f t="shared" si="622"/>
        <v>-1.5000000175291461E-7</v>
      </c>
      <c r="I3986" s="23">
        <f t="shared" si="623"/>
        <v>9.3225606186780931E-7</v>
      </c>
      <c r="J3986" s="22">
        <v>15.88</v>
      </c>
      <c r="K3986" s="22">
        <v>15.880000109999999</v>
      </c>
      <c r="L3986" s="22">
        <f t="shared" si="624"/>
        <v>-1.0999999844329977E-7</v>
      </c>
      <c r="M3986" s="23">
        <f t="shared" si="625"/>
        <v>6.9269519950462888E-7</v>
      </c>
      <c r="N3986" s="22">
        <v>16</v>
      </c>
      <c r="O3986" s="22">
        <v>16</v>
      </c>
      <c r="P3986" s="22">
        <f t="shared" si="626"/>
        <v>0</v>
      </c>
      <c r="Q3986" s="23">
        <f t="shared" si="627"/>
        <v>0</v>
      </c>
      <c r="R3986" s="24">
        <v>10792564</v>
      </c>
      <c r="S3986" s="24">
        <v>10792600</v>
      </c>
      <c r="T3986" s="24">
        <f t="shared" si="628"/>
        <v>-36</v>
      </c>
      <c r="U3986" s="23">
        <f t="shared" si="629"/>
        <v>3.3356188499527456E-4</v>
      </c>
    </row>
    <row r="3987" spans="1:21" x14ac:dyDescent="0.3">
      <c r="A3987" s="21">
        <v>41502</v>
      </c>
      <c r="B3987" s="22">
        <v>16.11</v>
      </c>
      <c r="C3987" s="22">
        <v>16.11000061</v>
      </c>
      <c r="D3987" s="22">
        <f t="shared" si="620"/>
        <v>-6.1000000073363481E-7</v>
      </c>
      <c r="E3987" s="23">
        <f t="shared" si="621"/>
        <v>3.786467893458601E-6</v>
      </c>
      <c r="F3987" s="22">
        <v>16.21</v>
      </c>
      <c r="G3987" s="22">
        <v>16.209999079999999</v>
      </c>
      <c r="H3987" s="22">
        <f t="shared" si="622"/>
        <v>9.2000000151415406E-7</v>
      </c>
      <c r="I3987" s="23">
        <f t="shared" si="623"/>
        <v>5.6755092765505209E-6</v>
      </c>
      <c r="J3987" s="22">
        <v>15.97</v>
      </c>
      <c r="K3987" s="22">
        <v>15.97000027</v>
      </c>
      <c r="L3987" s="22">
        <f t="shared" si="624"/>
        <v>-2.6999999924726126E-7</v>
      </c>
      <c r="M3987" s="23">
        <f t="shared" si="625"/>
        <v>1.6906699729646357E-6</v>
      </c>
      <c r="N3987" s="22">
        <v>15.97</v>
      </c>
      <c r="O3987" s="22">
        <v>15.97000027</v>
      </c>
      <c r="P3987" s="22">
        <f t="shared" si="626"/>
        <v>-2.6999999924726126E-7</v>
      </c>
      <c r="Q3987" s="23">
        <f t="shared" si="627"/>
        <v>1.6906699729646357E-6</v>
      </c>
      <c r="R3987" s="24">
        <v>10987127</v>
      </c>
      <c r="S3987" s="24">
        <v>10987100</v>
      </c>
      <c r="T3987" s="24">
        <f t="shared" si="628"/>
        <v>27</v>
      </c>
      <c r="U3987" s="23">
        <f t="shared" si="629"/>
        <v>2.4574273466155763E-4</v>
      </c>
    </row>
    <row r="3988" spans="1:21" x14ac:dyDescent="0.3">
      <c r="A3988" s="21">
        <v>41505</v>
      </c>
      <c r="B3988" s="22">
        <v>16</v>
      </c>
      <c r="C3988" s="22">
        <v>16</v>
      </c>
      <c r="D3988" s="22">
        <f t="shared" si="620"/>
        <v>0</v>
      </c>
      <c r="E3988" s="23">
        <f t="shared" si="621"/>
        <v>0</v>
      </c>
      <c r="F3988" s="22">
        <v>16.03</v>
      </c>
      <c r="G3988" s="22">
        <v>16.030000690000001</v>
      </c>
      <c r="H3988" s="22">
        <f t="shared" si="622"/>
        <v>-6.9000000024743713E-7</v>
      </c>
      <c r="I3988" s="23">
        <f t="shared" si="623"/>
        <v>4.3044290115213777E-6</v>
      </c>
      <c r="J3988" s="22">
        <v>15.81</v>
      </c>
      <c r="K3988" s="22">
        <v>15.81000042</v>
      </c>
      <c r="L3988" s="22">
        <f t="shared" si="624"/>
        <v>-4.1999999922381903E-7</v>
      </c>
      <c r="M3988" s="23">
        <f t="shared" si="625"/>
        <v>2.6565464140817462E-6</v>
      </c>
      <c r="N3988" s="22">
        <v>15.81</v>
      </c>
      <c r="O3988" s="22">
        <v>15.81000042</v>
      </c>
      <c r="P3988" s="22">
        <f t="shared" si="626"/>
        <v>-4.1999999922381903E-7</v>
      </c>
      <c r="Q3988" s="23">
        <f t="shared" si="627"/>
        <v>2.6565464140817462E-6</v>
      </c>
      <c r="R3988" s="24">
        <v>6690573</v>
      </c>
      <c r="S3988" s="24">
        <v>6690600</v>
      </c>
      <c r="T3988" s="24">
        <f t="shared" si="628"/>
        <v>-27</v>
      </c>
      <c r="U3988" s="23">
        <f t="shared" si="629"/>
        <v>4.0355125100887811E-4</v>
      </c>
    </row>
    <row r="3989" spans="1:21" x14ac:dyDescent="0.3">
      <c r="A3989" s="21">
        <v>41506</v>
      </c>
      <c r="B3989" s="22">
        <v>15.85</v>
      </c>
      <c r="C3989" s="22">
        <v>15.850000380000001</v>
      </c>
      <c r="D3989" s="22">
        <f t="shared" si="620"/>
        <v>-3.8000000124327471E-7</v>
      </c>
      <c r="E3989" s="23">
        <f t="shared" si="621"/>
        <v>2.3974762910590835E-6</v>
      </c>
      <c r="F3989" s="22">
        <v>15.98</v>
      </c>
      <c r="G3989" s="22">
        <v>15.97999954</v>
      </c>
      <c r="H3989" s="22">
        <f t="shared" si="622"/>
        <v>4.6000000075707703E-7</v>
      </c>
      <c r="I3989" s="23">
        <f t="shared" si="623"/>
        <v>2.8785983354106969E-6</v>
      </c>
      <c r="J3989" s="22">
        <v>15.81</v>
      </c>
      <c r="K3989" s="22">
        <v>15.81000042</v>
      </c>
      <c r="L3989" s="22">
        <f t="shared" si="624"/>
        <v>-4.1999999922381903E-7</v>
      </c>
      <c r="M3989" s="23">
        <f t="shared" si="625"/>
        <v>2.6565464140817462E-6</v>
      </c>
      <c r="N3989" s="22">
        <v>15.83</v>
      </c>
      <c r="O3989" s="22">
        <v>15.829999920000001</v>
      </c>
      <c r="P3989" s="22">
        <f t="shared" si="626"/>
        <v>7.9999999513802322E-8</v>
      </c>
      <c r="Q3989" s="23">
        <f t="shared" si="627"/>
        <v>5.0536955096713802E-7</v>
      </c>
      <c r="R3989" s="24">
        <v>10514780</v>
      </c>
      <c r="S3989" s="24">
        <v>10514800</v>
      </c>
      <c r="T3989" s="24">
        <f t="shared" si="628"/>
        <v>-20</v>
      </c>
      <c r="U3989" s="23">
        <f t="shared" si="629"/>
        <v>1.9020808764788678E-4</v>
      </c>
    </row>
    <row r="3990" spans="1:21" x14ac:dyDescent="0.3">
      <c r="A3990" s="21">
        <v>41507</v>
      </c>
      <c r="B3990" s="22">
        <v>15.77</v>
      </c>
      <c r="C3990" s="22">
        <v>15.77000046</v>
      </c>
      <c r="D3990" s="22">
        <f t="shared" si="620"/>
        <v>-4.6000000075707703E-7</v>
      </c>
      <c r="E3990" s="23">
        <f t="shared" si="621"/>
        <v>2.9169308011363052E-6</v>
      </c>
      <c r="F3990" s="22">
        <v>15.92</v>
      </c>
      <c r="G3990" s="22">
        <v>15.920000079999999</v>
      </c>
      <c r="H3990" s="22">
        <f t="shared" si="622"/>
        <v>-7.9999999513802322E-8</v>
      </c>
      <c r="I3990" s="23">
        <f t="shared" si="623"/>
        <v>5.0251255723487618E-7</v>
      </c>
      <c r="J3990" s="22">
        <v>15.7</v>
      </c>
      <c r="K3990" s="22">
        <v>15.69999981</v>
      </c>
      <c r="L3990" s="22">
        <f t="shared" si="624"/>
        <v>1.8999999973345894E-7</v>
      </c>
      <c r="M3990" s="23">
        <f t="shared" si="625"/>
        <v>1.2101910957504588E-6</v>
      </c>
      <c r="N3990" s="22">
        <v>15.75</v>
      </c>
      <c r="O3990" s="22">
        <v>15.75</v>
      </c>
      <c r="P3990" s="22">
        <f t="shared" si="626"/>
        <v>0</v>
      </c>
      <c r="Q3990" s="23">
        <f t="shared" si="627"/>
        <v>0</v>
      </c>
      <c r="R3990" s="24">
        <v>10358684</v>
      </c>
      <c r="S3990" s="24">
        <v>10358700</v>
      </c>
      <c r="T3990" s="24">
        <f t="shared" si="628"/>
        <v>-16</v>
      </c>
      <c r="U3990" s="23">
        <f t="shared" si="629"/>
        <v>1.5445953642831631E-4</v>
      </c>
    </row>
    <row r="3991" spans="1:21" x14ac:dyDescent="0.3">
      <c r="A3991" s="21">
        <v>41508</v>
      </c>
      <c r="B3991" s="22">
        <v>15.88</v>
      </c>
      <c r="C3991" s="22">
        <v>15.880000109999999</v>
      </c>
      <c r="D3991" s="22">
        <f t="shared" si="620"/>
        <v>-1.0999999844329977E-7</v>
      </c>
      <c r="E3991" s="23">
        <f t="shared" si="621"/>
        <v>6.9269519950462888E-7</v>
      </c>
      <c r="F3991" s="22">
        <v>16.12</v>
      </c>
      <c r="G3991" s="22">
        <v>16.120000839999999</v>
      </c>
      <c r="H3991" s="22">
        <f t="shared" si="622"/>
        <v>-8.3999999844763806E-7</v>
      </c>
      <c r="I3991" s="23">
        <f t="shared" si="623"/>
        <v>5.2109178329772226E-6</v>
      </c>
      <c r="J3991" s="22">
        <v>15.87</v>
      </c>
      <c r="K3991" s="22">
        <v>15.869999890000001</v>
      </c>
      <c r="L3991" s="22">
        <f t="shared" si="624"/>
        <v>1.0999999844329977E-7</v>
      </c>
      <c r="M3991" s="23">
        <f t="shared" si="625"/>
        <v>6.9313169001729446E-7</v>
      </c>
      <c r="N3991" s="22">
        <v>16.059999999999999</v>
      </c>
      <c r="O3991" s="22">
        <v>16.059999470000001</v>
      </c>
      <c r="P3991" s="22">
        <f t="shared" si="626"/>
        <v>5.2999999766711881E-7</v>
      </c>
      <c r="Q3991" s="23">
        <f t="shared" si="627"/>
        <v>3.3001246273834328E-6</v>
      </c>
      <c r="R3991" s="24">
        <v>8432850</v>
      </c>
      <c r="S3991" s="24">
        <v>8432900</v>
      </c>
      <c r="T3991" s="24">
        <f t="shared" si="628"/>
        <v>-50</v>
      </c>
      <c r="U3991" s="23">
        <f t="shared" si="629"/>
        <v>5.9291584152545388E-4</v>
      </c>
    </row>
    <row r="3992" spans="1:21" x14ac:dyDescent="0.3">
      <c r="A3992" s="21">
        <v>41509</v>
      </c>
      <c r="B3992" s="22">
        <v>16.190000000000001</v>
      </c>
      <c r="C3992" s="22">
        <v>16.190000529999999</v>
      </c>
      <c r="D3992" s="22">
        <f t="shared" si="620"/>
        <v>-5.2999999766711881E-7</v>
      </c>
      <c r="E3992" s="23">
        <f t="shared" si="621"/>
        <v>3.2736255732977348E-6</v>
      </c>
      <c r="F3992" s="22">
        <v>16.29</v>
      </c>
      <c r="G3992" s="22">
        <v>16.290000920000001</v>
      </c>
      <c r="H3992" s="22">
        <f t="shared" si="622"/>
        <v>-9.2000000151415406E-7</v>
      </c>
      <c r="I3992" s="23">
        <f t="shared" si="623"/>
        <v>5.6476362772001244E-6</v>
      </c>
      <c r="J3992" s="22">
        <v>16.14</v>
      </c>
      <c r="K3992" s="22">
        <v>16.13999939</v>
      </c>
      <c r="L3992" s="22">
        <f t="shared" si="624"/>
        <v>6.1000000073363481E-7</v>
      </c>
      <c r="M3992" s="23">
        <f t="shared" si="625"/>
        <v>3.7794301349947873E-6</v>
      </c>
      <c r="N3992" s="22">
        <v>16.22</v>
      </c>
      <c r="O3992" s="22">
        <v>16.219999309999999</v>
      </c>
      <c r="P3992" s="22">
        <f t="shared" si="626"/>
        <v>6.9000000024743713E-7</v>
      </c>
      <c r="Q3992" s="23">
        <f t="shared" si="627"/>
        <v>4.2540075807650395E-6</v>
      </c>
      <c r="R3992" s="24">
        <v>7465690</v>
      </c>
      <c r="S3992" s="24">
        <v>7465700</v>
      </c>
      <c r="T3992" s="24">
        <f t="shared" si="628"/>
        <v>-10</v>
      </c>
      <c r="U3992" s="23">
        <f t="shared" si="629"/>
        <v>1.3394591264047576E-4</v>
      </c>
    </row>
    <row r="3993" spans="1:21" x14ac:dyDescent="0.3">
      <c r="A3993" s="21">
        <v>41512</v>
      </c>
      <c r="B3993" s="22">
        <v>16.18</v>
      </c>
      <c r="C3993" s="22">
        <v>16.18000031</v>
      </c>
      <c r="D3993" s="22">
        <f t="shared" si="620"/>
        <v>-3.1000000078051926E-7</v>
      </c>
      <c r="E3993" s="23">
        <f t="shared" si="621"/>
        <v>1.9159455799820021E-6</v>
      </c>
      <c r="F3993" s="22">
        <v>16.420000000000002</v>
      </c>
      <c r="G3993" s="22">
        <v>16.420000080000001</v>
      </c>
      <c r="H3993" s="22">
        <f t="shared" si="622"/>
        <v>-7.9999999513802322E-8</v>
      </c>
      <c r="I3993" s="23">
        <f t="shared" si="623"/>
        <v>4.8721071330105814E-7</v>
      </c>
      <c r="J3993" s="22">
        <v>16.16</v>
      </c>
      <c r="K3993" s="22">
        <v>16.159999849999998</v>
      </c>
      <c r="L3993" s="22">
        <f t="shared" si="624"/>
        <v>1.5000000175291461E-7</v>
      </c>
      <c r="M3993" s="23">
        <f t="shared" si="625"/>
        <v>9.282178412453056E-7</v>
      </c>
      <c r="N3993" s="22">
        <v>16.260000000000002</v>
      </c>
      <c r="O3993" s="22">
        <v>16.260000229999999</v>
      </c>
      <c r="P3993" s="22">
        <f t="shared" si="626"/>
        <v>-2.2999999771400326E-7</v>
      </c>
      <c r="Q3993" s="23">
        <f t="shared" si="627"/>
        <v>1.4145141110739288E-6</v>
      </c>
      <c r="R3993" s="24">
        <v>7273432</v>
      </c>
      <c r="S3993" s="24">
        <v>7273500</v>
      </c>
      <c r="T3993" s="24">
        <f t="shared" si="628"/>
        <v>-68</v>
      </c>
      <c r="U3993" s="23">
        <f t="shared" si="629"/>
        <v>9.3490066680415205E-4</v>
      </c>
    </row>
    <row r="3994" spans="1:21" x14ac:dyDescent="0.3">
      <c r="A3994" s="21">
        <v>41513</v>
      </c>
      <c r="B3994" s="22">
        <v>16.07</v>
      </c>
      <c r="C3994" s="22">
        <v>16.06999969</v>
      </c>
      <c r="D3994" s="22">
        <f t="shared" si="620"/>
        <v>3.1000000078051926E-7</v>
      </c>
      <c r="E3994" s="23">
        <f t="shared" si="621"/>
        <v>1.9290604029907063E-6</v>
      </c>
      <c r="F3994" s="22">
        <v>16.16</v>
      </c>
      <c r="G3994" s="22">
        <v>16.159999849999998</v>
      </c>
      <c r="H3994" s="22">
        <f t="shared" si="622"/>
        <v>1.5000000175291461E-7</v>
      </c>
      <c r="I3994" s="23">
        <f t="shared" si="623"/>
        <v>9.282178412453056E-7</v>
      </c>
      <c r="J3994" s="22">
        <v>15.94</v>
      </c>
      <c r="K3994" s="22">
        <v>15.93999958</v>
      </c>
      <c r="L3994" s="22">
        <f t="shared" si="624"/>
        <v>4.1999999922381903E-7</v>
      </c>
      <c r="M3994" s="23">
        <f t="shared" si="625"/>
        <v>2.6348808675678713E-6</v>
      </c>
      <c r="N3994" s="22">
        <v>15.98</v>
      </c>
      <c r="O3994" s="22">
        <v>15.97999954</v>
      </c>
      <c r="P3994" s="22">
        <f t="shared" si="626"/>
        <v>4.6000000075707703E-7</v>
      </c>
      <c r="Q3994" s="23">
        <f t="shared" si="627"/>
        <v>2.8785983354106969E-6</v>
      </c>
      <c r="R3994" s="24">
        <v>8530086</v>
      </c>
      <c r="S3994" s="24">
        <v>8530100</v>
      </c>
      <c r="T3994" s="24">
        <f t="shared" si="628"/>
        <v>-14</v>
      </c>
      <c r="U3994" s="23">
        <f t="shared" si="629"/>
        <v>1.6412468787001326E-4</v>
      </c>
    </row>
    <row r="3995" spans="1:21" x14ac:dyDescent="0.3">
      <c r="A3995" s="21">
        <v>41514</v>
      </c>
      <c r="B3995" s="22">
        <v>16.170000000000002</v>
      </c>
      <c r="C3995" s="22">
        <v>16.170000080000001</v>
      </c>
      <c r="D3995" s="22">
        <f t="shared" si="620"/>
        <v>-7.9999999513802322E-8</v>
      </c>
      <c r="E3995" s="23">
        <f t="shared" si="621"/>
        <v>4.9474334643171079E-7</v>
      </c>
      <c r="F3995" s="22">
        <v>16.3</v>
      </c>
      <c r="G3995" s="22">
        <v>16.299999239999998</v>
      </c>
      <c r="H3995" s="22">
        <f t="shared" si="622"/>
        <v>7.6000000248654942E-7</v>
      </c>
      <c r="I3995" s="23">
        <f t="shared" si="623"/>
        <v>4.6625769197676938E-6</v>
      </c>
      <c r="J3995" s="22">
        <v>16.13</v>
      </c>
      <c r="K3995" s="22">
        <v>16.129999160000001</v>
      </c>
      <c r="L3995" s="22">
        <f t="shared" si="624"/>
        <v>8.3999999844763806E-7</v>
      </c>
      <c r="M3995" s="23">
        <f t="shared" si="625"/>
        <v>5.2076878003237173E-6</v>
      </c>
      <c r="N3995" s="22">
        <v>16.260000000000002</v>
      </c>
      <c r="O3995" s="22">
        <v>16.260000229999999</v>
      </c>
      <c r="P3995" s="22">
        <f t="shared" si="626"/>
        <v>-2.2999999771400326E-7</v>
      </c>
      <c r="Q3995" s="23">
        <f t="shared" si="627"/>
        <v>1.4145141110739288E-6</v>
      </c>
      <c r="R3995" s="24">
        <v>6967402</v>
      </c>
      <c r="S3995" s="24">
        <v>6967400</v>
      </c>
      <c r="T3995" s="24">
        <f t="shared" si="628"/>
        <v>2</v>
      </c>
      <c r="U3995" s="23">
        <f t="shared" si="629"/>
        <v>2.8705112380514966E-5</v>
      </c>
    </row>
    <row r="3996" spans="1:21" x14ac:dyDescent="0.3">
      <c r="A3996" s="21">
        <v>41515</v>
      </c>
      <c r="B3996" s="22">
        <v>16.46</v>
      </c>
      <c r="C3996" s="22">
        <v>16.459999079999999</v>
      </c>
      <c r="D3996" s="22">
        <f t="shared" si="620"/>
        <v>9.2000000151415406E-7</v>
      </c>
      <c r="E3996" s="23">
        <f t="shared" si="621"/>
        <v>5.5893077335102382E-6</v>
      </c>
      <c r="F3996" s="22">
        <v>16.75</v>
      </c>
      <c r="G3996" s="22">
        <v>16.75</v>
      </c>
      <c r="H3996" s="22">
        <f t="shared" si="622"/>
        <v>0</v>
      </c>
      <c r="I3996" s="23">
        <f t="shared" si="623"/>
        <v>0</v>
      </c>
      <c r="J3996" s="22">
        <v>16.46</v>
      </c>
      <c r="K3996" s="22">
        <v>16.459999079999999</v>
      </c>
      <c r="L3996" s="22">
        <f t="shared" si="624"/>
        <v>9.2000000151415406E-7</v>
      </c>
      <c r="M3996" s="23">
        <f t="shared" si="625"/>
        <v>5.5893077335102382E-6</v>
      </c>
      <c r="N3996" s="22">
        <v>16.670000000000002</v>
      </c>
      <c r="O3996" s="22">
        <v>16.670000080000001</v>
      </c>
      <c r="P3996" s="22">
        <f t="shared" si="626"/>
        <v>-7.9999999513802322E-8</v>
      </c>
      <c r="Q3996" s="23">
        <f t="shared" si="627"/>
        <v>4.7990401397647928E-7</v>
      </c>
      <c r="R3996" s="24">
        <v>9963209</v>
      </c>
      <c r="S3996" s="24">
        <v>9963200</v>
      </c>
      <c r="T3996" s="24">
        <f t="shared" si="628"/>
        <v>9</v>
      </c>
      <c r="U3996" s="23">
        <f t="shared" si="629"/>
        <v>9.0332423317809532E-5</v>
      </c>
    </row>
    <row r="3997" spans="1:21" x14ac:dyDescent="0.3">
      <c r="A3997" s="21">
        <v>41516</v>
      </c>
      <c r="B3997" s="22">
        <v>16.79</v>
      </c>
      <c r="C3997" s="22">
        <v>16.790000920000001</v>
      </c>
      <c r="D3997" s="22">
        <f t="shared" si="620"/>
        <v>-9.2000000151415406E-7</v>
      </c>
      <c r="E3997" s="23">
        <f t="shared" si="621"/>
        <v>5.4794517635687778E-6</v>
      </c>
      <c r="F3997" s="22">
        <v>17.100000000000001</v>
      </c>
      <c r="G3997" s="22">
        <v>17.100000380000001</v>
      </c>
      <c r="H3997" s="22">
        <f t="shared" si="622"/>
        <v>-3.7999999946691787E-7</v>
      </c>
      <c r="I3997" s="23">
        <f t="shared" si="623"/>
        <v>2.222222169722068E-6</v>
      </c>
      <c r="J3997" s="22">
        <v>16.510000000000002</v>
      </c>
      <c r="K3997" s="22">
        <v>16.510000229999999</v>
      </c>
      <c r="L3997" s="22">
        <f t="shared" si="624"/>
        <v>-2.2999999771400326E-7</v>
      </c>
      <c r="M3997" s="23">
        <f t="shared" si="625"/>
        <v>1.3930950606292224E-6</v>
      </c>
      <c r="N3997" s="22">
        <v>16.559999999999999</v>
      </c>
      <c r="O3997" s="22">
        <v>16.559999470000001</v>
      </c>
      <c r="P3997" s="22">
        <f t="shared" si="626"/>
        <v>5.2999999766711881E-7</v>
      </c>
      <c r="Q3997" s="23">
        <f t="shared" si="627"/>
        <v>3.2004831801309158E-6</v>
      </c>
      <c r="R3997" s="24">
        <v>11490017</v>
      </c>
      <c r="S3997" s="24">
        <v>11490100</v>
      </c>
      <c r="T3997" s="24">
        <f t="shared" si="628"/>
        <v>-83</v>
      </c>
      <c r="U3997" s="23">
        <f t="shared" si="629"/>
        <v>7.2236098902533484E-4</v>
      </c>
    </row>
    <row r="3998" spans="1:21" x14ac:dyDescent="0.3">
      <c r="A3998" s="21">
        <v>41520</v>
      </c>
      <c r="B3998" s="22">
        <v>17.059999999999999</v>
      </c>
      <c r="C3998" s="22">
        <v>17.059999470000001</v>
      </c>
      <c r="D3998" s="22">
        <f t="shared" si="620"/>
        <v>5.2999999766711881E-7</v>
      </c>
      <c r="E3998" s="23">
        <f t="shared" si="621"/>
        <v>3.1066823806127511E-6</v>
      </c>
      <c r="F3998" s="22">
        <v>17.23</v>
      </c>
      <c r="G3998" s="22">
        <v>17.229999540000001</v>
      </c>
      <c r="H3998" s="22">
        <f t="shared" si="622"/>
        <v>4.5999999898072019E-7</v>
      </c>
      <c r="I3998" s="23">
        <f t="shared" si="623"/>
        <v>2.6697621083089138E-6</v>
      </c>
      <c r="J3998" s="22">
        <v>16.82</v>
      </c>
      <c r="K3998" s="22">
        <v>16.81999969</v>
      </c>
      <c r="L3998" s="22">
        <f t="shared" si="624"/>
        <v>3.1000000078051926E-7</v>
      </c>
      <c r="M3998" s="23">
        <f t="shared" si="625"/>
        <v>1.8430440338522936E-6</v>
      </c>
      <c r="N3998" s="22">
        <v>16.899999999999999</v>
      </c>
      <c r="O3998" s="22">
        <v>16.899999619999999</v>
      </c>
      <c r="P3998" s="22">
        <f t="shared" si="626"/>
        <v>3.7999999946691787E-7</v>
      </c>
      <c r="Q3998" s="23">
        <f t="shared" si="627"/>
        <v>2.2485207574632944E-6</v>
      </c>
      <c r="R3998" s="24">
        <v>11184868</v>
      </c>
      <c r="S3998" s="24">
        <v>11182100</v>
      </c>
      <c r="T3998" s="24">
        <f t="shared" si="628"/>
        <v>2768</v>
      </c>
      <c r="U3998" s="23">
        <f t="shared" si="629"/>
        <v>2.4753847667253918E-2</v>
      </c>
    </row>
    <row r="3999" spans="1:21" x14ac:dyDescent="0.3">
      <c r="A3999" s="21">
        <v>41521</v>
      </c>
      <c r="B3999" s="22">
        <v>17</v>
      </c>
      <c r="C3999" s="22">
        <v>17</v>
      </c>
      <c r="D3999" s="22">
        <f t="shared" si="620"/>
        <v>0</v>
      </c>
      <c r="E3999" s="23">
        <f t="shared" si="621"/>
        <v>0</v>
      </c>
      <c r="F3999" s="22">
        <v>17</v>
      </c>
      <c r="G3999" s="22">
        <v>17</v>
      </c>
      <c r="H3999" s="22">
        <f t="shared" si="622"/>
        <v>0</v>
      </c>
      <c r="I3999" s="23">
        <f t="shared" si="623"/>
        <v>0</v>
      </c>
      <c r="J3999" s="22">
        <v>16.75</v>
      </c>
      <c r="K3999" s="22">
        <v>16.75</v>
      </c>
      <c r="L3999" s="22">
        <f t="shared" si="624"/>
        <v>0</v>
      </c>
      <c r="M3999" s="23">
        <f t="shared" si="625"/>
        <v>0</v>
      </c>
      <c r="N3999" s="22">
        <v>16.86</v>
      </c>
      <c r="O3999" s="22">
        <v>16.86000061</v>
      </c>
      <c r="P3999" s="22">
        <f t="shared" si="626"/>
        <v>-6.1000000073363481E-7</v>
      </c>
      <c r="Q3999" s="23">
        <f t="shared" si="627"/>
        <v>3.6180307156799964E-6</v>
      </c>
      <c r="R3999" s="24">
        <v>13726506</v>
      </c>
      <c r="S3999" s="24">
        <v>13726500</v>
      </c>
      <c r="T3999" s="24">
        <f t="shared" si="628"/>
        <v>6</v>
      </c>
      <c r="U3999" s="23">
        <f t="shared" si="629"/>
        <v>4.3711069828434053E-5</v>
      </c>
    </row>
    <row r="4000" spans="1:21" x14ac:dyDescent="0.3">
      <c r="A4000" s="21">
        <v>41522</v>
      </c>
      <c r="B4000" s="22">
        <v>16.96</v>
      </c>
      <c r="C4000" s="22">
        <v>16.959999079999999</v>
      </c>
      <c r="D4000" s="22">
        <f t="shared" si="620"/>
        <v>9.2000000151415406E-7</v>
      </c>
      <c r="E4000" s="23">
        <f t="shared" si="621"/>
        <v>5.4245286050696776E-6</v>
      </c>
      <c r="F4000" s="22">
        <v>17.260000000000002</v>
      </c>
      <c r="G4000" s="22">
        <v>17.260000229999999</v>
      </c>
      <c r="H4000" s="22">
        <f t="shared" si="622"/>
        <v>-2.2999999771400326E-7</v>
      </c>
      <c r="I4000" s="23">
        <f t="shared" si="623"/>
        <v>1.3325608032972969E-6</v>
      </c>
      <c r="J4000" s="22">
        <v>16.95</v>
      </c>
      <c r="K4000" s="22">
        <v>16.950000760000002</v>
      </c>
      <c r="L4000" s="22">
        <f t="shared" si="624"/>
        <v>-7.6000000248654942E-7</v>
      </c>
      <c r="M4000" s="23">
        <f t="shared" si="625"/>
        <v>4.4837756248369006E-6</v>
      </c>
      <c r="N4000" s="22">
        <v>17.18</v>
      </c>
      <c r="O4000" s="22">
        <v>17.18000031</v>
      </c>
      <c r="P4000" s="22">
        <f t="shared" si="626"/>
        <v>-3.1000000078051926E-7</v>
      </c>
      <c r="Q4000" s="23">
        <f t="shared" si="627"/>
        <v>1.8044237205285548E-6</v>
      </c>
      <c r="R4000" s="24">
        <v>7743555</v>
      </c>
      <c r="S4000" s="24">
        <v>7738300</v>
      </c>
      <c r="T4000" s="24">
        <f t="shared" si="628"/>
        <v>5255</v>
      </c>
      <c r="U4000" s="23">
        <f t="shared" si="629"/>
        <v>6.7908972254888025E-2</v>
      </c>
    </row>
    <row r="4001" spans="1:21" x14ac:dyDescent="0.3">
      <c r="A4001" s="21">
        <v>41523</v>
      </c>
      <c r="B4001" s="22">
        <v>17.23</v>
      </c>
      <c r="C4001" s="22">
        <v>17.229999540000001</v>
      </c>
      <c r="D4001" s="22">
        <f t="shared" si="620"/>
        <v>4.5999999898072019E-7</v>
      </c>
      <c r="E4001" s="23">
        <f t="shared" si="621"/>
        <v>2.6697621083089138E-6</v>
      </c>
      <c r="F4001" s="22">
        <v>17.29</v>
      </c>
      <c r="G4001" s="22">
        <v>17.290000920000001</v>
      </c>
      <c r="H4001" s="22">
        <f t="shared" si="622"/>
        <v>-9.2000000151415406E-7</v>
      </c>
      <c r="I4001" s="23">
        <f t="shared" si="623"/>
        <v>5.3209945203065615E-6</v>
      </c>
      <c r="J4001" s="22">
        <v>17</v>
      </c>
      <c r="K4001" s="22">
        <v>17</v>
      </c>
      <c r="L4001" s="22">
        <f t="shared" si="624"/>
        <v>0</v>
      </c>
      <c r="M4001" s="23">
        <f t="shared" si="625"/>
        <v>0</v>
      </c>
      <c r="N4001" s="22">
        <v>17.010000000000002</v>
      </c>
      <c r="O4001" s="22">
        <v>17.010000229999999</v>
      </c>
      <c r="P4001" s="22">
        <f t="shared" si="626"/>
        <v>-2.2999999771400326E-7</v>
      </c>
      <c r="Q4001" s="23">
        <f t="shared" si="627"/>
        <v>1.3521457648681246E-6</v>
      </c>
      <c r="R4001" s="24">
        <v>6337991</v>
      </c>
      <c r="S4001" s="24">
        <v>6338000</v>
      </c>
      <c r="T4001" s="24">
        <f t="shared" si="628"/>
        <v>-9</v>
      </c>
      <c r="U4001" s="23">
        <f t="shared" si="629"/>
        <v>1.4200063111391607E-4</v>
      </c>
    </row>
    <row r="4002" spans="1:21" x14ac:dyDescent="0.3">
      <c r="A4002" s="21">
        <v>41526</v>
      </c>
      <c r="B4002" s="22">
        <v>17.11</v>
      </c>
      <c r="C4002" s="22">
        <v>17.11000061</v>
      </c>
      <c r="D4002" s="22">
        <f t="shared" si="620"/>
        <v>-6.1000000073363481E-7</v>
      </c>
      <c r="E4002" s="23">
        <f t="shared" si="621"/>
        <v>3.5651664464413764E-6</v>
      </c>
      <c r="F4002" s="22">
        <v>17.34</v>
      </c>
      <c r="G4002" s="22">
        <v>17.340000150000002</v>
      </c>
      <c r="H4002" s="22">
        <f t="shared" si="622"/>
        <v>-1.5000000175291461E-7</v>
      </c>
      <c r="I4002" s="23">
        <f t="shared" si="623"/>
        <v>8.6505190574011961E-7</v>
      </c>
      <c r="J4002" s="22">
        <v>17.09</v>
      </c>
      <c r="K4002" s="22">
        <v>17.090000150000002</v>
      </c>
      <c r="L4002" s="22">
        <f t="shared" si="624"/>
        <v>-1.5000000175291461E-7</v>
      </c>
      <c r="M4002" s="23">
        <f t="shared" si="625"/>
        <v>8.7770626352460619E-7</v>
      </c>
      <c r="N4002" s="22">
        <v>17.3</v>
      </c>
      <c r="O4002" s="22">
        <v>17.299999239999998</v>
      </c>
      <c r="P4002" s="22">
        <f t="shared" si="626"/>
        <v>7.6000000248654942E-7</v>
      </c>
      <c r="Q4002" s="23">
        <f t="shared" si="627"/>
        <v>4.3930637911782326E-6</v>
      </c>
      <c r="R4002" s="24">
        <v>9635239</v>
      </c>
      <c r="S4002" s="24">
        <v>9635300</v>
      </c>
      <c r="T4002" s="24">
        <f t="shared" si="628"/>
        <v>-61</v>
      </c>
      <c r="U4002" s="23">
        <f t="shared" si="629"/>
        <v>6.3308874658806683E-4</v>
      </c>
    </row>
    <row r="4003" spans="1:21" x14ac:dyDescent="0.3">
      <c r="A4003" s="21">
        <v>41527</v>
      </c>
      <c r="B4003" s="22">
        <v>17.54</v>
      </c>
      <c r="C4003" s="22">
        <v>17.540000920000001</v>
      </c>
      <c r="D4003" s="22">
        <f t="shared" si="620"/>
        <v>-9.2000000151415406E-7</v>
      </c>
      <c r="E4003" s="23">
        <f t="shared" si="621"/>
        <v>5.2451536673816433E-6</v>
      </c>
      <c r="F4003" s="22">
        <v>17.54</v>
      </c>
      <c r="G4003" s="22">
        <v>17.540000920000001</v>
      </c>
      <c r="H4003" s="22">
        <f t="shared" si="622"/>
        <v>-9.2000000151415406E-7</v>
      </c>
      <c r="I4003" s="23">
        <f t="shared" si="623"/>
        <v>5.2451536673816433E-6</v>
      </c>
      <c r="J4003" s="22">
        <v>17.34</v>
      </c>
      <c r="K4003" s="22">
        <v>17.340000150000002</v>
      </c>
      <c r="L4003" s="22">
        <f t="shared" si="624"/>
        <v>-1.5000000175291461E-7</v>
      </c>
      <c r="M4003" s="23">
        <f t="shared" si="625"/>
        <v>8.6505190574011961E-7</v>
      </c>
      <c r="N4003" s="22">
        <v>17.48</v>
      </c>
      <c r="O4003" s="22">
        <v>17.479999540000001</v>
      </c>
      <c r="P4003" s="22">
        <f t="shared" si="626"/>
        <v>4.5999999898072019E-7</v>
      </c>
      <c r="Q4003" s="23">
        <f t="shared" si="627"/>
        <v>2.6315790107893799E-6</v>
      </c>
      <c r="R4003" s="24">
        <v>12162917</v>
      </c>
      <c r="S4003" s="24">
        <v>12162900</v>
      </c>
      <c r="T4003" s="24">
        <f t="shared" si="628"/>
        <v>17</v>
      </c>
      <c r="U4003" s="23">
        <f t="shared" si="629"/>
        <v>1.3976929844033907E-4</v>
      </c>
    </row>
    <row r="4004" spans="1:21" x14ac:dyDescent="0.3">
      <c r="A4004" s="21">
        <v>41528</v>
      </c>
      <c r="B4004" s="22">
        <v>17.45</v>
      </c>
      <c r="C4004" s="22">
        <v>17.450000760000002</v>
      </c>
      <c r="D4004" s="22">
        <f t="shared" si="620"/>
        <v>-7.6000000248654942E-7</v>
      </c>
      <c r="E4004" s="23">
        <f t="shared" si="621"/>
        <v>4.3553006841619722E-6</v>
      </c>
      <c r="F4004" s="22">
        <v>17.52</v>
      </c>
      <c r="G4004" s="22">
        <v>17.520000459999999</v>
      </c>
      <c r="H4004" s="22">
        <f t="shared" si="622"/>
        <v>-4.5999999898072019E-7</v>
      </c>
      <c r="I4004" s="23">
        <f t="shared" si="623"/>
        <v>2.6255707015016839E-6</v>
      </c>
      <c r="J4004" s="22">
        <v>17.399999999999999</v>
      </c>
      <c r="K4004" s="22">
        <v>17.399999619999999</v>
      </c>
      <c r="L4004" s="22">
        <f t="shared" si="624"/>
        <v>3.7999999946691787E-7</v>
      </c>
      <c r="M4004" s="23">
        <f t="shared" si="625"/>
        <v>2.1839080906078659E-6</v>
      </c>
      <c r="N4004" s="22">
        <v>17.440000000000001</v>
      </c>
      <c r="O4004" s="22">
        <v>17.440000529999999</v>
      </c>
      <c r="P4004" s="22">
        <f t="shared" si="626"/>
        <v>-5.2999999766711881E-7</v>
      </c>
      <c r="Q4004" s="23">
        <f t="shared" si="627"/>
        <v>3.0389907199568117E-6</v>
      </c>
      <c r="R4004" s="24">
        <v>7065122</v>
      </c>
      <c r="S4004" s="24">
        <v>7063000</v>
      </c>
      <c r="T4004" s="24">
        <f t="shared" si="628"/>
        <v>2122</v>
      </c>
      <c r="U4004" s="23">
        <f t="shared" si="629"/>
        <v>3.0043890698003679E-2</v>
      </c>
    </row>
    <row r="4005" spans="1:21" x14ac:dyDescent="0.3">
      <c r="A4005" s="21">
        <v>41529</v>
      </c>
      <c r="B4005" s="22">
        <v>17.39</v>
      </c>
      <c r="C4005" s="22">
        <v>17.38999939</v>
      </c>
      <c r="D4005" s="22">
        <f t="shared" si="620"/>
        <v>6.1000000073363481E-7</v>
      </c>
      <c r="E4005" s="23">
        <f t="shared" si="621"/>
        <v>3.5077632094939066E-6</v>
      </c>
      <c r="F4005" s="22">
        <v>17.48</v>
      </c>
      <c r="G4005" s="22">
        <v>17.479999540000001</v>
      </c>
      <c r="H4005" s="22">
        <f t="shared" si="622"/>
        <v>4.5999999898072019E-7</v>
      </c>
      <c r="I4005" s="23">
        <f t="shared" si="623"/>
        <v>2.6315790107893799E-6</v>
      </c>
      <c r="J4005" s="22">
        <v>17.22</v>
      </c>
      <c r="K4005" s="22">
        <v>17.219999309999999</v>
      </c>
      <c r="L4005" s="22">
        <f t="shared" si="624"/>
        <v>6.9000000024743713E-7</v>
      </c>
      <c r="M4005" s="23">
        <f t="shared" si="625"/>
        <v>4.0069688031098834E-6</v>
      </c>
      <c r="N4005" s="22">
        <v>17.28</v>
      </c>
      <c r="O4005" s="22">
        <v>17.280000690000001</v>
      </c>
      <c r="P4005" s="22">
        <f t="shared" si="626"/>
        <v>-6.9000000024743713E-7</v>
      </c>
      <c r="Q4005" s="23">
        <f t="shared" si="627"/>
        <v>3.9930553975425625E-6</v>
      </c>
      <c r="R4005" s="24">
        <v>5454021</v>
      </c>
      <c r="S4005" s="24">
        <v>5454000</v>
      </c>
      <c r="T4005" s="24">
        <f t="shared" si="628"/>
        <v>21</v>
      </c>
      <c r="U4005" s="23">
        <f t="shared" si="629"/>
        <v>3.8503850385038506E-4</v>
      </c>
    </row>
    <row r="4006" spans="1:21" x14ac:dyDescent="0.3">
      <c r="A4006" s="21">
        <v>41530</v>
      </c>
      <c r="B4006" s="22">
        <v>17.260000000000002</v>
      </c>
      <c r="C4006" s="22">
        <v>17.260000229999999</v>
      </c>
      <c r="D4006" s="22">
        <f t="shared" si="620"/>
        <v>-2.2999999771400326E-7</v>
      </c>
      <c r="E4006" s="23">
        <f t="shared" si="621"/>
        <v>1.3325608032972969E-6</v>
      </c>
      <c r="F4006" s="22">
        <v>17.34</v>
      </c>
      <c r="G4006" s="22">
        <v>17.340000150000002</v>
      </c>
      <c r="H4006" s="22">
        <f t="shared" si="622"/>
        <v>-1.5000000175291461E-7</v>
      </c>
      <c r="I4006" s="23">
        <f t="shared" si="623"/>
        <v>8.6505190574011961E-7</v>
      </c>
      <c r="J4006" s="22">
        <v>17.22</v>
      </c>
      <c r="K4006" s="22">
        <v>17.219999309999999</v>
      </c>
      <c r="L4006" s="22">
        <f t="shared" si="624"/>
        <v>6.9000000024743713E-7</v>
      </c>
      <c r="M4006" s="23">
        <f t="shared" si="625"/>
        <v>4.0069688031098834E-6</v>
      </c>
      <c r="N4006" s="22">
        <v>17.329999999999998</v>
      </c>
      <c r="O4006" s="22">
        <v>17.329999919999999</v>
      </c>
      <c r="P4006" s="22">
        <f t="shared" si="626"/>
        <v>7.9999999513802322E-8</v>
      </c>
      <c r="Q4006" s="23">
        <f t="shared" si="627"/>
        <v>4.6162723533239538E-7</v>
      </c>
      <c r="R4006" s="24">
        <v>4095726</v>
      </c>
      <c r="S4006" s="24">
        <v>4095700</v>
      </c>
      <c r="T4006" s="24">
        <f t="shared" si="628"/>
        <v>26</v>
      </c>
      <c r="U4006" s="23">
        <f t="shared" si="629"/>
        <v>6.3481212002832247E-4</v>
      </c>
    </row>
    <row r="4007" spans="1:21" x14ac:dyDescent="0.3">
      <c r="A4007" s="21">
        <v>41533</v>
      </c>
      <c r="B4007" s="22">
        <v>17.649999999999999</v>
      </c>
      <c r="C4007" s="22">
        <v>17.649999619999999</v>
      </c>
      <c r="D4007" s="22">
        <f t="shared" si="620"/>
        <v>3.7999999946691787E-7</v>
      </c>
      <c r="E4007" s="23">
        <f t="shared" si="621"/>
        <v>2.1529745475819896E-6</v>
      </c>
      <c r="F4007" s="22">
        <v>17.760000000000002</v>
      </c>
      <c r="G4007" s="22">
        <v>17.760000229999999</v>
      </c>
      <c r="H4007" s="22">
        <f t="shared" si="622"/>
        <v>-2.2999999771400326E-7</v>
      </c>
      <c r="I4007" s="23">
        <f t="shared" si="623"/>
        <v>1.2950450154020256E-6</v>
      </c>
      <c r="J4007" s="22">
        <v>17.600000000000001</v>
      </c>
      <c r="K4007" s="22">
        <v>17.600000380000001</v>
      </c>
      <c r="L4007" s="22">
        <f t="shared" si="624"/>
        <v>-3.7999999946691787E-7</v>
      </c>
      <c r="M4007" s="23">
        <f t="shared" si="625"/>
        <v>2.159090859445299E-6</v>
      </c>
      <c r="N4007" s="22">
        <v>17.62</v>
      </c>
      <c r="O4007" s="22">
        <v>17.620000839999999</v>
      </c>
      <c r="P4007" s="22">
        <f t="shared" si="626"/>
        <v>-8.3999999844763806E-7</v>
      </c>
      <c r="Q4007" s="23">
        <f t="shared" si="627"/>
        <v>4.7673096390592347E-6</v>
      </c>
      <c r="R4007" s="24">
        <v>7983684</v>
      </c>
      <c r="S4007" s="24">
        <v>7962200</v>
      </c>
      <c r="T4007" s="24">
        <f t="shared" si="628"/>
        <v>21484</v>
      </c>
      <c r="U4007" s="23">
        <f t="shared" si="629"/>
        <v>0.26982492276004116</v>
      </c>
    </row>
    <row r="4008" spans="1:21" x14ac:dyDescent="0.3">
      <c r="A4008" s="21">
        <v>41534</v>
      </c>
      <c r="B4008" s="22">
        <v>17.8</v>
      </c>
      <c r="C4008" s="22">
        <v>17.799999239999998</v>
      </c>
      <c r="D4008" s="22">
        <f t="shared" si="620"/>
        <v>7.6000000248654942E-7</v>
      </c>
      <c r="E4008" s="23">
        <f t="shared" si="621"/>
        <v>4.2696631176179164E-6</v>
      </c>
      <c r="F4008" s="22">
        <v>17.82</v>
      </c>
      <c r="G4008" s="22">
        <v>17.81999969</v>
      </c>
      <c r="H4008" s="22">
        <f t="shared" si="622"/>
        <v>3.1000000078051926E-7</v>
      </c>
      <c r="I4008" s="23">
        <f t="shared" si="623"/>
        <v>1.7396184409278139E-6</v>
      </c>
      <c r="J4008" s="22">
        <v>17.62</v>
      </c>
      <c r="K4008" s="22">
        <v>17.620000839999999</v>
      </c>
      <c r="L4008" s="22">
        <f t="shared" si="624"/>
        <v>-8.3999999844763806E-7</v>
      </c>
      <c r="M4008" s="23">
        <f t="shared" si="625"/>
        <v>4.7673096390592347E-6</v>
      </c>
      <c r="N4008" s="22">
        <v>17.68</v>
      </c>
      <c r="O4008" s="22">
        <v>17.68000031</v>
      </c>
      <c r="P4008" s="22">
        <f t="shared" si="626"/>
        <v>-3.1000000078051926E-7</v>
      </c>
      <c r="Q4008" s="23">
        <f t="shared" si="627"/>
        <v>1.7533936388291796E-6</v>
      </c>
      <c r="R4008" s="24">
        <v>5369145</v>
      </c>
      <c r="S4008" s="24">
        <v>5369100</v>
      </c>
      <c r="T4008" s="24">
        <f t="shared" si="628"/>
        <v>45</v>
      </c>
      <c r="U4008" s="23">
        <f t="shared" si="629"/>
        <v>8.3812929541263897E-4</v>
      </c>
    </row>
    <row r="4009" spans="1:21" x14ac:dyDescent="0.3">
      <c r="A4009" s="21">
        <v>41535</v>
      </c>
      <c r="B4009" s="22">
        <v>17.48</v>
      </c>
      <c r="C4009" s="22">
        <v>17.479999540000001</v>
      </c>
      <c r="D4009" s="22">
        <f t="shared" si="620"/>
        <v>4.5999999898072019E-7</v>
      </c>
      <c r="E4009" s="23">
        <f t="shared" si="621"/>
        <v>2.6315790107893799E-6</v>
      </c>
      <c r="F4009" s="22">
        <v>17.77</v>
      </c>
      <c r="G4009" s="22">
        <v>17.770000459999999</v>
      </c>
      <c r="H4009" s="22">
        <f t="shared" si="622"/>
        <v>-4.5999999898072019E-7</v>
      </c>
      <c r="I4009" s="23">
        <f t="shared" si="623"/>
        <v>2.5886324539843048E-6</v>
      </c>
      <c r="J4009" s="22">
        <v>17.350000000000001</v>
      </c>
      <c r="K4009" s="22">
        <v>17.350000380000001</v>
      </c>
      <c r="L4009" s="22">
        <f t="shared" si="624"/>
        <v>-3.7999999946691787E-7</v>
      </c>
      <c r="M4009" s="23">
        <f t="shared" si="625"/>
        <v>2.1902016780642735E-6</v>
      </c>
      <c r="N4009" s="22">
        <v>17.61</v>
      </c>
      <c r="O4009" s="22">
        <v>17.61000061</v>
      </c>
      <c r="P4009" s="22">
        <f t="shared" si="626"/>
        <v>-6.1000000073363481E-7</v>
      </c>
      <c r="Q4009" s="23">
        <f t="shared" si="627"/>
        <v>3.4639408268233716E-6</v>
      </c>
      <c r="R4009" s="24">
        <v>14262319</v>
      </c>
      <c r="S4009" s="24">
        <v>14262300</v>
      </c>
      <c r="T4009" s="24">
        <f t="shared" si="628"/>
        <v>19</v>
      </c>
      <c r="U4009" s="23">
        <f t="shared" si="629"/>
        <v>1.3321834486723739E-4</v>
      </c>
    </row>
    <row r="4010" spans="1:21" x14ac:dyDescent="0.3">
      <c r="A4010" s="21">
        <v>41536</v>
      </c>
      <c r="B4010" s="22">
        <v>17.68</v>
      </c>
      <c r="C4010" s="22">
        <v>17.68000031</v>
      </c>
      <c r="D4010" s="22">
        <f t="shared" si="620"/>
        <v>-3.1000000078051926E-7</v>
      </c>
      <c r="E4010" s="23">
        <f t="shared" si="621"/>
        <v>1.7533936388291796E-6</v>
      </c>
      <c r="F4010" s="22">
        <v>17.739999999999998</v>
      </c>
      <c r="G4010" s="22">
        <v>17.739999770000001</v>
      </c>
      <c r="H4010" s="22">
        <f t="shared" si="622"/>
        <v>2.2999999771400326E-7</v>
      </c>
      <c r="I4010" s="23">
        <f t="shared" si="623"/>
        <v>1.2965050772038608E-6</v>
      </c>
      <c r="J4010" s="22">
        <v>17.579999999999998</v>
      </c>
      <c r="K4010" s="22">
        <v>17.579999919999999</v>
      </c>
      <c r="L4010" s="22">
        <f t="shared" si="624"/>
        <v>7.9999999513802322E-8</v>
      </c>
      <c r="M4010" s="23">
        <f t="shared" si="625"/>
        <v>4.550625704087167E-7</v>
      </c>
      <c r="N4010" s="22">
        <v>17.600000000000001</v>
      </c>
      <c r="O4010" s="22">
        <v>17.600000380000001</v>
      </c>
      <c r="P4010" s="22">
        <f t="shared" si="626"/>
        <v>-3.7999999946691787E-7</v>
      </c>
      <c r="Q4010" s="23">
        <f t="shared" si="627"/>
        <v>2.159090859445299E-6</v>
      </c>
      <c r="R4010" s="24">
        <v>8842589</v>
      </c>
      <c r="S4010" s="24">
        <v>8842600</v>
      </c>
      <c r="T4010" s="24">
        <f t="shared" si="628"/>
        <v>-11</v>
      </c>
      <c r="U4010" s="23">
        <f t="shared" si="629"/>
        <v>1.2439780155157985E-4</v>
      </c>
    </row>
    <row r="4011" spans="1:21" x14ac:dyDescent="0.3">
      <c r="A4011" s="21">
        <v>41537</v>
      </c>
      <c r="B4011" s="22">
        <v>17.54</v>
      </c>
      <c r="C4011" s="22">
        <v>17.540000920000001</v>
      </c>
      <c r="D4011" s="22">
        <f t="shared" si="620"/>
        <v>-9.2000000151415406E-7</v>
      </c>
      <c r="E4011" s="23">
        <f t="shared" si="621"/>
        <v>5.2451536673816433E-6</v>
      </c>
      <c r="F4011" s="22">
        <v>17.61</v>
      </c>
      <c r="G4011" s="22">
        <v>17.61000061</v>
      </c>
      <c r="H4011" s="22">
        <f t="shared" si="622"/>
        <v>-6.1000000073363481E-7</v>
      </c>
      <c r="I4011" s="23">
        <f t="shared" si="623"/>
        <v>3.4639408268233716E-6</v>
      </c>
      <c r="J4011" s="22">
        <v>17.3</v>
      </c>
      <c r="K4011" s="22">
        <v>17.299999239999998</v>
      </c>
      <c r="L4011" s="22">
        <f t="shared" si="624"/>
        <v>7.6000000248654942E-7</v>
      </c>
      <c r="M4011" s="23">
        <f t="shared" si="625"/>
        <v>4.3930637911782326E-6</v>
      </c>
      <c r="N4011" s="22">
        <v>17.309999999999999</v>
      </c>
      <c r="O4011" s="22">
        <v>17.309999470000001</v>
      </c>
      <c r="P4011" s="22">
        <f t="shared" si="626"/>
        <v>5.2999999766711881E-7</v>
      </c>
      <c r="Q4011" s="23">
        <f t="shared" si="627"/>
        <v>3.0618140606281527E-6</v>
      </c>
      <c r="R4011" s="24">
        <v>10983363</v>
      </c>
      <c r="S4011" s="24">
        <v>10964700</v>
      </c>
      <c r="T4011" s="24">
        <f t="shared" si="628"/>
        <v>18663</v>
      </c>
      <c r="U4011" s="23">
        <f t="shared" si="629"/>
        <v>0.17020985526279789</v>
      </c>
    </row>
    <row r="4012" spans="1:21" x14ac:dyDescent="0.3">
      <c r="A4012" s="21">
        <v>41540</v>
      </c>
      <c r="B4012" s="22">
        <v>17.72</v>
      </c>
      <c r="C4012" s="22">
        <v>17.719999309999999</v>
      </c>
      <c r="D4012" s="22">
        <f t="shared" si="620"/>
        <v>6.9000000024743713E-7</v>
      </c>
      <c r="E4012" s="23">
        <f t="shared" si="621"/>
        <v>3.8939053448949437E-6</v>
      </c>
      <c r="F4012" s="22">
        <v>17.75</v>
      </c>
      <c r="G4012" s="22">
        <v>17.75</v>
      </c>
      <c r="H4012" s="22">
        <f t="shared" si="622"/>
        <v>0</v>
      </c>
      <c r="I4012" s="23">
        <f t="shared" si="623"/>
        <v>0</v>
      </c>
      <c r="J4012" s="22">
        <v>17.53</v>
      </c>
      <c r="K4012" s="22">
        <v>17.530000690000001</v>
      </c>
      <c r="L4012" s="22">
        <f t="shared" si="624"/>
        <v>-6.9000000024743713E-7</v>
      </c>
      <c r="M4012" s="23">
        <f t="shared" si="625"/>
        <v>3.9361093730078854E-6</v>
      </c>
      <c r="N4012" s="22">
        <v>17.649999999999999</v>
      </c>
      <c r="O4012" s="22">
        <v>17.649999619999999</v>
      </c>
      <c r="P4012" s="22">
        <f t="shared" si="626"/>
        <v>3.7999999946691787E-7</v>
      </c>
      <c r="Q4012" s="23">
        <f t="shared" si="627"/>
        <v>2.1529745475819896E-6</v>
      </c>
      <c r="R4012" s="24">
        <v>10653959</v>
      </c>
      <c r="S4012" s="24">
        <v>10653800</v>
      </c>
      <c r="T4012" s="24">
        <f t="shared" si="628"/>
        <v>159</v>
      </c>
      <c r="U4012" s="23">
        <f t="shared" si="629"/>
        <v>1.492425237943269E-3</v>
      </c>
    </row>
    <row r="4013" spans="1:21" x14ac:dyDescent="0.3">
      <c r="A4013" s="21">
        <v>41541</v>
      </c>
      <c r="B4013" s="22">
        <v>17.649999999999999</v>
      </c>
      <c r="C4013" s="22">
        <v>17.63999939</v>
      </c>
      <c r="D4013" s="22">
        <f t="shared" si="620"/>
        <v>1.0000609999998744E-2</v>
      </c>
      <c r="E4013" s="23">
        <f t="shared" si="621"/>
        <v>5.6692802413973009E-2</v>
      </c>
      <c r="F4013" s="22">
        <v>17.690000000000001</v>
      </c>
      <c r="G4013" s="22">
        <v>17.690000529999999</v>
      </c>
      <c r="H4013" s="22">
        <f t="shared" si="622"/>
        <v>-5.2999999766711881E-7</v>
      </c>
      <c r="I4013" s="23">
        <f t="shared" si="623"/>
        <v>2.996042859175193E-6</v>
      </c>
      <c r="J4013" s="22">
        <v>17.46</v>
      </c>
      <c r="K4013" s="22">
        <v>17.459999079999999</v>
      </c>
      <c r="L4013" s="22">
        <f t="shared" si="624"/>
        <v>9.2000000151415406E-7</v>
      </c>
      <c r="M4013" s="23">
        <f t="shared" si="625"/>
        <v>5.2691869988011144E-6</v>
      </c>
      <c r="N4013" s="22">
        <v>17.559999999999999</v>
      </c>
      <c r="O4013" s="22">
        <v>17.559999470000001</v>
      </c>
      <c r="P4013" s="22">
        <f t="shared" si="626"/>
        <v>5.2999999766711881E-7</v>
      </c>
      <c r="Q4013" s="23">
        <f t="shared" si="627"/>
        <v>3.0182233124356621E-6</v>
      </c>
      <c r="R4013" s="24">
        <v>9132650</v>
      </c>
      <c r="S4013" s="24">
        <v>9132700</v>
      </c>
      <c r="T4013" s="24">
        <f t="shared" si="628"/>
        <v>-50</v>
      </c>
      <c r="U4013" s="23">
        <f t="shared" si="629"/>
        <v>5.474832196393181E-4</v>
      </c>
    </row>
    <row r="4014" spans="1:21" x14ac:dyDescent="0.3">
      <c r="A4014" s="21">
        <v>41542</v>
      </c>
      <c r="B4014" s="22">
        <v>17.43</v>
      </c>
      <c r="C4014" s="22">
        <v>17.43000031</v>
      </c>
      <c r="D4014" s="22">
        <f t="shared" si="620"/>
        <v>-3.1000000078051926E-7</v>
      </c>
      <c r="E4014" s="23">
        <f t="shared" si="621"/>
        <v>1.7785427152440438E-6</v>
      </c>
      <c r="F4014" s="22">
        <v>17.47</v>
      </c>
      <c r="G4014" s="22">
        <v>17.469999309999999</v>
      </c>
      <c r="H4014" s="22">
        <f t="shared" si="622"/>
        <v>6.9000000024743713E-7</v>
      </c>
      <c r="I4014" s="23">
        <f t="shared" si="623"/>
        <v>3.9496280910124274E-6</v>
      </c>
      <c r="J4014" s="22">
        <v>17.25</v>
      </c>
      <c r="K4014" s="22">
        <v>17.25</v>
      </c>
      <c r="L4014" s="22">
        <f t="shared" si="624"/>
        <v>0</v>
      </c>
      <c r="M4014" s="23">
        <f t="shared" si="625"/>
        <v>0</v>
      </c>
      <c r="N4014" s="22">
        <v>17.32</v>
      </c>
      <c r="O4014" s="22">
        <v>17.31999969</v>
      </c>
      <c r="P4014" s="22">
        <f t="shared" si="626"/>
        <v>3.1000000078051926E-7</v>
      </c>
      <c r="Q4014" s="23">
        <f t="shared" si="627"/>
        <v>1.7898383737241238E-6</v>
      </c>
      <c r="R4014" s="24">
        <v>8526901</v>
      </c>
      <c r="S4014" s="24">
        <v>8526900</v>
      </c>
      <c r="T4014" s="24">
        <f t="shared" si="628"/>
        <v>1</v>
      </c>
      <c r="U4014" s="23">
        <f t="shared" si="629"/>
        <v>1.1727591504532713E-5</v>
      </c>
    </row>
    <row r="4015" spans="1:21" x14ac:dyDescent="0.3">
      <c r="A4015" s="21">
        <v>41543</v>
      </c>
      <c r="B4015" s="22">
        <v>17.27</v>
      </c>
      <c r="C4015" s="22">
        <v>17.270000459999999</v>
      </c>
      <c r="D4015" s="22">
        <f t="shared" si="620"/>
        <v>-4.5999999898072019E-7</v>
      </c>
      <c r="E4015" s="23">
        <f t="shared" si="621"/>
        <v>2.663578382908278E-6</v>
      </c>
      <c r="F4015" s="22">
        <v>17.329999999999998</v>
      </c>
      <c r="G4015" s="22">
        <v>17.329999919999999</v>
      </c>
      <c r="H4015" s="22">
        <f t="shared" si="622"/>
        <v>7.9999999513802322E-8</v>
      </c>
      <c r="I4015" s="23">
        <f t="shared" si="623"/>
        <v>4.6162723533239538E-7</v>
      </c>
      <c r="J4015" s="22">
        <v>17.149999999999999</v>
      </c>
      <c r="K4015" s="22">
        <v>17.149999619999999</v>
      </c>
      <c r="L4015" s="22">
        <f t="shared" si="624"/>
        <v>3.7999999946691787E-7</v>
      </c>
      <c r="M4015" s="23">
        <f t="shared" si="625"/>
        <v>2.2157434862200767E-6</v>
      </c>
      <c r="N4015" s="22">
        <v>17.32</v>
      </c>
      <c r="O4015" s="22">
        <v>17.31999969</v>
      </c>
      <c r="P4015" s="22">
        <f t="shared" si="626"/>
        <v>3.1000000078051926E-7</v>
      </c>
      <c r="Q4015" s="23">
        <f t="shared" si="627"/>
        <v>1.7898383737241238E-6</v>
      </c>
      <c r="R4015" s="24">
        <v>4675398</v>
      </c>
      <c r="S4015" s="24">
        <v>4675400</v>
      </c>
      <c r="T4015" s="24">
        <f t="shared" si="628"/>
        <v>-2</v>
      </c>
      <c r="U4015" s="23">
        <f t="shared" si="629"/>
        <v>4.277708859135047E-5</v>
      </c>
    </row>
    <row r="4016" spans="1:21" x14ac:dyDescent="0.3">
      <c r="A4016" s="21">
        <v>41544</v>
      </c>
      <c r="B4016" s="22">
        <v>17.25</v>
      </c>
      <c r="C4016" s="22">
        <v>17.25</v>
      </c>
      <c r="D4016" s="22">
        <f t="shared" si="620"/>
        <v>0</v>
      </c>
      <c r="E4016" s="23">
        <f t="shared" si="621"/>
        <v>0</v>
      </c>
      <c r="F4016" s="22">
        <v>17.260000000000002</v>
      </c>
      <c r="G4016" s="22">
        <v>17.260000229999999</v>
      </c>
      <c r="H4016" s="22">
        <f t="shared" si="622"/>
        <v>-2.2999999771400326E-7</v>
      </c>
      <c r="I4016" s="23">
        <f t="shared" si="623"/>
        <v>1.3325608032972969E-6</v>
      </c>
      <c r="J4016" s="22">
        <v>17.03</v>
      </c>
      <c r="K4016" s="22">
        <v>17.030000690000001</v>
      </c>
      <c r="L4016" s="22">
        <f t="shared" si="624"/>
        <v>-6.9000000024743713E-7</v>
      </c>
      <c r="M4016" s="23">
        <f t="shared" si="625"/>
        <v>4.0516733546147445E-6</v>
      </c>
      <c r="N4016" s="22">
        <v>17.07</v>
      </c>
      <c r="O4016" s="22">
        <v>17.06999969</v>
      </c>
      <c r="P4016" s="22">
        <f t="shared" si="626"/>
        <v>3.1000000078051926E-7</v>
      </c>
      <c r="Q4016" s="23">
        <f t="shared" si="627"/>
        <v>1.8160515899840608E-6</v>
      </c>
      <c r="R4016" s="24">
        <v>7685939</v>
      </c>
      <c r="S4016" s="24">
        <v>7682900</v>
      </c>
      <c r="T4016" s="24">
        <f t="shared" si="628"/>
        <v>3039</v>
      </c>
      <c r="U4016" s="23">
        <f t="shared" si="629"/>
        <v>3.9555376225123326E-2</v>
      </c>
    </row>
    <row r="4017" spans="1:21" x14ac:dyDescent="0.3">
      <c r="A4017" s="21">
        <v>41547</v>
      </c>
      <c r="B4017" s="22">
        <v>16.87</v>
      </c>
      <c r="C4017" s="22">
        <v>16.870000839999999</v>
      </c>
      <c r="D4017" s="22">
        <f t="shared" si="620"/>
        <v>-8.3999999844763806E-7</v>
      </c>
      <c r="E4017" s="23">
        <f t="shared" si="621"/>
        <v>4.9792528549016846E-6</v>
      </c>
      <c r="F4017" s="22">
        <v>17.12</v>
      </c>
      <c r="G4017" s="22">
        <v>17.120000839999999</v>
      </c>
      <c r="H4017" s="22">
        <f t="shared" si="622"/>
        <v>-8.3999999844763806E-7</v>
      </c>
      <c r="I4017" s="23">
        <f t="shared" si="623"/>
        <v>4.9065418062656945E-6</v>
      </c>
      <c r="J4017" s="22">
        <v>16.739999999999998</v>
      </c>
      <c r="K4017" s="22">
        <v>16.739999770000001</v>
      </c>
      <c r="L4017" s="22">
        <f t="shared" si="624"/>
        <v>2.2999999771400326E-7</v>
      </c>
      <c r="M4017" s="23">
        <f t="shared" si="625"/>
        <v>1.3739546049826694E-6</v>
      </c>
      <c r="N4017" s="22">
        <v>16.96</v>
      </c>
      <c r="O4017" s="22">
        <v>16.959999079999999</v>
      </c>
      <c r="P4017" s="22">
        <f t="shared" si="626"/>
        <v>9.2000000151415406E-7</v>
      </c>
      <c r="Q4017" s="23">
        <f t="shared" si="627"/>
        <v>5.4245286050696776E-6</v>
      </c>
      <c r="R4017" s="24">
        <v>10701957</v>
      </c>
      <c r="S4017" s="24">
        <v>10700100</v>
      </c>
      <c r="T4017" s="24">
        <f t="shared" si="628"/>
        <v>1857</v>
      </c>
      <c r="U4017" s="23">
        <f t="shared" si="629"/>
        <v>1.7354977990859898E-2</v>
      </c>
    </row>
    <row r="4018" spans="1:21" x14ac:dyDescent="0.3">
      <c r="A4018" s="21">
        <v>41548</v>
      </c>
      <c r="B4018" s="22">
        <v>17.100000000000001</v>
      </c>
      <c r="C4018" s="22">
        <v>17.100000380000001</v>
      </c>
      <c r="D4018" s="22">
        <f t="shared" si="620"/>
        <v>-3.7999999946691787E-7</v>
      </c>
      <c r="E4018" s="23">
        <f t="shared" si="621"/>
        <v>2.222222169722068E-6</v>
      </c>
      <c r="F4018" s="22">
        <v>17.43</v>
      </c>
      <c r="G4018" s="22">
        <v>17.43000031</v>
      </c>
      <c r="H4018" s="22">
        <f t="shared" si="622"/>
        <v>-3.1000000078051926E-7</v>
      </c>
      <c r="I4018" s="23">
        <f t="shared" si="623"/>
        <v>1.7785427152440438E-6</v>
      </c>
      <c r="J4018" s="22">
        <v>17.09</v>
      </c>
      <c r="K4018" s="22">
        <v>17.090000150000002</v>
      </c>
      <c r="L4018" s="22">
        <f t="shared" si="624"/>
        <v>-1.5000000175291461E-7</v>
      </c>
      <c r="M4018" s="23">
        <f t="shared" si="625"/>
        <v>8.7770626352460619E-7</v>
      </c>
      <c r="N4018" s="22">
        <v>17.420000000000002</v>
      </c>
      <c r="O4018" s="22">
        <v>17.420000080000001</v>
      </c>
      <c r="P4018" s="22">
        <f t="shared" si="626"/>
        <v>-7.9999999513802322E-8</v>
      </c>
      <c r="Q4018" s="23">
        <f t="shared" si="627"/>
        <v>4.5924224538696051E-7</v>
      </c>
      <c r="R4018" s="24">
        <v>9772519</v>
      </c>
      <c r="S4018" s="24">
        <v>9771900</v>
      </c>
      <c r="T4018" s="24">
        <f t="shared" si="628"/>
        <v>619</v>
      </c>
      <c r="U4018" s="23">
        <f t="shared" si="629"/>
        <v>6.3344897102917555E-3</v>
      </c>
    </row>
    <row r="4019" spans="1:21" x14ac:dyDescent="0.3">
      <c r="A4019" s="21">
        <v>41549</v>
      </c>
      <c r="B4019" s="22">
        <v>17.399999999999999</v>
      </c>
      <c r="C4019" s="22">
        <v>17.399999619999999</v>
      </c>
      <c r="D4019" s="22">
        <f t="shared" si="620"/>
        <v>3.7999999946691787E-7</v>
      </c>
      <c r="E4019" s="23">
        <f t="shared" si="621"/>
        <v>2.1839080906078659E-6</v>
      </c>
      <c r="F4019" s="22">
        <v>17.489999999999998</v>
      </c>
      <c r="G4019" s="22">
        <v>17.489999770000001</v>
      </c>
      <c r="H4019" s="22">
        <f t="shared" si="622"/>
        <v>2.2999999771400326E-7</v>
      </c>
      <c r="I4019" s="23">
        <f t="shared" si="623"/>
        <v>1.3150371683166881E-6</v>
      </c>
      <c r="J4019" s="22">
        <v>17.2</v>
      </c>
      <c r="K4019" s="22">
        <v>17.200000760000002</v>
      </c>
      <c r="L4019" s="22">
        <f t="shared" si="624"/>
        <v>-7.6000000248654942E-7</v>
      </c>
      <c r="M4019" s="23">
        <f t="shared" si="625"/>
        <v>4.4186044703788108E-6</v>
      </c>
      <c r="N4019" s="22">
        <v>17.47</v>
      </c>
      <c r="O4019" s="22">
        <v>17.469999309999999</v>
      </c>
      <c r="P4019" s="22">
        <f t="shared" si="626"/>
        <v>6.9000000024743713E-7</v>
      </c>
      <c r="Q4019" s="23">
        <f t="shared" si="627"/>
        <v>3.9496280910124274E-6</v>
      </c>
      <c r="R4019" s="24">
        <v>7562826</v>
      </c>
      <c r="S4019" s="24">
        <v>7562800</v>
      </c>
      <c r="T4019" s="24">
        <f t="shared" si="628"/>
        <v>26</v>
      </c>
      <c r="U4019" s="23">
        <f t="shared" si="629"/>
        <v>3.4378801502089174E-4</v>
      </c>
    </row>
    <row r="4020" spans="1:21" x14ac:dyDescent="0.3">
      <c r="A4020" s="21">
        <v>41550</v>
      </c>
      <c r="B4020" s="22">
        <v>17.77</v>
      </c>
      <c r="C4020" s="22">
        <v>17.770000459999999</v>
      </c>
      <c r="D4020" s="22">
        <f t="shared" si="620"/>
        <v>-4.5999999898072019E-7</v>
      </c>
      <c r="E4020" s="23">
        <f t="shared" si="621"/>
        <v>2.5886324539843048E-6</v>
      </c>
      <c r="F4020" s="22">
        <v>17.850000000000001</v>
      </c>
      <c r="G4020" s="22">
        <v>17.850000380000001</v>
      </c>
      <c r="H4020" s="22">
        <f t="shared" si="622"/>
        <v>-3.7999999946691787E-7</v>
      </c>
      <c r="I4020" s="23">
        <f t="shared" si="623"/>
        <v>2.1288514923097043E-6</v>
      </c>
      <c r="J4020" s="22">
        <v>17.52</v>
      </c>
      <c r="K4020" s="22">
        <v>17.520000459999999</v>
      </c>
      <c r="L4020" s="22">
        <f t="shared" si="624"/>
        <v>-4.5999999898072019E-7</v>
      </c>
      <c r="M4020" s="23">
        <f t="shared" si="625"/>
        <v>2.6255707015016839E-6</v>
      </c>
      <c r="N4020" s="22">
        <v>17.7</v>
      </c>
      <c r="O4020" s="22">
        <v>17.700000760000002</v>
      </c>
      <c r="P4020" s="22">
        <f t="shared" si="626"/>
        <v>-7.6000000248654942E-7</v>
      </c>
      <c r="Q4020" s="23">
        <f t="shared" si="627"/>
        <v>4.2937851404168497E-6</v>
      </c>
      <c r="R4020" s="24">
        <v>10645847</v>
      </c>
      <c r="S4020" s="24">
        <v>10645800</v>
      </c>
      <c r="T4020" s="24">
        <f t="shared" si="628"/>
        <v>47</v>
      </c>
      <c r="U4020" s="23">
        <f t="shared" si="629"/>
        <v>4.4148866219541983E-4</v>
      </c>
    </row>
    <row r="4021" spans="1:21" x14ac:dyDescent="0.3">
      <c r="A4021" s="21">
        <v>41551</v>
      </c>
      <c r="B4021" s="22">
        <v>17.600000000000001</v>
      </c>
      <c r="C4021" s="22">
        <v>17.600000380000001</v>
      </c>
      <c r="D4021" s="22">
        <f t="shared" si="620"/>
        <v>-3.7999999946691787E-7</v>
      </c>
      <c r="E4021" s="23">
        <f t="shared" si="621"/>
        <v>2.159090859445299E-6</v>
      </c>
      <c r="F4021" s="22">
        <v>17.75</v>
      </c>
      <c r="G4021" s="22">
        <v>17.75</v>
      </c>
      <c r="H4021" s="22">
        <f t="shared" si="622"/>
        <v>0</v>
      </c>
      <c r="I4021" s="23">
        <f t="shared" si="623"/>
        <v>0</v>
      </c>
      <c r="J4021" s="22">
        <v>17.55</v>
      </c>
      <c r="K4021" s="22">
        <v>17.549999239999998</v>
      </c>
      <c r="L4021" s="22">
        <f t="shared" si="624"/>
        <v>7.6000000248654942E-7</v>
      </c>
      <c r="M4021" s="23">
        <f t="shared" si="625"/>
        <v>4.3304845321836576E-6</v>
      </c>
      <c r="N4021" s="22">
        <v>17.68</v>
      </c>
      <c r="O4021" s="22">
        <v>17.68000031</v>
      </c>
      <c r="P4021" s="22">
        <f t="shared" si="626"/>
        <v>-3.1000000078051926E-7</v>
      </c>
      <c r="Q4021" s="23">
        <f t="shared" si="627"/>
        <v>1.7533936388291796E-6</v>
      </c>
      <c r="R4021" s="24">
        <v>4444215</v>
      </c>
      <c r="S4021" s="24">
        <v>4444200</v>
      </c>
      <c r="T4021" s="24">
        <f t="shared" si="628"/>
        <v>15</v>
      </c>
      <c r="U4021" s="23">
        <f t="shared" si="629"/>
        <v>3.3751856352099368E-4</v>
      </c>
    </row>
    <row r="4022" spans="1:21" x14ac:dyDescent="0.3">
      <c r="A4022" s="21">
        <v>41554</v>
      </c>
      <c r="B4022" s="22">
        <v>17.600000000000001</v>
      </c>
      <c r="C4022" s="22">
        <v>17.600000380000001</v>
      </c>
      <c r="D4022" s="22">
        <f t="shared" si="620"/>
        <v>-3.7999999946691787E-7</v>
      </c>
      <c r="E4022" s="23">
        <f t="shared" si="621"/>
        <v>2.159090859445299E-6</v>
      </c>
      <c r="F4022" s="22">
        <v>17.760000000000002</v>
      </c>
      <c r="G4022" s="22">
        <v>17.760000229999999</v>
      </c>
      <c r="H4022" s="22">
        <f t="shared" si="622"/>
        <v>-2.2999999771400326E-7</v>
      </c>
      <c r="I4022" s="23">
        <f t="shared" si="623"/>
        <v>1.2950450154020256E-6</v>
      </c>
      <c r="J4022" s="22">
        <v>17.48</v>
      </c>
      <c r="K4022" s="22">
        <v>17.479999540000001</v>
      </c>
      <c r="L4022" s="22">
        <f t="shared" si="624"/>
        <v>4.5999999898072019E-7</v>
      </c>
      <c r="M4022" s="23">
        <f t="shared" si="625"/>
        <v>2.6315790107893799E-6</v>
      </c>
      <c r="N4022" s="22">
        <v>17.62</v>
      </c>
      <c r="O4022" s="22">
        <v>17.620000839999999</v>
      </c>
      <c r="P4022" s="22">
        <f t="shared" si="626"/>
        <v>-8.3999999844763806E-7</v>
      </c>
      <c r="Q4022" s="23">
        <f t="shared" si="627"/>
        <v>4.7673096390592347E-6</v>
      </c>
      <c r="R4022" s="24">
        <v>6451314</v>
      </c>
      <c r="S4022" s="24">
        <v>6451300</v>
      </c>
      <c r="T4022" s="24">
        <f t="shared" si="628"/>
        <v>14</v>
      </c>
      <c r="U4022" s="23">
        <f t="shared" si="629"/>
        <v>2.1701052501046301E-4</v>
      </c>
    </row>
    <row r="4023" spans="1:21" x14ac:dyDescent="0.3">
      <c r="A4023" s="21">
        <v>41555</v>
      </c>
      <c r="B4023" s="22">
        <v>17.82</v>
      </c>
      <c r="C4023" s="22">
        <v>17.81999969</v>
      </c>
      <c r="D4023" s="22">
        <f t="shared" si="620"/>
        <v>3.1000000078051926E-7</v>
      </c>
      <c r="E4023" s="23">
        <f t="shared" si="621"/>
        <v>1.7396184409278139E-6</v>
      </c>
      <c r="F4023" s="22">
        <v>17.97</v>
      </c>
      <c r="G4023" s="22">
        <v>17.969999309999999</v>
      </c>
      <c r="H4023" s="22">
        <f t="shared" si="622"/>
        <v>6.9000000024743713E-7</v>
      </c>
      <c r="I4023" s="23">
        <f t="shared" si="623"/>
        <v>3.8397330369593502E-6</v>
      </c>
      <c r="J4023" s="22">
        <v>17.45</v>
      </c>
      <c r="K4023" s="22">
        <v>17.450000760000002</v>
      </c>
      <c r="L4023" s="22">
        <f t="shared" si="624"/>
        <v>-7.6000000248654942E-7</v>
      </c>
      <c r="M4023" s="23">
        <f t="shared" si="625"/>
        <v>4.3553006841619722E-6</v>
      </c>
      <c r="N4023" s="22">
        <v>17.46</v>
      </c>
      <c r="O4023" s="22">
        <v>17.459999079999999</v>
      </c>
      <c r="P4023" s="22">
        <f t="shared" si="626"/>
        <v>9.2000000151415406E-7</v>
      </c>
      <c r="Q4023" s="23">
        <f t="shared" si="627"/>
        <v>5.2691869988011144E-6</v>
      </c>
      <c r="R4023" s="24">
        <v>10981681</v>
      </c>
      <c r="S4023" s="24">
        <v>10981400</v>
      </c>
      <c r="T4023" s="24">
        <f t="shared" si="628"/>
        <v>281</v>
      </c>
      <c r="U4023" s="23">
        <f t="shared" si="629"/>
        <v>2.5588722749376219E-3</v>
      </c>
    </row>
    <row r="4024" spans="1:21" x14ac:dyDescent="0.3">
      <c r="A4024" s="21">
        <v>41556</v>
      </c>
      <c r="B4024" s="22">
        <v>17.649999999999999</v>
      </c>
      <c r="C4024" s="22">
        <v>17.649999619999999</v>
      </c>
      <c r="D4024" s="22">
        <f t="shared" si="620"/>
        <v>3.7999999946691787E-7</v>
      </c>
      <c r="E4024" s="23">
        <f t="shared" si="621"/>
        <v>2.1529745475819896E-6</v>
      </c>
      <c r="F4024" s="22">
        <v>17.670000000000002</v>
      </c>
      <c r="G4024" s="22">
        <v>17.670000080000001</v>
      </c>
      <c r="H4024" s="22">
        <f t="shared" si="622"/>
        <v>-7.9999999513802322E-8</v>
      </c>
      <c r="I4024" s="23">
        <f t="shared" si="623"/>
        <v>4.5274476033733169E-7</v>
      </c>
      <c r="J4024" s="22">
        <v>17.149999999999999</v>
      </c>
      <c r="K4024" s="22">
        <v>17.149999619999999</v>
      </c>
      <c r="L4024" s="22">
        <f t="shared" si="624"/>
        <v>3.7999999946691787E-7</v>
      </c>
      <c r="M4024" s="23">
        <f t="shared" si="625"/>
        <v>2.2157434862200767E-6</v>
      </c>
      <c r="N4024" s="22">
        <v>17.260000000000002</v>
      </c>
      <c r="O4024" s="22">
        <v>17.260000229999999</v>
      </c>
      <c r="P4024" s="22">
        <f t="shared" si="626"/>
        <v>-2.2999999771400326E-7</v>
      </c>
      <c r="Q4024" s="23">
        <f t="shared" si="627"/>
        <v>1.3325608032972969E-6</v>
      </c>
      <c r="R4024" s="24">
        <v>16482565</v>
      </c>
      <c r="S4024" s="24">
        <v>16482600</v>
      </c>
      <c r="T4024" s="24">
        <f t="shared" si="628"/>
        <v>-35</v>
      </c>
      <c r="U4024" s="23">
        <f t="shared" si="629"/>
        <v>2.1234513972310192E-4</v>
      </c>
    </row>
    <row r="4025" spans="1:21" x14ac:dyDescent="0.3">
      <c r="A4025" s="21">
        <v>41557</v>
      </c>
      <c r="B4025" s="22">
        <v>17.43</v>
      </c>
      <c r="C4025" s="22">
        <v>17.43000031</v>
      </c>
      <c r="D4025" s="22">
        <f t="shared" si="620"/>
        <v>-3.1000000078051926E-7</v>
      </c>
      <c r="E4025" s="23">
        <f t="shared" si="621"/>
        <v>1.7785427152440438E-6</v>
      </c>
      <c r="F4025" s="22">
        <v>17.670000000000002</v>
      </c>
      <c r="G4025" s="22">
        <v>17.670000080000001</v>
      </c>
      <c r="H4025" s="22">
        <f t="shared" si="622"/>
        <v>-7.9999999513802322E-8</v>
      </c>
      <c r="I4025" s="23">
        <f t="shared" si="623"/>
        <v>4.5274476033733169E-7</v>
      </c>
      <c r="J4025" s="22">
        <v>17.420000000000002</v>
      </c>
      <c r="K4025" s="22">
        <v>17.420000080000001</v>
      </c>
      <c r="L4025" s="22">
        <f t="shared" si="624"/>
        <v>-7.9999999513802322E-8</v>
      </c>
      <c r="M4025" s="23">
        <f t="shared" si="625"/>
        <v>4.5924224538696051E-7</v>
      </c>
      <c r="N4025" s="22">
        <v>17.670000000000002</v>
      </c>
      <c r="O4025" s="22">
        <v>17.670000080000001</v>
      </c>
      <c r="P4025" s="22">
        <f t="shared" si="626"/>
        <v>-7.9999999513802322E-8</v>
      </c>
      <c r="Q4025" s="23">
        <f t="shared" si="627"/>
        <v>4.5274476033733169E-7</v>
      </c>
      <c r="R4025" s="24">
        <v>10695606</v>
      </c>
      <c r="S4025" s="24">
        <v>10695500</v>
      </c>
      <c r="T4025" s="24">
        <f t="shared" si="628"/>
        <v>106</v>
      </c>
      <c r="U4025" s="23">
        <f t="shared" si="629"/>
        <v>9.910710111729231E-4</v>
      </c>
    </row>
    <row r="4026" spans="1:21" x14ac:dyDescent="0.3">
      <c r="A4026" s="21">
        <v>41558</v>
      </c>
      <c r="B4026" s="22">
        <v>17.899999999999999</v>
      </c>
      <c r="C4026" s="22">
        <v>17.899999619999999</v>
      </c>
      <c r="D4026" s="22">
        <f t="shared" si="620"/>
        <v>3.7999999946691787E-7</v>
      </c>
      <c r="E4026" s="23">
        <f t="shared" si="621"/>
        <v>2.1229050700221071E-6</v>
      </c>
      <c r="F4026" s="22">
        <v>18.12</v>
      </c>
      <c r="G4026" s="22">
        <v>18.120000839999999</v>
      </c>
      <c r="H4026" s="22">
        <f t="shared" si="622"/>
        <v>-8.3999999844763806E-7</v>
      </c>
      <c r="I4026" s="23">
        <f t="shared" si="623"/>
        <v>4.6357613659340098E-6</v>
      </c>
      <c r="J4026" s="22">
        <v>17.829999999999998</v>
      </c>
      <c r="K4026" s="22">
        <v>17.829999919999999</v>
      </c>
      <c r="L4026" s="22">
        <f t="shared" si="624"/>
        <v>7.9999999513802322E-8</v>
      </c>
      <c r="M4026" s="23">
        <f t="shared" si="625"/>
        <v>4.4868199592118857E-7</v>
      </c>
      <c r="N4026" s="22">
        <v>18.09</v>
      </c>
      <c r="O4026" s="22">
        <v>18.090000150000002</v>
      </c>
      <c r="P4026" s="22">
        <f t="shared" si="626"/>
        <v>-1.5000000175291461E-7</v>
      </c>
      <c r="Q4026" s="23">
        <f t="shared" si="627"/>
        <v>8.2918739916602266E-7</v>
      </c>
      <c r="R4026" s="24">
        <v>11789414</v>
      </c>
      <c r="S4026" s="24">
        <v>11789100</v>
      </c>
      <c r="T4026" s="24">
        <f t="shared" si="628"/>
        <v>314</v>
      </c>
      <c r="U4026" s="23">
        <f t="shared" si="629"/>
        <v>2.6634772798602097E-3</v>
      </c>
    </row>
    <row r="4027" spans="1:21" x14ac:dyDescent="0.3">
      <c r="A4027" s="21">
        <v>41561</v>
      </c>
      <c r="B4027" s="22">
        <v>17.91</v>
      </c>
      <c r="C4027" s="22">
        <v>17.909999849999998</v>
      </c>
      <c r="D4027" s="22">
        <f t="shared" si="620"/>
        <v>1.5000000175291461E-7</v>
      </c>
      <c r="E4027" s="23">
        <f t="shared" si="621"/>
        <v>8.375209548252153E-7</v>
      </c>
      <c r="F4027" s="22">
        <v>18.04</v>
      </c>
      <c r="G4027" s="22">
        <v>18.040000920000001</v>
      </c>
      <c r="H4027" s="22">
        <f t="shared" si="622"/>
        <v>-9.2000000151415406E-7</v>
      </c>
      <c r="I4027" s="23">
        <f t="shared" si="623"/>
        <v>5.099778018825921E-6</v>
      </c>
      <c r="J4027" s="22">
        <v>17.850000000000001</v>
      </c>
      <c r="K4027" s="22">
        <v>17.850000380000001</v>
      </c>
      <c r="L4027" s="22">
        <f t="shared" si="624"/>
        <v>-3.7999999946691787E-7</v>
      </c>
      <c r="M4027" s="23">
        <f t="shared" si="625"/>
        <v>2.1288514923097043E-6</v>
      </c>
      <c r="N4027" s="22">
        <v>18.010000000000002</v>
      </c>
      <c r="O4027" s="22">
        <v>18.010000229999999</v>
      </c>
      <c r="P4027" s="22">
        <f t="shared" si="626"/>
        <v>-2.2999999771400326E-7</v>
      </c>
      <c r="Q4027" s="23">
        <f t="shared" si="627"/>
        <v>1.2770682663894851E-6</v>
      </c>
      <c r="R4027" s="24">
        <v>6662128</v>
      </c>
      <c r="S4027" s="24">
        <v>6662100</v>
      </c>
      <c r="T4027" s="24">
        <f t="shared" si="628"/>
        <v>28</v>
      </c>
      <c r="U4027" s="23">
        <f t="shared" si="629"/>
        <v>4.2028789720958856E-4</v>
      </c>
    </row>
    <row r="4028" spans="1:21" x14ac:dyDescent="0.3">
      <c r="A4028" s="21">
        <v>41562</v>
      </c>
      <c r="B4028" s="22">
        <v>18</v>
      </c>
      <c r="C4028" s="22">
        <v>18</v>
      </c>
      <c r="D4028" s="22">
        <f t="shared" si="620"/>
        <v>0</v>
      </c>
      <c r="E4028" s="23">
        <f t="shared" si="621"/>
        <v>0</v>
      </c>
      <c r="F4028" s="22">
        <v>18.23</v>
      </c>
      <c r="G4028" s="22">
        <v>18.229999540000001</v>
      </c>
      <c r="H4028" s="22">
        <f t="shared" si="622"/>
        <v>4.5999999898072019E-7</v>
      </c>
      <c r="I4028" s="23">
        <f t="shared" si="623"/>
        <v>2.5233132780469626E-6</v>
      </c>
      <c r="J4028" s="22">
        <v>17.97</v>
      </c>
      <c r="K4028" s="22">
        <v>17.969999309999999</v>
      </c>
      <c r="L4028" s="22">
        <f t="shared" si="624"/>
        <v>6.9000000024743713E-7</v>
      </c>
      <c r="M4028" s="23">
        <f t="shared" si="625"/>
        <v>3.8397330369593502E-6</v>
      </c>
      <c r="N4028" s="22">
        <v>18.149999999999999</v>
      </c>
      <c r="O4028" s="22">
        <v>18.149999619999999</v>
      </c>
      <c r="P4028" s="22">
        <f t="shared" si="626"/>
        <v>3.7999999946691787E-7</v>
      </c>
      <c r="Q4028" s="23">
        <f t="shared" si="627"/>
        <v>2.093663952742925E-6</v>
      </c>
      <c r="R4028" s="24">
        <v>11212885</v>
      </c>
      <c r="S4028" s="24">
        <v>11212900</v>
      </c>
      <c r="T4028" s="24">
        <f t="shared" si="628"/>
        <v>-15</v>
      </c>
      <c r="U4028" s="23">
        <f t="shared" si="629"/>
        <v>1.3377449187988833E-4</v>
      </c>
    </row>
    <row r="4029" spans="1:21" x14ac:dyDescent="0.3">
      <c r="A4029" s="21">
        <v>41563</v>
      </c>
      <c r="B4029" s="22">
        <v>18.170000000000002</v>
      </c>
      <c r="C4029" s="22">
        <v>18.170000080000001</v>
      </c>
      <c r="D4029" s="22">
        <f t="shared" si="620"/>
        <v>-7.9999999513802322E-8</v>
      </c>
      <c r="E4029" s="23">
        <f t="shared" si="621"/>
        <v>4.4028618140656782E-7</v>
      </c>
      <c r="F4029" s="22">
        <v>18.3</v>
      </c>
      <c r="G4029" s="22">
        <v>18.299999239999998</v>
      </c>
      <c r="H4029" s="22">
        <f t="shared" si="622"/>
        <v>7.6000000248654942E-7</v>
      </c>
      <c r="I4029" s="23">
        <f t="shared" si="623"/>
        <v>4.1530056505431284E-6</v>
      </c>
      <c r="J4029" s="22">
        <v>18.14</v>
      </c>
      <c r="K4029" s="22">
        <v>18.13999939</v>
      </c>
      <c r="L4029" s="22">
        <f t="shared" si="624"/>
        <v>6.1000000073363481E-7</v>
      </c>
      <c r="M4029" s="23">
        <f t="shared" si="625"/>
        <v>3.3627344059885042E-6</v>
      </c>
      <c r="N4029" s="22">
        <v>18.28</v>
      </c>
      <c r="O4029" s="22">
        <v>18.280000690000001</v>
      </c>
      <c r="P4029" s="22">
        <f t="shared" si="626"/>
        <v>-6.9000000024743713E-7</v>
      </c>
      <c r="Q4029" s="23">
        <f t="shared" si="627"/>
        <v>3.7746169267099576E-6</v>
      </c>
      <c r="R4029" s="24">
        <v>15598111</v>
      </c>
      <c r="S4029" s="24">
        <v>15598100</v>
      </c>
      <c r="T4029" s="24">
        <f t="shared" si="628"/>
        <v>11</v>
      </c>
      <c r="U4029" s="23">
        <f t="shared" si="629"/>
        <v>7.0521409658868715E-5</v>
      </c>
    </row>
    <row r="4030" spans="1:21" x14ac:dyDescent="0.3">
      <c r="A4030" s="21">
        <v>41564</v>
      </c>
      <c r="B4030" s="22">
        <v>18.25</v>
      </c>
      <c r="C4030" s="22">
        <v>18.25</v>
      </c>
      <c r="D4030" s="22">
        <f t="shared" si="620"/>
        <v>0</v>
      </c>
      <c r="E4030" s="23">
        <f t="shared" si="621"/>
        <v>0</v>
      </c>
      <c r="F4030" s="22">
        <v>18.71</v>
      </c>
      <c r="G4030" s="22">
        <v>18.709999079999999</v>
      </c>
      <c r="H4030" s="22">
        <f t="shared" si="622"/>
        <v>9.2000000151415406E-7</v>
      </c>
      <c r="I4030" s="23">
        <f t="shared" si="623"/>
        <v>4.9171568506253188E-6</v>
      </c>
      <c r="J4030" s="22">
        <v>18.18</v>
      </c>
      <c r="K4030" s="22">
        <v>18.18000031</v>
      </c>
      <c r="L4030" s="22">
        <f t="shared" si="624"/>
        <v>-3.1000000078051926E-7</v>
      </c>
      <c r="M4030" s="23">
        <f t="shared" si="625"/>
        <v>1.7051704922689259E-6</v>
      </c>
      <c r="N4030" s="22">
        <v>18.649999999999999</v>
      </c>
      <c r="O4030" s="22">
        <v>18.649999619999999</v>
      </c>
      <c r="P4030" s="22">
        <f t="shared" si="626"/>
        <v>3.7999999946691787E-7</v>
      </c>
      <c r="Q4030" s="23">
        <f t="shared" si="627"/>
        <v>2.037533550721423E-6</v>
      </c>
      <c r="R4030" s="24">
        <v>11722813</v>
      </c>
      <c r="S4030" s="24">
        <v>11722200</v>
      </c>
      <c r="T4030" s="24">
        <f t="shared" si="628"/>
        <v>613</v>
      </c>
      <c r="U4030" s="23">
        <f t="shared" si="629"/>
        <v>5.2293937997986723E-3</v>
      </c>
    </row>
    <row r="4031" spans="1:21" x14ac:dyDescent="0.3">
      <c r="A4031" s="21">
        <v>41565</v>
      </c>
      <c r="B4031" s="22">
        <v>18.75</v>
      </c>
      <c r="C4031" s="22">
        <v>18.75</v>
      </c>
      <c r="D4031" s="22">
        <f t="shared" si="620"/>
        <v>0</v>
      </c>
      <c r="E4031" s="23">
        <f t="shared" si="621"/>
        <v>0</v>
      </c>
      <c r="F4031" s="22">
        <v>19.16</v>
      </c>
      <c r="G4031" s="22">
        <v>19.159999849999998</v>
      </c>
      <c r="H4031" s="22">
        <f t="shared" si="622"/>
        <v>1.5000000175291461E-7</v>
      </c>
      <c r="I4031" s="23">
        <f t="shared" si="623"/>
        <v>7.8288101736553327E-7</v>
      </c>
      <c r="J4031" s="22">
        <v>18.7</v>
      </c>
      <c r="K4031" s="22">
        <v>18.700000760000002</v>
      </c>
      <c r="L4031" s="22">
        <f t="shared" si="624"/>
        <v>-7.6000000248654942E-7</v>
      </c>
      <c r="M4031" s="23">
        <f t="shared" si="625"/>
        <v>4.0641709711168446E-6</v>
      </c>
      <c r="N4031" s="22">
        <v>19.079999999999998</v>
      </c>
      <c r="O4031" s="22">
        <v>19.079999919999999</v>
      </c>
      <c r="P4031" s="22">
        <f t="shared" si="626"/>
        <v>7.9999999513802322E-8</v>
      </c>
      <c r="Q4031" s="23">
        <f t="shared" si="627"/>
        <v>4.1928721094985378E-7</v>
      </c>
      <c r="R4031" s="24">
        <v>18201724</v>
      </c>
      <c r="S4031" s="24">
        <v>18201700</v>
      </c>
      <c r="T4031" s="24">
        <f t="shared" si="628"/>
        <v>24</v>
      </c>
      <c r="U4031" s="23">
        <f t="shared" si="629"/>
        <v>1.3185581566556968E-4</v>
      </c>
    </row>
    <row r="4032" spans="1:21" x14ac:dyDescent="0.3">
      <c r="A4032" s="21">
        <v>41568</v>
      </c>
      <c r="B4032" s="22">
        <v>18.95</v>
      </c>
      <c r="C4032" s="22">
        <v>18.950000760000002</v>
      </c>
      <c r="D4032" s="22">
        <f t="shared" si="620"/>
        <v>-7.6000000248654942E-7</v>
      </c>
      <c r="E4032" s="23">
        <f t="shared" si="621"/>
        <v>4.0105539419859598E-6</v>
      </c>
      <c r="F4032" s="22">
        <v>19.010000000000002</v>
      </c>
      <c r="G4032" s="22">
        <v>19.010000229999999</v>
      </c>
      <c r="H4032" s="22">
        <f t="shared" si="622"/>
        <v>-2.2999999771400326E-7</v>
      </c>
      <c r="I4032" s="23">
        <f t="shared" si="623"/>
        <v>1.2098895051617958E-6</v>
      </c>
      <c r="J4032" s="22">
        <v>18.87</v>
      </c>
      <c r="K4032" s="22">
        <v>18.870000839999999</v>
      </c>
      <c r="L4032" s="22">
        <f t="shared" si="624"/>
        <v>-8.3999999844763806E-7</v>
      </c>
      <c r="M4032" s="23">
        <f t="shared" si="625"/>
        <v>4.451510127477229E-6</v>
      </c>
      <c r="N4032" s="22">
        <v>18.98</v>
      </c>
      <c r="O4032" s="22">
        <v>18.979999540000001</v>
      </c>
      <c r="P4032" s="22">
        <f t="shared" si="626"/>
        <v>4.5999999898072019E-7</v>
      </c>
      <c r="Q4032" s="23">
        <f t="shared" si="627"/>
        <v>2.4236038468350781E-6</v>
      </c>
      <c r="R4032" s="24">
        <v>9150014</v>
      </c>
      <c r="S4032" s="24">
        <v>9149900</v>
      </c>
      <c r="T4032" s="24">
        <f t="shared" si="628"/>
        <v>114</v>
      </c>
      <c r="U4032" s="23">
        <f t="shared" si="629"/>
        <v>1.2459152559044361E-3</v>
      </c>
    </row>
    <row r="4033" spans="1:21" x14ac:dyDescent="0.3">
      <c r="A4033" s="21">
        <v>41569</v>
      </c>
      <c r="B4033" s="22">
        <v>19.059999999999999</v>
      </c>
      <c r="C4033" s="22">
        <v>19.059999470000001</v>
      </c>
      <c r="D4033" s="22">
        <f t="shared" si="620"/>
        <v>5.2999999766711881E-7</v>
      </c>
      <c r="E4033" s="23">
        <f t="shared" si="621"/>
        <v>2.7806926149254441E-6</v>
      </c>
      <c r="F4033" s="22">
        <v>19.25</v>
      </c>
      <c r="G4033" s="22">
        <v>19.25</v>
      </c>
      <c r="H4033" s="22">
        <f t="shared" si="622"/>
        <v>0</v>
      </c>
      <c r="I4033" s="23">
        <f t="shared" si="623"/>
        <v>0</v>
      </c>
      <c r="J4033" s="22">
        <v>19.02</v>
      </c>
      <c r="K4033" s="22">
        <v>19.020000459999999</v>
      </c>
      <c r="L4033" s="22">
        <f t="shared" si="624"/>
        <v>-4.5999999898072019E-7</v>
      </c>
      <c r="M4033" s="23">
        <f t="shared" si="625"/>
        <v>2.4185067710598796E-6</v>
      </c>
      <c r="N4033" s="22">
        <v>19.16</v>
      </c>
      <c r="O4033" s="22">
        <v>19.159999849999998</v>
      </c>
      <c r="P4033" s="22">
        <f t="shared" si="626"/>
        <v>1.5000000175291461E-7</v>
      </c>
      <c r="Q4033" s="23">
        <f t="shared" si="627"/>
        <v>7.8288101736553327E-7</v>
      </c>
      <c r="R4033" s="24">
        <v>9070096</v>
      </c>
      <c r="S4033" s="24">
        <v>9070100</v>
      </c>
      <c r="T4033" s="24">
        <f t="shared" si="628"/>
        <v>-4</v>
      </c>
      <c r="U4033" s="23">
        <f t="shared" si="629"/>
        <v>4.4100947067838278E-5</v>
      </c>
    </row>
    <row r="4034" spans="1:21" x14ac:dyDescent="0.3">
      <c r="A4034" s="21">
        <v>41570</v>
      </c>
      <c r="B4034" s="22">
        <v>18.98</v>
      </c>
      <c r="C4034" s="22">
        <v>18.979999540000001</v>
      </c>
      <c r="D4034" s="22">
        <f t="shared" ref="D4034:D4097" si="630">B4034-C4034</f>
        <v>4.5999999898072019E-7</v>
      </c>
      <c r="E4034" s="23">
        <f t="shared" ref="E4034:E4097" si="631">IFERROR(ABS(D4034)/C4034*100,0)</f>
        <v>2.4236038468350781E-6</v>
      </c>
      <c r="F4034" s="22">
        <v>19</v>
      </c>
      <c r="G4034" s="22">
        <v>19</v>
      </c>
      <c r="H4034" s="22">
        <f t="shared" ref="H4034:H4097" si="632">F4034-G4034</f>
        <v>0</v>
      </c>
      <c r="I4034" s="23">
        <f t="shared" ref="I4034:I4097" si="633">IFERROR(ABS(H4034)/G4034*100,0)</f>
        <v>0</v>
      </c>
      <c r="J4034" s="22">
        <v>18.690000000000001</v>
      </c>
      <c r="K4034" s="22">
        <v>18.690000529999999</v>
      </c>
      <c r="L4034" s="22">
        <f t="shared" ref="L4034:L4097" si="634">J4034-K4034</f>
        <v>-5.2999999766711881E-7</v>
      </c>
      <c r="M4034" s="23">
        <f t="shared" ref="M4034:M4097" si="635">IFERROR(ABS(L4034)/K4034*100,0)</f>
        <v>2.835740945091984E-6</v>
      </c>
      <c r="N4034" s="22">
        <v>18.72</v>
      </c>
      <c r="O4034" s="22">
        <v>18.719999309999999</v>
      </c>
      <c r="P4034" s="22">
        <f t="shared" ref="P4034:P4097" si="636">N4034-O4034</f>
        <v>6.9000000024743713E-7</v>
      </c>
      <c r="Q4034" s="23">
        <f t="shared" ref="Q4034:Q4097" si="637">IFERROR(ABS(P4034)/O4034*100,0)</f>
        <v>3.6858975730776201E-6</v>
      </c>
      <c r="R4034" s="24">
        <v>7310505</v>
      </c>
      <c r="S4034" s="24">
        <v>7310500</v>
      </c>
      <c r="T4034" s="24">
        <f t="shared" ref="T4034:T4097" si="638">R4034-S4034</f>
        <v>5</v>
      </c>
      <c r="U4034" s="23">
        <f t="shared" ref="U4034:U4097" si="639">IFERROR(ABS(T4034)/S4034*100,0)</f>
        <v>6.8394774639217568E-5</v>
      </c>
    </row>
    <row r="4035" spans="1:21" x14ac:dyDescent="0.3">
      <c r="A4035" s="21">
        <v>41571</v>
      </c>
      <c r="B4035" s="22">
        <v>18.8</v>
      </c>
      <c r="C4035" s="22">
        <v>18.799999239999998</v>
      </c>
      <c r="D4035" s="22">
        <f t="shared" si="630"/>
        <v>7.6000000248654942E-7</v>
      </c>
      <c r="E4035" s="23">
        <f t="shared" si="631"/>
        <v>4.0425533681380591E-6</v>
      </c>
      <c r="F4035" s="22">
        <v>18.829999999999998</v>
      </c>
      <c r="G4035" s="22">
        <v>18.829999919999999</v>
      </c>
      <c r="H4035" s="22">
        <f t="shared" si="632"/>
        <v>7.9999999513802322E-8</v>
      </c>
      <c r="I4035" s="23">
        <f t="shared" si="633"/>
        <v>4.2485395567544069E-7</v>
      </c>
      <c r="J4035" s="22">
        <v>18.579999999999998</v>
      </c>
      <c r="K4035" s="22">
        <v>18.579999919999999</v>
      </c>
      <c r="L4035" s="22">
        <f t="shared" si="634"/>
        <v>7.9999999513802322E-8</v>
      </c>
      <c r="M4035" s="23">
        <f t="shared" si="635"/>
        <v>4.3057050515747433E-7</v>
      </c>
      <c r="N4035" s="22">
        <v>18.68</v>
      </c>
      <c r="O4035" s="22">
        <v>18.68000031</v>
      </c>
      <c r="P4035" s="22">
        <f t="shared" si="636"/>
        <v>-3.1000000078051926E-7</v>
      </c>
      <c r="Q4035" s="23">
        <f t="shared" si="637"/>
        <v>1.6595288845609191E-6</v>
      </c>
      <c r="R4035" s="24">
        <v>10937796</v>
      </c>
      <c r="S4035" s="24">
        <v>10937800</v>
      </c>
      <c r="T4035" s="24">
        <f t="shared" si="638"/>
        <v>-4</v>
      </c>
      <c r="U4035" s="23">
        <f t="shared" si="639"/>
        <v>3.6570425496900657E-5</v>
      </c>
    </row>
    <row r="4036" spans="1:21" x14ac:dyDescent="0.3">
      <c r="A4036" s="21">
        <v>41572</v>
      </c>
      <c r="B4036" s="22">
        <v>18.38</v>
      </c>
      <c r="C4036" s="22">
        <v>18.379999160000001</v>
      </c>
      <c r="D4036" s="22">
        <f t="shared" si="630"/>
        <v>8.3999999844763806E-7</v>
      </c>
      <c r="E4036" s="23">
        <f t="shared" si="631"/>
        <v>4.5701851840978979E-6</v>
      </c>
      <c r="F4036" s="22">
        <v>18.510000000000002</v>
      </c>
      <c r="G4036" s="22">
        <v>18.510000229999999</v>
      </c>
      <c r="H4036" s="22">
        <f t="shared" si="632"/>
        <v>-2.2999999771400326E-7</v>
      </c>
      <c r="I4036" s="23">
        <f t="shared" si="633"/>
        <v>1.2425715551382426E-6</v>
      </c>
      <c r="J4036" s="22">
        <v>18.29</v>
      </c>
      <c r="K4036" s="22">
        <v>18.290000920000001</v>
      </c>
      <c r="L4036" s="22">
        <f t="shared" si="634"/>
        <v>-9.2000000151415406E-7</v>
      </c>
      <c r="M4036" s="23">
        <f t="shared" si="635"/>
        <v>5.0300708323537586E-6</v>
      </c>
      <c r="N4036" s="22">
        <v>18.47</v>
      </c>
      <c r="O4036" s="22">
        <v>18.469999309999999</v>
      </c>
      <c r="P4036" s="22">
        <f t="shared" si="636"/>
        <v>6.9000000024743713E-7</v>
      </c>
      <c r="Q4036" s="23">
        <f t="shared" si="637"/>
        <v>3.7357879048423049E-6</v>
      </c>
      <c r="R4036" s="24">
        <v>11331341</v>
      </c>
      <c r="S4036" s="24">
        <v>11326500</v>
      </c>
      <c r="T4036" s="24">
        <f t="shared" si="638"/>
        <v>4841</v>
      </c>
      <c r="U4036" s="23">
        <f t="shared" si="639"/>
        <v>4.2740475875160021E-2</v>
      </c>
    </row>
    <row r="4037" spans="1:21" x14ac:dyDescent="0.3">
      <c r="A4037" s="21">
        <v>41575</v>
      </c>
      <c r="B4037" s="22">
        <v>18.59</v>
      </c>
      <c r="C4037" s="22">
        <v>18.590000150000002</v>
      </c>
      <c r="D4037" s="22">
        <f t="shared" si="630"/>
        <v>-1.5000000175291461E-7</v>
      </c>
      <c r="E4037" s="23">
        <f t="shared" si="631"/>
        <v>8.0688542518873834E-7</v>
      </c>
      <c r="F4037" s="22">
        <v>18.7</v>
      </c>
      <c r="G4037" s="22">
        <v>18.700000760000002</v>
      </c>
      <c r="H4037" s="22">
        <f t="shared" si="632"/>
        <v>-7.6000000248654942E-7</v>
      </c>
      <c r="I4037" s="23">
        <f t="shared" si="633"/>
        <v>4.0641709711168446E-6</v>
      </c>
      <c r="J4037" s="22">
        <v>18.55</v>
      </c>
      <c r="K4037" s="22">
        <v>18.549999239999998</v>
      </c>
      <c r="L4037" s="22">
        <f t="shared" si="634"/>
        <v>7.6000000248654942E-7</v>
      </c>
      <c r="M4037" s="23">
        <f t="shared" si="635"/>
        <v>4.097035221692815E-6</v>
      </c>
      <c r="N4037" s="22">
        <v>18.61</v>
      </c>
      <c r="O4037" s="22">
        <v>18.61000061</v>
      </c>
      <c r="P4037" s="22">
        <f t="shared" si="636"/>
        <v>-6.1000000073363481E-7</v>
      </c>
      <c r="Q4037" s="23">
        <f t="shared" si="637"/>
        <v>3.2778075268082153E-6</v>
      </c>
      <c r="R4037" s="24">
        <v>4698263</v>
      </c>
      <c r="S4037" s="24">
        <v>4698300</v>
      </c>
      <c r="T4037" s="24">
        <f t="shared" si="638"/>
        <v>-37</v>
      </c>
      <c r="U4037" s="23">
        <f t="shared" si="639"/>
        <v>7.8751888981120829E-4</v>
      </c>
    </row>
    <row r="4038" spans="1:21" x14ac:dyDescent="0.3">
      <c r="A4038" s="21">
        <v>41576</v>
      </c>
      <c r="B4038" s="22">
        <v>18.690000000000001</v>
      </c>
      <c r="C4038" s="22">
        <v>18.690000529999999</v>
      </c>
      <c r="D4038" s="22">
        <f t="shared" si="630"/>
        <v>-5.2999999766711881E-7</v>
      </c>
      <c r="E4038" s="23">
        <f t="shared" si="631"/>
        <v>2.835740945091984E-6</v>
      </c>
      <c r="F4038" s="22">
        <v>18.79</v>
      </c>
      <c r="G4038" s="22">
        <v>18.790000920000001</v>
      </c>
      <c r="H4038" s="22">
        <f t="shared" si="632"/>
        <v>-9.2000000151415406E-7</v>
      </c>
      <c r="I4038" s="23">
        <f t="shared" si="633"/>
        <v>4.89622116268717E-6</v>
      </c>
      <c r="J4038" s="22">
        <v>18.59</v>
      </c>
      <c r="K4038" s="22">
        <v>18.590000150000002</v>
      </c>
      <c r="L4038" s="22">
        <f t="shared" si="634"/>
        <v>-1.5000000175291461E-7</v>
      </c>
      <c r="M4038" s="23">
        <f t="shared" si="635"/>
        <v>8.0688542518873834E-7</v>
      </c>
      <c r="N4038" s="22">
        <v>18.77</v>
      </c>
      <c r="O4038" s="22">
        <v>18.770000459999999</v>
      </c>
      <c r="P4038" s="22">
        <f t="shared" si="636"/>
        <v>-4.5999999898072019E-7</v>
      </c>
      <c r="Q4038" s="23">
        <f t="shared" si="637"/>
        <v>2.4507191673277148E-6</v>
      </c>
      <c r="R4038" s="24">
        <v>6290124</v>
      </c>
      <c r="S4038" s="24">
        <v>6290000</v>
      </c>
      <c r="T4038" s="24">
        <f t="shared" si="638"/>
        <v>124</v>
      </c>
      <c r="U4038" s="23">
        <f t="shared" si="639"/>
        <v>1.9713831478537359E-3</v>
      </c>
    </row>
    <row r="4039" spans="1:21" x14ac:dyDescent="0.3">
      <c r="A4039" s="21">
        <v>41577</v>
      </c>
      <c r="B4039" s="22">
        <v>18.75</v>
      </c>
      <c r="C4039" s="22">
        <v>18.75</v>
      </c>
      <c r="D4039" s="22">
        <f t="shared" si="630"/>
        <v>0</v>
      </c>
      <c r="E4039" s="23">
        <f t="shared" si="631"/>
        <v>0</v>
      </c>
      <c r="F4039" s="22">
        <v>18.91</v>
      </c>
      <c r="G4039" s="22">
        <v>18.909999849999998</v>
      </c>
      <c r="H4039" s="22">
        <f t="shared" si="632"/>
        <v>1.5000000175291461E-7</v>
      </c>
      <c r="I4039" s="23">
        <f t="shared" si="633"/>
        <v>7.9323111022084242E-7</v>
      </c>
      <c r="J4039" s="22">
        <v>18.48</v>
      </c>
      <c r="K4039" s="22">
        <v>18.479999540000001</v>
      </c>
      <c r="L4039" s="22">
        <f t="shared" si="634"/>
        <v>4.5999999898072019E-7</v>
      </c>
      <c r="M4039" s="23">
        <f t="shared" si="635"/>
        <v>2.489177545621953E-6</v>
      </c>
      <c r="N4039" s="22">
        <v>18.579999999999998</v>
      </c>
      <c r="O4039" s="22">
        <v>18.579999919999999</v>
      </c>
      <c r="P4039" s="22">
        <f t="shared" si="636"/>
        <v>7.9999999513802322E-8</v>
      </c>
      <c r="Q4039" s="23">
        <f t="shared" si="637"/>
        <v>4.3057050515747433E-7</v>
      </c>
      <c r="R4039" s="24">
        <v>6733797</v>
      </c>
      <c r="S4039" s="24">
        <v>6733800</v>
      </c>
      <c r="T4039" s="24">
        <f t="shared" si="638"/>
        <v>-3</v>
      </c>
      <c r="U4039" s="23">
        <f t="shared" si="639"/>
        <v>4.455136772698922E-5</v>
      </c>
    </row>
    <row r="4040" spans="1:21" x14ac:dyDescent="0.3">
      <c r="A4040" s="21">
        <v>41578</v>
      </c>
      <c r="B4040" s="22">
        <v>18.59</v>
      </c>
      <c r="C4040" s="22">
        <v>18.590000150000002</v>
      </c>
      <c r="D4040" s="22">
        <f t="shared" si="630"/>
        <v>-1.5000000175291461E-7</v>
      </c>
      <c r="E4040" s="23">
        <f t="shared" si="631"/>
        <v>8.0688542518873834E-7</v>
      </c>
      <c r="F4040" s="22">
        <v>18.670000000000002</v>
      </c>
      <c r="G4040" s="22">
        <v>18.670000080000001</v>
      </c>
      <c r="H4040" s="22">
        <f t="shared" si="632"/>
        <v>-7.9999999513802322E-8</v>
      </c>
      <c r="I4040" s="23">
        <f t="shared" si="633"/>
        <v>4.2849490718268018E-7</v>
      </c>
      <c r="J4040" s="22">
        <v>18.350000000000001</v>
      </c>
      <c r="K4040" s="22">
        <v>18.350000380000001</v>
      </c>
      <c r="L4040" s="22">
        <f t="shared" si="634"/>
        <v>-3.7999999946691787E-7</v>
      </c>
      <c r="M4040" s="23">
        <f t="shared" si="635"/>
        <v>2.0708446408594452E-6</v>
      </c>
      <c r="N4040" s="22">
        <v>18.41</v>
      </c>
      <c r="O4040" s="22">
        <v>18.409999849999998</v>
      </c>
      <c r="P4040" s="22">
        <f t="shared" si="636"/>
        <v>1.5000000175291461E-7</v>
      </c>
      <c r="Q4040" s="23">
        <f t="shared" si="637"/>
        <v>8.1477459519324567E-7</v>
      </c>
      <c r="R4040" s="24">
        <v>11222630</v>
      </c>
      <c r="S4040" s="24">
        <v>11222600</v>
      </c>
      <c r="T4040" s="24">
        <f t="shared" si="638"/>
        <v>30</v>
      </c>
      <c r="U4040" s="23">
        <f t="shared" si="639"/>
        <v>2.6731773385846417E-4</v>
      </c>
    </row>
    <row r="4041" spans="1:21" x14ac:dyDescent="0.3">
      <c r="A4041" s="21">
        <v>41579</v>
      </c>
      <c r="B4041" s="22">
        <v>18.53</v>
      </c>
      <c r="C4041" s="22">
        <v>18.530000690000001</v>
      </c>
      <c r="D4041" s="22">
        <f t="shared" si="630"/>
        <v>-6.9000000024743713E-7</v>
      </c>
      <c r="E4041" s="23">
        <f t="shared" si="631"/>
        <v>3.723691174063508E-6</v>
      </c>
      <c r="F4041" s="22">
        <v>18.63</v>
      </c>
      <c r="G4041" s="22">
        <v>18.629999160000001</v>
      </c>
      <c r="H4041" s="22">
        <f t="shared" si="632"/>
        <v>8.3999999844763806E-7</v>
      </c>
      <c r="I4041" s="23">
        <f t="shared" si="633"/>
        <v>4.5088568777350284E-6</v>
      </c>
      <c r="J4041" s="22">
        <v>18.399999999999999</v>
      </c>
      <c r="K4041" s="22">
        <v>18.399999619999999</v>
      </c>
      <c r="L4041" s="22">
        <f t="shared" si="634"/>
        <v>3.7999999946691787E-7</v>
      </c>
      <c r="M4041" s="23">
        <f t="shared" si="635"/>
        <v>2.0652174310583923E-6</v>
      </c>
      <c r="N4041" s="22">
        <v>18.47</v>
      </c>
      <c r="O4041" s="22">
        <v>18.469999309999999</v>
      </c>
      <c r="P4041" s="22">
        <f t="shared" si="636"/>
        <v>6.9000000024743713E-7</v>
      </c>
      <c r="Q4041" s="23">
        <f t="shared" si="637"/>
        <v>3.7357879048423049E-6</v>
      </c>
      <c r="R4041" s="24">
        <v>6402012</v>
      </c>
      <c r="S4041" s="24">
        <v>6402000</v>
      </c>
      <c r="T4041" s="24">
        <f t="shared" si="638"/>
        <v>12</v>
      </c>
      <c r="U4041" s="23">
        <f t="shared" si="639"/>
        <v>1.8744142455482662E-4</v>
      </c>
    </row>
    <row r="4042" spans="1:21" x14ac:dyDescent="0.3">
      <c r="A4042" s="21">
        <v>41582</v>
      </c>
      <c r="B4042" s="22">
        <v>18.5</v>
      </c>
      <c r="C4042" s="22">
        <v>18.5</v>
      </c>
      <c r="D4042" s="22">
        <f t="shared" si="630"/>
        <v>0</v>
      </c>
      <c r="E4042" s="23">
        <f t="shared" si="631"/>
        <v>0</v>
      </c>
      <c r="F4042" s="22">
        <v>18.55</v>
      </c>
      <c r="G4042" s="22">
        <v>18.549999239999998</v>
      </c>
      <c r="H4042" s="22">
        <f t="shared" si="632"/>
        <v>7.6000000248654942E-7</v>
      </c>
      <c r="I4042" s="23">
        <f t="shared" si="633"/>
        <v>4.097035221692815E-6</v>
      </c>
      <c r="J4042" s="22">
        <v>18.260000000000002</v>
      </c>
      <c r="K4042" s="22">
        <v>18.260000229999999</v>
      </c>
      <c r="L4042" s="22">
        <f t="shared" si="634"/>
        <v>-2.2999999771400326E-7</v>
      </c>
      <c r="M4042" s="23">
        <f t="shared" si="635"/>
        <v>1.2595837613196091E-6</v>
      </c>
      <c r="N4042" s="22">
        <v>18.34</v>
      </c>
      <c r="O4042" s="22">
        <v>18.340000150000002</v>
      </c>
      <c r="P4042" s="22">
        <f t="shared" si="636"/>
        <v>-1.5000000175291461E-7</v>
      </c>
      <c r="Q4042" s="23">
        <f t="shared" si="637"/>
        <v>8.1788440853919292E-7</v>
      </c>
      <c r="R4042" s="24">
        <v>8109321</v>
      </c>
      <c r="S4042" s="24">
        <v>8109000</v>
      </c>
      <c r="T4042" s="24">
        <f t="shared" si="638"/>
        <v>321</v>
      </c>
      <c r="U4042" s="23">
        <f t="shared" si="639"/>
        <v>3.9585645578986313E-3</v>
      </c>
    </row>
    <row r="4043" spans="1:21" x14ac:dyDescent="0.3">
      <c r="A4043" s="21">
        <v>41583</v>
      </c>
      <c r="B4043" s="22">
        <v>18.13</v>
      </c>
      <c r="C4043" s="22">
        <v>18.129999160000001</v>
      </c>
      <c r="D4043" s="22">
        <f t="shared" si="630"/>
        <v>8.3999999844763806E-7</v>
      </c>
      <c r="E4043" s="23">
        <f t="shared" si="631"/>
        <v>4.6332048393081009E-6</v>
      </c>
      <c r="F4043" s="22">
        <v>18.170000000000002</v>
      </c>
      <c r="G4043" s="22">
        <v>18.170000080000001</v>
      </c>
      <c r="H4043" s="22">
        <f t="shared" si="632"/>
        <v>-7.9999999513802322E-8</v>
      </c>
      <c r="I4043" s="23">
        <f t="shared" si="633"/>
        <v>4.4028618140656782E-7</v>
      </c>
      <c r="J4043" s="22">
        <v>18.04</v>
      </c>
      <c r="K4043" s="22">
        <v>18.040000920000001</v>
      </c>
      <c r="L4043" s="22">
        <f t="shared" si="634"/>
        <v>-9.2000000151415406E-7</v>
      </c>
      <c r="M4043" s="23">
        <f t="shared" si="635"/>
        <v>5.099778018825921E-6</v>
      </c>
      <c r="N4043" s="22">
        <v>18.079999999999998</v>
      </c>
      <c r="O4043" s="22">
        <v>18.079999919999999</v>
      </c>
      <c r="P4043" s="22">
        <f t="shared" si="636"/>
        <v>7.9999999513802322E-8</v>
      </c>
      <c r="Q4043" s="23">
        <f t="shared" si="637"/>
        <v>4.4247787537491494E-7</v>
      </c>
      <c r="R4043" s="24">
        <v>9365497</v>
      </c>
      <c r="S4043" s="24">
        <v>9365500</v>
      </c>
      <c r="T4043" s="24">
        <f t="shared" si="638"/>
        <v>-3</v>
      </c>
      <c r="U4043" s="23">
        <f t="shared" si="639"/>
        <v>3.2032459559019807E-5</v>
      </c>
    </row>
    <row r="4044" spans="1:21" x14ac:dyDescent="0.3">
      <c r="A4044" s="21">
        <v>41584</v>
      </c>
      <c r="B4044" s="22">
        <v>18.079999999999998</v>
      </c>
      <c r="C4044" s="22">
        <v>18.079999919999999</v>
      </c>
      <c r="D4044" s="22">
        <f t="shared" si="630"/>
        <v>7.9999999513802322E-8</v>
      </c>
      <c r="E4044" s="23">
        <f t="shared" si="631"/>
        <v>4.4247787537491494E-7</v>
      </c>
      <c r="F4044" s="22">
        <v>18.309999999999999</v>
      </c>
      <c r="G4044" s="22">
        <v>18.309999470000001</v>
      </c>
      <c r="H4044" s="22">
        <f t="shared" si="632"/>
        <v>5.2999999766711881E-7</v>
      </c>
      <c r="I4044" s="23">
        <f t="shared" si="633"/>
        <v>2.8945931895601458E-6</v>
      </c>
      <c r="J4044" s="22">
        <v>18.03</v>
      </c>
      <c r="K4044" s="22">
        <v>18.030000690000001</v>
      </c>
      <c r="L4044" s="22">
        <f t="shared" si="634"/>
        <v>-6.9000000024743713E-7</v>
      </c>
      <c r="M4044" s="23">
        <f t="shared" si="635"/>
        <v>3.8269549297917253E-6</v>
      </c>
      <c r="N4044" s="22">
        <v>18.27</v>
      </c>
      <c r="O4044" s="22">
        <v>18.270000459999999</v>
      </c>
      <c r="P4044" s="22">
        <f t="shared" si="636"/>
        <v>-4.5999999898072019E-7</v>
      </c>
      <c r="Q4044" s="23">
        <f t="shared" si="637"/>
        <v>2.5177886557136967E-6</v>
      </c>
      <c r="R4044" s="24">
        <v>9934071</v>
      </c>
      <c r="S4044" s="24">
        <v>9934100</v>
      </c>
      <c r="T4044" s="24">
        <f t="shared" si="638"/>
        <v>-29</v>
      </c>
      <c r="U4044" s="23">
        <f t="shared" si="639"/>
        <v>2.9192377769501015E-4</v>
      </c>
    </row>
    <row r="4045" spans="1:21" x14ac:dyDescent="0.3">
      <c r="A4045" s="21">
        <v>41585</v>
      </c>
      <c r="B4045" s="22">
        <v>18.34</v>
      </c>
      <c r="C4045" s="22">
        <v>18.340000150000002</v>
      </c>
      <c r="D4045" s="22">
        <f t="shared" si="630"/>
        <v>-1.5000000175291461E-7</v>
      </c>
      <c r="E4045" s="23">
        <f t="shared" si="631"/>
        <v>8.1788440853919292E-7</v>
      </c>
      <c r="F4045" s="22">
        <v>18.350000000000001</v>
      </c>
      <c r="G4045" s="22">
        <v>18.350000380000001</v>
      </c>
      <c r="H4045" s="22">
        <f t="shared" si="632"/>
        <v>-3.7999999946691787E-7</v>
      </c>
      <c r="I4045" s="23">
        <f t="shared" si="633"/>
        <v>2.0708446408594452E-6</v>
      </c>
      <c r="J4045" s="22">
        <v>18.100000000000001</v>
      </c>
      <c r="K4045" s="22">
        <v>18.100000380000001</v>
      </c>
      <c r="L4045" s="22">
        <f t="shared" si="634"/>
        <v>-3.7999999946691787E-7</v>
      </c>
      <c r="M4045" s="23">
        <f t="shared" si="635"/>
        <v>2.0994474667901519E-6</v>
      </c>
      <c r="N4045" s="22">
        <v>18.13</v>
      </c>
      <c r="O4045" s="22">
        <v>18.129999160000001</v>
      </c>
      <c r="P4045" s="22">
        <f t="shared" si="636"/>
        <v>8.3999999844763806E-7</v>
      </c>
      <c r="Q4045" s="23">
        <f t="shared" si="637"/>
        <v>4.6332048393081009E-6</v>
      </c>
      <c r="R4045" s="24">
        <v>10357647</v>
      </c>
      <c r="S4045" s="24">
        <v>10357600</v>
      </c>
      <c r="T4045" s="24">
        <f t="shared" si="638"/>
        <v>47</v>
      </c>
      <c r="U4045" s="23">
        <f t="shared" si="639"/>
        <v>4.5377307484359311E-4</v>
      </c>
    </row>
    <row r="4046" spans="1:21" x14ac:dyDescent="0.3">
      <c r="A4046" s="21">
        <v>41586</v>
      </c>
      <c r="B4046" s="22">
        <v>18</v>
      </c>
      <c r="C4046" s="22">
        <v>18</v>
      </c>
      <c r="D4046" s="22">
        <f t="shared" si="630"/>
        <v>0</v>
      </c>
      <c r="E4046" s="23">
        <f t="shared" si="631"/>
        <v>0</v>
      </c>
      <c r="F4046" s="22">
        <v>18.04</v>
      </c>
      <c r="G4046" s="22">
        <v>18.040000920000001</v>
      </c>
      <c r="H4046" s="22">
        <f t="shared" si="632"/>
        <v>-9.2000000151415406E-7</v>
      </c>
      <c r="I4046" s="23">
        <f t="shared" si="633"/>
        <v>5.099778018825921E-6</v>
      </c>
      <c r="J4046" s="22">
        <v>17.87</v>
      </c>
      <c r="K4046" s="22">
        <v>17.870000839999999</v>
      </c>
      <c r="L4046" s="22">
        <f t="shared" si="634"/>
        <v>-8.3999999844763806E-7</v>
      </c>
      <c r="M4046" s="23">
        <f t="shared" si="635"/>
        <v>4.7006153271542775E-6</v>
      </c>
      <c r="N4046" s="22">
        <v>18.010000000000002</v>
      </c>
      <c r="O4046" s="22">
        <v>18.010000229999999</v>
      </c>
      <c r="P4046" s="22">
        <f t="shared" si="636"/>
        <v>-2.2999999771400326E-7</v>
      </c>
      <c r="Q4046" s="23">
        <f t="shared" si="637"/>
        <v>1.2770682663894851E-6</v>
      </c>
      <c r="R4046" s="24">
        <v>8990166</v>
      </c>
      <c r="S4046" s="24">
        <v>8990200</v>
      </c>
      <c r="T4046" s="24">
        <f t="shared" si="638"/>
        <v>-34</v>
      </c>
      <c r="U4046" s="23">
        <f t="shared" si="639"/>
        <v>3.7818958421392183E-4</v>
      </c>
    </row>
    <row r="4047" spans="1:21" x14ac:dyDescent="0.3">
      <c r="A4047" s="21">
        <v>41589</v>
      </c>
      <c r="B4047" s="22">
        <v>17.84</v>
      </c>
      <c r="C4047" s="22">
        <v>17.840000150000002</v>
      </c>
      <c r="D4047" s="22">
        <f t="shared" si="630"/>
        <v>-1.5000000175291461E-7</v>
      </c>
      <c r="E4047" s="23">
        <f t="shared" si="631"/>
        <v>8.4080717764407978E-7</v>
      </c>
      <c r="F4047" s="22">
        <v>17.850000000000001</v>
      </c>
      <c r="G4047" s="22">
        <v>17.850000380000001</v>
      </c>
      <c r="H4047" s="22">
        <f t="shared" si="632"/>
        <v>-3.7999999946691787E-7</v>
      </c>
      <c r="I4047" s="23">
        <f t="shared" si="633"/>
        <v>2.1288514923097043E-6</v>
      </c>
      <c r="J4047" s="22">
        <v>17.71</v>
      </c>
      <c r="K4047" s="22">
        <v>17.709999079999999</v>
      </c>
      <c r="L4047" s="22">
        <f t="shared" si="634"/>
        <v>9.2000000151415406E-7</v>
      </c>
      <c r="M4047" s="23">
        <f t="shared" si="635"/>
        <v>5.1948054732149317E-6</v>
      </c>
      <c r="N4047" s="22">
        <v>17.73</v>
      </c>
      <c r="O4047" s="22">
        <v>17.729999540000001</v>
      </c>
      <c r="P4047" s="22">
        <f t="shared" si="636"/>
        <v>4.5999999898072019E-7</v>
      </c>
      <c r="Q4047" s="23">
        <f t="shared" si="637"/>
        <v>2.5944727067980518E-6</v>
      </c>
      <c r="R4047" s="24">
        <v>6615018</v>
      </c>
      <c r="S4047" s="24">
        <v>6615000</v>
      </c>
      <c r="T4047" s="24">
        <f t="shared" si="638"/>
        <v>18</v>
      </c>
      <c r="U4047" s="23">
        <f t="shared" si="639"/>
        <v>2.7210884353741501E-4</v>
      </c>
    </row>
    <row r="4048" spans="1:21" x14ac:dyDescent="0.3">
      <c r="A4048" s="21">
        <v>41590</v>
      </c>
      <c r="B4048" s="22">
        <v>17.66</v>
      </c>
      <c r="C4048" s="22">
        <v>17.659999849999998</v>
      </c>
      <c r="D4048" s="22">
        <f t="shared" si="630"/>
        <v>1.5000000175291461E-7</v>
      </c>
      <c r="E4048" s="23">
        <f t="shared" si="631"/>
        <v>8.493771405831276E-7</v>
      </c>
      <c r="F4048" s="22">
        <v>17.809999999999999</v>
      </c>
      <c r="G4048" s="22">
        <v>17.809999470000001</v>
      </c>
      <c r="H4048" s="22">
        <f t="shared" si="632"/>
        <v>5.2999999766711881E-7</v>
      </c>
      <c r="I4048" s="23">
        <f t="shared" si="633"/>
        <v>2.975856335986285E-6</v>
      </c>
      <c r="J4048" s="22">
        <v>17.61</v>
      </c>
      <c r="K4048" s="22">
        <v>17.61000061</v>
      </c>
      <c r="L4048" s="22">
        <f t="shared" si="634"/>
        <v>-6.1000000073363481E-7</v>
      </c>
      <c r="M4048" s="23">
        <f t="shared" si="635"/>
        <v>3.4639408268233716E-6</v>
      </c>
      <c r="N4048" s="22">
        <v>17.809999999999999</v>
      </c>
      <c r="O4048" s="22">
        <v>17.809999470000001</v>
      </c>
      <c r="P4048" s="22">
        <f t="shared" si="636"/>
        <v>5.2999999766711881E-7</v>
      </c>
      <c r="Q4048" s="23">
        <f t="shared" si="637"/>
        <v>2.975856335986285E-6</v>
      </c>
      <c r="R4048" s="24">
        <v>8571647</v>
      </c>
      <c r="S4048" s="24">
        <v>8571600</v>
      </c>
      <c r="T4048" s="24">
        <f t="shared" si="638"/>
        <v>47</v>
      </c>
      <c r="U4048" s="23">
        <f t="shared" si="639"/>
        <v>5.4832236688599561E-4</v>
      </c>
    </row>
    <row r="4049" spans="1:21" x14ac:dyDescent="0.3">
      <c r="A4049" s="21">
        <v>41591</v>
      </c>
      <c r="B4049" s="22">
        <v>17.5</v>
      </c>
      <c r="C4049" s="22">
        <v>17.5</v>
      </c>
      <c r="D4049" s="22">
        <f t="shared" si="630"/>
        <v>0</v>
      </c>
      <c r="E4049" s="23">
        <f t="shared" si="631"/>
        <v>0</v>
      </c>
      <c r="F4049" s="22">
        <v>17.75</v>
      </c>
      <c r="G4049" s="22">
        <v>17.75</v>
      </c>
      <c r="H4049" s="22">
        <f t="shared" si="632"/>
        <v>0</v>
      </c>
      <c r="I4049" s="23">
        <f t="shared" si="633"/>
        <v>0</v>
      </c>
      <c r="J4049" s="22">
        <v>17.36</v>
      </c>
      <c r="K4049" s="22">
        <v>17.36000061</v>
      </c>
      <c r="L4049" s="22">
        <f t="shared" si="634"/>
        <v>-6.1000000073363481E-7</v>
      </c>
      <c r="M4049" s="23">
        <f t="shared" si="635"/>
        <v>3.513824765548985E-6</v>
      </c>
      <c r="N4049" s="22">
        <v>17.61</v>
      </c>
      <c r="O4049" s="22">
        <v>17.61000061</v>
      </c>
      <c r="P4049" s="22">
        <f t="shared" si="636"/>
        <v>-6.1000000073363481E-7</v>
      </c>
      <c r="Q4049" s="23">
        <f t="shared" si="637"/>
        <v>3.4639408268233716E-6</v>
      </c>
      <c r="R4049" s="24">
        <v>12877262</v>
      </c>
      <c r="S4049" s="24">
        <v>12877300</v>
      </c>
      <c r="T4049" s="24">
        <f t="shared" si="638"/>
        <v>-38</v>
      </c>
      <c r="U4049" s="23">
        <f t="shared" si="639"/>
        <v>2.9509291544034853E-4</v>
      </c>
    </row>
    <row r="4050" spans="1:21" x14ac:dyDescent="0.3">
      <c r="A4050" s="21">
        <v>41592</v>
      </c>
      <c r="B4050" s="22">
        <v>17.61</v>
      </c>
      <c r="C4050" s="22">
        <v>17.61000061</v>
      </c>
      <c r="D4050" s="22">
        <f t="shared" si="630"/>
        <v>-6.1000000073363481E-7</v>
      </c>
      <c r="E4050" s="23">
        <f t="shared" si="631"/>
        <v>3.4639408268233716E-6</v>
      </c>
      <c r="F4050" s="22">
        <v>17.649999999999999</v>
      </c>
      <c r="G4050" s="22">
        <v>17.649999619999999</v>
      </c>
      <c r="H4050" s="22">
        <f t="shared" si="632"/>
        <v>3.7999999946691787E-7</v>
      </c>
      <c r="I4050" s="23">
        <f t="shared" si="633"/>
        <v>2.1529745475819896E-6</v>
      </c>
      <c r="J4050" s="22">
        <v>17.48</v>
      </c>
      <c r="K4050" s="22">
        <v>17.479999540000001</v>
      </c>
      <c r="L4050" s="22">
        <f t="shared" si="634"/>
        <v>4.5999999898072019E-7</v>
      </c>
      <c r="M4050" s="23">
        <f t="shared" si="635"/>
        <v>2.6315790107893799E-6</v>
      </c>
      <c r="N4050" s="22">
        <v>17.5</v>
      </c>
      <c r="O4050" s="22">
        <v>17.5</v>
      </c>
      <c r="P4050" s="22">
        <f t="shared" si="636"/>
        <v>0</v>
      </c>
      <c r="Q4050" s="23">
        <f t="shared" si="637"/>
        <v>0</v>
      </c>
      <c r="R4050" s="24">
        <v>10754365</v>
      </c>
      <c r="S4050" s="24">
        <v>10754400</v>
      </c>
      <c r="T4050" s="24">
        <f t="shared" si="638"/>
        <v>-35</v>
      </c>
      <c r="U4050" s="23">
        <f t="shared" si="639"/>
        <v>3.2544818864836721E-4</v>
      </c>
    </row>
    <row r="4051" spans="1:21" x14ac:dyDescent="0.3">
      <c r="A4051" s="21">
        <v>41593</v>
      </c>
      <c r="B4051" s="22">
        <v>17.63</v>
      </c>
      <c r="C4051" s="22">
        <v>17.629999160000001</v>
      </c>
      <c r="D4051" s="22">
        <f t="shared" si="630"/>
        <v>8.3999999844763806E-7</v>
      </c>
      <c r="E4051" s="23">
        <f t="shared" si="631"/>
        <v>4.7646060038022037E-6</v>
      </c>
      <c r="F4051" s="22">
        <v>17.77</v>
      </c>
      <c r="G4051" s="22">
        <v>17.770000459999999</v>
      </c>
      <c r="H4051" s="22">
        <f t="shared" si="632"/>
        <v>-4.5999999898072019E-7</v>
      </c>
      <c r="I4051" s="23">
        <f t="shared" si="633"/>
        <v>2.5886324539843048E-6</v>
      </c>
      <c r="J4051" s="22">
        <v>17.54</v>
      </c>
      <c r="K4051" s="22">
        <v>17.540000920000001</v>
      </c>
      <c r="L4051" s="22">
        <f t="shared" si="634"/>
        <v>-9.2000000151415406E-7</v>
      </c>
      <c r="M4051" s="23">
        <f t="shared" si="635"/>
        <v>5.2451536673816433E-6</v>
      </c>
      <c r="N4051" s="22">
        <v>17.66</v>
      </c>
      <c r="O4051" s="22">
        <v>17.659999849999998</v>
      </c>
      <c r="P4051" s="22">
        <f t="shared" si="636"/>
        <v>1.5000000175291461E-7</v>
      </c>
      <c r="Q4051" s="23">
        <f t="shared" si="637"/>
        <v>8.493771405831276E-7</v>
      </c>
      <c r="R4051" s="24">
        <v>12669690</v>
      </c>
      <c r="S4051" s="24">
        <v>12669700</v>
      </c>
      <c r="T4051" s="24">
        <f t="shared" si="638"/>
        <v>-10</v>
      </c>
      <c r="U4051" s="23">
        <f t="shared" si="639"/>
        <v>7.8928467130239858E-5</v>
      </c>
    </row>
    <row r="4052" spans="1:21" x14ac:dyDescent="0.3">
      <c r="A4052" s="21">
        <v>41596</v>
      </c>
      <c r="B4052" s="22">
        <v>17.72</v>
      </c>
      <c r="C4052" s="22">
        <v>17.719999309999999</v>
      </c>
      <c r="D4052" s="22">
        <f t="shared" si="630"/>
        <v>6.9000000024743713E-7</v>
      </c>
      <c r="E4052" s="23">
        <f t="shared" si="631"/>
        <v>3.8939053448949437E-6</v>
      </c>
      <c r="F4052" s="22">
        <v>17.88</v>
      </c>
      <c r="G4052" s="22">
        <v>17.879999160000001</v>
      </c>
      <c r="H4052" s="22">
        <f t="shared" si="632"/>
        <v>8.3999999844763806E-7</v>
      </c>
      <c r="I4052" s="23">
        <f t="shared" si="633"/>
        <v>4.6979867892098829E-6</v>
      </c>
      <c r="J4052" s="22">
        <v>17.670000000000002</v>
      </c>
      <c r="K4052" s="22">
        <v>17.670000080000001</v>
      </c>
      <c r="L4052" s="22">
        <f t="shared" si="634"/>
        <v>-7.9999999513802322E-8</v>
      </c>
      <c r="M4052" s="23">
        <f t="shared" si="635"/>
        <v>4.5274476033733169E-7</v>
      </c>
      <c r="N4052" s="22">
        <v>17.7</v>
      </c>
      <c r="O4052" s="22">
        <v>17.700000760000002</v>
      </c>
      <c r="P4052" s="22">
        <f t="shared" si="636"/>
        <v>-7.6000000248654942E-7</v>
      </c>
      <c r="Q4052" s="23">
        <f t="shared" si="637"/>
        <v>4.2937851404168497E-6</v>
      </c>
      <c r="R4052" s="24">
        <v>10210208</v>
      </c>
      <c r="S4052" s="24">
        <v>10210200</v>
      </c>
      <c r="T4052" s="24">
        <f t="shared" si="638"/>
        <v>8</v>
      </c>
      <c r="U4052" s="23">
        <f t="shared" si="639"/>
        <v>7.8353019529490113E-5</v>
      </c>
    </row>
    <row r="4053" spans="1:21" x14ac:dyDescent="0.3">
      <c r="A4053" s="21">
        <v>41597</v>
      </c>
      <c r="B4053" s="22">
        <v>17.84</v>
      </c>
      <c r="C4053" s="22">
        <v>17.840000150000002</v>
      </c>
      <c r="D4053" s="22">
        <f t="shared" si="630"/>
        <v>-1.5000000175291461E-7</v>
      </c>
      <c r="E4053" s="23">
        <f t="shared" si="631"/>
        <v>8.4080717764407978E-7</v>
      </c>
      <c r="F4053" s="22">
        <v>17.850000000000001</v>
      </c>
      <c r="G4053" s="22">
        <v>17.850000380000001</v>
      </c>
      <c r="H4053" s="22">
        <f t="shared" si="632"/>
        <v>-3.7999999946691787E-7</v>
      </c>
      <c r="I4053" s="23">
        <f t="shared" si="633"/>
        <v>2.1288514923097043E-6</v>
      </c>
      <c r="J4053" s="22">
        <v>17.55</v>
      </c>
      <c r="K4053" s="22">
        <v>17.549999239999998</v>
      </c>
      <c r="L4053" s="22">
        <f t="shared" si="634"/>
        <v>7.6000000248654942E-7</v>
      </c>
      <c r="M4053" s="23">
        <f t="shared" si="635"/>
        <v>4.3304845321836576E-6</v>
      </c>
      <c r="N4053" s="22">
        <v>17.57</v>
      </c>
      <c r="O4053" s="22">
        <v>17.56999969</v>
      </c>
      <c r="P4053" s="22">
        <f t="shared" si="636"/>
        <v>3.1000000078051926E-7</v>
      </c>
      <c r="Q4053" s="23">
        <f t="shared" si="637"/>
        <v>1.7643711226526451E-6</v>
      </c>
      <c r="R4053" s="24">
        <v>8452021</v>
      </c>
      <c r="S4053" s="24">
        <v>8452000</v>
      </c>
      <c r="T4053" s="24">
        <f t="shared" si="638"/>
        <v>21</v>
      </c>
      <c r="U4053" s="23">
        <f t="shared" si="639"/>
        <v>2.4846190250828203E-4</v>
      </c>
    </row>
    <row r="4054" spans="1:21" x14ac:dyDescent="0.3">
      <c r="A4054" s="21">
        <v>41598</v>
      </c>
      <c r="B4054" s="22">
        <v>17.48</v>
      </c>
      <c r="C4054" s="22">
        <v>17.479999540000001</v>
      </c>
      <c r="D4054" s="22">
        <f t="shared" si="630"/>
        <v>4.5999999898072019E-7</v>
      </c>
      <c r="E4054" s="23">
        <f t="shared" si="631"/>
        <v>2.6315790107893799E-6</v>
      </c>
      <c r="F4054" s="22">
        <v>17.68</v>
      </c>
      <c r="G4054" s="22">
        <v>17.68000031</v>
      </c>
      <c r="H4054" s="22">
        <f t="shared" si="632"/>
        <v>-3.1000000078051926E-7</v>
      </c>
      <c r="I4054" s="23">
        <f t="shared" si="633"/>
        <v>1.7533936388291796E-6</v>
      </c>
      <c r="J4054" s="22">
        <v>17.43</v>
      </c>
      <c r="K4054" s="22">
        <v>17.43000031</v>
      </c>
      <c r="L4054" s="22">
        <f t="shared" si="634"/>
        <v>-3.1000000078051926E-7</v>
      </c>
      <c r="M4054" s="23">
        <f t="shared" si="635"/>
        <v>1.7785427152440438E-6</v>
      </c>
      <c r="N4054" s="22">
        <v>17.55</v>
      </c>
      <c r="O4054" s="22">
        <v>17.549999239999998</v>
      </c>
      <c r="P4054" s="22">
        <f t="shared" si="636"/>
        <v>7.6000000248654942E-7</v>
      </c>
      <c r="Q4054" s="23">
        <f t="shared" si="637"/>
        <v>4.3304845321836576E-6</v>
      </c>
      <c r="R4054" s="24">
        <v>10457446</v>
      </c>
      <c r="S4054" s="24">
        <v>10457400</v>
      </c>
      <c r="T4054" s="24">
        <f t="shared" si="638"/>
        <v>46</v>
      </c>
      <c r="U4054" s="23">
        <f t="shared" si="639"/>
        <v>4.3987989366381705E-4</v>
      </c>
    </row>
    <row r="4055" spans="1:21" x14ac:dyDescent="0.3">
      <c r="A4055" s="21">
        <v>41599</v>
      </c>
      <c r="B4055" s="22">
        <v>17.32</v>
      </c>
      <c r="C4055" s="22">
        <v>17.31999969</v>
      </c>
      <c r="D4055" s="22">
        <f t="shared" si="630"/>
        <v>3.1000000078051926E-7</v>
      </c>
      <c r="E4055" s="23">
        <f t="shared" si="631"/>
        <v>1.7898383737241238E-6</v>
      </c>
      <c r="F4055" s="22">
        <v>17.350000000000001</v>
      </c>
      <c r="G4055" s="22">
        <v>17.350000380000001</v>
      </c>
      <c r="H4055" s="22">
        <f t="shared" si="632"/>
        <v>-3.7999999946691787E-7</v>
      </c>
      <c r="I4055" s="23">
        <f t="shared" si="633"/>
        <v>2.1902016780642735E-6</v>
      </c>
      <c r="J4055" s="22">
        <v>16.86</v>
      </c>
      <c r="K4055" s="22">
        <v>16.86000061</v>
      </c>
      <c r="L4055" s="22">
        <f t="shared" si="634"/>
        <v>-6.1000000073363481E-7</v>
      </c>
      <c r="M4055" s="23">
        <f t="shared" si="635"/>
        <v>3.6180307156799964E-6</v>
      </c>
      <c r="N4055" s="22">
        <v>17.02</v>
      </c>
      <c r="O4055" s="22">
        <v>17.020000459999999</v>
      </c>
      <c r="P4055" s="22">
        <f t="shared" si="636"/>
        <v>-4.5999999898072019E-7</v>
      </c>
      <c r="Q4055" s="23">
        <f t="shared" si="637"/>
        <v>2.7027026236679679E-6</v>
      </c>
      <c r="R4055" s="24">
        <v>19212810</v>
      </c>
      <c r="S4055" s="24">
        <v>19212800</v>
      </c>
      <c r="T4055" s="24">
        <f t="shared" si="638"/>
        <v>10</v>
      </c>
      <c r="U4055" s="23">
        <f t="shared" si="639"/>
        <v>5.2048634243837443E-5</v>
      </c>
    </row>
    <row r="4056" spans="1:21" x14ac:dyDescent="0.3">
      <c r="A4056" s="21">
        <v>41600</v>
      </c>
      <c r="B4056" s="22">
        <v>16.989999999999998</v>
      </c>
      <c r="C4056" s="22">
        <v>16.989999770000001</v>
      </c>
      <c r="D4056" s="22">
        <f t="shared" si="630"/>
        <v>2.2999999771400326E-7</v>
      </c>
      <c r="E4056" s="23">
        <f t="shared" si="631"/>
        <v>1.3537374975138286E-6</v>
      </c>
      <c r="F4056" s="22">
        <v>17.190000000000001</v>
      </c>
      <c r="G4056" s="22">
        <v>17.190000529999999</v>
      </c>
      <c r="H4056" s="22">
        <f t="shared" si="632"/>
        <v>-5.2999999766711881E-7</v>
      </c>
      <c r="I4056" s="23">
        <f t="shared" si="633"/>
        <v>3.0831877913102011E-6</v>
      </c>
      <c r="J4056" s="22">
        <v>16.93</v>
      </c>
      <c r="K4056" s="22">
        <v>16.93000031</v>
      </c>
      <c r="L4056" s="22">
        <f t="shared" si="634"/>
        <v>-3.1000000078051926E-7</v>
      </c>
      <c r="M4056" s="23">
        <f t="shared" si="635"/>
        <v>1.8310690791742771E-6</v>
      </c>
      <c r="N4056" s="22">
        <v>17.13</v>
      </c>
      <c r="O4056" s="22">
        <v>17.129999160000001</v>
      </c>
      <c r="P4056" s="22">
        <f t="shared" si="636"/>
        <v>8.3999999844763806E-7</v>
      </c>
      <c r="Q4056" s="23">
        <f t="shared" si="637"/>
        <v>4.903677989717064E-6</v>
      </c>
      <c r="R4056" s="24">
        <v>15826407</v>
      </c>
      <c r="S4056" s="24">
        <v>15826400</v>
      </c>
      <c r="T4056" s="24">
        <f t="shared" si="638"/>
        <v>7</v>
      </c>
      <c r="U4056" s="23">
        <f t="shared" si="639"/>
        <v>4.422989435373806E-5</v>
      </c>
    </row>
    <row r="4057" spans="1:21" x14ac:dyDescent="0.3">
      <c r="A4057" s="21">
        <v>41603</v>
      </c>
      <c r="B4057" s="22">
        <v>17.18</v>
      </c>
      <c r="C4057" s="22">
        <v>17.18000031</v>
      </c>
      <c r="D4057" s="22">
        <f t="shared" si="630"/>
        <v>-3.1000000078051926E-7</v>
      </c>
      <c r="E4057" s="23">
        <f t="shared" si="631"/>
        <v>1.8044237205285548E-6</v>
      </c>
      <c r="F4057" s="22">
        <v>17.25</v>
      </c>
      <c r="G4057" s="22">
        <v>17.25</v>
      </c>
      <c r="H4057" s="22">
        <f t="shared" si="632"/>
        <v>0</v>
      </c>
      <c r="I4057" s="23">
        <f t="shared" si="633"/>
        <v>0</v>
      </c>
      <c r="J4057" s="22">
        <v>17.13</v>
      </c>
      <c r="K4057" s="22">
        <v>17.129999160000001</v>
      </c>
      <c r="L4057" s="22">
        <f t="shared" si="634"/>
        <v>8.3999999844763806E-7</v>
      </c>
      <c r="M4057" s="23">
        <f t="shared" si="635"/>
        <v>4.903677989717064E-6</v>
      </c>
      <c r="N4057" s="22">
        <v>17.170000000000002</v>
      </c>
      <c r="O4057" s="22">
        <v>17.170000080000001</v>
      </c>
      <c r="P4057" s="22">
        <f t="shared" si="636"/>
        <v>-7.9999999513802322E-8</v>
      </c>
      <c r="Q4057" s="23">
        <f t="shared" si="637"/>
        <v>4.659289408331926E-7</v>
      </c>
      <c r="R4057" s="24">
        <v>9930288</v>
      </c>
      <c r="S4057" s="24">
        <v>9930300</v>
      </c>
      <c r="T4057" s="24">
        <f t="shared" si="638"/>
        <v>-12</v>
      </c>
      <c r="U4057" s="23">
        <f t="shared" si="639"/>
        <v>1.2084227062626507E-4</v>
      </c>
    </row>
    <row r="4058" spans="1:21" x14ac:dyDescent="0.3">
      <c r="A4058" s="21">
        <v>41604</v>
      </c>
      <c r="B4058" s="22">
        <v>17.45</v>
      </c>
      <c r="C4058" s="22">
        <v>17.450000760000002</v>
      </c>
      <c r="D4058" s="22">
        <f t="shared" si="630"/>
        <v>-7.6000000248654942E-7</v>
      </c>
      <c r="E4058" s="23">
        <f t="shared" si="631"/>
        <v>4.3553006841619722E-6</v>
      </c>
      <c r="F4058" s="22">
        <v>17.55</v>
      </c>
      <c r="G4058" s="22">
        <v>17.549999239999998</v>
      </c>
      <c r="H4058" s="22">
        <f t="shared" si="632"/>
        <v>7.6000000248654942E-7</v>
      </c>
      <c r="I4058" s="23">
        <f t="shared" si="633"/>
        <v>4.3304845321836576E-6</v>
      </c>
      <c r="J4058" s="22">
        <v>17.350000000000001</v>
      </c>
      <c r="K4058" s="22">
        <v>17.350000380000001</v>
      </c>
      <c r="L4058" s="22">
        <f t="shared" si="634"/>
        <v>-3.7999999946691787E-7</v>
      </c>
      <c r="M4058" s="23">
        <f t="shared" si="635"/>
        <v>2.1902016780642735E-6</v>
      </c>
      <c r="N4058" s="22">
        <v>17.46</v>
      </c>
      <c r="O4058" s="22">
        <v>17.459999079999999</v>
      </c>
      <c r="P4058" s="22">
        <f t="shared" si="636"/>
        <v>9.2000000151415406E-7</v>
      </c>
      <c r="Q4058" s="23">
        <f t="shared" si="637"/>
        <v>5.2691869988011144E-6</v>
      </c>
      <c r="R4058" s="24">
        <v>14337108</v>
      </c>
      <c r="S4058" s="24">
        <v>14337100</v>
      </c>
      <c r="T4058" s="24">
        <f t="shared" si="638"/>
        <v>8</v>
      </c>
      <c r="U4058" s="23">
        <f t="shared" si="639"/>
        <v>5.5799289954035329E-5</v>
      </c>
    </row>
    <row r="4059" spans="1:21" x14ac:dyDescent="0.3">
      <c r="A4059" s="21">
        <v>41605</v>
      </c>
      <c r="B4059" s="22">
        <v>17.66</v>
      </c>
      <c r="C4059" s="22">
        <v>17.659999849999998</v>
      </c>
      <c r="D4059" s="22">
        <f t="shared" si="630"/>
        <v>1.5000000175291461E-7</v>
      </c>
      <c r="E4059" s="23">
        <f t="shared" si="631"/>
        <v>8.493771405831276E-7</v>
      </c>
      <c r="F4059" s="22">
        <v>17.72</v>
      </c>
      <c r="G4059" s="22">
        <v>17.719999309999999</v>
      </c>
      <c r="H4059" s="22">
        <f t="shared" si="632"/>
        <v>6.9000000024743713E-7</v>
      </c>
      <c r="I4059" s="23">
        <f t="shared" si="633"/>
        <v>3.8939053448949437E-6</v>
      </c>
      <c r="J4059" s="22">
        <v>17.510000000000002</v>
      </c>
      <c r="K4059" s="22">
        <v>17.510000229999999</v>
      </c>
      <c r="L4059" s="22">
        <f t="shared" si="634"/>
        <v>-2.2999999771400326E-7</v>
      </c>
      <c r="M4059" s="23">
        <f t="shared" si="635"/>
        <v>1.3135350924778558E-6</v>
      </c>
      <c r="N4059" s="22">
        <v>17.579999999999998</v>
      </c>
      <c r="O4059" s="22">
        <v>17.579999919999999</v>
      </c>
      <c r="P4059" s="22">
        <f t="shared" si="636"/>
        <v>7.9999999513802322E-8</v>
      </c>
      <c r="Q4059" s="23">
        <f t="shared" si="637"/>
        <v>4.550625704087167E-7</v>
      </c>
      <c r="R4059" s="24">
        <v>13181113</v>
      </c>
      <c r="S4059" s="24">
        <v>13181100</v>
      </c>
      <c r="T4059" s="24">
        <f t="shared" si="638"/>
        <v>13</v>
      </c>
      <c r="U4059" s="23">
        <f t="shared" si="639"/>
        <v>9.8626063075160655E-5</v>
      </c>
    </row>
    <row r="4060" spans="1:21" x14ac:dyDescent="0.3">
      <c r="A4060" s="21">
        <v>41607</v>
      </c>
      <c r="B4060" s="22">
        <v>17.7</v>
      </c>
      <c r="C4060" s="22">
        <v>17.700000760000002</v>
      </c>
      <c r="D4060" s="22">
        <f t="shared" si="630"/>
        <v>-7.6000000248654942E-7</v>
      </c>
      <c r="E4060" s="23">
        <f t="shared" si="631"/>
        <v>4.2937851404168497E-6</v>
      </c>
      <c r="F4060" s="22">
        <v>17.79</v>
      </c>
      <c r="G4060" s="22">
        <v>17.790000920000001</v>
      </c>
      <c r="H4060" s="22">
        <f t="shared" si="632"/>
        <v>-9.2000000151415406E-7</v>
      </c>
      <c r="I4060" s="23">
        <f t="shared" si="633"/>
        <v>5.1714443728885094E-6</v>
      </c>
      <c r="J4060" s="22">
        <v>17.66</v>
      </c>
      <c r="K4060" s="22">
        <v>17.659999849999998</v>
      </c>
      <c r="L4060" s="22">
        <f t="shared" si="634"/>
        <v>1.5000000175291461E-7</v>
      </c>
      <c r="M4060" s="23">
        <f t="shared" si="635"/>
        <v>8.493771405831276E-7</v>
      </c>
      <c r="N4060" s="22">
        <v>17.73</v>
      </c>
      <c r="O4060" s="22">
        <v>17.729999540000001</v>
      </c>
      <c r="P4060" s="22">
        <f t="shared" si="636"/>
        <v>4.5999999898072019E-7</v>
      </c>
      <c r="Q4060" s="23">
        <f t="shared" si="637"/>
        <v>2.5944727067980518E-6</v>
      </c>
      <c r="R4060" s="24">
        <v>3991226</v>
      </c>
      <c r="S4060" s="24">
        <v>3991200</v>
      </c>
      <c r="T4060" s="24">
        <f t="shared" si="638"/>
        <v>26</v>
      </c>
      <c r="U4060" s="23">
        <f t="shared" si="639"/>
        <v>6.5143315293646024E-4</v>
      </c>
    </row>
    <row r="4061" spans="1:21" x14ac:dyDescent="0.3">
      <c r="A4061" s="21">
        <v>41610</v>
      </c>
      <c r="B4061" s="22">
        <v>17.690000000000001</v>
      </c>
      <c r="C4061" s="22">
        <v>17.690000529999999</v>
      </c>
      <c r="D4061" s="22">
        <f t="shared" si="630"/>
        <v>-5.2999999766711881E-7</v>
      </c>
      <c r="E4061" s="23">
        <f t="shared" si="631"/>
        <v>2.996042859175193E-6</v>
      </c>
      <c r="F4061" s="22">
        <v>17.75</v>
      </c>
      <c r="G4061" s="22">
        <v>17.75</v>
      </c>
      <c r="H4061" s="22">
        <f t="shared" si="632"/>
        <v>0</v>
      </c>
      <c r="I4061" s="23">
        <f t="shared" si="633"/>
        <v>0</v>
      </c>
      <c r="J4061" s="22">
        <v>17.36</v>
      </c>
      <c r="K4061" s="22">
        <v>17.36000061</v>
      </c>
      <c r="L4061" s="22">
        <f t="shared" si="634"/>
        <v>-6.1000000073363481E-7</v>
      </c>
      <c r="M4061" s="23">
        <f t="shared" si="635"/>
        <v>3.513824765548985E-6</v>
      </c>
      <c r="N4061" s="22">
        <v>17.399999999999999</v>
      </c>
      <c r="O4061" s="22">
        <v>17.399999619999999</v>
      </c>
      <c r="P4061" s="22">
        <f t="shared" si="636"/>
        <v>3.7999999946691787E-7</v>
      </c>
      <c r="Q4061" s="23">
        <f t="shared" si="637"/>
        <v>2.1839080906078659E-6</v>
      </c>
      <c r="R4061" s="24">
        <v>12009984</v>
      </c>
      <c r="S4061" s="24">
        <v>12010000</v>
      </c>
      <c r="T4061" s="24">
        <f t="shared" si="638"/>
        <v>-16</v>
      </c>
      <c r="U4061" s="23">
        <f t="shared" si="639"/>
        <v>1.3322231473771856E-4</v>
      </c>
    </row>
    <row r="4062" spans="1:21" x14ac:dyDescent="0.3">
      <c r="A4062" s="21">
        <v>41611</v>
      </c>
      <c r="B4062" s="22">
        <v>17.440000000000001</v>
      </c>
      <c r="C4062" s="22">
        <v>17.440000529999999</v>
      </c>
      <c r="D4062" s="22">
        <f t="shared" si="630"/>
        <v>-5.2999999766711881E-7</v>
      </c>
      <c r="E4062" s="23">
        <f t="shared" si="631"/>
        <v>3.0389907199568117E-6</v>
      </c>
      <c r="F4062" s="22">
        <v>17.7</v>
      </c>
      <c r="G4062" s="22">
        <v>17.700000760000002</v>
      </c>
      <c r="H4062" s="22">
        <f t="shared" si="632"/>
        <v>-7.6000000248654942E-7</v>
      </c>
      <c r="I4062" s="23">
        <f t="shared" si="633"/>
        <v>4.2937851404168497E-6</v>
      </c>
      <c r="J4062" s="22">
        <v>17.43</v>
      </c>
      <c r="K4062" s="22">
        <v>17.43000031</v>
      </c>
      <c r="L4062" s="22">
        <f t="shared" si="634"/>
        <v>-3.1000000078051926E-7</v>
      </c>
      <c r="M4062" s="23">
        <f t="shared" si="635"/>
        <v>1.7785427152440438E-6</v>
      </c>
      <c r="N4062" s="22">
        <v>17.53</v>
      </c>
      <c r="O4062" s="22">
        <v>17.530000690000001</v>
      </c>
      <c r="P4062" s="22">
        <f t="shared" si="636"/>
        <v>-6.9000000024743713E-7</v>
      </c>
      <c r="Q4062" s="23">
        <f t="shared" si="637"/>
        <v>3.9361093730078854E-6</v>
      </c>
      <c r="R4062" s="24">
        <v>10074841</v>
      </c>
      <c r="S4062" s="24">
        <v>10074800</v>
      </c>
      <c r="T4062" s="24">
        <f t="shared" si="638"/>
        <v>41</v>
      </c>
      <c r="U4062" s="23">
        <f t="shared" si="639"/>
        <v>4.0695596934926754E-4</v>
      </c>
    </row>
    <row r="4063" spans="1:21" x14ac:dyDescent="0.3">
      <c r="A4063" s="21">
        <v>41612</v>
      </c>
      <c r="B4063" s="22">
        <v>17.47</v>
      </c>
      <c r="C4063" s="22">
        <v>17.469999309999999</v>
      </c>
      <c r="D4063" s="22">
        <f t="shared" si="630"/>
        <v>6.9000000024743713E-7</v>
      </c>
      <c r="E4063" s="23">
        <f t="shared" si="631"/>
        <v>3.9496280910124274E-6</v>
      </c>
      <c r="F4063" s="22">
        <v>17.649999999999999</v>
      </c>
      <c r="G4063" s="22">
        <v>17.649999619999999</v>
      </c>
      <c r="H4063" s="22">
        <f t="shared" si="632"/>
        <v>3.7999999946691787E-7</v>
      </c>
      <c r="I4063" s="23">
        <f t="shared" si="633"/>
        <v>2.1529745475819896E-6</v>
      </c>
      <c r="J4063" s="22">
        <v>17.45</v>
      </c>
      <c r="K4063" s="22">
        <v>17.450000760000002</v>
      </c>
      <c r="L4063" s="22">
        <f t="shared" si="634"/>
        <v>-7.6000000248654942E-7</v>
      </c>
      <c r="M4063" s="23">
        <f t="shared" si="635"/>
        <v>4.3553006841619722E-6</v>
      </c>
      <c r="N4063" s="22">
        <v>17.54</v>
      </c>
      <c r="O4063" s="22">
        <v>17.540000920000001</v>
      </c>
      <c r="P4063" s="22">
        <f t="shared" si="636"/>
        <v>-9.2000000151415406E-7</v>
      </c>
      <c r="Q4063" s="23">
        <f t="shared" si="637"/>
        <v>5.2451536673816433E-6</v>
      </c>
      <c r="R4063" s="24">
        <v>6448514</v>
      </c>
      <c r="S4063" s="24">
        <v>6448500</v>
      </c>
      <c r="T4063" s="24">
        <f t="shared" si="638"/>
        <v>14</v>
      </c>
      <c r="U4063" s="23">
        <f t="shared" si="639"/>
        <v>2.1710475304334342E-4</v>
      </c>
    </row>
    <row r="4064" spans="1:21" x14ac:dyDescent="0.3">
      <c r="A4064" s="21">
        <v>41613</v>
      </c>
      <c r="B4064" s="22">
        <v>17.510000000000002</v>
      </c>
      <c r="C4064" s="22">
        <v>17.510000229999999</v>
      </c>
      <c r="D4064" s="22">
        <f t="shared" si="630"/>
        <v>-2.2999999771400326E-7</v>
      </c>
      <c r="E4064" s="23">
        <f t="shared" si="631"/>
        <v>1.3135350924778558E-6</v>
      </c>
      <c r="F4064" s="22">
        <v>17.57</v>
      </c>
      <c r="G4064" s="22">
        <v>17.56999969</v>
      </c>
      <c r="H4064" s="22">
        <f t="shared" si="632"/>
        <v>3.1000000078051926E-7</v>
      </c>
      <c r="I4064" s="23">
        <f t="shared" si="633"/>
        <v>1.7643711226526451E-6</v>
      </c>
      <c r="J4064" s="22">
        <v>17.39</v>
      </c>
      <c r="K4064" s="22">
        <v>17.38999939</v>
      </c>
      <c r="L4064" s="22">
        <f t="shared" si="634"/>
        <v>6.1000000073363481E-7</v>
      </c>
      <c r="M4064" s="23">
        <f t="shared" si="635"/>
        <v>3.5077632094939066E-6</v>
      </c>
      <c r="N4064" s="22">
        <v>17.399999999999999</v>
      </c>
      <c r="O4064" s="22">
        <v>17.399999619999999</v>
      </c>
      <c r="P4064" s="22">
        <f t="shared" si="636"/>
        <v>3.7999999946691787E-7</v>
      </c>
      <c r="Q4064" s="23">
        <f t="shared" si="637"/>
        <v>2.1839080906078659E-6</v>
      </c>
      <c r="R4064" s="24">
        <v>9852359</v>
      </c>
      <c r="S4064" s="24">
        <v>9852400</v>
      </c>
      <c r="T4064" s="24">
        <f t="shared" si="638"/>
        <v>-41</v>
      </c>
      <c r="U4064" s="23">
        <f t="shared" si="639"/>
        <v>4.1614225975396854E-4</v>
      </c>
    </row>
    <row r="4065" spans="1:21" x14ac:dyDescent="0.3">
      <c r="A4065" s="21">
        <v>41614</v>
      </c>
      <c r="B4065" s="22">
        <v>17.52</v>
      </c>
      <c r="C4065" s="22">
        <v>17.520000459999999</v>
      </c>
      <c r="D4065" s="22">
        <f t="shared" si="630"/>
        <v>-4.5999999898072019E-7</v>
      </c>
      <c r="E4065" s="23">
        <f t="shared" si="631"/>
        <v>2.6255707015016839E-6</v>
      </c>
      <c r="F4065" s="22">
        <v>17.64</v>
      </c>
      <c r="G4065" s="22">
        <v>17.63999939</v>
      </c>
      <c r="H4065" s="22">
        <f t="shared" si="632"/>
        <v>6.1000000073363481E-7</v>
      </c>
      <c r="I4065" s="23">
        <f t="shared" si="633"/>
        <v>3.4580500103613376E-6</v>
      </c>
      <c r="J4065" s="22">
        <v>17.5</v>
      </c>
      <c r="K4065" s="22">
        <v>17.5</v>
      </c>
      <c r="L4065" s="22">
        <f t="shared" si="634"/>
        <v>0</v>
      </c>
      <c r="M4065" s="23">
        <f t="shared" si="635"/>
        <v>0</v>
      </c>
      <c r="N4065" s="22">
        <v>17.62</v>
      </c>
      <c r="O4065" s="22">
        <v>17.620000839999999</v>
      </c>
      <c r="P4065" s="22">
        <f t="shared" si="636"/>
        <v>-8.3999999844763806E-7</v>
      </c>
      <c r="Q4065" s="23">
        <f t="shared" si="637"/>
        <v>4.7673096390592347E-6</v>
      </c>
      <c r="R4065" s="24">
        <v>6875139</v>
      </c>
      <c r="S4065" s="24">
        <v>6875100</v>
      </c>
      <c r="T4065" s="24">
        <f t="shared" si="638"/>
        <v>39</v>
      </c>
      <c r="U4065" s="23">
        <f t="shared" si="639"/>
        <v>5.6726447615307416E-4</v>
      </c>
    </row>
    <row r="4066" spans="1:21" x14ac:dyDescent="0.3">
      <c r="A4066" s="21">
        <v>41617</v>
      </c>
      <c r="B4066" s="22">
        <v>17.7</v>
      </c>
      <c r="C4066" s="22">
        <v>17.700000760000002</v>
      </c>
      <c r="D4066" s="22">
        <f t="shared" si="630"/>
        <v>-7.6000000248654942E-7</v>
      </c>
      <c r="E4066" s="23">
        <f t="shared" si="631"/>
        <v>4.2937851404168497E-6</v>
      </c>
      <c r="F4066" s="22">
        <v>17.72</v>
      </c>
      <c r="G4066" s="22">
        <v>17.719999309999999</v>
      </c>
      <c r="H4066" s="22">
        <f t="shared" si="632"/>
        <v>6.9000000024743713E-7</v>
      </c>
      <c r="I4066" s="23">
        <f t="shared" si="633"/>
        <v>3.8939053448949437E-6</v>
      </c>
      <c r="J4066" s="22">
        <v>17.47</v>
      </c>
      <c r="K4066" s="22">
        <v>17.469999309999999</v>
      </c>
      <c r="L4066" s="22">
        <f t="shared" si="634"/>
        <v>6.9000000024743713E-7</v>
      </c>
      <c r="M4066" s="23">
        <f t="shared" si="635"/>
        <v>3.9496280910124274E-6</v>
      </c>
      <c r="N4066" s="22">
        <v>17.57</v>
      </c>
      <c r="O4066" s="22">
        <v>17.56999969</v>
      </c>
      <c r="P4066" s="22">
        <f t="shared" si="636"/>
        <v>3.1000000078051926E-7</v>
      </c>
      <c r="Q4066" s="23">
        <f t="shared" si="637"/>
        <v>1.7643711226526451E-6</v>
      </c>
      <c r="R4066" s="24">
        <v>9100063</v>
      </c>
      <c r="S4066" s="24">
        <v>9100100</v>
      </c>
      <c r="T4066" s="24">
        <f t="shared" si="638"/>
        <v>-37</v>
      </c>
      <c r="U4066" s="23">
        <f t="shared" si="639"/>
        <v>4.0658893858309253E-4</v>
      </c>
    </row>
    <row r="4067" spans="1:21" x14ac:dyDescent="0.3">
      <c r="A4067" s="21">
        <v>41618</v>
      </c>
      <c r="B4067" s="22">
        <v>17.440000000000001</v>
      </c>
      <c r="C4067" s="22">
        <v>17.440000529999999</v>
      </c>
      <c r="D4067" s="22">
        <f t="shared" si="630"/>
        <v>-5.2999999766711881E-7</v>
      </c>
      <c r="E4067" s="23">
        <f t="shared" si="631"/>
        <v>3.0389907199568117E-6</v>
      </c>
      <c r="F4067" s="22">
        <v>17.489999999999998</v>
      </c>
      <c r="G4067" s="22">
        <v>17.489999770000001</v>
      </c>
      <c r="H4067" s="22">
        <f t="shared" si="632"/>
        <v>2.2999999771400326E-7</v>
      </c>
      <c r="I4067" s="23">
        <f t="shared" si="633"/>
        <v>1.3150371683166881E-6</v>
      </c>
      <c r="J4067" s="22">
        <v>17.32</v>
      </c>
      <c r="K4067" s="22">
        <v>17.31999969</v>
      </c>
      <c r="L4067" s="22">
        <f t="shared" si="634"/>
        <v>3.1000000078051926E-7</v>
      </c>
      <c r="M4067" s="23">
        <f t="shared" si="635"/>
        <v>1.7898383737241238E-6</v>
      </c>
      <c r="N4067" s="22">
        <v>17.37</v>
      </c>
      <c r="O4067" s="22">
        <v>17.370000839999999</v>
      </c>
      <c r="P4067" s="22">
        <f t="shared" si="636"/>
        <v>-8.3999999844763806E-7</v>
      </c>
      <c r="Q4067" s="23">
        <f t="shared" si="637"/>
        <v>4.8359237641098356E-6</v>
      </c>
      <c r="R4067" s="24">
        <v>9872115</v>
      </c>
      <c r="S4067" s="24">
        <v>9872100</v>
      </c>
      <c r="T4067" s="24">
        <f t="shared" si="638"/>
        <v>15</v>
      </c>
      <c r="U4067" s="23">
        <f t="shared" si="639"/>
        <v>1.5194335551706322E-4</v>
      </c>
    </row>
    <row r="4068" spans="1:21" x14ac:dyDescent="0.3">
      <c r="A4068" s="21">
        <v>41619</v>
      </c>
      <c r="B4068" s="22">
        <v>17.600000000000001</v>
      </c>
      <c r="C4068" s="22">
        <v>17.600000380000001</v>
      </c>
      <c r="D4068" s="22">
        <f t="shared" si="630"/>
        <v>-3.7999999946691787E-7</v>
      </c>
      <c r="E4068" s="23">
        <f t="shared" si="631"/>
        <v>2.159090859445299E-6</v>
      </c>
      <c r="F4068" s="22">
        <v>17.649999999999999</v>
      </c>
      <c r="G4068" s="22">
        <v>17.649999619999999</v>
      </c>
      <c r="H4068" s="22">
        <f t="shared" si="632"/>
        <v>3.7999999946691787E-7</v>
      </c>
      <c r="I4068" s="23">
        <f t="shared" si="633"/>
        <v>2.1529745475819896E-6</v>
      </c>
      <c r="J4068" s="22">
        <v>17.43</v>
      </c>
      <c r="K4068" s="22">
        <v>17.43000031</v>
      </c>
      <c r="L4068" s="22">
        <f t="shared" si="634"/>
        <v>-3.1000000078051926E-7</v>
      </c>
      <c r="M4068" s="23">
        <f t="shared" si="635"/>
        <v>1.7785427152440438E-6</v>
      </c>
      <c r="N4068" s="22">
        <v>17.48</v>
      </c>
      <c r="O4068" s="22">
        <v>17.479999540000001</v>
      </c>
      <c r="P4068" s="22">
        <f t="shared" si="636"/>
        <v>4.5999999898072019E-7</v>
      </c>
      <c r="Q4068" s="23">
        <f t="shared" si="637"/>
        <v>2.6315790107893799E-6</v>
      </c>
      <c r="R4068" s="24">
        <v>7901639</v>
      </c>
      <c r="S4068" s="24">
        <v>7899600</v>
      </c>
      <c r="T4068" s="24">
        <f t="shared" si="638"/>
        <v>2039</v>
      </c>
      <c r="U4068" s="23">
        <f t="shared" si="639"/>
        <v>2.5811433490303307E-2</v>
      </c>
    </row>
    <row r="4069" spans="1:21" x14ac:dyDescent="0.3">
      <c r="A4069" s="21">
        <v>41620</v>
      </c>
      <c r="B4069" s="22">
        <v>17.440000000000001</v>
      </c>
      <c r="C4069" s="22">
        <v>17.440000529999999</v>
      </c>
      <c r="D4069" s="22">
        <f t="shared" si="630"/>
        <v>-5.2999999766711881E-7</v>
      </c>
      <c r="E4069" s="23">
        <f t="shared" si="631"/>
        <v>3.0389907199568117E-6</v>
      </c>
      <c r="F4069" s="22">
        <v>17.48</v>
      </c>
      <c r="G4069" s="22">
        <v>17.479999540000001</v>
      </c>
      <c r="H4069" s="22">
        <f t="shared" si="632"/>
        <v>4.5999999898072019E-7</v>
      </c>
      <c r="I4069" s="23">
        <f t="shared" si="633"/>
        <v>2.6315790107893799E-6</v>
      </c>
      <c r="J4069" s="22">
        <v>17.09</v>
      </c>
      <c r="K4069" s="22">
        <v>17.090000150000002</v>
      </c>
      <c r="L4069" s="22">
        <f t="shared" si="634"/>
        <v>-1.5000000175291461E-7</v>
      </c>
      <c r="M4069" s="23">
        <f t="shared" si="635"/>
        <v>8.7770626352460619E-7</v>
      </c>
      <c r="N4069" s="22">
        <v>17.12</v>
      </c>
      <c r="O4069" s="22">
        <v>17.120000839999999</v>
      </c>
      <c r="P4069" s="22">
        <f t="shared" si="636"/>
        <v>-8.3999999844763806E-7</v>
      </c>
      <c r="Q4069" s="23">
        <f t="shared" si="637"/>
        <v>4.9065418062656945E-6</v>
      </c>
      <c r="R4069" s="24">
        <v>10866948</v>
      </c>
      <c r="S4069" s="24">
        <v>10866900</v>
      </c>
      <c r="T4069" s="24">
        <f t="shared" si="638"/>
        <v>48</v>
      </c>
      <c r="U4069" s="23">
        <f t="shared" si="639"/>
        <v>4.4170830687684617E-4</v>
      </c>
    </row>
    <row r="4070" spans="1:21" x14ac:dyDescent="0.3">
      <c r="A4070" s="21">
        <v>41621</v>
      </c>
      <c r="B4070" s="22">
        <v>17.239999999999998</v>
      </c>
      <c r="C4070" s="22">
        <v>17.239999770000001</v>
      </c>
      <c r="D4070" s="22">
        <f t="shared" si="630"/>
        <v>2.2999999771400326E-7</v>
      </c>
      <c r="E4070" s="23">
        <f t="shared" si="631"/>
        <v>1.3341067330768488E-6</v>
      </c>
      <c r="F4070" s="22">
        <v>17.27</v>
      </c>
      <c r="G4070" s="22">
        <v>17.270000459999999</v>
      </c>
      <c r="H4070" s="22">
        <f t="shared" si="632"/>
        <v>-4.5999999898072019E-7</v>
      </c>
      <c r="I4070" s="23">
        <f t="shared" si="633"/>
        <v>2.663578382908278E-6</v>
      </c>
      <c r="J4070" s="22">
        <v>17.02</v>
      </c>
      <c r="K4070" s="22">
        <v>17.020000459999999</v>
      </c>
      <c r="L4070" s="22">
        <f t="shared" si="634"/>
        <v>-4.5999999898072019E-7</v>
      </c>
      <c r="M4070" s="23">
        <f t="shared" si="635"/>
        <v>2.7027026236679679E-6</v>
      </c>
      <c r="N4070" s="22">
        <v>17.079999999999998</v>
      </c>
      <c r="O4070" s="22">
        <v>17.079999919999999</v>
      </c>
      <c r="P4070" s="22">
        <f t="shared" si="636"/>
        <v>7.9999999513802322E-8</v>
      </c>
      <c r="Q4070" s="23">
        <f t="shared" si="637"/>
        <v>4.6838407428869786E-7</v>
      </c>
      <c r="R4070" s="24">
        <v>10409426</v>
      </c>
      <c r="S4070" s="24">
        <v>10409400</v>
      </c>
      <c r="T4070" s="24">
        <f t="shared" si="638"/>
        <v>26</v>
      </c>
      <c r="U4070" s="23">
        <f t="shared" si="639"/>
        <v>2.4977424251157611E-4</v>
      </c>
    </row>
    <row r="4071" spans="1:21" x14ac:dyDescent="0.3">
      <c r="A4071" s="21">
        <v>41624</v>
      </c>
      <c r="B4071" s="22">
        <v>17.11</v>
      </c>
      <c r="C4071" s="22">
        <v>17.11000061</v>
      </c>
      <c r="D4071" s="22">
        <f t="shared" si="630"/>
        <v>-6.1000000073363481E-7</v>
      </c>
      <c r="E4071" s="23">
        <f t="shared" si="631"/>
        <v>3.5651664464413764E-6</v>
      </c>
      <c r="F4071" s="22">
        <v>17.239999999999998</v>
      </c>
      <c r="G4071" s="22">
        <v>17.239999770000001</v>
      </c>
      <c r="H4071" s="22">
        <f t="shared" si="632"/>
        <v>2.2999999771400326E-7</v>
      </c>
      <c r="I4071" s="23">
        <f t="shared" si="633"/>
        <v>1.3341067330768488E-6</v>
      </c>
      <c r="J4071" s="22">
        <v>17.100000000000001</v>
      </c>
      <c r="K4071" s="22">
        <v>17.100000380000001</v>
      </c>
      <c r="L4071" s="22">
        <f t="shared" si="634"/>
        <v>-3.7999999946691787E-7</v>
      </c>
      <c r="M4071" s="23">
        <f t="shared" si="635"/>
        <v>2.222222169722068E-6</v>
      </c>
      <c r="N4071" s="22">
        <v>17.11</v>
      </c>
      <c r="O4071" s="22">
        <v>17.11000061</v>
      </c>
      <c r="P4071" s="22">
        <f t="shared" si="636"/>
        <v>-6.1000000073363481E-7</v>
      </c>
      <c r="Q4071" s="23">
        <f t="shared" si="637"/>
        <v>3.5651664464413764E-6</v>
      </c>
      <c r="R4071" s="24">
        <v>7179780</v>
      </c>
      <c r="S4071" s="24">
        <v>7179800</v>
      </c>
      <c r="T4071" s="24">
        <f t="shared" si="638"/>
        <v>-20</v>
      </c>
      <c r="U4071" s="23">
        <f t="shared" si="639"/>
        <v>2.7855929134516284E-4</v>
      </c>
    </row>
    <row r="4072" spans="1:21" x14ac:dyDescent="0.3">
      <c r="A4072" s="21">
        <v>41625</v>
      </c>
      <c r="B4072" s="22">
        <v>17.29</v>
      </c>
      <c r="C4072" s="22">
        <v>17.290000920000001</v>
      </c>
      <c r="D4072" s="22">
        <f t="shared" si="630"/>
        <v>-9.2000000151415406E-7</v>
      </c>
      <c r="E4072" s="23">
        <f t="shared" si="631"/>
        <v>5.3209945203065615E-6</v>
      </c>
      <c r="F4072" s="22">
        <v>17.3</v>
      </c>
      <c r="G4072" s="22">
        <v>17.299999239999998</v>
      </c>
      <c r="H4072" s="22">
        <f t="shared" si="632"/>
        <v>7.6000000248654942E-7</v>
      </c>
      <c r="I4072" s="23">
        <f t="shared" si="633"/>
        <v>4.3930637911782326E-6</v>
      </c>
      <c r="J4072" s="22">
        <v>17.07</v>
      </c>
      <c r="K4072" s="22">
        <v>17.06999969</v>
      </c>
      <c r="L4072" s="22">
        <f t="shared" si="634"/>
        <v>3.1000000078051926E-7</v>
      </c>
      <c r="M4072" s="23">
        <f t="shared" si="635"/>
        <v>1.8160515899840608E-6</v>
      </c>
      <c r="N4072" s="22">
        <v>17.079999999999998</v>
      </c>
      <c r="O4072" s="22">
        <v>17.079999919999999</v>
      </c>
      <c r="P4072" s="22">
        <f t="shared" si="636"/>
        <v>7.9999999513802322E-8</v>
      </c>
      <c r="Q4072" s="23">
        <f t="shared" si="637"/>
        <v>4.6838407428869786E-7</v>
      </c>
      <c r="R4072" s="24">
        <v>24563304</v>
      </c>
      <c r="S4072" s="24">
        <v>24563300</v>
      </c>
      <c r="T4072" s="24">
        <f t="shared" si="638"/>
        <v>4</v>
      </c>
      <c r="U4072" s="23">
        <f t="shared" si="639"/>
        <v>1.6284456893007046E-5</v>
      </c>
    </row>
    <row r="4073" spans="1:21" x14ac:dyDescent="0.3">
      <c r="A4073" s="21">
        <v>41626</v>
      </c>
      <c r="B4073" s="22">
        <v>17.010000000000002</v>
      </c>
      <c r="C4073" s="22">
        <v>17.010000229999999</v>
      </c>
      <c r="D4073" s="22">
        <f t="shared" si="630"/>
        <v>-2.2999999771400326E-7</v>
      </c>
      <c r="E4073" s="23">
        <f t="shared" si="631"/>
        <v>1.3521457648681246E-6</v>
      </c>
      <c r="F4073" s="22">
        <v>17.05</v>
      </c>
      <c r="G4073" s="22">
        <v>17.049999239999998</v>
      </c>
      <c r="H4073" s="22">
        <f t="shared" si="632"/>
        <v>7.6000000248654942E-7</v>
      </c>
      <c r="I4073" s="23">
        <f t="shared" si="633"/>
        <v>4.4574782191400814E-6</v>
      </c>
      <c r="J4073" s="22">
        <v>16.68</v>
      </c>
      <c r="K4073" s="22">
        <v>16.68000031</v>
      </c>
      <c r="L4073" s="22">
        <f t="shared" si="634"/>
        <v>-3.1000000078051926E-7</v>
      </c>
      <c r="M4073" s="23">
        <f t="shared" si="635"/>
        <v>1.8585131595871013E-6</v>
      </c>
      <c r="N4073" s="22">
        <v>17</v>
      </c>
      <c r="O4073" s="22">
        <v>17</v>
      </c>
      <c r="P4073" s="22">
        <f t="shared" si="636"/>
        <v>0</v>
      </c>
      <c r="Q4073" s="23">
        <f t="shared" si="637"/>
        <v>0</v>
      </c>
      <c r="R4073" s="24">
        <v>16981564</v>
      </c>
      <c r="S4073" s="24">
        <v>16981600</v>
      </c>
      <c r="T4073" s="24">
        <f t="shared" si="638"/>
        <v>-36</v>
      </c>
      <c r="U4073" s="23">
        <f t="shared" si="639"/>
        <v>2.1199415838319121E-4</v>
      </c>
    </row>
    <row r="4074" spans="1:21" x14ac:dyDescent="0.3">
      <c r="A4074" s="21">
        <v>41627</v>
      </c>
      <c r="B4074" s="22">
        <v>16.97</v>
      </c>
      <c r="C4074" s="22">
        <v>16.969999309999999</v>
      </c>
      <c r="D4074" s="22">
        <f t="shared" si="630"/>
        <v>6.9000000024743713E-7</v>
      </c>
      <c r="E4074" s="23">
        <f t="shared" si="631"/>
        <v>4.0659989882311738E-6</v>
      </c>
      <c r="F4074" s="22">
        <v>17.09</v>
      </c>
      <c r="G4074" s="22">
        <v>17.090000150000002</v>
      </c>
      <c r="H4074" s="22">
        <f t="shared" si="632"/>
        <v>-1.5000000175291461E-7</v>
      </c>
      <c r="I4074" s="23">
        <f t="shared" si="633"/>
        <v>8.7770626352460619E-7</v>
      </c>
      <c r="J4074" s="22">
        <v>16.899999999999999</v>
      </c>
      <c r="K4074" s="22">
        <v>16.899999619999999</v>
      </c>
      <c r="L4074" s="22">
        <f t="shared" si="634"/>
        <v>3.7999999946691787E-7</v>
      </c>
      <c r="M4074" s="23">
        <f t="shared" si="635"/>
        <v>2.2485207574632944E-6</v>
      </c>
      <c r="N4074" s="22">
        <v>17.05</v>
      </c>
      <c r="O4074" s="22">
        <v>17.049999239999998</v>
      </c>
      <c r="P4074" s="22">
        <f t="shared" si="636"/>
        <v>7.6000000248654942E-7</v>
      </c>
      <c r="Q4074" s="23">
        <f t="shared" si="637"/>
        <v>4.4574782191400814E-6</v>
      </c>
      <c r="R4074" s="24">
        <v>8418257</v>
      </c>
      <c r="S4074" s="24">
        <v>8418300</v>
      </c>
      <c r="T4074" s="24">
        <f t="shared" si="638"/>
        <v>-43</v>
      </c>
      <c r="U4074" s="23">
        <f t="shared" si="639"/>
        <v>5.1079196512359977E-4</v>
      </c>
    </row>
    <row r="4075" spans="1:21" x14ac:dyDescent="0.3">
      <c r="A4075" s="21">
        <v>41628</v>
      </c>
      <c r="B4075" s="22">
        <v>16.93</v>
      </c>
      <c r="C4075" s="22">
        <v>16.93000031</v>
      </c>
      <c r="D4075" s="22">
        <f t="shared" si="630"/>
        <v>-3.1000000078051926E-7</v>
      </c>
      <c r="E4075" s="23">
        <f t="shared" si="631"/>
        <v>1.8310690791742771E-6</v>
      </c>
      <c r="F4075" s="22">
        <v>17.14</v>
      </c>
      <c r="G4075" s="22">
        <v>17.13999939</v>
      </c>
      <c r="H4075" s="22">
        <f t="shared" si="632"/>
        <v>6.1000000073363481E-7</v>
      </c>
      <c r="I4075" s="23">
        <f t="shared" si="633"/>
        <v>3.55892661868779E-6</v>
      </c>
      <c r="J4075" s="22">
        <v>16.87</v>
      </c>
      <c r="K4075" s="22">
        <v>16.870000839999999</v>
      </c>
      <c r="L4075" s="22">
        <f t="shared" si="634"/>
        <v>-8.3999999844763806E-7</v>
      </c>
      <c r="M4075" s="23">
        <f t="shared" si="635"/>
        <v>4.9792528549016846E-6</v>
      </c>
      <c r="N4075" s="22">
        <v>16.989999999999998</v>
      </c>
      <c r="O4075" s="22">
        <v>16.989999770000001</v>
      </c>
      <c r="P4075" s="22">
        <f t="shared" si="636"/>
        <v>2.2999999771400326E-7</v>
      </c>
      <c r="Q4075" s="23">
        <f t="shared" si="637"/>
        <v>1.3537374975138286E-6</v>
      </c>
      <c r="R4075" s="24">
        <v>7594009</v>
      </c>
      <c r="S4075" s="24">
        <v>7594000</v>
      </c>
      <c r="T4075" s="24">
        <f t="shared" si="638"/>
        <v>9</v>
      </c>
      <c r="U4075" s="23">
        <f t="shared" si="639"/>
        <v>1.1851461680273899E-4</v>
      </c>
    </row>
    <row r="4076" spans="1:21" x14ac:dyDescent="0.3">
      <c r="A4076" s="21">
        <v>41631</v>
      </c>
      <c r="B4076" s="22">
        <v>17.13</v>
      </c>
      <c r="C4076" s="22">
        <v>17.129999160000001</v>
      </c>
      <c r="D4076" s="22">
        <f t="shared" si="630"/>
        <v>8.3999999844763806E-7</v>
      </c>
      <c r="E4076" s="23">
        <f t="shared" si="631"/>
        <v>4.903677989717064E-6</v>
      </c>
      <c r="F4076" s="22">
        <v>17.25</v>
      </c>
      <c r="G4076" s="22">
        <v>17.25</v>
      </c>
      <c r="H4076" s="22">
        <f t="shared" si="632"/>
        <v>0</v>
      </c>
      <c r="I4076" s="23">
        <f t="shared" si="633"/>
        <v>0</v>
      </c>
      <c r="J4076" s="22">
        <v>17.059999999999999</v>
      </c>
      <c r="K4076" s="22">
        <v>17.059999470000001</v>
      </c>
      <c r="L4076" s="22">
        <f t="shared" si="634"/>
        <v>5.2999999766711881E-7</v>
      </c>
      <c r="M4076" s="23">
        <f t="shared" si="635"/>
        <v>3.1066823806127511E-6</v>
      </c>
      <c r="N4076" s="22">
        <v>17.14</v>
      </c>
      <c r="O4076" s="22">
        <v>17.13999939</v>
      </c>
      <c r="P4076" s="22">
        <f t="shared" si="636"/>
        <v>6.1000000073363481E-7</v>
      </c>
      <c r="Q4076" s="23">
        <f t="shared" si="637"/>
        <v>3.55892661868779E-6</v>
      </c>
      <c r="R4076" s="24">
        <v>7667127</v>
      </c>
      <c r="S4076" s="24">
        <v>7667100</v>
      </c>
      <c r="T4076" s="24">
        <f t="shared" si="638"/>
        <v>27</v>
      </c>
      <c r="U4076" s="23">
        <f t="shared" si="639"/>
        <v>3.5215400868646553E-4</v>
      </c>
    </row>
    <row r="4077" spans="1:21" x14ac:dyDescent="0.3">
      <c r="A4077" s="21">
        <v>41632</v>
      </c>
      <c r="B4077" s="22">
        <v>17.149999999999999</v>
      </c>
      <c r="C4077" s="22">
        <v>17.149999619999999</v>
      </c>
      <c r="D4077" s="22">
        <f t="shared" si="630"/>
        <v>3.7999999946691787E-7</v>
      </c>
      <c r="E4077" s="23">
        <f t="shared" si="631"/>
        <v>2.2157434862200767E-6</v>
      </c>
      <c r="F4077" s="22">
        <v>17.22</v>
      </c>
      <c r="G4077" s="22">
        <v>17.219999309999999</v>
      </c>
      <c r="H4077" s="22">
        <f t="shared" si="632"/>
        <v>6.9000000024743713E-7</v>
      </c>
      <c r="I4077" s="23">
        <f t="shared" si="633"/>
        <v>4.0069688031098834E-6</v>
      </c>
      <c r="J4077" s="22">
        <v>17.079999999999998</v>
      </c>
      <c r="K4077" s="22">
        <v>17.079999919999999</v>
      </c>
      <c r="L4077" s="22">
        <f t="shared" si="634"/>
        <v>7.9999999513802322E-8</v>
      </c>
      <c r="M4077" s="23">
        <f t="shared" si="635"/>
        <v>4.6838407428869786E-7</v>
      </c>
      <c r="N4077" s="22">
        <v>17.190000000000001</v>
      </c>
      <c r="O4077" s="22">
        <v>17.190000529999999</v>
      </c>
      <c r="P4077" s="22">
        <f t="shared" si="636"/>
        <v>-5.2999999766711881E-7</v>
      </c>
      <c r="Q4077" s="23">
        <f t="shared" si="637"/>
        <v>3.0831877913102011E-6</v>
      </c>
      <c r="R4077" s="24">
        <v>2766677</v>
      </c>
      <c r="S4077" s="24">
        <v>2766700</v>
      </c>
      <c r="T4077" s="24">
        <f t="shared" si="638"/>
        <v>-23</v>
      </c>
      <c r="U4077" s="23">
        <f t="shared" si="639"/>
        <v>8.3131528535800774E-4</v>
      </c>
    </row>
    <row r="4078" spans="1:21" x14ac:dyDescent="0.3">
      <c r="A4078" s="21">
        <v>41634</v>
      </c>
      <c r="B4078" s="22">
        <v>17.260000000000002</v>
      </c>
      <c r="C4078" s="22">
        <v>17.260000229999999</v>
      </c>
      <c r="D4078" s="22">
        <f t="shared" si="630"/>
        <v>-2.2999999771400326E-7</v>
      </c>
      <c r="E4078" s="23">
        <f t="shared" si="631"/>
        <v>1.3325608032972969E-6</v>
      </c>
      <c r="F4078" s="22">
        <v>17.34</v>
      </c>
      <c r="G4078" s="22">
        <v>17.340000150000002</v>
      </c>
      <c r="H4078" s="22">
        <f t="shared" si="632"/>
        <v>-1.5000000175291461E-7</v>
      </c>
      <c r="I4078" s="23">
        <f t="shared" si="633"/>
        <v>8.6505190574011961E-7</v>
      </c>
      <c r="J4078" s="22">
        <v>17.100000000000001</v>
      </c>
      <c r="K4078" s="22">
        <v>17.100000380000001</v>
      </c>
      <c r="L4078" s="22">
        <f t="shared" si="634"/>
        <v>-3.7999999946691787E-7</v>
      </c>
      <c r="M4078" s="23">
        <f t="shared" si="635"/>
        <v>2.222222169722068E-6</v>
      </c>
      <c r="N4078" s="22">
        <v>17.18</v>
      </c>
      <c r="O4078" s="22">
        <v>17.18000031</v>
      </c>
      <c r="P4078" s="22">
        <f t="shared" si="636"/>
        <v>-3.1000000078051926E-7</v>
      </c>
      <c r="Q4078" s="23">
        <f t="shared" si="637"/>
        <v>1.8044237205285548E-6</v>
      </c>
      <c r="R4078" s="24">
        <v>2839272</v>
      </c>
      <c r="S4078" s="24">
        <v>2839300</v>
      </c>
      <c r="T4078" s="24">
        <f t="shared" si="638"/>
        <v>-28</v>
      </c>
      <c r="U4078" s="23">
        <f t="shared" si="639"/>
        <v>9.861585602085022E-4</v>
      </c>
    </row>
    <row r="4079" spans="1:21" x14ac:dyDescent="0.3">
      <c r="A4079" s="21">
        <v>41635</v>
      </c>
      <c r="B4079" s="22">
        <v>17.22</v>
      </c>
      <c r="C4079" s="22">
        <v>17.219999309999999</v>
      </c>
      <c r="D4079" s="22">
        <f t="shared" si="630"/>
        <v>6.9000000024743713E-7</v>
      </c>
      <c r="E4079" s="23">
        <f t="shared" si="631"/>
        <v>4.0069688031098834E-6</v>
      </c>
      <c r="F4079" s="22">
        <v>17.28</v>
      </c>
      <c r="G4079" s="22">
        <v>17.280000690000001</v>
      </c>
      <c r="H4079" s="22">
        <f t="shared" si="632"/>
        <v>-6.9000000024743713E-7</v>
      </c>
      <c r="I4079" s="23">
        <f t="shared" si="633"/>
        <v>3.9930553975425625E-6</v>
      </c>
      <c r="J4079" s="22">
        <v>17.170000000000002</v>
      </c>
      <c r="K4079" s="22">
        <v>17.170000080000001</v>
      </c>
      <c r="L4079" s="22">
        <f t="shared" si="634"/>
        <v>-7.9999999513802322E-8</v>
      </c>
      <c r="M4079" s="23">
        <f t="shared" si="635"/>
        <v>4.659289408331926E-7</v>
      </c>
      <c r="N4079" s="22">
        <v>17.260000000000002</v>
      </c>
      <c r="O4079" s="22">
        <v>17.260000229999999</v>
      </c>
      <c r="P4079" s="22">
        <f t="shared" si="636"/>
        <v>-2.2999999771400326E-7</v>
      </c>
      <c r="Q4079" s="23">
        <f t="shared" si="637"/>
        <v>1.3325608032972969E-6</v>
      </c>
      <c r="R4079" s="24">
        <v>4619236</v>
      </c>
      <c r="S4079" s="24">
        <v>4619200</v>
      </c>
      <c r="T4079" s="24">
        <f t="shared" si="638"/>
        <v>36</v>
      </c>
      <c r="U4079" s="23">
        <f t="shared" si="639"/>
        <v>7.793557325943886E-4</v>
      </c>
    </row>
    <row r="4080" spans="1:21" x14ac:dyDescent="0.3">
      <c r="A4080" s="21">
        <v>41638</v>
      </c>
      <c r="B4080" s="22">
        <v>17.41</v>
      </c>
      <c r="C4080" s="22">
        <v>17.409999849999998</v>
      </c>
      <c r="D4080" s="22">
        <f t="shared" si="630"/>
        <v>1.5000000175291461E-7</v>
      </c>
      <c r="E4080" s="23">
        <f t="shared" si="631"/>
        <v>8.6157382564776205E-7</v>
      </c>
      <c r="F4080" s="22">
        <v>17.62</v>
      </c>
      <c r="G4080" s="22">
        <v>17.620000839999999</v>
      </c>
      <c r="H4080" s="22">
        <f t="shared" si="632"/>
        <v>-8.3999999844763806E-7</v>
      </c>
      <c r="I4080" s="23">
        <f t="shared" si="633"/>
        <v>4.7673096390592347E-6</v>
      </c>
      <c r="J4080" s="22">
        <v>17.41</v>
      </c>
      <c r="K4080" s="22">
        <v>17.409999849999998</v>
      </c>
      <c r="L4080" s="22">
        <f t="shared" si="634"/>
        <v>1.5000000175291461E-7</v>
      </c>
      <c r="M4080" s="23">
        <f t="shared" si="635"/>
        <v>8.6157382564776205E-7</v>
      </c>
      <c r="N4080" s="22">
        <v>17.579999999999998</v>
      </c>
      <c r="O4080" s="22">
        <v>17.579999919999999</v>
      </c>
      <c r="P4080" s="22">
        <f t="shared" si="636"/>
        <v>7.9999999513802322E-8</v>
      </c>
      <c r="Q4080" s="23">
        <f t="shared" si="637"/>
        <v>4.550625704087167E-7</v>
      </c>
      <c r="R4080" s="24">
        <v>7807978</v>
      </c>
      <c r="S4080" s="24">
        <v>7808000</v>
      </c>
      <c r="T4080" s="24">
        <f t="shared" si="638"/>
        <v>-22</v>
      </c>
      <c r="U4080" s="23">
        <f t="shared" si="639"/>
        <v>2.8176229508196718E-4</v>
      </c>
    </row>
    <row r="4081" spans="1:21" x14ac:dyDescent="0.3">
      <c r="A4081" s="21">
        <v>41639</v>
      </c>
      <c r="B4081" s="22">
        <v>17.47</v>
      </c>
      <c r="C4081" s="22">
        <v>17.469999309999999</v>
      </c>
      <c r="D4081" s="22">
        <f t="shared" si="630"/>
        <v>6.9000000024743713E-7</v>
      </c>
      <c r="E4081" s="23">
        <f t="shared" si="631"/>
        <v>3.9496280910124274E-6</v>
      </c>
      <c r="F4081" s="22">
        <v>17.559999999999999</v>
      </c>
      <c r="G4081" s="22">
        <v>17.559999470000001</v>
      </c>
      <c r="H4081" s="22">
        <f t="shared" si="632"/>
        <v>5.2999999766711881E-7</v>
      </c>
      <c r="I4081" s="23">
        <f t="shared" si="633"/>
        <v>3.0182233124356621E-6</v>
      </c>
      <c r="J4081" s="22">
        <v>17.39</v>
      </c>
      <c r="K4081" s="22">
        <v>17.38999939</v>
      </c>
      <c r="L4081" s="22">
        <f t="shared" si="634"/>
        <v>6.1000000073363481E-7</v>
      </c>
      <c r="M4081" s="23">
        <f t="shared" si="635"/>
        <v>3.5077632094939066E-6</v>
      </c>
      <c r="N4081" s="22">
        <v>17.440000000000001</v>
      </c>
      <c r="O4081" s="22">
        <v>17.440000529999999</v>
      </c>
      <c r="P4081" s="22">
        <f t="shared" si="636"/>
        <v>-5.2999999766711881E-7</v>
      </c>
      <c r="Q4081" s="23">
        <f t="shared" si="637"/>
        <v>3.0389907199568117E-6</v>
      </c>
      <c r="R4081" s="24">
        <v>7647248</v>
      </c>
      <c r="S4081" s="24">
        <v>7647200</v>
      </c>
      <c r="T4081" s="24">
        <f t="shared" si="638"/>
        <v>48</v>
      </c>
      <c r="U4081" s="23">
        <f t="shared" si="639"/>
        <v>6.2768071974055864E-4</v>
      </c>
    </row>
    <row r="4082" spans="1:21" x14ac:dyDescent="0.3">
      <c r="A4082" s="21">
        <v>41641</v>
      </c>
      <c r="B4082" s="22">
        <v>17.39</v>
      </c>
      <c r="C4082" s="22">
        <v>17.38999939</v>
      </c>
      <c r="D4082" s="22">
        <f t="shared" si="630"/>
        <v>6.1000000073363481E-7</v>
      </c>
      <c r="E4082" s="23">
        <f t="shared" si="631"/>
        <v>3.5077632094939066E-6</v>
      </c>
      <c r="F4082" s="22">
        <v>17.399999999999999</v>
      </c>
      <c r="G4082" s="22">
        <v>17.399999619999999</v>
      </c>
      <c r="H4082" s="22">
        <f t="shared" si="632"/>
        <v>3.7999999946691787E-7</v>
      </c>
      <c r="I4082" s="23">
        <f t="shared" si="633"/>
        <v>2.1839080906078659E-6</v>
      </c>
      <c r="J4082" s="22">
        <v>17.11</v>
      </c>
      <c r="K4082" s="22">
        <v>17.11000061</v>
      </c>
      <c r="L4082" s="22">
        <f t="shared" si="634"/>
        <v>-6.1000000073363481E-7</v>
      </c>
      <c r="M4082" s="23">
        <f t="shared" si="635"/>
        <v>3.5651664464413764E-6</v>
      </c>
      <c r="N4082" s="22">
        <v>17.149999999999999</v>
      </c>
      <c r="O4082" s="22">
        <v>17.149999619999999</v>
      </c>
      <c r="P4082" s="22">
        <f t="shared" si="636"/>
        <v>3.7999999946691787E-7</v>
      </c>
      <c r="Q4082" s="23">
        <f t="shared" si="637"/>
        <v>2.2157434862200767E-6</v>
      </c>
      <c r="R4082" s="24">
        <v>6029118</v>
      </c>
      <c r="S4082" s="24">
        <v>6029100</v>
      </c>
      <c r="T4082" s="24">
        <f t="shared" si="638"/>
        <v>18</v>
      </c>
      <c r="U4082" s="23">
        <f t="shared" si="639"/>
        <v>2.985520226899537E-4</v>
      </c>
    </row>
    <row r="4083" spans="1:21" x14ac:dyDescent="0.3">
      <c r="A4083" s="21">
        <v>41642</v>
      </c>
      <c r="B4083" s="22">
        <v>17.079999999999998</v>
      </c>
      <c r="C4083" s="22">
        <v>17.079999919999999</v>
      </c>
      <c r="D4083" s="22">
        <f t="shared" si="630"/>
        <v>7.9999999513802322E-8</v>
      </c>
      <c r="E4083" s="23">
        <f t="shared" si="631"/>
        <v>4.6838407428869786E-7</v>
      </c>
      <c r="F4083" s="22">
        <v>17.16</v>
      </c>
      <c r="G4083" s="22">
        <v>17.159999849999998</v>
      </c>
      <c r="H4083" s="22">
        <f t="shared" si="632"/>
        <v>1.5000000175291461E-7</v>
      </c>
      <c r="I4083" s="23">
        <f t="shared" si="633"/>
        <v>8.7412589198195484E-7</v>
      </c>
      <c r="J4083" s="22">
        <v>16.920000000000002</v>
      </c>
      <c r="K4083" s="22">
        <v>16.920000080000001</v>
      </c>
      <c r="L4083" s="22">
        <f t="shared" si="634"/>
        <v>-7.9999999513802322E-8</v>
      </c>
      <c r="M4083" s="23">
        <f t="shared" si="635"/>
        <v>4.7281323366165321E-7</v>
      </c>
      <c r="N4083" s="22">
        <v>16.95</v>
      </c>
      <c r="O4083" s="22">
        <v>16.950000760000002</v>
      </c>
      <c r="P4083" s="22">
        <f t="shared" si="636"/>
        <v>-7.6000000248654942E-7</v>
      </c>
      <c r="Q4083" s="23">
        <f t="shared" si="637"/>
        <v>4.4837756248369006E-6</v>
      </c>
      <c r="R4083" s="24">
        <v>11362663</v>
      </c>
      <c r="S4083" s="24">
        <v>11362700</v>
      </c>
      <c r="T4083" s="24">
        <f t="shared" si="638"/>
        <v>-37</v>
      </c>
      <c r="U4083" s="23">
        <f t="shared" si="639"/>
        <v>3.25626831650928E-4</v>
      </c>
    </row>
    <row r="4084" spans="1:21" x14ac:dyDescent="0.3">
      <c r="A4084" s="21">
        <v>41645</v>
      </c>
      <c r="B4084" s="22">
        <v>16.989999999999998</v>
      </c>
      <c r="C4084" s="22">
        <v>16.989999770000001</v>
      </c>
      <c r="D4084" s="22">
        <f t="shared" si="630"/>
        <v>2.2999999771400326E-7</v>
      </c>
      <c r="E4084" s="23">
        <f t="shared" si="631"/>
        <v>1.3537374975138286E-6</v>
      </c>
      <c r="F4084" s="22">
        <v>17.02</v>
      </c>
      <c r="G4084" s="22">
        <v>17.020000459999999</v>
      </c>
      <c r="H4084" s="22">
        <f t="shared" si="632"/>
        <v>-4.5999999898072019E-7</v>
      </c>
      <c r="I4084" s="23">
        <f t="shared" si="633"/>
        <v>2.7027026236679679E-6</v>
      </c>
      <c r="J4084" s="22">
        <v>16.86</v>
      </c>
      <c r="K4084" s="22">
        <v>16.86000061</v>
      </c>
      <c r="L4084" s="22">
        <f t="shared" si="634"/>
        <v>-6.1000000073363481E-7</v>
      </c>
      <c r="M4084" s="23">
        <f t="shared" si="635"/>
        <v>3.6180307156799964E-6</v>
      </c>
      <c r="N4084" s="22">
        <v>16.899999999999999</v>
      </c>
      <c r="O4084" s="22">
        <v>16.899999619999999</v>
      </c>
      <c r="P4084" s="22">
        <f t="shared" si="636"/>
        <v>3.7999999946691787E-7</v>
      </c>
      <c r="Q4084" s="23">
        <f t="shared" si="637"/>
        <v>2.2485207574632944E-6</v>
      </c>
      <c r="R4084" s="24">
        <v>10372468</v>
      </c>
      <c r="S4084" s="24">
        <v>10370200</v>
      </c>
      <c r="T4084" s="24">
        <f t="shared" si="638"/>
        <v>2268</v>
      </c>
      <c r="U4084" s="23">
        <f t="shared" si="639"/>
        <v>2.1870359298759908E-2</v>
      </c>
    </row>
    <row r="4085" spans="1:21" x14ac:dyDescent="0.3">
      <c r="A4085" s="21">
        <v>41646</v>
      </c>
      <c r="B4085" s="22">
        <v>16.899999999999999</v>
      </c>
      <c r="C4085" s="22">
        <v>16.899999619999999</v>
      </c>
      <c r="D4085" s="22">
        <f t="shared" si="630"/>
        <v>3.7999999946691787E-7</v>
      </c>
      <c r="E4085" s="23">
        <f t="shared" si="631"/>
        <v>2.2485207574632944E-6</v>
      </c>
      <c r="F4085" s="22">
        <v>16.98</v>
      </c>
      <c r="G4085" s="22">
        <v>16.979999540000001</v>
      </c>
      <c r="H4085" s="22">
        <f t="shared" si="632"/>
        <v>4.5999999898072019E-7</v>
      </c>
      <c r="I4085" s="23">
        <f t="shared" si="633"/>
        <v>2.7090695609095412E-6</v>
      </c>
      <c r="J4085" s="22">
        <v>16.829999999999998</v>
      </c>
      <c r="K4085" s="22">
        <v>16.829999919999999</v>
      </c>
      <c r="L4085" s="22">
        <f t="shared" si="634"/>
        <v>7.9999999513802322E-8</v>
      </c>
      <c r="M4085" s="23">
        <f t="shared" si="635"/>
        <v>4.7534165118286184E-7</v>
      </c>
      <c r="N4085" s="22">
        <v>16.91</v>
      </c>
      <c r="O4085" s="22">
        <v>16.909999849999998</v>
      </c>
      <c r="P4085" s="22">
        <f t="shared" si="636"/>
        <v>1.5000000175291461E-7</v>
      </c>
      <c r="Q4085" s="23">
        <f t="shared" si="637"/>
        <v>8.8704910161731683E-7</v>
      </c>
      <c r="R4085" s="24">
        <v>13083133</v>
      </c>
      <c r="S4085" s="24">
        <v>13083100</v>
      </c>
      <c r="T4085" s="24">
        <f t="shared" si="638"/>
        <v>33</v>
      </c>
      <c r="U4085" s="23">
        <f t="shared" si="639"/>
        <v>2.5223379780021558E-4</v>
      </c>
    </row>
    <row r="4086" spans="1:21" x14ac:dyDescent="0.3">
      <c r="A4086" s="21">
        <v>41647</v>
      </c>
      <c r="B4086" s="22">
        <v>17.059999999999999</v>
      </c>
      <c r="C4086" s="22">
        <v>17.059999470000001</v>
      </c>
      <c r="D4086" s="22">
        <f t="shared" si="630"/>
        <v>5.2999999766711881E-7</v>
      </c>
      <c r="E4086" s="23">
        <f t="shared" si="631"/>
        <v>3.1066823806127511E-6</v>
      </c>
      <c r="F4086" s="22">
        <v>17.16</v>
      </c>
      <c r="G4086" s="22">
        <v>17.159999849999998</v>
      </c>
      <c r="H4086" s="22">
        <f t="shared" si="632"/>
        <v>1.5000000175291461E-7</v>
      </c>
      <c r="I4086" s="23">
        <f t="shared" si="633"/>
        <v>8.7412589198195484E-7</v>
      </c>
      <c r="J4086" s="22">
        <v>17.05</v>
      </c>
      <c r="K4086" s="22">
        <v>17.049999239999998</v>
      </c>
      <c r="L4086" s="22">
        <f t="shared" si="634"/>
        <v>7.6000000248654942E-7</v>
      </c>
      <c r="M4086" s="23">
        <f t="shared" si="635"/>
        <v>4.4574782191400814E-6</v>
      </c>
      <c r="N4086" s="22">
        <v>17.09</v>
      </c>
      <c r="O4086" s="22">
        <v>17.090000150000002</v>
      </c>
      <c r="P4086" s="22">
        <f t="shared" si="636"/>
        <v>-1.5000000175291461E-7</v>
      </c>
      <c r="Q4086" s="23">
        <f t="shared" si="637"/>
        <v>8.7770626352460619E-7</v>
      </c>
      <c r="R4086" s="24">
        <v>13428860</v>
      </c>
      <c r="S4086" s="24">
        <v>13428900</v>
      </c>
      <c r="T4086" s="24">
        <f t="shared" si="638"/>
        <v>-40</v>
      </c>
      <c r="U4086" s="23">
        <f t="shared" si="639"/>
        <v>2.9786505223808351E-4</v>
      </c>
    </row>
    <row r="4087" spans="1:21" x14ac:dyDescent="0.3">
      <c r="A4087" s="21">
        <v>41648</v>
      </c>
      <c r="B4087" s="22">
        <v>16.97</v>
      </c>
      <c r="C4087" s="22">
        <v>16.969999309999999</v>
      </c>
      <c r="D4087" s="22">
        <f t="shared" si="630"/>
        <v>6.9000000024743713E-7</v>
      </c>
      <c r="E4087" s="23">
        <f t="shared" si="631"/>
        <v>4.0659989882311738E-6</v>
      </c>
      <c r="F4087" s="22">
        <v>16.989999999999998</v>
      </c>
      <c r="G4087" s="22">
        <v>16.989999770000001</v>
      </c>
      <c r="H4087" s="22">
        <f t="shared" si="632"/>
        <v>2.2999999771400326E-7</v>
      </c>
      <c r="I4087" s="23">
        <f t="shared" si="633"/>
        <v>1.3537374975138286E-6</v>
      </c>
      <c r="J4087" s="22">
        <v>16.66</v>
      </c>
      <c r="K4087" s="22">
        <v>16.659999849999998</v>
      </c>
      <c r="L4087" s="22">
        <f t="shared" si="634"/>
        <v>1.5000000175291461E-7</v>
      </c>
      <c r="M4087" s="23">
        <f t="shared" si="635"/>
        <v>9.0036016268580362E-7</v>
      </c>
      <c r="N4087" s="22">
        <v>16.760000000000002</v>
      </c>
      <c r="O4087" s="22">
        <v>16.760000229999999</v>
      </c>
      <c r="P4087" s="22">
        <f t="shared" si="636"/>
        <v>-2.2999999771400326E-7</v>
      </c>
      <c r="Q4087" s="23">
        <f t="shared" si="637"/>
        <v>1.3723150033274389E-6</v>
      </c>
      <c r="R4087" s="24">
        <v>9422227</v>
      </c>
      <c r="S4087" s="24">
        <v>9422200</v>
      </c>
      <c r="T4087" s="24">
        <f t="shared" si="638"/>
        <v>27</v>
      </c>
      <c r="U4087" s="23">
        <f t="shared" si="639"/>
        <v>2.8655727961622552E-4</v>
      </c>
    </row>
    <row r="4088" spans="1:21" x14ac:dyDescent="0.3">
      <c r="A4088" s="21">
        <v>41649</v>
      </c>
      <c r="B4088" s="22">
        <v>16.84</v>
      </c>
      <c r="C4088" s="22">
        <v>16.840000150000002</v>
      </c>
      <c r="D4088" s="22">
        <f t="shared" si="630"/>
        <v>-1.5000000175291461E-7</v>
      </c>
      <c r="E4088" s="23">
        <f t="shared" si="631"/>
        <v>8.9073634451787459E-7</v>
      </c>
      <c r="F4088" s="22">
        <v>17.010000000000002</v>
      </c>
      <c r="G4088" s="22">
        <v>17.010000229999999</v>
      </c>
      <c r="H4088" s="22">
        <f t="shared" si="632"/>
        <v>-2.2999999771400326E-7</v>
      </c>
      <c r="I4088" s="23">
        <f t="shared" si="633"/>
        <v>1.3521457648681246E-6</v>
      </c>
      <c r="J4088" s="22">
        <v>16.82</v>
      </c>
      <c r="K4088" s="22">
        <v>16.81999969</v>
      </c>
      <c r="L4088" s="22">
        <f t="shared" si="634"/>
        <v>3.1000000078051926E-7</v>
      </c>
      <c r="M4088" s="23">
        <f t="shared" si="635"/>
        <v>1.8430440338522936E-6</v>
      </c>
      <c r="N4088" s="22">
        <v>16.899999999999999</v>
      </c>
      <c r="O4088" s="22">
        <v>16.899999619999999</v>
      </c>
      <c r="P4088" s="22">
        <f t="shared" si="636"/>
        <v>3.7999999946691787E-7</v>
      </c>
      <c r="Q4088" s="23">
        <f t="shared" si="637"/>
        <v>2.2485207574632944E-6</v>
      </c>
      <c r="R4088" s="24">
        <v>11147989</v>
      </c>
      <c r="S4088" s="24">
        <v>11148000</v>
      </c>
      <c r="T4088" s="24">
        <f t="shared" si="638"/>
        <v>-11</v>
      </c>
      <c r="U4088" s="23">
        <f t="shared" si="639"/>
        <v>9.8672407606745617E-5</v>
      </c>
    </row>
    <row r="4089" spans="1:21" x14ac:dyDescent="0.3">
      <c r="A4089" s="21">
        <v>41652</v>
      </c>
      <c r="B4089" s="22">
        <v>17.010000000000002</v>
      </c>
      <c r="C4089" s="22">
        <v>17.010000229999999</v>
      </c>
      <c r="D4089" s="22">
        <f t="shared" si="630"/>
        <v>-2.2999999771400326E-7</v>
      </c>
      <c r="E4089" s="23">
        <f t="shared" si="631"/>
        <v>1.3521457648681246E-6</v>
      </c>
      <c r="F4089" s="22">
        <v>17.14</v>
      </c>
      <c r="G4089" s="22">
        <v>17.13999939</v>
      </c>
      <c r="H4089" s="22">
        <f t="shared" si="632"/>
        <v>6.1000000073363481E-7</v>
      </c>
      <c r="I4089" s="23">
        <f t="shared" si="633"/>
        <v>3.55892661868779E-6</v>
      </c>
      <c r="J4089" s="22">
        <v>16.899999999999999</v>
      </c>
      <c r="K4089" s="22">
        <v>16.899999619999999</v>
      </c>
      <c r="L4089" s="22">
        <f t="shared" si="634"/>
        <v>3.7999999946691787E-7</v>
      </c>
      <c r="M4089" s="23">
        <f t="shared" si="635"/>
        <v>2.2485207574632944E-6</v>
      </c>
      <c r="N4089" s="22">
        <v>16.91</v>
      </c>
      <c r="O4089" s="22">
        <v>16.909999849999998</v>
      </c>
      <c r="P4089" s="22">
        <f t="shared" si="636"/>
        <v>1.5000000175291461E-7</v>
      </c>
      <c r="Q4089" s="23">
        <f t="shared" si="637"/>
        <v>8.8704910161731683E-7</v>
      </c>
      <c r="R4089" s="24">
        <v>10286055</v>
      </c>
      <c r="S4089" s="24">
        <v>10286100</v>
      </c>
      <c r="T4089" s="24">
        <f t="shared" si="638"/>
        <v>-45</v>
      </c>
      <c r="U4089" s="23">
        <f t="shared" si="639"/>
        <v>4.3748359436521136E-4</v>
      </c>
    </row>
    <row r="4090" spans="1:21" x14ac:dyDescent="0.3">
      <c r="A4090" s="21">
        <v>41653</v>
      </c>
      <c r="B4090" s="22">
        <v>17.059999999999999</v>
      </c>
      <c r="C4090" s="22">
        <v>17.059999470000001</v>
      </c>
      <c r="D4090" s="22">
        <f t="shared" si="630"/>
        <v>5.2999999766711881E-7</v>
      </c>
      <c r="E4090" s="23">
        <f t="shared" si="631"/>
        <v>3.1066823806127511E-6</v>
      </c>
      <c r="F4090" s="22">
        <v>17.39</v>
      </c>
      <c r="G4090" s="22">
        <v>17.38999939</v>
      </c>
      <c r="H4090" s="22">
        <f t="shared" si="632"/>
        <v>6.1000000073363481E-7</v>
      </c>
      <c r="I4090" s="23">
        <f t="shared" si="633"/>
        <v>3.5077632094939066E-6</v>
      </c>
      <c r="J4090" s="22">
        <v>17.04</v>
      </c>
      <c r="K4090" s="22">
        <v>17.040000920000001</v>
      </c>
      <c r="L4090" s="22">
        <f t="shared" si="634"/>
        <v>-9.2000000151415406E-7</v>
      </c>
      <c r="M4090" s="23">
        <f t="shared" si="635"/>
        <v>5.3990607502511451E-6</v>
      </c>
      <c r="N4090" s="22">
        <v>17.38</v>
      </c>
      <c r="O4090" s="22">
        <v>17.379999160000001</v>
      </c>
      <c r="P4090" s="22">
        <f t="shared" si="636"/>
        <v>8.3999999844763806E-7</v>
      </c>
      <c r="Q4090" s="23">
        <f t="shared" si="637"/>
        <v>4.8331417666629969E-6</v>
      </c>
      <c r="R4090" s="24">
        <v>13334500</v>
      </c>
      <c r="S4090" s="24">
        <v>13334500</v>
      </c>
      <c r="T4090" s="24">
        <f t="shared" si="638"/>
        <v>0</v>
      </c>
      <c r="U4090" s="23">
        <f t="shared" si="639"/>
        <v>0</v>
      </c>
    </row>
    <row r="4091" spans="1:21" x14ac:dyDescent="0.3">
      <c r="A4091" s="21">
        <v>41654</v>
      </c>
      <c r="B4091" s="22">
        <v>17.48</v>
      </c>
      <c r="C4091" s="22">
        <v>17.479999540000001</v>
      </c>
      <c r="D4091" s="22">
        <f t="shared" si="630"/>
        <v>4.5999999898072019E-7</v>
      </c>
      <c r="E4091" s="23">
        <f t="shared" si="631"/>
        <v>2.6315790107893799E-6</v>
      </c>
      <c r="F4091" s="22">
        <v>17.7</v>
      </c>
      <c r="G4091" s="22">
        <v>17.700000760000002</v>
      </c>
      <c r="H4091" s="22">
        <f t="shared" si="632"/>
        <v>-7.6000000248654942E-7</v>
      </c>
      <c r="I4091" s="23">
        <f t="shared" si="633"/>
        <v>4.2937851404168497E-6</v>
      </c>
      <c r="J4091" s="22">
        <v>17.43</v>
      </c>
      <c r="K4091" s="22">
        <v>17.43000031</v>
      </c>
      <c r="L4091" s="22">
        <f t="shared" si="634"/>
        <v>-3.1000000078051926E-7</v>
      </c>
      <c r="M4091" s="23">
        <f t="shared" si="635"/>
        <v>1.7785427152440438E-6</v>
      </c>
      <c r="N4091" s="22">
        <v>17.559999999999999</v>
      </c>
      <c r="O4091" s="22">
        <v>17.559999470000001</v>
      </c>
      <c r="P4091" s="22">
        <f t="shared" si="636"/>
        <v>5.2999999766711881E-7</v>
      </c>
      <c r="Q4091" s="23">
        <f t="shared" si="637"/>
        <v>3.0182233124356621E-6</v>
      </c>
      <c r="R4091" s="24">
        <v>15511724</v>
      </c>
      <c r="S4091" s="24">
        <v>15510900</v>
      </c>
      <c r="T4091" s="24">
        <f t="shared" si="638"/>
        <v>824</v>
      </c>
      <c r="U4091" s="23">
        <f t="shared" si="639"/>
        <v>5.3123932202515656E-3</v>
      </c>
    </row>
    <row r="4092" spans="1:21" x14ac:dyDescent="0.3">
      <c r="A4092" s="21">
        <v>41655</v>
      </c>
      <c r="B4092" s="22">
        <v>17.91</v>
      </c>
      <c r="C4092" s="22">
        <v>17.909999849999998</v>
      </c>
      <c r="D4092" s="22">
        <f t="shared" si="630"/>
        <v>1.5000000175291461E-7</v>
      </c>
      <c r="E4092" s="23">
        <f t="shared" si="631"/>
        <v>8.375209548252153E-7</v>
      </c>
      <c r="F4092" s="22">
        <v>18.18</v>
      </c>
      <c r="G4092" s="22">
        <v>18.18000031</v>
      </c>
      <c r="H4092" s="22">
        <f t="shared" si="632"/>
        <v>-3.1000000078051926E-7</v>
      </c>
      <c r="I4092" s="23">
        <f t="shared" si="633"/>
        <v>1.7051704922689259E-6</v>
      </c>
      <c r="J4092" s="22">
        <v>17.89</v>
      </c>
      <c r="K4092" s="22">
        <v>17.88999939</v>
      </c>
      <c r="L4092" s="22">
        <f t="shared" si="634"/>
        <v>6.1000000073363481E-7</v>
      </c>
      <c r="M4092" s="23">
        <f t="shared" si="635"/>
        <v>3.4097262243318323E-6</v>
      </c>
      <c r="N4092" s="22">
        <v>18.149999999999999</v>
      </c>
      <c r="O4092" s="22">
        <v>18.149999619999999</v>
      </c>
      <c r="P4092" s="22">
        <f t="shared" si="636"/>
        <v>3.7999999946691787E-7</v>
      </c>
      <c r="Q4092" s="23">
        <f t="shared" si="637"/>
        <v>2.093663952742925E-6</v>
      </c>
      <c r="R4092" s="24">
        <v>21778692</v>
      </c>
      <c r="S4092" s="24">
        <v>21768200</v>
      </c>
      <c r="T4092" s="24">
        <f t="shared" si="638"/>
        <v>10492</v>
      </c>
      <c r="U4092" s="23">
        <f t="shared" si="639"/>
        <v>4.8198748633327515E-2</v>
      </c>
    </row>
    <row r="4093" spans="1:21" x14ac:dyDescent="0.3">
      <c r="A4093" s="21">
        <v>41656</v>
      </c>
      <c r="B4093" s="22">
        <v>17.97</v>
      </c>
      <c r="C4093" s="22">
        <v>17.969999309999999</v>
      </c>
      <c r="D4093" s="22">
        <f t="shared" si="630"/>
        <v>6.9000000024743713E-7</v>
      </c>
      <c r="E4093" s="23">
        <f t="shared" si="631"/>
        <v>3.8397330369593502E-6</v>
      </c>
      <c r="F4093" s="22">
        <v>17.97</v>
      </c>
      <c r="G4093" s="22">
        <v>17.969999309999999</v>
      </c>
      <c r="H4093" s="22">
        <f t="shared" si="632"/>
        <v>6.9000000024743713E-7</v>
      </c>
      <c r="I4093" s="23">
        <f t="shared" si="633"/>
        <v>3.8397330369593502E-6</v>
      </c>
      <c r="J4093" s="22">
        <v>17.7</v>
      </c>
      <c r="K4093" s="22">
        <v>17.700000760000002</v>
      </c>
      <c r="L4093" s="22">
        <f t="shared" si="634"/>
        <v>-7.6000000248654942E-7</v>
      </c>
      <c r="M4093" s="23">
        <f t="shared" si="635"/>
        <v>4.2937851404168497E-6</v>
      </c>
      <c r="N4093" s="22">
        <v>17.77</v>
      </c>
      <c r="O4093" s="22">
        <v>17.770000459999999</v>
      </c>
      <c r="P4093" s="22">
        <f t="shared" si="636"/>
        <v>-4.5999999898072019E-7</v>
      </c>
      <c r="Q4093" s="23">
        <f t="shared" si="637"/>
        <v>2.5886324539843048E-6</v>
      </c>
      <c r="R4093" s="24">
        <v>14605674</v>
      </c>
      <c r="S4093" s="24">
        <v>14574800</v>
      </c>
      <c r="T4093" s="24">
        <f t="shared" si="638"/>
        <v>30874</v>
      </c>
      <c r="U4093" s="23">
        <f t="shared" si="639"/>
        <v>0.21183138019046574</v>
      </c>
    </row>
    <row r="4094" spans="1:21" x14ac:dyDescent="0.3">
      <c r="A4094" s="21">
        <v>41660</v>
      </c>
      <c r="B4094" s="22">
        <v>17.77</v>
      </c>
      <c r="C4094" s="22">
        <v>17.770000459999999</v>
      </c>
      <c r="D4094" s="22">
        <f t="shared" si="630"/>
        <v>-4.5999999898072019E-7</v>
      </c>
      <c r="E4094" s="23">
        <f t="shared" si="631"/>
        <v>2.5886324539843048E-6</v>
      </c>
      <c r="F4094" s="22">
        <v>17.829999999999998</v>
      </c>
      <c r="G4094" s="22">
        <v>17.829999919999999</v>
      </c>
      <c r="H4094" s="22">
        <f t="shared" si="632"/>
        <v>7.9999999513802322E-8</v>
      </c>
      <c r="I4094" s="23">
        <f t="shared" si="633"/>
        <v>4.4868199592118857E-7</v>
      </c>
      <c r="J4094" s="22">
        <v>17.62</v>
      </c>
      <c r="K4094" s="22">
        <v>17.620000839999999</v>
      </c>
      <c r="L4094" s="22">
        <f t="shared" si="634"/>
        <v>-8.3999999844763806E-7</v>
      </c>
      <c r="M4094" s="23">
        <f t="shared" si="635"/>
        <v>4.7673096390592347E-6</v>
      </c>
      <c r="N4094" s="22">
        <v>17.690000000000001</v>
      </c>
      <c r="O4094" s="22">
        <v>17.690000529999999</v>
      </c>
      <c r="P4094" s="22">
        <f t="shared" si="636"/>
        <v>-5.2999999766711881E-7</v>
      </c>
      <c r="Q4094" s="23">
        <f t="shared" si="637"/>
        <v>2.996042859175193E-6</v>
      </c>
      <c r="R4094" s="24">
        <v>8371458</v>
      </c>
      <c r="S4094" s="24">
        <v>8371500</v>
      </c>
      <c r="T4094" s="24">
        <f t="shared" si="638"/>
        <v>-42</v>
      </c>
      <c r="U4094" s="23">
        <f t="shared" si="639"/>
        <v>5.0170220390611002E-4</v>
      </c>
    </row>
    <row r="4095" spans="1:21" x14ac:dyDescent="0.3">
      <c r="A4095" s="21">
        <v>41661</v>
      </c>
      <c r="B4095" s="22">
        <v>17.77</v>
      </c>
      <c r="C4095" s="22">
        <v>17.770000459999999</v>
      </c>
      <c r="D4095" s="22">
        <f t="shared" si="630"/>
        <v>-4.5999999898072019E-7</v>
      </c>
      <c r="E4095" s="23">
        <f t="shared" si="631"/>
        <v>2.5886324539843048E-6</v>
      </c>
      <c r="F4095" s="22">
        <v>17.98</v>
      </c>
      <c r="G4095" s="22">
        <v>17.979999540000001</v>
      </c>
      <c r="H4095" s="22">
        <f t="shared" si="632"/>
        <v>4.5999999898072019E-7</v>
      </c>
      <c r="I4095" s="23">
        <f t="shared" si="633"/>
        <v>2.5583982800297677E-6</v>
      </c>
      <c r="J4095" s="22">
        <v>17.72</v>
      </c>
      <c r="K4095" s="22">
        <v>17.719999309999999</v>
      </c>
      <c r="L4095" s="22">
        <f t="shared" si="634"/>
        <v>6.9000000024743713E-7</v>
      </c>
      <c r="M4095" s="23">
        <f t="shared" si="635"/>
        <v>3.8939053448949437E-6</v>
      </c>
      <c r="N4095" s="22">
        <v>17.96</v>
      </c>
      <c r="O4095" s="22">
        <v>17.959999079999999</v>
      </c>
      <c r="P4095" s="22">
        <f t="shared" si="636"/>
        <v>9.2000000151415406E-7</v>
      </c>
      <c r="Q4095" s="23">
        <f t="shared" si="637"/>
        <v>5.122494702901477E-6</v>
      </c>
      <c r="R4095" s="24">
        <v>12871907</v>
      </c>
      <c r="S4095" s="24">
        <v>12870700</v>
      </c>
      <c r="T4095" s="24">
        <f t="shared" si="638"/>
        <v>1207</v>
      </c>
      <c r="U4095" s="23">
        <f t="shared" si="639"/>
        <v>9.377889314489499E-3</v>
      </c>
    </row>
    <row r="4096" spans="1:21" x14ac:dyDescent="0.3">
      <c r="A4096" s="21">
        <v>41662</v>
      </c>
      <c r="B4096" s="22">
        <v>17.8</v>
      </c>
      <c r="C4096" s="22">
        <v>17.799999239999998</v>
      </c>
      <c r="D4096" s="22">
        <f t="shared" si="630"/>
        <v>7.6000000248654942E-7</v>
      </c>
      <c r="E4096" s="23">
        <f t="shared" si="631"/>
        <v>4.2696631176179164E-6</v>
      </c>
      <c r="F4096" s="22">
        <v>17.940000000000001</v>
      </c>
      <c r="G4096" s="22">
        <v>17.940000529999999</v>
      </c>
      <c r="H4096" s="22">
        <f t="shared" si="632"/>
        <v>-5.2999999766711881E-7</v>
      </c>
      <c r="I4096" s="23">
        <f t="shared" si="633"/>
        <v>2.9542919844446563E-6</v>
      </c>
      <c r="J4096" s="22">
        <v>17.61</v>
      </c>
      <c r="K4096" s="22">
        <v>17.61000061</v>
      </c>
      <c r="L4096" s="22">
        <f t="shared" si="634"/>
        <v>-6.1000000073363481E-7</v>
      </c>
      <c r="M4096" s="23">
        <f t="shared" si="635"/>
        <v>3.4639408268233716E-6</v>
      </c>
      <c r="N4096" s="22">
        <v>17.7</v>
      </c>
      <c r="O4096" s="22">
        <v>17.700000760000002</v>
      </c>
      <c r="P4096" s="22">
        <f t="shared" si="636"/>
        <v>-7.6000000248654942E-7</v>
      </c>
      <c r="Q4096" s="23">
        <f t="shared" si="637"/>
        <v>4.2937851404168497E-6</v>
      </c>
      <c r="R4096" s="24">
        <v>8872199</v>
      </c>
      <c r="S4096" s="24">
        <v>8872200</v>
      </c>
      <c r="T4096" s="24">
        <f t="shared" si="638"/>
        <v>-1</v>
      </c>
      <c r="U4096" s="23">
        <f t="shared" si="639"/>
        <v>1.1271161605915107E-5</v>
      </c>
    </row>
    <row r="4097" spans="1:21" x14ac:dyDescent="0.3">
      <c r="A4097" s="21">
        <v>41663</v>
      </c>
      <c r="B4097" s="22">
        <v>17.72</v>
      </c>
      <c r="C4097" s="22">
        <v>17.719999309999999</v>
      </c>
      <c r="D4097" s="22">
        <f t="shared" si="630"/>
        <v>6.9000000024743713E-7</v>
      </c>
      <c r="E4097" s="23">
        <f t="shared" si="631"/>
        <v>3.8939053448949437E-6</v>
      </c>
      <c r="F4097" s="22">
        <v>17.77</v>
      </c>
      <c r="G4097" s="22">
        <v>17.770000459999999</v>
      </c>
      <c r="H4097" s="22">
        <f t="shared" si="632"/>
        <v>-4.5999999898072019E-7</v>
      </c>
      <c r="I4097" s="23">
        <f t="shared" si="633"/>
        <v>2.5886324539843048E-6</v>
      </c>
      <c r="J4097" s="22">
        <v>17.510000000000002</v>
      </c>
      <c r="K4097" s="22">
        <v>17.510000229999999</v>
      </c>
      <c r="L4097" s="22">
        <f t="shared" si="634"/>
        <v>-2.2999999771400326E-7</v>
      </c>
      <c r="M4097" s="23">
        <f t="shared" si="635"/>
        <v>1.3135350924778558E-6</v>
      </c>
      <c r="N4097" s="22">
        <v>17.57</v>
      </c>
      <c r="O4097" s="22">
        <v>17.56999969</v>
      </c>
      <c r="P4097" s="22">
        <f t="shared" si="636"/>
        <v>3.1000000078051926E-7</v>
      </c>
      <c r="Q4097" s="23">
        <f t="shared" si="637"/>
        <v>1.7643711226526451E-6</v>
      </c>
      <c r="R4097" s="24">
        <v>12813921</v>
      </c>
      <c r="S4097" s="24">
        <v>12403200</v>
      </c>
      <c r="T4097" s="24">
        <f t="shared" si="638"/>
        <v>410721</v>
      </c>
      <c r="U4097" s="23">
        <f t="shared" si="639"/>
        <v>3.3114115712074303</v>
      </c>
    </row>
    <row r="4098" spans="1:21" x14ac:dyDescent="0.3">
      <c r="A4098" s="21">
        <v>41666</v>
      </c>
      <c r="B4098" s="22">
        <v>17.309999999999999</v>
      </c>
      <c r="C4098" s="22">
        <v>17.309999470000001</v>
      </c>
      <c r="D4098" s="22">
        <f t="shared" ref="D4098:D4161" si="640">B4098-C4098</f>
        <v>5.2999999766711881E-7</v>
      </c>
      <c r="E4098" s="23">
        <f t="shared" ref="E4098:E4161" si="641">IFERROR(ABS(D4098)/C4098*100,0)</f>
        <v>3.0618140606281527E-6</v>
      </c>
      <c r="F4098" s="22">
        <v>17.32</v>
      </c>
      <c r="G4098" s="22">
        <v>17.31999969</v>
      </c>
      <c r="H4098" s="22">
        <f t="shared" ref="H4098:H4161" si="642">F4098-G4098</f>
        <v>3.1000000078051926E-7</v>
      </c>
      <c r="I4098" s="23">
        <f t="shared" ref="I4098:I4161" si="643">IFERROR(ABS(H4098)/G4098*100,0)</f>
        <v>1.7898383737241238E-6</v>
      </c>
      <c r="J4098" s="22">
        <v>17.02</v>
      </c>
      <c r="K4098" s="22">
        <v>17.020000459999999</v>
      </c>
      <c r="L4098" s="22">
        <f t="shared" ref="L4098:L4161" si="644">J4098-K4098</f>
        <v>-4.5999999898072019E-7</v>
      </c>
      <c r="M4098" s="23">
        <f t="shared" ref="M4098:M4161" si="645">IFERROR(ABS(L4098)/K4098*100,0)</f>
        <v>2.7027026236679679E-6</v>
      </c>
      <c r="N4098" s="22">
        <v>17.149999999999999</v>
      </c>
      <c r="O4098" s="22">
        <v>17.149999619999999</v>
      </c>
      <c r="P4098" s="22">
        <f t="shared" ref="P4098:P4161" si="646">N4098-O4098</f>
        <v>3.7999999946691787E-7</v>
      </c>
      <c r="Q4098" s="23">
        <f t="shared" ref="Q4098:Q4161" si="647">IFERROR(ABS(P4098)/O4098*100,0)</f>
        <v>2.2157434862200767E-6</v>
      </c>
      <c r="R4098" s="24">
        <v>11023710</v>
      </c>
      <c r="S4098" s="24">
        <v>11006600</v>
      </c>
      <c r="T4098" s="24">
        <f t="shared" ref="T4098:T4161" si="648">R4098-S4098</f>
        <v>17110</v>
      </c>
      <c r="U4098" s="23">
        <f t="shared" ref="U4098:U4161" si="649">IFERROR(ABS(T4098)/S4098*100,0)</f>
        <v>0.15545218323551324</v>
      </c>
    </row>
    <row r="4099" spans="1:21" x14ac:dyDescent="0.3">
      <c r="A4099" s="21">
        <v>41667</v>
      </c>
      <c r="B4099" s="22">
        <v>17.190000000000001</v>
      </c>
      <c r="C4099" s="22">
        <v>17.190000529999999</v>
      </c>
      <c r="D4099" s="22">
        <f t="shared" si="640"/>
        <v>-5.2999999766711881E-7</v>
      </c>
      <c r="E4099" s="23">
        <f t="shared" si="641"/>
        <v>3.0831877913102011E-6</v>
      </c>
      <c r="F4099" s="22">
        <v>17.260000000000002</v>
      </c>
      <c r="G4099" s="22">
        <v>17.260000229999999</v>
      </c>
      <c r="H4099" s="22">
        <f t="shared" si="642"/>
        <v>-2.2999999771400326E-7</v>
      </c>
      <c r="I4099" s="23">
        <f t="shared" si="643"/>
        <v>1.3325608032972969E-6</v>
      </c>
      <c r="J4099" s="22">
        <v>17.05</v>
      </c>
      <c r="K4099" s="22">
        <v>17.049999239999998</v>
      </c>
      <c r="L4099" s="22">
        <f t="shared" si="644"/>
        <v>7.6000000248654942E-7</v>
      </c>
      <c r="M4099" s="23">
        <f t="shared" si="645"/>
        <v>4.4574782191400814E-6</v>
      </c>
      <c r="N4099" s="22">
        <v>17.16</v>
      </c>
      <c r="O4099" s="22">
        <v>17.159999849999998</v>
      </c>
      <c r="P4099" s="22">
        <f t="shared" si="646"/>
        <v>1.5000000175291461E-7</v>
      </c>
      <c r="Q4099" s="23">
        <f t="shared" si="647"/>
        <v>8.7412589198195484E-7</v>
      </c>
      <c r="R4099" s="24">
        <v>7525700</v>
      </c>
      <c r="S4099" s="24">
        <v>7525700</v>
      </c>
      <c r="T4099" s="24">
        <f t="shared" si="648"/>
        <v>0</v>
      </c>
      <c r="U4099" s="23">
        <f t="shared" si="649"/>
        <v>0</v>
      </c>
    </row>
    <row r="4100" spans="1:21" x14ac:dyDescent="0.3">
      <c r="A4100" s="21">
        <v>41668</v>
      </c>
      <c r="B4100" s="22">
        <v>17.12</v>
      </c>
      <c r="C4100" s="22">
        <v>17.120000839999999</v>
      </c>
      <c r="D4100" s="22">
        <f t="shared" si="640"/>
        <v>-8.3999999844763806E-7</v>
      </c>
      <c r="E4100" s="23">
        <f t="shared" si="641"/>
        <v>4.9065418062656945E-6</v>
      </c>
      <c r="F4100" s="22">
        <v>17.239999999999998</v>
      </c>
      <c r="G4100" s="22">
        <v>17.239999770000001</v>
      </c>
      <c r="H4100" s="22">
        <f t="shared" si="642"/>
        <v>2.2999999771400326E-7</v>
      </c>
      <c r="I4100" s="23">
        <f t="shared" si="643"/>
        <v>1.3341067330768488E-6</v>
      </c>
      <c r="J4100" s="22">
        <v>16.98</v>
      </c>
      <c r="K4100" s="22">
        <v>16.979999540000001</v>
      </c>
      <c r="L4100" s="22">
        <f t="shared" si="644"/>
        <v>4.5999999898072019E-7</v>
      </c>
      <c r="M4100" s="23">
        <f t="shared" si="645"/>
        <v>2.7090695609095412E-6</v>
      </c>
      <c r="N4100" s="22">
        <v>17.010000000000002</v>
      </c>
      <c r="O4100" s="22">
        <v>17.010000229999999</v>
      </c>
      <c r="P4100" s="22">
        <f t="shared" si="646"/>
        <v>-2.2999999771400326E-7</v>
      </c>
      <c r="Q4100" s="23">
        <f t="shared" si="647"/>
        <v>1.3521457648681246E-6</v>
      </c>
      <c r="R4100" s="24">
        <v>9379032</v>
      </c>
      <c r="S4100" s="24">
        <v>9378900</v>
      </c>
      <c r="T4100" s="24">
        <f t="shared" si="648"/>
        <v>132</v>
      </c>
      <c r="U4100" s="23">
        <f t="shared" si="649"/>
        <v>1.4074145155615265E-3</v>
      </c>
    </row>
    <row r="4101" spans="1:21" x14ac:dyDescent="0.3">
      <c r="A4101" s="21">
        <v>41669</v>
      </c>
      <c r="B4101" s="22">
        <v>17.12</v>
      </c>
      <c r="C4101" s="22">
        <v>17.120000839999999</v>
      </c>
      <c r="D4101" s="22">
        <f t="shared" si="640"/>
        <v>-8.3999999844763806E-7</v>
      </c>
      <c r="E4101" s="23">
        <f t="shared" si="641"/>
        <v>4.9065418062656945E-6</v>
      </c>
      <c r="F4101" s="22">
        <v>17.260000000000002</v>
      </c>
      <c r="G4101" s="22">
        <v>17.260000229999999</v>
      </c>
      <c r="H4101" s="22">
        <f t="shared" si="642"/>
        <v>-2.2999999771400326E-7</v>
      </c>
      <c r="I4101" s="23">
        <f t="shared" si="643"/>
        <v>1.3325608032972969E-6</v>
      </c>
      <c r="J4101" s="22">
        <v>17.100000000000001</v>
      </c>
      <c r="K4101" s="22">
        <v>17.100000380000001</v>
      </c>
      <c r="L4101" s="22">
        <f t="shared" si="644"/>
        <v>-3.7999999946691787E-7</v>
      </c>
      <c r="M4101" s="23">
        <f t="shared" si="645"/>
        <v>2.222222169722068E-6</v>
      </c>
      <c r="N4101" s="22">
        <v>17.14</v>
      </c>
      <c r="O4101" s="22">
        <v>17.13999939</v>
      </c>
      <c r="P4101" s="22">
        <f t="shared" si="646"/>
        <v>6.1000000073363481E-7</v>
      </c>
      <c r="Q4101" s="23">
        <f t="shared" si="647"/>
        <v>3.55892661868779E-6</v>
      </c>
      <c r="R4101" s="24">
        <v>7230041</v>
      </c>
      <c r="S4101" s="24">
        <v>7230000</v>
      </c>
      <c r="T4101" s="24">
        <f t="shared" si="648"/>
        <v>41</v>
      </c>
      <c r="U4101" s="23">
        <f t="shared" si="649"/>
        <v>5.6708160442600272E-4</v>
      </c>
    </row>
    <row r="4102" spans="1:21" x14ac:dyDescent="0.3">
      <c r="A4102" s="21">
        <v>41670</v>
      </c>
      <c r="B4102" s="22">
        <v>17</v>
      </c>
      <c r="C4102" s="22">
        <v>17</v>
      </c>
      <c r="D4102" s="22">
        <f t="shared" si="640"/>
        <v>0</v>
      </c>
      <c r="E4102" s="23">
        <f t="shared" si="641"/>
        <v>0</v>
      </c>
      <c r="F4102" s="22">
        <v>17.12</v>
      </c>
      <c r="G4102" s="22">
        <v>17.120000839999999</v>
      </c>
      <c r="H4102" s="22">
        <f t="shared" si="642"/>
        <v>-8.3999999844763806E-7</v>
      </c>
      <c r="I4102" s="23">
        <f t="shared" si="643"/>
        <v>4.9065418062656945E-6</v>
      </c>
      <c r="J4102" s="22">
        <v>16.87</v>
      </c>
      <c r="K4102" s="22">
        <v>16.870000839999999</v>
      </c>
      <c r="L4102" s="22">
        <f t="shared" si="644"/>
        <v>-8.3999999844763806E-7</v>
      </c>
      <c r="M4102" s="23">
        <f t="shared" si="645"/>
        <v>4.9792528549016846E-6</v>
      </c>
      <c r="N4102" s="22">
        <v>16.920000000000002</v>
      </c>
      <c r="O4102" s="22">
        <v>16.920000080000001</v>
      </c>
      <c r="P4102" s="22">
        <f t="shared" si="646"/>
        <v>-7.9999999513802322E-8</v>
      </c>
      <c r="Q4102" s="23">
        <f t="shared" si="647"/>
        <v>4.7281323366165321E-7</v>
      </c>
      <c r="R4102" s="24">
        <v>13590613</v>
      </c>
      <c r="S4102" s="24">
        <v>13590600</v>
      </c>
      <c r="T4102" s="24">
        <f t="shared" si="648"/>
        <v>13</v>
      </c>
      <c r="U4102" s="23">
        <f t="shared" si="649"/>
        <v>9.5654349329683753E-5</v>
      </c>
    </row>
    <row r="4103" spans="1:21" x14ac:dyDescent="0.3">
      <c r="A4103" s="21">
        <v>41673</v>
      </c>
      <c r="B4103" s="22">
        <v>17.02</v>
      </c>
      <c r="C4103" s="22">
        <v>17.020000459999999</v>
      </c>
      <c r="D4103" s="22">
        <f t="shared" si="640"/>
        <v>-4.5999999898072019E-7</v>
      </c>
      <c r="E4103" s="23">
        <f t="shared" si="641"/>
        <v>2.7027026236679679E-6</v>
      </c>
      <c r="F4103" s="22">
        <v>17.11</v>
      </c>
      <c r="G4103" s="22">
        <v>17.11000061</v>
      </c>
      <c r="H4103" s="22">
        <f t="shared" si="642"/>
        <v>-6.1000000073363481E-7</v>
      </c>
      <c r="I4103" s="23">
        <f t="shared" si="643"/>
        <v>3.5651664464413764E-6</v>
      </c>
      <c r="J4103" s="22">
        <v>16.68</v>
      </c>
      <c r="K4103" s="22">
        <v>16.68000031</v>
      </c>
      <c r="L4103" s="22">
        <f t="shared" si="644"/>
        <v>-3.1000000078051926E-7</v>
      </c>
      <c r="M4103" s="23">
        <f t="shared" si="645"/>
        <v>1.8585131595871013E-6</v>
      </c>
      <c r="N4103" s="22">
        <v>16.77</v>
      </c>
      <c r="O4103" s="22">
        <v>16.770000459999999</v>
      </c>
      <c r="P4103" s="22">
        <f t="shared" si="646"/>
        <v>-4.5999999898072019E-7</v>
      </c>
      <c r="Q4103" s="23">
        <f t="shared" si="647"/>
        <v>2.7429933593497365E-6</v>
      </c>
      <c r="R4103" s="24">
        <v>14171662</v>
      </c>
      <c r="S4103" s="24">
        <v>14171700</v>
      </c>
      <c r="T4103" s="24">
        <f t="shared" si="648"/>
        <v>-38</v>
      </c>
      <c r="U4103" s="23">
        <f t="shared" si="649"/>
        <v>2.6814002554386557E-4</v>
      </c>
    </row>
    <row r="4104" spans="1:21" x14ac:dyDescent="0.3">
      <c r="A4104" s="21">
        <v>41674</v>
      </c>
      <c r="B4104" s="22">
        <v>16.77</v>
      </c>
      <c r="C4104" s="22">
        <v>16.770000459999999</v>
      </c>
      <c r="D4104" s="22">
        <f t="shared" si="640"/>
        <v>-4.5999999898072019E-7</v>
      </c>
      <c r="E4104" s="23">
        <f t="shared" si="641"/>
        <v>2.7429933593497365E-6</v>
      </c>
      <c r="F4104" s="22">
        <v>16.87</v>
      </c>
      <c r="G4104" s="22">
        <v>16.870000839999999</v>
      </c>
      <c r="H4104" s="22">
        <f t="shared" si="642"/>
        <v>-8.3999999844763806E-7</v>
      </c>
      <c r="I4104" s="23">
        <f t="shared" si="643"/>
        <v>4.9792528549016846E-6</v>
      </c>
      <c r="J4104" s="22">
        <v>16.7</v>
      </c>
      <c r="K4104" s="22">
        <v>16.700000760000002</v>
      </c>
      <c r="L4104" s="22">
        <f t="shared" si="644"/>
        <v>-7.6000000248654942E-7</v>
      </c>
      <c r="M4104" s="23">
        <f t="shared" si="645"/>
        <v>4.550898011375596E-6</v>
      </c>
      <c r="N4104" s="22">
        <v>16.739999999999998</v>
      </c>
      <c r="O4104" s="22">
        <v>16.739999770000001</v>
      </c>
      <c r="P4104" s="22">
        <f t="shared" si="646"/>
        <v>2.2999999771400326E-7</v>
      </c>
      <c r="Q4104" s="23">
        <f t="shared" si="647"/>
        <v>1.3739546049826694E-6</v>
      </c>
      <c r="R4104" s="24">
        <v>12321904</v>
      </c>
      <c r="S4104" s="24">
        <v>12321900</v>
      </c>
      <c r="T4104" s="24">
        <f t="shared" si="648"/>
        <v>4</v>
      </c>
      <c r="U4104" s="23">
        <f t="shared" si="649"/>
        <v>3.2462526071466251E-5</v>
      </c>
    </row>
    <row r="4105" spans="1:21" x14ac:dyDescent="0.3">
      <c r="A4105" s="21">
        <v>41675</v>
      </c>
      <c r="B4105" s="22">
        <v>16.62</v>
      </c>
      <c r="C4105" s="22">
        <v>16.620000839999999</v>
      </c>
      <c r="D4105" s="22">
        <f t="shared" si="640"/>
        <v>-8.3999999844763806E-7</v>
      </c>
      <c r="E4105" s="23">
        <f t="shared" si="641"/>
        <v>5.0541513597639391E-6</v>
      </c>
      <c r="F4105" s="22">
        <v>16.670000000000002</v>
      </c>
      <c r="G4105" s="22">
        <v>16.670000080000001</v>
      </c>
      <c r="H4105" s="22">
        <f t="shared" si="642"/>
        <v>-7.9999999513802322E-8</v>
      </c>
      <c r="I4105" s="23">
        <f t="shared" si="643"/>
        <v>4.7990401397647928E-7</v>
      </c>
      <c r="J4105" s="22">
        <v>16.440000000000001</v>
      </c>
      <c r="K4105" s="22">
        <v>16.440000529999999</v>
      </c>
      <c r="L4105" s="22">
        <f t="shared" si="644"/>
        <v>-5.2999999766711881E-7</v>
      </c>
      <c r="M4105" s="23">
        <f t="shared" si="645"/>
        <v>3.2238441641164527E-6</v>
      </c>
      <c r="N4105" s="22">
        <v>16.46</v>
      </c>
      <c r="O4105" s="22">
        <v>16.459999079999999</v>
      </c>
      <c r="P4105" s="22">
        <f t="shared" si="646"/>
        <v>9.2000000151415406E-7</v>
      </c>
      <c r="Q4105" s="23">
        <f t="shared" si="647"/>
        <v>5.5893077335102382E-6</v>
      </c>
      <c r="R4105" s="24">
        <v>14334139</v>
      </c>
      <c r="S4105" s="24">
        <v>14334100</v>
      </c>
      <c r="T4105" s="24">
        <f t="shared" si="648"/>
        <v>39</v>
      </c>
      <c r="U4105" s="23">
        <f t="shared" si="649"/>
        <v>2.7207847022136025E-4</v>
      </c>
    </row>
    <row r="4106" spans="1:21" x14ac:dyDescent="0.3">
      <c r="A4106" s="21">
        <v>41676</v>
      </c>
      <c r="B4106" s="22">
        <v>16.7</v>
      </c>
      <c r="C4106" s="22">
        <v>16.700000760000002</v>
      </c>
      <c r="D4106" s="22">
        <f t="shared" si="640"/>
        <v>-7.6000000248654942E-7</v>
      </c>
      <c r="E4106" s="23">
        <f t="shared" si="641"/>
        <v>4.550898011375596E-6</v>
      </c>
      <c r="F4106" s="22">
        <v>16.989999999999998</v>
      </c>
      <c r="G4106" s="22">
        <v>16.989999770000001</v>
      </c>
      <c r="H4106" s="22">
        <f t="shared" si="642"/>
        <v>2.2999999771400326E-7</v>
      </c>
      <c r="I4106" s="23">
        <f t="shared" si="643"/>
        <v>1.3537374975138286E-6</v>
      </c>
      <c r="J4106" s="22">
        <v>16.7</v>
      </c>
      <c r="K4106" s="22">
        <v>16.700000760000002</v>
      </c>
      <c r="L4106" s="22">
        <f t="shared" si="644"/>
        <v>-7.6000000248654942E-7</v>
      </c>
      <c r="M4106" s="23">
        <f t="shared" si="645"/>
        <v>4.550898011375596E-6</v>
      </c>
      <c r="N4106" s="22">
        <v>16.989999999999998</v>
      </c>
      <c r="O4106" s="22">
        <v>16.989999770000001</v>
      </c>
      <c r="P4106" s="22">
        <f t="shared" si="646"/>
        <v>2.2999999771400326E-7</v>
      </c>
      <c r="Q4106" s="23">
        <f t="shared" si="647"/>
        <v>1.3537374975138286E-6</v>
      </c>
      <c r="R4106" s="24">
        <v>10142697</v>
      </c>
      <c r="S4106" s="24">
        <v>10142700</v>
      </c>
      <c r="T4106" s="24">
        <f t="shared" si="648"/>
        <v>-3</v>
      </c>
      <c r="U4106" s="23">
        <f t="shared" si="649"/>
        <v>2.9577923038244256E-5</v>
      </c>
    </row>
    <row r="4107" spans="1:21" x14ac:dyDescent="0.3">
      <c r="A4107" s="21">
        <v>41677</v>
      </c>
      <c r="B4107" s="22">
        <v>17.11</v>
      </c>
      <c r="C4107" s="22">
        <v>17.11000061</v>
      </c>
      <c r="D4107" s="22">
        <f t="shared" si="640"/>
        <v>-6.1000000073363481E-7</v>
      </c>
      <c r="E4107" s="23">
        <f t="shared" si="641"/>
        <v>3.5651664464413764E-6</v>
      </c>
      <c r="F4107" s="22">
        <v>17.27</v>
      </c>
      <c r="G4107" s="22">
        <v>17.270000459999999</v>
      </c>
      <c r="H4107" s="22">
        <f t="shared" si="642"/>
        <v>-4.5999999898072019E-7</v>
      </c>
      <c r="I4107" s="23">
        <f t="shared" si="643"/>
        <v>2.663578382908278E-6</v>
      </c>
      <c r="J4107" s="22">
        <v>17.079999999999998</v>
      </c>
      <c r="K4107" s="22">
        <v>17.079999919999999</v>
      </c>
      <c r="L4107" s="22">
        <f t="shared" si="644"/>
        <v>7.9999999513802322E-8</v>
      </c>
      <c r="M4107" s="23">
        <f t="shared" si="645"/>
        <v>4.6838407428869786E-7</v>
      </c>
      <c r="N4107" s="22">
        <v>17.16</v>
      </c>
      <c r="O4107" s="22">
        <v>17.159999849999998</v>
      </c>
      <c r="P4107" s="22">
        <f t="shared" si="646"/>
        <v>1.5000000175291461E-7</v>
      </c>
      <c r="Q4107" s="23">
        <f t="shared" si="647"/>
        <v>8.7412589198195484E-7</v>
      </c>
      <c r="R4107" s="24">
        <v>9562541</v>
      </c>
      <c r="S4107" s="24">
        <v>9430700</v>
      </c>
      <c r="T4107" s="24">
        <f t="shared" si="648"/>
        <v>131841</v>
      </c>
      <c r="U4107" s="23">
        <f t="shared" si="649"/>
        <v>1.3979980277179849</v>
      </c>
    </row>
    <row r="4108" spans="1:21" x14ac:dyDescent="0.3">
      <c r="A4108" s="21">
        <v>41680</v>
      </c>
      <c r="B4108" s="22">
        <v>17.14</v>
      </c>
      <c r="C4108" s="22">
        <v>17.13999939</v>
      </c>
      <c r="D4108" s="22">
        <f t="shared" si="640"/>
        <v>6.1000000073363481E-7</v>
      </c>
      <c r="E4108" s="23">
        <f t="shared" si="641"/>
        <v>3.55892661868779E-6</v>
      </c>
      <c r="F4108" s="22">
        <v>17.32</v>
      </c>
      <c r="G4108" s="22">
        <v>17.31999969</v>
      </c>
      <c r="H4108" s="22">
        <f t="shared" si="642"/>
        <v>3.1000000078051926E-7</v>
      </c>
      <c r="I4108" s="23">
        <f t="shared" si="643"/>
        <v>1.7898383737241238E-6</v>
      </c>
      <c r="J4108" s="22">
        <v>17.100000000000001</v>
      </c>
      <c r="K4108" s="22">
        <v>17.100000380000001</v>
      </c>
      <c r="L4108" s="22">
        <f t="shared" si="644"/>
        <v>-3.7999999946691787E-7</v>
      </c>
      <c r="M4108" s="23">
        <f t="shared" si="645"/>
        <v>2.222222169722068E-6</v>
      </c>
      <c r="N4108" s="22">
        <v>17.260000000000002</v>
      </c>
      <c r="O4108" s="22">
        <v>17.260000229999999</v>
      </c>
      <c r="P4108" s="22">
        <f t="shared" si="646"/>
        <v>-2.2999999771400326E-7</v>
      </c>
      <c r="Q4108" s="23">
        <f t="shared" si="647"/>
        <v>1.3325608032972969E-6</v>
      </c>
      <c r="R4108" s="24">
        <v>8003325</v>
      </c>
      <c r="S4108" s="24">
        <v>8003300</v>
      </c>
      <c r="T4108" s="24">
        <f t="shared" si="648"/>
        <v>25</v>
      </c>
      <c r="U4108" s="23">
        <f t="shared" si="649"/>
        <v>3.1237114690190295E-4</v>
      </c>
    </row>
    <row r="4109" spans="1:21" x14ac:dyDescent="0.3">
      <c r="A4109" s="21">
        <v>41681</v>
      </c>
      <c r="B4109" s="22">
        <v>17.3</v>
      </c>
      <c r="C4109" s="22">
        <v>17.299999239999998</v>
      </c>
      <c r="D4109" s="22">
        <f t="shared" si="640"/>
        <v>7.6000000248654942E-7</v>
      </c>
      <c r="E4109" s="23">
        <f t="shared" si="641"/>
        <v>4.3930637911782326E-6</v>
      </c>
      <c r="F4109" s="22">
        <v>17.45</v>
      </c>
      <c r="G4109" s="22">
        <v>17.450000760000002</v>
      </c>
      <c r="H4109" s="22">
        <f t="shared" si="642"/>
        <v>-7.6000000248654942E-7</v>
      </c>
      <c r="I4109" s="23">
        <f t="shared" si="643"/>
        <v>4.3553006841619722E-6</v>
      </c>
      <c r="J4109" s="22">
        <v>17.190000000000001</v>
      </c>
      <c r="K4109" s="22">
        <v>17.190000529999999</v>
      </c>
      <c r="L4109" s="22">
        <f t="shared" si="644"/>
        <v>-5.2999999766711881E-7</v>
      </c>
      <c r="M4109" s="23">
        <f t="shared" si="645"/>
        <v>3.0831877913102011E-6</v>
      </c>
      <c r="N4109" s="22">
        <v>17.39</v>
      </c>
      <c r="O4109" s="22">
        <v>17.38999939</v>
      </c>
      <c r="P4109" s="22">
        <f t="shared" si="646"/>
        <v>6.1000000073363481E-7</v>
      </c>
      <c r="Q4109" s="23">
        <f t="shared" si="647"/>
        <v>3.5077632094939066E-6</v>
      </c>
      <c r="R4109" s="24">
        <v>9631756</v>
      </c>
      <c r="S4109" s="24">
        <v>9631800</v>
      </c>
      <c r="T4109" s="24">
        <f t="shared" si="648"/>
        <v>-44</v>
      </c>
      <c r="U4109" s="23">
        <f t="shared" si="649"/>
        <v>4.5682011669677527E-4</v>
      </c>
    </row>
    <row r="4110" spans="1:21" x14ac:dyDescent="0.3">
      <c r="A4110" s="21">
        <v>41682</v>
      </c>
      <c r="B4110" s="22">
        <v>17.46</v>
      </c>
      <c r="C4110" s="22">
        <v>17.459999079999999</v>
      </c>
      <c r="D4110" s="22">
        <f t="shared" si="640"/>
        <v>9.2000000151415406E-7</v>
      </c>
      <c r="E4110" s="23">
        <f t="shared" si="641"/>
        <v>5.2691869988011144E-6</v>
      </c>
      <c r="F4110" s="22">
        <v>17.5</v>
      </c>
      <c r="G4110" s="22">
        <v>17.5</v>
      </c>
      <c r="H4110" s="22">
        <f t="shared" si="642"/>
        <v>0</v>
      </c>
      <c r="I4110" s="23">
        <f t="shared" si="643"/>
        <v>0</v>
      </c>
      <c r="J4110" s="22">
        <v>17.32</v>
      </c>
      <c r="K4110" s="22">
        <v>17.31999969</v>
      </c>
      <c r="L4110" s="22">
        <f t="shared" si="644"/>
        <v>3.1000000078051926E-7</v>
      </c>
      <c r="M4110" s="23">
        <f t="shared" si="645"/>
        <v>1.7898383737241238E-6</v>
      </c>
      <c r="N4110" s="22">
        <v>17.38</v>
      </c>
      <c r="O4110" s="22">
        <v>17.379999160000001</v>
      </c>
      <c r="P4110" s="22">
        <f t="shared" si="646"/>
        <v>8.3999999844763806E-7</v>
      </c>
      <c r="Q4110" s="23">
        <f t="shared" si="647"/>
        <v>4.8331417666629969E-6</v>
      </c>
      <c r="R4110" s="24">
        <v>6962847</v>
      </c>
      <c r="S4110" s="24">
        <v>6962800</v>
      </c>
      <c r="T4110" s="24">
        <f t="shared" si="648"/>
        <v>47</v>
      </c>
      <c r="U4110" s="23">
        <f t="shared" si="649"/>
        <v>6.7501579824208653E-4</v>
      </c>
    </row>
    <row r="4111" spans="1:21" x14ac:dyDescent="0.3">
      <c r="A4111" s="21">
        <v>41683</v>
      </c>
      <c r="B4111" s="22">
        <v>17.25</v>
      </c>
      <c r="C4111" s="22">
        <v>17.25</v>
      </c>
      <c r="D4111" s="22">
        <f t="shared" si="640"/>
        <v>0</v>
      </c>
      <c r="E4111" s="23">
        <f t="shared" si="641"/>
        <v>0</v>
      </c>
      <c r="F4111" s="22">
        <v>17.52</v>
      </c>
      <c r="G4111" s="22">
        <v>17.520000459999999</v>
      </c>
      <c r="H4111" s="22">
        <f t="shared" si="642"/>
        <v>-4.5999999898072019E-7</v>
      </c>
      <c r="I4111" s="23">
        <f t="shared" si="643"/>
        <v>2.6255707015016839E-6</v>
      </c>
      <c r="J4111" s="22">
        <v>17.25</v>
      </c>
      <c r="K4111" s="22">
        <v>17.25</v>
      </c>
      <c r="L4111" s="22">
        <f t="shared" si="644"/>
        <v>0</v>
      </c>
      <c r="M4111" s="23">
        <f t="shared" si="645"/>
        <v>0</v>
      </c>
      <c r="N4111" s="22">
        <v>17.45</v>
      </c>
      <c r="O4111" s="22">
        <v>17.450000760000002</v>
      </c>
      <c r="P4111" s="22">
        <f t="shared" si="646"/>
        <v>-7.6000000248654942E-7</v>
      </c>
      <c r="Q4111" s="23">
        <f t="shared" si="647"/>
        <v>4.3553006841619722E-6</v>
      </c>
      <c r="R4111" s="24">
        <v>6564603</v>
      </c>
      <c r="S4111" s="24">
        <v>6564600</v>
      </c>
      <c r="T4111" s="24">
        <f t="shared" si="648"/>
        <v>3</v>
      </c>
      <c r="U4111" s="23">
        <f t="shared" si="649"/>
        <v>4.5699661822502513E-5</v>
      </c>
    </row>
    <row r="4112" spans="1:21" x14ac:dyDescent="0.3">
      <c r="A4112" s="21">
        <v>41684</v>
      </c>
      <c r="B4112" s="22">
        <v>17.61</v>
      </c>
      <c r="C4112" s="22">
        <v>17.61000061</v>
      </c>
      <c r="D4112" s="22">
        <f t="shared" si="640"/>
        <v>-6.1000000073363481E-7</v>
      </c>
      <c r="E4112" s="23">
        <f t="shared" si="641"/>
        <v>3.4639408268233716E-6</v>
      </c>
      <c r="F4112" s="22">
        <v>17.96</v>
      </c>
      <c r="G4112" s="22">
        <v>17.959999079999999</v>
      </c>
      <c r="H4112" s="22">
        <f t="shared" si="642"/>
        <v>9.2000000151415406E-7</v>
      </c>
      <c r="I4112" s="23">
        <f t="shared" si="643"/>
        <v>5.122494702901477E-6</v>
      </c>
      <c r="J4112" s="22">
        <v>17.600000000000001</v>
      </c>
      <c r="K4112" s="22">
        <v>17.600000380000001</v>
      </c>
      <c r="L4112" s="22">
        <f t="shared" si="644"/>
        <v>-3.7999999946691787E-7</v>
      </c>
      <c r="M4112" s="23">
        <f t="shared" si="645"/>
        <v>2.159090859445299E-6</v>
      </c>
      <c r="N4112" s="22">
        <v>17.89</v>
      </c>
      <c r="O4112" s="22">
        <v>17.88999939</v>
      </c>
      <c r="P4112" s="22">
        <f t="shared" si="646"/>
        <v>6.1000000073363481E-7</v>
      </c>
      <c r="Q4112" s="23">
        <f t="shared" si="647"/>
        <v>3.4097262243318323E-6</v>
      </c>
      <c r="R4112" s="24">
        <v>11378028</v>
      </c>
      <c r="S4112" s="24">
        <v>11269900</v>
      </c>
      <c r="T4112" s="24">
        <f t="shared" si="648"/>
        <v>108128</v>
      </c>
      <c r="U4112" s="23">
        <f t="shared" si="649"/>
        <v>0.95944063390092194</v>
      </c>
    </row>
    <row r="4113" spans="1:21" x14ac:dyDescent="0.3">
      <c r="A4113" s="21">
        <v>41688</v>
      </c>
      <c r="B4113" s="22">
        <v>17.91</v>
      </c>
      <c r="C4113" s="22">
        <v>17.909999849999998</v>
      </c>
      <c r="D4113" s="22">
        <f t="shared" si="640"/>
        <v>1.5000000175291461E-7</v>
      </c>
      <c r="E4113" s="23">
        <f t="shared" si="641"/>
        <v>8.375209548252153E-7</v>
      </c>
      <c r="F4113" s="22">
        <v>17.940000000000001</v>
      </c>
      <c r="G4113" s="22">
        <v>17.940000529999999</v>
      </c>
      <c r="H4113" s="22">
        <f t="shared" si="642"/>
        <v>-5.2999999766711881E-7</v>
      </c>
      <c r="I4113" s="23">
        <f t="shared" si="643"/>
        <v>2.9542919844446563E-6</v>
      </c>
      <c r="J4113" s="22">
        <v>17.68</v>
      </c>
      <c r="K4113" s="22">
        <v>17.68000031</v>
      </c>
      <c r="L4113" s="22">
        <f t="shared" si="644"/>
        <v>-3.1000000078051926E-7</v>
      </c>
      <c r="M4113" s="23">
        <f t="shared" si="645"/>
        <v>1.7533936388291796E-6</v>
      </c>
      <c r="N4113" s="22">
        <v>17.79</v>
      </c>
      <c r="O4113" s="22">
        <v>17.790000920000001</v>
      </c>
      <c r="P4113" s="22">
        <f t="shared" si="646"/>
        <v>-9.2000000151415406E-7</v>
      </c>
      <c r="Q4113" s="23">
        <f t="shared" si="647"/>
        <v>5.1714443728885094E-6</v>
      </c>
      <c r="R4113" s="24">
        <v>6412689</v>
      </c>
      <c r="S4113" s="24">
        <v>6412700</v>
      </c>
      <c r="T4113" s="24">
        <f t="shared" si="648"/>
        <v>-11</v>
      </c>
      <c r="U4113" s="23">
        <f t="shared" si="649"/>
        <v>1.715346110062844E-4</v>
      </c>
    </row>
    <row r="4114" spans="1:21" x14ac:dyDescent="0.3">
      <c r="A4114" s="21">
        <v>41689</v>
      </c>
      <c r="B4114" s="22">
        <v>17.73</v>
      </c>
      <c r="C4114" s="22">
        <v>17.729999540000001</v>
      </c>
      <c r="D4114" s="22">
        <f t="shared" si="640"/>
        <v>4.5999999898072019E-7</v>
      </c>
      <c r="E4114" s="23">
        <f t="shared" si="641"/>
        <v>2.5944727067980518E-6</v>
      </c>
      <c r="F4114" s="22">
        <v>17.88</v>
      </c>
      <c r="G4114" s="22">
        <v>17.879999160000001</v>
      </c>
      <c r="H4114" s="22">
        <f t="shared" si="642"/>
        <v>8.3999999844763806E-7</v>
      </c>
      <c r="I4114" s="23">
        <f t="shared" si="643"/>
        <v>4.6979867892098829E-6</v>
      </c>
      <c r="J4114" s="22">
        <v>17.61</v>
      </c>
      <c r="K4114" s="22">
        <v>17.61000061</v>
      </c>
      <c r="L4114" s="22">
        <f t="shared" si="644"/>
        <v>-6.1000000073363481E-7</v>
      </c>
      <c r="M4114" s="23">
        <f t="shared" si="645"/>
        <v>3.4639408268233716E-6</v>
      </c>
      <c r="N4114" s="22">
        <v>17.760000000000002</v>
      </c>
      <c r="O4114" s="22">
        <v>17.760000229999999</v>
      </c>
      <c r="P4114" s="22">
        <f t="shared" si="646"/>
        <v>-2.2999999771400326E-7</v>
      </c>
      <c r="Q4114" s="23">
        <f t="shared" si="647"/>
        <v>1.2950450154020256E-6</v>
      </c>
      <c r="R4114" s="24">
        <v>8702525</v>
      </c>
      <c r="S4114" s="24">
        <v>8702500</v>
      </c>
      <c r="T4114" s="24">
        <f t="shared" si="648"/>
        <v>25</v>
      </c>
      <c r="U4114" s="23">
        <f t="shared" si="649"/>
        <v>2.8727377190462512E-4</v>
      </c>
    </row>
    <row r="4115" spans="1:21" x14ac:dyDescent="0.3">
      <c r="A4115" s="21">
        <v>41690</v>
      </c>
      <c r="B4115" s="22">
        <v>17.600000000000001</v>
      </c>
      <c r="C4115" s="22">
        <v>17.600000380000001</v>
      </c>
      <c r="D4115" s="22">
        <f t="shared" si="640"/>
        <v>-3.7999999946691787E-7</v>
      </c>
      <c r="E4115" s="23">
        <f t="shared" si="641"/>
        <v>2.159090859445299E-6</v>
      </c>
      <c r="F4115" s="22">
        <v>17.77</v>
      </c>
      <c r="G4115" s="22">
        <v>17.770000459999999</v>
      </c>
      <c r="H4115" s="22">
        <f t="shared" si="642"/>
        <v>-4.5999999898072019E-7</v>
      </c>
      <c r="I4115" s="23">
        <f t="shared" si="643"/>
        <v>2.5886324539843048E-6</v>
      </c>
      <c r="J4115" s="22">
        <v>17.46</v>
      </c>
      <c r="K4115" s="22">
        <v>17.459999079999999</v>
      </c>
      <c r="L4115" s="22">
        <f t="shared" si="644"/>
        <v>9.2000000151415406E-7</v>
      </c>
      <c r="M4115" s="23">
        <f t="shared" si="645"/>
        <v>5.2691869988011144E-6</v>
      </c>
      <c r="N4115" s="22">
        <v>17.690000000000001</v>
      </c>
      <c r="O4115" s="22">
        <v>17.690000529999999</v>
      </c>
      <c r="P4115" s="22">
        <f t="shared" si="646"/>
        <v>-5.2999999766711881E-7</v>
      </c>
      <c r="Q4115" s="23">
        <f t="shared" si="647"/>
        <v>2.996042859175193E-6</v>
      </c>
      <c r="R4115" s="24">
        <v>11836512</v>
      </c>
      <c r="S4115" s="24">
        <v>11836500</v>
      </c>
      <c r="T4115" s="24">
        <f t="shared" si="648"/>
        <v>12</v>
      </c>
      <c r="U4115" s="23">
        <f t="shared" si="649"/>
        <v>1.0138132049169941E-4</v>
      </c>
    </row>
    <row r="4116" spans="1:21" x14ac:dyDescent="0.3">
      <c r="A4116" s="21">
        <v>41691</v>
      </c>
      <c r="B4116" s="22">
        <v>17.809999999999999</v>
      </c>
      <c r="C4116" s="22">
        <v>17.809999470000001</v>
      </c>
      <c r="D4116" s="22">
        <f t="shared" si="640"/>
        <v>5.2999999766711881E-7</v>
      </c>
      <c r="E4116" s="23">
        <f t="shared" si="641"/>
        <v>2.975856335986285E-6</v>
      </c>
      <c r="F4116" s="22">
        <v>17.87</v>
      </c>
      <c r="G4116" s="22">
        <v>17.870000839999999</v>
      </c>
      <c r="H4116" s="22">
        <f t="shared" si="642"/>
        <v>-8.3999999844763806E-7</v>
      </c>
      <c r="I4116" s="23">
        <f t="shared" si="643"/>
        <v>4.7006153271542775E-6</v>
      </c>
      <c r="J4116" s="22">
        <v>17.690000000000001</v>
      </c>
      <c r="K4116" s="22">
        <v>17.690000529999999</v>
      </c>
      <c r="L4116" s="22">
        <f t="shared" si="644"/>
        <v>-5.2999999766711881E-7</v>
      </c>
      <c r="M4116" s="23">
        <f t="shared" si="645"/>
        <v>2.996042859175193E-6</v>
      </c>
      <c r="N4116" s="22">
        <v>17.739999999999998</v>
      </c>
      <c r="O4116" s="22">
        <v>17.739999770000001</v>
      </c>
      <c r="P4116" s="22">
        <f t="shared" si="646"/>
        <v>2.2999999771400326E-7</v>
      </c>
      <c r="Q4116" s="23">
        <f t="shared" si="647"/>
        <v>1.2965050772038608E-6</v>
      </c>
      <c r="R4116" s="24">
        <v>6013228</v>
      </c>
      <c r="S4116" s="24">
        <v>6013200</v>
      </c>
      <c r="T4116" s="24">
        <f t="shared" si="648"/>
        <v>28</v>
      </c>
      <c r="U4116" s="23">
        <f t="shared" si="649"/>
        <v>4.6564225370850792E-4</v>
      </c>
    </row>
    <row r="4117" spans="1:21" x14ac:dyDescent="0.3">
      <c r="A4117" s="21">
        <v>41694</v>
      </c>
      <c r="B4117" s="22">
        <v>17.71</v>
      </c>
      <c r="C4117" s="22">
        <v>17.709999079999999</v>
      </c>
      <c r="D4117" s="22">
        <f t="shared" si="640"/>
        <v>9.2000000151415406E-7</v>
      </c>
      <c r="E4117" s="23">
        <f t="shared" si="641"/>
        <v>5.1948054732149317E-6</v>
      </c>
      <c r="F4117" s="22">
        <v>17.79</v>
      </c>
      <c r="G4117" s="22">
        <v>17.790000920000001</v>
      </c>
      <c r="H4117" s="22">
        <f t="shared" si="642"/>
        <v>-9.2000000151415406E-7</v>
      </c>
      <c r="I4117" s="23">
        <f t="shared" si="643"/>
        <v>5.1714443728885094E-6</v>
      </c>
      <c r="J4117" s="22">
        <v>17.649999999999999</v>
      </c>
      <c r="K4117" s="22">
        <v>17.649999619999999</v>
      </c>
      <c r="L4117" s="22">
        <f t="shared" si="644"/>
        <v>3.7999999946691787E-7</v>
      </c>
      <c r="M4117" s="23">
        <f t="shared" si="645"/>
        <v>2.1529745475819896E-6</v>
      </c>
      <c r="N4117" s="22">
        <v>17.690000000000001</v>
      </c>
      <c r="O4117" s="22">
        <v>17.690000529999999</v>
      </c>
      <c r="P4117" s="22">
        <f t="shared" si="646"/>
        <v>-5.2999999766711881E-7</v>
      </c>
      <c r="Q4117" s="23">
        <f t="shared" si="647"/>
        <v>2.996042859175193E-6</v>
      </c>
      <c r="R4117" s="24">
        <v>5499226</v>
      </c>
      <c r="S4117" s="24">
        <v>5499200</v>
      </c>
      <c r="T4117" s="24">
        <f t="shared" si="648"/>
        <v>26</v>
      </c>
      <c r="U4117" s="23">
        <f t="shared" si="649"/>
        <v>4.7279604306080887E-4</v>
      </c>
    </row>
    <row r="4118" spans="1:21" x14ac:dyDescent="0.3">
      <c r="A4118" s="21">
        <v>41695</v>
      </c>
      <c r="B4118" s="22">
        <v>17.64</v>
      </c>
      <c r="C4118" s="22">
        <v>17.63999939</v>
      </c>
      <c r="D4118" s="22">
        <f t="shared" si="640"/>
        <v>6.1000000073363481E-7</v>
      </c>
      <c r="E4118" s="23">
        <f t="shared" si="641"/>
        <v>3.4580500103613376E-6</v>
      </c>
      <c r="F4118" s="22">
        <v>17.72</v>
      </c>
      <c r="G4118" s="22">
        <v>17.719999309999999</v>
      </c>
      <c r="H4118" s="22">
        <f t="shared" si="642"/>
        <v>6.9000000024743713E-7</v>
      </c>
      <c r="I4118" s="23">
        <f t="shared" si="643"/>
        <v>3.8939053448949437E-6</v>
      </c>
      <c r="J4118" s="22">
        <v>17.59</v>
      </c>
      <c r="K4118" s="22">
        <v>17.590000150000002</v>
      </c>
      <c r="L4118" s="22">
        <f t="shared" si="644"/>
        <v>-1.5000000175291461E-7</v>
      </c>
      <c r="M4118" s="23">
        <f t="shared" si="645"/>
        <v>8.5275725113006662E-7</v>
      </c>
      <c r="N4118" s="22">
        <v>17.62</v>
      </c>
      <c r="O4118" s="22">
        <v>17.620000839999999</v>
      </c>
      <c r="P4118" s="22">
        <f t="shared" si="646"/>
        <v>-8.3999999844763806E-7</v>
      </c>
      <c r="Q4118" s="23">
        <f t="shared" si="647"/>
        <v>4.7673096390592347E-6</v>
      </c>
      <c r="R4118" s="24">
        <v>5944673</v>
      </c>
      <c r="S4118" s="24">
        <v>5944700</v>
      </c>
      <c r="T4118" s="24">
        <f t="shared" si="648"/>
        <v>-27</v>
      </c>
      <c r="U4118" s="23">
        <f t="shared" si="649"/>
        <v>4.5418608171985135E-4</v>
      </c>
    </row>
    <row r="4119" spans="1:21" x14ac:dyDescent="0.3">
      <c r="A4119" s="21">
        <v>41696</v>
      </c>
      <c r="B4119" s="22">
        <v>17.64</v>
      </c>
      <c r="C4119" s="22">
        <v>17.63999939</v>
      </c>
      <c r="D4119" s="22">
        <f t="shared" si="640"/>
        <v>6.1000000073363481E-7</v>
      </c>
      <c r="E4119" s="23">
        <f t="shared" si="641"/>
        <v>3.4580500103613376E-6</v>
      </c>
      <c r="F4119" s="22">
        <v>17.87</v>
      </c>
      <c r="G4119" s="22">
        <v>17.870000839999999</v>
      </c>
      <c r="H4119" s="22">
        <f t="shared" si="642"/>
        <v>-8.3999999844763806E-7</v>
      </c>
      <c r="I4119" s="23">
        <f t="shared" si="643"/>
        <v>4.7006153271542775E-6</v>
      </c>
      <c r="J4119" s="22">
        <v>17.62</v>
      </c>
      <c r="K4119" s="22">
        <v>17.620000839999999</v>
      </c>
      <c r="L4119" s="22">
        <f t="shared" si="644"/>
        <v>-8.3999999844763806E-7</v>
      </c>
      <c r="M4119" s="23">
        <f t="shared" si="645"/>
        <v>4.7673096390592347E-6</v>
      </c>
      <c r="N4119" s="22">
        <v>17.829999999999998</v>
      </c>
      <c r="O4119" s="22">
        <v>17.829999919999999</v>
      </c>
      <c r="P4119" s="22">
        <f t="shared" si="646"/>
        <v>7.9999999513802322E-8</v>
      </c>
      <c r="Q4119" s="23">
        <f t="shared" si="647"/>
        <v>4.4868199592118857E-7</v>
      </c>
      <c r="R4119" s="24">
        <v>9376123</v>
      </c>
      <c r="S4119" s="24">
        <v>9376100</v>
      </c>
      <c r="T4119" s="24">
        <f t="shared" si="648"/>
        <v>23</v>
      </c>
      <c r="U4119" s="23">
        <f t="shared" si="649"/>
        <v>2.4530455093269054E-4</v>
      </c>
    </row>
    <row r="4120" spans="1:21" x14ac:dyDescent="0.3">
      <c r="A4120" s="21">
        <v>41697</v>
      </c>
      <c r="B4120" s="22">
        <v>17.809999999999999</v>
      </c>
      <c r="C4120" s="22">
        <v>17.809999470000001</v>
      </c>
      <c r="D4120" s="22">
        <f t="shared" si="640"/>
        <v>5.2999999766711881E-7</v>
      </c>
      <c r="E4120" s="23">
        <f t="shared" si="641"/>
        <v>2.975856335986285E-6</v>
      </c>
      <c r="F4120" s="22">
        <v>18.010000000000002</v>
      </c>
      <c r="G4120" s="22">
        <v>18.010000229999999</v>
      </c>
      <c r="H4120" s="22">
        <f t="shared" si="642"/>
        <v>-2.2999999771400326E-7</v>
      </c>
      <c r="I4120" s="23">
        <f t="shared" si="643"/>
        <v>1.2770682663894851E-6</v>
      </c>
      <c r="J4120" s="22">
        <v>17.79</v>
      </c>
      <c r="K4120" s="22">
        <v>17.790000920000001</v>
      </c>
      <c r="L4120" s="22">
        <f t="shared" si="644"/>
        <v>-9.2000000151415406E-7</v>
      </c>
      <c r="M4120" s="23">
        <f t="shared" si="645"/>
        <v>5.1714443728885094E-6</v>
      </c>
      <c r="N4120" s="22">
        <v>18.010000000000002</v>
      </c>
      <c r="O4120" s="22">
        <v>18.010000229999999</v>
      </c>
      <c r="P4120" s="22">
        <f t="shared" si="646"/>
        <v>-2.2999999771400326E-7</v>
      </c>
      <c r="Q4120" s="23">
        <f t="shared" si="647"/>
        <v>1.2770682663894851E-6</v>
      </c>
      <c r="R4120" s="24">
        <v>8659824</v>
      </c>
      <c r="S4120" s="24">
        <v>8659800</v>
      </c>
      <c r="T4120" s="24">
        <f t="shared" si="648"/>
        <v>24</v>
      </c>
      <c r="U4120" s="23">
        <f t="shared" si="649"/>
        <v>2.7714265918381487E-4</v>
      </c>
    </row>
    <row r="4121" spans="1:21" x14ac:dyDescent="0.3">
      <c r="A4121" s="21">
        <v>41698</v>
      </c>
      <c r="B4121" s="22">
        <v>18.02</v>
      </c>
      <c r="C4121" s="22">
        <v>18.020000459999999</v>
      </c>
      <c r="D4121" s="22">
        <f t="shared" si="640"/>
        <v>-4.5999999898072019E-7</v>
      </c>
      <c r="E4121" s="23">
        <f t="shared" si="641"/>
        <v>2.5527191300677701E-6</v>
      </c>
      <c r="F4121" s="22">
        <v>18.149999999999999</v>
      </c>
      <c r="G4121" s="22">
        <v>18.149999619999999</v>
      </c>
      <c r="H4121" s="22">
        <f t="shared" si="642"/>
        <v>3.7999999946691787E-7</v>
      </c>
      <c r="I4121" s="23">
        <f t="shared" si="643"/>
        <v>2.093663952742925E-6</v>
      </c>
      <c r="J4121" s="22">
        <v>17.98</v>
      </c>
      <c r="K4121" s="22">
        <v>17.979999540000001</v>
      </c>
      <c r="L4121" s="22">
        <f t="shared" si="644"/>
        <v>4.5999999898072019E-7</v>
      </c>
      <c r="M4121" s="23">
        <f t="shared" si="645"/>
        <v>2.5583982800297677E-6</v>
      </c>
      <c r="N4121" s="22">
        <v>18.07</v>
      </c>
      <c r="O4121" s="22">
        <v>18.06999969</v>
      </c>
      <c r="P4121" s="22">
        <f t="shared" si="646"/>
        <v>3.1000000078051926E-7</v>
      </c>
      <c r="Q4121" s="23">
        <f t="shared" si="647"/>
        <v>1.7155506701645064E-6</v>
      </c>
      <c r="R4121" s="24">
        <v>11279647</v>
      </c>
      <c r="S4121" s="24">
        <v>11279600</v>
      </c>
      <c r="T4121" s="24">
        <f t="shared" si="648"/>
        <v>47</v>
      </c>
      <c r="U4121" s="23">
        <f t="shared" si="649"/>
        <v>4.1668144260434767E-4</v>
      </c>
    </row>
    <row r="4122" spans="1:21" x14ac:dyDescent="0.3">
      <c r="A4122" s="21">
        <v>41701</v>
      </c>
      <c r="B4122" s="22">
        <v>17.86</v>
      </c>
      <c r="C4122" s="22">
        <v>17.86000061</v>
      </c>
      <c r="D4122" s="22">
        <f t="shared" si="640"/>
        <v>-6.1000000073363481E-7</v>
      </c>
      <c r="E4122" s="23">
        <f t="shared" si="641"/>
        <v>3.4154534148900838E-6</v>
      </c>
      <c r="F4122" s="22">
        <v>18.079999999999998</v>
      </c>
      <c r="G4122" s="22">
        <v>18.079999919999999</v>
      </c>
      <c r="H4122" s="22">
        <f t="shared" si="642"/>
        <v>7.9999999513802322E-8</v>
      </c>
      <c r="I4122" s="23">
        <f t="shared" si="643"/>
        <v>4.4247787537491494E-7</v>
      </c>
      <c r="J4122" s="22">
        <v>17.77</v>
      </c>
      <c r="K4122" s="22">
        <v>17.770000459999999</v>
      </c>
      <c r="L4122" s="22">
        <f t="shared" si="644"/>
        <v>-4.5999999898072019E-7</v>
      </c>
      <c r="M4122" s="23">
        <f t="shared" si="645"/>
        <v>2.5886324539843048E-6</v>
      </c>
      <c r="N4122" s="22">
        <v>18.03</v>
      </c>
      <c r="O4122" s="22">
        <v>18.030000690000001</v>
      </c>
      <c r="P4122" s="22">
        <f t="shared" si="646"/>
        <v>-6.9000000024743713E-7</v>
      </c>
      <c r="Q4122" s="23">
        <f t="shared" si="647"/>
        <v>3.8269549297917253E-6</v>
      </c>
      <c r="R4122" s="24">
        <v>18168755</v>
      </c>
      <c r="S4122" s="24">
        <v>18168800</v>
      </c>
      <c r="T4122" s="24">
        <f t="shared" si="648"/>
        <v>-45</v>
      </c>
      <c r="U4122" s="23">
        <f t="shared" si="649"/>
        <v>2.4767733697327287E-4</v>
      </c>
    </row>
    <row r="4123" spans="1:21" x14ac:dyDescent="0.3">
      <c r="A4123" s="21">
        <v>41702</v>
      </c>
      <c r="B4123" s="22">
        <v>18.059999999999999</v>
      </c>
      <c r="C4123" s="22">
        <v>18.059999470000001</v>
      </c>
      <c r="D4123" s="22">
        <f t="shared" si="640"/>
        <v>5.2999999766711881E-7</v>
      </c>
      <c r="E4123" s="23">
        <f t="shared" si="641"/>
        <v>2.9346623101928515E-6</v>
      </c>
      <c r="F4123" s="22">
        <v>18.13</v>
      </c>
      <c r="G4123" s="22">
        <v>18.129999160000001</v>
      </c>
      <c r="H4123" s="22">
        <f t="shared" si="642"/>
        <v>8.3999999844763806E-7</v>
      </c>
      <c r="I4123" s="23">
        <f t="shared" si="643"/>
        <v>4.6332048393081009E-6</v>
      </c>
      <c r="J4123" s="22">
        <v>18.010000000000002</v>
      </c>
      <c r="K4123" s="22">
        <v>18.010000229999999</v>
      </c>
      <c r="L4123" s="22">
        <f t="shared" si="644"/>
        <v>-2.2999999771400326E-7</v>
      </c>
      <c r="M4123" s="23">
        <f t="shared" si="645"/>
        <v>1.2770682663894851E-6</v>
      </c>
      <c r="N4123" s="22">
        <v>18.04</v>
      </c>
      <c r="O4123" s="22">
        <v>18.040000920000001</v>
      </c>
      <c r="P4123" s="22">
        <f t="shared" si="646"/>
        <v>-9.2000000151415406E-7</v>
      </c>
      <c r="Q4123" s="23">
        <f t="shared" si="647"/>
        <v>5.099778018825921E-6</v>
      </c>
      <c r="R4123" s="24">
        <v>12548732</v>
      </c>
      <c r="S4123" s="24">
        <v>12548700</v>
      </c>
      <c r="T4123" s="24">
        <f t="shared" si="648"/>
        <v>32</v>
      </c>
      <c r="U4123" s="23">
        <f t="shared" si="649"/>
        <v>2.5500649469666179E-4</v>
      </c>
    </row>
    <row r="4124" spans="1:21" x14ac:dyDescent="0.3">
      <c r="A4124" s="21">
        <v>41703</v>
      </c>
      <c r="B4124" s="22">
        <v>18.329999999999998</v>
      </c>
      <c r="C4124" s="22">
        <v>18.329999919999999</v>
      </c>
      <c r="D4124" s="22">
        <f t="shared" si="640"/>
        <v>7.9999999513802322E-8</v>
      </c>
      <c r="E4124" s="23">
        <f t="shared" si="641"/>
        <v>4.3644298888683428E-7</v>
      </c>
      <c r="F4124" s="22">
        <v>18.420000000000002</v>
      </c>
      <c r="G4124" s="22">
        <v>18.420000080000001</v>
      </c>
      <c r="H4124" s="22">
        <f t="shared" si="642"/>
        <v>-7.9999999513802322E-8</v>
      </c>
      <c r="I4124" s="23">
        <f t="shared" si="643"/>
        <v>4.3431052750463574E-7</v>
      </c>
      <c r="J4124" s="22">
        <v>18.260000000000002</v>
      </c>
      <c r="K4124" s="22">
        <v>18.260000229999999</v>
      </c>
      <c r="L4124" s="22">
        <f t="shared" si="644"/>
        <v>-2.2999999771400326E-7</v>
      </c>
      <c r="M4124" s="23">
        <f t="shared" si="645"/>
        <v>1.2595837613196091E-6</v>
      </c>
      <c r="N4124" s="22">
        <v>18.39</v>
      </c>
      <c r="O4124" s="22">
        <v>18.38999939</v>
      </c>
      <c r="P4124" s="22">
        <f t="shared" si="646"/>
        <v>6.1000000073363481E-7</v>
      </c>
      <c r="Q4124" s="23">
        <f t="shared" si="647"/>
        <v>3.3170202336457764E-6</v>
      </c>
      <c r="R4124" s="24">
        <v>9863056</v>
      </c>
      <c r="S4124" s="24">
        <v>9863100</v>
      </c>
      <c r="T4124" s="24">
        <f t="shared" si="648"/>
        <v>-44</v>
      </c>
      <c r="U4124" s="23">
        <f t="shared" si="649"/>
        <v>4.4610720767304402E-4</v>
      </c>
    </row>
    <row r="4125" spans="1:21" x14ac:dyDescent="0.3">
      <c r="A4125" s="21">
        <v>41704</v>
      </c>
      <c r="B4125" s="22">
        <v>18.739999999999998</v>
      </c>
      <c r="C4125" s="22">
        <v>18.739999770000001</v>
      </c>
      <c r="D4125" s="22">
        <f t="shared" si="640"/>
        <v>2.2999999771400326E-7</v>
      </c>
      <c r="E4125" s="23">
        <f t="shared" si="641"/>
        <v>1.2273212408582822E-6</v>
      </c>
      <c r="F4125" s="22">
        <v>18.89</v>
      </c>
      <c r="G4125" s="22">
        <v>18.88999939</v>
      </c>
      <c r="H4125" s="22">
        <f t="shared" si="642"/>
        <v>6.1000000073363481E-7</v>
      </c>
      <c r="I4125" s="23">
        <f t="shared" si="643"/>
        <v>3.2292219186441953E-6</v>
      </c>
      <c r="J4125" s="22">
        <v>18.670000000000002</v>
      </c>
      <c r="K4125" s="22">
        <v>18.670000080000001</v>
      </c>
      <c r="L4125" s="22">
        <f t="shared" si="644"/>
        <v>-7.9999999513802322E-8</v>
      </c>
      <c r="M4125" s="23">
        <f t="shared" si="645"/>
        <v>4.2849490718268018E-7</v>
      </c>
      <c r="N4125" s="22">
        <v>18.87</v>
      </c>
      <c r="O4125" s="22">
        <v>18.870000839999999</v>
      </c>
      <c r="P4125" s="22">
        <f t="shared" si="646"/>
        <v>-8.3999999844763806E-7</v>
      </c>
      <c r="Q4125" s="23">
        <f t="shared" si="647"/>
        <v>4.451510127477229E-6</v>
      </c>
      <c r="R4125" s="24">
        <v>14257423</v>
      </c>
      <c r="S4125" s="24">
        <v>14240300</v>
      </c>
      <c r="T4125" s="24">
        <f t="shared" si="648"/>
        <v>17123</v>
      </c>
      <c r="U4125" s="23">
        <f t="shared" si="649"/>
        <v>0.12024325330224783</v>
      </c>
    </row>
    <row r="4126" spans="1:21" x14ac:dyDescent="0.3">
      <c r="A4126" s="21">
        <v>41705</v>
      </c>
      <c r="B4126" s="22">
        <v>19.010000000000002</v>
      </c>
      <c r="C4126" s="22">
        <v>19.010000229999999</v>
      </c>
      <c r="D4126" s="22">
        <f t="shared" si="640"/>
        <v>-2.2999999771400326E-7</v>
      </c>
      <c r="E4126" s="23">
        <f t="shared" si="641"/>
        <v>1.2098895051617958E-6</v>
      </c>
      <c r="F4126" s="22">
        <v>19.02</v>
      </c>
      <c r="G4126" s="22">
        <v>19.020000459999999</v>
      </c>
      <c r="H4126" s="22">
        <f t="shared" si="642"/>
        <v>-4.5999999898072019E-7</v>
      </c>
      <c r="I4126" s="23">
        <f t="shared" si="643"/>
        <v>2.4185067710598796E-6</v>
      </c>
      <c r="J4126" s="22">
        <v>18.690000000000001</v>
      </c>
      <c r="K4126" s="22">
        <v>18.690000529999999</v>
      </c>
      <c r="L4126" s="22">
        <f t="shared" si="644"/>
        <v>-5.2999999766711881E-7</v>
      </c>
      <c r="M4126" s="23">
        <f t="shared" si="645"/>
        <v>2.835740945091984E-6</v>
      </c>
      <c r="N4126" s="22">
        <v>18.77</v>
      </c>
      <c r="O4126" s="22">
        <v>18.770000459999999</v>
      </c>
      <c r="P4126" s="22">
        <f t="shared" si="646"/>
        <v>-4.5999999898072019E-7</v>
      </c>
      <c r="Q4126" s="23">
        <f t="shared" si="647"/>
        <v>2.4507191673277148E-6</v>
      </c>
      <c r="R4126" s="24">
        <v>14153181</v>
      </c>
      <c r="S4126" s="24">
        <v>14153200</v>
      </c>
      <c r="T4126" s="24">
        <f t="shared" si="648"/>
        <v>-19</v>
      </c>
      <c r="U4126" s="23">
        <f t="shared" si="649"/>
        <v>1.3424525902269453E-4</v>
      </c>
    </row>
    <row r="4127" spans="1:21" x14ac:dyDescent="0.3">
      <c r="A4127" s="21">
        <v>41708</v>
      </c>
      <c r="B4127" s="22">
        <v>18.7</v>
      </c>
      <c r="C4127" s="22">
        <v>18.700000760000002</v>
      </c>
      <c r="D4127" s="22">
        <f t="shared" si="640"/>
        <v>-7.6000000248654942E-7</v>
      </c>
      <c r="E4127" s="23">
        <f t="shared" si="641"/>
        <v>4.0641709711168446E-6</v>
      </c>
      <c r="F4127" s="22">
        <v>18.96</v>
      </c>
      <c r="G4127" s="22">
        <v>18.959999079999999</v>
      </c>
      <c r="H4127" s="22">
        <f t="shared" si="642"/>
        <v>9.2000000151415406E-7</v>
      </c>
      <c r="I4127" s="23">
        <f t="shared" si="643"/>
        <v>4.8523209185417013E-6</v>
      </c>
      <c r="J4127" s="22">
        <v>18.670000000000002</v>
      </c>
      <c r="K4127" s="22">
        <v>18.670000080000001</v>
      </c>
      <c r="L4127" s="22">
        <f t="shared" si="644"/>
        <v>-7.9999999513802322E-8</v>
      </c>
      <c r="M4127" s="23">
        <f t="shared" si="645"/>
        <v>4.2849490718268018E-7</v>
      </c>
      <c r="N4127" s="22">
        <v>18.96</v>
      </c>
      <c r="O4127" s="22">
        <v>18.959999079999999</v>
      </c>
      <c r="P4127" s="22">
        <f t="shared" si="646"/>
        <v>9.2000000151415406E-7</v>
      </c>
      <c r="Q4127" s="23">
        <f t="shared" si="647"/>
        <v>4.8523209185417013E-6</v>
      </c>
      <c r="R4127" s="24">
        <v>10652146</v>
      </c>
      <c r="S4127" s="24">
        <v>10652100</v>
      </c>
      <c r="T4127" s="24">
        <f t="shared" si="648"/>
        <v>46</v>
      </c>
      <c r="U4127" s="23">
        <f t="shared" si="649"/>
        <v>4.3183973113282832E-4</v>
      </c>
    </row>
    <row r="4128" spans="1:21" x14ac:dyDescent="0.3">
      <c r="A4128" s="21">
        <v>41709</v>
      </c>
      <c r="B4128" s="22">
        <v>18.920000000000002</v>
      </c>
      <c r="C4128" s="22">
        <v>18.920000080000001</v>
      </c>
      <c r="D4128" s="22">
        <f t="shared" si="640"/>
        <v>-7.9999999513802322E-8</v>
      </c>
      <c r="E4128" s="23">
        <f t="shared" si="641"/>
        <v>4.2283297661488338E-7</v>
      </c>
      <c r="F4128" s="22">
        <v>18.96</v>
      </c>
      <c r="G4128" s="22">
        <v>18.959999079999999</v>
      </c>
      <c r="H4128" s="22">
        <f t="shared" si="642"/>
        <v>9.2000000151415406E-7</v>
      </c>
      <c r="I4128" s="23">
        <f t="shared" si="643"/>
        <v>4.8523209185417013E-6</v>
      </c>
      <c r="J4128" s="22">
        <v>18.690000000000001</v>
      </c>
      <c r="K4128" s="22">
        <v>18.690000529999999</v>
      </c>
      <c r="L4128" s="22">
        <f t="shared" si="644"/>
        <v>-5.2999999766711881E-7</v>
      </c>
      <c r="M4128" s="23">
        <f t="shared" si="645"/>
        <v>2.835740945091984E-6</v>
      </c>
      <c r="N4128" s="22">
        <v>18.77</v>
      </c>
      <c r="O4128" s="22">
        <v>18.770000459999999</v>
      </c>
      <c r="P4128" s="22">
        <f t="shared" si="646"/>
        <v>-4.5999999898072019E-7</v>
      </c>
      <c r="Q4128" s="23">
        <f t="shared" si="647"/>
        <v>2.4507191673277148E-6</v>
      </c>
      <c r="R4128" s="24">
        <v>8748166</v>
      </c>
      <c r="S4128" s="24">
        <v>8748200</v>
      </c>
      <c r="T4128" s="24">
        <f t="shared" si="648"/>
        <v>-34</v>
      </c>
      <c r="U4128" s="23">
        <f t="shared" si="649"/>
        <v>3.8865137971239803E-4</v>
      </c>
    </row>
    <row r="4129" spans="1:21" x14ac:dyDescent="0.3">
      <c r="A4129" s="21">
        <v>41710</v>
      </c>
      <c r="B4129" s="22">
        <v>18.77</v>
      </c>
      <c r="C4129" s="22">
        <v>18.770000459999999</v>
      </c>
      <c r="D4129" s="22">
        <f t="shared" si="640"/>
        <v>-4.5999999898072019E-7</v>
      </c>
      <c r="E4129" s="23">
        <f t="shared" si="641"/>
        <v>2.4507191673277148E-6</v>
      </c>
      <c r="F4129" s="22">
        <v>19.489999999999998</v>
      </c>
      <c r="G4129" s="22">
        <v>19.489999770000001</v>
      </c>
      <c r="H4129" s="22">
        <f t="shared" si="642"/>
        <v>2.2999999771400326E-7</v>
      </c>
      <c r="I4129" s="23">
        <f t="shared" si="643"/>
        <v>1.1800923572509785E-6</v>
      </c>
      <c r="J4129" s="22">
        <v>18.77</v>
      </c>
      <c r="K4129" s="22">
        <v>18.770000459999999</v>
      </c>
      <c r="L4129" s="22">
        <f t="shared" si="644"/>
        <v>-4.5999999898072019E-7</v>
      </c>
      <c r="M4129" s="23">
        <f t="shared" si="645"/>
        <v>2.4507191673277148E-6</v>
      </c>
      <c r="N4129" s="22">
        <v>19.43</v>
      </c>
      <c r="O4129" s="22">
        <v>19.43000031</v>
      </c>
      <c r="P4129" s="22">
        <f t="shared" si="646"/>
        <v>-3.1000000078051926E-7</v>
      </c>
      <c r="Q4129" s="23">
        <f t="shared" si="647"/>
        <v>1.595470899817599E-6</v>
      </c>
      <c r="R4129" s="24">
        <v>21260510</v>
      </c>
      <c r="S4129" s="24">
        <v>21260500</v>
      </c>
      <c r="T4129" s="24">
        <f t="shared" si="648"/>
        <v>10</v>
      </c>
      <c r="U4129" s="23">
        <f t="shared" si="649"/>
        <v>4.7035582418099289E-5</v>
      </c>
    </row>
    <row r="4130" spans="1:21" x14ac:dyDescent="0.3">
      <c r="A4130" s="21">
        <v>41711</v>
      </c>
      <c r="B4130" s="22">
        <v>19.420000000000002</v>
      </c>
      <c r="C4130" s="22">
        <v>19.420000080000001</v>
      </c>
      <c r="D4130" s="22">
        <f t="shared" si="640"/>
        <v>-7.9999999513802322E-8</v>
      </c>
      <c r="E4130" s="23">
        <f t="shared" si="641"/>
        <v>4.1194644276130362E-7</v>
      </c>
      <c r="F4130" s="22">
        <v>19.52</v>
      </c>
      <c r="G4130" s="22">
        <v>19.520000459999999</v>
      </c>
      <c r="H4130" s="22">
        <f t="shared" si="642"/>
        <v>-4.5999999898072019E-7</v>
      </c>
      <c r="I4130" s="23">
        <f t="shared" si="643"/>
        <v>2.3565573162938346E-6</v>
      </c>
      <c r="J4130" s="22">
        <v>19.18</v>
      </c>
      <c r="K4130" s="22">
        <v>19.18000031</v>
      </c>
      <c r="L4130" s="22">
        <f t="shared" si="644"/>
        <v>-3.1000000078051926E-7</v>
      </c>
      <c r="M4130" s="23">
        <f t="shared" si="645"/>
        <v>1.6162669226803536E-6</v>
      </c>
      <c r="N4130" s="22">
        <v>19.27</v>
      </c>
      <c r="O4130" s="22">
        <v>19.270000459999999</v>
      </c>
      <c r="P4130" s="22">
        <f t="shared" si="646"/>
        <v>-4.5999999898072019E-7</v>
      </c>
      <c r="Q4130" s="23">
        <f t="shared" si="647"/>
        <v>2.387130192007895E-6</v>
      </c>
      <c r="R4130" s="24">
        <v>18414740</v>
      </c>
      <c r="S4130" s="24">
        <v>18414700</v>
      </c>
      <c r="T4130" s="24">
        <f t="shared" si="648"/>
        <v>40</v>
      </c>
      <c r="U4130" s="23">
        <f t="shared" si="649"/>
        <v>2.1721776624110086E-4</v>
      </c>
    </row>
    <row r="4131" spans="1:21" x14ac:dyDescent="0.3">
      <c r="A4131" s="21">
        <v>41712</v>
      </c>
      <c r="B4131" s="22">
        <v>19.14</v>
      </c>
      <c r="C4131" s="22">
        <v>19.13999939</v>
      </c>
      <c r="D4131" s="22">
        <f t="shared" si="640"/>
        <v>6.1000000073363481E-7</v>
      </c>
      <c r="E4131" s="23">
        <f t="shared" si="641"/>
        <v>3.1870429476206729E-6</v>
      </c>
      <c r="F4131" s="22">
        <v>19.29</v>
      </c>
      <c r="G4131" s="22">
        <v>19.290000920000001</v>
      </c>
      <c r="H4131" s="22">
        <f t="shared" si="642"/>
        <v>-9.2000000151415406E-7</v>
      </c>
      <c r="I4131" s="23">
        <f t="shared" si="643"/>
        <v>4.7693103039735568E-6</v>
      </c>
      <c r="J4131" s="22">
        <v>18.89</v>
      </c>
      <c r="K4131" s="22">
        <v>18.88999939</v>
      </c>
      <c r="L4131" s="22">
        <f t="shared" si="644"/>
        <v>6.1000000073363481E-7</v>
      </c>
      <c r="M4131" s="23">
        <f t="shared" si="645"/>
        <v>3.2292219186441953E-6</v>
      </c>
      <c r="N4131" s="22">
        <v>18.899999999999999</v>
      </c>
      <c r="O4131" s="22">
        <v>18.899999619999999</v>
      </c>
      <c r="P4131" s="22">
        <f t="shared" si="646"/>
        <v>3.7999999946691787E-7</v>
      </c>
      <c r="Q4131" s="23">
        <f t="shared" si="647"/>
        <v>2.0105820481858712E-6</v>
      </c>
      <c r="R4131" s="24">
        <v>13077429</v>
      </c>
      <c r="S4131" s="24">
        <v>13077400</v>
      </c>
      <c r="T4131" s="24">
        <f t="shared" si="648"/>
        <v>29</v>
      </c>
      <c r="U4131" s="23">
        <f t="shared" si="649"/>
        <v>2.2175661828803891E-4</v>
      </c>
    </row>
    <row r="4132" spans="1:21" x14ac:dyDescent="0.3">
      <c r="A4132" s="21">
        <v>41715</v>
      </c>
      <c r="B4132" s="22">
        <v>19.04</v>
      </c>
      <c r="C4132" s="22">
        <v>19.040000920000001</v>
      </c>
      <c r="D4132" s="22">
        <f t="shared" si="640"/>
        <v>-9.2000000151415406E-7</v>
      </c>
      <c r="E4132" s="23">
        <f t="shared" si="641"/>
        <v>4.831932547586001E-6</v>
      </c>
      <c r="F4132" s="22">
        <v>19.16</v>
      </c>
      <c r="G4132" s="22">
        <v>19.159999849999998</v>
      </c>
      <c r="H4132" s="22">
        <f t="shared" si="642"/>
        <v>1.5000000175291461E-7</v>
      </c>
      <c r="I4132" s="23">
        <f t="shared" si="643"/>
        <v>7.8288101736553327E-7</v>
      </c>
      <c r="J4132" s="22">
        <v>18.95</v>
      </c>
      <c r="K4132" s="22">
        <v>18.950000760000002</v>
      </c>
      <c r="L4132" s="22">
        <f t="shared" si="644"/>
        <v>-7.6000000248654942E-7</v>
      </c>
      <c r="M4132" s="23">
        <f t="shared" si="645"/>
        <v>4.0105539419859598E-6</v>
      </c>
      <c r="N4132" s="22">
        <v>19.11</v>
      </c>
      <c r="O4132" s="22">
        <v>19.11000061</v>
      </c>
      <c r="P4132" s="22">
        <f t="shared" si="646"/>
        <v>-6.1000000073363481E-7</v>
      </c>
      <c r="Q4132" s="23">
        <f t="shared" si="647"/>
        <v>3.1920459511363393E-6</v>
      </c>
      <c r="R4132" s="24">
        <v>10786277</v>
      </c>
      <c r="S4132" s="24">
        <v>10786300</v>
      </c>
      <c r="T4132" s="24">
        <f t="shared" si="648"/>
        <v>-23</v>
      </c>
      <c r="U4132" s="23">
        <f t="shared" si="649"/>
        <v>2.132334535475557E-4</v>
      </c>
    </row>
    <row r="4133" spans="1:21" x14ac:dyDescent="0.3">
      <c r="A4133" s="21">
        <v>41716</v>
      </c>
      <c r="B4133" s="22">
        <v>19.079999999999998</v>
      </c>
      <c r="C4133" s="22">
        <v>19.079999919999999</v>
      </c>
      <c r="D4133" s="22">
        <f t="shared" si="640"/>
        <v>7.9999999513802322E-8</v>
      </c>
      <c r="E4133" s="23">
        <f t="shared" si="641"/>
        <v>4.1928721094985378E-7</v>
      </c>
      <c r="F4133" s="22">
        <v>19.2</v>
      </c>
      <c r="G4133" s="22">
        <v>19.200000760000002</v>
      </c>
      <c r="H4133" s="22">
        <f t="shared" si="642"/>
        <v>-7.6000000248654942E-7</v>
      </c>
      <c r="I4133" s="23">
        <f t="shared" si="643"/>
        <v>3.9583331896000888E-6</v>
      </c>
      <c r="J4133" s="22">
        <v>19.04</v>
      </c>
      <c r="K4133" s="22">
        <v>19.040000920000001</v>
      </c>
      <c r="L4133" s="22">
        <f t="shared" si="644"/>
        <v>-9.2000000151415406E-7</v>
      </c>
      <c r="M4133" s="23">
        <f t="shared" si="645"/>
        <v>4.831932547586001E-6</v>
      </c>
      <c r="N4133" s="22">
        <v>19.18</v>
      </c>
      <c r="O4133" s="22">
        <v>19.18000031</v>
      </c>
      <c r="P4133" s="22">
        <f t="shared" si="646"/>
        <v>-3.1000000078051926E-7</v>
      </c>
      <c r="Q4133" s="23">
        <f t="shared" si="647"/>
        <v>1.6162669226803536E-6</v>
      </c>
      <c r="R4133" s="24">
        <v>11987437</v>
      </c>
      <c r="S4133" s="24">
        <v>11987400</v>
      </c>
      <c r="T4133" s="24">
        <f t="shared" si="648"/>
        <v>37</v>
      </c>
      <c r="U4133" s="23">
        <f t="shared" si="649"/>
        <v>3.0865742362814287E-4</v>
      </c>
    </row>
    <row r="4134" spans="1:21" x14ac:dyDescent="0.3">
      <c r="A4134" s="21">
        <v>41717</v>
      </c>
      <c r="B4134" s="22">
        <v>19.079999999999998</v>
      </c>
      <c r="C4134" s="22">
        <v>19.079999919999999</v>
      </c>
      <c r="D4134" s="22">
        <f t="shared" si="640"/>
        <v>7.9999999513802322E-8</v>
      </c>
      <c r="E4134" s="23">
        <f t="shared" si="641"/>
        <v>4.1928721094985378E-7</v>
      </c>
      <c r="F4134" s="22">
        <v>19.100000000000001</v>
      </c>
      <c r="G4134" s="22">
        <v>19.100000380000001</v>
      </c>
      <c r="H4134" s="22">
        <f t="shared" si="642"/>
        <v>-3.7999999946691787E-7</v>
      </c>
      <c r="I4134" s="23">
        <f t="shared" si="643"/>
        <v>1.9895287534382652E-6</v>
      </c>
      <c r="J4134" s="22">
        <v>18.77</v>
      </c>
      <c r="K4134" s="22">
        <v>18.770000459999999</v>
      </c>
      <c r="L4134" s="22">
        <f t="shared" si="644"/>
        <v>-4.5999999898072019E-7</v>
      </c>
      <c r="M4134" s="23">
        <f t="shared" si="645"/>
        <v>2.4507191673277148E-6</v>
      </c>
      <c r="N4134" s="22">
        <v>18.88</v>
      </c>
      <c r="O4134" s="22">
        <v>18.879999160000001</v>
      </c>
      <c r="P4134" s="22">
        <f t="shared" si="646"/>
        <v>8.3999999844763806E-7</v>
      </c>
      <c r="Q4134" s="23">
        <f t="shared" si="647"/>
        <v>4.4491527321002173E-6</v>
      </c>
      <c r="R4134" s="24">
        <v>10596790</v>
      </c>
      <c r="S4134" s="24">
        <v>10596800</v>
      </c>
      <c r="T4134" s="24">
        <f t="shared" si="648"/>
        <v>-10</v>
      </c>
      <c r="U4134" s="23">
        <f t="shared" si="649"/>
        <v>9.4368111127887669E-5</v>
      </c>
    </row>
    <row r="4135" spans="1:21" x14ac:dyDescent="0.3">
      <c r="A4135" s="21">
        <v>41718</v>
      </c>
      <c r="B4135" s="22">
        <v>18.55</v>
      </c>
      <c r="C4135" s="22">
        <v>18.549999239999998</v>
      </c>
      <c r="D4135" s="22">
        <f t="shared" si="640"/>
        <v>7.6000000248654942E-7</v>
      </c>
      <c r="E4135" s="23">
        <f t="shared" si="641"/>
        <v>4.097035221692815E-6</v>
      </c>
      <c r="F4135" s="22">
        <v>18.850000000000001</v>
      </c>
      <c r="G4135" s="22">
        <v>18.850000380000001</v>
      </c>
      <c r="H4135" s="22">
        <f t="shared" si="642"/>
        <v>-3.7999999946691787E-7</v>
      </c>
      <c r="I4135" s="23">
        <f t="shared" si="643"/>
        <v>2.0159150758962364E-6</v>
      </c>
      <c r="J4135" s="22">
        <v>18.47</v>
      </c>
      <c r="K4135" s="22">
        <v>18.469999309999999</v>
      </c>
      <c r="L4135" s="22">
        <f t="shared" si="644"/>
        <v>6.9000000024743713E-7</v>
      </c>
      <c r="M4135" s="23">
        <f t="shared" si="645"/>
        <v>3.7357879048423049E-6</v>
      </c>
      <c r="N4135" s="22">
        <v>18.850000000000001</v>
      </c>
      <c r="O4135" s="22">
        <v>18.850000380000001</v>
      </c>
      <c r="P4135" s="22">
        <f t="shared" si="646"/>
        <v>-3.7999999946691787E-7</v>
      </c>
      <c r="Q4135" s="23">
        <f t="shared" si="647"/>
        <v>2.0159150758962364E-6</v>
      </c>
      <c r="R4135" s="24">
        <v>13124196</v>
      </c>
      <c r="S4135" s="24">
        <v>13124200</v>
      </c>
      <c r="T4135" s="24">
        <f t="shared" si="648"/>
        <v>-4</v>
      </c>
      <c r="U4135" s="23">
        <f t="shared" si="649"/>
        <v>3.0478048185794183E-5</v>
      </c>
    </row>
    <row r="4136" spans="1:21" x14ac:dyDescent="0.3">
      <c r="A4136" s="21">
        <v>41719</v>
      </c>
      <c r="B4136" s="22">
        <v>18.78</v>
      </c>
      <c r="C4136" s="22">
        <v>18.780000690000001</v>
      </c>
      <c r="D4136" s="22">
        <f t="shared" si="640"/>
        <v>-6.9000000024743713E-7</v>
      </c>
      <c r="E4136" s="23">
        <f t="shared" si="641"/>
        <v>3.6741212720766791E-6</v>
      </c>
      <c r="F4136" s="22">
        <v>18.850000000000001</v>
      </c>
      <c r="G4136" s="22">
        <v>18.850000380000001</v>
      </c>
      <c r="H4136" s="22">
        <f t="shared" si="642"/>
        <v>-3.7999999946691787E-7</v>
      </c>
      <c r="I4136" s="23">
        <f t="shared" si="643"/>
        <v>2.0159150758962364E-6</v>
      </c>
      <c r="J4136" s="22">
        <v>18.420000000000002</v>
      </c>
      <c r="K4136" s="22">
        <v>18.420000080000001</v>
      </c>
      <c r="L4136" s="22">
        <f t="shared" si="644"/>
        <v>-7.9999999513802322E-8</v>
      </c>
      <c r="M4136" s="23">
        <f t="shared" si="645"/>
        <v>4.3431052750463574E-7</v>
      </c>
      <c r="N4136" s="22">
        <v>18.53</v>
      </c>
      <c r="O4136" s="22">
        <v>18.530000690000001</v>
      </c>
      <c r="P4136" s="22">
        <f t="shared" si="646"/>
        <v>-6.9000000024743713E-7</v>
      </c>
      <c r="Q4136" s="23">
        <f t="shared" si="647"/>
        <v>3.723691174063508E-6</v>
      </c>
      <c r="R4136" s="24">
        <v>12884976</v>
      </c>
      <c r="S4136" s="24">
        <v>12885000</v>
      </c>
      <c r="T4136" s="24">
        <f t="shared" si="648"/>
        <v>-24</v>
      </c>
      <c r="U4136" s="23">
        <f t="shared" si="649"/>
        <v>1.8626309662398137E-4</v>
      </c>
    </row>
    <row r="4137" spans="1:21" x14ac:dyDescent="0.3">
      <c r="A4137" s="21">
        <v>41722</v>
      </c>
      <c r="B4137" s="22">
        <v>18.61</v>
      </c>
      <c r="C4137" s="22">
        <v>18.61000061</v>
      </c>
      <c r="D4137" s="22">
        <f t="shared" si="640"/>
        <v>-6.1000000073363481E-7</v>
      </c>
      <c r="E4137" s="23">
        <f t="shared" si="641"/>
        <v>3.2778075268082153E-6</v>
      </c>
      <c r="F4137" s="22">
        <v>18.670000000000002</v>
      </c>
      <c r="G4137" s="22">
        <v>18.670000080000001</v>
      </c>
      <c r="H4137" s="22">
        <f t="shared" si="642"/>
        <v>-7.9999999513802322E-8</v>
      </c>
      <c r="I4137" s="23">
        <f t="shared" si="643"/>
        <v>4.2849490718268018E-7</v>
      </c>
      <c r="J4137" s="22">
        <v>18.399999999999999</v>
      </c>
      <c r="K4137" s="22">
        <v>18.399999619999999</v>
      </c>
      <c r="L4137" s="22">
        <f t="shared" si="644"/>
        <v>3.7999999946691787E-7</v>
      </c>
      <c r="M4137" s="23">
        <f t="shared" si="645"/>
        <v>2.0652174310583923E-6</v>
      </c>
      <c r="N4137" s="22">
        <v>18.64</v>
      </c>
      <c r="O4137" s="22">
        <v>18.63999939</v>
      </c>
      <c r="P4137" s="22">
        <f t="shared" si="646"/>
        <v>6.1000000073363481E-7</v>
      </c>
      <c r="Q4137" s="23">
        <f t="shared" si="647"/>
        <v>3.2725322998716837E-6</v>
      </c>
      <c r="R4137" s="24">
        <v>7898226</v>
      </c>
      <c r="S4137" s="24">
        <v>7898200</v>
      </c>
      <c r="T4137" s="24">
        <f t="shared" si="648"/>
        <v>26</v>
      </c>
      <c r="U4137" s="23">
        <f t="shared" si="649"/>
        <v>3.2918892912309135E-4</v>
      </c>
    </row>
    <row r="4138" spans="1:21" x14ac:dyDescent="0.3">
      <c r="A4138" s="21">
        <v>41723</v>
      </c>
      <c r="B4138" s="22">
        <v>18.79</v>
      </c>
      <c r="C4138" s="22">
        <v>18.790000920000001</v>
      </c>
      <c r="D4138" s="22">
        <f t="shared" si="640"/>
        <v>-9.2000000151415406E-7</v>
      </c>
      <c r="E4138" s="23">
        <f t="shared" si="641"/>
        <v>4.89622116268717E-6</v>
      </c>
      <c r="F4138" s="22">
        <v>19.18</v>
      </c>
      <c r="G4138" s="22">
        <v>19.18000031</v>
      </c>
      <c r="H4138" s="22">
        <f t="shared" si="642"/>
        <v>-3.1000000078051926E-7</v>
      </c>
      <c r="I4138" s="23">
        <f t="shared" si="643"/>
        <v>1.6162669226803536E-6</v>
      </c>
      <c r="J4138" s="22">
        <v>18.79</v>
      </c>
      <c r="K4138" s="22">
        <v>18.790000920000001</v>
      </c>
      <c r="L4138" s="22">
        <f t="shared" si="644"/>
        <v>-9.2000000151415406E-7</v>
      </c>
      <c r="M4138" s="23">
        <f t="shared" si="645"/>
        <v>4.89622116268717E-6</v>
      </c>
      <c r="N4138" s="22">
        <v>19.12</v>
      </c>
      <c r="O4138" s="22">
        <v>19.120000839999999</v>
      </c>
      <c r="P4138" s="22">
        <f t="shared" si="646"/>
        <v>-8.3999999844763806E-7</v>
      </c>
      <c r="Q4138" s="23">
        <f t="shared" si="647"/>
        <v>4.3933052382001781E-6</v>
      </c>
      <c r="R4138" s="24">
        <v>17129509</v>
      </c>
      <c r="S4138" s="24">
        <v>17129500</v>
      </c>
      <c r="T4138" s="24">
        <f t="shared" si="648"/>
        <v>9</v>
      </c>
      <c r="U4138" s="23">
        <f t="shared" si="649"/>
        <v>5.2540938147640039E-5</v>
      </c>
    </row>
    <row r="4139" spans="1:21" x14ac:dyDescent="0.3">
      <c r="A4139" s="21">
        <v>41724</v>
      </c>
      <c r="B4139" s="22">
        <v>19.260000000000002</v>
      </c>
      <c r="C4139" s="22">
        <v>19.260000229999999</v>
      </c>
      <c r="D4139" s="22">
        <f t="shared" si="640"/>
        <v>-2.2999999771400326E-7</v>
      </c>
      <c r="E4139" s="23">
        <f t="shared" si="641"/>
        <v>1.1941848129147362E-6</v>
      </c>
      <c r="F4139" s="22">
        <v>19.34</v>
      </c>
      <c r="G4139" s="22">
        <v>19.340000150000002</v>
      </c>
      <c r="H4139" s="22">
        <f t="shared" si="642"/>
        <v>-1.5000000175291461E-7</v>
      </c>
      <c r="I4139" s="23">
        <f t="shared" si="643"/>
        <v>7.7559462559215451E-7</v>
      </c>
      <c r="J4139" s="22">
        <v>19.079999999999998</v>
      </c>
      <c r="K4139" s="22">
        <v>19.079999919999999</v>
      </c>
      <c r="L4139" s="22">
        <f t="shared" si="644"/>
        <v>7.9999999513802322E-8</v>
      </c>
      <c r="M4139" s="23">
        <f t="shared" si="645"/>
        <v>4.1928721094985378E-7</v>
      </c>
      <c r="N4139" s="22">
        <v>19.09</v>
      </c>
      <c r="O4139" s="22">
        <v>19.090000150000002</v>
      </c>
      <c r="P4139" s="22">
        <f t="shared" si="646"/>
        <v>-1.5000000175291461E-7</v>
      </c>
      <c r="Q4139" s="23">
        <f t="shared" si="647"/>
        <v>7.8575170547033547E-7</v>
      </c>
      <c r="R4139" s="24">
        <v>10597798</v>
      </c>
      <c r="S4139" s="24">
        <v>10597800</v>
      </c>
      <c r="T4139" s="24">
        <f t="shared" si="648"/>
        <v>-2</v>
      </c>
      <c r="U4139" s="23">
        <f t="shared" si="649"/>
        <v>1.8871841325558133E-5</v>
      </c>
    </row>
    <row r="4140" spans="1:21" x14ac:dyDescent="0.3">
      <c r="A4140" s="21">
        <v>41725</v>
      </c>
      <c r="B4140" s="22">
        <v>19</v>
      </c>
      <c r="C4140" s="22">
        <v>19</v>
      </c>
      <c r="D4140" s="22">
        <f t="shared" si="640"/>
        <v>0</v>
      </c>
      <c r="E4140" s="23">
        <f t="shared" si="641"/>
        <v>0</v>
      </c>
      <c r="F4140" s="22">
        <v>19.5</v>
      </c>
      <c r="G4140" s="22">
        <v>19.5</v>
      </c>
      <c r="H4140" s="22">
        <f t="shared" si="642"/>
        <v>0</v>
      </c>
      <c r="I4140" s="23">
        <f t="shared" si="643"/>
        <v>0</v>
      </c>
      <c r="J4140" s="22">
        <v>19</v>
      </c>
      <c r="K4140" s="22">
        <v>19</v>
      </c>
      <c r="L4140" s="22">
        <f t="shared" si="644"/>
        <v>0</v>
      </c>
      <c r="M4140" s="23">
        <f t="shared" si="645"/>
        <v>0</v>
      </c>
      <c r="N4140" s="22">
        <v>19.420000000000002</v>
      </c>
      <c r="O4140" s="22">
        <v>19.420000080000001</v>
      </c>
      <c r="P4140" s="22">
        <f t="shared" si="646"/>
        <v>-7.9999999513802322E-8</v>
      </c>
      <c r="Q4140" s="23">
        <f t="shared" si="647"/>
        <v>4.1194644276130362E-7</v>
      </c>
      <c r="R4140" s="24">
        <v>14222221</v>
      </c>
      <c r="S4140" s="24">
        <v>14222200</v>
      </c>
      <c r="T4140" s="24">
        <f t="shared" si="648"/>
        <v>21</v>
      </c>
      <c r="U4140" s="23">
        <f t="shared" si="649"/>
        <v>1.4765648071325113E-4</v>
      </c>
    </row>
    <row r="4141" spans="1:21" x14ac:dyDescent="0.3">
      <c r="A4141" s="21">
        <v>41726</v>
      </c>
      <c r="B4141" s="22">
        <v>19.45</v>
      </c>
      <c r="C4141" s="22">
        <v>19.450000760000002</v>
      </c>
      <c r="D4141" s="22">
        <f t="shared" si="640"/>
        <v>-7.6000000248654942E-7</v>
      </c>
      <c r="E4141" s="23">
        <f t="shared" si="641"/>
        <v>3.9074548729557446E-6</v>
      </c>
      <c r="F4141" s="22">
        <v>19.899999999999999</v>
      </c>
      <c r="G4141" s="22">
        <v>19.899999619999999</v>
      </c>
      <c r="H4141" s="22">
        <f t="shared" si="642"/>
        <v>3.7999999946691787E-7</v>
      </c>
      <c r="I4141" s="23">
        <f t="shared" si="643"/>
        <v>1.9095477724783891E-6</v>
      </c>
      <c r="J4141" s="22">
        <v>19.45</v>
      </c>
      <c r="K4141" s="22">
        <v>19.450000760000002</v>
      </c>
      <c r="L4141" s="22">
        <f t="shared" si="644"/>
        <v>-7.6000000248654942E-7</v>
      </c>
      <c r="M4141" s="23">
        <f t="shared" si="645"/>
        <v>3.9074548729557446E-6</v>
      </c>
      <c r="N4141" s="22">
        <v>19.64</v>
      </c>
      <c r="O4141" s="22">
        <v>19.63999939</v>
      </c>
      <c r="P4141" s="22">
        <f t="shared" si="646"/>
        <v>6.1000000073363481E-7</v>
      </c>
      <c r="Q4141" s="23">
        <f t="shared" si="647"/>
        <v>3.105906413847576E-6</v>
      </c>
      <c r="R4141" s="24">
        <v>11246402</v>
      </c>
      <c r="S4141" s="24">
        <v>11246400</v>
      </c>
      <c r="T4141" s="24">
        <f t="shared" si="648"/>
        <v>2</v>
      </c>
      <c r="U4141" s="23">
        <f t="shared" si="649"/>
        <v>1.7783468487693838E-5</v>
      </c>
    </row>
    <row r="4142" spans="1:21" x14ac:dyDescent="0.3">
      <c r="A4142" s="21">
        <v>41729</v>
      </c>
      <c r="B4142" s="22">
        <v>19.739999999999998</v>
      </c>
      <c r="C4142" s="22">
        <v>19.739999770000001</v>
      </c>
      <c r="D4142" s="22">
        <f t="shared" si="640"/>
        <v>2.2999999771400326E-7</v>
      </c>
      <c r="E4142" s="23">
        <f t="shared" si="641"/>
        <v>1.1651469118229034E-6</v>
      </c>
      <c r="F4142" s="22">
        <v>20.04</v>
      </c>
      <c r="G4142" s="22">
        <v>20.040000920000001</v>
      </c>
      <c r="H4142" s="22">
        <f t="shared" si="642"/>
        <v>-9.2000000151415406E-7</v>
      </c>
      <c r="I4142" s="23">
        <f t="shared" si="643"/>
        <v>4.5908181600729888E-6</v>
      </c>
      <c r="J4142" s="22">
        <v>19.73</v>
      </c>
      <c r="K4142" s="22">
        <v>19.729999540000001</v>
      </c>
      <c r="L4142" s="22">
        <f t="shared" si="644"/>
        <v>4.5999999898072019E-7</v>
      </c>
      <c r="M4142" s="23">
        <f t="shared" si="645"/>
        <v>2.3314749604941966E-6</v>
      </c>
      <c r="N4142" s="22">
        <v>20.02</v>
      </c>
      <c r="O4142" s="22">
        <v>20.020000459999999</v>
      </c>
      <c r="P4142" s="22">
        <f t="shared" si="646"/>
        <v>-4.5999999898072019E-7</v>
      </c>
      <c r="Q4142" s="23">
        <f t="shared" si="647"/>
        <v>2.2977022398166332E-6</v>
      </c>
      <c r="R4142" s="24">
        <v>14482282</v>
      </c>
      <c r="S4142" s="24">
        <v>14482300</v>
      </c>
      <c r="T4142" s="24">
        <f t="shared" si="648"/>
        <v>-18</v>
      </c>
      <c r="U4142" s="23">
        <f t="shared" si="649"/>
        <v>1.242896501246349E-4</v>
      </c>
    </row>
    <row r="4143" spans="1:21" x14ac:dyDescent="0.3">
      <c r="A4143" s="21">
        <v>41730</v>
      </c>
      <c r="B4143" s="22">
        <v>20.07</v>
      </c>
      <c r="C4143" s="22">
        <v>20.06999969</v>
      </c>
      <c r="D4143" s="22">
        <f t="shared" si="640"/>
        <v>3.1000000078051926E-7</v>
      </c>
      <c r="E4143" s="23">
        <f t="shared" si="641"/>
        <v>1.5445939490222248E-6</v>
      </c>
      <c r="F4143" s="22">
        <v>20.36</v>
      </c>
      <c r="G4143" s="22">
        <v>20.36000061</v>
      </c>
      <c r="H4143" s="22">
        <f t="shared" si="642"/>
        <v>-6.1000000073363481E-7</v>
      </c>
      <c r="I4143" s="23">
        <f t="shared" si="643"/>
        <v>2.9960706407544393E-6</v>
      </c>
      <c r="J4143" s="22">
        <v>20.059999999999999</v>
      </c>
      <c r="K4143" s="22">
        <v>20.059999470000001</v>
      </c>
      <c r="L4143" s="22">
        <f t="shared" si="644"/>
        <v>5.2999999766711881E-7</v>
      </c>
      <c r="M4143" s="23">
        <f t="shared" si="645"/>
        <v>2.6420738368400306E-6</v>
      </c>
      <c r="N4143" s="22">
        <v>20.32</v>
      </c>
      <c r="O4143" s="22">
        <v>20.31999969</v>
      </c>
      <c r="P4143" s="22">
        <f t="shared" si="646"/>
        <v>3.1000000078051926E-7</v>
      </c>
      <c r="Q4143" s="23">
        <f t="shared" si="647"/>
        <v>1.5255905782965064E-6</v>
      </c>
      <c r="R4143" s="24">
        <v>16133550</v>
      </c>
      <c r="S4143" s="24">
        <v>16133600</v>
      </c>
      <c r="T4143" s="24">
        <f t="shared" si="648"/>
        <v>-50</v>
      </c>
      <c r="U4143" s="23">
        <f t="shared" si="649"/>
        <v>3.099122328556553E-4</v>
      </c>
    </row>
    <row r="4144" spans="1:21" x14ac:dyDescent="0.3">
      <c r="A4144" s="21">
        <v>41731</v>
      </c>
      <c r="B4144" s="22">
        <v>20.3</v>
      </c>
      <c r="C4144" s="22">
        <v>20.299999239999998</v>
      </c>
      <c r="D4144" s="22">
        <f t="shared" si="640"/>
        <v>7.6000000248654942E-7</v>
      </c>
      <c r="E4144" s="23">
        <f t="shared" si="641"/>
        <v>3.7438425169445943E-6</v>
      </c>
      <c r="F4144" s="22">
        <v>20.350000000000001</v>
      </c>
      <c r="G4144" s="22">
        <v>20.350000380000001</v>
      </c>
      <c r="H4144" s="22">
        <f t="shared" si="642"/>
        <v>-3.7999999946691787E-7</v>
      </c>
      <c r="I4144" s="23">
        <f t="shared" si="643"/>
        <v>1.8673218298333902E-6</v>
      </c>
      <c r="J4144" s="22">
        <v>19.989999999999998</v>
      </c>
      <c r="K4144" s="22">
        <v>19.989999770000001</v>
      </c>
      <c r="L4144" s="22">
        <f t="shared" si="644"/>
        <v>2.2999999771400326E-7</v>
      </c>
      <c r="M4144" s="23">
        <f t="shared" si="645"/>
        <v>1.1505752894463553E-6</v>
      </c>
      <c r="N4144" s="22">
        <v>20.04</v>
      </c>
      <c r="O4144" s="22">
        <v>20.040000920000001</v>
      </c>
      <c r="P4144" s="22">
        <f t="shared" si="646"/>
        <v>-9.2000000151415406E-7</v>
      </c>
      <c r="Q4144" s="23">
        <f t="shared" si="647"/>
        <v>4.5908181600729888E-6</v>
      </c>
      <c r="R4144" s="24">
        <v>14875200</v>
      </c>
      <c r="S4144" s="24">
        <v>14875200</v>
      </c>
      <c r="T4144" s="24">
        <f t="shared" si="648"/>
        <v>0</v>
      </c>
      <c r="U4144" s="23">
        <f t="shared" si="649"/>
        <v>0</v>
      </c>
    </row>
    <row r="4145" spans="1:21" x14ac:dyDescent="0.3">
      <c r="A4145" s="21">
        <v>41732</v>
      </c>
      <c r="B4145" s="22">
        <v>19.96</v>
      </c>
      <c r="C4145" s="22">
        <v>19.959999079999999</v>
      </c>
      <c r="D4145" s="22">
        <f t="shared" si="640"/>
        <v>9.2000000151415406E-7</v>
      </c>
      <c r="E4145" s="23">
        <f t="shared" si="641"/>
        <v>4.6092186569086459E-6</v>
      </c>
      <c r="F4145" s="22">
        <v>20.09</v>
      </c>
      <c r="G4145" s="22">
        <v>20.090000150000002</v>
      </c>
      <c r="H4145" s="22">
        <f t="shared" si="642"/>
        <v>-1.5000000175291461E-7</v>
      </c>
      <c r="I4145" s="23">
        <f t="shared" si="643"/>
        <v>7.4664012261301356E-7</v>
      </c>
      <c r="J4145" s="22">
        <v>19.8</v>
      </c>
      <c r="K4145" s="22">
        <v>19.799999239999998</v>
      </c>
      <c r="L4145" s="22">
        <f t="shared" si="644"/>
        <v>7.6000000248654942E-7</v>
      </c>
      <c r="M4145" s="23">
        <f t="shared" si="645"/>
        <v>3.8383839982740797E-6</v>
      </c>
      <c r="N4145" s="22">
        <v>19.940000000000001</v>
      </c>
      <c r="O4145" s="22">
        <v>19.940000529999999</v>
      </c>
      <c r="P4145" s="22">
        <f t="shared" si="646"/>
        <v>-5.2999999766711881E-7</v>
      </c>
      <c r="Q4145" s="23">
        <f t="shared" si="647"/>
        <v>2.6579738394175401E-6</v>
      </c>
      <c r="R4145" s="24">
        <v>14904353</v>
      </c>
      <c r="S4145" s="24">
        <v>14904400</v>
      </c>
      <c r="T4145" s="24">
        <f t="shared" si="648"/>
        <v>-47</v>
      </c>
      <c r="U4145" s="23">
        <f t="shared" si="649"/>
        <v>3.1534312015243823E-4</v>
      </c>
    </row>
    <row r="4146" spans="1:21" x14ac:dyDescent="0.3">
      <c r="A4146" s="21">
        <v>41733</v>
      </c>
      <c r="B4146" s="22">
        <v>20.03</v>
      </c>
      <c r="C4146" s="22">
        <v>20.030000690000001</v>
      </c>
      <c r="D4146" s="22">
        <f t="shared" si="640"/>
        <v>-6.9000000024743713E-7</v>
      </c>
      <c r="E4146" s="23">
        <f t="shared" si="641"/>
        <v>3.4448326334402993E-6</v>
      </c>
      <c r="F4146" s="22">
        <v>20.190000000000001</v>
      </c>
      <c r="G4146" s="22">
        <v>20.190000529999999</v>
      </c>
      <c r="H4146" s="22">
        <f t="shared" si="642"/>
        <v>-5.2999999766711881E-7</v>
      </c>
      <c r="I4146" s="23">
        <f t="shared" si="643"/>
        <v>2.6250618313734083E-6</v>
      </c>
      <c r="J4146" s="22">
        <v>19.73</v>
      </c>
      <c r="K4146" s="22">
        <v>19.729999540000001</v>
      </c>
      <c r="L4146" s="22">
        <f t="shared" si="644"/>
        <v>4.5999999898072019E-7</v>
      </c>
      <c r="M4146" s="23">
        <f t="shared" si="645"/>
        <v>2.3314749604941966E-6</v>
      </c>
      <c r="N4146" s="22">
        <v>19.77</v>
      </c>
      <c r="O4146" s="22">
        <v>19.770000459999999</v>
      </c>
      <c r="P4146" s="22">
        <f t="shared" si="646"/>
        <v>-4.5999999898072019E-7</v>
      </c>
      <c r="Q4146" s="23">
        <f t="shared" si="647"/>
        <v>2.3267576544139351E-6</v>
      </c>
      <c r="R4146" s="24">
        <v>14585182</v>
      </c>
      <c r="S4146" s="24">
        <v>14585200</v>
      </c>
      <c r="T4146" s="24">
        <f t="shared" si="648"/>
        <v>-18</v>
      </c>
      <c r="U4146" s="23">
        <f t="shared" si="649"/>
        <v>1.2341277459342346E-4</v>
      </c>
    </row>
    <row r="4147" spans="1:21" x14ac:dyDescent="0.3">
      <c r="A4147" s="21">
        <v>41736</v>
      </c>
      <c r="B4147" s="22">
        <v>19.649999999999999</v>
      </c>
      <c r="C4147" s="22">
        <v>19.649999619999999</v>
      </c>
      <c r="D4147" s="22">
        <f t="shared" si="640"/>
        <v>3.7999999946691787E-7</v>
      </c>
      <c r="E4147" s="23">
        <f t="shared" si="641"/>
        <v>1.9338422738703233E-6</v>
      </c>
      <c r="F4147" s="22">
        <v>19.809999999999999</v>
      </c>
      <c r="G4147" s="22">
        <v>19.809999470000001</v>
      </c>
      <c r="H4147" s="22">
        <f t="shared" si="642"/>
        <v>5.2999999766711881E-7</v>
      </c>
      <c r="I4147" s="23">
        <f t="shared" si="643"/>
        <v>2.6754165161374375E-6</v>
      </c>
      <c r="J4147" s="22">
        <v>19.61</v>
      </c>
      <c r="K4147" s="22">
        <v>19.61000061</v>
      </c>
      <c r="L4147" s="22">
        <f t="shared" si="644"/>
        <v>-6.1000000073363481E-7</v>
      </c>
      <c r="M4147" s="23">
        <f t="shared" si="645"/>
        <v>3.1106577346181675E-6</v>
      </c>
      <c r="N4147" s="22">
        <v>19.739999999999998</v>
      </c>
      <c r="O4147" s="22">
        <v>19.739999770000001</v>
      </c>
      <c r="P4147" s="22">
        <f t="shared" si="646"/>
        <v>2.2999999771400326E-7</v>
      </c>
      <c r="Q4147" s="23">
        <f t="shared" si="647"/>
        <v>1.1651469118229034E-6</v>
      </c>
      <c r="R4147" s="24">
        <v>9693477</v>
      </c>
      <c r="S4147" s="24">
        <v>9693500</v>
      </c>
      <c r="T4147" s="24">
        <f t="shared" si="648"/>
        <v>-23</v>
      </c>
      <c r="U4147" s="23">
        <f t="shared" si="649"/>
        <v>2.3727239903027802E-4</v>
      </c>
    </row>
    <row r="4148" spans="1:21" x14ac:dyDescent="0.3">
      <c r="A4148" s="21">
        <v>41737</v>
      </c>
      <c r="B4148" s="22">
        <v>19.89</v>
      </c>
      <c r="C4148" s="22">
        <v>19.88999939</v>
      </c>
      <c r="D4148" s="22">
        <f t="shared" si="640"/>
        <v>6.1000000073363481E-7</v>
      </c>
      <c r="E4148" s="23">
        <f t="shared" si="641"/>
        <v>3.0668678704953685E-6</v>
      </c>
      <c r="F4148" s="22">
        <v>19.98</v>
      </c>
      <c r="G4148" s="22">
        <v>19.979999540000001</v>
      </c>
      <c r="H4148" s="22">
        <f t="shared" si="642"/>
        <v>4.5999999898072019E-7</v>
      </c>
      <c r="I4148" s="23">
        <f t="shared" si="643"/>
        <v>2.3023023502067618E-6</v>
      </c>
      <c r="J4148" s="22">
        <v>19.79</v>
      </c>
      <c r="K4148" s="22">
        <v>19.790000920000001</v>
      </c>
      <c r="L4148" s="22">
        <f t="shared" si="644"/>
        <v>-9.2000000151415406E-7</v>
      </c>
      <c r="M4148" s="23">
        <f t="shared" si="645"/>
        <v>4.6488123231181435E-6</v>
      </c>
      <c r="N4148" s="22">
        <v>19.98</v>
      </c>
      <c r="O4148" s="22">
        <v>19.979999540000001</v>
      </c>
      <c r="P4148" s="22">
        <f t="shared" si="646"/>
        <v>4.5999999898072019E-7</v>
      </c>
      <c r="Q4148" s="23">
        <f t="shared" si="647"/>
        <v>2.3023023502067618E-6</v>
      </c>
      <c r="R4148" s="24">
        <v>9181553</v>
      </c>
      <c r="S4148" s="24">
        <v>9181600</v>
      </c>
      <c r="T4148" s="24">
        <f t="shared" si="648"/>
        <v>-47</v>
      </c>
      <c r="U4148" s="23">
        <f t="shared" si="649"/>
        <v>5.1189335192123383E-4</v>
      </c>
    </row>
    <row r="4149" spans="1:21" x14ac:dyDescent="0.3">
      <c r="A4149" s="21">
        <v>41738</v>
      </c>
      <c r="B4149" s="22">
        <v>19.96</v>
      </c>
      <c r="C4149" s="22">
        <v>19.959999079999999</v>
      </c>
      <c r="D4149" s="22">
        <f t="shared" si="640"/>
        <v>9.2000000151415406E-7</v>
      </c>
      <c r="E4149" s="23">
        <f t="shared" si="641"/>
        <v>4.6092186569086459E-6</v>
      </c>
      <c r="F4149" s="22">
        <v>20.21</v>
      </c>
      <c r="G4149" s="22">
        <v>20.209999079999999</v>
      </c>
      <c r="H4149" s="22">
        <f t="shared" si="642"/>
        <v>9.2000000151415406E-7</v>
      </c>
      <c r="I4149" s="23">
        <f t="shared" si="643"/>
        <v>4.5522020949748311E-6</v>
      </c>
      <c r="J4149" s="22">
        <v>19.96</v>
      </c>
      <c r="K4149" s="22">
        <v>19.959999079999999</v>
      </c>
      <c r="L4149" s="22">
        <f t="shared" si="644"/>
        <v>9.2000000151415406E-7</v>
      </c>
      <c r="M4149" s="23">
        <f t="shared" si="645"/>
        <v>4.6092186569086459E-6</v>
      </c>
      <c r="N4149" s="22">
        <v>20.149999999999999</v>
      </c>
      <c r="O4149" s="22">
        <v>20.149999619999999</v>
      </c>
      <c r="P4149" s="22">
        <f t="shared" si="646"/>
        <v>3.7999999946691787E-7</v>
      </c>
      <c r="Q4149" s="23">
        <f t="shared" si="647"/>
        <v>1.8858561123234301E-6</v>
      </c>
      <c r="R4149" s="24">
        <v>9754648</v>
      </c>
      <c r="S4149" s="24">
        <v>9754100</v>
      </c>
      <c r="T4149" s="24">
        <f t="shared" si="648"/>
        <v>548</v>
      </c>
      <c r="U4149" s="23">
        <f t="shared" si="649"/>
        <v>5.6181503162772576E-3</v>
      </c>
    </row>
    <row r="4150" spans="1:21" x14ac:dyDescent="0.3">
      <c r="A4150" s="21">
        <v>41739</v>
      </c>
      <c r="B4150" s="22">
        <v>20.21</v>
      </c>
      <c r="C4150" s="22">
        <v>20.209999079999999</v>
      </c>
      <c r="D4150" s="22">
        <f t="shared" si="640"/>
        <v>9.2000000151415406E-7</v>
      </c>
      <c r="E4150" s="23">
        <f t="shared" si="641"/>
        <v>4.5522020949748311E-6</v>
      </c>
      <c r="F4150" s="22">
        <v>20.3</v>
      </c>
      <c r="G4150" s="22">
        <v>20.299999239999998</v>
      </c>
      <c r="H4150" s="22">
        <f t="shared" si="642"/>
        <v>7.6000000248654942E-7</v>
      </c>
      <c r="I4150" s="23">
        <f t="shared" si="643"/>
        <v>3.7438425169445943E-6</v>
      </c>
      <c r="J4150" s="22">
        <v>19.79</v>
      </c>
      <c r="K4150" s="22">
        <v>19.790000920000001</v>
      </c>
      <c r="L4150" s="22">
        <f t="shared" si="644"/>
        <v>-9.2000000151415406E-7</v>
      </c>
      <c r="M4150" s="23">
        <f t="shared" si="645"/>
        <v>4.6488123231181435E-6</v>
      </c>
      <c r="N4150" s="22">
        <v>19.82</v>
      </c>
      <c r="O4150" s="22">
        <v>19.81999969</v>
      </c>
      <c r="P4150" s="22">
        <f t="shared" si="646"/>
        <v>3.1000000078051926E-7</v>
      </c>
      <c r="Q4150" s="23">
        <f t="shared" si="647"/>
        <v>1.564076718613305E-6</v>
      </c>
      <c r="R4150" s="24">
        <v>9781183</v>
      </c>
      <c r="S4150" s="24">
        <v>9776500</v>
      </c>
      <c r="T4150" s="24">
        <f t="shared" si="648"/>
        <v>4683</v>
      </c>
      <c r="U4150" s="23">
        <f t="shared" si="649"/>
        <v>4.7900577916432256E-2</v>
      </c>
    </row>
    <row r="4151" spans="1:21" x14ac:dyDescent="0.3">
      <c r="A4151" s="21">
        <v>41740</v>
      </c>
      <c r="B4151" s="22">
        <v>19.82</v>
      </c>
      <c r="C4151" s="22">
        <v>19.81999969</v>
      </c>
      <c r="D4151" s="22">
        <f t="shared" si="640"/>
        <v>3.1000000078051926E-7</v>
      </c>
      <c r="E4151" s="23">
        <f t="shared" si="641"/>
        <v>1.564076718613305E-6</v>
      </c>
      <c r="F4151" s="22">
        <v>19.96</v>
      </c>
      <c r="G4151" s="22">
        <v>19.959999079999999</v>
      </c>
      <c r="H4151" s="22">
        <f t="shared" si="642"/>
        <v>9.2000000151415406E-7</v>
      </c>
      <c r="I4151" s="23">
        <f t="shared" si="643"/>
        <v>4.6092186569086459E-6</v>
      </c>
      <c r="J4151" s="22">
        <v>19.739999999999998</v>
      </c>
      <c r="K4151" s="22">
        <v>19.739999770000001</v>
      </c>
      <c r="L4151" s="22">
        <f t="shared" si="644"/>
        <v>2.2999999771400326E-7</v>
      </c>
      <c r="M4151" s="23">
        <f t="shared" si="645"/>
        <v>1.1651469118229034E-6</v>
      </c>
      <c r="N4151" s="22">
        <v>19.89</v>
      </c>
      <c r="O4151" s="22">
        <v>19.88999939</v>
      </c>
      <c r="P4151" s="22">
        <f t="shared" si="646"/>
        <v>6.1000000073363481E-7</v>
      </c>
      <c r="Q4151" s="23">
        <f t="shared" si="647"/>
        <v>3.0668678704953685E-6</v>
      </c>
      <c r="R4151" s="24">
        <v>8414365</v>
      </c>
      <c r="S4151" s="24">
        <v>8414400</v>
      </c>
      <c r="T4151" s="24">
        <f t="shared" si="648"/>
        <v>-35</v>
      </c>
      <c r="U4151" s="23">
        <f t="shared" si="649"/>
        <v>4.1595360334664385E-4</v>
      </c>
    </row>
    <row r="4152" spans="1:21" x14ac:dyDescent="0.3">
      <c r="A4152" s="21">
        <v>41743</v>
      </c>
      <c r="B4152" s="22">
        <v>20.059999999999999</v>
      </c>
      <c r="C4152" s="22">
        <v>20.059999470000001</v>
      </c>
      <c r="D4152" s="22">
        <f t="shared" si="640"/>
        <v>5.2999999766711881E-7</v>
      </c>
      <c r="E4152" s="23">
        <f t="shared" si="641"/>
        <v>2.6420738368400306E-6</v>
      </c>
      <c r="F4152" s="22">
        <v>20.329999999999998</v>
      </c>
      <c r="G4152" s="22">
        <v>20.329999919999999</v>
      </c>
      <c r="H4152" s="22">
        <f t="shared" si="642"/>
        <v>7.9999999513802322E-8</v>
      </c>
      <c r="I4152" s="23">
        <f t="shared" si="643"/>
        <v>3.9350713147372372E-7</v>
      </c>
      <c r="J4152" s="22">
        <v>19.98</v>
      </c>
      <c r="K4152" s="22">
        <v>19.979999540000001</v>
      </c>
      <c r="L4152" s="22">
        <f t="shared" si="644"/>
        <v>4.5999999898072019E-7</v>
      </c>
      <c r="M4152" s="23">
        <f t="shared" si="645"/>
        <v>2.3023023502067618E-6</v>
      </c>
      <c r="N4152" s="22">
        <v>20.260000000000002</v>
      </c>
      <c r="O4152" s="22">
        <v>20.260000229999999</v>
      </c>
      <c r="P4152" s="22">
        <f t="shared" si="646"/>
        <v>-2.2999999771400326E-7</v>
      </c>
      <c r="Q4152" s="23">
        <f t="shared" si="647"/>
        <v>1.1352418317026015E-6</v>
      </c>
      <c r="R4152" s="24">
        <v>9819450</v>
      </c>
      <c r="S4152" s="24">
        <v>9819500</v>
      </c>
      <c r="T4152" s="24">
        <f t="shared" si="648"/>
        <v>-50</v>
      </c>
      <c r="U4152" s="23">
        <f t="shared" si="649"/>
        <v>5.091908956667855E-4</v>
      </c>
    </row>
    <row r="4153" spans="1:21" x14ac:dyDescent="0.3">
      <c r="A4153" s="21">
        <v>41744</v>
      </c>
      <c r="B4153" s="22">
        <v>20.329999999999998</v>
      </c>
      <c r="C4153" s="22">
        <v>20.329999919999999</v>
      </c>
      <c r="D4153" s="22">
        <f t="shared" si="640"/>
        <v>7.9999999513802322E-8</v>
      </c>
      <c r="E4153" s="23">
        <f t="shared" si="641"/>
        <v>3.9350713147372372E-7</v>
      </c>
      <c r="F4153" s="22">
        <v>20.56</v>
      </c>
      <c r="G4153" s="22">
        <v>20.559999470000001</v>
      </c>
      <c r="H4153" s="22">
        <f t="shared" si="642"/>
        <v>5.2999999766711881E-7</v>
      </c>
      <c r="I4153" s="23">
        <f t="shared" si="643"/>
        <v>2.5778210667780663E-6</v>
      </c>
      <c r="J4153" s="22">
        <v>20.059999999999999</v>
      </c>
      <c r="K4153" s="22">
        <v>20.059999470000001</v>
      </c>
      <c r="L4153" s="22">
        <f t="shared" si="644"/>
        <v>5.2999999766711881E-7</v>
      </c>
      <c r="M4153" s="23">
        <f t="shared" si="645"/>
        <v>2.6420738368400306E-6</v>
      </c>
      <c r="N4153" s="22">
        <v>20.51</v>
      </c>
      <c r="O4153" s="22">
        <v>20.510000229999999</v>
      </c>
      <c r="P4153" s="22">
        <f t="shared" si="646"/>
        <v>-2.2999999771400326E-7</v>
      </c>
      <c r="Q4153" s="23">
        <f t="shared" si="647"/>
        <v>1.121404169355308E-6</v>
      </c>
      <c r="R4153" s="24">
        <v>22468563</v>
      </c>
      <c r="S4153" s="24">
        <v>22468600</v>
      </c>
      <c r="T4153" s="24">
        <f t="shared" si="648"/>
        <v>-37</v>
      </c>
      <c r="U4153" s="23">
        <f t="shared" si="649"/>
        <v>1.6467425651798509E-4</v>
      </c>
    </row>
    <row r="4154" spans="1:21" x14ac:dyDescent="0.3">
      <c r="A4154" s="21">
        <v>41745</v>
      </c>
      <c r="B4154" s="22">
        <v>20.41</v>
      </c>
      <c r="C4154" s="22">
        <v>20.409999849999998</v>
      </c>
      <c r="D4154" s="22">
        <f t="shared" si="640"/>
        <v>1.5000000175291461E-7</v>
      </c>
      <c r="E4154" s="23">
        <f t="shared" si="641"/>
        <v>7.3493386994275072E-7</v>
      </c>
      <c r="F4154" s="22">
        <v>20.420000000000002</v>
      </c>
      <c r="G4154" s="22">
        <v>20.420000080000001</v>
      </c>
      <c r="H4154" s="22">
        <f t="shared" si="642"/>
        <v>-7.9999999513802322E-8</v>
      </c>
      <c r="I4154" s="23">
        <f t="shared" si="643"/>
        <v>3.9177276787651372E-7</v>
      </c>
      <c r="J4154" s="22">
        <v>20.05</v>
      </c>
      <c r="K4154" s="22">
        <v>20.049999239999998</v>
      </c>
      <c r="L4154" s="22">
        <f t="shared" si="644"/>
        <v>7.6000000248654942E-7</v>
      </c>
      <c r="M4154" s="23">
        <f t="shared" si="645"/>
        <v>3.7905238468555146E-6</v>
      </c>
      <c r="N4154" s="22">
        <v>20.149999999999999</v>
      </c>
      <c r="O4154" s="22">
        <v>20.149999619999999</v>
      </c>
      <c r="P4154" s="22">
        <f t="shared" si="646"/>
        <v>3.7999999946691787E-7</v>
      </c>
      <c r="Q4154" s="23">
        <f t="shared" si="647"/>
        <v>1.8858561123234301E-6</v>
      </c>
      <c r="R4154" s="24">
        <v>15121458</v>
      </c>
      <c r="S4154" s="24">
        <v>15121500</v>
      </c>
      <c r="T4154" s="24">
        <f t="shared" si="648"/>
        <v>-42</v>
      </c>
      <c r="U4154" s="23">
        <f t="shared" si="649"/>
        <v>2.7775022319214364E-4</v>
      </c>
    </row>
    <row r="4155" spans="1:21" x14ac:dyDescent="0.3">
      <c r="A4155" s="21">
        <v>41746</v>
      </c>
      <c r="B4155" s="22">
        <v>20.59</v>
      </c>
      <c r="C4155" s="22">
        <v>20.590000150000002</v>
      </c>
      <c r="D4155" s="22">
        <f t="shared" si="640"/>
        <v>-1.5000000175291461E-7</v>
      </c>
      <c r="E4155" s="23">
        <f t="shared" si="641"/>
        <v>7.2850898815032112E-7</v>
      </c>
      <c r="F4155" s="22">
        <v>20.92</v>
      </c>
      <c r="G4155" s="22">
        <v>20.920000080000001</v>
      </c>
      <c r="H4155" s="22">
        <f t="shared" si="642"/>
        <v>-7.9999999513802322E-8</v>
      </c>
      <c r="I4155" s="23">
        <f t="shared" si="643"/>
        <v>3.8240917403381924E-7</v>
      </c>
      <c r="J4155" s="22">
        <v>20.57</v>
      </c>
      <c r="K4155" s="22">
        <v>20.56999969</v>
      </c>
      <c r="L4155" s="22">
        <f t="shared" si="644"/>
        <v>3.1000000078051926E-7</v>
      </c>
      <c r="M4155" s="23">
        <f t="shared" si="645"/>
        <v>1.5070491271384132E-6</v>
      </c>
      <c r="N4155" s="22">
        <v>20.72</v>
      </c>
      <c r="O4155" s="22">
        <v>20.719999309999999</v>
      </c>
      <c r="P4155" s="22">
        <f t="shared" si="646"/>
        <v>6.9000000024743713E-7</v>
      </c>
      <c r="Q4155" s="23">
        <f t="shared" si="647"/>
        <v>3.3301159422067435E-6</v>
      </c>
      <c r="R4155" s="24">
        <v>20492819</v>
      </c>
      <c r="S4155" s="24">
        <v>20492800</v>
      </c>
      <c r="T4155" s="24">
        <f t="shared" si="648"/>
        <v>19</v>
      </c>
      <c r="U4155" s="23">
        <f t="shared" si="649"/>
        <v>9.2715490318550907E-5</v>
      </c>
    </row>
    <row r="4156" spans="1:21" x14ac:dyDescent="0.3">
      <c r="A4156" s="21">
        <v>41750</v>
      </c>
      <c r="B4156" s="22">
        <v>20.399999999999999</v>
      </c>
      <c r="C4156" s="22">
        <v>20.399999619999999</v>
      </c>
      <c r="D4156" s="22">
        <f t="shared" si="640"/>
        <v>3.7999999946691787E-7</v>
      </c>
      <c r="E4156" s="23">
        <f t="shared" si="641"/>
        <v>1.8627451301242616E-6</v>
      </c>
      <c r="F4156" s="22">
        <v>20.59</v>
      </c>
      <c r="G4156" s="22">
        <v>20.590000150000002</v>
      </c>
      <c r="H4156" s="22">
        <f t="shared" si="642"/>
        <v>-1.5000000175291461E-7</v>
      </c>
      <c r="I4156" s="23">
        <f t="shared" si="643"/>
        <v>7.2850898815032112E-7</v>
      </c>
      <c r="J4156" s="22">
        <v>20.260000000000002</v>
      </c>
      <c r="K4156" s="22">
        <v>20.260000229999999</v>
      </c>
      <c r="L4156" s="22">
        <f t="shared" si="644"/>
        <v>-2.2999999771400326E-7</v>
      </c>
      <c r="M4156" s="23">
        <f t="shared" si="645"/>
        <v>1.1352418317026015E-6</v>
      </c>
      <c r="N4156" s="22">
        <v>20.56</v>
      </c>
      <c r="O4156" s="22">
        <v>20.559999470000001</v>
      </c>
      <c r="P4156" s="22">
        <f t="shared" si="646"/>
        <v>5.2999999766711881E-7</v>
      </c>
      <c r="Q4156" s="23">
        <f t="shared" si="647"/>
        <v>2.5778210667780663E-6</v>
      </c>
      <c r="R4156" s="24">
        <v>11525810</v>
      </c>
      <c r="S4156" s="24">
        <v>11525800</v>
      </c>
      <c r="T4156" s="24">
        <f t="shared" si="648"/>
        <v>10</v>
      </c>
      <c r="U4156" s="23">
        <f t="shared" si="649"/>
        <v>8.6761873362369639E-5</v>
      </c>
    </row>
    <row r="4157" spans="1:21" x14ac:dyDescent="0.3">
      <c r="A4157" s="21">
        <v>41751</v>
      </c>
      <c r="B4157" s="22">
        <v>20.38</v>
      </c>
      <c r="C4157" s="22">
        <v>20.379999160000001</v>
      </c>
      <c r="D4157" s="22">
        <f t="shared" si="640"/>
        <v>8.3999999844763806E-7</v>
      </c>
      <c r="E4157" s="23">
        <f t="shared" si="641"/>
        <v>4.1216880916085279E-6</v>
      </c>
      <c r="F4157" s="22">
        <v>20.58</v>
      </c>
      <c r="G4157" s="22">
        <v>20.579999919999999</v>
      </c>
      <c r="H4157" s="22">
        <f t="shared" si="642"/>
        <v>7.9999999513802322E-8</v>
      </c>
      <c r="I4157" s="23">
        <f t="shared" si="643"/>
        <v>3.8872691848777388E-7</v>
      </c>
      <c r="J4157" s="22">
        <v>20.350000000000001</v>
      </c>
      <c r="K4157" s="22">
        <v>20.350000380000001</v>
      </c>
      <c r="L4157" s="22">
        <f t="shared" si="644"/>
        <v>-3.7999999946691787E-7</v>
      </c>
      <c r="M4157" s="23">
        <f t="shared" si="645"/>
        <v>1.8673218298333902E-6</v>
      </c>
      <c r="N4157" s="22">
        <v>20.56</v>
      </c>
      <c r="O4157" s="22">
        <v>20.559999470000001</v>
      </c>
      <c r="P4157" s="22">
        <f t="shared" si="646"/>
        <v>5.2999999766711881E-7</v>
      </c>
      <c r="Q4157" s="23">
        <f t="shared" si="647"/>
        <v>2.5778210667780663E-6</v>
      </c>
      <c r="R4157" s="24">
        <v>11191187</v>
      </c>
      <c r="S4157" s="24">
        <v>11191200</v>
      </c>
      <c r="T4157" s="24">
        <f t="shared" si="648"/>
        <v>-13</v>
      </c>
      <c r="U4157" s="23">
        <f t="shared" si="649"/>
        <v>1.161626992637072E-4</v>
      </c>
    </row>
    <row r="4158" spans="1:21" x14ac:dyDescent="0.3">
      <c r="A4158" s="21">
        <v>41752</v>
      </c>
      <c r="B4158" s="22">
        <v>20.37</v>
      </c>
      <c r="C4158" s="22">
        <v>20.370000839999999</v>
      </c>
      <c r="D4158" s="22">
        <f t="shared" si="640"/>
        <v>-8.3999999844763806E-7</v>
      </c>
      <c r="E4158" s="23">
        <f t="shared" si="641"/>
        <v>4.1237111625354159E-6</v>
      </c>
      <c r="F4158" s="22">
        <v>20.46</v>
      </c>
      <c r="G4158" s="22">
        <v>20.459999079999999</v>
      </c>
      <c r="H4158" s="22">
        <f t="shared" si="642"/>
        <v>9.2000000151415406E-7</v>
      </c>
      <c r="I4158" s="23">
        <f t="shared" si="643"/>
        <v>4.4965788997198434E-6</v>
      </c>
      <c r="J4158" s="22">
        <v>20.3</v>
      </c>
      <c r="K4158" s="22">
        <v>20.299999239999998</v>
      </c>
      <c r="L4158" s="22">
        <f t="shared" si="644"/>
        <v>7.6000000248654942E-7</v>
      </c>
      <c r="M4158" s="23">
        <f t="shared" si="645"/>
        <v>3.7438425169445943E-6</v>
      </c>
      <c r="N4158" s="22">
        <v>20.41</v>
      </c>
      <c r="O4158" s="22">
        <v>20.409999849999998</v>
      </c>
      <c r="P4158" s="22">
        <f t="shared" si="646"/>
        <v>1.5000000175291461E-7</v>
      </c>
      <c r="Q4158" s="23">
        <f t="shared" si="647"/>
        <v>7.3493386994275072E-7</v>
      </c>
      <c r="R4158" s="24">
        <v>9031701</v>
      </c>
      <c r="S4158" s="24">
        <v>9031700</v>
      </c>
      <c r="T4158" s="24">
        <f t="shared" si="648"/>
        <v>1</v>
      </c>
      <c r="U4158" s="23">
        <f t="shared" si="649"/>
        <v>1.1072112669818528E-5</v>
      </c>
    </row>
    <row r="4159" spans="1:21" x14ac:dyDescent="0.3">
      <c r="A4159" s="21">
        <v>41753</v>
      </c>
      <c r="B4159" s="22">
        <v>20.440000000000001</v>
      </c>
      <c r="C4159" s="22">
        <v>20.440000529999999</v>
      </c>
      <c r="D4159" s="22">
        <f t="shared" si="640"/>
        <v>-5.2999999766711881E-7</v>
      </c>
      <c r="E4159" s="23">
        <f t="shared" si="641"/>
        <v>2.5929549115677975E-6</v>
      </c>
      <c r="F4159" s="22">
        <v>20.6</v>
      </c>
      <c r="G4159" s="22">
        <v>20.600000380000001</v>
      </c>
      <c r="H4159" s="22">
        <f t="shared" si="642"/>
        <v>-3.7999999946691787E-7</v>
      </c>
      <c r="I4159" s="23">
        <f t="shared" si="643"/>
        <v>1.8446601575592682E-6</v>
      </c>
      <c r="J4159" s="22">
        <v>20.260000000000002</v>
      </c>
      <c r="K4159" s="22">
        <v>20.260000229999999</v>
      </c>
      <c r="L4159" s="22">
        <f t="shared" si="644"/>
        <v>-2.2999999771400326E-7</v>
      </c>
      <c r="M4159" s="23">
        <f t="shared" si="645"/>
        <v>1.1352418317026015E-6</v>
      </c>
      <c r="N4159" s="22">
        <v>20.56</v>
      </c>
      <c r="O4159" s="22">
        <v>20.559999470000001</v>
      </c>
      <c r="P4159" s="22">
        <f t="shared" si="646"/>
        <v>5.2999999766711881E-7</v>
      </c>
      <c r="Q4159" s="23">
        <f t="shared" si="647"/>
        <v>2.5778210667780663E-6</v>
      </c>
      <c r="R4159" s="24">
        <v>12202823</v>
      </c>
      <c r="S4159" s="24">
        <v>12202800</v>
      </c>
      <c r="T4159" s="24">
        <f t="shared" si="648"/>
        <v>23</v>
      </c>
      <c r="U4159" s="23">
        <f t="shared" si="649"/>
        <v>1.8848133215327629E-4</v>
      </c>
    </row>
    <row r="4160" spans="1:21" x14ac:dyDescent="0.3">
      <c r="A4160" s="21">
        <v>41754</v>
      </c>
      <c r="B4160" s="22">
        <v>20.07</v>
      </c>
      <c r="C4160" s="22">
        <v>20.06999969</v>
      </c>
      <c r="D4160" s="22">
        <f t="shared" si="640"/>
        <v>3.1000000078051926E-7</v>
      </c>
      <c r="E4160" s="23">
        <f t="shared" si="641"/>
        <v>1.5445939490222248E-6</v>
      </c>
      <c r="F4160" s="22">
        <v>20.149999999999999</v>
      </c>
      <c r="G4160" s="22">
        <v>20.149999619999999</v>
      </c>
      <c r="H4160" s="22">
        <f t="shared" si="642"/>
        <v>3.7999999946691787E-7</v>
      </c>
      <c r="I4160" s="23">
        <f t="shared" si="643"/>
        <v>1.8858561123234301E-6</v>
      </c>
      <c r="J4160" s="22">
        <v>19.850000000000001</v>
      </c>
      <c r="K4160" s="22">
        <v>19.850000380000001</v>
      </c>
      <c r="L4160" s="22">
        <f t="shared" si="644"/>
        <v>-3.7999999946691787E-7</v>
      </c>
      <c r="M4160" s="23">
        <f t="shared" si="645"/>
        <v>1.9143576432864424E-6</v>
      </c>
      <c r="N4160" s="22">
        <v>19.91</v>
      </c>
      <c r="O4160" s="22">
        <v>19.909999849999998</v>
      </c>
      <c r="P4160" s="22">
        <f t="shared" si="646"/>
        <v>1.5000000175291461E-7</v>
      </c>
      <c r="Q4160" s="23">
        <f t="shared" si="647"/>
        <v>7.5339027063284799E-7</v>
      </c>
      <c r="R4160" s="24">
        <v>15474861</v>
      </c>
      <c r="S4160" s="24">
        <v>15474700</v>
      </c>
      <c r="T4160" s="24">
        <f t="shared" si="648"/>
        <v>161</v>
      </c>
      <c r="U4160" s="23">
        <f t="shared" si="649"/>
        <v>1.0404078915907901E-3</v>
      </c>
    </row>
    <row r="4161" spans="1:21" x14ac:dyDescent="0.3">
      <c r="A4161" s="21">
        <v>41757</v>
      </c>
      <c r="B4161" s="22">
        <v>20.13</v>
      </c>
      <c r="C4161" s="22">
        <v>20.129999160000001</v>
      </c>
      <c r="D4161" s="22">
        <f t="shared" si="640"/>
        <v>8.3999999844763806E-7</v>
      </c>
      <c r="E4161" s="23">
        <f t="shared" si="641"/>
        <v>4.1728764704411346E-6</v>
      </c>
      <c r="F4161" s="22">
        <v>20.309999999999999</v>
      </c>
      <c r="G4161" s="22">
        <v>20.309999470000001</v>
      </c>
      <c r="H4161" s="22">
        <f t="shared" si="642"/>
        <v>5.2999999766711881E-7</v>
      </c>
      <c r="I4161" s="23">
        <f t="shared" si="643"/>
        <v>2.6095520014659988E-6</v>
      </c>
      <c r="J4161" s="22">
        <v>20.059999999999999</v>
      </c>
      <c r="K4161" s="22">
        <v>20.059999470000001</v>
      </c>
      <c r="L4161" s="22">
        <f t="shared" si="644"/>
        <v>5.2999999766711881E-7</v>
      </c>
      <c r="M4161" s="23">
        <f t="shared" si="645"/>
        <v>2.6420738368400306E-6</v>
      </c>
      <c r="N4161" s="22">
        <v>20.3</v>
      </c>
      <c r="O4161" s="22">
        <v>20.299999239999998</v>
      </c>
      <c r="P4161" s="22">
        <f t="shared" si="646"/>
        <v>7.6000000248654942E-7</v>
      </c>
      <c r="Q4161" s="23">
        <f t="shared" si="647"/>
        <v>3.7438425169445943E-6</v>
      </c>
      <c r="R4161" s="24">
        <v>14382736</v>
      </c>
      <c r="S4161" s="24">
        <v>14382700</v>
      </c>
      <c r="T4161" s="24">
        <f t="shared" si="648"/>
        <v>36</v>
      </c>
      <c r="U4161" s="23">
        <f t="shared" si="649"/>
        <v>2.5030070849006096E-4</v>
      </c>
    </row>
    <row r="4162" spans="1:21" x14ac:dyDescent="0.3">
      <c r="A4162" s="21">
        <v>41758</v>
      </c>
      <c r="B4162" s="22">
        <v>20.29</v>
      </c>
      <c r="C4162" s="22">
        <v>20.290000920000001</v>
      </c>
      <c r="D4162" s="22">
        <f t="shared" ref="D4162:D4225" si="650">B4162-C4162</f>
        <v>-9.2000000151415406E-7</v>
      </c>
      <c r="E4162" s="23">
        <f t="shared" ref="E4162:E4225" si="651">IFERROR(ABS(D4162)/C4162*100,0)</f>
        <v>4.5342531286299911E-6</v>
      </c>
      <c r="F4162" s="22">
        <v>20.399999999999999</v>
      </c>
      <c r="G4162" s="22">
        <v>20.399999619999999</v>
      </c>
      <c r="H4162" s="22">
        <f t="shared" ref="H4162:H4225" si="652">F4162-G4162</f>
        <v>3.7999999946691787E-7</v>
      </c>
      <c r="I4162" s="23">
        <f t="shared" ref="I4162:I4225" si="653">IFERROR(ABS(H4162)/G4162*100,0)</f>
        <v>1.8627451301242616E-6</v>
      </c>
      <c r="J4162" s="22">
        <v>20.079999999999998</v>
      </c>
      <c r="K4162" s="22">
        <v>20.079999919999999</v>
      </c>
      <c r="L4162" s="22">
        <f t="shared" ref="L4162:L4225" si="654">J4162-K4162</f>
        <v>7.9999999513802322E-8</v>
      </c>
      <c r="M4162" s="23">
        <f t="shared" ref="M4162:M4225" si="655">IFERROR(ABS(L4162)/K4162*100,0)</f>
        <v>3.9840637366796526E-7</v>
      </c>
      <c r="N4162" s="22">
        <v>20.100000000000001</v>
      </c>
      <c r="O4162" s="22">
        <v>20.100000380000001</v>
      </c>
      <c r="P4162" s="22">
        <f t="shared" ref="P4162:P4225" si="656">N4162-O4162</f>
        <v>-3.7999999946691787E-7</v>
      </c>
      <c r="Q4162" s="23">
        <f t="shared" ref="Q4162:Q4225" si="657">IFERROR(ABS(P4162)/O4162*100,0)</f>
        <v>1.8905472252877532E-6</v>
      </c>
      <c r="R4162" s="24">
        <v>13771171</v>
      </c>
      <c r="S4162" s="24">
        <v>13771200</v>
      </c>
      <c r="T4162" s="24">
        <f t="shared" ref="T4162:T4225" si="658">R4162-S4162</f>
        <v>-29</v>
      </c>
      <c r="U4162" s="23">
        <f t="shared" ref="U4162:U4225" si="659">IFERROR(ABS(T4162)/S4162*100,0)</f>
        <v>2.1058440803996747E-4</v>
      </c>
    </row>
    <row r="4163" spans="1:21" x14ac:dyDescent="0.3">
      <c r="A4163" s="21">
        <v>41759</v>
      </c>
      <c r="B4163" s="22">
        <v>19.96</v>
      </c>
      <c r="C4163" s="22">
        <v>19.959999079999999</v>
      </c>
      <c r="D4163" s="22">
        <f t="shared" si="650"/>
        <v>9.2000000151415406E-7</v>
      </c>
      <c r="E4163" s="23">
        <f t="shared" si="651"/>
        <v>4.6092186569086459E-6</v>
      </c>
      <c r="F4163" s="22">
        <v>20.100000000000001</v>
      </c>
      <c r="G4163" s="22">
        <v>20.100000380000001</v>
      </c>
      <c r="H4163" s="22">
        <f t="shared" si="652"/>
        <v>-3.7999999946691787E-7</v>
      </c>
      <c r="I4163" s="23">
        <f t="shared" si="653"/>
        <v>1.8905472252877532E-6</v>
      </c>
      <c r="J4163" s="22">
        <v>19.8</v>
      </c>
      <c r="K4163" s="22">
        <v>19.799999239999998</v>
      </c>
      <c r="L4163" s="22">
        <f t="shared" si="654"/>
        <v>7.6000000248654942E-7</v>
      </c>
      <c r="M4163" s="23">
        <f t="shared" si="655"/>
        <v>3.8383839982740797E-6</v>
      </c>
      <c r="N4163" s="22">
        <v>20.100000000000001</v>
      </c>
      <c r="O4163" s="22">
        <v>20.100000380000001</v>
      </c>
      <c r="P4163" s="22">
        <f t="shared" si="656"/>
        <v>-3.7999999946691787E-7</v>
      </c>
      <c r="Q4163" s="23">
        <f t="shared" si="657"/>
        <v>1.8905472252877532E-6</v>
      </c>
      <c r="R4163" s="24">
        <v>12965665</v>
      </c>
      <c r="S4163" s="24">
        <v>12965700</v>
      </c>
      <c r="T4163" s="24">
        <f t="shared" si="658"/>
        <v>-35</v>
      </c>
      <c r="U4163" s="23">
        <f t="shared" si="659"/>
        <v>2.6994300346298313E-4</v>
      </c>
    </row>
    <row r="4164" spans="1:21" x14ac:dyDescent="0.3">
      <c r="A4164" s="21">
        <v>41760</v>
      </c>
      <c r="B4164" s="22">
        <v>20.09</v>
      </c>
      <c r="C4164" s="22">
        <v>20.090000150000002</v>
      </c>
      <c r="D4164" s="22">
        <f t="shared" si="650"/>
        <v>-1.5000000175291461E-7</v>
      </c>
      <c r="E4164" s="23">
        <f t="shared" si="651"/>
        <v>7.4664012261301356E-7</v>
      </c>
      <c r="F4164" s="22">
        <v>20.11</v>
      </c>
      <c r="G4164" s="22">
        <v>20.11000061</v>
      </c>
      <c r="H4164" s="22">
        <f t="shared" si="652"/>
        <v>-6.1000000073363481E-7</v>
      </c>
      <c r="I4164" s="23">
        <f t="shared" si="653"/>
        <v>3.033316669469931E-6</v>
      </c>
      <c r="J4164" s="22">
        <v>19.75</v>
      </c>
      <c r="K4164" s="22">
        <v>19.75</v>
      </c>
      <c r="L4164" s="22">
        <f t="shared" si="654"/>
        <v>0</v>
      </c>
      <c r="M4164" s="23">
        <f t="shared" si="655"/>
        <v>0</v>
      </c>
      <c r="N4164" s="22">
        <v>19.77</v>
      </c>
      <c r="O4164" s="22">
        <v>19.770000459999999</v>
      </c>
      <c r="P4164" s="22">
        <f t="shared" si="656"/>
        <v>-4.5999999898072019E-7</v>
      </c>
      <c r="Q4164" s="23">
        <f t="shared" si="657"/>
        <v>2.3267576544139351E-6</v>
      </c>
      <c r="R4164" s="24">
        <v>10276350</v>
      </c>
      <c r="S4164" s="24">
        <v>10276400</v>
      </c>
      <c r="T4164" s="24">
        <f t="shared" si="658"/>
        <v>-50</v>
      </c>
      <c r="U4164" s="23">
        <f t="shared" si="659"/>
        <v>4.8655171071581486E-4</v>
      </c>
    </row>
    <row r="4165" spans="1:21" x14ac:dyDescent="0.3">
      <c r="A4165" s="21">
        <v>41761</v>
      </c>
      <c r="B4165" s="22">
        <v>19.75</v>
      </c>
      <c r="C4165" s="22">
        <v>19.75</v>
      </c>
      <c r="D4165" s="22">
        <f t="shared" si="650"/>
        <v>0</v>
      </c>
      <c r="E4165" s="23">
        <f t="shared" si="651"/>
        <v>0</v>
      </c>
      <c r="F4165" s="22">
        <v>19.8</v>
      </c>
      <c r="G4165" s="22">
        <v>19.799999239999998</v>
      </c>
      <c r="H4165" s="22">
        <f t="shared" si="652"/>
        <v>7.6000000248654942E-7</v>
      </c>
      <c r="I4165" s="23">
        <f t="shared" si="653"/>
        <v>3.8383839982740797E-6</v>
      </c>
      <c r="J4165" s="22">
        <v>19.62</v>
      </c>
      <c r="K4165" s="22">
        <v>19.620000839999999</v>
      </c>
      <c r="L4165" s="22">
        <f t="shared" si="654"/>
        <v>-8.3999999844763806E-7</v>
      </c>
      <c r="M4165" s="23">
        <f t="shared" si="655"/>
        <v>4.2813453745379054E-6</v>
      </c>
      <c r="N4165" s="22">
        <v>19.62</v>
      </c>
      <c r="O4165" s="22">
        <v>19.620000839999999</v>
      </c>
      <c r="P4165" s="22">
        <f t="shared" si="656"/>
        <v>-8.3999999844763806E-7</v>
      </c>
      <c r="Q4165" s="23">
        <f t="shared" si="657"/>
        <v>4.2813453745379054E-6</v>
      </c>
      <c r="R4165" s="24">
        <v>11075157</v>
      </c>
      <c r="S4165" s="24">
        <v>11073200</v>
      </c>
      <c r="T4165" s="24">
        <f t="shared" si="658"/>
        <v>1957</v>
      </c>
      <c r="U4165" s="23">
        <f t="shared" si="659"/>
        <v>1.7673301304049416E-2</v>
      </c>
    </row>
    <row r="4166" spans="1:21" x14ac:dyDescent="0.3">
      <c r="A4166" s="21">
        <v>41764</v>
      </c>
      <c r="B4166" s="22">
        <v>19.53</v>
      </c>
      <c r="C4166" s="22">
        <v>19.530000690000001</v>
      </c>
      <c r="D4166" s="22">
        <f t="shared" si="650"/>
        <v>-6.9000000024743713E-7</v>
      </c>
      <c r="E4166" s="23">
        <f t="shared" si="651"/>
        <v>3.533025990115503E-6</v>
      </c>
      <c r="F4166" s="22">
        <v>19.73</v>
      </c>
      <c r="G4166" s="22">
        <v>19.729999540000001</v>
      </c>
      <c r="H4166" s="22">
        <f t="shared" si="652"/>
        <v>4.5999999898072019E-7</v>
      </c>
      <c r="I4166" s="23">
        <f t="shared" si="653"/>
        <v>2.3314749604941966E-6</v>
      </c>
      <c r="J4166" s="22">
        <v>19.5</v>
      </c>
      <c r="K4166" s="22">
        <v>19.5</v>
      </c>
      <c r="L4166" s="22">
        <f t="shared" si="654"/>
        <v>0</v>
      </c>
      <c r="M4166" s="23">
        <f t="shared" si="655"/>
        <v>0</v>
      </c>
      <c r="N4166" s="22">
        <v>19.66</v>
      </c>
      <c r="O4166" s="22">
        <v>19.659999849999998</v>
      </c>
      <c r="P4166" s="22">
        <f t="shared" si="656"/>
        <v>1.5000000175291461E-7</v>
      </c>
      <c r="Q4166" s="23">
        <f t="shared" si="657"/>
        <v>7.6297051321144665E-7</v>
      </c>
      <c r="R4166" s="24">
        <v>7067550</v>
      </c>
      <c r="S4166" s="24">
        <v>7061200</v>
      </c>
      <c r="T4166" s="24">
        <f t="shared" si="658"/>
        <v>6350</v>
      </c>
      <c r="U4166" s="23">
        <f t="shared" si="659"/>
        <v>8.9928057553956844E-2</v>
      </c>
    </row>
    <row r="4167" spans="1:21" x14ac:dyDescent="0.3">
      <c r="A4167" s="21">
        <v>41765</v>
      </c>
      <c r="B4167" s="22">
        <v>19.78</v>
      </c>
      <c r="C4167" s="22">
        <v>19.780000690000001</v>
      </c>
      <c r="D4167" s="22">
        <f t="shared" si="650"/>
        <v>-6.9000000024743713E-7</v>
      </c>
      <c r="E4167" s="23">
        <f t="shared" si="651"/>
        <v>3.488371972586807E-6</v>
      </c>
      <c r="F4167" s="22">
        <v>20.09</v>
      </c>
      <c r="G4167" s="22">
        <v>20.090000150000002</v>
      </c>
      <c r="H4167" s="22">
        <f t="shared" si="652"/>
        <v>-1.5000000175291461E-7</v>
      </c>
      <c r="I4167" s="23">
        <f t="shared" si="653"/>
        <v>7.4664012261301356E-7</v>
      </c>
      <c r="J4167" s="22">
        <v>19.73</v>
      </c>
      <c r="K4167" s="22">
        <v>19.729999540000001</v>
      </c>
      <c r="L4167" s="22">
        <f t="shared" si="654"/>
        <v>4.5999999898072019E-7</v>
      </c>
      <c r="M4167" s="23">
        <f t="shared" si="655"/>
        <v>2.3314749604941966E-6</v>
      </c>
      <c r="N4167" s="22">
        <v>20</v>
      </c>
      <c r="O4167" s="22">
        <v>20</v>
      </c>
      <c r="P4167" s="22">
        <f t="shared" si="656"/>
        <v>0</v>
      </c>
      <c r="Q4167" s="23">
        <f t="shared" si="657"/>
        <v>0</v>
      </c>
      <c r="R4167" s="24">
        <v>10549884</v>
      </c>
      <c r="S4167" s="24">
        <v>10549900</v>
      </c>
      <c r="T4167" s="24">
        <f t="shared" si="658"/>
        <v>-16</v>
      </c>
      <c r="U4167" s="23">
        <f t="shared" si="659"/>
        <v>1.5166020531000293E-4</v>
      </c>
    </row>
    <row r="4168" spans="1:21" x14ac:dyDescent="0.3">
      <c r="A4168" s="21">
        <v>41766</v>
      </c>
      <c r="B4168" s="22">
        <v>20.04</v>
      </c>
      <c r="C4168" s="22">
        <v>20.040000920000001</v>
      </c>
      <c r="D4168" s="22">
        <f t="shared" si="650"/>
        <v>-9.2000000151415406E-7</v>
      </c>
      <c r="E4168" s="23">
        <f t="shared" si="651"/>
        <v>4.5908181600729888E-6</v>
      </c>
      <c r="F4168" s="22">
        <v>20.34</v>
      </c>
      <c r="G4168" s="22">
        <v>20.340000150000002</v>
      </c>
      <c r="H4168" s="22">
        <f t="shared" si="652"/>
        <v>-1.5000000175291461E-7</v>
      </c>
      <c r="I4168" s="23">
        <f t="shared" si="653"/>
        <v>7.3746313002320501E-7</v>
      </c>
      <c r="J4168" s="22">
        <v>19.97</v>
      </c>
      <c r="K4168" s="22">
        <v>19.969999309999999</v>
      </c>
      <c r="L4168" s="22">
        <f t="shared" si="654"/>
        <v>6.9000000024743713E-7</v>
      </c>
      <c r="M4168" s="23">
        <f t="shared" si="655"/>
        <v>3.4551828947831704E-6</v>
      </c>
      <c r="N4168" s="22">
        <v>20.329999999999998</v>
      </c>
      <c r="O4168" s="22">
        <v>20.329999919999999</v>
      </c>
      <c r="P4168" s="22">
        <f t="shared" si="656"/>
        <v>7.9999999513802322E-8</v>
      </c>
      <c r="Q4168" s="23">
        <f t="shared" si="657"/>
        <v>3.9350713147372372E-7</v>
      </c>
      <c r="R4168" s="24">
        <v>14637421</v>
      </c>
      <c r="S4168" s="24">
        <v>14637400</v>
      </c>
      <c r="T4168" s="24">
        <f t="shared" si="658"/>
        <v>21</v>
      </c>
      <c r="U4168" s="23">
        <f t="shared" si="659"/>
        <v>1.4346810225859783E-4</v>
      </c>
    </row>
    <row r="4169" spans="1:21" x14ac:dyDescent="0.3">
      <c r="A4169" s="21">
        <v>41767</v>
      </c>
      <c r="B4169" s="22">
        <v>20.350000000000001</v>
      </c>
      <c r="C4169" s="22">
        <v>20.350000380000001</v>
      </c>
      <c r="D4169" s="22">
        <f t="shared" si="650"/>
        <v>-3.7999999946691787E-7</v>
      </c>
      <c r="E4169" s="23">
        <f t="shared" si="651"/>
        <v>1.8673218298333902E-6</v>
      </c>
      <c r="F4169" s="22">
        <v>20.59</v>
      </c>
      <c r="G4169" s="22">
        <v>20.590000150000002</v>
      </c>
      <c r="H4169" s="22">
        <f t="shared" si="652"/>
        <v>-1.5000000175291461E-7</v>
      </c>
      <c r="I4169" s="23">
        <f t="shared" si="653"/>
        <v>7.2850898815032112E-7</v>
      </c>
      <c r="J4169" s="22">
        <v>20.329999999999998</v>
      </c>
      <c r="K4169" s="22">
        <v>20.329999919999999</v>
      </c>
      <c r="L4169" s="22">
        <f t="shared" si="654"/>
        <v>7.9999999513802322E-8</v>
      </c>
      <c r="M4169" s="23">
        <f t="shared" si="655"/>
        <v>3.9350713147372372E-7</v>
      </c>
      <c r="N4169" s="22">
        <v>20.51</v>
      </c>
      <c r="O4169" s="22">
        <v>20.510000229999999</v>
      </c>
      <c r="P4169" s="22">
        <f t="shared" si="656"/>
        <v>-2.2999999771400326E-7</v>
      </c>
      <c r="Q4169" s="23">
        <f t="shared" si="657"/>
        <v>1.121404169355308E-6</v>
      </c>
      <c r="R4169" s="24">
        <v>13522181</v>
      </c>
      <c r="S4169" s="24">
        <v>13522200</v>
      </c>
      <c r="T4169" s="24">
        <f t="shared" si="658"/>
        <v>-19</v>
      </c>
      <c r="U4169" s="23">
        <f t="shared" si="659"/>
        <v>1.4050968037745338E-4</v>
      </c>
    </row>
    <row r="4170" spans="1:21" x14ac:dyDescent="0.3">
      <c r="A4170" s="21">
        <v>41768</v>
      </c>
      <c r="B4170" s="22">
        <v>20.5</v>
      </c>
      <c r="C4170" s="22">
        <v>20.5</v>
      </c>
      <c r="D4170" s="22">
        <f t="shared" si="650"/>
        <v>0</v>
      </c>
      <c r="E4170" s="23">
        <f t="shared" si="651"/>
        <v>0</v>
      </c>
      <c r="F4170" s="22">
        <v>20.55</v>
      </c>
      <c r="G4170" s="22">
        <v>20.549999239999998</v>
      </c>
      <c r="H4170" s="22">
        <f t="shared" si="652"/>
        <v>7.6000000248654942E-7</v>
      </c>
      <c r="I4170" s="23">
        <f t="shared" si="653"/>
        <v>3.6982969858569663E-6</v>
      </c>
      <c r="J4170" s="22">
        <v>20.260000000000002</v>
      </c>
      <c r="K4170" s="22">
        <v>20.260000229999999</v>
      </c>
      <c r="L4170" s="22">
        <f t="shared" si="654"/>
        <v>-2.2999999771400326E-7</v>
      </c>
      <c r="M4170" s="23">
        <f t="shared" si="655"/>
        <v>1.1352418317026015E-6</v>
      </c>
      <c r="N4170" s="22">
        <v>20.41</v>
      </c>
      <c r="O4170" s="22">
        <v>20.409999849999998</v>
      </c>
      <c r="P4170" s="22">
        <f t="shared" si="656"/>
        <v>1.5000000175291461E-7</v>
      </c>
      <c r="Q4170" s="23">
        <f t="shared" si="657"/>
        <v>7.3493386994275072E-7</v>
      </c>
      <c r="R4170" s="24">
        <v>10384197</v>
      </c>
      <c r="S4170" s="24">
        <v>10384000</v>
      </c>
      <c r="T4170" s="24">
        <f t="shared" si="658"/>
        <v>197</v>
      </c>
      <c r="U4170" s="23">
        <f t="shared" si="659"/>
        <v>1.8971494607087829E-3</v>
      </c>
    </row>
    <row r="4171" spans="1:21" x14ac:dyDescent="0.3">
      <c r="A4171" s="21">
        <v>41771</v>
      </c>
      <c r="B4171" s="22">
        <v>20.12</v>
      </c>
      <c r="C4171" s="22">
        <v>20.120000839999999</v>
      </c>
      <c r="D4171" s="22">
        <f t="shared" si="650"/>
        <v>-8.3999999844763806E-7</v>
      </c>
      <c r="E4171" s="23">
        <f t="shared" si="651"/>
        <v>4.1749501161931266E-6</v>
      </c>
      <c r="F4171" s="22">
        <v>20.59</v>
      </c>
      <c r="G4171" s="22">
        <v>20.590000150000002</v>
      </c>
      <c r="H4171" s="22">
        <f t="shared" si="652"/>
        <v>-1.5000000175291461E-7</v>
      </c>
      <c r="I4171" s="23">
        <f t="shared" si="653"/>
        <v>7.2850898815032112E-7</v>
      </c>
      <c r="J4171" s="22">
        <v>20.11</v>
      </c>
      <c r="K4171" s="22">
        <v>20.11000061</v>
      </c>
      <c r="L4171" s="22">
        <f t="shared" si="654"/>
        <v>-6.1000000073363481E-7</v>
      </c>
      <c r="M4171" s="23">
        <f t="shared" si="655"/>
        <v>3.033316669469931E-6</v>
      </c>
      <c r="N4171" s="22">
        <v>20.59</v>
      </c>
      <c r="O4171" s="22">
        <v>20.590000150000002</v>
      </c>
      <c r="P4171" s="22">
        <f t="shared" si="656"/>
        <v>-1.5000000175291461E-7</v>
      </c>
      <c r="Q4171" s="23">
        <f t="shared" si="657"/>
        <v>7.2850898815032112E-7</v>
      </c>
      <c r="R4171" s="24">
        <v>19623705</v>
      </c>
      <c r="S4171" s="24">
        <v>19623700</v>
      </c>
      <c r="T4171" s="24">
        <f t="shared" si="658"/>
        <v>5</v>
      </c>
      <c r="U4171" s="23">
        <f t="shared" si="659"/>
        <v>2.5479394813414391E-5</v>
      </c>
    </row>
    <row r="4172" spans="1:21" x14ac:dyDescent="0.3">
      <c r="A4172" s="21">
        <v>41772</v>
      </c>
      <c r="B4172" s="22">
        <v>20.52</v>
      </c>
      <c r="C4172" s="22">
        <v>20.520000459999999</v>
      </c>
      <c r="D4172" s="22">
        <f t="shared" si="650"/>
        <v>-4.5999999898072019E-7</v>
      </c>
      <c r="E4172" s="23">
        <f t="shared" si="651"/>
        <v>2.2417153443900081E-6</v>
      </c>
      <c r="F4172" s="22">
        <v>20.71</v>
      </c>
      <c r="G4172" s="22">
        <v>20.709999079999999</v>
      </c>
      <c r="H4172" s="22">
        <f t="shared" si="652"/>
        <v>9.2000000151415406E-7</v>
      </c>
      <c r="I4172" s="23">
        <f t="shared" si="653"/>
        <v>4.4422986112182583E-6</v>
      </c>
      <c r="J4172" s="22">
        <v>20.420000000000002</v>
      </c>
      <c r="K4172" s="22">
        <v>20.420000080000001</v>
      </c>
      <c r="L4172" s="22">
        <f t="shared" si="654"/>
        <v>-7.9999999513802322E-8</v>
      </c>
      <c r="M4172" s="23">
        <f t="shared" si="655"/>
        <v>3.9177276787651372E-7</v>
      </c>
      <c r="N4172" s="22">
        <v>20.64</v>
      </c>
      <c r="O4172" s="22">
        <v>20.63999939</v>
      </c>
      <c r="P4172" s="22">
        <f t="shared" si="656"/>
        <v>6.1000000073363481E-7</v>
      </c>
      <c r="Q4172" s="23">
        <f t="shared" si="657"/>
        <v>2.9554264474890319E-6</v>
      </c>
      <c r="R4172" s="24">
        <v>9547452</v>
      </c>
      <c r="S4172" s="24">
        <v>9547500</v>
      </c>
      <c r="T4172" s="24">
        <f t="shared" si="658"/>
        <v>-48</v>
      </c>
      <c r="U4172" s="23">
        <f t="shared" si="659"/>
        <v>5.0274941084053415E-4</v>
      </c>
    </row>
    <row r="4173" spans="1:21" x14ac:dyDescent="0.3">
      <c r="A4173" s="21">
        <v>41773</v>
      </c>
      <c r="B4173" s="22">
        <v>20.71</v>
      </c>
      <c r="C4173" s="22">
        <v>20.709999079999999</v>
      </c>
      <c r="D4173" s="22">
        <f t="shared" si="650"/>
        <v>9.2000000151415406E-7</v>
      </c>
      <c r="E4173" s="23">
        <f t="shared" si="651"/>
        <v>4.4422986112182583E-6</v>
      </c>
      <c r="F4173" s="22">
        <v>20.86</v>
      </c>
      <c r="G4173" s="22">
        <v>20.86000061</v>
      </c>
      <c r="H4173" s="22">
        <f t="shared" si="652"/>
        <v>-6.1000000073363481E-7</v>
      </c>
      <c r="I4173" s="23">
        <f t="shared" si="653"/>
        <v>2.9242568691067493E-6</v>
      </c>
      <c r="J4173" s="22">
        <v>20.55</v>
      </c>
      <c r="K4173" s="22">
        <v>20.549999239999998</v>
      </c>
      <c r="L4173" s="22">
        <f t="shared" si="654"/>
        <v>7.6000000248654942E-7</v>
      </c>
      <c r="M4173" s="23">
        <f t="shared" si="655"/>
        <v>3.6982969858569663E-6</v>
      </c>
      <c r="N4173" s="22">
        <v>20.58</v>
      </c>
      <c r="O4173" s="22">
        <v>20.579999919999999</v>
      </c>
      <c r="P4173" s="22">
        <f t="shared" si="656"/>
        <v>7.9999999513802322E-8</v>
      </c>
      <c r="Q4173" s="23">
        <f t="shared" si="657"/>
        <v>3.8872691848777388E-7</v>
      </c>
      <c r="R4173" s="24">
        <v>10140102</v>
      </c>
      <c r="S4173" s="24">
        <v>10140100</v>
      </c>
      <c r="T4173" s="24">
        <f t="shared" si="658"/>
        <v>2</v>
      </c>
      <c r="U4173" s="23">
        <f t="shared" si="659"/>
        <v>1.9723671364187731E-5</v>
      </c>
    </row>
    <row r="4174" spans="1:21" x14ac:dyDescent="0.3">
      <c r="A4174" s="21">
        <v>41774</v>
      </c>
      <c r="B4174" s="22">
        <v>20.58</v>
      </c>
      <c r="C4174" s="22">
        <v>20.579999919999999</v>
      </c>
      <c r="D4174" s="22">
        <f t="shared" si="650"/>
        <v>7.9999999513802322E-8</v>
      </c>
      <c r="E4174" s="23">
        <f t="shared" si="651"/>
        <v>3.8872691848777388E-7</v>
      </c>
      <c r="F4174" s="22">
        <v>20.7</v>
      </c>
      <c r="G4174" s="22">
        <v>20.700000760000002</v>
      </c>
      <c r="H4174" s="22">
        <f t="shared" si="652"/>
        <v>-7.6000000248654942E-7</v>
      </c>
      <c r="I4174" s="23">
        <f t="shared" si="653"/>
        <v>3.6714974617544378E-6</v>
      </c>
      <c r="J4174" s="22">
        <v>20.420000000000002</v>
      </c>
      <c r="K4174" s="22">
        <v>20.420000080000001</v>
      </c>
      <c r="L4174" s="22">
        <f t="shared" si="654"/>
        <v>-7.9999999513802322E-8</v>
      </c>
      <c r="M4174" s="23">
        <f t="shared" si="655"/>
        <v>3.9177276787651372E-7</v>
      </c>
      <c r="N4174" s="22">
        <v>20.66</v>
      </c>
      <c r="O4174" s="22">
        <v>20.659999849999998</v>
      </c>
      <c r="P4174" s="22">
        <f t="shared" si="656"/>
        <v>1.5000000175291461E-7</v>
      </c>
      <c r="Q4174" s="23">
        <f t="shared" si="657"/>
        <v>7.2604067203279591E-7</v>
      </c>
      <c r="R4174" s="24">
        <v>12943287</v>
      </c>
      <c r="S4174" s="24">
        <v>12943300</v>
      </c>
      <c r="T4174" s="24">
        <f t="shared" si="658"/>
        <v>-13</v>
      </c>
      <c r="U4174" s="23">
        <f t="shared" si="659"/>
        <v>1.004380644812374E-4</v>
      </c>
    </row>
    <row r="4175" spans="1:21" x14ac:dyDescent="0.3">
      <c r="A4175" s="21">
        <v>41775</v>
      </c>
      <c r="B4175" s="22">
        <v>20.67</v>
      </c>
      <c r="C4175" s="22">
        <v>20.670000080000001</v>
      </c>
      <c r="D4175" s="22">
        <f t="shared" si="650"/>
        <v>-7.9999999513802322E-8</v>
      </c>
      <c r="E4175" s="23">
        <f t="shared" si="651"/>
        <v>3.8703434544835437E-7</v>
      </c>
      <c r="F4175" s="22">
        <v>20.82</v>
      </c>
      <c r="G4175" s="22">
        <v>20.81999969</v>
      </c>
      <c r="H4175" s="22">
        <f t="shared" si="652"/>
        <v>3.1000000078051926E-7</v>
      </c>
      <c r="I4175" s="23">
        <f t="shared" si="653"/>
        <v>1.4889529557938206E-6</v>
      </c>
      <c r="J4175" s="22">
        <v>20.39</v>
      </c>
      <c r="K4175" s="22">
        <v>20.38999939</v>
      </c>
      <c r="L4175" s="22">
        <f t="shared" si="654"/>
        <v>6.1000000073363481E-7</v>
      </c>
      <c r="M4175" s="23">
        <f t="shared" si="655"/>
        <v>2.9916626727943947E-6</v>
      </c>
      <c r="N4175" s="22">
        <v>20.77</v>
      </c>
      <c r="O4175" s="22">
        <v>20.770000459999999</v>
      </c>
      <c r="P4175" s="22">
        <f t="shared" si="656"/>
        <v>-4.5999999898072019E-7</v>
      </c>
      <c r="Q4175" s="23">
        <f t="shared" si="657"/>
        <v>2.214732733716657E-6</v>
      </c>
      <c r="R4175" s="24">
        <v>9131175</v>
      </c>
      <c r="S4175" s="24">
        <v>9131200</v>
      </c>
      <c r="T4175" s="24">
        <f t="shared" si="658"/>
        <v>-25</v>
      </c>
      <c r="U4175" s="23">
        <f t="shared" si="659"/>
        <v>2.7378657788680572E-4</v>
      </c>
    </row>
    <row r="4176" spans="1:21" x14ac:dyDescent="0.3">
      <c r="A4176" s="21">
        <v>41778</v>
      </c>
      <c r="B4176" s="22">
        <v>20.64</v>
      </c>
      <c r="C4176" s="22">
        <v>20.63999939</v>
      </c>
      <c r="D4176" s="22">
        <f t="shared" si="650"/>
        <v>6.1000000073363481E-7</v>
      </c>
      <c r="E4176" s="23">
        <f t="shared" si="651"/>
        <v>2.9554264474890319E-6</v>
      </c>
      <c r="F4176" s="22">
        <v>20.73</v>
      </c>
      <c r="G4176" s="22">
        <v>20.729999540000001</v>
      </c>
      <c r="H4176" s="22">
        <f t="shared" si="652"/>
        <v>4.5999999898072019E-7</v>
      </c>
      <c r="I4176" s="23">
        <f t="shared" si="653"/>
        <v>2.2190063154276373E-6</v>
      </c>
      <c r="J4176" s="22">
        <v>20.57</v>
      </c>
      <c r="K4176" s="22">
        <v>20.56999969</v>
      </c>
      <c r="L4176" s="22">
        <f t="shared" si="654"/>
        <v>3.1000000078051926E-7</v>
      </c>
      <c r="M4176" s="23">
        <f t="shared" si="655"/>
        <v>1.5070491271384132E-6</v>
      </c>
      <c r="N4176" s="22">
        <v>20.66</v>
      </c>
      <c r="O4176" s="22">
        <v>20.659999849999998</v>
      </c>
      <c r="P4176" s="22">
        <f t="shared" si="656"/>
        <v>1.5000000175291461E-7</v>
      </c>
      <c r="Q4176" s="23">
        <f t="shared" si="657"/>
        <v>7.2604067203279591E-7</v>
      </c>
      <c r="R4176" s="24">
        <v>6460019</v>
      </c>
      <c r="S4176" s="24">
        <v>6459900</v>
      </c>
      <c r="T4176" s="24">
        <f t="shared" si="658"/>
        <v>119</v>
      </c>
      <c r="U4176" s="23">
        <f t="shared" si="659"/>
        <v>1.8421337791606682E-3</v>
      </c>
    </row>
    <row r="4177" spans="1:21" x14ac:dyDescent="0.3">
      <c r="A4177" s="21">
        <v>41779</v>
      </c>
      <c r="B4177" s="22">
        <v>20.53</v>
      </c>
      <c r="C4177" s="22">
        <v>20.530000690000001</v>
      </c>
      <c r="D4177" s="22">
        <f t="shared" si="650"/>
        <v>-6.9000000024743713E-7</v>
      </c>
      <c r="E4177" s="23">
        <f t="shared" si="651"/>
        <v>3.3609351050023616E-6</v>
      </c>
      <c r="F4177" s="22">
        <v>20.71</v>
      </c>
      <c r="G4177" s="22">
        <v>20.709999079999999</v>
      </c>
      <c r="H4177" s="22">
        <f t="shared" si="652"/>
        <v>9.2000000151415406E-7</v>
      </c>
      <c r="I4177" s="23">
        <f t="shared" si="653"/>
        <v>4.4422986112182583E-6</v>
      </c>
      <c r="J4177" s="22">
        <v>20.46</v>
      </c>
      <c r="K4177" s="22">
        <v>20.459999079999999</v>
      </c>
      <c r="L4177" s="22">
        <f t="shared" si="654"/>
        <v>9.2000000151415406E-7</v>
      </c>
      <c r="M4177" s="23">
        <f t="shared" si="655"/>
        <v>4.4965788997198434E-6</v>
      </c>
      <c r="N4177" s="22">
        <v>20.51</v>
      </c>
      <c r="O4177" s="22">
        <v>20.510000229999999</v>
      </c>
      <c r="P4177" s="22">
        <f t="shared" si="656"/>
        <v>-2.2999999771400326E-7</v>
      </c>
      <c r="Q4177" s="23">
        <f t="shared" si="657"/>
        <v>1.121404169355308E-6</v>
      </c>
      <c r="R4177" s="24">
        <v>4564197</v>
      </c>
      <c r="S4177" s="24">
        <v>4564200</v>
      </c>
      <c r="T4177" s="24">
        <f t="shared" si="658"/>
        <v>-3</v>
      </c>
      <c r="U4177" s="23">
        <f t="shared" si="659"/>
        <v>6.5728933876692521E-5</v>
      </c>
    </row>
    <row r="4178" spans="1:21" x14ac:dyDescent="0.3">
      <c r="A4178" s="21">
        <v>41780</v>
      </c>
      <c r="B4178" s="22">
        <v>20.51</v>
      </c>
      <c r="C4178" s="22">
        <v>20.510000229999999</v>
      </c>
      <c r="D4178" s="22">
        <f t="shared" si="650"/>
        <v>-2.2999999771400326E-7</v>
      </c>
      <c r="E4178" s="23">
        <f t="shared" si="651"/>
        <v>1.121404169355308E-6</v>
      </c>
      <c r="F4178" s="22">
        <v>20.62</v>
      </c>
      <c r="G4178" s="22">
        <v>20.620000839999999</v>
      </c>
      <c r="H4178" s="22">
        <f t="shared" si="652"/>
        <v>-8.3999999844763806E-7</v>
      </c>
      <c r="I4178" s="23">
        <f t="shared" si="653"/>
        <v>4.0737146664812554E-6</v>
      </c>
      <c r="J4178" s="22">
        <v>20.48</v>
      </c>
      <c r="K4178" s="22">
        <v>20.479999540000001</v>
      </c>
      <c r="L4178" s="22">
        <f t="shared" si="654"/>
        <v>4.5999999898072019E-7</v>
      </c>
      <c r="M4178" s="23">
        <f t="shared" si="655"/>
        <v>2.2460937954724199E-6</v>
      </c>
      <c r="N4178" s="22">
        <v>20.5</v>
      </c>
      <c r="O4178" s="22">
        <v>20.5</v>
      </c>
      <c r="P4178" s="22">
        <f t="shared" si="656"/>
        <v>0</v>
      </c>
      <c r="Q4178" s="23">
        <f t="shared" si="657"/>
        <v>0</v>
      </c>
      <c r="R4178" s="24">
        <v>5629434</v>
      </c>
      <c r="S4178" s="24">
        <v>5629400</v>
      </c>
      <c r="T4178" s="24">
        <f t="shared" si="658"/>
        <v>34</v>
      </c>
      <c r="U4178" s="23">
        <f t="shared" si="659"/>
        <v>6.0397200412122076E-4</v>
      </c>
    </row>
    <row r="4179" spans="1:21" x14ac:dyDescent="0.3">
      <c r="A4179" s="21">
        <v>41781</v>
      </c>
      <c r="B4179" s="22">
        <v>20.57</v>
      </c>
      <c r="C4179" s="22">
        <v>20.56999969</v>
      </c>
      <c r="D4179" s="22">
        <f t="shared" si="650"/>
        <v>3.1000000078051926E-7</v>
      </c>
      <c r="E4179" s="23">
        <f t="shared" si="651"/>
        <v>1.5070491271384132E-6</v>
      </c>
      <c r="F4179" s="22">
        <v>20.72</v>
      </c>
      <c r="G4179" s="22">
        <v>20.719999309999999</v>
      </c>
      <c r="H4179" s="22">
        <f t="shared" si="652"/>
        <v>6.9000000024743713E-7</v>
      </c>
      <c r="I4179" s="23">
        <f t="shared" si="653"/>
        <v>3.3301159422067435E-6</v>
      </c>
      <c r="J4179" s="22">
        <v>20.53</v>
      </c>
      <c r="K4179" s="22">
        <v>20.530000690000001</v>
      </c>
      <c r="L4179" s="22">
        <f t="shared" si="654"/>
        <v>-6.9000000024743713E-7</v>
      </c>
      <c r="M4179" s="23">
        <f t="shared" si="655"/>
        <v>3.3609351050023616E-6</v>
      </c>
      <c r="N4179" s="22">
        <v>20.64</v>
      </c>
      <c r="O4179" s="22">
        <v>20.63999939</v>
      </c>
      <c r="P4179" s="22">
        <f t="shared" si="656"/>
        <v>6.1000000073363481E-7</v>
      </c>
      <c r="Q4179" s="23">
        <f t="shared" si="657"/>
        <v>2.9554264474890319E-6</v>
      </c>
      <c r="R4179" s="24">
        <v>6156453</v>
      </c>
      <c r="S4179" s="24">
        <v>6156500</v>
      </c>
      <c r="T4179" s="24">
        <f t="shared" si="658"/>
        <v>-47</v>
      </c>
      <c r="U4179" s="23">
        <f t="shared" si="659"/>
        <v>7.6342077479087144E-4</v>
      </c>
    </row>
    <row r="4180" spans="1:21" x14ac:dyDescent="0.3">
      <c r="A4180" s="21">
        <v>41782</v>
      </c>
      <c r="B4180" s="22">
        <v>20.72</v>
      </c>
      <c r="C4180" s="22">
        <v>20.719999309999999</v>
      </c>
      <c r="D4180" s="22">
        <f t="shared" si="650"/>
        <v>6.9000000024743713E-7</v>
      </c>
      <c r="E4180" s="23">
        <f t="shared" si="651"/>
        <v>3.3301159422067435E-6</v>
      </c>
      <c r="F4180" s="22">
        <v>20.72</v>
      </c>
      <c r="G4180" s="22">
        <v>20.719999309999999</v>
      </c>
      <c r="H4180" s="22">
        <f t="shared" si="652"/>
        <v>6.9000000024743713E-7</v>
      </c>
      <c r="I4180" s="23">
        <f t="shared" si="653"/>
        <v>3.3301159422067435E-6</v>
      </c>
      <c r="J4180" s="22">
        <v>20.55</v>
      </c>
      <c r="K4180" s="22">
        <v>20.549999239999998</v>
      </c>
      <c r="L4180" s="22">
        <f t="shared" si="654"/>
        <v>7.6000000248654942E-7</v>
      </c>
      <c r="M4180" s="23">
        <f t="shared" si="655"/>
        <v>3.6982969858569663E-6</v>
      </c>
      <c r="N4180" s="22">
        <v>20.66</v>
      </c>
      <c r="O4180" s="22">
        <v>20.659999849999998</v>
      </c>
      <c r="P4180" s="22">
        <f t="shared" si="656"/>
        <v>1.5000000175291461E-7</v>
      </c>
      <c r="Q4180" s="23">
        <f t="shared" si="657"/>
        <v>7.2604067203279591E-7</v>
      </c>
      <c r="R4180" s="24">
        <v>7179716</v>
      </c>
      <c r="S4180" s="24">
        <v>7179700</v>
      </c>
      <c r="T4180" s="24">
        <f t="shared" si="658"/>
        <v>16</v>
      </c>
      <c r="U4180" s="23">
        <f t="shared" si="659"/>
        <v>2.2285053693051244E-4</v>
      </c>
    </row>
    <row r="4181" spans="1:21" x14ac:dyDescent="0.3">
      <c r="A4181" s="21">
        <v>41786</v>
      </c>
      <c r="B4181" s="22">
        <v>20.83</v>
      </c>
      <c r="C4181" s="22">
        <v>20.829999919999999</v>
      </c>
      <c r="D4181" s="22">
        <f t="shared" si="650"/>
        <v>7.9999999513802322E-8</v>
      </c>
      <c r="E4181" s="23">
        <f t="shared" si="651"/>
        <v>3.840614489728828E-7</v>
      </c>
      <c r="F4181" s="22">
        <v>20.96</v>
      </c>
      <c r="G4181" s="22">
        <v>20.959999079999999</v>
      </c>
      <c r="H4181" s="22">
        <f t="shared" si="652"/>
        <v>9.2000000151415406E-7</v>
      </c>
      <c r="I4181" s="23">
        <f t="shared" si="653"/>
        <v>4.3893131769839473E-6</v>
      </c>
      <c r="J4181" s="22">
        <v>20.7</v>
      </c>
      <c r="K4181" s="22">
        <v>20.700000760000002</v>
      </c>
      <c r="L4181" s="22">
        <f t="shared" si="654"/>
        <v>-7.6000000248654942E-7</v>
      </c>
      <c r="M4181" s="23">
        <f t="shared" si="655"/>
        <v>3.6714974617544378E-6</v>
      </c>
      <c r="N4181" s="22">
        <v>20.89</v>
      </c>
      <c r="O4181" s="22">
        <v>20.88999939</v>
      </c>
      <c r="P4181" s="22">
        <f t="shared" si="656"/>
        <v>6.1000000073363481E-7</v>
      </c>
      <c r="Q4181" s="23">
        <f t="shared" si="657"/>
        <v>2.9200575325322441E-6</v>
      </c>
      <c r="R4181" s="24">
        <v>7528276</v>
      </c>
      <c r="S4181" s="24">
        <v>7520300</v>
      </c>
      <c r="T4181" s="24">
        <f t="shared" si="658"/>
        <v>7976</v>
      </c>
      <c r="U4181" s="23">
        <f t="shared" si="659"/>
        <v>0.10605959868622261</v>
      </c>
    </row>
    <row r="4182" spans="1:21" x14ac:dyDescent="0.3">
      <c r="A4182" s="21">
        <v>41787</v>
      </c>
      <c r="B4182" s="22">
        <v>20.95</v>
      </c>
      <c r="C4182" s="22">
        <v>20.950000760000002</v>
      </c>
      <c r="D4182" s="22">
        <f t="shared" si="650"/>
        <v>-7.6000000248654942E-7</v>
      </c>
      <c r="E4182" s="23">
        <f t="shared" si="651"/>
        <v>3.6276848444684707E-6</v>
      </c>
      <c r="F4182" s="22">
        <v>21.02</v>
      </c>
      <c r="G4182" s="22">
        <v>21.020000459999999</v>
      </c>
      <c r="H4182" s="22">
        <f t="shared" si="652"/>
        <v>-4.5999999898072019E-7</v>
      </c>
      <c r="I4182" s="23">
        <f t="shared" si="653"/>
        <v>2.1883919548721084E-6</v>
      </c>
      <c r="J4182" s="22">
        <v>20.81</v>
      </c>
      <c r="K4182" s="22">
        <v>20.809999470000001</v>
      </c>
      <c r="L4182" s="22">
        <f t="shared" si="654"/>
        <v>5.2999999766711881E-7</v>
      </c>
      <c r="M4182" s="23">
        <f t="shared" si="655"/>
        <v>2.5468525284259355E-6</v>
      </c>
      <c r="N4182" s="22">
        <v>20.86</v>
      </c>
      <c r="O4182" s="22">
        <v>20.86000061</v>
      </c>
      <c r="P4182" s="22">
        <f t="shared" si="656"/>
        <v>-6.1000000073363481E-7</v>
      </c>
      <c r="Q4182" s="23">
        <f t="shared" si="657"/>
        <v>2.9242568691067493E-6</v>
      </c>
      <c r="R4182" s="24">
        <v>7761145</v>
      </c>
      <c r="S4182" s="24">
        <v>7761100</v>
      </c>
      <c r="T4182" s="24">
        <f t="shared" si="658"/>
        <v>45</v>
      </c>
      <c r="U4182" s="23">
        <f t="shared" si="659"/>
        <v>5.7981471698599423E-4</v>
      </c>
    </row>
    <row r="4183" spans="1:21" x14ac:dyDescent="0.3">
      <c r="A4183" s="21">
        <v>41788</v>
      </c>
      <c r="B4183" s="22">
        <v>20.85</v>
      </c>
      <c r="C4183" s="22">
        <v>20.850000380000001</v>
      </c>
      <c r="D4183" s="22">
        <f t="shared" si="650"/>
        <v>-3.7999999946691787E-7</v>
      </c>
      <c r="E4183" s="23">
        <f t="shared" si="651"/>
        <v>1.8225419306535179E-6</v>
      </c>
      <c r="F4183" s="22">
        <v>20.85</v>
      </c>
      <c r="G4183" s="22">
        <v>20.850000380000001</v>
      </c>
      <c r="H4183" s="22">
        <f t="shared" si="652"/>
        <v>-3.7999999946691787E-7</v>
      </c>
      <c r="I4183" s="23">
        <f t="shared" si="653"/>
        <v>1.8225419306535179E-6</v>
      </c>
      <c r="J4183" s="22">
        <v>20.64</v>
      </c>
      <c r="K4183" s="22">
        <v>20.63999939</v>
      </c>
      <c r="L4183" s="22">
        <f t="shared" si="654"/>
        <v>6.1000000073363481E-7</v>
      </c>
      <c r="M4183" s="23">
        <f t="shared" si="655"/>
        <v>2.9554264474890319E-6</v>
      </c>
      <c r="N4183" s="22">
        <v>20.7</v>
      </c>
      <c r="O4183" s="22">
        <v>20.700000760000002</v>
      </c>
      <c r="P4183" s="22">
        <f t="shared" si="656"/>
        <v>-7.6000000248654942E-7</v>
      </c>
      <c r="Q4183" s="23">
        <f t="shared" si="657"/>
        <v>3.6714974617544378E-6</v>
      </c>
      <c r="R4183" s="24">
        <v>6114940</v>
      </c>
      <c r="S4183" s="24">
        <v>6114900</v>
      </c>
      <c r="T4183" s="24">
        <f t="shared" si="658"/>
        <v>40</v>
      </c>
      <c r="U4183" s="23">
        <f t="shared" si="659"/>
        <v>6.5413988781500931E-4</v>
      </c>
    </row>
    <row r="4184" spans="1:21" x14ac:dyDescent="0.3">
      <c r="A4184" s="21">
        <v>41789</v>
      </c>
      <c r="B4184" s="22">
        <v>20.399999999999999</v>
      </c>
      <c r="C4184" s="22">
        <v>20.399999619999999</v>
      </c>
      <c r="D4184" s="22">
        <f t="shared" si="650"/>
        <v>3.7999999946691787E-7</v>
      </c>
      <c r="E4184" s="23">
        <f t="shared" si="651"/>
        <v>1.8627451301242616E-6</v>
      </c>
      <c r="F4184" s="22">
        <v>20.63</v>
      </c>
      <c r="G4184" s="22">
        <v>20.629999160000001</v>
      </c>
      <c r="H4184" s="22">
        <f t="shared" si="652"/>
        <v>8.3999999844763806E-7</v>
      </c>
      <c r="I4184" s="23">
        <f t="shared" si="653"/>
        <v>4.0717403424636789E-6</v>
      </c>
      <c r="J4184" s="22">
        <v>20.399999999999999</v>
      </c>
      <c r="K4184" s="22">
        <v>20.399999619999999</v>
      </c>
      <c r="L4184" s="22">
        <f t="shared" si="654"/>
        <v>3.7999999946691787E-7</v>
      </c>
      <c r="M4184" s="23">
        <f t="shared" si="655"/>
        <v>1.8627451301242616E-6</v>
      </c>
      <c r="N4184" s="22">
        <v>20.56</v>
      </c>
      <c r="O4184" s="22">
        <v>20.559999470000001</v>
      </c>
      <c r="P4184" s="22">
        <f t="shared" si="656"/>
        <v>5.2999999766711881E-7</v>
      </c>
      <c r="Q4184" s="23">
        <f t="shared" si="657"/>
        <v>2.5778210667780663E-6</v>
      </c>
      <c r="R4184" s="24">
        <v>6671464</v>
      </c>
      <c r="S4184" s="24">
        <v>6671500</v>
      </c>
      <c r="T4184" s="24">
        <f t="shared" si="658"/>
        <v>-36</v>
      </c>
      <c r="U4184" s="23">
        <f t="shared" si="659"/>
        <v>5.3960878363186688E-4</v>
      </c>
    </row>
    <row r="4185" spans="1:21" x14ac:dyDescent="0.3">
      <c r="A4185" s="21">
        <v>41792</v>
      </c>
      <c r="B4185" s="22">
        <v>20.67</v>
      </c>
      <c r="C4185" s="22">
        <v>20.670000080000001</v>
      </c>
      <c r="D4185" s="22">
        <f t="shared" si="650"/>
        <v>-7.9999999513802322E-8</v>
      </c>
      <c r="E4185" s="23">
        <f t="shared" si="651"/>
        <v>3.8703434544835437E-7</v>
      </c>
      <c r="F4185" s="22">
        <v>20.69</v>
      </c>
      <c r="G4185" s="22">
        <v>20.690000529999999</v>
      </c>
      <c r="H4185" s="22">
        <f t="shared" si="652"/>
        <v>-5.2999999766711881E-7</v>
      </c>
      <c r="I4185" s="23">
        <f t="shared" si="653"/>
        <v>2.5616238960392083E-6</v>
      </c>
      <c r="J4185" s="22">
        <v>20.57</v>
      </c>
      <c r="K4185" s="22">
        <v>20.56999969</v>
      </c>
      <c r="L4185" s="22">
        <f t="shared" si="654"/>
        <v>3.1000000078051926E-7</v>
      </c>
      <c r="M4185" s="23">
        <f t="shared" si="655"/>
        <v>1.5070491271384132E-6</v>
      </c>
      <c r="N4185" s="22">
        <v>20.66</v>
      </c>
      <c r="O4185" s="22">
        <v>20.659999849999998</v>
      </c>
      <c r="P4185" s="22">
        <f t="shared" si="656"/>
        <v>1.5000000175291461E-7</v>
      </c>
      <c r="Q4185" s="23">
        <f t="shared" si="657"/>
        <v>7.2604067203279591E-7</v>
      </c>
      <c r="R4185" s="24">
        <v>6475013</v>
      </c>
      <c r="S4185" s="24">
        <v>6475000</v>
      </c>
      <c r="T4185" s="24">
        <f t="shared" si="658"/>
        <v>13</v>
      </c>
      <c r="U4185" s="23">
        <f t="shared" si="659"/>
        <v>2.0077220077220078E-4</v>
      </c>
    </row>
    <row r="4186" spans="1:21" x14ac:dyDescent="0.3">
      <c r="A4186" s="21">
        <v>41793</v>
      </c>
      <c r="B4186" s="22">
        <v>20.7</v>
      </c>
      <c r="C4186" s="22">
        <v>20.700000760000002</v>
      </c>
      <c r="D4186" s="22">
        <f t="shared" si="650"/>
        <v>-7.6000000248654942E-7</v>
      </c>
      <c r="E4186" s="23">
        <f t="shared" si="651"/>
        <v>3.6714974617544378E-6</v>
      </c>
      <c r="F4186" s="22">
        <v>21.3</v>
      </c>
      <c r="G4186" s="22">
        <v>21.299999239999998</v>
      </c>
      <c r="H4186" s="22">
        <f t="shared" si="652"/>
        <v>7.6000000248654942E-7</v>
      </c>
      <c r="I4186" s="23">
        <f t="shared" si="653"/>
        <v>3.5680752563564385E-6</v>
      </c>
      <c r="J4186" s="22">
        <v>20.63</v>
      </c>
      <c r="K4186" s="22">
        <v>20.629999160000001</v>
      </c>
      <c r="L4186" s="22">
        <f t="shared" si="654"/>
        <v>8.3999999844763806E-7</v>
      </c>
      <c r="M4186" s="23">
        <f t="shared" si="655"/>
        <v>4.0717403424636789E-6</v>
      </c>
      <c r="N4186" s="22">
        <v>21.24</v>
      </c>
      <c r="O4186" s="22">
        <v>21.239999770000001</v>
      </c>
      <c r="P4186" s="22">
        <f t="shared" si="656"/>
        <v>2.2999999771400326E-7</v>
      </c>
      <c r="Q4186" s="23">
        <f t="shared" si="657"/>
        <v>1.0828625245037056E-6</v>
      </c>
      <c r="R4186" s="24">
        <v>20116137</v>
      </c>
      <c r="S4186" s="24">
        <v>20116100</v>
      </c>
      <c r="T4186" s="24">
        <f t="shared" si="658"/>
        <v>37</v>
      </c>
      <c r="U4186" s="23">
        <f t="shared" si="659"/>
        <v>1.8393227315433906E-4</v>
      </c>
    </row>
    <row r="4187" spans="1:21" x14ac:dyDescent="0.3">
      <c r="A4187" s="21">
        <v>41794</v>
      </c>
      <c r="B4187" s="22">
        <v>21.22</v>
      </c>
      <c r="C4187" s="22">
        <v>21.219999309999999</v>
      </c>
      <c r="D4187" s="22">
        <f t="shared" si="650"/>
        <v>6.9000000024743713E-7</v>
      </c>
      <c r="E4187" s="23">
        <f t="shared" si="651"/>
        <v>3.2516494942687027E-6</v>
      </c>
      <c r="F4187" s="22">
        <v>21.26</v>
      </c>
      <c r="G4187" s="22">
        <v>21.260000229999999</v>
      </c>
      <c r="H4187" s="22">
        <f t="shared" si="652"/>
        <v>-2.2999999771400326E-7</v>
      </c>
      <c r="I4187" s="23">
        <f t="shared" si="653"/>
        <v>1.0818438157373589E-6</v>
      </c>
      <c r="J4187" s="22">
        <v>21.08</v>
      </c>
      <c r="K4187" s="22">
        <v>21.079999919999999</v>
      </c>
      <c r="L4187" s="22">
        <f t="shared" si="654"/>
        <v>7.9999999513802322E-8</v>
      </c>
      <c r="M4187" s="23">
        <f t="shared" si="655"/>
        <v>3.7950664050003619E-7</v>
      </c>
      <c r="N4187" s="22">
        <v>21.1</v>
      </c>
      <c r="O4187" s="22">
        <v>21.100000380000001</v>
      </c>
      <c r="P4187" s="22">
        <f t="shared" si="656"/>
        <v>-3.7999999946691787E-7</v>
      </c>
      <c r="Q4187" s="23">
        <f t="shared" si="657"/>
        <v>1.800947832337991E-6</v>
      </c>
      <c r="R4187" s="24">
        <v>10889154</v>
      </c>
      <c r="S4187" s="24">
        <v>10888700</v>
      </c>
      <c r="T4187" s="24">
        <f t="shared" si="658"/>
        <v>454</v>
      </c>
      <c r="U4187" s="23">
        <f t="shared" si="659"/>
        <v>4.1694600824708191E-3</v>
      </c>
    </row>
    <row r="4188" spans="1:21" x14ac:dyDescent="0.3">
      <c r="A4188" s="21">
        <v>41795</v>
      </c>
      <c r="B4188" s="22">
        <v>21.12</v>
      </c>
      <c r="C4188" s="22">
        <v>21.120000839999999</v>
      </c>
      <c r="D4188" s="22">
        <f t="shared" si="650"/>
        <v>-8.3999999844763806E-7</v>
      </c>
      <c r="E4188" s="23">
        <f t="shared" si="651"/>
        <v>3.9772725617355523E-6</v>
      </c>
      <c r="F4188" s="22">
        <v>21.21</v>
      </c>
      <c r="G4188" s="22">
        <v>21.209999079999999</v>
      </c>
      <c r="H4188" s="22">
        <f t="shared" si="652"/>
        <v>9.2000000151415406E-7</v>
      </c>
      <c r="I4188" s="23">
        <f t="shared" si="653"/>
        <v>4.3375768100889234E-6</v>
      </c>
      <c r="J4188" s="22">
        <v>21.05</v>
      </c>
      <c r="K4188" s="22">
        <v>21.049999239999998</v>
      </c>
      <c r="L4188" s="22">
        <f t="shared" si="654"/>
        <v>7.6000000248654942E-7</v>
      </c>
      <c r="M4188" s="23">
        <f t="shared" si="655"/>
        <v>3.6104514485794799E-6</v>
      </c>
      <c r="N4188" s="22">
        <v>21.2</v>
      </c>
      <c r="O4188" s="22">
        <v>21.200000760000002</v>
      </c>
      <c r="P4188" s="22">
        <f t="shared" si="656"/>
        <v>-7.6000000248654942E-7</v>
      </c>
      <c r="Q4188" s="23">
        <f t="shared" si="657"/>
        <v>3.5849055435908831E-6</v>
      </c>
      <c r="R4188" s="24">
        <v>8403993</v>
      </c>
      <c r="S4188" s="24">
        <v>8404000</v>
      </c>
      <c r="T4188" s="24">
        <f t="shared" si="658"/>
        <v>-7</v>
      </c>
      <c r="U4188" s="23">
        <f t="shared" si="659"/>
        <v>8.3293669681104235E-5</v>
      </c>
    </row>
    <row r="4189" spans="1:21" x14ac:dyDescent="0.3">
      <c r="A4189" s="21">
        <v>41796</v>
      </c>
      <c r="B4189" s="22">
        <v>21.22</v>
      </c>
      <c r="C4189" s="22">
        <v>21.219999309999999</v>
      </c>
      <c r="D4189" s="22">
        <f t="shared" si="650"/>
        <v>6.9000000024743713E-7</v>
      </c>
      <c r="E4189" s="23">
        <f t="shared" si="651"/>
        <v>3.2516494942687027E-6</v>
      </c>
      <c r="F4189" s="22">
        <v>21.23</v>
      </c>
      <c r="G4189" s="22">
        <v>21.229999540000001</v>
      </c>
      <c r="H4189" s="22">
        <f t="shared" si="652"/>
        <v>4.5999999898072019E-7</v>
      </c>
      <c r="I4189" s="23">
        <f t="shared" si="653"/>
        <v>2.1667452140732369E-6</v>
      </c>
      <c r="J4189" s="22">
        <v>21.07</v>
      </c>
      <c r="K4189" s="22">
        <v>21.06999969</v>
      </c>
      <c r="L4189" s="22">
        <f t="shared" si="654"/>
        <v>3.1000000078051926E-7</v>
      </c>
      <c r="M4189" s="23">
        <f t="shared" si="655"/>
        <v>1.4712862142454036E-6</v>
      </c>
      <c r="N4189" s="22">
        <v>21.09</v>
      </c>
      <c r="O4189" s="22">
        <v>21.090000150000002</v>
      </c>
      <c r="P4189" s="22">
        <f t="shared" si="656"/>
        <v>-1.5000000175291461E-7</v>
      </c>
      <c r="Q4189" s="23">
        <f t="shared" si="657"/>
        <v>7.1123755659581921E-7</v>
      </c>
      <c r="R4189" s="24">
        <v>7647866</v>
      </c>
      <c r="S4189" s="24">
        <v>7647900</v>
      </c>
      <c r="T4189" s="24">
        <f t="shared" si="658"/>
        <v>-34</v>
      </c>
      <c r="U4189" s="23">
        <f t="shared" si="659"/>
        <v>4.4456648230233135E-4</v>
      </c>
    </row>
    <row r="4190" spans="1:21" x14ac:dyDescent="0.3">
      <c r="A4190" s="21">
        <v>41799</v>
      </c>
      <c r="B4190" s="22">
        <v>21.29</v>
      </c>
      <c r="C4190" s="22">
        <v>21.290000920000001</v>
      </c>
      <c r="D4190" s="22">
        <f t="shared" si="650"/>
        <v>-9.2000000151415406E-7</v>
      </c>
      <c r="E4190" s="23">
        <f t="shared" si="651"/>
        <v>4.3212774154927279E-6</v>
      </c>
      <c r="F4190" s="22">
        <v>21.32</v>
      </c>
      <c r="G4190" s="22">
        <v>21.31999969</v>
      </c>
      <c r="H4190" s="22">
        <f t="shared" si="652"/>
        <v>3.1000000078051926E-7</v>
      </c>
      <c r="I4190" s="23">
        <f t="shared" si="653"/>
        <v>1.4540337959100565E-6</v>
      </c>
      <c r="J4190" s="22">
        <v>21.16</v>
      </c>
      <c r="K4190" s="22">
        <v>21.159999849999998</v>
      </c>
      <c r="L4190" s="22">
        <f t="shared" si="654"/>
        <v>1.5000000175291461E-7</v>
      </c>
      <c r="M4190" s="23">
        <f t="shared" si="655"/>
        <v>7.0888470140000791E-7</v>
      </c>
      <c r="N4190" s="22">
        <v>21.21</v>
      </c>
      <c r="O4190" s="22">
        <v>21.209999079999999</v>
      </c>
      <c r="P4190" s="22">
        <f t="shared" si="656"/>
        <v>9.2000000151415406E-7</v>
      </c>
      <c r="Q4190" s="23">
        <f t="shared" si="657"/>
        <v>4.3375768100889234E-6</v>
      </c>
      <c r="R4190" s="24">
        <v>8131815</v>
      </c>
      <c r="S4190" s="24">
        <v>8131800</v>
      </c>
      <c r="T4190" s="24">
        <f t="shared" si="658"/>
        <v>15</v>
      </c>
      <c r="U4190" s="23">
        <f t="shared" si="659"/>
        <v>1.8446100494355492E-4</v>
      </c>
    </row>
    <row r="4191" spans="1:21" x14ac:dyDescent="0.3">
      <c r="A4191" s="21">
        <v>41800</v>
      </c>
      <c r="B4191" s="22">
        <v>21.19</v>
      </c>
      <c r="C4191" s="22">
        <v>21.190000529999999</v>
      </c>
      <c r="D4191" s="22">
        <f t="shared" si="650"/>
        <v>-5.2999999766711881E-7</v>
      </c>
      <c r="E4191" s="23">
        <f t="shared" si="651"/>
        <v>2.501179728224947E-6</v>
      </c>
      <c r="F4191" s="22">
        <v>21.4</v>
      </c>
      <c r="G4191" s="22">
        <v>21.399999619999999</v>
      </c>
      <c r="H4191" s="22">
        <f t="shared" si="652"/>
        <v>3.7999999946691787E-7</v>
      </c>
      <c r="I4191" s="23">
        <f t="shared" si="653"/>
        <v>1.77570096361954E-6</v>
      </c>
      <c r="J4191" s="22">
        <v>21.13</v>
      </c>
      <c r="K4191" s="22">
        <v>21.129999160000001</v>
      </c>
      <c r="L4191" s="22">
        <f t="shared" si="654"/>
        <v>8.3999999844763806E-7</v>
      </c>
      <c r="M4191" s="23">
        <f t="shared" si="655"/>
        <v>3.9753905908230908E-6</v>
      </c>
      <c r="N4191" s="22">
        <v>21.3</v>
      </c>
      <c r="O4191" s="22">
        <v>21.299999239999998</v>
      </c>
      <c r="P4191" s="22">
        <f t="shared" si="656"/>
        <v>7.6000000248654942E-7</v>
      </c>
      <c r="Q4191" s="23">
        <f t="shared" si="657"/>
        <v>3.5680752563564385E-6</v>
      </c>
      <c r="R4191" s="24">
        <v>7595735</v>
      </c>
      <c r="S4191" s="24">
        <v>7595600</v>
      </c>
      <c r="T4191" s="24">
        <f t="shared" si="658"/>
        <v>135</v>
      </c>
      <c r="U4191" s="23">
        <f t="shared" si="659"/>
        <v>1.7773447785560061E-3</v>
      </c>
    </row>
    <row r="4192" spans="1:21" x14ac:dyDescent="0.3">
      <c r="A4192" s="21">
        <v>41801</v>
      </c>
      <c r="B4192" s="22">
        <v>21.31</v>
      </c>
      <c r="C4192" s="22">
        <v>21.309999470000001</v>
      </c>
      <c r="D4192" s="22">
        <f t="shared" si="650"/>
        <v>5.2999999766711881E-7</v>
      </c>
      <c r="E4192" s="23">
        <f t="shared" si="651"/>
        <v>2.4870953113501824E-6</v>
      </c>
      <c r="F4192" s="22">
        <v>21.37</v>
      </c>
      <c r="G4192" s="22">
        <v>21.370000839999999</v>
      </c>
      <c r="H4192" s="22">
        <f t="shared" si="652"/>
        <v>-8.3999999844763806E-7</v>
      </c>
      <c r="I4192" s="23">
        <f t="shared" si="653"/>
        <v>3.9307438719204003E-6</v>
      </c>
      <c r="J4192" s="22">
        <v>21.05</v>
      </c>
      <c r="K4192" s="22">
        <v>21.049999239999998</v>
      </c>
      <c r="L4192" s="22">
        <f t="shared" si="654"/>
        <v>7.6000000248654942E-7</v>
      </c>
      <c r="M4192" s="23">
        <f t="shared" si="655"/>
        <v>3.6104514485794799E-6</v>
      </c>
      <c r="N4192" s="22">
        <v>21.13</v>
      </c>
      <c r="O4192" s="22">
        <v>21.129999160000001</v>
      </c>
      <c r="P4192" s="22">
        <f t="shared" si="656"/>
        <v>8.3999999844763806E-7</v>
      </c>
      <c r="Q4192" s="23">
        <f t="shared" si="657"/>
        <v>3.9753905908230908E-6</v>
      </c>
      <c r="R4192" s="24">
        <v>7507570</v>
      </c>
      <c r="S4192" s="24">
        <v>7507600</v>
      </c>
      <c r="T4192" s="24">
        <f t="shared" si="658"/>
        <v>-30</v>
      </c>
      <c r="U4192" s="23">
        <f t="shared" si="659"/>
        <v>3.995950769886515E-4</v>
      </c>
    </row>
    <row r="4193" spans="1:21" x14ac:dyDescent="0.3">
      <c r="A4193" s="21">
        <v>41802</v>
      </c>
      <c r="B4193" s="22">
        <v>21.1</v>
      </c>
      <c r="C4193" s="22">
        <v>21.100000380000001</v>
      </c>
      <c r="D4193" s="22">
        <f t="shared" si="650"/>
        <v>-3.7999999946691787E-7</v>
      </c>
      <c r="E4193" s="23">
        <f t="shared" si="651"/>
        <v>1.800947832337991E-6</v>
      </c>
      <c r="F4193" s="22">
        <v>21.22</v>
      </c>
      <c r="G4193" s="22">
        <v>21.219999309999999</v>
      </c>
      <c r="H4193" s="22">
        <f t="shared" si="652"/>
        <v>6.9000000024743713E-7</v>
      </c>
      <c r="I4193" s="23">
        <f t="shared" si="653"/>
        <v>3.2516494942687027E-6</v>
      </c>
      <c r="J4193" s="22">
        <v>20.99</v>
      </c>
      <c r="K4193" s="22">
        <v>20.989999770000001</v>
      </c>
      <c r="L4193" s="22">
        <f t="shared" si="654"/>
        <v>2.2999999771400326E-7</v>
      </c>
      <c r="M4193" s="23">
        <f t="shared" si="655"/>
        <v>1.0957598867758503E-6</v>
      </c>
      <c r="N4193" s="22">
        <v>21.11</v>
      </c>
      <c r="O4193" s="22">
        <v>21.11000061</v>
      </c>
      <c r="P4193" s="22">
        <f t="shared" si="656"/>
        <v>-6.1000000073363481E-7</v>
      </c>
      <c r="Q4193" s="23">
        <f t="shared" si="657"/>
        <v>2.8896256897532831E-6</v>
      </c>
      <c r="R4193" s="24">
        <v>5641781</v>
      </c>
      <c r="S4193" s="24">
        <v>5641600</v>
      </c>
      <c r="T4193" s="24">
        <f t="shared" si="658"/>
        <v>181</v>
      </c>
      <c r="U4193" s="23">
        <f t="shared" si="659"/>
        <v>3.2083096993760635E-3</v>
      </c>
    </row>
    <row r="4194" spans="1:21" x14ac:dyDescent="0.3">
      <c r="A4194" s="21">
        <v>41803</v>
      </c>
      <c r="B4194" s="22">
        <v>21.14</v>
      </c>
      <c r="C4194" s="22">
        <v>21.13999939</v>
      </c>
      <c r="D4194" s="22">
        <f t="shared" si="650"/>
        <v>6.1000000073363481E-7</v>
      </c>
      <c r="E4194" s="23">
        <f t="shared" si="651"/>
        <v>2.8855251576884496E-6</v>
      </c>
      <c r="F4194" s="22">
        <v>21.21</v>
      </c>
      <c r="G4194" s="22">
        <v>21.209999079999999</v>
      </c>
      <c r="H4194" s="22">
        <f t="shared" si="652"/>
        <v>9.2000000151415406E-7</v>
      </c>
      <c r="I4194" s="23">
        <f t="shared" si="653"/>
        <v>4.3375768100889234E-6</v>
      </c>
      <c r="J4194" s="22">
        <v>21.02</v>
      </c>
      <c r="K4194" s="22">
        <v>21.020000459999999</v>
      </c>
      <c r="L4194" s="22">
        <f t="shared" si="654"/>
        <v>-4.5999999898072019E-7</v>
      </c>
      <c r="M4194" s="23">
        <f t="shared" si="655"/>
        <v>2.1883919548721084E-6</v>
      </c>
      <c r="N4194" s="22">
        <v>21.09</v>
      </c>
      <c r="O4194" s="22">
        <v>21.090000150000002</v>
      </c>
      <c r="P4194" s="22">
        <f t="shared" si="656"/>
        <v>-1.5000000175291461E-7</v>
      </c>
      <c r="Q4194" s="23">
        <f t="shared" si="657"/>
        <v>7.1123755659581921E-7</v>
      </c>
      <c r="R4194" s="24">
        <v>5705070</v>
      </c>
      <c r="S4194" s="24">
        <v>5705100</v>
      </c>
      <c r="T4194" s="24">
        <f t="shared" si="658"/>
        <v>-30</v>
      </c>
      <c r="U4194" s="23">
        <f t="shared" si="659"/>
        <v>5.2584529631382443E-4</v>
      </c>
    </row>
    <row r="4195" spans="1:21" x14ac:dyDescent="0.3">
      <c r="A4195" s="21">
        <v>41806</v>
      </c>
      <c r="B4195" s="22">
        <v>21.09</v>
      </c>
      <c r="C4195" s="22">
        <v>21.090000150000002</v>
      </c>
      <c r="D4195" s="22">
        <f t="shared" si="650"/>
        <v>-1.5000000175291461E-7</v>
      </c>
      <c r="E4195" s="23">
        <f t="shared" si="651"/>
        <v>7.1123755659581921E-7</v>
      </c>
      <c r="F4195" s="22">
        <v>21.22</v>
      </c>
      <c r="G4195" s="22">
        <v>21.219999309999999</v>
      </c>
      <c r="H4195" s="22">
        <f t="shared" si="652"/>
        <v>6.9000000024743713E-7</v>
      </c>
      <c r="I4195" s="23">
        <f t="shared" si="653"/>
        <v>3.2516494942687027E-6</v>
      </c>
      <c r="J4195" s="22">
        <v>21.07</v>
      </c>
      <c r="K4195" s="22">
        <v>21.06999969</v>
      </c>
      <c r="L4195" s="22">
        <f t="shared" si="654"/>
        <v>3.1000000078051926E-7</v>
      </c>
      <c r="M4195" s="23">
        <f t="shared" si="655"/>
        <v>1.4712862142454036E-6</v>
      </c>
      <c r="N4195" s="22">
        <v>21.21</v>
      </c>
      <c r="O4195" s="22">
        <v>21.209999079999999</v>
      </c>
      <c r="P4195" s="22">
        <f t="shared" si="656"/>
        <v>9.2000000151415406E-7</v>
      </c>
      <c r="Q4195" s="23">
        <f t="shared" si="657"/>
        <v>4.3375768100889234E-6</v>
      </c>
      <c r="R4195" s="24">
        <v>4543545</v>
      </c>
      <c r="S4195" s="24">
        <v>4543500</v>
      </c>
      <c r="T4195" s="24">
        <f t="shared" si="658"/>
        <v>45</v>
      </c>
      <c r="U4195" s="23">
        <f t="shared" si="659"/>
        <v>9.9042588312974584E-4</v>
      </c>
    </row>
    <row r="4196" spans="1:21" x14ac:dyDescent="0.3">
      <c r="A4196" s="21">
        <v>41807</v>
      </c>
      <c r="B4196" s="22">
        <v>21.23</v>
      </c>
      <c r="C4196" s="22">
        <v>21.229999540000001</v>
      </c>
      <c r="D4196" s="22">
        <f t="shared" si="650"/>
        <v>4.5999999898072019E-7</v>
      </c>
      <c r="E4196" s="23">
        <f t="shared" si="651"/>
        <v>2.1667452140732369E-6</v>
      </c>
      <c r="F4196" s="22">
        <v>21.3</v>
      </c>
      <c r="G4196" s="22">
        <v>21.299999239999998</v>
      </c>
      <c r="H4196" s="22">
        <f t="shared" si="652"/>
        <v>7.6000000248654942E-7</v>
      </c>
      <c r="I4196" s="23">
        <f t="shared" si="653"/>
        <v>3.5680752563564385E-6</v>
      </c>
      <c r="J4196" s="22">
        <v>21.13</v>
      </c>
      <c r="K4196" s="22">
        <v>21.129999160000001</v>
      </c>
      <c r="L4196" s="22">
        <f t="shared" si="654"/>
        <v>8.3999999844763806E-7</v>
      </c>
      <c r="M4196" s="23">
        <f t="shared" si="655"/>
        <v>3.9753905908230908E-6</v>
      </c>
      <c r="N4196" s="22">
        <v>21.26</v>
      </c>
      <c r="O4196" s="22">
        <v>21.260000229999999</v>
      </c>
      <c r="P4196" s="22">
        <f t="shared" si="656"/>
        <v>-2.2999999771400326E-7</v>
      </c>
      <c r="Q4196" s="23">
        <f t="shared" si="657"/>
        <v>1.0818438157373589E-6</v>
      </c>
      <c r="R4196" s="24">
        <v>10287650</v>
      </c>
      <c r="S4196" s="24">
        <v>10287700</v>
      </c>
      <c r="T4196" s="24">
        <f t="shared" si="658"/>
        <v>-50</v>
      </c>
      <c r="U4196" s="23">
        <f t="shared" si="659"/>
        <v>4.8601728277457545E-4</v>
      </c>
    </row>
    <row r="4197" spans="1:21" x14ac:dyDescent="0.3">
      <c r="A4197" s="21">
        <v>41808</v>
      </c>
      <c r="B4197" s="22">
        <v>21.23</v>
      </c>
      <c r="C4197" s="22">
        <v>21.229999540000001</v>
      </c>
      <c r="D4197" s="22">
        <f t="shared" si="650"/>
        <v>4.5999999898072019E-7</v>
      </c>
      <c r="E4197" s="23">
        <f t="shared" si="651"/>
        <v>2.1667452140732369E-6</v>
      </c>
      <c r="F4197" s="22">
        <v>21.44</v>
      </c>
      <c r="G4197" s="22">
        <v>21.440000529999999</v>
      </c>
      <c r="H4197" s="22">
        <f t="shared" si="652"/>
        <v>-5.2999999766711881E-7</v>
      </c>
      <c r="I4197" s="23">
        <f t="shared" si="653"/>
        <v>2.4720148533835825E-6</v>
      </c>
      <c r="J4197" s="22">
        <v>21.13</v>
      </c>
      <c r="K4197" s="22">
        <v>21.129999160000001</v>
      </c>
      <c r="L4197" s="22">
        <f t="shared" si="654"/>
        <v>8.3999999844763806E-7</v>
      </c>
      <c r="M4197" s="23">
        <f t="shared" si="655"/>
        <v>3.9753905908230908E-6</v>
      </c>
      <c r="N4197" s="22">
        <v>21.35</v>
      </c>
      <c r="O4197" s="22">
        <v>21.350000380000001</v>
      </c>
      <c r="P4197" s="22">
        <f t="shared" si="656"/>
        <v>-3.7999999946691787E-7</v>
      </c>
      <c r="Q4197" s="23">
        <f t="shared" si="657"/>
        <v>1.7798594506016485E-6</v>
      </c>
      <c r="R4197" s="24">
        <v>8455046</v>
      </c>
      <c r="S4197" s="24">
        <v>8455000</v>
      </c>
      <c r="T4197" s="24">
        <f t="shared" si="658"/>
        <v>46</v>
      </c>
      <c r="U4197" s="23">
        <f t="shared" si="659"/>
        <v>5.4405677114133656E-4</v>
      </c>
    </row>
    <row r="4198" spans="1:21" x14ac:dyDescent="0.3">
      <c r="A4198" s="21">
        <v>41809</v>
      </c>
      <c r="B4198" s="22">
        <v>21.34</v>
      </c>
      <c r="C4198" s="22">
        <v>21.340000150000002</v>
      </c>
      <c r="D4198" s="22">
        <f t="shared" si="650"/>
        <v>-1.5000000175291461E-7</v>
      </c>
      <c r="E4198" s="23">
        <f t="shared" si="651"/>
        <v>7.0290534535406082E-7</v>
      </c>
      <c r="F4198" s="22">
        <v>21.69</v>
      </c>
      <c r="G4198" s="22">
        <v>21.690000529999999</v>
      </c>
      <c r="H4198" s="22">
        <f t="shared" si="652"/>
        <v>-5.2999999766711881E-7</v>
      </c>
      <c r="I4198" s="23">
        <f t="shared" si="653"/>
        <v>2.4435222900712344E-6</v>
      </c>
      <c r="J4198" s="22">
        <v>21.34</v>
      </c>
      <c r="K4198" s="22">
        <v>21.340000150000002</v>
      </c>
      <c r="L4198" s="22">
        <f t="shared" si="654"/>
        <v>-1.5000000175291461E-7</v>
      </c>
      <c r="M4198" s="23">
        <f t="shared" si="655"/>
        <v>7.0290534535406082E-7</v>
      </c>
      <c r="N4198" s="22">
        <v>21.69</v>
      </c>
      <c r="O4198" s="22">
        <v>21.690000529999999</v>
      </c>
      <c r="P4198" s="22">
        <f t="shared" si="656"/>
        <v>-5.2999999766711881E-7</v>
      </c>
      <c r="Q4198" s="23">
        <f t="shared" si="657"/>
        <v>2.4435222900712344E-6</v>
      </c>
      <c r="R4198" s="24">
        <v>9709282</v>
      </c>
      <c r="S4198" s="24">
        <v>9709300</v>
      </c>
      <c r="T4198" s="24">
        <f t="shared" si="658"/>
        <v>-18</v>
      </c>
      <c r="U4198" s="23">
        <f t="shared" si="659"/>
        <v>1.8538926596150084E-4</v>
      </c>
    </row>
    <row r="4199" spans="1:21" x14ac:dyDescent="0.3">
      <c r="A4199" s="21">
        <v>41810</v>
      </c>
      <c r="B4199" s="22">
        <v>21.48</v>
      </c>
      <c r="C4199" s="22">
        <v>21.479999540000001</v>
      </c>
      <c r="D4199" s="22">
        <f t="shared" si="650"/>
        <v>4.5999999898072019E-7</v>
      </c>
      <c r="E4199" s="23">
        <f t="shared" si="651"/>
        <v>2.1415270429783267E-6</v>
      </c>
      <c r="F4199" s="22">
        <v>21.5</v>
      </c>
      <c r="G4199" s="22">
        <v>21.5</v>
      </c>
      <c r="H4199" s="22">
        <f t="shared" si="652"/>
        <v>0</v>
      </c>
      <c r="I4199" s="23">
        <f t="shared" si="653"/>
        <v>0</v>
      </c>
      <c r="J4199" s="22">
        <v>21.14</v>
      </c>
      <c r="K4199" s="22">
        <v>21.13999939</v>
      </c>
      <c r="L4199" s="22">
        <f t="shared" si="654"/>
        <v>6.1000000073363481E-7</v>
      </c>
      <c r="M4199" s="23">
        <f t="shared" si="655"/>
        <v>2.8855251576884496E-6</v>
      </c>
      <c r="N4199" s="22">
        <v>21.15</v>
      </c>
      <c r="O4199" s="22">
        <v>21.149999619999999</v>
      </c>
      <c r="P4199" s="22">
        <f t="shared" si="656"/>
        <v>3.7999999946691787E-7</v>
      </c>
      <c r="Q4199" s="23">
        <f t="shared" si="657"/>
        <v>1.7966903370890836E-6</v>
      </c>
      <c r="R4199" s="24">
        <v>8450431</v>
      </c>
      <c r="S4199" s="24">
        <v>8450400</v>
      </c>
      <c r="T4199" s="24">
        <f t="shared" si="658"/>
        <v>31</v>
      </c>
      <c r="U4199" s="23">
        <f t="shared" si="659"/>
        <v>3.6684653980876647E-4</v>
      </c>
    </row>
    <row r="4200" spans="1:21" x14ac:dyDescent="0.3">
      <c r="A4200" s="21">
        <v>41813</v>
      </c>
      <c r="B4200" s="22">
        <v>21.02</v>
      </c>
      <c r="C4200" s="22">
        <v>21.020000459999999</v>
      </c>
      <c r="D4200" s="22">
        <f t="shared" si="650"/>
        <v>-4.5999999898072019E-7</v>
      </c>
      <c r="E4200" s="23">
        <f t="shared" si="651"/>
        <v>2.1883919548721084E-6</v>
      </c>
      <c r="F4200" s="22">
        <v>21.02</v>
      </c>
      <c r="G4200" s="22">
        <v>21.020000459999999</v>
      </c>
      <c r="H4200" s="22">
        <f t="shared" si="652"/>
        <v>-4.5999999898072019E-7</v>
      </c>
      <c r="I4200" s="23">
        <f t="shared" si="653"/>
        <v>2.1883919548721084E-6</v>
      </c>
      <c r="J4200" s="22">
        <v>20.83</v>
      </c>
      <c r="K4200" s="22">
        <v>20.829999919999999</v>
      </c>
      <c r="L4200" s="22">
        <f t="shared" si="654"/>
        <v>7.9999999513802322E-8</v>
      </c>
      <c r="M4200" s="23">
        <f t="shared" si="655"/>
        <v>3.840614489728828E-7</v>
      </c>
      <c r="N4200" s="22">
        <v>20.85</v>
      </c>
      <c r="O4200" s="22">
        <v>20.850000380000001</v>
      </c>
      <c r="P4200" s="22">
        <f t="shared" si="656"/>
        <v>-3.7999999946691787E-7</v>
      </c>
      <c r="Q4200" s="23">
        <f t="shared" si="657"/>
        <v>1.8225419306535179E-6</v>
      </c>
      <c r="R4200" s="24">
        <v>6105179</v>
      </c>
      <c r="S4200" s="24">
        <v>6105200</v>
      </c>
      <c r="T4200" s="24">
        <f t="shared" si="658"/>
        <v>-21</v>
      </c>
      <c r="U4200" s="23">
        <f t="shared" si="659"/>
        <v>3.4396907554216081E-4</v>
      </c>
    </row>
    <row r="4201" spans="1:21" x14ac:dyDescent="0.3">
      <c r="A4201" s="21">
        <v>41814</v>
      </c>
      <c r="B4201" s="22">
        <v>21.06</v>
      </c>
      <c r="C4201" s="22">
        <v>21.059999470000001</v>
      </c>
      <c r="D4201" s="22">
        <f t="shared" si="650"/>
        <v>5.2999999766711881E-7</v>
      </c>
      <c r="E4201" s="23">
        <f t="shared" si="651"/>
        <v>2.5166192355422639E-6</v>
      </c>
      <c r="F4201" s="22">
        <v>21.15</v>
      </c>
      <c r="G4201" s="22">
        <v>21.149999619999999</v>
      </c>
      <c r="H4201" s="22">
        <f t="shared" si="652"/>
        <v>3.7999999946691787E-7</v>
      </c>
      <c r="I4201" s="23">
        <f t="shared" si="653"/>
        <v>1.7966903370890836E-6</v>
      </c>
      <c r="J4201" s="22">
        <v>20.75</v>
      </c>
      <c r="K4201" s="22">
        <v>20.75</v>
      </c>
      <c r="L4201" s="22">
        <f t="shared" si="654"/>
        <v>0</v>
      </c>
      <c r="M4201" s="23">
        <f t="shared" si="655"/>
        <v>0</v>
      </c>
      <c r="N4201" s="22">
        <v>20.78</v>
      </c>
      <c r="O4201" s="22">
        <v>20.780000690000001</v>
      </c>
      <c r="P4201" s="22">
        <f t="shared" si="656"/>
        <v>-6.9000000024743713E-7</v>
      </c>
      <c r="Q4201" s="23">
        <f t="shared" si="657"/>
        <v>3.320500372165469E-6</v>
      </c>
      <c r="R4201" s="24">
        <v>8122270</v>
      </c>
      <c r="S4201" s="24">
        <v>8122200</v>
      </c>
      <c r="T4201" s="24">
        <f t="shared" si="658"/>
        <v>70</v>
      </c>
      <c r="U4201" s="23">
        <f t="shared" si="659"/>
        <v>8.6183546329812125E-4</v>
      </c>
    </row>
    <row r="4202" spans="1:21" x14ac:dyDescent="0.3">
      <c r="A4202" s="21">
        <v>41815</v>
      </c>
      <c r="B4202" s="22">
        <v>20.88</v>
      </c>
      <c r="C4202" s="22">
        <v>20.879999160000001</v>
      </c>
      <c r="D4202" s="22">
        <f t="shared" si="650"/>
        <v>8.3999999844763806E-7</v>
      </c>
      <c r="E4202" s="23">
        <f t="shared" si="651"/>
        <v>4.022988660156814E-6</v>
      </c>
      <c r="F4202" s="22">
        <v>21.06</v>
      </c>
      <c r="G4202" s="22">
        <v>21.059999470000001</v>
      </c>
      <c r="H4202" s="22">
        <f t="shared" si="652"/>
        <v>5.2999999766711881E-7</v>
      </c>
      <c r="I4202" s="23">
        <f t="shared" si="653"/>
        <v>2.5166192355422639E-6</v>
      </c>
      <c r="J4202" s="22">
        <v>20.48</v>
      </c>
      <c r="K4202" s="22">
        <v>20.479999540000001</v>
      </c>
      <c r="L4202" s="22">
        <f t="shared" si="654"/>
        <v>4.5999999898072019E-7</v>
      </c>
      <c r="M4202" s="23">
        <f t="shared" si="655"/>
        <v>2.2460937954724199E-6</v>
      </c>
      <c r="N4202" s="22">
        <v>21.03</v>
      </c>
      <c r="O4202" s="22">
        <v>21.030000690000001</v>
      </c>
      <c r="P4202" s="22">
        <f t="shared" si="656"/>
        <v>-6.9000000024743713E-7</v>
      </c>
      <c r="Q4202" s="23">
        <f t="shared" si="657"/>
        <v>3.2810269976621536E-6</v>
      </c>
      <c r="R4202" s="24">
        <v>5486155</v>
      </c>
      <c r="S4202" s="24">
        <v>5486200</v>
      </c>
      <c r="T4202" s="24">
        <f t="shared" si="658"/>
        <v>-45</v>
      </c>
      <c r="U4202" s="23">
        <f t="shared" si="659"/>
        <v>8.2023987459443697E-4</v>
      </c>
    </row>
    <row r="4203" spans="1:21" x14ac:dyDescent="0.3">
      <c r="A4203" s="21">
        <v>41816</v>
      </c>
      <c r="B4203" s="22">
        <v>21.06</v>
      </c>
      <c r="C4203" s="22">
        <v>21.059999470000001</v>
      </c>
      <c r="D4203" s="22">
        <f t="shared" si="650"/>
        <v>5.2999999766711881E-7</v>
      </c>
      <c r="E4203" s="23">
        <f t="shared" si="651"/>
        <v>2.5166192355422639E-6</v>
      </c>
      <c r="F4203" s="22">
        <v>21.15</v>
      </c>
      <c r="G4203" s="22">
        <v>21.149999619999999</v>
      </c>
      <c r="H4203" s="22">
        <f t="shared" si="652"/>
        <v>3.7999999946691787E-7</v>
      </c>
      <c r="I4203" s="23">
        <f t="shared" si="653"/>
        <v>1.7966903370890836E-6</v>
      </c>
      <c r="J4203" s="22">
        <v>20.91</v>
      </c>
      <c r="K4203" s="22">
        <v>20.909999849999998</v>
      </c>
      <c r="L4203" s="22">
        <f t="shared" si="654"/>
        <v>1.5000000175291461E-7</v>
      </c>
      <c r="M4203" s="23">
        <f t="shared" si="655"/>
        <v>7.1736012830681407E-7</v>
      </c>
      <c r="N4203" s="22">
        <v>21.02</v>
      </c>
      <c r="O4203" s="22">
        <v>21.020000459999999</v>
      </c>
      <c r="P4203" s="22">
        <f t="shared" si="656"/>
        <v>-4.5999999898072019E-7</v>
      </c>
      <c r="Q4203" s="23">
        <f t="shared" si="657"/>
        <v>2.1883919548721084E-6</v>
      </c>
      <c r="R4203" s="24">
        <v>5177097</v>
      </c>
      <c r="S4203" s="24">
        <v>5177100</v>
      </c>
      <c r="T4203" s="24">
        <f t="shared" si="658"/>
        <v>-3</v>
      </c>
      <c r="U4203" s="23">
        <f t="shared" si="659"/>
        <v>5.7947499565393751E-5</v>
      </c>
    </row>
    <row r="4204" spans="1:21" x14ac:dyDescent="0.3">
      <c r="A4204" s="21">
        <v>41817</v>
      </c>
      <c r="B4204" s="22">
        <v>21.18</v>
      </c>
      <c r="C4204" s="22">
        <v>21.18000031</v>
      </c>
      <c r="D4204" s="22">
        <f t="shared" si="650"/>
        <v>-3.1000000078051926E-7</v>
      </c>
      <c r="E4204" s="23">
        <f t="shared" si="651"/>
        <v>1.4636449303268177E-6</v>
      </c>
      <c r="F4204" s="22">
        <v>21.3</v>
      </c>
      <c r="G4204" s="22">
        <v>21.299999239999998</v>
      </c>
      <c r="H4204" s="22">
        <f t="shared" si="652"/>
        <v>7.6000000248654942E-7</v>
      </c>
      <c r="I4204" s="23">
        <f t="shared" si="653"/>
        <v>3.5680752563564385E-6</v>
      </c>
      <c r="J4204" s="22">
        <v>21.12</v>
      </c>
      <c r="K4204" s="22">
        <v>21.120000839999999</v>
      </c>
      <c r="L4204" s="22">
        <f t="shared" si="654"/>
        <v>-8.3999999844763806E-7</v>
      </c>
      <c r="M4204" s="23">
        <f t="shared" si="655"/>
        <v>3.9772725617355523E-6</v>
      </c>
      <c r="N4204" s="22">
        <v>21.28</v>
      </c>
      <c r="O4204" s="22">
        <v>21.280000690000001</v>
      </c>
      <c r="P4204" s="22">
        <f t="shared" si="656"/>
        <v>-6.9000000024743713E-7</v>
      </c>
      <c r="Q4204" s="23">
        <f t="shared" si="657"/>
        <v>3.2424810990334472E-6</v>
      </c>
      <c r="R4204" s="24">
        <v>5815990</v>
      </c>
      <c r="S4204" s="24">
        <v>5816000</v>
      </c>
      <c r="T4204" s="24">
        <f t="shared" si="658"/>
        <v>-10</v>
      </c>
      <c r="U4204" s="23">
        <f t="shared" si="659"/>
        <v>1.71939477303989E-4</v>
      </c>
    </row>
    <row r="4205" spans="1:21" x14ac:dyDescent="0.3">
      <c r="A4205" s="21">
        <v>41820</v>
      </c>
      <c r="B4205" s="22">
        <v>21.35</v>
      </c>
      <c r="C4205" s="22">
        <v>21.350000380000001</v>
      </c>
      <c r="D4205" s="22">
        <f t="shared" si="650"/>
        <v>-3.7999999946691787E-7</v>
      </c>
      <c r="E4205" s="23">
        <f t="shared" si="651"/>
        <v>1.7798594506016485E-6</v>
      </c>
      <c r="F4205" s="22">
        <v>21.45</v>
      </c>
      <c r="G4205" s="22">
        <v>21.450000760000002</v>
      </c>
      <c r="H4205" s="22">
        <f t="shared" si="652"/>
        <v>-7.6000000248654942E-7</v>
      </c>
      <c r="I4205" s="23">
        <f t="shared" si="653"/>
        <v>3.5431234291786072E-6</v>
      </c>
      <c r="J4205" s="22">
        <v>21.27</v>
      </c>
      <c r="K4205" s="22">
        <v>21.270000459999999</v>
      </c>
      <c r="L4205" s="22">
        <f t="shared" si="654"/>
        <v>-4.5999999898072019E-7</v>
      </c>
      <c r="M4205" s="23">
        <f t="shared" si="655"/>
        <v>2.1626703762690949E-6</v>
      </c>
      <c r="N4205" s="22">
        <v>21.39</v>
      </c>
      <c r="O4205" s="22">
        <v>21.38999939</v>
      </c>
      <c r="P4205" s="22">
        <f t="shared" si="656"/>
        <v>6.1000000073363481E-7</v>
      </c>
      <c r="Q4205" s="23">
        <f t="shared" si="657"/>
        <v>2.8517999912557959E-6</v>
      </c>
      <c r="R4205" s="24">
        <v>6491238</v>
      </c>
      <c r="S4205" s="24">
        <v>6491200</v>
      </c>
      <c r="T4205" s="24">
        <f t="shared" si="658"/>
        <v>38</v>
      </c>
      <c r="U4205" s="23">
        <f t="shared" si="659"/>
        <v>5.8540793689918652E-4</v>
      </c>
    </row>
    <row r="4206" spans="1:21" x14ac:dyDescent="0.3">
      <c r="A4206" s="21">
        <v>41821</v>
      </c>
      <c r="B4206" s="22">
        <v>21.67</v>
      </c>
      <c r="C4206" s="22">
        <v>21.670000080000001</v>
      </c>
      <c r="D4206" s="22">
        <f t="shared" si="650"/>
        <v>-7.9999999513802322E-8</v>
      </c>
      <c r="E4206" s="23">
        <f t="shared" si="651"/>
        <v>3.6917396962834859E-7</v>
      </c>
      <c r="F4206" s="22">
        <v>21.98</v>
      </c>
      <c r="G4206" s="22">
        <v>21.979999540000001</v>
      </c>
      <c r="H4206" s="22">
        <f t="shared" si="652"/>
        <v>4.5999999898072019E-7</v>
      </c>
      <c r="I4206" s="23">
        <f t="shared" si="653"/>
        <v>2.0928116861130754E-6</v>
      </c>
      <c r="J4206" s="22">
        <v>21.67</v>
      </c>
      <c r="K4206" s="22">
        <v>21.670000080000001</v>
      </c>
      <c r="L4206" s="22">
        <f t="shared" si="654"/>
        <v>-7.9999999513802322E-8</v>
      </c>
      <c r="M4206" s="23">
        <f t="shared" si="655"/>
        <v>3.6917396962834859E-7</v>
      </c>
      <c r="N4206" s="22">
        <v>21.97</v>
      </c>
      <c r="O4206" s="22">
        <v>21.969999309999999</v>
      </c>
      <c r="P4206" s="22">
        <f t="shared" si="656"/>
        <v>6.9000000024743713E-7</v>
      </c>
      <c r="Q4206" s="23">
        <f t="shared" si="657"/>
        <v>3.1406464356754555E-6</v>
      </c>
      <c r="R4206" s="24">
        <v>8655650</v>
      </c>
      <c r="S4206" s="24">
        <v>8655700</v>
      </c>
      <c r="T4206" s="24">
        <f t="shared" si="658"/>
        <v>-50</v>
      </c>
      <c r="U4206" s="23">
        <f t="shared" si="659"/>
        <v>5.7765403144748539E-4</v>
      </c>
    </row>
    <row r="4207" spans="1:21" x14ac:dyDescent="0.3">
      <c r="A4207" s="21">
        <v>41822</v>
      </c>
      <c r="B4207" s="22">
        <v>22.36</v>
      </c>
      <c r="C4207" s="22">
        <v>22.36000061</v>
      </c>
      <c r="D4207" s="22">
        <f t="shared" si="650"/>
        <v>-6.1000000073363481E-7</v>
      </c>
      <c r="E4207" s="23">
        <f t="shared" si="651"/>
        <v>2.7280857964772424E-6</v>
      </c>
      <c r="F4207" s="22">
        <v>22.63</v>
      </c>
      <c r="G4207" s="22">
        <v>22.629999160000001</v>
      </c>
      <c r="H4207" s="22">
        <f t="shared" si="652"/>
        <v>8.3999999844763806E-7</v>
      </c>
      <c r="I4207" s="23">
        <f t="shared" si="653"/>
        <v>3.7118870067498402E-6</v>
      </c>
      <c r="J4207" s="22">
        <v>22.26</v>
      </c>
      <c r="K4207" s="22">
        <v>22.260000229999999</v>
      </c>
      <c r="L4207" s="22">
        <f t="shared" si="654"/>
        <v>-2.2999999771400326E-7</v>
      </c>
      <c r="M4207" s="23">
        <f t="shared" si="655"/>
        <v>1.0332434651282269E-6</v>
      </c>
      <c r="N4207" s="22">
        <v>22.38</v>
      </c>
      <c r="O4207" s="22">
        <v>22.379999160000001</v>
      </c>
      <c r="P4207" s="22">
        <f t="shared" si="656"/>
        <v>8.3999999844763806E-7</v>
      </c>
      <c r="Q4207" s="23">
        <f t="shared" si="657"/>
        <v>3.7533513403743937E-6</v>
      </c>
      <c r="R4207" s="24">
        <v>10574159</v>
      </c>
      <c r="S4207" s="24">
        <v>10574100</v>
      </c>
      <c r="T4207" s="24">
        <f t="shared" si="658"/>
        <v>59</v>
      </c>
      <c r="U4207" s="23">
        <f t="shared" si="659"/>
        <v>5.5796710831181853E-4</v>
      </c>
    </row>
    <row r="4208" spans="1:21" x14ac:dyDescent="0.3">
      <c r="A4208" s="21">
        <v>41823</v>
      </c>
      <c r="B4208" s="22">
        <v>22.58</v>
      </c>
      <c r="C4208" s="22">
        <v>22.579999919999999</v>
      </c>
      <c r="D4208" s="22">
        <f t="shared" si="650"/>
        <v>7.9999999513802322E-8</v>
      </c>
      <c r="E4208" s="23">
        <f t="shared" si="651"/>
        <v>3.5429583612594774E-7</v>
      </c>
      <c r="F4208" s="22">
        <v>22.71</v>
      </c>
      <c r="G4208" s="22">
        <v>22.709999079999999</v>
      </c>
      <c r="H4208" s="22">
        <f t="shared" si="652"/>
        <v>9.2000000151415406E-7</v>
      </c>
      <c r="I4208" s="23">
        <f t="shared" si="653"/>
        <v>4.051078990682874E-6</v>
      </c>
      <c r="J4208" s="22">
        <v>22.51</v>
      </c>
      <c r="K4208" s="22">
        <v>22.510000229999999</v>
      </c>
      <c r="L4208" s="22">
        <f t="shared" si="654"/>
        <v>-2.2999999771400326E-7</v>
      </c>
      <c r="M4208" s="23">
        <f t="shared" si="655"/>
        <v>1.021768082469732E-6</v>
      </c>
      <c r="N4208" s="22">
        <v>22.71</v>
      </c>
      <c r="O4208" s="22">
        <v>22.709999079999999</v>
      </c>
      <c r="P4208" s="22">
        <f t="shared" si="656"/>
        <v>9.2000000151415406E-7</v>
      </c>
      <c r="Q4208" s="23">
        <f t="shared" si="657"/>
        <v>4.051078990682874E-6</v>
      </c>
      <c r="R4208" s="24">
        <v>4317809</v>
      </c>
      <c r="S4208" s="24">
        <v>4317800</v>
      </c>
      <c r="T4208" s="24">
        <f t="shared" si="658"/>
        <v>9</v>
      </c>
      <c r="U4208" s="23">
        <f t="shared" si="659"/>
        <v>2.0843948307008197E-4</v>
      </c>
    </row>
    <row r="4209" spans="1:21" x14ac:dyDescent="0.3">
      <c r="A4209" s="21">
        <v>41827</v>
      </c>
      <c r="B4209" s="22">
        <v>22.82</v>
      </c>
      <c r="C4209" s="22">
        <v>22.81999969</v>
      </c>
      <c r="D4209" s="22">
        <f t="shared" si="650"/>
        <v>3.1000000078051926E-7</v>
      </c>
      <c r="E4209" s="23">
        <f t="shared" si="651"/>
        <v>1.3584575153012163E-6</v>
      </c>
      <c r="F4209" s="22">
        <v>22.88</v>
      </c>
      <c r="G4209" s="22">
        <v>22.879999160000001</v>
      </c>
      <c r="H4209" s="22">
        <f t="shared" si="652"/>
        <v>8.3999999844763806E-7</v>
      </c>
      <c r="I4209" s="23">
        <f t="shared" si="653"/>
        <v>3.6713287993304198E-6</v>
      </c>
      <c r="J4209" s="22">
        <v>22.62</v>
      </c>
      <c r="K4209" s="22">
        <v>22.620000839999999</v>
      </c>
      <c r="L4209" s="22">
        <f t="shared" si="654"/>
        <v>-8.3999999844763806E-7</v>
      </c>
      <c r="M4209" s="23">
        <f t="shared" si="655"/>
        <v>3.7135277066932152E-6</v>
      </c>
      <c r="N4209" s="22">
        <v>22.67</v>
      </c>
      <c r="O4209" s="22">
        <v>22.670000080000001</v>
      </c>
      <c r="P4209" s="22">
        <f t="shared" si="656"/>
        <v>-7.9999999513802322E-8</v>
      </c>
      <c r="Q4209" s="23">
        <f t="shared" si="657"/>
        <v>3.5288927759810717E-7</v>
      </c>
      <c r="R4209" s="24">
        <v>12391001</v>
      </c>
      <c r="S4209" s="24">
        <v>12390700</v>
      </c>
      <c r="T4209" s="24">
        <f t="shared" si="658"/>
        <v>301</v>
      </c>
      <c r="U4209" s="23">
        <f t="shared" si="659"/>
        <v>2.4292412858030622E-3</v>
      </c>
    </row>
    <row r="4210" spans="1:21" x14ac:dyDescent="0.3">
      <c r="A4210" s="21">
        <v>41828</v>
      </c>
      <c r="B4210" s="22">
        <v>22.61</v>
      </c>
      <c r="C4210" s="22">
        <v>22.61000061</v>
      </c>
      <c r="D4210" s="22">
        <f t="shared" si="650"/>
        <v>-6.1000000073363481E-7</v>
      </c>
      <c r="E4210" s="23">
        <f t="shared" si="651"/>
        <v>2.6979212042296127E-6</v>
      </c>
      <c r="F4210" s="22">
        <v>22.68</v>
      </c>
      <c r="G4210" s="22">
        <v>22.68000031</v>
      </c>
      <c r="H4210" s="22">
        <f t="shared" si="652"/>
        <v>-3.1000000078051926E-7</v>
      </c>
      <c r="I4210" s="23">
        <f t="shared" si="653"/>
        <v>1.3668430182685446E-6</v>
      </c>
      <c r="J4210" s="22">
        <v>22.46</v>
      </c>
      <c r="K4210" s="22">
        <v>22.459999079999999</v>
      </c>
      <c r="L4210" s="22">
        <f t="shared" si="654"/>
        <v>9.2000000151415406E-7</v>
      </c>
      <c r="M4210" s="23">
        <f t="shared" si="655"/>
        <v>4.0961711451421572E-6</v>
      </c>
      <c r="N4210" s="22">
        <v>22.57</v>
      </c>
      <c r="O4210" s="22">
        <v>22.56999969</v>
      </c>
      <c r="P4210" s="22">
        <f t="shared" si="656"/>
        <v>3.1000000078051926E-7</v>
      </c>
      <c r="Q4210" s="23">
        <f t="shared" si="657"/>
        <v>1.373504674516543E-6</v>
      </c>
      <c r="R4210" s="24">
        <v>10319057</v>
      </c>
      <c r="S4210" s="24">
        <v>10319000</v>
      </c>
      <c r="T4210" s="24">
        <f t="shared" si="658"/>
        <v>57</v>
      </c>
      <c r="U4210" s="23">
        <f t="shared" si="659"/>
        <v>5.5237910650256803E-4</v>
      </c>
    </row>
    <row r="4211" spans="1:21" x14ac:dyDescent="0.3">
      <c r="A4211" s="21">
        <v>41829</v>
      </c>
      <c r="B4211" s="22">
        <v>22.45</v>
      </c>
      <c r="C4211" s="22">
        <v>22.450000760000002</v>
      </c>
      <c r="D4211" s="22">
        <f t="shared" si="650"/>
        <v>-7.6000000248654942E-7</v>
      </c>
      <c r="E4211" s="23">
        <f t="shared" si="651"/>
        <v>3.3853005646247888E-6</v>
      </c>
      <c r="F4211" s="22">
        <v>22.49</v>
      </c>
      <c r="G4211" s="22">
        <v>22.489999770000001</v>
      </c>
      <c r="H4211" s="22">
        <f t="shared" si="652"/>
        <v>2.2999999771400326E-7</v>
      </c>
      <c r="I4211" s="23">
        <f t="shared" si="653"/>
        <v>1.022676745514272E-6</v>
      </c>
      <c r="J4211" s="22">
        <v>22.33</v>
      </c>
      <c r="K4211" s="22">
        <v>22.329999919999999</v>
      </c>
      <c r="L4211" s="22">
        <f t="shared" si="654"/>
        <v>7.9999999513802322E-8</v>
      </c>
      <c r="M4211" s="23">
        <f t="shared" si="655"/>
        <v>3.5826242633413464E-7</v>
      </c>
      <c r="N4211" s="22">
        <v>22.42</v>
      </c>
      <c r="O4211" s="22">
        <v>22.420000080000001</v>
      </c>
      <c r="P4211" s="22">
        <f t="shared" si="656"/>
        <v>-7.9999999513802322E-8</v>
      </c>
      <c r="Q4211" s="23">
        <f t="shared" si="657"/>
        <v>3.5682426060813073E-7</v>
      </c>
      <c r="R4211" s="24">
        <v>12353436</v>
      </c>
      <c r="S4211" s="24">
        <v>12353400</v>
      </c>
      <c r="T4211" s="24">
        <f t="shared" si="658"/>
        <v>36</v>
      </c>
      <c r="U4211" s="23">
        <f t="shared" si="659"/>
        <v>2.9141774734081302E-4</v>
      </c>
    </row>
    <row r="4212" spans="1:21" x14ac:dyDescent="0.3">
      <c r="A4212" s="21">
        <v>41830</v>
      </c>
      <c r="B4212" s="22">
        <v>22.21</v>
      </c>
      <c r="C4212" s="22">
        <v>22.209999079999999</v>
      </c>
      <c r="D4212" s="22">
        <f t="shared" si="650"/>
        <v>9.2000000151415406E-7</v>
      </c>
      <c r="E4212" s="23">
        <f t="shared" si="651"/>
        <v>4.1422784314413138E-6</v>
      </c>
      <c r="F4212" s="22">
        <v>22.95</v>
      </c>
      <c r="G4212" s="22">
        <v>22.950000760000002</v>
      </c>
      <c r="H4212" s="22">
        <f t="shared" si="652"/>
        <v>-7.6000000248654942E-7</v>
      </c>
      <c r="I4212" s="23">
        <f t="shared" si="653"/>
        <v>3.3115467421298217E-6</v>
      </c>
      <c r="J4212" s="22">
        <v>22.2</v>
      </c>
      <c r="K4212" s="22">
        <v>22.200000760000002</v>
      </c>
      <c r="L4212" s="22">
        <f t="shared" si="654"/>
        <v>-7.6000000248654942E-7</v>
      </c>
      <c r="M4212" s="23">
        <f t="shared" si="655"/>
        <v>3.4234233174258207E-6</v>
      </c>
      <c r="N4212" s="22">
        <v>22.95</v>
      </c>
      <c r="O4212" s="22">
        <v>22.950000760000002</v>
      </c>
      <c r="P4212" s="22">
        <f t="shared" si="656"/>
        <v>-7.6000000248654942E-7</v>
      </c>
      <c r="Q4212" s="23">
        <f t="shared" si="657"/>
        <v>3.3115467421298217E-6</v>
      </c>
      <c r="R4212" s="24">
        <v>14431758</v>
      </c>
      <c r="S4212" s="24">
        <v>14431800</v>
      </c>
      <c r="T4212" s="24">
        <f t="shared" si="658"/>
        <v>-42</v>
      </c>
      <c r="U4212" s="23">
        <f t="shared" si="659"/>
        <v>2.9102398869163926E-4</v>
      </c>
    </row>
    <row r="4213" spans="1:21" x14ac:dyDescent="0.3">
      <c r="A4213" s="21">
        <v>41831</v>
      </c>
      <c r="B4213" s="22">
        <v>23</v>
      </c>
      <c r="C4213" s="22">
        <v>23</v>
      </c>
      <c r="D4213" s="22">
        <f t="shared" si="650"/>
        <v>0</v>
      </c>
      <c r="E4213" s="23">
        <f t="shared" si="651"/>
        <v>0</v>
      </c>
      <c r="F4213" s="22">
        <v>23.07</v>
      </c>
      <c r="G4213" s="22">
        <v>23.06999969</v>
      </c>
      <c r="H4213" s="22">
        <f t="shared" si="652"/>
        <v>3.1000000078051926E-7</v>
      </c>
      <c r="I4213" s="23">
        <f t="shared" si="653"/>
        <v>1.3437364757091563E-6</v>
      </c>
      <c r="J4213" s="22">
        <v>22.74</v>
      </c>
      <c r="K4213" s="22">
        <v>22.739999770000001</v>
      </c>
      <c r="L4213" s="22">
        <f t="shared" si="654"/>
        <v>2.2999999771400326E-7</v>
      </c>
      <c r="M4213" s="23">
        <f t="shared" si="655"/>
        <v>1.0114335973627992E-6</v>
      </c>
      <c r="N4213" s="22">
        <v>22.81</v>
      </c>
      <c r="O4213" s="22">
        <v>22.809999470000001</v>
      </c>
      <c r="P4213" s="22">
        <f t="shared" si="656"/>
        <v>5.2999999766711881E-7</v>
      </c>
      <c r="Q4213" s="23">
        <f t="shared" si="657"/>
        <v>2.3235423497671777E-6</v>
      </c>
      <c r="R4213" s="24">
        <v>13026691</v>
      </c>
      <c r="S4213" s="24">
        <v>13026000</v>
      </c>
      <c r="T4213" s="24">
        <f t="shared" si="658"/>
        <v>691</v>
      </c>
      <c r="U4213" s="23">
        <f t="shared" si="659"/>
        <v>5.3047750652541071E-3</v>
      </c>
    </row>
    <row r="4214" spans="1:21" x14ac:dyDescent="0.3">
      <c r="A4214" s="21">
        <v>41834</v>
      </c>
      <c r="B4214" s="22">
        <v>22.54</v>
      </c>
      <c r="C4214" s="22">
        <v>22.540000920000001</v>
      </c>
      <c r="D4214" s="22">
        <f t="shared" si="650"/>
        <v>-9.2000000151415406E-7</v>
      </c>
      <c r="E4214" s="23">
        <f t="shared" si="651"/>
        <v>4.0816324931816115E-6</v>
      </c>
      <c r="F4214" s="22">
        <v>22.68</v>
      </c>
      <c r="G4214" s="22">
        <v>22.68000031</v>
      </c>
      <c r="H4214" s="22">
        <f t="shared" si="652"/>
        <v>-3.1000000078051926E-7</v>
      </c>
      <c r="I4214" s="23">
        <f t="shared" si="653"/>
        <v>1.3668430182685446E-6</v>
      </c>
      <c r="J4214" s="22">
        <v>22.42</v>
      </c>
      <c r="K4214" s="22">
        <v>22.420000080000001</v>
      </c>
      <c r="L4214" s="22">
        <f t="shared" si="654"/>
        <v>-7.9999999513802322E-8</v>
      </c>
      <c r="M4214" s="23">
        <f t="shared" si="655"/>
        <v>3.5682426060813073E-7</v>
      </c>
      <c r="N4214" s="22">
        <v>22.66</v>
      </c>
      <c r="O4214" s="22">
        <v>22.659999849999998</v>
      </c>
      <c r="P4214" s="22">
        <f t="shared" si="656"/>
        <v>1.5000000175291461E-7</v>
      </c>
      <c r="Q4214" s="23">
        <f t="shared" si="657"/>
        <v>6.6195941194110211E-7</v>
      </c>
      <c r="R4214" s="24">
        <v>14313776</v>
      </c>
      <c r="S4214" s="24">
        <v>14313800</v>
      </c>
      <c r="T4214" s="24">
        <f t="shared" si="658"/>
        <v>-24</v>
      </c>
      <c r="U4214" s="23">
        <f t="shared" si="659"/>
        <v>1.6767036007209825E-4</v>
      </c>
    </row>
    <row r="4215" spans="1:21" x14ac:dyDescent="0.3">
      <c r="A4215" s="21">
        <v>41835</v>
      </c>
      <c r="B4215" s="22">
        <v>22.57</v>
      </c>
      <c r="C4215" s="22">
        <v>22.56999969</v>
      </c>
      <c r="D4215" s="22">
        <f t="shared" si="650"/>
        <v>3.1000000078051926E-7</v>
      </c>
      <c r="E4215" s="23">
        <f t="shared" si="651"/>
        <v>1.373504674516543E-6</v>
      </c>
      <c r="F4215" s="22">
        <v>22.59</v>
      </c>
      <c r="G4215" s="22">
        <v>22.590000150000002</v>
      </c>
      <c r="H4215" s="22">
        <f t="shared" si="652"/>
        <v>-1.5000000175291461E-7</v>
      </c>
      <c r="I4215" s="23">
        <f t="shared" si="653"/>
        <v>6.6401062752057843E-7</v>
      </c>
      <c r="J4215" s="22">
        <v>22.24</v>
      </c>
      <c r="K4215" s="22">
        <v>22.239999770000001</v>
      </c>
      <c r="L4215" s="22">
        <f t="shared" si="654"/>
        <v>2.2999999771400326E-7</v>
      </c>
      <c r="M4215" s="23">
        <f t="shared" si="655"/>
        <v>1.0341726622868722E-6</v>
      </c>
      <c r="N4215" s="22">
        <v>22.47</v>
      </c>
      <c r="O4215" s="22">
        <v>22.469999309999999</v>
      </c>
      <c r="P4215" s="22">
        <f t="shared" si="656"/>
        <v>6.9000000024743713E-7</v>
      </c>
      <c r="Q4215" s="23">
        <f t="shared" si="657"/>
        <v>3.0707611100831728E-6</v>
      </c>
      <c r="R4215" s="24">
        <v>10257164</v>
      </c>
      <c r="S4215" s="24">
        <v>10256800</v>
      </c>
      <c r="T4215" s="24">
        <f t="shared" si="658"/>
        <v>364</v>
      </c>
      <c r="U4215" s="23">
        <f t="shared" si="659"/>
        <v>3.5488651431245613E-3</v>
      </c>
    </row>
    <row r="4216" spans="1:21" x14ac:dyDescent="0.3">
      <c r="A4216" s="21">
        <v>41836</v>
      </c>
      <c r="B4216" s="22">
        <v>21.65</v>
      </c>
      <c r="C4216" s="22">
        <v>21.649999619999999</v>
      </c>
      <c r="D4216" s="22">
        <f t="shared" si="650"/>
        <v>3.7999999946691787E-7</v>
      </c>
      <c r="E4216" s="23">
        <f t="shared" si="651"/>
        <v>1.7551963331947527E-6</v>
      </c>
      <c r="F4216" s="22">
        <v>21.7</v>
      </c>
      <c r="G4216" s="22">
        <v>21.700000760000002</v>
      </c>
      <c r="H4216" s="22">
        <f t="shared" si="652"/>
        <v>-7.6000000248654942E-7</v>
      </c>
      <c r="I4216" s="23">
        <f t="shared" si="653"/>
        <v>3.502304036262851E-6</v>
      </c>
      <c r="J4216" s="22">
        <v>20.91</v>
      </c>
      <c r="K4216" s="22">
        <v>20.909999849999998</v>
      </c>
      <c r="L4216" s="22">
        <f t="shared" si="654"/>
        <v>1.5000000175291461E-7</v>
      </c>
      <c r="M4216" s="23">
        <f t="shared" si="655"/>
        <v>7.1736012830681407E-7</v>
      </c>
      <c r="N4216" s="22">
        <v>20.93</v>
      </c>
      <c r="O4216" s="22">
        <v>20.93000031</v>
      </c>
      <c r="P4216" s="22">
        <f t="shared" si="656"/>
        <v>-3.1000000078051926E-7</v>
      </c>
      <c r="Q4216" s="23">
        <f t="shared" si="657"/>
        <v>1.4811275498758903E-6</v>
      </c>
      <c r="R4216" s="24">
        <v>41815728</v>
      </c>
      <c r="S4216" s="24">
        <v>41814000</v>
      </c>
      <c r="T4216" s="24">
        <f t="shared" si="658"/>
        <v>1728</v>
      </c>
      <c r="U4216" s="23">
        <f t="shared" si="659"/>
        <v>4.1325871717606544E-3</v>
      </c>
    </row>
    <row r="4217" spans="1:21" x14ac:dyDescent="0.3">
      <c r="A4217" s="21">
        <v>41837</v>
      </c>
      <c r="B4217" s="22">
        <v>20.83</v>
      </c>
      <c r="C4217" s="22">
        <v>20.829999919999999</v>
      </c>
      <c r="D4217" s="22">
        <f t="shared" si="650"/>
        <v>7.9999999513802322E-8</v>
      </c>
      <c r="E4217" s="23">
        <f t="shared" si="651"/>
        <v>3.840614489728828E-7</v>
      </c>
      <c r="F4217" s="22">
        <v>20.83</v>
      </c>
      <c r="G4217" s="22">
        <v>20.829999919999999</v>
      </c>
      <c r="H4217" s="22">
        <f t="shared" si="652"/>
        <v>7.9999999513802322E-8</v>
      </c>
      <c r="I4217" s="23">
        <f t="shared" si="653"/>
        <v>3.840614489728828E-7</v>
      </c>
      <c r="J4217" s="22">
        <v>20.12</v>
      </c>
      <c r="K4217" s="22">
        <v>20.120000839999999</v>
      </c>
      <c r="L4217" s="22">
        <f t="shared" si="654"/>
        <v>-8.3999999844763806E-7</v>
      </c>
      <c r="M4217" s="23">
        <f t="shared" si="655"/>
        <v>4.1749501161931266E-6</v>
      </c>
      <c r="N4217" s="22">
        <v>20.2</v>
      </c>
      <c r="O4217" s="22">
        <v>20.200000760000002</v>
      </c>
      <c r="P4217" s="22">
        <f t="shared" si="656"/>
        <v>-7.6000000248654942E-7</v>
      </c>
      <c r="Q4217" s="23">
        <f t="shared" si="657"/>
        <v>3.7623761083786681E-6</v>
      </c>
      <c r="R4217" s="24">
        <v>25798995</v>
      </c>
      <c r="S4217" s="24">
        <v>25798200</v>
      </c>
      <c r="T4217" s="24">
        <f t="shared" si="658"/>
        <v>795</v>
      </c>
      <c r="U4217" s="23">
        <f t="shared" si="659"/>
        <v>3.081610344907784E-3</v>
      </c>
    </row>
    <row r="4218" spans="1:21" x14ac:dyDescent="0.3">
      <c r="A4218" s="21">
        <v>41838</v>
      </c>
      <c r="B4218" s="22">
        <v>20.56</v>
      </c>
      <c r="C4218" s="22">
        <v>20.559999470000001</v>
      </c>
      <c r="D4218" s="22">
        <f t="shared" si="650"/>
        <v>5.2999999766711881E-7</v>
      </c>
      <c r="E4218" s="23">
        <f t="shared" si="651"/>
        <v>2.5778210667780663E-6</v>
      </c>
      <c r="F4218" s="22">
        <v>20.67</v>
      </c>
      <c r="G4218" s="22">
        <v>20.670000080000001</v>
      </c>
      <c r="H4218" s="22">
        <f t="shared" si="652"/>
        <v>-7.9999999513802322E-8</v>
      </c>
      <c r="I4218" s="23">
        <f t="shared" si="653"/>
        <v>3.8703434544835437E-7</v>
      </c>
      <c r="J4218" s="22">
        <v>20.440000000000001</v>
      </c>
      <c r="K4218" s="22">
        <v>20.440000529999999</v>
      </c>
      <c r="L4218" s="22">
        <f t="shared" si="654"/>
        <v>-5.2999999766711881E-7</v>
      </c>
      <c r="M4218" s="23">
        <f t="shared" si="655"/>
        <v>2.5929549115677975E-6</v>
      </c>
      <c r="N4218" s="22">
        <v>20.48</v>
      </c>
      <c r="O4218" s="22">
        <v>20.479999540000001</v>
      </c>
      <c r="P4218" s="22">
        <f t="shared" si="656"/>
        <v>4.5999999898072019E-7</v>
      </c>
      <c r="Q4218" s="23">
        <f t="shared" si="657"/>
        <v>2.2460937954724199E-6</v>
      </c>
      <c r="R4218" s="24">
        <v>19052370</v>
      </c>
      <c r="S4218" s="24">
        <v>19052400</v>
      </c>
      <c r="T4218" s="24">
        <f t="shared" si="658"/>
        <v>-30</v>
      </c>
      <c r="U4218" s="23">
        <f t="shared" si="659"/>
        <v>1.5746047742016755E-4</v>
      </c>
    </row>
    <row r="4219" spans="1:21" x14ac:dyDescent="0.3">
      <c r="A4219" s="21">
        <v>41841</v>
      </c>
      <c r="B4219" s="22">
        <v>20.52</v>
      </c>
      <c r="C4219" s="22">
        <v>20.520000459999999</v>
      </c>
      <c r="D4219" s="22">
        <f t="shared" si="650"/>
        <v>-4.5999999898072019E-7</v>
      </c>
      <c r="E4219" s="23">
        <f t="shared" si="651"/>
        <v>2.2417153443900081E-6</v>
      </c>
      <c r="F4219" s="22">
        <v>20.56</v>
      </c>
      <c r="G4219" s="22">
        <v>20.559999470000001</v>
      </c>
      <c r="H4219" s="22">
        <f t="shared" si="652"/>
        <v>5.2999999766711881E-7</v>
      </c>
      <c r="I4219" s="23">
        <f t="shared" si="653"/>
        <v>2.5778210667780663E-6</v>
      </c>
      <c r="J4219" s="22">
        <v>20.399999999999999</v>
      </c>
      <c r="K4219" s="22">
        <v>20.399999619999999</v>
      </c>
      <c r="L4219" s="22">
        <f t="shared" si="654"/>
        <v>3.7999999946691787E-7</v>
      </c>
      <c r="M4219" s="23">
        <f t="shared" si="655"/>
        <v>1.8627451301242616E-6</v>
      </c>
      <c r="N4219" s="22">
        <v>20.43</v>
      </c>
      <c r="O4219" s="22">
        <v>20.43000031</v>
      </c>
      <c r="P4219" s="22">
        <f t="shared" si="656"/>
        <v>-3.1000000078051926E-7</v>
      </c>
      <c r="Q4219" s="23">
        <f t="shared" si="657"/>
        <v>1.5173763880403939E-6</v>
      </c>
      <c r="R4219" s="24">
        <v>17570911</v>
      </c>
      <c r="S4219" s="24">
        <v>17570900</v>
      </c>
      <c r="T4219" s="24">
        <f t="shared" si="658"/>
        <v>11</v>
      </c>
      <c r="U4219" s="23">
        <f t="shared" si="659"/>
        <v>6.2603509211252696E-5</v>
      </c>
    </row>
    <row r="4220" spans="1:21" x14ac:dyDescent="0.3">
      <c r="A4220" s="21">
        <v>41842</v>
      </c>
      <c r="B4220" s="22">
        <v>20.71</v>
      </c>
      <c r="C4220" s="22">
        <v>20.709999079999999</v>
      </c>
      <c r="D4220" s="22">
        <f t="shared" si="650"/>
        <v>9.2000000151415406E-7</v>
      </c>
      <c r="E4220" s="23">
        <f t="shared" si="651"/>
        <v>4.4422986112182583E-6</v>
      </c>
      <c r="F4220" s="22">
        <v>20.81</v>
      </c>
      <c r="G4220" s="22">
        <v>20.809999470000001</v>
      </c>
      <c r="H4220" s="22">
        <f t="shared" si="652"/>
        <v>5.2999999766711881E-7</v>
      </c>
      <c r="I4220" s="23">
        <f t="shared" si="653"/>
        <v>2.5468525284259355E-6</v>
      </c>
      <c r="J4220" s="22">
        <v>20.67</v>
      </c>
      <c r="K4220" s="22">
        <v>20.670000080000001</v>
      </c>
      <c r="L4220" s="22">
        <f t="shared" si="654"/>
        <v>-7.9999999513802322E-8</v>
      </c>
      <c r="M4220" s="23">
        <f t="shared" si="655"/>
        <v>3.8703434544835437E-7</v>
      </c>
      <c r="N4220" s="22">
        <v>20.71</v>
      </c>
      <c r="O4220" s="22">
        <v>20.709999079999999</v>
      </c>
      <c r="P4220" s="22">
        <f t="shared" si="656"/>
        <v>9.2000000151415406E-7</v>
      </c>
      <c r="Q4220" s="23">
        <f t="shared" si="657"/>
        <v>4.4422986112182583E-6</v>
      </c>
      <c r="R4220" s="24">
        <v>10489760</v>
      </c>
      <c r="S4220" s="24">
        <v>10489800</v>
      </c>
      <c r="T4220" s="24">
        <f t="shared" si="658"/>
        <v>-40</v>
      </c>
      <c r="U4220" s="23">
        <f t="shared" si="659"/>
        <v>3.8132280882380981E-4</v>
      </c>
    </row>
    <row r="4221" spans="1:21" x14ac:dyDescent="0.3">
      <c r="A4221" s="21">
        <v>41843</v>
      </c>
      <c r="B4221" s="22">
        <v>20.75</v>
      </c>
      <c r="C4221" s="22">
        <v>20.75</v>
      </c>
      <c r="D4221" s="22">
        <f t="shared" si="650"/>
        <v>0</v>
      </c>
      <c r="E4221" s="23">
        <f t="shared" si="651"/>
        <v>0</v>
      </c>
      <c r="F4221" s="22">
        <v>20.79</v>
      </c>
      <c r="G4221" s="22">
        <v>20.790000920000001</v>
      </c>
      <c r="H4221" s="22">
        <f t="shared" si="652"/>
        <v>-9.2000000151415406E-7</v>
      </c>
      <c r="I4221" s="23">
        <f t="shared" si="653"/>
        <v>4.4252042366631795E-6</v>
      </c>
      <c r="J4221" s="22">
        <v>20.64</v>
      </c>
      <c r="K4221" s="22">
        <v>20.63999939</v>
      </c>
      <c r="L4221" s="22">
        <f t="shared" si="654"/>
        <v>6.1000000073363481E-7</v>
      </c>
      <c r="M4221" s="23">
        <f t="shared" si="655"/>
        <v>2.9554264474890319E-6</v>
      </c>
      <c r="N4221" s="22">
        <v>20.68</v>
      </c>
      <c r="O4221" s="22">
        <v>20.68000031</v>
      </c>
      <c r="P4221" s="22">
        <f t="shared" si="656"/>
        <v>-3.1000000078051926E-7</v>
      </c>
      <c r="Q4221" s="23">
        <f t="shared" si="657"/>
        <v>1.499032863314881E-6</v>
      </c>
      <c r="R4221" s="24">
        <v>11879738</v>
      </c>
      <c r="S4221" s="24">
        <v>11879700</v>
      </c>
      <c r="T4221" s="24">
        <f t="shared" si="658"/>
        <v>38</v>
      </c>
      <c r="U4221" s="23">
        <f t="shared" si="659"/>
        <v>3.1987339747636723E-4</v>
      </c>
    </row>
    <row r="4222" spans="1:21" x14ac:dyDescent="0.3">
      <c r="A4222" s="21">
        <v>41844</v>
      </c>
      <c r="B4222" s="22">
        <v>20.84</v>
      </c>
      <c r="C4222" s="22">
        <v>20.840000150000002</v>
      </c>
      <c r="D4222" s="22">
        <f t="shared" si="650"/>
        <v>-1.5000000175291461E-7</v>
      </c>
      <c r="E4222" s="23">
        <f t="shared" si="651"/>
        <v>7.1976967693502917E-7</v>
      </c>
      <c r="F4222" s="22">
        <v>20.97</v>
      </c>
      <c r="G4222" s="22">
        <v>20.969999309999999</v>
      </c>
      <c r="H4222" s="22">
        <f t="shared" si="652"/>
        <v>6.9000000024743713E-7</v>
      </c>
      <c r="I4222" s="23">
        <f t="shared" si="653"/>
        <v>3.2904149878459734E-6</v>
      </c>
      <c r="J4222" s="22">
        <v>20.75</v>
      </c>
      <c r="K4222" s="22">
        <v>20.75</v>
      </c>
      <c r="L4222" s="22">
        <f t="shared" si="654"/>
        <v>0</v>
      </c>
      <c r="M4222" s="23">
        <f t="shared" si="655"/>
        <v>0</v>
      </c>
      <c r="N4222" s="22">
        <v>20.89</v>
      </c>
      <c r="O4222" s="22">
        <v>20.88999939</v>
      </c>
      <c r="P4222" s="22">
        <f t="shared" si="656"/>
        <v>6.1000000073363481E-7</v>
      </c>
      <c r="Q4222" s="23">
        <f t="shared" si="657"/>
        <v>2.9200575325322441E-6</v>
      </c>
      <c r="R4222" s="24">
        <v>12694323</v>
      </c>
      <c r="S4222" s="24">
        <v>12694300</v>
      </c>
      <c r="T4222" s="24">
        <f t="shared" si="658"/>
        <v>23</v>
      </c>
      <c r="U4222" s="23">
        <f t="shared" si="659"/>
        <v>1.8118368086464002E-4</v>
      </c>
    </row>
    <row r="4223" spans="1:21" x14ac:dyDescent="0.3">
      <c r="A4223" s="21">
        <v>41845</v>
      </c>
      <c r="B4223" s="22">
        <v>20.64</v>
      </c>
      <c r="C4223" s="22">
        <v>20.63999939</v>
      </c>
      <c r="D4223" s="22">
        <f t="shared" si="650"/>
        <v>6.1000000073363481E-7</v>
      </c>
      <c r="E4223" s="23">
        <f t="shared" si="651"/>
        <v>2.9554264474890319E-6</v>
      </c>
      <c r="F4223" s="22">
        <v>20.64</v>
      </c>
      <c r="G4223" s="22">
        <v>20.63999939</v>
      </c>
      <c r="H4223" s="22">
        <f t="shared" si="652"/>
        <v>6.1000000073363481E-7</v>
      </c>
      <c r="I4223" s="23">
        <f t="shared" si="653"/>
        <v>2.9554264474890319E-6</v>
      </c>
      <c r="J4223" s="22">
        <v>20.3</v>
      </c>
      <c r="K4223" s="22">
        <v>20.299999239999998</v>
      </c>
      <c r="L4223" s="22">
        <f t="shared" si="654"/>
        <v>7.6000000248654942E-7</v>
      </c>
      <c r="M4223" s="23">
        <f t="shared" si="655"/>
        <v>3.7438425169445943E-6</v>
      </c>
      <c r="N4223" s="22">
        <v>20.350000000000001</v>
      </c>
      <c r="O4223" s="22">
        <v>20.350000380000001</v>
      </c>
      <c r="P4223" s="22">
        <f t="shared" si="656"/>
        <v>-3.7999999946691787E-7</v>
      </c>
      <c r="Q4223" s="23">
        <f t="shared" si="657"/>
        <v>1.8673218298333902E-6</v>
      </c>
      <c r="R4223" s="24">
        <v>12177935</v>
      </c>
      <c r="S4223" s="24">
        <v>12177800</v>
      </c>
      <c r="T4223" s="24">
        <f t="shared" si="658"/>
        <v>135</v>
      </c>
      <c r="U4223" s="23">
        <f t="shared" si="659"/>
        <v>1.1085746193893807E-3</v>
      </c>
    </row>
    <row r="4224" spans="1:21" x14ac:dyDescent="0.3">
      <c r="A4224" s="21">
        <v>41848</v>
      </c>
      <c r="B4224" s="22">
        <v>20.2</v>
      </c>
      <c r="C4224" s="22">
        <v>20.200000760000002</v>
      </c>
      <c r="D4224" s="22">
        <f t="shared" si="650"/>
        <v>-7.6000000248654942E-7</v>
      </c>
      <c r="E4224" s="23">
        <f t="shared" si="651"/>
        <v>3.7623761083786681E-6</v>
      </c>
      <c r="F4224" s="22">
        <v>20.420000000000002</v>
      </c>
      <c r="G4224" s="22">
        <v>20.420000080000001</v>
      </c>
      <c r="H4224" s="22">
        <f t="shared" si="652"/>
        <v>-7.9999999513802322E-8</v>
      </c>
      <c r="I4224" s="23">
        <f t="shared" si="653"/>
        <v>3.9177276787651372E-7</v>
      </c>
      <c r="J4224" s="22">
        <v>20.13</v>
      </c>
      <c r="K4224" s="22">
        <v>20.129999160000001</v>
      </c>
      <c r="L4224" s="22">
        <f t="shared" si="654"/>
        <v>8.3999999844763806E-7</v>
      </c>
      <c r="M4224" s="23">
        <f t="shared" si="655"/>
        <v>4.1728764704411346E-6</v>
      </c>
      <c r="N4224" s="22">
        <v>20.37</v>
      </c>
      <c r="O4224" s="22">
        <v>20.370000839999999</v>
      </c>
      <c r="P4224" s="22">
        <f t="shared" si="656"/>
        <v>-8.3999999844763806E-7</v>
      </c>
      <c r="Q4224" s="23">
        <f t="shared" si="657"/>
        <v>4.1237111625354159E-6</v>
      </c>
      <c r="R4224" s="24">
        <v>12680971</v>
      </c>
      <c r="S4224" s="24">
        <v>12681000</v>
      </c>
      <c r="T4224" s="24">
        <f t="shared" si="658"/>
        <v>-29</v>
      </c>
      <c r="U4224" s="23">
        <f t="shared" si="659"/>
        <v>2.2868858922797886E-4</v>
      </c>
    </row>
    <row r="4225" spans="1:21" x14ac:dyDescent="0.3">
      <c r="A4225" s="21">
        <v>41849</v>
      </c>
      <c r="B4225" s="22">
        <v>20.67</v>
      </c>
      <c r="C4225" s="22">
        <v>20.670000080000001</v>
      </c>
      <c r="D4225" s="22">
        <f t="shared" si="650"/>
        <v>-7.9999999513802322E-8</v>
      </c>
      <c r="E4225" s="23">
        <f t="shared" si="651"/>
        <v>3.8703434544835437E-7</v>
      </c>
      <c r="F4225" s="22">
        <v>20.8</v>
      </c>
      <c r="G4225" s="22">
        <v>20.799999239999998</v>
      </c>
      <c r="H4225" s="22">
        <f t="shared" si="652"/>
        <v>7.6000000248654942E-7</v>
      </c>
      <c r="I4225" s="23">
        <f t="shared" si="653"/>
        <v>3.6538462993066412E-6</v>
      </c>
      <c r="J4225" s="22">
        <v>20.53</v>
      </c>
      <c r="K4225" s="22">
        <v>20.530000690000001</v>
      </c>
      <c r="L4225" s="22">
        <f t="shared" si="654"/>
        <v>-6.9000000024743713E-7</v>
      </c>
      <c r="M4225" s="23">
        <f t="shared" si="655"/>
        <v>3.3609351050023616E-6</v>
      </c>
      <c r="N4225" s="22">
        <v>20.54</v>
      </c>
      <c r="O4225" s="22">
        <v>20.540000920000001</v>
      </c>
      <c r="P4225" s="22">
        <f t="shared" si="656"/>
        <v>-9.2000000151415406E-7</v>
      </c>
      <c r="Q4225" s="23">
        <f t="shared" si="657"/>
        <v>4.4790650453103971E-6</v>
      </c>
      <c r="R4225" s="24">
        <v>9895984</v>
      </c>
      <c r="S4225" s="24">
        <v>9895500</v>
      </c>
      <c r="T4225" s="24">
        <f t="shared" si="658"/>
        <v>484</v>
      </c>
      <c r="U4225" s="23">
        <f t="shared" si="659"/>
        <v>4.8911121216714667E-3</v>
      </c>
    </row>
    <row r="4226" spans="1:21" x14ac:dyDescent="0.3">
      <c r="A4226" s="21">
        <v>41850</v>
      </c>
      <c r="B4226" s="22">
        <v>20.74</v>
      </c>
      <c r="C4226" s="22">
        <v>20.739999770000001</v>
      </c>
      <c r="D4226" s="22">
        <f t="shared" ref="D4226:D4289" si="660">B4226-C4226</f>
        <v>2.2999999771400326E-7</v>
      </c>
      <c r="E4226" s="23">
        <f t="shared" ref="E4226:E4289" si="661">IFERROR(ABS(D4226)/C4226*100,0)</f>
        <v>1.108968178710849E-6</v>
      </c>
      <c r="F4226" s="22">
        <v>20.78</v>
      </c>
      <c r="G4226" s="22">
        <v>20.780000690000001</v>
      </c>
      <c r="H4226" s="22">
        <f t="shared" ref="H4226:H4289" si="662">F4226-G4226</f>
        <v>-6.9000000024743713E-7</v>
      </c>
      <c r="I4226" s="23">
        <f t="shared" ref="I4226:I4289" si="663">IFERROR(ABS(H4226)/G4226*100,0)</f>
        <v>3.320500372165469E-6</v>
      </c>
      <c r="J4226" s="22">
        <v>20.61</v>
      </c>
      <c r="K4226" s="22">
        <v>20.61000061</v>
      </c>
      <c r="L4226" s="22">
        <f t="shared" ref="L4226:L4289" si="664">J4226-K4226</f>
        <v>-6.1000000073363481E-7</v>
      </c>
      <c r="M4226" s="23">
        <f t="shared" ref="M4226:M4289" si="665">IFERROR(ABS(L4226)/K4226*100,0)</f>
        <v>2.9597282031988975E-6</v>
      </c>
      <c r="N4226" s="22">
        <v>20.72</v>
      </c>
      <c r="O4226" s="22">
        <v>20.719999309999999</v>
      </c>
      <c r="P4226" s="22">
        <f t="shared" ref="P4226:P4289" si="666">N4226-O4226</f>
        <v>6.9000000024743713E-7</v>
      </c>
      <c r="Q4226" s="23">
        <f t="shared" ref="Q4226:Q4289" si="667">IFERROR(ABS(P4226)/O4226*100,0)</f>
        <v>3.3301159422067435E-6</v>
      </c>
      <c r="R4226" s="24">
        <v>9957268</v>
      </c>
      <c r="S4226" s="24">
        <v>9957300</v>
      </c>
      <c r="T4226" s="24">
        <f t="shared" ref="T4226:T4289" si="668">R4226-S4226</f>
        <v>-32</v>
      </c>
      <c r="U4226" s="23">
        <f t="shared" ref="U4226:U4289" si="669">IFERROR(ABS(T4226)/S4226*100,0)</f>
        <v>3.2137225954827111E-4</v>
      </c>
    </row>
    <row r="4227" spans="1:21" x14ac:dyDescent="0.3">
      <c r="A4227" s="21">
        <v>41851</v>
      </c>
      <c r="B4227" s="22">
        <v>20.18</v>
      </c>
      <c r="C4227" s="22">
        <v>20.18000031</v>
      </c>
      <c r="D4227" s="22">
        <f t="shared" si="660"/>
        <v>-3.1000000078051926E-7</v>
      </c>
      <c r="E4227" s="23">
        <f t="shared" si="661"/>
        <v>1.5361744103983081E-6</v>
      </c>
      <c r="F4227" s="22">
        <v>20.28</v>
      </c>
      <c r="G4227" s="22">
        <v>20.280000690000001</v>
      </c>
      <c r="H4227" s="22">
        <f t="shared" si="662"/>
        <v>-6.9000000024743713E-7</v>
      </c>
      <c r="I4227" s="23">
        <f t="shared" si="663"/>
        <v>3.4023667493644306E-6</v>
      </c>
      <c r="J4227" s="22">
        <v>19.920000000000002</v>
      </c>
      <c r="K4227" s="22">
        <v>19.920000080000001</v>
      </c>
      <c r="L4227" s="22">
        <f t="shared" si="664"/>
        <v>-7.9999999513802322E-8</v>
      </c>
      <c r="M4227" s="23">
        <f t="shared" si="665"/>
        <v>4.0160642164918267E-7</v>
      </c>
      <c r="N4227" s="22">
        <v>20</v>
      </c>
      <c r="O4227" s="22">
        <v>20</v>
      </c>
      <c r="P4227" s="22">
        <f t="shared" si="666"/>
        <v>0</v>
      </c>
      <c r="Q4227" s="23">
        <f t="shared" si="667"/>
        <v>0</v>
      </c>
      <c r="R4227" s="24">
        <v>16333536</v>
      </c>
      <c r="S4227" s="24">
        <v>16332100</v>
      </c>
      <c r="T4227" s="24">
        <f t="shared" si="668"/>
        <v>1436</v>
      </c>
      <c r="U4227" s="23">
        <f t="shared" si="669"/>
        <v>8.7925006582129667E-3</v>
      </c>
    </row>
    <row r="4228" spans="1:21" x14ac:dyDescent="0.3">
      <c r="A4228" s="21">
        <v>41852</v>
      </c>
      <c r="B4228" s="22">
        <v>20.03</v>
      </c>
      <c r="C4228" s="22">
        <v>20.030000690000001</v>
      </c>
      <c r="D4228" s="22">
        <f t="shared" si="660"/>
        <v>-6.9000000024743713E-7</v>
      </c>
      <c r="E4228" s="23">
        <f t="shared" si="661"/>
        <v>3.4448326334402993E-6</v>
      </c>
      <c r="F4228" s="22">
        <v>20.3</v>
      </c>
      <c r="G4228" s="22">
        <v>20.299999239999998</v>
      </c>
      <c r="H4228" s="22">
        <f t="shared" si="662"/>
        <v>7.6000000248654942E-7</v>
      </c>
      <c r="I4228" s="23">
        <f t="shared" si="663"/>
        <v>3.7438425169445943E-6</v>
      </c>
      <c r="J4228" s="22">
        <v>20.03</v>
      </c>
      <c r="K4228" s="22">
        <v>20.030000690000001</v>
      </c>
      <c r="L4228" s="22">
        <f t="shared" si="664"/>
        <v>-6.9000000024743713E-7</v>
      </c>
      <c r="M4228" s="23">
        <f t="shared" si="665"/>
        <v>3.4448326334402993E-6</v>
      </c>
      <c r="N4228" s="22">
        <v>20.2</v>
      </c>
      <c r="O4228" s="22">
        <v>20.200000760000002</v>
      </c>
      <c r="P4228" s="22">
        <f t="shared" si="666"/>
        <v>-7.6000000248654942E-7</v>
      </c>
      <c r="Q4228" s="23">
        <f t="shared" si="667"/>
        <v>3.7623761083786681E-6</v>
      </c>
      <c r="R4228" s="24">
        <v>9833504</v>
      </c>
      <c r="S4228" s="24">
        <v>9833500</v>
      </c>
      <c r="T4228" s="24">
        <f t="shared" si="668"/>
        <v>4</v>
      </c>
      <c r="U4228" s="23">
        <f t="shared" si="669"/>
        <v>4.0677276656327862E-5</v>
      </c>
    </row>
    <row r="4229" spans="1:21" x14ac:dyDescent="0.3">
      <c r="A4229" s="21">
        <v>41855</v>
      </c>
      <c r="B4229" s="22">
        <v>20.56</v>
      </c>
      <c r="C4229" s="22">
        <v>20.559999470000001</v>
      </c>
      <c r="D4229" s="22">
        <f t="shared" si="660"/>
        <v>5.2999999766711881E-7</v>
      </c>
      <c r="E4229" s="23">
        <f t="shared" si="661"/>
        <v>2.5778210667780663E-6</v>
      </c>
      <c r="F4229" s="22">
        <v>20.62</v>
      </c>
      <c r="G4229" s="22">
        <v>20.620000839999999</v>
      </c>
      <c r="H4229" s="22">
        <f t="shared" si="662"/>
        <v>-8.3999999844763806E-7</v>
      </c>
      <c r="I4229" s="23">
        <f t="shared" si="663"/>
        <v>4.0737146664812554E-6</v>
      </c>
      <c r="J4229" s="22">
        <v>20.350000000000001</v>
      </c>
      <c r="K4229" s="22">
        <v>20.350000380000001</v>
      </c>
      <c r="L4229" s="22">
        <f t="shared" si="664"/>
        <v>-3.7999999946691787E-7</v>
      </c>
      <c r="M4229" s="23">
        <f t="shared" si="665"/>
        <v>1.8673218298333902E-6</v>
      </c>
      <c r="N4229" s="22">
        <v>20.51</v>
      </c>
      <c r="O4229" s="22">
        <v>20.510000229999999</v>
      </c>
      <c r="P4229" s="22">
        <f t="shared" si="666"/>
        <v>-2.2999999771400326E-7</v>
      </c>
      <c r="Q4229" s="23">
        <f t="shared" si="667"/>
        <v>1.121404169355308E-6</v>
      </c>
      <c r="R4229" s="24">
        <v>9836283</v>
      </c>
      <c r="S4229" s="24">
        <v>9836300</v>
      </c>
      <c r="T4229" s="24">
        <f t="shared" si="668"/>
        <v>-17</v>
      </c>
      <c r="U4229" s="23">
        <f t="shared" si="669"/>
        <v>1.7282921423706068E-4</v>
      </c>
    </row>
    <row r="4230" spans="1:21" x14ac:dyDescent="0.3">
      <c r="A4230" s="21">
        <v>41856</v>
      </c>
      <c r="B4230" s="22">
        <v>20.010000000000002</v>
      </c>
      <c r="C4230" s="22">
        <v>20.010000229999999</v>
      </c>
      <c r="D4230" s="22">
        <f t="shared" si="660"/>
        <v>-2.2999999771400326E-7</v>
      </c>
      <c r="E4230" s="23">
        <f t="shared" si="661"/>
        <v>1.1494252627202657E-6</v>
      </c>
      <c r="F4230" s="22">
        <v>20.05</v>
      </c>
      <c r="G4230" s="22">
        <v>20.049999239999998</v>
      </c>
      <c r="H4230" s="22">
        <f t="shared" si="662"/>
        <v>7.6000000248654942E-7</v>
      </c>
      <c r="I4230" s="23">
        <f t="shared" si="663"/>
        <v>3.7905238468555146E-6</v>
      </c>
      <c r="J4230" s="22">
        <v>19.68</v>
      </c>
      <c r="K4230" s="22">
        <v>19.68000031</v>
      </c>
      <c r="L4230" s="22">
        <f t="shared" si="664"/>
        <v>-3.1000000078051926E-7</v>
      </c>
      <c r="M4230" s="23">
        <f t="shared" si="665"/>
        <v>1.5752032311859209E-6</v>
      </c>
      <c r="N4230" s="22">
        <v>19.8</v>
      </c>
      <c r="O4230" s="22">
        <v>19.799999239999998</v>
      </c>
      <c r="P4230" s="22">
        <f t="shared" si="666"/>
        <v>7.6000000248654942E-7</v>
      </c>
      <c r="Q4230" s="23">
        <f t="shared" si="667"/>
        <v>3.8383839982740797E-6</v>
      </c>
      <c r="R4230" s="24">
        <v>13411881</v>
      </c>
      <c r="S4230" s="24">
        <v>13411900</v>
      </c>
      <c r="T4230" s="24">
        <f t="shared" si="668"/>
        <v>-19</v>
      </c>
      <c r="U4230" s="23">
        <f t="shared" si="669"/>
        <v>1.4166523758751555E-4</v>
      </c>
    </row>
    <row r="4231" spans="1:21" x14ac:dyDescent="0.3">
      <c r="A4231" s="21">
        <v>41857</v>
      </c>
      <c r="B4231" s="22">
        <v>19.96</v>
      </c>
      <c r="C4231" s="22">
        <v>19.959999079999999</v>
      </c>
      <c r="D4231" s="22">
        <f t="shared" si="660"/>
        <v>9.2000000151415406E-7</v>
      </c>
      <c r="E4231" s="23">
        <f t="shared" si="661"/>
        <v>4.6092186569086459E-6</v>
      </c>
      <c r="F4231" s="22">
        <v>20.11</v>
      </c>
      <c r="G4231" s="22">
        <v>20.11000061</v>
      </c>
      <c r="H4231" s="22">
        <f t="shared" si="662"/>
        <v>-6.1000000073363481E-7</v>
      </c>
      <c r="I4231" s="23">
        <f t="shared" si="663"/>
        <v>3.033316669469931E-6</v>
      </c>
      <c r="J4231" s="22">
        <v>19.89</v>
      </c>
      <c r="K4231" s="22">
        <v>19.88999939</v>
      </c>
      <c r="L4231" s="22">
        <f t="shared" si="664"/>
        <v>6.1000000073363481E-7</v>
      </c>
      <c r="M4231" s="23">
        <f t="shared" si="665"/>
        <v>3.0668678704953685E-6</v>
      </c>
      <c r="N4231" s="22">
        <v>20.04</v>
      </c>
      <c r="O4231" s="22">
        <v>20.040000920000001</v>
      </c>
      <c r="P4231" s="22">
        <f t="shared" si="666"/>
        <v>-9.2000000151415406E-7</v>
      </c>
      <c r="Q4231" s="23">
        <f t="shared" si="667"/>
        <v>4.5908181600729888E-6</v>
      </c>
      <c r="R4231" s="24">
        <v>9394393</v>
      </c>
      <c r="S4231" s="24">
        <v>9394300</v>
      </c>
      <c r="T4231" s="24">
        <f t="shared" si="668"/>
        <v>93</v>
      </c>
      <c r="U4231" s="23">
        <f t="shared" si="669"/>
        <v>9.8996199823297103E-4</v>
      </c>
    </row>
    <row r="4232" spans="1:21" x14ac:dyDescent="0.3">
      <c r="A4232" s="21">
        <v>41858</v>
      </c>
      <c r="B4232" s="22">
        <v>20.100000000000001</v>
      </c>
      <c r="C4232" s="22">
        <v>20.100000380000001</v>
      </c>
      <c r="D4232" s="22">
        <f t="shared" si="660"/>
        <v>-3.7999999946691787E-7</v>
      </c>
      <c r="E4232" s="23">
        <f t="shared" si="661"/>
        <v>1.8905472252877532E-6</v>
      </c>
      <c r="F4232" s="22">
        <v>20.239999999999998</v>
      </c>
      <c r="G4232" s="22">
        <v>20.239999770000001</v>
      </c>
      <c r="H4232" s="22">
        <f t="shared" si="662"/>
        <v>2.2999999771400326E-7</v>
      </c>
      <c r="I4232" s="23">
        <f t="shared" si="663"/>
        <v>1.1363636379824093E-6</v>
      </c>
      <c r="J4232" s="22">
        <v>19.87</v>
      </c>
      <c r="K4232" s="22">
        <v>19.870000839999999</v>
      </c>
      <c r="L4232" s="22">
        <f t="shared" si="664"/>
        <v>-8.3999999844763806E-7</v>
      </c>
      <c r="M4232" s="23">
        <f t="shared" si="665"/>
        <v>4.2274784244429756E-6</v>
      </c>
      <c r="N4232" s="22">
        <v>19.91</v>
      </c>
      <c r="O4232" s="22">
        <v>19.909999849999998</v>
      </c>
      <c r="P4232" s="22">
        <f t="shared" si="666"/>
        <v>1.5000000175291461E-7</v>
      </c>
      <c r="Q4232" s="23">
        <f t="shared" si="667"/>
        <v>7.5339027063284799E-7</v>
      </c>
      <c r="R4232" s="24">
        <v>8653565</v>
      </c>
      <c r="S4232" s="24">
        <v>8653500</v>
      </c>
      <c r="T4232" s="24">
        <f t="shared" si="668"/>
        <v>65</v>
      </c>
      <c r="U4232" s="23">
        <f t="shared" si="669"/>
        <v>7.5114115675738136E-4</v>
      </c>
    </row>
    <row r="4233" spans="1:21" x14ac:dyDescent="0.3">
      <c r="A4233" s="21">
        <v>41859</v>
      </c>
      <c r="B4233" s="22">
        <v>19.97</v>
      </c>
      <c r="C4233" s="22">
        <v>19.969999309999999</v>
      </c>
      <c r="D4233" s="22">
        <f t="shared" si="660"/>
        <v>6.9000000024743713E-7</v>
      </c>
      <c r="E4233" s="23">
        <f t="shared" si="661"/>
        <v>3.4551828947831704E-6</v>
      </c>
      <c r="F4233" s="22">
        <v>20.03</v>
      </c>
      <c r="G4233" s="22">
        <v>20.030000690000001</v>
      </c>
      <c r="H4233" s="22">
        <f t="shared" si="662"/>
        <v>-6.9000000024743713E-7</v>
      </c>
      <c r="I4233" s="23">
        <f t="shared" si="663"/>
        <v>3.4448326334402993E-6</v>
      </c>
      <c r="J4233" s="22">
        <v>19.72</v>
      </c>
      <c r="K4233" s="22">
        <v>19.719999309999999</v>
      </c>
      <c r="L4233" s="22">
        <f t="shared" si="664"/>
        <v>6.9000000024743713E-7</v>
      </c>
      <c r="M4233" s="23">
        <f t="shared" si="665"/>
        <v>3.4989859249008115E-6</v>
      </c>
      <c r="N4233" s="22">
        <v>19.79</v>
      </c>
      <c r="O4233" s="22">
        <v>19.790000920000001</v>
      </c>
      <c r="P4233" s="22">
        <f t="shared" si="666"/>
        <v>-9.2000000151415406E-7</v>
      </c>
      <c r="Q4233" s="23">
        <f t="shared" si="667"/>
        <v>4.6488123231181435E-6</v>
      </c>
      <c r="R4233" s="24">
        <v>19784321</v>
      </c>
      <c r="S4233" s="24">
        <v>19783100</v>
      </c>
      <c r="T4233" s="24">
        <f t="shared" si="668"/>
        <v>1221</v>
      </c>
      <c r="U4233" s="23">
        <f t="shared" si="669"/>
        <v>6.1719346310739973E-3</v>
      </c>
    </row>
    <row r="4234" spans="1:21" x14ac:dyDescent="0.3">
      <c r="A4234" s="21">
        <v>41862</v>
      </c>
      <c r="B4234" s="22">
        <v>20.010000000000002</v>
      </c>
      <c r="C4234" s="22">
        <v>20.010000229999999</v>
      </c>
      <c r="D4234" s="22">
        <f t="shared" si="660"/>
        <v>-2.2999999771400326E-7</v>
      </c>
      <c r="E4234" s="23">
        <f t="shared" si="661"/>
        <v>1.1494252627202657E-6</v>
      </c>
      <c r="F4234" s="22">
        <v>20.170000000000002</v>
      </c>
      <c r="G4234" s="22">
        <v>20.170000080000001</v>
      </c>
      <c r="H4234" s="22">
        <f t="shared" si="662"/>
        <v>-7.9999999513802322E-8</v>
      </c>
      <c r="I4234" s="23">
        <f t="shared" si="663"/>
        <v>3.9662865243678435E-7</v>
      </c>
      <c r="J4234" s="22">
        <v>20.010000000000002</v>
      </c>
      <c r="K4234" s="22">
        <v>20.010000229999999</v>
      </c>
      <c r="L4234" s="22">
        <f t="shared" si="664"/>
        <v>-2.2999999771400326E-7</v>
      </c>
      <c r="M4234" s="23">
        <f t="shared" si="665"/>
        <v>1.1494252627202657E-6</v>
      </c>
      <c r="N4234" s="22">
        <v>20.05</v>
      </c>
      <c r="O4234" s="22">
        <v>20.049999239999998</v>
      </c>
      <c r="P4234" s="22">
        <f t="shared" si="666"/>
        <v>7.6000000248654942E-7</v>
      </c>
      <c r="Q4234" s="23">
        <f t="shared" si="667"/>
        <v>3.7905238468555146E-6</v>
      </c>
      <c r="R4234" s="24">
        <v>10054393</v>
      </c>
      <c r="S4234" s="24">
        <v>10054400</v>
      </c>
      <c r="T4234" s="24">
        <f t="shared" si="668"/>
        <v>-7</v>
      </c>
      <c r="U4234" s="23">
        <f t="shared" si="669"/>
        <v>6.9621260343730111E-5</v>
      </c>
    </row>
    <row r="4235" spans="1:21" x14ac:dyDescent="0.3">
      <c r="A4235" s="21">
        <v>41863</v>
      </c>
      <c r="B4235" s="22">
        <v>20.100000000000001</v>
      </c>
      <c r="C4235" s="22">
        <v>20.100000380000001</v>
      </c>
      <c r="D4235" s="22">
        <f t="shared" si="660"/>
        <v>-3.7999999946691787E-7</v>
      </c>
      <c r="E4235" s="23">
        <f t="shared" si="661"/>
        <v>1.8905472252877532E-6</v>
      </c>
      <c r="F4235" s="22">
        <v>20.11</v>
      </c>
      <c r="G4235" s="22">
        <v>20.11000061</v>
      </c>
      <c r="H4235" s="22">
        <f t="shared" si="662"/>
        <v>-6.1000000073363481E-7</v>
      </c>
      <c r="I4235" s="23">
        <f t="shared" si="663"/>
        <v>3.033316669469931E-6</v>
      </c>
      <c r="J4235" s="22">
        <v>19.899999999999999</v>
      </c>
      <c r="K4235" s="22">
        <v>19.899999619999999</v>
      </c>
      <c r="L4235" s="22">
        <f t="shared" si="664"/>
        <v>3.7999999946691787E-7</v>
      </c>
      <c r="M4235" s="23">
        <f t="shared" si="665"/>
        <v>1.9095477724783891E-6</v>
      </c>
      <c r="N4235" s="22">
        <v>19.989999999999998</v>
      </c>
      <c r="O4235" s="22">
        <v>19.989999770000001</v>
      </c>
      <c r="P4235" s="22">
        <f t="shared" si="666"/>
        <v>2.2999999771400326E-7</v>
      </c>
      <c r="Q4235" s="23">
        <f t="shared" si="667"/>
        <v>1.1505752894463553E-6</v>
      </c>
      <c r="R4235" s="24">
        <v>9284035</v>
      </c>
      <c r="S4235" s="24">
        <v>9283800</v>
      </c>
      <c r="T4235" s="24">
        <f t="shared" si="668"/>
        <v>235</v>
      </c>
      <c r="U4235" s="23">
        <f t="shared" si="669"/>
        <v>2.531291066158254E-3</v>
      </c>
    </row>
    <row r="4236" spans="1:21" x14ac:dyDescent="0.3">
      <c r="A4236" s="21">
        <v>41864</v>
      </c>
      <c r="B4236" s="22">
        <v>20.329999999999998</v>
      </c>
      <c r="C4236" s="22">
        <v>20.329999919999999</v>
      </c>
      <c r="D4236" s="22">
        <f t="shared" si="660"/>
        <v>7.9999999513802322E-8</v>
      </c>
      <c r="E4236" s="23">
        <f t="shared" si="661"/>
        <v>3.9350713147372372E-7</v>
      </c>
      <c r="F4236" s="22">
        <v>20.45</v>
      </c>
      <c r="G4236" s="22">
        <v>20.450000760000002</v>
      </c>
      <c r="H4236" s="22">
        <f t="shared" si="662"/>
        <v>-7.6000000248654942E-7</v>
      </c>
      <c r="I4236" s="23">
        <f t="shared" si="663"/>
        <v>3.7163812921371715E-6</v>
      </c>
      <c r="J4236" s="22">
        <v>20.27</v>
      </c>
      <c r="K4236" s="22">
        <v>20.270000459999999</v>
      </c>
      <c r="L4236" s="22">
        <f t="shared" si="664"/>
        <v>-4.5999999898072019E-7</v>
      </c>
      <c r="M4236" s="23">
        <f t="shared" si="665"/>
        <v>2.2693635349859297E-6</v>
      </c>
      <c r="N4236" s="22">
        <v>20.329999999999998</v>
      </c>
      <c r="O4236" s="22">
        <v>20.329999919999999</v>
      </c>
      <c r="P4236" s="22">
        <f t="shared" si="666"/>
        <v>7.9999999513802322E-8</v>
      </c>
      <c r="Q4236" s="23">
        <f t="shared" si="667"/>
        <v>3.9350713147372372E-7</v>
      </c>
      <c r="R4236" s="24">
        <v>11932497</v>
      </c>
      <c r="S4236" s="24">
        <v>11932500</v>
      </c>
      <c r="T4236" s="24">
        <f t="shared" si="668"/>
        <v>-3</v>
      </c>
      <c r="U4236" s="23">
        <f t="shared" si="669"/>
        <v>2.5141420490257697E-5</v>
      </c>
    </row>
    <row r="4237" spans="1:21" x14ac:dyDescent="0.3">
      <c r="A4237" s="21">
        <v>41865</v>
      </c>
      <c r="B4237" s="22">
        <v>20.55</v>
      </c>
      <c r="C4237" s="22">
        <v>20.549999239999998</v>
      </c>
      <c r="D4237" s="22">
        <f t="shared" si="660"/>
        <v>7.6000000248654942E-7</v>
      </c>
      <c r="E4237" s="23">
        <f t="shared" si="661"/>
        <v>3.6982969858569663E-6</v>
      </c>
      <c r="F4237" s="22">
        <v>20.6</v>
      </c>
      <c r="G4237" s="22">
        <v>20.600000380000001</v>
      </c>
      <c r="H4237" s="22">
        <f t="shared" si="662"/>
        <v>-3.7999999946691787E-7</v>
      </c>
      <c r="I4237" s="23">
        <f t="shared" si="663"/>
        <v>1.8446601575592682E-6</v>
      </c>
      <c r="J4237" s="22">
        <v>20.46</v>
      </c>
      <c r="K4237" s="22">
        <v>20.459999079999999</v>
      </c>
      <c r="L4237" s="22">
        <f t="shared" si="664"/>
        <v>9.2000000151415406E-7</v>
      </c>
      <c r="M4237" s="23">
        <f t="shared" si="665"/>
        <v>4.4965788997198434E-6</v>
      </c>
      <c r="N4237" s="22">
        <v>20.53</v>
      </c>
      <c r="O4237" s="22">
        <v>20.530000690000001</v>
      </c>
      <c r="P4237" s="22">
        <f t="shared" si="666"/>
        <v>-6.9000000024743713E-7</v>
      </c>
      <c r="Q4237" s="23">
        <f t="shared" si="667"/>
        <v>3.3609351050023616E-6</v>
      </c>
      <c r="R4237" s="24">
        <v>6287065</v>
      </c>
      <c r="S4237" s="24">
        <v>6287000</v>
      </c>
      <c r="T4237" s="24">
        <f t="shared" si="668"/>
        <v>65</v>
      </c>
      <c r="U4237" s="23">
        <f t="shared" si="669"/>
        <v>1.0338794337521871E-3</v>
      </c>
    </row>
    <row r="4238" spans="1:21" x14ac:dyDescent="0.3">
      <c r="A4238" s="21">
        <v>41866</v>
      </c>
      <c r="B4238" s="22">
        <v>20.55</v>
      </c>
      <c r="C4238" s="22">
        <v>20.549999239999998</v>
      </c>
      <c r="D4238" s="22">
        <f t="shared" si="660"/>
        <v>7.6000000248654942E-7</v>
      </c>
      <c r="E4238" s="23">
        <f t="shared" si="661"/>
        <v>3.6982969858569663E-6</v>
      </c>
      <c r="F4238" s="22">
        <v>20.55</v>
      </c>
      <c r="G4238" s="22">
        <v>20.549999239999998</v>
      </c>
      <c r="H4238" s="22">
        <f t="shared" si="662"/>
        <v>7.6000000248654942E-7</v>
      </c>
      <c r="I4238" s="23">
        <f t="shared" si="663"/>
        <v>3.6982969858569663E-6</v>
      </c>
      <c r="J4238" s="22">
        <v>20.3</v>
      </c>
      <c r="K4238" s="22">
        <v>20.299999239999998</v>
      </c>
      <c r="L4238" s="22">
        <f t="shared" si="664"/>
        <v>7.6000000248654942E-7</v>
      </c>
      <c r="M4238" s="23">
        <f t="shared" si="665"/>
        <v>3.7438425169445943E-6</v>
      </c>
      <c r="N4238" s="22">
        <v>20.45</v>
      </c>
      <c r="O4238" s="22">
        <v>20.450000760000002</v>
      </c>
      <c r="P4238" s="22">
        <f t="shared" si="666"/>
        <v>-7.6000000248654942E-7</v>
      </c>
      <c r="Q4238" s="23">
        <f t="shared" si="667"/>
        <v>3.7163812921371715E-6</v>
      </c>
      <c r="R4238" s="24">
        <v>7212447</v>
      </c>
      <c r="S4238" s="24">
        <v>7212400</v>
      </c>
      <c r="T4238" s="24">
        <f t="shared" si="668"/>
        <v>47</v>
      </c>
      <c r="U4238" s="23">
        <f t="shared" si="669"/>
        <v>6.5165548222505688E-4</v>
      </c>
    </row>
    <row r="4239" spans="1:21" x14ac:dyDescent="0.3">
      <c r="A4239" s="21">
        <v>41869</v>
      </c>
      <c r="B4239" s="22">
        <v>20.43</v>
      </c>
      <c r="C4239" s="22">
        <v>20.43000031</v>
      </c>
      <c r="D4239" s="22">
        <f t="shared" si="660"/>
        <v>-3.1000000078051926E-7</v>
      </c>
      <c r="E4239" s="23">
        <f t="shared" si="661"/>
        <v>1.5173763880403939E-6</v>
      </c>
      <c r="F4239" s="22">
        <v>20.49</v>
      </c>
      <c r="G4239" s="22">
        <v>20.489999770000001</v>
      </c>
      <c r="H4239" s="22">
        <f t="shared" si="662"/>
        <v>2.2999999771400326E-7</v>
      </c>
      <c r="I4239" s="23">
        <f t="shared" si="663"/>
        <v>1.1224987813360196E-6</v>
      </c>
      <c r="J4239" s="22">
        <v>20.34</v>
      </c>
      <c r="K4239" s="22">
        <v>20.340000150000002</v>
      </c>
      <c r="L4239" s="22">
        <f t="shared" si="664"/>
        <v>-1.5000000175291461E-7</v>
      </c>
      <c r="M4239" s="23">
        <f t="shared" si="665"/>
        <v>7.3746313002320501E-7</v>
      </c>
      <c r="N4239" s="22">
        <v>20.47</v>
      </c>
      <c r="O4239" s="22">
        <v>20.469999309999999</v>
      </c>
      <c r="P4239" s="22">
        <f t="shared" si="666"/>
        <v>6.9000000024743713E-7</v>
      </c>
      <c r="Q4239" s="23">
        <f t="shared" si="667"/>
        <v>3.3707866316847337E-6</v>
      </c>
      <c r="R4239" s="24">
        <v>4432210</v>
      </c>
      <c r="S4239" s="24">
        <v>4432100</v>
      </c>
      <c r="T4239" s="24">
        <f t="shared" si="668"/>
        <v>110</v>
      </c>
      <c r="U4239" s="23">
        <f t="shared" si="669"/>
        <v>2.481893459082602E-3</v>
      </c>
    </row>
    <row r="4240" spans="1:21" x14ac:dyDescent="0.3">
      <c r="A4240" s="21">
        <v>41870</v>
      </c>
      <c r="B4240" s="22">
        <v>20.64</v>
      </c>
      <c r="C4240" s="22">
        <v>20.63999939</v>
      </c>
      <c r="D4240" s="22">
        <f t="shared" si="660"/>
        <v>6.1000000073363481E-7</v>
      </c>
      <c r="E4240" s="23">
        <f t="shared" si="661"/>
        <v>2.9554264474890319E-6</v>
      </c>
      <c r="F4240" s="22">
        <v>20.81</v>
      </c>
      <c r="G4240" s="22">
        <v>20.809999470000001</v>
      </c>
      <c r="H4240" s="22">
        <f t="shared" si="662"/>
        <v>5.2999999766711881E-7</v>
      </c>
      <c r="I4240" s="23">
        <f t="shared" si="663"/>
        <v>2.5468525284259355E-6</v>
      </c>
      <c r="J4240" s="22">
        <v>20.64</v>
      </c>
      <c r="K4240" s="22">
        <v>20.63999939</v>
      </c>
      <c r="L4240" s="22">
        <f t="shared" si="664"/>
        <v>6.1000000073363481E-7</v>
      </c>
      <c r="M4240" s="23">
        <f t="shared" si="665"/>
        <v>2.9554264474890319E-6</v>
      </c>
      <c r="N4240" s="22">
        <v>20.74</v>
      </c>
      <c r="O4240" s="22">
        <v>20.739999770000001</v>
      </c>
      <c r="P4240" s="22">
        <f t="shared" si="666"/>
        <v>2.2999999771400326E-7</v>
      </c>
      <c r="Q4240" s="23">
        <f t="shared" si="667"/>
        <v>1.108968178710849E-6</v>
      </c>
      <c r="R4240" s="24">
        <v>7677209</v>
      </c>
      <c r="S4240" s="24">
        <v>7677200</v>
      </c>
      <c r="T4240" s="24">
        <f t="shared" si="668"/>
        <v>9</v>
      </c>
      <c r="U4240" s="23">
        <f t="shared" si="669"/>
        <v>1.1723024019173658E-4</v>
      </c>
    </row>
    <row r="4241" spans="1:21" x14ac:dyDescent="0.3">
      <c r="A4241" s="21">
        <v>41871</v>
      </c>
      <c r="B4241" s="22">
        <v>20.74</v>
      </c>
      <c r="C4241" s="22">
        <v>20.739999770000001</v>
      </c>
      <c r="D4241" s="22">
        <f t="shared" si="660"/>
        <v>2.2999999771400326E-7</v>
      </c>
      <c r="E4241" s="23">
        <f t="shared" si="661"/>
        <v>1.108968178710849E-6</v>
      </c>
      <c r="F4241" s="22">
        <v>20.9</v>
      </c>
      <c r="G4241" s="22">
        <v>20.899999619999999</v>
      </c>
      <c r="H4241" s="22">
        <f t="shared" si="662"/>
        <v>3.7999999946691787E-7</v>
      </c>
      <c r="I4241" s="23">
        <f t="shared" si="663"/>
        <v>1.8181818486890378E-6</v>
      </c>
      <c r="J4241" s="22">
        <v>20.72</v>
      </c>
      <c r="K4241" s="22">
        <v>20.719999309999999</v>
      </c>
      <c r="L4241" s="22">
        <f t="shared" si="664"/>
        <v>6.9000000024743713E-7</v>
      </c>
      <c r="M4241" s="23">
        <f t="shared" si="665"/>
        <v>3.3301159422067435E-6</v>
      </c>
      <c r="N4241" s="22">
        <v>20.84</v>
      </c>
      <c r="O4241" s="22">
        <v>20.840000150000002</v>
      </c>
      <c r="P4241" s="22">
        <f t="shared" si="666"/>
        <v>-1.5000000175291461E-7</v>
      </c>
      <c r="Q4241" s="23">
        <f t="shared" si="667"/>
        <v>7.1976967693502917E-7</v>
      </c>
      <c r="R4241" s="24">
        <v>10026654</v>
      </c>
      <c r="S4241" s="24">
        <v>10026700</v>
      </c>
      <c r="T4241" s="24">
        <f t="shared" si="668"/>
        <v>-46</v>
      </c>
      <c r="U4241" s="23">
        <f t="shared" si="669"/>
        <v>4.5877507056160053E-4</v>
      </c>
    </row>
    <row r="4242" spans="1:21" x14ac:dyDescent="0.3">
      <c r="A4242" s="21">
        <v>41872</v>
      </c>
      <c r="B4242" s="22">
        <v>20.72</v>
      </c>
      <c r="C4242" s="22">
        <v>20.719999309999999</v>
      </c>
      <c r="D4242" s="22">
        <f t="shared" si="660"/>
        <v>6.9000000024743713E-7</v>
      </c>
      <c r="E4242" s="23">
        <f t="shared" si="661"/>
        <v>3.3301159422067435E-6</v>
      </c>
      <c r="F4242" s="22">
        <v>20.79</v>
      </c>
      <c r="G4242" s="22">
        <v>20.790000920000001</v>
      </c>
      <c r="H4242" s="22">
        <f t="shared" si="662"/>
        <v>-9.2000000151415406E-7</v>
      </c>
      <c r="I4242" s="23">
        <f t="shared" si="663"/>
        <v>4.4252042366631795E-6</v>
      </c>
      <c r="J4242" s="22">
        <v>20.59</v>
      </c>
      <c r="K4242" s="22">
        <v>20.590000150000002</v>
      </c>
      <c r="L4242" s="22">
        <f t="shared" si="664"/>
        <v>-1.5000000175291461E-7</v>
      </c>
      <c r="M4242" s="23">
        <f t="shared" si="665"/>
        <v>7.2850898815032112E-7</v>
      </c>
      <c r="N4242" s="22">
        <v>20.62</v>
      </c>
      <c r="O4242" s="22">
        <v>20.620000839999999</v>
      </c>
      <c r="P4242" s="22">
        <f t="shared" si="666"/>
        <v>-8.3999999844763806E-7</v>
      </c>
      <c r="Q4242" s="23">
        <f t="shared" si="667"/>
        <v>4.0737146664812554E-6</v>
      </c>
      <c r="R4242" s="24">
        <v>10642470</v>
      </c>
      <c r="S4242" s="24">
        <v>10642500</v>
      </c>
      <c r="T4242" s="24">
        <f t="shared" si="668"/>
        <v>-30</v>
      </c>
      <c r="U4242" s="23">
        <f t="shared" si="669"/>
        <v>2.8188865398167724E-4</v>
      </c>
    </row>
    <row r="4243" spans="1:21" x14ac:dyDescent="0.3">
      <c r="A4243" s="21">
        <v>41873</v>
      </c>
      <c r="B4243" s="22">
        <v>20.74</v>
      </c>
      <c r="C4243" s="22">
        <v>20.739999770000001</v>
      </c>
      <c r="D4243" s="22">
        <f t="shared" si="660"/>
        <v>2.2999999771400326E-7</v>
      </c>
      <c r="E4243" s="23">
        <f t="shared" si="661"/>
        <v>1.108968178710849E-6</v>
      </c>
      <c r="F4243" s="22">
        <v>21</v>
      </c>
      <c r="G4243" s="22">
        <v>21</v>
      </c>
      <c r="H4243" s="22">
        <f t="shared" si="662"/>
        <v>0</v>
      </c>
      <c r="I4243" s="23">
        <f t="shared" si="663"/>
        <v>0</v>
      </c>
      <c r="J4243" s="22">
        <v>20.74</v>
      </c>
      <c r="K4243" s="22">
        <v>20.739999770000001</v>
      </c>
      <c r="L4243" s="22">
        <f t="shared" si="664"/>
        <v>2.2999999771400326E-7</v>
      </c>
      <c r="M4243" s="23">
        <f t="shared" si="665"/>
        <v>1.108968178710849E-6</v>
      </c>
      <c r="N4243" s="22">
        <v>20.83</v>
      </c>
      <c r="O4243" s="22">
        <v>20.829999919999999</v>
      </c>
      <c r="P4243" s="22">
        <f t="shared" si="666"/>
        <v>7.9999999513802322E-8</v>
      </c>
      <c r="Q4243" s="23">
        <f t="shared" si="667"/>
        <v>3.840614489728828E-7</v>
      </c>
      <c r="R4243" s="24">
        <v>11389863</v>
      </c>
      <c r="S4243" s="24">
        <v>11389900</v>
      </c>
      <c r="T4243" s="24">
        <f t="shared" si="668"/>
        <v>-37</v>
      </c>
      <c r="U4243" s="23">
        <f t="shared" si="669"/>
        <v>3.2484920850929332E-4</v>
      </c>
    </row>
    <row r="4244" spans="1:21" x14ac:dyDescent="0.3">
      <c r="A4244" s="21">
        <v>41876</v>
      </c>
      <c r="B4244" s="22">
        <v>20.71</v>
      </c>
      <c r="C4244" s="22">
        <v>20.850000380000001</v>
      </c>
      <c r="D4244" s="22">
        <f t="shared" si="660"/>
        <v>-0.14000038000000004</v>
      </c>
      <c r="E4244" s="23">
        <f t="shared" si="661"/>
        <v>0.67146464004045281</v>
      </c>
      <c r="F4244" s="22">
        <v>20.87</v>
      </c>
      <c r="G4244" s="22">
        <v>20.870000839999999</v>
      </c>
      <c r="H4244" s="22">
        <f t="shared" si="662"/>
        <v>-8.3999999844763806E-7</v>
      </c>
      <c r="I4244" s="23">
        <f t="shared" si="663"/>
        <v>4.0249159781425196E-6</v>
      </c>
      <c r="J4244" s="22">
        <v>20.65</v>
      </c>
      <c r="K4244" s="22">
        <v>20.649999619999999</v>
      </c>
      <c r="L4244" s="22">
        <f t="shared" si="664"/>
        <v>3.7999999946691787E-7</v>
      </c>
      <c r="M4244" s="23">
        <f t="shared" si="665"/>
        <v>1.8401937358821022E-6</v>
      </c>
      <c r="N4244" s="22">
        <v>20.68</v>
      </c>
      <c r="O4244" s="22">
        <v>20.68000031</v>
      </c>
      <c r="P4244" s="22">
        <f t="shared" si="666"/>
        <v>-3.1000000078051926E-7</v>
      </c>
      <c r="Q4244" s="23">
        <f t="shared" si="667"/>
        <v>1.499032863314881E-6</v>
      </c>
      <c r="R4244" s="24">
        <v>9991216</v>
      </c>
      <c r="S4244" s="24">
        <v>9991200</v>
      </c>
      <c r="T4244" s="24">
        <f t="shared" si="668"/>
        <v>16</v>
      </c>
      <c r="U4244" s="23">
        <f t="shared" si="669"/>
        <v>1.6014092401313155E-4</v>
      </c>
    </row>
    <row r="4245" spans="1:21" x14ac:dyDescent="0.3">
      <c r="A4245" s="21">
        <v>41877</v>
      </c>
      <c r="B4245" s="22">
        <v>20.71</v>
      </c>
      <c r="C4245" s="22">
        <v>20.709999079999999</v>
      </c>
      <c r="D4245" s="22">
        <f t="shared" si="660"/>
        <v>9.2000000151415406E-7</v>
      </c>
      <c r="E4245" s="23">
        <f t="shared" si="661"/>
        <v>4.4422986112182583E-6</v>
      </c>
      <c r="F4245" s="22">
        <v>20.85</v>
      </c>
      <c r="G4245" s="22">
        <v>20.850000380000001</v>
      </c>
      <c r="H4245" s="22">
        <f t="shared" si="662"/>
        <v>-3.7999999946691787E-7</v>
      </c>
      <c r="I4245" s="23">
        <f t="shared" si="663"/>
        <v>1.8225419306535179E-6</v>
      </c>
      <c r="J4245" s="22">
        <v>20.64</v>
      </c>
      <c r="K4245" s="22">
        <v>20.63999939</v>
      </c>
      <c r="L4245" s="22">
        <f t="shared" si="664"/>
        <v>6.1000000073363481E-7</v>
      </c>
      <c r="M4245" s="23">
        <f t="shared" si="665"/>
        <v>2.9554264474890319E-6</v>
      </c>
      <c r="N4245" s="22">
        <v>20.8</v>
      </c>
      <c r="O4245" s="22">
        <v>20.799999239999998</v>
      </c>
      <c r="P4245" s="22">
        <f t="shared" si="666"/>
        <v>7.6000000248654942E-7</v>
      </c>
      <c r="Q4245" s="23">
        <f t="shared" si="667"/>
        <v>3.6538462993066412E-6</v>
      </c>
      <c r="R4245" s="24">
        <v>7837556</v>
      </c>
      <c r="S4245" s="24">
        <v>7830700</v>
      </c>
      <c r="T4245" s="24">
        <f t="shared" si="668"/>
        <v>6856</v>
      </c>
      <c r="U4245" s="23">
        <f t="shared" si="669"/>
        <v>8.7552836911131832E-2</v>
      </c>
    </row>
    <row r="4246" spans="1:21" x14ac:dyDescent="0.3">
      <c r="A4246" s="21">
        <v>41878</v>
      </c>
      <c r="B4246" s="22">
        <v>20.92</v>
      </c>
      <c r="C4246" s="22">
        <v>20.920000080000001</v>
      </c>
      <c r="D4246" s="22">
        <f t="shared" si="660"/>
        <v>-7.9999999513802322E-8</v>
      </c>
      <c r="E4246" s="23">
        <f t="shared" si="661"/>
        <v>3.8240917403381924E-7</v>
      </c>
      <c r="F4246" s="22">
        <v>20.95</v>
      </c>
      <c r="G4246" s="22">
        <v>20.950000760000002</v>
      </c>
      <c r="H4246" s="22">
        <f t="shared" si="662"/>
        <v>-7.6000000248654942E-7</v>
      </c>
      <c r="I4246" s="23">
        <f t="shared" si="663"/>
        <v>3.6276848444684707E-6</v>
      </c>
      <c r="J4246" s="22">
        <v>20.69</v>
      </c>
      <c r="K4246" s="22">
        <v>20.690000529999999</v>
      </c>
      <c r="L4246" s="22">
        <f t="shared" si="664"/>
        <v>-5.2999999766711881E-7</v>
      </c>
      <c r="M4246" s="23">
        <f t="shared" si="665"/>
        <v>2.5616238960392083E-6</v>
      </c>
      <c r="N4246" s="22">
        <v>20.91</v>
      </c>
      <c r="O4246" s="22">
        <v>20.909999849999998</v>
      </c>
      <c r="P4246" s="22">
        <f t="shared" si="666"/>
        <v>1.5000000175291461E-7</v>
      </c>
      <c r="Q4246" s="23">
        <f t="shared" si="667"/>
        <v>7.1736012830681407E-7</v>
      </c>
      <c r="R4246" s="24">
        <v>12153116</v>
      </c>
      <c r="S4246" s="24">
        <v>12153100</v>
      </c>
      <c r="T4246" s="24">
        <f t="shared" si="668"/>
        <v>16</v>
      </c>
      <c r="U4246" s="23">
        <f t="shared" si="669"/>
        <v>1.3165365215459429E-4</v>
      </c>
    </row>
    <row r="4247" spans="1:21" x14ac:dyDescent="0.3">
      <c r="A4247" s="21">
        <v>41879</v>
      </c>
      <c r="B4247" s="22">
        <v>20.72</v>
      </c>
      <c r="C4247" s="22">
        <v>20.719999309999999</v>
      </c>
      <c r="D4247" s="22">
        <f t="shared" si="660"/>
        <v>6.9000000024743713E-7</v>
      </c>
      <c r="E4247" s="23">
        <f t="shared" si="661"/>
        <v>3.3301159422067435E-6</v>
      </c>
      <c r="F4247" s="22">
        <v>20.93</v>
      </c>
      <c r="G4247" s="22">
        <v>20.93000031</v>
      </c>
      <c r="H4247" s="22">
        <f t="shared" si="662"/>
        <v>-3.1000000078051926E-7</v>
      </c>
      <c r="I4247" s="23">
        <f t="shared" si="663"/>
        <v>1.4811275498758903E-6</v>
      </c>
      <c r="J4247" s="22">
        <v>20.59</v>
      </c>
      <c r="K4247" s="22">
        <v>20.590000150000002</v>
      </c>
      <c r="L4247" s="22">
        <f t="shared" si="664"/>
        <v>-1.5000000175291461E-7</v>
      </c>
      <c r="M4247" s="23">
        <f t="shared" si="665"/>
        <v>7.2850898815032112E-7</v>
      </c>
      <c r="N4247" s="22">
        <v>20.91</v>
      </c>
      <c r="O4247" s="22">
        <v>20.909999849999998</v>
      </c>
      <c r="P4247" s="22">
        <f t="shared" si="666"/>
        <v>1.5000000175291461E-7</v>
      </c>
      <c r="Q4247" s="23">
        <f t="shared" si="667"/>
        <v>7.1736012830681407E-7</v>
      </c>
      <c r="R4247" s="24">
        <v>7627681</v>
      </c>
      <c r="S4247" s="24">
        <v>7620800</v>
      </c>
      <c r="T4247" s="24">
        <f t="shared" si="668"/>
        <v>6881</v>
      </c>
      <c r="U4247" s="23">
        <f t="shared" si="669"/>
        <v>9.0292357757715727E-2</v>
      </c>
    </row>
    <row r="4248" spans="1:21" x14ac:dyDescent="0.3">
      <c r="A4248" s="21">
        <v>41880</v>
      </c>
      <c r="B4248" s="22">
        <v>20.95</v>
      </c>
      <c r="C4248" s="22">
        <v>20.950000760000002</v>
      </c>
      <c r="D4248" s="22">
        <f t="shared" si="660"/>
        <v>-7.6000000248654942E-7</v>
      </c>
      <c r="E4248" s="23">
        <f t="shared" si="661"/>
        <v>3.6276848444684707E-6</v>
      </c>
      <c r="F4248" s="22">
        <v>20.95</v>
      </c>
      <c r="G4248" s="22">
        <v>20.950000760000002</v>
      </c>
      <c r="H4248" s="22">
        <f t="shared" si="662"/>
        <v>-7.6000000248654942E-7</v>
      </c>
      <c r="I4248" s="23">
        <f t="shared" si="663"/>
        <v>3.6276848444684707E-6</v>
      </c>
      <c r="J4248" s="22">
        <v>20.81</v>
      </c>
      <c r="K4248" s="22">
        <v>20.809999470000001</v>
      </c>
      <c r="L4248" s="22">
        <f t="shared" si="664"/>
        <v>5.2999999766711881E-7</v>
      </c>
      <c r="M4248" s="23">
        <f t="shared" si="665"/>
        <v>2.5468525284259355E-6</v>
      </c>
      <c r="N4248" s="22">
        <v>20.94</v>
      </c>
      <c r="O4248" s="22">
        <v>20.940000529999999</v>
      </c>
      <c r="P4248" s="22">
        <f t="shared" si="666"/>
        <v>-5.2999999766711881E-7</v>
      </c>
      <c r="Q4248" s="23">
        <f t="shared" si="667"/>
        <v>2.5310409945205422E-6</v>
      </c>
      <c r="R4248" s="24">
        <v>5322760</v>
      </c>
      <c r="S4248" s="24">
        <v>5322800</v>
      </c>
      <c r="T4248" s="24">
        <f t="shared" si="668"/>
        <v>-40</v>
      </c>
      <c r="U4248" s="23">
        <f t="shared" si="669"/>
        <v>7.514841812579845E-4</v>
      </c>
    </row>
    <row r="4249" spans="1:21" x14ac:dyDescent="0.3">
      <c r="A4249" s="21">
        <v>41884</v>
      </c>
      <c r="B4249" s="22">
        <v>21.02</v>
      </c>
      <c r="C4249" s="22">
        <v>21.020000459999999</v>
      </c>
      <c r="D4249" s="22">
        <f t="shared" si="660"/>
        <v>-4.5999999898072019E-7</v>
      </c>
      <c r="E4249" s="23">
        <f t="shared" si="661"/>
        <v>2.1883919548721084E-6</v>
      </c>
      <c r="F4249" s="22">
        <v>21.26</v>
      </c>
      <c r="G4249" s="22">
        <v>21.260000229999999</v>
      </c>
      <c r="H4249" s="22">
        <f t="shared" si="662"/>
        <v>-2.2999999771400326E-7</v>
      </c>
      <c r="I4249" s="23">
        <f t="shared" si="663"/>
        <v>1.0818438157373589E-6</v>
      </c>
      <c r="J4249" s="22">
        <v>20.99</v>
      </c>
      <c r="K4249" s="22">
        <v>20.989999770000001</v>
      </c>
      <c r="L4249" s="22">
        <f t="shared" si="664"/>
        <v>2.2999999771400326E-7</v>
      </c>
      <c r="M4249" s="23">
        <f t="shared" si="665"/>
        <v>1.0957598867758503E-6</v>
      </c>
      <c r="N4249" s="22">
        <v>21.08</v>
      </c>
      <c r="O4249" s="22">
        <v>21.079999919999999</v>
      </c>
      <c r="P4249" s="22">
        <f t="shared" si="666"/>
        <v>7.9999999513802322E-8</v>
      </c>
      <c r="Q4249" s="23">
        <f t="shared" si="667"/>
        <v>3.7950664050003619E-7</v>
      </c>
      <c r="R4249" s="24">
        <v>8116852</v>
      </c>
      <c r="S4249" s="24">
        <v>8116900</v>
      </c>
      <c r="T4249" s="24">
        <f t="shared" si="668"/>
        <v>-48</v>
      </c>
      <c r="U4249" s="23">
        <f t="shared" si="669"/>
        <v>5.9135876997375842E-4</v>
      </c>
    </row>
    <row r="4250" spans="1:21" x14ac:dyDescent="0.3">
      <c r="A4250" s="21">
        <v>41885</v>
      </c>
      <c r="B4250" s="22">
        <v>21.28</v>
      </c>
      <c r="C4250" s="22">
        <v>21.280000690000001</v>
      </c>
      <c r="D4250" s="22">
        <f t="shared" si="660"/>
        <v>-6.9000000024743713E-7</v>
      </c>
      <c r="E4250" s="23">
        <f t="shared" si="661"/>
        <v>3.2424810990334472E-6</v>
      </c>
      <c r="F4250" s="22">
        <v>21.38</v>
      </c>
      <c r="G4250" s="22">
        <v>21.379999160000001</v>
      </c>
      <c r="H4250" s="22">
        <f t="shared" si="662"/>
        <v>8.3999999844763806E-7</v>
      </c>
      <c r="I4250" s="23">
        <f t="shared" si="663"/>
        <v>3.9289056662789786E-6</v>
      </c>
      <c r="J4250" s="22">
        <v>21.17</v>
      </c>
      <c r="K4250" s="22">
        <v>21.170000080000001</v>
      </c>
      <c r="L4250" s="22">
        <f t="shared" si="664"/>
        <v>-7.9999999513802322E-8</v>
      </c>
      <c r="M4250" s="23">
        <f t="shared" si="665"/>
        <v>3.7789324143357452E-7</v>
      </c>
      <c r="N4250" s="22">
        <v>21.35</v>
      </c>
      <c r="O4250" s="22">
        <v>21.350000380000001</v>
      </c>
      <c r="P4250" s="22">
        <f t="shared" si="666"/>
        <v>-3.7999999946691787E-7</v>
      </c>
      <c r="Q4250" s="23">
        <f t="shared" si="667"/>
        <v>1.7798594506016485E-6</v>
      </c>
      <c r="R4250" s="24">
        <v>9850242</v>
      </c>
      <c r="S4250" s="24">
        <v>9850200</v>
      </c>
      <c r="T4250" s="24">
        <f t="shared" si="668"/>
        <v>42</v>
      </c>
      <c r="U4250" s="23">
        <f t="shared" si="669"/>
        <v>4.2638728147651822E-4</v>
      </c>
    </row>
    <row r="4251" spans="1:21" x14ac:dyDescent="0.3">
      <c r="A4251" s="21">
        <v>41886</v>
      </c>
      <c r="B4251" s="22">
        <v>21.32</v>
      </c>
      <c r="C4251" s="22">
        <v>21.31999969</v>
      </c>
      <c r="D4251" s="22">
        <f t="shared" si="660"/>
        <v>3.1000000078051926E-7</v>
      </c>
      <c r="E4251" s="23">
        <f t="shared" si="661"/>
        <v>1.4540337959100565E-6</v>
      </c>
      <c r="F4251" s="22">
        <v>21.38</v>
      </c>
      <c r="G4251" s="22">
        <v>21.379999160000001</v>
      </c>
      <c r="H4251" s="22">
        <f t="shared" si="662"/>
        <v>8.3999999844763806E-7</v>
      </c>
      <c r="I4251" s="23">
        <f t="shared" si="663"/>
        <v>3.9289056662789786E-6</v>
      </c>
      <c r="J4251" s="22">
        <v>21.18</v>
      </c>
      <c r="K4251" s="22">
        <v>21.18000031</v>
      </c>
      <c r="L4251" s="22">
        <f t="shared" si="664"/>
        <v>-3.1000000078051926E-7</v>
      </c>
      <c r="M4251" s="23">
        <f t="shared" si="665"/>
        <v>1.4636449303268177E-6</v>
      </c>
      <c r="N4251" s="22">
        <v>21.19</v>
      </c>
      <c r="O4251" s="22">
        <v>21.190000529999999</v>
      </c>
      <c r="P4251" s="22">
        <f t="shared" si="666"/>
        <v>-5.2999999766711881E-7</v>
      </c>
      <c r="Q4251" s="23">
        <f t="shared" si="667"/>
        <v>2.501179728224947E-6</v>
      </c>
      <c r="R4251" s="24">
        <v>8057900</v>
      </c>
      <c r="S4251" s="24">
        <v>8057900</v>
      </c>
      <c r="T4251" s="24">
        <f t="shared" si="668"/>
        <v>0</v>
      </c>
      <c r="U4251" s="23">
        <f t="shared" si="669"/>
        <v>0</v>
      </c>
    </row>
    <row r="4252" spans="1:21" x14ac:dyDescent="0.3">
      <c r="A4252" s="21">
        <v>41887</v>
      </c>
      <c r="B4252" s="22">
        <v>21.13</v>
      </c>
      <c r="C4252" s="22">
        <v>21.129999160000001</v>
      </c>
      <c r="D4252" s="22">
        <f t="shared" si="660"/>
        <v>8.3999999844763806E-7</v>
      </c>
      <c r="E4252" s="23">
        <f t="shared" si="661"/>
        <v>3.9753905908230908E-6</v>
      </c>
      <c r="F4252" s="22">
        <v>21.19</v>
      </c>
      <c r="G4252" s="22">
        <v>21.190000529999999</v>
      </c>
      <c r="H4252" s="22">
        <f t="shared" si="662"/>
        <v>-5.2999999766711881E-7</v>
      </c>
      <c r="I4252" s="23">
        <f t="shared" si="663"/>
        <v>2.501179728224947E-6</v>
      </c>
      <c r="J4252" s="22">
        <v>20.98</v>
      </c>
      <c r="K4252" s="22">
        <v>20.979999540000001</v>
      </c>
      <c r="L4252" s="22">
        <f t="shared" si="664"/>
        <v>4.5999999898072019E-7</v>
      </c>
      <c r="M4252" s="23">
        <f t="shared" si="665"/>
        <v>2.1925643902121849E-6</v>
      </c>
      <c r="N4252" s="22">
        <v>21.18</v>
      </c>
      <c r="O4252" s="22">
        <v>21.18000031</v>
      </c>
      <c r="P4252" s="22">
        <f t="shared" si="666"/>
        <v>-3.1000000078051926E-7</v>
      </c>
      <c r="Q4252" s="23">
        <f t="shared" si="667"/>
        <v>1.4636449303268177E-6</v>
      </c>
      <c r="R4252" s="24">
        <v>5969029</v>
      </c>
      <c r="S4252" s="24">
        <v>5969000</v>
      </c>
      <c r="T4252" s="24">
        <f t="shared" si="668"/>
        <v>29</v>
      </c>
      <c r="U4252" s="23">
        <f t="shared" si="669"/>
        <v>4.8584352487853909E-4</v>
      </c>
    </row>
    <row r="4253" spans="1:21" x14ac:dyDescent="0.3">
      <c r="A4253" s="21">
        <v>41890</v>
      </c>
      <c r="B4253" s="22">
        <v>21.17</v>
      </c>
      <c r="C4253" s="22">
        <v>21.170000080000001</v>
      </c>
      <c r="D4253" s="22">
        <f t="shared" si="660"/>
        <v>-7.9999999513802322E-8</v>
      </c>
      <c r="E4253" s="23">
        <f t="shared" si="661"/>
        <v>3.7789324143357452E-7</v>
      </c>
      <c r="F4253" s="22">
        <v>21.18</v>
      </c>
      <c r="G4253" s="22">
        <v>21.18000031</v>
      </c>
      <c r="H4253" s="22">
        <f t="shared" si="662"/>
        <v>-3.1000000078051926E-7</v>
      </c>
      <c r="I4253" s="23">
        <f t="shared" si="663"/>
        <v>1.4636449303268177E-6</v>
      </c>
      <c r="J4253" s="22">
        <v>21.01</v>
      </c>
      <c r="K4253" s="22">
        <v>21.010000229999999</v>
      </c>
      <c r="L4253" s="22">
        <f t="shared" si="664"/>
        <v>-2.2999999771400326E-7</v>
      </c>
      <c r="M4253" s="23">
        <f t="shared" si="665"/>
        <v>1.0947167786585183E-6</v>
      </c>
      <c r="N4253" s="22">
        <v>21.07</v>
      </c>
      <c r="O4253" s="22">
        <v>21.06999969</v>
      </c>
      <c r="P4253" s="22">
        <f t="shared" si="666"/>
        <v>3.1000000078051926E-7</v>
      </c>
      <c r="Q4253" s="23">
        <f t="shared" si="667"/>
        <v>1.4712862142454036E-6</v>
      </c>
      <c r="R4253" s="24">
        <v>6724178</v>
      </c>
      <c r="S4253" s="24">
        <v>6724200</v>
      </c>
      <c r="T4253" s="24">
        <f t="shared" si="668"/>
        <v>-22</v>
      </c>
      <c r="U4253" s="23">
        <f t="shared" si="669"/>
        <v>3.2717646708902174E-4</v>
      </c>
    </row>
    <row r="4254" spans="1:21" x14ac:dyDescent="0.3">
      <c r="A4254" s="21">
        <v>41891</v>
      </c>
      <c r="B4254" s="22">
        <v>21.07</v>
      </c>
      <c r="C4254" s="22">
        <v>21.06999969</v>
      </c>
      <c r="D4254" s="22">
        <f t="shared" si="660"/>
        <v>3.1000000078051926E-7</v>
      </c>
      <c r="E4254" s="23">
        <f t="shared" si="661"/>
        <v>1.4712862142454036E-6</v>
      </c>
      <c r="F4254" s="22">
        <v>21.2</v>
      </c>
      <c r="G4254" s="22">
        <v>21.200000760000002</v>
      </c>
      <c r="H4254" s="22">
        <f t="shared" si="662"/>
        <v>-7.6000000248654942E-7</v>
      </c>
      <c r="I4254" s="23">
        <f t="shared" si="663"/>
        <v>3.5849055435908831E-6</v>
      </c>
      <c r="J4254" s="22">
        <v>20.98</v>
      </c>
      <c r="K4254" s="22">
        <v>20.979999540000001</v>
      </c>
      <c r="L4254" s="22">
        <f t="shared" si="664"/>
        <v>4.5999999898072019E-7</v>
      </c>
      <c r="M4254" s="23">
        <f t="shared" si="665"/>
        <v>2.1925643902121849E-6</v>
      </c>
      <c r="N4254" s="22">
        <v>21.05</v>
      </c>
      <c r="O4254" s="22">
        <v>21.049999239999998</v>
      </c>
      <c r="P4254" s="22">
        <f t="shared" si="666"/>
        <v>7.6000000248654942E-7</v>
      </c>
      <c r="Q4254" s="23">
        <f t="shared" si="667"/>
        <v>3.6104514485794799E-6</v>
      </c>
      <c r="R4254" s="24">
        <v>7320160</v>
      </c>
      <c r="S4254" s="24">
        <v>7312400</v>
      </c>
      <c r="T4254" s="24">
        <f t="shared" si="668"/>
        <v>7760</v>
      </c>
      <c r="U4254" s="23">
        <f t="shared" si="669"/>
        <v>0.10612110934850393</v>
      </c>
    </row>
    <row r="4255" spans="1:21" x14ac:dyDescent="0.3">
      <c r="A4255" s="21">
        <v>41892</v>
      </c>
      <c r="B4255" s="22">
        <v>20.8</v>
      </c>
      <c r="C4255" s="22">
        <v>20.799999239999998</v>
      </c>
      <c r="D4255" s="22">
        <f t="shared" si="660"/>
        <v>7.6000000248654942E-7</v>
      </c>
      <c r="E4255" s="23">
        <f t="shared" si="661"/>
        <v>3.6538462993066412E-6</v>
      </c>
      <c r="F4255" s="22">
        <v>21.08</v>
      </c>
      <c r="G4255" s="22">
        <v>21.079999919999999</v>
      </c>
      <c r="H4255" s="22">
        <f t="shared" si="662"/>
        <v>7.9999999513802322E-8</v>
      </c>
      <c r="I4255" s="23">
        <f t="shared" si="663"/>
        <v>3.7950664050003619E-7</v>
      </c>
      <c r="J4255" s="22">
        <v>20.75</v>
      </c>
      <c r="K4255" s="22">
        <v>20.75</v>
      </c>
      <c r="L4255" s="22">
        <f t="shared" si="664"/>
        <v>0</v>
      </c>
      <c r="M4255" s="23">
        <f t="shared" si="665"/>
        <v>0</v>
      </c>
      <c r="N4255" s="22">
        <v>21.03</v>
      </c>
      <c r="O4255" s="22">
        <v>21.030000690000001</v>
      </c>
      <c r="P4255" s="22">
        <f t="shared" si="666"/>
        <v>-6.9000000024743713E-7</v>
      </c>
      <c r="Q4255" s="23">
        <f t="shared" si="667"/>
        <v>3.2810269976621536E-6</v>
      </c>
      <c r="R4255" s="24">
        <v>6244808</v>
      </c>
      <c r="S4255" s="24">
        <v>6244800</v>
      </c>
      <c r="T4255" s="24">
        <f t="shared" si="668"/>
        <v>8</v>
      </c>
      <c r="U4255" s="23">
        <f t="shared" si="669"/>
        <v>1.2810658467845247E-4</v>
      </c>
    </row>
    <row r="4256" spans="1:21" x14ac:dyDescent="0.3">
      <c r="A4256" s="21">
        <v>41893</v>
      </c>
      <c r="B4256" s="22">
        <v>20.83</v>
      </c>
      <c r="C4256" s="22">
        <v>20.829999919999999</v>
      </c>
      <c r="D4256" s="22">
        <f t="shared" si="660"/>
        <v>7.9999999513802322E-8</v>
      </c>
      <c r="E4256" s="23">
        <f t="shared" si="661"/>
        <v>3.840614489728828E-7</v>
      </c>
      <c r="F4256" s="22">
        <v>20.94</v>
      </c>
      <c r="G4256" s="22">
        <v>20.940000529999999</v>
      </c>
      <c r="H4256" s="22">
        <f t="shared" si="662"/>
        <v>-5.2999999766711881E-7</v>
      </c>
      <c r="I4256" s="23">
        <f t="shared" si="663"/>
        <v>2.5310409945205422E-6</v>
      </c>
      <c r="J4256" s="22">
        <v>20.74</v>
      </c>
      <c r="K4256" s="22">
        <v>20.739999770000001</v>
      </c>
      <c r="L4256" s="22">
        <f t="shared" si="664"/>
        <v>2.2999999771400326E-7</v>
      </c>
      <c r="M4256" s="23">
        <f t="shared" si="665"/>
        <v>1.108968178710849E-6</v>
      </c>
      <c r="N4256" s="22">
        <v>20.9</v>
      </c>
      <c r="O4256" s="22">
        <v>20.899999619999999</v>
      </c>
      <c r="P4256" s="22">
        <f t="shared" si="666"/>
        <v>3.7999999946691787E-7</v>
      </c>
      <c r="Q4256" s="23">
        <f t="shared" si="667"/>
        <v>1.8181818486890378E-6</v>
      </c>
      <c r="R4256" s="24">
        <v>7639068</v>
      </c>
      <c r="S4256" s="24">
        <v>7389100</v>
      </c>
      <c r="T4256" s="24">
        <f t="shared" si="668"/>
        <v>249968</v>
      </c>
      <c r="U4256" s="23">
        <f t="shared" si="669"/>
        <v>3.3829289087980947</v>
      </c>
    </row>
    <row r="4257" spans="1:21" x14ac:dyDescent="0.3">
      <c r="A4257" s="21">
        <v>41894</v>
      </c>
      <c r="B4257" s="22">
        <v>20.74</v>
      </c>
      <c r="C4257" s="22">
        <v>20.739999770000001</v>
      </c>
      <c r="D4257" s="22">
        <f t="shared" si="660"/>
        <v>2.2999999771400326E-7</v>
      </c>
      <c r="E4257" s="23">
        <f t="shared" si="661"/>
        <v>1.108968178710849E-6</v>
      </c>
      <c r="F4257" s="22">
        <v>20.76</v>
      </c>
      <c r="G4257" s="22">
        <v>20.760000229999999</v>
      </c>
      <c r="H4257" s="22">
        <f t="shared" si="662"/>
        <v>-2.2999999771400326E-7</v>
      </c>
      <c r="I4257" s="23">
        <f t="shared" si="663"/>
        <v>1.1078997840358082E-6</v>
      </c>
      <c r="J4257" s="22">
        <v>20.28</v>
      </c>
      <c r="K4257" s="22">
        <v>20.280000690000001</v>
      </c>
      <c r="L4257" s="22">
        <f t="shared" si="664"/>
        <v>-6.9000000024743713E-7</v>
      </c>
      <c r="M4257" s="23">
        <f t="shared" si="665"/>
        <v>3.4023667493644306E-6</v>
      </c>
      <c r="N4257" s="22">
        <v>20.34</v>
      </c>
      <c r="O4257" s="22">
        <v>20.340000150000002</v>
      </c>
      <c r="P4257" s="22">
        <f t="shared" si="666"/>
        <v>-1.5000000175291461E-7</v>
      </c>
      <c r="Q4257" s="23">
        <f t="shared" si="667"/>
        <v>7.3746313002320501E-7</v>
      </c>
      <c r="R4257" s="24">
        <v>15155114</v>
      </c>
      <c r="S4257" s="24">
        <v>15136400</v>
      </c>
      <c r="T4257" s="24">
        <f t="shared" si="668"/>
        <v>18714</v>
      </c>
      <c r="U4257" s="23">
        <f t="shared" si="669"/>
        <v>0.1236357390132396</v>
      </c>
    </row>
    <row r="4258" spans="1:21" x14ac:dyDescent="0.3">
      <c r="A4258" s="21">
        <v>41897</v>
      </c>
      <c r="B4258" s="22">
        <v>20.47</v>
      </c>
      <c r="C4258" s="22">
        <v>20.469999309999999</v>
      </c>
      <c r="D4258" s="22">
        <f t="shared" si="660"/>
        <v>6.9000000024743713E-7</v>
      </c>
      <c r="E4258" s="23">
        <f t="shared" si="661"/>
        <v>3.3707866316847337E-6</v>
      </c>
      <c r="F4258" s="22">
        <v>20.47</v>
      </c>
      <c r="G4258" s="22">
        <v>20.469999309999999</v>
      </c>
      <c r="H4258" s="22">
        <f t="shared" si="662"/>
        <v>6.9000000024743713E-7</v>
      </c>
      <c r="I4258" s="23">
        <f t="shared" si="663"/>
        <v>3.3707866316847337E-6</v>
      </c>
      <c r="J4258" s="22">
        <v>20.23</v>
      </c>
      <c r="K4258" s="22">
        <v>20.229999540000001</v>
      </c>
      <c r="L4258" s="22">
        <f t="shared" si="664"/>
        <v>4.5999999898072019E-7</v>
      </c>
      <c r="M4258" s="23">
        <f t="shared" si="665"/>
        <v>2.273850763422806E-6</v>
      </c>
      <c r="N4258" s="22">
        <v>20.239999999999998</v>
      </c>
      <c r="O4258" s="22">
        <v>20.239999770000001</v>
      </c>
      <c r="P4258" s="22">
        <f t="shared" si="666"/>
        <v>2.2999999771400326E-7</v>
      </c>
      <c r="Q4258" s="23">
        <f t="shared" si="667"/>
        <v>1.1363636379824093E-6</v>
      </c>
      <c r="R4258" s="24">
        <v>8081583</v>
      </c>
      <c r="S4258" s="24">
        <v>8072900</v>
      </c>
      <c r="T4258" s="24">
        <f t="shared" si="668"/>
        <v>8683</v>
      </c>
      <c r="U4258" s="23">
        <f t="shared" si="669"/>
        <v>0.1075573833442753</v>
      </c>
    </row>
    <row r="4259" spans="1:21" x14ac:dyDescent="0.3">
      <c r="A4259" s="21">
        <v>41898</v>
      </c>
      <c r="B4259" s="22">
        <v>20.23</v>
      </c>
      <c r="C4259" s="22">
        <v>20.229999540000001</v>
      </c>
      <c r="D4259" s="22">
        <f t="shared" si="660"/>
        <v>4.5999999898072019E-7</v>
      </c>
      <c r="E4259" s="23">
        <f t="shared" si="661"/>
        <v>2.273850763422806E-6</v>
      </c>
      <c r="F4259" s="22">
        <v>20.59</v>
      </c>
      <c r="G4259" s="22">
        <v>20.590000150000002</v>
      </c>
      <c r="H4259" s="22">
        <f t="shared" si="662"/>
        <v>-1.5000000175291461E-7</v>
      </c>
      <c r="I4259" s="23">
        <f t="shared" si="663"/>
        <v>7.2850898815032112E-7</v>
      </c>
      <c r="J4259" s="22">
        <v>20.14</v>
      </c>
      <c r="K4259" s="22">
        <v>20.13999939</v>
      </c>
      <c r="L4259" s="22">
        <f t="shared" si="664"/>
        <v>6.1000000073363481E-7</v>
      </c>
      <c r="M4259" s="23">
        <f t="shared" si="665"/>
        <v>3.0287985065010213E-6</v>
      </c>
      <c r="N4259" s="22">
        <v>20.48</v>
      </c>
      <c r="O4259" s="22">
        <v>20.479999540000001</v>
      </c>
      <c r="P4259" s="22">
        <f t="shared" si="666"/>
        <v>4.5999999898072019E-7</v>
      </c>
      <c r="Q4259" s="23">
        <f t="shared" si="667"/>
        <v>2.2460937954724199E-6</v>
      </c>
      <c r="R4259" s="24">
        <v>8209040</v>
      </c>
      <c r="S4259" s="24">
        <v>8209000</v>
      </c>
      <c r="T4259" s="24">
        <f t="shared" si="668"/>
        <v>40</v>
      </c>
      <c r="U4259" s="23">
        <f t="shared" si="669"/>
        <v>4.8727006943598484E-4</v>
      </c>
    </row>
    <row r="4260" spans="1:21" x14ac:dyDescent="0.3">
      <c r="A4260" s="21">
        <v>41899</v>
      </c>
      <c r="B4260" s="22">
        <v>20.56</v>
      </c>
      <c r="C4260" s="22">
        <v>20.559999470000001</v>
      </c>
      <c r="D4260" s="22">
        <f t="shared" si="660"/>
        <v>5.2999999766711881E-7</v>
      </c>
      <c r="E4260" s="23">
        <f t="shared" si="661"/>
        <v>2.5778210667780663E-6</v>
      </c>
      <c r="F4260" s="22">
        <v>20.73</v>
      </c>
      <c r="G4260" s="22">
        <v>20.729999540000001</v>
      </c>
      <c r="H4260" s="22">
        <f t="shared" si="662"/>
        <v>4.5999999898072019E-7</v>
      </c>
      <c r="I4260" s="23">
        <f t="shared" si="663"/>
        <v>2.2190063154276373E-6</v>
      </c>
      <c r="J4260" s="22">
        <v>20.54</v>
      </c>
      <c r="K4260" s="22">
        <v>20.540000920000001</v>
      </c>
      <c r="L4260" s="22">
        <f t="shared" si="664"/>
        <v>-9.2000000151415406E-7</v>
      </c>
      <c r="M4260" s="23">
        <f t="shared" si="665"/>
        <v>4.4790650453103971E-6</v>
      </c>
      <c r="N4260" s="22">
        <v>20.62</v>
      </c>
      <c r="O4260" s="22">
        <v>20.620000839999999</v>
      </c>
      <c r="P4260" s="22">
        <f t="shared" si="666"/>
        <v>-8.3999999844763806E-7</v>
      </c>
      <c r="Q4260" s="23">
        <f t="shared" si="667"/>
        <v>4.0737146664812554E-6</v>
      </c>
      <c r="R4260" s="24">
        <v>6456768</v>
      </c>
      <c r="S4260" s="24">
        <v>6456800</v>
      </c>
      <c r="T4260" s="24">
        <f t="shared" si="668"/>
        <v>-32</v>
      </c>
      <c r="U4260" s="23">
        <f t="shared" si="669"/>
        <v>4.9560153636476274E-4</v>
      </c>
    </row>
    <row r="4261" spans="1:21" x14ac:dyDescent="0.3">
      <c r="A4261" s="21">
        <v>41900</v>
      </c>
      <c r="B4261" s="22">
        <v>20.7</v>
      </c>
      <c r="C4261" s="22">
        <v>20.700000760000002</v>
      </c>
      <c r="D4261" s="22">
        <f t="shared" si="660"/>
        <v>-7.6000000248654942E-7</v>
      </c>
      <c r="E4261" s="23">
        <f t="shared" si="661"/>
        <v>3.6714974617544378E-6</v>
      </c>
      <c r="F4261" s="22">
        <v>20.96</v>
      </c>
      <c r="G4261" s="22">
        <v>20.959999079999999</v>
      </c>
      <c r="H4261" s="22">
        <f t="shared" si="662"/>
        <v>9.2000000151415406E-7</v>
      </c>
      <c r="I4261" s="23">
        <f t="shared" si="663"/>
        <v>4.3893131769839473E-6</v>
      </c>
      <c r="J4261" s="22">
        <v>20.65</v>
      </c>
      <c r="K4261" s="22">
        <v>20.649999619999999</v>
      </c>
      <c r="L4261" s="22">
        <f t="shared" si="664"/>
        <v>3.7999999946691787E-7</v>
      </c>
      <c r="M4261" s="23">
        <f t="shared" si="665"/>
        <v>1.8401937358821022E-6</v>
      </c>
      <c r="N4261" s="22">
        <v>20.92</v>
      </c>
      <c r="O4261" s="22">
        <v>20.920000080000001</v>
      </c>
      <c r="P4261" s="22">
        <f t="shared" si="666"/>
        <v>-7.9999999513802322E-8</v>
      </c>
      <c r="Q4261" s="23">
        <f t="shared" si="667"/>
        <v>3.8240917403381924E-7</v>
      </c>
      <c r="R4261" s="24">
        <v>8889738</v>
      </c>
      <c r="S4261" s="24">
        <v>8889700</v>
      </c>
      <c r="T4261" s="24">
        <f t="shared" si="668"/>
        <v>38</v>
      </c>
      <c r="U4261" s="23">
        <f t="shared" si="669"/>
        <v>4.2746099418428069E-4</v>
      </c>
    </row>
    <row r="4262" spans="1:21" x14ac:dyDescent="0.3">
      <c r="A4262" s="21">
        <v>41901</v>
      </c>
      <c r="B4262" s="22">
        <v>20.88</v>
      </c>
      <c r="C4262" s="22">
        <v>20.879999160000001</v>
      </c>
      <c r="D4262" s="22">
        <f t="shared" si="660"/>
        <v>8.3999999844763806E-7</v>
      </c>
      <c r="E4262" s="23">
        <f t="shared" si="661"/>
        <v>4.022988660156814E-6</v>
      </c>
      <c r="F4262" s="22">
        <v>20.95</v>
      </c>
      <c r="G4262" s="22">
        <v>20.950000760000002</v>
      </c>
      <c r="H4262" s="22">
        <f t="shared" si="662"/>
        <v>-7.6000000248654942E-7</v>
      </c>
      <c r="I4262" s="23">
        <f t="shared" si="663"/>
        <v>3.6276848444684707E-6</v>
      </c>
      <c r="J4262" s="22">
        <v>20.5</v>
      </c>
      <c r="K4262" s="22">
        <v>20.5</v>
      </c>
      <c r="L4262" s="22">
        <f t="shared" si="664"/>
        <v>0</v>
      </c>
      <c r="M4262" s="23">
        <f t="shared" si="665"/>
        <v>0</v>
      </c>
      <c r="N4262" s="22">
        <v>20.52</v>
      </c>
      <c r="O4262" s="22">
        <v>20.520000459999999</v>
      </c>
      <c r="P4262" s="22">
        <f t="shared" si="666"/>
        <v>-4.5999999898072019E-7</v>
      </c>
      <c r="Q4262" s="23">
        <f t="shared" si="667"/>
        <v>2.2417153443900081E-6</v>
      </c>
      <c r="R4262" s="24">
        <v>8952724</v>
      </c>
      <c r="S4262" s="24">
        <v>8952700</v>
      </c>
      <c r="T4262" s="24">
        <f t="shared" si="668"/>
        <v>24</v>
      </c>
      <c r="U4262" s="23">
        <f t="shared" si="669"/>
        <v>2.6807555262658192E-4</v>
      </c>
    </row>
    <row r="4263" spans="1:21" x14ac:dyDescent="0.3">
      <c r="A4263" s="21">
        <v>41904</v>
      </c>
      <c r="B4263" s="22">
        <v>20.43</v>
      </c>
      <c r="C4263" s="22">
        <v>20.43000031</v>
      </c>
      <c r="D4263" s="22">
        <f t="shared" si="660"/>
        <v>-3.1000000078051926E-7</v>
      </c>
      <c r="E4263" s="23">
        <f t="shared" si="661"/>
        <v>1.5173763880403939E-6</v>
      </c>
      <c r="F4263" s="22">
        <v>20.45</v>
      </c>
      <c r="G4263" s="22">
        <v>20.450000760000002</v>
      </c>
      <c r="H4263" s="22">
        <f t="shared" si="662"/>
        <v>-7.6000000248654942E-7</v>
      </c>
      <c r="I4263" s="23">
        <f t="shared" si="663"/>
        <v>3.7163812921371715E-6</v>
      </c>
      <c r="J4263" s="22">
        <v>20.2</v>
      </c>
      <c r="K4263" s="22">
        <v>20.200000760000002</v>
      </c>
      <c r="L4263" s="22">
        <f t="shared" si="664"/>
        <v>-7.6000000248654942E-7</v>
      </c>
      <c r="M4263" s="23">
        <f t="shared" si="665"/>
        <v>3.7623761083786681E-6</v>
      </c>
      <c r="N4263" s="22">
        <v>20.36</v>
      </c>
      <c r="O4263" s="22">
        <v>20.36000061</v>
      </c>
      <c r="P4263" s="22">
        <f t="shared" si="666"/>
        <v>-6.1000000073363481E-7</v>
      </c>
      <c r="Q4263" s="23">
        <f t="shared" si="667"/>
        <v>2.9960706407544393E-6</v>
      </c>
      <c r="R4263" s="24">
        <v>12071186</v>
      </c>
      <c r="S4263" s="24">
        <v>12063100</v>
      </c>
      <c r="T4263" s="24">
        <f t="shared" si="668"/>
        <v>8086</v>
      </c>
      <c r="U4263" s="23">
        <f t="shared" si="669"/>
        <v>6.703086271356451E-2</v>
      </c>
    </row>
    <row r="4264" spans="1:21" x14ac:dyDescent="0.3">
      <c r="A4264" s="21">
        <v>41905</v>
      </c>
      <c r="B4264" s="22">
        <v>20.29</v>
      </c>
      <c r="C4264" s="22">
        <v>20.290000920000001</v>
      </c>
      <c r="D4264" s="22">
        <f t="shared" si="660"/>
        <v>-9.2000000151415406E-7</v>
      </c>
      <c r="E4264" s="23">
        <f t="shared" si="661"/>
        <v>4.5342531286299911E-6</v>
      </c>
      <c r="F4264" s="22">
        <v>20.48</v>
      </c>
      <c r="G4264" s="22">
        <v>20.479999540000001</v>
      </c>
      <c r="H4264" s="22">
        <f t="shared" si="662"/>
        <v>4.5999999898072019E-7</v>
      </c>
      <c r="I4264" s="23">
        <f t="shared" si="663"/>
        <v>2.2460937954724199E-6</v>
      </c>
      <c r="J4264" s="22">
        <v>20.28</v>
      </c>
      <c r="K4264" s="22">
        <v>20.280000690000001</v>
      </c>
      <c r="L4264" s="22">
        <f t="shared" si="664"/>
        <v>-6.9000000024743713E-7</v>
      </c>
      <c r="M4264" s="23">
        <f t="shared" si="665"/>
        <v>3.4023667493644306E-6</v>
      </c>
      <c r="N4264" s="22">
        <v>20.34</v>
      </c>
      <c r="O4264" s="22">
        <v>20.340000150000002</v>
      </c>
      <c r="P4264" s="22">
        <f t="shared" si="666"/>
        <v>-1.5000000175291461E-7</v>
      </c>
      <c r="Q4264" s="23">
        <f t="shared" si="667"/>
        <v>7.3746313002320501E-7</v>
      </c>
      <c r="R4264" s="24">
        <v>9090994</v>
      </c>
      <c r="S4264" s="24">
        <v>9091000</v>
      </c>
      <c r="T4264" s="24">
        <f t="shared" si="668"/>
        <v>-6</v>
      </c>
      <c r="U4264" s="23">
        <f t="shared" si="669"/>
        <v>6.5999340006599931E-5</v>
      </c>
    </row>
    <row r="4265" spans="1:21" x14ac:dyDescent="0.3">
      <c r="A4265" s="21">
        <v>41906</v>
      </c>
      <c r="B4265" s="22">
        <v>20.5</v>
      </c>
      <c r="C4265" s="22">
        <v>20.5</v>
      </c>
      <c r="D4265" s="22">
        <f t="shared" si="660"/>
        <v>0</v>
      </c>
      <c r="E4265" s="23">
        <f t="shared" si="661"/>
        <v>0</v>
      </c>
      <c r="F4265" s="22">
        <v>20.64</v>
      </c>
      <c r="G4265" s="22">
        <v>20.63999939</v>
      </c>
      <c r="H4265" s="22">
        <f t="shared" si="662"/>
        <v>6.1000000073363481E-7</v>
      </c>
      <c r="I4265" s="23">
        <f t="shared" si="663"/>
        <v>2.9554264474890319E-6</v>
      </c>
      <c r="J4265" s="22">
        <v>20.45</v>
      </c>
      <c r="K4265" s="22">
        <v>20.450000760000002</v>
      </c>
      <c r="L4265" s="22">
        <f t="shared" si="664"/>
        <v>-7.6000000248654942E-7</v>
      </c>
      <c r="M4265" s="23">
        <f t="shared" si="665"/>
        <v>3.7163812921371715E-6</v>
      </c>
      <c r="N4265" s="22">
        <v>20.59</v>
      </c>
      <c r="O4265" s="22">
        <v>20.590000150000002</v>
      </c>
      <c r="P4265" s="22">
        <f t="shared" si="666"/>
        <v>-1.5000000175291461E-7</v>
      </c>
      <c r="Q4265" s="23">
        <f t="shared" si="667"/>
        <v>7.2850898815032112E-7</v>
      </c>
      <c r="R4265" s="24">
        <v>9690087</v>
      </c>
      <c r="S4265" s="24">
        <v>9684500</v>
      </c>
      <c r="T4265" s="24">
        <f t="shared" si="668"/>
        <v>5587</v>
      </c>
      <c r="U4265" s="23">
        <f t="shared" si="669"/>
        <v>5.7690123393050755E-2</v>
      </c>
    </row>
    <row r="4266" spans="1:21" x14ac:dyDescent="0.3">
      <c r="A4266" s="21">
        <v>41907</v>
      </c>
      <c r="B4266" s="22">
        <v>20.329999999999998</v>
      </c>
      <c r="C4266" s="22">
        <v>20.329999919999999</v>
      </c>
      <c r="D4266" s="22">
        <f t="shared" si="660"/>
        <v>7.9999999513802322E-8</v>
      </c>
      <c r="E4266" s="23">
        <f t="shared" si="661"/>
        <v>3.9350713147372372E-7</v>
      </c>
      <c r="F4266" s="22">
        <v>20.37</v>
      </c>
      <c r="G4266" s="22">
        <v>20.370000839999999</v>
      </c>
      <c r="H4266" s="22">
        <f t="shared" si="662"/>
        <v>-8.3999999844763806E-7</v>
      </c>
      <c r="I4266" s="23">
        <f t="shared" si="663"/>
        <v>4.1237111625354159E-6</v>
      </c>
      <c r="J4266" s="22">
        <v>20.059999999999999</v>
      </c>
      <c r="K4266" s="22">
        <v>20.059999470000001</v>
      </c>
      <c r="L4266" s="22">
        <f t="shared" si="664"/>
        <v>5.2999999766711881E-7</v>
      </c>
      <c r="M4266" s="23">
        <f t="shared" si="665"/>
        <v>2.6420738368400306E-6</v>
      </c>
      <c r="N4266" s="22">
        <v>20.11</v>
      </c>
      <c r="O4266" s="22">
        <v>20.11000061</v>
      </c>
      <c r="P4266" s="22">
        <f t="shared" si="666"/>
        <v>-6.1000000073363481E-7</v>
      </c>
      <c r="Q4266" s="23">
        <f t="shared" si="667"/>
        <v>3.033316669469931E-6</v>
      </c>
      <c r="R4266" s="24">
        <v>12835182</v>
      </c>
      <c r="S4266" s="24">
        <v>12835200</v>
      </c>
      <c r="T4266" s="24">
        <f t="shared" si="668"/>
        <v>-18</v>
      </c>
      <c r="U4266" s="23">
        <f t="shared" si="669"/>
        <v>1.4023934181002244E-4</v>
      </c>
    </row>
    <row r="4267" spans="1:21" x14ac:dyDescent="0.3">
      <c r="A4267" s="21">
        <v>41908</v>
      </c>
      <c r="B4267" s="22">
        <v>20.079999999999998</v>
      </c>
      <c r="C4267" s="22">
        <v>20.079999919999999</v>
      </c>
      <c r="D4267" s="22">
        <f t="shared" si="660"/>
        <v>7.9999999513802322E-8</v>
      </c>
      <c r="E4267" s="23">
        <f t="shared" si="661"/>
        <v>3.9840637366796526E-7</v>
      </c>
      <c r="F4267" s="22">
        <v>20.2</v>
      </c>
      <c r="G4267" s="22">
        <v>20.200000760000002</v>
      </c>
      <c r="H4267" s="22">
        <f t="shared" si="662"/>
        <v>-7.6000000248654942E-7</v>
      </c>
      <c r="I4267" s="23">
        <f t="shared" si="663"/>
        <v>3.7623761083786681E-6</v>
      </c>
      <c r="J4267" s="22">
        <v>20.07</v>
      </c>
      <c r="K4267" s="22">
        <v>20.06999969</v>
      </c>
      <c r="L4267" s="22">
        <f t="shared" si="664"/>
        <v>3.1000000078051926E-7</v>
      </c>
      <c r="M4267" s="23">
        <f t="shared" si="665"/>
        <v>1.5445939490222248E-6</v>
      </c>
      <c r="N4267" s="22">
        <v>20.14</v>
      </c>
      <c r="O4267" s="22">
        <v>20.13999939</v>
      </c>
      <c r="P4267" s="22">
        <f t="shared" si="666"/>
        <v>6.1000000073363481E-7</v>
      </c>
      <c r="Q4267" s="23">
        <f t="shared" si="667"/>
        <v>3.0287985065010213E-6</v>
      </c>
      <c r="R4267" s="24">
        <v>11396495</v>
      </c>
      <c r="S4267" s="24">
        <v>11396400</v>
      </c>
      <c r="T4267" s="24">
        <f t="shared" si="668"/>
        <v>95</v>
      </c>
      <c r="U4267" s="23">
        <f t="shared" si="669"/>
        <v>8.3359657435681442E-4</v>
      </c>
    </row>
    <row r="4268" spans="1:21" x14ac:dyDescent="0.3">
      <c r="A4268" s="21">
        <v>41911</v>
      </c>
      <c r="B4268" s="22">
        <v>19.93</v>
      </c>
      <c r="C4268" s="22">
        <v>19.93000031</v>
      </c>
      <c r="D4268" s="22">
        <f t="shared" si="660"/>
        <v>-3.1000000078051926E-7</v>
      </c>
      <c r="E4268" s="23">
        <f t="shared" si="661"/>
        <v>1.5554440339119054E-6</v>
      </c>
      <c r="F4268" s="22">
        <v>20.03</v>
      </c>
      <c r="G4268" s="22">
        <v>20.030000690000001</v>
      </c>
      <c r="H4268" s="22">
        <f t="shared" si="662"/>
        <v>-6.9000000024743713E-7</v>
      </c>
      <c r="I4268" s="23">
        <f t="shared" si="663"/>
        <v>3.4448326334402993E-6</v>
      </c>
      <c r="J4268" s="22">
        <v>19.75</v>
      </c>
      <c r="K4268" s="22">
        <v>19.75</v>
      </c>
      <c r="L4268" s="22">
        <f t="shared" si="664"/>
        <v>0</v>
      </c>
      <c r="M4268" s="23">
        <f t="shared" si="665"/>
        <v>0</v>
      </c>
      <c r="N4268" s="22">
        <v>19.95</v>
      </c>
      <c r="O4268" s="22">
        <v>19.950000760000002</v>
      </c>
      <c r="P4268" s="22">
        <f t="shared" si="666"/>
        <v>-7.6000000248654942E-7</v>
      </c>
      <c r="Q4268" s="23">
        <f t="shared" si="667"/>
        <v>3.8095236768630042E-6</v>
      </c>
      <c r="R4268" s="24">
        <v>12150373</v>
      </c>
      <c r="S4268" s="24">
        <v>12150400</v>
      </c>
      <c r="T4268" s="24">
        <f t="shared" si="668"/>
        <v>-27</v>
      </c>
      <c r="U4268" s="23">
        <f t="shared" si="669"/>
        <v>2.2221490650513564E-4</v>
      </c>
    </row>
    <row r="4269" spans="1:21" x14ac:dyDescent="0.3">
      <c r="A4269" s="21">
        <v>41912</v>
      </c>
      <c r="B4269" s="22">
        <v>19.899999999999999</v>
      </c>
      <c r="C4269" s="22">
        <v>19.899999619999999</v>
      </c>
      <c r="D4269" s="22">
        <f t="shared" si="660"/>
        <v>3.7999999946691787E-7</v>
      </c>
      <c r="E4269" s="23">
        <f t="shared" si="661"/>
        <v>1.9095477724783891E-6</v>
      </c>
      <c r="F4269" s="22">
        <v>20.190000000000001</v>
      </c>
      <c r="G4269" s="22">
        <v>20.190000529999999</v>
      </c>
      <c r="H4269" s="22">
        <f t="shared" si="662"/>
        <v>-5.2999999766711881E-7</v>
      </c>
      <c r="I4269" s="23">
        <f t="shared" si="663"/>
        <v>2.6250618313734083E-6</v>
      </c>
      <c r="J4269" s="22">
        <v>19.809999999999999</v>
      </c>
      <c r="K4269" s="22">
        <v>19.809999470000001</v>
      </c>
      <c r="L4269" s="22">
        <f t="shared" si="664"/>
        <v>5.2999999766711881E-7</v>
      </c>
      <c r="M4269" s="23">
        <f t="shared" si="665"/>
        <v>2.6754165161374375E-6</v>
      </c>
      <c r="N4269" s="22">
        <v>20.18</v>
      </c>
      <c r="O4269" s="22">
        <v>20.18000031</v>
      </c>
      <c r="P4269" s="22">
        <f t="shared" si="666"/>
        <v>-3.1000000078051926E-7</v>
      </c>
      <c r="Q4269" s="23">
        <f t="shared" si="667"/>
        <v>1.5361744103983081E-6</v>
      </c>
      <c r="R4269" s="24">
        <v>15363513</v>
      </c>
      <c r="S4269" s="24">
        <v>15357400</v>
      </c>
      <c r="T4269" s="24">
        <f t="shared" si="668"/>
        <v>6113</v>
      </c>
      <c r="U4269" s="23">
        <f t="shared" si="669"/>
        <v>3.9804914894448283E-2</v>
      </c>
    </row>
    <row r="4270" spans="1:21" x14ac:dyDescent="0.3">
      <c r="A4270" s="21">
        <v>41913</v>
      </c>
      <c r="B4270" s="22">
        <v>20.18</v>
      </c>
      <c r="C4270" s="22">
        <v>20.18000031</v>
      </c>
      <c r="D4270" s="22">
        <f t="shared" si="660"/>
        <v>-3.1000000078051926E-7</v>
      </c>
      <c r="E4270" s="23">
        <f t="shared" si="661"/>
        <v>1.5361744103983081E-6</v>
      </c>
      <c r="F4270" s="22">
        <v>20.23</v>
      </c>
      <c r="G4270" s="22">
        <v>20.229999540000001</v>
      </c>
      <c r="H4270" s="22">
        <f t="shared" si="662"/>
        <v>4.5999999898072019E-7</v>
      </c>
      <c r="I4270" s="23">
        <f t="shared" si="663"/>
        <v>2.273850763422806E-6</v>
      </c>
      <c r="J4270" s="22">
        <v>19.989999999999998</v>
      </c>
      <c r="K4270" s="22">
        <v>19.989999770000001</v>
      </c>
      <c r="L4270" s="22">
        <f t="shared" si="664"/>
        <v>2.2999999771400326E-7</v>
      </c>
      <c r="M4270" s="23">
        <f t="shared" si="665"/>
        <v>1.1505752894463553E-6</v>
      </c>
      <c r="N4270" s="22">
        <v>20.100000000000001</v>
      </c>
      <c r="O4270" s="22">
        <v>20.100000380000001</v>
      </c>
      <c r="P4270" s="22">
        <f t="shared" si="666"/>
        <v>-3.7999999946691787E-7</v>
      </c>
      <c r="Q4270" s="23">
        <f t="shared" si="667"/>
        <v>1.8905472252877532E-6</v>
      </c>
      <c r="R4270" s="24">
        <v>16100762</v>
      </c>
      <c r="S4270" s="24">
        <v>16100700</v>
      </c>
      <c r="T4270" s="24">
        <f t="shared" si="668"/>
        <v>62</v>
      </c>
      <c r="U4270" s="23">
        <f t="shared" si="669"/>
        <v>3.8507642524859164E-4</v>
      </c>
    </row>
    <row r="4271" spans="1:21" x14ac:dyDescent="0.3">
      <c r="A4271" s="21">
        <v>41914</v>
      </c>
      <c r="B4271" s="22">
        <v>20.100000000000001</v>
      </c>
      <c r="C4271" s="22">
        <v>20.100000380000001</v>
      </c>
      <c r="D4271" s="22">
        <f t="shared" si="660"/>
        <v>-3.7999999946691787E-7</v>
      </c>
      <c r="E4271" s="23">
        <f t="shared" si="661"/>
        <v>1.8905472252877532E-6</v>
      </c>
      <c r="F4271" s="22">
        <v>20.41</v>
      </c>
      <c r="G4271" s="22">
        <v>20.409999849999998</v>
      </c>
      <c r="H4271" s="22">
        <f t="shared" si="662"/>
        <v>1.5000000175291461E-7</v>
      </c>
      <c r="I4271" s="23">
        <f t="shared" si="663"/>
        <v>7.3493386994275072E-7</v>
      </c>
      <c r="J4271" s="22">
        <v>19.93</v>
      </c>
      <c r="K4271" s="22">
        <v>19.93000031</v>
      </c>
      <c r="L4271" s="22">
        <f t="shared" si="664"/>
        <v>-3.1000000078051926E-7</v>
      </c>
      <c r="M4271" s="23">
        <f t="shared" si="665"/>
        <v>1.5554440339119054E-6</v>
      </c>
      <c r="N4271" s="22">
        <v>20.29</v>
      </c>
      <c r="O4271" s="22">
        <v>20.290000920000001</v>
      </c>
      <c r="P4271" s="22">
        <f t="shared" si="666"/>
        <v>-9.2000000151415406E-7</v>
      </c>
      <c r="Q4271" s="23">
        <f t="shared" si="667"/>
        <v>4.5342531286299911E-6</v>
      </c>
      <c r="R4271" s="24">
        <v>22937257</v>
      </c>
      <c r="S4271" s="24">
        <v>22937000</v>
      </c>
      <c r="T4271" s="24">
        <f t="shared" si="668"/>
        <v>257</v>
      </c>
      <c r="U4271" s="23">
        <f t="shared" si="669"/>
        <v>1.1204603915071719E-3</v>
      </c>
    </row>
    <row r="4272" spans="1:21" x14ac:dyDescent="0.3">
      <c r="A4272" s="21">
        <v>41915</v>
      </c>
      <c r="B4272" s="22">
        <v>20.61</v>
      </c>
      <c r="C4272" s="22">
        <v>20.61000061</v>
      </c>
      <c r="D4272" s="22">
        <f t="shared" si="660"/>
        <v>-6.1000000073363481E-7</v>
      </c>
      <c r="E4272" s="23">
        <f t="shared" si="661"/>
        <v>2.9597282031988975E-6</v>
      </c>
      <c r="F4272" s="22">
        <v>20.9</v>
      </c>
      <c r="G4272" s="22">
        <v>20.899999619999999</v>
      </c>
      <c r="H4272" s="22">
        <f t="shared" si="662"/>
        <v>3.7999999946691787E-7</v>
      </c>
      <c r="I4272" s="23">
        <f t="shared" si="663"/>
        <v>1.8181818486890378E-6</v>
      </c>
      <c r="J4272" s="22">
        <v>20.53</v>
      </c>
      <c r="K4272" s="22">
        <v>20.530000690000001</v>
      </c>
      <c r="L4272" s="22">
        <f t="shared" si="664"/>
        <v>-6.9000000024743713E-7</v>
      </c>
      <c r="M4272" s="23">
        <f t="shared" si="665"/>
        <v>3.3609351050023616E-6</v>
      </c>
      <c r="N4272" s="22">
        <v>20.83</v>
      </c>
      <c r="O4272" s="22">
        <v>20.829999919999999</v>
      </c>
      <c r="P4272" s="22">
        <f t="shared" si="666"/>
        <v>7.9999999513802322E-8</v>
      </c>
      <c r="Q4272" s="23">
        <f t="shared" si="667"/>
        <v>3.840614489728828E-7</v>
      </c>
      <c r="R4272" s="24">
        <v>19548752</v>
      </c>
      <c r="S4272" s="24">
        <v>19548800</v>
      </c>
      <c r="T4272" s="24">
        <f t="shared" si="668"/>
        <v>-48</v>
      </c>
      <c r="U4272" s="23">
        <f t="shared" si="669"/>
        <v>2.4553936814535933E-4</v>
      </c>
    </row>
    <row r="4273" spans="1:21" x14ac:dyDescent="0.3">
      <c r="A4273" s="21">
        <v>41918</v>
      </c>
      <c r="B4273" s="22">
        <v>20.9</v>
      </c>
      <c r="C4273" s="22">
        <v>20.899999619999999</v>
      </c>
      <c r="D4273" s="22">
        <f t="shared" si="660"/>
        <v>3.7999999946691787E-7</v>
      </c>
      <c r="E4273" s="23">
        <f t="shared" si="661"/>
        <v>1.8181818486890378E-6</v>
      </c>
      <c r="F4273" s="22">
        <v>20.91</v>
      </c>
      <c r="G4273" s="22">
        <v>20.909999849999998</v>
      </c>
      <c r="H4273" s="22">
        <f t="shared" si="662"/>
        <v>1.5000000175291461E-7</v>
      </c>
      <c r="I4273" s="23">
        <f t="shared" si="663"/>
        <v>7.1736012830681407E-7</v>
      </c>
      <c r="J4273" s="22">
        <v>20.7</v>
      </c>
      <c r="K4273" s="22">
        <v>20.700000760000002</v>
      </c>
      <c r="L4273" s="22">
        <f t="shared" si="664"/>
        <v>-7.6000000248654942E-7</v>
      </c>
      <c r="M4273" s="23">
        <f t="shared" si="665"/>
        <v>3.6714974617544378E-6</v>
      </c>
      <c r="N4273" s="22">
        <v>20.82</v>
      </c>
      <c r="O4273" s="22">
        <v>20.81999969</v>
      </c>
      <c r="P4273" s="22">
        <f t="shared" si="666"/>
        <v>3.1000000078051926E-7</v>
      </c>
      <c r="Q4273" s="23">
        <f t="shared" si="667"/>
        <v>1.4889529557938206E-6</v>
      </c>
      <c r="R4273" s="24">
        <v>19804761</v>
      </c>
      <c r="S4273" s="24">
        <v>19804800</v>
      </c>
      <c r="T4273" s="24">
        <f t="shared" si="668"/>
        <v>-39</v>
      </c>
      <c r="U4273" s="23">
        <f t="shared" si="669"/>
        <v>1.9692195831313622E-4</v>
      </c>
    </row>
    <row r="4274" spans="1:21" x14ac:dyDescent="0.3">
      <c r="A4274" s="21">
        <v>41919</v>
      </c>
      <c r="B4274" s="22">
        <v>20.69</v>
      </c>
      <c r="C4274" s="22">
        <v>20.690000529999999</v>
      </c>
      <c r="D4274" s="22">
        <f t="shared" si="660"/>
        <v>-5.2999999766711881E-7</v>
      </c>
      <c r="E4274" s="23">
        <f t="shared" si="661"/>
        <v>2.5616238960392083E-6</v>
      </c>
      <c r="F4274" s="22">
        <v>20.74</v>
      </c>
      <c r="G4274" s="22">
        <v>20.739999770000001</v>
      </c>
      <c r="H4274" s="22">
        <f t="shared" si="662"/>
        <v>2.2999999771400326E-7</v>
      </c>
      <c r="I4274" s="23">
        <f t="shared" si="663"/>
        <v>1.108968178710849E-6</v>
      </c>
      <c r="J4274" s="22">
        <v>20.36</v>
      </c>
      <c r="K4274" s="22">
        <v>20.36000061</v>
      </c>
      <c r="L4274" s="22">
        <f t="shared" si="664"/>
        <v>-6.1000000073363481E-7</v>
      </c>
      <c r="M4274" s="23">
        <f t="shared" si="665"/>
        <v>2.9960706407544393E-6</v>
      </c>
      <c r="N4274" s="22">
        <v>20.38</v>
      </c>
      <c r="O4274" s="22">
        <v>20.379999160000001</v>
      </c>
      <c r="P4274" s="22">
        <f t="shared" si="666"/>
        <v>8.3999999844763806E-7</v>
      </c>
      <c r="Q4274" s="23">
        <f t="shared" si="667"/>
        <v>4.1216880916085279E-6</v>
      </c>
      <c r="R4274" s="24">
        <v>9473489</v>
      </c>
      <c r="S4274" s="24">
        <v>9473500</v>
      </c>
      <c r="T4274" s="24">
        <f t="shared" si="668"/>
        <v>-11</v>
      </c>
      <c r="U4274" s="23">
        <f t="shared" si="669"/>
        <v>1.1611336887106139E-4</v>
      </c>
    </row>
    <row r="4275" spans="1:21" x14ac:dyDescent="0.3">
      <c r="A4275" s="21">
        <v>41920</v>
      </c>
      <c r="B4275" s="22">
        <v>20.170000000000002</v>
      </c>
      <c r="C4275" s="22">
        <v>20.170000080000001</v>
      </c>
      <c r="D4275" s="22">
        <f t="shared" si="660"/>
        <v>-7.9999999513802322E-8</v>
      </c>
      <c r="E4275" s="23">
        <f t="shared" si="661"/>
        <v>3.9662865243678435E-7</v>
      </c>
      <c r="F4275" s="22">
        <v>20.66</v>
      </c>
      <c r="G4275" s="22">
        <v>20.659999849999998</v>
      </c>
      <c r="H4275" s="22">
        <f t="shared" si="662"/>
        <v>1.5000000175291461E-7</v>
      </c>
      <c r="I4275" s="23">
        <f t="shared" si="663"/>
        <v>7.2604067203279591E-7</v>
      </c>
      <c r="J4275" s="22">
        <v>20.12</v>
      </c>
      <c r="K4275" s="22">
        <v>20.120000839999999</v>
      </c>
      <c r="L4275" s="22">
        <f t="shared" si="664"/>
        <v>-8.3999999844763806E-7</v>
      </c>
      <c r="M4275" s="23">
        <f t="shared" si="665"/>
        <v>4.1749501161931266E-6</v>
      </c>
      <c r="N4275" s="22">
        <v>20.6</v>
      </c>
      <c r="O4275" s="22">
        <v>20.600000380000001</v>
      </c>
      <c r="P4275" s="22">
        <f t="shared" si="666"/>
        <v>-3.7999999946691787E-7</v>
      </c>
      <c r="Q4275" s="23">
        <f t="shared" si="667"/>
        <v>1.8446601575592682E-6</v>
      </c>
      <c r="R4275" s="24">
        <v>12264605</v>
      </c>
      <c r="S4275" s="24">
        <v>12264600</v>
      </c>
      <c r="T4275" s="24">
        <f t="shared" si="668"/>
        <v>5</v>
      </c>
      <c r="U4275" s="23">
        <f t="shared" si="669"/>
        <v>4.0767738042822432E-5</v>
      </c>
    </row>
    <row r="4276" spans="1:21" x14ac:dyDescent="0.3">
      <c r="A4276" s="21">
        <v>41921</v>
      </c>
      <c r="B4276" s="22">
        <v>20.77</v>
      </c>
      <c r="C4276" s="22">
        <v>20.770000459999999</v>
      </c>
      <c r="D4276" s="22">
        <f t="shared" si="660"/>
        <v>-4.5999999898072019E-7</v>
      </c>
      <c r="E4276" s="23">
        <f t="shared" si="661"/>
        <v>2.214732733716657E-6</v>
      </c>
      <c r="F4276" s="22">
        <v>20.78</v>
      </c>
      <c r="G4276" s="22">
        <v>20.780000690000001</v>
      </c>
      <c r="H4276" s="22">
        <f t="shared" si="662"/>
        <v>-6.9000000024743713E-7</v>
      </c>
      <c r="I4276" s="23">
        <f t="shared" si="663"/>
        <v>3.320500372165469E-6</v>
      </c>
      <c r="J4276" s="22">
        <v>20.41</v>
      </c>
      <c r="K4276" s="22">
        <v>20.409999849999998</v>
      </c>
      <c r="L4276" s="22">
        <f t="shared" si="664"/>
        <v>1.5000000175291461E-7</v>
      </c>
      <c r="M4276" s="23">
        <f t="shared" si="665"/>
        <v>7.3493386994275072E-7</v>
      </c>
      <c r="N4276" s="22">
        <v>20.47</v>
      </c>
      <c r="O4276" s="22">
        <v>20.469999309999999</v>
      </c>
      <c r="P4276" s="22">
        <f t="shared" si="666"/>
        <v>6.9000000024743713E-7</v>
      </c>
      <c r="Q4276" s="23">
        <f t="shared" si="667"/>
        <v>3.3707866316847337E-6</v>
      </c>
      <c r="R4276" s="24">
        <v>10846799</v>
      </c>
      <c r="S4276" s="24">
        <v>10846800</v>
      </c>
      <c r="T4276" s="24">
        <f t="shared" si="668"/>
        <v>-1</v>
      </c>
      <c r="U4276" s="23">
        <f t="shared" si="669"/>
        <v>9.2193089206033121E-6</v>
      </c>
    </row>
    <row r="4277" spans="1:21" x14ac:dyDescent="0.3">
      <c r="A4277" s="21">
        <v>41922</v>
      </c>
      <c r="B4277" s="22">
        <v>20.18</v>
      </c>
      <c r="C4277" s="22">
        <v>20.18000031</v>
      </c>
      <c r="D4277" s="22">
        <f t="shared" si="660"/>
        <v>-3.1000000078051926E-7</v>
      </c>
      <c r="E4277" s="23">
        <f t="shared" si="661"/>
        <v>1.5361744103983081E-6</v>
      </c>
      <c r="F4277" s="22">
        <v>20.22</v>
      </c>
      <c r="G4277" s="22">
        <v>20.219999309999999</v>
      </c>
      <c r="H4277" s="22">
        <f t="shared" si="662"/>
        <v>6.9000000024743713E-7</v>
      </c>
      <c r="I4277" s="23">
        <f t="shared" si="663"/>
        <v>3.4124630256846296E-6</v>
      </c>
      <c r="J4277" s="22">
        <v>19.39</v>
      </c>
      <c r="K4277" s="22">
        <v>19.38999939</v>
      </c>
      <c r="L4277" s="22">
        <f t="shared" si="664"/>
        <v>6.1000000073363481E-7</v>
      </c>
      <c r="M4277" s="23">
        <f t="shared" si="665"/>
        <v>3.1459516241564706E-6</v>
      </c>
      <c r="N4277" s="22">
        <v>19.440000000000001</v>
      </c>
      <c r="O4277" s="22">
        <v>19.440000529999999</v>
      </c>
      <c r="P4277" s="22">
        <f t="shared" si="666"/>
        <v>-5.2999999766711881E-7</v>
      </c>
      <c r="Q4277" s="23">
        <f t="shared" si="667"/>
        <v>2.7263373622300968E-6</v>
      </c>
      <c r="R4277" s="24">
        <v>28668646</v>
      </c>
      <c r="S4277" s="24">
        <v>28668600</v>
      </c>
      <c r="T4277" s="24">
        <f t="shared" si="668"/>
        <v>46</v>
      </c>
      <c r="U4277" s="23">
        <f t="shared" si="669"/>
        <v>1.6045429494289921E-4</v>
      </c>
    </row>
    <row r="4278" spans="1:21" x14ac:dyDescent="0.3">
      <c r="A4278" s="21">
        <v>41925</v>
      </c>
      <c r="B4278" s="22">
        <v>19.809999999999999</v>
      </c>
      <c r="C4278" s="22">
        <v>19.809999470000001</v>
      </c>
      <c r="D4278" s="22">
        <f t="shared" si="660"/>
        <v>5.2999999766711881E-7</v>
      </c>
      <c r="E4278" s="23">
        <f t="shared" si="661"/>
        <v>2.6754165161374375E-6</v>
      </c>
      <c r="F4278" s="22">
        <v>20.11</v>
      </c>
      <c r="G4278" s="22">
        <v>20.11000061</v>
      </c>
      <c r="H4278" s="22">
        <f t="shared" si="662"/>
        <v>-6.1000000073363481E-7</v>
      </c>
      <c r="I4278" s="23">
        <f t="shared" si="663"/>
        <v>3.033316669469931E-6</v>
      </c>
      <c r="J4278" s="22">
        <v>19.62</v>
      </c>
      <c r="K4278" s="22">
        <v>19.620000839999999</v>
      </c>
      <c r="L4278" s="22">
        <f t="shared" si="664"/>
        <v>-8.3999999844763806E-7</v>
      </c>
      <c r="M4278" s="23">
        <f t="shared" si="665"/>
        <v>4.2813453745379054E-6</v>
      </c>
      <c r="N4278" s="22">
        <v>19.670000000000002</v>
      </c>
      <c r="O4278" s="22">
        <v>19.670000080000001</v>
      </c>
      <c r="P4278" s="22">
        <f t="shared" si="666"/>
        <v>-7.9999999513802322E-8</v>
      </c>
      <c r="Q4278" s="23">
        <f t="shared" si="667"/>
        <v>4.0671072286951573E-7</v>
      </c>
      <c r="R4278" s="24">
        <v>14696570</v>
      </c>
      <c r="S4278" s="24">
        <v>14696600</v>
      </c>
      <c r="T4278" s="24">
        <f t="shared" si="668"/>
        <v>-30</v>
      </c>
      <c r="U4278" s="23">
        <f t="shared" si="669"/>
        <v>2.041288461276758E-4</v>
      </c>
    </row>
    <row r="4279" spans="1:21" x14ac:dyDescent="0.3">
      <c r="A4279" s="21">
        <v>41926</v>
      </c>
      <c r="B4279" s="22">
        <v>19.89</v>
      </c>
      <c r="C4279" s="22">
        <v>19.88999939</v>
      </c>
      <c r="D4279" s="22">
        <f t="shared" si="660"/>
        <v>6.1000000073363481E-7</v>
      </c>
      <c r="E4279" s="23">
        <f t="shared" si="661"/>
        <v>3.0668678704953685E-6</v>
      </c>
      <c r="F4279" s="22">
        <v>20.38</v>
      </c>
      <c r="G4279" s="22">
        <v>20.379999160000001</v>
      </c>
      <c r="H4279" s="22">
        <f t="shared" si="662"/>
        <v>8.3999999844763806E-7</v>
      </c>
      <c r="I4279" s="23">
        <f t="shared" si="663"/>
        <v>4.1216880916085279E-6</v>
      </c>
      <c r="J4279" s="22">
        <v>19.850000000000001</v>
      </c>
      <c r="K4279" s="22">
        <v>19.850000380000001</v>
      </c>
      <c r="L4279" s="22">
        <f t="shared" si="664"/>
        <v>-3.7999999946691787E-7</v>
      </c>
      <c r="M4279" s="23">
        <f t="shared" si="665"/>
        <v>1.9143576432864424E-6</v>
      </c>
      <c r="N4279" s="22">
        <v>20.14</v>
      </c>
      <c r="O4279" s="22">
        <v>20.13999939</v>
      </c>
      <c r="P4279" s="22">
        <f t="shared" si="666"/>
        <v>6.1000000073363481E-7</v>
      </c>
      <c r="Q4279" s="23">
        <f t="shared" si="667"/>
        <v>3.0287985065010213E-6</v>
      </c>
      <c r="R4279" s="24">
        <v>21296640</v>
      </c>
      <c r="S4279" s="24">
        <v>21296600</v>
      </c>
      <c r="T4279" s="24">
        <f t="shared" si="668"/>
        <v>40</v>
      </c>
      <c r="U4279" s="23">
        <f t="shared" si="669"/>
        <v>1.8782340843139281E-4</v>
      </c>
    </row>
    <row r="4280" spans="1:21" x14ac:dyDescent="0.3">
      <c r="A4280" s="21">
        <v>41927</v>
      </c>
      <c r="B4280" s="22">
        <v>19.72</v>
      </c>
      <c r="C4280" s="22">
        <v>19.719999309999999</v>
      </c>
      <c r="D4280" s="22">
        <f t="shared" si="660"/>
        <v>6.9000000024743713E-7</v>
      </c>
      <c r="E4280" s="23">
        <f t="shared" si="661"/>
        <v>3.4989859249008115E-6</v>
      </c>
      <c r="F4280" s="22">
        <v>20.25</v>
      </c>
      <c r="G4280" s="22">
        <v>20.25</v>
      </c>
      <c r="H4280" s="22">
        <f t="shared" si="662"/>
        <v>0</v>
      </c>
      <c r="I4280" s="23">
        <f t="shared" si="663"/>
        <v>0</v>
      </c>
      <c r="J4280" s="22">
        <v>19.45</v>
      </c>
      <c r="K4280" s="22">
        <v>19.450000760000002</v>
      </c>
      <c r="L4280" s="22">
        <f t="shared" si="664"/>
        <v>-7.6000000248654942E-7</v>
      </c>
      <c r="M4280" s="23">
        <f t="shared" si="665"/>
        <v>3.9074548729557446E-6</v>
      </c>
      <c r="N4280" s="22">
        <v>20.07</v>
      </c>
      <c r="O4280" s="22">
        <v>20.06999969</v>
      </c>
      <c r="P4280" s="22">
        <f t="shared" si="666"/>
        <v>3.1000000078051926E-7</v>
      </c>
      <c r="Q4280" s="23">
        <f t="shared" si="667"/>
        <v>1.5445939490222248E-6</v>
      </c>
      <c r="R4280" s="24">
        <v>20760374</v>
      </c>
      <c r="S4280" s="24">
        <v>20760400</v>
      </c>
      <c r="T4280" s="24">
        <f t="shared" si="668"/>
        <v>-26</v>
      </c>
      <c r="U4280" s="23">
        <f t="shared" si="669"/>
        <v>1.2523843471224061E-4</v>
      </c>
    </row>
    <row r="4281" spans="1:21" x14ac:dyDescent="0.3">
      <c r="A4281" s="21">
        <v>41928</v>
      </c>
      <c r="B4281" s="22">
        <v>20.23</v>
      </c>
      <c r="C4281" s="22">
        <v>20.229999540000001</v>
      </c>
      <c r="D4281" s="22">
        <f t="shared" si="660"/>
        <v>4.5999999898072019E-7</v>
      </c>
      <c r="E4281" s="23">
        <f t="shared" si="661"/>
        <v>2.273850763422806E-6</v>
      </c>
      <c r="F4281" s="22">
        <v>21.09</v>
      </c>
      <c r="G4281" s="22">
        <v>21.090000150000002</v>
      </c>
      <c r="H4281" s="22">
        <f t="shared" si="662"/>
        <v>-1.5000000175291461E-7</v>
      </c>
      <c r="I4281" s="23">
        <f t="shared" si="663"/>
        <v>7.1123755659581921E-7</v>
      </c>
      <c r="J4281" s="22">
        <v>20.190000000000001</v>
      </c>
      <c r="K4281" s="22">
        <v>20.190000529999999</v>
      </c>
      <c r="L4281" s="22">
        <f t="shared" si="664"/>
        <v>-5.2999999766711881E-7</v>
      </c>
      <c r="M4281" s="23">
        <f t="shared" si="665"/>
        <v>2.6250618313734083E-6</v>
      </c>
      <c r="N4281" s="22">
        <v>20.72</v>
      </c>
      <c r="O4281" s="22">
        <v>20.719999309999999</v>
      </c>
      <c r="P4281" s="22">
        <f t="shared" si="666"/>
        <v>6.9000000024743713E-7</v>
      </c>
      <c r="Q4281" s="23">
        <f t="shared" si="667"/>
        <v>3.3301159422067435E-6</v>
      </c>
      <c r="R4281" s="24">
        <v>30662135</v>
      </c>
      <c r="S4281" s="24">
        <v>30662100</v>
      </c>
      <c r="T4281" s="24">
        <f t="shared" si="668"/>
        <v>35</v>
      </c>
      <c r="U4281" s="23">
        <f t="shared" si="669"/>
        <v>1.1414743282423578E-4</v>
      </c>
    </row>
    <row r="4282" spans="1:21" x14ac:dyDescent="0.3">
      <c r="A4282" s="21">
        <v>41929</v>
      </c>
      <c r="B4282" s="22">
        <v>20.55</v>
      </c>
      <c r="C4282" s="22">
        <v>20.549999239999998</v>
      </c>
      <c r="D4282" s="22">
        <f t="shared" si="660"/>
        <v>7.6000000248654942E-7</v>
      </c>
      <c r="E4282" s="23">
        <f t="shared" si="661"/>
        <v>3.6982969858569663E-6</v>
      </c>
      <c r="F4282" s="22">
        <v>20.82</v>
      </c>
      <c r="G4282" s="22">
        <v>20.81999969</v>
      </c>
      <c r="H4282" s="22">
        <f t="shared" si="662"/>
        <v>3.1000000078051926E-7</v>
      </c>
      <c r="I4282" s="23">
        <f t="shared" si="663"/>
        <v>1.4889529557938206E-6</v>
      </c>
      <c r="J4282" s="22">
        <v>20.55</v>
      </c>
      <c r="K4282" s="22">
        <v>20.549999239999998</v>
      </c>
      <c r="L4282" s="22">
        <f t="shared" si="664"/>
        <v>7.6000000248654942E-7</v>
      </c>
      <c r="M4282" s="23">
        <f t="shared" si="665"/>
        <v>3.6982969858569663E-6</v>
      </c>
      <c r="N4282" s="22">
        <v>20.72</v>
      </c>
      <c r="O4282" s="22">
        <v>20.719999309999999</v>
      </c>
      <c r="P4282" s="22">
        <f t="shared" si="666"/>
        <v>6.9000000024743713E-7</v>
      </c>
      <c r="Q4282" s="23">
        <f t="shared" si="667"/>
        <v>3.3301159422067435E-6</v>
      </c>
      <c r="R4282" s="24">
        <v>14809053</v>
      </c>
      <c r="S4282" s="24">
        <v>14809100</v>
      </c>
      <c r="T4282" s="24">
        <f t="shared" si="668"/>
        <v>-47</v>
      </c>
      <c r="U4282" s="23">
        <f t="shared" si="669"/>
        <v>3.17372426413489E-4</v>
      </c>
    </row>
    <row r="4283" spans="1:21" x14ac:dyDescent="0.3">
      <c r="A4283" s="21">
        <v>41932</v>
      </c>
      <c r="B4283" s="22">
        <v>20.79</v>
      </c>
      <c r="C4283" s="22">
        <v>20.790000920000001</v>
      </c>
      <c r="D4283" s="22">
        <f t="shared" si="660"/>
        <v>-9.2000000151415406E-7</v>
      </c>
      <c r="E4283" s="23">
        <f t="shared" si="661"/>
        <v>4.4252042366631795E-6</v>
      </c>
      <c r="F4283" s="22">
        <v>20.99</v>
      </c>
      <c r="G4283" s="22">
        <v>20.989999770000001</v>
      </c>
      <c r="H4283" s="22">
        <f t="shared" si="662"/>
        <v>2.2999999771400326E-7</v>
      </c>
      <c r="I4283" s="23">
        <f t="shared" si="663"/>
        <v>1.0957598867758503E-6</v>
      </c>
      <c r="J4283" s="22">
        <v>20.63</v>
      </c>
      <c r="K4283" s="22">
        <v>20.629999160000001</v>
      </c>
      <c r="L4283" s="22">
        <f t="shared" si="664"/>
        <v>8.3999999844763806E-7</v>
      </c>
      <c r="M4283" s="23">
        <f t="shared" si="665"/>
        <v>4.0717403424636789E-6</v>
      </c>
      <c r="N4283" s="22">
        <v>20.87</v>
      </c>
      <c r="O4283" s="22">
        <v>20.870000839999999</v>
      </c>
      <c r="P4283" s="22">
        <f t="shared" si="666"/>
        <v>-8.3999999844763806E-7</v>
      </c>
      <c r="Q4283" s="23">
        <f t="shared" si="667"/>
        <v>4.0249159781425196E-6</v>
      </c>
      <c r="R4283" s="24">
        <v>11512418</v>
      </c>
      <c r="S4283" s="24">
        <v>11512400</v>
      </c>
      <c r="T4283" s="24">
        <f t="shared" si="668"/>
        <v>18</v>
      </c>
      <c r="U4283" s="23">
        <f t="shared" si="669"/>
        <v>1.5635314964733678E-4</v>
      </c>
    </row>
    <row r="4284" spans="1:21" x14ac:dyDescent="0.3">
      <c r="A4284" s="21">
        <v>41933</v>
      </c>
      <c r="B4284" s="22">
        <v>20.93</v>
      </c>
      <c r="C4284" s="22">
        <v>20.93000031</v>
      </c>
      <c r="D4284" s="22">
        <f t="shared" si="660"/>
        <v>-3.1000000078051926E-7</v>
      </c>
      <c r="E4284" s="23">
        <f t="shared" si="661"/>
        <v>1.4811275498758903E-6</v>
      </c>
      <c r="F4284" s="22">
        <v>21.47</v>
      </c>
      <c r="G4284" s="22">
        <v>21.469999309999999</v>
      </c>
      <c r="H4284" s="22">
        <f t="shared" si="662"/>
        <v>6.9000000024743713E-7</v>
      </c>
      <c r="I4284" s="23">
        <f t="shared" si="663"/>
        <v>3.2137867835238285E-6</v>
      </c>
      <c r="J4284" s="22">
        <v>20.8</v>
      </c>
      <c r="K4284" s="22">
        <v>20.799999239999998</v>
      </c>
      <c r="L4284" s="22">
        <f t="shared" si="664"/>
        <v>7.6000000248654942E-7</v>
      </c>
      <c r="M4284" s="23">
        <f t="shared" si="665"/>
        <v>3.6538462993066412E-6</v>
      </c>
      <c r="N4284" s="22">
        <v>21.39</v>
      </c>
      <c r="O4284" s="22">
        <v>21.38999939</v>
      </c>
      <c r="P4284" s="22">
        <f t="shared" si="666"/>
        <v>6.1000000073363481E-7</v>
      </c>
      <c r="Q4284" s="23">
        <f t="shared" si="667"/>
        <v>2.8517999912557959E-6</v>
      </c>
      <c r="R4284" s="24">
        <v>17393834</v>
      </c>
      <c r="S4284" s="24">
        <v>17393800</v>
      </c>
      <c r="T4284" s="24">
        <f t="shared" si="668"/>
        <v>34</v>
      </c>
      <c r="U4284" s="23">
        <f t="shared" si="669"/>
        <v>1.9547194977520725E-4</v>
      </c>
    </row>
    <row r="4285" spans="1:21" x14ac:dyDescent="0.3">
      <c r="A4285" s="21">
        <v>41934</v>
      </c>
      <c r="B4285" s="22">
        <v>21.6</v>
      </c>
      <c r="C4285" s="22">
        <v>21.600000380000001</v>
      </c>
      <c r="D4285" s="22">
        <f t="shared" si="660"/>
        <v>-3.7999999946691787E-7</v>
      </c>
      <c r="E4285" s="23">
        <f t="shared" si="661"/>
        <v>1.7592592258413555E-6</v>
      </c>
      <c r="F4285" s="22">
        <v>21.7</v>
      </c>
      <c r="G4285" s="22">
        <v>21.700000760000002</v>
      </c>
      <c r="H4285" s="22">
        <f t="shared" si="662"/>
        <v>-7.6000000248654942E-7</v>
      </c>
      <c r="I4285" s="23">
        <f t="shared" si="663"/>
        <v>3.502304036262851E-6</v>
      </c>
      <c r="J4285" s="22">
        <v>21.19</v>
      </c>
      <c r="K4285" s="22">
        <v>21.190000529999999</v>
      </c>
      <c r="L4285" s="22">
        <f t="shared" si="664"/>
        <v>-5.2999999766711881E-7</v>
      </c>
      <c r="M4285" s="23">
        <f t="shared" si="665"/>
        <v>2.501179728224947E-6</v>
      </c>
      <c r="N4285" s="22">
        <v>21.24</v>
      </c>
      <c r="O4285" s="22">
        <v>21.239999770000001</v>
      </c>
      <c r="P4285" s="22">
        <f t="shared" si="666"/>
        <v>2.2999999771400326E-7</v>
      </c>
      <c r="Q4285" s="23">
        <f t="shared" si="667"/>
        <v>1.0828625245037056E-6</v>
      </c>
      <c r="R4285" s="24">
        <v>14927663</v>
      </c>
      <c r="S4285" s="24">
        <v>14927700</v>
      </c>
      <c r="T4285" s="24">
        <f t="shared" si="668"/>
        <v>-37</v>
      </c>
      <c r="U4285" s="23">
        <f t="shared" si="669"/>
        <v>2.478613584142232E-4</v>
      </c>
    </row>
    <row r="4286" spans="1:21" x14ac:dyDescent="0.3">
      <c r="A4286" s="21">
        <v>41935</v>
      </c>
      <c r="B4286" s="22">
        <v>21.33</v>
      </c>
      <c r="C4286" s="22">
        <v>21.329999919999999</v>
      </c>
      <c r="D4286" s="22">
        <f t="shared" si="660"/>
        <v>7.9999999513802322E-8</v>
      </c>
      <c r="E4286" s="23">
        <f t="shared" si="661"/>
        <v>3.7505860203398596E-7</v>
      </c>
      <c r="F4286" s="22">
        <v>21.42</v>
      </c>
      <c r="G4286" s="22">
        <v>21.420000080000001</v>
      </c>
      <c r="H4286" s="22">
        <f t="shared" si="662"/>
        <v>-7.9999999513802322E-8</v>
      </c>
      <c r="I4286" s="23">
        <f t="shared" si="663"/>
        <v>3.7348272275917901E-7</v>
      </c>
      <c r="J4286" s="22">
        <v>21.13</v>
      </c>
      <c r="K4286" s="22">
        <v>21.129999160000001</v>
      </c>
      <c r="L4286" s="22">
        <f t="shared" si="664"/>
        <v>8.3999999844763806E-7</v>
      </c>
      <c r="M4286" s="23">
        <f t="shared" si="665"/>
        <v>3.9753905908230908E-6</v>
      </c>
      <c r="N4286" s="22">
        <v>21.3</v>
      </c>
      <c r="O4286" s="22">
        <v>21.299999239999998</v>
      </c>
      <c r="P4286" s="22">
        <f t="shared" si="666"/>
        <v>7.6000000248654942E-7</v>
      </c>
      <c r="Q4286" s="23">
        <f t="shared" si="667"/>
        <v>3.5680752563564385E-6</v>
      </c>
      <c r="R4286" s="24">
        <v>10095269</v>
      </c>
      <c r="S4286" s="24">
        <v>10095300</v>
      </c>
      <c r="T4286" s="24">
        <f t="shared" si="668"/>
        <v>-31</v>
      </c>
      <c r="U4286" s="23">
        <f t="shared" si="669"/>
        <v>3.0707358869969191E-4</v>
      </c>
    </row>
    <row r="4287" spans="1:21" x14ac:dyDescent="0.3">
      <c r="A4287" s="21">
        <v>41936</v>
      </c>
      <c r="B4287" s="22">
        <v>21.01</v>
      </c>
      <c r="C4287" s="22">
        <v>21.010000229999999</v>
      </c>
      <c r="D4287" s="22">
        <f t="shared" si="660"/>
        <v>-2.2999999771400326E-7</v>
      </c>
      <c r="E4287" s="23">
        <f t="shared" si="661"/>
        <v>1.0947167786585183E-6</v>
      </c>
      <c r="F4287" s="22">
        <v>21.19</v>
      </c>
      <c r="G4287" s="22">
        <v>21.190000529999999</v>
      </c>
      <c r="H4287" s="22">
        <f t="shared" si="662"/>
        <v>-5.2999999766711881E-7</v>
      </c>
      <c r="I4287" s="23">
        <f t="shared" si="663"/>
        <v>2.501179728224947E-6</v>
      </c>
      <c r="J4287" s="22">
        <v>20.89</v>
      </c>
      <c r="K4287" s="22">
        <v>20.88999939</v>
      </c>
      <c r="L4287" s="22">
        <f t="shared" si="664"/>
        <v>6.1000000073363481E-7</v>
      </c>
      <c r="M4287" s="23">
        <f t="shared" si="665"/>
        <v>2.9200575325322441E-6</v>
      </c>
      <c r="N4287" s="22">
        <v>21.18</v>
      </c>
      <c r="O4287" s="22">
        <v>21.18000031</v>
      </c>
      <c r="P4287" s="22">
        <f t="shared" si="666"/>
        <v>-3.1000000078051926E-7</v>
      </c>
      <c r="Q4287" s="23">
        <f t="shared" si="667"/>
        <v>1.4636449303268177E-6</v>
      </c>
      <c r="R4287" s="24">
        <v>8800211</v>
      </c>
      <c r="S4287" s="24">
        <v>8800200</v>
      </c>
      <c r="T4287" s="24">
        <f t="shared" si="668"/>
        <v>11</v>
      </c>
      <c r="U4287" s="23">
        <f t="shared" si="669"/>
        <v>1.2499715915547375E-4</v>
      </c>
    </row>
    <row r="4288" spans="1:21" x14ac:dyDescent="0.3">
      <c r="A4288" s="21">
        <v>41939</v>
      </c>
      <c r="B4288" s="22">
        <v>21.32</v>
      </c>
      <c r="C4288" s="22">
        <v>21.31999969</v>
      </c>
      <c r="D4288" s="22">
        <f t="shared" si="660"/>
        <v>3.1000000078051926E-7</v>
      </c>
      <c r="E4288" s="23">
        <f t="shared" si="661"/>
        <v>1.4540337959100565E-6</v>
      </c>
      <c r="F4288" s="22">
        <v>21.4</v>
      </c>
      <c r="G4288" s="22">
        <v>21.399999619999999</v>
      </c>
      <c r="H4288" s="22">
        <f t="shared" si="662"/>
        <v>3.7999999946691787E-7</v>
      </c>
      <c r="I4288" s="23">
        <f t="shared" si="663"/>
        <v>1.77570096361954E-6</v>
      </c>
      <c r="J4288" s="22">
        <v>21.11</v>
      </c>
      <c r="K4288" s="22">
        <v>21.11000061</v>
      </c>
      <c r="L4288" s="22">
        <f t="shared" si="664"/>
        <v>-6.1000000073363481E-7</v>
      </c>
      <c r="M4288" s="23">
        <f t="shared" si="665"/>
        <v>2.8896256897532831E-6</v>
      </c>
      <c r="N4288" s="22">
        <v>21.36</v>
      </c>
      <c r="O4288" s="22">
        <v>21.36000061</v>
      </c>
      <c r="P4288" s="22">
        <f t="shared" si="666"/>
        <v>-6.1000000073363481E-7</v>
      </c>
      <c r="Q4288" s="23">
        <f t="shared" si="667"/>
        <v>2.8558051653240793E-6</v>
      </c>
      <c r="R4288" s="24">
        <v>11136844</v>
      </c>
      <c r="S4288" s="24">
        <v>11136800</v>
      </c>
      <c r="T4288" s="24">
        <f t="shared" si="668"/>
        <v>44</v>
      </c>
      <c r="U4288" s="23">
        <f t="shared" si="669"/>
        <v>3.9508655987357231E-4</v>
      </c>
    </row>
    <row r="4289" spans="1:21" x14ac:dyDescent="0.3">
      <c r="A4289" s="21">
        <v>41940</v>
      </c>
      <c r="B4289" s="22">
        <v>21.45</v>
      </c>
      <c r="C4289" s="22">
        <v>21.450000760000002</v>
      </c>
      <c r="D4289" s="22">
        <f t="shared" si="660"/>
        <v>-7.6000000248654942E-7</v>
      </c>
      <c r="E4289" s="23">
        <f t="shared" si="661"/>
        <v>3.5431234291786072E-6</v>
      </c>
      <c r="F4289" s="22">
        <v>21.6</v>
      </c>
      <c r="G4289" s="22">
        <v>21.600000380000001</v>
      </c>
      <c r="H4289" s="22">
        <f t="shared" si="662"/>
        <v>-3.7999999946691787E-7</v>
      </c>
      <c r="I4289" s="23">
        <f t="shared" si="663"/>
        <v>1.7592592258413555E-6</v>
      </c>
      <c r="J4289" s="22">
        <v>21.34</v>
      </c>
      <c r="K4289" s="22">
        <v>21.340000150000002</v>
      </c>
      <c r="L4289" s="22">
        <f t="shared" si="664"/>
        <v>-1.5000000175291461E-7</v>
      </c>
      <c r="M4289" s="23">
        <f t="shared" si="665"/>
        <v>7.0290534535406082E-7</v>
      </c>
      <c r="N4289" s="22">
        <v>21.59</v>
      </c>
      <c r="O4289" s="22">
        <v>21.590000150000002</v>
      </c>
      <c r="P4289" s="22">
        <f t="shared" si="666"/>
        <v>-1.5000000175291461E-7</v>
      </c>
      <c r="Q4289" s="23">
        <f t="shared" si="667"/>
        <v>6.9476609870664862E-7</v>
      </c>
      <c r="R4289" s="24">
        <v>11058776</v>
      </c>
      <c r="S4289" s="24">
        <v>11058800</v>
      </c>
      <c r="T4289" s="24">
        <f t="shared" si="668"/>
        <v>-24</v>
      </c>
      <c r="U4289" s="23">
        <f t="shared" si="669"/>
        <v>2.1702173834412414E-4</v>
      </c>
    </row>
    <row r="4290" spans="1:21" x14ac:dyDescent="0.3">
      <c r="A4290" s="21">
        <v>41941</v>
      </c>
      <c r="B4290" s="22">
        <v>21.57</v>
      </c>
      <c r="C4290" s="22">
        <v>21.56999969</v>
      </c>
      <c r="D4290" s="22">
        <f t="shared" ref="D4290:D4353" si="670">B4290-C4290</f>
        <v>3.1000000078051926E-7</v>
      </c>
      <c r="E4290" s="23">
        <f t="shared" ref="E4290:E4353" si="671">IFERROR(ABS(D4290)/C4290*100,0)</f>
        <v>1.4371812945562416E-6</v>
      </c>
      <c r="F4290" s="22">
        <v>21.66</v>
      </c>
      <c r="G4290" s="22">
        <v>21.659999849999998</v>
      </c>
      <c r="H4290" s="22">
        <f t="shared" ref="H4290:H4353" si="672">F4290-G4290</f>
        <v>1.5000000175291461E-7</v>
      </c>
      <c r="I4290" s="23">
        <f t="shared" ref="I4290:I4353" si="673">IFERROR(ABS(H4290)/G4290*100,0)</f>
        <v>6.9252078851198426E-7</v>
      </c>
      <c r="J4290" s="22">
        <v>21.44</v>
      </c>
      <c r="K4290" s="22">
        <v>21.440000529999999</v>
      </c>
      <c r="L4290" s="22">
        <f t="shared" ref="L4290:L4353" si="674">J4290-K4290</f>
        <v>-5.2999999766711881E-7</v>
      </c>
      <c r="M4290" s="23">
        <f t="shared" ref="M4290:M4353" si="675">IFERROR(ABS(L4290)/K4290*100,0)</f>
        <v>2.4720148533835825E-6</v>
      </c>
      <c r="N4290" s="22">
        <v>21.59</v>
      </c>
      <c r="O4290" s="22">
        <v>21.590000150000002</v>
      </c>
      <c r="P4290" s="22">
        <f t="shared" ref="P4290:P4353" si="676">N4290-O4290</f>
        <v>-1.5000000175291461E-7</v>
      </c>
      <c r="Q4290" s="23">
        <f t="shared" ref="Q4290:Q4353" si="677">IFERROR(ABS(P4290)/O4290*100,0)</f>
        <v>6.9476609870664862E-7</v>
      </c>
      <c r="R4290" s="24">
        <v>9201697</v>
      </c>
      <c r="S4290" s="24">
        <v>9201700</v>
      </c>
      <c r="T4290" s="24">
        <f t="shared" ref="T4290:T4353" si="678">R4290-S4290</f>
        <v>-3</v>
      </c>
      <c r="U4290" s="23">
        <f t="shared" ref="U4290:U4353" si="679">IFERROR(ABS(T4290)/S4290*100,0)</f>
        <v>3.2602671245530714E-5</v>
      </c>
    </row>
    <row r="4291" spans="1:21" x14ac:dyDescent="0.3">
      <c r="A4291" s="21">
        <v>41942</v>
      </c>
      <c r="B4291" s="22">
        <v>21.49</v>
      </c>
      <c r="C4291" s="22">
        <v>21.489999770000001</v>
      </c>
      <c r="D4291" s="22">
        <f t="shared" si="670"/>
        <v>2.2999999771400326E-7</v>
      </c>
      <c r="E4291" s="23">
        <f t="shared" si="671"/>
        <v>1.0702652404635333E-6</v>
      </c>
      <c r="F4291" s="22">
        <v>21.54</v>
      </c>
      <c r="G4291" s="22">
        <v>21.540000920000001</v>
      </c>
      <c r="H4291" s="22">
        <f t="shared" si="672"/>
        <v>-9.2000000151415406E-7</v>
      </c>
      <c r="I4291" s="23">
        <f t="shared" si="673"/>
        <v>4.271123315783749E-6</v>
      </c>
      <c r="J4291" s="22">
        <v>21.01</v>
      </c>
      <c r="K4291" s="22">
        <v>21.010000229999999</v>
      </c>
      <c r="L4291" s="22">
        <f t="shared" si="674"/>
        <v>-2.2999999771400326E-7</v>
      </c>
      <c r="M4291" s="23">
        <f t="shared" si="675"/>
        <v>1.0947167786585183E-6</v>
      </c>
      <c r="N4291" s="22">
        <v>21.11</v>
      </c>
      <c r="O4291" s="22">
        <v>21.11000061</v>
      </c>
      <c r="P4291" s="22">
        <f t="shared" si="676"/>
        <v>-6.1000000073363481E-7</v>
      </c>
      <c r="Q4291" s="23">
        <f t="shared" si="677"/>
        <v>2.8896256897532831E-6</v>
      </c>
      <c r="R4291" s="24">
        <v>12181261</v>
      </c>
      <c r="S4291" s="24">
        <v>12181300</v>
      </c>
      <c r="T4291" s="24">
        <f t="shared" si="678"/>
        <v>-39</v>
      </c>
      <c r="U4291" s="23">
        <f t="shared" si="679"/>
        <v>3.2016287259980462E-4</v>
      </c>
    </row>
    <row r="4292" spans="1:21" x14ac:dyDescent="0.3">
      <c r="A4292" s="21">
        <v>41943</v>
      </c>
      <c r="B4292" s="22">
        <v>21.69</v>
      </c>
      <c r="C4292" s="22">
        <v>21.690000529999999</v>
      </c>
      <c r="D4292" s="22">
        <f t="shared" si="670"/>
        <v>-5.2999999766711881E-7</v>
      </c>
      <c r="E4292" s="23">
        <f t="shared" si="671"/>
        <v>2.4435222900712344E-6</v>
      </c>
      <c r="F4292" s="22">
        <v>22.13</v>
      </c>
      <c r="G4292" s="22">
        <v>22.129999160000001</v>
      </c>
      <c r="H4292" s="22">
        <f t="shared" si="672"/>
        <v>8.3999999844763806E-7</v>
      </c>
      <c r="I4292" s="23">
        <f t="shared" si="673"/>
        <v>3.7957525094078584E-6</v>
      </c>
      <c r="J4292" s="22">
        <v>21.69</v>
      </c>
      <c r="K4292" s="22">
        <v>21.690000529999999</v>
      </c>
      <c r="L4292" s="22">
        <f t="shared" si="674"/>
        <v>-5.2999999766711881E-7</v>
      </c>
      <c r="M4292" s="23">
        <f t="shared" si="675"/>
        <v>2.4435222900712344E-6</v>
      </c>
      <c r="N4292" s="22">
        <v>22.02</v>
      </c>
      <c r="O4292" s="22">
        <v>22.020000459999999</v>
      </c>
      <c r="P4292" s="22">
        <f t="shared" si="676"/>
        <v>-4.5999999898072019E-7</v>
      </c>
      <c r="Q4292" s="23">
        <f t="shared" si="677"/>
        <v>2.0890099426488396E-6</v>
      </c>
      <c r="R4292" s="24">
        <v>19615011</v>
      </c>
      <c r="S4292" s="24">
        <v>19615000</v>
      </c>
      <c r="T4292" s="24">
        <f t="shared" si="678"/>
        <v>11</v>
      </c>
      <c r="U4292" s="23">
        <f t="shared" si="679"/>
        <v>5.6079530971195515E-5</v>
      </c>
    </row>
    <row r="4293" spans="1:21" x14ac:dyDescent="0.3">
      <c r="A4293" s="21">
        <v>41946</v>
      </c>
      <c r="B4293" s="22">
        <v>21.98</v>
      </c>
      <c r="C4293" s="22">
        <v>21.979999540000001</v>
      </c>
      <c r="D4293" s="22">
        <f t="shared" si="670"/>
        <v>4.5999999898072019E-7</v>
      </c>
      <c r="E4293" s="23">
        <f t="shared" si="671"/>
        <v>2.0928116861130754E-6</v>
      </c>
      <c r="F4293" s="22">
        <v>21.98</v>
      </c>
      <c r="G4293" s="22">
        <v>21.979999540000001</v>
      </c>
      <c r="H4293" s="22">
        <f t="shared" si="672"/>
        <v>4.5999999898072019E-7</v>
      </c>
      <c r="I4293" s="23">
        <f t="shared" si="673"/>
        <v>2.0928116861130754E-6</v>
      </c>
      <c r="J4293" s="22">
        <v>21.75</v>
      </c>
      <c r="K4293" s="22">
        <v>21.75</v>
      </c>
      <c r="L4293" s="22">
        <f t="shared" si="674"/>
        <v>0</v>
      </c>
      <c r="M4293" s="23">
        <f t="shared" si="675"/>
        <v>0</v>
      </c>
      <c r="N4293" s="22">
        <v>21.9</v>
      </c>
      <c r="O4293" s="22">
        <v>21.899999619999999</v>
      </c>
      <c r="P4293" s="22">
        <f t="shared" si="676"/>
        <v>3.7999999946691787E-7</v>
      </c>
      <c r="Q4293" s="23">
        <f t="shared" si="677"/>
        <v>1.7351598450252298E-6</v>
      </c>
      <c r="R4293" s="24">
        <v>10560900</v>
      </c>
      <c r="S4293" s="24">
        <v>10560900</v>
      </c>
      <c r="T4293" s="24">
        <f t="shared" si="678"/>
        <v>0</v>
      </c>
      <c r="U4293" s="23">
        <f t="shared" si="679"/>
        <v>0</v>
      </c>
    </row>
    <row r="4294" spans="1:21" x14ac:dyDescent="0.3">
      <c r="A4294" s="21">
        <v>41947</v>
      </c>
      <c r="B4294" s="22">
        <v>21.99</v>
      </c>
      <c r="C4294" s="22">
        <v>21.989999770000001</v>
      </c>
      <c r="D4294" s="22">
        <f t="shared" si="670"/>
        <v>2.2999999771400326E-7</v>
      </c>
      <c r="E4294" s="23">
        <f t="shared" si="671"/>
        <v>1.0459299687114243E-6</v>
      </c>
      <c r="F4294" s="22">
        <v>22</v>
      </c>
      <c r="G4294" s="22">
        <v>22</v>
      </c>
      <c r="H4294" s="22">
        <f t="shared" si="672"/>
        <v>0</v>
      </c>
      <c r="I4294" s="23">
        <f t="shared" si="673"/>
        <v>0</v>
      </c>
      <c r="J4294" s="22">
        <v>21.76</v>
      </c>
      <c r="K4294" s="22">
        <v>21.760000229999999</v>
      </c>
      <c r="L4294" s="22">
        <f t="shared" si="674"/>
        <v>-2.2999999771400326E-7</v>
      </c>
      <c r="M4294" s="23">
        <f t="shared" si="675"/>
        <v>1.0569852724399685E-6</v>
      </c>
      <c r="N4294" s="22">
        <v>21.95</v>
      </c>
      <c r="O4294" s="22">
        <v>21.950000760000002</v>
      </c>
      <c r="P4294" s="22">
        <f t="shared" si="676"/>
        <v>-7.6000000248654942E-7</v>
      </c>
      <c r="Q4294" s="23">
        <f t="shared" si="677"/>
        <v>3.4624144700327991E-6</v>
      </c>
      <c r="R4294" s="24">
        <v>8881058</v>
      </c>
      <c r="S4294" s="24">
        <v>8881100</v>
      </c>
      <c r="T4294" s="24">
        <f t="shared" si="678"/>
        <v>-42</v>
      </c>
      <c r="U4294" s="23">
        <f t="shared" si="679"/>
        <v>4.7291439123531992E-4</v>
      </c>
    </row>
    <row r="4295" spans="1:21" x14ac:dyDescent="0.3">
      <c r="A4295" s="21">
        <v>41948</v>
      </c>
      <c r="B4295" s="22">
        <v>22.06</v>
      </c>
      <c r="C4295" s="22">
        <v>22.059999470000001</v>
      </c>
      <c r="D4295" s="22">
        <f t="shared" si="670"/>
        <v>5.2999999766711881E-7</v>
      </c>
      <c r="E4295" s="23">
        <f t="shared" si="671"/>
        <v>2.4025385784250829E-6</v>
      </c>
      <c r="F4295" s="22">
        <v>22.18</v>
      </c>
      <c r="G4295" s="22">
        <v>22.18000031</v>
      </c>
      <c r="H4295" s="22">
        <f t="shared" si="672"/>
        <v>-3.1000000078051926E-7</v>
      </c>
      <c r="I4295" s="23">
        <f t="shared" si="673"/>
        <v>1.3976555295211321E-6</v>
      </c>
      <c r="J4295" s="22">
        <v>21.84</v>
      </c>
      <c r="K4295" s="22">
        <v>21.840000150000002</v>
      </c>
      <c r="L4295" s="22">
        <f t="shared" si="674"/>
        <v>-1.5000000175291461E-7</v>
      </c>
      <c r="M4295" s="23">
        <f t="shared" si="675"/>
        <v>6.86813190122229E-7</v>
      </c>
      <c r="N4295" s="22">
        <v>22.03</v>
      </c>
      <c r="O4295" s="22">
        <v>22.030000690000001</v>
      </c>
      <c r="P4295" s="22">
        <f t="shared" si="676"/>
        <v>-6.9000000024743713E-7</v>
      </c>
      <c r="Q4295" s="23">
        <f t="shared" si="677"/>
        <v>3.1320925040217831E-6</v>
      </c>
      <c r="R4295" s="24">
        <v>8994547</v>
      </c>
      <c r="S4295" s="24">
        <v>8994500</v>
      </c>
      <c r="T4295" s="24">
        <f t="shared" si="678"/>
        <v>47</v>
      </c>
      <c r="U4295" s="23">
        <f t="shared" si="679"/>
        <v>5.2254155317138246E-4</v>
      </c>
    </row>
    <row r="4296" spans="1:21" x14ac:dyDescent="0.3">
      <c r="A4296" s="21">
        <v>41949</v>
      </c>
      <c r="B4296" s="22">
        <v>22.04</v>
      </c>
      <c r="C4296" s="22">
        <v>22.040000920000001</v>
      </c>
      <c r="D4296" s="22">
        <f t="shared" si="670"/>
        <v>-9.2000000151415406E-7</v>
      </c>
      <c r="E4296" s="23">
        <f t="shared" si="671"/>
        <v>4.1742285077643007E-6</v>
      </c>
      <c r="F4296" s="22">
        <v>22.06</v>
      </c>
      <c r="G4296" s="22">
        <v>22.059999470000001</v>
      </c>
      <c r="H4296" s="22">
        <f t="shared" si="672"/>
        <v>5.2999999766711881E-7</v>
      </c>
      <c r="I4296" s="23">
        <f t="shared" si="673"/>
        <v>2.4025385784250829E-6</v>
      </c>
      <c r="J4296" s="22">
        <v>21.72</v>
      </c>
      <c r="K4296" s="22">
        <v>21.719999309999999</v>
      </c>
      <c r="L4296" s="22">
        <f t="shared" si="674"/>
        <v>6.9000000024743713E-7</v>
      </c>
      <c r="M4296" s="23">
        <f t="shared" si="675"/>
        <v>3.1767956821700152E-6</v>
      </c>
      <c r="N4296" s="22">
        <v>21.8</v>
      </c>
      <c r="O4296" s="22">
        <v>21.799999239999998</v>
      </c>
      <c r="P4296" s="22">
        <f t="shared" si="676"/>
        <v>7.6000000248654942E-7</v>
      </c>
      <c r="Q4296" s="23">
        <f t="shared" si="677"/>
        <v>3.4862386650548773E-6</v>
      </c>
      <c r="R4296" s="24">
        <v>6782457</v>
      </c>
      <c r="S4296" s="24">
        <v>6782500</v>
      </c>
      <c r="T4296" s="24">
        <f t="shared" si="678"/>
        <v>-43</v>
      </c>
      <c r="U4296" s="23">
        <f t="shared" si="679"/>
        <v>6.3398451898267604E-4</v>
      </c>
    </row>
    <row r="4297" spans="1:21" x14ac:dyDescent="0.3">
      <c r="A4297" s="21">
        <v>41950</v>
      </c>
      <c r="B4297" s="22">
        <v>21.82</v>
      </c>
      <c r="C4297" s="22">
        <v>21.81999969</v>
      </c>
      <c r="D4297" s="22">
        <f t="shared" si="670"/>
        <v>3.1000000078051926E-7</v>
      </c>
      <c r="E4297" s="23">
        <f t="shared" si="671"/>
        <v>1.4207149641830231E-6</v>
      </c>
      <c r="F4297" s="22">
        <v>21.87</v>
      </c>
      <c r="G4297" s="22">
        <v>21.870000839999999</v>
      </c>
      <c r="H4297" s="22">
        <f t="shared" si="672"/>
        <v>-8.3999999844763806E-7</v>
      </c>
      <c r="I4297" s="23">
        <f t="shared" si="673"/>
        <v>3.840877760330429E-6</v>
      </c>
      <c r="J4297" s="22">
        <v>21.61</v>
      </c>
      <c r="K4297" s="22">
        <v>21.61000061</v>
      </c>
      <c r="L4297" s="22">
        <f t="shared" si="674"/>
        <v>-6.1000000073363481E-7</v>
      </c>
      <c r="M4297" s="23">
        <f t="shared" si="675"/>
        <v>2.8227671611048361E-6</v>
      </c>
      <c r="N4297" s="22">
        <v>21.82</v>
      </c>
      <c r="O4297" s="22">
        <v>21.81999969</v>
      </c>
      <c r="P4297" s="22">
        <f t="shared" si="676"/>
        <v>3.1000000078051926E-7</v>
      </c>
      <c r="Q4297" s="23">
        <f t="shared" si="677"/>
        <v>1.4207149641830231E-6</v>
      </c>
      <c r="R4297" s="24">
        <v>7835612</v>
      </c>
      <c r="S4297" s="24">
        <v>7835600</v>
      </c>
      <c r="T4297" s="24">
        <f t="shared" si="678"/>
        <v>12</v>
      </c>
      <c r="U4297" s="23">
        <f t="shared" si="679"/>
        <v>1.5314717443463169E-4</v>
      </c>
    </row>
    <row r="4298" spans="1:21" x14ac:dyDescent="0.3">
      <c r="A4298" s="21">
        <v>41953</v>
      </c>
      <c r="B4298" s="22">
        <v>22.1</v>
      </c>
      <c r="C4298" s="22">
        <v>22.100000380000001</v>
      </c>
      <c r="D4298" s="22">
        <f t="shared" si="670"/>
        <v>-3.7999999946691787E-7</v>
      </c>
      <c r="E4298" s="23">
        <f t="shared" si="671"/>
        <v>1.7194569815972005E-6</v>
      </c>
      <c r="F4298" s="22">
        <v>22.33</v>
      </c>
      <c r="G4298" s="22">
        <v>22.329999919999999</v>
      </c>
      <c r="H4298" s="22">
        <f t="shared" si="672"/>
        <v>7.9999999513802322E-8</v>
      </c>
      <c r="I4298" s="23">
        <f t="shared" si="673"/>
        <v>3.5826242633413464E-7</v>
      </c>
      <c r="J4298" s="22">
        <v>22.09</v>
      </c>
      <c r="K4298" s="22">
        <v>22.090000150000002</v>
      </c>
      <c r="L4298" s="22">
        <f t="shared" si="674"/>
        <v>-1.5000000175291461E-7</v>
      </c>
      <c r="M4298" s="23">
        <f t="shared" si="675"/>
        <v>6.7904029304823072E-7</v>
      </c>
      <c r="N4298" s="22">
        <v>22.26</v>
      </c>
      <c r="O4298" s="22">
        <v>22.260000229999999</v>
      </c>
      <c r="P4298" s="22">
        <f t="shared" si="676"/>
        <v>-2.2999999771400326E-7</v>
      </c>
      <c r="Q4298" s="23">
        <f t="shared" si="677"/>
        <v>1.0332434651282269E-6</v>
      </c>
      <c r="R4298" s="24">
        <v>7833764</v>
      </c>
      <c r="S4298" s="24">
        <v>7833800</v>
      </c>
      <c r="T4298" s="24">
        <f t="shared" si="678"/>
        <v>-36</v>
      </c>
      <c r="U4298" s="23">
        <f t="shared" si="679"/>
        <v>4.5954709081161125E-4</v>
      </c>
    </row>
    <row r="4299" spans="1:21" x14ac:dyDescent="0.3">
      <c r="A4299" s="21">
        <v>41954</v>
      </c>
      <c r="B4299" s="22">
        <v>22.36</v>
      </c>
      <c r="C4299" s="22">
        <v>22.36000061</v>
      </c>
      <c r="D4299" s="22">
        <f t="shared" si="670"/>
        <v>-6.1000000073363481E-7</v>
      </c>
      <c r="E4299" s="23">
        <f t="shared" si="671"/>
        <v>2.7280857964772424E-6</v>
      </c>
      <c r="F4299" s="22">
        <v>22.4</v>
      </c>
      <c r="G4299" s="22">
        <v>22.399999619999999</v>
      </c>
      <c r="H4299" s="22">
        <f t="shared" si="672"/>
        <v>3.7999999946691787E-7</v>
      </c>
      <c r="I4299" s="23">
        <f t="shared" si="673"/>
        <v>1.6964285978274401E-6</v>
      </c>
      <c r="J4299" s="22">
        <v>22.1</v>
      </c>
      <c r="K4299" s="22">
        <v>22.100000380000001</v>
      </c>
      <c r="L4299" s="22">
        <f t="shared" si="674"/>
        <v>-3.7999999946691787E-7</v>
      </c>
      <c r="M4299" s="23">
        <f t="shared" si="675"/>
        <v>1.7194569815972005E-6</v>
      </c>
      <c r="N4299" s="22">
        <v>22.2</v>
      </c>
      <c r="O4299" s="22">
        <v>22.200000760000002</v>
      </c>
      <c r="P4299" s="22">
        <f t="shared" si="676"/>
        <v>-7.6000000248654942E-7</v>
      </c>
      <c r="Q4299" s="23">
        <f t="shared" si="677"/>
        <v>3.4234233174258207E-6</v>
      </c>
      <c r="R4299" s="24">
        <v>6580428</v>
      </c>
      <c r="S4299" s="24">
        <v>6580400</v>
      </c>
      <c r="T4299" s="24">
        <f t="shared" si="678"/>
        <v>28</v>
      </c>
      <c r="U4299" s="23">
        <f t="shared" si="679"/>
        <v>4.2550604826454322E-4</v>
      </c>
    </row>
    <row r="4300" spans="1:21" x14ac:dyDescent="0.3">
      <c r="A4300" s="21">
        <v>41955</v>
      </c>
      <c r="B4300" s="22">
        <v>21.78</v>
      </c>
      <c r="C4300" s="22">
        <v>21.780000690000001</v>
      </c>
      <c r="D4300" s="22">
        <f t="shared" si="670"/>
        <v>-6.9000000024743713E-7</v>
      </c>
      <c r="E4300" s="23">
        <f t="shared" si="671"/>
        <v>3.1680439779060315E-6</v>
      </c>
      <c r="F4300" s="22">
        <v>22.07</v>
      </c>
      <c r="G4300" s="22">
        <v>22.06999969</v>
      </c>
      <c r="H4300" s="22">
        <f t="shared" si="672"/>
        <v>3.1000000078051926E-7</v>
      </c>
      <c r="I4300" s="23">
        <f t="shared" si="673"/>
        <v>1.404621681625947E-6</v>
      </c>
      <c r="J4300" s="22">
        <v>21.75</v>
      </c>
      <c r="K4300" s="22">
        <v>21.75</v>
      </c>
      <c r="L4300" s="22">
        <f t="shared" si="674"/>
        <v>0</v>
      </c>
      <c r="M4300" s="23">
        <f t="shared" si="675"/>
        <v>0</v>
      </c>
      <c r="N4300" s="22">
        <v>22.05</v>
      </c>
      <c r="O4300" s="22">
        <v>22.049999239999998</v>
      </c>
      <c r="P4300" s="22">
        <f t="shared" si="676"/>
        <v>7.6000000248654942E-7</v>
      </c>
      <c r="Q4300" s="23">
        <f t="shared" si="677"/>
        <v>3.4467121482156999E-6</v>
      </c>
      <c r="R4300" s="24">
        <v>11788770</v>
      </c>
      <c r="S4300" s="24">
        <v>11788800</v>
      </c>
      <c r="T4300" s="24">
        <f t="shared" si="678"/>
        <v>-30</v>
      </c>
      <c r="U4300" s="23">
        <f t="shared" si="679"/>
        <v>2.5447882736156352E-4</v>
      </c>
    </row>
    <row r="4301" spans="1:21" x14ac:dyDescent="0.3">
      <c r="A4301" s="21">
        <v>41956</v>
      </c>
      <c r="B4301" s="22">
        <v>22.26</v>
      </c>
      <c r="C4301" s="22">
        <v>22.260000229999999</v>
      </c>
      <c r="D4301" s="22">
        <f t="shared" si="670"/>
        <v>-2.2999999771400326E-7</v>
      </c>
      <c r="E4301" s="23">
        <f t="shared" si="671"/>
        <v>1.0332434651282269E-6</v>
      </c>
      <c r="F4301" s="22">
        <v>22.42</v>
      </c>
      <c r="G4301" s="22">
        <v>22.420000080000001</v>
      </c>
      <c r="H4301" s="22">
        <f t="shared" si="672"/>
        <v>-7.9999999513802322E-8</v>
      </c>
      <c r="I4301" s="23">
        <f t="shared" si="673"/>
        <v>3.5682426060813073E-7</v>
      </c>
      <c r="J4301" s="22">
        <v>22.16</v>
      </c>
      <c r="K4301" s="22">
        <v>22.159999849999998</v>
      </c>
      <c r="L4301" s="22">
        <f t="shared" si="674"/>
        <v>1.5000000175291461E-7</v>
      </c>
      <c r="M4301" s="23">
        <f t="shared" si="675"/>
        <v>6.7689531935134301E-7</v>
      </c>
      <c r="N4301" s="22">
        <v>22.34</v>
      </c>
      <c r="O4301" s="22">
        <v>22.340000150000002</v>
      </c>
      <c r="P4301" s="22">
        <f t="shared" si="676"/>
        <v>-1.5000000175291461E-7</v>
      </c>
      <c r="Q4301" s="23">
        <f t="shared" si="677"/>
        <v>6.7144136412601855E-7</v>
      </c>
      <c r="R4301" s="24">
        <v>10891001</v>
      </c>
      <c r="S4301" s="24">
        <v>10891000</v>
      </c>
      <c r="T4301" s="24">
        <f t="shared" si="678"/>
        <v>1</v>
      </c>
      <c r="U4301" s="23">
        <f t="shared" si="679"/>
        <v>9.1818933063997794E-6</v>
      </c>
    </row>
    <row r="4302" spans="1:21" x14ac:dyDescent="0.3">
      <c r="A4302" s="21">
        <v>41957</v>
      </c>
      <c r="B4302" s="22">
        <v>22.44</v>
      </c>
      <c r="C4302" s="22">
        <v>22.440000529999999</v>
      </c>
      <c r="D4302" s="22">
        <f t="shared" si="670"/>
        <v>-5.2999999766711881E-7</v>
      </c>
      <c r="E4302" s="23">
        <f t="shared" si="671"/>
        <v>2.3618537662624502E-6</v>
      </c>
      <c r="F4302" s="22">
        <v>22.47</v>
      </c>
      <c r="G4302" s="22">
        <v>22.469999309999999</v>
      </c>
      <c r="H4302" s="22">
        <f t="shared" si="672"/>
        <v>6.9000000024743713E-7</v>
      </c>
      <c r="I4302" s="23">
        <f t="shared" si="673"/>
        <v>3.0707611100831728E-6</v>
      </c>
      <c r="J4302" s="22">
        <v>22.31</v>
      </c>
      <c r="K4302" s="22">
        <v>22.309999470000001</v>
      </c>
      <c r="L4302" s="22">
        <f t="shared" si="674"/>
        <v>5.2999999766711881E-7</v>
      </c>
      <c r="M4302" s="23">
        <f t="shared" si="675"/>
        <v>2.3756163615324315E-6</v>
      </c>
      <c r="N4302" s="22">
        <v>22.4</v>
      </c>
      <c r="O4302" s="22">
        <v>22.399999619999999</v>
      </c>
      <c r="P4302" s="22">
        <f t="shared" si="676"/>
        <v>3.7999999946691787E-7</v>
      </c>
      <c r="Q4302" s="23">
        <f t="shared" si="677"/>
        <v>1.6964285978274401E-6</v>
      </c>
      <c r="R4302" s="24">
        <v>8233135</v>
      </c>
      <c r="S4302" s="24">
        <v>8233100</v>
      </c>
      <c r="T4302" s="24">
        <f t="shared" si="678"/>
        <v>35</v>
      </c>
      <c r="U4302" s="23">
        <f t="shared" si="679"/>
        <v>4.2511326231917508E-4</v>
      </c>
    </row>
    <row r="4303" spans="1:21" x14ac:dyDescent="0.3">
      <c r="A4303" s="21">
        <v>41960</v>
      </c>
      <c r="B4303" s="22">
        <v>22.17</v>
      </c>
      <c r="C4303" s="22">
        <v>22.170000080000001</v>
      </c>
      <c r="D4303" s="22">
        <f t="shared" si="670"/>
        <v>-7.9999999513802322E-8</v>
      </c>
      <c r="E4303" s="23">
        <f t="shared" si="671"/>
        <v>3.6084798928788423E-7</v>
      </c>
      <c r="F4303" s="22">
        <v>22.2</v>
      </c>
      <c r="G4303" s="22">
        <v>22.200000760000002</v>
      </c>
      <c r="H4303" s="22">
        <f t="shared" si="672"/>
        <v>-7.6000000248654942E-7</v>
      </c>
      <c r="I4303" s="23">
        <f t="shared" si="673"/>
        <v>3.4234233174258207E-6</v>
      </c>
      <c r="J4303" s="22">
        <v>21.78</v>
      </c>
      <c r="K4303" s="22">
        <v>21.780000690000001</v>
      </c>
      <c r="L4303" s="22">
        <f t="shared" si="674"/>
        <v>-6.9000000024743713E-7</v>
      </c>
      <c r="M4303" s="23">
        <f t="shared" si="675"/>
        <v>3.1680439779060315E-6</v>
      </c>
      <c r="N4303" s="22">
        <v>21.91</v>
      </c>
      <c r="O4303" s="22">
        <v>21.909999849999998</v>
      </c>
      <c r="P4303" s="22">
        <f t="shared" si="676"/>
        <v>1.5000000175291461E-7</v>
      </c>
      <c r="Q4303" s="23">
        <f t="shared" si="677"/>
        <v>6.846189081690689E-7</v>
      </c>
      <c r="R4303" s="24">
        <v>16309917</v>
      </c>
      <c r="S4303" s="24">
        <v>16309900</v>
      </c>
      <c r="T4303" s="24">
        <f t="shared" si="678"/>
        <v>17</v>
      </c>
      <c r="U4303" s="23">
        <f t="shared" si="679"/>
        <v>1.0423117247806547E-4</v>
      </c>
    </row>
    <row r="4304" spans="1:21" x14ac:dyDescent="0.3">
      <c r="A4304" s="21">
        <v>41961</v>
      </c>
      <c r="B4304" s="22">
        <v>21.76</v>
      </c>
      <c r="C4304" s="22">
        <v>21.760000229999999</v>
      </c>
      <c r="D4304" s="22">
        <f t="shared" si="670"/>
        <v>-2.2999999771400326E-7</v>
      </c>
      <c r="E4304" s="23">
        <f t="shared" si="671"/>
        <v>1.0569852724399685E-6</v>
      </c>
      <c r="F4304" s="22">
        <v>22.11</v>
      </c>
      <c r="G4304" s="22">
        <v>22.11000061</v>
      </c>
      <c r="H4304" s="22">
        <f t="shared" si="672"/>
        <v>-6.1000000073363481E-7</v>
      </c>
      <c r="I4304" s="23">
        <f t="shared" si="673"/>
        <v>2.7589325368799019E-6</v>
      </c>
      <c r="J4304" s="22">
        <v>21.7</v>
      </c>
      <c r="K4304" s="22">
        <v>21.700000760000002</v>
      </c>
      <c r="L4304" s="22">
        <f t="shared" si="674"/>
        <v>-7.6000000248654942E-7</v>
      </c>
      <c r="M4304" s="23">
        <f t="shared" si="675"/>
        <v>3.502304036262851E-6</v>
      </c>
      <c r="N4304" s="22">
        <v>22.05</v>
      </c>
      <c r="O4304" s="22">
        <v>22.049999239999998</v>
      </c>
      <c r="P4304" s="22">
        <f t="shared" si="676"/>
        <v>7.6000000248654942E-7</v>
      </c>
      <c r="Q4304" s="23">
        <f t="shared" si="677"/>
        <v>3.4467121482156999E-6</v>
      </c>
      <c r="R4304" s="24">
        <v>13347005</v>
      </c>
      <c r="S4304" s="24">
        <v>13347000</v>
      </c>
      <c r="T4304" s="24">
        <f t="shared" si="678"/>
        <v>5</v>
      </c>
      <c r="U4304" s="23">
        <f t="shared" si="679"/>
        <v>3.7461601858095452E-5</v>
      </c>
    </row>
    <row r="4305" spans="1:21" x14ac:dyDescent="0.3">
      <c r="A4305" s="21">
        <v>41962</v>
      </c>
      <c r="B4305" s="22">
        <v>22.34</v>
      </c>
      <c r="C4305" s="22">
        <v>22.340000150000002</v>
      </c>
      <c r="D4305" s="22">
        <f t="shared" si="670"/>
        <v>-1.5000000175291461E-7</v>
      </c>
      <c r="E4305" s="23">
        <f t="shared" si="671"/>
        <v>6.7144136412601855E-7</v>
      </c>
      <c r="F4305" s="22">
        <v>22.64</v>
      </c>
      <c r="G4305" s="22">
        <v>22.63999939</v>
      </c>
      <c r="H4305" s="22">
        <f t="shared" si="672"/>
        <v>6.1000000073363481E-7</v>
      </c>
      <c r="I4305" s="23">
        <f t="shared" si="673"/>
        <v>2.6943463655881078E-6</v>
      </c>
      <c r="J4305" s="22">
        <v>22.24</v>
      </c>
      <c r="K4305" s="22">
        <v>22.239999770000001</v>
      </c>
      <c r="L4305" s="22">
        <f t="shared" si="674"/>
        <v>2.2999999771400326E-7</v>
      </c>
      <c r="M4305" s="23">
        <f t="shared" si="675"/>
        <v>1.0341726622868722E-6</v>
      </c>
      <c r="N4305" s="22">
        <v>22.53</v>
      </c>
      <c r="O4305" s="22">
        <v>22.530000690000001</v>
      </c>
      <c r="P4305" s="22">
        <f t="shared" si="676"/>
        <v>-6.9000000024743713E-7</v>
      </c>
      <c r="Q4305" s="23">
        <f t="shared" si="677"/>
        <v>3.0625831296742723E-6</v>
      </c>
      <c r="R4305" s="24">
        <v>14975133</v>
      </c>
      <c r="S4305" s="24">
        <v>14975100</v>
      </c>
      <c r="T4305" s="24">
        <f t="shared" si="678"/>
        <v>33</v>
      </c>
      <c r="U4305" s="23">
        <f t="shared" si="679"/>
        <v>2.2036580724001841E-4</v>
      </c>
    </row>
    <row r="4306" spans="1:21" x14ac:dyDescent="0.3">
      <c r="A4306" s="21">
        <v>41963</v>
      </c>
      <c r="B4306" s="22">
        <v>22.6</v>
      </c>
      <c r="C4306" s="22">
        <v>22.600000380000001</v>
      </c>
      <c r="D4306" s="22">
        <f t="shared" si="670"/>
        <v>-3.7999999946691787E-7</v>
      </c>
      <c r="E4306" s="23">
        <f t="shared" si="671"/>
        <v>1.6814158985731745E-6</v>
      </c>
      <c r="F4306" s="22">
        <v>22.82</v>
      </c>
      <c r="G4306" s="22">
        <v>22.81999969</v>
      </c>
      <c r="H4306" s="22">
        <f t="shared" si="672"/>
        <v>3.1000000078051926E-7</v>
      </c>
      <c r="I4306" s="23">
        <f t="shared" si="673"/>
        <v>1.3584575153012163E-6</v>
      </c>
      <c r="J4306" s="22">
        <v>22.52</v>
      </c>
      <c r="K4306" s="22">
        <v>22.520000459999999</v>
      </c>
      <c r="L4306" s="22">
        <f t="shared" si="674"/>
        <v>-4.5999999898072019E-7</v>
      </c>
      <c r="M4306" s="23">
        <f t="shared" si="675"/>
        <v>2.042628728173304E-6</v>
      </c>
      <c r="N4306" s="22">
        <v>22.76</v>
      </c>
      <c r="O4306" s="22">
        <v>22.760000229999999</v>
      </c>
      <c r="P4306" s="22">
        <f t="shared" si="676"/>
        <v>-2.2999999771400326E-7</v>
      </c>
      <c r="Q4306" s="23">
        <f t="shared" si="677"/>
        <v>1.0105447952097989E-6</v>
      </c>
      <c r="R4306" s="24">
        <v>11797541</v>
      </c>
      <c r="S4306" s="24">
        <v>11797500</v>
      </c>
      <c r="T4306" s="24">
        <f t="shared" si="678"/>
        <v>41</v>
      </c>
      <c r="U4306" s="23">
        <f t="shared" si="679"/>
        <v>3.4753125662216573E-4</v>
      </c>
    </row>
    <row r="4307" spans="1:21" x14ac:dyDescent="0.3">
      <c r="A4307" s="21">
        <v>41964</v>
      </c>
      <c r="B4307" s="22">
        <v>22.95</v>
      </c>
      <c r="C4307" s="22">
        <v>22.950000760000002</v>
      </c>
      <c r="D4307" s="22">
        <f t="shared" si="670"/>
        <v>-7.6000000248654942E-7</v>
      </c>
      <c r="E4307" s="23">
        <f t="shared" si="671"/>
        <v>3.3115467421298217E-6</v>
      </c>
      <c r="F4307" s="22">
        <v>23.1</v>
      </c>
      <c r="G4307" s="22">
        <v>23.100000380000001</v>
      </c>
      <c r="H4307" s="22">
        <f t="shared" si="672"/>
        <v>-3.7999999946691787E-7</v>
      </c>
      <c r="I4307" s="23">
        <f t="shared" si="673"/>
        <v>1.6450216156529685E-6</v>
      </c>
      <c r="J4307" s="22">
        <v>22.89</v>
      </c>
      <c r="K4307" s="22">
        <v>22.88999939</v>
      </c>
      <c r="L4307" s="22">
        <f t="shared" si="674"/>
        <v>6.1000000073363481E-7</v>
      </c>
      <c r="M4307" s="23">
        <f t="shared" si="675"/>
        <v>2.664919252903636E-6</v>
      </c>
      <c r="N4307" s="22">
        <v>23.06</v>
      </c>
      <c r="O4307" s="22">
        <v>23.059999470000001</v>
      </c>
      <c r="P4307" s="22">
        <f t="shared" si="676"/>
        <v>5.2999999766711881E-7</v>
      </c>
      <c r="Q4307" s="23">
        <f t="shared" si="677"/>
        <v>2.2983521675992425E-6</v>
      </c>
      <c r="R4307" s="24">
        <v>11660989</v>
      </c>
      <c r="S4307" s="24">
        <v>11661000</v>
      </c>
      <c r="T4307" s="24">
        <f t="shared" si="678"/>
        <v>-11</v>
      </c>
      <c r="U4307" s="23">
        <f t="shared" si="679"/>
        <v>9.4331532458622768E-5</v>
      </c>
    </row>
    <row r="4308" spans="1:21" x14ac:dyDescent="0.3">
      <c r="A4308" s="21">
        <v>41967</v>
      </c>
      <c r="B4308" s="22">
        <v>22.86</v>
      </c>
      <c r="C4308" s="22">
        <v>22.86000061</v>
      </c>
      <c r="D4308" s="22">
        <f t="shared" si="670"/>
        <v>-6.1000000073363481E-7</v>
      </c>
      <c r="E4308" s="23">
        <f t="shared" si="671"/>
        <v>2.6684163799487963E-6</v>
      </c>
      <c r="F4308" s="22">
        <v>23.01</v>
      </c>
      <c r="G4308" s="22">
        <v>23.010000229999999</v>
      </c>
      <c r="H4308" s="22">
        <f t="shared" si="672"/>
        <v>-2.2999999771400326E-7</v>
      </c>
      <c r="I4308" s="23">
        <f t="shared" si="673"/>
        <v>9.9956538641896064E-7</v>
      </c>
      <c r="J4308" s="22">
        <v>22.75</v>
      </c>
      <c r="K4308" s="22">
        <v>22.75</v>
      </c>
      <c r="L4308" s="22">
        <f t="shared" si="674"/>
        <v>0</v>
      </c>
      <c r="M4308" s="23">
        <f t="shared" si="675"/>
        <v>0</v>
      </c>
      <c r="N4308" s="22">
        <v>22.94</v>
      </c>
      <c r="O4308" s="22">
        <v>22.940000529999999</v>
      </c>
      <c r="P4308" s="22">
        <f t="shared" si="676"/>
        <v>-5.2999999766711881E-7</v>
      </c>
      <c r="Q4308" s="23">
        <f t="shared" si="677"/>
        <v>2.3103748274722418E-6</v>
      </c>
      <c r="R4308" s="24">
        <v>9042001</v>
      </c>
      <c r="S4308" s="24">
        <v>9042000</v>
      </c>
      <c r="T4308" s="24">
        <f t="shared" si="678"/>
        <v>1</v>
      </c>
      <c r="U4308" s="23">
        <f t="shared" si="679"/>
        <v>1.1059500110595001E-5</v>
      </c>
    </row>
    <row r="4309" spans="1:21" x14ac:dyDescent="0.3">
      <c r="A4309" s="21">
        <v>41968</v>
      </c>
      <c r="B4309" s="22">
        <v>22.94</v>
      </c>
      <c r="C4309" s="22">
        <v>22.940000529999999</v>
      </c>
      <c r="D4309" s="22">
        <f t="shared" si="670"/>
        <v>-5.2999999766711881E-7</v>
      </c>
      <c r="E4309" s="23">
        <f t="shared" si="671"/>
        <v>2.3103748274722418E-6</v>
      </c>
      <c r="F4309" s="22">
        <v>23.07</v>
      </c>
      <c r="G4309" s="22">
        <v>23.06999969</v>
      </c>
      <c r="H4309" s="22">
        <f t="shared" si="672"/>
        <v>3.1000000078051926E-7</v>
      </c>
      <c r="I4309" s="23">
        <f t="shared" si="673"/>
        <v>1.3437364757091563E-6</v>
      </c>
      <c r="J4309" s="22">
        <v>22.87</v>
      </c>
      <c r="K4309" s="22">
        <v>22.870000839999999</v>
      </c>
      <c r="L4309" s="22">
        <f t="shared" si="674"/>
        <v>-8.3999999844763806E-7</v>
      </c>
      <c r="M4309" s="23">
        <f t="shared" si="675"/>
        <v>3.6729338329470658E-6</v>
      </c>
      <c r="N4309" s="22">
        <v>22.91</v>
      </c>
      <c r="O4309" s="22">
        <v>22.909999849999998</v>
      </c>
      <c r="P4309" s="22">
        <f t="shared" si="676"/>
        <v>1.5000000175291461E-7</v>
      </c>
      <c r="Q4309" s="23">
        <f t="shared" si="677"/>
        <v>6.5473593511575083E-7</v>
      </c>
      <c r="R4309" s="24">
        <v>6605098</v>
      </c>
      <c r="S4309" s="24">
        <v>6605100</v>
      </c>
      <c r="T4309" s="24">
        <f t="shared" si="678"/>
        <v>-2</v>
      </c>
      <c r="U4309" s="23">
        <f t="shared" si="679"/>
        <v>3.02796324052626E-5</v>
      </c>
    </row>
    <row r="4310" spans="1:21" x14ac:dyDescent="0.3">
      <c r="A4310" s="21">
        <v>41969</v>
      </c>
      <c r="B4310" s="22">
        <v>22.99</v>
      </c>
      <c r="C4310" s="22">
        <v>22.989999770000001</v>
      </c>
      <c r="D4310" s="22">
        <f t="shared" si="670"/>
        <v>2.2999999771400326E-7</v>
      </c>
      <c r="E4310" s="23">
        <f t="shared" si="671"/>
        <v>1.0004349717920996E-6</v>
      </c>
      <c r="F4310" s="22">
        <v>23.24</v>
      </c>
      <c r="G4310" s="22">
        <v>23.239999770000001</v>
      </c>
      <c r="H4310" s="22">
        <f t="shared" si="672"/>
        <v>2.2999999771400326E-7</v>
      </c>
      <c r="I4310" s="23">
        <f t="shared" si="673"/>
        <v>9.8967297758283611E-7</v>
      </c>
      <c r="J4310" s="22">
        <v>22.93</v>
      </c>
      <c r="K4310" s="22">
        <v>22.93000031</v>
      </c>
      <c r="L4310" s="22">
        <f t="shared" si="674"/>
        <v>-3.1000000078051926E-7</v>
      </c>
      <c r="M4310" s="23">
        <f t="shared" si="675"/>
        <v>1.3519406741801271E-6</v>
      </c>
      <c r="N4310" s="22">
        <v>23.18</v>
      </c>
      <c r="O4310" s="22">
        <v>23.18000031</v>
      </c>
      <c r="P4310" s="22">
        <f t="shared" si="676"/>
        <v>-3.1000000078051926E-7</v>
      </c>
      <c r="Q4310" s="23">
        <f t="shared" si="677"/>
        <v>1.3373597784068332E-6</v>
      </c>
      <c r="R4310" s="24">
        <v>7688902</v>
      </c>
      <c r="S4310" s="24">
        <v>7688400</v>
      </c>
      <c r="T4310" s="24">
        <f t="shared" si="678"/>
        <v>502</v>
      </c>
      <c r="U4310" s="23">
        <f t="shared" si="679"/>
        <v>6.5293168929816342E-3</v>
      </c>
    </row>
    <row r="4311" spans="1:21" x14ac:dyDescent="0.3">
      <c r="A4311" s="21">
        <v>41971</v>
      </c>
      <c r="B4311" s="22">
        <v>23.33</v>
      </c>
      <c r="C4311" s="22">
        <v>23.329999919999999</v>
      </c>
      <c r="D4311" s="22">
        <f t="shared" si="670"/>
        <v>7.9999999513802322E-8</v>
      </c>
      <c r="E4311" s="23">
        <f t="shared" si="671"/>
        <v>3.4290612853890796E-7</v>
      </c>
      <c r="F4311" s="22">
        <v>23.54</v>
      </c>
      <c r="G4311" s="22">
        <v>23.540000920000001</v>
      </c>
      <c r="H4311" s="22">
        <f t="shared" si="672"/>
        <v>-9.2000000151415406E-7</v>
      </c>
      <c r="I4311" s="23">
        <f t="shared" si="673"/>
        <v>3.9082411451076272E-6</v>
      </c>
      <c r="J4311" s="22">
        <v>23.12</v>
      </c>
      <c r="K4311" s="22">
        <v>23.120000839999999</v>
      </c>
      <c r="L4311" s="22">
        <f t="shared" si="674"/>
        <v>-8.3999999844763806E-7</v>
      </c>
      <c r="M4311" s="23">
        <f t="shared" si="675"/>
        <v>3.633217854362492E-6</v>
      </c>
      <c r="N4311" s="22">
        <v>23.47</v>
      </c>
      <c r="O4311" s="22">
        <v>23.469999309999999</v>
      </c>
      <c r="P4311" s="22">
        <f t="shared" si="676"/>
        <v>6.9000000024743713E-7</v>
      </c>
      <c r="Q4311" s="23">
        <f t="shared" si="677"/>
        <v>2.9399233938342932E-6</v>
      </c>
      <c r="R4311" s="24">
        <v>6018951</v>
      </c>
      <c r="S4311" s="24">
        <v>6019000</v>
      </c>
      <c r="T4311" s="24">
        <f t="shared" si="678"/>
        <v>-49</v>
      </c>
      <c r="U4311" s="23">
        <f t="shared" si="679"/>
        <v>8.1408871905632157E-4</v>
      </c>
    </row>
    <row r="4312" spans="1:21" x14ac:dyDescent="0.3">
      <c r="A4312" s="21">
        <v>41974</v>
      </c>
      <c r="B4312" s="22">
        <v>23.2</v>
      </c>
      <c r="C4312" s="22">
        <v>23.200000760000002</v>
      </c>
      <c r="D4312" s="22">
        <f t="shared" si="670"/>
        <v>-7.6000000248654942E-7</v>
      </c>
      <c r="E4312" s="23">
        <f t="shared" si="671"/>
        <v>3.2758619723706828E-6</v>
      </c>
      <c r="F4312" s="22">
        <v>23.22</v>
      </c>
      <c r="G4312" s="22">
        <v>23.219999309999999</v>
      </c>
      <c r="H4312" s="22">
        <f t="shared" si="672"/>
        <v>6.9000000024743713E-7</v>
      </c>
      <c r="I4312" s="23">
        <f t="shared" si="673"/>
        <v>2.9715763167584571E-6</v>
      </c>
      <c r="J4312" s="22">
        <v>22.84</v>
      </c>
      <c r="K4312" s="22">
        <v>22.840000150000002</v>
      </c>
      <c r="L4312" s="22">
        <f t="shared" si="674"/>
        <v>-1.5000000175291461E-7</v>
      </c>
      <c r="M4312" s="23">
        <f t="shared" si="675"/>
        <v>6.5674256027933782E-7</v>
      </c>
      <c r="N4312" s="22">
        <v>22.94</v>
      </c>
      <c r="O4312" s="22">
        <v>22.940000529999999</v>
      </c>
      <c r="P4312" s="22">
        <f t="shared" si="676"/>
        <v>-5.2999999766711881E-7</v>
      </c>
      <c r="Q4312" s="23">
        <f t="shared" si="677"/>
        <v>2.3103748274722418E-6</v>
      </c>
      <c r="R4312" s="24">
        <v>7990238</v>
      </c>
      <c r="S4312" s="24">
        <v>7990200</v>
      </c>
      <c r="T4312" s="24">
        <f t="shared" si="678"/>
        <v>38</v>
      </c>
      <c r="U4312" s="23">
        <f t="shared" si="679"/>
        <v>4.755825886711221E-4</v>
      </c>
    </row>
    <row r="4313" spans="1:21" x14ac:dyDescent="0.3">
      <c r="A4313" s="21">
        <v>41975</v>
      </c>
      <c r="B4313" s="22">
        <v>22.67</v>
      </c>
      <c r="C4313" s="22">
        <v>22.670000080000001</v>
      </c>
      <c r="D4313" s="22">
        <f t="shared" si="670"/>
        <v>-7.9999999513802322E-8</v>
      </c>
      <c r="E4313" s="23">
        <f t="shared" si="671"/>
        <v>3.5288927759810717E-7</v>
      </c>
      <c r="F4313" s="22">
        <v>22.69</v>
      </c>
      <c r="G4313" s="22">
        <v>22.690000529999999</v>
      </c>
      <c r="H4313" s="22">
        <f t="shared" si="672"/>
        <v>-5.2999999766711881E-7</v>
      </c>
      <c r="I4313" s="23">
        <f t="shared" si="673"/>
        <v>2.3358306976078279E-6</v>
      </c>
      <c r="J4313" s="22">
        <v>22.44</v>
      </c>
      <c r="K4313" s="22">
        <v>22.440000529999999</v>
      </c>
      <c r="L4313" s="22">
        <f t="shared" si="674"/>
        <v>-5.2999999766711881E-7</v>
      </c>
      <c r="M4313" s="23">
        <f t="shared" si="675"/>
        <v>2.3618537662624502E-6</v>
      </c>
      <c r="N4313" s="22">
        <v>22.57</v>
      </c>
      <c r="O4313" s="22">
        <v>22.56999969</v>
      </c>
      <c r="P4313" s="22">
        <f t="shared" si="676"/>
        <v>3.1000000078051926E-7</v>
      </c>
      <c r="Q4313" s="23">
        <f t="shared" si="677"/>
        <v>1.373504674516543E-6</v>
      </c>
      <c r="R4313" s="24">
        <v>9852967</v>
      </c>
      <c r="S4313" s="24">
        <v>9853000</v>
      </c>
      <c r="T4313" s="24">
        <f t="shared" si="678"/>
        <v>-33</v>
      </c>
      <c r="U4313" s="23">
        <f t="shared" si="679"/>
        <v>3.3492337359179947E-4</v>
      </c>
    </row>
    <row r="4314" spans="1:21" x14ac:dyDescent="0.3">
      <c r="A4314" s="21">
        <v>41976</v>
      </c>
      <c r="B4314" s="22">
        <v>22.75</v>
      </c>
      <c r="C4314" s="22">
        <v>22.75</v>
      </c>
      <c r="D4314" s="22">
        <f t="shared" si="670"/>
        <v>0</v>
      </c>
      <c r="E4314" s="23">
        <f t="shared" si="671"/>
        <v>0</v>
      </c>
      <c r="F4314" s="22">
        <v>23.08</v>
      </c>
      <c r="G4314" s="22">
        <v>23.079999919999999</v>
      </c>
      <c r="H4314" s="22">
        <f t="shared" si="672"/>
        <v>7.9999999513802322E-8</v>
      </c>
      <c r="I4314" s="23">
        <f t="shared" si="673"/>
        <v>3.4662044970146748E-7</v>
      </c>
      <c r="J4314" s="22">
        <v>22.58</v>
      </c>
      <c r="K4314" s="22">
        <v>22.579999919999999</v>
      </c>
      <c r="L4314" s="22">
        <f t="shared" si="674"/>
        <v>7.9999999513802322E-8</v>
      </c>
      <c r="M4314" s="23">
        <f t="shared" si="675"/>
        <v>3.5429583612594774E-7</v>
      </c>
      <c r="N4314" s="22">
        <v>22.93</v>
      </c>
      <c r="O4314" s="22">
        <v>22.93000031</v>
      </c>
      <c r="P4314" s="22">
        <f t="shared" si="676"/>
        <v>-3.1000000078051926E-7</v>
      </c>
      <c r="Q4314" s="23">
        <f t="shared" si="677"/>
        <v>1.3519406741801271E-6</v>
      </c>
      <c r="R4314" s="24">
        <v>16566365</v>
      </c>
      <c r="S4314" s="24">
        <v>16566400</v>
      </c>
      <c r="T4314" s="24">
        <f t="shared" si="678"/>
        <v>-35</v>
      </c>
      <c r="U4314" s="23">
        <f t="shared" si="679"/>
        <v>2.1127100637434809E-4</v>
      </c>
    </row>
    <row r="4315" spans="1:21" x14ac:dyDescent="0.3">
      <c r="A4315" s="21">
        <v>41977</v>
      </c>
      <c r="B4315" s="22">
        <v>22.9</v>
      </c>
      <c r="C4315" s="22">
        <v>22.899999619999999</v>
      </c>
      <c r="D4315" s="22">
        <f t="shared" si="670"/>
        <v>3.7999999946691787E-7</v>
      </c>
      <c r="E4315" s="23">
        <f t="shared" si="671"/>
        <v>1.6593886714960473E-6</v>
      </c>
      <c r="F4315" s="22">
        <v>22.93</v>
      </c>
      <c r="G4315" s="22">
        <v>22.93000031</v>
      </c>
      <c r="H4315" s="22">
        <f t="shared" si="672"/>
        <v>-3.1000000078051926E-7</v>
      </c>
      <c r="I4315" s="23">
        <f t="shared" si="673"/>
        <v>1.3519406741801271E-6</v>
      </c>
      <c r="J4315" s="22">
        <v>22.7</v>
      </c>
      <c r="K4315" s="22">
        <v>22.700000760000002</v>
      </c>
      <c r="L4315" s="22">
        <f t="shared" si="674"/>
        <v>-7.6000000248654942E-7</v>
      </c>
      <c r="M4315" s="23">
        <f t="shared" si="675"/>
        <v>3.3480175200071201E-6</v>
      </c>
      <c r="N4315" s="22">
        <v>22.82</v>
      </c>
      <c r="O4315" s="22">
        <v>22.81999969</v>
      </c>
      <c r="P4315" s="22">
        <f t="shared" si="676"/>
        <v>3.1000000078051926E-7</v>
      </c>
      <c r="Q4315" s="23">
        <f t="shared" si="677"/>
        <v>1.3584575153012163E-6</v>
      </c>
      <c r="R4315" s="24">
        <v>6130010</v>
      </c>
      <c r="S4315" s="24">
        <v>6130000</v>
      </c>
      <c r="T4315" s="24">
        <f t="shared" si="678"/>
        <v>10</v>
      </c>
      <c r="U4315" s="23">
        <f t="shared" si="679"/>
        <v>1.6313213703099511E-4</v>
      </c>
    </row>
    <row r="4316" spans="1:21" x14ac:dyDescent="0.3">
      <c r="A4316" s="21">
        <v>41978</v>
      </c>
      <c r="B4316" s="22">
        <v>22.76</v>
      </c>
      <c r="C4316" s="22">
        <v>22.760000229999999</v>
      </c>
      <c r="D4316" s="22">
        <f t="shared" si="670"/>
        <v>-2.2999999771400326E-7</v>
      </c>
      <c r="E4316" s="23">
        <f t="shared" si="671"/>
        <v>1.0105447952097989E-6</v>
      </c>
      <c r="F4316" s="22">
        <v>22.8</v>
      </c>
      <c r="G4316" s="22">
        <v>22.799999239999998</v>
      </c>
      <c r="H4316" s="22">
        <f t="shared" si="672"/>
        <v>7.6000000248654942E-7</v>
      </c>
      <c r="I4316" s="23">
        <f t="shared" si="673"/>
        <v>3.333333455350367E-6</v>
      </c>
      <c r="J4316" s="22">
        <v>22.55</v>
      </c>
      <c r="K4316" s="22">
        <v>22.549999239999998</v>
      </c>
      <c r="L4316" s="22">
        <f t="shared" si="674"/>
        <v>7.6000000248654942E-7</v>
      </c>
      <c r="M4316" s="23">
        <f t="shared" si="675"/>
        <v>3.370288372952289E-6</v>
      </c>
      <c r="N4316" s="22">
        <v>22.74</v>
      </c>
      <c r="O4316" s="22">
        <v>22.739999770000001</v>
      </c>
      <c r="P4316" s="22">
        <f t="shared" si="676"/>
        <v>2.2999999771400326E-7</v>
      </c>
      <c r="Q4316" s="23">
        <f t="shared" si="677"/>
        <v>1.0114335973627992E-6</v>
      </c>
      <c r="R4316" s="24">
        <v>7679940</v>
      </c>
      <c r="S4316" s="24">
        <v>7679900</v>
      </c>
      <c r="T4316" s="24">
        <f t="shared" si="678"/>
        <v>40</v>
      </c>
      <c r="U4316" s="23">
        <f t="shared" si="679"/>
        <v>5.208401151056654E-4</v>
      </c>
    </row>
    <row r="4317" spans="1:21" x14ac:dyDescent="0.3">
      <c r="A4317" s="21">
        <v>41981</v>
      </c>
      <c r="B4317" s="22">
        <v>22.78</v>
      </c>
      <c r="C4317" s="22">
        <v>22.780000690000001</v>
      </c>
      <c r="D4317" s="22">
        <f t="shared" si="670"/>
        <v>-6.9000000024743713E-7</v>
      </c>
      <c r="E4317" s="23">
        <f t="shared" si="671"/>
        <v>3.0289726924825527E-6</v>
      </c>
      <c r="F4317" s="22">
        <v>22.9</v>
      </c>
      <c r="G4317" s="22">
        <v>22.899999619999999</v>
      </c>
      <c r="H4317" s="22">
        <f t="shared" si="672"/>
        <v>3.7999999946691787E-7</v>
      </c>
      <c r="I4317" s="23">
        <f t="shared" si="673"/>
        <v>1.6593886714960473E-6</v>
      </c>
      <c r="J4317" s="22">
        <v>22.39</v>
      </c>
      <c r="K4317" s="22">
        <v>22.38999939</v>
      </c>
      <c r="L4317" s="22">
        <f t="shared" si="674"/>
        <v>6.1000000073363481E-7</v>
      </c>
      <c r="M4317" s="23">
        <f t="shared" si="675"/>
        <v>2.7244306268542281E-6</v>
      </c>
      <c r="N4317" s="22">
        <v>22.5</v>
      </c>
      <c r="O4317" s="22">
        <v>22.5</v>
      </c>
      <c r="P4317" s="22">
        <f t="shared" si="676"/>
        <v>0</v>
      </c>
      <c r="Q4317" s="23">
        <f t="shared" si="677"/>
        <v>0</v>
      </c>
      <c r="R4317" s="24">
        <v>9404066</v>
      </c>
      <c r="S4317" s="24">
        <v>9404100</v>
      </c>
      <c r="T4317" s="24">
        <f t="shared" si="678"/>
        <v>-34</v>
      </c>
      <c r="U4317" s="23">
        <f t="shared" si="679"/>
        <v>3.6154443274741868E-4</v>
      </c>
    </row>
    <row r="4318" spans="1:21" x14ac:dyDescent="0.3">
      <c r="A4318" s="21">
        <v>41982</v>
      </c>
      <c r="B4318" s="22">
        <v>22.28</v>
      </c>
      <c r="C4318" s="22">
        <v>22.280000690000001</v>
      </c>
      <c r="D4318" s="22">
        <f t="shared" si="670"/>
        <v>-6.9000000024743713E-7</v>
      </c>
      <c r="E4318" s="23">
        <f t="shared" si="671"/>
        <v>3.0969478405677601E-6</v>
      </c>
      <c r="F4318" s="22">
        <v>22.6</v>
      </c>
      <c r="G4318" s="22">
        <v>22.600000380000001</v>
      </c>
      <c r="H4318" s="22">
        <f t="shared" si="672"/>
        <v>-3.7999999946691787E-7</v>
      </c>
      <c r="I4318" s="23">
        <f t="shared" si="673"/>
        <v>1.6814158985731745E-6</v>
      </c>
      <c r="J4318" s="22">
        <v>22.07</v>
      </c>
      <c r="K4318" s="22">
        <v>22.06999969</v>
      </c>
      <c r="L4318" s="22">
        <f t="shared" si="674"/>
        <v>3.1000000078051926E-7</v>
      </c>
      <c r="M4318" s="23">
        <f t="shared" si="675"/>
        <v>1.404621681625947E-6</v>
      </c>
      <c r="N4318" s="22">
        <v>22.58</v>
      </c>
      <c r="O4318" s="22">
        <v>22.579999919999999</v>
      </c>
      <c r="P4318" s="22">
        <f t="shared" si="676"/>
        <v>7.9999999513802322E-8</v>
      </c>
      <c r="Q4318" s="23">
        <f t="shared" si="677"/>
        <v>3.5429583612594774E-7</v>
      </c>
      <c r="R4318" s="24">
        <v>9608617</v>
      </c>
      <c r="S4318" s="24">
        <v>9606600</v>
      </c>
      <c r="T4318" s="24">
        <f t="shared" si="678"/>
        <v>2017</v>
      </c>
      <c r="U4318" s="23">
        <f t="shared" si="679"/>
        <v>2.0995981929090416E-2</v>
      </c>
    </row>
    <row r="4319" spans="1:21" x14ac:dyDescent="0.3">
      <c r="A4319" s="21">
        <v>41983</v>
      </c>
      <c r="B4319" s="22">
        <v>22.45</v>
      </c>
      <c r="C4319" s="22">
        <v>22.450000760000002</v>
      </c>
      <c r="D4319" s="22">
        <f t="shared" si="670"/>
        <v>-7.6000000248654942E-7</v>
      </c>
      <c r="E4319" s="23">
        <f t="shared" si="671"/>
        <v>3.3853005646247888E-6</v>
      </c>
      <c r="F4319" s="22">
        <v>22.45</v>
      </c>
      <c r="G4319" s="22">
        <v>22.450000760000002</v>
      </c>
      <c r="H4319" s="22">
        <f t="shared" si="672"/>
        <v>-7.6000000248654942E-7</v>
      </c>
      <c r="I4319" s="23">
        <f t="shared" si="673"/>
        <v>3.3853005646247888E-6</v>
      </c>
      <c r="J4319" s="22">
        <v>22.17</v>
      </c>
      <c r="K4319" s="22">
        <v>22.170000080000001</v>
      </c>
      <c r="L4319" s="22">
        <f t="shared" si="674"/>
        <v>-7.9999999513802322E-8</v>
      </c>
      <c r="M4319" s="23">
        <f t="shared" si="675"/>
        <v>3.6084798928788423E-7</v>
      </c>
      <c r="N4319" s="22">
        <v>22.19</v>
      </c>
      <c r="O4319" s="22">
        <v>22.190000529999999</v>
      </c>
      <c r="P4319" s="22">
        <f t="shared" si="676"/>
        <v>-5.2999999766711881E-7</v>
      </c>
      <c r="Q4319" s="23">
        <f t="shared" si="677"/>
        <v>2.3884632041832531E-6</v>
      </c>
      <c r="R4319" s="24">
        <v>10065433</v>
      </c>
      <c r="S4319" s="24">
        <v>10065400</v>
      </c>
      <c r="T4319" s="24">
        <f t="shared" si="678"/>
        <v>33</v>
      </c>
      <c r="U4319" s="23">
        <f t="shared" si="679"/>
        <v>3.2785582291811554E-4</v>
      </c>
    </row>
    <row r="4320" spans="1:21" x14ac:dyDescent="0.3">
      <c r="A4320" s="21">
        <v>41984</v>
      </c>
      <c r="B4320" s="22">
        <v>22</v>
      </c>
      <c r="C4320" s="22">
        <v>22</v>
      </c>
      <c r="D4320" s="22">
        <f t="shared" si="670"/>
        <v>0</v>
      </c>
      <c r="E4320" s="23">
        <f t="shared" si="671"/>
        <v>0</v>
      </c>
      <c r="F4320" s="22">
        <v>22.37</v>
      </c>
      <c r="G4320" s="22">
        <v>22.370000839999999</v>
      </c>
      <c r="H4320" s="22">
        <f t="shared" si="672"/>
        <v>-8.3999999844763806E-7</v>
      </c>
      <c r="I4320" s="23">
        <f t="shared" si="673"/>
        <v>3.7550289088305551E-6</v>
      </c>
      <c r="J4320" s="22">
        <v>21.92</v>
      </c>
      <c r="K4320" s="22">
        <v>21.920000080000001</v>
      </c>
      <c r="L4320" s="22">
        <f t="shared" si="674"/>
        <v>-7.9999999513802322E-8</v>
      </c>
      <c r="M4320" s="23">
        <f t="shared" si="675"/>
        <v>3.6496350009959636E-7</v>
      </c>
      <c r="N4320" s="22">
        <v>22.14</v>
      </c>
      <c r="O4320" s="22">
        <v>22.13999939</v>
      </c>
      <c r="P4320" s="22">
        <f t="shared" si="676"/>
        <v>6.1000000073363481E-7</v>
      </c>
      <c r="Q4320" s="23">
        <f t="shared" si="677"/>
        <v>2.7551942978334235E-6</v>
      </c>
      <c r="R4320" s="24">
        <v>11096144</v>
      </c>
      <c r="S4320" s="24">
        <v>11096100</v>
      </c>
      <c r="T4320" s="24">
        <f t="shared" si="678"/>
        <v>44</v>
      </c>
      <c r="U4320" s="23">
        <f t="shared" si="679"/>
        <v>3.9653571975739225E-4</v>
      </c>
    </row>
    <row r="4321" spans="1:21" x14ac:dyDescent="0.3">
      <c r="A4321" s="21">
        <v>41985</v>
      </c>
      <c r="B4321" s="22">
        <v>22.13</v>
      </c>
      <c r="C4321" s="22">
        <v>22.129999160000001</v>
      </c>
      <c r="D4321" s="22">
        <f t="shared" si="670"/>
        <v>8.3999999844763806E-7</v>
      </c>
      <c r="E4321" s="23">
        <f t="shared" si="671"/>
        <v>3.7957525094078584E-6</v>
      </c>
      <c r="F4321" s="22">
        <v>22.22</v>
      </c>
      <c r="G4321" s="22">
        <v>22.219999309999999</v>
      </c>
      <c r="H4321" s="22">
        <f t="shared" si="672"/>
        <v>6.9000000024743713E-7</v>
      </c>
      <c r="I4321" s="23">
        <f t="shared" si="673"/>
        <v>3.105310628596222E-6</v>
      </c>
      <c r="J4321" s="22">
        <v>21.97</v>
      </c>
      <c r="K4321" s="22">
        <v>21.969999309999999</v>
      </c>
      <c r="L4321" s="22">
        <f t="shared" si="674"/>
        <v>6.9000000024743713E-7</v>
      </c>
      <c r="M4321" s="23">
        <f t="shared" si="675"/>
        <v>3.1406464356754555E-6</v>
      </c>
      <c r="N4321" s="22">
        <v>21.97</v>
      </c>
      <c r="O4321" s="22">
        <v>21.969999309999999</v>
      </c>
      <c r="P4321" s="22">
        <f t="shared" si="676"/>
        <v>6.9000000024743713E-7</v>
      </c>
      <c r="Q4321" s="23">
        <f t="shared" si="677"/>
        <v>3.1406464356754555E-6</v>
      </c>
      <c r="R4321" s="24">
        <v>11344723</v>
      </c>
      <c r="S4321" s="24">
        <v>11335100</v>
      </c>
      <c r="T4321" s="24">
        <f t="shared" si="678"/>
        <v>9623</v>
      </c>
      <c r="U4321" s="23">
        <f t="shared" si="679"/>
        <v>8.4895589805118618E-2</v>
      </c>
    </row>
    <row r="4322" spans="1:21" x14ac:dyDescent="0.3">
      <c r="A4322" s="21">
        <v>41988</v>
      </c>
      <c r="B4322" s="22">
        <v>22.19</v>
      </c>
      <c r="C4322" s="22">
        <v>22.190000529999999</v>
      </c>
      <c r="D4322" s="22">
        <f t="shared" si="670"/>
        <v>-5.2999999766711881E-7</v>
      </c>
      <c r="E4322" s="23">
        <f t="shared" si="671"/>
        <v>2.3884632041832531E-6</v>
      </c>
      <c r="F4322" s="22">
        <v>22.39</v>
      </c>
      <c r="G4322" s="22">
        <v>22.38999939</v>
      </c>
      <c r="H4322" s="22">
        <f t="shared" si="672"/>
        <v>6.1000000073363481E-7</v>
      </c>
      <c r="I4322" s="23">
        <f t="shared" si="673"/>
        <v>2.7244306268542281E-6</v>
      </c>
      <c r="J4322" s="22">
        <v>21.89</v>
      </c>
      <c r="K4322" s="22">
        <v>21.88999939</v>
      </c>
      <c r="L4322" s="22">
        <f t="shared" si="674"/>
        <v>6.1000000073363481E-7</v>
      </c>
      <c r="M4322" s="23">
        <f t="shared" si="675"/>
        <v>2.786660656611534E-6</v>
      </c>
      <c r="N4322" s="22">
        <v>21.94</v>
      </c>
      <c r="O4322" s="22">
        <v>21.940000529999999</v>
      </c>
      <c r="P4322" s="22">
        <f t="shared" si="676"/>
        <v>-5.2999999766711881E-7</v>
      </c>
      <c r="Q4322" s="23">
        <f t="shared" si="677"/>
        <v>2.4156790558979938E-6</v>
      </c>
      <c r="R4322" s="24">
        <v>14120655</v>
      </c>
      <c r="S4322" s="24">
        <v>14120700</v>
      </c>
      <c r="T4322" s="24">
        <f t="shared" si="678"/>
        <v>-45</v>
      </c>
      <c r="U4322" s="23">
        <f t="shared" si="679"/>
        <v>3.1868108521532218E-4</v>
      </c>
    </row>
    <row r="4323" spans="1:21" x14ac:dyDescent="0.3">
      <c r="A4323" s="21">
        <v>41989</v>
      </c>
      <c r="B4323" s="22">
        <v>21.81</v>
      </c>
      <c r="C4323" s="22">
        <v>21.809999470000001</v>
      </c>
      <c r="D4323" s="22">
        <f t="shared" si="670"/>
        <v>5.2999999766711881E-7</v>
      </c>
      <c r="E4323" s="23">
        <f t="shared" si="671"/>
        <v>2.4300779942527837E-6</v>
      </c>
      <c r="F4323" s="22">
        <v>21.85</v>
      </c>
      <c r="G4323" s="22">
        <v>21.850000380000001</v>
      </c>
      <c r="H4323" s="22">
        <f t="shared" si="672"/>
        <v>-3.7999999946691787E-7</v>
      </c>
      <c r="I4323" s="23">
        <f t="shared" si="673"/>
        <v>1.7391304020971273E-6</v>
      </c>
      <c r="J4323" s="22">
        <v>21.43</v>
      </c>
      <c r="K4323" s="22">
        <v>21.43000031</v>
      </c>
      <c r="L4323" s="22">
        <f t="shared" si="674"/>
        <v>-3.1000000078051926E-7</v>
      </c>
      <c r="M4323" s="23">
        <f t="shared" si="675"/>
        <v>1.4465702113679495E-6</v>
      </c>
      <c r="N4323" s="22">
        <v>21.44</v>
      </c>
      <c r="O4323" s="22">
        <v>21.440000529999999</v>
      </c>
      <c r="P4323" s="22">
        <f t="shared" si="676"/>
        <v>-5.2999999766711881E-7</v>
      </c>
      <c r="Q4323" s="23">
        <f t="shared" si="677"/>
        <v>2.4720148533835825E-6</v>
      </c>
      <c r="R4323" s="24">
        <v>11179153</v>
      </c>
      <c r="S4323" s="24">
        <v>11179200</v>
      </c>
      <c r="T4323" s="24">
        <f t="shared" si="678"/>
        <v>-47</v>
      </c>
      <c r="U4323" s="23">
        <f t="shared" si="679"/>
        <v>4.2042364391011881E-4</v>
      </c>
    </row>
    <row r="4324" spans="1:21" x14ac:dyDescent="0.3">
      <c r="A4324" s="21">
        <v>41990</v>
      </c>
      <c r="B4324" s="22">
        <v>21.26</v>
      </c>
      <c r="C4324" s="22">
        <v>21.260000229999999</v>
      </c>
      <c r="D4324" s="22">
        <f t="shared" si="670"/>
        <v>-2.2999999771400326E-7</v>
      </c>
      <c r="E4324" s="23">
        <f t="shared" si="671"/>
        <v>1.0818438157373589E-6</v>
      </c>
      <c r="F4324" s="22">
        <v>21.65</v>
      </c>
      <c r="G4324" s="22">
        <v>21.649999619999999</v>
      </c>
      <c r="H4324" s="22">
        <f t="shared" si="672"/>
        <v>3.7999999946691787E-7</v>
      </c>
      <c r="I4324" s="23">
        <f t="shared" si="673"/>
        <v>1.7551963331947527E-6</v>
      </c>
      <c r="J4324" s="22">
        <v>21.16</v>
      </c>
      <c r="K4324" s="22">
        <v>21.159999849999998</v>
      </c>
      <c r="L4324" s="22">
        <f t="shared" si="674"/>
        <v>1.5000000175291461E-7</v>
      </c>
      <c r="M4324" s="23">
        <f t="shared" si="675"/>
        <v>7.0888470140000791E-7</v>
      </c>
      <c r="N4324" s="22">
        <v>21.64</v>
      </c>
      <c r="O4324" s="22">
        <v>21.63999939</v>
      </c>
      <c r="P4324" s="22">
        <f t="shared" si="676"/>
        <v>6.1000000073363481E-7</v>
      </c>
      <c r="Q4324" s="23">
        <f t="shared" si="677"/>
        <v>2.8188540569715553E-6</v>
      </c>
      <c r="R4324" s="24">
        <v>13146550</v>
      </c>
      <c r="S4324" s="24">
        <v>13146600</v>
      </c>
      <c r="T4324" s="24">
        <f t="shared" si="678"/>
        <v>-50</v>
      </c>
      <c r="U4324" s="23">
        <f t="shared" si="679"/>
        <v>3.8032647224377404E-4</v>
      </c>
    </row>
    <row r="4325" spans="1:21" x14ac:dyDescent="0.3">
      <c r="A4325" s="21">
        <v>41991</v>
      </c>
      <c r="B4325" s="22">
        <v>22.05</v>
      </c>
      <c r="C4325" s="22">
        <v>22.049999239999998</v>
      </c>
      <c r="D4325" s="22">
        <f t="shared" si="670"/>
        <v>7.6000000248654942E-7</v>
      </c>
      <c r="E4325" s="23">
        <f t="shared" si="671"/>
        <v>3.4467121482156999E-6</v>
      </c>
      <c r="F4325" s="22">
        <v>22.22</v>
      </c>
      <c r="G4325" s="22">
        <v>22.219999309999999</v>
      </c>
      <c r="H4325" s="22">
        <f t="shared" si="672"/>
        <v>6.9000000024743713E-7</v>
      </c>
      <c r="I4325" s="23">
        <f t="shared" si="673"/>
        <v>3.105310628596222E-6</v>
      </c>
      <c r="J4325" s="22">
        <v>21.72</v>
      </c>
      <c r="K4325" s="22">
        <v>21.719999309999999</v>
      </c>
      <c r="L4325" s="22">
        <f t="shared" si="674"/>
        <v>6.9000000024743713E-7</v>
      </c>
      <c r="M4325" s="23">
        <f t="shared" si="675"/>
        <v>3.1767956821700152E-6</v>
      </c>
      <c r="N4325" s="22">
        <v>21.79</v>
      </c>
      <c r="O4325" s="22">
        <v>21.790000920000001</v>
      </c>
      <c r="P4325" s="22">
        <f t="shared" si="676"/>
        <v>-9.2000000151415406E-7</v>
      </c>
      <c r="Q4325" s="23">
        <f t="shared" si="677"/>
        <v>4.2221200673274407E-6</v>
      </c>
      <c r="R4325" s="24">
        <v>10804851</v>
      </c>
      <c r="S4325" s="24">
        <v>10804900</v>
      </c>
      <c r="T4325" s="24">
        <f t="shared" si="678"/>
        <v>-49</v>
      </c>
      <c r="U4325" s="23">
        <f t="shared" si="679"/>
        <v>4.5349795000416482E-4</v>
      </c>
    </row>
    <row r="4326" spans="1:21" x14ac:dyDescent="0.3">
      <c r="A4326" s="21">
        <v>41992</v>
      </c>
      <c r="B4326" s="22">
        <v>22.49</v>
      </c>
      <c r="C4326" s="22">
        <v>22.489999770000001</v>
      </c>
      <c r="D4326" s="22">
        <f t="shared" si="670"/>
        <v>2.2999999771400326E-7</v>
      </c>
      <c r="E4326" s="23">
        <f t="shared" si="671"/>
        <v>1.022676745514272E-6</v>
      </c>
      <c r="F4326" s="22">
        <v>22.55</v>
      </c>
      <c r="G4326" s="22">
        <v>22.549999239999998</v>
      </c>
      <c r="H4326" s="22">
        <f t="shared" si="672"/>
        <v>7.6000000248654942E-7</v>
      </c>
      <c r="I4326" s="23">
        <f t="shared" si="673"/>
        <v>3.370288372952289E-6</v>
      </c>
      <c r="J4326" s="22">
        <v>21.99</v>
      </c>
      <c r="K4326" s="22">
        <v>21.989999770000001</v>
      </c>
      <c r="L4326" s="22">
        <f t="shared" si="674"/>
        <v>2.2999999771400326E-7</v>
      </c>
      <c r="M4326" s="23">
        <f t="shared" si="675"/>
        <v>1.0459299687114243E-6</v>
      </c>
      <c r="N4326" s="22">
        <v>22.2</v>
      </c>
      <c r="O4326" s="22">
        <v>22.200000760000002</v>
      </c>
      <c r="P4326" s="22">
        <f t="shared" si="676"/>
        <v>-7.6000000248654942E-7</v>
      </c>
      <c r="Q4326" s="23">
        <f t="shared" si="677"/>
        <v>3.4234233174258207E-6</v>
      </c>
      <c r="R4326" s="24">
        <v>11707978</v>
      </c>
      <c r="S4326" s="24">
        <v>11708000</v>
      </c>
      <c r="T4326" s="24">
        <f t="shared" si="678"/>
        <v>-22</v>
      </c>
      <c r="U4326" s="23">
        <f t="shared" si="679"/>
        <v>1.8790570550051246E-4</v>
      </c>
    </row>
    <row r="4327" spans="1:21" x14ac:dyDescent="0.3">
      <c r="A4327" s="21">
        <v>41995</v>
      </c>
      <c r="B4327" s="22">
        <v>22.27</v>
      </c>
      <c r="C4327" s="22">
        <v>22.270000459999999</v>
      </c>
      <c r="D4327" s="22">
        <f t="shared" si="670"/>
        <v>-4.5999999898072019E-7</v>
      </c>
      <c r="E4327" s="23">
        <f t="shared" si="671"/>
        <v>2.0655590008044404E-6</v>
      </c>
      <c r="F4327" s="22">
        <v>22.58</v>
      </c>
      <c r="G4327" s="22">
        <v>22.579999919999999</v>
      </c>
      <c r="H4327" s="22">
        <f t="shared" si="672"/>
        <v>7.9999999513802322E-8</v>
      </c>
      <c r="I4327" s="23">
        <f t="shared" si="673"/>
        <v>3.5429583612594774E-7</v>
      </c>
      <c r="J4327" s="22">
        <v>22.22</v>
      </c>
      <c r="K4327" s="22">
        <v>22.219999309999999</v>
      </c>
      <c r="L4327" s="22">
        <f t="shared" si="674"/>
        <v>6.9000000024743713E-7</v>
      </c>
      <c r="M4327" s="23">
        <f t="shared" si="675"/>
        <v>3.105310628596222E-6</v>
      </c>
      <c r="N4327" s="22">
        <v>22.37</v>
      </c>
      <c r="O4327" s="22">
        <v>22.370000839999999</v>
      </c>
      <c r="P4327" s="22">
        <f t="shared" si="676"/>
        <v>-8.3999999844763806E-7</v>
      </c>
      <c r="Q4327" s="23">
        <f t="shared" si="677"/>
        <v>3.7550289088305551E-6</v>
      </c>
      <c r="R4327" s="24">
        <v>4714701</v>
      </c>
      <c r="S4327" s="24">
        <v>4714700</v>
      </c>
      <c r="T4327" s="24">
        <f t="shared" si="678"/>
        <v>1</v>
      </c>
      <c r="U4327" s="23">
        <f t="shared" si="679"/>
        <v>2.1210257280420813E-5</v>
      </c>
    </row>
    <row r="4328" spans="1:21" x14ac:dyDescent="0.3">
      <c r="A4328" s="21">
        <v>41996</v>
      </c>
      <c r="B4328" s="22">
        <v>22.22</v>
      </c>
      <c r="C4328" s="22">
        <v>22.219999309999999</v>
      </c>
      <c r="D4328" s="22">
        <f t="shared" si="670"/>
        <v>6.9000000024743713E-7</v>
      </c>
      <c r="E4328" s="23">
        <f t="shared" si="671"/>
        <v>3.105310628596222E-6</v>
      </c>
      <c r="F4328" s="22">
        <v>22.37</v>
      </c>
      <c r="G4328" s="22">
        <v>22.370000839999999</v>
      </c>
      <c r="H4328" s="22">
        <f t="shared" si="672"/>
        <v>-8.3999999844763806E-7</v>
      </c>
      <c r="I4328" s="23">
        <f t="shared" si="673"/>
        <v>3.7550289088305551E-6</v>
      </c>
      <c r="J4328" s="22">
        <v>22.2</v>
      </c>
      <c r="K4328" s="22">
        <v>22.200000760000002</v>
      </c>
      <c r="L4328" s="22">
        <f t="shared" si="674"/>
        <v>-7.6000000248654942E-7</v>
      </c>
      <c r="M4328" s="23">
        <f t="shared" si="675"/>
        <v>3.4234233174258207E-6</v>
      </c>
      <c r="N4328" s="22">
        <v>22.21</v>
      </c>
      <c r="O4328" s="22">
        <v>22.209999079999999</v>
      </c>
      <c r="P4328" s="22">
        <f t="shared" si="676"/>
        <v>9.2000000151415406E-7</v>
      </c>
      <c r="Q4328" s="23">
        <f t="shared" si="677"/>
        <v>4.1422784314413138E-6</v>
      </c>
      <c r="R4328" s="24">
        <v>6055107</v>
      </c>
      <c r="S4328" s="24">
        <v>6055100</v>
      </c>
      <c r="T4328" s="24">
        <f t="shared" si="678"/>
        <v>7</v>
      </c>
      <c r="U4328" s="23">
        <f t="shared" si="679"/>
        <v>1.1560502716718138E-4</v>
      </c>
    </row>
    <row r="4329" spans="1:21" x14ac:dyDescent="0.3">
      <c r="A4329" s="21">
        <v>41997</v>
      </c>
      <c r="B4329" s="22">
        <v>22.24</v>
      </c>
      <c r="C4329" s="22">
        <v>22.239999770000001</v>
      </c>
      <c r="D4329" s="22">
        <f t="shared" si="670"/>
        <v>2.2999999771400326E-7</v>
      </c>
      <c r="E4329" s="23">
        <f t="shared" si="671"/>
        <v>1.0341726622868722E-6</v>
      </c>
      <c r="F4329" s="22">
        <v>22.51</v>
      </c>
      <c r="G4329" s="22">
        <v>22.510000229999999</v>
      </c>
      <c r="H4329" s="22">
        <f t="shared" si="672"/>
        <v>-2.2999999771400326E-7</v>
      </c>
      <c r="I4329" s="23">
        <f t="shared" si="673"/>
        <v>1.021768082469732E-6</v>
      </c>
      <c r="J4329" s="22">
        <v>22.22</v>
      </c>
      <c r="K4329" s="22">
        <v>22.219999309999999</v>
      </c>
      <c r="L4329" s="22">
        <f t="shared" si="674"/>
        <v>6.9000000024743713E-7</v>
      </c>
      <c r="M4329" s="23">
        <f t="shared" si="675"/>
        <v>3.105310628596222E-6</v>
      </c>
      <c r="N4329" s="22">
        <v>22.35</v>
      </c>
      <c r="O4329" s="22">
        <v>22.350000380000001</v>
      </c>
      <c r="P4329" s="22">
        <f t="shared" si="676"/>
        <v>-3.7999999946691787E-7</v>
      </c>
      <c r="Q4329" s="23">
        <f t="shared" si="677"/>
        <v>1.7002236823537711E-6</v>
      </c>
      <c r="R4329" s="24">
        <v>1975647</v>
      </c>
      <c r="S4329" s="24">
        <v>1975600</v>
      </c>
      <c r="T4329" s="24">
        <f t="shared" si="678"/>
        <v>47</v>
      </c>
      <c r="U4329" s="23">
        <f t="shared" si="679"/>
        <v>2.3790240939461429E-3</v>
      </c>
    </row>
    <row r="4330" spans="1:21" x14ac:dyDescent="0.3">
      <c r="A4330" s="21">
        <v>41999</v>
      </c>
      <c r="B4330" s="22">
        <v>22.53</v>
      </c>
      <c r="C4330" s="22">
        <v>22.530000690000001</v>
      </c>
      <c r="D4330" s="22">
        <f t="shared" si="670"/>
        <v>-6.9000000024743713E-7</v>
      </c>
      <c r="E4330" s="23">
        <f t="shared" si="671"/>
        <v>3.0625831296742723E-6</v>
      </c>
      <c r="F4330" s="22">
        <v>22.54</v>
      </c>
      <c r="G4330" s="22">
        <v>22.540000920000001</v>
      </c>
      <c r="H4330" s="22">
        <f t="shared" si="672"/>
        <v>-9.2000000151415406E-7</v>
      </c>
      <c r="I4330" s="23">
        <f t="shared" si="673"/>
        <v>4.0816324931816115E-6</v>
      </c>
      <c r="J4330" s="22">
        <v>22.27</v>
      </c>
      <c r="K4330" s="22">
        <v>22.270000459999999</v>
      </c>
      <c r="L4330" s="22">
        <f t="shared" si="674"/>
        <v>-4.5999999898072019E-7</v>
      </c>
      <c r="M4330" s="23">
        <f t="shared" si="675"/>
        <v>2.0655590008044404E-6</v>
      </c>
      <c r="N4330" s="22">
        <v>22.31</v>
      </c>
      <c r="O4330" s="22">
        <v>22.309999470000001</v>
      </c>
      <c r="P4330" s="22">
        <f t="shared" si="676"/>
        <v>5.2999999766711881E-7</v>
      </c>
      <c r="Q4330" s="23">
        <f t="shared" si="677"/>
        <v>2.3756163615324315E-6</v>
      </c>
      <c r="R4330" s="24">
        <v>2634925</v>
      </c>
      <c r="S4330" s="24">
        <v>2634900</v>
      </c>
      <c r="T4330" s="24">
        <f t="shared" si="678"/>
        <v>25</v>
      </c>
      <c r="U4330" s="23">
        <f t="shared" si="679"/>
        <v>9.4880261110478581E-4</v>
      </c>
    </row>
    <row r="4331" spans="1:21" x14ac:dyDescent="0.3">
      <c r="A4331" s="21">
        <v>42002</v>
      </c>
      <c r="B4331" s="22">
        <v>22.66</v>
      </c>
      <c r="C4331" s="22">
        <v>22.659999849999998</v>
      </c>
      <c r="D4331" s="22">
        <f t="shared" si="670"/>
        <v>1.5000000175291461E-7</v>
      </c>
      <c r="E4331" s="23">
        <f t="shared" si="671"/>
        <v>6.6195941194110211E-7</v>
      </c>
      <c r="F4331" s="22">
        <v>22.75</v>
      </c>
      <c r="G4331" s="22">
        <v>22.75</v>
      </c>
      <c r="H4331" s="22">
        <f t="shared" si="672"/>
        <v>0</v>
      </c>
      <c r="I4331" s="23">
        <f t="shared" si="673"/>
        <v>0</v>
      </c>
      <c r="J4331" s="22">
        <v>22.38</v>
      </c>
      <c r="K4331" s="22">
        <v>22.379999160000001</v>
      </c>
      <c r="L4331" s="22">
        <f t="shared" si="674"/>
        <v>8.3999999844763806E-7</v>
      </c>
      <c r="M4331" s="23">
        <f t="shared" si="675"/>
        <v>3.7533513403743937E-6</v>
      </c>
      <c r="N4331" s="22">
        <v>22.38</v>
      </c>
      <c r="O4331" s="22">
        <v>22.379999160000001</v>
      </c>
      <c r="P4331" s="22">
        <f t="shared" si="676"/>
        <v>8.3999999844763806E-7</v>
      </c>
      <c r="Q4331" s="23">
        <f t="shared" si="677"/>
        <v>3.7533513403743937E-6</v>
      </c>
      <c r="R4331" s="24">
        <v>3737246</v>
      </c>
      <c r="S4331" s="24">
        <v>3737200</v>
      </c>
      <c r="T4331" s="24">
        <f t="shared" si="678"/>
        <v>46</v>
      </c>
      <c r="U4331" s="23">
        <f t="shared" si="679"/>
        <v>1.2308680295408327E-3</v>
      </c>
    </row>
    <row r="4332" spans="1:21" x14ac:dyDescent="0.3">
      <c r="A4332" s="21">
        <v>42003</v>
      </c>
      <c r="B4332" s="22">
        <v>22.33</v>
      </c>
      <c r="C4332" s="22">
        <v>22.329999919999999</v>
      </c>
      <c r="D4332" s="22">
        <f t="shared" si="670"/>
        <v>7.9999999513802322E-8</v>
      </c>
      <c r="E4332" s="23">
        <f t="shared" si="671"/>
        <v>3.5826242633413464E-7</v>
      </c>
      <c r="F4332" s="22">
        <v>22.56</v>
      </c>
      <c r="G4332" s="22">
        <v>22.559999470000001</v>
      </c>
      <c r="H4332" s="22">
        <f t="shared" si="672"/>
        <v>5.2999999766711881E-7</v>
      </c>
      <c r="I4332" s="23">
        <f t="shared" si="673"/>
        <v>2.3492908249927314E-6</v>
      </c>
      <c r="J4332" s="22">
        <v>22.32</v>
      </c>
      <c r="K4332" s="22">
        <v>22.31999969</v>
      </c>
      <c r="L4332" s="22">
        <f t="shared" si="674"/>
        <v>3.1000000078051926E-7</v>
      </c>
      <c r="M4332" s="23">
        <f t="shared" si="675"/>
        <v>1.3888889116759628E-6</v>
      </c>
      <c r="N4332" s="22">
        <v>22.44</v>
      </c>
      <c r="O4332" s="22">
        <v>22.440000529999999</v>
      </c>
      <c r="P4332" s="22">
        <f t="shared" si="676"/>
        <v>-5.2999999766711881E-7</v>
      </c>
      <c r="Q4332" s="23">
        <f t="shared" si="677"/>
        <v>2.3618537662624502E-6</v>
      </c>
      <c r="R4332" s="24">
        <v>4791868</v>
      </c>
      <c r="S4332" s="24">
        <v>4791900</v>
      </c>
      <c r="T4332" s="24">
        <f t="shared" si="678"/>
        <v>-32</v>
      </c>
      <c r="U4332" s="23">
        <f t="shared" si="679"/>
        <v>6.6779356831319519E-4</v>
      </c>
    </row>
    <row r="4333" spans="1:21" x14ac:dyDescent="0.3">
      <c r="A4333" s="21">
        <v>42004</v>
      </c>
      <c r="B4333" s="22">
        <v>22.48</v>
      </c>
      <c r="C4333" s="22">
        <v>22.479999540000001</v>
      </c>
      <c r="D4333" s="22">
        <f t="shared" si="670"/>
        <v>4.5999999898072019E-7</v>
      </c>
      <c r="E4333" s="23">
        <f t="shared" si="671"/>
        <v>2.0462633825335043E-6</v>
      </c>
      <c r="F4333" s="22">
        <v>22.64</v>
      </c>
      <c r="G4333" s="22">
        <v>22.63999939</v>
      </c>
      <c r="H4333" s="22">
        <f t="shared" si="672"/>
        <v>6.1000000073363481E-7</v>
      </c>
      <c r="I4333" s="23">
        <f t="shared" si="673"/>
        <v>2.6943463655881078E-6</v>
      </c>
      <c r="J4333" s="22">
        <v>22.33</v>
      </c>
      <c r="K4333" s="22">
        <v>22.329999919999999</v>
      </c>
      <c r="L4333" s="22">
        <f t="shared" si="674"/>
        <v>7.9999999513802322E-8</v>
      </c>
      <c r="M4333" s="23">
        <f t="shared" si="675"/>
        <v>3.5826242633413464E-7</v>
      </c>
      <c r="N4333" s="22">
        <v>22.38</v>
      </c>
      <c r="O4333" s="22">
        <v>22.379999160000001</v>
      </c>
      <c r="P4333" s="22">
        <f t="shared" si="676"/>
        <v>8.3999999844763806E-7</v>
      </c>
      <c r="Q4333" s="23">
        <f t="shared" si="677"/>
        <v>3.7533513403743937E-6</v>
      </c>
      <c r="R4333" s="24">
        <v>3877201</v>
      </c>
      <c r="S4333" s="24">
        <v>3877200</v>
      </c>
      <c r="T4333" s="24">
        <f t="shared" si="678"/>
        <v>1</v>
      </c>
      <c r="U4333" s="23">
        <f t="shared" si="679"/>
        <v>2.5791808521613536E-5</v>
      </c>
    </row>
    <row r="4334" spans="1:21" x14ac:dyDescent="0.3">
      <c r="A4334" s="21">
        <v>42006</v>
      </c>
      <c r="B4334" s="22">
        <v>22.45</v>
      </c>
      <c r="C4334" s="22">
        <v>22.450000760000002</v>
      </c>
      <c r="D4334" s="22">
        <f t="shared" si="670"/>
        <v>-7.6000000248654942E-7</v>
      </c>
      <c r="E4334" s="23">
        <f t="shared" si="671"/>
        <v>3.3853005646247888E-6</v>
      </c>
      <c r="F4334" s="22">
        <v>22.46</v>
      </c>
      <c r="G4334" s="22">
        <v>22.459999079999999</v>
      </c>
      <c r="H4334" s="22">
        <f t="shared" si="672"/>
        <v>9.2000000151415406E-7</v>
      </c>
      <c r="I4334" s="23">
        <f t="shared" si="673"/>
        <v>4.0961711451421572E-6</v>
      </c>
      <c r="J4334" s="22">
        <v>22</v>
      </c>
      <c r="K4334" s="22">
        <v>22</v>
      </c>
      <c r="L4334" s="22">
        <f t="shared" si="674"/>
        <v>0</v>
      </c>
      <c r="M4334" s="23">
        <f t="shared" si="675"/>
        <v>0</v>
      </c>
      <c r="N4334" s="22">
        <v>22.28</v>
      </c>
      <c r="O4334" s="22">
        <v>22.280000690000001</v>
      </c>
      <c r="P4334" s="22">
        <f t="shared" si="676"/>
        <v>-6.9000000024743713E-7</v>
      </c>
      <c r="Q4334" s="23">
        <f t="shared" si="677"/>
        <v>3.0969478405677601E-6</v>
      </c>
      <c r="R4334" s="24">
        <v>6080289</v>
      </c>
      <c r="S4334" s="24">
        <v>6074100</v>
      </c>
      <c r="T4334" s="24">
        <f t="shared" si="678"/>
        <v>6189</v>
      </c>
      <c r="U4334" s="23">
        <f t="shared" si="679"/>
        <v>0.10189163826739764</v>
      </c>
    </row>
    <row r="4335" spans="1:21" x14ac:dyDescent="0.3">
      <c r="A4335" s="21">
        <v>42009</v>
      </c>
      <c r="B4335" s="22">
        <v>22.14</v>
      </c>
      <c r="C4335" s="22">
        <v>22.13999939</v>
      </c>
      <c r="D4335" s="22">
        <f t="shared" si="670"/>
        <v>6.1000000073363481E-7</v>
      </c>
      <c r="E4335" s="23">
        <f t="shared" si="671"/>
        <v>2.7551942978334235E-6</v>
      </c>
      <c r="F4335" s="22">
        <v>22.17</v>
      </c>
      <c r="G4335" s="22">
        <v>22.170000080000001</v>
      </c>
      <c r="H4335" s="22">
        <f t="shared" si="672"/>
        <v>-7.9999999513802322E-8</v>
      </c>
      <c r="I4335" s="23">
        <f t="shared" si="673"/>
        <v>3.6084798928788423E-7</v>
      </c>
      <c r="J4335" s="22">
        <v>21.71</v>
      </c>
      <c r="K4335" s="22">
        <v>21.709999079999999</v>
      </c>
      <c r="L4335" s="22">
        <f t="shared" si="674"/>
        <v>9.2000000151415406E-7</v>
      </c>
      <c r="M4335" s="23">
        <f t="shared" si="675"/>
        <v>4.2376786757291479E-6</v>
      </c>
      <c r="N4335" s="22">
        <v>21.74</v>
      </c>
      <c r="O4335" s="22">
        <v>21.739999770000001</v>
      </c>
      <c r="P4335" s="22">
        <f t="shared" si="676"/>
        <v>2.2999999771400326E-7</v>
      </c>
      <c r="Q4335" s="23">
        <f t="shared" si="677"/>
        <v>1.0579576823703123E-6</v>
      </c>
      <c r="R4335" s="24">
        <v>9031768</v>
      </c>
      <c r="S4335" s="24">
        <v>9031800</v>
      </c>
      <c r="T4335" s="24">
        <f t="shared" si="678"/>
        <v>-32</v>
      </c>
      <c r="U4335" s="23">
        <f t="shared" si="679"/>
        <v>3.5430368254390045E-4</v>
      </c>
    </row>
    <row r="4336" spans="1:21" x14ac:dyDescent="0.3">
      <c r="A4336" s="21">
        <v>42010</v>
      </c>
      <c r="B4336" s="22">
        <v>21.32</v>
      </c>
      <c r="C4336" s="22">
        <v>21.31999969</v>
      </c>
      <c r="D4336" s="22">
        <f t="shared" si="670"/>
        <v>3.1000000078051926E-7</v>
      </c>
      <c r="E4336" s="23">
        <f t="shared" si="671"/>
        <v>1.4540337959100565E-6</v>
      </c>
      <c r="F4336" s="22">
        <v>21.58</v>
      </c>
      <c r="G4336" s="22">
        <v>21.579999919999999</v>
      </c>
      <c r="H4336" s="22">
        <f t="shared" si="672"/>
        <v>7.9999999513802322E-8</v>
      </c>
      <c r="I4336" s="23">
        <f t="shared" si="673"/>
        <v>3.7071362284695658E-7</v>
      </c>
      <c r="J4336" s="22">
        <v>21.16</v>
      </c>
      <c r="K4336" s="22">
        <v>21.159999849999998</v>
      </c>
      <c r="L4336" s="22">
        <f t="shared" si="674"/>
        <v>1.5000000175291461E-7</v>
      </c>
      <c r="M4336" s="23">
        <f t="shared" si="675"/>
        <v>7.0888470140000791E-7</v>
      </c>
      <c r="N4336" s="22">
        <v>21.36</v>
      </c>
      <c r="O4336" s="22">
        <v>21.36000061</v>
      </c>
      <c r="P4336" s="22">
        <f t="shared" si="676"/>
        <v>-6.1000000073363481E-7</v>
      </c>
      <c r="Q4336" s="23">
        <f t="shared" si="677"/>
        <v>2.8558051653240793E-6</v>
      </c>
      <c r="R4336" s="24">
        <v>10169534</v>
      </c>
      <c r="S4336" s="24">
        <v>10169500</v>
      </c>
      <c r="T4336" s="24">
        <f t="shared" si="678"/>
        <v>34</v>
      </c>
      <c r="U4336" s="23">
        <f t="shared" si="679"/>
        <v>3.343330547224544E-4</v>
      </c>
    </row>
    <row r="4337" spans="1:21" x14ac:dyDescent="0.3">
      <c r="A4337" s="21">
        <v>42011</v>
      </c>
      <c r="B4337" s="22">
        <v>21.59</v>
      </c>
      <c r="C4337" s="22">
        <v>21.590000150000002</v>
      </c>
      <c r="D4337" s="22">
        <f t="shared" si="670"/>
        <v>-1.5000000175291461E-7</v>
      </c>
      <c r="E4337" s="23">
        <f t="shared" si="671"/>
        <v>6.9476609870664862E-7</v>
      </c>
      <c r="F4337" s="22">
        <v>21.76</v>
      </c>
      <c r="G4337" s="22">
        <v>21.760000229999999</v>
      </c>
      <c r="H4337" s="22">
        <f t="shared" si="672"/>
        <v>-2.2999999771400326E-7</v>
      </c>
      <c r="I4337" s="23">
        <f t="shared" si="673"/>
        <v>1.0569852724399685E-6</v>
      </c>
      <c r="J4337" s="22">
        <v>21.34</v>
      </c>
      <c r="K4337" s="22">
        <v>21.340000150000002</v>
      </c>
      <c r="L4337" s="22">
        <f t="shared" si="674"/>
        <v>-1.5000000175291461E-7</v>
      </c>
      <c r="M4337" s="23">
        <f t="shared" si="675"/>
        <v>7.0290534535406082E-7</v>
      </c>
      <c r="N4337" s="22">
        <v>21.67</v>
      </c>
      <c r="O4337" s="22">
        <v>21.670000080000001</v>
      </c>
      <c r="P4337" s="22">
        <f t="shared" si="676"/>
        <v>-7.9999999513802322E-8</v>
      </c>
      <c r="Q4337" s="23">
        <f t="shared" si="677"/>
        <v>3.6917396962834859E-7</v>
      </c>
      <c r="R4337" s="24">
        <v>10180235</v>
      </c>
      <c r="S4337" s="24">
        <v>10180200</v>
      </c>
      <c r="T4337" s="24">
        <f t="shared" si="678"/>
        <v>35</v>
      </c>
      <c r="U4337" s="23">
        <f t="shared" si="679"/>
        <v>3.4380464038034621E-4</v>
      </c>
    </row>
    <row r="4338" spans="1:21" x14ac:dyDescent="0.3">
      <c r="A4338" s="21">
        <v>42012</v>
      </c>
      <c r="B4338" s="22">
        <v>21.69</v>
      </c>
      <c r="C4338" s="22">
        <v>21.690000529999999</v>
      </c>
      <c r="D4338" s="22">
        <f t="shared" si="670"/>
        <v>-5.2999999766711881E-7</v>
      </c>
      <c r="E4338" s="23">
        <f t="shared" si="671"/>
        <v>2.4435222900712344E-6</v>
      </c>
      <c r="F4338" s="22">
        <v>22.01</v>
      </c>
      <c r="G4338" s="22">
        <v>22.010000229999999</v>
      </c>
      <c r="H4338" s="22">
        <f t="shared" si="672"/>
        <v>-2.2999999771400326E-7</v>
      </c>
      <c r="I4338" s="23">
        <f t="shared" si="673"/>
        <v>1.0449795334418462E-6</v>
      </c>
      <c r="J4338" s="22">
        <v>21.67</v>
      </c>
      <c r="K4338" s="22">
        <v>21.670000080000001</v>
      </c>
      <c r="L4338" s="22">
        <f t="shared" si="674"/>
        <v>-7.9999999513802322E-8</v>
      </c>
      <c r="M4338" s="23">
        <f t="shared" si="675"/>
        <v>3.6917396962834859E-7</v>
      </c>
      <c r="N4338" s="22">
        <v>21.81</v>
      </c>
      <c r="O4338" s="22">
        <v>21.809999470000001</v>
      </c>
      <c r="P4338" s="22">
        <f t="shared" si="676"/>
        <v>5.2999999766711881E-7</v>
      </c>
      <c r="Q4338" s="23">
        <f t="shared" si="677"/>
        <v>2.4300779942527837E-6</v>
      </c>
      <c r="R4338" s="24">
        <v>15827115</v>
      </c>
      <c r="S4338" s="24">
        <v>15825900</v>
      </c>
      <c r="T4338" s="24">
        <f t="shared" si="678"/>
        <v>1215</v>
      </c>
      <c r="U4338" s="23">
        <f t="shared" si="679"/>
        <v>7.6772884954410172E-3</v>
      </c>
    </row>
    <row r="4339" spans="1:21" x14ac:dyDescent="0.3">
      <c r="A4339" s="21">
        <v>42013</v>
      </c>
      <c r="B4339" s="22">
        <v>21.62</v>
      </c>
      <c r="C4339" s="22">
        <v>21.620000839999999</v>
      </c>
      <c r="D4339" s="22">
        <f t="shared" si="670"/>
        <v>-8.3999999844763806E-7</v>
      </c>
      <c r="E4339" s="23">
        <f t="shared" si="671"/>
        <v>3.8852912387196659E-6</v>
      </c>
      <c r="F4339" s="22">
        <v>21.64</v>
      </c>
      <c r="G4339" s="22">
        <v>21.63999939</v>
      </c>
      <c r="H4339" s="22">
        <f t="shared" si="672"/>
        <v>6.1000000073363481E-7</v>
      </c>
      <c r="I4339" s="23">
        <f t="shared" si="673"/>
        <v>2.8188540569715553E-6</v>
      </c>
      <c r="J4339" s="22">
        <v>21.02</v>
      </c>
      <c r="K4339" s="22">
        <v>21.020000459999999</v>
      </c>
      <c r="L4339" s="22">
        <f t="shared" si="674"/>
        <v>-4.5999999898072019E-7</v>
      </c>
      <c r="M4339" s="23">
        <f t="shared" si="675"/>
        <v>2.1883919548721084E-6</v>
      </c>
      <c r="N4339" s="22">
        <v>21.2</v>
      </c>
      <c r="O4339" s="22">
        <v>21.200000760000002</v>
      </c>
      <c r="P4339" s="22">
        <f t="shared" si="676"/>
        <v>-7.6000000248654942E-7</v>
      </c>
      <c r="Q4339" s="23">
        <f t="shared" si="677"/>
        <v>3.5849055435908831E-6</v>
      </c>
      <c r="R4339" s="24">
        <v>17596014</v>
      </c>
      <c r="S4339" s="24">
        <v>17596000</v>
      </c>
      <c r="T4339" s="24">
        <f t="shared" si="678"/>
        <v>14</v>
      </c>
      <c r="U4339" s="23">
        <f t="shared" si="679"/>
        <v>7.9563537167538082E-5</v>
      </c>
    </row>
    <row r="4340" spans="1:21" x14ac:dyDescent="0.3">
      <c r="A4340" s="21">
        <v>42016</v>
      </c>
      <c r="B4340" s="22">
        <v>21.06</v>
      </c>
      <c r="C4340" s="22">
        <v>21.059999470000001</v>
      </c>
      <c r="D4340" s="22">
        <f t="shared" si="670"/>
        <v>5.2999999766711881E-7</v>
      </c>
      <c r="E4340" s="23">
        <f t="shared" si="671"/>
        <v>2.5166192355422639E-6</v>
      </c>
      <c r="F4340" s="22">
        <v>21.09</v>
      </c>
      <c r="G4340" s="22">
        <v>21.090000150000002</v>
      </c>
      <c r="H4340" s="22">
        <f t="shared" si="672"/>
        <v>-1.5000000175291461E-7</v>
      </c>
      <c r="I4340" s="23">
        <f t="shared" si="673"/>
        <v>7.1123755659581921E-7</v>
      </c>
      <c r="J4340" s="22">
        <v>20.69</v>
      </c>
      <c r="K4340" s="22">
        <v>20.690000529999999</v>
      </c>
      <c r="L4340" s="22">
        <f t="shared" si="674"/>
        <v>-5.2999999766711881E-7</v>
      </c>
      <c r="M4340" s="23">
        <f t="shared" si="675"/>
        <v>2.5616238960392083E-6</v>
      </c>
      <c r="N4340" s="22">
        <v>20.79</v>
      </c>
      <c r="O4340" s="22">
        <v>20.790000920000001</v>
      </c>
      <c r="P4340" s="22">
        <f t="shared" si="676"/>
        <v>-9.2000000151415406E-7</v>
      </c>
      <c r="Q4340" s="23">
        <f t="shared" si="677"/>
        <v>4.4252042366631795E-6</v>
      </c>
      <c r="R4340" s="24">
        <v>24695274</v>
      </c>
      <c r="S4340" s="24">
        <v>24695300</v>
      </c>
      <c r="T4340" s="24">
        <f t="shared" si="678"/>
        <v>-26</v>
      </c>
      <c r="U4340" s="23">
        <f t="shared" si="679"/>
        <v>1.0528319153847088E-4</v>
      </c>
    </row>
    <row r="4341" spans="1:21" x14ac:dyDescent="0.3">
      <c r="A4341" s="21">
        <v>42017</v>
      </c>
      <c r="B4341" s="22">
        <v>21.02</v>
      </c>
      <c r="C4341" s="22">
        <v>21.020000459999999</v>
      </c>
      <c r="D4341" s="22">
        <f t="shared" si="670"/>
        <v>-4.5999999898072019E-7</v>
      </c>
      <c r="E4341" s="23">
        <f t="shared" si="671"/>
        <v>2.1883919548721084E-6</v>
      </c>
      <c r="F4341" s="22">
        <v>21.3</v>
      </c>
      <c r="G4341" s="22">
        <v>21.299999239999998</v>
      </c>
      <c r="H4341" s="22">
        <f t="shared" si="672"/>
        <v>7.6000000248654942E-7</v>
      </c>
      <c r="I4341" s="23">
        <f t="shared" si="673"/>
        <v>3.5680752563564385E-6</v>
      </c>
      <c r="J4341" s="22">
        <v>20.99</v>
      </c>
      <c r="K4341" s="22">
        <v>20.989999770000001</v>
      </c>
      <c r="L4341" s="22">
        <f t="shared" si="674"/>
        <v>2.2999999771400326E-7</v>
      </c>
      <c r="M4341" s="23">
        <f t="shared" si="675"/>
        <v>1.0957598867758503E-6</v>
      </c>
      <c r="N4341" s="22">
        <v>21.05</v>
      </c>
      <c r="O4341" s="22">
        <v>21.049999239999998</v>
      </c>
      <c r="P4341" s="22">
        <f t="shared" si="676"/>
        <v>7.6000000248654942E-7</v>
      </c>
      <c r="Q4341" s="23">
        <f t="shared" si="677"/>
        <v>3.6104514485794799E-6</v>
      </c>
      <c r="R4341" s="24">
        <v>11043155</v>
      </c>
      <c r="S4341" s="24">
        <v>11043200</v>
      </c>
      <c r="T4341" s="24">
        <f t="shared" si="678"/>
        <v>-45</v>
      </c>
      <c r="U4341" s="23">
        <f t="shared" si="679"/>
        <v>4.0749058243987253E-4</v>
      </c>
    </row>
    <row r="4342" spans="1:21" x14ac:dyDescent="0.3">
      <c r="A4342" s="21">
        <v>42018</v>
      </c>
      <c r="B4342" s="22">
        <v>20.65</v>
      </c>
      <c r="C4342" s="22">
        <v>20.649999619999999</v>
      </c>
      <c r="D4342" s="22">
        <f t="shared" si="670"/>
        <v>3.7999999946691787E-7</v>
      </c>
      <c r="E4342" s="23">
        <f t="shared" si="671"/>
        <v>1.8401937358821022E-6</v>
      </c>
      <c r="F4342" s="22">
        <v>21.1</v>
      </c>
      <c r="G4342" s="22">
        <v>21.100000380000001</v>
      </c>
      <c r="H4342" s="22">
        <f t="shared" si="672"/>
        <v>-3.7999999946691787E-7</v>
      </c>
      <c r="I4342" s="23">
        <f t="shared" si="673"/>
        <v>1.800947832337991E-6</v>
      </c>
      <c r="J4342" s="22">
        <v>20.6</v>
      </c>
      <c r="K4342" s="22">
        <v>20.600000380000001</v>
      </c>
      <c r="L4342" s="22">
        <f t="shared" si="674"/>
        <v>-3.7999999946691787E-7</v>
      </c>
      <c r="M4342" s="23">
        <f t="shared" si="675"/>
        <v>1.8446601575592682E-6</v>
      </c>
      <c r="N4342" s="22">
        <v>21.06</v>
      </c>
      <c r="O4342" s="22">
        <v>21.059999470000001</v>
      </c>
      <c r="P4342" s="22">
        <f t="shared" si="676"/>
        <v>5.2999999766711881E-7</v>
      </c>
      <c r="Q4342" s="23">
        <f t="shared" si="677"/>
        <v>2.5166192355422639E-6</v>
      </c>
      <c r="R4342" s="24">
        <v>21760166</v>
      </c>
      <c r="S4342" s="24">
        <v>21760200</v>
      </c>
      <c r="T4342" s="24">
        <f t="shared" si="678"/>
        <v>-34</v>
      </c>
      <c r="U4342" s="23">
        <f t="shared" si="679"/>
        <v>1.5624856389187601E-4</v>
      </c>
    </row>
    <row r="4343" spans="1:21" x14ac:dyDescent="0.3">
      <c r="A4343" s="21">
        <v>42019</v>
      </c>
      <c r="B4343" s="22">
        <v>22.59</v>
      </c>
      <c r="C4343" s="22">
        <v>22.590000150000002</v>
      </c>
      <c r="D4343" s="22">
        <f t="shared" si="670"/>
        <v>-1.5000000175291461E-7</v>
      </c>
      <c r="E4343" s="23">
        <f t="shared" si="671"/>
        <v>6.6401062752057843E-7</v>
      </c>
      <c r="F4343" s="22">
        <v>23.13</v>
      </c>
      <c r="G4343" s="22">
        <v>23.129999160000001</v>
      </c>
      <c r="H4343" s="22">
        <f t="shared" si="672"/>
        <v>8.3999999844763806E-7</v>
      </c>
      <c r="I4343" s="23">
        <f t="shared" si="673"/>
        <v>3.6316473365909023E-6</v>
      </c>
      <c r="J4343" s="22">
        <v>21.91</v>
      </c>
      <c r="K4343" s="22">
        <v>21.909999849999998</v>
      </c>
      <c r="L4343" s="22">
        <f t="shared" si="674"/>
        <v>1.5000000175291461E-7</v>
      </c>
      <c r="M4343" s="23">
        <f t="shared" si="675"/>
        <v>6.846189081690689E-7</v>
      </c>
      <c r="N4343" s="22">
        <v>22.89</v>
      </c>
      <c r="O4343" s="22">
        <v>22.88999939</v>
      </c>
      <c r="P4343" s="22">
        <f t="shared" si="676"/>
        <v>6.1000000073363481E-7</v>
      </c>
      <c r="Q4343" s="23">
        <f t="shared" si="677"/>
        <v>2.664919252903636E-6</v>
      </c>
      <c r="R4343" s="24">
        <v>36350239</v>
      </c>
      <c r="S4343" s="24">
        <v>36350200</v>
      </c>
      <c r="T4343" s="24">
        <f t="shared" si="678"/>
        <v>39</v>
      </c>
      <c r="U4343" s="23">
        <f t="shared" si="679"/>
        <v>1.0728964352328184E-4</v>
      </c>
    </row>
    <row r="4344" spans="1:21" x14ac:dyDescent="0.3">
      <c r="A4344" s="21">
        <v>42020</v>
      </c>
      <c r="B4344" s="22">
        <v>22.37</v>
      </c>
      <c r="C4344" s="22">
        <v>22.370000839999999</v>
      </c>
      <c r="D4344" s="22">
        <f t="shared" si="670"/>
        <v>-8.3999999844763806E-7</v>
      </c>
      <c r="E4344" s="23">
        <f t="shared" si="671"/>
        <v>3.7550289088305551E-6</v>
      </c>
      <c r="F4344" s="22">
        <v>22.7</v>
      </c>
      <c r="G4344" s="22">
        <v>22.700000760000002</v>
      </c>
      <c r="H4344" s="22">
        <f t="shared" si="672"/>
        <v>-7.6000000248654942E-7</v>
      </c>
      <c r="I4344" s="23">
        <f t="shared" si="673"/>
        <v>3.3480175200071201E-6</v>
      </c>
      <c r="J4344" s="22">
        <v>22.29</v>
      </c>
      <c r="K4344" s="22">
        <v>22.290000920000001</v>
      </c>
      <c r="L4344" s="22">
        <f t="shared" si="674"/>
        <v>-9.2000000151415406E-7</v>
      </c>
      <c r="M4344" s="23">
        <f t="shared" si="675"/>
        <v>4.1274112316822379E-6</v>
      </c>
      <c r="N4344" s="22">
        <v>22.6</v>
      </c>
      <c r="O4344" s="22">
        <v>22.600000380000001</v>
      </c>
      <c r="P4344" s="22">
        <f t="shared" si="676"/>
        <v>-3.7999999946691787E-7</v>
      </c>
      <c r="Q4344" s="23">
        <f t="shared" si="677"/>
        <v>1.6814158985731745E-6</v>
      </c>
      <c r="R4344" s="24">
        <v>22402101</v>
      </c>
      <c r="S4344" s="24">
        <v>22402000</v>
      </c>
      <c r="T4344" s="24">
        <f t="shared" si="678"/>
        <v>101</v>
      </c>
      <c r="U4344" s="23">
        <f t="shared" si="679"/>
        <v>4.5085260244621017E-4</v>
      </c>
    </row>
    <row r="4345" spans="1:21" x14ac:dyDescent="0.3">
      <c r="A4345" s="21">
        <v>42024</v>
      </c>
      <c r="B4345" s="22">
        <v>22.6</v>
      </c>
      <c r="C4345" s="22">
        <v>22.600000380000001</v>
      </c>
      <c r="D4345" s="22">
        <f t="shared" si="670"/>
        <v>-3.7999999946691787E-7</v>
      </c>
      <c r="E4345" s="23">
        <f t="shared" si="671"/>
        <v>1.6814158985731745E-6</v>
      </c>
      <c r="F4345" s="22">
        <v>23.19</v>
      </c>
      <c r="G4345" s="22">
        <v>23.190000529999999</v>
      </c>
      <c r="H4345" s="22">
        <f t="shared" si="672"/>
        <v>-5.2999999766711881E-7</v>
      </c>
      <c r="I4345" s="23">
        <f t="shared" si="673"/>
        <v>2.2854678117901659E-6</v>
      </c>
      <c r="J4345" s="22">
        <v>22.47</v>
      </c>
      <c r="K4345" s="22">
        <v>22.469999309999999</v>
      </c>
      <c r="L4345" s="22">
        <f t="shared" si="674"/>
        <v>6.9000000024743713E-7</v>
      </c>
      <c r="M4345" s="23">
        <f t="shared" si="675"/>
        <v>3.0707611100831728E-6</v>
      </c>
      <c r="N4345" s="22">
        <v>23.09</v>
      </c>
      <c r="O4345" s="22">
        <v>23.090000150000002</v>
      </c>
      <c r="P4345" s="22">
        <f t="shared" si="676"/>
        <v>-1.5000000175291461E-7</v>
      </c>
      <c r="Q4345" s="23">
        <f t="shared" si="677"/>
        <v>6.4963187864212552E-7</v>
      </c>
      <c r="R4345" s="24">
        <v>23999660</v>
      </c>
      <c r="S4345" s="24">
        <v>23999700</v>
      </c>
      <c r="T4345" s="24">
        <f t="shared" si="678"/>
        <v>-40</v>
      </c>
      <c r="U4345" s="23">
        <f t="shared" si="679"/>
        <v>1.66668750026042E-4</v>
      </c>
    </row>
    <row r="4346" spans="1:21" x14ac:dyDescent="0.3">
      <c r="A4346" s="21">
        <v>42025</v>
      </c>
      <c r="B4346" s="22">
        <v>23</v>
      </c>
      <c r="C4346" s="22">
        <v>23</v>
      </c>
      <c r="D4346" s="22">
        <f t="shared" si="670"/>
        <v>0</v>
      </c>
      <c r="E4346" s="23">
        <f t="shared" si="671"/>
        <v>0</v>
      </c>
      <c r="F4346" s="22">
        <v>23.29</v>
      </c>
      <c r="G4346" s="22">
        <v>23.290000920000001</v>
      </c>
      <c r="H4346" s="22">
        <f t="shared" si="672"/>
        <v>-9.2000000151415406E-7</v>
      </c>
      <c r="I4346" s="23">
        <f t="shared" si="673"/>
        <v>3.9501930664335673E-6</v>
      </c>
      <c r="J4346" s="22">
        <v>22.96</v>
      </c>
      <c r="K4346" s="22">
        <v>22.959999079999999</v>
      </c>
      <c r="L4346" s="22">
        <f t="shared" si="674"/>
        <v>9.2000000151415406E-7</v>
      </c>
      <c r="M4346" s="23">
        <f t="shared" si="675"/>
        <v>4.0069688082677144E-6</v>
      </c>
      <c r="N4346" s="22">
        <v>23.21</v>
      </c>
      <c r="O4346" s="22">
        <v>23.209999079999999</v>
      </c>
      <c r="P4346" s="22">
        <f t="shared" si="676"/>
        <v>9.2000000151415406E-7</v>
      </c>
      <c r="Q4346" s="23">
        <f t="shared" si="677"/>
        <v>3.9638088667867113E-6</v>
      </c>
      <c r="R4346" s="24">
        <v>17967022</v>
      </c>
      <c r="S4346" s="24">
        <v>17966600</v>
      </c>
      <c r="T4346" s="24">
        <f t="shared" si="678"/>
        <v>422</v>
      </c>
      <c r="U4346" s="23">
        <f t="shared" si="679"/>
        <v>2.3488027784889743E-3</v>
      </c>
    </row>
    <row r="4347" spans="1:21" x14ac:dyDescent="0.3">
      <c r="A4347" s="21">
        <v>42026</v>
      </c>
      <c r="B4347" s="22">
        <v>23.2</v>
      </c>
      <c r="C4347" s="22">
        <v>23.200000760000002</v>
      </c>
      <c r="D4347" s="22">
        <f t="shared" si="670"/>
        <v>-7.6000000248654942E-7</v>
      </c>
      <c r="E4347" s="23">
        <f t="shared" si="671"/>
        <v>3.2758619723706828E-6</v>
      </c>
      <c r="F4347" s="22">
        <v>23.72</v>
      </c>
      <c r="G4347" s="22">
        <v>23.719999309999999</v>
      </c>
      <c r="H4347" s="22">
        <f t="shared" si="672"/>
        <v>6.9000000024743713E-7</v>
      </c>
      <c r="I4347" s="23">
        <f t="shared" si="673"/>
        <v>2.908937691058631E-6</v>
      </c>
      <c r="J4347" s="22">
        <v>22.89</v>
      </c>
      <c r="K4347" s="22">
        <v>22.88999939</v>
      </c>
      <c r="L4347" s="22">
        <f t="shared" si="674"/>
        <v>6.1000000073363481E-7</v>
      </c>
      <c r="M4347" s="23">
        <f t="shared" si="675"/>
        <v>2.664919252903636E-6</v>
      </c>
      <c r="N4347" s="22">
        <v>23.71</v>
      </c>
      <c r="O4347" s="22">
        <v>23.709999079999999</v>
      </c>
      <c r="P4347" s="22">
        <f t="shared" si="676"/>
        <v>9.2000000151415406E-7</v>
      </c>
      <c r="Q4347" s="23">
        <f t="shared" si="677"/>
        <v>3.8802194736911564E-6</v>
      </c>
      <c r="R4347" s="24">
        <v>25334403</v>
      </c>
      <c r="S4347" s="24">
        <v>25334400</v>
      </c>
      <c r="T4347" s="24">
        <f t="shared" si="678"/>
        <v>3</v>
      </c>
      <c r="U4347" s="23">
        <f t="shared" si="679"/>
        <v>1.1841606669192876E-5</v>
      </c>
    </row>
    <row r="4348" spans="1:21" x14ac:dyDescent="0.3">
      <c r="A4348" s="21">
        <v>42027</v>
      </c>
      <c r="B4348" s="22">
        <v>23.93</v>
      </c>
      <c r="C4348" s="22">
        <v>23.93000031</v>
      </c>
      <c r="D4348" s="22">
        <f t="shared" si="670"/>
        <v>-3.1000000078051926E-7</v>
      </c>
      <c r="E4348" s="23">
        <f t="shared" si="671"/>
        <v>1.2954450345367305E-6</v>
      </c>
      <c r="F4348" s="22">
        <v>24.3</v>
      </c>
      <c r="G4348" s="22">
        <v>24.299999239999998</v>
      </c>
      <c r="H4348" s="22">
        <f t="shared" si="672"/>
        <v>7.6000000248654942E-7</v>
      </c>
      <c r="I4348" s="23">
        <f t="shared" si="673"/>
        <v>3.1275721245106897E-6</v>
      </c>
      <c r="J4348" s="22">
        <v>23.88</v>
      </c>
      <c r="K4348" s="22">
        <v>23.879999160000001</v>
      </c>
      <c r="L4348" s="22">
        <f t="shared" si="674"/>
        <v>8.3999999844763806E-7</v>
      </c>
      <c r="M4348" s="23">
        <f t="shared" si="675"/>
        <v>3.5175880569320673E-6</v>
      </c>
      <c r="N4348" s="22">
        <v>23.99</v>
      </c>
      <c r="O4348" s="22">
        <v>23.989999770000001</v>
      </c>
      <c r="P4348" s="22">
        <f t="shared" si="676"/>
        <v>2.2999999771400326E-7</v>
      </c>
      <c r="Q4348" s="23">
        <f t="shared" si="677"/>
        <v>9.5873280499828552E-7</v>
      </c>
      <c r="R4348" s="24">
        <v>13027273</v>
      </c>
      <c r="S4348" s="24">
        <v>13027300</v>
      </c>
      <c r="T4348" s="24">
        <f t="shared" si="678"/>
        <v>-27</v>
      </c>
      <c r="U4348" s="23">
        <f t="shared" si="679"/>
        <v>2.0725706784982306E-4</v>
      </c>
    </row>
    <row r="4349" spans="1:21" x14ac:dyDescent="0.3">
      <c r="A4349" s="21">
        <v>42030</v>
      </c>
      <c r="B4349" s="22">
        <v>23.95</v>
      </c>
      <c r="C4349" s="22">
        <v>23.950000760000002</v>
      </c>
      <c r="D4349" s="22">
        <f t="shared" si="670"/>
        <v>-7.6000000248654942E-7</v>
      </c>
      <c r="E4349" s="23">
        <f t="shared" si="671"/>
        <v>3.1732775714807507E-6</v>
      </c>
      <c r="F4349" s="22">
        <v>24.19</v>
      </c>
      <c r="G4349" s="22">
        <v>24.190000529999999</v>
      </c>
      <c r="H4349" s="22">
        <f t="shared" si="672"/>
        <v>-5.2999999766711881E-7</v>
      </c>
      <c r="I4349" s="23">
        <f t="shared" si="673"/>
        <v>2.1909879539267575E-6</v>
      </c>
      <c r="J4349" s="22">
        <v>23.9</v>
      </c>
      <c r="K4349" s="22">
        <v>23.899999619999999</v>
      </c>
      <c r="L4349" s="22">
        <f t="shared" si="674"/>
        <v>3.7999999946691787E-7</v>
      </c>
      <c r="M4349" s="23">
        <f t="shared" si="675"/>
        <v>1.5899581820450168E-6</v>
      </c>
      <c r="N4349" s="22">
        <v>24.16</v>
      </c>
      <c r="O4349" s="22">
        <v>24.159999849999998</v>
      </c>
      <c r="P4349" s="22">
        <f t="shared" si="676"/>
        <v>1.5000000175291461E-7</v>
      </c>
      <c r="Q4349" s="23">
        <f t="shared" si="677"/>
        <v>6.2086093826244218E-7</v>
      </c>
      <c r="R4349" s="24">
        <v>14091422</v>
      </c>
      <c r="S4349" s="24">
        <v>14091400</v>
      </c>
      <c r="T4349" s="24">
        <f t="shared" si="678"/>
        <v>22</v>
      </c>
      <c r="U4349" s="23">
        <f t="shared" si="679"/>
        <v>1.5612359311353025E-4</v>
      </c>
    </row>
    <row r="4350" spans="1:21" x14ac:dyDescent="0.3">
      <c r="A4350" s="21">
        <v>42031</v>
      </c>
      <c r="B4350" s="22">
        <v>24.13</v>
      </c>
      <c r="C4350" s="22">
        <v>24.129999160000001</v>
      </c>
      <c r="D4350" s="22">
        <f t="shared" si="670"/>
        <v>8.3999999844763806E-7</v>
      </c>
      <c r="E4350" s="23">
        <f t="shared" si="671"/>
        <v>3.4811439191431699E-6</v>
      </c>
      <c r="F4350" s="22">
        <v>24.26</v>
      </c>
      <c r="G4350" s="22">
        <v>24.260000229999999</v>
      </c>
      <c r="H4350" s="22">
        <f t="shared" si="672"/>
        <v>-2.2999999771400326E-7</v>
      </c>
      <c r="I4350" s="23">
        <f t="shared" si="673"/>
        <v>9.480626361643E-7</v>
      </c>
      <c r="J4350" s="22">
        <v>23.95</v>
      </c>
      <c r="K4350" s="22">
        <v>23.950000760000002</v>
      </c>
      <c r="L4350" s="22">
        <f t="shared" si="674"/>
        <v>-7.6000000248654942E-7</v>
      </c>
      <c r="M4350" s="23">
        <f t="shared" si="675"/>
        <v>3.1732775714807507E-6</v>
      </c>
      <c r="N4350" s="22">
        <v>24.19</v>
      </c>
      <c r="O4350" s="22">
        <v>24.190000529999999</v>
      </c>
      <c r="P4350" s="22">
        <f t="shared" si="676"/>
        <v>-5.2999999766711881E-7</v>
      </c>
      <c r="Q4350" s="23">
        <f t="shared" si="677"/>
        <v>2.1909879539267575E-6</v>
      </c>
      <c r="R4350" s="24">
        <v>14735287</v>
      </c>
      <c r="S4350" s="24">
        <v>14735300</v>
      </c>
      <c r="T4350" s="24">
        <f t="shared" si="678"/>
        <v>-13</v>
      </c>
      <c r="U4350" s="23">
        <f t="shared" si="679"/>
        <v>8.8223517675242448E-5</v>
      </c>
    </row>
    <row r="4351" spans="1:21" x14ac:dyDescent="0.3">
      <c r="A4351" s="21">
        <v>42032</v>
      </c>
      <c r="B4351" s="22">
        <v>24.44</v>
      </c>
      <c r="C4351" s="22">
        <v>24.440000529999999</v>
      </c>
      <c r="D4351" s="22">
        <f t="shared" si="670"/>
        <v>-5.2999999766711881E-7</v>
      </c>
      <c r="E4351" s="23">
        <f t="shared" si="671"/>
        <v>2.1685760481737551E-6</v>
      </c>
      <c r="F4351" s="22">
        <v>24.49</v>
      </c>
      <c r="G4351" s="22">
        <v>24.489999770000001</v>
      </c>
      <c r="H4351" s="22">
        <f t="shared" si="672"/>
        <v>2.2999999771400326E-7</v>
      </c>
      <c r="I4351" s="23">
        <f t="shared" si="673"/>
        <v>9.3915883982878142E-7</v>
      </c>
      <c r="J4351" s="22">
        <v>23.85</v>
      </c>
      <c r="K4351" s="22">
        <v>23.850000380000001</v>
      </c>
      <c r="L4351" s="22">
        <f t="shared" si="674"/>
        <v>-3.7999999946691787E-7</v>
      </c>
      <c r="M4351" s="23">
        <f t="shared" si="675"/>
        <v>1.5932913769912394E-6</v>
      </c>
      <c r="N4351" s="22">
        <v>23.93</v>
      </c>
      <c r="O4351" s="22">
        <v>23.93000031</v>
      </c>
      <c r="P4351" s="22">
        <f t="shared" si="676"/>
        <v>-3.1000000078051926E-7</v>
      </c>
      <c r="Q4351" s="23">
        <f t="shared" si="677"/>
        <v>1.2954450345367305E-6</v>
      </c>
      <c r="R4351" s="24">
        <v>16762897</v>
      </c>
      <c r="S4351" s="24">
        <v>16762900</v>
      </c>
      <c r="T4351" s="24">
        <f t="shared" si="678"/>
        <v>-3</v>
      </c>
      <c r="U4351" s="23">
        <f t="shared" si="679"/>
        <v>1.7896664658263187E-5</v>
      </c>
    </row>
    <row r="4352" spans="1:21" x14ac:dyDescent="0.3">
      <c r="A4352" s="21">
        <v>42033</v>
      </c>
      <c r="B4352" s="22">
        <v>23.69</v>
      </c>
      <c r="C4352" s="22">
        <v>23.690000529999999</v>
      </c>
      <c r="D4352" s="22">
        <f t="shared" si="670"/>
        <v>-5.2999999766711881E-7</v>
      </c>
      <c r="E4352" s="23">
        <f t="shared" si="671"/>
        <v>2.2372308392139945E-6</v>
      </c>
      <c r="F4352" s="22">
        <v>23.8</v>
      </c>
      <c r="G4352" s="22">
        <v>23.799999239999998</v>
      </c>
      <c r="H4352" s="22">
        <f t="shared" si="672"/>
        <v>7.6000000248654942E-7</v>
      </c>
      <c r="I4352" s="23">
        <f t="shared" si="673"/>
        <v>3.1932774233422601E-6</v>
      </c>
      <c r="J4352" s="22">
        <v>23.08</v>
      </c>
      <c r="K4352" s="22">
        <v>23.079999919999999</v>
      </c>
      <c r="L4352" s="22">
        <f t="shared" si="674"/>
        <v>7.9999999513802322E-8</v>
      </c>
      <c r="M4352" s="23">
        <f t="shared" si="675"/>
        <v>3.4662044970146748E-7</v>
      </c>
      <c r="N4352" s="22">
        <v>23.29</v>
      </c>
      <c r="O4352" s="22">
        <v>23.290000920000001</v>
      </c>
      <c r="P4352" s="22">
        <f t="shared" si="676"/>
        <v>-9.2000000151415406E-7</v>
      </c>
      <c r="Q4352" s="23">
        <f t="shared" si="677"/>
        <v>3.9501930664335673E-6</v>
      </c>
      <c r="R4352" s="24">
        <v>19411280</v>
      </c>
      <c r="S4352" s="24">
        <v>19411300</v>
      </c>
      <c r="T4352" s="24">
        <f t="shared" si="678"/>
        <v>-20</v>
      </c>
      <c r="U4352" s="23">
        <f t="shared" si="679"/>
        <v>1.030327695723625E-4</v>
      </c>
    </row>
    <row r="4353" spans="1:21" x14ac:dyDescent="0.3">
      <c r="A4353" s="21">
        <v>42034</v>
      </c>
      <c r="B4353" s="22">
        <v>22.99</v>
      </c>
      <c r="C4353" s="22">
        <v>22.989999770000001</v>
      </c>
      <c r="D4353" s="22">
        <f t="shared" si="670"/>
        <v>2.2999999771400326E-7</v>
      </c>
      <c r="E4353" s="23">
        <f t="shared" si="671"/>
        <v>1.0004349717920996E-6</v>
      </c>
      <c r="F4353" s="22">
        <v>23.12</v>
      </c>
      <c r="G4353" s="22">
        <v>23.120000839999999</v>
      </c>
      <c r="H4353" s="22">
        <f t="shared" si="672"/>
        <v>-8.3999999844763806E-7</v>
      </c>
      <c r="I4353" s="23">
        <f t="shared" si="673"/>
        <v>3.633217854362492E-6</v>
      </c>
      <c r="J4353" s="22">
        <v>22.67</v>
      </c>
      <c r="K4353" s="22">
        <v>22.670000080000001</v>
      </c>
      <c r="L4353" s="22">
        <f t="shared" si="674"/>
        <v>-7.9999999513802322E-8</v>
      </c>
      <c r="M4353" s="23">
        <f t="shared" si="675"/>
        <v>3.5288927759810717E-7</v>
      </c>
      <c r="N4353" s="22">
        <v>22.71</v>
      </c>
      <c r="O4353" s="22">
        <v>22.709999079999999</v>
      </c>
      <c r="P4353" s="22">
        <f t="shared" si="676"/>
        <v>9.2000000151415406E-7</v>
      </c>
      <c r="Q4353" s="23">
        <f t="shared" si="677"/>
        <v>4.051078990682874E-6</v>
      </c>
      <c r="R4353" s="24">
        <v>17590269</v>
      </c>
      <c r="S4353" s="24">
        <v>17590300</v>
      </c>
      <c r="T4353" s="24">
        <f t="shared" si="678"/>
        <v>-31</v>
      </c>
      <c r="U4353" s="23">
        <f t="shared" si="679"/>
        <v>1.7623349232247319E-4</v>
      </c>
    </row>
    <row r="4354" spans="1:21" x14ac:dyDescent="0.3">
      <c r="A4354" s="21">
        <v>42037</v>
      </c>
      <c r="B4354" s="22">
        <v>23.03</v>
      </c>
      <c r="C4354" s="22">
        <v>23.030000690000001</v>
      </c>
      <c r="D4354" s="22">
        <f t="shared" ref="D4354:D4417" si="680">B4354-C4354</f>
        <v>-6.9000000024743713E-7</v>
      </c>
      <c r="E4354" s="23">
        <f t="shared" ref="E4354:E4417" si="681">IFERROR(ABS(D4354)/C4354*100,0)</f>
        <v>2.9960919651515524E-6</v>
      </c>
      <c r="F4354" s="22">
        <v>23.08</v>
      </c>
      <c r="G4354" s="22">
        <v>23.079999919999999</v>
      </c>
      <c r="H4354" s="22">
        <f t="shared" ref="H4354:H4417" si="682">F4354-G4354</f>
        <v>7.9999999513802322E-8</v>
      </c>
      <c r="I4354" s="23">
        <f t="shared" ref="I4354:I4417" si="683">IFERROR(ABS(H4354)/G4354*100,0)</f>
        <v>3.4662044970146748E-7</v>
      </c>
      <c r="J4354" s="22">
        <v>22.71</v>
      </c>
      <c r="K4354" s="22">
        <v>22.709999079999999</v>
      </c>
      <c r="L4354" s="22">
        <f t="shared" ref="L4354:L4417" si="684">J4354-K4354</f>
        <v>9.2000000151415406E-7</v>
      </c>
      <c r="M4354" s="23">
        <f t="shared" ref="M4354:M4417" si="685">IFERROR(ABS(L4354)/K4354*100,0)</f>
        <v>4.051078990682874E-6</v>
      </c>
      <c r="N4354" s="22">
        <v>22.94</v>
      </c>
      <c r="O4354" s="22">
        <v>22.940000529999999</v>
      </c>
      <c r="P4354" s="22">
        <f t="shared" ref="P4354:P4417" si="686">N4354-O4354</f>
        <v>-5.2999999766711881E-7</v>
      </c>
      <c r="Q4354" s="23">
        <f t="shared" ref="Q4354:Q4417" si="687">IFERROR(ABS(P4354)/O4354*100,0)</f>
        <v>2.3103748274722418E-6</v>
      </c>
      <c r="R4354" s="24">
        <v>12854505</v>
      </c>
      <c r="S4354" s="24">
        <v>12854500</v>
      </c>
      <c r="T4354" s="24">
        <f t="shared" ref="T4354:T4417" si="688">R4354-S4354</f>
        <v>5</v>
      </c>
      <c r="U4354" s="23">
        <f t="shared" ref="U4354:U4417" si="689">IFERROR(ABS(T4354)/S4354*100,0)</f>
        <v>3.8896884359562802E-5</v>
      </c>
    </row>
    <row r="4355" spans="1:21" x14ac:dyDescent="0.3">
      <c r="A4355" s="21">
        <v>42038</v>
      </c>
      <c r="B4355" s="22">
        <v>23.34</v>
      </c>
      <c r="C4355" s="22">
        <v>23.340000150000002</v>
      </c>
      <c r="D4355" s="22">
        <f t="shared" si="680"/>
        <v>-1.5000000175291461E-7</v>
      </c>
      <c r="E4355" s="23">
        <f t="shared" si="681"/>
        <v>6.4267352523095253E-7</v>
      </c>
      <c r="F4355" s="22">
        <v>23.44</v>
      </c>
      <c r="G4355" s="22">
        <v>23.440000529999999</v>
      </c>
      <c r="H4355" s="22">
        <f t="shared" si="682"/>
        <v>-5.2999999766711881E-7</v>
      </c>
      <c r="I4355" s="23">
        <f t="shared" si="683"/>
        <v>2.261092089092708E-6</v>
      </c>
      <c r="J4355" s="22">
        <v>23.06</v>
      </c>
      <c r="K4355" s="22">
        <v>23.059999470000001</v>
      </c>
      <c r="L4355" s="22">
        <f t="shared" si="684"/>
        <v>5.2999999766711881E-7</v>
      </c>
      <c r="M4355" s="23">
        <f t="shared" si="685"/>
        <v>2.2983521675992425E-6</v>
      </c>
      <c r="N4355" s="22">
        <v>23.15</v>
      </c>
      <c r="O4355" s="22">
        <v>23.149999619999999</v>
      </c>
      <c r="P4355" s="22">
        <f t="shared" si="686"/>
        <v>3.7999999946691787E-7</v>
      </c>
      <c r="Q4355" s="23">
        <f t="shared" si="687"/>
        <v>1.6414687071468638E-6</v>
      </c>
      <c r="R4355" s="24">
        <v>16676208</v>
      </c>
      <c r="S4355" s="24">
        <v>16676200</v>
      </c>
      <c r="T4355" s="24">
        <f t="shared" si="688"/>
        <v>8</v>
      </c>
      <c r="U4355" s="23">
        <f t="shared" si="689"/>
        <v>4.7972559695853968E-5</v>
      </c>
    </row>
    <row r="4356" spans="1:21" x14ac:dyDescent="0.3">
      <c r="A4356" s="21">
        <v>42039</v>
      </c>
      <c r="B4356" s="22">
        <v>23.59</v>
      </c>
      <c r="C4356" s="22">
        <v>23.590000150000002</v>
      </c>
      <c r="D4356" s="22">
        <f t="shared" si="680"/>
        <v>-1.5000000175291461E-7</v>
      </c>
      <c r="E4356" s="23">
        <f t="shared" si="681"/>
        <v>6.3586265705434763E-7</v>
      </c>
      <c r="F4356" s="22">
        <v>23.75</v>
      </c>
      <c r="G4356" s="22">
        <v>23.75</v>
      </c>
      <c r="H4356" s="22">
        <f t="shared" si="682"/>
        <v>0</v>
      </c>
      <c r="I4356" s="23">
        <f t="shared" si="683"/>
        <v>0</v>
      </c>
      <c r="J4356" s="22">
        <v>23.45</v>
      </c>
      <c r="K4356" s="22">
        <v>23.450000760000002</v>
      </c>
      <c r="L4356" s="22">
        <f t="shared" si="684"/>
        <v>-7.6000000248654942E-7</v>
      </c>
      <c r="M4356" s="23">
        <f t="shared" si="685"/>
        <v>3.2409380718781236E-6</v>
      </c>
      <c r="N4356" s="22">
        <v>23.58</v>
      </c>
      <c r="O4356" s="22">
        <v>23.579999919999999</v>
      </c>
      <c r="P4356" s="22">
        <f t="shared" si="686"/>
        <v>7.9999999513802322E-8</v>
      </c>
      <c r="Q4356" s="23">
        <f t="shared" si="687"/>
        <v>3.3927056736734002E-7</v>
      </c>
      <c r="R4356" s="24">
        <v>11266605</v>
      </c>
      <c r="S4356" s="24">
        <v>11266500</v>
      </c>
      <c r="T4356" s="24">
        <f t="shared" si="688"/>
        <v>105</v>
      </c>
      <c r="U4356" s="23">
        <f t="shared" si="689"/>
        <v>9.3196644920782849E-4</v>
      </c>
    </row>
    <row r="4357" spans="1:21" x14ac:dyDescent="0.3">
      <c r="A4357" s="21">
        <v>42040</v>
      </c>
      <c r="B4357" s="22">
        <v>23.72</v>
      </c>
      <c r="C4357" s="22">
        <v>23.719999309999999</v>
      </c>
      <c r="D4357" s="22">
        <f t="shared" si="680"/>
        <v>6.9000000024743713E-7</v>
      </c>
      <c r="E4357" s="23">
        <f t="shared" si="681"/>
        <v>2.908937691058631E-6</v>
      </c>
      <c r="F4357" s="22">
        <v>23.76</v>
      </c>
      <c r="G4357" s="22">
        <v>23.760000229999999</v>
      </c>
      <c r="H4357" s="22">
        <f t="shared" si="682"/>
        <v>-2.2999999771400326E-7</v>
      </c>
      <c r="I4357" s="23">
        <f t="shared" si="683"/>
        <v>9.6801344902176903E-7</v>
      </c>
      <c r="J4357" s="22">
        <v>23.31</v>
      </c>
      <c r="K4357" s="22">
        <v>23.309999470000001</v>
      </c>
      <c r="L4357" s="22">
        <f t="shared" si="684"/>
        <v>5.2999999766711881E-7</v>
      </c>
      <c r="M4357" s="23">
        <f t="shared" si="685"/>
        <v>2.2737023153914245E-6</v>
      </c>
      <c r="N4357" s="22">
        <v>23.66</v>
      </c>
      <c r="O4357" s="22">
        <v>23.659999849999998</v>
      </c>
      <c r="P4357" s="22">
        <f t="shared" si="686"/>
        <v>1.5000000175291461E-7</v>
      </c>
      <c r="Q4357" s="23">
        <f t="shared" si="687"/>
        <v>6.3398141464026523E-7</v>
      </c>
      <c r="R4357" s="24">
        <v>12016586</v>
      </c>
      <c r="S4357" s="24">
        <v>12016600</v>
      </c>
      <c r="T4357" s="24">
        <f t="shared" si="688"/>
        <v>-14</v>
      </c>
      <c r="U4357" s="23">
        <f t="shared" si="689"/>
        <v>1.1650550072399848E-4</v>
      </c>
    </row>
    <row r="4358" spans="1:21" x14ac:dyDescent="0.3">
      <c r="A4358" s="21">
        <v>42041</v>
      </c>
      <c r="B4358" s="22">
        <v>23.45</v>
      </c>
      <c r="C4358" s="22">
        <v>23.450000760000002</v>
      </c>
      <c r="D4358" s="22">
        <f t="shared" si="680"/>
        <v>-7.6000000248654942E-7</v>
      </c>
      <c r="E4358" s="23">
        <f t="shared" si="681"/>
        <v>3.2409380718781236E-6</v>
      </c>
      <c r="F4358" s="22">
        <v>23.63</v>
      </c>
      <c r="G4358" s="22">
        <v>23.629999160000001</v>
      </c>
      <c r="H4358" s="22">
        <f t="shared" si="682"/>
        <v>8.3999999844763806E-7</v>
      </c>
      <c r="I4358" s="23">
        <f t="shared" si="683"/>
        <v>3.5548033360473382E-6</v>
      </c>
      <c r="J4358" s="22">
        <v>23.05</v>
      </c>
      <c r="K4358" s="22">
        <v>23.049999239999998</v>
      </c>
      <c r="L4358" s="22">
        <f t="shared" si="684"/>
        <v>7.6000000248654942E-7</v>
      </c>
      <c r="M4358" s="23">
        <f t="shared" si="685"/>
        <v>3.2971801628855477E-6</v>
      </c>
      <c r="N4358" s="22">
        <v>23.1</v>
      </c>
      <c r="O4358" s="22">
        <v>23.100000380000001</v>
      </c>
      <c r="P4358" s="22">
        <f t="shared" si="686"/>
        <v>-3.7999999946691787E-7</v>
      </c>
      <c r="Q4358" s="23">
        <f t="shared" si="687"/>
        <v>1.6450216156529685E-6</v>
      </c>
      <c r="R4358" s="24">
        <v>16529763</v>
      </c>
      <c r="S4358" s="24">
        <v>16529800</v>
      </c>
      <c r="T4358" s="24">
        <f t="shared" si="688"/>
        <v>-37</v>
      </c>
      <c r="U4358" s="23">
        <f t="shared" si="689"/>
        <v>2.2383815896139097E-4</v>
      </c>
    </row>
    <row r="4359" spans="1:21" x14ac:dyDescent="0.3">
      <c r="A4359" s="21">
        <v>42044</v>
      </c>
      <c r="B4359" s="22">
        <v>22.92</v>
      </c>
      <c r="C4359" s="22">
        <v>22.920000080000001</v>
      </c>
      <c r="D4359" s="22">
        <f t="shared" si="680"/>
        <v>-7.9999999513802322E-8</v>
      </c>
      <c r="E4359" s="23">
        <f t="shared" si="681"/>
        <v>3.4904013627648434E-7</v>
      </c>
      <c r="F4359" s="22">
        <v>22.94</v>
      </c>
      <c r="G4359" s="22">
        <v>22.940000529999999</v>
      </c>
      <c r="H4359" s="22">
        <f t="shared" si="682"/>
        <v>-5.2999999766711881E-7</v>
      </c>
      <c r="I4359" s="23">
        <f t="shared" si="683"/>
        <v>2.3103748274722418E-6</v>
      </c>
      <c r="J4359" s="22">
        <v>22.49</v>
      </c>
      <c r="K4359" s="22">
        <v>22.489999770000001</v>
      </c>
      <c r="L4359" s="22">
        <f t="shared" si="684"/>
        <v>2.2999999771400326E-7</v>
      </c>
      <c r="M4359" s="23">
        <f t="shared" si="685"/>
        <v>1.022676745514272E-6</v>
      </c>
      <c r="N4359" s="22">
        <v>22.67</v>
      </c>
      <c r="O4359" s="22">
        <v>22.670000080000001</v>
      </c>
      <c r="P4359" s="22">
        <f t="shared" si="686"/>
        <v>-7.9999999513802322E-8</v>
      </c>
      <c r="Q4359" s="23">
        <f t="shared" si="687"/>
        <v>3.5288927759810717E-7</v>
      </c>
      <c r="R4359" s="24">
        <v>12821133</v>
      </c>
      <c r="S4359" s="24">
        <v>12821100</v>
      </c>
      <c r="T4359" s="24">
        <f t="shared" si="688"/>
        <v>33</v>
      </c>
      <c r="U4359" s="23">
        <f t="shared" si="689"/>
        <v>2.5738821161990779E-4</v>
      </c>
    </row>
    <row r="4360" spans="1:21" x14ac:dyDescent="0.3">
      <c r="A4360" s="21">
        <v>42045</v>
      </c>
      <c r="B4360" s="22">
        <v>23.9</v>
      </c>
      <c r="C4360" s="22">
        <v>23.899999619999999</v>
      </c>
      <c r="D4360" s="22">
        <f t="shared" si="680"/>
        <v>3.7999999946691787E-7</v>
      </c>
      <c r="E4360" s="23">
        <f t="shared" si="681"/>
        <v>1.5899581820450168E-6</v>
      </c>
      <c r="F4360" s="22">
        <v>23.95</v>
      </c>
      <c r="G4360" s="22">
        <v>23.950000760000002</v>
      </c>
      <c r="H4360" s="22">
        <f t="shared" si="682"/>
        <v>-7.6000000248654942E-7</v>
      </c>
      <c r="I4360" s="23">
        <f t="shared" si="683"/>
        <v>3.1732775714807507E-6</v>
      </c>
      <c r="J4360" s="22">
        <v>23.46</v>
      </c>
      <c r="K4360" s="22">
        <v>23.459999079999999</v>
      </c>
      <c r="L4360" s="22">
        <f t="shared" si="684"/>
        <v>9.2000000151415406E-7</v>
      </c>
      <c r="M4360" s="23">
        <f t="shared" si="685"/>
        <v>3.9215687876921862E-6</v>
      </c>
      <c r="N4360" s="22">
        <v>23.86</v>
      </c>
      <c r="O4360" s="22">
        <v>23.86000061</v>
      </c>
      <c r="P4360" s="22">
        <f t="shared" si="686"/>
        <v>-6.1000000073363481E-7</v>
      </c>
      <c r="Q4360" s="23">
        <f t="shared" si="687"/>
        <v>2.5565799880071117E-6</v>
      </c>
      <c r="R4360" s="24">
        <v>17077311</v>
      </c>
      <c r="S4360" s="24">
        <v>17077300</v>
      </c>
      <c r="T4360" s="24">
        <f t="shared" si="688"/>
        <v>11</v>
      </c>
      <c r="U4360" s="23">
        <f t="shared" si="689"/>
        <v>6.4412992686197463E-5</v>
      </c>
    </row>
    <row r="4361" spans="1:21" x14ac:dyDescent="0.3">
      <c r="A4361" s="21">
        <v>42046</v>
      </c>
      <c r="B4361" s="22">
        <v>23.88</v>
      </c>
      <c r="C4361" s="22">
        <v>23.879999160000001</v>
      </c>
      <c r="D4361" s="22">
        <f t="shared" si="680"/>
        <v>8.3999999844763806E-7</v>
      </c>
      <c r="E4361" s="23">
        <f t="shared" si="681"/>
        <v>3.5175880569320673E-6</v>
      </c>
      <c r="F4361" s="22">
        <v>24.35</v>
      </c>
      <c r="G4361" s="22">
        <v>24.350000380000001</v>
      </c>
      <c r="H4361" s="22">
        <f t="shared" si="682"/>
        <v>-3.7999999946691787E-7</v>
      </c>
      <c r="I4361" s="23">
        <f t="shared" si="683"/>
        <v>1.5605749221221074E-6</v>
      </c>
      <c r="J4361" s="22">
        <v>23.77</v>
      </c>
      <c r="K4361" s="22">
        <v>23.770000459999999</v>
      </c>
      <c r="L4361" s="22">
        <f t="shared" si="684"/>
        <v>-4.5999999898072019E-7</v>
      </c>
      <c r="M4361" s="23">
        <f t="shared" si="685"/>
        <v>1.9352124109328696E-6</v>
      </c>
      <c r="N4361" s="22">
        <v>24.29</v>
      </c>
      <c r="O4361" s="22">
        <v>24.290000920000001</v>
      </c>
      <c r="P4361" s="22">
        <f t="shared" si="686"/>
        <v>-9.2000000151415406E-7</v>
      </c>
      <c r="Q4361" s="23">
        <f t="shared" si="687"/>
        <v>3.7875667627358576E-6</v>
      </c>
      <c r="R4361" s="24">
        <v>14211050</v>
      </c>
      <c r="S4361" s="24">
        <v>14211100</v>
      </c>
      <c r="T4361" s="24">
        <f t="shared" si="688"/>
        <v>-50</v>
      </c>
      <c r="U4361" s="23">
        <f t="shared" si="689"/>
        <v>3.518376480356904E-4</v>
      </c>
    </row>
    <row r="4362" spans="1:21" x14ac:dyDescent="0.3">
      <c r="A4362" s="21">
        <v>42047</v>
      </c>
      <c r="B4362" s="22">
        <v>24.41</v>
      </c>
      <c r="C4362" s="22">
        <v>24.409999849999998</v>
      </c>
      <c r="D4362" s="22">
        <f t="shared" si="680"/>
        <v>1.5000000175291461E-7</v>
      </c>
      <c r="E4362" s="23">
        <f t="shared" si="681"/>
        <v>6.1450226413219184E-7</v>
      </c>
      <c r="F4362" s="22">
        <v>24.48</v>
      </c>
      <c r="G4362" s="22">
        <v>24.479999540000001</v>
      </c>
      <c r="H4362" s="22">
        <f t="shared" si="682"/>
        <v>4.5999999898072019E-7</v>
      </c>
      <c r="I4362" s="23">
        <f t="shared" si="683"/>
        <v>1.8790849984661402E-6</v>
      </c>
      <c r="J4362" s="22">
        <v>24.15</v>
      </c>
      <c r="K4362" s="22">
        <v>24.149999619999999</v>
      </c>
      <c r="L4362" s="22">
        <f t="shared" si="684"/>
        <v>3.7999999946691787E-7</v>
      </c>
      <c r="M4362" s="23">
        <f t="shared" si="685"/>
        <v>1.5734989873549236E-6</v>
      </c>
      <c r="N4362" s="22">
        <v>24.47</v>
      </c>
      <c r="O4362" s="22">
        <v>24.469999309999999</v>
      </c>
      <c r="P4362" s="22">
        <f t="shared" si="686"/>
        <v>6.9000000024743713E-7</v>
      </c>
      <c r="Q4362" s="23">
        <f t="shared" si="687"/>
        <v>2.8197794021410506E-6</v>
      </c>
      <c r="R4362" s="24">
        <v>10136167</v>
      </c>
      <c r="S4362" s="24">
        <v>10136200</v>
      </c>
      <c r="T4362" s="24">
        <f t="shared" si="688"/>
        <v>-33</v>
      </c>
      <c r="U4362" s="23">
        <f t="shared" si="689"/>
        <v>3.2556579388725557E-4</v>
      </c>
    </row>
    <row r="4363" spans="1:21" x14ac:dyDescent="0.3">
      <c r="A4363" s="21">
        <v>42048</v>
      </c>
      <c r="B4363" s="22">
        <v>24.45</v>
      </c>
      <c r="C4363" s="22">
        <v>24.450000760000002</v>
      </c>
      <c r="D4363" s="22">
        <f t="shared" si="680"/>
        <v>-7.6000000248654942E-7</v>
      </c>
      <c r="E4363" s="23">
        <f t="shared" si="681"/>
        <v>3.1083843716271088E-6</v>
      </c>
      <c r="F4363" s="22">
        <v>24.96</v>
      </c>
      <c r="G4363" s="22">
        <v>24.959999079999999</v>
      </c>
      <c r="H4363" s="22">
        <f t="shared" si="682"/>
        <v>9.2000000151415406E-7</v>
      </c>
      <c r="I4363" s="23">
        <f t="shared" si="683"/>
        <v>3.6858975778221625E-6</v>
      </c>
      <c r="J4363" s="22">
        <v>24.4</v>
      </c>
      <c r="K4363" s="22">
        <v>24.399999619999999</v>
      </c>
      <c r="L4363" s="22">
        <f t="shared" si="684"/>
        <v>3.7999999946691787E-7</v>
      </c>
      <c r="M4363" s="23">
        <f t="shared" si="685"/>
        <v>1.5573770712497981E-6</v>
      </c>
      <c r="N4363" s="22">
        <v>24.84</v>
      </c>
      <c r="O4363" s="22">
        <v>24.840000150000002</v>
      </c>
      <c r="P4363" s="22">
        <f t="shared" si="686"/>
        <v>-1.5000000175291461E-7</v>
      </c>
      <c r="Q4363" s="23">
        <f t="shared" si="687"/>
        <v>6.038647377098128E-7</v>
      </c>
      <c r="R4363" s="24">
        <v>11637533</v>
      </c>
      <c r="S4363" s="24">
        <v>11637500</v>
      </c>
      <c r="T4363" s="24">
        <f t="shared" si="688"/>
        <v>33</v>
      </c>
      <c r="U4363" s="23">
        <f t="shared" si="689"/>
        <v>2.8356605800214824E-4</v>
      </c>
    </row>
    <row r="4364" spans="1:21" x14ac:dyDescent="0.3">
      <c r="A4364" s="21">
        <v>42052</v>
      </c>
      <c r="B4364" s="22">
        <v>24.69</v>
      </c>
      <c r="C4364" s="22">
        <v>24.690000529999999</v>
      </c>
      <c r="D4364" s="22">
        <f t="shared" si="680"/>
        <v>-5.2999999766711881E-7</v>
      </c>
      <c r="E4364" s="23">
        <f t="shared" si="681"/>
        <v>2.1466180084651414E-6</v>
      </c>
      <c r="F4364" s="22">
        <v>24.89</v>
      </c>
      <c r="G4364" s="22">
        <v>24.88999939</v>
      </c>
      <c r="H4364" s="22">
        <f t="shared" si="682"/>
        <v>6.1000000073363481E-7</v>
      </c>
      <c r="I4364" s="23">
        <f t="shared" si="683"/>
        <v>2.4507835101784419E-6</v>
      </c>
      <c r="J4364" s="22">
        <v>24.68</v>
      </c>
      <c r="K4364" s="22">
        <v>24.68000031</v>
      </c>
      <c r="L4364" s="22">
        <f t="shared" si="684"/>
        <v>-3.1000000078051926E-7</v>
      </c>
      <c r="M4364" s="23">
        <f t="shared" si="685"/>
        <v>1.2560777831713051E-6</v>
      </c>
      <c r="N4364" s="22">
        <v>24.77</v>
      </c>
      <c r="O4364" s="22">
        <v>24.770000459999999</v>
      </c>
      <c r="P4364" s="22">
        <f t="shared" si="686"/>
        <v>-4.5999999898072019E-7</v>
      </c>
      <c r="Q4364" s="23">
        <f t="shared" si="687"/>
        <v>1.8570851450873176E-6</v>
      </c>
      <c r="R4364" s="24">
        <v>10525535</v>
      </c>
      <c r="S4364" s="24">
        <v>10525500</v>
      </c>
      <c r="T4364" s="24">
        <f t="shared" si="688"/>
        <v>35</v>
      </c>
      <c r="U4364" s="23">
        <f t="shared" si="689"/>
        <v>3.3252577074723293E-4</v>
      </c>
    </row>
    <row r="4365" spans="1:21" x14ac:dyDescent="0.3">
      <c r="A4365" s="21">
        <v>42053</v>
      </c>
      <c r="B4365" s="22">
        <v>24.69</v>
      </c>
      <c r="C4365" s="22">
        <v>24.690000529999999</v>
      </c>
      <c r="D4365" s="22">
        <f t="shared" si="680"/>
        <v>-5.2999999766711881E-7</v>
      </c>
      <c r="E4365" s="23">
        <f t="shared" si="681"/>
        <v>2.1466180084651414E-6</v>
      </c>
      <c r="F4365" s="22">
        <v>24.85</v>
      </c>
      <c r="G4365" s="22">
        <v>24.850000380000001</v>
      </c>
      <c r="H4365" s="22">
        <f t="shared" si="682"/>
        <v>-3.7999999946691787E-7</v>
      </c>
      <c r="I4365" s="23">
        <f t="shared" si="683"/>
        <v>1.5291750247728483E-6</v>
      </c>
      <c r="J4365" s="22">
        <v>24.61</v>
      </c>
      <c r="K4365" s="22">
        <v>24.61000061</v>
      </c>
      <c r="L4365" s="22">
        <f t="shared" si="684"/>
        <v>-6.1000000073363481E-7</v>
      </c>
      <c r="M4365" s="23">
        <f t="shared" si="685"/>
        <v>2.4786671499949823E-6</v>
      </c>
      <c r="N4365" s="22">
        <v>24.71</v>
      </c>
      <c r="O4365" s="22">
        <v>24.709999079999999</v>
      </c>
      <c r="P4365" s="22">
        <f t="shared" si="686"/>
        <v>9.2000000151415406E-7</v>
      </c>
      <c r="Q4365" s="23">
        <f t="shared" si="687"/>
        <v>3.7231891370598713E-6</v>
      </c>
      <c r="R4365" s="24">
        <v>7433067</v>
      </c>
      <c r="S4365" s="24">
        <v>7433100</v>
      </c>
      <c r="T4365" s="24">
        <f t="shared" si="688"/>
        <v>-33</v>
      </c>
      <c r="U4365" s="23">
        <f t="shared" si="689"/>
        <v>4.4396012430883484E-4</v>
      </c>
    </row>
    <row r="4366" spans="1:21" x14ac:dyDescent="0.3">
      <c r="A4366" s="21">
        <v>42054</v>
      </c>
      <c r="B4366" s="22">
        <v>24.68</v>
      </c>
      <c r="C4366" s="22">
        <v>24.68000031</v>
      </c>
      <c r="D4366" s="22">
        <f t="shared" si="680"/>
        <v>-3.1000000078051926E-7</v>
      </c>
      <c r="E4366" s="23">
        <f t="shared" si="681"/>
        <v>1.2560777831713051E-6</v>
      </c>
      <c r="F4366" s="22">
        <v>24.71</v>
      </c>
      <c r="G4366" s="22">
        <v>24.709999079999999</v>
      </c>
      <c r="H4366" s="22">
        <f t="shared" si="682"/>
        <v>9.2000000151415406E-7</v>
      </c>
      <c r="I4366" s="23">
        <f t="shared" si="683"/>
        <v>3.7231891370598713E-6</v>
      </c>
      <c r="J4366" s="22">
        <v>24.46</v>
      </c>
      <c r="K4366" s="22">
        <v>24.459999079999999</v>
      </c>
      <c r="L4366" s="22">
        <f t="shared" si="684"/>
        <v>9.2000000151415406E-7</v>
      </c>
      <c r="M4366" s="23">
        <f t="shared" si="685"/>
        <v>3.761242993121789E-6</v>
      </c>
      <c r="N4366" s="22">
        <v>24.52</v>
      </c>
      <c r="O4366" s="22">
        <v>24.520000459999999</v>
      </c>
      <c r="P4366" s="22">
        <f t="shared" si="686"/>
        <v>-4.5999999898072019E-7</v>
      </c>
      <c r="Q4366" s="23">
        <f t="shared" si="687"/>
        <v>1.8760195365050176E-6</v>
      </c>
      <c r="R4366" s="24">
        <v>9929366</v>
      </c>
      <c r="S4366" s="24">
        <v>9929400</v>
      </c>
      <c r="T4366" s="24">
        <f t="shared" si="688"/>
        <v>-34</v>
      </c>
      <c r="U4366" s="23">
        <f t="shared" si="689"/>
        <v>3.4241746731927407E-4</v>
      </c>
    </row>
    <row r="4367" spans="1:21" x14ac:dyDescent="0.3">
      <c r="A4367" s="21">
        <v>42055</v>
      </c>
      <c r="B4367" s="22">
        <v>24.7</v>
      </c>
      <c r="C4367" s="22">
        <v>24.700000760000002</v>
      </c>
      <c r="D4367" s="22">
        <f t="shared" si="680"/>
        <v>-7.6000000248654942E-7</v>
      </c>
      <c r="E4367" s="23">
        <f t="shared" si="681"/>
        <v>3.076922992315525E-6</v>
      </c>
      <c r="F4367" s="22">
        <v>24.71</v>
      </c>
      <c r="G4367" s="22">
        <v>24.709999079999999</v>
      </c>
      <c r="H4367" s="22">
        <f t="shared" si="682"/>
        <v>9.2000000151415406E-7</v>
      </c>
      <c r="I4367" s="23">
        <f t="shared" si="683"/>
        <v>3.7231891370598713E-6</v>
      </c>
      <c r="J4367" s="22">
        <v>24.3</v>
      </c>
      <c r="K4367" s="22">
        <v>24.299999239999998</v>
      </c>
      <c r="L4367" s="22">
        <f t="shared" si="684"/>
        <v>7.6000000248654942E-7</v>
      </c>
      <c r="M4367" s="23">
        <f t="shared" si="685"/>
        <v>3.1275721245106897E-6</v>
      </c>
      <c r="N4367" s="22">
        <v>24.44</v>
      </c>
      <c r="O4367" s="22">
        <v>24.440000529999999</v>
      </c>
      <c r="P4367" s="22">
        <f t="shared" si="686"/>
        <v>-5.2999999766711881E-7</v>
      </c>
      <c r="Q4367" s="23">
        <f t="shared" si="687"/>
        <v>2.1685760481737551E-6</v>
      </c>
      <c r="R4367" s="24">
        <v>7267981</v>
      </c>
      <c r="S4367" s="24">
        <v>7268000</v>
      </c>
      <c r="T4367" s="24">
        <f t="shared" si="688"/>
        <v>-19</v>
      </c>
      <c r="U4367" s="23">
        <f t="shared" si="689"/>
        <v>2.6141992294991743E-4</v>
      </c>
    </row>
    <row r="4368" spans="1:21" x14ac:dyDescent="0.3">
      <c r="A4368" s="21">
        <v>42058</v>
      </c>
      <c r="B4368" s="22">
        <v>24.41</v>
      </c>
      <c r="C4368" s="22">
        <v>24.409999849999998</v>
      </c>
      <c r="D4368" s="22">
        <f t="shared" si="680"/>
        <v>1.5000000175291461E-7</v>
      </c>
      <c r="E4368" s="23">
        <f t="shared" si="681"/>
        <v>6.1450226413219184E-7</v>
      </c>
      <c r="F4368" s="22">
        <v>24.43</v>
      </c>
      <c r="G4368" s="22">
        <v>24.43000031</v>
      </c>
      <c r="H4368" s="22">
        <f t="shared" si="682"/>
        <v>-3.1000000078051926E-7</v>
      </c>
      <c r="I4368" s="23">
        <f t="shared" si="683"/>
        <v>1.2689316285175244E-6</v>
      </c>
      <c r="J4368" s="22">
        <v>24.13</v>
      </c>
      <c r="K4368" s="22">
        <v>24.129999160000001</v>
      </c>
      <c r="L4368" s="22">
        <f t="shared" si="684"/>
        <v>8.3999999844763806E-7</v>
      </c>
      <c r="M4368" s="23">
        <f t="shared" si="685"/>
        <v>3.4811439191431699E-6</v>
      </c>
      <c r="N4368" s="22">
        <v>24.22</v>
      </c>
      <c r="O4368" s="22">
        <v>24.219999309999999</v>
      </c>
      <c r="P4368" s="22">
        <f t="shared" si="686"/>
        <v>6.9000000024743713E-7</v>
      </c>
      <c r="Q4368" s="23">
        <f t="shared" si="687"/>
        <v>2.8488853010105111E-6</v>
      </c>
      <c r="R4368" s="24">
        <v>7827439</v>
      </c>
      <c r="S4368" s="24">
        <v>7827400</v>
      </c>
      <c r="T4368" s="24">
        <f t="shared" si="688"/>
        <v>39</v>
      </c>
      <c r="U4368" s="23">
        <f t="shared" si="689"/>
        <v>4.9824973809949665E-4</v>
      </c>
    </row>
    <row r="4369" spans="1:21" x14ac:dyDescent="0.3">
      <c r="A4369" s="21">
        <v>42059</v>
      </c>
      <c r="B4369" s="22">
        <v>24.38</v>
      </c>
      <c r="C4369" s="22">
        <v>24.379999160000001</v>
      </c>
      <c r="D4369" s="22">
        <f t="shared" si="680"/>
        <v>8.3999999844763806E-7</v>
      </c>
      <c r="E4369" s="23">
        <f t="shared" si="681"/>
        <v>3.4454472001205681E-6</v>
      </c>
      <c r="F4369" s="22">
        <v>25.08</v>
      </c>
      <c r="G4369" s="22">
        <v>25.079999919999999</v>
      </c>
      <c r="H4369" s="22">
        <f t="shared" si="682"/>
        <v>7.9999999513802322E-8</v>
      </c>
      <c r="I4369" s="23">
        <f t="shared" si="683"/>
        <v>3.1897926542657791E-7</v>
      </c>
      <c r="J4369" s="22">
        <v>24.35</v>
      </c>
      <c r="K4369" s="22">
        <v>24.350000380000001</v>
      </c>
      <c r="L4369" s="22">
        <f t="shared" si="684"/>
        <v>-3.7999999946691787E-7</v>
      </c>
      <c r="M4369" s="23">
        <f t="shared" si="685"/>
        <v>1.5605749221221074E-6</v>
      </c>
      <c r="N4369" s="22">
        <v>25.04</v>
      </c>
      <c r="O4369" s="22">
        <v>25.040000920000001</v>
      </c>
      <c r="P4369" s="22">
        <f t="shared" si="686"/>
        <v>-9.2000000151415406E-7</v>
      </c>
      <c r="Q4369" s="23">
        <f t="shared" si="687"/>
        <v>3.6741212768060639E-6</v>
      </c>
      <c r="R4369" s="24">
        <v>15932716</v>
      </c>
      <c r="S4369" s="24">
        <v>15932700</v>
      </c>
      <c r="T4369" s="24">
        <f t="shared" si="688"/>
        <v>16</v>
      </c>
      <c r="U4369" s="23">
        <f t="shared" si="689"/>
        <v>1.0042240172726531E-4</v>
      </c>
    </row>
    <row r="4370" spans="1:21" x14ac:dyDescent="0.3">
      <c r="A4370" s="21">
        <v>42060</v>
      </c>
      <c r="B4370" s="22">
        <v>25.05</v>
      </c>
      <c r="C4370" s="22">
        <v>25.049999239999998</v>
      </c>
      <c r="D4370" s="22">
        <f t="shared" si="680"/>
        <v>7.6000000248654942E-7</v>
      </c>
      <c r="E4370" s="23">
        <f t="shared" si="681"/>
        <v>3.0339322377023333E-6</v>
      </c>
      <c r="F4370" s="22">
        <v>25.32</v>
      </c>
      <c r="G4370" s="22">
        <v>25.31999969</v>
      </c>
      <c r="H4370" s="22">
        <f t="shared" si="682"/>
        <v>3.1000000078051926E-7</v>
      </c>
      <c r="I4370" s="23">
        <f t="shared" si="683"/>
        <v>1.2243286120692652E-6</v>
      </c>
      <c r="J4370" s="22">
        <v>24.99</v>
      </c>
      <c r="K4370" s="22">
        <v>24.989999770000001</v>
      </c>
      <c r="L4370" s="22">
        <f t="shared" si="684"/>
        <v>2.2999999771400326E-7</v>
      </c>
      <c r="M4370" s="23">
        <f t="shared" si="685"/>
        <v>9.2036814658203284E-7</v>
      </c>
      <c r="N4370" s="22">
        <v>25.04</v>
      </c>
      <c r="O4370" s="22">
        <v>25.040000920000001</v>
      </c>
      <c r="P4370" s="22">
        <f t="shared" si="686"/>
        <v>-9.2000000151415406E-7</v>
      </c>
      <c r="Q4370" s="23">
        <f t="shared" si="687"/>
        <v>3.6741212768060639E-6</v>
      </c>
      <c r="R4370" s="24">
        <v>10388449</v>
      </c>
      <c r="S4370" s="24">
        <v>10388400</v>
      </c>
      <c r="T4370" s="24">
        <f t="shared" si="688"/>
        <v>49</v>
      </c>
      <c r="U4370" s="23">
        <f t="shared" si="689"/>
        <v>4.7167995071425821E-4</v>
      </c>
    </row>
    <row r="4371" spans="1:21" x14ac:dyDescent="0.3">
      <c r="A4371" s="21">
        <v>42061</v>
      </c>
      <c r="B4371" s="22">
        <v>24.8</v>
      </c>
      <c r="C4371" s="22">
        <v>24.799999239999998</v>
      </c>
      <c r="D4371" s="22">
        <f t="shared" si="680"/>
        <v>7.6000000248654942E-7</v>
      </c>
      <c r="E4371" s="23">
        <f t="shared" si="681"/>
        <v>3.0645162329712618E-6</v>
      </c>
      <c r="F4371" s="22">
        <v>24.99</v>
      </c>
      <c r="G4371" s="22">
        <v>24.989999770000001</v>
      </c>
      <c r="H4371" s="22">
        <f t="shared" si="682"/>
        <v>2.2999999771400326E-7</v>
      </c>
      <c r="I4371" s="23">
        <f t="shared" si="683"/>
        <v>9.2036814658203284E-7</v>
      </c>
      <c r="J4371" s="22">
        <v>24.65</v>
      </c>
      <c r="K4371" s="22">
        <v>24.649999619999999</v>
      </c>
      <c r="L4371" s="22">
        <f t="shared" si="684"/>
        <v>3.7999999946691787E-7</v>
      </c>
      <c r="M4371" s="23">
        <f t="shared" si="685"/>
        <v>1.5415821717035708E-6</v>
      </c>
      <c r="N4371" s="22">
        <v>24.68</v>
      </c>
      <c r="O4371" s="22">
        <v>24.68000031</v>
      </c>
      <c r="P4371" s="22">
        <f t="shared" si="686"/>
        <v>-3.1000000078051926E-7</v>
      </c>
      <c r="Q4371" s="23">
        <f t="shared" si="687"/>
        <v>1.2560777831713051E-6</v>
      </c>
      <c r="R4371" s="24">
        <v>7588467</v>
      </c>
      <c r="S4371" s="24">
        <v>7588500</v>
      </c>
      <c r="T4371" s="24">
        <f t="shared" si="688"/>
        <v>-33</v>
      </c>
      <c r="U4371" s="23">
        <f t="shared" si="689"/>
        <v>4.348685510970548E-4</v>
      </c>
    </row>
    <row r="4372" spans="1:21" x14ac:dyDescent="0.3">
      <c r="A4372" s="21">
        <v>42062</v>
      </c>
      <c r="B4372" s="22">
        <v>24.75</v>
      </c>
      <c r="C4372" s="22">
        <v>24.75</v>
      </c>
      <c r="D4372" s="22">
        <f t="shared" si="680"/>
        <v>0</v>
      </c>
      <c r="E4372" s="23">
        <f t="shared" si="681"/>
        <v>0</v>
      </c>
      <c r="F4372" s="22">
        <v>24.78</v>
      </c>
      <c r="G4372" s="22">
        <v>24.780000690000001</v>
      </c>
      <c r="H4372" s="22">
        <f t="shared" si="682"/>
        <v>-6.9000000024743713E-7</v>
      </c>
      <c r="I4372" s="23">
        <f t="shared" si="683"/>
        <v>2.784503555425192E-6</v>
      </c>
      <c r="J4372" s="22">
        <v>24.47</v>
      </c>
      <c r="K4372" s="22">
        <v>24.469999309999999</v>
      </c>
      <c r="L4372" s="22">
        <f t="shared" si="684"/>
        <v>6.9000000024743713E-7</v>
      </c>
      <c r="M4372" s="23">
        <f t="shared" si="685"/>
        <v>2.8197794021410506E-6</v>
      </c>
      <c r="N4372" s="22">
        <v>24.53</v>
      </c>
      <c r="O4372" s="22">
        <v>24.530000690000001</v>
      </c>
      <c r="P4372" s="22">
        <f t="shared" si="686"/>
        <v>-6.9000000024743713E-7</v>
      </c>
      <c r="Q4372" s="23">
        <f t="shared" si="687"/>
        <v>2.8128821069651469E-6</v>
      </c>
      <c r="R4372" s="24">
        <v>8541000</v>
      </c>
      <c r="S4372" s="24">
        <v>8541000</v>
      </c>
      <c r="T4372" s="24">
        <f t="shared" si="688"/>
        <v>0</v>
      </c>
      <c r="U4372" s="23">
        <f t="shared" si="689"/>
        <v>0</v>
      </c>
    </row>
    <row r="4373" spans="1:21" x14ac:dyDescent="0.3">
      <c r="A4373" s="21">
        <v>42065</v>
      </c>
      <c r="B4373" s="22">
        <v>24.4</v>
      </c>
      <c r="C4373" s="22">
        <v>24.399999619999999</v>
      </c>
      <c r="D4373" s="22">
        <f t="shared" si="680"/>
        <v>3.7999999946691787E-7</v>
      </c>
      <c r="E4373" s="23">
        <f t="shared" si="681"/>
        <v>1.5573770712497981E-6</v>
      </c>
      <c r="F4373" s="22">
        <v>24.63</v>
      </c>
      <c r="G4373" s="22">
        <v>24.629999160000001</v>
      </c>
      <c r="H4373" s="22">
        <f t="shared" si="682"/>
        <v>8.3999999844763806E-7</v>
      </c>
      <c r="I4373" s="23">
        <f t="shared" si="683"/>
        <v>3.4104751404613448E-6</v>
      </c>
      <c r="J4373" s="22">
        <v>24.4</v>
      </c>
      <c r="K4373" s="22">
        <v>24.399999619999999</v>
      </c>
      <c r="L4373" s="22">
        <f t="shared" si="684"/>
        <v>3.7999999946691787E-7</v>
      </c>
      <c r="M4373" s="23">
        <f t="shared" si="685"/>
        <v>1.5573770712497981E-6</v>
      </c>
      <c r="N4373" s="22">
        <v>24.63</v>
      </c>
      <c r="O4373" s="22">
        <v>24.629999160000001</v>
      </c>
      <c r="P4373" s="22">
        <f t="shared" si="686"/>
        <v>8.3999999844763806E-7</v>
      </c>
      <c r="Q4373" s="23">
        <f t="shared" si="687"/>
        <v>3.4104751404613448E-6</v>
      </c>
      <c r="R4373" s="24">
        <v>7081182</v>
      </c>
      <c r="S4373" s="24">
        <v>7081200</v>
      </c>
      <c r="T4373" s="24">
        <f t="shared" si="688"/>
        <v>-18</v>
      </c>
      <c r="U4373" s="23">
        <f t="shared" si="689"/>
        <v>2.5419420437214032E-4</v>
      </c>
    </row>
    <row r="4374" spans="1:21" x14ac:dyDescent="0.3">
      <c r="A4374" s="21">
        <v>42066</v>
      </c>
      <c r="B4374" s="22">
        <v>24.71</v>
      </c>
      <c r="C4374" s="22">
        <v>24.709999079999999</v>
      </c>
      <c r="D4374" s="22">
        <f t="shared" si="680"/>
        <v>9.2000000151415406E-7</v>
      </c>
      <c r="E4374" s="23">
        <f t="shared" si="681"/>
        <v>3.7231891370598713E-6</v>
      </c>
      <c r="F4374" s="22">
        <v>24.73</v>
      </c>
      <c r="G4374" s="22">
        <v>24.729999540000001</v>
      </c>
      <c r="H4374" s="22">
        <f t="shared" si="682"/>
        <v>4.5999999898072019E-7</v>
      </c>
      <c r="I4374" s="23">
        <f t="shared" si="683"/>
        <v>1.860088991254062E-6</v>
      </c>
      <c r="J4374" s="22">
        <v>24.4</v>
      </c>
      <c r="K4374" s="22">
        <v>24.399999619999999</v>
      </c>
      <c r="L4374" s="22">
        <f t="shared" si="684"/>
        <v>3.7999999946691787E-7</v>
      </c>
      <c r="M4374" s="23">
        <f t="shared" si="685"/>
        <v>1.5573770712497981E-6</v>
      </c>
      <c r="N4374" s="22">
        <v>24.5</v>
      </c>
      <c r="O4374" s="22">
        <v>24.5</v>
      </c>
      <c r="P4374" s="22">
        <f t="shared" si="686"/>
        <v>0</v>
      </c>
      <c r="Q4374" s="23">
        <f t="shared" si="687"/>
        <v>0</v>
      </c>
      <c r="R4374" s="24">
        <v>7485329</v>
      </c>
      <c r="S4374" s="24">
        <v>7485300</v>
      </c>
      <c r="T4374" s="24">
        <f t="shared" si="688"/>
        <v>29</v>
      </c>
      <c r="U4374" s="23">
        <f t="shared" si="689"/>
        <v>3.8742602166913823E-4</v>
      </c>
    </row>
    <row r="4375" spans="1:21" x14ac:dyDescent="0.3">
      <c r="A4375" s="21">
        <v>42067</v>
      </c>
      <c r="B4375" s="22">
        <v>24.57</v>
      </c>
      <c r="C4375" s="22">
        <v>24.56999969</v>
      </c>
      <c r="D4375" s="22">
        <f t="shared" si="680"/>
        <v>3.1000000078051926E-7</v>
      </c>
      <c r="E4375" s="23">
        <f t="shared" si="681"/>
        <v>1.2617012807968792E-6</v>
      </c>
      <c r="F4375" s="22">
        <v>24.6</v>
      </c>
      <c r="G4375" s="22">
        <v>24.600000380000001</v>
      </c>
      <c r="H4375" s="22">
        <f t="shared" si="682"/>
        <v>-3.7999999946691787E-7</v>
      </c>
      <c r="I4375" s="23">
        <f t="shared" si="683"/>
        <v>1.5447154211260135E-6</v>
      </c>
      <c r="J4375" s="22">
        <v>24.13</v>
      </c>
      <c r="K4375" s="22">
        <v>24.129999160000001</v>
      </c>
      <c r="L4375" s="22">
        <f t="shared" si="684"/>
        <v>8.3999999844763806E-7</v>
      </c>
      <c r="M4375" s="23">
        <f t="shared" si="685"/>
        <v>3.4811439191431699E-6</v>
      </c>
      <c r="N4375" s="22">
        <v>24.33</v>
      </c>
      <c r="O4375" s="22">
        <v>24.329999919999999</v>
      </c>
      <c r="P4375" s="22">
        <f t="shared" si="686"/>
        <v>7.9999999513802322E-8</v>
      </c>
      <c r="Q4375" s="23">
        <f t="shared" si="687"/>
        <v>3.2881216513297185E-7</v>
      </c>
      <c r="R4375" s="24">
        <v>9415015</v>
      </c>
      <c r="S4375" s="24">
        <v>9415000</v>
      </c>
      <c r="T4375" s="24">
        <f t="shared" si="688"/>
        <v>15</v>
      </c>
      <c r="U4375" s="23">
        <f t="shared" si="689"/>
        <v>1.5932023366967604E-4</v>
      </c>
    </row>
    <row r="4376" spans="1:21" x14ac:dyDescent="0.3">
      <c r="A4376" s="21">
        <v>42068</v>
      </c>
      <c r="B4376" s="22">
        <v>24.46</v>
      </c>
      <c r="C4376" s="22">
        <v>24.459999079999999</v>
      </c>
      <c r="D4376" s="22">
        <f t="shared" si="680"/>
        <v>9.2000000151415406E-7</v>
      </c>
      <c r="E4376" s="23">
        <f t="shared" si="681"/>
        <v>3.761242993121789E-6</v>
      </c>
      <c r="F4376" s="22">
        <v>24.48</v>
      </c>
      <c r="G4376" s="22">
        <v>24.479999540000001</v>
      </c>
      <c r="H4376" s="22">
        <f t="shared" si="682"/>
        <v>4.5999999898072019E-7</v>
      </c>
      <c r="I4376" s="23">
        <f t="shared" si="683"/>
        <v>1.8790849984661402E-6</v>
      </c>
      <c r="J4376" s="22">
        <v>24.14</v>
      </c>
      <c r="K4376" s="22">
        <v>24.13999939</v>
      </c>
      <c r="L4376" s="22">
        <f t="shared" si="684"/>
        <v>6.1000000073363481E-7</v>
      </c>
      <c r="M4376" s="23">
        <f t="shared" si="685"/>
        <v>2.5269263303557804E-6</v>
      </c>
      <c r="N4376" s="22">
        <v>24.46</v>
      </c>
      <c r="O4376" s="22">
        <v>24.459999079999999</v>
      </c>
      <c r="P4376" s="22">
        <f t="shared" si="686"/>
        <v>9.2000000151415406E-7</v>
      </c>
      <c r="Q4376" s="23">
        <f t="shared" si="687"/>
        <v>3.761242993121789E-6</v>
      </c>
      <c r="R4376" s="24">
        <v>6882419</v>
      </c>
      <c r="S4376" s="24">
        <v>6882400</v>
      </c>
      <c r="T4376" s="24">
        <f t="shared" si="688"/>
        <v>19</v>
      </c>
      <c r="U4376" s="23">
        <f t="shared" si="689"/>
        <v>2.7606648843426709E-4</v>
      </c>
    </row>
    <row r="4377" spans="1:21" x14ac:dyDescent="0.3">
      <c r="A4377" s="21">
        <v>42069</v>
      </c>
      <c r="B4377" s="22">
        <v>24.25</v>
      </c>
      <c r="C4377" s="22">
        <v>24.25</v>
      </c>
      <c r="D4377" s="22">
        <f t="shared" si="680"/>
        <v>0</v>
      </c>
      <c r="E4377" s="23">
        <f t="shared" si="681"/>
        <v>0</v>
      </c>
      <c r="F4377" s="22">
        <v>24.38</v>
      </c>
      <c r="G4377" s="22">
        <v>24.379999160000001</v>
      </c>
      <c r="H4377" s="22">
        <f t="shared" si="682"/>
        <v>8.3999999844763806E-7</v>
      </c>
      <c r="I4377" s="23">
        <f t="shared" si="683"/>
        <v>3.4454472001205681E-6</v>
      </c>
      <c r="J4377" s="22">
        <v>24.04</v>
      </c>
      <c r="K4377" s="22">
        <v>24.040000920000001</v>
      </c>
      <c r="L4377" s="22">
        <f t="shared" si="684"/>
        <v>-9.2000000151415406E-7</v>
      </c>
      <c r="M4377" s="23">
        <f t="shared" si="685"/>
        <v>3.8269549347178394E-6</v>
      </c>
      <c r="N4377" s="22">
        <v>24.09</v>
      </c>
      <c r="O4377" s="22">
        <v>24.090000150000002</v>
      </c>
      <c r="P4377" s="22">
        <f t="shared" si="686"/>
        <v>-1.5000000175291461E-7</v>
      </c>
      <c r="Q4377" s="23">
        <f t="shared" si="687"/>
        <v>6.2266500962605677E-7</v>
      </c>
      <c r="R4377" s="24">
        <v>6374986</v>
      </c>
      <c r="S4377" s="24">
        <v>6375000</v>
      </c>
      <c r="T4377" s="24">
        <f t="shared" si="688"/>
        <v>-14</v>
      </c>
      <c r="U4377" s="23">
        <f t="shared" si="689"/>
        <v>2.1960784313725492E-4</v>
      </c>
    </row>
    <row r="4378" spans="1:21" x14ac:dyDescent="0.3">
      <c r="A4378" s="21">
        <v>42072</v>
      </c>
      <c r="B4378" s="22">
        <v>23.67</v>
      </c>
      <c r="C4378" s="22">
        <v>23.670000080000001</v>
      </c>
      <c r="D4378" s="22">
        <f t="shared" si="680"/>
        <v>-7.9999999513802322E-8</v>
      </c>
      <c r="E4378" s="23">
        <f t="shared" si="681"/>
        <v>3.3798056292107251E-7</v>
      </c>
      <c r="F4378" s="22">
        <v>23.7</v>
      </c>
      <c r="G4378" s="22">
        <v>23.700000760000002</v>
      </c>
      <c r="H4378" s="22">
        <f t="shared" si="682"/>
        <v>-7.6000000248654942E-7</v>
      </c>
      <c r="I4378" s="23">
        <f t="shared" si="683"/>
        <v>3.2067509625115699E-6</v>
      </c>
      <c r="J4378" s="22">
        <v>23.26</v>
      </c>
      <c r="K4378" s="22">
        <v>23.260000229999999</v>
      </c>
      <c r="L4378" s="22">
        <f t="shared" si="684"/>
        <v>-2.2999999771400326E-7</v>
      </c>
      <c r="M4378" s="23">
        <f t="shared" si="685"/>
        <v>9.8882199243212668E-7</v>
      </c>
      <c r="N4378" s="22">
        <v>23.45</v>
      </c>
      <c r="O4378" s="22">
        <v>23.450000760000002</v>
      </c>
      <c r="P4378" s="22">
        <f t="shared" si="686"/>
        <v>-7.6000000248654942E-7</v>
      </c>
      <c r="Q4378" s="23">
        <f t="shared" si="687"/>
        <v>3.2409380718781236E-6</v>
      </c>
      <c r="R4378" s="24">
        <v>15598107</v>
      </c>
      <c r="S4378" s="24">
        <v>15598700</v>
      </c>
      <c r="T4378" s="24">
        <f t="shared" si="688"/>
        <v>-593</v>
      </c>
      <c r="U4378" s="23">
        <f t="shared" si="689"/>
        <v>3.8015988511863165E-3</v>
      </c>
    </row>
    <row r="4379" spans="1:21" x14ac:dyDescent="0.3">
      <c r="A4379" s="21">
        <v>42073</v>
      </c>
      <c r="B4379" s="22">
        <v>23.02</v>
      </c>
      <c r="C4379" s="22">
        <v>23.020000459999999</v>
      </c>
      <c r="D4379" s="22">
        <f t="shared" si="680"/>
        <v>-4.5999999898072019E-7</v>
      </c>
      <c r="E4379" s="23">
        <f t="shared" si="681"/>
        <v>1.9982623361803369E-6</v>
      </c>
      <c r="F4379" s="22">
        <v>23.26</v>
      </c>
      <c r="G4379" s="22">
        <v>23.260000229999999</v>
      </c>
      <c r="H4379" s="22">
        <f t="shared" si="682"/>
        <v>-2.2999999771400326E-7</v>
      </c>
      <c r="I4379" s="23">
        <f t="shared" si="683"/>
        <v>9.8882199243212668E-7</v>
      </c>
      <c r="J4379" s="22">
        <v>22.91</v>
      </c>
      <c r="K4379" s="22">
        <v>22.909999849999998</v>
      </c>
      <c r="L4379" s="22">
        <f t="shared" si="684"/>
        <v>1.5000000175291461E-7</v>
      </c>
      <c r="M4379" s="23">
        <f t="shared" si="685"/>
        <v>6.5473593511575083E-7</v>
      </c>
      <c r="N4379" s="22">
        <v>23.05</v>
      </c>
      <c r="O4379" s="22">
        <v>23.049999239999998</v>
      </c>
      <c r="P4379" s="22">
        <f t="shared" si="686"/>
        <v>7.6000000248654942E-7</v>
      </c>
      <c r="Q4379" s="23">
        <f t="shared" si="687"/>
        <v>3.2971801628855477E-6</v>
      </c>
      <c r="R4379" s="24">
        <v>12405607</v>
      </c>
      <c r="S4379" s="24">
        <v>12405600</v>
      </c>
      <c r="T4379" s="24">
        <f t="shared" si="688"/>
        <v>7</v>
      </c>
      <c r="U4379" s="23">
        <f t="shared" si="689"/>
        <v>5.6426130134777843E-5</v>
      </c>
    </row>
    <row r="4380" spans="1:21" x14ac:dyDescent="0.3">
      <c r="A4380" s="21">
        <v>42074</v>
      </c>
      <c r="B4380" s="22">
        <v>23.41</v>
      </c>
      <c r="C4380" s="22">
        <v>23.409999849999998</v>
      </c>
      <c r="D4380" s="22">
        <f t="shared" si="680"/>
        <v>1.5000000175291461E-7</v>
      </c>
      <c r="E4380" s="23">
        <f t="shared" si="681"/>
        <v>6.4075182705699433E-7</v>
      </c>
      <c r="F4380" s="22">
        <v>23.72</v>
      </c>
      <c r="G4380" s="22">
        <v>23.719999309999999</v>
      </c>
      <c r="H4380" s="22">
        <f t="shared" si="682"/>
        <v>6.9000000024743713E-7</v>
      </c>
      <c r="I4380" s="23">
        <f t="shared" si="683"/>
        <v>2.908937691058631E-6</v>
      </c>
      <c r="J4380" s="22">
        <v>23.41</v>
      </c>
      <c r="K4380" s="22">
        <v>23.409999849999998</v>
      </c>
      <c r="L4380" s="22">
        <f t="shared" si="684"/>
        <v>1.5000000175291461E-7</v>
      </c>
      <c r="M4380" s="23">
        <f t="shared" si="685"/>
        <v>6.4075182705699433E-7</v>
      </c>
      <c r="N4380" s="22">
        <v>23.49</v>
      </c>
      <c r="O4380" s="22">
        <v>23.489999770000001</v>
      </c>
      <c r="P4380" s="22">
        <f t="shared" si="686"/>
        <v>2.2999999771400326E-7</v>
      </c>
      <c r="Q4380" s="23">
        <f t="shared" si="687"/>
        <v>9.7914005945519531E-7</v>
      </c>
      <c r="R4380" s="24">
        <v>9485033</v>
      </c>
      <c r="S4380" s="24">
        <v>9485000</v>
      </c>
      <c r="T4380" s="24">
        <f t="shared" si="688"/>
        <v>33</v>
      </c>
      <c r="U4380" s="23">
        <f t="shared" si="689"/>
        <v>3.4791776489193462E-4</v>
      </c>
    </row>
    <row r="4381" spans="1:21" x14ac:dyDescent="0.3">
      <c r="A4381" s="21">
        <v>42075</v>
      </c>
      <c r="B4381" s="22">
        <v>23.5</v>
      </c>
      <c r="C4381" s="22">
        <v>23.5</v>
      </c>
      <c r="D4381" s="22">
        <f t="shared" si="680"/>
        <v>0</v>
      </c>
      <c r="E4381" s="23">
        <f t="shared" si="681"/>
        <v>0</v>
      </c>
      <c r="F4381" s="22">
        <v>23.75</v>
      </c>
      <c r="G4381" s="22">
        <v>23.75</v>
      </c>
      <c r="H4381" s="22">
        <f t="shared" si="682"/>
        <v>0</v>
      </c>
      <c r="I4381" s="23">
        <f t="shared" si="683"/>
        <v>0</v>
      </c>
      <c r="J4381" s="22">
        <v>23.47</v>
      </c>
      <c r="K4381" s="22">
        <v>23.469999309999999</v>
      </c>
      <c r="L4381" s="22">
        <f t="shared" si="684"/>
        <v>6.9000000024743713E-7</v>
      </c>
      <c r="M4381" s="23">
        <f t="shared" si="685"/>
        <v>2.9399233938342932E-6</v>
      </c>
      <c r="N4381" s="22">
        <v>23.53</v>
      </c>
      <c r="O4381" s="22">
        <v>23.530000690000001</v>
      </c>
      <c r="P4381" s="22">
        <f t="shared" si="686"/>
        <v>-6.9000000024743713E-7</v>
      </c>
      <c r="Q4381" s="23">
        <f t="shared" si="687"/>
        <v>2.9324266043930873E-6</v>
      </c>
      <c r="R4381" s="24">
        <v>10892041</v>
      </c>
      <c r="S4381" s="24">
        <v>10892000</v>
      </c>
      <c r="T4381" s="24">
        <f t="shared" si="688"/>
        <v>41</v>
      </c>
      <c r="U4381" s="23">
        <f t="shared" si="689"/>
        <v>3.7642306279838414E-4</v>
      </c>
    </row>
    <row r="4382" spans="1:21" x14ac:dyDescent="0.3">
      <c r="A4382" s="21">
        <v>42076</v>
      </c>
      <c r="B4382" s="22">
        <v>23.66</v>
      </c>
      <c r="C4382" s="22">
        <v>23.659999849999998</v>
      </c>
      <c r="D4382" s="22">
        <f t="shared" si="680"/>
        <v>1.5000000175291461E-7</v>
      </c>
      <c r="E4382" s="23">
        <f t="shared" si="681"/>
        <v>6.3398141464026523E-7</v>
      </c>
      <c r="F4382" s="22">
        <v>23.97</v>
      </c>
      <c r="G4382" s="22">
        <v>23.969999309999999</v>
      </c>
      <c r="H4382" s="22">
        <f t="shared" si="682"/>
        <v>6.9000000024743713E-7</v>
      </c>
      <c r="I4382" s="23">
        <f t="shared" si="683"/>
        <v>2.878598331705322E-6</v>
      </c>
      <c r="J4382" s="22">
        <v>23.65</v>
      </c>
      <c r="K4382" s="22">
        <v>23.649999619999999</v>
      </c>
      <c r="L4382" s="22">
        <f t="shared" si="684"/>
        <v>3.7999999946691787E-7</v>
      </c>
      <c r="M4382" s="23">
        <f t="shared" si="685"/>
        <v>1.6067653512584619E-6</v>
      </c>
      <c r="N4382" s="22">
        <v>23.88</v>
      </c>
      <c r="O4382" s="22">
        <v>23.879999160000001</v>
      </c>
      <c r="P4382" s="22">
        <f t="shared" si="686"/>
        <v>8.3999999844763806E-7</v>
      </c>
      <c r="Q4382" s="23">
        <f t="shared" si="687"/>
        <v>3.5175880569320673E-6</v>
      </c>
      <c r="R4382" s="24">
        <v>9748214</v>
      </c>
      <c r="S4382" s="24">
        <v>9748200</v>
      </c>
      <c r="T4382" s="24">
        <f t="shared" si="688"/>
        <v>14</v>
      </c>
      <c r="U4382" s="23">
        <f t="shared" si="689"/>
        <v>1.4361625736033319E-4</v>
      </c>
    </row>
    <row r="4383" spans="1:21" x14ac:dyDescent="0.3">
      <c r="A4383" s="21">
        <v>42079</v>
      </c>
      <c r="B4383" s="22">
        <v>23.97</v>
      </c>
      <c r="C4383" s="22">
        <v>23.969999309999999</v>
      </c>
      <c r="D4383" s="22">
        <f t="shared" si="680"/>
        <v>6.9000000024743713E-7</v>
      </c>
      <c r="E4383" s="23">
        <f t="shared" si="681"/>
        <v>2.878598331705322E-6</v>
      </c>
      <c r="F4383" s="22">
        <v>24.39</v>
      </c>
      <c r="G4383" s="22">
        <v>24.38999939</v>
      </c>
      <c r="H4383" s="22">
        <f t="shared" si="682"/>
        <v>6.1000000073363481E-7</v>
      </c>
      <c r="I4383" s="23">
        <f t="shared" si="683"/>
        <v>2.5010250758092979E-6</v>
      </c>
      <c r="J4383" s="22">
        <v>23.9</v>
      </c>
      <c r="K4383" s="22">
        <v>23.899999619999999</v>
      </c>
      <c r="L4383" s="22">
        <f t="shared" si="684"/>
        <v>3.7999999946691787E-7</v>
      </c>
      <c r="M4383" s="23">
        <f t="shared" si="685"/>
        <v>1.5899581820450168E-6</v>
      </c>
      <c r="N4383" s="22">
        <v>24.28</v>
      </c>
      <c r="O4383" s="22">
        <v>24.280000690000001</v>
      </c>
      <c r="P4383" s="22">
        <f t="shared" si="686"/>
        <v>-6.9000000024743713E-7</v>
      </c>
      <c r="Q4383" s="23">
        <f t="shared" si="687"/>
        <v>2.8418450602912116E-6</v>
      </c>
      <c r="R4383" s="24">
        <v>18384483</v>
      </c>
      <c r="S4383" s="24">
        <v>18384800</v>
      </c>
      <c r="T4383" s="24">
        <f t="shared" si="688"/>
        <v>-317</v>
      </c>
      <c r="U4383" s="23">
        <f t="shared" si="689"/>
        <v>1.7242504677777294E-3</v>
      </c>
    </row>
    <row r="4384" spans="1:21" x14ac:dyDescent="0.3">
      <c r="A4384" s="21">
        <v>42080</v>
      </c>
      <c r="B4384" s="22">
        <v>24.05</v>
      </c>
      <c r="C4384" s="22">
        <v>24.049999239999998</v>
      </c>
      <c r="D4384" s="22">
        <f t="shared" si="680"/>
        <v>7.6000000248654942E-7</v>
      </c>
      <c r="E4384" s="23">
        <f t="shared" si="681"/>
        <v>3.1600832702835025E-6</v>
      </c>
      <c r="F4384" s="22">
        <v>24.44</v>
      </c>
      <c r="G4384" s="22">
        <v>24.440000529999999</v>
      </c>
      <c r="H4384" s="22">
        <f t="shared" si="682"/>
        <v>-5.2999999766711881E-7</v>
      </c>
      <c r="I4384" s="23">
        <f t="shared" si="683"/>
        <v>2.1685760481737551E-6</v>
      </c>
      <c r="J4384" s="22">
        <v>23.95</v>
      </c>
      <c r="K4384" s="22">
        <v>23.950000760000002</v>
      </c>
      <c r="L4384" s="22">
        <f t="shared" si="684"/>
        <v>-7.6000000248654942E-7</v>
      </c>
      <c r="M4384" s="23">
        <f t="shared" si="685"/>
        <v>3.1732775714807507E-6</v>
      </c>
      <c r="N4384" s="22">
        <v>24.31</v>
      </c>
      <c r="O4384" s="22">
        <v>24.309999470000001</v>
      </c>
      <c r="P4384" s="22">
        <f t="shared" si="686"/>
        <v>5.2999999766711881E-7</v>
      </c>
      <c r="Q4384" s="23">
        <f t="shared" si="687"/>
        <v>2.1801728063432111E-6</v>
      </c>
      <c r="R4384" s="24">
        <v>12558673</v>
      </c>
      <c r="S4384" s="24">
        <v>12558800</v>
      </c>
      <c r="T4384" s="24">
        <f t="shared" si="688"/>
        <v>-127</v>
      </c>
      <c r="U4384" s="23">
        <f t="shared" si="689"/>
        <v>1.0112431123992739E-3</v>
      </c>
    </row>
    <row r="4385" spans="1:21" x14ac:dyDescent="0.3">
      <c r="A4385" s="21">
        <v>42081</v>
      </c>
      <c r="B4385" s="22">
        <v>24.51</v>
      </c>
      <c r="C4385" s="22">
        <v>24.510000229999999</v>
      </c>
      <c r="D4385" s="22">
        <f t="shared" si="680"/>
        <v>-2.2999999771400326E-7</v>
      </c>
      <c r="E4385" s="23">
        <f t="shared" si="681"/>
        <v>9.3839247472746048E-7</v>
      </c>
      <c r="F4385" s="22">
        <v>24.9</v>
      </c>
      <c r="G4385" s="22">
        <v>24.899999619999999</v>
      </c>
      <c r="H4385" s="22">
        <f t="shared" si="682"/>
        <v>3.7999999946691787E-7</v>
      </c>
      <c r="I4385" s="23">
        <f t="shared" si="683"/>
        <v>1.526104438819738E-6</v>
      </c>
      <c r="J4385" s="22">
        <v>24.15</v>
      </c>
      <c r="K4385" s="22">
        <v>24.149999619999999</v>
      </c>
      <c r="L4385" s="22">
        <f t="shared" si="684"/>
        <v>3.7999999946691787E-7</v>
      </c>
      <c r="M4385" s="23">
        <f t="shared" si="685"/>
        <v>1.5734989873549236E-6</v>
      </c>
      <c r="N4385" s="22">
        <v>24.71</v>
      </c>
      <c r="O4385" s="22">
        <v>24.709999079999999</v>
      </c>
      <c r="P4385" s="22">
        <f t="shared" si="686"/>
        <v>9.2000000151415406E-7</v>
      </c>
      <c r="Q4385" s="23">
        <f t="shared" si="687"/>
        <v>3.7231891370598713E-6</v>
      </c>
      <c r="R4385" s="24">
        <v>14551652</v>
      </c>
      <c r="S4385" s="24">
        <v>14551700</v>
      </c>
      <c r="T4385" s="24">
        <f t="shared" si="688"/>
        <v>-48</v>
      </c>
      <c r="U4385" s="23">
        <f t="shared" si="689"/>
        <v>3.2985836706364205E-4</v>
      </c>
    </row>
    <row r="4386" spans="1:21" x14ac:dyDescent="0.3">
      <c r="A4386" s="21">
        <v>42082</v>
      </c>
      <c r="B4386" s="22">
        <v>24.9</v>
      </c>
      <c r="C4386" s="22">
        <v>24.899999619999999</v>
      </c>
      <c r="D4386" s="22">
        <f t="shared" si="680"/>
        <v>3.7999999946691787E-7</v>
      </c>
      <c r="E4386" s="23">
        <f t="shared" si="681"/>
        <v>1.526104438819738E-6</v>
      </c>
      <c r="F4386" s="22">
        <v>25.15</v>
      </c>
      <c r="G4386" s="22">
        <v>25.149999619999999</v>
      </c>
      <c r="H4386" s="22">
        <f t="shared" si="682"/>
        <v>3.7999999946691787E-7</v>
      </c>
      <c r="I4386" s="23">
        <f t="shared" si="683"/>
        <v>1.5109344143477878E-6</v>
      </c>
      <c r="J4386" s="22">
        <v>24.63</v>
      </c>
      <c r="K4386" s="22">
        <v>24.629999160000001</v>
      </c>
      <c r="L4386" s="22">
        <f t="shared" si="684"/>
        <v>8.3999999844763806E-7</v>
      </c>
      <c r="M4386" s="23">
        <f t="shared" si="685"/>
        <v>3.4104751404613448E-6</v>
      </c>
      <c r="N4386" s="22">
        <v>24.66</v>
      </c>
      <c r="O4386" s="22">
        <v>24.659999849999998</v>
      </c>
      <c r="P4386" s="22">
        <f t="shared" si="686"/>
        <v>1.5000000175291461E-7</v>
      </c>
      <c r="Q4386" s="23">
        <f t="shared" si="687"/>
        <v>6.0827251689101143E-7</v>
      </c>
      <c r="R4386" s="24">
        <v>11699689</v>
      </c>
      <c r="S4386" s="24">
        <v>11699700</v>
      </c>
      <c r="T4386" s="24">
        <f t="shared" si="688"/>
        <v>-11</v>
      </c>
      <c r="U4386" s="23">
        <f t="shared" si="689"/>
        <v>9.4019504773626674E-5</v>
      </c>
    </row>
    <row r="4387" spans="1:21" x14ac:dyDescent="0.3">
      <c r="A4387" s="21">
        <v>42083</v>
      </c>
      <c r="B4387" s="22">
        <v>24.8</v>
      </c>
      <c r="C4387" s="22">
        <v>24.799999239999998</v>
      </c>
      <c r="D4387" s="22">
        <f t="shared" si="680"/>
        <v>7.6000000248654942E-7</v>
      </c>
      <c r="E4387" s="23">
        <f t="shared" si="681"/>
        <v>3.0645162329712618E-6</v>
      </c>
      <c r="F4387" s="22">
        <v>24.9</v>
      </c>
      <c r="G4387" s="22">
        <v>24.899999619999999</v>
      </c>
      <c r="H4387" s="22">
        <f t="shared" si="682"/>
        <v>3.7999999946691787E-7</v>
      </c>
      <c r="I4387" s="23">
        <f t="shared" si="683"/>
        <v>1.526104438819738E-6</v>
      </c>
      <c r="J4387" s="22">
        <v>24.68</v>
      </c>
      <c r="K4387" s="22">
        <v>24.68000031</v>
      </c>
      <c r="L4387" s="22">
        <f t="shared" si="684"/>
        <v>-3.1000000078051926E-7</v>
      </c>
      <c r="M4387" s="23">
        <f t="shared" si="685"/>
        <v>1.2560777831713051E-6</v>
      </c>
      <c r="N4387" s="22">
        <v>24.77</v>
      </c>
      <c r="O4387" s="22">
        <v>24.770000459999999</v>
      </c>
      <c r="P4387" s="22">
        <f t="shared" si="686"/>
        <v>-4.5999999898072019E-7</v>
      </c>
      <c r="Q4387" s="23">
        <f t="shared" si="687"/>
        <v>1.8570851450873176E-6</v>
      </c>
      <c r="R4387" s="24">
        <v>7196868</v>
      </c>
      <c r="S4387" s="24">
        <v>7196900</v>
      </c>
      <c r="T4387" s="24">
        <f t="shared" si="688"/>
        <v>-32</v>
      </c>
      <c r="U4387" s="23">
        <f t="shared" si="689"/>
        <v>4.4463588489488531E-4</v>
      </c>
    </row>
    <row r="4388" spans="1:21" x14ac:dyDescent="0.3">
      <c r="A4388" s="21">
        <v>42086</v>
      </c>
      <c r="B4388" s="22">
        <v>24.88</v>
      </c>
      <c r="C4388" s="22">
        <v>24.879999160000001</v>
      </c>
      <c r="D4388" s="22">
        <f t="shared" si="680"/>
        <v>8.3999999844763806E-7</v>
      </c>
      <c r="E4388" s="23">
        <f t="shared" si="681"/>
        <v>3.3762058955296127E-6</v>
      </c>
      <c r="F4388" s="22">
        <v>24.95</v>
      </c>
      <c r="G4388" s="22">
        <v>24.950000760000002</v>
      </c>
      <c r="H4388" s="22">
        <f t="shared" si="682"/>
        <v>-7.6000000248654942E-7</v>
      </c>
      <c r="I4388" s="23">
        <f t="shared" si="683"/>
        <v>3.0460921015480938E-6</v>
      </c>
      <c r="J4388" s="22">
        <v>24.75</v>
      </c>
      <c r="K4388" s="22">
        <v>24.75</v>
      </c>
      <c r="L4388" s="22">
        <f t="shared" si="684"/>
        <v>0</v>
      </c>
      <c r="M4388" s="23">
        <f t="shared" si="685"/>
        <v>0</v>
      </c>
      <c r="N4388" s="22">
        <v>24.8</v>
      </c>
      <c r="O4388" s="22">
        <v>24.799999239999998</v>
      </c>
      <c r="P4388" s="22">
        <f t="shared" si="686"/>
        <v>7.6000000248654942E-7</v>
      </c>
      <c r="Q4388" s="23">
        <f t="shared" si="687"/>
        <v>3.0645162329712618E-6</v>
      </c>
      <c r="R4388" s="24">
        <v>9110895</v>
      </c>
      <c r="S4388" s="24">
        <v>9110900</v>
      </c>
      <c r="T4388" s="24">
        <f t="shared" si="688"/>
        <v>-5</v>
      </c>
      <c r="U4388" s="23">
        <f t="shared" si="689"/>
        <v>5.4879320374496478E-5</v>
      </c>
    </row>
    <row r="4389" spans="1:21" x14ac:dyDescent="0.3">
      <c r="A4389" s="21">
        <v>42087</v>
      </c>
      <c r="B4389" s="22">
        <v>24.61</v>
      </c>
      <c r="C4389" s="22">
        <v>24.61000061</v>
      </c>
      <c r="D4389" s="22">
        <f t="shared" si="680"/>
        <v>-6.1000000073363481E-7</v>
      </c>
      <c r="E4389" s="23">
        <f t="shared" si="681"/>
        <v>2.4786671499949823E-6</v>
      </c>
      <c r="F4389" s="22">
        <v>24.7</v>
      </c>
      <c r="G4389" s="22">
        <v>24.700000760000002</v>
      </c>
      <c r="H4389" s="22">
        <f t="shared" si="682"/>
        <v>-7.6000000248654942E-7</v>
      </c>
      <c r="I4389" s="23">
        <f t="shared" si="683"/>
        <v>3.076922992315525E-6</v>
      </c>
      <c r="J4389" s="22">
        <v>24.45</v>
      </c>
      <c r="K4389" s="22">
        <v>24.450000760000002</v>
      </c>
      <c r="L4389" s="22">
        <f t="shared" si="684"/>
        <v>-7.6000000248654942E-7</v>
      </c>
      <c r="M4389" s="23">
        <f t="shared" si="685"/>
        <v>3.1083843716271088E-6</v>
      </c>
      <c r="N4389" s="22">
        <v>24.5</v>
      </c>
      <c r="O4389" s="22">
        <v>24.5</v>
      </c>
      <c r="P4389" s="22">
        <f t="shared" si="686"/>
        <v>0</v>
      </c>
      <c r="Q4389" s="23">
        <f t="shared" si="687"/>
        <v>0</v>
      </c>
      <c r="R4389" s="24">
        <v>9071505</v>
      </c>
      <c r="S4389" s="24">
        <v>9071500</v>
      </c>
      <c r="T4389" s="24">
        <f t="shared" si="688"/>
        <v>5</v>
      </c>
      <c r="U4389" s="23">
        <f t="shared" si="689"/>
        <v>5.5117676238769775E-5</v>
      </c>
    </row>
    <row r="4390" spans="1:21" x14ac:dyDescent="0.3">
      <c r="A4390" s="21">
        <v>42088</v>
      </c>
      <c r="B4390" s="22">
        <v>24.44</v>
      </c>
      <c r="C4390" s="22">
        <v>24.440000529999999</v>
      </c>
      <c r="D4390" s="22">
        <f t="shared" si="680"/>
        <v>-5.2999999766711881E-7</v>
      </c>
      <c r="E4390" s="23">
        <f t="shared" si="681"/>
        <v>2.1685760481737551E-6</v>
      </c>
      <c r="F4390" s="22">
        <v>24.45</v>
      </c>
      <c r="G4390" s="22">
        <v>24.450000760000002</v>
      </c>
      <c r="H4390" s="22">
        <f t="shared" si="682"/>
        <v>-7.6000000248654942E-7</v>
      </c>
      <c r="I4390" s="23">
        <f t="shared" si="683"/>
        <v>3.1083843716271088E-6</v>
      </c>
      <c r="J4390" s="22">
        <v>23.08</v>
      </c>
      <c r="K4390" s="22">
        <v>23.079999919999999</v>
      </c>
      <c r="L4390" s="22">
        <f t="shared" si="684"/>
        <v>7.9999999513802322E-8</v>
      </c>
      <c r="M4390" s="23">
        <f t="shared" si="685"/>
        <v>3.4662044970146748E-7</v>
      </c>
      <c r="N4390" s="22">
        <v>23.18</v>
      </c>
      <c r="O4390" s="22">
        <v>23.18000031</v>
      </c>
      <c r="P4390" s="22">
        <f t="shared" si="686"/>
        <v>-3.1000000078051926E-7</v>
      </c>
      <c r="Q4390" s="23">
        <f t="shared" si="687"/>
        <v>1.3373597784068332E-6</v>
      </c>
      <c r="R4390" s="24">
        <v>32338969</v>
      </c>
      <c r="S4390" s="24">
        <v>32339400</v>
      </c>
      <c r="T4390" s="24">
        <f t="shared" si="688"/>
        <v>-431</v>
      </c>
      <c r="U4390" s="23">
        <f t="shared" si="689"/>
        <v>1.3327396302961713E-3</v>
      </c>
    </row>
    <row r="4391" spans="1:21" x14ac:dyDescent="0.3">
      <c r="A4391" s="21">
        <v>42089</v>
      </c>
      <c r="B4391" s="22">
        <v>23.06</v>
      </c>
      <c r="C4391" s="22">
        <v>23.059999470000001</v>
      </c>
      <c r="D4391" s="22">
        <f t="shared" si="680"/>
        <v>5.2999999766711881E-7</v>
      </c>
      <c r="E4391" s="23">
        <f t="shared" si="681"/>
        <v>2.2983521675992425E-6</v>
      </c>
      <c r="F4391" s="22">
        <v>23.51</v>
      </c>
      <c r="G4391" s="22">
        <v>23.510000229999999</v>
      </c>
      <c r="H4391" s="22">
        <f t="shared" si="682"/>
        <v>-2.2999999771400326E-7</v>
      </c>
      <c r="I4391" s="23">
        <f t="shared" si="683"/>
        <v>9.7830708406591641E-7</v>
      </c>
      <c r="J4391" s="22">
        <v>22.96</v>
      </c>
      <c r="K4391" s="22">
        <v>22.959999079999999</v>
      </c>
      <c r="L4391" s="22">
        <f t="shared" si="684"/>
        <v>9.2000000151415406E-7</v>
      </c>
      <c r="M4391" s="23">
        <f t="shared" si="685"/>
        <v>4.0069688082677144E-6</v>
      </c>
      <c r="N4391" s="22">
        <v>23.2</v>
      </c>
      <c r="O4391" s="22">
        <v>23.200000760000002</v>
      </c>
      <c r="P4391" s="22">
        <f t="shared" si="686"/>
        <v>-7.6000000248654942E-7</v>
      </c>
      <c r="Q4391" s="23">
        <f t="shared" si="687"/>
        <v>3.2758619723706828E-6</v>
      </c>
      <c r="R4391" s="24">
        <v>36432451</v>
      </c>
      <c r="S4391" s="24">
        <v>36432500</v>
      </c>
      <c r="T4391" s="24">
        <f t="shared" si="688"/>
        <v>-49</v>
      </c>
      <c r="U4391" s="23">
        <f t="shared" si="689"/>
        <v>1.3449529952652166E-4</v>
      </c>
    </row>
    <row r="4392" spans="1:21" x14ac:dyDescent="0.3">
      <c r="A4392" s="21">
        <v>42090</v>
      </c>
      <c r="B4392" s="22">
        <v>22.91</v>
      </c>
      <c r="C4392" s="22">
        <v>22.909999849999998</v>
      </c>
      <c r="D4392" s="22">
        <f t="shared" si="680"/>
        <v>1.5000000175291461E-7</v>
      </c>
      <c r="E4392" s="23">
        <f t="shared" si="681"/>
        <v>6.5473593511575083E-7</v>
      </c>
      <c r="F4392" s="22">
        <v>23.12</v>
      </c>
      <c r="G4392" s="22">
        <v>23.120000839999999</v>
      </c>
      <c r="H4392" s="22">
        <f t="shared" si="682"/>
        <v>-8.3999999844763806E-7</v>
      </c>
      <c r="I4392" s="23">
        <f t="shared" si="683"/>
        <v>3.633217854362492E-6</v>
      </c>
      <c r="J4392" s="22">
        <v>22.66</v>
      </c>
      <c r="K4392" s="22">
        <v>22.659999849999998</v>
      </c>
      <c r="L4392" s="22">
        <f t="shared" si="684"/>
        <v>1.5000000175291461E-7</v>
      </c>
      <c r="M4392" s="23">
        <f t="shared" si="685"/>
        <v>6.6195941194110211E-7</v>
      </c>
      <c r="N4392" s="22">
        <v>22.94</v>
      </c>
      <c r="O4392" s="22">
        <v>22.940000529999999</v>
      </c>
      <c r="P4392" s="22">
        <f t="shared" si="686"/>
        <v>-5.2999999766711881E-7</v>
      </c>
      <c r="Q4392" s="23">
        <f t="shared" si="687"/>
        <v>2.3103748274722418E-6</v>
      </c>
      <c r="R4392" s="24">
        <v>20263021</v>
      </c>
      <c r="S4392" s="24">
        <v>20264000</v>
      </c>
      <c r="T4392" s="24">
        <f t="shared" si="688"/>
        <v>-979</v>
      </c>
      <c r="U4392" s="23">
        <f t="shared" si="689"/>
        <v>4.8312277931306753E-3</v>
      </c>
    </row>
    <row r="4393" spans="1:21" x14ac:dyDescent="0.3">
      <c r="A4393" s="21">
        <v>42093</v>
      </c>
      <c r="B4393" s="22">
        <v>22.95</v>
      </c>
      <c r="C4393" s="22">
        <v>22.780000690000001</v>
      </c>
      <c r="D4393" s="22">
        <f t="shared" si="680"/>
        <v>0.16999930999999791</v>
      </c>
      <c r="E4393" s="23">
        <f t="shared" si="681"/>
        <v>0.7462656051394434</v>
      </c>
      <c r="F4393" s="22">
        <v>23.3</v>
      </c>
      <c r="G4393" s="22">
        <v>23.299999239999998</v>
      </c>
      <c r="H4393" s="22">
        <f t="shared" si="682"/>
        <v>7.6000000248654942E-7</v>
      </c>
      <c r="I4393" s="23">
        <f t="shared" si="683"/>
        <v>3.2618026921727467E-6</v>
      </c>
      <c r="J4393" s="22">
        <v>22.78</v>
      </c>
      <c r="K4393" s="22">
        <v>22.780000690000001</v>
      </c>
      <c r="L4393" s="22">
        <f t="shared" si="684"/>
        <v>-6.9000000024743713E-7</v>
      </c>
      <c r="M4393" s="23">
        <f t="shared" si="685"/>
        <v>3.0289726924825527E-6</v>
      </c>
      <c r="N4393" s="22">
        <v>23.25</v>
      </c>
      <c r="O4393" s="22">
        <v>23.25</v>
      </c>
      <c r="P4393" s="22">
        <f t="shared" si="686"/>
        <v>0</v>
      </c>
      <c r="Q4393" s="23">
        <f t="shared" si="687"/>
        <v>0</v>
      </c>
      <c r="R4393" s="24">
        <v>14707100</v>
      </c>
      <c r="S4393" s="24">
        <v>14707100</v>
      </c>
      <c r="T4393" s="24">
        <f t="shared" si="688"/>
        <v>0</v>
      </c>
      <c r="U4393" s="23">
        <f t="shared" si="689"/>
        <v>0</v>
      </c>
    </row>
    <row r="4394" spans="1:21" x14ac:dyDescent="0.3">
      <c r="A4394" s="21">
        <v>42094</v>
      </c>
      <c r="B4394" s="22">
        <v>23.41</v>
      </c>
      <c r="C4394" s="22">
        <v>23.409999849999998</v>
      </c>
      <c r="D4394" s="22">
        <f t="shared" si="680"/>
        <v>1.5000000175291461E-7</v>
      </c>
      <c r="E4394" s="23">
        <f t="shared" si="681"/>
        <v>6.4075182705699433E-7</v>
      </c>
      <c r="F4394" s="22">
        <v>23.56</v>
      </c>
      <c r="G4394" s="22">
        <v>23.559999470000001</v>
      </c>
      <c r="H4394" s="22">
        <f t="shared" si="682"/>
        <v>5.2999999766711881E-7</v>
      </c>
      <c r="I4394" s="23">
        <f t="shared" si="683"/>
        <v>2.2495755924867123E-6</v>
      </c>
      <c r="J4394" s="22">
        <v>23.32</v>
      </c>
      <c r="K4394" s="22">
        <v>23.31999969</v>
      </c>
      <c r="L4394" s="22">
        <f t="shared" si="684"/>
        <v>3.1000000078051926E-7</v>
      </c>
      <c r="M4394" s="23">
        <f t="shared" si="685"/>
        <v>1.3293310673303842E-6</v>
      </c>
      <c r="N4394" s="22">
        <v>23.48</v>
      </c>
      <c r="O4394" s="22">
        <v>23.479999540000001</v>
      </c>
      <c r="P4394" s="22">
        <f t="shared" si="686"/>
        <v>4.5999999898072019E-7</v>
      </c>
      <c r="Q4394" s="23">
        <f t="shared" si="687"/>
        <v>1.9591141737335831E-6</v>
      </c>
      <c r="R4394" s="24">
        <v>13621454</v>
      </c>
      <c r="S4394" s="24">
        <v>13621500</v>
      </c>
      <c r="T4394" s="24">
        <f t="shared" si="688"/>
        <v>-46</v>
      </c>
      <c r="U4394" s="23">
        <f t="shared" si="689"/>
        <v>3.3770142788973312E-4</v>
      </c>
    </row>
    <row r="4395" spans="1:21" x14ac:dyDescent="0.3">
      <c r="A4395" s="21">
        <v>42095</v>
      </c>
      <c r="B4395" s="22">
        <v>23.43</v>
      </c>
      <c r="C4395" s="22">
        <v>23.43000031</v>
      </c>
      <c r="D4395" s="22">
        <f t="shared" si="680"/>
        <v>-3.1000000078051926E-7</v>
      </c>
      <c r="E4395" s="23">
        <f t="shared" si="681"/>
        <v>1.3230900413100304E-6</v>
      </c>
      <c r="F4395" s="22">
        <v>23.47</v>
      </c>
      <c r="G4395" s="22">
        <v>23.469999309999999</v>
      </c>
      <c r="H4395" s="22">
        <f t="shared" si="682"/>
        <v>6.9000000024743713E-7</v>
      </c>
      <c r="I4395" s="23">
        <f t="shared" si="683"/>
        <v>2.9399233938342932E-6</v>
      </c>
      <c r="J4395" s="22">
        <v>23.14</v>
      </c>
      <c r="K4395" s="22">
        <v>23.13999939</v>
      </c>
      <c r="L4395" s="22">
        <f t="shared" si="684"/>
        <v>6.1000000073363481E-7</v>
      </c>
      <c r="M4395" s="23">
        <f t="shared" si="685"/>
        <v>2.6361279896889176E-6</v>
      </c>
      <c r="N4395" s="22">
        <v>23.23</v>
      </c>
      <c r="O4395" s="22">
        <v>23.229999540000001</v>
      </c>
      <c r="P4395" s="22">
        <f t="shared" si="686"/>
        <v>4.5999999898072019E-7</v>
      </c>
      <c r="Q4395" s="23">
        <f t="shared" si="687"/>
        <v>1.9801980546260493E-6</v>
      </c>
      <c r="R4395" s="24">
        <v>13314772</v>
      </c>
      <c r="S4395" s="24">
        <v>13314800</v>
      </c>
      <c r="T4395" s="24">
        <f t="shared" si="688"/>
        <v>-28</v>
      </c>
      <c r="U4395" s="23">
        <f t="shared" si="689"/>
        <v>2.1029230630576501E-4</v>
      </c>
    </row>
    <row r="4396" spans="1:21" x14ac:dyDescent="0.3">
      <c r="A4396" s="21">
        <v>42096</v>
      </c>
      <c r="B4396" s="22">
        <v>23.62</v>
      </c>
      <c r="C4396" s="22">
        <v>23.620000839999999</v>
      </c>
      <c r="D4396" s="22">
        <f t="shared" si="680"/>
        <v>-8.3999999844763806E-7</v>
      </c>
      <c r="E4396" s="23">
        <f t="shared" si="681"/>
        <v>3.5563080803329816E-6</v>
      </c>
      <c r="F4396" s="22">
        <v>23.83</v>
      </c>
      <c r="G4396" s="22">
        <v>23.829999919999999</v>
      </c>
      <c r="H4396" s="22">
        <f t="shared" si="682"/>
        <v>7.9999999513802322E-8</v>
      </c>
      <c r="I4396" s="23">
        <f t="shared" si="683"/>
        <v>3.3571128737881393E-7</v>
      </c>
      <c r="J4396" s="22">
        <v>23.58</v>
      </c>
      <c r="K4396" s="22">
        <v>23.579999919999999</v>
      </c>
      <c r="L4396" s="22">
        <f t="shared" si="684"/>
        <v>7.9999999513802322E-8</v>
      </c>
      <c r="M4396" s="23">
        <f t="shared" si="685"/>
        <v>3.3927056736734002E-7</v>
      </c>
      <c r="N4396" s="22">
        <v>23.69</v>
      </c>
      <c r="O4396" s="22">
        <v>23.690000529999999</v>
      </c>
      <c r="P4396" s="22">
        <f t="shared" si="686"/>
        <v>-5.2999999766711881E-7</v>
      </c>
      <c r="Q4396" s="23">
        <f t="shared" si="687"/>
        <v>2.2372308392139945E-6</v>
      </c>
      <c r="R4396" s="24">
        <v>12443475</v>
      </c>
      <c r="S4396" s="24">
        <v>12443500</v>
      </c>
      <c r="T4396" s="24">
        <f t="shared" si="688"/>
        <v>-25</v>
      </c>
      <c r="U4396" s="23">
        <f t="shared" si="689"/>
        <v>2.009081046329409E-4</v>
      </c>
    </row>
    <row r="4397" spans="1:21" x14ac:dyDescent="0.3">
      <c r="A4397" s="21">
        <v>42100</v>
      </c>
      <c r="B4397" s="22">
        <v>23.2</v>
      </c>
      <c r="C4397" s="22">
        <v>23.200000760000002</v>
      </c>
      <c r="D4397" s="22">
        <f t="shared" si="680"/>
        <v>-7.6000000248654942E-7</v>
      </c>
      <c r="E4397" s="23">
        <f t="shared" si="681"/>
        <v>3.2758619723706828E-6</v>
      </c>
      <c r="F4397" s="22">
        <v>23.74</v>
      </c>
      <c r="G4397" s="22">
        <v>23.739999770000001</v>
      </c>
      <c r="H4397" s="22">
        <f t="shared" si="682"/>
        <v>2.2999999771400326E-7</v>
      </c>
      <c r="I4397" s="23">
        <f t="shared" si="683"/>
        <v>9.6882898038041248E-7</v>
      </c>
      <c r="J4397" s="22">
        <v>23.19</v>
      </c>
      <c r="K4397" s="22">
        <v>23.190000529999999</v>
      </c>
      <c r="L4397" s="22">
        <f t="shared" si="684"/>
        <v>-5.2999999766711881E-7</v>
      </c>
      <c r="M4397" s="23">
        <f t="shared" si="685"/>
        <v>2.2854678117901659E-6</v>
      </c>
      <c r="N4397" s="22">
        <v>23.54</v>
      </c>
      <c r="O4397" s="22">
        <v>23.540000920000001</v>
      </c>
      <c r="P4397" s="22">
        <f t="shared" si="686"/>
        <v>-9.2000000151415406E-7</v>
      </c>
      <c r="Q4397" s="23">
        <f t="shared" si="687"/>
        <v>3.9082411451076272E-6</v>
      </c>
      <c r="R4397" s="24">
        <v>11439176</v>
      </c>
      <c r="S4397" s="24">
        <v>11439200</v>
      </c>
      <c r="T4397" s="24">
        <f t="shared" si="688"/>
        <v>-24</v>
      </c>
      <c r="U4397" s="23">
        <f t="shared" si="689"/>
        <v>2.09804881460242E-4</v>
      </c>
    </row>
    <row r="4398" spans="1:21" x14ac:dyDescent="0.3">
      <c r="A4398" s="21">
        <v>42101</v>
      </c>
      <c r="B4398" s="22">
        <v>23.54</v>
      </c>
      <c r="C4398" s="22">
        <v>23.540000920000001</v>
      </c>
      <c r="D4398" s="22">
        <f t="shared" si="680"/>
        <v>-9.2000000151415406E-7</v>
      </c>
      <c r="E4398" s="23">
        <f t="shared" si="681"/>
        <v>3.9082411451076272E-6</v>
      </c>
      <c r="F4398" s="22">
        <v>23.63</v>
      </c>
      <c r="G4398" s="22">
        <v>23.629999160000001</v>
      </c>
      <c r="H4398" s="22">
        <f t="shared" si="682"/>
        <v>8.3999999844763806E-7</v>
      </c>
      <c r="I4398" s="23">
        <f t="shared" si="683"/>
        <v>3.5548033360473382E-6</v>
      </c>
      <c r="J4398" s="22">
        <v>23.35</v>
      </c>
      <c r="K4398" s="22">
        <v>23.350000380000001</v>
      </c>
      <c r="L4398" s="22">
        <f t="shared" si="684"/>
        <v>-3.7999999946691787E-7</v>
      </c>
      <c r="M4398" s="23">
        <f t="shared" si="685"/>
        <v>1.6274089648084101E-6</v>
      </c>
      <c r="N4398" s="22">
        <v>23.39</v>
      </c>
      <c r="O4398" s="22">
        <v>23.38999939</v>
      </c>
      <c r="P4398" s="22">
        <f t="shared" si="686"/>
        <v>6.1000000073363481E-7</v>
      </c>
      <c r="Q4398" s="23">
        <f t="shared" si="687"/>
        <v>2.6079521874396886E-6</v>
      </c>
      <c r="R4398" s="24">
        <v>13305616</v>
      </c>
      <c r="S4398" s="24">
        <v>13305600</v>
      </c>
      <c r="T4398" s="24">
        <f t="shared" si="688"/>
        <v>16</v>
      </c>
      <c r="U4398" s="23">
        <f t="shared" si="689"/>
        <v>1.2025012025012025E-4</v>
      </c>
    </row>
    <row r="4399" spans="1:21" x14ac:dyDescent="0.3">
      <c r="A4399" s="21">
        <v>42102</v>
      </c>
      <c r="B4399" s="22">
        <v>23.13</v>
      </c>
      <c r="C4399" s="22">
        <v>23.129999160000001</v>
      </c>
      <c r="D4399" s="22">
        <f t="shared" si="680"/>
        <v>8.3999999844763806E-7</v>
      </c>
      <c r="E4399" s="23">
        <f t="shared" si="681"/>
        <v>3.6316473365909023E-6</v>
      </c>
      <c r="F4399" s="22">
        <v>23.35</v>
      </c>
      <c r="G4399" s="22">
        <v>23.350000380000001</v>
      </c>
      <c r="H4399" s="22">
        <f t="shared" si="682"/>
        <v>-3.7999999946691787E-7</v>
      </c>
      <c r="I4399" s="23">
        <f t="shared" si="683"/>
        <v>1.6274089648084101E-6</v>
      </c>
      <c r="J4399" s="22">
        <v>23.08</v>
      </c>
      <c r="K4399" s="22">
        <v>23.079999919999999</v>
      </c>
      <c r="L4399" s="22">
        <f t="shared" si="684"/>
        <v>7.9999999513802322E-8</v>
      </c>
      <c r="M4399" s="23">
        <f t="shared" si="685"/>
        <v>3.4662044970146748E-7</v>
      </c>
      <c r="N4399" s="22">
        <v>23.2</v>
      </c>
      <c r="O4399" s="22">
        <v>23.200000760000002</v>
      </c>
      <c r="P4399" s="22">
        <f t="shared" si="686"/>
        <v>-7.6000000248654942E-7</v>
      </c>
      <c r="Q4399" s="23">
        <f t="shared" si="687"/>
        <v>3.2758619723706828E-6</v>
      </c>
      <c r="R4399" s="24">
        <v>10835161</v>
      </c>
      <c r="S4399" s="24">
        <v>10835200</v>
      </c>
      <c r="T4399" s="24">
        <f t="shared" si="688"/>
        <v>-39</v>
      </c>
      <c r="U4399" s="23">
        <f t="shared" si="689"/>
        <v>3.5993797991730654E-4</v>
      </c>
    </row>
    <row r="4400" spans="1:21" x14ac:dyDescent="0.3">
      <c r="A4400" s="21">
        <v>42103</v>
      </c>
      <c r="B4400" s="22">
        <v>23.25</v>
      </c>
      <c r="C4400" s="22">
        <v>23.25</v>
      </c>
      <c r="D4400" s="22">
        <f t="shared" si="680"/>
        <v>0</v>
      </c>
      <c r="E4400" s="23">
        <f t="shared" si="681"/>
        <v>0</v>
      </c>
      <c r="F4400" s="22">
        <v>23.67</v>
      </c>
      <c r="G4400" s="22">
        <v>23.670000080000001</v>
      </c>
      <c r="H4400" s="22">
        <f t="shared" si="682"/>
        <v>-7.9999999513802322E-8</v>
      </c>
      <c r="I4400" s="23">
        <f t="shared" si="683"/>
        <v>3.3798056292107251E-7</v>
      </c>
      <c r="J4400" s="22">
        <v>23.24</v>
      </c>
      <c r="K4400" s="22">
        <v>23.239999770000001</v>
      </c>
      <c r="L4400" s="22">
        <f t="shared" si="684"/>
        <v>2.2999999771400326E-7</v>
      </c>
      <c r="M4400" s="23">
        <f t="shared" si="685"/>
        <v>9.8967297758283611E-7</v>
      </c>
      <c r="N4400" s="22">
        <v>23.44</v>
      </c>
      <c r="O4400" s="22">
        <v>23.440000529999999</v>
      </c>
      <c r="P4400" s="22">
        <f t="shared" si="686"/>
        <v>-5.2999999766711881E-7</v>
      </c>
      <c r="Q4400" s="23">
        <f t="shared" si="687"/>
        <v>2.261092089092708E-6</v>
      </c>
      <c r="R4400" s="24">
        <v>10183316</v>
      </c>
      <c r="S4400" s="24">
        <v>10183300</v>
      </c>
      <c r="T4400" s="24">
        <f t="shared" si="688"/>
        <v>16</v>
      </c>
      <c r="U4400" s="23">
        <f t="shared" si="689"/>
        <v>1.5711999057280057E-4</v>
      </c>
    </row>
    <row r="4401" spans="1:21" x14ac:dyDescent="0.3">
      <c r="A4401" s="21">
        <v>42104</v>
      </c>
      <c r="B4401" s="22">
        <v>23.73</v>
      </c>
      <c r="C4401" s="22">
        <v>23.729999540000001</v>
      </c>
      <c r="D4401" s="22">
        <f t="shared" si="680"/>
        <v>4.5999999898072019E-7</v>
      </c>
      <c r="E4401" s="23">
        <f t="shared" si="681"/>
        <v>1.938474538127699E-6</v>
      </c>
      <c r="F4401" s="22">
        <v>23.8</v>
      </c>
      <c r="G4401" s="22">
        <v>23.799999239999998</v>
      </c>
      <c r="H4401" s="22">
        <f t="shared" si="682"/>
        <v>7.6000000248654942E-7</v>
      </c>
      <c r="I4401" s="23">
        <f t="shared" si="683"/>
        <v>3.1932774233422601E-6</v>
      </c>
      <c r="J4401" s="22">
        <v>23.38</v>
      </c>
      <c r="K4401" s="22">
        <v>23.379999160000001</v>
      </c>
      <c r="L4401" s="22">
        <f t="shared" si="684"/>
        <v>8.3999999844763806E-7</v>
      </c>
      <c r="M4401" s="23">
        <f t="shared" si="685"/>
        <v>3.5928144937009402E-6</v>
      </c>
      <c r="N4401" s="22">
        <v>23.5</v>
      </c>
      <c r="O4401" s="22">
        <v>23.5</v>
      </c>
      <c r="P4401" s="22">
        <f t="shared" si="686"/>
        <v>0</v>
      </c>
      <c r="Q4401" s="23">
        <f t="shared" si="687"/>
        <v>0</v>
      </c>
      <c r="R4401" s="24">
        <v>10531911</v>
      </c>
      <c r="S4401" s="24">
        <v>10531900</v>
      </c>
      <c r="T4401" s="24">
        <f t="shared" si="688"/>
        <v>11</v>
      </c>
      <c r="U4401" s="23">
        <f t="shared" si="689"/>
        <v>1.0444459214386768E-4</v>
      </c>
    </row>
    <row r="4402" spans="1:21" x14ac:dyDescent="0.3">
      <c r="A4402" s="21">
        <v>42107</v>
      </c>
      <c r="B4402" s="22">
        <v>23.51</v>
      </c>
      <c r="C4402" s="22">
        <v>23.510000229999999</v>
      </c>
      <c r="D4402" s="22">
        <f t="shared" si="680"/>
        <v>-2.2999999771400326E-7</v>
      </c>
      <c r="E4402" s="23">
        <f t="shared" si="681"/>
        <v>9.7830708406591641E-7</v>
      </c>
      <c r="F4402" s="22">
        <v>23.69</v>
      </c>
      <c r="G4402" s="22">
        <v>23.690000529999999</v>
      </c>
      <c r="H4402" s="22">
        <f t="shared" si="682"/>
        <v>-5.2999999766711881E-7</v>
      </c>
      <c r="I4402" s="23">
        <f t="shared" si="683"/>
        <v>2.2372308392139945E-6</v>
      </c>
      <c r="J4402" s="22">
        <v>23.31</v>
      </c>
      <c r="K4402" s="22">
        <v>23.309999470000001</v>
      </c>
      <c r="L4402" s="22">
        <f t="shared" si="684"/>
        <v>5.2999999766711881E-7</v>
      </c>
      <c r="M4402" s="23">
        <f t="shared" si="685"/>
        <v>2.2737023153914245E-6</v>
      </c>
      <c r="N4402" s="22">
        <v>23.33</v>
      </c>
      <c r="O4402" s="22">
        <v>23.329999919999999</v>
      </c>
      <c r="P4402" s="22">
        <f t="shared" si="686"/>
        <v>7.9999999513802322E-8</v>
      </c>
      <c r="Q4402" s="23">
        <f t="shared" si="687"/>
        <v>3.4290612853890796E-7</v>
      </c>
      <c r="R4402" s="24">
        <v>11125720</v>
      </c>
      <c r="S4402" s="24">
        <v>11125700</v>
      </c>
      <c r="T4402" s="24">
        <f t="shared" si="688"/>
        <v>20</v>
      </c>
      <c r="U4402" s="23">
        <f t="shared" si="689"/>
        <v>1.7976396990751142E-4</v>
      </c>
    </row>
    <row r="4403" spans="1:21" x14ac:dyDescent="0.3">
      <c r="A4403" s="21">
        <v>42108</v>
      </c>
      <c r="B4403" s="22">
        <v>23.24</v>
      </c>
      <c r="C4403" s="22">
        <v>23.239999770000001</v>
      </c>
      <c r="D4403" s="22">
        <f t="shared" si="680"/>
        <v>2.2999999771400326E-7</v>
      </c>
      <c r="E4403" s="23">
        <f t="shared" si="681"/>
        <v>9.8967297758283611E-7</v>
      </c>
      <c r="F4403" s="22">
        <v>23.3</v>
      </c>
      <c r="G4403" s="22">
        <v>23.299999239999998</v>
      </c>
      <c r="H4403" s="22">
        <f t="shared" si="682"/>
        <v>7.6000000248654942E-7</v>
      </c>
      <c r="I4403" s="23">
        <f t="shared" si="683"/>
        <v>3.2618026921727467E-6</v>
      </c>
      <c r="J4403" s="22">
        <v>22.83</v>
      </c>
      <c r="K4403" s="22">
        <v>22.829999919999999</v>
      </c>
      <c r="L4403" s="22">
        <f t="shared" si="684"/>
        <v>7.9999999513802322E-8</v>
      </c>
      <c r="M4403" s="23">
        <f t="shared" si="685"/>
        <v>3.5041611823975128E-7</v>
      </c>
      <c r="N4403" s="22">
        <v>23.18</v>
      </c>
      <c r="O4403" s="22">
        <v>23.18000031</v>
      </c>
      <c r="P4403" s="22">
        <f t="shared" si="686"/>
        <v>-3.1000000078051926E-7</v>
      </c>
      <c r="Q4403" s="23">
        <f t="shared" si="687"/>
        <v>1.3373597784068332E-6</v>
      </c>
      <c r="R4403" s="24">
        <v>13786993</v>
      </c>
      <c r="S4403" s="24">
        <v>13787000</v>
      </c>
      <c r="T4403" s="24">
        <f t="shared" si="688"/>
        <v>-7</v>
      </c>
      <c r="U4403" s="23">
        <f t="shared" si="689"/>
        <v>5.0772466816566327E-5</v>
      </c>
    </row>
    <row r="4404" spans="1:21" x14ac:dyDescent="0.3">
      <c r="A4404" s="21">
        <v>42109</v>
      </c>
      <c r="B4404" s="22">
        <v>23.16</v>
      </c>
      <c r="C4404" s="22">
        <v>23.159999849999998</v>
      </c>
      <c r="D4404" s="22">
        <f t="shared" si="680"/>
        <v>1.5000000175291461E-7</v>
      </c>
      <c r="E4404" s="23">
        <f t="shared" si="681"/>
        <v>6.4766840554584297E-7</v>
      </c>
      <c r="F4404" s="22">
        <v>23.64</v>
      </c>
      <c r="G4404" s="22">
        <v>23.63999939</v>
      </c>
      <c r="H4404" s="22">
        <f t="shared" si="682"/>
        <v>6.1000000073363481E-7</v>
      </c>
      <c r="I4404" s="23">
        <f t="shared" si="683"/>
        <v>2.5803723201095856E-6</v>
      </c>
      <c r="J4404" s="22">
        <v>23.09</v>
      </c>
      <c r="K4404" s="22">
        <v>23.090000150000002</v>
      </c>
      <c r="L4404" s="22">
        <f t="shared" si="684"/>
        <v>-1.5000000175291461E-7</v>
      </c>
      <c r="M4404" s="23">
        <f t="shared" si="685"/>
        <v>6.4963187864212552E-7</v>
      </c>
      <c r="N4404" s="22">
        <v>23.51</v>
      </c>
      <c r="O4404" s="22">
        <v>23.510000229999999</v>
      </c>
      <c r="P4404" s="22">
        <f t="shared" si="686"/>
        <v>-2.2999999771400326E-7</v>
      </c>
      <c r="Q4404" s="23">
        <f t="shared" si="687"/>
        <v>9.7830708406591641E-7</v>
      </c>
      <c r="R4404" s="24">
        <v>16883042</v>
      </c>
      <c r="S4404" s="24">
        <v>16883000</v>
      </c>
      <c r="T4404" s="24">
        <f t="shared" si="688"/>
        <v>42</v>
      </c>
      <c r="U4404" s="23">
        <f t="shared" si="689"/>
        <v>2.4877095302967481E-4</v>
      </c>
    </row>
    <row r="4405" spans="1:21" x14ac:dyDescent="0.3">
      <c r="A4405" s="21">
        <v>42110</v>
      </c>
      <c r="B4405" s="22">
        <v>22.83</v>
      </c>
      <c r="C4405" s="22">
        <v>23.510000229999999</v>
      </c>
      <c r="D4405" s="22">
        <f t="shared" si="680"/>
        <v>-0.68000023000000098</v>
      </c>
      <c r="E4405" s="23">
        <f t="shared" si="681"/>
        <v>2.8923871686410485</v>
      </c>
      <c r="F4405" s="22">
        <v>23.55</v>
      </c>
      <c r="G4405" s="22">
        <v>23.549999239999998</v>
      </c>
      <c r="H4405" s="22">
        <f t="shared" si="682"/>
        <v>7.6000000248654942E-7</v>
      </c>
      <c r="I4405" s="23">
        <f t="shared" si="683"/>
        <v>3.2271763355120581E-6</v>
      </c>
      <c r="J4405" s="22">
        <v>22.65</v>
      </c>
      <c r="K4405" s="22">
        <v>22.649999619999999</v>
      </c>
      <c r="L4405" s="22">
        <f t="shared" si="684"/>
        <v>3.7999999946691787E-7</v>
      </c>
      <c r="M4405" s="23">
        <f t="shared" si="685"/>
        <v>1.6777042200538365E-6</v>
      </c>
      <c r="N4405" s="22">
        <v>23.24</v>
      </c>
      <c r="O4405" s="22">
        <v>23.239999770000001</v>
      </c>
      <c r="P4405" s="22">
        <f t="shared" si="686"/>
        <v>2.2999999771400326E-7</v>
      </c>
      <c r="Q4405" s="23">
        <f t="shared" si="687"/>
        <v>9.8967297758283611E-7</v>
      </c>
      <c r="R4405" s="24">
        <v>28321225</v>
      </c>
      <c r="S4405" s="24">
        <v>28320800</v>
      </c>
      <c r="T4405" s="24">
        <f t="shared" si="688"/>
        <v>425</v>
      </c>
      <c r="U4405" s="23">
        <f t="shared" si="689"/>
        <v>1.5006638230558459E-3</v>
      </c>
    </row>
    <row r="4406" spans="1:21" x14ac:dyDescent="0.3">
      <c r="A4406" s="21">
        <v>42111</v>
      </c>
      <c r="B4406" s="22">
        <v>23.04</v>
      </c>
      <c r="C4406" s="22">
        <v>23.040000920000001</v>
      </c>
      <c r="D4406" s="22">
        <f t="shared" si="680"/>
        <v>-9.2000000151415406E-7</v>
      </c>
      <c r="E4406" s="23">
        <f t="shared" si="681"/>
        <v>3.9930554026824847E-6</v>
      </c>
      <c r="F4406" s="22">
        <v>23.25</v>
      </c>
      <c r="G4406" s="22">
        <v>23.25</v>
      </c>
      <c r="H4406" s="22">
        <f t="shared" si="682"/>
        <v>0</v>
      </c>
      <c r="I4406" s="23">
        <f t="shared" si="683"/>
        <v>0</v>
      </c>
      <c r="J4406" s="22">
        <v>22.87</v>
      </c>
      <c r="K4406" s="22">
        <v>22.870000839999999</v>
      </c>
      <c r="L4406" s="22">
        <f t="shared" si="684"/>
        <v>-8.3999999844763806E-7</v>
      </c>
      <c r="M4406" s="23">
        <f t="shared" si="685"/>
        <v>3.6729338329470658E-6</v>
      </c>
      <c r="N4406" s="22">
        <v>23.22</v>
      </c>
      <c r="O4406" s="22">
        <v>23.219999309999999</v>
      </c>
      <c r="P4406" s="22">
        <f t="shared" si="686"/>
        <v>6.9000000024743713E-7</v>
      </c>
      <c r="Q4406" s="23">
        <f t="shared" si="687"/>
        <v>2.9715763167584571E-6</v>
      </c>
      <c r="R4406" s="24">
        <v>16113571</v>
      </c>
      <c r="S4406" s="24">
        <v>16113600</v>
      </c>
      <c r="T4406" s="24">
        <f t="shared" si="688"/>
        <v>-29</v>
      </c>
      <c r="U4406" s="23">
        <f t="shared" si="689"/>
        <v>1.7997219739847084E-4</v>
      </c>
    </row>
    <row r="4407" spans="1:21" x14ac:dyDescent="0.3">
      <c r="A4407" s="21">
        <v>42114</v>
      </c>
      <c r="B4407" s="22">
        <v>23.4</v>
      </c>
      <c r="C4407" s="22">
        <v>23.399999619999999</v>
      </c>
      <c r="D4407" s="22">
        <f t="shared" si="680"/>
        <v>3.7999999946691787E-7</v>
      </c>
      <c r="E4407" s="23">
        <f t="shared" si="681"/>
        <v>1.623931648025035E-6</v>
      </c>
      <c r="F4407" s="22">
        <v>23.62</v>
      </c>
      <c r="G4407" s="22">
        <v>23.620000839999999</v>
      </c>
      <c r="H4407" s="22">
        <f t="shared" si="682"/>
        <v>-8.3999999844763806E-7</v>
      </c>
      <c r="I4407" s="23">
        <f t="shared" si="683"/>
        <v>3.5563080803329816E-6</v>
      </c>
      <c r="J4407" s="22">
        <v>23.19</v>
      </c>
      <c r="K4407" s="22">
        <v>23.190000529999999</v>
      </c>
      <c r="L4407" s="22">
        <f t="shared" si="684"/>
        <v>-5.2999999766711881E-7</v>
      </c>
      <c r="M4407" s="23">
        <f t="shared" si="685"/>
        <v>2.2854678117901659E-6</v>
      </c>
      <c r="N4407" s="22">
        <v>23.27</v>
      </c>
      <c r="O4407" s="22">
        <v>23.270000459999999</v>
      </c>
      <c r="P4407" s="22">
        <f t="shared" si="686"/>
        <v>-4.5999999898072019E-7</v>
      </c>
      <c r="Q4407" s="23">
        <f t="shared" si="687"/>
        <v>1.9767941121077241E-6</v>
      </c>
      <c r="R4407" s="24">
        <v>15253454</v>
      </c>
      <c r="S4407" s="24">
        <v>15253500</v>
      </c>
      <c r="T4407" s="24">
        <f t="shared" si="688"/>
        <v>-46</v>
      </c>
      <c r="U4407" s="23">
        <f t="shared" si="689"/>
        <v>3.0157013144524209E-4</v>
      </c>
    </row>
    <row r="4408" spans="1:21" x14ac:dyDescent="0.3">
      <c r="A4408" s="21">
        <v>42115</v>
      </c>
      <c r="B4408" s="22">
        <v>23.3</v>
      </c>
      <c r="C4408" s="22">
        <v>23.299999239999998</v>
      </c>
      <c r="D4408" s="22">
        <f t="shared" si="680"/>
        <v>7.6000000248654942E-7</v>
      </c>
      <c r="E4408" s="23">
        <f t="shared" si="681"/>
        <v>3.2618026921727467E-6</v>
      </c>
      <c r="F4408" s="22">
        <v>23.37</v>
      </c>
      <c r="G4408" s="22">
        <v>23.370000839999999</v>
      </c>
      <c r="H4408" s="22">
        <f t="shared" si="682"/>
        <v>-8.3999999844763806E-7</v>
      </c>
      <c r="I4408" s="23">
        <f t="shared" si="683"/>
        <v>3.5943515971548341E-6</v>
      </c>
      <c r="J4408" s="22">
        <v>23.16</v>
      </c>
      <c r="K4408" s="22">
        <v>23.159999849999998</v>
      </c>
      <c r="L4408" s="22">
        <f t="shared" si="684"/>
        <v>1.5000000175291461E-7</v>
      </c>
      <c r="M4408" s="23">
        <f t="shared" si="685"/>
        <v>6.4766840554584297E-7</v>
      </c>
      <c r="N4408" s="22">
        <v>23.33</v>
      </c>
      <c r="O4408" s="22">
        <v>23.329999919999999</v>
      </c>
      <c r="P4408" s="22">
        <f t="shared" si="686"/>
        <v>7.9999999513802322E-8</v>
      </c>
      <c r="Q4408" s="23">
        <f t="shared" si="687"/>
        <v>3.4290612853890796E-7</v>
      </c>
      <c r="R4408" s="24">
        <v>13189893</v>
      </c>
      <c r="S4408" s="24">
        <v>13191400</v>
      </c>
      <c r="T4408" s="24">
        <f t="shared" si="688"/>
        <v>-1507</v>
      </c>
      <c r="U4408" s="23">
        <f t="shared" si="689"/>
        <v>1.1424109647194385E-2</v>
      </c>
    </row>
    <row r="4409" spans="1:21" x14ac:dyDescent="0.3">
      <c r="A4409" s="21">
        <v>42116</v>
      </c>
      <c r="B4409" s="22">
        <v>23.4</v>
      </c>
      <c r="C4409" s="22">
        <v>23.399999619999999</v>
      </c>
      <c r="D4409" s="22">
        <f t="shared" si="680"/>
        <v>3.7999999946691787E-7</v>
      </c>
      <c r="E4409" s="23">
        <f t="shared" si="681"/>
        <v>1.623931648025035E-6</v>
      </c>
      <c r="F4409" s="22">
        <v>23.84</v>
      </c>
      <c r="G4409" s="22">
        <v>23.840000150000002</v>
      </c>
      <c r="H4409" s="22">
        <f t="shared" si="682"/>
        <v>-1.5000000175291461E-7</v>
      </c>
      <c r="I4409" s="23">
        <f t="shared" si="683"/>
        <v>6.2919463426645408E-7</v>
      </c>
      <c r="J4409" s="22">
        <v>23.39</v>
      </c>
      <c r="K4409" s="22">
        <v>23.38999939</v>
      </c>
      <c r="L4409" s="22">
        <f t="shared" si="684"/>
        <v>6.1000000073363481E-7</v>
      </c>
      <c r="M4409" s="23">
        <f t="shared" si="685"/>
        <v>2.6079521874396886E-6</v>
      </c>
      <c r="N4409" s="22">
        <v>23.84</v>
      </c>
      <c r="O4409" s="22">
        <v>23.840000150000002</v>
      </c>
      <c r="P4409" s="22">
        <f t="shared" si="686"/>
        <v>-1.5000000175291461E-7</v>
      </c>
      <c r="Q4409" s="23">
        <f t="shared" si="687"/>
        <v>6.2919463426645408E-7</v>
      </c>
      <c r="R4409" s="24">
        <v>15880209</v>
      </c>
      <c r="S4409" s="24">
        <v>15880200</v>
      </c>
      <c r="T4409" s="24">
        <f t="shared" si="688"/>
        <v>9</v>
      </c>
      <c r="U4409" s="23">
        <f t="shared" si="689"/>
        <v>5.6674349189556807E-5</v>
      </c>
    </row>
    <row r="4410" spans="1:21" x14ac:dyDescent="0.3">
      <c r="A4410" s="21">
        <v>42117</v>
      </c>
      <c r="B4410" s="22">
        <v>23.84</v>
      </c>
      <c r="C4410" s="22">
        <v>23.840000150000002</v>
      </c>
      <c r="D4410" s="22">
        <f t="shared" si="680"/>
        <v>-1.5000000175291461E-7</v>
      </c>
      <c r="E4410" s="23">
        <f t="shared" si="681"/>
        <v>6.2919463426645408E-7</v>
      </c>
      <c r="F4410" s="22">
        <v>24.42</v>
      </c>
      <c r="G4410" s="22">
        <v>24.420000080000001</v>
      </c>
      <c r="H4410" s="22">
        <f t="shared" si="682"/>
        <v>-7.9999999513802322E-8</v>
      </c>
      <c r="I4410" s="23">
        <f t="shared" si="683"/>
        <v>3.2760032453612639E-7</v>
      </c>
      <c r="J4410" s="22">
        <v>23.7</v>
      </c>
      <c r="K4410" s="22">
        <v>23.700000760000002</v>
      </c>
      <c r="L4410" s="22">
        <f t="shared" si="684"/>
        <v>-7.6000000248654942E-7</v>
      </c>
      <c r="M4410" s="23">
        <f t="shared" si="685"/>
        <v>3.2067509625115699E-6</v>
      </c>
      <c r="N4410" s="22">
        <v>24.3</v>
      </c>
      <c r="O4410" s="22">
        <v>24.299999239999998</v>
      </c>
      <c r="P4410" s="22">
        <f t="shared" si="686"/>
        <v>7.6000000248654942E-7</v>
      </c>
      <c r="Q4410" s="23">
        <f t="shared" si="687"/>
        <v>3.1275721245106897E-6</v>
      </c>
      <c r="R4410" s="24">
        <v>22971685</v>
      </c>
      <c r="S4410" s="24">
        <v>22973300</v>
      </c>
      <c r="T4410" s="24">
        <f t="shared" si="688"/>
        <v>-1615</v>
      </c>
      <c r="U4410" s="23">
        <f t="shared" si="689"/>
        <v>7.0298999273069171E-3</v>
      </c>
    </row>
    <row r="4411" spans="1:21" x14ac:dyDescent="0.3">
      <c r="A4411" s="21">
        <v>42118</v>
      </c>
      <c r="B4411" s="22">
        <v>25.19</v>
      </c>
      <c r="C4411" s="22">
        <v>25.190000529999999</v>
      </c>
      <c r="D4411" s="22">
        <f t="shared" si="680"/>
        <v>-5.2999999766711881E-7</v>
      </c>
      <c r="E4411" s="23">
        <f t="shared" si="681"/>
        <v>2.1040094740606136E-6</v>
      </c>
      <c r="F4411" s="22">
        <v>25.31</v>
      </c>
      <c r="G4411" s="22">
        <v>25.309999470000001</v>
      </c>
      <c r="H4411" s="22">
        <f t="shared" si="682"/>
        <v>5.2999999766711881E-7</v>
      </c>
      <c r="I4411" s="23">
        <f t="shared" si="683"/>
        <v>2.0940340132971119E-6</v>
      </c>
      <c r="J4411" s="22">
        <v>24.69</v>
      </c>
      <c r="K4411" s="22">
        <v>24.690000529999999</v>
      </c>
      <c r="L4411" s="22">
        <f t="shared" si="684"/>
        <v>-5.2999999766711881E-7</v>
      </c>
      <c r="M4411" s="23">
        <f t="shared" si="685"/>
        <v>2.1466180084651414E-6</v>
      </c>
      <c r="N4411" s="22">
        <v>24.91</v>
      </c>
      <c r="O4411" s="22">
        <v>24.909999849999998</v>
      </c>
      <c r="P4411" s="22">
        <f t="shared" si="686"/>
        <v>1.5000000175291461E-7</v>
      </c>
      <c r="Q4411" s="23">
        <f t="shared" si="687"/>
        <v>6.0216781475779343E-7</v>
      </c>
      <c r="R4411" s="24">
        <v>28481830</v>
      </c>
      <c r="S4411" s="24">
        <v>28481800</v>
      </c>
      <c r="T4411" s="24">
        <f t="shared" si="688"/>
        <v>30</v>
      </c>
      <c r="U4411" s="23">
        <f t="shared" si="689"/>
        <v>1.0533042153234697E-4</v>
      </c>
    </row>
    <row r="4412" spans="1:21" x14ac:dyDescent="0.3">
      <c r="A4412" s="21">
        <v>42121</v>
      </c>
      <c r="B4412" s="22">
        <v>24.89</v>
      </c>
      <c r="C4412" s="22">
        <v>24.88999939</v>
      </c>
      <c r="D4412" s="22">
        <f t="shared" si="680"/>
        <v>6.1000000073363481E-7</v>
      </c>
      <c r="E4412" s="23">
        <f t="shared" si="681"/>
        <v>2.4507835101784419E-6</v>
      </c>
      <c r="F4412" s="22">
        <v>25.77</v>
      </c>
      <c r="G4412" s="22">
        <v>25.770000459999999</v>
      </c>
      <c r="H4412" s="22">
        <f t="shared" si="682"/>
        <v>-4.5999999898072019E-7</v>
      </c>
      <c r="I4412" s="23">
        <f t="shared" si="683"/>
        <v>1.785021306828181E-6</v>
      </c>
      <c r="J4412" s="22">
        <v>24.77</v>
      </c>
      <c r="K4412" s="22">
        <v>24.770000459999999</v>
      </c>
      <c r="L4412" s="22">
        <f t="shared" si="684"/>
        <v>-4.5999999898072019E-7</v>
      </c>
      <c r="M4412" s="23">
        <f t="shared" si="685"/>
        <v>1.8570851450873176E-6</v>
      </c>
      <c r="N4412" s="22">
        <v>25.41</v>
      </c>
      <c r="O4412" s="22">
        <v>25.409999849999998</v>
      </c>
      <c r="P4412" s="22">
        <f t="shared" si="686"/>
        <v>1.5000000175291461E-7</v>
      </c>
      <c r="Q4412" s="23">
        <f t="shared" si="687"/>
        <v>5.9031878252023931E-7</v>
      </c>
      <c r="R4412" s="24">
        <v>25744941</v>
      </c>
      <c r="S4412" s="24">
        <v>25744900</v>
      </c>
      <c r="T4412" s="24">
        <f t="shared" si="688"/>
        <v>41</v>
      </c>
      <c r="U4412" s="23">
        <f t="shared" si="689"/>
        <v>1.5925484270671084E-4</v>
      </c>
    </row>
    <row r="4413" spans="1:21" x14ac:dyDescent="0.3">
      <c r="A4413" s="21">
        <v>42122</v>
      </c>
      <c r="B4413" s="22">
        <v>25.23</v>
      </c>
      <c r="C4413" s="22">
        <v>25.229999540000001</v>
      </c>
      <c r="D4413" s="22">
        <f t="shared" si="680"/>
        <v>4.5999999898072019E-7</v>
      </c>
      <c r="E4413" s="23">
        <f t="shared" si="681"/>
        <v>1.8232263470771358E-6</v>
      </c>
      <c r="F4413" s="22">
        <v>25.29</v>
      </c>
      <c r="G4413" s="22">
        <v>25.290000920000001</v>
      </c>
      <c r="H4413" s="22">
        <f t="shared" si="682"/>
        <v>-9.2000000151415406E-7</v>
      </c>
      <c r="I4413" s="23">
        <f t="shared" si="683"/>
        <v>3.6378013762213581E-6</v>
      </c>
      <c r="J4413" s="22">
        <v>24.8</v>
      </c>
      <c r="K4413" s="22">
        <v>24.799999239999998</v>
      </c>
      <c r="L4413" s="22">
        <f t="shared" si="684"/>
        <v>7.6000000248654942E-7</v>
      </c>
      <c r="M4413" s="23">
        <f t="shared" si="685"/>
        <v>3.0645162329712618E-6</v>
      </c>
      <c r="N4413" s="22">
        <v>25.01</v>
      </c>
      <c r="O4413" s="22">
        <v>25.010000229999999</v>
      </c>
      <c r="P4413" s="22">
        <f t="shared" si="686"/>
        <v>-2.2999999771400326E-7</v>
      </c>
      <c r="Q4413" s="23">
        <f t="shared" si="687"/>
        <v>9.1963212954358014E-7</v>
      </c>
      <c r="R4413" s="24">
        <v>14437120</v>
      </c>
      <c r="S4413" s="24">
        <v>14437100</v>
      </c>
      <c r="T4413" s="24">
        <f t="shared" si="688"/>
        <v>20</v>
      </c>
      <c r="U4413" s="23">
        <f t="shared" si="689"/>
        <v>1.3853197664350875E-4</v>
      </c>
    </row>
    <row r="4414" spans="1:21" x14ac:dyDescent="0.3">
      <c r="A4414" s="21">
        <v>42123</v>
      </c>
      <c r="B4414" s="22">
        <v>24.85</v>
      </c>
      <c r="C4414" s="22">
        <v>24.850000380000001</v>
      </c>
      <c r="D4414" s="22">
        <f t="shared" si="680"/>
        <v>-3.7999999946691787E-7</v>
      </c>
      <c r="E4414" s="23">
        <f t="shared" si="681"/>
        <v>1.5291750247728483E-6</v>
      </c>
      <c r="F4414" s="22">
        <v>24.9</v>
      </c>
      <c r="G4414" s="22">
        <v>24.899999619999999</v>
      </c>
      <c r="H4414" s="22">
        <f t="shared" si="682"/>
        <v>3.7999999946691787E-7</v>
      </c>
      <c r="I4414" s="23">
        <f t="shared" si="683"/>
        <v>1.526104438819738E-6</v>
      </c>
      <c r="J4414" s="22">
        <v>24.59</v>
      </c>
      <c r="K4414" s="22">
        <v>24.590000150000002</v>
      </c>
      <c r="L4414" s="22">
        <f t="shared" si="684"/>
        <v>-1.5000000175291461E-7</v>
      </c>
      <c r="M4414" s="23">
        <f t="shared" si="685"/>
        <v>6.1000407010129532E-7</v>
      </c>
      <c r="N4414" s="22">
        <v>24.79</v>
      </c>
      <c r="O4414" s="22">
        <v>24.790000920000001</v>
      </c>
      <c r="P4414" s="22">
        <f t="shared" si="686"/>
        <v>-9.2000000151415406E-7</v>
      </c>
      <c r="Q4414" s="23">
        <f t="shared" si="687"/>
        <v>3.7111737288074055E-6</v>
      </c>
      <c r="R4414" s="24">
        <v>12626791</v>
      </c>
      <c r="S4414" s="24">
        <v>12642500</v>
      </c>
      <c r="T4414" s="24">
        <f t="shared" si="688"/>
        <v>-15709</v>
      </c>
      <c r="U4414" s="23">
        <f t="shared" si="689"/>
        <v>0.12425548744314811</v>
      </c>
    </row>
    <row r="4415" spans="1:21" x14ac:dyDescent="0.3">
      <c r="A4415" s="21">
        <v>42124</v>
      </c>
      <c r="B4415" s="22">
        <v>24.5</v>
      </c>
      <c r="C4415" s="22">
        <v>24.5</v>
      </c>
      <c r="D4415" s="22">
        <f t="shared" si="680"/>
        <v>0</v>
      </c>
      <c r="E4415" s="23">
        <f t="shared" si="681"/>
        <v>0</v>
      </c>
      <c r="F4415" s="22">
        <v>24.62</v>
      </c>
      <c r="G4415" s="22">
        <v>24.620000839999999</v>
      </c>
      <c r="H4415" s="22">
        <f t="shared" si="682"/>
        <v>-8.3999999844763806E-7</v>
      </c>
      <c r="I4415" s="23">
        <f t="shared" si="683"/>
        <v>3.4118601534850239E-6</v>
      </c>
      <c r="J4415" s="22">
        <v>24.36</v>
      </c>
      <c r="K4415" s="22">
        <v>24.36000061</v>
      </c>
      <c r="L4415" s="22">
        <f t="shared" si="684"/>
        <v>-6.1000000073363481E-7</v>
      </c>
      <c r="M4415" s="23">
        <f t="shared" si="685"/>
        <v>2.5041050306182025E-6</v>
      </c>
      <c r="N4415" s="22">
        <v>24.44</v>
      </c>
      <c r="O4415" s="22">
        <v>24.440000529999999</v>
      </c>
      <c r="P4415" s="22">
        <f t="shared" si="686"/>
        <v>-5.2999999766711881E-7</v>
      </c>
      <c r="Q4415" s="23">
        <f t="shared" si="687"/>
        <v>2.1685760481737551E-6</v>
      </c>
      <c r="R4415" s="24">
        <v>16033279</v>
      </c>
      <c r="S4415" s="24">
        <v>16033300</v>
      </c>
      <c r="T4415" s="24">
        <f t="shared" si="688"/>
        <v>-21</v>
      </c>
      <c r="U4415" s="23">
        <f t="shared" si="689"/>
        <v>1.309774032794247E-4</v>
      </c>
    </row>
    <row r="4416" spans="1:21" x14ac:dyDescent="0.3">
      <c r="A4416" s="21">
        <v>42125</v>
      </c>
      <c r="B4416" s="22">
        <v>24.7</v>
      </c>
      <c r="C4416" s="22">
        <v>24.700000760000002</v>
      </c>
      <c r="D4416" s="22">
        <f t="shared" si="680"/>
        <v>-7.6000000248654942E-7</v>
      </c>
      <c r="E4416" s="23">
        <f t="shared" si="681"/>
        <v>3.076922992315525E-6</v>
      </c>
      <c r="F4416" s="22">
        <v>24.84</v>
      </c>
      <c r="G4416" s="22">
        <v>24.840000150000002</v>
      </c>
      <c r="H4416" s="22">
        <f t="shared" si="682"/>
        <v>-1.5000000175291461E-7</v>
      </c>
      <c r="I4416" s="23">
        <f t="shared" si="683"/>
        <v>6.038647377098128E-7</v>
      </c>
      <c r="J4416" s="22">
        <v>24.57</v>
      </c>
      <c r="K4416" s="22">
        <v>24.56999969</v>
      </c>
      <c r="L4416" s="22">
        <f t="shared" si="684"/>
        <v>3.1000000078051926E-7</v>
      </c>
      <c r="M4416" s="23">
        <f t="shared" si="685"/>
        <v>1.2617012807968792E-6</v>
      </c>
      <c r="N4416" s="22">
        <v>24.74</v>
      </c>
      <c r="O4416" s="22">
        <v>24.739999770000001</v>
      </c>
      <c r="P4416" s="22">
        <f t="shared" si="686"/>
        <v>2.2999999771400326E-7</v>
      </c>
      <c r="Q4416" s="23">
        <f t="shared" si="687"/>
        <v>9.2966855235343945E-7</v>
      </c>
      <c r="R4416" s="24">
        <v>9732923</v>
      </c>
      <c r="S4416" s="24">
        <v>9732900</v>
      </c>
      <c r="T4416" s="24">
        <f t="shared" si="688"/>
        <v>23</v>
      </c>
      <c r="U4416" s="23">
        <f t="shared" si="689"/>
        <v>2.3631189059786909E-4</v>
      </c>
    </row>
    <row r="4417" spans="1:21" x14ac:dyDescent="0.3">
      <c r="A4417" s="21">
        <v>42128</v>
      </c>
      <c r="B4417" s="22">
        <v>24.56</v>
      </c>
      <c r="C4417" s="22">
        <v>24.559999470000001</v>
      </c>
      <c r="D4417" s="22">
        <f t="shared" si="680"/>
        <v>5.2999999766711881E-7</v>
      </c>
      <c r="E4417" s="23">
        <f t="shared" si="681"/>
        <v>2.1579804930961541E-6</v>
      </c>
      <c r="F4417" s="22">
        <v>24.61</v>
      </c>
      <c r="G4417" s="22">
        <v>24.61000061</v>
      </c>
      <c r="H4417" s="22">
        <f t="shared" si="682"/>
        <v>-6.1000000073363481E-7</v>
      </c>
      <c r="I4417" s="23">
        <f t="shared" si="683"/>
        <v>2.4786671499949823E-6</v>
      </c>
      <c r="J4417" s="22">
        <v>24.28</v>
      </c>
      <c r="K4417" s="22">
        <v>24.280000690000001</v>
      </c>
      <c r="L4417" s="22">
        <f t="shared" si="684"/>
        <v>-6.9000000024743713E-7</v>
      </c>
      <c r="M4417" s="23">
        <f t="shared" si="685"/>
        <v>2.8418450602912116E-6</v>
      </c>
      <c r="N4417" s="22">
        <v>24.32</v>
      </c>
      <c r="O4417" s="22">
        <v>24.31999969</v>
      </c>
      <c r="P4417" s="22">
        <f t="shared" si="686"/>
        <v>3.1000000078051926E-7</v>
      </c>
      <c r="Q4417" s="23">
        <f t="shared" si="687"/>
        <v>1.2746710720888141E-6</v>
      </c>
      <c r="R4417" s="24">
        <v>9426790</v>
      </c>
      <c r="S4417" s="24">
        <v>9436900</v>
      </c>
      <c r="T4417" s="24">
        <f t="shared" si="688"/>
        <v>-10110</v>
      </c>
      <c r="U4417" s="23">
        <f t="shared" si="689"/>
        <v>0.1071326388962477</v>
      </c>
    </row>
    <row r="4418" spans="1:21" x14ac:dyDescent="0.3">
      <c r="A4418" s="21">
        <v>42129</v>
      </c>
      <c r="B4418" s="22">
        <v>24.2</v>
      </c>
      <c r="C4418" s="22">
        <v>24.200000760000002</v>
      </c>
      <c r="D4418" s="22">
        <f t="shared" ref="D4418:D4481" si="690">B4418-C4418</f>
        <v>-7.6000000248654942E-7</v>
      </c>
      <c r="E4418" s="23">
        <f t="shared" ref="E4418:E4481" si="691">IFERROR(ABS(D4418)/C4418*100,0)</f>
        <v>3.1404957794164525E-6</v>
      </c>
      <c r="F4418" s="22">
        <v>24.45</v>
      </c>
      <c r="G4418" s="22">
        <v>24.450000760000002</v>
      </c>
      <c r="H4418" s="22">
        <f t="shared" ref="H4418:H4481" si="692">F4418-G4418</f>
        <v>-7.6000000248654942E-7</v>
      </c>
      <c r="I4418" s="23">
        <f t="shared" ref="I4418:I4481" si="693">IFERROR(ABS(H4418)/G4418*100,0)</f>
        <v>3.1083843716271088E-6</v>
      </c>
      <c r="J4418" s="22">
        <v>24.17</v>
      </c>
      <c r="K4418" s="22">
        <v>24.170000080000001</v>
      </c>
      <c r="L4418" s="22">
        <f t="shared" ref="L4418:L4481" si="694">J4418-K4418</f>
        <v>-7.9999999513802322E-8</v>
      </c>
      <c r="M4418" s="23">
        <f t="shared" ref="M4418:M4481" si="695">IFERROR(ABS(L4418)/K4418*100,0)</f>
        <v>3.3098882601990591E-7</v>
      </c>
      <c r="N4418" s="22">
        <v>24.29</v>
      </c>
      <c r="O4418" s="22">
        <v>24.290000920000001</v>
      </c>
      <c r="P4418" s="22">
        <f t="shared" ref="P4418:P4481" si="696">N4418-O4418</f>
        <v>-9.2000000151415406E-7</v>
      </c>
      <c r="Q4418" s="23">
        <f t="shared" ref="Q4418:Q4481" si="697">IFERROR(ABS(P4418)/O4418*100,0)</f>
        <v>3.7875667627358576E-6</v>
      </c>
      <c r="R4418" s="24">
        <v>13233032</v>
      </c>
      <c r="S4418" s="24">
        <v>13233000</v>
      </c>
      <c r="T4418" s="24">
        <f t="shared" ref="T4418:T4481" si="698">R4418-S4418</f>
        <v>32</v>
      </c>
      <c r="U4418" s="23">
        <f t="shared" ref="U4418:U4481" si="699">IFERROR(ABS(T4418)/S4418*100,0)</f>
        <v>2.4181969319126429E-4</v>
      </c>
    </row>
    <row r="4419" spans="1:21" x14ac:dyDescent="0.3">
      <c r="A4419" s="21">
        <v>42130</v>
      </c>
      <c r="B4419" s="22">
        <v>24.38</v>
      </c>
      <c r="C4419" s="22">
        <v>24.379999160000001</v>
      </c>
      <c r="D4419" s="22">
        <f t="shared" si="690"/>
        <v>8.3999999844763806E-7</v>
      </c>
      <c r="E4419" s="23">
        <f t="shared" si="691"/>
        <v>3.4454472001205681E-6</v>
      </c>
      <c r="F4419" s="22">
        <v>24.51</v>
      </c>
      <c r="G4419" s="22">
        <v>24.510000229999999</v>
      </c>
      <c r="H4419" s="22">
        <f t="shared" si="692"/>
        <v>-2.2999999771400326E-7</v>
      </c>
      <c r="I4419" s="23">
        <f t="shared" si="693"/>
        <v>9.3839247472746048E-7</v>
      </c>
      <c r="J4419" s="22">
        <v>24.25</v>
      </c>
      <c r="K4419" s="22">
        <v>24.25</v>
      </c>
      <c r="L4419" s="22">
        <f t="shared" si="694"/>
        <v>0</v>
      </c>
      <c r="M4419" s="23">
        <f t="shared" si="695"/>
        <v>0</v>
      </c>
      <c r="N4419" s="22">
        <v>24.45</v>
      </c>
      <c r="O4419" s="22">
        <v>24.450000760000002</v>
      </c>
      <c r="P4419" s="22">
        <f t="shared" si="696"/>
        <v>-7.6000000248654942E-7</v>
      </c>
      <c r="Q4419" s="23">
        <f t="shared" si="697"/>
        <v>3.1083843716271088E-6</v>
      </c>
      <c r="R4419" s="24">
        <v>8302241</v>
      </c>
      <c r="S4419" s="24">
        <v>8302200</v>
      </c>
      <c r="T4419" s="24">
        <f t="shared" si="698"/>
        <v>41</v>
      </c>
      <c r="U4419" s="23">
        <f t="shared" si="699"/>
        <v>4.9384500493845007E-4</v>
      </c>
    </row>
    <row r="4420" spans="1:21" x14ac:dyDescent="0.3">
      <c r="A4420" s="21">
        <v>42131</v>
      </c>
      <c r="B4420" s="22">
        <v>24.35</v>
      </c>
      <c r="C4420" s="22">
        <v>24.350000380000001</v>
      </c>
      <c r="D4420" s="22">
        <f t="shared" si="690"/>
        <v>-3.7999999946691787E-7</v>
      </c>
      <c r="E4420" s="23">
        <f t="shared" si="691"/>
        <v>1.5605749221221074E-6</v>
      </c>
      <c r="F4420" s="22">
        <v>24.41</v>
      </c>
      <c r="G4420" s="22">
        <v>24.409999849999998</v>
      </c>
      <c r="H4420" s="22">
        <f t="shared" si="692"/>
        <v>1.5000000175291461E-7</v>
      </c>
      <c r="I4420" s="23">
        <f t="shared" si="693"/>
        <v>6.1450226413219184E-7</v>
      </c>
      <c r="J4420" s="22">
        <v>24.23</v>
      </c>
      <c r="K4420" s="22">
        <v>24.229999540000001</v>
      </c>
      <c r="L4420" s="22">
        <f t="shared" si="694"/>
        <v>4.5999999898072019E-7</v>
      </c>
      <c r="M4420" s="23">
        <f t="shared" si="695"/>
        <v>1.8984729992311016E-6</v>
      </c>
      <c r="N4420" s="22">
        <v>24.37</v>
      </c>
      <c r="O4420" s="22">
        <v>24.370000839999999</v>
      </c>
      <c r="P4420" s="22">
        <f t="shared" si="696"/>
        <v>-8.3999999844763806E-7</v>
      </c>
      <c r="Q4420" s="23">
        <f t="shared" si="697"/>
        <v>3.446860769364003E-6</v>
      </c>
      <c r="R4420" s="24">
        <v>7299598</v>
      </c>
      <c r="S4420" s="24">
        <v>7299600</v>
      </c>
      <c r="T4420" s="24">
        <f t="shared" si="698"/>
        <v>-2</v>
      </c>
      <c r="U4420" s="23">
        <f t="shared" si="699"/>
        <v>2.7398761575976766E-5</v>
      </c>
    </row>
    <row r="4421" spans="1:21" x14ac:dyDescent="0.3">
      <c r="A4421" s="21">
        <v>42132</v>
      </c>
      <c r="B4421" s="22">
        <v>24.46</v>
      </c>
      <c r="C4421" s="22">
        <v>24.459999079999999</v>
      </c>
      <c r="D4421" s="22">
        <f t="shared" si="690"/>
        <v>9.2000000151415406E-7</v>
      </c>
      <c r="E4421" s="23">
        <f t="shared" si="691"/>
        <v>3.761242993121789E-6</v>
      </c>
      <c r="F4421" s="22">
        <v>24.74</v>
      </c>
      <c r="G4421" s="22">
        <v>24.739999770000001</v>
      </c>
      <c r="H4421" s="22">
        <f t="shared" si="692"/>
        <v>2.2999999771400326E-7</v>
      </c>
      <c r="I4421" s="23">
        <f t="shared" si="693"/>
        <v>9.2966855235343945E-7</v>
      </c>
      <c r="J4421" s="22">
        <v>24.39</v>
      </c>
      <c r="K4421" s="22">
        <v>24.38999939</v>
      </c>
      <c r="L4421" s="22">
        <f t="shared" si="694"/>
        <v>6.1000000073363481E-7</v>
      </c>
      <c r="M4421" s="23">
        <f t="shared" si="695"/>
        <v>2.5010250758092979E-6</v>
      </c>
      <c r="N4421" s="22">
        <v>24.55</v>
      </c>
      <c r="O4421" s="22">
        <v>24.549999239999998</v>
      </c>
      <c r="P4421" s="22">
        <f t="shared" si="696"/>
        <v>7.6000000248654942E-7</v>
      </c>
      <c r="Q4421" s="23">
        <f t="shared" si="697"/>
        <v>3.0957231202201429E-6</v>
      </c>
      <c r="R4421" s="24">
        <v>11054357</v>
      </c>
      <c r="S4421" s="24">
        <v>11054400</v>
      </c>
      <c r="T4421" s="24">
        <f t="shared" si="698"/>
        <v>-43</v>
      </c>
      <c r="U4421" s="23">
        <f t="shared" si="699"/>
        <v>3.8898538138659717E-4</v>
      </c>
    </row>
    <row r="4422" spans="1:21" x14ac:dyDescent="0.3">
      <c r="A4422" s="21">
        <v>42135</v>
      </c>
      <c r="B4422" s="22">
        <v>24.58</v>
      </c>
      <c r="C4422" s="22">
        <v>24.579999919999999</v>
      </c>
      <c r="D4422" s="22">
        <f t="shared" si="690"/>
        <v>7.9999999513802322E-8</v>
      </c>
      <c r="E4422" s="23">
        <f t="shared" si="691"/>
        <v>3.2546785913009201E-7</v>
      </c>
      <c r="F4422" s="22">
        <v>24.62</v>
      </c>
      <c r="G4422" s="22">
        <v>24.620000839999999</v>
      </c>
      <c r="H4422" s="22">
        <f t="shared" si="692"/>
        <v>-8.3999999844763806E-7</v>
      </c>
      <c r="I4422" s="23">
        <f t="shared" si="693"/>
        <v>3.4118601534850239E-6</v>
      </c>
      <c r="J4422" s="22">
        <v>24.34</v>
      </c>
      <c r="K4422" s="22">
        <v>24.340000150000002</v>
      </c>
      <c r="L4422" s="22">
        <f t="shared" si="694"/>
        <v>-1.5000000175291461E-7</v>
      </c>
      <c r="M4422" s="23">
        <f t="shared" si="695"/>
        <v>6.1626951860521901E-7</v>
      </c>
      <c r="N4422" s="22">
        <v>24.37</v>
      </c>
      <c r="O4422" s="22">
        <v>24.370000839999999</v>
      </c>
      <c r="P4422" s="22">
        <f t="shared" si="696"/>
        <v>-8.3999999844763806E-7</v>
      </c>
      <c r="Q4422" s="23">
        <f t="shared" si="697"/>
        <v>3.446860769364003E-6</v>
      </c>
      <c r="R4422" s="24">
        <v>6256496</v>
      </c>
      <c r="S4422" s="24">
        <v>6256500</v>
      </c>
      <c r="T4422" s="24">
        <f t="shared" si="698"/>
        <v>-4</v>
      </c>
      <c r="U4422" s="23">
        <f t="shared" si="699"/>
        <v>6.3933509150483506E-5</v>
      </c>
    </row>
    <row r="4423" spans="1:21" x14ac:dyDescent="0.3">
      <c r="A4423" s="21">
        <v>42136</v>
      </c>
      <c r="B4423" s="22">
        <v>24.18</v>
      </c>
      <c r="C4423" s="22">
        <v>24.18000031</v>
      </c>
      <c r="D4423" s="22">
        <f t="shared" si="690"/>
        <v>-3.1000000078051926E-7</v>
      </c>
      <c r="E4423" s="23">
        <f t="shared" si="691"/>
        <v>1.2820512688426811E-6</v>
      </c>
      <c r="F4423" s="22">
        <v>24.5</v>
      </c>
      <c r="G4423" s="22">
        <v>24.5</v>
      </c>
      <c r="H4423" s="22">
        <f t="shared" si="692"/>
        <v>0</v>
      </c>
      <c r="I4423" s="23">
        <f t="shared" si="693"/>
        <v>0</v>
      </c>
      <c r="J4423" s="22">
        <v>24.14</v>
      </c>
      <c r="K4423" s="22">
        <v>24.13999939</v>
      </c>
      <c r="L4423" s="22">
        <f t="shared" si="694"/>
        <v>6.1000000073363481E-7</v>
      </c>
      <c r="M4423" s="23">
        <f t="shared" si="695"/>
        <v>2.5269263303557804E-6</v>
      </c>
      <c r="N4423" s="22">
        <v>24.38</v>
      </c>
      <c r="O4423" s="22">
        <v>24.379999160000001</v>
      </c>
      <c r="P4423" s="22">
        <f t="shared" si="696"/>
        <v>8.3999999844763806E-7</v>
      </c>
      <c r="Q4423" s="23">
        <f t="shared" si="697"/>
        <v>3.4454472001205681E-6</v>
      </c>
      <c r="R4423" s="24">
        <v>10406944</v>
      </c>
      <c r="S4423" s="24">
        <v>10406900</v>
      </c>
      <c r="T4423" s="24">
        <f t="shared" si="698"/>
        <v>44</v>
      </c>
      <c r="U4423" s="23">
        <f t="shared" si="699"/>
        <v>4.2279641391768921E-4</v>
      </c>
    </row>
    <row r="4424" spans="1:21" x14ac:dyDescent="0.3">
      <c r="A4424" s="21">
        <v>42137</v>
      </c>
      <c r="B4424" s="22">
        <v>24.48</v>
      </c>
      <c r="C4424" s="22">
        <v>24.479999540000001</v>
      </c>
      <c r="D4424" s="22">
        <f t="shared" si="690"/>
        <v>4.5999999898072019E-7</v>
      </c>
      <c r="E4424" s="23">
        <f t="shared" si="691"/>
        <v>1.8790849984661402E-6</v>
      </c>
      <c r="F4424" s="22">
        <v>24.67</v>
      </c>
      <c r="G4424" s="22">
        <v>24.670000080000001</v>
      </c>
      <c r="H4424" s="22">
        <f t="shared" si="692"/>
        <v>-7.9999999513802322E-8</v>
      </c>
      <c r="I4424" s="23">
        <f t="shared" si="693"/>
        <v>3.2428049961239529E-7</v>
      </c>
      <c r="J4424" s="22">
        <v>24.39</v>
      </c>
      <c r="K4424" s="22">
        <v>24.38999939</v>
      </c>
      <c r="L4424" s="22">
        <f t="shared" si="694"/>
        <v>6.1000000073363481E-7</v>
      </c>
      <c r="M4424" s="23">
        <f t="shared" si="695"/>
        <v>2.5010250758092979E-6</v>
      </c>
      <c r="N4424" s="22">
        <v>24.44</v>
      </c>
      <c r="O4424" s="22">
        <v>24.440000529999999</v>
      </c>
      <c r="P4424" s="22">
        <f t="shared" si="696"/>
        <v>-5.2999999766711881E-7</v>
      </c>
      <c r="Q4424" s="23">
        <f t="shared" si="697"/>
        <v>2.1685760481737551E-6</v>
      </c>
      <c r="R4424" s="24">
        <v>6596695</v>
      </c>
      <c r="S4424" s="24">
        <v>6596700</v>
      </c>
      <c r="T4424" s="24">
        <f t="shared" si="698"/>
        <v>-5</v>
      </c>
      <c r="U4424" s="23">
        <f t="shared" si="699"/>
        <v>7.5795473494322921E-5</v>
      </c>
    </row>
    <row r="4425" spans="1:21" x14ac:dyDescent="0.3">
      <c r="A4425" s="21">
        <v>42138</v>
      </c>
      <c r="B4425" s="22">
        <v>24.37</v>
      </c>
      <c r="C4425" s="22">
        <v>24.370000839999999</v>
      </c>
      <c r="D4425" s="22">
        <f t="shared" si="690"/>
        <v>-8.3999999844763806E-7</v>
      </c>
      <c r="E4425" s="23">
        <f t="shared" si="691"/>
        <v>3.446860769364003E-6</v>
      </c>
      <c r="F4425" s="22">
        <v>24.52</v>
      </c>
      <c r="G4425" s="22">
        <v>24.520000459999999</v>
      </c>
      <c r="H4425" s="22">
        <f t="shared" si="692"/>
        <v>-4.5999999898072019E-7</v>
      </c>
      <c r="I4425" s="23">
        <f t="shared" si="693"/>
        <v>1.8760195365050176E-6</v>
      </c>
      <c r="J4425" s="22">
        <v>24.31</v>
      </c>
      <c r="K4425" s="22">
        <v>24.309999470000001</v>
      </c>
      <c r="L4425" s="22">
        <f t="shared" si="694"/>
        <v>5.2999999766711881E-7</v>
      </c>
      <c r="M4425" s="23">
        <f t="shared" si="695"/>
        <v>2.1801728063432111E-6</v>
      </c>
      <c r="N4425" s="22">
        <v>24.41</v>
      </c>
      <c r="O4425" s="22">
        <v>24.409999849999998</v>
      </c>
      <c r="P4425" s="22">
        <f t="shared" si="696"/>
        <v>1.5000000175291461E-7</v>
      </c>
      <c r="Q4425" s="23">
        <f t="shared" si="697"/>
        <v>6.1450226413219184E-7</v>
      </c>
      <c r="R4425" s="24">
        <v>9130468</v>
      </c>
      <c r="S4425" s="24">
        <v>9130500</v>
      </c>
      <c r="T4425" s="24">
        <f t="shared" si="698"/>
        <v>-32</v>
      </c>
      <c r="U4425" s="23">
        <f t="shared" si="699"/>
        <v>3.5047368709271125E-4</v>
      </c>
    </row>
    <row r="4426" spans="1:21" x14ac:dyDescent="0.3">
      <c r="A4426" s="21">
        <v>42139</v>
      </c>
      <c r="B4426" s="22">
        <v>24.45</v>
      </c>
      <c r="C4426" s="22">
        <v>24.450000760000002</v>
      </c>
      <c r="D4426" s="22">
        <f t="shared" si="690"/>
        <v>-7.6000000248654942E-7</v>
      </c>
      <c r="E4426" s="23">
        <f t="shared" si="691"/>
        <v>3.1083843716271088E-6</v>
      </c>
      <c r="F4426" s="22">
        <v>24.6</v>
      </c>
      <c r="G4426" s="22">
        <v>24.600000380000001</v>
      </c>
      <c r="H4426" s="22">
        <f t="shared" si="692"/>
        <v>-3.7999999946691787E-7</v>
      </c>
      <c r="I4426" s="23">
        <f t="shared" si="693"/>
        <v>1.5447154211260135E-6</v>
      </c>
      <c r="J4426" s="22">
        <v>24.41</v>
      </c>
      <c r="K4426" s="22">
        <v>24.409999849999998</v>
      </c>
      <c r="L4426" s="22">
        <f t="shared" si="694"/>
        <v>1.5000000175291461E-7</v>
      </c>
      <c r="M4426" s="23">
        <f t="shared" si="695"/>
        <v>6.1450226413219184E-7</v>
      </c>
      <c r="N4426" s="22">
        <v>24.56</v>
      </c>
      <c r="O4426" s="22">
        <v>24.559999470000001</v>
      </c>
      <c r="P4426" s="22">
        <f t="shared" si="696"/>
        <v>5.2999999766711881E-7</v>
      </c>
      <c r="Q4426" s="23">
        <f t="shared" si="697"/>
        <v>2.1579804930961541E-6</v>
      </c>
      <c r="R4426" s="24">
        <v>5952360</v>
      </c>
      <c r="S4426" s="24">
        <v>5952400</v>
      </c>
      <c r="T4426" s="24">
        <f t="shared" si="698"/>
        <v>-40</v>
      </c>
      <c r="U4426" s="23">
        <f t="shared" si="699"/>
        <v>6.7199784960688129E-4</v>
      </c>
    </row>
    <row r="4427" spans="1:21" x14ac:dyDescent="0.3">
      <c r="A4427" s="21">
        <v>42142</v>
      </c>
      <c r="B4427" s="22">
        <v>24.48</v>
      </c>
      <c r="C4427" s="22">
        <v>24.479999540000001</v>
      </c>
      <c r="D4427" s="22">
        <f t="shared" si="690"/>
        <v>4.5999999898072019E-7</v>
      </c>
      <c r="E4427" s="23">
        <f t="shared" si="691"/>
        <v>1.8790849984661402E-6</v>
      </c>
      <c r="F4427" s="22">
        <v>24.48</v>
      </c>
      <c r="G4427" s="22">
        <v>24.479999540000001</v>
      </c>
      <c r="H4427" s="22">
        <f t="shared" si="692"/>
        <v>4.5999999898072019E-7</v>
      </c>
      <c r="I4427" s="23">
        <f t="shared" si="693"/>
        <v>1.8790849984661402E-6</v>
      </c>
      <c r="J4427" s="22">
        <v>24.37</v>
      </c>
      <c r="K4427" s="22">
        <v>24.370000839999999</v>
      </c>
      <c r="L4427" s="22">
        <f t="shared" si="694"/>
        <v>-8.3999999844763806E-7</v>
      </c>
      <c r="M4427" s="23">
        <f t="shared" si="695"/>
        <v>3.446860769364003E-6</v>
      </c>
      <c r="N4427" s="22">
        <v>24.41</v>
      </c>
      <c r="O4427" s="22">
        <v>24.409999849999998</v>
      </c>
      <c r="P4427" s="22">
        <f t="shared" si="696"/>
        <v>1.5000000175291461E-7</v>
      </c>
      <c r="Q4427" s="23">
        <f t="shared" si="697"/>
        <v>6.1450226413219184E-7</v>
      </c>
      <c r="R4427" s="24">
        <v>9387122</v>
      </c>
      <c r="S4427" s="24">
        <v>9387100</v>
      </c>
      <c r="T4427" s="24">
        <f t="shared" si="698"/>
        <v>22</v>
      </c>
      <c r="U4427" s="23">
        <f t="shared" si="699"/>
        <v>2.3436418063086577E-4</v>
      </c>
    </row>
    <row r="4428" spans="1:21" x14ac:dyDescent="0.3">
      <c r="A4428" s="21">
        <v>42143</v>
      </c>
      <c r="B4428" s="22">
        <v>24.48</v>
      </c>
      <c r="C4428" s="22">
        <v>24.479999540000001</v>
      </c>
      <c r="D4428" s="22">
        <f t="shared" si="690"/>
        <v>4.5999999898072019E-7</v>
      </c>
      <c r="E4428" s="23">
        <f t="shared" si="691"/>
        <v>1.8790849984661402E-6</v>
      </c>
      <c r="F4428" s="22">
        <v>24.66</v>
      </c>
      <c r="G4428" s="22">
        <v>24.659999849999998</v>
      </c>
      <c r="H4428" s="22">
        <f t="shared" si="692"/>
        <v>1.5000000175291461E-7</v>
      </c>
      <c r="I4428" s="23">
        <f t="shared" si="693"/>
        <v>6.0827251689101143E-7</v>
      </c>
      <c r="J4428" s="22">
        <v>24.46</v>
      </c>
      <c r="K4428" s="22">
        <v>24.459999079999999</v>
      </c>
      <c r="L4428" s="22">
        <f t="shared" si="694"/>
        <v>9.2000000151415406E-7</v>
      </c>
      <c r="M4428" s="23">
        <f t="shared" si="695"/>
        <v>3.761242993121789E-6</v>
      </c>
      <c r="N4428" s="22">
        <v>24.59</v>
      </c>
      <c r="O4428" s="22">
        <v>24.590000150000002</v>
      </c>
      <c r="P4428" s="22">
        <f t="shared" si="696"/>
        <v>-1.5000000175291461E-7</v>
      </c>
      <c r="Q4428" s="23">
        <f t="shared" si="697"/>
        <v>6.1000407010129532E-7</v>
      </c>
      <c r="R4428" s="24">
        <v>10063113</v>
      </c>
      <c r="S4428" s="24">
        <v>10063100</v>
      </c>
      <c r="T4428" s="24">
        <f t="shared" si="698"/>
        <v>13</v>
      </c>
      <c r="U4428" s="23">
        <f t="shared" si="699"/>
        <v>1.2918484363665274E-4</v>
      </c>
    </row>
    <row r="4429" spans="1:21" x14ac:dyDescent="0.3">
      <c r="A4429" s="21">
        <v>42144</v>
      </c>
      <c r="B4429" s="22">
        <v>24.52</v>
      </c>
      <c r="C4429" s="22">
        <v>24.520000459999999</v>
      </c>
      <c r="D4429" s="22">
        <f t="shared" si="690"/>
        <v>-4.5999999898072019E-7</v>
      </c>
      <c r="E4429" s="23">
        <f t="shared" si="691"/>
        <v>1.8760195365050176E-6</v>
      </c>
      <c r="F4429" s="22">
        <v>24.67</v>
      </c>
      <c r="G4429" s="22">
        <v>24.670000080000001</v>
      </c>
      <c r="H4429" s="22">
        <f t="shared" si="692"/>
        <v>-7.9999999513802322E-8</v>
      </c>
      <c r="I4429" s="23">
        <f t="shared" si="693"/>
        <v>3.2428049961239529E-7</v>
      </c>
      <c r="J4429" s="22">
        <v>24.41</v>
      </c>
      <c r="K4429" s="22">
        <v>24.409999849999998</v>
      </c>
      <c r="L4429" s="22">
        <f t="shared" si="694"/>
        <v>1.5000000175291461E-7</v>
      </c>
      <c r="M4429" s="23">
        <f t="shared" si="695"/>
        <v>6.1450226413219184E-7</v>
      </c>
      <c r="N4429" s="22">
        <v>24.58</v>
      </c>
      <c r="O4429" s="22">
        <v>24.579999919999999</v>
      </c>
      <c r="P4429" s="22">
        <f t="shared" si="696"/>
        <v>7.9999999513802322E-8</v>
      </c>
      <c r="Q4429" s="23">
        <f t="shared" si="697"/>
        <v>3.2546785913009201E-7</v>
      </c>
      <c r="R4429" s="24">
        <v>9053224</v>
      </c>
      <c r="S4429" s="24">
        <v>9053200</v>
      </c>
      <c r="T4429" s="24">
        <f t="shared" si="698"/>
        <v>24</v>
      </c>
      <c r="U4429" s="23">
        <f t="shared" si="699"/>
        <v>2.6509963327884064E-4</v>
      </c>
    </row>
    <row r="4430" spans="1:21" x14ac:dyDescent="0.3">
      <c r="A4430" s="21">
        <v>42145</v>
      </c>
      <c r="B4430" s="22">
        <v>24.38</v>
      </c>
      <c r="C4430" s="22">
        <v>24.379999160000001</v>
      </c>
      <c r="D4430" s="22">
        <f t="shared" si="690"/>
        <v>8.3999999844763806E-7</v>
      </c>
      <c r="E4430" s="23">
        <f t="shared" si="691"/>
        <v>3.4454472001205681E-6</v>
      </c>
      <c r="F4430" s="22">
        <v>24.43</v>
      </c>
      <c r="G4430" s="22">
        <v>24.43000031</v>
      </c>
      <c r="H4430" s="22">
        <f t="shared" si="692"/>
        <v>-3.1000000078051926E-7</v>
      </c>
      <c r="I4430" s="23">
        <f t="shared" si="693"/>
        <v>1.2689316285175244E-6</v>
      </c>
      <c r="J4430" s="22">
        <v>24.15</v>
      </c>
      <c r="K4430" s="22">
        <v>24.149999619999999</v>
      </c>
      <c r="L4430" s="22">
        <f t="shared" si="694"/>
        <v>3.7999999946691787E-7</v>
      </c>
      <c r="M4430" s="23">
        <f t="shared" si="695"/>
        <v>1.5734989873549236E-6</v>
      </c>
      <c r="N4430" s="22">
        <v>24.24</v>
      </c>
      <c r="O4430" s="22">
        <v>24.239999770000001</v>
      </c>
      <c r="P4430" s="22">
        <f t="shared" si="696"/>
        <v>2.2999999771400326E-7</v>
      </c>
      <c r="Q4430" s="23">
        <f t="shared" si="697"/>
        <v>9.4884488406083539E-7</v>
      </c>
      <c r="R4430" s="24">
        <v>12174981</v>
      </c>
      <c r="S4430" s="24">
        <v>12175800</v>
      </c>
      <c r="T4430" s="24">
        <f t="shared" si="698"/>
        <v>-819</v>
      </c>
      <c r="U4430" s="23">
        <f t="shared" si="699"/>
        <v>6.7264573991031393E-3</v>
      </c>
    </row>
    <row r="4431" spans="1:21" x14ac:dyDescent="0.3">
      <c r="A4431" s="21">
        <v>42146</v>
      </c>
      <c r="B4431" s="22">
        <v>24.37</v>
      </c>
      <c r="C4431" s="22">
        <v>24.370000839999999</v>
      </c>
      <c r="D4431" s="22">
        <f t="shared" si="690"/>
        <v>-8.3999999844763806E-7</v>
      </c>
      <c r="E4431" s="23">
        <f t="shared" si="691"/>
        <v>3.446860769364003E-6</v>
      </c>
      <c r="F4431" s="22">
        <v>24.58</v>
      </c>
      <c r="G4431" s="22">
        <v>24.579999919999999</v>
      </c>
      <c r="H4431" s="22">
        <f t="shared" si="692"/>
        <v>7.9999999513802322E-8</v>
      </c>
      <c r="I4431" s="23">
        <f t="shared" si="693"/>
        <v>3.2546785913009201E-7</v>
      </c>
      <c r="J4431" s="22">
        <v>24.2</v>
      </c>
      <c r="K4431" s="22">
        <v>24.200000760000002</v>
      </c>
      <c r="L4431" s="22">
        <f t="shared" si="694"/>
        <v>-7.6000000248654942E-7</v>
      </c>
      <c r="M4431" s="23">
        <f t="shared" si="695"/>
        <v>3.1404957794164525E-6</v>
      </c>
      <c r="N4431" s="22">
        <v>24.2</v>
      </c>
      <c r="O4431" s="22">
        <v>24.200000760000002</v>
      </c>
      <c r="P4431" s="22">
        <f t="shared" si="696"/>
        <v>-7.6000000248654942E-7</v>
      </c>
      <c r="Q4431" s="23">
        <f t="shared" si="697"/>
        <v>3.1404957794164525E-6</v>
      </c>
      <c r="R4431" s="24">
        <v>8574452</v>
      </c>
      <c r="S4431" s="24">
        <v>8574500</v>
      </c>
      <c r="T4431" s="24">
        <f t="shared" si="698"/>
        <v>-48</v>
      </c>
      <c r="U4431" s="23">
        <f t="shared" si="699"/>
        <v>5.5979940521313197E-4</v>
      </c>
    </row>
    <row r="4432" spans="1:21" x14ac:dyDescent="0.3">
      <c r="A4432" s="21">
        <v>42150</v>
      </c>
      <c r="B4432" s="22">
        <v>24.17</v>
      </c>
      <c r="C4432" s="22">
        <v>24.170000080000001</v>
      </c>
      <c r="D4432" s="22">
        <f t="shared" si="690"/>
        <v>-7.9999999513802322E-8</v>
      </c>
      <c r="E4432" s="23">
        <f t="shared" si="691"/>
        <v>3.3098882601990591E-7</v>
      </c>
      <c r="F4432" s="22">
        <v>24.38</v>
      </c>
      <c r="G4432" s="22">
        <v>24.379999160000001</v>
      </c>
      <c r="H4432" s="22">
        <f t="shared" si="692"/>
        <v>8.3999999844763806E-7</v>
      </c>
      <c r="I4432" s="23">
        <f t="shared" si="693"/>
        <v>3.4454472001205681E-6</v>
      </c>
      <c r="J4432" s="22">
        <v>24.15</v>
      </c>
      <c r="K4432" s="22">
        <v>24.149999619999999</v>
      </c>
      <c r="L4432" s="22">
        <f t="shared" si="694"/>
        <v>3.7999999946691787E-7</v>
      </c>
      <c r="M4432" s="23">
        <f t="shared" si="695"/>
        <v>1.5734989873549236E-6</v>
      </c>
      <c r="N4432" s="22">
        <v>24.26</v>
      </c>
      <c r="O4432" s="22">
        <v>24.260000229999999</v>
      </c>
      <c r="P4432" s="22">
        <f t="shared" si="696"/>
        <v>-2.2999999771400326E-7</v>
      </c>
      <c r="Q4432" s="23">
        <f t="shared" si="697"/>
        <v>9.480626361643E-7</v>
      </c>
      <c r="R4432" s="24">
        <v>10911628</v>
      </c>
      <c r="S4432" s="24">
        <v>10911600</v>
      </c>
      <c r="T4432" s="24">
        <f t="shared" si="698"/>
        <v>28</v>
      </c>
      <c r="U4432" s="23">
        <f t="shared" si="699"/>
        <v>2.5660764690787786E-4</v>
      </c>
    </row>
    <row r="4433" spans="1:21" x14ac:dyDescent="0.3">
      <c r="A4433" s="21">
        <v>42151</v>
      </c>
      <c r="B4433" s="22">
        <v>24.17</v>
      </c>
      <c r="C4433" s="22">
        <v>24.170000080000001</v>
      </c>
      <c r="D4433" s="22">
        <f t="shared" si="690"/>
        <v>-7.9999999513802322E-8</v>
      </c>
      <c r="E4433" s="23">
        <f t="shared" si="691"/>
        <v>3.3098882601990591E-7</v>
      </c>
      <c r="F4433" s="22">
        <v>24.7</v>
      </c>
      <c r="G4433" s="22">
        <v>24.700000760000002</v>
      </c>
      <c r="H4433" s="22">
        <f t="shared" si="692"/>
        <v>-7.6000000248654942E-7</v>
      </c>
      <c r="I4433" s="23">
        <f t="shared" si="693"/>
        <v>3.076922992315525E-6</v>
      </c>
      <c r="J4433" s="22">
        <v>24.1</v>
      </c>
      <c r="K4433" s="22">
        <v>24.100000380000001</v>
      </c>
      <c r="L4433" s="22">
        <f t="shared" si="694"/>
        <v>-3.7999999946691787E-7</v>
      </c>
      <c r="M4433" s="23">
        <f t="shared" si="695"/>
        <v>1.5767634584033887E-6</v>
      </c>
      <c r="N4433" s="22">
        <v>24.6</v>
      </c>
      <c r="O4433" s="22">
        <v>24.600000380000001</v>
      </c>
      <c r="P4433" s="22">
        <f t="shared" si="696"/>
        <v>-3.7999999946691787E-7</v>
      </c>
      <c r="Q4433" s="23">
        <f t="shared" si="697"/>
        <v>1.5447154211260135E-6</v>
      </c>
      <c r="R4433" s="24">
        <v>14361070</v>
      </c>
      <c r="S4433" s="24">
        <v>14361100</v>
      </c>
      <c r="T4433" s="24">
        <f t="shared" si="698"/>
        <v>-30</v>
      </c>
      <c r="U4433" s="23">
        <f t="shared" si="699"/>
        <v>2.0889764711616796E-4</v>
      </c>
    </row>
    <row r="4434" spans="1:21" x14ac:dyDescent="0.3">
      <c r="A4434" s="21">
        <v>42152</v>
      </c>
      <c r="B4434" s="22">
        <v>24.49</v>
      </c>
      <c r="C4434" s="22">
        <v>24.489999770000001</v>
      </c>
      <c r="D4434" s="22">
        <f t="shared" si="690"/>
        <v>2.2999999771400326E-7</v>
      </c>
      <c r="E4434" s="23">
        <f t="shared" si="691"/>
        <v>9.3915883982878142E-7</v>
      </c>
      <c r="F4434" s="22">
        <v>24.65</v>
      </c>
      <c r="G4434" s="22">
        <v>24.649999619999999</v>
      </c>
      <c r="H4434" s="22">
        <f t="shared" si="692"/>
        <v>3.7999999946691787E-7</v>
      </c>
      <c r="I4434" s="23">
        <f t="shared" si="693"/>
        <v>1.5415821717035708E-6</v>
      </c>
      <c r="J4434" s="22">
        <v>24.36</v>
      </c>
      <c r="K4434" s="22">
        <v>24.36000061</v>
      </c>
      <c r="L4434" s="22">
        <f t="shared" si="694"/>
        <v>-6.1000000073363481E-7</v>
      </c>
      <c r="M4434" s="23">
        <f t="shared" si="695"/>
        <v>2.5041050306182025E-6</v>
      </c>
      <c r="N4434" s="22">
        <v>24.45</v>
      </c>
      <c r="O4434" s="22">
        <v>24.450000760000002</v>
      </c>
      <c r="P4434" s="22">
        <f t="shared" si="696"/>
        <v>-7.6000000248654942E-7</v>
      </c>
      <c r="Q4434" s="23">
        <f t="shared" si="697"/>
        <v>3.1083843716271088E-6</v>
      </c>
      <c r="R4434" s="24">
        <v>10416616</v>
      </c>
      <c r="S4434" s="24">
        <v>10416600</v>
      </c>
      <c r="T4434" s="24">
        <f t="shared" si="698"/>
        <v>16</v>
      </c>
      <c r="U4434" s="23">
        <f t="shared" si="699"/>
        <v>1.536009830462915E-4</v>
      </c>
    </row>
    <row r="4435" spans="1:21" x14ac:dyDescent="0.3">
      <c r="A4435" s="21">
        <v>42153</v>
      </c>
      <c r="B4435" s="22">
        <v>24.05</v>
      </c>
      <c r="C4435" s="22">
        <v>24.049999239999998</v>
      </c>
      <c r="D4435" s="22">
        <f t="shared" si="690"/>
        <v>7.6000000248654942E-7</v>
      </c>
      <c r="E4435" s="23">
        <f t="shared" si="691"/>
        <v>3.1600832702835025E-6</v>
      </c>
      <c r="F4435" s="22">
        <v>24.43</v>
      </c>
      <c r="G4435" s="22">
        <v>24.43000031</v>
      </c>
      <c r="H4435" s="22">
        <f t="shared" si="692"/>
        <v>-3.1000000078051926E-7</v>
      </c>
      <c r="I4435" s="23">
        <f t="shared" si="693"/>
        <v>1.2689316285175244E-6</v>
      </c>
      <c r="J4435" s="22">
        <v>23.94</v>
      </c>
      <c r="K4435" s="22">
        <v>23.940000529999999</v>
      </c>
      <c r="L4435" s="22">
        <f t="shared" si="694"/>
        <v>-5.2999999766711881E-7</v>
      </c>
      <c r="M4435" s="23">
        <f t="shared" si="695"/>
        <v>2.2138679445848736E-6</v>
      </c>
      <c r="N4435" s="22">
        <v>24.28</v>
      </c>
      <c r="O4435" s="22">
        <v>24.280000690000001</v>
      </c>
      <c r="P4435" s="22">
        <f t="shared" si="696"/>
        <v>-6.9000000024743713E-7</v>
      </c>
      <c r="Q4435" s="23">
        <f t="shared" si="697"/>
        <v>2.8418450602912116E-6</v>
      </c>
      <c r="R4435" s="24">
        <v>13170025</v>
      </c>
      <c r="S4435" s="24">
        <v>13170000</v>
      </c>
      <c r="T4435" s="24">
        <f t="shared" si="698"/>
        <v>25</v>
      </c>
      <c r="U4435" s="23">
        <f t="shared" si="699"/>
        <v>1.8982536066818528E-4</v>
      </c>
    </row>
    <row r="4436" spans="1:21" x14ac:dyDescent="0.3">
      <c r="A4436" s="21">
        <v>42156</v>
      </c>
      <c r="B4436" s="22">
        <v>24.18</v>
      </c>
      <c r="C4436" s="22">
        <v>24.18000031</v>
      </c>
      <c r="D4436" s="22">
        <f t="shared" si="690"/>
        <v>-3.1000000078051926E-7</v>
      </c>
      <c r="E4436" s="23">
        <f t="shared" si="691"/>
        <v>1.2820512688426811E-6</v>
      </c>
      <c r="F4436" s="22">
        <v>24.24</v>
      </c>
      <c r="G4436" s="22">
        <v>24.239999770000001</v>
      </c>
      <c r="H4436" s="22">
        <f t="shared" si="692"/>
        <v>2.2999999771400326E-7</v>
      </c>
      <c r="I4436" s="23">
        <f t="shared" si="693"/>
        <v>9.4884488406083539E-7</v>
      </c>
      <c r="J4436" s="22">
        <v>23.93</v>
      </c>
      <c r="K4436" s="22">
        <v>23.93000031</v>
      </c>
      <c r="L4436" s="22">
        <f t="shared" si="694"/>
        <v>-3.1000000078051926E-7</v>
      </c>
      <c r="M4436" s="23">
        <f t="shared" si="695"/>
        <v>1.2954450345367305E-6</v>
      </c>
      <c r="N4436" s="22">
        <v>24.14</v>
      </c>
      <c r="O4436" s="22">
        <v>24.13999939</v>
      </c>
      <c r="P4436" s="22">
        <f t="shared" si="696"/>
        <v>6.1000000073363481E-7</v>
      </c>
      <c r="Q4436" s="23">
        <f t="shared" si="697"/>
        <v>2.5269263303557804E-6</v>
      </c>
      <c r="R4436" s="24">
        <v>10391338</v>
      </c>
      <c r="S4436" s="24">
        <v>10391300</v>
      </c>
      <c r="T4436" s="24">
        <f t="shared" si="698"/>
        <v>38</v>
      </c>
      <c r="U4436" s="23">
        <f t="shared" si="699"/>
        <v>3.6569052957762741E-4</v>
      </c>
    </row>
    <row r="4437" spans="1:21" x14ac:dyDescent="0.3">
      <c r="A4437" s="21">
        <v>42157</v>
      </c>
      <c r="B4437" s="22">
        <v>23.98</v>
      </c>
      <c r="C4437" s="22">
        <v>23.979999540000001</v>
      </c>
      <c r="D4437" s="22">
        <f t="shared" si="690"/>
        <v>4.5999999898072019E-7</v>
      </c>
      <c r="E4437" s="23">
        <f t="shared" si="691"/>
        <v>1.9182652535643886E-6</v>
      </c>
      <c r="F4437" s="22">
        <v>24</v>
      </c>
      <c r="G4437" s="22">
        <v>24</v>
      </c>
      <c r="H4437" s="22">
        <f t="shared" si="692"/>
        <v>0</v>
      </c>
      <c r="I4437" s="23">
        <f t="shared" si="693"/>
        <v>0</v>
      </c>
      <c r="J4437" s="22">
        <v>23.64</v>
      </c>
      <c r="K4437" s="22">
        <v>23.63999939</v>
      </c>
      <c r="L4437" s="22">
        <f t="shared" si="694"/>
        <v>6.1000000073363481E-7</v>
      </c>
      <c r="M4437" s="23">
        <f t="shared" si="695"/>
        <v>2.5803723201095856E-6</v>
      </c>
      <c r="N4437" s="22">
        <v>23.67</v>
      </c>
      <c r="O4437" s="22">
        <v>23.670000080000001</v>
      </c>
      <c r="P4437" s="22">
        <f t="shared" si="696"/>
        <v>-7.9999999513802322E-8</v>
      </c>
      <c r="Q4437" s="23">
        <f t="shared" si="697"/>
        <v>3.3798056292107251E-7</v>
      </c>
      <c r="R4437" s="24">
        <v>12267319</v>
      </c>
      <c r="S4437" s="24">
        <v>12267300</v>
      </c>
      <c r="T4437" s="24">
        <f t="shared" si="698"/>
        <v>19</v>
      </c>
      <c r="U4437" s="23">
        <f t="shared" si="699"/>
        <v>1.5488330765531128E-4</v>
      </c>
    </row>
    <row r="4438" spans="1:21" x14ac:dyDescent="0.3">
      <c r="A4438" s="21">
        <v>42158</v>
      </c>
      <c r="B4438" s="22">
        <v>23.78</v>
      </c>
      <c r="C4438" s="22">
        <v>23.780000690000001</v>
      </c>
      <c r="D4438" s="22">
        <f t="shared" si="690"/>
        <v>-6.9000000024743713E-7</v>
      </c>
      <c r="E4438" s="23">
        <f t="shared" si="691"/>
        <v>2.9015978983448763E-6</v>
      </c>
      <c r="F4438" s="22">
        <v>23.8</v>
      </c>
      <c r="G4438" s="22">
        <v>23.799999239999998</v>
      </c>
      <c r="H4438" s="22">
        <f t="shared" si="692"/>
        <v>7.6000000248654942E-7</v>
      </c>
      <c r="I4438" s="23">
        <f t="shared" si="693"/>
        <v>3.1932774233422601E-6</v>
      </c>
      <c r="J4438" s="22">
        <v>23.48</v>
      </c>
      <c r="K4438" s="22">
        <v>23.479999540000001</v>
      </c>
      <c r="L4438" s="22">
        <f t="shared" si="694"/>
        <v>4.5999999898072019E-7</v>
      </c>
      <c r="M4438" s="23">
        <f t="shared" si="695"/>
        <v>1.9591141737335831E-6</v>
      </c>
      <c r="N4438" s="22">
        <v>23.66</v>
      </c>
      <c r="O4438" s="22">
        <v>23.659999849999998</v>
      </c>
      <c r="P4438" s="22">
        <f t="shared" si="696"/>
        <v>1.5000000175291461E-7</v>
      </c>
      <c r="Q4438" s="23">
        <f t="shared" si="697"/>
        <v>6.3398141464026523E-7</v>
      </c>
      <c r="R4438" s="24">
        <v>10846496</v>
      </c>
      <c r="S4438" s="24">
        <v>10846500</v>
      </c>
      <c r="T4438" s="24">
        <f t="shared" si="698"/>
        <v>-4</v>
      </c>
      <c r="U4438" s="23">
        <f t="shared" si="699"/>
        <v>3.6878255658507353E-5</v>
      </c>
    </row>
    <row r="4439" spans="1:21" x14ac:dyDescent="0.3">
      <c r="A4439" s="21">
        <v>42159</v>
      </c>
      <c r="B4439" s="22">
        <v>23.27</v>
      </c>
      <c r="C4439" s="22">
        <v>23.270000459999999</v>
      </c>
      <c r="D4439" s="22">
        <f t="shared" si="690"/>
        <v>-4.5999999898072019E-7</v>
      </c>
      <c r="E4439" s="23">
        <f t="shared" si="691"/>
        <v>1.9767941121077241E-6</v>
      </c>
      <c r="F4439" s="22">
        <v>23.43</v>
      </c>
      <c r="G4439" s="22">
        <v>23.43000031</v>
      </c>
      <c r="H4439" s="22">
        <f t="shared" si="692"/>
        <v>-3.1000000078051926E-7</v>
      </c>
      <c r="I4439" s="23">
        <f t="shared" si="693"/>
        <v>1.3230900413100304E-6</v>
      </c>
      <c r="J4439" s="22">
        <v>22.78</v>
      </c>
      <c r="K4439" s="22">
        <v>22.780000690000001</v>
      </c>
      <c r="L4439" s="22">
        <f t="shared" si="694"/>
        <v>-6.9000000024743713E-7</v>
      </c>
      <c r="M4439" s="23">
        <f t="shared" si="695"/>
        <v>3.0289726924825527E-6</v>
      </c>
      <c r="N4439" s="22">
        <v>22.98</v>
      </c>
      <c r="O4439" s="22">
        <v>22.979999540000001</v>
      </c>
      <c r="P4439" s="22">
        <f t="shared" si="696"/>
        <v>4.5999999898072019E-7</v>
      </c>
      <c r="Q4439" s="23">
        <f t="shared" si="697"/>
        <v>2.0017406796724426E-6</v>
      </c>
      <c r="R4439" s="24">
        <v>16981791</v>
      </c>
      <c r="S4439" s="24">
        <v>16981800</v>
      </c>
      <c r="T4439" s="24">
        <f t="shared" si="698"/>
        <v>-9</v>
      </c>
      <c r="U4439" s="23">
        <f t="shared" si="699"/>
        <v>5.2997915415326997E-5</v>
      </c>
    </row>
    <row r="4440" spans="1:21" x14ac:dyDescent="0.3">
      <c r="A4440" s="21">
        <v>42160</v>
      </c>
      <c r="B4440" s="22">
        <v>22.82</v>
      </c>
      <c r="C4440" s="22">
        <v>22.81999969</v>
      </c>
      <c r="D4440" s="22">
        <f t="shared" si="690"/>
        <v>3.1000000078051926E-7</v>
      </c>
      <c r="E4440" s="23">
        <f t="shared" si="691"/>
        <v>1.3584575153012163E-6</v>
      </c>
      <c r="F4440" s="22">
        <v>23.04</v>
      </c>
      <c r="G4440" s="22">
        <v>23.040000920000001</v>
      </c>
      <c r="H4440" s="22">
        <f t="shared" si="692"/>
        <v>-9.2000000151415406E-7</v>
      </c>
      <c r="I4440" s="23">
        <f t="shared" si="693"/>
        <v>3.9930554026824847E-6</v>
      </c>
      <c r="J4440" s="22">
        <v>22.75</v>
      </c>
      <c r="K4440" s="22">
        <v>22.75</v>
      </c>
      <c r="L4440" s="22">
        <f t="shared" si="694"/>
        <v>0</v>
      </c>
      <c r="M4440" s="23">
        <f t="shared" si="695"/>
        <v>0</v>
      </c>
      <c r="N4440" s="22">
        <v>22.86</v>
      </c>
      <c r="O4440" s="22">
        <v>22.86000061</v>
      </c>
      <c r="P4440" s="22">
        <f t="shared" si="696"/>
        <v>-6.1000000073363481E-7</v>
      </c>
      <c r="Q4440" s="23">
        <f t="shared" si="697"/>
        <v>2.6684163799487963E-6</v>
      </c>
      <c r="R4440" s="24">
        <v>9277055</v>
      </c>
      <c r="S4440" s="24">
        <v>9277100</v>
      </c>
      <c r="T4440" s="24">
        <f t="shared" si="698"/>
        <v>-45</v>
      </c>
      <c r="U4440" s="23">
        <f t="shared" si="699"/>
        <v>4.8506537603345873E-4</v>
      </c>
    </row>
    <row r="4441" spans="1:21" x14ac:dyDescent="0.3">
      <c r="A4441" s="21">
        <v>42163</v>
      </c>
      <c r="B4441" s="22">
        <v>22.87</v>
      </c>
      <c r="C4441" s="22">
        <v>22.870000839999999</v>
      </c>
      <c r="D4441" s="22">
        <f t="shared" si="690"/>
        <v>-8.3999999844763806E-7</v>
      </c>
      <c r="E4441" s="23">
        <f t="shared" si="691"/>
        <v>3.6729338329470658E-6</v>
      </c>
      <c r="F4441" s="22">
        <v>22.92</v>
      </c>
      <c r="G4441" s="22">
        <v>22.920000080000001</v>
      </c>
      <c r="H4441" s="22">
        <f t="shared" si="692"/>
        <v>-7.9999999513802322E-8</v>
      </c>
      <c r="I4441" s="23">
        <f t="shared" si="693"/>
        <v>3.4904013627648434E-7</v>
      </c>
      <c r="J4441" s="22">
        <v>22.6</v>
      </c>
      <c r="K4441" s="22">
        <v>22.600000380000001</v>
      </c>
      <c r="L4441" s="22">
        <f t="shared" si="694"/>
        <v>-3.7999999946691787E-7</v>
      </c>
      <c r="M4441" s="23">
        <f t="shared" si="695"/>
        <v>1.6814158985731745E-6</v>
      </c>
      <c r="N4441" s="22">
        <v>22.65</v>
      </c>
      <c r="O4441" s="22">
        <v>22.649999619999999</v>
      </c>
      <c r="P4441" s="22">
        <f t="shared" si="696"/>
        <v>3.7999999946691787E-7</v>
      </c>
      <c r="Q4441" s="23">
        <f t="shared" si="697"/>
        <v>1.6777042200538365E-6</v>
      </c>
      <c r="R4441" s="24">
        <v>9155897</v>
      </c>
      <c r="S4441" s="24">
        <v>9155900</v>
      </c>
      <c r="T4441" s="24">
        <f t="shared" si="698"/>
        <v>-3</v>
      </c>
      <c r="U4441" s="23">
        <f t="shared" si="699"/>
        <v>3.2765757598925287E-5</v>
      </c>
    </row>
    <row r="4442" spans="1:21" x14ac:dyDescent="0.3">
      <c r="A4442" s="21">
        <v>42164</v>
      </c>
      <c r="B4442" s="22">
        <v>22.87</v>
      </c>
      <c r="C4442" s="22">
        <v>22.870000839999999</v>
      </c>
      <c r="D4442" s="22">
        <f t="shared" si="690"/>
        <v>-8.3999999844763806E-7</v>
      </c>
      <c r="E4442" s="23">
        <f t="shared" si="691"/>
        <v>3.6729338329470658E-6</v>
      </c>
      <c r="F4442" s="22">
        <v>23.1</v>
      </c>
      <c r="G4442" s="22">
        <v>23.100000380000001</v>
      </c>
      <c r="H4442" s="22">
        <f t="shared" si="692"/>
        <v>-3.7999999946691787E-7</v>
      </c>
      <c r="I4442" s="23">
        <f t="shared" si="693"/>
        <v>1.6450216156529685E-6</v>
      </c>
      <c r="J4442" s="22">
        <v>22.71</v>
      </c>
      <c r="K4442" s="22">
        <v>22.709999079999999</v>
      </c>
      <c r="L4442" s="22">
        <f t="shared" si="694"/>
        <v>9.2000000151415406E-7</v>
      </c>
      <c r="M4442" s="23">
        <f t="shared" si="695"/>
        <v>4.051078990682874E-6</v>
      </c>
      <c r="N4442" s="22">
        <v>22.83</v>
      </c>
      <c r="O4442" s="22">
        <v>22.829999919999999</v>
      </c>
      <c r="P4442" s="22">
        <f t="shared" si="696"/>
        <v>7.9999999513802322E-8</v>
      </c>
      <c r="Q4442" s="23">
        <f t="shared" si="697"/>
        <v>3.5041611823975128E-7</v>
      </c>
      <c r="R4442" s="24">
        <v>14045893</v>
      </c>
      <c r="S4442" s="24">
        <v>14045900</v>
      </c>
      <c r="T4442" s="24">
        <f t="shared" si="698"/>
        <v>-7</v>
      </c>
      <c r="U4442" s="23">
        <f t="shared" si="699"/>
        <v>4.9836607123787017E-5</v>
      </c>
    </row>
    <row r="4443" spans="1:21" x14ac:dyDescent="0.3">
      <c r="A4443" s="21">
        <v>42165</v>
      </c>
      <c r="B4443" s="22">
        <v>23.05</v>
      </c>
      <c r="C4443" s="22">
        <v>23.049999239999998</v>
      </c>
      <c r="D4443" s="22">
        <f t="shared" si="690"/>
        <v>7.6000000248654942E-7</v>
      </c>
      <c r="E4443" s="23">
        <f t="shared" si="691"/>
        <v>3.2971801628855477E-6</v>
      </c>
      <c r="F4443" s="22">
        <v>23.34</v>
      </c>
      <c r="G4443" s="22">
        <v>23.340000150000002</v>
      </c>
      <c r="H4443" s="22">
        <f t="shared" si="692"/>
        <v>-1.5000000175291461E-7</v>
      </c>
      <c r="I4443" s="23">
        <f t="shared" si="693"/>
        <v>6.4267352523095253E-7</v>
      </c>
      <c r="J4443" s="22">
        <v>23</v>
      </c>
      <c r="K4443" s="22">
        <v>23</v>
      </c>
      <c r="L4443" s="22">
        <f t="shared" si="694"/>
        <v>0</v>
      </c>
      <c r="M4443" s="23">
        <f t="shared" si="695"/>
        <v>0</v>
      </c>
      <c r="N4443" s="22">
        <v>23.33</v>
      </c>
      <c r="O4443" s="22">
        <v>23.329999919999999</v>
      </c>
      <c r="P4443" s="22">
        <f t="shared" si="696"/>
        <v>7.9999999513802322E-8</v>
      </c>
      <c r="Q4443" s="23">
        <f t="shared" si="697"/>
        <v>3.4290612853890796E-7</v>
      </c>
      <c r="R4443" s="24">
        <v>14611892</v>
      </c>
      <c r="S4443" s="24">
        <v>14611900</v>
      </c>
      <c r="T4443" s="24">
        <f t="shared" si="698"/>
        <v>-8</v>
      </c>
      <c r="U4443" s="23">
        <f t="shared" si="699"/>
        <v>5.4749895633011454E-5</v>
      </c>
    </row>
    <row r="4444" spans="1:21" x14ac:dyDescent="0.3">
      <c r="A4444" s="21">
        <v>42166</v>
      </c>
      <c r="B4444" s="22">
        <v>23.66</v>
      </c>
      <c r="C4444" s="22">
        <v>23.659999849999998</v>
      </c>
      <c r="D4444" s="22">
        <f t="shared" si="690"/>
        <v>1.5000000175291461E-7</v>
      </c>
      <c r="E4444" s="23">
        <f t="shared" si="691"/>
        <v>6.3398141464026523E-7</v>
      </c>
      <c r="F4444" s="22">
        <v>23.71</v>
      </c>
      <c r="G4444" s="22">
        <v>23.709999079999999</v>
      </c>
      <c r="H4444" s="22">
        <f t="shared" si="692"/>
        <v>9.2000000151415406E-7</v>
      </c>
      <c r="I4444" s="23">
        <f t="shared" si="693"/>
        <v>3.8802194736911564E-6</v>
      </c>
      <c r="J4444" s="22">
        <v>23.46</v>
      </c>
      <c r="K4444" s="22">
        <v>23.459999079999999</v>
      </c>
      <c r="L4444" s="22">
        <f t="shared" si="694"/>
        <v>9.2000000151415406E-7</v>
      </c>
      <c r="M4444" s="23">
        <f t="shared" si="695"/>
        <v>3.9215687876921862E-6</v>
      </c>
      <c r="N4444" s="22">
        <v>23.51</v>
      </c>
      <c r="O4444" s="22">
        <v>23.510000229999999</v>
      </c>
      <c r="P4444" s="22">
        <f t="shared" si="696"/>
        <v>-2.2999999771400326E-7</v>
      </c>
      <c r="Q4444" s="23">
        <f t="shared" si="697"/>
        <v>9.7830708406591641E-7</v>
      </c>
      <c r="R4444" s="24">
        <v>12836480</v>
      </c>
      <c r="S4444" s="24">
        <v>12836500</v>
      </c>
      <c r="T4444" s="24">
        <f t="shared" si="698"/>
        <v>-20</v>
      </c>
      <c r="U4444" s="23">
        <f t="shared" si="699"/>
        <v>1.5580571027928172E-4</v>
      </c>
    </row>
    <row r="4445" spans="1:21" x14ac:dyDescent="0.3">
      <c r="A4445" s="21">
        <v>42167</v>
      </c>
      <c r="B4445" s="22">
        <v>23.54</v>
      </c>
      <c r="C4445" s="22">
        <v>23.540000920000001</v>
      </c>
      <c r="D4445" s="22">
        <f t="shared" si="690"/>
        <v>-9.2000000151415406E-7</v>
      </c>
      <c r="E4445" s="23">
        <f t="shared" si="691"/>
        <v>3.9082411451076272E-6</v>
      </c>
      <c r="F4445" s="22">
        <v>23.76</v>
      </c>
      <c r="G4445" s="22">
        <v>23.760000229999999</v>
      </c>
      <c r="H4445" s="22">
        <f t="shared" si="692"/>
        <v>-2.2999999771400326E-7</v>
      </c>
      <c r="I4445" s="23">
        <f t="shared" si="693"/>
        <v>9.6801344902176903E-7</v>
      </c>
      <c r="J4445" s="22">
        <v>23.4</v>
      </c>
      <c r="K4445" s="22">
        <v>23.399999619999999</v>
      </c>
      <c r="L4445" s="22">
        <f t="shared" si="694"/>
        <v>3.7999999946691787E-7</v>
      </c>
      <c r="M4445" s="23">
        <f t="shared" si="695"/>
        <v>1.623931648025035E-6</v>
      </c>
      <c r="N4445" s="22">
        <v>23.67</v>
      </c>
      <c r="O4445" s="22">
        <v>23.670000080000001</v>
      </c>
      <c r="P4445" s="22">
        <f t="shared" si="696"/>
        <v>-7.9999999513802322E-8</v>
      </c>
      <c r="Q4445" s="23">
        <f t="shared" si="697"/>
        <v>3.3798056292107251E-7</v>
      </c>
      <c r="R4445" s="24">
        <v>12115860</v>
      </c>
      <c r="S4445" s="24">
        <v>12115900</v>
      </c>
      <c r="T4445" s="24">
        <f t="shared" si="698"/>
        <v>-40</v>
      </c>
      <c r="U4445" s="23">
        <f t="shared" si="699"/>
        <v>3.3014468590859944E-4</v>
      </c>
    </row>
    <row r="4446" spans="1:21" x14ac:dyDescent="0.3">
      <c r="A4446" s="21">
        <v>42170</v>
      </c>
      <c r="B4446" s="22">
        <v>23.39</v>
      </c>
      <c r="C4446" s="22">
        <v>23.38999939</v>
      </c>
      <c r="D4446" s="22">
        <f t="shared" si="690"/>
        <v>6.1000000073363481E-7</v>
      </c>
      <c r="E4446" s="23">
        <f t="shared" si="691"/>
        <v>2.6079521874396886E-6</v>
      </c>
      <c r="F4446" s="22">
        <v>23.44</v>
      </c>
      <c r="G4446" s="22">
        <v>23.440000529999999</v>
      </c>
      <c r="H4446" s="22">
        <f t="shared" si="692"/>
        <v>-5.2999999766711881E-7</v>
      </c>
      <c r="I4446" s="23">
        <f t="shared" si="693"/>
        <v>2.261092089092708E-6</v>
      </c>
      <c r="J4446" s="22">
        <v>23.23</v>
      </c>
      <c r="K4446" s="22">
        <v>23.229999540000001</v>
      </c>
      <c r="L4446" s="22">
        <f t="shared" si="694"/>
        <v>4.5999999898072019E-7</v>
      </c>
      <c r="M4446" s="23">
        <f t="shared" si="695"/>
        <v>1.9801980546260493E-6</v>
      </c>
      <c r="N4446" s="22">
        <v>23.26</v>
      </c>
      <c r="O4446" s="22">
        <v>23.260000229999999</v>
      </c>
      <c r="P4446" s="22">
        <f t="shared" si="696"/>
        <v>-2.2999999771400326E-7</v>
      </c>
      <c r="Q4446" s="23">
        <f t="shared" si="697"/>
        <v>9.8882199243212668E-7</v>
      </c>
      <c r="R4446" s="24">
        <v>12984838</v>
      </c>
      <c r="S4446" s="24">
        <v>12984800</v>
      </c>
      <c r="T4446" s="24">
        <f t="shared" si="698"/>
        <v>38</v>
      </c>
      <c r="U4446" s="23">
        <f t="shared" si="699"/>
        <v>2.9264986753742837E-4</v>
      </c>
    </row>
    <row r="4447" spans="1:21" x14ac:dyDescent="0.3">
      <c r="A4447" s="21">
        <v>42171</v>
      </c>
      <c r="B4447" s="22">
        <v>23.24</v>
      </c>
      <c r="C4447" s="22">
        <v>23.239999770000001</v>
      </c>
      <c r="D4447" s="22">
        <f t="shared" si="690"/>
        <v>2.2999999771400326E-7</v>
      </c>
      <c r="E4447" s="23">
        <f t="shared" si="691"/>
        <v>9.8967297758283611E-7</v>
      </c>
      <c r="F4447" s="22">
        <v>23.65</v>
      </c>
      <c r="G4447" s="22">
        <v>23.649999619999999</v>
      </c>
      <c r="H4447" s="22">
        <f t="shared" si="692"/>
        <v>3.7999999946691787E-7</v>
      </c>
      <c r="I4447" s="23">
        <f t="shared" si="693"/>
        <v>1.6067653512584619E-6</v>
      </c>
      <c r="J4447" s="22">
        <v>23.2</v>
      </c>
      <c r="K4447" s="22">
        <v>23.200000760000002</v>
      </c>
      <c r="L4447" s="22">
        <f t="shared" si="694"/>
        <v>-7.6000000248654942E-7</v>
      </c>
      <c r="M4447" s="23">
        <f t="shared" si="695"/>
        <v>3.2758619723706828E-6</v>
      </c>
      <c r="N4447" s="22">
        <v>23.58</v>
      </c>
      <c r="O4447" s="22">
        <v>23.579999919999999</v>
      </c>
      <c r="P4447" s="22">
        <f t="shared" si="696"/>
        <v>7.9999999513802322E-8</v>
      </c>
      <c r="Q4447" s="23">
        <f t="shared" si="697"/>
        <v>3.3927056736734002E-7</v>
      </c>
      <c r="R4447" s="24">
        <v>12381383</v>
      </c>
      <c r="S4447" s="24">
        <v>12381400</v>
      </c>
      <c r="T4447" s="24">
        <f t="shared" si="698"/>
        <v>-17</v>
      </c>
      <c r="U4447" s="23">
        <f t="shared" si="699"/>
        <v>1.3730272828597735E-4</v>
      </c>
    </row>
    <row r="4448" spans="1:21" x14ac:dyDescent="0.3">
      <c r="A4448" s="21">
        <v>42172</v>
      </c>
      <c r="B4448" s="22">
        <v>23.56</v>
      </c>
      <c r="C4448" s="22">
        <v>23.559999470000001</v>
      </c>
      <c r="D4448" s="22">
        <f t="shared" si="690"/>
        <v>5.2999999766711881E-7</v>
      </c>
      <c r="E4448" s="23">
        <f t="shared" si="691"/>
        <v>2.2495755924867123E-6</v>
      </c>
      <c r="F4448" s="22">
        <v>23.7</v>
      </c>
      <c r="G4448" s="22">
        <v>23.700000760000002</v>
      </c>
      <c r="H4448" s="22">
        <f t="shared" si="692"/>
        <v>-7.6000000248654942E-7</v>
      </c>
      <c r="I4448" s="23">
        <f t="shared" si="693"/>
        <v>3.2067509625115699E-6</v>
      </c>
      <c r="J4448" s="22">
        <v>23.45</v>
      </c>
      <c r="K4448" s="22">
        <v>23.450000760000002</v>
      </c>
      <c r="L4448" s="22">
        <f t="shared" si="694"/>
        <v>-7.6000000248654942E-7</v>
      </c>
      <c r="M4448" s="23">
        <f t="shared" si="695"/>
        <v>3.2409380718781236E-6</v>
      </c>
      <c r="N4448" s="22">
        <v>23.6</v>
      </c>
      <c r="O4448" s="22">
        <v>23.600000380000001</v>
      </c>
      <c r="P4448" s="22">
        <f t="shared" si="696"/>
        <v>-3.7999999946691787E-7</v>
      </c>
      <c r="Q4448" s="23">
        <f t="shared" si="697"/>
        <v>1.6101694633401436E-6</v>
      </c>
      <c r="R4448" s="24">
        <v>12642321</v>
      </c>
      <c r="S4448" s="24">
        <v>12642300</v>
      </c>
      <c r="T4448" s="24">
        <f t="shared" si="698"/>
        <v>21</v>
      </c>
      <c r="U4448" s="23">
        <f t="shared" si="699"/>
        <v>1.6610901497354121E-4</v>
      </c>
    </row>
    <row r="4449" spans="1:21" x14ac:dyDescent="0.3">
      <c r="A4449" s="21">
        <v>42173</v>
      </c>
      <c r="B4449" s="22">
        <v>23.66</v>
      </c>
      <c r="C4449" s="22">
        <v>23.659999849999998</v>
      </c>
      <c r="D4449" s="22">
        <f t="shared" si="690"/>
        <v>1.5000000175291461E-7</v>
      </c>
      <c r="E4449" s="23">
        <f t="shared" si="691"/>
        <v>6.3398141464026523E-7</v>
      </c>
      <c r="F4449" s="22">
        <v>23.83</v>
      </c>
      <c r="G4449" s="22">
        <v>23.829999919999999</v>
      </c>
      <c r="H4449" s="22">
        <f t="shared" si="692"/>
        <v>7.9999999513802322E-8</v>
      </c>
      <c r="I4449" s="23">
        <f t="shared" si="693"/>
        <v>3.3571128737881393E-7</v>
      </c>
      <c r="J4449" s="22">
        <v>23.57</v>
      </c>
      <c r="K4449" s="22">
        <v>23.56999969</v>
      </c>
      <c r="L4449" s="22">
        <f t="shared" si="694"/>
        <v>3.1000000078051926E-7</v>
      </c>
      <c r="M4449" s="23">
        <f t="shared" si="695"/>
        <v>1.3152312467447437E-6</v>
      </c>
      <c r="N4449" s="22">
        <v>23.76</v>
      </c>
      <c r="O4449" s="22">
        <v>23.760000229999999</v>
      </c>
      <c r="P4449" s="22">
        <f t="shared" si="696"/>
        <v>-2.2999999771400326E-7</v>
      </c>
      <c r="Q4449" s="23">
        <f t="shared" si="697"/>
        <v>9.6801344902176903E-7</v>
      </c>
      <c r="R4449" s="24">
        <v>11225241</v>
      </c>
      <c r="S4449" s="24">
        <v>11225200</v>
      </c>
      <c r="T4449" s="24">
        <f t="shared" si="698"/>
        <v>41</v>
      </c>
      <c r="U4449" s="23">
        <f t="shared" si="699"/>
        <v>3.6524961693332859E-4</v>
      </c>
    </row>
    <row r="4450" spans="1:21" x14ac:dyDescent="0.3">
      <c r="A4450" s="21">
        <v>42174</v>
      </c>
      <c r="B4450" s="22">
        <v>23.62</v>
      </c>
      <c r="C4450" s="22">
        <v>23.620000839999999</v>
      </c>
      <c r="D4450" s="22">
        <f t="shared" si="690"/>
        <v>-8.3999999844763806E-7</v>
      </c>
      <c r="E4450" s="23">
        <f t="shared" si="691"/>
        <v>3.5563080803329816E-6</v>
      </c>
      <c r="F4450" s="22">
        <v>23.68</v>
      </c>
      <c r="G4450" s="22">
        <v>23.68000031</v>
      </c>
      <c r="H4450" s="22">
        <f t="shared" si="692"/>
        <v>-3.1000000078051926E-7</v>
      </c>
      <c r="I4450" s="23">
        <f t="shared" si="693"/>
        <v>1.3091216077797392E-6</v>
      </c>
      <c r="J4450" s="22">
        <v>23.39</v>
      </c>
      <c r="K4450" s="22">
        <v>23.38999939</v>
      </c>
      <c r="L4450" s="22">
        <f t="shared" si="694"/>
        <v>6.1000000073363481E-7</v>
      </c>
      <c r="M4450" s="23">
        <f t="shared" si="695"/>
        <v>2.6079521874396886E-6</v>
      </c>
      <c r="N4450" s="22">
        <v>23.4</v>
      </c>
      <c r="O4450" s="22">
        <v>23.399999619999999</v>
      </c>
      <c r="P4450" s="22">
        <f t="shared" si="696"/>
        <v>3.7999999946691787E-7</v>
      </c>
      <c r="Q4450" s="23">
        <f t="shared" si="697"/>
        <v>1.623931648025035E-6</v>
      </c>
      <c r="R4450" s="24">
        <v>11576876</v>
      </c>
      <c r="S4450" s="24">
        <v>11609100</v>
      </c>
      <c r="T4450" s="24">
        <f t="shared" si="698"/>
        <v>-32224</v>
      </c>
      <c r="U4450" s="23">
        <f t="shared" si="699"/>
        <v>0.27757535037169118</v>
      </c>
    </row>
    <row r="4451" spans="1:21" x14ac:dyDescent="0.3">
      <c r="A4451" s="21">
        <v>42177</v>
      </c>
      <c r="B4451" s="22">
        <v>23.66</v>
      </c>
      <c r="C4451" s="22">
        <v>23.659999849999998</v>
      </c>
      <c r="D4451" s="22">
        <f t="shared" si="690"/>
        <v>1.5000000175291461E-7</v>
      </c>
      <c r="E4451" s="23">
        <f t="shared" si="691"/>
        <v>6.3398141464026523E-7</v>
      </c>
      <c r="F4451" s="22">
        <v>23.89</v>
      </c>
      <c r="G4451" s="22">
        <v>23.88999939</v>
      </c>
      <c r="H4451" s="22">
        <f t="shared" si="692"/>
        <v>6.1000000073363481E-7</v>
      </c>
      <c r="I4451" s="23">
        <f t="shared" si="693"/>
        <v>2.5533696789836326E-6</v>
      </c>
      <c r="J4451" s="22">
        <v>23.6</v>
      </c>
      <c r="K4451" s="22">
        <v>23.600000380000001</v>
      </c>
      <c r="L4451" s="22">
        <f t="shared" si="694"/>
        <v>-3.7999999946691787E-7</v>
      </c>
      <c r="M4451" s="23">
        <f t="shared" si="695"/>
        <v>1.6101694633401436E-6</v>
      </c>
      <c r="N4451" s="22">
        <v>23.84</v>
      </c>
      <c r="O4451" s="22">
        <v>23.840000150000002</v>
      </c>
      <c r="P4451" s="22">
        <f t="shared" si="696"/>
        <v>-1.5000000175291461E-7</v>
      </c>
      <c r="Q4451" s="23">
        <f t="shared" si="697"/>
        <v>6.2919463426645408E-7</v>
      </c>
      <c r="R4451" s="24">
        <v>13373022</v>
      </c>
      <c r="S4451" s="24">
        <v>13407100</v>
      </c>
      <c r="T4451" s="24">
        <f t="shared" si="698"/>
        <v>-34078</v>
      </c>
      <c r="U4451" s="23">
        <f t="shared" si="699"/>
        <v>0.25417875603225154</v>
      </c>
    </row>
    <row r="4452" spans="1:21" x14ac:dyDescent="0.3">
      <c r="A4452" s="21">
        <v>42178</v>
      </c>
      <c r="B4452" s="22">
        <v>24.01</v>
      </c>
      <c r="C4452" s="22">
        <v>24.010000229999999</v>
      </c>
      <c r="D4452" s="22">
        <f t="shared" si="690"/>
        <v>-2.2999999771400326E-7</v>
      </c>
      <c r="E4452" s="23">
        <f t="shared" si="691"/>
        <v>9.5793417538839929E-7</v>
      </c>
      <c r="F4452" s="22">
        <v>24.04</v>
      </c>
      <c r="G4452" s="22">
        <v>24.040000920000001</v>
      </c>
      <c r="H4452" s="22">
        <f t="shared" si="692"/>
        <v>-9.2000000151415406E-7</v>
      </c>
      <c r="I4452" s="23">
        <f t="shared" si="693"/>
        <v>3.8269549347178394E-6</v>
      </c>
      <c r="J4452" s="22">
        <v>23.75</v>
      </c>
      <c r="K4452" s="22">
        <v>23.75</v>
      </c>
      <c r="L4452" s="22">
        <f t="shared" si="694"/>
        <v>0</v>
      </c>
      <c r="M4452" s="23">
        <f t="shared" si="695"/>
        <v>0</v>
      </c>
      <c r="N4452" s="22">
        <v>23.93</v>
      </c>
      <c r="O4452" s="22">
        <v>23.93000031</v>
      </c>
      <c r="P4452" s="22">
        <f t="shared" si="696"/>
        <v>-3.1000000078051926E-7</v>
      </c>
      <c r="Q4452" s="23">
        <f t="shared" si="697"/>
        <v>1.2954450345367305E-6</v>
      </c>
      <c r="R4452" s="24">
        <v>9339641</v>
      </c>
      <c r="S4452" s="24">
        <v>9339600</v>
      </c>
      <c r="T4452" s="24">
        <f t="shared" si="698"/>
        <v>41</v>
      </c>
      <c r="U4452" s="23">
        <f t="shared" si="699"/>
        <v>4.3899096321041583E-4</v>
      </c>
    </row>
    <row r="4453" spans="1:21" x14ac:dyDescent="0.3">
      <c r="A4453" s="21">
        <v>42179</v>
      </c>
      <c r="B4453" s="22">
        <v>23.96</v>
      </c>
      <c r="C4453" s="22">
        <v>23.959999079999999</v>
      </c>
      <c r="D4453" s="22">
        <f t="shared" si="690"/>
        <v>9.2000000151415406E-7</v>
      </c>
      <c r="E4453" s="23">
        <f t="shared" si="691"/>
        <v>3.839733041901912E-6</v>
      </c>
      <c r="F4453" s="22">
        <v>24</v>
      </c>
      <c r="G4453" s="22">
        <v>24</v>
      </c>
      <c r="H4453" s="22">
        <f t="shared" si="692"/>
        <v>0</v>
      </c>
      <c r="I4453" s="23">
        <f t="shared" si="693"/>
        <v>0</v>
      </c>
      <c r="J4453" s="22">
        <v>23.83</v>
      </c>
      <c r="K4453" s="22">
        <v>23.829999919999999</v>
      </c>
      <c r="L4453" s="22">
        <f t="shared" si="694"/>
        <v>7.9999999513802322E-8</v>
      </c>
      <c r="M4453" s="23">
        <f t="shared" si="695"/>
        <v>3.3571128737881393E-7</v>
      </c>
      <c r="N4453" s="22">
        <v>23.9</v>
      </c>
      <c r="O4453" s="22">
        <v>23.899999619999999</v>
      </c>
      <c r="P4453" s="22">
        <f t="shared" si="696"/>
        <v>3.7999999946691787E-7</v>
      </c>
      <c r="Q4453" s="23">
        <f t="shared" si="697"/>
        <v>1.5899581820450168E-6</v>
      </c>
      <c r="R4453" s="24">
        <v>9368176</v>
      </c>
      <c r="S4453" s="24">
        <v>9368200</v>
      </c>
      <c r="T4453" s="24">
        <f t="shared" si="698"/>
        <v>-24</v>
      </c>
      <c r="U4453" s="23">
        <f t="shared" si="699"/>
        <v>2.5618582011485664E-4</v>
      </c>
    </row>
    <row r="4454" spans="1:21" x14ac:dyDescent="0.3">
      <c r="A4454" s="21">
        <v>42180</v>
      </c>
      <c r="B4454" s="22">
        <v>24.04</v>
      </c>
      <c r="C4454" s="22">
        <v>24.040000920000001</v>
      </c>
      <c r="D4454" s="22">
        <f t="shared" si="690"/>
        <v>-9.2000000151415406E-7</v>
      </c>
      <c r="E4454" s="23">
        <f t="shared" si="691"/>
        <v>3.8269549347178394E-6</v>
      </c>
      <c r="F4454" s="22">
        <v>24.33</v>
      </c>
      <c r="G4454" s="22">
        <v>24.329999919999999</v>
      </c>
      <c r="H4454" s="22">
        <f t="shared" si="692"/>
        <v>7.9999999513802322E-8</v>
      </c>
      <c r="I4454" s="23">
        <f t="shared" si="693"/>
        <v>3.2881216513297185E-7</v>
      </c>
      <c r="J4454" s="22">
        <v>24</v>
      </c>
      <c r="K4454" s="22">
        <v>24</v>
      </c>
      <c r="L4454" s="22">
        <f t="shared" si="694"/>
        <v>0</v>
      </c>
      <c r="M4454" s="23">
        <f t="shared" si="695"/>
        <v>0</v>
      </c>
      <c r="N4454" s="22">
        <v>24.08</v>
      </c>
      <c r="O4454" s="22">
        <v>24.079999919999999</v>
      </c>
      <c r="P4454" s="22">
        <f t="shared" si="696"/>
        <v>7.9999999513802322E-8</v>
      </c>
      <c r="Q4454" s="23">
        <f t="shared" si="697"/>
        <v>3.3222591270590974E-7</v>
      </c>
      <c r="R4454" s="24">
        <v>8369697</v>
      </c>
      <c r="S4454" s="24">
        <v>8369700</v>
      </c>
      <c r="T4454" s="24">
        <f t="shared" si="698"/>
        <v>-3</v>
      </c>
      <c r="U4454" s="23">
        <f t="shared" si="699"/>
        <v>3.584357862288971E-5</v>
      </c>
    </row>
    <row r="4455" spans="1:21" x14ac:dyDescent="0.3">
      <c r="A4455" s="21">
        <v>42181</v>
      </c>
      <c r="B4455" s="22">
        <v>23.92</v>
      </c>
      <c r="C4455" s="22">
        <v>23.920000080000001</v>
      </c>
      <c r="D4455" s="22">
        <f t="shared" si="690"/>
        <v>-7.9999999513802322E-8</v>
      </c>
      <c r="E4455" s="23">
        <f t="shared" si="691"/>
        <v>3.3444815738396233E-7</v>
      </c>
      <c r="F4455" s="22">
        <v>24.04</v>
      </c>
      <c r="G4455" s="22">
        <v>24.040000920000001</v>
      </c>
      <c r="H4455" s="22">
        <f t="shared" si="692"/>
        <v>-9.2000000151415406E-7</v>
      </c>
      <c r="I4455" s="23">
        <f t="shared" si="693"/>
        <v>3.8269549347178394E-6</v>
      </c>
      <c r="J4455" s="22">
        <v>23.44</v>
      </c>
      <c r="K4455" s="22">
        <v>23.440000529999999</v>
      </c>
      <c r="L4455" s="22">
        <f t="shared" si="694"/>
        <v>-5.2999999766711881E-7</v>
      </c>
      <c r="M4455" s="23">
        <f t="shared" si="695"/>
        <v>2.261092089092708E-6</v>
      </c>
      <c r="N4455" s="22">
        <v>23.63</v>
      </c>
      <c r="O4455" s="22">
        <v>23.629999160000001</v>
      </c>
      <c r="P4455" s="22">
        <f t="shared" si="696"/>
        <v>8.3999999844763806E-7</v>
      </c>
      <c r="Q4455" s="23">
        <f t="shared" si="697"/>
        <v>3.5548033360473382E-6</v>
      </c>
      <c r="R4455" s="24">
        <v>14805750</v>
      </c>
      <c r="S4455" s="24">
        <v>14805800</v>
      </c>
      <c r="T4455" s="24">
        <f t="shared" si="698"/>
        <v>-50</v>
      </c>
      <c r="U4455" s="23">
        <f t="shared" si="699"/>
        <v>3.3770549379297303E-4</v>
      </c>
    </row>
    <row r="4456" spans="1:21" x14ac:dyDescent="0.3">
      <c r="A4456" s="21">
        <v>42184</v>
      </c>
      <c r="B4456" s="22">
        <v>22.67</v>
      </c>
      <c r="C4456" s="22">
        <v>22.670000080000001</v>
      </c>
      <c r="D4456" s="22">
        <f t="shared" si="690"/>
        <v>-7.9999999513802322E-8</v>
      </c>
      <c r="E4456" s="23">
        <f t="shared" si="691"/>
        <v>3.5288927759810717E-7</v>
      </c>
      <c r="F4456" s="22">
        <v>22.94</v>
      </c>
      <c r="G4456" s="22">
        <v>22.940000529999999</v>
      </c>
      <c r="H4456" s="22">
        <f t="shared" si="692"/>
        <v>-5.2999999766711881E-7</v>
      </c>
      <c r="I4456" s="23">
        <f t="shared" si="693"/>
        <v>2.3103748274722418E-6</v>
      </c>
      <c r="J4456" s="22">
        <v>22.36</v>
      </c>
      <c r="K4456" s="22">
        <v>22.36000061</v>
      </c>
      <c r="L4456" s="22">
        <f t="shared" si="694"/>
        <v>-6.1000000073363481E-7</v>
      </c>
      <c r="M4456" s="23">
        <f t="shared" si="695"/>
        <v>2.7280857964772424E-6</v>
      </c>
      <c r="N4456" s="22">
        <v>22.38</v>
      </c>
      <c r="O4456" s="22">
        <v>22.379999160000001</v>
      </c>
      <c r="P4456" s="22">
        <f t="shared" si="696"/>
        <v>8.3999999844763806E-7</v>
      </c>
      <c r="Q4456" s="23">
        <f t="shared" si="697"/>
        <v>3.7533513403743937E-6</v>
      </c>
      <c r="R4456" s="24">
        <v>14494482</v>
      </c>
      <c r="S4456" s="24">
        <v>14494500</v>
      </c>
      <c r="T4456" s="24">
        <f t="shared" si="698"/>
        <v>-18</v>
      </c>
      <c r="U4456" s="23">
        <f t="shared" si="699"/>
        <v>1.2418503570319777E-4</v>
      </c>
    </row>
    <row r="4457" spans="1:21" x14ac:dyDescent="0.3">
      <c r="A4457" s="21">
        <v>42185</v>
      </c>
      <c r="B4457" s="22">
        <v>22.86</v>
      </c>
      <c r="C4457" s="22">
        <v>22.86000061</v>
      </c>
      <c r="D4457" s="22">
        <f t="shared" si="690"/>
        <v>-6.1000000073363481E-7</v>
      </c>
      <c r="E4457" s="23">
        <f t="shared" si="691"/>
        <v>2.6684163799487963E-6</v>
      </c>
      <c r="F4457" s="22">
        <v>23.13</v>
      </c>
      <c r="G4457" s="22">
        <v>23.129999160000001</v>
      </c>
      <c r="H4457" s="22">
        <f t="shared" si="692"/>
        <v>8.3999999844763806E-7</v>
      </c>
      <c r="I4457" s="23">
        <f t="shared" si="693"/>
        <v>3.6316473365909023E-6</v>
      </c>
      <c r="J4457" s="22">
        <v>22.67</v>
      </c>
      <c r="K4457" s="22">
        <v>22.670000080000001</v>
      </c>
      <c r="L4457" s="22">
        <f t="shared" si="694"/>
        <v>-7.9999999513802322E-8</v>
      </c>
      <c r="M4457" s="23">
        <f t="shared" si="695"/>
        <v>3.5288927759810717E-7</v>
      </c>
      <c r="N4457" s="22">
        <v>22.71</v>
      </c>
      <c r="O4457" s="22">
        <v>22.709999079999999</v>
      </c>
      <c r="P4457" s="22">
        <f t="shared" si="696"/>
        <v>9.2000000151415406E-7</v>
      </c>
      <c r="Q4457" s="23">
        <f t="shared" si="697"/>
        <v>4.051078990682874E-6</v>
      </c>
      <c r="R4457" s="24">
        <v>15836764</v>
      </c>
      <c r="S4457" s="24">
        <v>15836800</v>
      </c>
      <c r="T4457" s="24">
        <f t="shared" si="698"/>
        <v>-36</v>
      </c>
      <c r="U4457" s="23">
        <f t="shared" si="699"/>
        <v>2.2731865023237018E-4</v>
      </c>
    </row>
    <row r="4458" spans="1:21" x14ac:dyDescent="0.3">
      <c r="A4458" s="21">
        <v>42186</v>
      </c>
      <c r="B4458" s="22">
        <v>23.13</v>
      </c>
      <c r="C4458" s="22">
        <v>23.129999160000001</v>
      </c>
      <c r="D4458" s="22">
        <f t="shared" si="690"/>
        <v>8.3999999844763806E-7</v>
      </c>
      <c r="E4458" s="23">
        <f t="shared" si="691"/>
        <v>3.6316473365909023E-6</v>
      </c>
      <c r="F4458" s="22">
        <v>23.23</v>
      </c>
      <c r="G4458" s="22">
        <v>23.229999540000001</v>
      </c>
      <c r="H4458" s="22">
        <f t="shared" si="692"/>
        <v>4.5999999898072019E-7</v>
      </c>
      <c r="I4458" s="23">
        <f t="shared" si="693"/>
        <v>1.9801980546260493E-6</v>
      </c>
      <c r="J4458" s="22">
        <v>22.85</v>
      </c>
      <c r="K4458" s="22">
        <v>22.850000380000001</v>
      </c>
      <c r="L4458" s="22">
        <f t="shared" si="694"/>
        <v>-3.7999999946691787E-7</v>
      </c>
      <c r="M4458" s="23">
        <f t="shared" si="695"/>
        <v>1.6630196636649591E-6</v>
      </c>
      <c r="N4458" s="22">
        <v>22.93</v>
      </c>
      <c r="O4458" s="22">
        <v>22.93000031</v>
      </c>
      <c r="P4458" s="22">
        <f t="shared" si="696"/>
        <v>-3.1000000078051926E-7</v>
      </c>
      <c r="Q4458" s="23">
        <f t="shared" si="697"/>
        <v>1.3519406741801271E-6</v>
      </c>
      <c r="R4458" s="24">
        <v>12403217</v>
      </c>
      <c r="S4458" s="24">
        <v>12403200</v>
      </c>
      <c r="T4458" s="24">
        <f t="shared" si="698"/>
        <v>17</v>
      </c>
      <c r="U4458" s="23">
        <f t="shared" si="699"/>
        <v>1.3706140350877192E-4</v>
      </c>
    </row>
    <row r="4459" spans="1:21" x14ac:dyDescent="0.3">
      <c r="A4459" s="21">
        <v>42187</v>
      </c>
      <c r="B4459" s="22">
        <v>23</v>
      </c>
      <c r="C4459" s="22">
        <v>23</v>
      </c>
      <c r="D4459" s="22">
        <f t="shared" si="690"/>
        <v>0</v>
      </c>
      <c r="E4459" s="23">
        <f t="shared" si="691"/>
        <v>0</v>
      </c>
      <c r="F4459" s="22">
        <v>23.33</v>
      </c>
      <c r="G4459" s="22">
        <v>23.329999919999999</v>
      </c>
      <c r="H4459" s="22">
        <f t="shared" si="692"/>
        <v>7.9999999513802322E-8</v>
      </c>
      <c r="I4459" s="23">
        <f t="shared" si="693"/>
        <v>3.4290612853890796E-7</v>
      </c>
      <c r="J4459" s="22">
        <v>22.95</v>
      </c>
      <c r="K4459" s="22">
        <v>22.950000760000002</v>
      </c>
      <c r="L4459" s="22">
        <f t="shared" si="694"/>
        <v>-7.6000000248654942E-7</v>
      </c>
      <c r="M4459" s="23">
        <f t="shared" si="695"/>
        <v>3.3115467421298217E-6</v>
      </c>
      <c r="N4459" s="22">
        <v>23.15</v>
      </c>
      <c r="O4459" s="22">
        <v>23.149999619999999</v>
      </c>
      <c r="P4459" s="22">
        <f t="shared" si="696"/>
        <v>3.7999999946691787E-7</v>
      </c>
      <c r="Q4459" s="23">
        <f t="shared" si="697"/>
        <v>1.6414687071468638E-6</v>
      </c>
      <c r="R4459" s="24">
        <v>7884891</v>
      </c>
      <c r="S4459" s="24">
        <v>7884900</v>
      </c>
      <c r="T4459" s="24">
        <f t="shared" si="698"/>
        <v>-9</v>
      </c>
      <c r="U4459" s="23">
        <f t="shared" si="699"/>
        <v>1.1414222120762471E-4</v>
      </c>
    </row>
    <row r="4460" spans="1:21" x14ac:dyDescent="0.3">
      <c r="A4460" s="21">
        <v>42191</v>
      </c>
      <c r="B4460" s="22">
        <v>23</v>
      </c>
      <c r="C4460" s="22">
        <v>23</v>
      </c>
      <c r="D4460" s="22">
        <f t="shared" si="690"/>
        <v>0</v>
      </c>
      <c r="E4460" s="23">
        <f t="shared" si="691"/>
        <v>0</v>
      </c>
      <c r="F4460" s="22">
        <v>23.26</v>
      </c>
      <c r="G4460" s="22">
        <v>23.260000229999999</v>
      </c>
      <c r="H4460" s="22">
        <f t="shared" si="692"/>
        <v>-2.2999999771400326E-7</v>
      </c>
      <c r="I4460" s="23">
        <f t="shared" si="693"/>
        <v>9.8882199243212668E-7</v>
      </c>
      <c r="J4460" s="22">
        <v>22.87</v>
      </c>
      <c r="K4460" s="22">
        <v>22.870000839999999</v>
      </c>
      <c r="L4460" s="22">
        <f t="shared" si="694"/>
        <v>-8.3999999844763806E-7</v>
      </c>
      <c r="M4460" s="23">
        <f t="shared" si="695"/>
        <v>3.6729338329470658E-6</v>
      </c>
      <c r="N4460" s="22">
        <v>22.94</v>
      </c>
      <c r="O4460" s="22">
        <v>22.940000529999999</v>
      </c>
      <c r="P4460" s="22">
        <f t="shared" si="696"/>
        <v>-5.2999999766711881E-7</v>
      </c>
      <c r="Q4460" s="23">
        <f t="shared" si="697"/>
        <v>2.3103748274722418E-6</v>
      </c>
      <c r="R4460" s="24">
        <v>7476085</v>
      </c>
      <c r="S4460" s="24">
        <v>7476100</v>
      </c>
      <c r="T4460" s="24">
        <f t="shared" si="698"/>
        <v>-15</v>
      </c>
      <c r="U4460" s="23">
        <f t="shared" si="699"/>
        <v>2.0063937079493318E-4</v>
      </c>
    </row>
    <row r="4461" spans="1:21" x14ac:dyDescent="0.3">
      <c r="A4461" s="21">
        <v>42192</v>
      </c>
      <c r="B4461" s="22">
        <v>22.81</v>
      </c>
      <c r="C4461" s="22">
        <v>22.809999470000001</v>
      </c>
      <c r="D4461" s="22">
        <f t="shared" si="690"/>
        <v>5.2999999766711881E-7</v>
      </c>
      <c r="E4461" s="23">
        <f t="shared" si="691"/>
        <v>2.3235423497671777E-6</v>
      </c>
      <c r="F4461" s="22">
        <v>23</v>
      </c>
      <c r="G4461" s="22">
        <v>23</v>
      </c>
      <c r="H4461" s="22">
        <f t="shared" si="692"/>
        <v>0</v>
      </c>
      <c r="I4461" s="23">
        <f t="shared" si="693"/>
        <v>0</v>
      </c>
      <c r="J4461" s="22">
        <v>22.44</v>
      </c>
      <c r="K4461" s="22">
        <v>22.440000529999999</v>
      </c>
      <c r="L4461" s="22">
        <f t="shared" si="694"/>
        <v>-5.2999999766711881E-7</v>
      </c>
      <c r="M4461" s="23">
        <f t="shared" si="695"/>
        <v>2.3618537662624502E-6</v>
      </c>
      <c r="N4461" s="22">
        <v>22.96</v>
      </c>
      <c r="O4461" s="22">
        <v>22.959999079999999</v>
      </c>
      <c r="P4461" s="22">
        <f t="shared" si="696"/>
        <v>9.2000000151415406E-7</v>
      </c>
      <c r="Q4461" s="23">
        <f t="shared" si="697"/>
        <v>4.0069688082677144E-6</v>
      </c>
      <c r="R4461" s="24">
        <v>10131451</v>
      </c>
      <c r="S4461" s="24">
        <v>10131500</v>
      </c>
      <c r="T4461" s="24">
        <f t="shared" si="698"/>
        <v>-49</v>
      </c>
      <c r="U4461" s="23">
        <f t="shared" si="699"/>
        <v>4.8364013226077083E-4</v>
      </c>
    </row>
    <row r="4462" spans="1:21" x14ac:dyDescent="0.3">
      <c r="A4462" s="21">
        <v>42193</v>
      </c>
      <c r="B4462" s="22">
        <v>22.59</v>
      </c>
      <c r="C4462" s="22">
        <v>22.590000150000002</v>
      </c>
      <c r="D4462" s="22">
        <f t="shared" si="690"/>
        <v>-1.5000000175291461E-7</v>
      </c>
      <c r="E4462" s="23">
        <f t="shared" si="691"/>
        <v>6.6401062752057843E-7</v>
      </c>
      <c r="F4462" s="22">
        <v>22.66</v>
      </c>
      <c r="G4462" s="22">
        <v>22.659999849999998</v>
      </c>
      <c r="H4462" s="22">
        <f t="shared" si="692"/>
        <v>1.5000000175291461E-7</v>
      </c>
      <c r="I4462" s="23">
        <f t="shared" si="693"/>
        <v>6.6195941194110211E-7</v>
      </c>
      <c r="J4462" s="22">
        <v>22.18</v>
      </c>
      <c r="K4462" s="22">
        <v>22.18000031</v>
      </c>
      <c r="L4462" s="22">
        <f t="shared" si="694"/>
        <v>-3.1000000078051926E-7</v>
      </c>
      <c r="M4462" s="23">
        <f t="shared" si="695"/>
        <v>1.3976555295211321E-6</v>
      </c>
      <c r="N4462" s="22">
        <v>22.23</v>
      </c>
      <c r="O4462" s="22">
        <v>22.229999540000001</v>
      </c>
      <c r="P4462" s="22">
        <f t="shared" si="696"/>
        <v>4.5999999898072019E-7</v>
      </c>
      <c r="Q4462" s="23">
        <f t="shared" si="697"/>
        <v>2.0692757917201476E-6</v>
      </c>
      <c r="R4462" s="24">
        <v>13956655</v>
      </c>
      <c r="S4462" s="24">
        <v>13956700</v>
      </c>
      <c r="T4462" s="24">
        <f t="shared" si="698"/>
        <v>-45</v>
      </c>
      <c r="U4462" s="23">
        <f t="shared" si="699"/>
        <v>3.224257883310525E-4</v>
      </c>
    </row>
    <row r="4463" spans="1:21" x14ac:dyDescent="0.3">
      <c r="A4463" s="21">
        <v>42194</v>
      </c>
      <c r="B4463" s="22">
        <v>22.58</v>
      </c>
      <c r="C4463" s="22">
        <v>22.579999919999999</v>
      </c>
      <c r="D4463" s="22">
        <f t="shared" si="690"/>
        <v>7.9999999513802322E-8</v>
      </c>
      <c r="E4463" s="23">
        <f t="shared" si="691"/>
        <v>3.5429583612594774E-7</v>
      </c>
      <c r="F4463" s="22">
        <v>22.65</v>
      </c>
      <c r="G4463" s="22">
        <v>22.649999619999999</v>
      </c>
      <c r="H4463" s="22">
        <f t="shared" si="692"/>
        <v>3.7999999946691787E-7</v>
      </c>
      <c r="I4463" s="23">
        <f t="shared" si="693"/>
        <v>1.6777042200538365E-6</v>
      </c>
      <c r="J4463" s="22">
        <v>22.11</v>
      </c>
      <c r="K4463" s="22">
        <v>22.11000061</v>
      </c>
      <c r="L4463" s="22">
        <f t="shared" si="694"/>
        <v>-6.1000000073363481E-7</v>
      </c>
      <c r="M4463" s="23">
        <f t="shared" si="695"/>
        <v>2.7589325368799019E-6</v>
      </c>
      <c r="N4463" s="22">
        <v>22.22</v>
      </c>
      <c r="O4463" s="22">
        <v>22.219999309999999</v>
      </c>
      <c r="P4463" s="22">
        <f t="shared" si="696"/>
        <v>6.9000000024743713E-7</v>
      </c>
      <c r="Q4463" s="23">
        <f t="shared" si="697"/>
        <v>3.105310628596222E-6</v>
      </c>
      <c r="R4463" s="24">
        <v>12147345</v>
      </c>
      <c r="S4463" s="24">
        <v>12147200</v>
      </c>
      <c r="T4463" s="24">
        <f t="shared" si="698"/>
        <v>145</v>
      </c>
      <c r="U4463" s="23">
        <f t="shared" si="699"/>
        <v>1.193690727081138E-3</v>
      </c>
    </row>
    <row r="4464" spans="1:21" x14ac:dyDescent="0.3">
      <c r="A4464" s="21">
        <v>42195</v>
      </c>
      <c r="B4464" s="22">
        <v>22.34</v>
      </c>
      <c r="C4464" s="22">
        <v>22.340000150000002</v>
      </c>
      <c r="D4464" s="22">
        <f t="shared" si="690"/>
        <v>-1.5000000175291461E-7</v>
      </c>
      <c r="E4464" s="23">
        <f t="shared" si="691"/>
        <v>6.7144136412601855E-7</v>
      </c>
      <c r="F4464" s="22">
        <v>22.67</v>
      </c>
      <c r="G4464" s="22">
        <v>22.670000080000001</v>
      </c>
      <c r="H4464" s="22">
        <f t="shared" si="692"/>
        <v>-7.9999999513802322E-8</v>
      </c>
      <c r="I4464" s="23">
        <f t="shared" si="693"/>
        <v>3.5288927759810717E-7</v>
      </c>
      <c r="J4464" s="22">
        <v>22.34</v>
      </c>
      <c r="K4464" s="22">
        <v>22.340000150000002</v>
      </c>
      <c r="L4464" s="22">
        <f t="shared" si="694"/>
        <v>-1.5000000175291461E-7</v>
      </c>
      <c r="M4464" s="23">
        <f t="shared" si="695"/>
        <v>6.7144136412601855E-7</v>
      </c>
      <c r="N4464" s="22">
        <v>22.57</v>
      </c>
      <c r="O4464" s="22">
        <v>22.56999969</v>
      </c>
      <c r="P4464" s="22">
        <f t="shared" si="696"/>
        <v>3.1000000078051926E-7</v>
      </c>
      <c r="Q4464" s="23">
        <f t="shared" si="697"/>
        <v>1.373504674516543E-6</v>
      </c>
      <c r="R4464" s="24">
        <v>9042618</v>
      </c>
      <c r="S4464" s="24">
        <v>9042600</v>
      </c>
      <c r="T4464" s="24">
        <f t="shared" si="698"/>
        <v>18</v>
      </c>
      <c r="U4464" s="23">
        <f t="shared" si="699"/>
        <v>1.9905779311260035E-4</v>
      </c>
    </row>
    <row r="4465" spans="1:21" x14ac:dyDescent="0.3">
      <c r="A4465" s="21">
        <v>42198</v>
      </c>
      <c r="B4465" s="22">
        <v>22.69</v>
      </c>
      <c r="C4465" s="22">
        <v>22.690000529999999</v>
      </c>
      <c r="D4465" s="22">
        <f t="shared" si="690"/>
        <v>-5.2999999766711881E-7</v>
      </c>
      <c r="E4465" s="23">
        <f t="shared" si="691"/>
        <v>2.3358306976078279E-6</v>
      </c>
      <c r="F4465" s="22">
        <v>22.88</v>
      </c>
      <c r="G4465" s="22">
        <v>22.879999160000001</v>
      </c>
      <c r="H4465" s="22">
        <f t="shared" si="692"/>
        <v>8.3999999844763806E-7</v>
      </c>
      <c r="I4465" s="23">
        <f t="shared" si="693"/>
        <v>3.6713287993304198E-6</v>
      </c>
      <c r="J4465" s="22">
        <v>22.56</v>
      </c>
      <c r="K4465" s="22">
        <v>22.559999470000001</v>
      </c>
      <c r="L4465" s="22">
        <f t="shared" si="694"/>
        <v>5.2999999766711881E-7</v>
      </c>
      <c r="M4465" s="23">
        <f t="shared" si="695"/>
        <v>2.3492908249927314E-6</v>
      </c>
      <c r="N4465" s="22">
        <v>22.86</v>
      </c>
      <c r="O4465" s="22">
        <v>22.86000061</v>
      </c>
      <c r="P4465" s="22">
        <f t="shared" si="696"/>
        <v>-6.1000000073363481E-7</v>
      </c>
      <c r="Q4465" s="23">
        <f t="shared" si="697"/>
        <v>2.6684163799487963E-6</v>
      </c>
      <c r="R4465" s="24">
        <v>11501151</v>
      </c>
      <c r="S4465" s="24">
        <v>11501200</v>
      </c>
      <c r="T4465" s="24">
        <f t="shared" si="698"/>
        <v>-49</v>
      </c>
      <c r="U4465" s="23">
        <f t="shared" si="699"/>
        <v>4.2604249991305259E-4</v>
      </c>
    </row>
    <row r="4466" spans="1:21" x14ac:dyDescent="0.3">
      <c r="A4466" s="21">
        <v>42199</v>
      </c>
      <c r="B4466" s="22">
        <v>22.77</v>
      </c>
      <c r="C4466" s="22">
        <v>22.770000459999999</v>
      </c>
      <c r="D4466" s="22">
        <f t="shared" si="690"/>
        <v>-4.5999999898072019E-7</v>
      </c>
      <c r="E4466" s="23">
        <f t="shared" si="691"/>
        <v>2.0202019749134436E-6</v>
      </c>
      <c r="F4466" s="22">
        <v>22.9</v>
      </c>
      <c r="G4466" s="22">
        <v>22.899999619999999</v>
      </c>
      <c r="H4466" s="22">
        <f t="shared" si="692"/>
        <v>3.7999999946691787E-7</v>
      </c>
      <c r="I4466" s="23">
        <f t="shared" si="693"/>
        <v>1.6593886714960473E-6</v>
      </c>
      <c r="J4466" s="22">
        <v>22.69</v>
      </c>
      <c r="K4466" s="22">
        <v>22.690000529999999</v>
      </c>
      <c r="L4466" s="22">
        <f t="shared" si="694"/>
        <v>-5.2999999766711881E-7</v>
      </c>
      <c r="M4466" s="23">
        <f t="shared" si="695"/>
        <v>2.3358306976078279E-6</v>
      </c>
      <c r="N4466" s="22">
        <v>22.8</v>
      </c>
      <c r="O4466" s="22">
        <v>22.799999239999998</v>
      </c>
      <c r="P4466" s="22">
        <f t="shared" si="696"/>
        <v>7.6000000248654942E-7</v>
      </c>
      <c r="Q4466" s="23">
        <f t="shared" si="697"/>
        <v>3.333333455350367E-6</v>
      </c>
      <c r="R4466" s="24">
        <v>8778439</v>
      </c>
      <c r="S4466" s="24">
        <v>8778400</v>
      </c>
      <c r="T4466" s="24">
        <f t="shared" si="698"/>
        <v>39</v>
      </c>
      <c r="U4466" s="23">
        <f t="shared" si="699"/>
        <v>4.442723047480179E-4</v>
      </c>
    </row>
    <row r="4467" spans="1:21" x14ac:dyDescent="0.3">
      <c r="A4467" s="21">
        <v>42200</v>
      </c>
      <c r="B4467" s="22">
        <v>22.71</v>
      </c>
      <c r="C4467" s="22">
        <v>22.709999079999999</v>
      </c>
      <c r="D4467" s="22">
        <f t="shared" si="690"/>
        <v>9.2000000151415406E-7</v>
      </c>
      <c r="E4467" s="23">
        <f t="shared" si="691"/>
        <v>4.051078990682874E-6</v>
      </c>
      <c r="F4467" s="22">
        <v>22.91</v>
      </c>
      <c r="G4467" s="22">
        <v>22.909999849999998</v>
      </c>
      <c r="H4467" s="22">
        <f t="shared" si="692"/>
        <v>1.5000000175291461E-7</v>
      </c>
      <c r="I4467" s="23">
        <f t="shared" si="693"/>
        <v>6.5473593511575083E-7</v>
      </c>
      <c r="J4467" s="22">
        <v>22.41</v>
      </c>
      <c r="K4467" s="22">
        <v>22.409999849999998</v>
      </c>
      <c r="L4467" s="22">
        <f t="shared" si="694"/>
        <v>1.5000000175291461E-7</v>
      </c>
      <c r="M4467" s="23">
        <f t="shared" si="695"/>
        <v>6.6934405514025312E-7</v>
      </c>
      <c r="N4467" s="22">
        <v>22.56</v>
      </c>
      <c r="O4467" s="22">
        <v>22.559999470000001</v>
      </c>
      <c r="P4467" s="22">
        <f t="shared" si="696"/>
        <v>5.2999999766711881E-7</v>
      </c>
      <c r="Q4467" s="23">
        <f t="shared" si="697"/>
        <v>2.3492908249927314E-6</v>
      </c>
      <c r="R4467" s="24">
        <v>13861377</v>
      </c>
      <c r="S4467" s="24">
        <v>13861500</v>
      </c>
      <c r="T4467" s="24">
        <f t="shared" si="698"/>
        <v>-123</v>
      </c>
      <c r="U4467" s="23">
        <f t="shared" si="699"/>
        <v>8.8734985391191422E-4</v>
      </c>
    </row>
    <row r="4468" spans="1:21" x14ac:dyDescent="0.3">
      <c r="A4468" s="21">
        <v>42201</v>
      </c>
      <c r="B4468" s="22">
        <v>22.05</v>
      </c>
      <c r="C4468" s="22">
        <v>22.049999239999998</v>
      </c>
      <c r="D4468" s="22">
        <f t="shared" si="690"/>
        <v>7.6000000248654942E-7</v>
      </c>
      <c r="E4468" s="23">
        <f t="shared" si="691"/>
        <v>3.4467121482156999E-6</v>
      </c>
      <c r="F4468" s="22">
        <v>22.83</v>
      </c>
      <c r="G4468" s="22">
        <v>22.829999919999999</v>
      </c>
      <c r="H4468" s="22">
        <f t="shared" si="692"/>
        <v>7.9999999513802322E-8</v>
      </c>
      <c r="I4468" s="23">
        <f t="shared" si="693"/>
        <v>3.5041611823975128E-7</v>
      </c>
      <c r="J4468" s="22">
        <v>21.7</v>
      </c>
      <c r="K4468" s="22">
        <v>21.700000760000002</v>
      </c>
      <c r="L4468" s="22">
        <f t="shared" si="694"/>
        <v>-7.6000000248654942E-7</v>
      </c>
      <c r="M4468" s="23">
        <f t="shared" si="695"/>
        <v>3.502304036262851E-6</v>
      </c>
      <c r="N4468" s="22">
        <v>22.73</v>
      </c>
      <c r="O4468" s="22">
        <v>22.729999540000001</v>
      </c>
      <c r="P4468" s="22">
        <f t="shared" si="696"/>
        <v>4.5999999898072019E-7</v>
      </c>
      <c r="Q4468" s="23">
        <f t="shared" si="697"/>
        <v>2.0237571856137406E-6</v>
      </c>
      <c r="R4468" s="24">
        <v>29850787</v>
      </c>
      <c r="S4468" s="24">
        <v>29850800</v>
      </c>
      <c r="T4468" s="24">
        <f t="shared" si="698"/>
        <v>-13</v>
      </c>
      <c r="U4468" s="23">
        <f t="shared" si="699"/>
        <v>4.3549921610141107E-5</v>
      </c>
    </row>
    <row r="4469" spans="1:21" x14ac:dyDescent="0.3">
      <c r="A4469" s="21">
        <v>42202</v>
      </c>
      <c r="B4469" s="22">
        <v>22.95</v>
      </c>
      <c r="C4469" s="22">
        <v>22.950000760000002</v>
      </c>
      <c r="D4469" s="22">
        <f t="shared" si="690"/>
        <v>-7.6000000248654942E-7</v>
      </c>
      <c r="E4469" s="23">
        <f t="shared" si="691"/>
        <v>3.3115467421298217E-6</v>
      </c>
      <c r="F4469" s="22">
        <v>23.09</v>
      </c>
      <c r="G4469" s="22">
        <v>23.090000150000002</v>
      </c>
      <c r="H4469" s="22">
        <f t="shared" si="692"/>
        <v>-1.5000000175291461E-7</v>
      </c>
      <c r="I4469" s="23">
        <f t="shared" si="693"/>
        <v>6.4963187864212552E-7</v>
      </c>
      <c r="J4469" s="22">
        <v>22.78</v>
      </c>
      <c r="K4469" s="22">
        <v>22.780000690000001</v>
      </c>
      <c r="L4469" s="22">
        <f t="shared" si="694"/>
        <v>-6.9000000024743713E-7</v>
      </c>
      <c r="M4469" s="23">
        <f t="shared" si="695"/>
        <v>3.0289726924825527E-6</v>
      </c>
      <c r="N4469" s="22">
        <v>23.03</v>
      </c>
      <c r="O4469" s="22">
        <v>23.030000690000001</v>
      </c>
      <c r="P4469" s="22">
        <f t="shared" si="696"/>
        <v>-6.9000000024743713E-7</v>
      </c>
      <c r="Q4469" s="23">
        <f t="shared" si="697"/>
        <v>2.9960919651515524E-6</v>
      </c>
      <c r="R4469" s="24">
        <v>10314213</v>
      </c>
      <c r="S4469" s="24">
        <v>10314200</v>
      </c>
      <c r="T4469" s="24">
        <f t="shared" si="698"/>
        <v>13</v>
      </c>
      <c r="U4469" s="23">
        <f t="shared" si="699"/>
        <v>1.2603982858583313E-4</v>
      </c>
    </row>
    <row r="4470" spans="1:21" x14ac:dyDescent="0.3">
      <c r="A4470" s="21">
        <v>42205</v>
      </c>
      <c r="B4470" s="22">
        <v>22.62</v>
      </c>
      <c r="C4470" s="22">
        <v>23.030000690000001</v>
      </c>
      <c r="D4470" s="22">
        <f t="shared" si="690"/>
        <v>-0.41000069000000039</v>
      </c>
      <c r="E4470" s="23">
        <f t="shared" si="691"/>
        <v>1.7802895254711362</v>
      </c>
      <c r="F4470" s="22">
        <v>23.04</v>
      </c>
      <c r="G4470" s="22">
        <v>23.040000920000001</v>
      </c>
      <c r="H4470" s="22">
        <f t="shared" si="692"/>
        <v>-9.2000000151415406E-7</v>
      </c>
      <c r="I4470" s="23">
        <f t="shared" si="693"/>
        <v>3.9930554026824847E-6</v>
      </c>
      <c r="J4470" s="22">
        <v>22.62</v>
      </c>
      <c r="K4470" s="22">
        <v>22.620000839999999</v>
      </c>
      <c r="L4470" s="22">
        <f t="shared" si="694"/>
        <v>-8.3999999844763806E-7</v>
      </c>
      <c r="M4470" s="23">
        <f t="shared" si="695"/>
        <v>3.7135277066932152E-6</v>
      </c>
      <c r="N4470" s="22">
        <v>22.9</v>
      </c>
      <c r="O4470" s="22">
        <v>22.899999619999999</v>
      </c>
      <c r="P4470" s="22">
        <f t="shared" si="696"/>
        <v>3.7999999946691787E-7</v>
      </c>
      <c r="Q4470" s="23">
        <f t="shared" si="697"/>
        <v>1.6593886714960473E-6</v>
      </c>
      <c r="R4470" s="24">
        <v>12307198</v>
      </c>
      <c r="S4470" s="24">
        <v>12307200</v>
      </c>
      <c r="T4470" s="24">
        <f t="shared" si="698"/>
        <v>-2</v>
      </c>
      <c r="U4470" s="23">
        <f t="shared" si="699"/>
        <v>1.6250650026001038E-5</v>
      </c>
    </row>
    <row r="4471" spans="1:21" x14ac:dyDescent="0.3">
      <c r="A4471" s="21">
        <v>42206</v>
      </c>
      <c r="B4471" s="22">
        <v>22.94</v>
      </c>
      <c r="C4471" s="22">
        <v>22.940000529999999</v>
      </c>
      <c r="D4471" s="22">
        <f t="shared" si="690"/>
        <v>-5.2999999766711881E-7</v>
      </c>
      <c r="E4471" s="23">
        <f t="shared" si="691"/>
        <v>2.3103748274722418E-6</v>
      </c>
      <c r="F4471" s="22">
        <v>23.16</v>
      </c>
      <c r="G4471" s="22">
        <v>23.159999849999998</v>
      </c>
      <c r="H4471" s="22">
        <f t="shared" si="692"/>
        <v>1.5000000175291461E-7</v>
      </c>
      <c r="I4471" s="23">
        <f t="shared" si="693"/>
        <v>6.4766840554584297E-7</v>
      </c>
      <c r="J4471" s="22">
        <v>22.83</v>
      </c>
      <c r="K4471" s="22">
        <v>22.829999919999999</v>
      </c>
      <c r="L4471" s="22">
        <f t="shared" si="694"/>
        <v>7.9999999513802322E-8</v>
      </c>
      <c r="M4471" s="23">
        <f t="shared" si="695"/>
        <v>3.5041611823975128E-7</v>
      </c>
      <c r="N4471" s="22">
        <v>22.88</v>
      </c>
      <c r="O4471" s="22">
        <v>22.879999160000001</v>
      </c>
      <c r="P4471" s="22">
        <f t="shared" si="696"/>
        <v>8.3999999844763806E-7</v>
      </c>
      <c r="Q4471" s="23">
        <f t="shared" si="697"/>
        <v>3.6713287993304198E-6</v>
      </c>
      <c r="R4471" s="24">
        <v>9372722</v>
      </c>
      <c r="S4471" s="24">
        <v>9372700</v>
      </c>
      <c r="T4471" s="24">
        <f t="shared" si="698"/>
        <v>22</v>
      </c>
      <c r="U4471" s="23">
        <f t="shared" si="699"/>
        <v>2.3472425234990983E-4</v>
      </c>
    </row>
    <row r="4472" spans="1:21" x14ac:dyDescent="0.3">
      <c r="A4472" s="21">
        <v>42207</v>
      </c>
      <c r="B4472" s="22">
        <v>22.47</v>
      </c>
      <c r="C4472" s="22">
        <v>22.469999309999999</v>
      </c>
      <c r="D4472" s="22">
        <f t="shared" si="690"/>
        <v>6.9000000024743713E-7</v>
      </c>
      <c r="E4472" s="23">
        <f t="shared" si="691"/>
        <v>3.0707611100831728E-6</v>
      </c>
      <c r="F4472" s="22">
        <v>22.54</v>
      </c>
      <c r="G4472" s="22">
        <v>22.540000920000001</v>
      </c>
      <c r="H4472" s="22">
        <f t="shared" si="692"/>
        <v>-9.2000000151415406E-7</v>
      </c>
      <c r="I4472" s="23">
        <f t="shared" si="693"/>
        <v>4.0816324931816115E-6</v>
      </c>
      <c r="J4472" s="22">
        <v>22.11</v>
      </c>
      <c r="K4472" s="22">
        <v>22.11000061</v>
      </c>
      <c r="L4472" s="22">
        <f t="shared" si="694"/>
        <v>-6.1000000073363481E-7</v>
      </c>
      <c r="M4472" s="23">
        <f t="shared" si="695"/>
        <v>2.7589325368799019E-6</v>
      </c>
      <c r="N4472" s="22">
        <v>22.22</v>
      </c>
      <c r="O4472" s="22">
        <v>22.219999309999999</v>
      </c>
      <c r="P4472" s="22">
        <f t="shared" si="696"/>
        <v>6.9000000024743713E-7</v>
      </c>
      <c r="Q4472" s="23">
        <f t="shared" si="697"/>
        <v>3.105310628596222E-6</v>
      </c>
      <c r="R4472" s="24">
        <v>17279355</v>
      </c>
      <c r="S4472" s="24">
        <v>17279900</v>
      </c>
      <c r="T4472" s="24">
        <f t="shared" si="698"/>
        <v>-545</v>
      </c>
      <c r="U4472" s="23">
        <f t="shared" si="699"/>
        <v>3.1539534372305397E-3</v>
      </c>
    </row>
    <row r="4473" spans="1:21" x14ac:dyDescent="0.3">
      <c r="A4473" s="21">
        <v>42208</v>
      </c>
      <c r="B4473" s="22">
        <v>22.13</v>
      </c>
      <c r="C4473" s="22">
        <v>22.129999160000001</v>
      </c>
      <c r="D4473" s="22">
        <f t="shared" si="690"/>
        <v>8.3999999844763806E-7</v>
      </c>
      <c r="E4473" s="23">
        <f t="shared" si="691"/>
        <v>3.7957525094078584E-6</v>
      </c>
      <c r="F4473" s="22">
        <v>22.5</v>
      </c>
      <c r="G4473" s="22">
        <v>22.5</v>
      </c>
      <c r="H4473" s="22">
        <f t="shared" si="692"/>
        <v>0</v>
      </c>
      <c r="I4473" s="23">
        <f t="shared" si="693"/>
        <v>0</v>
      </c>
      <c r="J4473" s="22">
        <v>22.09</v>
      </c>
      <c r="K4473" s="22">
        <v>22.090000150000002</v>
      </c>
      <c r="L4473" s="22">
        <f t="shared" si="694"/>
        <v>-1.5000000175291461E-7</v>
      </c>
      <c r="M4473" s="23">
        <f t="shared" si="695"/>
        <v>6.7904029304823072E-7</v>
      </c>
      <c r="N4473" s="22">
        <v>22.31</v>
      </c>
      <c r="O4473" s="22">
        <v>22.309999470000001</v>
      </c>
      <c r="P4473" s="22">
        <f t="shared" si="696"/>
        <v>5.2999999766711881E-7</v>
      </c>
      <c r="Q4473" s="23">
        <f t="shared" si="697"/>
        <v>2.3756163615324315E-6</v>
      </c>
      <c r="R4473" s="24">
        <v>16136739</v>
      </c>
      <c r="S4473" s="24">
        <v>16251500</v>
      </c>
      <c r="T4473" s="24">
        <f t="shared" si="698"/>
        <v>-114761</v>
      </c>
      <c r="U4473" s="23">
        <f t="shared" si="699"/>
        <v>0.70615635479801864</v>
      </c>
    </row>
    <row r="4474" spans="1:21" x14ac:dyDescent="0.3">
      <c r="A4474" s="21">
        <v>42209</v>
      </c>
      <c r="B4474" s="22">
        <v>22.06</v>
      </c>
      <c r="C4474" s="22">
        <v>22.059999470000001</v>
      </c>
      <c r="D4474" s="22">
        <f t="shared" si="690"/>
        <v>5.2999999766711881E-7</v>
      </c>
      <c r="E4474" s="23">
        <f t="shared" si="691"/>
        <v>2.4025385784250829E-6</v>
      </c>
      <c r="F4474" s="22">
        <v>22.21</v>
      </c>
      <c r="G4474" s="22">
        <v>22.209999079999999</v>
      </c>
      <c r="H4474" s="22">
        <f t="shared" si="692"/>
        <v>9.2000000151415406E-7</v>
      </c>
      <c r="I4474" s="23">
        <f t="shared" si="693"/>
        <v>4.1422784314413138E-6</v>
      </c>
      <c r="J4474" s="22">
        <v>21.61</v>
      </c>
      <c r="K4474" s="22">
        <v>21.61000061</v>
      </c>
      <c r="L4474" s="22">
        <f t="shared" si="694"/>
        <v>-6.1000000073363481E-7</v>
      </c>
      <c r="M4474" s="23">
        <f t="shared" si="695"/>
        <v>2.8227671611048361E-6</v>
      </c>
      <c r="N4474" s="22">
        <v>21.64</v>
      </c>
      <c r="O4474" s="22">
        <v>21.63999939</v>
      </c>
      <c r="P4474" s="22">
        <f t="shared" si="696"/>
        <v>6.1000000073363481E-7</v>
      </c>
      <c r="Q4474" s="23">
        <f t="shared" si="697"/>
        <v>2.8188540569715553E-6</v>
      </c>
      <c r="R4474" s="24">
        <v>15045663</v>
      </c>
      <c r="S4474" s="24">
        <v>15045700</v>
      </c>
      <c r="T4474" s="24">
        <f t="shared" si="698"/>
        <v>-37</v>
      </c>
      <c r="U4474" s="23">
        <f t="shared" si="699"/>
        <v>2.4591743820493562E-4</v>
      </c>
    </row>
    <row r="4475" spans="1:21" x14ac:dyDescent="0.3">
      <c r="A4475" s="21">
        <v>42212</v>
      </c>
      <c r="B4475" s="22">
        <v>21.57</v>
      </c>
      <c r="C4475" s="22">
        <v>21.56999969</v>
      </c>
      <c r="D4475" s="22">
        <f t="shared" si="690"/>
        <v>3.1000000078051926E-7</v>
      </c>
      <c r="E4475" s="23">
        <f t="shared" si="691"/>
        <v>1.4371812945562416E-6</v>
      </c>
      <c r="F4475" s="22">
        <v>21.69</v>
      </c>
      <c r="G4475" s="22">
        <v>21.690000529999999</v>
      </c>
      <c r="H4475" s="22">
        <f t="shared" si="692"/>
        <v>-5.2999999766711881E-7</v>
      </c>
      <c r="I4475" s="23">
        <f t="shared" si="693"/>
        <v>2.4435222900712344E-6</v>
      </c>
      <c r="J4475" s="22">
        <v>21.33</v>
      </c>
      <c r="K4475" s="22">
        <v>21.329999919999999</v>
      </c>
      <c r="L4475" s="22">
        <f t="shared" si="694"/>
        <v>7.9999999513802322E-8</v>
      </c>
      <c r="M4475" s="23">
        <f t="shared" si="695"/>
        <v>3.7505860203398596E-7</v>
      </c>
      <c r="N4475" s="22">
        <v>21.63</v>
      </c>
      <c r="O4475" s="22">
        <v>21.629999160000001</v>
      </c>
      <c r="P4475" s="22">
        <f t="shared" si="696"/>
        <v>8.3999999844763806E-7</v>
      </c>
      <c r="Q4475" s="23">
        <f t="shared" si="697"/>
        <v>3.8834952892695254E-6</v>
      </c>
      <c r="R4475" s="24">
        <v>10167109</v>
      </c>
      <c r="S4475" s="24">
        <v>10167100</v>
      </c>
      <c r="T4475" s="24">
        <f t="shared" si="698"/>
        <v>9</v>
      </c>
      <c r="U4475" s="23">
        <f t="shared" si="699"/>
        <v>8.8520817145498713E-5</v>
      </c>
    </row>
    <row r="4476" spans="1:21" x14ac:dyDescent="0.3">
      <c r="A4476" s="21">
        <v>42213</v>
      </c>
      <c r="B4476" s="22">
        <v>21.71</v>
      </c>
      <c r="C4476" s="22">
        <v>21.709999079999999</v>
      </c>
      <c r="D4476" s="22">
        <f t="shared" si="690"/>
        <v>9.2000000151415406E-7</v>
      </c>
      <c r="E4476" s="23">
        <f t="shared" si="691"/>
        <v>4.2376786757291479E-6</v>
      </c>
      <c r="F4476" s="22">
        <v>21.99</v>
      </c>
      <c r="G4476" s="22">
        <v>21.989999770000001</v>
      </c>
      <c r="H4476" s="22">
        <f t="shared" si="692"/>
        <v>2.2999999771400326E-7</v>
      </c>
      <c r="I4476" s="23">
        <f t="shared" si="693"/>
        <v>1.0459299687114243E-6</v>
      </c>
      <c r="J4476" s="22">
        <v>21.6</v>
      </c>
      <c r="K4476" s="22">
        <v>21.600000380000001</v>
      </c>
      <c r="L4476" s="22">
        <f t="shared" si="694"/>
        <v>-3.7999999946691787E-7</v>
      </c>
      <c r="M4476" s="23">
        <f t="shared" si="695"/>
        <v>1.7592592258413555E-6</v>
      </c>
      <c r="N4476" s="22">
        <v>21.88</v>
      </c>
      <c r="O4476" s="22">
        <v>21.879999160000001</v>
      </c>
      <c r="P4476" s="22">
        <f t="shared" si="696"/>
        <v>8.3999999844763806E-7</v>
      </c>
      <c r="Q4476" s="23">
        <f t="shared" si="697"/>
        <v>3.8391226265825782E-6</v>
      </c>
      <c r="R4476" s="24">
        <v>13102725</v>
      </c>
      <c r="S4476" s="24">
        <v>13102700</v>
      </c>
      <c r="T4476" s="24">
        <f t="shared" si="698"/>
        <v>25</v>
      </c>
      <c r="U4476" s="23">
        <f t="shared" si="699"/>
        <v>1.9080036938951515E-4</v>
      </c>
    </row>
    <row r="4477" spans="1:21" x14ac:dyDescent="0.3">
      <c r="A4477" s="21">
        <v>42214</v>
      </c>
      <c r="B4477" s="22">
        <v>21.82</v>
      </c>
      <c r="C4477" s="22">
        <v>21.81999969</v>
      </c>
      <c r="D4477" s="22">
        <f t="shared" si="690"/>
        <v>3.1000000078051926E-7</v>
      </c>
      <c r="E4477" s="23">
        <f t="shared" si="691"/>
        <v>1.4207149641830231E-6</v>
      </c>
      <c r="F4477" s="22">
        <v>22.27</v>
      </c>
      <c r="G4477" s="22">
        <v>22.270000459999999</v>
      </c>
      <c r="H4477" s="22">
        <f t="shared" si="692"/>
        <v>-4.5999999898072019E-7</v>
      </c>
      <c r="I4477" s="23">
        <f t="shared" si="693"/>
        <v>2.0655590008044404E-6</v>
      </c>
      <c r="J4477" s="22">
        <v>21.74</v>
      </c>
      <c r="K4477" s="22">
        <v>21.739999770000001</v>
      </c>
      <c r="L4477" s="22">
        <f t="shared" si="694"/>
        <v>2.2999999771400326E-7</v>
      </c>
      <c r="M4477" s="23">
        <f t="shared" si="695"/>
        <v>1.0579576823703123E-6</v>
      </c>
      <c r="N4477" s="22">
        <v>22.11</v>
      </c>
      <c r="O4477" s="22">
        <v>22.11000061</v>
      </c>
      <c r="P4477" s="22">
        <f t="shared" si="696"/>
        <v>-6.1000000073363481E-7</v>
      </c>
      <c r="Q4477" s="23">
        <f t="shared" si="697"/>
        <v>2.7589325368799019E-6</v>
      </c>
      <c r="R4477" s="24">
        <v>12780083</v>
      </c>
      <c r="S4477" s="24">
        <v>12780100</v>
      </c>
      <c r="T4477" s="24">
        <f t="shared" si="698"/>
        <v>-17</v>
      </c>
      <c r="U4477" s="23">
        <f t="shared" si="699"/>
        <v>1.3301930344832984E-4</v>
      </c>
    </row>
    <row r="4478" spans="1:21" x14ac:dyDescent="0.3">
      <c r="A4478" s="21">
        <v>42215</v>
      </c>
      <c r="B4478" s="22">
        <v>22.23</v>
      </c>
      <c r="C4478" s="22">
        <v>22.229999540000001</v>
      </c>
      <c r="D4478" s="22">
        <f t="shared" si="690"/>
        <v>4.5999999898072019E-7</v>
      </c>
      <c r="E4478" s="23">
        <f t="shared" si="691"/>
        <v>2.0692757917201476E-6</v>
      </c>
      <c r="F4478" s="22">
        <v>22.78</v>
      </c>
      <c r="G4478" s="22">
        <v>22.780000690000001</v>
      </c>
      <c r="H4478" s="22">
        <f t="shared" si="692"/>
        <v>-6.9000000024743713E-7</v>
      </c>
      <c r="I4478" s="23">
        <f t="shared" si="693"/>
        <v>3.0289726924825527E-6</v>
      </c>
      <c r="J4478" s="22">
        <v>22.19</v>
      </c>
      <c r="K4478" s="22">
        <v>22.190000529999999</v>
      </c>
      <c r="L4478" s="22">
        <f t="shared" si="694"/>
        <v>-5.2999999766711881E-7</v>
      </c>
      <c r="M4478" s="23">
        <f t="shared" si="695"/>
        <v>2.3884632041832531E-6</v>
      </c>
      <c r="N4478" s="22">
        <v>22.7</v>
      </c>
      <c r="O4478" s="22">
        <v>22.700000760000002</v>
      </c>
      <c r="P4478" s="22">
        <f t="shared" si="696"/>
        <v>-7.6000000248654942E-7</v>
      </c>
      <c r="Q4478" s="23">
        <f t="shared" si="697"/>
        <v>3.3480175200071201E-6</v>
      </c>
      <c r="R4478" s="24">
        <v>17400553</v>
      </c>
      <c r="S4478" s="24">
        <v>17400600</v>
      </c>
      <c r="T4478" s="24">
        <f t="shared" si="698"/>
        <v>-47</v>
      </c>
      <c r="U4478" s="23">
        <f t="shared" si="699"/>
        <v>2.7010562854154453E-4</v>
      </c>
    </row>
    <row r="4479" spans="1:21" x14ac:dyDescent="0.3">
      <c r="A4479" s="21">
        <v>42216</v>
      </c>
      <c r="B4479" s="22">
        <v>22.55</v>
      </c>
      <c r="C4479" s="22">
        <v>22.549999239999998</v>
      </c>
      <c r="D4479" s="22">
        <f t="shared" si="690"/>
        <v>7.6000000248654942E-7</v>
      </c>
      <c r="E4479" s="23">
        <f t="shared" si="691"/>
        <v>3.370288372952289E-6</v>
      </c>
      <c r="F4479" s="22">
        <v>22.61</v>
      </c>
      <c r="G4479" s="22">
        <v>22.61000061</v>
      </c>
      <c r="H4479" s="22">
        <f t="shared" si="692"/>
        <v>-6.1000000073363481E-7</v>
      </c>
      <c r="I4479" s="23">
        <f t="shared" si="693"/>
        <v>2.6979212042296127E-6</v>
      </c>
      <c r="J4479" s="22">
        <v>22.03</v>
      </c>
      <c r="K4479" s="22">
        <v>22.030000690000001</v>
      </c>
      <c r="L4479" s="22">
        <f t="shared" si="694"/>
        <v>-6.9000000024743713E-7</v>
      </c>
      <c r="M4479" s="23">
        <f t="shared" si="695"/>
        <v>3.1320925040217831E-6</v>
      </c>
      <c r="N4479" s="22">
        <v>22.11</v>
      </c>
      <c r="O4479" s="22">
        <v>22.11000061</v>
      </c>
      <c r="P4479" s="22">
        <f t="shared" si="696"/>
        <v>-6.1000000073363481E-7</v>
      </c>
      <c r="Q4479" s="23">
        <f t="shared" si="697"/>
        <v>2.7589325368799019E-6</v>
      </c>
      <c r="R4479" s="24">
        <v>16313760</v>
      </c>
      <c r="S4479" s="24">
        <v>16313800</v>
      </c>
      <c r="T4479" s="24">
        <f t="shared" si="698"/>
        <v>-40</v>
      </c>
      <c r="U4479" s="23">
        <f t="shared" si="699"/>
        <v>2.4519118782870947E-4</v>
      </c>
    </row>
    <row r="4480" spans="1:21" x14ac:dyDescent="0.3">
      <c r="A4480" s="21">
        <v>42219</v>
      </c>
      <c r="B4480" s="22">
        <v>21.9</v>
      </c>
      <c r="C4480" s="22">
        <v>21.899999619999999</v>
      </c>
      <c r="D4480" s="22">
        <f t="shared" si="690"/>
        <v>3.7999999946691787E-7</v>
      </c>
      <c r="E4480" s="23">
        <f t="shared" si="691"/>
        <v>1.7351598450252298E-6</v>
      </c>
      <c r="F4480" s="22">
        <v>21.9</v>
      </c>
      <c r="G4480" s="22">
        <v>21.899999619999999</v>
      </c>
      <c r="H4480" s="22">
        <f t="shared" si="692"/>
        <v>3.7999999946691787E-7</v>
      </c>
      <c r="I4480" s="23">
        <f t="shared" si="693"/>
        <v>1.7351598450252298E-6</v>
      </c>
      <c r="J4480" s="22">
        <v>21.52</v>
      </c>
      <c r="K4480" s="22">
        <v>21.520000459999999</v>
      </c>
      <c r="L4480" s="22">
        <f t="shared" si="694"/>
        <v>-4.5999999898072019E-7</v>
      </c>
      <c r="M4480" s="23">
        <f t="shared" si="695"/>
        <v>2.1375464179740087E-6</v>
      </c>
      <c r="N4480" s="22">
        <v>21.72</v>
      </c>
      <c r="O4480" s="22">
        <v>21.719999309999999</v>
      </c>
      <c r="P4480" s="22">
        <f t="shared" si="696"/>
        <v>6.9000000024743713E-7</v>
      </c>
      <c r="Q4480" s="23">
        <f t="shared" si="697"/>
        <v>3.1767956821700152E-6</v>
      </c>
      <c r="R4480" s="24">
        <v>11945849</v>
      </c>
      <c r="S4480" s="24">
        <v>11945800</v>
      </c>
      <c r="T4480" s="24">
        <f t="shared" si="698"/>
        <v>49</v>
      </c>
      <c r="U4480" s="23">
        <f t="shared" si="699"/>
        <v>4.1018600679736811E-4</v>
      </c>
    </row>
    <row r="4481" spans="1:21" x14ac:dyDescent="0.3">
      <c r="A4481" s="21">
        <v>42220</v>
      </c>
      <c r="B4481" s="22">
        <v>21.83</v>
      </c>
      <c r="C4481" s="22">
        <v>21.829999919999999</v>
      </c>
      <c r="D4481" s="22">
        <f t="shared" si="690"/>
        <v>7.9999999513802322E-8</v>
      </c>
      <c r="E4481" s="23">
        <f t="shared" si="691"/>
        <v>3.6646816219412214E-7</v>
      </c>
      <c r="F4481" s="22">
        <v>21.92</v>
      </c>
      <c r="G4481" s="22">
        <v>21.920000080000001</v>
      </c>
      <c r="H4481" s="22">
        <f t="shared" si="692"/>
        <v>-7.9999999513802322E-8</v>
      </c>
      <c r="I4481" s="23">
        <f t="shared" si="693"/>
        <v>3.6496350009959636E-7</v>
      </c>
      <c r="J4481" s="22">
        <v>21.34</v>
      </c>
      <c r="K4481" s="22">
        <v>21.340000150000002</v>
      </c>
      <c r="L4481" s="22">
        <f t="shared" si="694"/>
        <v>-1.5000000175291461E-7</v>
      </c>
      <c r="M4481" s="23">
        <f t="shared" si="695"/>
        <v>7.0290534535406082E-7</v>
      </c>
      <c r="N4481" s="22">
        <v>21.45</v>
      </c>
      <c r="O4481" s="22">
        <v>21.450000760000002</v>
      </c>
      <c r="P4481" s="22">
        <f t="shared" si="696"/>
        <v>-7.6000000248654942E-7</v>
      </c>
      <c r="Q4481" s="23">
        <f t="shared" si="697"/>
        <v>3.5431234291786072E-6</v>
      </c>
      <c r="R4481" s="24">
        <v>13826308</v>
      </c>
      <c r="S4481" s="24">
        <v>13832400</v>
      </c>
      <c r="T4481" s="24">
        <f t="shared" si="698"/>
        <v>-6092</v>
      </c>
      <c r="U4481" s="23">
        <f t="shared" si="699"/>
        <v>4.4041525693299791E-2</v>
      </c>
    </row>
    <row r="4482" spans="1:21" x14ac:dyDescent="0.3">
      <c r="A4482" s="21">
        <v>42221</v>
      </c>
      <c r="B4482" s="22">
        <v>21.55</v>
      </c>
      <c r="C4482" s="22">
        <v>21.549999239999998</v>
      </c>
      <c r="D4482" s="22">
        <f t="shared" ref="D4482:D4545" si="700">B4482-C4482</f>
        <v>7.6000000248654942E-7</v>
      </c>
      <c r="E4482" s="23">
        <f t="shared" ref="E4482:E4545" si="701">IFERROR(ABS(D4482)/C4482*100,0)</f>
        <v>3.5266822704841516E-6</v>
      </c>
      <c r="F4482" s="22">
        <v>21.87</v>
      </c>
      <c r="G4482" s="22">
        <v>21.870000839999999</v>
      </c>
      <c r="H4482" s="22">
        <f t="shared" ref="H4482:H4545" si="702">F4482-G4482</f>
        <v>-8.3999999844763806E-7</v>
      </c>
      <c r="I4482" s="23">
        <f t="shared" ref="I4482:I4545" si="703">IFERROR(ABS(H4482)/G4482*100,0)</f>
        <v>3.840877760330429E-6</v>
      </c>
      <c r="J4482" s="22">
        <v>21.52</v>
      </c>
      <c r="K4482" s="22">
        <v>21.520000459999999</v>
      </c>
      <c r="L4482" s="22">
        <f t="shared" ref="L4482:L4545" si="704">J4482-K4482</f>
        <v>-4.5999999898072019E-7</v>
      </c>
      <c r="M4482" s="23">
        <f t="shared" ref="M4482:M4545" si="705">IFERROR(ABS(L4482)/K4482*100,0)</f>
        <v>2.1375464179740087E-6</v>
      </c>
      <c r="N4482" s="22">
        <v>21.61</v>
      </c>
      <c r="O4482" s="22">
        <v>21.61000061</v>
      </c>
      <c r="P4482" s="22">
        <f t="shared" ref="P4482:P4545" si="706">N4482-O4482</f>
        <v>-6.1000000073363481E-7</v>
      </c>
      <c r="Q4482" s="23">
        <f t="shared" ref="Q4482:Q4545" si="707">IFERROR(ABS(P4482)/O4482*100,0)</f>
        <v>2.8227671611048361E-6</v>
      </c>
      <c r="R4482" s="24">
        <v>7506477</v>
      </c>
      <c r="S4482" s="24">
        <v>7506500</v>
      </c>
      <c r="T4482" s="24">
        <f t="shared" ref="T4482:T4545" si="708">R4482-S4482</f>
        <v>-23</v>
      </c>
      <c r="U4482" s="23">
        <f t="shared" ref="U4482:U4545" si="709">IFERROR(ABS(T4482)/S4482*100,0)</f>
        <v>3.0640111903017383E-4</v>
      </c>
    </row>
    <row r="4483" spans="1:21" x14ac:dyDescent="0.3">
      <c r="A4483" s="21">
        <v>42222</v>
      </c>
      <c r="B4483" s="22">
        <v>21.42</v>
      </c>
      <c r="C4483" s="22">
        <v>21.420000080000001</v>
      </c>
      <c r="D4483" s="22">
        <f t="shared" si="700"/>
        <v>-7.9999999513802322E-8</v>
      </c>
      <c r="E4483" s="23">
        <f t="shared" si="701"/>
        <v>3.7348272275917901E-7</v>
      </c>
      <c r="F4483" s="22">
        <v>21.55</v>
      </c>
      <c r="G4483" s="22">
        <v>21.549999239999998</v>
      </c>
      <c r="H4483" s="22">
        <f t="shared" si="702"/>
        <v>7.6000000248654942E-7</v>
      </c>
      <c r="I4483" s="23">
        <f t="shared" si="703"/>
        <v>3.5266822704841516E-6</v>
      </c>
      <c r="J4483" s="22">
        <v>21.01</v>
      </c>
      <c r="K4483" s="22">
        <v>21.010000229999999</v>
      </c>
      <c r="L4483" s="22">
        <f t="shared" si="704"/>
        <v>-2.2999999771400326E-7</v>
      </c>
      <c r="M4483" s="23">
        <f t="shared" si="705"/>
        <v>1.0947167786585183E-6</v>
      </c>
      <c r="N4483" s="22">
        <v>21.28</v>
      </c>
      <c r="O4483" s="22">
        <v>21.280000690000001</v>
      </c>
      <c r="P4483" s="22">
        <f t="shared" si="706"/>
        <v>-6.9000000024743713E-7</v>
      </c>
      <c r="Q4483" s="23">
        <f t="shared" si="707"/>
        <v>3.2424810990334472E-6</v>
      </c>
      <c r="R4483" s="24">
        <v>12945063</v>
      </c>
      <c r="S4483" s="24">
        <v>12945100</v>
      </c>
      <c r="T4483" s="24">
        <f t="shared" si="708"/>
        <v>-37</v>
      </c>
      <c r="U4483" s="23">
        <f t="shared" si="709"/>
        <v>2.8582243474364817E-4</v>
      </c>
    </row>
    <row r="4484" spans="1:21" x14ac:dyDescent="0.3">
      <c r="A4484" s="21">
        <v>42223</v>
      </c>
      <c r="B4484" s="22">
        <v>21.26</v>
      </c>
      <c r="C4484" s="22">
        <v>21.260000229999999</v>
      </c>
      <c r="D4484" s="22">
        <f t="shared" si="700"/>
        <v>-2.2999999771400326E-7</v>
      </c>
      <c r="E4484" s="23">
        <f t="shared" si="701"/>
        <v>1.0818438157373589E-6</v>
      </c>
      <c r="F4484" s="22">
        <v>21.41</v>
      </c>
      <c r="G4484" s="22">
        <v>21.409999849999998</v>
      </c>
      <c r="H4484" s="22">
        <f t="shared" si="702"/>
        <v>1.5000000175291461E-7</v>
      </c>
      <c r="I4484" s="23">
        <f t="shared" si="703"/>
        <v>7.0060720599638222E-7</v>
      </c>
      <c r="J4484" s="22">
        <v>20.99</v>
      </c>
      <c r="K4484" s="22">
        <v>20.989999770000001</v>
      </c>
      <c r="L4484" s="22">
        <f t="shared" si="704"/>
        <v>2.2999999771400326E-7</v>
      </c>
      <c r="M4484" s="23">
        <f t="shared" si="705"/>
        <v>1.0957598867758503E-6</v>
      </c>
      <c r="N4484" s="22">
        <v>21.03</v>
      </c>
      <c r="O4484" s="22">
        <v>21.030000690000001</v>
      </c>
      <c r="P4484" s="22">
        <f t="shared" si="706"/>
        <v>-6.9000000024743713E-7</v>
      </c>
      <c r="Q4484" s="23">
        <f t="shared" si="707"/>
        <v>3.2810269976621536E-6</v>
      </c>
      <c r="R4484" s="24">
        <v>16644526</v>
      </c>
      <c r="S4484" s="24">
        <v>16644500</v>
      </c>
      <c r="T4484" s="24">
        <f t="shared" si="708"/>
        <v>26</v>
      </c>
      <c r="U4484" s="23">
        <f t="shared" si="709"/>
        <v>1.5620775631590016E-4</v>
      </c>
    </row>
    <row r="4485" spans="1:21" x14ac:dyDescent="0.3">
      <c r="A4485" s="21">
        <v>42226</v>
      </c>
      <c r="B4485" s="22">
        <v>21.12</v>
      </c>
      <c r="C4485" s="22">
        <v>21.120000839999999</v>
      </c>
      <c r="D4485" s="22">
        <f t="shared" si="700"/>
        <v>-8.3999999844763806E-7</v>
      </c>
      <c r="E4485" s="23">
        <f t="shared" si="701"/>
        <v>3.9772725617355523E-6</v>
      </c>
      <c r="F4485" s="22">
        <v>21.89</v>
      </c>
      <c r="G4485" s="22">
        <v>21.88999939</v>
      </c>
      <c r="H4485" s="22">
        <f t="shared" si="702"/>
        <v>6.1000000073363481E-7</v>
      </c>
      <c r="I4485" s="23">
        <f t="shared" si="703"/>
        <v>2.786660656611534E-6</v>
      </c>
      <c r="J4485" s="22">
        <v>20.92</v>
      </c>
      <c r="K4485" s="22">
        <v>20.920000080000001</v>
      </c>
      <c r="L4485" s="22">
        <f t="shared" si="704"/>
        <v>-7.9999999513802322E-8</v>
      </c>
      <c r="M4485" s="23">
        <f t="shared" si="705"/>
        <v>3.8240917403381924E-7</v>
      </c>
      <c r="N4485" s="22">
        <v>21.61</v>
      </c>
      <c r="O4485" s="22">
        <v>21.61000061</v>
      </c>
      <c r="P4485" s="22">
        <f t="shared" si="706"/>
        <v>-6.1000000073363481E-7</v>
      </c>
      <c r="Q4485" s="23">
        <f t="shared" si="707"/>
        <v>2.8227671611048361E-6</v>
      </c>
      <c r="R4485" s="24">
        <v>25398745</v>
      </c>
      <c r="S4485" s="24">
        <v>25398700</v>
      </c>
      <c r="T4485" s="24">
        <f t="shared" si="708"/>
        <v>45</v>
      </c>
      <c r="U4485" s="23">
        <f t="shared" si="709"/>
        <v>1.7717442231295302E-4</v>
      </c>
    </row>
    <row r="4486" spans="1:21" x14ac:dyDescent="0.3">
      <c r="A4486" s="21">
        <v>42227</v>
      </c>
      <c r="B4486" s="22">
        <v>21</v>
      </c>
      <c r="C4486" s="22">
        <v>21</v>
      </c>
      <c r="D4486" s="22">
        <f t="shared" si="700"/>
        <v>0</v>
      </c>
      <c r="E4486" s="23">
        <f t="shared" si="701"/>
        <v>0</v>
      </c>
      <c r="F4486" s="22">
        <v>21.1</v>
      </c>
      <c r="G4486" s="22">
        <v>21.100000380000001</v>
      </c>
      <c r="H4486" s="22">
        <f t="shared" si="702"/>
        <v>-3.7999999946691787E-7</v>
      </c>
      <c r="I4486" s="23">
        <f t="shared" si="703"/>
        <v>1.800947832337991E-6</v>
      </c>
      <c r="J4486" s="22">
        <v>20.55</v>
      </c>
      <c r="K4486" s="22">
        <v>20.549999239999998</v>
      </c>
      <c r="L4486" s="22">
        <f t="shared" si="704"/>
        <v>7.6000000248654942E-7</v>
      </c>
      <c r="M4486" s="23">
        <f t="shared" si="705"/>
        <v>3.6982969858569663E-6</v>
      </c>
      <c r="N4486" s="22">
        <v>20.83</v>
      </c>
      <c r="O4486" s="22">
        <v>20.829999919999999</v>
      </c>
      <c r="P4486" s="22">
        <f t="shared" si="706"/>
        <v>7.9999999513802322E-8</v>
      </c>
      <c r="Q4486" s="23">
        <f t="shared" si="707"/>
        <v>3.840614489728828E-7</v>
      </c>
      <c r="R4486" s="24">
        <v>18685179</v>
      </c>
      <c r="S4486" s="24">
        <v>18685200</v>
      </c>
      <c r="T4486" s="24">
        <f t="shared" si="708"/>
        <v>-21</v>
      </c>
      <c r="U4486" s="23">
        <f t="shared" si="709"/>
        <v>1.1238841436002826E-4</v>
      </c>
    </row>
    <row r="4487" spans="1:21" x14ac:dyDescent="0.3">
      <c r="A4487" s="21">
        <v>42228</v>
      </c>
      <c r="B4487" s="22">
        <v>20.53</v>
      </c>
      <c r="C4487" s="22">
        <v>20.530000690000001</v>
      </c>
      <c r="D4487" s="22">
        <f t="shared" si="700"/>
        <v>-6.9000000024743713E-7</v>
      </c>
      <c r="E4487" s="23">
        <f t="shared" si="701"/>
        <v>3.3609351050023616E-6</v>
      </c>
      <c r="F4487" s="22">
        <v>20.78</v>
      </c>
      <c r="G4487" s="22">
        <v>20.780000690000001</v>
      </c>
      <c r="H4487" s="22">
        <f t="shared" si="702"/>
        <v>-6.9000000024743713E-7</v>
      </c>
      <c r="I4487" s="23">
        <f t="shared" si="703"/>
        <v>3.320500372165469E-6</v>
      </c>
      <c r="J4487" s="22">
        <v>20.18</v>
      </c>
      <c r="K4487" s="22">
        <v>20.18000031</v>
      </c>
      <c r="L4487" s="22">
        <f t="shared" si="704"/>
        <v>-3.1000000078051926E-7</v>
      </c>
      <c r="M4487" s="23">
        <f t="shared" si="705"/>
        <v>1.5361744103983081E-6</v>
      </c>
      <c r="N4487" s="22">
        <v>20.75</v>
      </c>
      <c r="O4487" s="22">
        <v>20.75</v>
      </c>
      <c r="P4487" s="22">
        <f t="shared" si="706"/>
        <v>0</v>
      </c>
      <c r="Q4487" s="23">
        <f t="shared" si="707"/>
        <v>0</v>
      </c>
      <c r="R4487" s="24">
        <v>20957053</v>
      </c>
      <c r="S4487" s="24">
        <v>20957100</v>
      </c>
      <c r="T4487" s="24">
        <f t="shared" si="708"/>
        <v>-47</v>
      </c>
      <c r="U4487" s="23">
        <f t="shared" si="709"/>
        <v>2.2426767062236664E-4</v>
      </c>
    </row>
    <row r="4488" spans="1:21" x14ac:dyDescent="0.3">
      <c r="A4488" s="21">
        <v>42229</v>
      </c>
      <c r="B4488" s="22">
        <v>20.55</v>
      </c>
      <c r="C4488" s="22">
        <v>20.549999239999998</v>
      </c>
      <c r="D4488" s="22">
        <f t="shared" si="700"/>
        <v>7.6000000248654942E-7</v>
      </c>
      <c r="E4488" s="23">
        <f t="shared" si="701"/>
        <v>3.6982969858569663E-6</v>
      </c>
      <c r="F4488" s="22">
        <v>20.69</v>
      </c>
      <c r="G4488" s="22">
        <v>20.690000529999999</v>
      </c>
      <c r="H4488" s="22">
        <f t="shared" si="702"/>
        <v>-5.2999999766711881E-7</v>
      </c>
      <c r="I4488" s="23">
        <f t="shared" si="703"/>
        <v>2.5616238960392083E-6</v>
      </c>
      <c r="J4488" s="22">
        <v>20.41</v>
      </c>
      <c r="K4488" s="22">
        <v>20.409999849999998</v>
      </c>
      <c r="L4488" s="22">
        <f t="shared" si="704"/>
        <v>1.5000000175291461E-7</v>
      </c>
      <c r="M4488" s="23">
        <f t="shared" si="705"/>
        <v>7.3493386994275072E-7</v>
      </c>
      <c r="N4488" s="22">
        <v>20.54</v>
      </c>
      <c r="O4488" s="22">
        <v>20.540000920000001</v>
      </c>
      <c r="P4488" s="22">
        <f t="shared" si="706"/>
        <v>-9.2000000151415406E-7</v>
      </c>
      <c r="Q4488" s="23">
        <f t="shared" si="707"/>
        <v>4.4790650453103971E-6</v>
      </c>
      <c r="R4488" s="24">
        <v>7871591</v>
      </c>
      <c r="S4488" s="24">
        <v>7873400</v>
      </c>
      <c r="T4488" s="24">
        <f t="shared" si="708"/>
        <v>-1809</v>
      </c>
      <c r="U4488" s="23">
        <f t="shared" si="709"/>
        <v>2.2976096730764346E-2</v>
      </c>
    </row>
    <row r="4489" spans="1:21" x14ac:dyDescent="0.3">
      <c r="A4489" s="21">
        <v>42230</v>
      </c>
      <c r="B4489" s="22">
        <v>20.37</v>
      </c>
      <c r="C4489" s="22">
        <v>20.370000839999999</v>
      </c>
      <c r="D4489" s="22">
        <f t="shared" si="700"/>
        <v>-8.3999999844763806E-7</v>
      </c>
      <c r="E4489" s="23">
        <f t="shared" si="701"/>
        <v>4.1237111625354159E-6</v>
      </c>
      <c r="F4489" s="22">
        <v>20.399999999999999</v>
      </c>
      <c r="G4489" s="22">
        <v>20.399999619999999</v>
      </c>
      <c r="H4489" s="22">
        <f t="shared" si="702"/>
        <v>3.7999999946691787E-7</v>
      </c>
      <c r="I4489" s="23">
        <f t="shared" si="703"/>
        <v>1.8627451301242616E-6</v>
      </c>
      <c r="J4489" s="22">
        <v>20.22</v>
      </c>
      <c r="K4489" s="22">
        <v>20.219999309999999</v>
      </c>
      <c r="L4489" s="22">
        <f t="shared" si="704"/>
        <v>6.9000000024743713E-7</v>
      </c>
      <c r="M4489" s="23">
        <f t="shared" si="705"/>
        <v>3.4124630256846296E-6</v>
      </c>
      <c r="N4489" s="22">
        <v>20.38</v>
      </c>
      <c r="O4489" s="22">
        <v>20.379999160000001</v>
      </c>
      <c r="P4489" s="22">
        <f t="shared" si="706"/>
        <v>8.3999999844763806E-7</v>
      </c>
      <c r="Q4489" s="23">
        <f t="shared" si="707"/>
        <v>4.1216880916085279E-6</v>
      </c>
      <c r="R4489" s="24">
        <v>11355352</v>
      </c>
      <c r="S4489" s="24">
        <v>11355400</v>
      </c>
      <c r="T4489" s="24">
        <f t="shared" si="708"/>
        <v>-48</v>
      </c>
      <c r="U4489" s="23">
        <f t="shared" si="709"/>
        <v>4.2270637758247181E-4</v>
      </c>
    </row>
    <row r="4490" spans="1:21" x14ac:dyDescent="0.3">
      <c r="A4490" s="21">
        <v>42233</v>
      </c>
      <c r="B4490" s="22">
        <v>19.899999999999999</v>
      </c>
      <c r="C4490" s="22">
        <v>19.899999619999999</v>
      </c>
      <c r="D4490" s="22">
        <f t="shared" si="700"/>
        <v>3.7999999946691787E-7</v>
      </c>
      <c r="E4490" s="23">
        <f t="shared" si="701"/>
        <v>1.9095477724783891E-6</v>
      </c>
      <c r="F4490" s="22">
        <v>20.309999999999999</v>
      </c>
      <c r="G4490" s="22">
        <v>20.309999470000001</v>
      </c>
      <c r="H4490" s="22">
        <f t="shared" si="702"/>
        <v>5.2999999766711881E-7</v>
      </c>
      <c r="I4490" s="23">
        <f t="shared" si="703"/>
        <v>2.6095520014659988E-6</v>
      </c>
      <c r="J4490" s="22">
        <v>19.690000000000001</v>
      </c>
      <c r="K4490" s="22">
        <v>19.690000529999999</v>
      </c>
      <c r="L4490" s="22">
        <f t="shared" si="704"/>
        <v>-5.2999999766711881E-7</v>
      </c>
      <c r="M4490" s="23">
        <f t="shared" si="705"/>
        <v>2.6917216018333893E-6</v>
      </c>
      <c r="N4490" s="22">
        <v>20.28</v>
      </c>
      <c r="O4490" s="22">
        <v>20.280000690000001</v>
      </c>
      <c r="P4490" s="22">
        <f t="shared" si="706"/>
        <v>-6.9000000024743713E-7</v>
      </c>
      <c r="Q4490" s="23">
        <f t="shared" si="707"/>
        <v>3.4023667493644306E-6</v>
      </c>
      <c r="R4490" s="24">
        <v>18060150</v>
      </c>
      <c r="S4490" s="24">
        <v>18060200</v>
      </c>
      <c r="T4490" s="24">
        <f t="shared" si="708"/>
        <v>-50</v>
      </c>
      <c r="U4490" s="23">
        <f t="shared" si="709"/>
        <v>2.7685186210562451E-4</v>
      </c>
    </row>
    <row r="4491" spans="1:21" x14ac:dyDescent="0.3">
      <c r="A4491" s="21">
        <v>42234</v>
      </c>
      <c r="B4491" s="22">
        <v>20.18</v>
      </c>
      <c r="C4491" s="22">
        <v>20.18000031</v>
      </c>
      <c r="D4491" s="22">
        <f t="shared" si="700"/>
        <v>-3.1000000078051926E-7</v>
      </c>
      <c r="E4491" s="23">
        <f t="shared" si="701"/>
        <v>1.5361744103983081E-6</v>
      </c>
      <c r="F4491" s="22">
        <v>20.2</v>
      </c>
      <c r="G4491" s="22">
        <v>20.200000760000002</v>
      </c>
      <c r="H4491" s="22">
        <f t="shared" si="702"/>
        <v>-7.6000000248654942E-7</v>
      </c>
      <c r="I4491" s="23">
        <f t="shared" si="703"/>
        <v>3.7623761083786681E-6</v>
      </c>
      <c r="J4491" s="22">
        <v>20.010000000000002</v>
      </c>
      <c r="K4491" s="22">
        <v>20.010000229999999</v>
      </c>
      <c r="L4491" s="22">
        <f t="shared" si="704"/>
        <v>-2.2999999771400326E-7</v>
      </c>
      <c r="M4491" s="23">
        <f t="shared" si="705"/>
        <v>1.1494252627202657E-6</v>
      </c>
      <c r="N4491" s="22">
        <v>20.03</v>
      </c>
      <c r="O4491" s="22">
        <v>20.030000690000001</v>
      </c>
      <c r="P4491" s="22">
        <f t="shared" si="706"/>
        <v>-6.9000000024743713E-7</v>
      </c>
      <c r="Q4491" s="23">
        <f t="shared" si="707"/>
        <v>3.4448326334402993E-6</v>
      </c>
      <c r="R4491" s="24">
        <v>10410727</v>
      </c>
      <c r="S4491" s="24">
        <v>10410700</v>
      </c>
      <c r="T4491" s="24">
        <f t="shared" si="708"/>
        <v>27</v>
      </c>
      <c r="U4491" s="23">
        <f t="shared" si="709"/>
        <v>2.5934855485221936E-4</v>
      </c>
    </row>
    <row r="4492" spans="1:21" x14ac:dyDescent="0.3">
      <c r="A4492" s="21">
        <v>42235</v>
      </c>
      <c r="B4492" s="22">
        <v>20</v>
      </c>
      <c r="C4492" s="22">
        <v>20</v>
      </c>
      <c r="D4492" s="22">
        <f t="shared" si="700"/>
        <v>0</v>
      </c>
      <c r="E4492" s="23">
        <f t="shared" si="701"/>
        <v>0</v>
      </c>
      <c r="F4492" s="22">
        <v>20.059999999999999</v>
      </c>
      <c r="G4492" s="22">
        <v>20.059999470000001</v>
      </c>
      <c r="H4492" s="22">
        <f t="shared" si="702"/>
        <v>5.2999999766711881E-7</v>
      </c>
      <c r="I4492" s="23">
        <f t="shared" si="703"/>
        <v>2.6420738368400306E-6</v>
      </c>
      <c r="J4492" s="22">
        <v>19.63</v>
      </c>
      <c r="K4492" s="22">
        <v>19.629999160000001</v>
      </c>
      <c r="L4492" s="22">
        <f t="shared" si="704"/>
        <v>8.3999999844763806E-7</v>
      </c>
      <c r="M4492" s="23">
        <f t="shared" si="705"/>
        <v>4.2791647192695963E-6</v>
      </c>
      <c r="N4492" s="22">
        <v>19.91</v>
      </c>
      <c r="O4492" s="22">
        <v>19.909999849999998</v>
      </c>
      <c r="P4492" s="22">
        <f t="shared" si="706"/>
        <v>1.5000000175291461E-7</v>
      </c>
      <c r="Q4492" s="23">
        <f t="shared" si="707"/>
        <v>7.5339027063284799E-7</v>
      </c>
      <c r="R4492" s="24">
        <v>12520412</v>
      </c>
      <c r="S4492" s="24">
        <v>12520400</v>
      </c>
      <c r="T4492" s="24">
        <f t="shared" si="708"/>
        <v>12</v>
      </c>
      <c r="U4492" s="23">
        <f t="shared" si="709"/>
        <v>9.5843583272099927E-5</v>
      </c>
    </row>
    <row r="4493" spans="1:21" x14ac:dyDescent="0.3">
      <c r="A4493" s="21">
        <v>42236</v>
      </c>
      <c r="B4493" s="22">
        <v>19.79</v>
      </c>
      <c r="C4493" s="22">
        <v>19.790000920000001</v>
      </c>
      <c r="D4493" s="22">
        <f t="shared" si="700"/>
        <v>-9.2000000151415406E-7</v>
      </c>
      <c r="E4493" s="23">
        <f t="shared" si="701"/>
        <v>4.6488123231181435E-6</v>
      </c>
      <c r="F4493" s="22">
        <v>20.07</v>
      </c>
      <c r="G4493" s="22">
        <v>20.06999969</v>
      </c>
      <c r="H4493" s="22">
        <f t="shared" si="702"/>
        <v>3.1000000078051926E-7</v>
      </c>
      <c r="I4493" s="23">
        <f t="shared" si="703"/>
        <v>1.5445939490222248E-6</v>
      </c>
      <c r="J4493" s="22">
        <v>19.61</v>
      </c>
      <c r="K4493" s="22">
        <v>19.61000061</v>
      </c>
      <c r="L4493" s="22">
        <f t="shared" si="704"/>
        <v>-6.1000000073363481E-7</v>
      </c>
      <c r="M4493" s="23">
        <f t="shared" si="705"/>
        <v>3.1106577346181675E-6</v>
      </c>
      <c r="N4493" s="22">
        <v>19.61</v>
      </c>
      <c r="O4493" s="22">
        <v>19.61000061</v>
      </c>
      <c r="P4493" s="22">
        <f t="shared" si="706"/>
        <v>-6.1000000073363481E-7</v>
      </c>
      <c r="Q4493" s="23">
        <f t="shared" si="707"/>
        <v>3.1106577346181675E-6</v>
      </c>
      <c r="R4493" s="24">
        <v>12841344</v>
      </c>
      <c r="S4493" s="24">
        <v>12865500</v>
      </c>
      <c r="T4493" s="24">
        <f t="shared" si="708"/>
        <v>-24156</v>
      </c>
      <c r="U4493" s="23">
        <f t="shared" si="709"/>
        <v>0.18775795732773698</v>
      </c>
    </row>
    <row r="4494" spans="1:21" x14ac:dyDescent="0.3">
      <c r="A4494" s="21">
        <v>42237</v>
      </c>
      <c r="B4494" s="22">
        <v>19.25</v>
      </c>
      <c r="C4494" s="22">
        <v>19.25</v>
      </c>
      <c r="D4494" s="22">
        <f t="shared" si="700"/>
        <v>0</v>
      </c>
      <c r="E4494" s="23">
        <f t="shared" si="701"/>
        <v>0</v>
      </c>
      <c r="F4494" s="22">
        <v>19.510000000000002</v>
      </c>
      <c r="G4494" s="22">
        <v>19.510000229999999</v>
      </c>
      <c r="H4494" s="22">
        <f t="shared" si="702"/>
        <v>-2.2999999771400326E-7</v>
      </c>
      <c r="I4494" s="23">
        <f t="shared" si="703"/>
        <v>1.1788825986805398E-6</v>
      </c>
      <c r="J4494" s="22">
        <v>18.87</v>
      </c>
      <c r="K4494" s="22">
        <v>18.870000839999999</v>
      </c>
      <c r="L4494" s="22">
        <f t="shared" si="704"/>
        <v>-8.3999999844763806E-7</v>
      </c>
      <c r="M4494" s="23">
        <f t="shared" si="705"/>
        <v>4.451510127477229E-6</v>
      </c>
      <c r="N4494" s="22">
        <v>18.88</v>
      </c>
      <c r="O4494" s="22">
        <v>18.879999160000001</v>
      </c>
      <c r="P4494" s="22">
        <f t="shared" si="706"/>
        <v>8.3999999844763806E-7</v>
      </c>
      <c r="Q4494" s="23">
        <f t="shared" si="707"/>
        <v>4.4491527321002173E-6</v>
      </c>
      <c r="R4494" s="24">
        <v>20216887</v>
      </c>
      <c r="S4494" s="24">
        <v>20217500</v>
      </c>
      <c r="T4494" s="24">
        <f t="shared" si="708"/>
        <v>-613</v>
      </c>
      <c r="U4494" s="23">
        <f t="shared" si="709"/>
        <v>3.0320267095338199E-3</v>
      </c>
    </row>
    <row r="4495" spans="1:21" x14ac:dyDescent="0.3">
      <c r="A4495" s="21">
        <v>42240</v>
      </c>
      <c r="B4495" s="22">
        <v>17.739999999999998</v>
      </c>
      <c r="C4495" s="22">
        <v>17.739999770000001</v>
      </c>
      <c r="D4495" s="22">
        <f t="shared" si="700"/>
        <v>2.2999999771400326E-7</v>
      </c>
      <c r="E4495" s="23">
        <f t="shared" si="701"/>
        <v>1.2965050772038608E-6</v>
      </c>
      <c r="F4495" s="22">
        <v>19.43</v>
      </c>
      <c r="G4495" s="22">
        <v>19.43000031</v>
      </c>
      <c r="H4495" s="22">
        <f t="shared" si="702"/>
        <v>-3.1000000078051926E-7</v>
      </c>
      <c r="I4495" s="23">
        <f t="shared" si="703"/>
        <v>1.595470899817599E-6</v>
      </c>
      <c r="J4495" s="22">
        <v>17.32</v>
      </c>
      <c r="K4495" s="22">
        <v>17.31999969</v>
      </c>
      <c r="L4495" s="22">
        <f t="shared" si="704"/>
        <v>3.1000000078051926E-7</v>
      </c>
      <c r="M4495" s="23">
        <f t="shared" si="705"/>
        <v>1.7898383737241238E-6</v>
      </c>
      <c r="N4495" s="22">
        <v>18.760000000000002</v>
      </c>
      <c r="O4495" s="22">
        <v>18.760000229999999</v>
      </c>
      <c r="P4495" s="22">
        <f t="shared" si="706"/>
        <v>-2.2999999771400326E-7</v>
      </c>
      <c r="Q4495" s="23">
        <f t="shared" si="707"/>
        <v>1.2260127659604153E-6</v>
      </c>
      <c r="R4495" s="24">
        <v>31876029</v>
      </c>
      <c r="S4495" s="24">
        <v>31876000</v>
      </c>
      <c r="T4495" s="24">
        <f t="shared" si="708"/>
        <v>29</v>
      </c>
      <c r="U4495" s="23">
        <f t="shared" si="709"/>
        <v>9.0977537959593423E-5</v>
      </c>
    </row>
    <row r="4496" spans="1:21" x14ac:dyDescent="0.3">
      <c r="A4496" s="21">
        <v>42241</v>
      </c>
      <c r="B4496" s="22">
        <v>19.73</v>
      </c>
      <c r="C4496" s="22">
        <v>19.729999540000001</v>
      </c>
      <c r="D4496" s="22">
        <f t="shared" si="700"/>
        <v>4.5999999898072019E-7</v>
      </c>
      <c r="E4496" s="23">
        <f t="shared" si="701"/>
        <v>2.3314749604941966E-6</v>
      </c>
      <c r="F4496" s="22">
        <v>20.010000000000002</v>
      </c>
      <c r="G4496" s="22">
        <v>20.010000229999999</v>
      </c>
      <c r="H4496" s="22">
        <f t="shared" si="702"/>
        <v>-2.2999999771400326E-7</v>
      </c>
      <c r="I4496" s="23">
        <f t="shared" si="703"/>
        <v>1.1494252627202657E-6</v>
      </c>
      <c r="J4496" s="22">
        <v>18.7</v>
      </c>
      <c r="K4496" s="22">
        <v>18.700000760000002</v>
      </c>
      <c r="L4496" s="22">
        <f t="shared" si="704"/>
        <v>-7.6000000248654942E-7</v>
      </c>
      <c r="M4496" s="23">
        <f t="shared" si="705"/>
        <v>4.0641709711168446E-6</v>
      </c>
      <c r="N4496" s="22">
        <v>18.760000000000002</v>
      </c>
      <c r="O4496" s="22">
        <v>18.760000229999999</v>
      </c>
      <c r="P4496" s="22">
        <f t="shared" si="706"/>
        <v>-2.2999999771400326E-7</v>
      </c>
      <c r="Q4496" s="23">
        <f t="shared" si="707"/>
        <v>1.2260127659604153E-6</v>
      </c>
      <c r="R4496" s="24">
        <v>25640223</v>
      </c>
      <c r="S4496" s="24">
        <v>25640300</v>
      </c>
      <c r="T4496" s="24">
        <f t="shared" si="708"/>
        <v>-77</v>
      </c>
      <c r="U4496" s="23">
        <f t="shared" si="709"/>
        <v>3.0030849873051408E-4</v>
      </c>
    </row>
    <row r="4497" spans="1:21" x14ac:dyDescent="0.3">
      <c r="A4497" s="21">
        <v>42242</v>
      </c>
      <c r="B4497" s="22">
        <v>19.34</v>
      </c>
      <c r="C4497" s="22">
        <v>19.340000150000002</v>
      </c>
      <c r="D4497" s="22">
        <f t="shared" si="700"/>
        <v>-1.5000000175291461E-7</v>
      </c>
      <c r="E4497" s="23">
        <f t="shared" si="701"/>
        <v>7.7559462559215451E-7</v>
      </c>
      <c r="F4497" s="22">
        <v>19.48</v>
      </c>
      <c r="G4497" s="22">
        <v>19.479999540000001</v>
      </c>
      <c r="H4497" s="22">
        <f t="shared" si="702"/>
        <v>4.5999999898072019E-7</v>
      </c>
      <c r="I4497" s="23">
        <f t="shared" si="703"/>
        <v>2.3613963544309209E-6</v>
      </c>
      <c r="J4497" s="22">
        <v>18.940000000000001</v>
      </c>
      <c r="K4497" s="22">
        <v>18.940000529999999</v>
      </c>
      <c r="L4497" s="22">
        <f t="shared" si="704"/>
        <v>-5.2999999766711881E-7</v>
      </c>
      <c r="M4497" s="23">
        <f t="shared" si="705"/>
        <v>2.7983103634428402E-6</v>
      </c>
      <c r="N4497" s="22">
        <v>19.45</v>
      </c>
      <c r="O4497" s="22">
        <v>19.450000760000002</v>
      </c>
      <c r="P4497" s="22">
        <f t="shared" si="706"/>
        <v>-7.6000000248654942E-7</v>
      </c>
      <c r="Q4497" s="23">
        <f t="shared" si="707"/>
        <v>3.9074548729557446E-6</v>
      </c>
      <c r="R4497" s="24">
        <v>20952252</v>
      </c>
      <c r="S4497" s="24">
        <v>20952300</v>
      </c>
      <c r="T4497" s="24">
        <f t="shared" si="708"/>
        <v>-48</v>
      </c>
      <c r="U4497" s="23">
        <f t="shared" si="709"/>
        <v>2.2909179421829582E-4</v>
      </c>
    </row>
    <row r="4498" spans="1:21" x14ac:dyDescent="0.3">
      <c r="A4498" s="21">
        <v>42243</v>
      </c>
      <c r="B4498" s="22">
        <v>19.62</v>
      </c>
      <c r="C4498" s="22">
        <v>19.620000839999999</v>
      </c>
      <c r="D4498" s="22">
        <f t="shared" si="700"/>
        <v>-8.3999999844763806E-7</v>
      </c>
      <c r="E4498" s="23">
        <f t="shared" si="701"/>
        <v>4.2813453745379054E-6</v>
      </c>
      <c r="F4498" s="22">
        <v>19.940000000000001</v>
      </c>
      <c r="G4498" s="22">
        <v>19.940000529999999</v>
      </c>
      <c r="H4498" s="22">
        <f t="shared" si="702"/>
        <v>-5.2999999766711881E-7</v>
      </c>
      <c r="I4498" s="23">
        <f t="shared" si="703"/>
        <v>2.6579738394175401E-6</v>
      </c>
      <c r="J4498" s="22">
        <v>19.579999999999998</v>
      </c>
      <c r="K4498" s="22">
        <v>19.579999919999999</v>
      </c>
      <c r="L4498" s="22">
        <f t="shared" si="704"/>
        <v>7.9999999513802322E-8</v>
      </c>
      <c r="M4498" s="23">
        <f t="shared" si="705"/>
        <v>4.0858018304732627E-7</v>
      </c>
      <c r="N4498" s="22">
        <v>19.940000000000001</v>
      </c>
      <c r="O4498" s="22">
        <v>19.940000529999999</v>
      </c>
      <c r="P4498" s="22">
        <f t="shared" si="706"/>
        <v>-5.2999999766711881E-7</v>
      </c>
      <c r="Q4498" s="23">
        <f t="shared" si="707"/>
        <v>2.6579738394175401E-6</v>
      </c>
      <c r="R4498" s="24">
        <v>17879982</v>
      </c>
      <c r="S4498" s="24">
        <v>17880000</v>
      </c>
      <c r="T4498" s="24">
        <f t="shared" si="708"/>
        <v>-18</v>
      </c>
      <c r="U4498" s="23">
        <f t="shared" si="709"/>
        <v>1.0067114093959731E-4</v>
      </c>
    </row>
    <row r="4499" spans="1:21" x14ac:dyDescent="0.3">
      <c r="A4499" s="21">
        <v>42244</v>
      </c>
      <c r="B4499" s="22">
        <v>19.63</v>
      </c>
      <c r="C4499" s="22">
        <v>19.629999160000001</v>
      </c>
      <c r="D4499" s="22">
        <f t="shared" si="700"/>
        <v>8.3999999844763806E-7</v>
      </c>
      <c r="E4499" s="23">
        <f t="shared" si="701"/>
        <v>4.2791647192695963E-6</v>
      </c>
      <c r="F4499" s="22">
        <v>20.079999999999998</v>
      </c>
      <c r="G4499" s="22">
        <v>20.079999919999999</v>
      </c>
      <c r="H4499" s="22">
        <f t="shared" si="702"/>
        <v>7.9999999513802322E-8</v>
      </c>
      <c r="I4499" s="23">
        <f t="shared" si="703"/>
        <v>3.9840637366796526E-7</v>
      </c>
      <c r="J4499" s="22">
        <v>19.55</v>
      </c>
      <c r="K4499" s="22">
        <v>19.549999239999998</v>
      </c>
      <c r="L4499" s="22">
        <f t="shared" si="704"/>
        <v>7.6000000248654942E-7</v>
      </c>
      <c r="M4499" s="23">
        <f t="shared" si="705"/>
        <v>3.8874681945335436E-6</v>
      </c>
      <c r="N4499" s="22">
        <v>20</v>
      </c>
      <c r="O4499" s="22">
        <v>20</v>
      </c>
      <c r="P4499" s="22">
        <f t="shared" si="706"/>
        <v>0</v>
      </c>
      <c r="Q4499" s="23">
        <f t="shared" si="707"/>
        <v>0</v>
      </c>
      <c r="R4499" s="24">
        <v>10980842</v>
      </c>
      <c r="S4499" s="24">
        <v>10980800</v>
      </c>
      <c r="T4499" s="24">
        <f t="shared" si="708"/>
        <v>42</v>
      </c>
      <c r="U4499" s="23">
        <f t="shared" si="709"/>
        <v>3.8248579338481716E-4</v>
      </c>
    </row>
    <row r="4500" spans="1:21" x14ac:dyDescent="0.3">
      <c r="A4500" s="21">
        <v>42247</v>
      </c>
      <c r="B4500" s="22">
        <v>20.16</v>
      </c>
      <c r="C4500" s="22">
        <v>20.159999849999998</v>
      </c>
      <c r="D4500" s="22">
        <f t="shared" si="700"/>
        <v>1.5000000175291461E-7</v>
      </c>
      <c r="E4500" s="23">
        <f t="shared" si="701"/>
        <v>7.4404763327870082E-7</v>
      </c>
      <c r="F4500" s="22">
        <v>20.190000000000001</v>
      </c>
      <c r="G4500" s="22">
        <v>20.190000529999999</v>
      </c>
      <c r="H4500" s="22">
        <f t="shared" si="702"/>
        <v>-5.2999999766711881E-7</v>
      </c>
      <c r="I4500" s="23">
        <f t="shared" si="703"/>
        <v>2.6250618313734083E-6</v>
      </c>
      <c r="J4500" s="22">
        <v>19.75</v>
      </c>
      <c r="K4500" s="22">
        <v>19.75</v>
      </c>
      <c r="L4500" s="22">
        <f t="shared" si="704"/>
        <v>0</v>
      </c>
      <c r="M4500" s="23">
        <f t="shared" si="705"/>
        <v>0</v>
      </c>
      <c r="N4500" s="22">
        <v>19.88</v>
      </c>
      <c r="O4500" s="22">
        <v>19.879999160000001</v>
      </c>
      <c r="P4500" s="22">
        <f t="shared" si="706"/>
        <v>8.3999999844763806E-7</v>
      </c>
      <c r="Q4500" s="23">
        <f t="shared" si="707"/>
        <v>4.2253522834034063E-6</v>
      </c>
      <c r="R4500" s="24">
        <v>9081428</v>
      </c>
      <c r="S4500" s="24">
        <v>9081400</v>
      </c>
      <c r="T4500" s="24">
        <f t="shared" si="708"/>
        <v>28</v>
      </c>
      <c r="U4500" s="23">
        <f t="shared" si="709"/>
        <v>3.0832250534058625E-4</v>
      </c>
    </row>
    <row r="4501" spans="1:21" x14ac:dyDescent="0.3">
      <c r="A4501" s="21">
        <v>42248</v>
      </c>
      <c r="B4501" s="22">
        <v>19.350000000000001</v>
      </c>
      <c r="C4501" s="22">
        <v>19.350000380000001</v>
      </c>
      <c r="D4501" s="22">
        <f t="shared" si="700"/>
        <v>-3.7999999946691787E-7</v>
      </c>
      <c r="E4501" s="23">
        <f t="shared" si="701"/>
        <v>1.9638242480846809E-6</v>
      </c>
      <c r="F4501" s="22">
        <v>19.760000000000002</v>
      </c>
      <c r="G4501" s="22">
        <v>19.760000229999999</v>
      </c>
      <c r="H4501" s="22">
        <f t="shared" si="702"/>
        <v>-2.2999999771400326E-7</v>
      </c>
      <c r="I4501" s="23">
        <f t="shared" si="703"/>
        <v>1.1639675862190172E-6</v>
      </c>
      <c r="J4501" s="22">
        <v>19.25</v>
      </c>
      <c r="K4501" s="22">
        <v>19.25</v>
      </c>
      <c r="L4501" s="22">
        <f t="shared" si="704"/>
        <v>0</v>
      </c>
      <c r="M4501" s="23">
        <f t="shared" si="705"/>
        <v>0</v>
      </c>
      <c r="N4501" s="22">
        <v>19.41</v>
      </c>
      <c r="O4501" s="22">
        <v>19.409999849999998</v>
      </c>
      <c r="P4501" s="22">
        <f t="shared" si="706"/>
        <v>1.5000000175291461E-7</v>
      </c>
      <c r="Q4501" s="23">
        <f t="shared" si="707"/>
        <v>7.7279754205106107E-7</v>
      </c>
      <c r="R4501" s="24">
        <v>14185698</v>
      </c>
      <c r="S4501" s="24">
        <v>14185700</v>
      </c>
      <c r="T4501" s="24">
        <f t="shared" si="708"/>
        <v>-2</v>
      </c>
      <c r="U4501" s="23">
        <f t="shared" si="709"/>
        <v>1.4098705033942631E-5</v>
      </c>
    </row>
    <row r="4502" spans="1:21" x14ac:dyDescent="0.3">
      <c r="A4502" s="21">
        <v>42249</v>
      </c>
      <c r="B4502" s="22">
        <v>19.7</v>
      </c>
      <c r="C4502" s="22">
        <v>19.700000760000002</v>
      </c>
      <c r="D4502" s="22">
        <f t="shared" si="700"/>
        <v>-7.6000000248654942E-7</v>
      </c>
      <c r="E4502" s="23">
        <f t="shared" si="701"/>
        <v>3.8578678840951954E-6</v>
      </c>
      <c r="F4502" s="22">
        <v>20.07</v>
      </c>
      <c r="G4502" s="22">
        <v>20.06999969</v>
      </c>
      <c r="H4502" s="22">
        <f t="shared" si="702"/>
        <v>3.1000000078051926E-7</v>
      </c>
      <c r="I4502" s="23">
        <f t="shared" si="703"/>
        <v>1.5445939490222248E-6</v>
      </c>
      <c r="J4502" s="22">
        <v>19.649999999999999</v>
      </c>
      <c r="K4502" s="22">
        <v>19.649999619999999</v>
      </c>
      <c r="L4502" s="22">
        <f t="shared" si="704"/>
        <v>3.7999999946691787E-7</v>
      </c>
      <c r="M4502" s="23">
        <f t="shared" si="705"/>
        <v>1.9338422738703233E-6</v>
      </c>
      <c r="N4502" s="22">
        <v>19.940000000000001</v>
      </c>
      <c r="O4502" s="22">
        <v>19.940000529999999</v>
      </c>
      <c r="P4502" s="22">
        <f t="shared" si="706"/>
        <v>-5.2999999766711881E-7</v>
      </c>
      <c r="Q4502" s="23">
        <f t="shared" si="707"/>
        <v>2.6579738394175401E-6</v>
      </c>
      <c r="R4502" s="24">
        <v>14670945</v>
      </c>
      <c r="S4502" s="24">
        <v>14670900</v>
      </c>
      <c r="T4502" s="24">
        <f t="shared" si="708"/>
        <v>45</v>
      </c>
      <c r="U4502" s="23">
        <f t="shared" si="709"/>
        <v>3.0672964848782285E-4</v>
      </c>
    </row>
    <row r="4503" spans="1:21" x14ac:dyDescent="0.3">
      <c r="A4503" s="21">
        <v>42250</v>
      </c>
      <c r="B4503" s="22">
        <v>20.149999999999999</v>
      </c>
      <c r="C4503" s="22">
        <v>20.149999619999999</v>
      </c>
      <c r="D4503" s="22">
        <f t="shared" si="700"/>
        <v>3.7999999946691787E-7</v>
      </c>
      <c r="E4503" s="23">
        <f t="shared" si="701"/>
        <v>1.8858561123234301E-6</v>
      </c>
      <c r="F4503" s="22">
        <v>20.239999999999998</v>
      </c>
      <c r="G4503" s="22">
        <v>20.239999770000001</v>
      </c>
      <c r="H4503" s="22">
        <f t="shared" si="702"/>
        <v>2.2999999771400326E-7</v>
      </c>
      <c r="I4503" s="23">
        <f t="shared" si="703"/>
        <v>1.1363636379824093E-6</v>
      </c>
      <c r="J4503" s="22">
        <v>20.02</v>
      </c>
      <c r="K4503" s="22">
        <v>20.020000459999999</v>
      </c>
      <c r="L4503" s="22">
        <f t="shared" si="704"/>
        <v>-4.5999999898072019E-7</v>
      </c>
      <c r="M4503" s="23">
        <f t="shared" si="705"/>
        <v>2.2977022398166332E-6</v>
      </c>
      <c r="N4503" s="22">
        <v>20.07</v>
      </c>
      <c r="O4503" s="22">
        <v>20.06999969</v>
      </c>
      <c r="P4503" s="22">
        <f t="shared" si="706"/>
        <v>3.1000000078051926E-7</v>
      </c>
      <c r="Q4503" s="23">
        <f t="shared" si="707"/>
        <v>1.5445939490222248E-6</v>
      </c>
      <c r="R4503" s="24">
        <v>8174927</v>
      </c>
      <c r="S4503" s="24">
        <v>8174900</v>
      </c>
      <c r="T4503" s="24">
        <f t="shared" si="708"/>
        <v>27</v>
      </c>
      <c r="U4503" s="23">
        <f t="shared" si="709"/>
        <v>3.302792694711862E-4</v>
      </c>
    </row>
    <row r="4504" spans="1:21" x14ac:dyDescent="0.3">
      <c r="A4504" s="21">
        <v>42251</v>
      </c>
      <c r="B4504" s="22">
        <v>19.7</v>
      </c>
      <c r="C4504" s="22">
        <v>19.700000760000002</v>
      </c>
      <c r="D4504" s="22">
        <f t="shared" si="700"/>
        <v>-7.6000000248654942E-7</v>
      </c>
      <c r="E4504" s="23">
        <f t="shared" si="701"/>
        <v>3.8578678840951954E-6</v>
      </c>
      <c r="F4504" s="22">
        <v>19.829999999999998</v>
      </c>
      <c r="G4504" s="22">
        <v>19.829999919999999</v>
      </c>
      <c r="H4504" s="22">
        <f t="shared" si="702"/>
        <v>7.9999999513802322E-8</v>
      </c>
      <c r="I4504" s="23">
        <f t="shared" si="703"/>
        <v>4.0342914693164723E-7</v>
      </c>
      <c r="J4504" s="22">
        <v>19.600000000000001</v>
      </c>
      <c r="K4504" s="22">
        <v>19.600000380000001</v>
      </c>
      <c r="L4504" s="22">
        <f t="shared" si="704"/>
        <v>-3.7999999946691787E-7</v>
      </c>
      <c r="M4504" s="23">
        <f t="shared" si="705"/>
        <v>1.9387754698957706E-6</v>
      </c>
      <c r="N4504" s="22">
        <v>19.670000000000002</v>
      </c>
      <c r="O4504" s="22">
        <v>19.670000080000001</v>
      </c>
      <c r="P4504" s="22">
        <f t="shared" si="706"/>
        <v>-7.9999999513802322E-8</v>
      </c>
      <c r="Q4504" s="23">
        <f t="shared" si="707"/>
        <v>4.0671072286951573E-7</v>
      </c>
      <c r="R4504" s="24">
        <v>8943959</v>
      </c>
      <c r="S4504" s="24">
        <v>8944000</v>
      </c>
      <c r="T4504" s="24">
        <f t="shared" si="708"/>
        <v>-41</v>
      </c>
      <c r="U4504" s="23">
        <f t="shared" si="709"/>
        <v>4.5840787119856888E-4</v>
      </c>
    </row>
    <row r="4505" spans="1:21" x14ac:dyDescent="0.3">
      <c r="A4505" s="21">
        <v>42255</v>
      </c>
      <c r="B4505" s="22">
        <v>19.96</v>
      </c>
      <c r="C4505" s="22">
        <v>19.959999079999999</v>
      </c>
      <c r="D4505" s="22">
        <f t="shared" si="700"/>
        <v>9.2000000151415406E-7</v>
      </c>
      <c r="E4505" s="23">
        <f t="shared" si="701"/>
        <v>4.6092186569086459E-6</v>
      </c>
      <c r="F4505" s="22">
        <v>20.059999999999999</v>
      </c>
      <c r="G4505" s="22">
        <v>20.059999470000001</v>
      </c>
      <c r="H4505" s="22">
        <f t="shared" si="702"/>
        <v>5.2999999766711881E-7</v>
      </c>
      <c r="I4505" s="23">
        <f t="shared" si="703"/>
        <v>2.6420738368400306E-6</v>
      </c>
      <c r="J4505" s="22">
        <v>19.82</v>
      </c>
      <c r="K4505" s="22">
        <v>19.81999969</v>
      </c>
      <c r="L4505" s="22">
        <f t="shared" si="704"/>
        <v>3.1000000078051926E-7</v>
      </c>
      <c r="M4505" s="23">
        <f t="shared" si="705"/>
        <v>1.564076718613305E-6</v>
      </c>
      <c r="N4505" s="22">
        <v>20.05</v>
      </c>
      <c r="O4505" s="22">
        <v>20.049999239999998</v>
      </c>
      <c r="P4505" s="22">
        <f t="shared" si="706"/>
        <v>7.6000000248654942E-7</v>
      </c>
      <c r="Q4505" s="23">
        <f t="shared" si="707"/>
        <v>3.7905238468555146E-6</v>
      </c>
      <c r="R4505" s="24">
        <v>10390935</v>
      </c>
      <c r="S4505" s="24">
        <v>10390900</v>
      </c>
      <c r="T4505" s="24">
        <f t="shared" si="708"/>
        <v>35</v>
      </c>
      <c r="U4505" s="23">
        <f t="shared" si="709"/>
        <v>3.3683319058021923E-4</v>
      </c>
    </row>
    <row r="4506" spans="1:21" x14ac:dyDescent="0.3">
      <c r="A4506" s="21">
        <v>42256</v>
      </c>
      <c r="B4506" s="22">
        <v>20.440000000000001</v>
      </c>
      <c r="C4506" s="22">
        <v>20.440000529999999</v>
      </c>
      <c r="D4506" s="22">
        <f t="shared" si="700"/>
        <v>-5.2999999766711881E-7</v>
      </c>
      <c r="E4506" s="23">
        <f t="shared" si="701"/>
        <v>2.5929549115677975E-6</v>
      </c>
      <c r="F4506" s="22">
        <v>20.66</v>
      </c>
      <c r="G4506" s="22">
        <v>20.659999849999998</v>
      </c>
      <c r="H4506" s="22">
        <f t="shared" si="702"/>
        <v>1.5000000175291461E-7</v>
      </c>
      <c r="I4506" s="23">
        <f t="shared" si="703"/>
        <v>7.2604067203279591E-7</v>
      </c>
      <c r="J4506" s="22">
        <v>19.82</v>
      </c>
      <c r="K4506" s="22">
        <v>19.81999969</v>
      </c>
      <c r="L4506" s="22">
        <f t="shared" si="704"/>
        <v>3.1000000078051926E-7</v>
      </c>
      <c r="M4506" s="23">
        <f t="shared" si="705"/>
        <v>1.564076718613305E-6</v>
      </c>
      <c r="N4506" s="22">
        <v>19.88</v>
      </c>
      <c r="O4506" s="22">
        <v>19.879999160000001</v>
      </c>
      <c r="P4506" s="22">
        <f t="shared" si="706"/>
        <v>8.3999999844763806E-7</v>
      </c>
      <c r="Q4506" s="23">
        <f t="shared" si="707"/>
        <v>4.2253522834034063E-6</v>
      </c>
      <c r="R4506" s="24">
        <v>10318701</v>
      </c>
      <c r="S4506" s="24">
        <v>10318700</v>
      </c>
      <c r="T4506" s="24">
        <f t="shared" si="708"/>
        <v>1</v>
      </c>
      <c r="U4506" s="23">
        <f t="shared" si="709"/>
        <v>9.6911432641708742E-6</v>
      </c>
    </row>
    <row r="4507" spans="1:21" x14ac:dyDescent="0.3">
      <c r="A4507" s="21">
        <v>42257</v>
      </c>
      <c r="B4507" s="22">
        <v>19.8</v>
      </c>
      <c r="C4507" s="22">
        <v>19.799999239999998</v>
      </c>
      <c r="D4507" s="22">
        <f t="shared" si="700"/>
        <v>7.6000000248654942E-7</v>
      </c>
      <c r="E4507" s="23">
        <f t="shared" si="701"/>
        <v>3.8383839982740797E-6</v>
      </c>
      <c r="F4507" s="22">
        <v>19.91</v>
      </c>
      <c r="G4507" s="22">
        <v>19.909999849999998</v>
      </c>
      <c r="H4507" s="22">
        <f t="shared" si="702"/>
        <v>1.5000000175291461E-7</v>
      </c>
      <c r="I4507" s="23">
        <f t="shared" si="703"/>
        <v>7.5339027063284799E-7</v>
      </c>
      <c r="J4507" s="22">
        <v>19.27</v>
      </c>
      <c r="K4507" s="22">
        <v>19.270000459999999</v>
      </c>
      <c r="L4507" s="22">
        <f t="shared" si="704"/>
        <v>-4.5999999898072019E-7</v>
      </c>
      <c r="M4507" s="23">
        <f t="shared" si="705"/>
        <v>2.387130192007895E-6</v>
      </c>
      <c r="N4507" s="22">
        <v>19.7</v>
      </c>
      <c r="O4507" s="22">
        <v>19.700000760000002</v>
      </c>
      <c r="P4507" s="22">
        <f t="shared" si="706"/>
        <v>-7.6000000248654942E-7</v>
      </c>
      <c r="Q4507" s="23">
        <f t="shared" si="707"/>
        <v>3.8578678840951954E-6</v>
      </c>
      <c r="R4507" s="24">
        <v>17806400</v>
      </c>
      <c r="S4507" s="24">
        <v>17806400</v>
      </c>
      <c r="T4507" s="24">
        <f t="shared" si="708"/>
        <v>0</v>
      </c>
      <c r="U4507" s="23">
        <f t="shared" si="709"/>
        <v>0</v>
      </c>
    </row>
    <row r="4508" spans="1:21" x14ac:dyDescent="0.3">
      <c r="A4508" s="21">
        <v>42258</v>
      </c>
      <c r="B4508" s="22">
        <v>19.739999999999998</v>
      </c>
      <c r="C4508" s="22">
        <v>19.739999770000001</v>
      </c>
      <c r="D4508" s="22">
        <f t="shared" si="700"/>
        <v>2.2999999771400326E-7</v>
      </c>
      <c r="E4508" s="23">
        <f t="shared" si="701"/>
        <v>1.1651469118229034E-6</v>
      </c>
      <c r="F4508" s="22">
        <v>19.95</v>
      </c>
      <c r="G4508" s="22">
        <v>19.950000760000002</v>
      </c>
      <c r="H4508" s="22">
        <f t="shared" si="702"/>
        <v>-7.6000000248654942E-7</v>
      </c>
      <c r="I4508" s="23">
        <f t="shared" si="703"/>
        <v>3.8095236768630042E-6</v>
      </c>
      <c r="J4508" s="22">
        <v>19.61</v>
      </c>
      <c r="K4508" s="22">
        <v>19.61000061</v>
      </c>
      <c r="L4508" s="22">
        <f t="shared" si="704"/>
        <v>-6.1000000073363481E-7</v>
      </c>
      <c r="M4508" s="23">
        <f t="shared" si="705"/>
        <v>3.1106577346181675E-6</v>
      </c>
      <c r="N4508" s="22">
        <v>19.899999999999999</v>
      </c>
      <c r="O4508" s="22">
        <v>19.899999619999999</v>
      </c>
      <c r="P4508" s="22">
        <f t="shared" si="706"/>
        <v>3.7999999946691787E-7</v>
      </c>
      <c r="Q4508" s="23">
        <f t="shared" si="707"/>
        <v>1.9095477724783891E-6</v>
      </c>
      <c r="R4508" s="24">
        <v>9549897</v>
      </c>
      <c r="S4508" s="24">
        <v>9549900</v>
      </c>
      <c r="T4508" s="24">
        <f t="shared" si="708"/>
        <v>-3</v>
      </c>
      <c r="U4508" s="23">
        <f t="shared" si="709"/>
        <v>3.141394150724091E-5</v>
      </c>
    </row>
    <row r="4509" spans="1:21" x14ac:dyDescent="0.3">
      <c r="A4509" s="21">
        <v>42261</v>
      </c>
      <c r="B4509" s="22">
        <v>19.989999999999998</v>
      </c>
      <c r="C4509" s="22">
        <v>19.989999770000001</v>
      </c>
      <c r="D4509" s="22">
        <f t="shared" si="700"/>
        <v>2.2999999771400326E-7</v>
      </c>
      <c r="E4509" s="23">
        <f t="shared" si="701"/>
        <v>1.1505752894463553E-6</v>
      </c>
      <c r="F4509" s="22">
        <v>20.170000000000002</v>
      </c>
      <c r="G4509" s="22">
        <v>20.170000080000001</v>
      </c>
      <c r="H4509" s="22">
        <f t="shared" si="702"/>
        <v>-7.9999999513802322E-8</v>
      </c>
      <c r="I4509" s="23">
        <f t="shared" si="703"/>
        <v>3.9662865243678435E-7</v>
      </c>
      <c r="J4509" s="22">
        <v>19.89</v>
      </c>
      <c r="K4509" s="22">
        <v>19.88999939</v>
      </c>
      <c r="L4509" s="22">
        <f t="shared" si="704"/>
        <v>6.1000000073363481E-7</v>
      </c>
      <c r="M4509" s="23">
        <f t="shared" si="705"/>
        <v>3.0668678704953685E-6</v>
      </c>
      <c r="N4509" s="22">
        <v>20.04</v>
      </c>
      <c r="O4509" s="22">
        <v>20.040000920000001</v>
      </c>
      <c r="P4509" s="22">
        <f t="shared" si="706"/>
        <v>-9.2000000151415406E-7</v>
      </c>
      <c r="Q4509" s="23">
        <f t="shared" si="707"/>
        <v>4.5908181600729888E-6</v>
      </c>
      <c r="R4509" s="24">
        <v>7790763</v>
      </c>
      <c r="S4509" s="24">
        <v>7790800</v>
      </c>
      <c r="T4509" s="24">
        <f t="shared" si="708"/>
        <v>-37</v>
      </c>
      <c r="U4509" s="23">
        <f t="shared" si="709"/>
        <v>4.7491913539046053E-4</v>
      </c>
    </row>
    <row r="4510" spans="1:21" x14ac:dyDescent="0.3">
      <c r="A4510" s="21">
        <v>42262</v>
      </c>
      <c r="B4510" s="22">
        <v>20.16</v>
      </c>
      <c r="C4510" s="22">
        <v>20.159999849999998</v>
      </c>
      <c r="D4510" s="22">
        <f t="shared" si="700"/>
        <v>1.5000000175291461E-7</v>
      </c>
      <c r="E4510" s="23">
        <f t="shared" si="701"/>
        <v>7.4404763327870082E-7</v>
      </c>
      <c r="F4510" s="22">
        <v>20.56</v>
      </c>
      <c r="G4510" s="22">
        <v>20.559999470000001</v>
      </c>
      <c r="H4510" s="22">
        <f t="shared" si="702"/>
        <v>5.2999999766711881E-7</v>
      </c>
      <c r="I4510" s="23">
        <f t="shared" si="703"/>
        <v>2.5778210667780663E-6</v>
      </c>
      <c r="J4510" s="22">
        <v>20.04</v>
      </c>
      <c r="K4510" s="22">
        <v>20.040000920000001</v>
      </c>
      <c r="L4510" s="22">
        <f t="shared" si="704"/>
        <v>-9.2000000151415406E-7</v>
      </c>
      <c r="M4510" s="23">
        <f t="shared" si="705"/>
        <v>4.5908181600729888E-6</v>
      </c>
      <c r="N4510" s="22">
        <v>20.39</v>
      </c>
      <c r="O4510" s="22">
        <v>20.38999939</v>
      </c>
      <c r="P4510" s="22">
        <f t="shared" si="706"/>
        <v>6.1000000073363481E-7</v>
      </c>
      <c r="Q4510" s="23">
        <f t="shared" si="707"/>
        <v>2.9916626727943947E-6</v>
      </c>
      <c r="R4510" s="24">
        <v>11469792</v>
      </c>
      <c r="S4510" s="24">
        <v>11469800</v>
      </c>
      <c r="T4510" s="24">
        <f t="shared" si="708"/>
        <v>-8</v>
      </c>
      <c r="U4510" s="23">
        <f t="shared" si="709"/>
        <v>6.9748382709375919E-5</v>
      </c>
    </row>
    <row r="4511" spans="1:21" x14ac:dyDescent="0.3">
      <c r="A4511" s="21">
        <v>42263</v>
      </c>
      <c r="B4511" s="22">
        <v>20.71</v>
      </c>
      <c r="C4511" s="22">
        <v>20.709999079999999</v>
      </c>
      <c r="D4511" s="22">
        <f t="shared" si="700"/>
        <v>9.2000000151415406E-7</v>
      </c>
      <c r="E4511" s="23">
        <f t="shared" si="701"/>
        <v>4.4422986112182583E-6</v>
      </c>
      <c r="F4511" s="22">
        <v>20.75</v>
      </c>
      <c r="G4511" s="22">
        <v>20.75</v>
      </c>
      <c r="H4511" s="22">
        <f t="shared" si="702"/>
        <v>0</v>
      </c>
      <c r="I4511" s="23">
        <f t="shared" si="703"/>
        <v>0</v>
      </c>
      <c r="J4511" s="22">
        <v>20.46</v>
      </c>
      <c r="K4511" s="22">
        <v>20.459999079999999</v>
      </c>
      <c r="L4511" s="22">
        <f t="shared" si="704"/>
        <v>9.2000000151415406E-7</v>
      </c>
      <c r="M4511" s="23">
        <f t="shared" si="705"/>
        <v>4.4965788997198434E-6</v>
      </c>
      <c r="N4511" s="22">
        <v>20.67</v>
      </c>
      <c r="O4511" s="22">
        <v>20.670000080000001</v>
      </c>
      <c r="P4511" s="22">
        <f t="shared" si="706"/>
        <v>-7.9999999513802322E-8</v>
      </c>
      <c r="Q4511" s="23">
        <f t="shared" si="707"/>
        <v>3.8703434544835437E-7</v>
      </c>
      <c r="R4511" s="24">
        <v>11471133</v>
      </c>
      <c r="S4511" s="24">
        <v>11471100</v>
      </c>
      <c r="T4511" s="24">
        <f t="shared" si="708"/>
        <v>33</v>
      </c>
      <c r="U4511" s="23">
        <f t="shared" si="709"/>
        <v>2.8767947276198445E-4</v>
      </c>
    </row>
    <row r="4512" spans="1:21" x14ac:dyDescent="0.3">
      <c r="A4512" s="21">
        <v>42264</v>
      </c>
      <c r="B4512" s="22">
        <v>20.58</v>
      </c>
      <c r="C4512" s="22">
        <v>20.579999919999999</v>
      </c>
      <c r="D4512" s="22">
        <f t="shared" si="700"/>
        <v>7.9999999513802322E-8</v>
      </c>
      <c r="E4512" s="23">
        <f t="shared" si="701"/>
        <v>3.8872691848777388E-7</v>
      </c>
      <c r="F4512" s="22">
        <v>21.02</v>
      </c>
      <c r="G4512" s="22">
        <v>21.020000459999999</v>
      </c>
      <c r="H4512" s="22">
        <f t="shared" si="702"/>
        <v>-4.5999999898072019E-7</v>
      </c>
      <c r="I4512" s="23">
        <f t="shared" si="703"/>
        <v>2.1883919548721084E-6</v>
      </c>
      <c r="J4512" s="22">
        <v>20.57</v>
      </c>
      <c r="K4512" s="22">
        <v>20.56999969</v>
      </c>
      <c r="L4512" s="22">
        <f t="shared" si="704"/>
        <v>3.1000000078051926E-7</v>
      </c>
      <c r="M4512" s="23">
        <f t="shared" si="705"/>
        <v>1.5070491271384132E-6</v>
      </c>
      <c r="N4512" s="22">
        <v>20.66</v>
      </c>
      <c r="O4512" s="22">
        <v>20.659999849999998</v>
      </c>
      <c r="P4512" s="22">
        <f t="shared" si="706"/>
        <v>1.5000000175291461E-7</v>
      </c>
      <c r="Q4512" s="23">
        <f t="shared" si="707"/>
        <v>7.2604067203279591E-7</v>
      </c>
      <c r="R4512" s="24">
        <v>11394663</v>
      </c>
      <c r="S4512" s="24">
        <v>11394200</v>
      </c>
      <c r="T4512" s="24">
        <f t="shared" si="708"/>
        <v>463</v>
      </c>
      <c r="U4512" s="23">
        <f t="shared" si="709"/>
        <v>4.0634708886977582E-3</v>
      </c>
    </row>
    <row r="4513" spans="1:21" x14ac:dyDescent="0.3">
      <c r="A4513" s="21">
        <v>42265</v>
      </c>
      <c r="B4513" s="22">
        <v>20.53</v>
      </c>
      <c r="C4513" s="22">
        <v>20.530000690000001</v>
      </c>
      <c r="D4513" s="22">
        <f t="shared" si="700"/>
        <v>-6.9000000024743713E-7</v>
      </c>
      <c r="E4513" s="23">
        <f t="shared" si="701"/>
        <v>3.3609351050023616E-6</v>
      </c>
      <c r="F4513" s="22">
        <v>20.76</v>
      </c>
      <c r="G4513" s="22">
        <v>20.760000229999999</v>
      </c>
      <c r="H4513" s="22">
        <f t="shared" si="702"/>
        <v>-2.2999999771400326E-7</v>
      </c>
      <c r="I4513" s="23">
        <f t="shared" si="703"/>
        <v>1.1078997840358082E-6</v>
      </c>
      <c r="J4513" s="22">
        <v>20.350000000000001</v>
      </c>
      <c r="K4513" s="22">
        <v>20.350000380000001</v>
      </c>
      <c r="L4513" s="22">
        <f t="shared" si="704"/>
        <v>-3.7999999946691787E-7</v>
      </c>
      <c r="M4513" s="23">
        <f t="shared" si="705"/>
        <v>1.8673218298333902E-6</v>
      </c>
      <c r="N4513" s="22">
        <v>20.61</v>
      </c>
      <c r="O4513" s="22">
        <v>20.61000061</v>
      </c>
      <c r="P4513" s="22">
        <f t="shared" si="706"/>
        <v>-6.1000000073363481E-7</v>
      </c>
      <c r="Q4513" s="23">
        <f t="shared" si="707"/>
        <v>2.9597282031988975E-6</v>
      </c>
      <c r="R4513" s="24">
        <v>14057836</v>
      </c>
      <c r="S4513" s="24">
        <v>14057800</v>
      </c>
      <c r="T4513" s="24">
        <f t="shared" si="708"/>
        <v>36</v>
      </c>
      <c r="U4513" s="23">
        <f t="shared" si="709"/>
        <v>2.5608558949480006E-4</v>
      </c>
    </row>
    <row r="4514" spans="1:21" x14ac:dyDescent="0.3">
      <c r="A4514" s="21">
        <v>42268</v>
      </c>
      <c r="B4514" s="22">
        <v>20.53</v>
      </c>
      <c r="C4514" s="22">
        <v>20.530000690000001</v>
      </c>
      <c r="D4514" s="22">
        <f t="shared" si="700"/>
        <v>-6.9000000024743713E-7</v>
      </c>
      <c r="E4514" s="23">
        <f t="shared" si="701"/>
        <v>3.3609351050023616E-6</v>
      </c>
      <c r="F4514" s="22">
        <v>20.72</v>
      </c>
      <c r="G4514" s="22">
        <v>20.719999309999999</v>
      </c>
      <c r="H4514" s="22">
        <f t="shared" si="702"/>
        <v>6.9000000024743713E-7</v>
      </c>
      <c r="I4514" s="23">
        <f t="shared" si="703"/>
        <v>3.3301159422067435E-6</v>
      </c>
      <c r="J4514" s="22">
        <v>20.399999999999999</v>
      </c>
      <c r="K4514" s="22">
        <v>20.399999619999999</v>
      </c>
      <c r="L4514" s="22">
        <f t="shared" si="704"/>
        <v>3.7999999946691787E-7</v>
      </c>
      <c r="M4514" s="23">
        <f t="shared" si="705"/>
        <v>1.8627451301242616E-6</v>
      </c>
      <c r="N4514" s="22">
        <v>20.53</v>
      </c>
      <c r="O4514" s="22">
        <v>20.530000690000001</v>
      </c>
      <c r="P4514" s="22">
        <f t="shared" si="706"/>
        <v>-6.9000000024743713E-7</v>
      </c>
      <c r="Q4514" s="23">
        <f t="shared" si="707"/>
        <v>3.3609351050023616E-6</v>
      </c>
      <c r="R4514" s="24">
        <v>12292122</v>
      </c>
      <c r="S4514" s="24">
        <v>12292100</v>
      </c>
      <c r="T4514" s="24">
        <f t="shared" si="708"/>
        <v>22</v>
      </c>
      <c r="U4514" s="23">
        <f t="shared" si="709"/>
        <v>1.7897674115895573E-4</v>
      </c>
    </row>
    <row r="4515" spans="1:21" x14ac:dyDescent="0.3">
      <c r="A4515" s="21">
        <v>42269</v>
      </c>
      <c r="B4515" s="22">
        <v>20.170000000000002</v>
      </c>
      <c r="C4515" s="22">
        <v>20.170000080000001</v>
      </c>
      <c r="D4515" s="22">
        <f t="shared" si="700"/>
        <v>-7.9999999513802322E-8</v>
      </c>
      <c r="E4515" s="23">
        <f t="shared" si="701"/>
        <v>3.9662865243678435E-7</v>
      </c>
      <c r="F4515" s="22">
        <v>20.239999999999998</v>
      </c>
      <c r="G4515" s="22">
        <v>20.239999770000001</v>
      </c>
      <c r="H4515" s="22">
        <f t="shared" si="702"/>
        <v>2.2999999771400326E-7</v>
      </c>
      <c r="I4515" s="23">
        <f t="shared" si="703"/>
        <v>1.1363636379824093E-6</v>
      </c>
      <c r="J4515" s="22">
        <v>19.88</v>
      </c>
      <c r="K4515" s="22">
        <v>19.879999160000001</v>
      </c>
      <c r="L4515" s="22">
        <f t="shared" si="704"/>
        <v>8.3999999844763806E-7</v>
      </c>
      <c r="M4515" s="23">
        <f t="shared" si="705"/>
        <v>4.2253522834034063E-6</v>
      </c>
      <c r="N4515" s="22">
        <v>19.95</v>
      </c>
      <c r="O4515" s="22">
        <v>19.950000760000002</v>
      </c>
      <c r="P4515" s="22">
        <f t="shared" si="706"/>
        <v>-7.6000000248654942E-7</v>
      </c>
      <c r="Q4515" s="23">
        <f t="shared" si="707"/>
        <v>3.8095236768630042E-6</v>
      </c>
      <c r="R4515" s="24">
        <v>13482399</v>
      </c>
      <c r="S4515" s="24">
        <v>13482400</v>
      </c>
      <c r="T4515" s="24">
        <f t="shared" si="708"/>
        <v>-1</v>
      </c>
      <c r="U4515" s="23">
        <f t="shared" si="709"/>
        <v>7.4170770782649965E-6</v>
      </c>
    </row>
    <row r="4516" spans="1:21" x14ac:dyDescent="0.3">
      <c r="A4516" s="21">
        <v>42270</v>
      </c>
      <c r="B4516" s="22">
        <v>19.649999999999999</v>
      </c>
      <c r="C4516" s="22">
        <v>19.649999619999999</v>
      </c>
      <c r="D4516" s="22">
        <f t="shared" si="700"/>
        <v>3.7999999946691787E-7</v>
      </c>
      <c r="E4516" s="23">
        <f t="shared" si="701"/>
        <v>1.9338422738703233E-6</v>
      </c>
      <c r="F4516" s="22">
        <v>20.29</v>
      </c>
      <c r="G4516" s="22">
        <v>20.290000920000001</v>
      </c>
      <c r="H4516" s="22">
        <f t="shared" si="702"/>
        <v>-9.2000000151415406E-7</v>
      </c>
      <c r="I4516" s="23">
        <f t="shared" si="703"/>
        <v>4.5342531286299911E-6</v>
      </c>
      <c r="J4516" s="22">
        <v>19.600000000000001</v>
      </c>
      <c r="K4516" s="22">
        <v>19.600000380000001</v>
      </c>
      <c r="L4516" s="22">
        <f t="shared" si="704"/>
        <v>-3.7999999946691787E-7</v>
      </c>
      <c r="M4516" s="23">
        <f t="shared" si="705"/>
        <v>1.9387754698957706E-6</v>
      </c>
      <c r="N4516" s="22">
        <v>20.010000000000002</v>
      </c>
      <c r="O4516" s="22">
        <v>20.010000229999999</v>
      </c>
      <c r="P4516" s="22">
        <f t="shared" si="706"/>
        <v>-2.2999999771400326E-7</v>
      </c>
      <c r="Q4516" s="23">
        <f t="shared" si="707"/>
        <v>1.1494252627202657E-6</v>
      </c>
      <c r="R4516" s="24">
        <v>22169559</v>
      </c>
      <c r="S4516" s="24">
        <v>22169600</v>
      </c>
      <c r="T4516" s="24">
        <f t="shared" si="708"/>
        <v>-41</v>
      </c>
      <c r="U4516" s="23">
        <f t="shared" si="709"/>
        <v>1.8493793302540415E-4</v>
      </c>
    </row>
    <row r="4517" spans="1:21" x14ac:dyDescent="0.3">
      <c r="A4517" s="21">
        <v>42271</v>
      </c>
      <c r="B4517" s="22">
        <v>19.89</v>
      </c>
      <c r="C4517" s="22">
        <v>19.88999939</v>
      </c>
      <c r="D4517" s="22">
        <f t="shared" si="700"/>
        <v>6.1000000073363481E-7</v>
      </c>
      <c r="E4517" s="23">
        <f t="shared" si="701"/>
        <v>3.0668678704953685E-6</v>
      </c>
      <c r="F4517" s="22">
        <v>20.03</v>
      </c>
      <c r="G4517" s="22">
        <v>20.030000690000001</v>
      </c>
      <c r="H4517" s="22">
        <f t="shared" si="702"/>
        <v>-6.9000000024743713E-7</v>
      </c>
      <c r="I4517" s="23">
        <f t="shared" si="703"/>
        <v>3.4448326334402993E-6</v>
      </c>
      <c r="J4517" s="22">
        <v>19.559999999999999</v>
      </c>
      <c r="K4517" s="22">
        <v>19.559999470000001</v>
      </c>
      <c r="L4517" s="22">
        <f t="shared" si="704"/>
        <v>5.2999999766711881E-7</v>
      </c>
      <c r="M4517" s="23">
        <f t="shared" si="705"/>
        <v>2.7096115134358882E-6</v>
      </c>
      <c r="N4517" s="22">
        <v>19.989999999999998</v>
      </c>
      <c r="O4517" s="22">
        <v>19.989999770000001</v>
      </c>
      <c r="P4517" s="22">
        <f t="shared" si="706"/>
        <v>2.2999999771400326E-7</v>
      </c>
      <c r="Q4517" s="23">
        <f t="shared" si="707"/>
        <v>1.1505752894463553E-6</v>
      </c>
      <c r="R4517" s="24">
        <v>11088808</v>
      </c>
      <c r="S4517" s="24">
        <v>11088800</v>
      </c>
      <c r="T4517" s="24">
        <f t="shared" si="708"/>
        <v>8</v>
      </c>
      <c r="U4517" s="23">
        <f t="shared" si="709"/>
        <v>7.2144866892720578E-5</v>
      </c>
    </row>
    <row r="4518" spans="1:21" x14ac:dyDescent="0.3">
      <c r="A4518" s="21">
        <v>42272</v>
      </c>
      <c r="B4518" s="22">
        <v>20.16</v>
      </c>
      <c r="C4518" s="22">
        <v>20.159999849999998</v>
      </c>
      <c r="D4518" s="22">
        <f t="shared" si="700"/>
        <v>1.5000000175291461E-7</v>
      </c>
      <c r="E4518" s="23">
        <f t="shared" si="701"/>
        <v>7.4404763327870082E-7</v>
      </c>
      <c r="F4518" s="22">
        <v>20.3</v>
      </c>
      <c r="G4518" s="22">
        <v>20.299999239999998</v>
      </c>
      <c r="H4518" s="22">
        <f t="shared" si="702"/>
        <v>7.6000000248654942E-7</v>
      </c>
      <c r="I4518" s="23">
        <f t="shared" si="703"/>
        <v>3.7438425169445943E-6</v>
      </c>
      <c r="J4518" s="22">
        <v>19.96</v>
      </c>
      <c r="K4518" s="22">
        <v>19.959999079999999</v>
      </c>
      <c r="L4518" s="22">
        <f t="shared" si="704"/>
        <v>9.2000000151415406E-7</v>
      </c>
      <c r="M4518" s="23">
        <f t="shared" si="705"/>
        <v>4.6092186569086459E-6</v>
      </c>
      <c r="N4518" s="22">
        <v>20.05</v>
      </c>
      <c r="O4518" s="22">
        <v>20.049999239999998</v>
      </c>
      <c r="P4518" s="22">
        <f t="shared" si="706"/>
        <v>7.6000000248654942E-7</v>
      </c>
      <c r="Q4518" s="23">
        <f t="shared" si="707"/>
        <v>3.7905238468555146E-6</v>
      </c>
      <c r="R4518" s="24">
        <v>10742266</v>
      </c>
      <c r="S4518" s="24">
        <v>10742300</v>
      </c>
      <c r="T4518" s="24">
        <f t="shared" si="708"/>
        <v>-34</v>
      </c>
      <c r="U4518" s="23">
        <f t="shared" si="709"/>
        <v>3.1650577623041623E-4</v>
      </c>
    </row>
    <row r="4519" spans="1:21" x14ac:dyDescent="0.3">
      <c r="A4519" s="21">
        <v>42275</v>
      </c>
      <c r="B4519" s="22">
        <v>19.97</v>
      </c>
      <c r="C4519" s="22">
        <v>19.969999309999999</v>
      </c>
      <c r="D4519" s="22">
        <f t="shared" si="700"/>
        <v>6.9000000024743713E-7</v>
      </c>
      <c r="E4519" s="23">
        <f t="shared" si="701"/>
        <v>3.4551828947831704E-6</v>
      </c>
      <c r="F4519" s="22">
        <v>20.05</v>
      </c>
      <c r="G4519" s="22">
        <v>20.049999239999998</v>
      </c>
      <c r="H4519" s="22">
        <f t="shared" si="702"/>
        <v>7.6000000248654942E-7</v>
      </c>
      <c r="I4519" s="23">
        <f t="shared" si="703"/>
        <v>3.7905238468555146E-6</v>
      </c>
      <c r="J4519" s="22">
        <v>19.579999999999998</v>
      </c>
      <c r="K4519" s="22">
        <v>19.579999919999999</v>
      </c>
      <c r="L4519" s="22">
        <f t="shared" si="704"/>
        <v>7.9999999513802322E-8</v>
      </c>
      <c r="M4519" s="23">
        <f t="shared" si="705"/>
        <v>4.0858018304732627E-7</v>
      </c>
      <c r="N4519" s="22">
        <v>19.63</v>
      </c>
      <c r="O4519" s="22">
        <v>19.629999160000001</v>
      </c>
      <c r="P4519" s="22">
        <f t="shared" si="706"/>
        <v>8.3999999844763806E-7</v>
      </c>
      <c r="Q4519" s="23">
        <f t="shared" si="707"/>
        <v>4.2791647192695963E-6</v>
      </c>
      <c r="R4519" s="24">
        <v>15576101</v>
      </c>
      <c r="S4519" s="24">
        <v>15576100</v>
      </c>
      <c r="T4519" s="24">
        <f t="shared" si="708"/>
        <v>1</v>
      </c>
      <c r="U4519" s="23">
        <f t="shared" si="709"/>
        <v>6.4200923209275746E-6</v>
      </c>
    </row>
    <row r="4520" spans="1:21" x14ac:dyDescent="0.3">
      <c r="A4520" s="21">
        <v>42276</v>
      </c>
      <c r="B4520" s="22">
        <v>19.62</v>
      </c>
      <c r="C4520" s="22">
        <v>19.620000839999999</v>
      </c>
      <c r="D4520" s="22">
        <f t="shared" si="700"/>
        <v>-8.3999999844763806E-7</v>
      </c>
      <c r="E4520" s="23">
        <f t="shared" si="701"/>
        <v>4.2813453745379054E-6</v>
      </c>
      <c r="F4520" s="22">
        <v>19.95</v>
      </c>
      <c r="G4520" s="22">
        <v>19.950000760000002</v>
      </c>
      <c r="H4520" s="22">
        <f t="shared" si="702"/>
        <v>-7.6000000248654942E-7</v>
      </c>
      <c r="I4520" s="23">
        <f t="shared" si="703"/>
        <v>3.8095236768630042E-6</v>
      </c>
      <c r="J4520" s="22">
        <v>19.489999999999998</v>
      </c>
      <c r="K4520" s="22">
        <v>19.489999770000001</v>
      </c>
      <c r="L4520" s="22">
        <f t="shared" si="704"/>
        <v>2.2999999771400326E-7</v>
      </c>
      <c r="M4520" s="23">
        <f t="shared" si="705"/>
        <v>1.1800923572509785E-6</v>
      </c>
      <c r="N4520" s="22">
        <v>19.89</v>
      </c>
      <c r="O4520" s="22">
        <v>19.88999939</v>
      </c>
      <c r="P4520" s="22">
        <f t="shared" si="706"/>
        <v>6.1000000073363481E-7</v>
      </c>
      <c r="Q4520" s="23">
        <f t="shared" si="707"/>
        <v>3.0668678704953685E-6</v>
      </c>
      <c r="R4520" s="24">
        <v>10919550</v>
      </c>
      <c r="S4520" s="24">
        <v>10919600</v>
      </c>
      <c r="T4520" s="24">
        <f t="shared" si="708"/>
        <v>-50</v>
      </c>
      <c r="U4520" s="23">
        <f t="shared" si="709"/>
        <v>4.5789223048463317E-4</v>
      </c>
    </row>
    <row r="4521" spans="1:21" x14ac:dyDescent="0.3">
      <c r="A4521" s="21">
        <v>42277</v>
      </c>
      <c r="B4521" s="22">
        <v>20.36</v>
      </c>
      <c r="C4521" s="22">
        <v>20.36000061</v>
      </c>
      <c r="D4521" s="22">
        <f t="shared" si="700"/>
        <v>-6.1000000073363481E-7</v>
      </c>
      <c r="E4521" s="23">
        <f t="shared" si="701"/>
        <v>2.9960706407544393E-6</v>
      </c>
      <c r="F4521" s="22">
        <v>20.79</v>
      </c>
      <c r="G4521" s="22">
        <v>20.790000920000001</v>
      </c>
      <c r="H4521" s="22">
        <f t="shared" si="702"/>
        <v>-9.2000000151415406E-7</v>
      </c>
      <c r="I4521" s="23">
        <f t="shared" si="703"/>
        <v>4.4252042366631795E-6</v>
      </c>
      <c r="J4521" s="22">
        <v>20.329999999999998</v>
      </c>
      <c r="K4521" s="22">
        <v>20.329999919999999</v>
      </c>
      <c r="L4521" s="22">
        <f t="shared" si="704"/>
        <v>7.9999999513802322E-8</v>
      </c>
      <c r="M4521" s="23">
        <f t="shared" si="705"/>
        <v>3.9350713147372372E-7</v>
      </c>
      <c r="N4521" s="22">
        <v>20.75</v>
      </c>
      <c r="O4521" s="22">
        <v>20.75</v>
      </c>
      <c r="P4521" s="22">
        <f t="shared" si="706"/>
        <v>0</v>
      </c>
      <c r="Q4521" s="23">
        <f t="shared" si="707"/>
        <v>0</v>
      </c>
      <c r="R4521" s="24">
        <v>12400179</v>
      </c>
      <c r="S4521" s="24">
        <v>12400200</v>
      </c>
      <c r="T4521" s="24">
        <f t="shared" si="708"/>
        <v>-21</v>
      </c>
      <c r="U4521" s="23">
        <f t="shared" si="709"/>
        <v>1.6935210722407703E-4</v>
      </c>
    </row>
    <row r="4522" spans="1:21" x14ac:dyDescent="0.3">
      <c r="A4522" s="21">
        <v>42278</v>
      </c>
      <c r="B4522" s="22">
        <v>20.95</v>
      </c>
      <c r="C4522" s="22">
        <v>20.950000760000002</v>
      </c>
      <c r="D4522" s="22">
        <f t="shared" si="700"/>
        <v>-7.6000000248654942E-7</v>
      </c>
      <c r="E4522" s="23">
        <f t="shared" si="701"/>
        <v>3.6276848444684707E-6</v>
      </c>
      <c r="F4522" s="22">
        <v>21</v>
      </c>
      <c r="G4522" s="22">
        <v>21</v>
      </c>
      <c r="H4522" s="22">
        <f t="shared" si="702"/>
        <v>0</v>
      </c>
      <c r="I4522" s="23">
        <f t="shared" si="703"/>
        <v>0</v>
      </c>
      <c r="J4522" s="22">
        <v>20.6</v>
      </c>
      <c r="K4522" s="22">
        <v>20.600000380000001</v>
      </c>
      <c r="L4522" s="22">
        <f t="shared" si="704"/>
        <v>-3.7999999946691787E-7</v>
      </c>
      <c r="M4522" s="23">
        <f t="shared" si="705"/>
        <v>1.8446601575592682E-6</v>
      </c>
      <c r="N4522" s="22">
        <v>20.86</v>
      </c>
      <c r="O4522" s="22">
        <v>20.86000061</v>
      </c>
      <c r="P4522" s="22">
        <f t="shared" si="706"/>
        <v>-6.1000000073363481E-7</v>
      </c>
      <c r="Q4522" s="23">
        <f t="shared" si="707"/>
        <v>2.9242568691067493E-6</v>
      </c>
      <c r="R4522" s="24">
        <v>14507874</v>
      </c>
      <c r="S4522" s="24">
        <v>14508200</v>
      </c>
      <c r="T4522" s="24">
        <f t="shared" si="708"/>
        <v>-326</v>
      </c>
      <c r="U4522" s="23">
        <f t="shared" si="709"/>
        <v>2.2470051419197419E-3</v>
      </c>
    </row>
    <row r="4523" spans="1:21" x14ac:dyDescent="0.3">
      <c r="A4523" s="21">
        <v>42279</v>
      </c>
      <c r="B4523" s="22">
        <v>20.21</v>
      </c>
      <c r="C4523" s="22">
        <v>20.209999079999999</v>
      </c>
      <c r="D4523" s="22">
        <f t="shared" si="700"/>
        <v>9.2000000151415406E-7</v>
      </c>
      <c r="E4523" s="23">
        <f t="shared" si="701"/>
        <v>4.5522020949748311E-6</v>
      </c>
      <c r="F4523" s="22">
        <v>20.77</v>
      </c>
      <c r="G4523" s="22">
        <v>20.770000459999999</v>
      </c>
      <c r="H4523" s="22">
        <f t="shared" si="702"/>
        <v>-4.5999999898072019E-7</v>
      </c>
      <c r="I4523" s="23">
        <f t="shared" si="703"/>
        <v>2.214732733716657E-6</v>
      </c>
      <c r="J4523" s="22">
        <v>20.21</v>
      </c>
      <c r="K4523" s="22">
        <v>20.209999079999999</v>
      </c>
      <c r="L4523" s="22">
        <f t="shared" si="704"/>
        <v>9.2000000151415406E-7</v>
      </c>
      <c r="M4523" s="23">
        <f t="shared" si="705"/>
        <v>4.5522020949748311E-6</v>
      </c>
      <c r="N4523" s="22">
        <v>20.76</v>
      </c>
      <c r="O4523" s="22">
        <v>20.760000229999999</v>
      </c>
      <c r="P4523" s="22">
        <f t="shared" si="706"/>
        <v>-2.2999999771400326E-7</v>
      </c>
      <c r="Q4523" s="23">
        <f t="shared" si="707"/>
        <v>1.1078997840358082E-6</v>
      </c>
      <c r="R4523" s="24">
        <v>15271060</v>
      </c>
      <c r="S4523" s="24">
        <v>15271100</v>
      </c>
      <c r="T4523" s="24">
        <f t="shared" si="708"/>
        <v>-40</v>
      </c>
      <c r="U4523" s="23">
        <f t="shared" si="709"/>
        <v>2.6193267020712329E-4</v>
      </c>
    </row>
    <row r="4524" spans="1:21" x14ac:dyDescent="0.3">
      <c r="A4524" s="21">
        <v>42282</v>
      </c>
      <c r="B4524" s="22">
        <v>21.06</v>
      </c>
      <c r="C4524" s="22">
        <v>21.059999470000001</v>
      </c>
      <c r="D4524" s="22">
        <f t="shared" si="700"/>
        <v>5.2999999766711881E-7</v>
      </c>
      <c r="E4524" s="23">
        <f t="shared" si="701"/>
        <v>2.5166192355422639E-6</v>
      </c>
      <c r="F4524" s="22">
        <v>21.44</v>
      </c>
      <c r="G4524" s="22">
        <v>21.440000529999999</v>
      </c>
      <c r="H4524" s="22">
        <f t="shared" si="702"/>
        <v>-5.2999999766711881E-7</v>
      </c>
      <c r="I4524" s="23">
        <f t="shared" si="703"/>
        <v>2.4720148533835825E-6</v>
      </c>
      <c r="J4524" s="22">
        <v>20.79</v>
      </c>
      <c r="K4524" s="22">
        <v>20.790000920000001</v>
      </c>
      <c r="L4524" s="22">
        <f t="shared" si="704"/>
        <v>-9.2000000151415406E-7</v>
      </c>
      <c r="M4524" s="23">
        <f t="shared" si="705"/>
        <v>4.4252042366631795E-6</v>
      </c>
      <c r="N4524" s="22">
        <v>21.4</v>
      </c>
      <c r="O4524" s="22">
        <v>21.399999619999999</v>
      </c>
      <c r="P4524" s="22">
        <f t="shared" si="706"/>
        <v>3.7999999946691787E-7</v>
      </c>
      <c r="Q4524" s="23">
        <f t="shared" si="707"/>
        <v>1.77570096361954E-6</v>
      </c>
      <c r="R4524" s="24">
        <v>10938077</v>
      </c>
      <c r="S4524" s="24">
        <v>10938100</v>
      </c>
      <c r="T4524" s="24">
        <f t="shared" si="708"/>
        <v>-23</v>
      </c>
      <c r="U4524" s="23">
        <f t="shared" si="709"/>
        <v>2.1027417924502427E-4</v>
      </c>
    </row>
    <row r="4525" spans="1:21" x14ac:dyDescent="0.3">
      <c r="A4525" s="21">
        <v>42283</v>
      </c>
      <c r="B4525" s="22">
        <v>21.06</v>
      </c>
      <c r="C4525" s="22">
        <v>21.059999470000001</v>
      </c>
      <c r="D4525" s="22">
        <f t="shared" si="700"/>
        <v>5.2999999766711881E-7</v>
      </c>
      <c r="E4525" s="23">
        <f t="shared" si="701"/>
        <v>2.5166192355422639E-6</v>
      </c>
      <c r="F4525" s="22">
        <v>21.36</v>
      </c>
      <c r="G4525" s="22">
        <v>21.36000061</v>
      </c>
      <c r="H4525" s="22">
        <f t="shared" si="702"/>
        <v>-6.1000000073363481E-7</v>
      </c>
      <c r="I4525" s="23">
        <f t="shared" si="703"/>
        <v>2.8558051653240793E-6</v>
      </c>
      <c r="J4525" s="22">
        <v>20.96</v>
      </c>
      <c r="K4525" s="22">
        <v>20.959999079999999</v>
      </c>
      <c r="L4525" s="22">
        <f t="shared" si="704"/>
        <v>9.2000000151415406E-7</v>
      </c>
      <c r="M4525" s="23">
        <f t="shared" si="705"/>
        <v>4.3893131769839473E-6</v>
      </c>
      <c r="N4525" s="22">
        <v>21.23</v>
      </c>
      <c r="O4525" s="22">
        <v>21.229999540000001</v>
      </c>
      <c r="P4525" s="22">
        <f t="shared" si="706"/>
        <v>4.5999999898072019E-7</v>
      </c>
      <c r="Q4525" s="23">
        <f t="shared" si="707"/>
        <v>2.1667452140732369E-6</v>
      </c>
      <c r="R4525" s="24">
        <v>10577717</v>
      </c>
      <c r="S4525" s="24">
        <v>10577700</v>
      </c>
      <c r="T4525" s="24">
        <f t="shared" si="708"/>
        <v>17</v>
      </c>
      <c r="U4525" s="23">
        <f t="shared" si="709"/>
        <v>1.6071546744566399E-4</v>
      </c>
    </row>
    <row r="4526" spans="1:21" x14ac:dyDescent="0.3">
      <c r="A4526" s="21">
        <v>42284</v>
      </c>
      <c r="B4526" s="22">
        <v>21.68</v>
      </c>
      <c r="C4526" s="22">
        <v>21.68000031</v>
      </c>
      <c r="D4526" s="22">
        <f t="shared" si="700"/>
        <v>-3.1000000078051926E-7</v>
      </c>
      <c r="E4526" s="23">
        <f t="shared" si="701"/>
        <v>1.4298892820473362E-6</v>
      </c>
      <c r="F4526" s="22">
        <v>22.1</v>
      </c>
      <c r="G4526" s="22">
        <v>22.100000380000001</v>
      </c>
      <c r="H4526" s="22">
        <f t="shared" si="702"/>
        <v>-3.7999999946691787E-7</v>
      </c>
      <c r="I4526" s="23">
        <f t="shared" si="703"/>
        <v>1.7194569815972005E-6</v>
      </c>
      <c r="J4526" s="22">
        <v>21.63</v>
      </c>
      <c r="K4526" s="22">
        <v>21.629999160000001</v>
      </c>
      <c r="L4526" s="22">
        <f t="shared" si="704"/>
        <v>8.3999999844763806E-7</v>
      </c>
      <c r="M4526" s="23">
        <f t="shared" si="705"/>
        <v>3.8834952892695254E-6</v>
      </c>
      <c r="N4526" s="22">
        <v>21.93</v>
      </c>
      <c r="O4526" s="22">
        <v>21.93000031</v>
      </c>
      <c r="P4526" s="22">
        <f t="shared" si="706"/>
        <v>-3.1000000078051926E-7</v>
      </c>
      <c r="Q4526" s="23">
        <f t="shared" si="707"/>
        <v>1.4135886748672793E-6</v>
      </c>
      <c r="R4526" s="24">
        <v>13737875</v>
      </c>
      <c r="S4526" s="24">
        <v>13647100</v>
      </c>
      <c r="T4526" s="24">
        <f t="shared" si="708"/>
        <v>90775</v>
      </c>
      <c r="U4526" s="23">
        <f t="shared" si="709"/>
        <v>0.6651596309838721</v>
      </c>
    </row>
    <row r="4527" spans="1:21" x14ac:dyDescent="0.3">
      <c r="A4527" s="21">
        <v>42285</v>
      </c>
      <c r="B4527" s="22">
        <v>21.78</v>
      </c>
      <c r="C4527" s="22">
        <v>21.780000690000001</v>
      </c>
      <c r="D4527" s="22">
        <f t="shared" si="700"/>
        <v>-6.9000000024743713E-7</v>
      </c>
      <c r="E4527" s="23">
        <f t="shared" si="701"/>
        <v>3.1680439779060315E-6</v>
      </c>
      <c r="F4527" s="22">
        <v>22.27</v>
      </c>
      <c r="G4527" s="22">
        <v>22.270000459999999</v>
      </c>
      <c r="H4527" s="22">
        <f t="shared" si="702"/>
        <v>-4.5999999898072019E-7</v>
      </c>
      <c r="I4527" s="23">
        <f t="shared" si="703"/>
        <v>2.0655590008044404E-6</v>
      </c>
      <c r="J4527" s="22">
        <v>21.67</v>
      </c>
      <c r="K4527" s="22">
        <v>21.670000080000001</v>
      </c>
      <c r="L4527" s="22">
        <f t="shared" si="704"/>
        <v>-7.9999999513802322E-8</v>
      </c>
      <c r="M4527" s="23">
        <f t="shared" si="705"/>
        <v>3.6917396962834859E-7</v>
      </c>
      <c r="N4527" s="22">
        <v>22.25</v>
      </c>
      <c r="O4527" s="22">
        <v>22.25</v>
      </c>
      <c r="P4527" s="22">
        <f t="shared" si="706"/>
        <v>0</v>
      </c>
      <c r="Q4527" s="23">
        <f t="shared" si="707"/>
        <v>0</v>
      </c>
      <c r="R4527" s="24">
        <v>10343461</v>
      </c>
      <c r="S4527" s="24">
        <v>10343500</v>
      </c>
      <c r="T4527" s="24">
        <f t="shared" si="708"/>
        <v>-39</v>
      </c>
      <c r="U4527" s="23">
        <f t="shared" si="709"/>
        <v>3.7704838787644418E-4</v>
      </c>
    </row>
    <row r="4528" spans="1:21" x14ac:dyDescent="0.3">
      <c r="A4528" s="21">
        <v>42286</v>
      </c>
      <c r="B4528" s="22">
        <v>22.31</v>
      </c>
      <c r="C4528" s="22">
        <v>22.309999470000001</v>
      </c>
      <c r="D4528" s="22">
        <f t="shared" si="700"/>
        <v>5.2999999766711881E-7</v>
      </c>
      <c r="E4528" s="23">
        <f t="shared" si="701"/>
        <v>2.3756163615324315E-6</v>
      </c>
      <c r="F4528" s="22">
        <v>22.43</v>
      </c>
      <c r="G4528" s="22">
        <v>22.43000031</v>
      </c>
      <c r="H4528" s="22">
        <f t="shared" si="702"/>
        <v>-3.1000000078051926E-7</v>
      </c>
      <c r="I4528" s="23">
        <f t="shared" si="703"/>
        <v>1.3820775590551887E-6</v>
      </c>
      <c r="J4528" s="22">
        <v>21.91</v>
      </c>
      <c r="K4528" s="22">
        <v>21.909999849999998</v>
      </c>
      <c r="L4528" s="22">
        <f t="shared" si="704"/>
        <v>1.5000000175291461E-7</v>
      </c>
      <c r="M4528" s="23">
        <f t="shared" si="705"/>
        <v>6.846189081690689E-7</v>
      </c>
      <c r="N4528" s="22">
        <v>21.95</v>
      </c>
      <c r="O4528" s="22">
        <v>21.950000760000002</v>
      </c>
      <c r="P4528" s="22">
        <f t="shared" si="706"/>
        <v>-7.6000000248654942E-7</v>
      </c>
      <c r="Q4528" s="23">
        <f t="shared" si="707"/>
        <v>3.4624144700327991E-6</v>
      </c>
      <c r="R4528" s="24">
        <v>11648849</v>
      </c>
      <c r="S4528" s="24">
        <v>11648800</v>
      </c>
      <c r="T4528" s="24">
        <f t="shared" si="708"/>
        <v>49</v>
      </c>
      <c r="U4528" s="23">
        <f t="shared" si="709"/>
        <v>4.2064418652565069E-4</v>
      </c>
    </row>
    <row r="4529" spans="1:21" x14ac:dyDescent="0.3">
      <c r="A4529" s="21">
        <v>42289</v>
      </c>
      <c r="B4529" s="22">
        <v>22.07</v>
      </c>
      <c r="C4529" s="22">
        <v>22.06999969</v>
      </c>
      <c r="D4529" s="22">
        <f t="shared" si="700"/>
        <v>3.1000000078051926E-7</v>
      </c>
      <c r="E4529" s="23">
        <f t="shared" si="701"/>
        <v>1.404621681625947E-6</v>
      </c>
      <c r="F4529" s="22">
        <v>22.2</v>
      </c>
      <c r="G4529" s="22">
        <v>22.200000760000002</v>
      </c>
      <c r="H4529" s="22">
        <f t="shared" si="702"/>
        <v>-7.6000000248654942E-7</v>
      </c>
      <c r="I4529" s="23">
        <f t="shared" si="703"/>
        <v>3.4234233174258207E-6</v>
      </c>
      <c r="J4529" s="22">
        <v>22.01</v>
      </c>
      <c r="K4529" s="22">
        <v>22.010000229999999</v>
      </c>
      <c r="L4529" s="22">
        <f t="shared" si="704"/>
        <v>-2.2999999771400326E-7</v>
      </c>
      <c r="M4529" s="23">
        <f t="shared" si="705"/>
        <v>1.0449795334418462E-6</v>
      </c>
      <c r="N4529" s="22">
        <v>22.09</v>
      </c>
      <c r="O4529" s="22">
        <v>22.090000150000002</v>
      </c>
      <c r="P4529" s="22">
        <f t="shared" si="706"/>
        <v>-1.5000000175291461E-7</v>
      </c>
      <c r="Q4529" s="23">
        <f t="shared" si="707"/>
        <v>6.7904029304823072E-7</v>
      </c>
      <c r="R4529" s="24">
        <v>6779507</v>
      </c>
      <c r="S4529" s="24">
        <v>6779500</v>
      </c>
      <c r="T4529" s="24">
        <f t="shared" si="708"/>
        <v>7</v>
      </c>
      <c r="U4529" s="23">
        <f t="shared" si="709"/>
        <v>1.0325245224574085E-4</v>
      </c>
    </row>
    <row r="4530" spans="1:21" x14ac:dyDescent="0.3">
      <c r="A4530" s="21">
        <v>42290</v>
      </c>
      <c r="B4530" s="22">
        <v>21.82</v>
      </c>
      <c r="C4530" s="22">
        <v>21.81999969</v>
      </c>
      <c r="D4530" s="22">
        <f t="shared" si="700"/>
        <v>3.1000000078051926E-7</v>
      </c>
      <c r="E4530" s="23">
        <f t="shared" si="701"/>
        <v>1.4207149641830231E-6</v>
      </c>
      <c r="F4530" s="22">
        <v>22.03</v>
      </c>
      <c r="G4530" s="22">
        <v>22.030000690000001</v>
      </c>
      <c r="H4530" s="22">
        <f t="shared" si="702"/>
        <v>-6.9000000024743713E-7</v>
      </c>
      <c r="I4530" s="23">
        <f t="shared" si="703"/>
        <v>3.1320925040217831E-6</v>
      </c>
      <c r="J4530" s="22">
        <v>21.68</v>
      </c>
      <c r="K4530" s="22">
        <v>21.68000031</v>
      </c>
      <c r="L4530" s="22">
        <f t="shared" si="704"/>
        <v>-3.1000000078051926E-7</v>
      </c>
      <c r="M4530" s="23">
        <f t="shared" si="705"/>
        <v>1.4298892820473362E-6</v>
      </c>
      <c r="N4530" s="22">
        <v>21.94</v>
      </c>
      <c r="O4530" s="22">
        <v>21.940000529999999</v>
      </c>
      <c r="P4530" s="22">
        <f t="shared" si="706"/>
        <v>-5.2999999766711881E-7</v>
      </c>
      <c r="Q4530" s="23">
        <f t="shared" si="707"/>
        <v>2.4156790558979938E-6</v>
      </c>
      <c r="R4530" s="24">
        <v>12740754</v>
      </c>
      <c r="S4530" s="24">
        <v>12740800</v>
      </c>
      <c r="T4530" s="24">
        <f t="shared" si="708"/>
        <v>-46</v>
      </c>
      <c r="U4530" s="23">
        <f t="shared" si="709"/>
        <v>3.6104483234961695E-4</v>
      </c>
    </row>
    <row r="4531" spans="1:21" x14ac:dyDescent="0.3">
      <c r="A4531" s="21">
        <v>42291</v>
      </c>
      <c r="B4531" s="22">
        <v>21.78</v>
      </c>
      <c r="C4531" s="22">
        <v>21.780000690000001</v>
      </c>
      <c r="D4531" s="22">
        <f t="shared" si="700"/>
        <v>-6.9000000024743713E-7</v>
      </c>
      <c r="E4531" s="23">
        <f t="shared" si="701"/>
        <v>3.1680439779060315E-6</v>
      </c>
      <c r="F4531" s="22">
        <v>22.53</v>
      </c>
      <c r="G4531" s="22">
        <v>22.530000690000001</v>
      </c>
      <c r="H4531" s="22">
        <f t="shared" si="702"/>
        <v>-6.9000000024743713E-7</v>
      </c>
      <c r="I4531" s="23">
        <f t="shared" si="703"/>
        <v>3.0625831296742723E-6</v>
      </c>
      <c r="J4531" s="22">
        <v>21.66</v>
      </c>
      <c r="K4531" s="22">
        <v>21.659999849999998</v>
      </c>
      <c r="L4531" s="22">
        <f t="shared" si="704"/>
        <v>1.5000000175291461E-7</v>
      </c>
      <c r="M4531" s="23">
        <f t="shared" si="705"/>
        <v>6.9252078851198426E-7</v>
      </c>
      <c r="N4531" s="22">
        <v>22.34</v>
      </c>
      <c r="O4531" s="22">
        <v>22.340000150000002</v>
      </c>
      <c r="P4531" s="22">
        <f t="shared" si="706"/>
        <v>-1.5000000175291461E-7</v>
      </c>
      <c r="Q4531" s="23">
        <f t="shared" si="707"/>
        <v>6.7144136412601855E-7</v>
      </c>
      <c r="R4531" s="24">
        <v>22801082</v>
      </c>
      <c r="S4531" s="24">
        <v>22801100</v>
      </c>
      <c r="T4531" s="24">
        <f t="shared" si="708"/>
        <v>-18</v>
      </c>
      <c r="U4531" s="23">
        <f t="shared" si="709"/>
        <v>7.8943559740538838E-5</v>
      </c>
    </row>
    <row r="4532" spans="1:21" x14ac:dyDescent="0.3">
      <c r="A4532" s="21">
        <v>42292</v>
      </c>
      <c r="B4532" s="22">
        <v>22.55</v>
      </c>
      <c r="C4532" s="22">
        <v>22.549999239999998</v>
      </c>
      <c r="D4532" s="22">
        <f t="shared" si="700"/>
        <v>7.6000000248654942E-7</v>
      </c>
      <c r="E4532" s="23">
        <f t="shared" si="701"/>
        <v>3.370288372952289E-6</v>
      </c>
      <c r="F4532" s="22">
        <v>22.79</v>
      </c>
      <c r="G4532" s="22">
        <v>22.790000920000001</v>
      </c>
      <c r="H4532" s="22">
        <f t="shared" si="702"/>
        <v>-9.2000000151415406E-7</v>
      </c>
      <c r="I4532" s="23">
        <f t="shared" si="703"/>
        <v>4.0368581148532668E-6</v>
      </c>
      <c r="J4532" s="22">
        <v>21.79</v>
      </c>
      <c r="K4532" s="22">
        <v>21.790000920000001</v>
      </c>
      <c r="L4532" s="22">
        <f t="shared" si="704"/>
        <v>-9.2000000151415406E-7</v>
      </c>
      <c r="M4532" s="23">
        <f t="shared" si="705"/>
        <v>4.2221200673274407E-6</v>
      </c>
      <c r="N4532" s="22">
        <v>21.95</v>
      </c>
      <c r="O4532" s="22">
        <v>21.950000760000002</v>
      </c>
      <c r="P4532" s="22">
        <f t="shared" si="706"/>
        <v>-7.6000000248654942E-7</v>
      </c>
      <c r="Q4532" s="23">
        <f t="shared" si="707"/>
        <v>3.4624144700327991E-6</v>
      </c>
      <c r="R4532" s="24">
        <v>17867334</v>
      </c>
      <c r="S4532" s="24">
        <v>17867300</v>
      </c>
      <c r="T4532" s="24">
        <f t="shared" si="708"/>
        <v>34</v>
      </c>
      <c r="U4532" s="23">
        <f t="shared" si="709"/>
        <v>1.9029176204574837E-4</v>
      </c>
    </row>
    <row r="4533" spans="1:21" x14ac:dyDescent="0.3">
      <c r="A4533" s="21">
        <v>42293</v>
      </c>
      <c r="B4533" s="22">
        <v>22.01</v>
      </c>
      <c r="C4533" s="22">
        <v>22.010000229999999</v>
      </c>
      <c r="D4533" s="22">
        <f t="shared" si="700"/>
        <v>-2.2999999771400326E-7</v>
      </c>
      <c r="E4533" s="23">
        <f t="shared" si="701"/>
        <v>1.0449795334418462E-6</v>
      </c>
      <c r="F4533" s="22">
        <v>22.22</v>
      </c>
      <c r="G4533" s="22">
        <v>22.219999309999999</v>
      </c>
      <c r="H4533" s="22">
        <f t="shared" si="702"/>
        <v>6.9000000024743713E-7</v>
      </c>
      <c r="I4533" s="23">
        <f t="shared" si="703"/>
        <v>3.105310628596222E-6</v>
      </c>
      <c r="J4533" s="22">
        <v>21.99</v>
      </c>
      <c r="K4533" s="22">
        <v>21.989999770000001</v>
      </c>
      <c r="L4533" s="22">
        <f t="shared" si="704"/>
        <v>2.2999999771400326E-7</v>
      </c>
      <c r="M4533" s="23">
        <f t="shared" si="705"/>
        <v>1.0459299687114243E-6</v>
      </c>
      <c r="N4533" s="22">
        <v>22.16</v>
      </c>
      <c r="O4533" s="22">
        <v>22.159999849999998</v>
      </c>
      <c r="P4533" s="22">
        <f t="shared" si="706"/>
        <v>1.5000000175291461E-7</v>
      </c>
      <c r="Q4533" s="23">
        <f t="shared" si="707"/>
        <v>6.7689531935134301E-7</v>
      </c>
      <c r="R4533" s="24">
        <v>9598708</v>
      </c>
      <c r="S4533" s="24">
        <v>9598700</v>
      </c>
      <c r="T4533" s="24">
        <f t="shared" si="708"/>
        <v>8</v>
      </c>
      <c r="U4533" s="23">
        <f t="shared" si="709"/>
        <v>8.3344619583901986E-5</v>
      </c>
    </row>
    <row r="4534" spans="1:21" x14ac:dyDescent="0.3">
      <c r="A4534" s="21">
        <v>42296</v>
      </c>
      <c r="B4534" s="22">
        <v>22.08</v>
      </c>
      <c r="C4534" s="22">
        <v>22.079999919999999</v>
      </c>
      <c r="D4534" s="22">
        <f t="shared" si="700"/>
        <v>7.9999999513802322E-8</v>
      </c>
      <c r="E4534" s="23">
        <f t="shared" si="701"/>
        <v>3.6231883969047733E-7</v>
      </c>
      <c r="F4534" s="22">
        <v>22.3</v>
      </c>
      <c r="G4534" s="22">
        <v>22.299999239999998</v>
      </c>
      <c r="H4534" s="22">
        <f t="shared" si="702"/>
        <v>7.6000000248654942E-7</v>
      </c>
      <c r="I4534" s="23">
        <f t="shared" si="703"/>
        <v>3.4080718761789049E-6</v>
      </c>
      <c r="J4534" s="22">
        <v>21.96</v>
      </c>
      <c r="K4534" s="22">
        <v>21.959999079999999</v>
      </c>
      <c r="L4534" s="22">
        <f t="shared" si="704"/>
        <v>9.2000000151415406E-7</v>
      </c>
      <c r="M4534" s="23">
        <f t="shared" si="705"/>
        <v>4.1894355193850678E-6</v>
      </c>
      <c r="N4534" s="22">
        <v>22.23</v>
      </c>
      <c r="O4534" s="22">
        <v>22.229999540000001</v>
      </c>
      <c r="P4534" s="22">
        <f t="shared" si="706"/>
        <v>4.5999999898072019E-7</v>
      </c>
      <c r="Q4534" s="23">
        <f t="shared" si="707"/>
        <v>2.0692757917201476E-6</v>
      </c>
      <c r="R4534" s="24">
        <v>8940858</v>
      </c>
      <c r="S4534" s="24">
        <v>8940900</v>
      </c>
      <c r="T4534" s="24">
        <f t="shared" si="708"/>
        <v>-42</v>
      </c>
      <c r="U4534" s="23">
        <f t="shared" si="709"/>
        <v>4.6975136731201552E-4</v>
      </c>
    </row>
    <row r="4535" spans="1:21" x14ac:dyDescent="0.3">
      <c r="A4535" s="21">
        <v>42297</v>
      </c>
      <c r="B4535" s="22">
        <v>22.2</v>
      </c>
      <c r="C4535" s="22">
        <v>22.200000760000002</v>
      </c>
      <c r="D4535" s="22">
        <f t="shared" si="700"/>
        <v>-7.6000000248654942E-7</v>
      </c>
      <c r="E4535" s="23">
        <f t="shared" si="701"/>
        <v>3.4234233174258207E-6</v>
      </c>
      <c r="F4535" s="22">
        <v>22.42</v>
      </c>
      <c r="G4535" s="22">
        <v>22.420000080000001</v>
      </c>
      <c r="H4535" s="22">
        <f t="shared" si="702"/>
        <v>-7.9999999513802322E-8</v>
      </c>
      <c r="I4535" s="23">
        <f t="shared" si="703"/>
        <v>3.5682426060813073E-7</v>
      </c>
      <c r="J4535" s="22">
        <v>22.17</v>
      </c>
      <c r="K4535" s="22">
        <v>22.170000080000001</v>
      </c>
      <c r="L4535" s="22">
        <f t="shared" si="704"/>
        <v>-7.9999999513802322E-8</v>
      </c>
      <c r="M4535" s="23">
        <f t="shared" si="705"/>
        <v>3.6084798928788423E-7</v>
      </c>
      <c r="N4535" s="22">
        <v>22.31</v>
      </c>
      <c r="O4535" s="22">
        <v>22.309999470000001</v>
      </c>
      <c r="P4535" s="22">
        <f t="shared" si="706"/>
        <v>5.2999999766711881E-7</v>
      </c>
      <c r="Q4535" s="23">
        <f t="shared" si="707"/>
        <v>2.3756163615324315E-6</v>
      </c>
      <c r="R4535" s="24">
        <v>6718381</v>
      </c>
      <c r="S4535" s="24">
        <v>6718400</v>
      </c>
      <c r="T4535" s="24">
        <f t="shared" si="708"/>
        <v>-19</v>
      </c>
      <c r="U4535" s="23">
        <f t="shared" si="709"/>
        <v>2.8280542986425336E-4</v>
      </c>
    </row>
    <row r="4536" spans="1:21" x14ac:dyDescent="0.3">
      <c r="A4536" s="21">
        <v>42298</v>
      </c>
      <c r="B4536" s="22">
        <v>22.33</v>
      </c>
      <c r="C4536" s="22">
        <v>22.329999919999999</v>
      </c>
      <c r="D4536" s="22">
        <f t="shared" si="700"/>
        <v>7.9999999513802322E-8</v>
      </c>
      <c r="E4536" s="23">
        <f t="shared" si="701"/>
        <v>3.5826242633413464E-7</v>
      </c>
      <c r="F4536" s="22">
        <v>22.45</v>
      </c>
      <c r="G4536" s="22">
        <v>22.450000760000002</v>
      </c>
      <c r="H4536" s="22">
        <f t="shared" si="702"/>
        <v>-7.6000000248654942E-7</v>
      </c>
      <c r="I4536" s="23">
        <f t="shared" si="703"/>
        <v>3.3853005646247888E-6</v>
      </c>
      <c r="J4536" s="22">
        <v>22.14</v>
      </c>
      <c r="K4536" s="22">
        <v>22.13999939</v>
      </c>
      <c r="L4536" s="22">
        <f t="shared" si="704"/>
        <v>6.1000000073363481E-7</v>
      </c>
      <c r="M4536" s="23">
        <f t="shared" si="705"/>
        <v>2.7551942978334235E-6</v>
      </c>
      <c r="N4536" s="22">
        <v>22.22</v>
      </c>
      <c r="O4536" s="22">
        <v>22.219999309999999</v>
      </c>
      <c r="P4536" s="22">
        <f t="shared" si="706"/>
        <v>6.9000000024743713E-7</v>
      </c>
      <c r="Q4536" s="23">
        <f t="shared" si="707"/>
        <v>3.105310628596222E-6</v>
      </c>
      <c r="R4536" s="24">
        <v>8177463</v>
      </c>
      <c r="S4536" s="24">
        <v>8154300</v>
      </c>
      <c r="T4536" s="24">
        <f t="shared" si="708"/>
        <v>23163</v>
      </c>
      <c r="U4536" s="23">
        <f t="shared" si="709"/>
        <v>0.28405871748647954</v>
      </c>
    </row>
    <row r="4537" spans="1:21" x14ac:dyDescent="0.3">
      <c r="A4537" s="21">
        <v>42299</v>
      </c>
      <c r="B4537" s="22">
        <v>22.39</v>
      </c>
      <c r="C4537" s="22">
        <v>22.38999939</v>
      </c>
      <c r="D4537" s="22">
        <f t="shared" si="700"/>
        <v>6.1000000073363481E-7</v>
      </c>
      <c r="E4537" s="23">
        <f t="shared" si="701"/>
        <v>2.7244306268542281E-6</v>
      </c>
      <c r="F4537" s="22">
        <v>22.62</v>
      </c>
      <c r="G4537" s="22">
        <v>22.620000839999999</v>
      </c>
      <c r="H4537" s="22">
        <f t="shared" si="702"/>
        <v>-8.3999999844763806E-7</v>
      </c>
      <c r="I4537" s="23">
        <f t="shared" si="703"/>
        <v>3.7135277066932152E-6</v>
      </c>
      <c r="J4537" s="22">
        <v>22.32</v>
      </c>
      <c r="K4537" s="22">
        <v>22.31999969</v>
      </c>
      <c r="L4537" s="22">
        <f t="shared" si="704"/>
        <v>3.1000000078051926E-7</v>
      </c>
      <c r="M4537" s="23">
        <f t="shared" si="705"/>
        <v>1.3888889116759628E-6</v>
      </c>
      <c r="N4537" s="22">
        <v>22.51</v>
      </c>
      <c r="O4537" s="22">
        <v>22.510000229999999</v>
      </c>
      <c r="P4537" s="22">
        <f t="shared" si="706"/>
        <v>-2.2999999771400326E-7</v>
      </c>
      <c r="Q4537" s="23">
        <f t="shared" si="707"/>
        <v>1.021768082469732E-6</v>
      </c>
      <c r="R4537" s="24">
        <v>8214465</v>
      </c>
      <c r="S4537" s="24">
        <v>8214500</v>
      </c>
      <c r="T4537" s="24">
        <f t="shared" si="708"/>
        <v>-35</v>
      </c>
      <c r="U4537" s="23">
        <f t="shared" si="709"/>
        <v>4.2607584149978694E-4</v>
      </c>
    </row>
    <row r="4538" spans="1:21" x14ac:dyDescent="0.3">
      <c r="A4538" s="21">
        <v>42300</v>
      </c>
      <c r="B4538" s="22">
        <v>22.75</v>
      </c>
      <c r="C4538" s="22">
        <v>22.75</v>
      </c>
      <c r="D4538" s="22">
        <f t="shared" si="700"/>
        <v>0</v>
      </c>
      <c r="E4538" s="23">
        <f t="shared" si="701"/>
        <v>0</v>
      </c>
      <c r="F4538" s="22">
        <v>22.75</v>
      </c>
      <c r="G4538" s="22">
        <v>22.75</v>
      </c>
      <c r="H4538" s="22">
        <f t="shared" si="702"/>
        <v>0</v>
      </c>
      <c r="I4538" s="23">
        <f t="shared" si="703"/>
        <v>0</v>
      </c>
      <c r="J4538" s="22">
        <v>22.4</v>
      </c>
      <c r="K4538" s="22">
        <v>22.399999619999999</v>
      </c>
      <c r="L4538" s="22">
        <f t="shared" si="704"/>
        <v>3.7999999946691787E-7</v>
      </c>
      <c r="M4538" s="23">
        <f t="shared" si="705"/>
        <v>1.6964285978274401E-6</v>
      </c>
      <c r="N4538" s="22">
        <v>22.47</v>
      </c>
      <c r="O4538" s="22">
        <v>22.469999309999999</v>
      </c>
      <c r="P4538" s="22">
        <f t="shared" si="706"/>
        <v>6.9000000024743713E-7</v>
      </c>
      <c r="Q4538" s="23">
        <f t="shared" si="707"/>
        <v>3.0707611100831728E-6</v>
      </c>
      <c r="R4538" s="24">
        <v>11854121</v>
      </c>
      <c r="S4538" s="24">
        <v>11854100</v>
      </c>
      <c r="T4538" s="24">
        <f t="shared" si="708"/>
        <v>21</v>
      </c>
      <c r="U4538" s="23">
        <f t="shared" si="709"/>
        <v>1.7715389612032968E-4</v>
      </c>
    </row>
    <row r="4539" spans="1:21" x14ac:dyDescent="0.3">
      <c r="A4539" s="21">
        <v>42303</v>
      </c>
      <c r="B4539" s="22">
        <v>22.47</v>
      </c>
      <c r="C4539" s="22">
        <v>22.469999309999999</v>
      </c>
      <c r="D4539" s="22">
        <f t="shared" si="700"/>
        <v>6.9000000024743713E-7</v>
      </c>
      <c r="E4539" s="23">
        <f t="shared" si="701"/>
        <v>3.0707611100831728E-6</v>
      </c>
      <c r="F4539" s="22">
        <v>22.52</v>
      </c>
      <c r="G4539" s="22">
        <v>22.520000459999999</v>
      </c>
      <c r="H4539" s="22">
        <f t="shared" si="702"/>
        <v>-4.5999999898072019E-7</v>
      </c>
      <c r="I4539" s="23">
        <f t="shared" si="703"/>
        <v>2.042628728173304E-6</v>
      </c>
      <c r="J4539" s="22">
        <v>21.6</v>
      </c>
      <c r="K4539" s="22">
        <v>21.93000031</v>
      </c>
      <c r="L4539" s="22">
        <f t="shared" si="704"/>
        <v>-0.33000030999999908</v>
      </c>
      <c r="M4539" s="23">
        <f t="shared" si="705"/>
        <v>1.5047893540134614</v>
      </c>
      <c r="N4539" s="22">
        <v>22.16</v>
      </c>
      <c r="O4539" s="22">
        <v>22.159999849999998</v>
      </c>
      <c r="P4539" s="22">
        <f t="shared" si="706"/>
        <v>1.5000000175291461E-7</v>
      </c>
      <c r="Q4539" s="23">
        <f t="shared" si="707"/>
        <v>6.7689531935134301E-7</v>
      </c>
      <c r="R4539" s="24">
        <v>12350445</v>
      </c>
      <c r="S4539" s="24">
        <v>12350400</v>
      </c>
      <c r="T4539" s="24">
        <f t="shared" si="708"/>
        <v>45</v>
      </c>
      <c r="U4539" s="23">
        <f t="shared" si="709"/>
        <v>3.6436066848037309E-4</v>
      </c>
    </row>
    <row r="4540" spans="1:21" x14ac:dyDescent="0.3">
      <c r="A4540" s="21">
        <v>42304</v>
      </c>
      <c r="B4540" s="22">
        <v>22.06</v>
      </c>
      <c r="C4540" s="22">
        <v>22.059999470000001</v>
      </c>
      <c r="D4540" s="22">
        <f t="shared" si="700"/>
        <v>5.2999999766711881E-7</v>
      </c>
      <c r="E4540" s="23">
        <f t="shared" si="701"/>
        <v>2.4025385784250829E-6</v>
      </c>
      <c r="F4540" s="22">
        <v>22.3</v>
      </c>
      <c r="G4540" s="22">
        <v>22.299999239999998</v>
      </c>
      <c r="H4540" s="22">
        <f t="shared" si="702"/>
        <v>7.6000000248654942E-7</v>
      </c>
      <c r="I4540" s="23">
        <f t="shared" si="703"/>
        <v>3.4080718761789049E-6</v>
      </c>
      <c r="J4540" s="22">
        <v>21.88</v>
      </c>
      <c r="K4540" s="22">
        <v>21.879999160000001</v>
      </c>
      <c r="L4540" s="22">
        <f t="shared" si="704"/>
        <v>8.3999999844763806E-7</v>
      </c>
      <c r="M4540" s="23">
        <f t="shared" si="705"/>
        <v>3.8391226265825782E-6</v>
      </c>
      <c r="N4540" s="22">
        <v>22.2</v>
      </c>
      <c r="O4540" s="22">
        <v>22.200000760000002</v>
      </c>
      <c r="P4540" s="22">
        <f t="shared" si="706"/>
        <v>-7.6000000248654942E-7</v>
      </c>
      <c r="Q4540" s="23">
        <f t="shared" si="707"/>
        <v>3.4234233174258207E-6</v>
      </c>
      <c r="R4540" s="24">
        <v>6885387</v>
      </c>
      <c r="S4540" s="24">
        <v>6885400</v>
      </c>
      <c r="T4540" s="24">
        <f t="shared" si="708"/>
        <v>-13</v>
      </c>
      <c r="U4540" s="23">
        <f t="shared" si="709"/>
        <v>1.8880529816713625E-4</v>
      </c>
    </row>
    <row r="4541" spans="1:21" x14ac:dyDescent="0.3">
      <c r="A4541" s="21">
        <v>42305</v>
      </c>
      <c r="B4541" s="22">
        <v>22.07</v>
      </c>
      <c r="C4541" s="22">
        <v>22.06999969</v>
      </c>
      <c r="D4541" s="22">
        <f t="shared" si="700"/>
        <v>3.1000000078051926E-7</v>
      </c>
      <c r="E4541" s="23">
        <f t="shared" si="701"/>
        <v>1.404621681625947E-6</v>
      </c>
      <c r="F4541" s="22">
        <v>22.27</v>
      </c>
      <c r="G4541" s="22">
        <v>22.270000459999999</v>
      </c>
      <c r="H4541" s="22">
        <f t="shared" si="702"/>
        <v>-4.5999999898072019E-7</v>
      </c>
      <c r="I4541" s="23">
        <f t="shared" si="703"/>
        <v>2.0655590008044404E-6</v>
      </c>
      <c r="J4541" s="22">
        <v>21.87</v>
      </c>
      <c r="K4541" s="22">
        <v>21.870000839999999</v>
      </c>
      <c r="L4541" s="22">
        <f t="shared" si="704"/>
        <v>-8.3999999844763806E-7</v>
      </c>
      <c r="M4541" s="23">
        <f t="shared" si="705"/>
        <v>3.840877760330429E-6</v>
      </c>
      <c r="N4541" s="22">
        <v>22.08</v>
      </c>
      <c r="O4541" s="22">
        <v>22.079999919999999</v>
      </c>
      <c r="P4541" s="22">
        <f t="shared" si="706"/>
        <v>7.9999999513802322E-8</v>
      </c>
      <c r="Q4541" s="23">
        <f t="shared" si="707"/>
        <v>3.6231883969047733E-7</v>
      </c>
      <c r="R4541" s="24">
        <v>9913735</v>
      </c>
      <c r="S4541" s="24">
        <v>9913700</v>
      </c>
      <c r="T4541" s="24">
        <f t="shared" si="708"/>
        <v>35</v>
      </c>
      <c r="U4541" s="23">
        <f t="shared" si="709"/>
        <v>3.5304679383075946E-4</v>
      </c>
    </row>
    <row r="4542" spans="1:21" x14ac:dyDescent="0.3">
      <c r="A4542" s="21">
        <v>42306</v>
      </c>
      <c r="B4542" s="22">
        <v>21.81</v>
      </c>
      <c r="C4542" s="22">
        <v>21.809999470000001</v>
      </c>
      <c r="D4542" s="22">
        <f t="shared" si="700"/>
        <v>5.2999999766711881E-7</v>
      </c>
      <c r="E4542" s="23">
        <f t="shared" si="701"/>
        <v>2.4300779942527837E-6</v>
      </c>
      <c r="F4542" s="22">
        <v>21.82</v>
      </c>
      <c r="G4542" s="22">
        <v>21.81999969</v>
      </c>
      <c r="H4542" s="22">
        <f t="shared" si="702"/>
        <v>3.1000000078051926E-7</v>
      </c>
      <c r="I4542" s="23">
        <f t="shared" si="703"/>
        <v>1.4207149641830231E-6</v>
      </c>
      <c r="J4542" s="22">
        <v>21.52</v>
      </c>
      <c r="K4542" s="22">
        <v>21.520000459999999</v>
      </c>
      <c r="L4542" s="22">
        <f t="shared" si="704"/>
        <v>-4.5999999898072019E-7</v>
      </c>
      <c r="M4542" s="23">
        <f t="shared" si="705"/>
        <v>2.1375464179740087E-6</v>
      </c>
      <c r="N4542" s="22">
        <v>21.82</v>
      </c>
      <c r="O4542" s="22">
        <v>21.81999969</v>
      </c>
      <c r="P4542" s="22">
        <f t="shared" si="706"/>
        <v>3.1000000078051926E-7</v>
      </c>
      <c r="Q4542" s="23">
        <f t="shared" si="707"/>
        <v>1.4207149641830231E-6</v>
      </c>
      <c r="R4542" s="24">
        <v>7939124</v>
      </c>
      <c r="S4542" s="24">
        <v>7939100</v>
      </c>
      <c r="T4542" s="24">
        <f t="shared" si="708"/>
        <v>24</v>
      </c>
      <c r="U4542" s="23">
        <f t="shared" si="709"/>
        <v>3.0230126840573871E-4</v>
      </c>
    </row>
    <row r="4543" spans="1:21" x14ac:dyDescent="0.3">
      <c r="A4543" s="21">
        <v>42307</v>
      </c>
      <c r="B4543" s="22">
        <v>21.84</v>
      </c>
      <c r="C4543" s="22">
        <v>21.840000150000002</v>
      </c>
      <c r="D4543" s="22">
        <f t="shared" si="700"/>
        <v>-1.5000000175291461E-7</v>
      </c>
      <c r="E4543" s="23">
        <f t="shared" si="701"/>
        <v>6.86813190122229E-7</v>
      </c>
      <c r="F4543" s="22">
        <v>22.07</v>
      </c>
      <c r="G4543" s="22">
        <v>22.06999969</v>
      </c>
      <c r="H4543" s="22">
        <f t="shared" si="702"/>
        <v>3.1000000078051926E-7</v>
      </c>
      <c r="I4543" s="23">
        <f t="shared" si="703"/>
        <v>1.404621681625947E-6</v>
      </c>
      <c r="J4543" s="22">
        <v>21.65</v>
      </c>
      <c r="K4543" s="22">
        <v>21.649999619999999</v>
      </c>
      <c r="L4543" s="22">
        <f t="shared" si="704"/>
        <v>3.7999999946691787E-7</v>
      </c>
      <c r="M4543" s="23">
        <f t="shared" si="705"/>
        <v>1.7551963331947527E-6</v>
      </c>
      <c r="N4543" s="22">
        <v>21.96</v>
      </c>
      <c r="O4543" s="22">
        <v>21.959999079999999</v>
      </c>
      <c r="P4543" s="22">
        <f t="shared" si="706"/>
        <v>9.2000000151415406E-7</v>
      </c>
      <c r="Q4543" s="23">
        <f t="shared" si="707"/>
        <v>4.1894355193850678E-6</v>
      </c>
      <c r="R4543" s="24">
        <v>8791785</v>
      </c>
      <c r="S4543" s="24">
        <v>8791800</v>
      </c>
      <c r="T4543" s="24">
        <f t="shared" si="708"/>
        <v>-15</v>
      </c>
      <c r="U4543" s="23">
        <f t="shared" si="709"/>
        <v>1.7061352624036033E-4</v>
      </c>
    </row>
    <row r="4544" spans="1:21" x14ac:dyDescent="0.3">
      <c r="A4544" s="21">
        <v>42310</v>
      </c>
      <c r="B4544" s="22">
        <v>21.86</v>
      </c>
      <c r="C4544" s="22">
        <v>21.86000061</v>
      </c>
      <c r="D4544" s="22">
        <f t="shared" si="700"/>
        <v>-6.1000000073363481E-7</v>
      </c>
      <c r="E4544" s="23">
        <f t="shared" si="701"/>
        <v>2.7904848294221287E-6</v>
      </c>
      <c r="F4544" s="22">
        <v>22.14</v>
      </c>
      <c r="G4544" s="22">
        <v>22.13999939</v>
      </c>
      <c r="H4544" s="22">
        <f t="shared" si="702"/>
        <v>6.1000000073363481E-7</v>
      </c>
      <c r="I4544" s="23">
        <f t="shared" si="703"/>
        <v>2.7551942978334235E-6</v>
      </c>
      <c r="J4544" s="22">
        <v>21.77</v>
      </c>
      <c r="K4544" s="22">
        <v>21.770000459999999</v>
      </c>
      <c r="L4544" s="22">
        <f t="shared" si="704"/>
        <v>-4.5999999898072019E-7</v>
      </c>
      <c r="M4544" s="23">
        <f t="shared" si="705"/>
        <v>2.1129994913225657E-6</v>
      </c>
      <c r="N4544" s="22">
        <v>22.1</v>
      </c>
      <c r="O4544" s="22">
        <v>22.100000380000001</v>
      </c>
      <c r="P4544" s="22">
        <f t="shared" si="706"/>
        <v>-3.7999999946691787E-7</v>
      </c>
      <c r="Q4544" s="23">
        <f t="shared" si="707"/>
        <v>1.7194569815972005E-6</v>
      </c>
      <c r="R4544" s="24">
        <v>5716710</v>
      </c>
      <c r="S4544" s="24">
        <v>5716700</v>
      </c>
      <c r="T4544" s="24">
        <f t="shared" si="708"/>
        <v>10</v>
      </c>
      <c r="U4544" s="23">
        <f t="shared" si="709"/>
        <v>1.74926093725401E-4</v>
      </c>
    </row>
    <row r="4545" spans="1:21" x14ac:dyDescent="0.3">
      <c r="A4545" s="21">
        <v>42311</v>
      </c>
      <c r="B4545" s="22">
        <v>22.24</v>
      </c>
      <c r="C4545" s="22">
        <v>22.239999770000001</v>
      </c>
      <c r="D4545" s="22">
        <f t="shared" si="700"/>
        <v>2.2999999771400326E-7</v>
      </c>
      <c r="E4545" s="23">
        <f t="shared" si="701"/>
        <v>1.0341726622868722E-6</v>
      </c>
      <c r="F4545" s="22">
        <v>22.95</v>
      </c>
      <c r="G4545" s="22">
        <v>22.950000760000002</v>
      </c>
      <c r="H4545" s="22">
        <f t="shared" si="702"/>
        <v>-7.6000000248654942E-7</v>
      </c>
      <c r="I4545" s="23">
        <f t="shared" si="703"/>
        <v>3.3115467421298217E-6</v>
      </c>
      <c r="J4545" s="22">
        <v>22.11</v>
      </c>
      <c r="K4545" s="22">
        <v>22.11000061</v>
      </c>
      <c r="L4545" s="22">
        <f t="shared" si="704"/>
        <v>-6.1000000073363481E-7</v>
      </c>
      <c r="M4545" s="23">
        <f t="shared" si="705"/>
        <v>2.7589325368799019E-6</v>
      </c>
      <c r="N4545" s="22">
        <v>22.77</v>
      </c>
      <c r="O4545" s="22">
        <v>22.770000459999999</v>
      </c>
      <c r="P4545" s="22">
        <f t="shared" si="706"/>
        <v>-4.5999999898072019E-7</v>
      </c>
      <c r="Q4545" s="23">
        <f t="shared" si="707"/>
        <v>2.0202019749134436E-6</v>
      </c>
      <c r="R4545" s="24">
        <v>12846439</v>
      </c>
      <c r="S4545" s="24">
        <v>12846400</v>
      </c>
      <c r="T4545" s="24">
        <f t="shared" si="708"/>
        <v>39</v>
      </c>
      <c r="U4545" s="23">
        <f t="shared" si="709"/>
        <v>3.0358699713538419E-4</v>
      </c>
    </row>
    <row r="4546" spans="1:21" x14ac:dyDescent="0.3">
      <c r="A4546" s="21">
        <v>42312</v>
      </c>
      <c r="B4546" s="22">
        <v>23.1</v>
      </c>
      <c r="C4546" s="22">
        <v>23.100000380000001</v>
      </c>
      <c r="D4546" s="22">
        <f t="shared" ref="D4546:D4609" si="710">B4546-C4546</f>
        <v>-3.7999999946691787E-7</v>
      </c>
      <c r="E4546" s="23">
        <f t="shared" ref="E4546:E4609" si="711">IFERROR(ABS(D4546)/C4546*100,0)</f>
        <v>1.6450216156529685E-6</v>
      </c>
      <c r="F4546" s="22">
        <v>23.66</v>
      </c>
      <c r="G4546" s="22">
        <v>23.659999849999998</v>
      </c>
      <c r="H4546" s="22">
        <f t="shared" ref="H4546:H4609" si="712">F4546-G4546</f>
        <v>1.5000000175291461E-7</v>
      </c>
      <c r="I4546" s="23">
        <f t="shared" ref="I4546:I4609" si="713">IFERROR(ABS(H4546)/G4546*100,0)</f>
        <v>6.3398141464026523E-7</v>
      </c>
      <c r="J4546" s="22">
        <v>23.05</v>
      </c>
      <c r="K4546" s="22">
        <v>23.049999239999998</v>
      </c>
      <c r="L4546" s="22">
        <f t="shared" ref="L4546:L4609" si="714">J4546-K4546</f>
        <v>7.6000000248654942E-7</v>
      </c>
      <c r="M4546" s="23">
        <f t="shared" ref="M4546:M4609" si="715">IFERROR(ABS(L4546)/K4546*100,0)</f>
        <v>3.2971801628855477E-6</v>
      </c>
      <c r="N4546" s="22">
        <v>23.55</v>
      </c>
      <c r="O4546" s="22">
        <v>23.549999239999998</v>
      </c>
      <c r="P4546" s="22">
        <f t="shared" ref="P4546:P4609" si="716">N4546-O4546</f>
        <v>7.6000000248654942E-7</v>
      </c>
      <c r="Q4546" s="23">
        <f t="shared" ref="Q4546:Q4609" si="717">IFERROR(ABS(P4546)/O4546*100,0)</f>
        <v>3.2271763355120581E-6</v>
      </c>
      <c r="R4546" s="24">
        <v>14371965</v>
      </c>
      <c r="S4546" s="24">
        <v>14372000</v>
      </c>
      <c r="T4546" s="24">
        <f t="shared" ref="T4546:T4609" si="718">R4546-S4546</f>
        <v>-35</v>
      </c>
      <c r="U4546" s="23">
        <f t="shared" ref="U4546:U4609" si="719">IFERROR(ABS(T4546)/S4546*100,0)</f>
        <v>2.4352908433064292E-4</v>
      </c>
    </row>
    <row r="4547" spans="1:21" x14ac:dyDescent="0.3">
      <c r="A4547" s="21">
        <v>42313</v>
      </c>
      <c r="B4547" s="22">
        <v>23.23</v>
      </c>
      <c r="C4547" s="22">
        <v>23.229999540000001</v>
      </c>
      <c r="D4547" s="22">
        <f t="shared" si="710"/>
        <v>4.5999999898072019E-7</v>
      </c>
      <c r="E4547" s="23">
        <f t="shared" si="711"/>
        <v>1.9801980546260493E-6</v>
      </c>
      <c r="F4547" s="22">
        <v>23.23</v>
      </c>
      <c r="G4547" s="22">
        <v>23.229999540000001</v>
      </c>
      <c r="H4547" s="22">
        <f t="shared" si="712"/>
        <v>4.5999999898072019E-7</v>
      </c>
      <c r="I4547" s="23">
        <f t="shared" si="713"/>
        <v>1.9801980546260493E-6</v>
      </c>
      <c r="J4547" s="22">
        <v>22.95</v>
      </c>
      <c r="K4547" s="22">
        <v>22.950000760000002</v>
      </c>
      <c r="L4547" s="22">
        <f t="shared" si="714"/>
        <v>-7.6000000248654942E-7</v>
      </c>
      <c r="M4547" s="23">
        <f t="shared" si="715"/>
        <v>3.3115467421298217E-6</v>
      </c>
      <c r="N4547" s="22">
        <v>22.98</v>
      </c>
      <c r="O4547" s="22">
        <v>22.979999540000001</v>
      </c>
      <c r="P4547" s="22">
        <f t="shared" si="716"/>
        <v>4.5999999898072019E-7</v>
      </c>
      <c r="Q4547" s="23">
        <f t="shared" si="717"/>
        <v>2.0017406796724426E-6</v>
      </c>
      <c r="R4547" s="24">
        <v>8345268</v>
      </c>
      <c r="S4547" s="24">
        <v>8345300</v>
      </c>
      <c r="T4547" s="24">
        <f t="shared" si="718"/>
        <v>-32</v>
      </c>
      <c r="U4547" s="23">
        <f t="shared" si="719"/>
        <v>3.8344936670940531E-4</v>
      </c>
    </row>
    <row r="4548" spans="1:21" x14ac:dyDescent="0.3">
      <c r="A4548" s="21">
        <v>42314</v>
      </c>
      <c r="B4548" s="22">
        <v>22.59</v>
      </c>
      <c r="C4548" s="22">
        <v>22.590000150000002</v>
      </c>
      <c r="D4548" s="22">
        <f t="shared" si="710"/>
        <v>-1.5000000175291461E-7</v>
      </c>
      <c r="E4548" s="23">
        <f t="shared" si="711"/>
        <v>6.6401062752057843E-7</v>
      </c>
      <c r="F4548" s="22">
        <v>22.83</v>
      </c>
      <c r="G4548" s="22">
        <v>22.829999919999999</v>
      </c>
      <c r="H4548" s="22">
        <f t="shared" si="712"/>
        <v>7.9999999513802322E-8</v>
      </c>
      <c r="I4548" s="23">
        <f t="shared" si="713"/>
        <v>3.5041611823975128E-7</v>
      </c>
      <c r="J4548" s="22">
        <v>22.43</v>
      </c>
      <c r="K4548" s="22">
        <v>22.43000031</v>
      </c>
      <c r="L4548" s="22">
        <f t="shared" si="714"/>
        <v>-3.1000000078051926E-7</v>
      </c>
      <c r="M4548" s="23">
        <f t="shared" si="715"/>
        <v>1.3820775590551887E-6</v>
      </c>
      <c r="N4548" s="22">
        <v>22.82</v>
      </c>
      <c r="O4548" s="22">
        <v>22.81999969</v>
      </c>
      <c r="P4548" s="22">
        <f t="shared" si="716"/>
        <v>3.1000000078051926E-7</v>
      </c>
      <c r="Q4548" s="23">
        <f t="shared" si="717"/>
        <v>1.3584575153012163E-6</v>
      </c>
      <c r="R4548" s="24">
        <v>8805890</v>
      </c>
      <c r="S4548" s="24">
        <v>8805900</v>
      </c>
      <c r="T4548" s="24">
        <f t="shared" si="718"/>
        <v>-10</v>
      </c>
      <c r="U4548" s="23">
        <f t="shared" si="719"/>
        <v>1.1356022666621243E-4</v>
      </c>
    </row>
    <row r="4549" spans="1:21" x14ac:dyDescent="0.3">
      <c r="A4549" s="21">
        <v>42317</v>
      </c>
      <c r="B4549" s="22">
        <v>22.72</v>
      </c>
      <c r="C4549" s="22">
        <v>22.75</v>
      </c>
      <c r="D4549" s="22">
        <f t="shared" si="710"/>
        <v>-3.0000000000001137E-2</v>
      </c>
      <c r="E4549" s="23">
        <f t="shared" si="711"/>
        <v>0.13186813186813687</v>
      </c>
      <c r="F4549" s="22">
        <v>22.98</v>
      </c>
      <c r="G4549" s="22">
        <v>22.979999540000001</v>
      </c>
      <c r="H4549" s="22">
        <f t="shared" si="712"/>
        <v>4.5999999898072019E-7</v>
      </c>
      <c r="I4549" s="23">
        <f t="shared" si="713"/>
        <v>2.0017406796724426E-6</v>
      </c>
      <c r="J4549" s="22">
        <v>22.68</v>
      </c>
      <c r="K4549" s="22">
        <v>22.68000031</v>
      </c>
      <c r="L4549" s="22">
        <f t="shared" si="714"/>
        <v>-3.1000000078051926E-7</v>
      </c>
      <c r="M4549" s="23">
        <f t="shared" si="715"/>
        <v>1.3668430182685446E-6</v>
      </c>
      <c r="N4549" s="22">
        <v>22.96</v>
      </c>
      <c r="O4549" s="22">
        <v>22.959999079999999</v>
      </c>
      <c r="P4549" s="22">
        <f t="shared" si="716"/>
        <v>9.2000000151415406E-7</v>
      </c>
      <c r="Q4549" s="23">
        <f t="shared" si="717"/>
        <v>4.0069688082677144E-6</v>
      </c>
      <c r="R4549" s="24">
        <v>8629171</v>
      </c>
      <c r="S4549" s="24">
        <v>8629200</v>
      </c>
      <c r="T4549" s="24">
        <f t="shared" si="718"/>
        <v>-29</v>
      </c>
      <c r="U4549" s="23">
        <f t="shared" si="719"/>
        <v>3.3606823343994811E-4</v>
      </c>
    </row>
    <row r="4550" spans="1:21" x14ac:dyDescent="0.3">
      <c r="A4550" s="21">
        <v>42318</v>
      </c>
      <c r="B4550" s="22">
        <v>22.51</v>
      </c>
      <c r="C4550" s="22">
        <v>22.510000229999999</v>
      </c>
      <c r="D4550" s="22">
        <f t="shared" si="710"/>
        <v>-2.2999999771400326E-7</v>
      </c>
      <c r="E4550" s="23">
        <f t="shared" si="711"/>
        <v>1.021768082469732E-6</v>
      </c>
      <c r="F4550" s="22">
        <v>22.67</v>
      </c>
      <c r="G4550" s="22">
        <v>22.670000080000001</v>
      </c>
      <c r="H4550" s="22">
        <f t="shared" si="712"/>
        <v>-7.9999999513802322E-8</v>
      </c>
      <c r="I4550" s="23">
        <f t="shared" si="713"/>
        <v>3.5288927759810717E-7</v>
      </c>
      <c r="J4550" s="22">
        <v>22.33</v>
      </c>
      <c r="K4550" s="22">
        <v>22.329999919999999</v>
      </c>
      <c r="L4550" s="22">
        <f t="shared" si="714"/>
        <v>7.9999999513802322E-8</v>
      </c>
      <c r="M4550" s="23">
        <f t="shared" si="715"/>
        <v>3.5826242633413464E-7</v>
      </c>
      <c r="N4550" s="22">
        <v>22.51</v>
      </c>
      <c r="O4550" s="22">
        <v>22.510000229999999</v>
      </c>
      <c r="P4550" s="22">
        <f t="shared" si="716"/>
        <v>-2.2999999771400326E-7</v>
      </c>
      <c r="Q4550" s="23">
        <f t="shared" si="717"/>
        <v>1.021768082469732E-6</v>
      </c>
      <c r="R4550" s="24">
        <v>7388704</v>
      </c>
      <c r="S4550" s="24">
        <v>7388700</v>
      </c>
      <c r="T4550" s="24">
        <f t="shared" si="718"/>
        <v>4</v>
      </c>
      <c r="U4550" s="23">
        <f t="shared" si="719"/>
        <v>5.4136722292148819E-5</v>
      </c>
    </row>
    <row r="4551" spans="1:21" x14ac:dyDescent="0.3">
      <c r="A4551" s="21">
        <v>42319</v>
      </c>
      <c r="B4551" s="22">
        <v>22.42</v>
      </c>
      <c r="C4551" s="22">
        <v>22.420000080000001</v>
      </c>
      <c r="D4551" s="22">
        <f t="shared" si="710"/>
        <v>-7.9999999513802322E-8</v>
      </c>
      <c r="E4551" s="23">
        <f t="shared" si="711"/>
        <v>3.5682426060813073E-7</v>
      </c>
      <c r="F4551" s="22">
        <v>22.7</v>
      </c>
      <c r="G4551" s="22">
        <v>22.700000760000002</v>
      </c>
      <c r="H4551" s="22">
        <f t="shared" si="712"/>
        <v>-7.6000000248654942E-7</v>
      </c>
      <c r="I4551" s="23">
        <f t="shared" si="713"/>
        <v>3.3480175200071201E-6</v>
      </c>
      <c r="J4551" s="22">
        <v>22.28</v>
      </c>
      <c r="K4551" s="22">
        <v>22.280000690000001</v>
      </c>
      <c r="L4551" s="22">
        <f t="shared" si="714"/>
        <v>-6.9000000024743713E-7</v>
      </c>
      <c r="M4551" s="23">
        <f t="shared" si="715"/>
        <v>3.0969478405677601E-6</v>
      </c>
      <c r="N4551" s="22">
        <v>22.58</v>
      </c>
      <c r="O4551" s="22">
        <v>22.579999919999999</v>
      </c>
      <c r="P4551" s="22">
        <f t="shared" si="716"/>
        <v>7.9999999513802322E-8</v>
      </c>
      <c r="Q4551" s="23">
        <f t="shared" si="717"/>
        <v>3.5429583612594774E-7</v>
      </c>
      <c r="R4551" s="24">
        <v>5255990</v>
      </c>
      <c r="S4551" s="24">
        <v>5255100</v>
      </c>
      <c r="T4551" s="24">
        <f t="shared" si="718"/>
        <v>890</v>
      </c>
      <c r="U4551" s="23">
        <f t="shared" si="719"/>
        <v>1.6935928907156859E-2</v>
      </c>
    </row>
    <row r="4552" spans="1:21" x14ac:dyDescent="0.3">
      <c r="A4552" s="21">
        <v>42320</v>
      </c>
      <c r="B4552" s="22">
        <v>22.44</v>
      </c>
      <c r="C4552" s="22">
        <v>22.440000529999999</v>
      </c>
      <c r="D4552" s="22">
        <f t="shared" si="710"/>
        <v>-5.2999999766711881E-7</v>
      </c>
      <c r="E4552" s="23">
        <f t="shared" si="711"/>
        <v>2.3618537662624502E-6</v>
      </c>
      <c r="F4552" s="22">
        <v>22.68</v>
      </c>
      <c r="G4552" s="22">
        <v>22.68000031</v>
      </c>
      <c r="H4552" s="22">
        <f t="shared" si="712"/>
        <v>-3.1000000078051926E-7</v>
      </c>
      <c r="I4552" s="23">
        <f t="shared" si="713"/>
        <v>1.3668430182685446E-6</v>
      </c>
      <c r="J4552" s="22">
        <v>22.24</v>
      </c>
      <c r="K4552" s="22">
        <v>22.239999770000001</v>
      </c>
      <c r="L4552" s="22">
        <f t="shared" si="714"/>
        <v>2.2999999771400326E-7</v>
      </c>
      <c r="M4552" s="23">
        <f t="shared" si="715"/>
        <v>1.0341726622868722E-6</v>
      </c>
      <c r="N4552" s="22">
        <v>22.24</v>
      </c>
      <c r="O4552" s="22">
        <v>22.239999770000001</v>
      </c>
      <c r="P4552" s="22">
        <f t="shared" si="716"/>
        <v>2.2999999771400326E-7</v>
      </c>
      <c r="Q4552" s="23">
        <f t="shared" si="717"/>
        <v>1.0341726622868722E-6</v>
      </c>
      <c r="R4552" s="24">
        <v>5685075</v>
      </c>
      <c r="S4552" s="24">
        <v>5685100</v>
      </c>
      <c r="T4552" s="24">
        <f t="shared" si="718"/>
        <v>-25</v>
      </c>
      <c r="U4552" s="23">
        <f t="shared" si="719"/>
        <v>4.3974600270883535E-4</v>
      </c>
    </row>
    <row r="4553" spans="1:21" x14ac:dyDescent="0.3">
      <c r="A4553" s="21">
        <v>42321</v>
      </c>
      <c r="B4553" s="22">
        <v>22.07</v>
      </c>
      <c r="C4553" s="22">
        <v>22.06999969</v>
      </c>
      <c r="D4553" s="22">
        <f t="shared" si="710"/>
        <v>3.1000000078051926E-7</v>
      </c>
      <c r="E4553" s="23">
        <f t="shared" si="711"/>
        <v>1.404621681625947E-6</v>
      </c>
      <c r="F4553" s="22">
        <v>22.15</v>
      </c>
      <c r="G4553" s="22">
        <v>22.149999619999999</v>
      </c>
      <c r="H4553" s="22">
        <f t="shared" si="712"/>
        <v>3.7999999946691787E-7</v>
      </c>
      <c r="I4553" s="23">
        <f t="shared" si="713"/>
        <v>1.7155756477928008E-6</v>
      </c>
      <c r="J4553" s="22">
        <v>21.57</v>
      </c>
      <c r="K4553" s="22">
        <v>21.56999969</v>
      </c>
      <c r="L4553" s="22">
        <f t="shared" si="714"/>
        <v>3.1000000078051926E-7</v>
      </c>
      <c r="M4553" s="23">
        <f t="shared" si="715"/>
        <v>1.4371812945562416E-6</v>
      </c>
      <c r="N4553" s="22">
        <v>21.89</v>
      </c>
      <c r="O4553" s="22">
        <v>21.88999939</v>
      </c>
      <c r="P4553" s="22">
        <f t="shared" si="716"/>
        <v>6.1000000073363481E-7</v>
      </c>
      <c r="Q4553" s="23">
        <f t="shared" si="717"/>
        <v>2.786660656611534E-6</v>
      </c>
      <c r="R4553" s="24">
        <v>7883476</v>
      </c>
      <c r="S4553" s="24">
        <v>7883500</v>
      </c>
      <c r="T4553" s="24">
        <f t="shared" si="718"/>
        <v>-24</v>
      </c>
      <c r="U4553" s="23">
        <f t="shared" si="719"/>
        <v>3.0443331007801101E-4</v>
      </c>
    </row>
    <row r="4554" spans="1:21" x14ac:dyDescent="0.3">
      <c r="A4554" s="21">
        <v>42324</v>
      </c>
      <c r="B4554" s="22">
        <v>21.83</v>
      </c>
      <c r="C4554" s="22">
        <v>21.829999919999999</v>
      </c>
      <c r="D4554" s="22">
        <f t="shared" si="710"/>
        <v>7.9999999513802322E-8</v>
      </c>
      <c r="E4554" s="23">
        <f t="shared" si="711"/>
        <v>3.6646816219412214E-7</v>
      </c>
      <c r="F4554" s="22">
        <v>22.38</v>
      </c>
      <c r="G4554" s="22">
        <v>22.379999160000001</v>
      </c>
      <c r="H4554" s="22">
        <f t="shared" si="712"/>
        <v>8.3999999844763806E-7</v>
      </c>
      <c r="I4554" s="23">
        <f t="shared" si="713"/>
        <v>3.7533513403743937E-6</v>
      </c>
      <c r="J4554" s="22">
        <v>21.8</v>
      </c>
      <c r="K4554" s="22">
        <v>21.799999239999998</v>
      </c>
      <c r="L4554" s="22">
        <f t="shared" si="714"/>
        <v>7.6000000248654942E-7</v>
      </c>
      <c r="M4554" s="23">
        <f t="shared" si="715"/>
        <v>3.4862386650548773E-6</v>
      </c>
      <c r="N4554" s="22">
        <v>22.35</v>
      </c>
      <c r="O4554" s="22">
        <v>22.350000380000001</v>
      </c>
      <c r="P4554" s="22">
        <f t="shared" si="716"/>
        <v>-3.7999999946691787E-7</v>
      </c>
      <c r="Q4554" s="23">
        <f t="shared" si="717"/>
        <v>1.7002236823537711E-6</v>
      </c>
      <c r="R4554" s="24">
        <v>7121497</v>
      </c>
      <c r="S4554" s="24">
        <v>7121500</v>
      </c>
      <c r="T4554" s="24">
        <f t="shared" si="718"/>
        <v>-3</v>
      </c>
      <c r="U4554" s="23">
        <f t="shared" si="719"/>
        <v>4.212595661026469E-5</v>
      </c>
    </row>
    <row r="4555" spans="1:21" x14ac:dyDescent="0.3">
      <c r="A4555" s="21">
        <v>42325</v>
      </c>
      <c r="B4555" s="22">
        <v>22.43</v>
      </c>
      <c r="C4555" s="22">
        <v>22.43000031</v>
      </c>
      <c r="D4555" s="22">
        <f t="shared" si="710"/>
        <v>-3.1000000078051926E-7</v>
      </c>
      <c r="E4555" s="23">
        <f t="shared" si="711"/>
        <v>1.3820775590551887E-6</v>
      </c>
      <c r="F4555" s="22">
        <v>22.82</v>
      </c>
      <c r="G4555" s="22">
        <v>22.81999969</v>
      </c>
      <c r="H4555" s="22">
        <f t="shared" si="712"/>
        <v>3.1000000078051926E-7</v>
      </c>
      <c r="I4555" s="23">
        <f t="shared" si="713"/>
        <v>1.3584575153012163E-6</v>
      </c>
      <c r="J4555" s="22">
        <v>22.38</v>
      </c>
      <c r="K4555" s="22">
        <v>22.379999160000001</v>
      </c>
      <c r="L4555" s="22">
        <f t="shared" si="714"/>
        <v>8.3999999844763806E-7</v>
      </c>
      <c r="M4555" s="23">
        <f t="shared" si="715"/>
        <v>3.7533513403743937E-6</v>
      </c>
      <c r="N4555" s="22">
        <v>22.52</v>
      </c>
      <c r="O4555" s="22">
        <v>22.520000459999999</v>
      </c>
      <c r="P4555" s="22">
        <f t="shared" si="716"/>
        <v>-4.5999999898072019E-7</v>
      </c>
      <c r="Q4555" s="23">
        <f t="shared" si="717"/>
        <v>2.042628728173304E-6</v>
      </c>
      <c r="R4555" s="24">
        <v>7148448</v>
      </c>
      <c r="S4555" s="24">
        <v>7148400</v>
      </c>
      <c r="T4555" s="24">
        <f t="shared" si="718"/>
        <v>48</v>
      </c>
      <c r="U4555" s="23">
        <f t="shared" si="719"/>
        <v>6.7147893234849754E-4</v>
      </c>
    </row>
    <row r="4556" spans="1:21" x14ac:dyDescent="0.3">
      <c r="A4556" s="21">
        <v>42326</v>
      </c>
      <c r="B4556" s="22">
        <v>22.38</v>
      </c>
      <c r="C4556" s="22">
        <v>22.379999160000001</v>
      </c>
      <c r="D4556" s="22">
        <f t="shared" si="710"/>
        <v>8.3999999844763806E-7</v>
      </c>
      <c r="E4556" s="23">
        <f t="shared" si="711"/>
        <v>3.7533513403743937E-6</v>
      </c>
      <c r="F4556" s="22">
        <v>22.56</v>
      </c>
      <c r="G4556" s="22">
        <v>22.559999470000001</v>
      </c>
      <c r="H4556" s="22">
        <f t="shared" si="712"/>
        <v>5.2999999766711881E-7</v>
      </c>
      <c r="I4556" s="23">
        <f t="shared" si="713"/>
        <v>2.3492908249927314E-6</v>
      </c>
      <c r="J4556" s="22">
        <v>22.15</v>
      </c>
      <c r="K4556" s="22">
        <v>22.149999619999999</v>
      </c>
      <c r="L4556" s="22">
        <f t="shared" si="714"/>
        <v>3.7999999946691787E-7</v>
      </c>
      <c r="M4556" s="23">
        <f t="shared" si="715"/>
        <v>1.7155756477928008E-6</v>
      </c>
      <c r="N4556" s="22">
        <v>22.52</v>
      </c>
      <c r="O4556" s="22">
        <v>22.520000459999999</v>
      </c>
      <c r="P4556" s="22">
        <f t="shared" si="716"/>
        <v>-4.5999999898072019E-7</v>
      </c>
      <c r="Q4556" s="23">
        <f t="shared" si="717"/>
        <v>2.042628728173304E-6</v>
      </c>
      <c r="R4556" s="24">
        <v>8010399</v>
      </c>
      <c r="S4556" s="24">
        <v>8010400</v>
      </c>
      <c r="T4556" s="24">
        <f t="shared" si="718"/>
        <v>-1</v>
      </c>
      <c r="U4556" s="23">
        <f t="shared" si="719"/>
        <v>1.2483771097573155E-5</v>
      </c>
    </row>
    <row r="4557" spans="1:21" x14ac:dyDescent="0.3">
      <c r="A4557" s="21">
        <v>42327</v>
      </c>
      <c r="B4557" s="22">
        <v>22.94</v>
      </c>
      <c r="C4557" s="22">
        <v>22.940000529999999</v>
      </c>
      <c r="D4557" s="22">
        <f t="shared" si="710"/>
        <v>-5.2999999766711881E-7</v>
      </c>
      <c r="E4557" s="23">
        <f t="shared" si="711"/>
        <v>2.3103748274722418E-6</v>
      </c>
      <c r="F4557" s="22">
        <v>22.94</v>
      </c>
      <c r="G4557" s="22">
        <v>22.940000529999999</v>
      </c>
      <c r="H4557" s="22">
        <f t="shared" si="712"/>
        <v>-5.2999999766711881E-7</v>
      </c>
      <c r="I4557" s="23">
        <f t="shared" si="713"/>
        <v>2.3103748274722418E-6</v>
      </c>
      <c r="J4557" s="22">
        <v>22.59</v>
      </c>
      <c r="K4557" s="22">
        <v>22.590000150000002</v>
      </c>
      <c r="L4557" s="22">
        <f t="shared" si="714"/>
        <v>-1.5000000175291461E-7</v>
      </c>
      <c r="M4557" s="23">
        <f t="shared" si="715"/>
        <v>6.6401062752057843E-7</v>
      </c>
      <c r="N4557" s="22">
        <v>22.67</v>
      </c>
      <c r="O4557" s="22">
        <v>22.670000080000001</v>
      </c>
      <c r="P4557" s="22">
        <f t="shared" si="716"/>
        <v>-7.9999999513802322E-8</v>
      </c>
      <c r="Q4557" s="23">
        <f t="shared" si="717"/>
        <v>3.5288927759810717E-7</v>
      </c>
      <c r="R4557" s="24">
        <v>7115129</v>
      </c>
      <c r="S4557" s="24">
        <v>7115100</v>
      </c>
      <c r="T4557" s="24">
        <f t="shared" si="718"/>
        <v>29</v>
      </c>
      <c r="U4557" s="23">
        <f t="shared" si="719"/>
        <v>4.075838709224045E-4</v>
      </c>
    </row>
    <row r="4558" spans="1:21" x14ac:dyDescent="0.3">
      <c r="A4558" s="21">
        <v>42328</v>
      </c>
      <c r="B4558" s="22">
        <v>22.81</v>
      </c>
      <c r="C4558" s="22">
        <v>22.809999470000001</v>
      </c>
      <c r="D4558" s="22">
        <f t="shared" si="710"/>
        <v>5.2999999766711881E-7</v>
      </c>
      <c r="E4558" s="23">
        <f t="shared" si="711"/>
        <v>2.3235423497671777E-6</v>
      </c>
      <c r="F4558" s="22">
        <v>22.89</v>
      </c>
      <c r="G4558" s="22">
        <v>22.88999939</v>
      </c>
      <c r="H4558" s="22">
        <f t="shared" si="712"/>
        <v>6.1000000073363481E-7</v>
      </c>
      <c r="I4558" s="23">
        <f t="shared" si="713"/>
        <v>2.664919252903636E-6</v>
      </c>
      <c r="J4558" s="22">
        <v>22.71</v>
      </c>
      <c r="K4558" s="22">
        <v>22.709999079999999</v>
      </c>
      <c r="L4558" s="22">
        <f t="shared" si="714"/>
        <v>9.2000000151415406E-7</v>
      </c>
      <c r="M4558" s="23">
        <f t="shared" si="715"/>
        <v>4.051078990682874E-6</v>
      </c>
      <c r="N4558" s="22">
        <v>22.83</v>
      </c>
      <c r="O4558" s="22">
        <v>22.829999919999999</v>
      </c>
      <c r="P4558" s="22">
        <f t="shared" si="716"/>
        <v>7.9999999513802322E-8</v>
      </c>
      <c r="Q4558" s="23">
        <f t="shared" si="717"/>
        <v>3.5041611823975128E-7</v>
      </c>
      <c r="R4558" s="24">
        <v>6039871</v>
      </c>
      <c r="S4558" s="24">
        <v>6039900</v>
      </c>
      <c r="T4558" s="24">
        <f t="shared" si="718"/>
        <v>-29</v>
      </c>
      <c r="U4558" s="23">
        <f t="shared" si="719"/>
        <v>4.8014039967549132E-4</v>
      </c>
    </row>
    <row r="4559" spans="1:21" x14ac:dyDescent="0.3">
      <c r="A4559" s="21">
        <v>42331</v>
      </c>
      <c r="B4559" s="22">
        <v>22.92</v>
      </c>
      <c r="C4559" s="22">
        <v>22.920000080000001</v>
      </c>
      <c r="D4559" s="22">
        <f t="shared" si="710"/>
        <v>-7.9999999513802322E-8</v>
      </c>
      <c r="E4559" s="23">
        <f t="shared" si="711"/>
        <v>3.4904013627648434E-7</v>
      </c>
      <c r="F4559" s="22">
        <v>22.94</v>
      </c>
      <c r="G4559" s="22">
        <v>22.940000529999999</v>
      </c>
      <c r="H4559" s="22">
        <f t="shared" si="712"/>
        <v>-5.2999999766711881E-7</v>
      </c>
      <c r="I4559" s="23">
        <f t="shared" si="713"/>
        <v>2.3103748274722418E-6</v>
      </c>
      <c r="J4559" s="22">
        <v>22.54</v>
      </c>
      <c r="K4559" s="22">
        <v>22.540000920000001</v>
      </c>
      <c r="L4559" s="22">
        <f t="shared" si="714"/>
        <v>-9.2000000151415406E-7</v>
      </c>
      <c r="M4559" s="23">
        <f t="shared" si="715"/>
        <v>4.0816324931816115E-6</v>
      </c>
      <c r="N4559" s="22">
        <v>22.57</v>
      </c>
      <c r="O4559" s="22">
        <v>22.56999969</v>
      </c>
      <c r="P4559" s="22">
        <f t="shared" si="716"/>
        <v>3.1000000078051926E-7</v>
      </c>
      <c r="Q4559" s="23">
        <f t="shared" si="717"/>
        <v>1.373504674516543E-6</v>
      </c>
      <c r="R4559" s="24">
        <v>5502133</v>
      </c>
      <c r="S4559" s="24">
        <v>5502100</v>
      </c>
      <c r="T4559" s="24">
        <f t="shared" si="718"/>
        <v>33</v>
      </c>
      <c r="U4559" s="23">
        <f t="shared" si="719"/>
        <v>5.9977099652859815E-4</v>
      </c>
    </row>
    <row r="4560" spans="1:21" x14ac:dyDescent="0.3">
      <c r="A4560" s="21">
        <v>42332</v>
      </c>
      <c r="B4560" s="22">
        <v>22.43</v>
      </c>
      <c r="C4560" s="22">
        <v>22.43000031</v>
      </c>
      <c r="D4560" s="22">
        <f t="shared" si="710"/>
        <v>-3.1000000078051926E-7</v>
      </c>
      <c r="E4560" s="23">
        <f t="shared" si="711"/>
        <v>1.3820775590551887E-6</v>
      </c>
      <c r="F4560" s="22">
        <v>22.58</v>
      </c>
      <c r="G4560" s="22">
        <v>22.579999919999999</v>
      </c>
      <c r="H4560" s="22">
        <f t="shared" si="712"/>
        <v>7.9999999513802322E-8</v>
      </c>
      <c r="I4560" s="23">
        <f t="shared" si="713"/>
        <v>3.5429583612594774E-7</v>
      </c>
      <c r="J4560" s="22">
        <v>22.16</v>
      </c>
      <c r="K4560" s="22">
        <v>22.159999849999998</v>
      </c>
      <c r="L4560" s="22">
        <f t="shared" si="714"/>
        <v>1.5000000175291461E-7</v>
      </c>
      <c r="M4560" s="23">
        <f t="shared" si="715"/>
        <v>6.7689531935134301E-7</v>
      </c>
      <c r="N4560" s="22">
        <v>22.5</v>
      </c>
      <c r="O4560" s="22">
        <v>22.5</v>
      </c>
      <c r="P4560" s="22">
        <f t="shared" si="716"/>
        <v>0</v>
      </c>
      <c r="Q4560" s="23">
        <f t="shared" si="717"/>
        <v>0</v>
      </c>
      <c r="R4560" s="24">
        <v>8911497</v>
      </c>
      <c r="S4560" s="24">
        <v>8911500</v>
      </c>
      <c r="T4560" s="24">
        <f t="shared" si="718"/>
        <v>-3</v>
      </c>
      <c r="U4560" s="23">
        <f t="shared" si="719"/>
        <v>3.3664366268305E-5</v>
      </c>
    </row>
    <row r="4561" spans="1:21" x14ac:dyDescent="0.3">
      <c r="A4561" s="21">
        <v>42333</v>
      </c>
      <c r="B4561" s="22">
        <v>22.57</v>
      </c>
      <c r="C4561" s="22">
        <v>22.56999969</v>
      </c>
      <c r="D4561" s="22">
        <f t="shared" si="710"/>
        <v>3.1000000078051926E-7</v>
      </c>
      <c r="E4561" s="23">
        <f t="shared" si="711"/>
        <v>1.373504674516543E-6</v>
      </c>
      <c r="F4561" s="22">
        <v>22.66</v>
      </c>
      <c r="G4561" s="22">
        <v>22.659999849999998</v>
      </c>
      <c r="H4561" s="22">
        <f t="shared" si="712"/>
        <v>1.5000000175291461E-7</v>
      </c>
      <c r="I4561" s="23">
        <f t="shared" si="713"/>
        <v>6.6195941194110211E-7</v>
      </c>
      <c r="J4561" s="22">
        <v>22.51</v>
      </c>
      <c r="K4561" s="22">
        <v>22.510000229999999</v>
      </c>
      <c r="L4561" s="22">
        <f t="shared" si="714"/>
        <v>-2.2999999771400326E-7</v>
      </c>
      <c r="M4561" s="23">
        <f t="shared" si="715"/>
        <v>1.021768082469732E-6</v>
      </c>
      <c r="N4561" s="22">
        <v>22.56</v>
      </c>
      <c r="O4561" s="22">
        <v>22.559999470000001</v>
      </c>
      <c r="P4561" s="22">
        <f t="shared" si="716"/>
        <v>5.2999999766711881E-7</v>
      </c>
      <c r="Q4561" s="23">
        <f t="shared" si="717"/>
        <v>2.3492908249927314E-6</v>
      </c>
      <c r="R4561" s="24">
        <v>5442138</v>
      </c>
      <c r="S4561" s="24">
        <v>5442600</v>
      </c>
      <c r="T4561" s="24">
        <f t="shared" si="718"/>
        <v>-462</v>
      </c>
      <c r="U4561" s="23">
        <f t="shared" si="719"/>
        <v>8.4885900121265574E-3</v>
      </c>
    </row>
    <row r="4562" spans="1:21" x14ac:dyDescent="0.3">
      <c r="A4562" s="21">
        <v>42335</v>
      </c>
      <c r="B4562" s="22">
        <v>22.39</v>
      </c>
      <c r="C4562" s="22">
        <v>22.38999939</v>
      </c>
      <c r="D4562" s="22">
        <f t="shared" si="710"/>
        <v>6.1000000073363481E-7</v>
      </c>
      <c r="E4562" s="23">
        <f t="shared" si="711"/>
        <v>2.7244306268542281E-6</v>
      </c>
      <c r="F4562" s="22">
        <v>22.64</v>
      </c>
      <c r="G4562" s="22">
        <v>22.63999939</v>
      </c>
      <c r="H4562" s="22">
        <f t="shared" si="712"/>
        <v>6.1000000073363481E-7</v>
      </c>
      <c r="I4562" s="23">
        <f t="shared" si="713"/>
        <v>2.6943463655881078E-6</v>
      </c>
      <c r="J4562" s="22">
        <v>22.34</v>
      </c>
      <c r="K4562" s="22">
        <v>22.340000150000002</v>
      </c>
      <c r="L4562" s="22">
        <f t="shared" si="714"/>
        <v>-1.5000000175291461E-7</v>
      </c>
      <c r="M4562" s="23">
        <f t="shared" si="715"/>
        <v>6.7144136412601855E-7</v>
      </c>
      <c r="N4562" s="22">
        <v>22.45</v>
      </c>
      <c r="O4562" s="22">
        <v>22.450000760000002</v>
      </c>
      <c r="P4562" s="22">
        <f t="shared" si="716"/>
        <v>-7.6000000248654942E-7</v>
      </c>
      <c r="Q4562" s="23">
        <f t="shared" si="717"/>
        <v>3.3853005646247888E-6</v>
      </c>
      <c r="R4562" s="24">
        <v>3995606</v>
      </c>
      <c r="S4562" s="24">
        <v>3995600</v>
      </c>
      <c r="T4562" s="24">
        <f t="shared" si="718"/>
        <v>6</v>
      </c>
      <c r="U4562" s="23">
        <f t="shared" si="719"/>
        <v>1.5016518169986984E-4</v>
      </c>
    </row>
    <row r="4563" spans="1:21" x14ac:dyDescent="0.3">
      <c r="A4563" s="21">
        <v>42338</v>
      </c>
      <c r="B4563" s="22">
        <v>22.44</v>
      </c>
      <c r="C4563" s="22">
        <v>22.440000529999999</v>
      </c>
      <c r="D4563" s="22">
        <f t="shared" si="710"/>
        <v>-5.2999999766711881E-7</v>
      </c>
      <c r="E4563" s="23">
        <f t="shared" si="711"/>
        <v>2.3618537662624502E-6</v>
      </c>
      <c r="F4563" s="22">
        <v>22.87</v>
      </c>
      <c r="G4563" s="22">
        <v>22.870000839999999</v>
      </c>
      <c r="H4563" s="22">
        <f t="shared" si="712"/>
        <v>-8.3999999844763806E-7</v>
      </c>
      <c r="I4563" s="23">
        <f t="shared" si="713"/>
        <v>3.6729338329470658E-6</v>
      </c>
      <c r="J4563" s="22">
        <v>22.38</v>
      </c>
      <c r="K4563" s="22">
        <v>22.379999160000001</v>
      </c>
      <c r="L4563" s="22">
        <f t="shared" si="714"/>
        <v>8.3999999844763806E-7</v>
      </c>
      <c r="M4563" s="23">
        <f t="shared" si="715"/>
        <v>3.7533513403743937E-6</v>
      </c>
      <c r="N4563" s="22">
        <v>22.76</v>
      </c>
      <c r="O4563" s="22">
        <v>22.760000229999999</v>
      </c>
      <c r="P4563" s="22">
        <f t="shared" si="716"/>
        <v>-2.2999999771400326E-7</v>
      </c>
      <c r="Q4563" s="23">
        <f t="shared" si="717"/>
        <v>1.0105447952097989E-6</v>
      </c>
      <c r="R4563" s="24">
        <v>8612907</v>
      </c>
      <c r="S4563" s="24">
        <v>8612900</v>
      </c>
      <c r="T4563" s="24">
        <f t="shared" si="718"/>
        <v>7</v>
      </c>
      <c r="U4563" s="23">
        <f t="shared" si="719"/>
        <v>8.1273438679190513E-5</v>
      </c>
    </row>
    <row r="4564" spans="1:21" x14ac:dyDescent="0.3">
      <c r="A4564" s="21">
        <v>42339</v>
      </c>
      <c r="B4564" s="22">
        <v>22.84</v>
      </c>
      <c r="C4564" s="22">
        <v>22.840000150000002</v>
      </c>
      <c r="D4564" s="22">
        <f t="shared" si="710"/>
        <v>-1.5000000175291461E-7</v>
      </c>
      <c r="E4564" s="23">
        <f t="shared" si="711"/>
        <v>6.5674256027933782E-7</v>
      </c>
      <c r="F4564" s="22">
        <v>23.35</v>
      </c>
      <c r="G4564" s="22">
        <v>23.350000380000001</v>
      </c>
      <c r="H4564" s="22">
        <f t="shared" si="712"/>
        <v>-3.7999999946691787E-7</v>
      </c>
      <c r="I4564" s="23">
        <f t="shared" si="713"/>
        <v>1.6274089648084101E-6</v>
      </c>
      <c r="J4564" s="22">
        <v>22.83</v>
      </c>
      <c r="K4564" s="22">
        <v>22.829999919999999</v>
      </c>
      <c r="L4564" s="22">
        <f t="shared" si="714"/>
        <v>7.9999999513802322E-8</v>
      </c>
      <c r="M4564" s="23">
        <f t="shared" si="715"/>
        <v>3.5041611823975128E-7</v>
      </c>
      <c r="N4564" s="22">
        <v>23.28</v>
      </c>
      <c r="O4564" s="22">
        <v>23.280000690000001</v>
      </c>
      <c r="P4564" s="22">
        <f t="shared" si="716"/>
        <v>-6.9000000024743713E-7</v>
      </c>
      <c r="Q4564" s="23">
        <f t="shared" si="717"/>
        <v>2.9639174389880017E-6</v>
      </c>
      <c r="R4564" s="24">
        <v>10256016</v>
      </c>
      <c r="S4564" s="24">
        <v>10256000</v>
      </c>
      <c r="T4564" s="24">
        <f t="shared" si="718"/>
        <v>16</v>
      </c>
      <c r="U4564" s="23">
        <f t="shared" si="719"/>
        <v>1.5600624024960998E-4</v>
      </c>
    </row>
    <row r="4565" spans="1:21" x14ac:dyDescent="0.3">
      <c r="A4565" s="21">
        <v>42340</v>
      </c>
      <c r="B4565" s="22">
        <v>23.19</v>
      </c>
      <c r="C4565" s="22">
        <v>23.190000529999999</v>
      </c>
      <c r="D4565" s="22">
        <f t="shared" si="710"/>
        <v>-5.2999999766711881E-7</v>
      </c>
      <c r="E4565" s="23">
        <f t="shared" si="711"/>
        <v>2.2854678117901659E-6</v>
      </c>
      <c r="F4565" s="22">
        <v>23.36</v>
      </c>
      <c r="G4565" s="22">
        <v>23.36000061</v>
      </c>
      <c r="H4565" s="22">
        <f t="shared" si="712"/>
        <v>-6.1000000073363481E-7</v>
      </c>
      <c r="I4565" s="23">
        <f t="shared" si="713"/>
        <v>2.6113013048146271E-6</v>
      </c>
      <c r="J4565" s="22">
        <v>23.06</v>
      </c>
      <c r="K4565" s="22">
        <v>23.059999470000001</v>
      </c>
      <c r="L4565" s="22">
        <f t="shared" si="714"/>
        <v>5.2999999766711881E-7</v>
      </c>
      <c r="M4565" s="23">
        <f t="shared" si="715"/>
        <v>2.2983521675992425E-6</v>
      </c>
      <c r="N4565" s="22">
        <v>23.19</v>
      </c>
      <c r="O4565" s="22">
        <v>23.190000529999999</v>
      </c>
      <c r="P4565" s="22">
        <f t="shared" si="716"/>
        <v>-5.2999999766711881E-7</v>
      </c>
      <c r="Q4565" s="23">
        <f t="shared" si="717"/>
        <v>2.2854678117901659E-6</v>
      </c>
      <c r="R4565" s="24">
        <v>6829099</v>
      </c>
      <c r="S4565" s="24">
        <v>6829100</v>
      </c>
      <c r="T4565" s="24">
        <f t="shared" si="718"/>
        <v>-1</v>
      </c>
      <c r="U4565" s="23">
        <f t="shared" si="719"/>
        <v>1.4643217993586272E-5</v>
      </c>
    </row>
    <row r="4566" spans="1:21" x14ac:dyDescent="0.3">
      <c r="A4566" s="21">
        <v>42341</v>
      </c>
      <c r="B4566" s="22">
        <v>23.28</v>
      </c>
      <c r="C4566" s="22">
        <v>23.280000690000001</v>
      </c>
      <c r="D4566" s="22">
        <f t="shared" si="710"/>
        <v>-6.9000000024743713E-7</v>
      </c>
      <c r="E4566" s="23">
        <f t="shared" si="711"/>
        <v>2.9639174389880017E-6</v>
      </c>
      <c r="F4566" s="22">
        <v>23.31</v>
      </c>
      <c r="G4566" s="22">
        <v>23.309999470000001</v>
      </c>
      <c r="H4566" s="22">
        <f t="shared" si="712"/>
        <v>5.2999999766711881E-7</v>
      </c>
      <c r="I4566" s="23">
        <f t="shared" si="713"/>
        <v>2.2737023153914245E-6</v>
      </c>
      <c r="J4566" s="22">
        <v>22.82</v>
      </c>
      <c r="K4566" s="22">
        <v>22.81999969</v>
      </c>
      <c r="L4566" s="22">
        <f t="shared" si="714"/>
        <v>3.1000000078051926E-7</v>
      </c>
      <c r="M4566" s="23">
        <f t="shared" si="715"/>
        <v>1.3584575153012163E-6</v>
      </c>
      <c r="N4566" s="22">
        <v>22.93</v>
      </c>
      <c r="O4566" s="22">
        <v>22.93000031</v>
      </c>
      <c r="P4566" s="22">
        <f t="shared" si="716"/>
        <v>-3.1000000078051926E-7</v>
      </c>
      <c r="Q4566" s="23">
        <f t="shared" si="717"/>
        <v>1.3519406741801271E-6</v>
      </c>
      <c r="R4566" s="24">
        <v>5884685</v>
      </c>
      <c r="S4566" s="24">
        <v>5884700</v>
      </c>
      <c r="T4566" s="24">
        <f t="shared" si="718"/>
        <v>-15</v>
      </c>
      <c r="U4566" s="23">
        <f t="shared" si="719"/>
        <v>2.5489829558006356E-4</v>
      </c>
    </row>
    <row r="4567" spans="1:21" x14ac:dyDescent="0.3">
      <c r="A4567" s="21">
        <v>42342</v>
      </c>
      <c r="B4567" s="22">
        <v>22.83</v>
      </c>
      <c r="C4567" s="22">
        <v>22.829999919999999</v>
      </c>
      <c r="D4567" s="22">
        <f t="shared" si="710"/>
        <v>7.9999999513802322E-8</v>
      </c>
      <c r="E4567" s="23">
        <f t="shared" si="711"/>
        <v>3.5041611823975128E-7</v>
      </c>
      <c r="F4567" s="22">
        <v>23.37</v>
      </c>
      <c r="G4567" s="22">
        <v>23.370000839999999</v>
      </c>
      <c r="H4567" s="22">
        <f t="shared" si="712"/>
        <v>-8.3999999844763806E-7</v>
      </c>
      <c r="I4567" s="23">
        <f t="shared" si="713"/>
        <v>3.5943515971548341E-6</v>
      </c>
      <c r="J4567" s="22">
        <v>22.73</v>
      </c>
      <c r="K4567" s="22">
        <v>22.729999540000001</v>
      </c>
      <c r="L4567" s="22">
        <f t="shared" si="714"/>
        <v>4.5999999898072019E-7</v>
      </c>
      <c r="M4567" s="23">
        <f t="shared" si="715"/>
        <v>2.0237571856137406E-6</v>
      </c>
      <c r="N4567" s="22">
        <v>23.31</v>
      </c>
      <c r="O4567" s="22">
        <v>23.309999470000001</v>
      </c>
      <c r="P4567" s="22">
        <f t="shared" si="716"/>
        <v>5.2999999766711881E-7</v>
      </c>
      <c r="Q4567" s="23">
        <f t="shared" si="717"/>
        <v>2.2737023153914245E-6</v>
      </c>
      <c r="R4567" s="24">
        <v>6355622</v>
      </c>
      <c r="S4567" s="24">
        <v>6355600</v>
      </c>
      <c r="T4567" s="24">
        <f t="shared" si="718"/>
        <v>22</v>
      </c>
      <c r="U4567" s="23">
        <f t="shared" si="719"/>
        <v>3.4615142551450688E-4</v>
      </c>
    </row>
    <row r="4568" spans="1:21" x14ac:dyDescent="0.3">
      <c r="A4568" s="21">
        <v>42345</v>
      </c>
      <c r="B4568" s="22">
        <v>23.45</v>
      </c>
      <c r="C4568" s="22">
        <v>23.450000760000002</v>
      </c>
      <c r="D4568" s="22">
        <f t="shared" si="710"/>
        <v>-7.6000000248654942E-7</v>
      </c>
      <c r="E4568" s="23">
        <f t="shared" si="711"/>
        <v>3.2409380718781236E-6</v>
      </c>
      <c r="F4568" s="22">
        <v>23.5</v>
      </c>
      <c r="G4568" s="22">
        <v>23.5</v>
      </c>
      <c r="H4568" s="22">
        <f t="shared" si="712"/>
        <v>0</v>
      </c>
      <c r="I4568" s="23">
        <f t="shared" si="713"/>
        <v>0</v>
      </c>
      <c r="J4568" s="22">
        <v>23.18</v>
      </c>
      <c r="K4568" s="22">
        <v>23.18000031</v>
      </c>
      <c r="L4568" s="22">
        <f t="shared" si="714"/>
        <v>-3.1000000078051926E-7</v>
      </c>
      <c r="M4568" s="23">
        <f t="shared" si="715"/>
        <v>1.3373597784068332E-6</v>
      </c>
      <c r="N4568" s="22">
        <v>23.24</v>
      </c>
      <c r="O4568" s="22">
        <v>23.239999770000001</v>
      </c>
      <c r="P4568" s="22">
        <f t="shared" si="716"/>
        <v>2.2999999771400326E-7</v>
      </c>
      <c r="Q4568" s="23">
        <f t="shared" si="717"/>
        <v>9.8967297758283611E-7</v>
      </c>
      <c r="R4568" s="24">
        <v>4634002</v>
      </c>
      <c r="S4568" s="24">
        <v>4634000</v>
      </c>
      <c r="T4568" s="24">
        <f t="shared" si="718"/>
        <v>2</v>
      </c>
      <c r="U4568" s="23">
        <f t="shared" si="719"/>
        <v>4.3159257660768235E-5</v>
      </c>
    </row>
    <row r="4569" spans="1:21" x14ac:dyDescent="0.3">
      <c r="A4569" s="21">
        <v>42346</v>
      </c>
      <c r="B4569" s="22">
        <v>23</v>
      </c>
      <c r="C4569" s="22">
        <v>23</v>
      </c>
      <c r="D4569" s="22">
        <f t="shared" si="710"/>
        <v>0</v>
      </c>
      <c r="E4569" s="23">
        <f t="shared" si="711"/>
        <v>0</v>
      </c>
      <c r="F4569" s="22">
        <v>23.22</v>
      </c>
      <c r="G4569" s="22">
        <v>23.219999309999999</v>
      </c>
      <c r="H4569" s="22">
        <f t="shared" si="712"/>
        <v>6.9000000024743713E-7</v>
      </c>
      <c r="I4569" s="23">
        <f t="shared" si="713"/>
        <v>2.9715763167584571E-6</v>
      </c>
      <c r="J4569" s="22">
        <v>22.88</v>
      </c>
      <c r="K4569" s="22">
        <v>22.879999160000001</v>
      </c>
      <c r="L4569" s="22">
        <f t="shared" si="714"/>
        <v>8.3999999844763806E-7</v>
      </c>
      <c r="M4569" s="23">
        <f t="shared" si="715"/>
        <v>3.6713287993304198E-6</v>
      </c>
      <c r="N4569" s="22">
        <v>23.08</v>
      </c>
      <c r="O4569" s="22">
        <v>23.079999919999999</v>
      </c>
      <c r="P4569" s="22">
        <f t="shared" si="716"/>
        <v>7.9999999513802322E-8</v>
      </c>
      <c r="Q4569" s="23">
        <f t="shared" si="717"/>
        <v>3.4662044970146748E-7</v>
      </c>
      <c r="R4569" s="24">
        <v>6133868</v>
      </c>
      <c r="S4569" s="24">
        <v>6133900</v>
      </c>
      <c r="T4569" s="24">
        <f t="shared" si="718"/>
        <v>-32</v>
      </c>
      <c r="U4569" s="23">
        <f t="shared" si="719"/>
        <v>5.2169093072922611E-4</v>
      </c>
    </row>
    <row r="4570" spans="1:21" x14ac:dyDescent="0.3">
      <c r="A4570" s="21">
        <v>42347</v>
      </c>
      <c r="B4570" s="22">
        <v>22.95</v>
      </c>
      <c r="C4570" s="22">
        <v>22.950000760000002</v>
      </c>
      <c r="D4570" s="22">
        <f t="shared" si="710"/>
        <v>-7.6000000248654942E-7</v>
      </c>
      <c r="E4570" s="23">
        <f t="shared" si="711"/>
        <v>3.3115467421298217E-6</v>
      </c>
      <c r="F4570" s="22">
        <v>23.01</v>
      </c>
      <c r="G4570" s="22">
        <v>23.010000229999999</v>
      </c>
      <c r="H4570" s="22">
        <f t="shared" si="712"/>
        <v>-2.2999999771400326E-7</v>
      </c>
      <c r="I4570" s="23">
        <f t="shared" si="713"/>
        <v>9.9956538641896064E-7</v>
      </c>
      <c r="J4570" s="22">
        <v>22.65</v>
      </c>
      <c r="K4570" s="22">
        <v>22.649999619999999</v>
      </c>
      <c r="L4570" s="22">
        <f t="shared" si="714"/>
        <v>3.7999999946691787E-7</v>
      </c>
      <c r="M4570" s="23">
        <f t="shared" si="715"/>
        <v>1.6777042200538365E-6</v>
      </c>
      <c r="N4570" s="22">
        <v>22.73</v>
      </c>
      <c r="O4570" s="22">
        <v>22.729999540000001</v>
      </c>
      <c r="P4570" s="22">
        <f t="shared" si="716"/>
        <v>4.5999999898072019E-7</v>
      </c>
      <c r="Q4570" s="23">
        <f t="shared" si="717"/>
        <v>2.0237571856137406E-6</v>
      </c>
      <c r="R4570" s="24">
        <v>8663591</v>
      </c>
      <c r="S4570" s="24">
        <v>8663600</v>
      </c>
      <c r="T4570" s="24">
        <f t="shared" si="718"/>
        <v>-9</v>
      </c>
      <c r="U4570" s="23">
        <f t="shared" si="719"/>
        <v>1.0388291241516228E-4</v>
      </c>
    </row>
    <row r="4571" spans="1:21" x14ac:dyDescent="0.3">
      <c r="A4571" s="21">
        <v>42348</v>
      </c>
      <c r="B4571" s="22">
        <v>22.72</v>
      </c>
      <c r="C4571" s="22">
        <v>22.719999309999999</v>
      </c>
      <c r="D4571" s="22">
        <f t="shared" si="710"/>
        <v>6.9000000024743713E-7</v>
      </c>
      <c r="E4571" s="23">
        <f t="shared" si="711"/>
        <v>3.0369719243069695E-6</v>
      </c>
      <c r="F4571" s="22">
        <v>22.85</v>
      </c>
      <c r="G4571" s="22">
        <v>22.850000380000001</v>
      </c>
      <c r="H4571" s="22">
        <f t="shared" si="712"/>
        <v>-3.7999999946691787E-7</v>
      </c>
      <c r="I4571" s="23">
        <f t="shared" si="713"/>
        <v>1.6630196636649591E-6</v>
      </c>
      <c r="J4571" s="22">
        <v>22.61</v>
      </c>
      <c r="K4571" s="22">
        <v>22.61000061</v>
      </c>
      <c r="L4571" s="22">
        <f t="shared" si="714"/>
        <v>-6.1000000073363481E-7</v>
      </c>
      <c r="M4571" s="23">
        <f t="shared" si="715"/>
        <v>2.6979212042296127E-6</v>
      </c>
      <c r="N4571" s="22">
        <v>22.65</v>
      </c>
      <c r="O4571" s="22">
        <v>22.649999619999999</v>
      </c>
      <c r="P4571" s="22">
        <f t="shared" si="716"/>
        <v>3.7999999946691787E-7</v>
      </c>
      <c r="Q4571" s="23">
        <f t="shared" si="717"/>
        <v>1.6777042200538365E-6</v>
      </c>
      <c r="R4571" s="24">
        <v>7171924</v>
      </c>
      <c r="S4571" s="24">
        <v>7171900</v>
      </c>
      <c r="T4571" s="24">
        <f t="shared" si="718"/>
        <v>24</v>
      </c>
      <c r="U4571" s="23">
        <f t="shared" si="719"/>
        <v>3.3463935637697125E-4</v>
      </c>
    </row>
    <row r="4572" spans="1:21" x14ac:dyDescent="0.3">
      <c r="A4572" s="21">
        <v>42349</v>
      </c>
      <c r="B4572" s="22">
        <v>22.42</v>
      </c>
      <c r="C4572" s="22">
        <v>22.420000080000001</v>
      </c>
      <c r="D4572" s="22">
        <f t="shared" si="710"/>
        <v>-7.9999999513802322E-8</v>
      </c>
      <c r="E4572" s="23">
        <f t="shared" si="711"/>
        <v>3.5682426060813073E-7</v>
      </c>
      <c r="F4572" s="22">
        <v>22.56</v>
      </c>
      <c r="G4572" s="22">
        <v>22.559999470000001</v>
      </c>
      <c r="H4572" s="22">
        <f t="shared" si="712"/>
        <v>5.2999999766711881E-7</v>
      </c>
      <c r="I4572" s="23">
        <f t="shared" si="713"/>
        <v>2.3492908249927314E-6</v>
      </c>
      <c r="J4572" s="22">
        <v>22.16</v>
      </c>
      <c r="K4572" s="22">
        <v>22.159999849999998</v>
      </c>
      <c r="L4572" s="22">
        <f t="shared" si="714"/>
        <v>1.5000000175291461E-7</v>
      </c>
      <c r="M4572" s="23">
        <f t="shared" si="715"/>
        <v>6.7689531935134301E-7</v>
      </c>
      <c r="N4572" s="22">
        <v>22.18</v>
      </c>
      <c r="O4572" s="22">
        <v>22.18000031</v>
      </c>
      <c r="P4572" s="22">
        <f t="shared" si="716"/>
        <v>-3.1000000078051926E-7</v>
      </c>
      <c r="Q4572" s="23">
        <f t="shared" si="717"/>
        <v>1.3976555295211321E-6</v>
      </c>
      <c r="R4572" s="24">
        <v>11326297</v>
      </c>
      <c r="S4572" s="24">
        <v>11326300</v>
      </c>
      <c r="T4572" s="24">
        <f t="shared" si="718"/>
        <v>-3</v>
      </c>
      <c r="U4572" s="23">
        <f t="shared" si="719"/>
        <v>2.6487025771876077E-5</v>
      </c>
    </row>
    <row r="4573" spans="1:21" x14ac:dyDescent="0.3">
      <c r="A4573" s="21">
        <v>42352</v>
      </c>
      <c r="B4573" s="22">
        <v>22.33</v>
      </c>
      <c r="C4573" s="22">
        <v>22.329999919999999</v>
      </c>
      <c r="D4573" s="22">
        <f t="shared" si="710"/>
        <v>7.9999999513802322E-8</v>
      </c>
      <c r="E4573" s="23">
        <f t="shared" si="711"/>
        <v>3.5826242633413464E-7</v>
      </c>
      <c r="F4573" s="22">
        <v>22.41</v>
      </c>
      <c r="G4573" s="22">
        <v>22.409999849999998</v>
      </c>
      <c r="H4573" s="22">
        <f t="shared" si="712"/>
        <v>1.5000000175291461E-7</v>
      </c>
      <c r="I4573" s="23">
        <f t="shared" si="713"/>
        <v>6.6934405514025312E-7</v>
      </c>
      <c r="J4573" s="22">
        <v>22.07</v>
      </c>
      <c r="K4573" s="22">
        <v>22.06999969</v>
      </c>
      <c r="L4573" s="22">
        <f t="shared" si="714"/>
        <v>3.1000000078051926E-7</v>
      </c>
      <c r="M4573" s="23">
        <f t="shared" si="715"/>
        <v>1.404621681625947E-6</v>
      </c>
      <c r="N4573" s="22">
        <v>22.22</v>
      </c>
      <c r="O4573" s="22">
        <v>22.219999309999999</v>
      </c>
      <c r="P4573" s="22">
        <f t="shared" si="716"/>
        <v>6.9000000024743713E-7</v>
      </c>
      <c r="Q4573" s="23">
        <f t="shared" si="717"/>
        <v>3.105310628596222E-6</v>
      </c>
      <c r="R4573" s="24">
        <v>7894171</v>
      </c>
      <c r="S4573" s="24">
        <v>7898600</v>
      </c>
      <c r="T4573" s="24">
        <f t="shared" si="718"/>
        <v>-4429</v>
      </c>
      <c r="U4573" s="23">
        <f t="shared" si="719"/>
        <v>5.6073228167016938E-2</v>
      </c>
    </row>
    <row r="4574" spans="1:21" x14ac:dyDescent="0.3">
      <c r="A4574" s="21">
        <v>42353</v>
      </c>
      <c r="B4574" s="22">
        <v>22.42</v>
      </c>
      <c r="C4574" s="22">
        <v>22.420000080000001</v>
      </c>
      <c r="D4574" s="22">
        <f t="shared" si="710"/>
        <v>-7.9999999513802322E-8</v>
      </c>
      <c r="E4574" s="23">
        <f t="shared" si="711"/>
        <v>3.5682426060813073E-7</v>
      </c>
      <c r="F4574" s="22">
        <v>22.9</v>
      </c>
      <c r="G4574" s="22">
        <v>22.899999619999999</v>
      </c>
      <c r="H4574" s="22">
        <f t="shared" si="712"/>
        <v>3.7999999946691787E-7</v>
      </c>
      <c r="I4574" s="23">
        <f t="shared" si="713"/>
        <v>1.6593886714960473E-6</v>
      </c>
      <c r="J4574" s="22">
        <v>22.42</v>
      </c>
      <c r="K4574" s="22">
        <v>22.420000080000001</v>
      </c>
      <c r="L4574" s="22">
        <f t="shared" si="714"/>
        <v>-7.9999999513802322E-8</v>
      </c>
      <c r="M4574" s="23">
        <f t="shared" si="715"/>
        <v>3.5682426060813073E-7</v>
      </c>
      <c r="N4574" s="22">
        <v>22.82</v>
      </c>
      <c r="O4574" s="22">
        <v>22.81999969</v>
      </c>
      <c r="P4574" s="22">
        <f t="shared" si="716"/>
        <v>3.1000000078051926E-7</v>
      </c>
      <c r="Q4574" s="23">
        <f t="shared" si="717"/>
        <v>1.3584575153012163E-6</v>
      </c>
      <c r="R4574" s="24">
        <v>9444233</v>
      </c>
      <c r="S4574" s="24">
        <v>9444200</v>
      </c>
      <c r="T4574" s="24">
        <f t="shared" si="718"/>
        <v>33</v>
      </c>
      <c r="U4574" s="23">
        <f t="shared" si="719"/>
        <v>3.4942080853857396E-4</v>
      </c>
    </row>
    <row r="4575" spans="1:21" x14ac:dyDescent="0.3">
      <c r="A4575" s="21">
        <v>42354</v>
      </c>
      <c r="B4575" s="22">
        <v>23.11</v>
      </c>
      <c r="C4575" s="22">
        <v>23.11000061</v>
      </c>
      <c r="D4575" s="22">
        <f t="shared" si="710"/>
        <v>-6.1000000073363481E-7</v>
      </c>
      <c r="E4575" s="23">
        <f t="shared" si="711"/>
        <v>2.6395499118666394E-6</v>
      </c>
      <c r="F4575" s="22">
        <v>23.23</v>
      </c>
      <c r="G4575" s="22">
        <v>23.229999540000001</v>
      </c>
      <c r="H4575" s="22">
        <f t="shared" si="712"/>
        <v>4.5999999898072019E-7</v>
      </c>
      <c r="I4575" s="23">
        <f t="shared" si="713"/>
        <v>1.9801980546260493E-6</v>
      </c>
      <c r="J4575" s="22">
        <v>22.89</v>
      </c>
      <c r="K4575" s="22">
        <v>22.88999939</v>
      </c>
      <c r="L4575" s="22">
        <f t="shared" si="714"/>
        <v>6.1000000073363481E-7</v>
      </c>
      <c r="M4575" s="23">
        <f t="shared" si="715"/>
        <v>2.664919252903636E-6</v>
      </c>
      <c r="N4575" s="22">
        <v>23.16</v>
      </c>
      <c r="O4575" s="22">
        <v>23.159999849999998</v>
      </c>
      <c r="P4575" s="22">
        <f t="shared" si="716"/>
        <v>1.5000000175291461E-7</v>
      </c>
      <c r="Q4575" s="23">
        <f t="shared" si="717"/>
        <v>6.4766840554584297E-7</v>
      </c>
      <c r="R4575" s="24">
        <v>7384790</v>
      </c>
      <c r="S4575" s="24">
        <v>7384800</v>
      </c>
      <c r="T4575" s="24">
        <f t="shared" si="718"/>
        <v>-10</v>
      </c>
      <c r="U4575" s="23">
        <f t="shared" si="719"/>
        <v>1.354132813346333E-4</v>
      </c>
    </row>
    <row r="4576" spans="1:21" x14ac:dyDescent="0.3">
      <c r="A4576" s="21">
        <v>42355</v>
      </c>
      <c r="B4576" s="22">
        <v>23.09</v>
      </c>
      <c r="C4576" s="22">
        <v>23.090000150000002</v>
      </c>
      <c r="D4576" s="22">
        <f t="shared" si="710"/>
        <v>-1.5000000175291461E-7</v>
      </c>
      <c r="E4576" s="23">
        <f t="shared" si="711"/>
        <v>6.4963187864212552E-7</v>
      </c>
      <c r="F4576" s="22">
        <v>23.29</v>
      </c>
      <c r="G4576" s="22">
        <v>23.290000920000001</v>
      </c>
      <c r="H4576" s="22">
        <f t="shared" si="712"/>
        <v>-9.2000000151415406E-7</v>
      </c>
      <c r="I4576" s="23">
        <f t="shared" si="713"/>
        <v>3.9501930664335673E-6</v>
      </c>
      <c r="J4576" s="22">
        <v>22.95</v>
      </c>
      <c r="K4576" s="22">
        <v>22.950000760000002</v>
      </c>
      <c r="L4576" s="22">
        <f t="shared" si="714"/>
        <v>-7.6000000248654942E-7</v>
      </c>
      <c r="M4576" s="23">
        <f t="shared" si="715"/>
        <v>3.3115467421298217E-6</v>
      </c>
      <c r="N4576" s="22">
        <v>22.96</v>
      </c>
      <c r="O4576" s="22">
        <v>22.959999079999999</v>
      </c>
      <c r="P4576" s="22">
        <f t="shared" si="716"/>
        <v>9.2000000151415406E-7</v>
      </c>
      <c r="Q4576" s="23">
        <f t="shared" si="717"/>
        <v>4.0069688082677144E-6</v>
      </c>
      <c r="R4576" s="24">
        <v>8925675</v>
      </c>
      <c r="S4576" s="24">
        <v>8925700</v>
      </c>
      <c r="T4576" s="24">
        <f t="shared" si="718"/>
        <v>-25</v>
      </c>
      <c r="U4576" s="23">
        <f t="shared" si="719"/>
        <v>2.8009007696875313E-4</v>
      </c>
    </row>
    <row r="4577" spans="1:21" x14ac:dyDescent="0.3">
      <c r="A4577" s="21">
        <v>42356</v>
      </c>
      <c r="B4577" s="22">
        <v>22.77</v>
      </c>
      <c r="C4577" s="22">
        <v>22.770000459999999</v>
      </c>
      <c r="D4577" s="22">
        <f t="shared" si="710"/>
        <v>-4.5999999898072019E-7</v>
      </c>
      <c r="E4577" s="23">
        <f t="shared" si="711"/>
        <v>2.0202019749134436E-6</v>
      </c>
      <c r="F4577" s="22">
        <v>23.08</v>
      </c>
      <c r="G4577" s="22">
        <v>23.079999919999999</v>
      </c>
      <c r="H4577" s="22">
        <f t="shared" si="712"/>
        <v>7.9999999513802322E-8</v>
      </c>
      <c r="I4577" s="23">
        <f t="shared" si="713"/>
        <v>3.4662044970146748E-7</v>
      </c>
      <c r="J4577" s="22">
        <v>22.72</v>
      </c>
      <c r="K4577" s="22">
        <v>22.719999309999999</v>
      </c>
      <c r="L4577" s="22">
        <f t="shared" si="714"/>
        <v>6.9000000024743713E-7</v>
      </c>
      <c r="M4577" s="23">
        <f t="shared" si="715"/>
        <v>3.0369719243069695E-6</v>
      </c>
      <c r="N4577" s="22">
        <v>22.93</v>
      </c>
      <c r="O4577" s="22">
        <v>22.93000031</v>
      </c>
      <c r="P4577" s="22">
        <f t="shared" si="716"/>
        <v>-3.1000000078051926E-7</v>
      </c>
      <c r="Q4577" s="23">
        <f t="shared" si="717"/>
        <v>1.3519406741801271E-6</v>
      </c>
      <c r="R4577" s="24">
        <v>8648048</v>
      </c>
      <c r="S4577" s="24">
        <v>8648000</v>
      </c>
      <c r="T4577" s="24">
        <f t="shared" si="718"/>
        <v>48</v>
      </c>
      <c r="U4577" s="23">
        <f t="shared" si="719"/>
        <v>5.5504162812210916E-4</v>
      </c>
    </row>
    <row r="4578" spans="1:21" x14ac:dyDescent="0.3">
      <c r="A4578" s="21">
        <v>42359</v>
      </c>
      <c r="B4578" s="22">
        <v>22.93</v>
      </c>
      <c r="C4578" s="22">
        <v>22.93000031</v>
      </c>
      <c r="D4578" s="22">
        <f t="shared" si="710"/>
        <v>-3.1000000078051926E-7</v>
      </c>
      <c r="E4578" s="23">
        <f t="shared" si="711"/>
        <v>1.3519406741801271E-6</v>
      </c>
      <c r="F4578" s="22">
        <v>23.05</v>
      </c>
      <c r="G4578" s="22">
        <v>23.049999239999998</v>
      </c>
      <c r="H4578" s="22">
        <f t="shared" si="712"/>
        <v>7.6000000248654942E-7</v>
      </c>
      <c r="I4578" s="23">
        <f t="shared" si="713"/>
        <v>3.2971801628855477E-6</v>
      </c>
      <c r="J4578" s="22">
        <v>22.75</v>
      </c>
      <c r="K4578" s="22">
        <v>22.75</v>
      </c>
      <c r="L4578" s="22">
        <f t="shared" si="714"/>
        <v>0</v>
      </c>
      <c r="M4578" s="23">
        <f t="shared" si="715"/>
        <v>0</v>
      </c>
      <c r="N4578" s="22">
        <v>22.95</v>
      </c>
      <c r="O4578" s="22">
        <v>22.950000760000002</v>
      </c>
      <c r="P4578" s="22">
        <f t="shared" si="716"/>
        <v>-7.6000000248654942E-7</v>
      </c>
      <c r="Q4578" s="23">
        <f t="shared" si="717"/>
        <v>3.3115467421298217E-6</v>
      </c>
      <c r="R4578" s="24">
        <v>4958727</v>
      </c>
      <c r="S4578" s="24">
        <v>4958700</v>
      </c>
      <c r="T4578" s="24">
        <f t="shared" si="718"/>
        <v>27</v>
      </c>
      <c r="U4578" s="23">
        <f t="shared" si="719"/>
        <v>5.4449754976102611E-4</v>
      </c>
    </row>
    <row r="4579" spans="1:21" x14ac:dyDescent="0.3">
      <c r="A4579" s="21">
        <v>42360</v>
      </c>
      <c r="B4579" s="22">
        <v>22.98</v>
      </c>
      <c r="C4579" s="22">
        <v>22.979999540000001</v>
      </c>
      <c r="D4579" s="22">
        <f t="shared" si="710"/>
        <v>4.5999999898072019E-7</v>
      </c>
      <c r="E4579" s="23">
        <f t="shared" si="711"/>
        <v>2.0017406796724426E-6</v>
      </c>
      <c r="F4579" s="22">
        <v>23.09</v>
      </c>
      <c r="G4579" s="22">
        <v>23.090000150000002</v>
      </c>
      <c r="H4579" s="22">
        <f t="shared" si="712"/>
        <v>-1.5000000175291461E-7</v>
      </c>
      <c r="I4579" s="23">
        <f t="shared" si="713"/>
        <v>6.4963187864212552E-7</v>
      </c>
      <c r="J4579" s="22">
        <v>22.95</v>
      </c>
      <c r="K4579" s="22">
        <v>22.950000760000002</v>
      </c>
      <c r="L4579" s="22">
        <f t="shared" si="714"/>
        <v>-7.6000000248654942E-7</v>
      </c>
      <c r="M4579" s="23">
        <f t="shared" si="715"/>
        <v>3.3115467421298217E-6</v>
      </c>
      <c r="N4579" s="22">
        <v>23.06</v>
      </c>
      <c r="O4579" s="22">
        <v>23.059999470000001</v>
      </c>
      <c r="P4579" s="22">
        <f t="shared" si="716"/>
        <v>5.2999999766711881E-7</v>
      </c>
      <c r="Q4579" s="23">
        <f t="shared" si="717"/>
        <v>2.2983521675992425E-6</v>
      </c>
      <c r="R4579" s="24">
        <v>4553863</v>
      </c>
      <c r="S4579" s="24">
        <v>4553900</v>
      </c>
      <c r="T4579" s="24">
        <f t="shared" si="718"/>
        <v>-37</v>
      </c>
      <c r="U4579" s="23">
        <f t="shared" si="719"/>
        <v>8.1249039285008462E-4</v>
      </c>
    </row>
    <row r="4580" spans="1:21" x14ac:dyDescent="0.3">
      <c r="A4580" s="21">
        <v>42361</v>
      </c>
      <c r="B4580" s="22">
        <v>23.2</v>
      </c>
      <c r="C4580" s="22">
        <v>23.200000760000002</v>
      </c>
      <c r="D4580" s="22">
        <f t="shared" si="710"/>
        <v>-7.6000000248654942E-7</v>
      </c>
      <c r="E4580" s="23">
        <f t="shared" si="711"/>
        <v>3.2758619723706828E-6</v>
      </c>
      <c r="F4580" s="22">
        <v>23.21</v>
      </c>
      <c r="G4580" s="22">
        <v>23.209999079999999</v>
      </c>
      <c r="H4580" s="22">
        <f t="shared" si="712"/>
        <v>9.2000000151415406E-7</v>
      </c>
      <c r="I4580" s="23">
        <f t="shared" si="713"/>
        <v>3.9638088667867113E-6</v>
      </c>
      <c r="J4580" s="22">
        <v>22.97</v>
      </c>
      <c r="K4580" s="22">
        <v>22.969999309999999</v>
      </c>
      <c r="L4580" s="22">
        <f t="shared" si="714"/>
        <v>6.9000000024743713E-7</v>
      </c>
      <c r="M4580" s="23">
        <f t="shared" si="715"/>
        <v>3.0039182454265257E-6</v>
      </c>
      <c r="N4580" s="22">
        <v>23.08</v>
      </c>
      <c r="O4580" s="22">
        <v>23.079999919999999</v>
      </c>
      <c r="P4580" s="22">
        <f t="shared" si="716"/>
        <v>7.9999999513802322E-8</v>
      </c>
      <c r="Q4580" s="23">
        <f t="shared" si="717"/>
        <v>3.4662044970146748E-7</v>
      </c>
      <c r="R4580" s="24">
        <v>6172919</v>
      </c>
      <c r="S4580" s="24">
        <v>6172900</v>
      </c>
      <c r="T4580" s="24">
        <f t="shared" si="718"/>
        <v>19</v>
      </c>
      <c r="U4580" s="23">
        <f t="shared" si="719"/>
        <v>3.0779698358956081E-4</v>
      </c>
    </row>
    <row r="4581" spans="1:21" x14ac:dyDescent="0.3">
      <c r="A4581" s="21">
        <v>42362</v>
      </c>
      <c r="B4581" s="22">
        <v>23.15</v>
      </c>
      <c r="C4581" s="22">
        <v>23.149999619999999</v>
      </c>
      <c r="D4581" s="22">
        <f t="shared" si="710"/>
        <v>3.7999999946691787E-7</v>
      </c>
      <c r="E4581" s="23">
        <f t="shared" si="711"/>
        <v>1.6414687071468638E-6</v>
      </c>
      <c r="F4581" s="22">
        <v>23.28</v>
      </c>
      <c r="G4581" s="22">
        <v>23.280000690000001</v>
      </c>
      <c r="H4581" s="22">
        <f t="shared" si="712"/>
        <v>-6.9000000024743713E-7</v>
      </c>
      <c r="I4581" s="23">
        <f t="shared" si="713"/>
        <v>2.9639174389880017E-6</v>
      </c>
      <c r="J4581" s="22">
        <v>23.08</v>
      </c>
      <c r="K4581" s="22">
        <v>23.079999919999999</v>
      </c>
      <c r="L4581" s="22">
        <f t="shared" si="714"/>
        <v>7.9999999513802322E-8</v>
      </c>
      <c r="M4581" s="23">
        <f t="shared" si="715"/>
        <v>3.4662044970146748E-7</v>
      </c>
      <c r="N4581" s="22">
        <v>23.15</v>
      </c>
      <c r="O4581" s="22">
        <v>23.149999619999999</v>
      </c>
      <c r="P4581" s="22">
        <f t="shared" si="716"/>
        <v>3.7999999946691787E-7</v>
      </c>
      <c r="Q4581" s="23">
        <f t="shared" si="717"/>
        <v>1.6414687071468638E-6</v>
      </c>
      <c r="R4581" s="24">
        <v>2009526</v>
      </c>
      <c r="S4581" s="24">
        <v>2009500</v>
      </c>
      <c r="T4581" s="24">
        <f t="shared" si="718"/>
        <v>26</v>
      </c>
      <c r="U4581" s="23">
        <f t="shared" si="719"/>
        <v>1.2938541925852202E-3</v>
      </c>
    </row>
    <row r="4582" spans="1:21" x14ac:dyDescent="0.3">
      <c r="A4582" s="21">
        <v>42366</v>
      </c>
      <c r="B4582" s="22">
        <v>23.15</v>
      </c>
      <c r="C4582" s="22">
        <v>23.149999619999999</v>
      </c>
      <c r="D4582" s="22">
        <f t="shared" si="710"/>
        <v>3.7999999946691787E-7</v>
      </c>
      <c r="E4582" s="23">
        <f t="shared" si="711"/>
        <v>1.6414687071468638E-6</v>
      </c>
      <c r="F4582" s="22">
        <v>23.19</v>
      </c>
      <c r="G4582" s="22">
        <v>23.190000529999999</v>
      </c>
      <c r="H4582" s="22">
        <f t="shared" si="712"/>
        <v>-5.2999999766711881E-7</v>
      </c>
      <c r="I4582" s="23">
        <f t="shared" si="713"/>
        <v>2.2854678117901659E-6</v>
      </c>
      <c r="J4582" s="22">
        <v>22.85</v>
      </c>
      <c r="K4582" s="22">
        <v>22.850000380000001</v>
      </c>
      <c r="L4582" s="22">
        <f t="shared" si="714"/>
        <v>-3.7999999946691787E-7</v>
      </c>
      <c r="M4582" s="23">
        <f t="shared" si="715"/>
        <v>1.6630196636649591E-6</v>
      </c>
      <c r="N4582" s="22">
        <v>23.01</v>
      </c>
      <c r="O4582" s="22">
        <v>23.010000229999999</v>
      </c>
      <c r="P4582" s="22">
        <f t="shared" si="716"/>
        <v>-2.2999999771400326E-7</v>
      </c>
      <c r="Q4582" s="23">
        <f t="shared" si="717"/>
        <v>9.9956538641896064E-7</v>
      </c>
      <c r="R4582" s="24">
        <v>3100141</v>
      </c>
      <c r="S4582" s="24">
        <v>3100100</v>
      </c>
      <c r="T4582" s="24">
        <f t="shared" si="718"/>
        <v>41</v>
      </c>
      <c r="U4582" s="23">
        <f t="shared" si="719"/>
        <v>1.322537982645721E-3</v>
      </c>
    </row>
    <row r="4583" spans="1:21" x14ac:dyDescent="0.3">
      <c r="A4583" s="21">
        <v>42367</v>
      </c>
      <c r="B4583" s="22">
        <v>23.07</v>
      </c>
      <c r="C4583" s="22">
        <v>23.06999969</v>
      </c>
      <c r="D4583" s="22">
        <f t="shared" si="710"/>
        <v>3.1000000078051926E-7</v>
      </c>
      <c r="E4583" s="23">
        <f t="shared" si="711"/>
        <v>1.3437364757091563E-6</v>
      </c>
      <c r="F4583" s="22">
        <v>23.23</v>
      </c>
      <c r="G4583" s="22">
        <v>23.229999540000001</v>
      </c>
      <c r="H4583" s="22">
        <f t="shared" si="712"/>
        <v>4.5999999898072019E-7</v>
      </c>
      <c r="I4583" s="23">
        <f t="shared" si="713"/>
        <v>1.9801980546260493E-6</v>
      </c>
      <c r="J4583" s="22">
        <v>22.98</v>
      </c>
      <c r="K4583" s="22">
        <v>22.979999540000001</v>
      </c>
      <c r="L4583" s="22">
        <f t="shared" si="714"/>
        <v>4.5999999898072019E-7</v>
      </c>
      <c r="M4583" s="23">
        <f t="shared" si="715"/>
        <v>2.0017406796724426E-6</v>
      </c>
      <c r="N4583" s="22">
        <v>23.08</v>
      </c>
      <c r="O4583" s="22">
        <v>23.079999919999999</v>
      </c>
      <c r="P4583" s="22">
        <f t="shared" si="716"/>
        <v>7.9999999513802322E-8</v>
      </c>
      <c r="Q4583" s="23">
        <f t="shared" si="717"/>
        <v>3.4662044970146748E-7</v>
      </c>
      <c r="R4583" s="24">
        <v>4136726</v>
      </c>
      <c r="S4583" s="24">
        <v>4136700</v>
      </c>
      <c r="T4583" s="24">
        <f t="shared" si="718"/>
        <v>26</v>
      </c>
      <c r="U4583" s="23">
        <f t="shared" si="719"/>
        <v>6.2852031812797636E-4</v>
      </c>
    </row>
    <row r="4584" spans="1:21" x14ac:dyDescent="0.3">
      <c r="A4584" s="21">
        <v>42368</v>
      </c>
      <c r="B4584" s="22">
        <v>23.05</v>
      </c>
      <c r="C4584" s="22">
        <v>23.049999239999998</v>
      </c>
      <c r="D4584" s="22">
        <f t="shared" si="710"/>
        <v>7.6000000248654942E-7</v>
      </c>
      <c r="E4584" s="23">
        <f t="shared" si="711"/>
        <v>3.2971801628855477E-6</v>
      </c>
      <c r="F4584" s="22">
        <v>23.09</v>
      </c>
      <c r="G4584" s="22">
        <v>23.090000150000002</v>
      </c>
      <c r="H4584" s="22">
        <f t="shared" si="712"/>
        <v>-1.5000000175291461E-7</v>
      </c>
      <c r="I4584" s="23">
        <f t="shared" si="713"/>
        <v>6.4963187864212552E-7</v>
      </c>
      <c r="J4584" s="22">
        <v>22.84</v>
      </c>
      <c r="K4584" s="22">
        <v>22.840000150000002</v>
      </c>
      <c r="L4584" s="22">
        <f t="shared" si="714"/>
        <v>-1.5000000175291461E-7</v>
      </c>
      <c r="M4584" s="23">
        <f t="shared" si="715"/>
        <v>6.5674256027933782E-7</v>
      </c>
      <c r="N4584" s="22">
        <v>22.88</v>
      </c>
      <c r="O4584" s="22">
        <v>22.879999160000001</v>
      </c>
      <c r="P4584" s="22">
        <f t="shared" si="716"/>
        <v>8.3999999844763806E-7</v>
      </c>
      <c r="Q4584" s="23">
        <f t="shared" si="717"/>
        <v>3.6713287993304198E-6</v>
      </c>
      <c r="R4584" s="24">
        <v>2574067</v>
      </c>
      <c r="S4584" s="24">
        <v>2574100</v>
      </c>
      <c r="T4584" s="24">
        <f t="shared" si="718"/>
        <v>-33</v>
      </c>
      <c r="U4584" s="23">
        <f t="shared" si="719"/>
        <v>1.2820014762441241E-3</v>
      </c>
    </row>
    <row r="4585" spans="1:21" x14ac:dyDescent="0.3">
      <c r="A4585" s="21">
        <v>42369</v>
      </c>
      <c r="B4585" s="22">
        <v>22.86</v>
      </c>
      <c r="C4585" s="22">
        <v>22.86000061</v>
      </c>
      <c r="D4585" s="22">
        <f t="shared" si="710"/>
        <v>-6.1000000073363481E-7</v>
      </c>
      <c r="E4585" s="23">
        <f t="shared" si="711"/>
        <v>2.6684163799487963E-6</v>
      </c>
      <c r="F4585" s="22">
        <v>23</v>
      </c>
      <c r="G4585" s="22">
        <v>23</v>
      </c>
      <c r="H4585" s="22">
        <f t="shared" si="712"/>
        <v>0</v>
      </c>
      <c r="I4585" s="23">
        <f t="shared" si="713"/>
        <v>0</v>
      </c>
      <c r="J4585" s="22">
        <v>22.57</v>
      </c>
      <c r="K4585" s="22">
        <v>22.56999969</v>
      </c>
      <c r="L4585" s="22">
        <f t="shared" si="714"/>
        <v>3.1000000078051926E-7</v>
      </c>
      <c r="M4585" s="23">
        <f t="shared" si="715"/>
        <v>1.373504674516543E-6</v>
      </c>
      <c r="N4585" s="22">
        <v>22.75</v>
      </c>
      <c r="O4585" s="22">
        <v>22.75</v>
      </c>
      <c r="P4585" s="22">
        <f t="shared" si="716"/>
        <v>0</v>
      </c>
      <c r="Q4585" s="23">
        <f t="shared" si="717"/>
        <v>0</v>
      </c>
      <c r="R4585" s="24">
        <v>3898296</v>
      </c>
      <c r="S4585" s="24">
        <v>3898300</v>
      </c>
      <c r="T4585" s="24">
        <f t="shared" si="718"/>
        <v>-4</v>
      </c>
      <c r="U4585" s="23">
        <f t="shared" si="719"/>
        <v>1.0260882948977761E-4</v>
      </c>
    </row>
    <row r="4586" spans="1:21" x14ac:dyDescent="0.3">
      <c r="A4586" s="21">
        <v>42373</v>
      </c>
      <c r="B4586" s="22">
        <v>22.24</v>
      </c>
      <c r="C4586" s="22">
        <v>22.239999770000001</v>
      </c>
      <c r="D4586" s="22">
        <f t="shared" si="710"/>
        <v>2.2999999771400326E-7</v>
      </c>
      <c r="E4586" s="23">
        <f t="shared" si="711"/>
        <v>1.0341726622868722E-6</v>
      </c>
      <c r="F4586" s="22">
        <v>22.3</v>
      </c>
      <c r="G4586" s="22">
        <v>22.299999239999998</v>
      </c>
      <c r="H4586" s="22">
        <f t="shared" si="712"/>
        <v>7.6000000248654942E-7</v>
      </c>
      <c r="I4586" s="23">
        <f t="shared" si="713"/>
        <v>3.4080718761789049E-6</v>
      </c>
      <c r="J4586" s="22">
        <v>21.86</v>
      </c>
      <c r="K4586" s="22">
        <v>21.86000061</v>
      </c>
      <c r="L4586" s="22">
        <f t="shared" si="714"/>
        <v>-6.1000000073363481E-7</v>
      </c>
      <c r="M4586" s="23">
        <f t="shared" si="715"/>
        <v>2.7904848294221287E-6</v>
      </c>
      <c r="N4586" s="22">
        <v>22.09</v>
      </c>
      <c r="O4586" s="22">
        <v>22.090000150000002</v>
      </c>
      <c r="P4586" s="22">
        <f t="shared" si="716"/>
        <v>-1.5000000175291461E-7</v>
      </c>
      <c r="Q4586" s="23">
        <f t="shared" si="717"/>
        <v>6.7904029304823072E-7</v>
      </c>
      <c r="R4586" s="24">
        <v>9145144</v>
      </c>
      <c r="S4586" s="24">
        <v>9145100</v>
      </c>
      <c r="T4586" s="24">
        <f t="shared" si="718"/>
        <v>44</v>
      </c>
      <c r="U4586" s="23">
        <f t="shared" si="719"/>
        <v>4.8113197231304197E-4</v>
      </c>
    </row>
    <row r="4587" spans="1:21" x14ac:dyDescent="0.3">
      <c r="A4587" s="21">
        <v>42374</v>
      </c>
      <c r="B4587" s="22">
        <v>22.18</v>
      </c>
      <c r="C4587" s="22">
        <v>22.18000031</v>
      </c>
      <c r="D4587" s="22">
        <f t="shared" si="710"/>
        <v>-3.1000000078051926E-7</v>
      </c>
      <c r="E4587" s="23">
        <f t="shared" si="711"/>
        <v>1.3976555295211321E-6</v>
      </c>
      <c r="F4587" s="22">
        <v>22.42</v>
      </c>
      <c r="G4587" s="22">
        <v>22.420000080000001</v>
      </c>
      <c r="H4587" s="22">
        <f t="shared" si="712"/>
        <v>-7.9999999513802322E-8</v>
      </c>
      <c r="I4587" s="23">
        <f t="shared" si="713"/>
        <v>3.5682426060813073E-7</v>
      </c>
      <c r="J4587" s="22">
        <v>21.95</v>
      </c>
      <c r="K4587" s="22">
        <v>21.950000760000002</v>
      </c>
      <c r="L4587" s="22">
        <f t="shared" si="714"/>
        <v>-7.6000000248654942E-7</v>
      </c>
      <c r="M4587" s="23">
        <f t="shared" si="715"/>
        <v>3.4624144700327991E-6</v>
      </c>
      <c r="N4587" s="22">
        <v>21.95</v>
      </c>
      <c r="O4587" s="22">
        <v>21.950000760000002</v>
      </c>
      <c r="P4587" s="22">
        <f t="shared" si="716"/>
        <v>-7.6000000248654942E-7</v>
      </c>
      <c r="Q4587" s="23">
        <f t="shared" si="717"/>
        <v>3.4624144700327991E-6</v>
      </c>
      <c r="R4587" s="24">
        <v>7642066</v>
      </c>
      <c r="S4587" s="24">
        <v>7642100</v>
      </c>
      <c r="T4587" s="24">
        <f t="shared" si="718"/>
        <v>-34</v>
      </c>
      <c r="U4587" s="23">
        <f t="shared" si="719"/>
        <v>4.4490388767485373E-4</v>
      </c>
    </row>
    <row r="4588" spans="1:21" x14ac:dyDescent="0.3">
      <c r="A4588" s="21">
        <v>42375</v>
      </c>
      <c r="B4588" s="22">
        <v>21.66</v>
      </c>
      <c r="C4588" s="22">
        <v>21.659999849999998</v>
      </c>
      <c r="D4588" s="22">
        <f t="shared" si="710"/>
        <v>1.5000000175291461E-7</v>
      </c>
      <c r="E4588" s="23">
        <f t="shared" si="711"/>
        <v>6.9252078851198426E-7</v>
      </c>
      <c r="F4588" s="22">
        <v>21.71</v>
      </c>
      <c r="G4588" s="22">
        <v>21.709999079999999</v>
      </c>
      <c r="H4588" s="22">
        <f t="shared" si="712"/>
        <v>9.2000000151415406E-7</v>
      </c>
      <c r="I4588" s="23">
        <f t="shared" si="713"/>
        <v>4.2376786757291479E-6</v>
      </c>
      <c r="J4588" s="22">
        <v>21.26</v>
      </c>
      <c r="K4588" s="22">
        <v>21.260000229999999</v>
      </c>
      <c r="L4588" s="22">
        <f t="shared" si="714"/>
        <v>-2.2999999771400326E-7</v>
      </c>
      <c r="M4588" s="23">
        <f t="shared" si="715"/>
        <v>1.0818438157373589E-6</v>
      </c>
      <c r="N4588" s="22">
        <v>21.34</v>
      </c>
      <c r="O4588" s="22">
        <v>21.340000150000002</v>
      </c>
      <c r="P4588" s="22">
        <f t="shared" si="716"/>
        <v>-1.5000000175291461E-7</v>
      </c>
      <c r="Q4588" s="23">
        <f t="shared" si="717"/>
        <v>7.0290534535406082E-7</v>
      </c>
      <c r="R4588" s="24">
        <v>8063217</v>
      </c>
      <c r="S4588" s="24">
        <v>8063200</v>
      </c>
      <c r="T4588" s="24">
        <f t="shared" si="718"/>
        <v>17</v>
      </c>
      <c r="U4588" s="23">
        <f t="shared" si="719"/>
        <v>2.1083440817541423E-4</v>
      </c>
    </row>
    <row r="4589" spans="1:21" x14ac:dyDescent="0.3">
      <c r="A4589" s="21">
        <v>42376</v>
      </c>
      <c r="B4589" s="22">
        <v>20.88</v>
      </c>
      <c r="C4589" s="22">
        <v>20.879999160000001</v>
      </c>
      <c r="D4589" s="22">
        <f t="shared" si="710"/>
        <v>8.3999999844763806E-7</v>
      </c>
      <c r="E4589" s="23">
        <f t="shared" si="711"/>
        <v>4.022988660156814E-6</v>
      </c>
      <c r="F4589" s="22">
        <v>21.38</v>
      </c>
      <c r="G4589" s="22">
        <v>21.379999160000001</v>
      </c>
      <c r="H4589" s="22">
        <f t="shared" si="712"/>
        <v>8.3999999844763806E-7</v>
      </c>
      <c r="I4589" s="23">
        <f t="shared" si="713"/>
        <v>3.9289056662789786E-6</v>
      </c>
      <c r="J4589" s="22">
        <v>20.82</v>
      </c>
      <c r="K4589" s="22">
        <v>20.81999969</v>
      </c>
      <c r="L4589" s="22">
        <f t="shared" si="714"/>
        <v>3.1000000078051926E-7</v>
      </c>
      <c r="M4589" s="23">
        <f t="shared" si="715"/>
        <v>1.4889529557938206E-6</v>
      </c>
      <c r="N4589" s="22">
        <v>21.1</v>
      </c>
      <c r="O4589" s="22">
        <v>21.100000380000001</v>
      </c>
      <c r="P4589" s="22">
        <f t="shared" si="716"/>
        <v>-3.7999999946691787E-7</v>
      </c>
      <c r="Q4589" s="23">
        <f t="shared" si="717"/>
        <v>1.800947832337991E-6</v>
      </c>
      <c r="R4589" s="24">
        <v>11242812</v>
      </c>
      <c r="S4589" s="24">
        <v>11242800</v>
      </c>
      <c r="T4589" s="24">
        <f t="shared" si="718"/>
        <v>12</v>
      </c>
      <c r="U4589" s="23">
        <f t="shared" si="719"/>
        <v>1.0673497705197994E-4</v>
      </c>
    </row>
    <row r="4590" spans="1:21" x14ac:dyDescent="0.3">
      <c r="A4590" s="21">
        <v>42377</v>
      </c>
      <c r="B4590" s="22">
        <v>21.27</v>
      </c>
      <c r="C4590" s="22">
        <v>21.270000459999999</v>
      </c>
      <c r="D4590" s="22">
        <f t="shared" si="710"/>
        <v>-4.5999999898072019E-7</v>
      </c>
      <c r="E4590" s="23">
        <f t="shared" si="711"/>
        <v>2.1626703762690949E-6</v>
      </c>
      <c r="F4590" s="22">
        <v>21.4</v>
      </c>
      <c r="G4590" s="22">
        <v>21.399999619999999</v>
      </c>
      <c r="H4590" s="22">
        <f t="shared" si="712"/>
        <v>3.7999999946691787E-7</v>
      </c>
      <c r="I4590" s="23">
        <f t="shared" si="713"/>
        <v>1.77570096361954E-6</v>
      </c>
      <c r="J4590" s="22">
        <v>20.77</v>
      </c>
      <c r="K4590" s="22">
        <v>20.770000459999999</v>
      </c>
      <c r="L4590" s="22">
        <f t="shared" si="714"/>
        <v>-4.5999999898072019E-7</v>
      </c>
      <c r="M4590" s="23">
        <f t="shared" si="715"/>
        <v>2.214732733716657E-6</v>
      </c>
      <c r="N4590" s="22">
        <v>20.81</v>
      </c>
      <c r="O4590" s="22">
        <v>20.809999470000001</v>
      </c>
      <c r="P4590" s="22">
        <f t="shared" si="716"/>
        <v>5.2999999766711881E-7</v>
      </c>
      <c r="Q4590" s="23">
        <f t="shared" si="717"/>
        <v>2.5468525284259355E-6</v>
      </c>
      <c r="R4590" s="24">
        <v>9290671</v>
      </c>
      <c r="S4590" s="24">
        <v>9290700</v>
      </c>
      <c r="T4590" s="24">
        <f t="shared" si="718"/>
        <v>-29</v>
      </c>
      <c r="U4590" s="23">
        <f t="shared" si="719"/>
        <v>3.1214009708633363E-4</v>
      </c>
    </row>
    <row r="4591" spans="1:21" x14ac:dyDescent="0.3">
      <c r="A4591" s="21">
        <v>42380</v>
      </c>
      <c r="B4591" s="22">
        <v>21.17</v>
      </c>
      <c r="C4591" s="22">
        <v>21.170000080000001</v>
      </c>
      <c r="D4591" s="22">
        <f t="shared" si="710"/>
        <v>-7.9999999513802322E-8</v>
      </c>
      <c r="E4591" s="23">
        <f t="shared" si="711"/>
        <v>3.7789324143357452E-7</v>
      </c>
      <c r="F4591" s="22">
        <v>21.25</v>
      </c>
      <c r="G4591" s="22">
        <v>21.25</v>
      </c>
      <c r="H4591" s="22">
        <f t="shared" si="712"/>
        <v>0</v>
      </c>
      <c r="I4591" s="23">
        <f t="shared" si="713"/>
        <v>0</v>
      </c>
      <c r="J4591" s="22">
        <v>20.7</v>
      </c>
      <c r="K4591" s="22">
        <v>20.700000760000002</v>
      </c>
      <c r="L4591" s="22">
        <f t="shared" si="714"/>
        <v>-7.6000000248654942E-7</v>
      </c>
      <c r="M4591" s="23">
        <f t="shared" si="715"/>
        <v>3.6714974617544378E-6</v>
      </c>
      <c r="N4591" s="22">
        <v>20.93</v>
      </c>
      <c r="O4591" s="22">
        <v>20.93000031</v>
      </c>
      <c r="P4591" s="22">
        <f t="shared" si="716"/>
        <v>-3.1000000078051926E-7</v>
      </c>
      <c r="Q4591" s="23">
        <f t="shared" si="717"/>
        <v>1.4811275498758903E-6</v>
      </c>
      <c r="R4591" s="24">
        <v>9771180</v>
      </c>
      <c r="S4591" s="24">
        <v>9771200</v>
      </c>
      <c r="T4591" s="24">
        <f t="shared" si="718"/>
        <v>-20</v>
      </c>
      <c r="U4591" s="23">
        <f t="shared" si="719"/>
        <v>2.0468315048305225E-4</v>
      </c>
    </row>
    <row r="4592" spans="1:21" x14ac:dyDescent="0.3">
      <c r="A4592" s="21">
        <v>42381</v>
      </c>
      <c r="B4592" s="22">
        <v>21.23</v>
      </c>
      <c r="C4592" s="22">
        <v>21.229999540000001</v>
      </c>
      <c r="D4592" s="22">
        <f t="shared" si="710"/>
        <v>4.5999999898072019E-7</v>
      </c>
      <c r="E4592" s="23">
        <f t="shared" si="711"/>
        <v>2.1667452140732369E-6</v>
      </c>
      <c r="F4592" s="22">
        <v>21.24</v>
      </c>
      <c r="G4592" s="22">
        <v>21.239999770000001</v>
      </c>
      <c r="H4592" s="22">
        <f t="shared" si="712"/>
        <v>2.2999999771400326E-7</v>
      </c>
      <c r="I4592" s="23">
        <f t="shared" si="713"/>
        <v>1.0828625245037056E-6</v>
      </c>
      <c r="J4592" s="22">
        <v>20.51</v>
      </c>
      <c r="K4592" s="22">
        <v>20.510000229999999</v>
      </c>
      <c r="L4592" s="22">
        <f t="shared" si="714"/>
        <v>-2.2999999771400326E-7</v>
      </c>
      <c r="M4592" s="23">
        <f t="shared" si="715"/>
        <v>1.121404169355308E-6</v>
      </c>
      <c r="N4592" s="22">
        <v>20.75</v>
      </c>
      <c r="O4592" s="22">
        <v>20.75</v>
      </c>
      <c r="P4592" s="22">
        <f t="shared" si="716"/>
        <v>0</v>
      </c>
      <c r="Q4592" s="23">
        <f t="shared" si="717"/>
        <v>0</v>
      </c>
      <c r="R4592" s="24">
        <v>11629428</v>
      </c>
      <c r="S4592" s="24">
        <v>11629400</v>
      </c>
      <c r="T4592" s="24">
        <f t="shared" si="718"/>
        <v>28</v>
      </c>
      <c r="U4592" s="23">
        <f t="shared" si="719"/>
        <v>2.4076908524945398E-4</v>
      </c>
    </row>
    <row r="4593" spans="1:21" x14ac:dyDescent="0.3">
      <c r="A4593" s="21">
        <v>42382</v>
      </c>
      <c r="B4593" s="22">
        <v>20.9</v>
      </c>
      <c r="C4593" s="22">
        <v>20.899999619999999</v>
      </c>
      <c r="D4593" s="22">
        <f t="shared" si="710"/>
        <v>3.7999999946691787E-7</v>
      </c>
      <c r="E4593" s="23">
        <f t="shared" si="711"/>
        <v>1.8181818486890378E-6</v>
      </c>
      <c r="F4593" s="22">
        <v>21.07</v>
      </c>
      <c r="G4593" s="22">
        <v>21.06999969</v>
      </c>
      <c r="H4593" s="22">
        <f t="shared" si="712"/>
        <v>3.1000000078051926E-7</v>
      </c>
      <c r="I4593" s="23">
        <f t="shared" si="713"/>
        <v>1.4712862142454036E-6</v>
      </c>
      <c r="J4593" s="22">
        <v>20.45</v>
      </c>
      <c r="K4593" s="22">
        <v>20.450000760000002</v>
      </c>
      <c r="L4593" s="22">
        <f t="shared" si="714"/>
        <v>-7.6000000248654942E-7</v>
      </c>
      <c r="M4593" s="23">
        <f t="shared" si="715"/>
        <v>3.7163812921371715E-6</v>
      </c>
      <c r="N4593" s="22">
        <v>20.48</v>
      </c>
      <c r="O4593" s="22">
        <v>20.479999540000001</v>
      </c>
      <c r="P4593" s="22">
        <f t="shared" si="716"/>
        <v>4.5999999898072019E-7</v>
      </c>
      <c r="Q4593" s="23">
        <f t="shared" si="717"/>
        <v>2.2460937954724199E-6</v>
      </c>
      <c r="R4593" s="24">
        <v>12858407</v>
      </c>
      <c r="S4593" s="24">
        <v>12858400</v>
      </c>
      <c r="T4593" s="24">
        <f t="shared" si="718"/>
        <v>7</v>
      </c>
      <c r="U4593" s="23">
        <f t="shared" si="719"/>
        <v>5.4439121508119205E-5</v>
      </c>
    </row>
    <row r="4594" spans="1:21" x14ac:dyDescent="0.3">
      <c r="A4594" s="21">
        <v>42383</v>
      </c>
      <c r="B4594" s="22">
        <v>20.73</v>
      </c>
      <c r="C4594" s="22">
        <v>20.729999540000001</v>
      </c>
      <c r="D4594" s="22">
        <f t="shared" si="710"/>
        <v>4.5999999898072019E-7</v>
      </c>
      <c r="E4594" s="23">
        <f t="shared" si="711"/>
        <v>2.2190063154276373E-6</v>
      </c>
      <c r="F4594" s="22">
        <v>21.87</v>
      </c>
      <c r="G4594" s="22">
        <v>21.870000839999999</v>
      </c>
      <c r="H4594" s="22">
        <f t="shared" si="712"/>
        <v>-8.3999999844763806E-7</v>
      </c>
      <c r="I4594" s="23">
        <f t="shared" si="713"/>
        <v>3.840877760330429E-6</v>
      </c>
      <c r="J4594" s="22">
        <v>20.7</v>
      </c>
      <c r="K4594" s="22">
        <v>20.700000760000002</v>
      </c>
      <c r="L4594" s="22">
        <f t="shared" si="714"/>
        <v>-7.6000000248654942E-7</v>
      </c>
      <c r="M4594" s="23">
        <f t="shared" si="715"/>
        <v>3.6714974617544378E-6</v>
      </c>
      <c r="N4594" s="22">
        <v>21.82</v>
      </c>
      <c r="O4594" s="22">
        <v>21.81999969</v>
      </c>
      <c r="P4594" s="22">
        <f t="shared" si="716"/>
        <v>3.1000000078051926E-7</v>
      </c>
      <c r="Q4594" s="23">
        <f t="shared" si="717"/>
        <v>1.4207149641830231E-6</v>
      </c>
      <c r="R4594" s="24">
        <v>18687587</v>
      </c>
      <c r="S4594" s="24">
        <v>18687600</v>
      </c>
      <c r="T4594" s="24">
        <f t="shared" si="718"/>
        <v>-13</v>
      </c>
      <c r="U4594" s="23">
        <f t="shared" si="719"/>
        <v>6.9564845137952446E-5</v>
      </c>
    </row>
    <row r="4595" spans="1:21" x14ac:dyDescent="0.3">
      <c r="A4595" s="21">
        <v>42384</v>
      </c>
      <c r="B4595" s="22">
        <v>20.56</v>
      </c>
      <c r="C4595" s="22">
        <v>20.559999470000001</v>
      </c>
      <c r="D4595" s="22">
        <f t="shared" si="710"/>
        <v>5.2999999766711881E-7</v>
      </c>
      <c r="E4595" s="23">
        <f t="shared" si="711"/>
        <v>2.5778210667780663E-6</v>
      </c>
      <c r="F4595" s="22">
        <v>21.28</v>
      </c>
      <c r="G4595" s="22">
        <v>21.280000690000001</v>
      </c>
      <c r="H4595" s="22">
        <f t="shared" si="712"/>
        <v>-6.9000000024743713E-7</v>
      </c>
      <c r="I4595" s="23">
        <f t="shared" si="713"/>
        <v>3.2424810990334472E-6</v>
      </c>
      <c r="J4595" s="22">
        <v>20.56</v>
      </c>
      <c r="K4595" s="22">
        <v>20.559999470000001</v>
      </c>
      <c r="L4595" s="22">
        <f t="shared" si="714"/>
        <v>5.2999999766711881E-7</v>
      </c>
      <c r="M4595" s="23">
        <f t="shared" si="715"/>
        <v>2.5778210667780663E-6</v>
      </c>
      <c r="N4595" s="22">
        <v>21.1</v>
      </c>
      <c r="O4595" s="22">
        <v>21.100000380000001</v>
      </c>
      <c r="P4595" s="22">
        <f t="shared" si="716"/>
        <v>-3.7999999946691787E-7</v>
      </c>
      <c r="Q4595" s="23">
        <f t="shared" si="717"/>
        <v>1.800947832337991E-6</v>
      </c>
      <c r="R4595" s="24">
        <v>12065817</v>
      </c>
      <c r="S4595" s="24">
        <v>12066200</v>
      </c>
      <c r="T4595" s="24">
        <f t="shared" si="718"/>
        <v>-383</v>
      </c>
      <c r="U4595" s="23">
        <f t="shared" si="719"/>
        <v>3.1741559065820222E-3</v>
      </c>
    </row>
    <row r="4596" spans="1:21" x14ac:dyDescent="0.3">
      <c r="A4596" s="21">
        <v>42388</v>
      </c>
      <c r="B4596" s="22">
        <v>21.63</v>
      </c>
      <c r="C4596" s="22">
        <v>21.629999160000001</v>
      </c>
      <c r="D4596" s="22">
        <f t="shared" si="710"/>
        <v>8.3999999844763806E-7</v>
      </c>
      <c r="E4596" s="23">
        <f t="shared" si="711"/>
        <v>3.8834952892695254E-6</v>
      </c>
      <c r="F4596" s="22">
        <v>21.8</v>
      </c>
      <c r="G4596" s="22">
        <v>21.799999239999998</v>
      </c>
      <c r="H4596" s="22">
        <f t="shared" si="712"/>
        <v>7.6000000248654942E-7</v>
      </c>
      <c r="I4596" s="23">
        <f t="shared" si="713"/>
        <v>3.4862386650548773E-6</v>
      </c>
      <c r="J4596" s="22">
        <v>21.23</v>
      </c>
      <c r="K4596" s="22">
        <v>21.229999540000001</v>
      </c>
      <c r="L4596" s="22">
        <f t="shared" si="714"/>
        <v>4.5999999898072019E-7</v>
      </c>
      <c r="M4596" s="23">
        <f t="shared" si="715"/>
        <v>2.1667452140732369E-6</v>
      </c>
      <c r="N4596" s="22">
        <v>21.66</v>
      </c>
      <c r="O4596" s="22">
        <v>21.659999849999998</v>
      </c>
      <c r="P4596" s="22">
        <f t="shared" si="716"/>
        <v>1.5000000175291461E-7</v>
      </c>
      <c r="Q4596" s="23">
        <f t="shared" si="717"/>
        <v>6.9252078851198426E-7</v>
      </c>
      <c r="R4596" s="24">
        <v>14806987</v>
      </c>
      <c r="S4596" s="24">
        <v>14807000</v>
      </c>
      <c r="T4596" s="24">
        <f t="shared" si="718"/>
        <v>-13</v>
      </c>
      <c r="U4596" s="23">
        <f t="shared" si="719"/>
        <v>8.7796312554872701E-5</v>
      </c>
    </row>
    <row r="4597" spans="1:21" x14ac:dyDescent="0.3">
      <c r="A4597" s="21">
        <v>42389</v>
      </c>
      <c r="B4597" s="22">
        <v>20.84</v>
      </c>
      <c r="C4597" s="22">
        <v>20.840000150000002</v>
      </c>
      <c r="D4597" s="22">
        <f t="shared" si="710"/>
        <v>-1.5000000175291461E-7</v>
      </c>
      <c r="E4597" s="23">
        <f t="shared" si="711"/>
        <v>7.1976967693502917E-7</v>
      </c>
      <c r="F4597" s="22">
        <v>21.21</v>
      </c>
      <c r="G4597" s="22">
        <v>21.209999079999999</v>
      </c>
      <c r="H4597" s="22">
        <f t="shared" si="712"/>
        <v>9.2000000151415406E-7</v>
      </c>
      <c r="I4597" s="23">
        <f t="shared" si="713"/>
        <v>4.3375768100889234E-6</v>
      </c>
      <c r="J4597" s="22">
        <v>20.74</v>
      </c>
      <c r="K4597" s="22">
        <v>20.739999770000001</v>
      </c>
      <c r="L4597" s="22">
        <f t="shared" si="714"/>
        <v>2.2999999771400326E-7</v>
      </c>
      <c r="M4597" s="23">
        <f t="shared" si="715"/>
        <v>1.108968178710849E-6</v>
      </c>
      <c r="N4597" s="22">
        <v>21.09</v>
      </c>
      <c r="O4597" s="22">
        <v>21.090000150000002</v>
      </c>
      <c r="P4597" s="22">
        <f t="shared" si="716"/>
        <v>-1.5000000175291461E-7</v>
      </c>
      <c r="Q4597" s="23">
        <f t="shared" si="717"/>
        <v>7.1123755659581921E-7</v>
      </c>
      <c r="R4597" s="24">
        <v>10815273</v>
      </c>
      <c r="S4597" s="24">
        <v>10815300</v>
      </c>
      <c r="T4597" s="24">
        <f t="shared" si="718"/>
        <v>-27</v>
      </c>
      <c r="U4597" s="23">
        <f t="shared" si="719"/>
        <v>2.4964633435965716E-4</v>
      </c>
    </row>
    <row r="4598" spans="1:21" x14ac:dyDescent="0.3">
      <c r="A4598" s="21">
        <v>42390</v>
      </c>
      <c r="B4598" s="22">
        <v>21.15</v>
      </c>
      <c r="C4598" s="22">
        <v>21.149999619999999</v>
      </c>
      <c r="D4598" s="22">
        <f t="shared" si="710"/>
        <v>3.7999999946691787E-7</v>
      </c>
      <c r="E4598" s="23">
        <f t="shared" si="711"/>
        <v>1.7966903370890836E-6</v>
      </c>
      <c r="F4598" s="22">
        <v>21.47</v>
      </c>
      <c r="G4598" s="22">
        <v>21.469999309999999</v>
      </c>
      <c r="H4598" s="22">
        <f t="shared" si="712"/>
        <v>6.9000000024743713E-7</v>
      </c>
      <c r="I4598" s="23">
        <f t="shared" si="713"/>
        <v>3.2137867835238285E-6</v>
      </c>
      <c r="J4598" s="22">
        <v>20.85</v>
      </c>
      <c r="K4598" s="22">
        <v>20.850000380000001</v>
      </c>
      <c r="L4598" s="22">
        <f t="shared" si="714"/>
        <v>-3.7999999946691787E-7</v>
      </c>
      <c r="M4598" s="23">
        <f t="shared" si="715"/>
        <v>1.8225419306535179E-6</v>
      </c>
      <c r="N4598" s="22">
        <v>21.33</v>
      </c>
      <c r="O4598" s="22">
        <v>21.329999919999999</v>
      </c>
      <c r="P4598" s="22">
        <f t="shared" si="716"/>
        <v>7.9999999513802322E-8</v>
      </c>
      <c r="Q4598" s="23">
        <f t="shared" si="717"/>
        <v>3.7505860203398596E-7</v>
      </c>
      <c r="R4598" s="24">
        <v>9104989</v>
      </c>
      <c r="S4598" s="24">
        <v>9105000</v>
      </c>
      <c r="T4598" s="24">
        <f t="shared" si="718"/>
        <v>-11</v>
      </c>
      <c r="U4598" s="23">
        <f t="shared" si="719"/>
        <v>1.2081274025260846E-4</v>
      </c>
    </row>
    <row r="4599" spans="1:21" x14ac:dyDescent="0.3">
      <c r="A4599" s="21">
        <v>42391</v>
      </c>
      <c r="B4599" s="22">
        <v>21.76</v>
      </c>
      <c r="C4599" s="22">
        <v>21.760000229999999</v>
      </c>
      <c r="D4599" s="22">
        <f t="shared" si="710"/>
        <v>-2.2999999771400326E-7</v>
      </c>
      <c r="E4599" s="23">
        <f t="shared" si="711"/>
        <v>1.0569852724399685E-6</v>
      </c>
      <c r="F4599" s="22">
        <v>21.95</v>
      </c>
      <c r="G4599" s="22">
        <v>21.950000760000002</v>
      </c>
      <c r="H4599" s="22">
        <f t="shared" si="712"/>
        <v>-7.6000000248654942E-7</v>
      </c>
      <c r="I4599" s="23">
        <f t="shared" si="713"/>
        <v>3.4624144700327991E-6</v>
      </c>
      <c r="J4599" s="22">
        <v>21.62</v>
      </c>
      <c r="K4599" s="22">
        <v>21.620000839999999</v>
      </c>
      <c r="L4599" s="22">
        <f t="shared" si="714"/>
        <v>-8.3999999844763806E-7</v>
      </c>
      <c r="M4599" s="23">
        <f t="shared" si="715"/>
        <v>3.8852912387196659E-6</v>
      </c>
      <c r="N4599" s="22">
        <v>21.93</v>
      </c>
      <c r="O4599" s="22">
        <v>21.93000031</v>
      </c>
      <c r="P4599" s="22">
        <f t="shared" si="716"/>
        <v>-3.1000000078051926E-7</v>
      </c>
      <c r="Q4599" s="23">
        <f t="shared" si="717"/>
        <v>1.4135886748672793E-6</v>
      </c>
      <c r="R4599" s="24">
        <v>8369168</v>
      </c>
      <c r="S4599" s="24">
        <v>8369200</v>
      </c>
      <c r="T4599" s="24">
        <f t="shared" si="718"/>
        <v>-32</v>
      </c>
      <c r="U4599" s="23">
        <f t="shared" si="719"/>
        <v>3.8235434689098122E-4</v>
      </c>
    </row>
    <row r="4600" spans="1:21" x14ac:dyDescent="0.3">
      <c r="A4600" s="21">
        <v>42394</v>
      </c>
      <c r="B4600" s="22">
        <v>21.71</v>
      </c>
      <c r="C4600" s="22">
        <v>21.709999079999999</v>
      </c>
      <c r="D4600" s="22">
        <f t="shared" si="710"/>
        <v>9.2000000151415406E-7</v>
      </c>
      <c r="E4600" s="23">
        <f t="shared" si="711"/>
        <v>4.2376786757291479E-6</v>
      </c>
      <c r="F4600" s="22">
        <v>22.07</v>
      </c>
      <c r="G4600" s="22">
        <v>22.06999969</v>
      </c>
      <c r="H4600" s="22">
        <f t="shared" si="712"/>
        <v>3.1000000078051926E-7</v>
      </c>
      <c r="I4600" s="23">
        <f t="shared" si="713"/>
        <v>1.404621681625947E-6</v>
      </c>
      <c r="J4600" s="22">
        <v>21.7</v>
      </c>
      <c r="K4600" s="22">
        <v>21.700000760000002</v>
      </c>
      <c r="L4600" s="22">
        <f t="shared" si="714"/>
        <v>-7.6000000248654942E-7</v>
      </c>
      <c r="M4600" s="23">
        <f t="shared" si="715"/>
        <v>3.502304036262851E-6</v>
      </c>
      <c r="N4600" s="22">
        <v>21.79</v>
      </c>
      <c r="O4600" s="22">
        <v>21.790000920000001</v>
      </c>
      <c r="P4600" s="22">
        <f t="shared" si="716"/>
        <v>-9.2000000151415406E-7</v>
      </c>
      <c r="Q4600" s="23">
        <f t="shared" si="717"/>
        <v>4.2221200673274407E-6</v>
      </c>
      <c r="R4600" s="24">
        <v>8463675</v>
      </c>
      <c r="S4600" s="24">
        <v>8463700</v>
      </c>
      <c r="T4600" s="24">
        <f t="shared" si="718"/>
        <v>-25</v>
      </c>
      <c r="U4600" s="23">
        <f t="shared" si="719"/>
        <v>2.9537908952349449E-4</v>
      </c>
    </row>
    <row r="4601" spans="1:21" x14ac:dyDescent="0.3">
      <c r="A4601" s="21">
        <v>42395</v>
      </c>
      <c r="B4601" s="22">
        <v>21.78</v>
      </c>
      <c r="C4601" s="22">
        <v>21.780000690000001</v>
      </c>
      <c r="D4601" s="22">
        <f t="shared" si="710"/>
        <v>-6.9000000024743713E-7</v>
      </c>
      <c r="E4601" s="23">
        <f t="shared" si="711"/>
        <v>3.1680439779060315E-6</v>
      </c>
      <c r="F4601" s="22">
        <v>21.86</v>
      </c>
      <c r="G4601" s="22">
        <v>21.86000061</v>
      </c>
      <c r="H4601" s="22">
        <f t="shared" si="712"/>
        <v>-6.1000000073363481E-7</v>
      </c>
      <c r="I4601" s="23">
        <f t="shared" si="713"/>
        <v>2.7904848294221287E-6</v>
      </c>
      <c r="J4601" s="22">
        <v>21.5</v>
      </c>
      <c r="K4601" s="22">
        <v>21.5</v>
      </c>
      <c r="L4601" s="22">
        <f t="shared" si="714"/>
        <v>0</v>
      </c>
      <c r="M4601" s="23">
        <f t="shared" si="715"/>
        <v>0</v>
      </c>
      <c r="N4601" s="22">
        <v>21.59</v>
      </c>
      <c r="O4601" s="22">
        <v>21.590000150000002</v>
      </c>
      <c r="P4601" s="22">
        <f t="shared" si="716"/>
        <v>-1.5000000175291461E-7</v>
      </c>
      <c r="Q4601" s="23">
        <f t="shared" si="717"/>
        <v>6.9476609870664862E-7</v>
      </c>
      <c r="R4601" s="24">
        <v>7709666</v>
      </c>
      <c r="S4601" s="24">
        <v>7709700</v>
      </c>
      <c r="T4601" s="24">
        <f t="shared" si="718"/>
        <v>-34</v>
      </c>
      <c r="U4601" s="23">
        <f t="shared" si="719"/>
        <v>4.4100289246014758E-4</v>
      </c>
    </row>
    <row r="4602" spans="1:21" x14ac:dyDescent="0.3">
      <c r="A4602" s="21">
        <v>42396</v>
      </c>
      <c r="B4602" s="22">
        <v>21.72</v>
      </c>
      <c r="C4602" s="22">
        <v>21.719999309999999</v>
      </c>
      <c r="D4602" s="22">
        <f t="shared" si="710"/>
        <v>6.9000000024743713E-7</v>
      </c>
      <c r="E4602" s="23">
        <f t="shared" si="711"/>
        <v>3.1767956821700152E-6</v>
      </c>
      <c r="F4602" s="22">
        <v>22</v>
      </c>
      <c r="G4602" s="22">
        <v>22</v>
      </c>
      <c r="H4602" s="22">
        <f t="shared" si="712"/>
        <v>0</v>
      </c>
      <c r="I4602" s="23">
        <f t="shared" si="713"/>
        <v>0</v>
      </c>
      <c r="J4602" s="22">
        <v>21.61</v>
      </c>
      <c r="K4602" s="22">
        <v>21.61000061</v>
      </c>
      <c r="L4602" s="22">
        <f t="shared" si="714"/>
        <v>-6.1000000073363481E-7</v>
      </c>
      <c r="M4602" s="23">
        <f t="shared" si="715"/>
        <v>2.8227671611048361E-6</v>
      </c>
      <c r="N4602" s="22">
        <v>21.68</v>
      </c>
      <c r="O4602" s="22">
        <v>21.68000031</v>
      </c>
      <c r="P4602" s="22">
        <f t="shared" si="716"/>
        <v>-3.1000000078051926E-7</v>
      </c>
      <c r="Q4602" s="23">
        <f t="shared" si="717"/>
        <v>1.4298892820473362E-6</v>
      </c>
      <c r="R4602" s="24">
        <v>6432809</v>
      </c>
      <c r="S4602" s="24">
        <v>6432800</v>
      </c>
      <c r="T4602" s="24">
        <f t="shared" si="718"/>
        <v>9</v>
      </c>
      <c r="U4602" s="23">
        <f t="shared" si="719"/>
        <v>1.3990797164531774E-4</v>
      </c>
    </row>
    <row r="4603" spans="1:21" x14ac:dyDescent="0.3">
      <c r="A4603" s="21">
        <v>42397</v>
      </c>
      <c r="B4603" s="22">
        <v>21.78</v>
      </c>
      <c r="C4603" s="22">
        <v>21.780000690000001</v>
      </c>
      <c r="D4603" s="22">
        <f t="shared" si="710"/>
        <v>-6.9000000024743713E-7</v>
      </c>
      <c r="E4603" s="23">
        <f t="shared" si="711"/>
        <v>3.1680439779060315E-6</v>
      </c>
      <c r="F4603" s="22">
        <v>21.87</v>
      </c>
      <c r="G4603" s="22">
        <v>21.870000839999999</v>
      </c>
      <c r="H4603" s="22">
        <f t="shared" si="712"/>
        <v>-8.3999999844763806E-7</v>
      </c>
      <c r="I4603" s="23">
        <f t="shared" si="713"/>
        <v>3.840877760330429E-6</v>
      </c>
      <c r="J4603" s="22">
        <v>21.48</v>
      </c>
      <c r="K4603" s="22">
        <v>21.479999540000001</v>
      </c>
      <c r="L4603" s="22">
        <f t="shared" si="714"/>
        <v>4.5999999898072019E-7</v>
      </c>
      <c r="M4603" s="23">
        <f t="shared" si="715"/>
        <v>2.1415270429783267E-6</v>
      </c>
      <c r="N4603" s="22">
        <v>21.63</v>
      </c>
      <c r="O4603" s="22">
        <v>21.629999160000001</v>
      </c>
      <c r="P4603" s="22">
        <f t="shared" si="716"/>
        <v>8.3999999844763806E-7</v>
      </c>
      <c r="Q4603" s="23">
        <f t="shared" si="717"/>
        <v>3.8834952892695254E-6</v>
      </c>
      <c r="R4603" s="24">
        <v>7169028</v>
      </c>
      <c r="S4603" s="24">
        <v>7169000</v>
      </c>
      <c r="T4603" s="24">
        <f t="shared" si="718"/>
        <v>28</v>
      </c>
      <c r="U4603" s="23">
        <f t="shared" si="719"/>
        <v>3.9057051192634953E-4</v>
      </c>
    </row>
    <row r="4604" spans="1:21" x14ac:dyDescent="0.3">
      <c r="A4604" s="21">
        <v>42398</v>
      </c>
      <c r="B4604" s="22">
        <v>21.87</v>
      </c>
      <c r="C4604" s="22">
        <v>21.870000839999999</v>
      </c>
      <c r="D4604" s="22">
        <f t="shared" si="710"/>
        <v>-8.3999999844763806E-7</v>
      </c>
      <c r="E4604" s="23">
        <f t="shared" si="711"/>
        <v>3.840877760330429E-6</v>
      </c>
      <c r="F4604" s="22">
        <v>22.4</v>
      </c>
      <c r="G4604" s="22">
        <v>22.399999619999999</v>
      </c>
      <c r="H4604" s="22">
        <f t="shared" si="712"/>
        <v>3.7999999946691787E-7</v>
      </c>
      <c r="I4604" s="23">
        <f t="shared" si="713"/>
        <v>1.6964285978274401E-6</v>
      </c>
      <c r="J4604" s="22">
        <v>21.87</v>
      </c>
      <c r="K4604" s="22">
        <v>21.870000839999999</v>
      </c>
      <c r="L4604" s="22">
        <f t="shared" si="714"/>
        <v>-8.3999999844763806E-7</v>
      </c>
      <c r="M4604" s="23">
        <f t="shared" si="715"/>
        <v>3.840877760330429E-6</v>
      </c>
      <c r="N4604" s="22">
        <v>22.35</v>
      </c>
      <c r="O4604" s="22">
        <v>22.350000380000001</v>
      </c>
      <c r="P4604" s="22">
        <f t="shared" si="716"/>
        <v>-3.7999999946691787E-7</v>
      </c>
      <c r="Q4604" s="23">
        <f t="shared" si="717"/>
        <v>1.7002236823537711E-6</v>
      </c>
      <c r="R4604" s="24">
        <v>9010033</v>
      </c>
      <c r="S4604" s="24">
        <v>9010200</v>
      </c>
      <c r="T4604" s="24">
        <f t="shared" si="718"/>
        <v>-167</v>
      </c>
      <c r="U4604" s="23">
        <f t="shared" si="719"/>
        <v>1.8534549732525359E-3</v>
      </c>
    </row>
    <row r="4605" spans="1:21" x14ac:dyDescent="0.3">
      <c r="A4605" s="21">
        <v>42401</v>
      </c>
      <c r="B4605" s="22">
        <v>22.18</v>
      </c>
      <c r="C4605" s="22">
        <v>22.18000031</v>
      </c>
      <c r="D4605" s="22">
        <f t="shared" si="710"/>
        <v>-3.1000000078051926E-7</v>
      </c>
      <c r="E4605" s="23">
        <f t="shared" si="711"/>
        <v>1.3976555295211321E-6</v>
      </c>
      <c r="F4605" s="22">
        <v>22.55</v>
      </c>
      <c r="G4605" s="22">
        <v>22.549999239999998</v>
      </c>
      <c r="H4605" s="22">
        <f t="shared" si="712"/>
        <v>7.6000000248654942E-7</v>
      </c>
      <c r="I4605" s="23">
        <f t="shared" si="713"/>
        <v>3.370288372952289E-6</v>
      </c>
      <c r="J4605" s="22">
        <v>22.15</v>
      </c>
      <c r="K4605" s="22">
        <v>22.149999619999999</v>
      </c>
      <c r="L4605" s="22">
        <f t="shared" si="714"/>
        <v>3.7999999946691787E-7</v>
      </c>
      <c r="M4605" s="23">
        <f t="shared" si="715"/>
        <v>1.7155756477928008E-6</v>
      </c>
      <c r="N4605" s="22">
        <v>22.46</v>
      </c>
      <c r="O4605" s="22">
        <v>22.459999079999999</v>
      </c>
      <c r="P4605" s="22">
        <f t="shared" si="716"/>
        <v>9.2000000151415406E-7</v>
      </c>
      <c r="Q4605" s="23">
        <f t="shared" si="717"/>
        <v>4.0961711451421572E-6</v>
      </c>
      <c r="R4605" s="24">
        <v>5389158</v>
      </c>
      <c r="S4605" s="24">
        <v>5389200</v>
      </c>
      <c r="T4605" s="24">
        <f t="shared" si="718"/>
        <v>-42</v>
      </c>
      <c r="U4605" s="23">
        <f t="shared" si="719"/>
        <v>7.7933645067913609E-4</v>
      </c>
    </row>
    <row r="4606" spans="1:21" x14ac:dyDescent="0.3">
      <c r="A4606" s="21">
        <v>42402</v>
      </c>
      <c r="B4606" s="22">
        <v>22.3</v>
      </c>
      <c r="C4606" s="22">
        <v>22.299999239999998</v>
      </c>
      <c r="D4606" s="22">
        <f t="shared" si="710"/>
        <v>7.6000000248654942E-7</v>
      </c>
      <c r="E4606" s="23">
        <f t="shared" si="711"/>
        <v>3.4080718761789049E-6</v>
      </c>
      <c r="F4606" s="22">
        <v>22.62</v>
      </c>
      <c r="G4606" s="22">
        <v>22.620000839999999</v>
      </c>
      <c r="H4606" s="22">
        <f t="shared" si="712"/>
        <v>-8.3999999844763806E-7</v>
      </c>
      <c r="I4606" s="23">
        <f t="shared" si="713"/>
        <v>3.7135277066932152E-6</v>
      </c>
      <c r="J4606" s="22">
        <v>22.28</v>
      </c>
      <c r="K4606" s="22">
        <v>22.280000690000001</v>
      </c>
      <c r="L4606" s="22">
        <f t="shared" si="714"/>
        <v>-6.9000000024743713E-7</v>
      </c>
      <c r="M4606" s="23">
        <f t="shared" si="715"/>
        <v>3.0969478405677601E-6</v>
      </c>
      <c r="N4606" s="22">
        <v>22.56</v>
      </c>
      <c r="O4606" s="22">
        <v>22.559999470000001</v>
      </c>
      <c r="P4606" s="22">
        <f t="shared" si="716"/>
        <v>5.2999999766711881E-7</v>
      </c>
      <c r="Q4606" s="23">
        <f t="shared" si="717"/>
        <v>2.3492908249927314E-6</v>
      </c>
      <c r="R4606" s="24">
        <v>13486732</v>
      </c>
      <c r="S4606" s="24">
        <v>13487900</v>
      </c>
      <c r="T4606" s="24">
        <f t="shared" si="718"/>
        <v>-1168</v>
      </c>
      <c r="U4606" s="23">
        <f t="shared" si="719"/>
        <v>8.6596134312976816E-3</v>
      </c>
    </row>
    <row r="4607" spans="1:21" x14ac:dyDescent="0.3">
      <c r="A4607" s="21">
        <v>42403</v>
      </c>
      <c r="B4607" s="22">
        <v>22.75</v>
      </c>
      <c r="C4607" s="22">
        <v>22.75</v>
      </c>
      <c r="D4607" s="22">
        <f t="shared" si="710"/>
        <v>0</v>
      </c>
      <c r="E4607" s="23">
        <f t="shared" si="711"/>
        <v>0</v>
      </c>
      <c r="F4607" s="22">
        <v>23.1</v>
      </c>
      <c r="G4607" s="22">
        <v>23.100000380000001</v>
      </c>
      <c r="H4607" s="22">
        <f t="shared" si="712"/>
        <v>-3.7999999946691787E-7</v>
      </c>
      <c r="I4607" s="23">
        <f t="shared" si="713"/>
        <v>1.6450216156529685E-6</v>
      </c>
      <c r="J4607" s="22">
        <v>22.59</v>
      </c>
      <c r="K4607" s="22">
        <v>22.590000150000002</v>
      </c>
      <c r="L4607" s="22">
        <f t="shared" si="714"/>
        <v>-1.5000000175291461E-7</v>
      </c>
      <c r="M4607" s="23">
        <f t="shared" si="715"/>
        <v>6.6401062752057843E-7</v>
      </c>
      <c r="N4607" s="22">
        <v>22.92</v>
      </c>
      <c r="O4607" s="22">
        <v>22.920000080000001</v>
      </c>
      <c r="P4607" s="22">
        <f t="shared" si="716"/>
        <v>-7.9999999513802322E-8</v>
      </c>
      <c r="Q4607" s="23">
        <f t="shared" si="717"/>
        <v>3.4904013627648434E-7</v>
      </c>
      <c r="R4607" s="24">
        <v>13083181</v>
      </c>
      <c r="S4607" s="24">
        <v>13083200</v>
      </c>
      <c r="T4607" s="24">
        <f t="shared" si="718"/>
        <v>-19</v>
      </c>
      <c r="U4607" s="23">
        <f t="shared" si="719"/>
        <v>1.4522440993029227E-4</v>
      </c>
    </row>
    <row r="4608" spans="1:21" x14ac:dyDescent="0.3">
      <c r="A4608" s="21">
        <v>42404</v>
      </c>
      <c r="B4608" s="22">
        <v>22.97</v>
      </c>
      <c r="C4608" s="22">
        <v>22.969999309999999</v>
      </c>
      <c r="D4608" s="22">
        <f t="shared" si="710"/>
        <v>6.9000000024743713E-7</v>
      </c>
      <c r="E4608" s="23">
        <f t="shared" si="711"/>
        <v>3.0039182454265257E-6</v>
      </c>
      <c r="F4608" s="22">
        <v>23.25</v>
      </c>
      <c r="G4608" s="22">
        <v>23.25</v>
      </c>
      <c r="H4608" s="22">
        <f t="shared" si="712"/>
        <v>0</v>
      </c>
      <c r="I4608" s="23">
        <f t="shared" si="713"/>
        <v>0</v>
      </c>
      <c r="J4608" s="22">
        <v>22.92</v>
      </c>
      <c r="K4608" s="22">
        <v>22.920000080000001</v>
      </c>
      <c r="L4608" s="22">
        <f t="shared" si="714"/>
        <v>-7.9999999513802322E-8</v>
      </c>
      <c r="M4608" s="23">
        <f t="shared" si="715"/>
        <v>3.4904013627648434E-7</v>
      </c>
      <c r="N4608" s="22">
        <v>23.23</v>
      </c>
      <c r="O4608" s="22">
        <v>23.229999540000001</v>
      </c>
      <c r="P4608" s="22">
        <f t="shared" si="716"/>
        <v>4.5999999898072019E-7</v>
      </c>
      <c r="Q4608" s="23">
        <f t="shared" si="717"/>
        <v>1.9801980546260493E-6</v>
      </c>
      <c r="R4608" s="24">
        <v>6473094</v>
      </c>
      <c r="S4608" s="24">
        <v>6473100</v>
      </c>
      <c r="T4608" s="24">
        <f t="shared" si="718"/>
        <v>-6</v>
      </c>
      <c r="U4608" s="23">
        <f t="shared" si="719"/>
        <v>9.2691291653149193E-5</v>
      </c>
    </row>
    <row r="4609" spans="1:21" x14ac:dyDescent="0.3">
      <c r="A4609" s="21">
        <v>42405</v>
      </c>
      <c r="B4609" s="22">
        <v>23.01</v>
      </c>
      <c r="C4609" s="22">
        <v>23.010000229999999</v>
      </c>
      <c r="D4609" s="22">
        <f t="shared" si="710"/>
        <v>-2.2999999771400326E-7</v>
      </c>
      <c r="E4609" s="23">
        <f t="shared" si="711"/>
        <v>9.9956538641896064E-7</v>
      </c>
      <c r="F4609" s="22">
        <v>23.36</v>
      </c>
      <c r="G4609" s="22">
        <v>23.36000061</v>
      </c>
      <c r="H4609" s="22">
        <f t="shared" si="712"/>
        <v>-6.1000000073363481E-7</v>
      </c>
      <c r="I4609" s="23">
        <f t="shared" si="713"/>
        <v>2.6113013048146271E-6</v>
      </c>
      <c r="J4609" s="22">
        <v>22.66</v>
      </c>
      <c r="K4609" s="22">
        <v>22.659999849999998</v>
      </c>
      <c r="L4609" s="22">
        <f t="shared" si="714"/>
        <v>1.5000000175291461E-7</v>
      </c>
      <c r="M4609" s="23">
        <f t="shared" si="715"/>
        <v>6.6195941194110211E-7</v>
      </c>
      <c r="N4609" s="22">
        <v>22.75</v>
      </c>
      <c r="O4609" s="22">
        <v>22.75</v>
      </c>
      <c r="P4609" s="22">
        <f t="shared" si="716"/>
        <v>0</v>
      </c>
      <c r="Q4609" s="23">
        <f t="shared" si="717"/>
        <v>0</v>
      </c>
      <c r="R4609" s="24">
        <v>9325441</v>
      </c>
      <c r="S4609" s="24">
        <v>9325400</v>
      </c>
      <c r="T4609" s="24">
        <f t="shared" si="718"/>
        <v>41</v>
      </c>
      <c r="U4609" s="23">
        <f t="shared" si="719"/>
        <v>4.3965942479679161E-4</v>
      </c>
    </row>
    <row r="4610" spans="1:21" x14ac:dyDescent="0.3">
      <c r="A4610" s="21">
        <v>42408</v>
      </c>
      <c r="B4610" s="22">
        <v>22.48</v>
      </c>
      <c r="C4610" s="22">
        <v>22.479999540000001</v>
      </c>
      <c r="D4610" s="22">
        <f t="shared" ref="D4610:D4673" si="720">B4610-C4610</f>
        <v>4.5999999898072019E-7</v>
      </c>
      <c r="E4610" s="23">
        <f t="shared" ref="E4610:E4673" si="721">IFERROR(ABS(D4610)/C4610*100,0)</f>
        <v>2.0462633825335043E-6</v>
      </c>
      <c r="F4610" s="22">
        <v>22.91</v>
      </c>
      <c r="G4610" s="22">
        <v>22.909999849999998</v>
      </c>
      <c r="H4610" s="22">
        <f t="shared" ref="H4610:H4673" si="722">F4610-G4610</f>
        <v>1.5000000175291461E-7</v>
      </c>
      <c r="I4610" s="23">
        <f t="shared" ref="I4610:I4673" si="723">IFERROR(ABS(H4610)/G4610*100,0)</f>
        <v>6.5473593511575083E-7</v>
      </c>
      <c r="J4610" s="22">
        <v>22.26</v>
      </c>
      <c r="K4610" s="22">
        <v>22.260000229999999</v>
      </c>
      <c r="L4610" s="22">
        <f t="shared" ref="L4610:L4673" si="724">J4610-K4610</f>
        <v>-2.2999999771400326E-7</v>
      </c>
      <c r="M4610" s="23">
        <f t="shared" ref="M4610:M4673" si="725">IFERROR(ABS(L4610)/K4610*100,0)</f>
        <v>1.0332434651282269E-6</v>
      </c>
      <c r="N4610" s="22">
        <v>22.8</v>
      </c>
      <c r="O4610" s="22">
        <v>22.799999239999998</v>
      </c>
      <c r="P4610" s="22">
        <f t="shared" ref="P4610:P4673" si="726">N4610-O4610</f>
        <v>7.6000000248654942E-7</v>
      </c>
      <c r="Q4610" s="23">
        <f t="shared" ref="Q4610:Q4673" si="727">IFERROR(ABS(P4610)/O4610*100,0)</f>
        <v>3.333333455350367E-6</v>
      </c>
      <c r="R4610" s="24">
        <v>8355241</v>
      </c>
      <c r="S4610" s="24">
        <v>8355200</v>
      </c>
      <c r="T4610" s="24">
        <f t="shared" ref="T4610:T4673" si="728">R4610-S4610</f>
        <v>41</v>
      </c>
      <c r="U4610" s="23">
        <f t="shared" ref="U4610:U4673" si="729">IFERROR(ABS(T4610)/S4610*100,0)</f>
        <v>4.9071237073918038E-4</v>
      </c>
    </row>
    <row r="4611" spans="1:21" x14ac:dyDescent="0.3">
      <c r="A4611" s="21">
        <v>42409</v>
      </c>
      <c r="B4611" s="22">
        <v>22.23</v>
      </c>
      <c r="C4611" s="22">
        <v>22.229999540000001</v>
      </c>
      <c r="D4611" s="22">
        <f t="shared" si="720"/>
        <v>4.5999999898072019E-7</v>
      </c>
      <c r="E4611" s="23">
        <f t="shared" si="721"/>
        <v>2.0692757917201476E-6</v>
      </c>
      <c r="F4611" s="22">
        <v>22.68</v>
      </c>
      <c r="G4611" s="22">
        <v>22.68000031</v>
      </c>
      <c r="H4611" s="22">
        <f t="shared" si="722"/>
        <v>-3.1000000078051926E-7</v>
      </c>
      <c r="I4611" s="23">
        <f t="shared" si="723"/>
        <v>1.3668430182685446E-6</v>
      </c>
      <c r="J4611" s="22">
        <v>22.07</v>
      </c>
      <c r="K4611" s="22">
        <v>22.06999969</v>
      </c>
      <c r="L4611" s="22">
        <f t="shared" si="724"/>
        <v>3.1000000078051926E-7</v>
      </c>
      <c r="M4611" s="23">
        <f t="shared" si="725"/>
        <v>1.404621681625947E-6</v>
      </c>
      <c r="N4611" s="22">
        <v>22.56</v>
      </c>
      <c r="O4611" s="22">
        <v>22.559999470000001</v>
      </c>
      <c r="P4611" s="22">
        <f t="shared" si="726"/>
        <v>5.2999999766711881E-7</v>
      </c>
      <c r="Q4611" s="23">
        <f t="shared" si="727"/>
        <v>2.3492908249927314E-6</v>
      </c>
      <c r="R4611" s="24">
        <v>8426589</v>
      </c>
      <c r="S4611" s="24">
        <v>8426600</v>
      </c>
      <c r="T4611" s="24">
        <f t="shared" si="728"/>
        <v>-11</v>
      </c>
      <c r="U4611" s="23">
        <f t="shared" si="729"/>
        <v>1.3053900742885624E-4</v>
      </c>
    </row>
    <row r="4612" spans="1:21" x14ac:dyDescent="0.3">
      <c r="A4612" s="21">
        <v>42410</v>
      </c>
      <c r="B4612" s="22">
        <v>22.67</v>
      </c>
      <c r="C4612" s="22">
        <v>22.670000080000001</v>
      </c>
      <c r="D4612" s="22">
        <f t="shared" si="720"/>
        <v>-7.9999999513802322E-8</v>
      </c>
      <c r="E4612" s="23">
        <f t="shared" si="721"/>
        <v>3.5288927759810717E-7</v>
      </c>
      <c r="F4612" s="22">
        <v>22.91</v>
      </c>
      <c r="G4612" s="22">
        <v>22.909999849999998</v>
      </c>
      <c r="H4612" s="22">
        <f t="shared" si="722"/>
        <v>1.5000000175291461E-7</v>
      </c>
      <c r="I4612" s="23">
        <f t="shared" si="723"/>
        <v>6.5473593511575083E-7</v>
      </c>
      <c r="J4612" s="22">
        <v>22.28</v>
      </c>
      <c r="K4612" s="22">
        <v>22.280000690000001</v>
      </c>
      <c r="L4612" s="22">
        <f t="shared" si="724"/>
        <v>-6.9000000024743713E-7</v>
      </c>
      <c r="M4612" s="23">
        <f t="shared" si="725"/>
        <v>3.0969478405677601E-6</v>
      </c>
      <c r="N4612" s="22">
        <v>22.3</v>
      </c>
      <c r="O4612" s="22">
        <v>22.299999239999998</v>
      </c>
      <c r="P4612" s="22">
        <f t="shared" si="726"/>
        <v>7.6000000248654942E-7</v>
      </c>
      <c r="Q4612" s="23">
        <f t="shared" si="727"/>
        <v>3.4080718761789049E-6</v>
      </c>
      <c r="R4612" s="24">
        <v>5760499</v>
      </c>
      <c r="S4612" s="24">
        <v>5761600</v>
      </c>
      <c r="T4612" s="24">
        <f t="shared" si="728"/>
        <v>-1101</v>
      </c>
      <c r="U4612" s="23">
        <f t="shared" si="729"/>
        <v>1.9109275201332963E-2</v>
      </c>
    </row>
    <row r="4613" spans="1:21" x14ac:dyDescent="0.3">
      <c r="A4613" s="21">
        <v>42411</v>
      </c>
      <c r="B4613" s="22">
        <v>22.16</v>
      </c>
      <c r="C4613" s="22">
        <v>22.159999849999998</v>
      </c>
      <c r="D4613" s="22">
        <f t="shared" si="720"/>
        <v>1.5000000175291461E-7</v>
      </c>
      <c r="E4613" s="23">
        <f t="shared" si="721"/>
        <v>6.7689531935134301E-7</v>
      </c>
      <c r="F4613" s="22">
        <v>22.36</v>
      </c>
      <c r="G4613" s="22">
        <v>22.36000061</v>
      </c>
      <c r="H4613" s="22">
        <f t="shared" si="722"/>
        <v>-6.1000000073363481E-7</v>
      </c>
      <c r="I4613" s="23">
        <f t="shared" si="723"/>
        <v>2.7280857964772424E-6</v>
      </c>
      <c r="J4613" s="22">
        <v>21.79</v>
      </c>
      <c r="K4613" s="22">
        <v>21.790000920000001</v>
      </c>
      <c r="L4613" s="22">
        <f t="shared" si="724"/>
        <v>-9.2000000151415406E-7</v>
      </c>
      <c r="M4613" s="23">
        <f t="shared" si="725"/>
        <v>4.2221200673274407E-6</v>
      </c>
      <c r="N4613" s="22">
        <v>22</v>
      </c>
      <c r="O4613" s="22">
        <v>22</v>
      </c>
      <c r="P4613" s="22">
        <f t="shared" si="726"/>
        <v>0</v>
      </c>
      <c r="Q4613" s="23">
        <f t="shared" si="727"/>
        <v>0</v>
      </c>
      <c r="R4613" s="24">
        <v>10394586</v>
      </c>
      <c r="S4613" s="24">
        <v>10394600</v>
      </c>
      <c r="T4613" s="24">
        <f t="shared" si="728"/>
        <v>-14</v>
      </c>
      <c r="U4613" s="23">
        <f t="shared" si="729"/>
        <v>1.3468531737633003E-4</v>
      </c>
    </row>
    <row r="4614" spans="1:21" x14ac:dyDescent="0.3">
      <c r="A4614" s="21">
        <v>42412</v>
      </c>
      <c r="B4614" s="22">
        <v>22.29</v>
      </c>
      <c r="C4614" s="22">
        <v>22.290000920000001</v>
      </c>
      <c r="D4614" s="22">
        <f t="shared" si="720"/>
        <v>-9.2000000151415406E-7</v>
      </c>
      <c r="E4614" s="23">
        <f t="shared" si="721"/>
        <v>4.1274112316822379E-6</v>
      </c>
      <c r="F4614" s="22">
        <v>22.32</v>
      </c>
      <c r="G4614" s="22">
        <v>22.31999969</v>
      </c>
      <c r="H4614" s="22">
        <f t="shared" si="722"/>
        <v>3.1000000078051926E-7</v>
      </c>
      <c r="I4614" s="23">
        <f t="shared" si="723"/>
        <v>1.3888889116759628E-6</v>
      </c>
      <c r="J4614" s="22">
        <v>21.92</v>
      </c>
      <c r="K4614" s="22">
        <v>21.920000080000001</v>
      </c>
      <c r="L4614" s="22">
        <f t="shared" si="724"/>
        <v>-7.9999999513802322E-8</v>
      </c>
      <c r="M4614" s="23">
        <f t="shared" si="725"/>
        <v>3.6496350009959636E-7</v>
      </c>
      <c r="N4614" s="22">
        <v>22.24</v>
      </c>
      <c r="O4614" s="22">
        <v>22.239999770000001</v>
      </c>
      <c r="P4614" s="22">
        <f t="shared" si="726"/>
        <v>2.2999999771400326E-7</v>
      </c>
      <c r="Q4614" s="23">
        <f t="shared" si="727"/>
        <v>1.0341726622868722E-6</v>
      </c>
      <c r="R4614" s="24">
        <v>7326941</v>
      </c>
      <c r="S4614" s="24">
        <v>7326900</v>
      </c>
      <c r="T4614" s="24">
        <f t="shared" si="728"/>
        <v>41</v>
      </c>
      <c r="U4614" s="23">
        <f t="shared" si="729"/>
        <v>5.5958181495584767E-4</v>
      </c>
    </row>
    <row r="4615" spans="1:21" x14ac:dyDescent="0.3">
      <c r="A4615" s="21">
        <v>42416</v>
      </c>
      <c r="B4615" s="22">
        <v>22.62</v>
      </c>
      <c r="C4615" s="22">
        <v>22.620000839999999</v>
      </c>
      <c r="D4615" s="22">
        <f t="shared" si="720"/>
        <v>-8.3999999844763806E-7</v>
      </c>
      <c r="E4615" s="23">
        <f t="shared" si="721"/>
        <v>3.7135277066932152E-6</v>
      </c>
      <c r="F4615" s="22">
        <v>23.69</v>
      </c>
      <c r="G4615" s="22">
        <v>23.690000529999999</v>
      </c>
      <c r="H4615" s="22">
        <f t="shared" si="722"/>
        <v>-5.2999999766711881E-7</v>
      </c>
      <c r="I4615" s="23">
        <f t="shared" si="723"/>
        <v>2.2372308392139945E-6</v>
      </c>
      <c r="J4615" s="22">
        <v>22.59</v>
      </c>
      <c r="K4615" s="22">
        <v>22.590000150000002</v>
      </c>
      <c r="L4615" s="22">
        <f t="shared" si="724"/>
        <v>-1.5000000175291461E-7</v>
      </c>
      <c r="M4615" s="23">
        <f t="shared" si="725"/>
        <v>6.6401062752057843E-7</v>
      </c>
      <c r="N4615" s="22">
        <v>23.34</v>
      </c>
      <c r="O4615" s="22">
        <v>23.340000150000002</v>
      </c>
      <c r="P4615" s="22">
        <f t="shared" si="726"/>
        <v>-1.5000000175291461E-7</v>
      </c>
      <c r="Q4615" s="23">
        <f t="shared" si="727"/>
        <v>6.4267352523095253E-7</v>
      </c>
      <c r="R4615" s="24">
        <v>13843831</v>
      </c>
      <c r="S4615" s="24">
        <v>13843800</v>
      </c>
      <c r="T4615" s="24">
        <f t="shared" si="728"/>
        <v>31</v>
      </c>
      <c r="U4615" s="23">
        <f t="shared" si="729"/>
        <v>2.2392695647148903E-4</v>
      </c>
    </row>
    <row r="4616" spans="1:21" x14ac:dyDescent="0.3">
      <c r="A4616" s="21">
        <v>42417</v>
      </c>
      <c r="B4616" s="22">
        <v>23.36</v>
      </c>
      <c r="C4616" s="22">
        <v>23.36000061</v>
      </c>
      <c r="D4616" s="22">
        <f t="shared" si="720"/>
        <v>-6.1000000073363481E-7</v>
      </c>
      <c r="E4616" s="23">
        <f t="shared" si="721"/>
        <v>2.6113013048146271E-6</v>
      </c>
      <c r="F4616" s="22">
        <v>23.74</v>
      </c>
      <c r="G4616" s="22">
        <v>23.739999770000001</v>
      </c>
      <c r="H4616" s="22">
        <f t="shared" si="722"/>
        <v>2.2999999771400326E-7</v>
      </c>
      <c r="I4616" s="23">
        <f t="shared" si="723"/>
        <v>9.6882898038041248E-7</v>
      </c>
      <c r="J4616" s="22">
        <v>23.27</v>
      </c>
      <c r="K4616" s="22">
        <v>23.270000459999999</v>
      </c>
      <c r="L4616" s="22">
        <f t="shared" si="724"/>
        <v>-4.5999999898072019E-7</v>
      </c>
      <c r="M4616" s="23">
        <f t="shared" si="725"/>
        <v>1.9767941121077241E-6</v>
      </c>
      <c r="N4616" s="22">
        <v>23.64</v>
      </c>
      <c r="O4616" s="22">
        <v>23.63999939</v>
      </c>
      <c r="P4616" s="22">
        <f t="shared" si="726"/>
        <v>6.1000000073363481E-7</v>
      </c>
      <c r="Q4616" s="23">
        <f t="shared" si="727"/>
        <v>2.5803723201095856E-6</v>
      </c>
      <c r="R4616" s="24">
        <v>11956084</v>
      </c>
      <c r="S4616" s="24">
        <v>11956100</v>
      </c>
      <c r="T4616" s="24">
        <f t="shared" si="728"/>
        <v>-16</v>
      </c>
      <c r="U4616" s="23">
        <f t="shared" si="729"/>
        <v>1.3382290211691103E-4</v>
      </c>
    </row>
    <row r="4617" spans="1:21" x14ac:dyDescent="0.3">
      <c r="A4617" s="21">
        <v>42418</v>
      </c>
      <c r="B4617" s="22">
        <v>23.98</v>
      </c>
      <c r="C4617" s="22">
        <v>23.979999540000001</v>
      </c>
      <c r="D4617" s="22">
        <f t="shared" si="720"/>
        <v>4.5999999898072019E-7</v>
      </c>
      <c r="E4617" s="23">
        <f t="shared" si="721"/>
        <v>1.9182652535643886E-6</v>
      </c>
      <c r="F4617" s="22">
        <v>24.19</v>
      </c>
      <c r="G4617" s="22">
        <v>24.190000529999999</v>
      </c>
      <c r="H4617" s="22">
        <f t="shared" si="722"/>
        <v>-5.2999999766711881E-7</v>
      </c>
      <c r="I4617" s="23">
        <f t="shared" si="723"/>
        <v>2.1909879539267575E-6</v>
      </c>
      <c r="J4617" s="22">
        <v>23.76</v>
      </c>
      <c r="K4617" s="22">
        <v>23.760000229999999</v>
      </c>
      <c r="L4617" s="22">
        <f t="shared" si="724"/>
        <v>-2.2999999771400326E-7</v>
      </c>
      <c r="M4617" s="23">
        <f t="shared" si="725"/>
        <v>9.6801344902176903E-7</v>
      </c>
      <c r="N4617" s="22">
        <v>23.8</v>
      </c>
      <c r="O4617" s="22">
        <v>23.799999239999998</v>
      </c>
      <c r="P4617" s="22">
        <f t="shared" si="726"/>
        <v>7.6000000248654942E-7</v>
      </c>
      <c r="Q4617" s="23">
        <f t="shared" si="727"/>
        <v>3.1932774233422601E-6</v>
      </c>
      <c r="R4617" s="24">
        <v>12780116</v>
      </c>
      <c r="S4617" s="24">
        <v>12780200</v>
      </c>
      <c r="T4617" s="24">
        <f t="shared" si="728"/>
        <v>-84</v>
      </c>
      <c r="U4617" s="23">
        <f t="shared" si="729"/>
        <v>6.5726670944116683E-4</v>
      </c>
    </row>
    <row r="4618" spans="1:21" x14ac:dyDescent="0.3">
      <c r="A4618" s="21">
        <v>42419</v>
      </c>
      <c r="B4618" s="22">
        <v>23.8</v>
      </c>
      <c r="C4618" s="22">
        <v>23.799999239999998</v>
      </c>
      <c r="D4618" s="22">
        <f t="shared" si="720"/>
        <v>7.6000000248654942E-7</v>
      </c>
      <c r="E4618" s="23">
        <f t="shared" si="721"/>
        <v>3.1932774233422601E-6</v>
      </c>
      <c r="F4618" s="22">
        <v>24.03</v>
      </c>
      <c r="G4618" s="22">
        <v>24.030000690000001</v>
      </c>
      <c r="H4618" s="22">
        <f t="shared" si="722"/>
        <v>-6.9000000024743713E-7</v>
      </c>
      <c r="I4618" s="23">
        <f t="shared" si="723"/>
        <v>2.871410655158983E-6</v>
      </c>
      <c r="J4618" s="22">
        <v>23.51</v>
      </c>
      <c r="K4618" s="22">
        <v>23.510000229999999</v>
      </c>
      <c r="L4618" s="22">
        <f t="shared" si="724"/>
        <v>-2.2999999771400326E-7</v>
      </c>
      <c r="M4618" s="23">
        <f t="shared" si="725"/>
        <v>9.7830708406591641E-7</v>
      </c>
      <c r="N4618" s="22">
        <v>23.78</v>
      </c>
      <c r="O4618" s="22">
        <v>23.780000690000001</v>
      </c>
      <c r="P4618" s="22">
        <f t="shared" si="726"/>
        <v>-6.9000000024743713E-7</v>
      </c>
      <c r="Q4618" s="23">
        <f t="shared" si="727"/>
        <v>2.9015978983448763E-6</v>
      </c>
      <c r="R4618" s="24">
        <v>8950254</v>
      </c>
      <c r="S4618" s="24">
        <v>8950300</v>
      </c>
      <c r="T4618" s="24">
        <f t="shared" si="728"/>
        <v>-46</v>
      </c>
      <c r="U4618" s="23">
        <f t="shared" si="729"/>
        <v>5.1394925309766152E-4</v>
      </c>
    </row>
    <row r="4619" spans="1:21" x14ac:dyDescent="0.3">
      <c r="A4619" s="21">
        <v>42422</v>
      </c>
      <c r="B4619" s="22">
        <v>24.02</v>
      </c>
      <c r="C4619" s="22">
        <v>24.020000459999999</v>
      </c>
      <c r="D4619" s="22">
        <f t="shared" si="720"/>
        <v>-4.5999999898072019E-7</v>
      </c>
      <c r="E4619" s="23">
        <f t="shared" si="721"/>
        <v>1.9150707334362814E-6</v>
      </c>
      <c r="F4619" s="22">
        <v>24.13</v>
      </c>
      <c r="G4619" s="22">
        <v>24.129999160000001</v>
      </c>
      <c r="H4619" s="22">
        <f t="shared" si="722"/>
        <v>8.3999999844763806E-7</v>
      </c>
      <c r="I4619" s="23">
        <f t="shared" si="723"/>
        <v>3.4811439191431699E-6</v>
      </c>
      <c r="J4619" s="22">
        <v>23.85</v>
      </c>
      <c r="K4619" s="22">
        <v>23.850000380000001</v>
      </c>
      <c r="L4619" s="22">
        <f t="shared" si="724"/>
        <v>-3.7999999946691787E-7</v>
      </c>
      <c r="M4619" s="23">
        <f t="shared" si="725"/>
        <v>1.5932913769912394E-6</v>
      </c>
      <c r="N4619" s="22">
        <v>23.96</v>
      </c>
      <c r="O4619" s="22">
        <v>23.959999079999999</v>
      </c>
      <c r="P4619" s="22">
        <f t="shared" si="726"/>
        <v>9.2000000151415406E-7</v>
      </c>
      <c r="Q4619" s="23">
        <f t="shared" si="727"/>
        <v>3.839733041901912E-6</v>
      </c>
      <c r="R4619" s="24">
        <v>7250324</v>
      </c>
      <c r="S4619" s="24">
        <v>7250300</v>
      </c>
      <c r="T4619" s="24">
        <f t="shared" si="728"/>
        <v>24</v>
      </c>
      <c r="U4619" s="23">
        <f t="shared" si="729"/>
        <v>3.3102078534681326E-4</v>
      </c>
    </row>
    <row r="4620" spans="1:21" x14ac:dyDescent="0.3">
      <c r="A4620" s="21">
        <v>42423</v>
      </c>
      <c r="B4620" s="22">
        <v>23.74</v>
      </c>
      <c r="C4620" s="22">
        <v>23.739999770000001</v>
      </c>
      <c r="D4620" s="22">
        <f t="shared" si="720"/>
        <v>2.2999999771400326E-7</v>
      </c>
      <c r="E4620" s="23">
        <f t="shared" si="721"/>
        <v>9.6882898038041248E-7</v>
      </c>
      <c r="F4620" s="22">
        <v>23.75</v>
      </c>
      <c r="G4620" s="22">
        <v>23.75</v>
      </c>
      <c r="H4620" s="22">
        <f t="shared" si="722"/>
        <v>0</v>
      </c>
      <c r="I4620" s="23">
        <f t="shared" si="723"/>
        <v>0</v>
      </c>
      <c r="J4620" s="22">
        <v>23.26</v>
      </c>
      <c r="K4620" s="22">
        <v>23.260000229999999</v>
      </c>
      <c r="L4620" s="22">
        <f t="shared" si="724"/>
        <v>-2.2999999771400326E-7</v>
      </c>
      <c r="M4620" s="23">
        <f t="shared" si="725"/>
        <v>9.8882199243212668E-7</v>
      </c>
      <c r="N4620" s="22">
        <v>23.4</v>
      </c>
      <c r="O4620" s="22">
        <v>23.399999619999999</v>
      </c>
      <c r="P4620" s="22">
        <f t="shared" si="726"/>
        <v>3.7999999946691787E-7</v>
      </c>
      <c r="Q4620" s="23">
        <f t="shared" si="727"/>
        <v>1.623931648025035E-6</v>
      </c>
      <c r="R4620" s="24">
        <v>5802286</v>
      </c>
      <c r="S4620" s="24">
        <v>5802500</v>
      </c>
      <c r="T4620" s="24">
        <f t="shared" si="728"/>
        <v>-214</v>
      </c>
      <c r="U4620" s="23">
        <f t="shared" si="729"/>
        <v>3.6880654890133562E-3</v>
      </c>
    </row>
    <row r="4621" spans="1:21" x14ac:dyDescent="0.3">
      <c r="A4621" s="21">
        <v>42424</v>
      </c>
      <c r="B4621" s="22">
        <v>23.08</v>
      </c>
      <c r="C4621" s="22">
        <v>23.079999919999999</v>
      </c>
      <c r="D4621" s="22">
        <f t="shared" si="720"/>
        <v>7.9999999513802322E-8</v>
      </c>
      <c r="E4621" s="23">
        <f t="shared" si="721"/>
        <v>3.4662044970146748E-7</v>
      </c>
      <c r="F4621" s="22">
        <v>23.5</v>
      </c>
      <c r="G4621" s="22">
        <v>23.5</v>
      </c>
      <c r="H4621" s="22">
        <f t="shared" si="722"/>
        <v>0</v>
      </c>
      <c r="I4621" s="23">
        <f t="shared" si="723"/>
        <v>0</v>
      </c>
      <c r="J4621" s="22">
        <v>22.83</v>
      </c>
      <c r="K4621" s="22">
        <v>22.829999919999999</v>
      </c>
      <c r="L4621" s="22">
        <f t="shared" si="724"/>
        <v>7.9999999513802322E-8</v>
      </c>
      <c r="M4621" s="23">
        <f t="shared" si="725"/>
        <v>3.5041611823975128E-7</v>
      </c>
      <c r="N4621" s="22">
        <v>23.42</v>
      </c>
      <c r="O4621" s="22">
        <v>23.420000080000001</v>
      </c>
      <c r="P4621" s="22">
        <f t="shared" si="726"/>
        <v>-7.9999999513802322E-8</v>
      </c>
      <c r="Q4621" s="23">
        <f t="shared" si="727"/>
        <v>3.415883827520564E-7</v>
      </c>
      <c r="R4621" s="24">
        <v>5267513</v>
      </c>
      <c r="S4621" s="24">
        <v>5267500</v>
      </c>
      <c r="T4621" s="24">
        <f t="shared" si="728"/>
        <v>13</v>
      </c>
      <c r="U4621" s="23">
        <f t="shared" si="729"/>
        <v>2.46796392975795E-4</v>
      </c>
    </row>
    <row r="4622" spans="1:21" x14ac:dyDescent="0.3">
      <c r="A4622" s="21">
        <v>42425</v>
      </c>
      <c r="B4622" s="22">
        <v>23.68</v>
      </c>
      <c r="C4622" s="22">
        <v>23.68000031</v>
      </c>
      <c r="D4622" s="22">
        <f t="shared" si="720"/>
        <v>-3.1000000078051926E-7</v>
      </c>
      <c r="E4622" s="23">
        <f t="shared" si="721"/>
        <v>1.3091216077797392E-6</v>
      </c>
      <c r="F4622" s="22">
        <v>23.7</v>
      </c>
      <c r="G4622" s="22">
        <v>23.700000760000002</v>
      </c>
      <c r="H4622" s="22">
        <f t="shared" si="722"/>
        <v>-7.6000000248654942E-7</v>
      </c>
      <c r="I4622" s="23">
        <f t="shared" si="723"/>
        <v>3.2067509625115699E-6</v>
      </c>
      <c r="J4622" s="22">
        <v>23.38</v>
      </c>
      <c r="K4622" s="22">
        <v>23.379999160000001</v>
      </c>
      <c r="L4622" s="22">
        <f t="shared" si="724"/>
        <v>8.3999999844763806E-7</v>
      </c>
      <c r="M4622" s="23">
        <f t="shared" si="725"/>
        <v>3.5928144937009402E-6</v>
      </c>
      <c r="N4622" s="22">
        <v>23.69</v>
      </c>
      <c r="O4622" s="22">
        <v>23.690000529999999</v>
      </c>
      <c r="P4622" s="22">
        <f t="shared" si="726"/>
        <v>-5.2999999766711881E-7</v>
      </c>
      <c r="Q4622" s="23">
        <f t="shared" si="727"/>
        <v>2.2372308392139945E-6</v>
      </c>
      <c r="R4622" s="24">
        <v>5076801</v>
      </c>
      <c r="S4622" s="24">
        <v>5076800</v>
      </c>
      <c r="T4622" s="24">
        <f t="shared" si="728"/>
        <v>1</v>
      </c>
      <c r="U4622" s="23">
        <f t="shared" si="729"/>
        <v>1.9697447210841477E-5</v>
      </c>
    </row>
    <row r="4623" spans="1:21" x14ac:dyDescent="0.3">
      <c r="A4623" s="21">
        <v>42426</v>
      </c>
      <c r="B4623" s="22">
        <v>23.69</v>
      </c>
      <c r="C4623" s="22">
        <v>23.690000529999999</v>
      </c>
      <c r="D4623" s="22">
        <f t="shared" si="720"/>
        <v>-5.2999999766711881E-7</v>
      </c>
      <c r="E4623" s="23">
        <f t="shared" si="721"/>
        <v>2.2372308392139945E-6</v>
      </c>
      <c r="F4623" s="22">
        <v>24.09</v>
      </c>
      <c r="G4623" s="22">
        <v>24.090000150000002</v>
      </c>
      <c r="H4623" s="22">
        <f t="shared" si="722"/>
        <v>-1.5000000175291461E-7</v>
      </c>
      <c r="I4623" s="23">
        <f t="shared" si="723"/>
        <v>6.2266500962605677E-7</v>
      </c>
      <c r="J4623" s="22">
        <v>23.42</v>
      </c>
      <c r="K4623" s="22">
        <v>23.420000080000001</v>
      </c>
      <c r="L4623" s="22">
        <f t="shared" si="724"/>
        <v>-7.9999999513802322E-8</v>
      </c>
      <c r="M4623" s="23">
        <f t="shared" si="725"/>
        <v>3.415883827520564E-7</v>
      </c>
      <c r="N4623" s="22">
        <v>23.77</v>
      </c>
      <c r="O4623" s="22">
        <v>23.770000459999999</v>
      </c>
      <c r="P4623" s="22">
        <f t="shared" si="726"/>
        <v>-4.5999999898072019E-7</v>
      </c>
      <c r="Q4623" s="23">
        <f t="shared" si="727"/>
        <v>1.9352124109328696E-6</v>
      </c>
      <c r="R4623" s="24">
        <v>9920929</v>
      </c>
      <c r="S4623" s="24">
        <v>9920900</v>
      </c>
      <c r="T4623" s="24">
        <f t="shared" si="728"/>
        <v>29</v>
      </c>
      <c r="U4623" s="23">
        <f t="shared" si="729"/>
        <v>2.9231218941829873E-4</v>
      </c>
    </row>
    <row r="4624" spans="1:21" x14ac:dyDescent="0.3">
      <c r="A4624" s="21">
        <v>42429</v>
      </c>
      <c r="B4624" s="22">
        <v>23.57</v>
      </c>
      <c r="C4624" s="22">
        <v>23.56999969</v>
      </c>
      <c r="D4624" s="22">
        <f t="shared" si="720"/>
        <v>3.1000000078051926E-7</v>
      </c>
      <c r="E4624" s="23">
        <f t="shared" si="721"/>
        <v>1.3152312467447437E-6</v>
      </c>
      <c r="F4624" s="22">
        <v>23.75</v>
      </c>
      <c r="G4624" s="22">
        <v>23.75</v>
      </c>
      <c r="H4624" s="22">
        <f t="shared" si="722"/>
        <v>0</v>
      </c>
      <c r="I4624" s="23">
        <f t="shared" si="723"/>
        <v>0</v>
      </c>
      <c r="J4624" s="22">
        <v>23.46</v>
      </c>
      <c r="K4624" s="22">
        <v>23.459999079999999</v>
      </c>
      <c r="L4624" s="22">
        <f t="shared" si="724"/>
        <v>9.2000000151415406E-7</v>
      </c>
      <c r="M4624" s="23">
        <f t="shared" si="725"/>
        <v>3.9215687876921862E-6</v>
      </c>
      <c r="N4624" s="22">
        <v>23.55</v>
      </c>
      <c r="O4624" s="22">
        <v>23.549999239999998</v>
      </c>
      <c r="P4624" s="22">
        <f t="shared" si="726"/>
        <v>7.6000000248654942E-7</v>
      </c>
      <c r="Q4624" s="23">
        <f t="shared" si="727"/>
        <v>3.2271763355120581E-6</v>
      </c>
      <c r="R4624" s="24">
        <v>6614036</v>
      </c>
      <c r="S4624" s="24">
        <v>6614000</v>
      </c>
      <c r="T4624" s="24">
        <f t="shared" si="728"/>
        <v>36</v>
      </c>
      <c r="U4624" s="23">
        <f t="shared" si="729"/>
        <v>5.4429996976111282E-4</v>
      </c>
    </row>
    <row r="4625" spans="1:21" x14ac:dyDescent="0.3">
      <c r="A4625" s="21">
        <v>42430</v>
      </c>
      <c r="B4625" s="22">
        <v>24.15</v>
      </c>
      <c r="C4625" s="22">
        <v>24.149999619999999</v>
      </c>
      <c r="D4625" s="22">
        <f t="shared" si="720"/>
        <v>3.7999999946691787E-7</v>
      </c>
      <c r="E4625" s="23">
        <f t="shared" si="721"/>
        <v>1.5734989873549236E-6</v>
      </c>
      <c r="F4625" s="22">
        <v>24.68</v>
      </c>
      <c r="G4625" s="22">
        <v>24.68000031</v>
      </c>
      <c r="H4625" s="22">
        <f t="shared" si="722"/>
        <v>-3.1000000078051926E-7</v>
      </c>
      <c r="I4625" s="23">
        <f t="shared" si="723"/>
        <v>1.2560777831713051E-6</v>
      </c>
      <c r="J4625" s="22">
        <v>23.99</v>
      </c>
      <c r="K4625" s="22">
        <v>23.989999770000001</v>
      </c>
      <c r="L4625" s="22">
        <f t="shared" si="724"/>
        <v>2.2999999771400326E-7</v>
      </c>
      <c r="M4625" s="23">
        <f t="shared" si="725"/>
        <v>9.5873280499828552E-7</v>
      </c>
      <c r="N4625" s="22">
        <v>24.58</v>
      </c>
      <c r="O4625" s="22">
        <v>24.579999919999999</v>
      </c>
      <c r="P4625" s="22">
        <f t="shared" si="726"/>
        <v>7.9999999513802322E-8</v>
      </c>
      <c r="Q4625" s="23">
        <f t="shared" si="727"/>
        <v>3.2546785913009201E-7</v>
      </c>
      <c r="R4625" s="24">
        <v>9858758</v>
      </c>
      <c r="S4625" s="24">
        <v>9858800</v>
      </c>
      <c r="T4625" s="24">
        <f t="shared" si="728"/>
        <v>-42</v>
      </c>
      <c r="U4625" s="23">
        <f t="shared" si="729"/>
        <v>4.2601533655211584E-4</v>
      </c>
    </row>
    <row r="4626" spans="1:21" x14ac:dyDescent="0.3">
      <c r="A4626" s="21">
        <v>42431</v>
      </c>
      <c r="B4626" s="22">
        <v>24.45</v>
      </c>
      <c r="C4626" s="22">
        <v>24.450000760000002</v>
      </c>
      <c r="D4626" s="22">
        <f t="shared" si="720"/>
        <v>-7.6000000248654942E-7</v>
      </c>
      <c r="E4626" s="23">
        <f t="shared" si="721"/>
        <v>3.1083843716271088E-6</v>
      </c>
      <c r="F4626" s="22">
        <v>24.7</v>
      </c>
      <c r="G4626" s="22">
        <v>24.700000760000002</v>
      </c>
      <c r="H4626" s="22">
        <f t="shared" si="722"/>
        <v>-7.6000000248654942E-7</v>
      </c>
      <c r="I4626" s="23">
        <f t="shared" si="723"/>
        <v>3.076922992315525E-6</v>
      </c>
      <c r="J4626" s="22">
        <v>24.38</v>
      </c>
      <c r="K4626" s="22">
        <v>24.379999160000001</v>
      </c>
      <c r="L4626" s="22">
        <f t="shared" si="724"/>
        <v>8.3999999844763806E-7</v>
      </c>
      <c r="M4626" s="23">
        <f t="shared" si="725"/>
        <v>3.4454472001205681E-6</v>
      </c>
      <c r="N4626" s="22">
        <v>24.62</v>
      </c>
      <c r="O4626" s="22">
        <v>24.620000839999999</v>
      </c>
      <c r="P4626" s="22">
        <f t="shared" si="726"/>
        <v>-8.3999999844763806E-7</v>
      </c>
      <c r="Q4626" s="23">
        <f t="shared" si="727"/>
        <v>3.4118601534850239E-6</v>
      </c>
      <c r="R4626" s="24">
        <v>5841281</v>
      </c>
      <c r="S4626" s="24">
        <v>5841300</v>
      </c>
      <c r="T4626" s="24">
        <f t="shared" si="728"/>
        <v>-19</v>
      </c>
      <c r="U4626" s="23">
        <f t="shared" si="729"/>
        <v>3.2527005974697414E-4</v>
      </c>
    </row>
    <row r="4627" spans="1:21" x14ac:dyDescent="0.3">
      <c r="A4627" s="21">
        <v>42432</v>
      </c>
      <c r="B4627" s="22">
        <v>24.63</v>
      </c>
      <c r="C4627" s="22">
        <v>24.629999160000001</v>
      </c>
      <c r="D4627" s="22">
        <f t="shared" si="720"/>
        <v>8.3999999844763806E-7</v>
      </c>
      <c r="E4627" s="23">
        <f t="shared" si="721"/>
        <v>3.4104751404613448E-6</v>
      </c>
      <c r="F4627" s="22">
        <v>24.87</v>
      </c>
      <c r="G4627" s="22">
        <v>24.870000839999999</v>
      </c>
      <c r="H4627" s="22">
        <f t="shared" si="722"/>
        <v>-8.3999999844763806E-7</v>
      </c>
      <c r="I4627" s="23">
        <f t="shared" si="723"/>
        <v>3.3775632089911827E-6</v>
      </c>
      <c r="J4627" s="22">
        <v>24.45</v>
      </c>
      <c r="K4627" s="22">
        <v>24.450000760000002</v>
      </c>
      <c r="L4627" s="22">
        <f t="shared" si="724"/>
        <v>-7.6000000248654942E-7</v>
      </c>
      <c r="M4627" s="23">
        <f t="shared" si="725"/>
        <v>3.1083843716271088E-6</v>
      </c>
      <c r="N4627" s="22">
        <v>24.56</v>
      </c>
      <c r="O4627" s="22">
        <v>24.559999470000001</v>
      </c>
      <c r="P4627" s="22">
        <f t="shared" si="726"/>
        <v>5.2999999766711881E-7</v>
      </c>
      <c r="Q4627" s="23">
        <f t="shared" si="727"/>
        <v>2.1579804930961541E-6</v>
      </c>
      <c r="R4627" s="24">
        <v>7957546</v>
      </c>
      <c r="S4627" s="24">
        <v>7957500</v>
      </c>
      <c r="T4627" s="24">
        <f t="shared" si="728"/>
        <v>46</v>
      </c>
      <c r="U4627" s="23">
        <f t="shared" si="729"/>
        <v>5.7807100219918321E-4</v>
      </c>
    </row>
    <row r="4628" spans="1:21" x14ac:dyDescent="0.3">
      <c r="A4628" s="21">
        <v>42433</v>
      </c>
      <c r="B4628" s="22">
        <v>24.56</v>
      </c>
      <c r="C4628" s="22">
        <v>24.559999470000001</v>
      </c>
      <c r="D4628" s="22">
        <f t="shared" si="720"/>
        <v>5.2999999766711881E-7</v>
      </c>
      <c r="E4628" s="23">
        <f t="shared" si="721"/>
        <v>2.1579804930961541E-6</v>
      </c>
      <c r="F4628" s="22">
        <v>24.95</v>
      </c>
      <c r="G4628" s="22">
        <v>24.950000760000002</v>
      </c>
      <c r="H4628" s="22">
        <f t="shared" si="722"/>
        <v>-7.6000000248654942E-7</v>
      </c>
      <c r="I4628" s="23">
        <f t="shared" si="723"/>
        <v>3.0460921015480938E-6</v>
      </c>
      <c r="J4628" s="22">
        <v>24.44</v>
      </c>
      <c r="K4628" s="22">
        <v>24.440000529999999</v>
      </c>
      <c r="L4628" s="22">
        <f t="shared" si="724"/>
        <v>-5.2999999766711881E-7</v>
      </c>
      <c r="M4628" s="23">
        <f t="shared" si="725"/>
        <v>2.1685760481737551E-6</v>
      </c>
      <c r="N4628" s="22">
        <v>24.65</v>
      </c>
      <c r="O4628" s="22">
        <v>24.649999619999999</v>
      </c>
      <c r="P4628" s="22">
        <f t="shared" si="726"/>
        <v>3.7999999946691787E-7</v>
      </c>
      <c r="Q4628" s="23">
        <f t="shared" si="727"/>
        <v>1.5415821717035708E-6</v>
      </c>
      <c r="R4628" s="24">
        <v>7264552</v>
      </c>
      <c r="S4628" s="24">
        <v>7264600</v>
      </c>
      <c r="T4628" s="24">
        <f t="shared" si="728"/>
        <v>-48</v>
      </c>
      <c r="U4628" s="23">
        <f t="shared" si="729"/>
        <v>6.6073837513421245E-4</v>
      </c>
    </row>
    <row r="4629" spans="1:21" x14ac:dyDescent="0.3">
      <c r="A4629" s="21">
        <v>42436</v>
      </c>
      <c r="B4629" s="22">
        <v>24.4</v>
      </c>
      <c r="C4629" s="22">
        <v>24.399999619999999</v>
      </c>
      <c r="D4629" s="22">
        <f t="shared" si="720"/>
        <v>3.7999999946691787E-7</v>
      </c>
      <c r="E4629" s="23">
        <f t="shared" si="721"/>
        <v>1.5573770712497981E-6</v>
      </c>
      <c r="F4629" s="22">
        <v>24.72</v>
      </c>
      <c r="G4629" s="22">
        <v>24.719999309999999</v>
      </c>
      <c r="H4629" s="22">
        <f t="shared" si="722"/>
        <v>6.9000000024743713E-7</v>
      </c>
      <c r="I4629" s="23">
        <f t="shared" si="723"/>
        <v>2.7912622148347347E-6</v>
      </c>
      <c r="J4629" s="22">
        <v>24.06</v>
      </c>
      <c r="K4629" s="22">
        <v>24.059999470000001</v>
      </c>
      <c r="L4629" s="22">
        <f t="shared" si="724"/>
        <v>5.2999999766711881E-7</v>
      </c>
      <c r="M4629" s="23">
        <f t="shared" si="725"/>
        <v>2.2028263064925114E-6</v>
      </c>
      <c r="N4629" s="22">
        <v>24.7</v>
      </c>
      <c r="O4629" s="22">
        <v>24.700000760000002</v>
      </c>
      <c r="P4629" s="22">
        <f t="shared" si="726"/>
        <v>-7.6000000248654942E-7</v>
      </c>
      <c r="Q4629" s="23">
        <f t="shared" si="727"/>
        <v>3.076922992315525E-6</v>
      </c>
      <c r="R4629" s="24">
        <v>8971497</v>
      </c>
      <c r="S4629" s="24">
        <v>8971500</v>
      </c>
      <c r="T4629" s="24">
        <f t="shared" si="728"/>
        <v>-3</v>
      </c>
      <c r="U4629" s="23">
        <f t="shared" si="729"/>
        <v>3.3439224209998328E-5</v>
      </c>
    </row>
    <row r="4630" spans="1:21" x14ac:dyDescent="0.3">
      <c r="A4630" s="21">
        <v>42437</v>
      </c>
      <c r="B4630" s="22">
        <v>24.36</v>
      </c>
      <c r="C4630" s="22">
        <v>24.36000061</v>
      </c>
      <c r="D4630" s="22">
        <f t="shared" si="720"/>
        <v>-6.1000000073363481E-7</v>
      </c>
      <c r="E4630" s="23">
        <f t="shared" si="721"/>
        <v>2.5041050306182025E-6</v>
      </c>
      <c r="F4630" s="22">
        <v>24.85</v>
      </c>
      <c r="G4630" s="22">
        <v>24.850000380000001</v>
      </c>
      <c r="H4630" s="22">
        <f t="shared" si="722"/>
        <v>-3.7999999946691787E-7</v>
      </c>
      <c r="I4630" s="23">
        <f t="shared" si="723"/>
        <v>1.5291750247728483E-6</v>
      </c>
      <c r="J4630" s="22">
        <v>24.32</v>
      </c>
      <c r="K4630" s="22">
        <v>24.31999969</v>
      </c>
      <c r="L4630" s="22">
        <f t="shared" si="724"/>
        <v>3.1000000078051926E-7</v>
      </c>
      <c r="M4630" s="23">
        <f t="shared" si="725"/>
        <v>1.2746710720888141E-6</v>
      </c>
      <c r="N4630" s="22">
        <v>24.65</v>
      </c>
      <c r="O4630" s="22">
        <v>24.649999619999999</v>
      </c>
      <c r="P4630" s="22">
        <f t="shared" si="726"/>
        <v>3.7999999946691787E-7</v>
      </c>
      <c r="Q4630" s="23">
        <f t="shared" si="727"/>
        <v>1.5415821717035708E-6</v>
      </c>
      <c r="R4630" s="24">
        <v>11733984</v>
      </c>
      <c r="S4630" s="24">
        <v>11734000</v>
      </c>
      <c r="T4630" s="24">
        <f t="shared" si="728"/>
        <v>-16</v>
      </c>
      <c r="U4630" s="23">
        <f t="shared" si="729"/>
        <v>1.3635588886995058E-4</v>
      </c>
    </row>
    <row r="4631" spans="1:21" x14ac:dyDescent="0.3">
      <c r="A4631" s="21">
        <v>42438</v>
      </c>
      <c r="B4631" s="22">
        <v>24.72</v>
      </c>
      <c r="C4631" s="22">
        <v>24.719999309999999</v>
      </c>
      <c r="D4631" s="22">
        <f t="shared" si="720"/>
        <v>6.9000000024743713E-7</v>
      </c>
      <c r="E4631" s="23">
        <f t="shared" si="721"/>
        <v>2.7912622148347347E-6</v>
      </c>
      <c r="F4631" s="22">
        <v>24.79</v>
      </c>
      <c r="G4631" s="22">
        <v>24.790000920000001</v>
      </c>
      <c r="H4631" s="22">
        <f t="shared" si="722"/>
        <v>-9.2000000151415406E-7</v>
      </c>
      <c r="I4631" s="23">
        <f t="shared" si="723"/>
        <v>3.7111737288074055E-6</v>
      </c>
      <c r="J4631" s="22">
        <v>24.52</v>
      </c>
      <c r="K4631" s="22">
        <v>24.520000459999999</v>
      </c>
      <c r="L4631" s="22">
        <f t="shared" si="724"/>
        <v>-4.5999999898072019E-7</v>
      </c>
      <c r="M4631" s="23">
        <f t="shared" si="725"/>
        <v>1.8760195365050176E-6</v>
      </c>
      <c r="N4631" s="22">
        <v>24.74</v>
      </c>
      <c r="O4631" s="22">
        <v>24.739999770000001</v>
      </c>
      <c r="P4631" s="22">
        <f t="shared" si="726"/>
        <v>2.2999999771400326E-7</v>
      </c>
      <c r="Q4631" s="23">
        <f t="shared" si="727"/>
        <v>9.2966855235343945E-7</v>
      </c>
      <c r="R4631" s="24">
        <v>5807282</v>
      </c>
      <c r="S4631" s="24">
        <v>5807300</v>
      </c>
      <c r="T4631" s="24">
        <f t="shared" si="728"/>
        <v>-18</v>
      </c>
      <c r="U4631" s="23">
        <f t="shared" si="729"/>
        <v>3.0995471217261031E-4</v>
      </c>
    </row>
    <row r="4632" spans="1:21" x14ac:dyDescent="0.3">
      <c r="A4632" s="21">
        <v>42439</v>
      </c>
      <c r="B4632" s="22">
        <v>24.86</v>
      </c>
      <c r="C4632" s="22">
        <v>24.86000061</v>
      </c>
      <c r="D4632" s="22">
        <f t="shared" si="720"/>
        <v>-6.1000000073363481E-7</v>
      </c>
      <c r="E4632" s="23">
        <f t="shared" si="721"/>
        <v>2.4537408920587904E-6</v>
      </c>
      <c r="F4632" s="22">
        <v>25</v>
      </c>
      <c r="G4632" s="22">
        <v>25</v>
      </c>
      <c r="H4632" s="22">
        <f t="shared" si="722"/>
        <v>0</v>
      </c>
      <c r="I4632" s="23">
        <f t="shared" si="723"/>
        <v>0</v>
      </c>
      <c r="J4632" s="22">
        <v>24.51</v>
      </c>
      <c r="K4632" s="22">
        <v>24.510000229999999</v>
      </c>
      <c r="L4632" s="22">
        <f t="shared" si="724"/>
        <v>-2.2999999771400326E-7</v>
      </c>
      <c r="M4632" s="23">
        <f t="shared" si="725"/>
        <v>9.3839247472746048E-7</v>
      </c>
      <c r="N4632" s="22">
        <v>24.74</v>
      </c>
      <c r="O4632" s="22">
        <v>24.739999770000001</v>
      </c>
      <c r="P4632" s="22">
        <f t="shared" si="726"/>
        <v>2.2999999771400326E-7</v>
      </c>
      <c r="Q4632" s="23">
        <f t="shared" si="727"/>
        <v>9.2966855235343945E-7</v>
      </c>
      <c r="R4632" s="24">
        <v>6483692</v>
      </c>
      <c r="S4632" s="24">
        <v>6483700</v>
      </c>
      <c r="T4632" s="24">
        <f t="shared" si="728"/>
        <v>-8</v>
      </c>
      <c r="U4632" s="23">
        <f t="shared" si="729"/>
        <v>1.2338633804771966E-4</v>
      </c>
    </row>
    <row r="4633" spans="1:21" x14ac:dyDescent="0.3">
      <c r="A4633" s="21">
        <v>42440</v>
      </c>
      <c r="B4633" s="22">
        <v>25</v>
      </c>
      <c r="C4633" s="22">
        <v>25</v>
      </c>
      <c r="D4633" s="22">
        <f t="shared" si="720"/>
        <v>0</v>
      </c>
      <c r="E4633" s="23">
        <f t="shared" si="721"/>
        <v>0</v>
      </c>
      <c r="F4633" s="22">
        <v>25.38</v>
      </c>
      <c r="G4633" s="22">
        <v>25.379999160000001</v>
      </c>
      <c r="H4633" s="22">
        <f t="shared" si="722"/>
        <v>8.3999999844763806E-7</v>
      </c>
      <c r="I4633" s="23">
        <f t="shared" si="723"/>
        <v>3.309692774818981E-6</v>
      </c>
      <c r="J4633" s="22">
        <v>24.99</v>
      </c>
      <c r="K4633" s="22">
        <v>24.989999770000001</v>
      </c>
      <c r="L4633" s="22">
        <f t="shared" si="724"/>
        <v>2.2999999771400326E-7</v>
      </c>
      <c r="M4633" s="23">
        <f t="shared" si="725"/>
        <v>9.2036814658203284E-7</v>
      </c>
      <c r="N4633" s="22">
        <v>25.35</v>
      </c>
      <c r="O4633" s="22">
        <v>25.350000380000001</v>
      </c>
      <c r="P4633" s="22">
        <f t="shared" si="726"/>
        <v>-3.7999999946691787E-7</v>
      </c>
      <c r="Q4633" s="23">
        <f t="shared" si="727"/>
        <v>1.4990137821328027E-6</v>
      </c>
      <c r="R4633" s="24">
        <v>7560019</v>
      </c>
      <c r="S4633" s="24">
        <v>7560000</v>
      </c>
      <c r="T4633" s="24">
        <f t="shared" si="728"/>
        <v>19</v>
      </c>
      <c r="U4633" s="23">
        <f t="shared" si="729"/>
        <v>2.513227513227513E-4</v>
      </c>
    </row>
    <row r="4634" spans="1:21" x14ac:dyDescent="0.3">
      <c r="A4634" s="21">
        <v>42443</v>
      </c>
      <c r="B4634" s="22">
        <v>25.31</v>
      </c>
      <c r="C4634" s="22">
        <v>25.309999470000001</v>
      </c>
      <c r="D4634" s="22">
        <f t="shared" si="720"/>
        <v>5.2999999766711881E-7</v>
      </c>
      <c r="E4634" s="23">
        <f t="shared" si="721"/>
        <v>2.0940340132971119E-6</v>
      </c>
      <c r="F4634" s="22">
        <v>25.38</v>
      </c>
      <c r="G4634" s="22">
        <v>25.379999160000001</v>
      </c>
      <c r="H4634" s="22">
        <f t="shared" si="722"/>
        <v>8.3999999844763806E-7</v>
      </c>
      <c r="I4634" s="23">
        <f t="shared" si="723"/>
        <v>3.309692774818981E-6</v>
      </c>
      <c r="J4634" s="22">
        <v>25.11</v>
      </c>
      <c r="K4634" s="22">
        <v>25.11000061</v>
      </c>
      <c r="L4634" s="22">
        <f t="shared" si="724"/>
        <v>-6.1000000073363481E-7</v>
      </c>
      <c r="M4634" s="23">
        <f t="shared" si="725"/>
        <v>2.4293109753677333E-6</v>
      </c>
      <c r="N4634" s="22">
        <v>25.22</v>
      </c>
      <c r="O4634" s="22">
        <v>25.219999309999999</v>
      </c>
      <c r="P4634" s="22">
        <f t="shared" si="726"/>
        <v>6.9000000024743713E-7</v>
      </c>
      <c r="Q4634" s="23">
        <f t="shared" si="727"/>
        <v>2.7359239457783994E-6</v>
      </c>
      <c r="R4634" s="24">
        <v>4109414</v>
      </c>
      <c r="S4634" s="24">
        <v>4109400</v>
      </c>
      <c r="T4634" s="24">
        <f t="shared" si="728"/>
        <v>14</v>
      </c>
      <c r="U4634" s="23">
        <f t="shared" si="729"/>
        <v>3.4068233805421719E-4</v>
      </c>
    </row>
    <row r="4635" spans="1:21" x14ac:dyDescent="0.3">
      <c r="A4635" s="21">
        <v>42444</v>
      </c>
      <c r="B4635" s="22">
        <v>24.9</v>
      </c>
      <c r="C4635" s="22">
        <v>24.899999619999999</v>
      </c>
      <c r="D4635" s="22">
        <f t="shared" si="720"/>
        <v>3.7999999946691787E-7</v>
      </c>
      <c r="E4635" s="23">
        <f t="shared" si="721"/>
        <v>1.526104438819738E-6</v>
      </c>
      <c r="F4635" s="22">
        <v>25.2</v>
      </c>
      <c r="G4635" s="22">
        <v>25.200000760000002</v>
      </c>
      <c r="H4635" s="22">
        <f t="shared" si="722"/>
        <v>-7.6000000248654942E-7</v>
      </c>
      <c r="I4635" s="23">
        <f t="shared" si="723"/>
        <v>3.0158729347853775E-6</v>
      </c>
      <c r="J4635" s="22">
        <v>24.73</v>
      </c>
      <c r="K4635" s="22">
        <v>24.729999540000001</v>
      </c>
      <c r="L4635" s="22">
        <f t="shared" si="724"/>
        <v>4.5999999898072019E-7</v>
      </c>
      <c r="M4635" s="23">
        <f t="shared" si="725"/>
        <v>1.860088991254062E-6</v>
      </c>
      <c r="N4635" s="22">
        <v>24.88</v>
      </c>
      <c r="O4635" s="22">
        <v>24.879999160000001</v>
      </c>
      <c r="P4635" s="22">
        <f t="shared" si="726"/>
        <v>8.3999999844763806E-7</v>
      </c>
      <c r="Q4635" s="23">
        <f t="shared" si="727"/>
        <v>3.3762058955296127E-6</v>
      </c>
      <c r="R4635" s="24">
        <v>8839818</v>
      </c>
      <c r="S4635" s="24">
        <v>8839800</v>
      </c>
      <c r="T4635" s="24">
        <f t="shared" si="728"/>
        <v>18</v>
      </c>
      <c r="U4635" s="23">
        <f t="shared" si="729"/>
        <v>2.0362451639177357E-4</v>
      </c>
    </row>
    <row r="4636" spans="1:21" x14ac:dyDescent="0.3">
      <c r="A4636" s="21">
        <v>42445</v>
      </c>
      <c r="B4636" s="22">
        <v>24.76</v>
      </c>
      <c r="C4636" s="22">
        <v>24.760000229999999</v>
      </c>
      <c r="D4636" s="22">
        <f t="shared" si="720"/>
        <v>-2.2999999771400326E-7</v>
      </c>
      <c r="E4636" s="23">
        <f t="shared" si="721"/>
        <v>9.2891759118535059E-7</v>
      </c>
      <c r="F4636" s="22">
        <v>25.8</v>
      </c>
      <c r="G4636" s="22">
        <v>25.799999239999998</v>
      </c>
      <c r="H4636" s="22">
        <f t="shared" si="722"/>
        <v>7.6000000248654942E-7</v>
      </c>
      <c r="I4636" s="23">
        <f t="shared" si="723"/>
        <v>2.9457365305199501E-6</v>
      </c>
      <c r="J4636" s="22">
        <v>24.72</v>
      </c>
      <c r="K4636" s="22">
        <v>24.719999309999999</v>
      </c>
      <c r="L4636" s="22">
        <f t="shared" si="724"/>
        <v>6.9000000024743713E-7</v>
      </c>
      <c r="M4636" s="23">
        <f t="shared" si="725"/>
        <v>2.7912622148347347E-6</v>
      </c>
      <c r="N4636" s="22">
        <v>25.78</v>
      </c>
      <c r="O4636" s="22">
        <v>25.780000690000001</v>
      </c>
      <c r="P4636" s="22">
        <f t="shared" si="726"/>
        <v>-6.9000000024743713E-7</v>
      </c>
      <c r="Q4636" s="23">
        <f t="shared" si="727"/>
        <v>2.6764933350645195E-6</v>
      </c>
      <c r="R4636" s="24">
        <v>10874056</v>
      </c>
      <c r="S4636" s="24">
        <v>10874100</v>
      </c>
      <c r="T4636" s="24">
        <f t="shared" si="728"/>
        <v>-44</v>
      </c>
      <c r="U4636" s="23">
        <f t="shared" si="729"/>
        <v>4.0463118786842125E-4</v>
      </c>
    </row>
    <row r="4637" spans="1:21" x14ac:dyDescent="0.3">
      <c r="A4637" s="21">
        <v>42446</v>
      </c>
      <c r="B4637" s="22">
        <v>25.74</v>
      </c>
      <c r="C4637" s="22">
        <v>25.739999770000001</v>
      </c>
      <c r="D4637" s="22">
        <f t="shared" si="720"/>
        <v>2.2999999771400326E-7</v>
      </c>
      <c r="E4637" s="23">
        <f t="shared" si="721"/>
        <v>8.9355089265411925E-7</v>
      </c>
      <c r="F4637" s="22">
        <v>25.85</v>
      </c>
      <c r="G4637" s="22">
        <v>25.850000380000001</v>
      </c>
      <c r="H4637" s="22">
        <f t="shared" si="722"/>
        <v>-3.7999999946691787E-7</v>
      </c>
      <c r="I4637" s="23">
        <f t="shared" si="723"/>
        <v>1.4700193186879863E-6</v>
      </c>
      <c r="J4637" s="22">
        <v>25.62</v>
      </c>
      <c r="K4637" s="22">
        <v>25.620000839999999</v>
      </c>
      <c r="L4637" s="22">
        <f t="shared" si="724"/>
        <v>-8.3999999844763806E-7</v>
      </c>
      <c r="M4637" s="23">
        <f t="shared" si="725"/>
        <v>3.2786884110330034E-6</v>
      </c>
      <c r="N4637" s="22">
        <v>25.77</v>
      </c>
      <c r="O4637" s="22">
        <v>25.770000459999999</v>
      </c>
      <c r="P4637" s="22">
        <f t="shared" si="726"/>
        <v>-4.5999999898072019E-7</v>
      </c>
      <c r="Q4637" s="23">
        <f t="shared" si="727"/>
        <v>1.785021306828181E-6</v>
      </c>
      <c r="R4637" s="24">
        <v>1622723</v>
      </c>
      <c r="S4637" s="24">
        <v>6264700</v>
      </c>
      <c r="T4637" s="24">
        <f t="shared" si="728"/>
        <v>-4641977</v>
      </c>
      <c r="U4637" s="23">
        <f t="shared" si="729"/>
        <v>74.097355020990634</v>
      </c>
    </row>
    <row r="4638" spans="1:21" x14ac:dyDescent="0.3">
      <c r="A4638" s="21">
        <v>42447</v>
      </c>
      <c r="B4638" s="22">
        <v>25.88</v>
      </c>
      <c r="C4638" s="22">
        <v>25.879999160000001</v>
      </c>
      <c r="D4638" s="22">
        <f t="shared" si="720"/>
        <v>8.3999999844763806E-7</v>
      </c>
      <c r="E4638" s="23">
        <f t="shared" si="721"/>
        <v>3.2457497129518381E-6</v>
      </c>
      <c r="F4638" s="22">
        <v>26.25</v>
      </c>
      <c r="G4638" s="22">
        <v>26.25</v>
      </c>
      <c r="H4638" s="22">
        <f t="shared" si="722"/>
        <v>0</v>
      </c>
      <c r="I4638" s="23">
        <f t="shared" si="723"/>
        <v>0</v>
      </c>
      <c r="J4638" s="22">
        <v>25.8</v>
      </c>
      <c r="K4638" s="22">
        <v>25.799999239999998</v>
      </c>
      <c r="L4638" s="22">
        <f t="shared" si="724"/>
        <v>7.6000000248654942E-7</v>
      </c>
      <c r="M4638" s="23">
        <f t="shared" si="725"/>
        <v>2.9457365305199501E-6</v>
      </c>
      <c r="N4638" s="22">
        <v>26.04</v>
      </c>
      <c r="O4638" s="22">
        <v>26.040000920000001</v>
      </c>
      <c r="P4638" s="22">
        <f t="shared" si="726"/>
        <v>-9.2000000151415406E-7</v>
      </c>
      <c r="Q4638" s="23">
        <f t="shared" si="727"/>
        <v>3.5330259946632678E-6</v>
      </c>
      <c r="R4638" s="24">
        <v>7208679</v>
      </c>
      <c r="S4638" s="24">
        <v>7208700</v>
      </c>
      <c r="T4638" s="24">
        <f t="shared" si="728"/>
        <v>-21</v>
      </c>
      <c r="U4638" s="23">
        <f t="shared" si="729"/>
        <v>2.9131466145074702E-4</v>
      </c>
    </row>
    <row r="4639" spans="1:21" x14ac:dyDescent="0.3">
      <c r="A4639" s="21">
        <v>42450</v>
      </c>
      <c r="B4639" s="22">
        <v>25.88</v>
      </c>
      <c r="C4639" s="22">
        <v>25.879999160000001</v>
      </c>
      <c r="D4639" s="22">
        <f t="shared" si="720"/>
        <v>8.3999999844763806E-7</v>
      </c>
      <c r="E4639" s="23">
        <f t="shared" si="721"/>
        <v>3.2457497129518381E-6</v>
      </c>
      <c r="F4639" s="22">
        <v>26.02</v>
      </c>
      <c r="G4639" s="22">
        <v>26.020000459999999</v>
      </c>
      <c r="H4639" s="22">
        <f t="shared" si="722"/>
        <v>-4.5999999898072019E-7</v>
      </c>
      <c r="I4639" s="23">
        <f t="shared" si="723"/>
        <v>1.7678708333916772E-6</v>
      </c>
      <c r="J4639" s="22">
        <v>25.75</v>
      </c>
      <c r="K4639" s="22">
        <v>25.75</v>
      </c>
      <c r="L4639" s="22">
        <f t="shared" si="724"/>
        <v>0</v>
      </c>
      <c r="M4639" s="23">
        <f t="shared" si="725"/>
        <v>0</v>
      </c>
      <c r="N4639" s="22">
        <v>25.93</v>
      </c>
      <c r="O4639" s="22">
        <v>25.93000031</v>
      </c>
      <c r="P4639" s="22">
        <f t="shared" si="726"/>
        <v>-3.1000000078051926E-7</v>
      </c>
      <c r="Q4639" s="23">
        <f t="shared" si="727"/>
        <v>1.1955264059945522E-6</v>
      </c>
      <c r="R4639" s="24">
        <v>5494115</v>
      </c>
      <c r="S4639" s="24">
        <v>5494100</v>
      </c>
      <c r="T4639" s="24">
        <f t="shared" si="728"/>
        <v>15</v>
      </c>
      <c r="U4639" s="23">
        <f t="shared" si="729"/>
        <v>2.7302014888698787E-4</v>
      </c>
    </row>
    <row r="4640" spans="1:21" x14ac:dyDescent="0.3">
      <c r="A4640" s="21">
        <v>42451</v>
      </c>
      <c r="B4640" s="22">
        <v>25.76</v>
      </c>
      <c r="C4640" s="22">
        <v>25.760000229999999</v>
      </c>
      <c r="D4640" s="22">
        <f t="shared" si="720"/>
        <v>-2.2999999771400326E-7</v>
      </c>
      <c r="E4640" s="23">
        <f t="shared" si="721"/>
        <v>8.928571260109934E-7</v>
      </c>
      <c r="F4640" s="22">
        <v>26.06</v>
      </c>
      <c r="G4640" s="22">
        <v>26.059999470000001</v>
      </c>
      <c r="H4640" s="22">
        <f t="shared" si="722"/>
        <v>5.2999999766711881E-7</v>
      </c>
      <c r="I4640" s="23">
        <f t="shared" si="723"/>
        <v>2.0337682595782445E-6</v>
      </c>
      <c r="J4640" s="22">
        <v>25.66</v>
      </c>
      <c r="K4640" s="22">
        <v>25.659999849999998</v>
      </c>
      <c r="L4640" s="22">
        <f t="shared" si="724"/>
        <v>1.5000000175291461E-7</v>
      </c>
      <c r="M4640" s="23">
        <f t="shared" si="725"/>
        <v>5.8456743035762186E-7</v>
      </c>
      <c r="N4640" s="22">
        <v>25.81</v>
      </c>
      <c r="O4640" s="22">
        <v>25.809999470000001</v>
      </c>
      <c r="P4640" s="22">
        <f t="shared" si="726"/>
        <v>5.2999999766711881E-7</v>
      </c>
      <c r="Q4640" s="23">
        <f t="shared" si="727"/>
        <v>2.0534676813269953E-6</v>
      </c>
      <c r="R4640" s="24">
        <v>6247394</v>
      </c>
      <c r="S4640" s="24">
        <v>6247400</v>
      </c>
      <c r="T4640" s="24">
        <f t="shared" si="728"/>
        <v>-6</v>
      </c>
      <c r="U4640" s="23">
        <f t="shared" si="729"/>
        <v>9.6039952620290031E-5</v>
      </c>
    </row>
    <row r="4641" spans="1:21" x14ac:dyDescent="0.3">
      <c r="A4641" s="21">
        <v>42452</v>
      </c>
      <c r="B4641" s="22">
        <v>25.82</v>
      </c>
      <c r="C4641" s="22">
        <v>25.81999969</v>
      </c>
      <c r="D4641" s="22">
        <f t="shared" si="720"/>
        <v>3.1000000078051926E-7</v>
      </c>
      <c r="E4641" s="23">
        <f t="shared" si="721"/>
        <v>1.2006196921085992E-6</v>
      </c>
      <c r="F4641" s="22">
        <v>25.82</v>
      </c>
      <c r="G4641" s="22">
        <v>25.81999969</v>
      </c>
      <c r="H4641" s="22">
        <f t="shared" si="722"/>
        <v>3.1000000078051926E-7</v>
      </c>
      <c r="I4641" s="23">
        <f t="shared" si="723"/>
        <v>1.2006196921085992E-6</v>
      </c>
      <c r="J4641" s="22">
        <v>25.54</v>
      </c>
      <c r="K4641" s="22">
        <v>25.540000920000001</v>
      </c>
      <c r="L4641" s="22">
        <f t="shared" si="724"/>
        <v>-9.2000000151415406E-7</v>
      </c>
      <c r="M4641" s="23">
        <f t="shared" si="725"/>
        <v>3.6021925151682962E-6</v>
      </c>
      <c r="N4641" s="22">
        <v>25.68</v>
      </c>
      <c r="O4641" s="22">
        <v>25.68000031</v>
      </c>
      <c r="P4641" s="22">
        <f t="shared" si="726"/>
        <v>-3.1000000078051926E-7</v>
      </c>
      <c r="Q4641" s="23">
        <f t="shared" si="727"/>
        <v>1.2071650975011972E-6</v>
      </c>
      <c r="R4641" s="24">
        <v>5465884</v>
      </c>
      <c r="S4641" s="24">
        <v>5465900</v>
      </c>
      <c r="T4641" s="24">
        <f t="shared" si="728"/>
        <v>-16</v>
      </c>
      <c r="U4641" s="23">
        <f t="shared" si="729"/>
        <v>2.927239795825024E-4</v>
      </c>
    </row>
    <row r="4642" spans="1:21" x14ac:dyDescent="0.3">
      <c r="A4642" s="21">
        <v>42453</v>
      </c>
      <c r="B4642" s="22">
        <v>25.52</v>
      </c>
      <c r="C4642" s="22">
        <v>25.520000459999999</v>
      </c>
      <c r="D4642" s="22">
        <f t="shared" si="720"/>
        <v>-4.5999999898072019E-7</v>
      </c>
      <c r="E4642" s="23">
        <f t="shared" si="721"/>
        <v>1.8025078005062083E-6</v>
      </c>
      <c r="F4642" s="22">
        <v>25.75</v>
      </c>
      <c r="G4642" s="22">
        <v>25.75</v>
      </c>
      <c r="H4642" s="22">
        <f t="shared" si="722"/>
        <v>0</v>
      </c>
      <c r="I4642" s="23">
        <f t="shared" si="723"/>
        <v>0</v>
      </c>
      <c r="J4642" s="22">
        <v>25.44</v>
      </c>
      <c r="K4642" s="22">
        <v>25.440000529999999</v>
      </c>
      <c r="L4642" s="22">
        <f t="shared" si="724"/>
        <v>-5.2999999766711881E-7</v>
      </c>
      <c r="M4642" s="23">
        <f t="shared" si="725"/>
        <v>2.0833332807604264E-6</v>
      </c>
      <c r="N4642" s="22">
        <v>25.73</v>
      </c>
      <c r="O4642" s="22">
        <v>25.729999540000001</v>
      </c>
      <c r="P4642" s="22">
        <f t="shared" si="726"/>
        <v>4.5999999898072019E-7</v>
      </c>
      <c r="Q4642" s="23">
        <f t="shared" si="727"/>
        <v>1.7877963746777437E-6</v>
      </c>
      <c r="R4642" s="24">
        <v>5549020</v>
      </c>
      <c r="S4642" s="24">
        <v>5549000</v>
      </c>
      <c r="T4642" s="24">
        <f t="shared" si="728"/>
        <v>20</v>
      </c>
      <c r="U4642" s="23">
        <f t="shared" si="729"/>
        <v>3.6042530185619032E-4</v>
      </c>
    </row>
    <row r="4643" spans="1:21" x14ac:dyDescent="0.3">
      <c r="A4643" s="21">
        <v>42457</v>
      </c>
      <c r="B4643" s="22">
        <v>25.72</v>
      </c>
      <c r="C4643" s="22">
        <v>25.719999309999999</v>
      </c>
      <c r="D4643" s="22">
        <f t="shared" si="720"/>
        <v>6.9000000024743713E-7</v>
      </c>
      <c r="E4643" s="23">
        <f t="shared" si="721"/>
        <v>2.6827372424507159E-6</v>
      </c>
      <c r="F4643" s="22">
        <v>25.76</v>
      </c>
      <c r="G4643" s="22">
        <v>25.760000229999999</v>
      </c>
      <c r="H4643" s="22">
        <f t="shared" si="722"/>
        <v>-2.2999999771400326E-7</v>
      </c>
      <c r="I4643" s="23">
        <f t="shared" si="723"/>
        <v>8.928571260109934E-7</v>
      </c>
      <c r="J4643" s="22">
        <v>25.54</v>
      </c>
      <c r="K4643" s="22">
        <v>25.540000920000001</v>
      </c>
      <c r="L4643" s="22">
        <f t="shared" si="724"/>
        <v>-9.2000000151415406E-7</v>
      </c>
      <c r="M4643" s="23">
        <f t="shared" si="725"/>
        <v>3.6021925151682962E-6</v>
      </c>
      <c r="N4643" s="22">
        <v>25.63</v>
      </c>
      <c r="O4643" s="22">
        <v>25.629999160000001</v>
      </c>
      <c r="P4643" s="22">
        <f t="shared" si="726"/>
        <v>8.3999999844763806E-7</v>
      </c>
      <c r="Q4643" s="23">
        <f t="shared" si="727"/>
        <v>3.2774093873502808E-6</v>
      </c>
      <c r="R4643" s="24">
        <v>2197221</v>
      </c>
      <c r="S4643" s="24">
        <v>2197200</v>
      </c>
      <c r="T4643" s="24">
        <f t="shared" si="728"/>
        <v>21</v>
      </c>
      <c r="U4643" s="23">
        <f t="shared" si="729"/>
        <v>9.5576187875477875E-4</v>
      </c>
    </row>
    <row r="4644" spans="1:21" x14ac:dyDescent="0.3">
      <c r="A4644" s="21">
        <v>42458</v>
      </c>
      <c r="B4644" s="22">
        <v>25.56</v>
      </c>
      <c r="C4644" s="22">
        <v>25.559999470000001</v>
      </c>
      <c r="D4644" s="22">
        <f t="shared" si="720"/>
        <v>5.2999999766711881E-7</v>
      </c>
      <c r="E4644" s="23">
        <f t="shared" si="721"/>
        <v>2.0735524595342207E-6</v>
      </c>
      <c r="F4644" s="22">
        <v>26.02</v>
      </c>
      <c r="G4644" s="22">
        <v>26.020000459999999</v>
      </c>
      <c r="H4644" s="22">
        <f t="shared" si="722"/>
        <v>-4.5999999898072019E-7</v>
      </c>
      <c r="I4644" s="23">
        <f t="shared" si="723"/>
        <v>1.7678708333916772E-6</v>
      </c>
      <c r="J4644" s="22">
        <v>25.44</v>
      </c>
      <c r="K4644" s="22">
        <v>25.440000529999999</v>
      </c>
      <c r="L4644" s="22">
        <f t="shared" si="724"/>
        <v>-5.2999999766711881E-7</v>
      </c>
      <c r="M4644" s="23">
        <f t="shared" si="725"/>
        <v>2.0833332807604264E-6</v>
      </c>
      <c r="N4644" s="22">
        <v>25.97</v>
      </c>
      <c r="O4644" s="22">
        <v>25.969999309999999</v>
      </c>
      <c r="P4644" s="22">
        <f t="shared" si="726"/>
        <v>6.9000000024743713E-7</v>
      </c>
      <c r="Q4644" s="23">
        <f t="shared" si="727"/>
        <v>2.6569118928768937E-6</v>
      </c>
      <c r="R4644" s="24">
        <v>4550798</v>
      </c>
      <c r="S4644" s="24">
        <v>4550800</v>
      </c>
      <c r="T4644" s="24">
        <f t="shared" si="728"/>
        <v>-2</v>
      </c>
      <c r="U4644" s="23">
        <f t="shared" si="729"/>
        <v>4.3948316779467349E-5</v>
      </c>
    </row>
    <row r="4645" spans="1:21" x14ac:dyDescent="0.3">
      <c r="A4645" s="21">
        <v>42459</v>
      </c>
      <c r="B4645" s="22">
        <v>26.32</v>
      </c>
      <c r="C4645" s="22">
        <v>26.31999969</v>
      </c>
      <c r="D4645" s="22">
        <f t="shared" si="720"/>
        <v>3.1000000078051926E-7</v>
      </c>
      <c r="E4645" s="23">
        <f t="shared" si="721"/>
        <v>1.1778115669898751E-6</v>
      </c>
      <c r="F4645" s="22">
        <v>26.62</v>
      </c>
      <c r="G4645" s="22">
        <v>26.620000839999999</v>
      </c>
      <c r="H4645" s="22">
        <f t="shared" si="722"/>
        <v>-8.3999999844763806E-7</v>
      </c>
      <c r="I4645" s="23">
        <f t="shared" si="723"/>
        <v>3.155522058381866E-6</v>
      </c>
      <c r="J4645" s="22">
        <v>26.32</v>
      </c>
      <c r="K4645" s="22">
        <v>26.31999969</v>
      </c>
      <c r="L4645" s="22">
        <f t="shared" si="724"/>
        <v>3.1000000078051926E-7</v>
      </c>
      <c r="M4645" s="23">
        <f t="shared" si="725"/>
        <v>1.1778115669898751E-6</v>
      </c>
      <c r="N4645" s="22">
        <v>26.46</v>
      </c>
      <c r="O4645" s="22">
        <v>26.459999079999999</v>
      </c>
      <c r="P4645" s="22">
        <f t="shared" si="726"/>
        <v>9.2000000151415406E-7</v>
      </c>
      <c r="Q4645" s="23">
        <f t="shared" si="727"/>
        <v>3.4769464607031802E-6</v>
      </c>
      <c r="R4645" s="24">
        <v>5999574</v>
      </c>
      <c r="S4645" s="24">
        <v>5999600</v>
      </c>
      <c r="T4645" s="24">
        <f t="shared" si="728"/>
        <v>-26</v>
      </c>
      <c r="U4645" s="23">
        <f t="shared" si="729"/>
        <v>4.3336222414827656E-4</v>
      </c>
    </row>
    <row r="4646" spans="1:21" x14ac:dyDescent="0.3">
      <c r="A4646" s="21">
        <v>42460</v>
      </c>
      <c r="B4646" s="22">
        <v>26.28</v>
      </c>
      <c r="C4646" s="22">
        <v>26.280000690000001</v>
      </c>
      <c r="D4646" s="22">
        <f t="shared" si="720"/>
        <v>-6.9000000024743713E-7</v>
      </c>
      <c r="E4646" s="23">
        <f t="shared" si="721"/>
        <v>2.6255707082610318E-6</v>
      </c>
      <c r="F4646" s="22">
        <v>26.44</v>
      </c>
      <c r="G4646" s="22">
        <v>26.440000529999999</v>
      </c>
      <c r="H4646" s="22">
        <f t="shared" si="722"/>
        <v>-5.2999999766711881E-7</v>
      </c>
      <c r="I4646" s="23">
        <f t="shared" si="723"/>
        <v>2.0045385289072037E-6</v>
      </c>
      <c r="J4646" s="22">
        <v>26.18</v>
      </c>
      <c r="K4646" s="22">
        <v>26.18000031</v>
      </c>
      <c r="L4646" s="22">
        <f t="shared" si="724"/>
        <v>-3.1000000078051926E-7</v>
      </c>
      <c r="M4646" s="23">
        <f t="shared" si="725"/>
        <v>1.1841099965996115E-6</v>
      </c>
      <c r="N4646" s="22">
        <v>26.2</v>
      </c>
      <c r="O4646" s="22">
        <v>26.200000760000002</v>
      </c>
      <c r="P4646" s="22">
        <f t="shared" si="726"/>
        <v>-7.6000000248654942E-7</v>
      </c>
      <c r="Q4646" s="23">
        <f t="shared" si="727"/>
        <v>2.9007632841249937E-6</v>
      </c>
      <c r="R4646" s="24">
        <v>5369089</v>
      </c>
      <c r="S4646" s="24">
        <v>5369100</v>
      </c>
      <c r="T4646" s="24">
        <f t="shared" si="728"/>
        <v>-11</v>
      </c>
      <c r="U4646" s="23">
        <f t="shared" si="729"/>
        <v>2.048760499897562E-4</v>
      </c>
    </row>
    <row r="4647" spans="1:21" x14ac:dyDescent="0.3">
      <c r="A4647" s="21">
        <v>42461</v>
      </c>
      <c r="B4647" s="22">
        <v>25.88</v>
      </c>
      <c r="C4647" s="22">
        <v>25.879999160000001</v>
      </c>
      <c r="D4647" s="22">
        <f t="shared" si="720"/>
        <v>8.3999999844763806E-7</v>
      </c>
      <c r="E4647" s="23">
        <f t="shared" si="721"/>
        <v>3.2457497129518381E-6</v>
      </c>
      <c r="F4647" s="22">
        <v>26.21</v>
      </c>
      <c r="G4647" s="22">
        <v>26.209999079999999</v>
      </c>
      <c r="H4647" s="22">
        <f t="shared" si="722"/>
        <v>9.2000000151415406E-7</v>
      </c>
      <c r="I4647" s="23">
        <f t="shared" si="723"/>
        <v>3.5101107737778453E-6</v>
      </c>
      <c r="J4647" s="22">
        <v>25.77</v>
      </c>
      <c r="K4647" s="22">
        <v>25.770000459999999</v>
      </c>
      <c r="L4647" s="22">
        <f t="shared" si="724"/>
        <v>-4.5999999898072019E-7</v>
      </c>
      <c r="M4647" s="23">
        <f t="shared" si="725"/>
        <v>1.785021306828181E-6</v>
      </c>
      <c r="N4647" s="22">
        <v>26.12</v>
      </c>
      <c r="O4647" s="22">
        <v>26.120000839999999</v>
      </c>
      <c r="P4647" s="22">
        <f t="shared" si="726"/>
        <v>-8.3999999844763806E-7</v>
      </c>
      <c r="Q4647" s="23">
        <f t="shared" si="727"/>
        <v>3.2159263837437073E-6</v>
      </c>
      <c r="R4647" s="24">
        <v>5091230</v>
      </c>
      <c r="S4647" s="24">
        <v>5091200</v>
      </c>
      <c r="T4647" s="24">
        <f t="shared" si="728"/>
        <v>30</v>
      </c>
      <c r="U4647" s="23">
        <f t="shared" si="729"/>
        <v>5.892520427404149E-4</v>
      </c>
    </row>
    <row r="4648" spans="1:21" x14ac:dyDescent="0.3">
      <c r="A4648" s="21">
        <v>42464</v>
      </c>
      <c r="B4648" s="22">
        <v>26.13</v>
      </c>
      <c r="C4648" s="22">
        <v>26.129999160000001</v>
      </c>
      <c r="D4648" s="22">
        <f t="shared" si="720"/>
        <v>8.3999999844763806E-7</v>
      </c>
      <c r="E4648" s="23">
        <f t="shared" si="721"/>
        <v>3.2146958494109571E-6</v>
      </c>
      <c r="F4648" s="22">
        <v>26.13</v>
      </c>
      <c r="G4648" s="22">
        <v>26.129999160000001</v>
      </c>
      <c r="H4648" s="22">
        <f t="shared" si="722"/>
        <v>8.3999999844763806E-7</v>
      </c>
      <c r="I4648" s="23">
        <f t="shared" si="723"/>
        <v>3.2146958494109571E-6</v>
      </c>
      <c r="J4648" s="22">
        <v>25.81</v>
      </c>
      <c r="K4648" s="22">
        <v>25.809999470000001</v>
      </c>
      <c r="L4648" s="22">
        <f t="shared" si="724"/>
        <v>5.2999999766711881E-7</v>
      </c>
      <c r="M4648" s="23">
        <f t="shared" si="725"/>
        <v>2.0534676813269953E-6</v>
      </c>
      <c r="N4648" s="22">
        <v>25.85</v>
      </c>
      <c r="O4648" s="22">
        <v>25.850000380000001</v>
      </c>
      <c r="P4648" s="22">
        <f t="shared" si="726"/>
        <v>-3.7999999946691787E-7</v>
      </c>
      <c r="Q4648" s="23">
        <f t="shared" si="727"/>
        <v>1.4700193186879863E-6</v>
      </c>
      <c r="R4648" s="24">
        <v>4302682</v>
      </c>
      <c r="S4648" s="24">
        <v>4302700</v>
      </c>
      <c r="T4648" s="24">
        <f t="shared" si="728"/>
        <v>-18</v>
      </c>
      <c r="U4648" s="23">
        <f t="shared" si="729"/>
        <v>4.1834197132033376E-4</v>
      </c>
    </row>
    <row r="4649" spans="1:21" x14ac:dyDescent="0.3">
      <c r="A4649" s="21">
        <v>42465</v>
      </c>
      <c r="B4649" s="22">
        <v>25.51</v>
      </c>
      <c r="C4649" s="22">
        <v>25.510000229999999</v>
      </c>
      <c r="D4649" s="22">
        <f t="shared" si="720"/>
        <v>-2.2999999771400326E-7</v>
      </c>
      <c r="E4649" s="23">
        <f t="shared" si="721"/>
        <v>9.0160719576756847E-7</v>
      </c>
      <c r="F4649" s="22">
        <v>25.63</v>
      </c>
      <c r="G4649" s="22">
        <v>25.629999160000001</v>
      </c>
      <c r="H4649" s="22">
        <f t="shared" si="722"/>
        <v>8.3999999844763806E-7</v>
      </c>
      <c r="I4649" s="23">
        <f t="shared" si="723"/>
        <v>3.2774093873502808E-6</v>
      </c>
      <c r="J4649" s="22">
        <v>25.24</v>
      </c>
      <c r="K4649" s="22">
        <v>25.239999770000001</v>
      </c>
      <c r="L4649" s="22">
        <f t="shared" si="724"/>
        <v>2.2999999771400326E-7</v>
      </c>
      <c r="M4649" s="23">
        <f t="shared" si="725"/>
        <v>9.1125198022932966E-7</v>
      </c>
      <c r="N4649" s="22">
        <v>25.51</v>
      </c>
      <c r="O4649" s="22">
        <v>25.510000229999999</v>
      </c>
      <c r="P4649" s="22">
        <f t="shared" si="726"/>
        <v>-2.2999999771400326E-7</v>
      </c>
      <c r="Q4649" s="23">
        <f t="shared" si="727"/>
        <v>9.0160719576756847E-7</v>
      </c>
      <c r="R4649" s="24">
        <v>8612635</v>
      </c>
      <c r="S4649" s="24">
        <v>8612600</v>
      </c>
      <c r="T4649" s="24">
        <f t="shared" si="728"/>
        <v>35</v>
      </c>
      <c r="U4649" s="23">
        <f t="shared" si="729"/>
        <v>4.0638134825720458E-4</v>
      </c>
    </row>
    <row r="4650" spans="1:21" x14ac:dyDescent="0.3">
      <c r="A4650" s="21">
        <v>42466</v>
      </c>
      <c r="B4650" s="22">
        <v>25.15</v>
      </c>
      <c r="C4650" s="22">
        <v>25.149999619999999</v>
      </c>
      <c r="D4650" s="22">
        <f t="shared" si="720"/>
        <v>3.7999999946691787E-7</v>
      </c>
      <c r="E4650" s="23">
        <f t="shared" si="721"/>
        <v>1.5109344143477878E-6</v>
      </c>
      <c r="F4650" s="22">
        <v>25.74</v>
      </c>
      <c r="G4650" s="22">
        <v>25.739999770000001</v>
      </c>
      <c r="H4650" s="22">
        <f t="shared" si="722"/>
        <v>2.2999999771400326E-7</v>
      </c>
      <c r="I4650" s="23">
        <f t="shared" si="723"/>
        <v>8.9355089265411925E-7</v>
      </c>
      <c r="J4650" s="22">
        <v>25.02</v>
      </c>
      <c r="K4650" s="22">
        <v>25.020000459999999</v>
      </c>
      <c r="L4650" s="22">
        <f t="shared" si="724"/>
        <v>-4.5999999898072019E-7</v>
      </c>
      <c r="M4650" s="23">
        <f t="shared" si="725"/>
        <v>1.8385291387829184E-6</v>
      </c>
      <c r="N4650" s="22">
        <v>25.62</v>
      </c>
      <c r="O4650" s="22">
        <v>25.620000839999999</v>
      </c>
      <c r="P4650" s="22">
        <f t="shared" si="726"/>
        <v>-8.3999999844763806E-7</v>
      </c>
      <c r="Q4650" s="23">
        <f t="shared" si="727"/>
        <v>3.2786884110330034E-6</v>
      </c>
      <c r="R4650" s="24">
        <v>8333053</v>
      </c>
      <c r="S4650" s="24">
        <v>8333100</v>
      </c>
      <c r="T4650" s="24">
        <f t="shared" si="728"/>
        <v>-47</v>
      </c>
      <c r="U4650" s="23">
        <f t="shared" si="729"/>
        <v>5.6401579244218833E-4</v>
      </c>
    </row>
    <row r="4651" spans="1:21" x14ac:dyDescent="0.3">
      <c r="A4651" s="21">
        <v>42467</v>
      </c>
      <c r="B4651" s="22">
        <v>25.49</v>
      </c>
      <c r="C4651" s="22">
        <v>25.489999770000001</v>
      </c>
      <c r="D4651" s="22">
        <f t="shared" si="720"/>
        <v>2.2999999771400326E-7</v>
      </c>
      <c r="E4651" s="23">
        <f t="shared" si="721"/>
        <v>9.0231463236299296E-7</v>
      </c>
      <c r="F4651" s="22">
        <v>25.52</v>
      </c>
      <c r="G4651" s="22">
        <v>25.520000459999999</v>
      </c>
      <c r="H4651" s="22">
        <f t="shared" si="722"/>
        <v>-4.5999999898072019E-7</v>
      </c>
      <c r="I4651" s="23">
        <f t="shared" si="723"/>
        <v>1.8025078005062083E-6</v>
      </c>
      <c r="J4651" s="22">
        <v>25.25</v>
      </c>
      <c r="K4651" s="22">
        <v>25.25</v>
      </c>
      <c r="L4651" s="22">
        <f t="shared" si="724"/>
        <v>0</v>
      </c>
      <c r="M4651" s="23">
        <f t="shared" si="725"/>
        <v>0</v>
      </c>
      <c r="N4651" s="22">
        <v>25.37</v>
      </c>
      <c r="O4651" s="22">
        <v>25.370000839999999</v>
      </c>
      <c r="P4651" s="22">
        <f t="shared" si="726"/>
        <v>-8.3999999844763806E-7</v>
      </c>
      <c r="Q4651" s="23">
        <f t="shared" si="727"/>
        <v>3.3109971250897213E-6</v>
      </c>
      <c r="R4651" s="24">
        <v>7774374</v>
      </c>
      <c r="S4651" s="24">
        <v>7774400</v>
      </c>
      <c r="T4651" s="24">
        <f t="shared" si="728"/>
        <v>-26</v>
      </c>
      <c r="U4651" s="23">
        <f t="shared" si="729"/>
        <v>3.344309528709611E-4</v>
      </c>
    </row>
    <row r="4652" spans="1:21" x14ac:dyDescent="0.3">
      <c r="A4652" s="21">
        <v>42468</v>
      </c>
      <c r="B4652" s="22">
        <v>25.75</v>
      </c>
      <c r="C4652" s="22">
        <v>25.75</v>
      </c>
      <c r="D4652" s="22">
        <f t="shared" si="720"/>
        <v>0</v>
      </c>
      <c r="E4652" s="23">
        <f t="shared" si="721"/>
        <v>0</v>
      </c>
      <c r="F4652" s="22">
        <v>25.81</v>
      </c>
      <c r="G4652" s="22">
        <v>25.809999470000001</v>
      </c>
      <c r="H4652" s="22">
        <f t="shared" si="722"/>
        <v>5.2999999766711881E-7</v>
      </c>
      <c r="I4652" s="23">
        <f t="shared" si="723"/>
        <v>2.0534676813269953E-6</v>
      </c>
      <c r="J4652" s="22">
        <v>25.21</v>
      </c>
      <c r="K4652" s="22">
        <v>25.209999079999999</v>
      </c>
      <c r="L4652" s="22">
        <f t="shared" si="724"/>
        <v>9.2000000151415406E-7</v>
      </c>
      <c r="M4652" s="23">
        <f t="shared" si="725"/>
        <v>3.6493456370017214E-6</v>
      </c>
      <c r="N4652" s="22">
        <v>25.28</v>
      </c>
      <c r="O4652" s="22">
        <v>25.280000690000001</v>
      </c>
      <c r="P4652" s="22">
        <f t="shared" si="726"/>
        <v>-6.9000000024743713E-7</v>
      </c>
      <c r="Q4652" s="23">
        <f t="shared" si="727"/>
        <v>2.7294303062277215E-6</v>
      </c>
      <c r="R4652" s="24">
        <v>8214629</v>
      </c>
      <c r="S4652" s="24">
        <v>8214600</v>
      </c>
      <c r="T4652" s="24">
        <f t="shared" si="728"/>
        <v>29</v>
      </c>
      <c r="U4652" s="23">
        <f t="shared" si="729"/>
        <v>3.5302997102719548E-4</v>
      </c>
    </row>
    <row r="4653" spans="1:21" x14ac:dyDescent="0.3">
      <c r="A4653" s="21">
        <v>42471</v>
      </c>
      <c r="B4653" s="22">
        <v>25.7</v>
      </c>
      <c r="C4653" s="22">
        <v>25.700000760000002</v>
      </c>
      <c r="D4653" s="22">
        <f t="shared" si="720"/>
        <v>-7.6000000248654942E-7</v>
      </c>
      <c r="E4653" s="23">
        <f t="shared" si="721"/>
        <v>2.9571983658048318E-6</v>
      </c>
      <c r="F4653" s="22">
        <v>25.84</v>
      </c>
      <c r="G4653" s="22">
        <v>25.840000150000002</v>
      </c>
      <c r="H4653" s="22">
        <f t="shared" si="722"/>
        <v>-1.5000000175291461E-7</v>
      </c>
      <c r="I4653" s="23">
        <f t="shared" si="723"/>
        <v>5.8049535945112836E-7</v>
      </c>
      <c r="J4653" s="22">
        <v>25.5</v>
      </c>
      <c r="K4653" s="22">
        <v>25.5</v>
      </c>
      <c r="L4653" s="22">
        <f t="shared" si="724"/>
        <v>0</v>
      </c>
      <c r="M4653" s="23">
        <f t="shared" si="725"/>
        <v>0</v>
      </c>
      <c r="N4653" s="22">
        <v>25.51</v>
      </c>
      <c r="O4653" s="22">
        <v>25.510000229999999</v>
      </c>
      <c r="P4653" s="22">
        <f t="shared" si="726"/>
        <v>-2.2999999771400326E-7</v>
      </c>
      <c r="Q4653" s="23">
        <f t="shared" si="727"/>
        <v>9.0160719576756847E-7</v>
      </c>
      <c r="R4653" s="24">
        <v>5406295</v>
      </c>
      <c r="S4653" s="24">
        <v>5406300</v>
      </c>
      <c r="T4653" s="24">
        <f t="shared" si="728"/>
        <v>-5</v>
      </c>
      <c r="U4653" s="23">
        <f t="shared" si="729"/>
        <v>9.2484693783178887E-5</v>
      </c>
    </row>
    <row r="4654" spans="1:21" x14ac:dyDescent="0.3">
      <c r="A4654" s="21">
        <v>42472</v>
      </c>
      <c r="B4654" s="22">
        <v>25.7</v>
      </c>
      <c r="C4654" s="22">
        <v>25.700000760000002</v>
      </c>
      <c r="D4654" s="22">
        <f t="shared" si="720"/>
        <v>-7.6000000248654942E-7</v>
      </c>
      <c r="E4654" s="23">
        <f t="shared" si="721"/>
        <v>2.9571983658048318E-6</v>
      </c>
      <c r="F4654" s="22">
        <v>25.72</v>
      </c>
      <c r="G4654" s="22">
        <v>25.719999309999999</v>
      </c>
      <c r="H4654" s="22">
        <f t="shared" si="722"/>
        <v>6.9000000024743713E-7</v>
      </c>
      <c r="I4654" s="23">
        <f t="shared" si="723"/>
        <v>2.6827372424507159E-6</v>
      </c>
      <c r="J4654" s="22">
        <v>25.31</v>
      </c>
      <c r="K4654" s="22">
        <v>25.309999470000001</v>
      </c>
      <c r="L4654" s="22">
        <f t="shared" si="724"/>
        <v>5.2999999766711881E-7</v>
      </c>
      <c r="M4654" s="23">
        <f t="shared" si="725"/>
        <v>2.0940340132971119E-6</v>
      </c>
      <c r="N4654" s="22">
        <v>25.57</v>
      </c>
      <c r="O4654" s="22">
        <v>25.56999969</v>
      </c>
      <c r="P4654" s="22">
        <f t="shared" si="726"/>
        <v>3.1000000078051926E-7</v>
      </c>
      <c r="Q4654" s="23">
        <f t="shared" si="727"/>
        <v>1.212358250054086E-6</v>
      </c>
      <c r="R4654" s="24">
        <v>4766867</v>
      </c>
      <c r="S4654" s="24">
        <v>4766900</v>
      </c>
      <c r="T4654" s="24">
        <f t="shared" si="728"/>
        <v>-33</v>
      </c>
      <c r="U4654" s="23">
        <f t="shared" si="729"/>
        <v>6.922738047787871E-4</v>
      </c>
    </row>
    <row r="4655" spans="1:21" x14ac:dyDescent="0.3">
      <c r="A4655" s="21">
        <v>42473</v>
      </c>
      <c r="B4655" s="22">
        <v>25.95</v>
      </c>
      <c r="C4655" s="22">
        <v>25.950000760000002</v>
      </c>
      <c r="D4655" s="22">
        <f t="shared" si="720"/>
        <v>-7.6000000248654942E-7</v>
      </c>
      <c r="E4655" s="23">
        <f t="shared" si="721"/>
        <v>2.9287089796853992E-6</v>
      </c>
      <c r="F4655" s="22">
        <v>26.21</v>
      </c>
      <c r="G4655" s="22">
        <v>26.209999079999999</v>
      </c>
      <c r="H4655" s="22">
        <f t="shared" si="722"/>
        <v>9.2000000151415406E-7</v>
      </c>
      <c r="I4655" s="23">
        <f t="shared" si="723"/>
        <v>3.5101107737778453E-6</v>
      </c>
      <c r="J4655" s="22">
        <v>25.78</v>
      </c>
      <c r="K4655" s="22">
        <v>25.780000690000001</v>
      </c>
      <c r="L4655" s="22">
        <f t="shared" si="724"/>
        <v>-6.9000000024743713E-7</v>
      </c>
      <c r="M4655" s="23">
        <f t="shared" si="725"/>
        <v>2.6764933350645195E-6</v>
      </c>
      <c r="N4655" s="22">
        <v>26.17</v>
      </c>
      <c r="O4655" s="22">
        <v>26.170000080000001</v>
      </c>
      <c r="P4655" s="22">
        <f t="shared" si="726"/>
        <v>-7.9999999513802322E-8</v>
      </c>
      <c r="Q4655" s="23">
        <f t="shared" si="727"/>
        <v>3.0569353943159151E-7</v>
      </c>
      <c r="R4655" s="24">
        <v>9082689</v>
      </c>
      <c r="S4655" s="24">
        <v>9082700</v>
      </c>
      <c r="T4655" s="24">
        <f t="shared" si="728"/>
        <v>-11</v>
      </c>
      <c r="U4655" s="23">
        <f t="shared" si="729"/>
        <v>1.2110936175366356E-4</v>
      </c>
    </row>
    <row r="4656" spans="1:21" x14ac:dyDescent="0.3">
      <c r="A4656" s="21">
        <v>42474</v>
      </c>
      <c r="B4656" s="22">
        <v>25.3</v>
      </c>
      <c r="C4656" s="22">
        <v>25.299999239999998</v>
      </c>
      <c r="D4656" s="22">
        <f t="shared" si="720"/>
        <v>7.6000000248654942E-7</v>
      </c>
      <c r="E4656" s="23">
        <f t="shared" si="721"/>
        <v>3.0039526692355324E-6</v>
      </c>
      <c r="F4656" s="22">
        <v>25.53</v>
      </c>
      <c r="G4656" s="22">
        <v>25.530000690000001</v>
      </c>
      <c r="H4656" s="22">
        <f t="shared" si="722"/>
        <v>-6.9000000024743713E-7</v>
      </c>
      <c r="I4656" s="23">
        <f t="shared" si="723"/>
        <v>2.702702630625887E-6</v>
      </c>
      <c r="J4656" s="22">
        <v>25.09</v>
      </c>
      <c r="K4656" s="22">
        <v>25.090000150000002</v>
      </c>
      <c r="L4656" s="22">
        <f t="shared" si="724"/>
        <v>-1.5000000175291461E-7</v>
      </c>
      <c r="M4656" s="23">
        <f t="shared" si="725"/>
        <v>5.978477515191031E-7</v>
      </c>
      <c r="N4656" s="22">
        <v>25.3</v>
      </c>
      <c r="O4656" s="22">
        <v>25.299999239999998</v>
      </c>
      <c r="P4656" s="22">
        <f t="shared" si="726"/>
        <v>7.6000000248654942E-7</v>
      </c>
      <c r="Q4656" s="23">
        <f t="shared" si="727"/>
        <v>3.0039526692355324E-6</v>
      </c>
      <c r="R4656" s="24">
        <v>13870768</v>
      </c>
      <c r="S4656" s="24">
        <v>13870800</v>
      </c>
      <c r="T4656" s="24">
        <f t="shared" si="728"/>
        <v>-32</v>
      </c>
      <c r="U4656" s="23">
        <f t="shared" si="729"/>
        <v>2.307004642846844E-4</v>
      </c>
    </row>
    <row r="4657" spans="1:21" x14ac:dyDescent="0.3">
      <c r="A4657" s="21">
        <v>42475</v>
      </c>
      <c r="B4657" s="22">
        <v>25.51</v>
      </c>
      <c r="C4657" s="22">
        <v>25.510000229999999</v>
      </c>
      <c r="D4657" s="22">
        <f t="shared" si="720"/>
        <v>-2.2999999771400326E-7</v>
      </c>
      <c r="E4657" s="23">
        <f t="shared" si="721"/>
        <v>9.0160719576756847E-7</v>
      </c>
      <c r="F4657" s="22">
        <v>25.58</v>
      </c>
      <c r="G4657" s="22">
        <v>25.579999919999999</v>
      </c>
      <c r="H4657" s="22">
        <f t="shared" si="722"/>
        <v>7.9999999513802322E-8</v>
      </c>
      <c r="I4657" s="23">
        <f t="shared" si="723"/>
        <v>3.12744330586387E-7</v>
      </c>
      <c r="J4657" s="22">
        <v>25.37</v>
      </c>
      <c r="K4657" s="22">
        <v>25.370000839999999</v>
      </c>
      <c r="L4657" s="22">
        <f t="shared" si="724"/>
        <v>-8.3999999844763806E-7</v>
      </c>
      <c r="M4657" s="23">
        <f t="shared" si="725"/>
        <v>3.3109971250897213E-6</v>
      </c>
      <c r="N4657" s="22">
        <v>25.46</v>
      </c>
      <c r="O4657" s="22">
        <v>25.459999079999999</v>
      </c>
      <c r="P4657" s="22">
        <f t="shared" si="726"/>
        <v>9.2000000151415406E-7</v>
      </c>
      <c r="Q4657" s="23">
        <f t="shared" si="727"/>
        <v>3.6135115269381782E-6</v>
      </c>
      <c r="R4657" s="24">
        <v>8019074</v>
      </c>
      <c r="S4657" s="24">
        <v>8019100</v>
      </c>
      <c r="T4657" s="24">
        <f t="shared" si="728"/>
        <v>-26</v>
      </c>
      <c r="U4657" s="23">
        <f t="shared" si="729"/>
        <v>3.2422591063835095E-4</v>
      </c>
    </row>
    <row r="4658" spans="1:21" x14ac:dyDescent="0.3">
      <c r="A4658" s="21">
        <v>42478</v>
      </c>
      <c r="B4658" s="22">
        <v>25.38</v>
      </c>
      <c r="C4658" s="22">
        <v>25.379999160000001</v>
      </c>
      <c r="D4658" s="22">
        <f t="shared" si="720"/>
        <v>8.3999999844763806E-7</v>
      </c>
      <c r="E4658" s="23">
        <f t="shared" si="721"/>
        <v>3.309692774818981E-6</v>
      </c>
      <c r="F4658" s="22">
        <v>25.68</v>
      </c>
      <c r="G4658" s="22">
        <v>25.68000031</v>
      </c>
      <c r="H4658" s="22">
        <f t="shared" si="722"/>
        <v>-3.1000000078051926E-7</v>
      </c>
      <c r="I4658" s="23">
        <f t="shared" si="723"/>
        <v>1.2071650975011972E-6</v>
      </c>
      <c r="J4658" s="22">
        <v>25.32</v>
      </c>
      <c r="K4658" s="22">
        <v>25.31999969</v>
      </c>
      <c r="L4658" s="22">
        <f t="shared" si="724"/>
        <v>3.1000000078051926E-7</v>
      </c>
      <c r="M4658" s="23">
        <f t="shared" si="725"/>
        <v>1.2243286120692652E-6</v>
      </c>
      <c r="N4658" s="22">
        <v>25.5</v>
      </c>
      <c r="O4658" s="22">
        <v>25.5</v>
      </c>
      <c r="P4658" s="22">
        <f t="shared" si="726"/>
        <v>0</v>
      </c>
      <c r="Q4658" s="23">
        <f t="shared" si="727"/>
        <v>0</v>
      </c>
      <c r="R4658" s="24">
        <v>6507550</v>
      </c>
      <c r="S4658" s="24">
        <v>6507600</v>
      </c>
      <c r="T4658" s="24">
        <f t="shared" si="728"/>
        <v>-50</v>
      </c>
      <c r="U4658" s="23">
        <f t="shared" si="729"/>
        <v>7.6833241133443975E-4</v>
      </c>
    </row>
    <row r="4659" spans="1:21" x14ac:dyDescent="0.3">
      <c r="A4659" s="21">
        <v>42479</v>
      </c>
      <c r="B4659" s="22">
        <v>25.52</v>
      </c>
      <c r="C4659" s="22">
        <v>25.520000459999999</v>
      </c>
      <c r="D4659" s="22">
        <f t="shared" si="720"/>
        <v>-4.5999999898072019E-7</v>
      </c>
      <c r="E4659" s="23">
        <f t="shared" si="721"/>
        <v>1.8025078005062083E-6</v>
      </c>
      <c r="F4659" s="22">
        <v>25.67</v>
      </c>
      <c r="G4659" s="22">
        <v>25.670000080000001</v>
      </c>
      <c r="H4659" s="22">
        <f t="shared" si="722"/>
        <v>-7.9999999513802322E-8</v>
      </c>
      <c r="I4659" s="23">
        <f t="shared" si="723"/>
        <v>3.1164783507784984E-7</v>
      </c>
      <c r="J4659" s="22">
        <v>25.15</v>
      </c>
      <c r="K4659" s="22">
        <v>25.149999619999999</v>
      </c>
      <c r="L4659" s="22">
        <f t="shared" si="724"/>
        <v>3.7999999946691787E-7</v>
      </c>
      <c r="M4659" s="23">
        <f t="shared" si="725"/>
        <v>1.5109344143477878E-6</v>
      </c>
      <c r="N4659" s="22">
        <v>25.16</v>
      </c>
      <c r="O4659" s="22">
        <v>25.159999849999998</v>
      </c>
      <c r="P4659" s="22">
        <f t="shared" si="726"/>
        <v>1.5000000175291461E-7</v>
      </c>
      <c r="Q4659" s="23">
        <f t="shared" si="727"/>
        <v>5.9618443023525944E-7</v>
      </c>
      <c r="R4659" s="24">
        <v>9378739</v>
      </c>
      <c r="S4659" s="24">
        <v>9378700</v>
      </c>
      <c r="T4659" s="24">
        <f t="shared" si="728"/>
        <v>39</v>
      </c>
      <c r="U4659" s="23">
        <f t="shared" si="729"/>
        <v>4.1583588343800318E-4</v>
      </c>
    </row>
    <row r="4660" spans="1:21" x14ac:dyDescent="0.3">
      <c r="A4660" s="21">
        <v>42480</v>
      </c>
      <c r="B4660" s="22">
        <v>24.93</v>
      </c>
      <c r="C4660" s="22">
        <v>24.93000031</v>
      </c>
      <c r="D4660" s="22">
        <f t="shared" si="720"/>
        <v>-3.1000000078051926E-7</v>
      </c>
      <c r="E4660" s="23">
        <f t="shared" si="721"/>
        <v>1.2434817365652863E-6</v>
      </c>
      <c r="F4660" s="22">
        <v>25.25</v>
      </c>
      <c r="G4660" s="22">
        <v>25.25</v>
      </c>
      <c r="H4660" s="22">
        <f t="shared" si="722"/>
        <v>0</v>
      </c>
      <c r="I4660" s="23">
        <f t="shared" si="723"/>
        <v>0</v>
      </c>
      <c r="J4660" s="22">
        <v>24.74</v>
      </c>
      <c r="K4660" s="22">
        <v>24.739999770000001</v>
      </c>
      <c r="L4660" s="22">
        <f t="shared" si="724"/>
        <v>2.2999999771400326E-7</v>
      </c>
      <c r="M4660" s="23">
        <f t="shared" si="725"/>
        <v>9.2966855235343945E-7</v>
      </c>
      <c r="N4660" s="22">
        <v>25.12</v>
      </c>
      <c r="O4660" s="22">
        <v>25.120000839999999</v>
      </c>
      <c r="P4660" s="22">
        <f t="shared" si="726"/>
        <v>-8.3999999844763806E-7</v>
      </c>
      <c r="Q4660" s="23">
        <f t="shared" si="727"/>
        <v>3.3439489265862545E-6</v>
      </c>
      <c r="R4660" s="24">
        <v>9391342</v>
      </c>
      <c r="S4660" s="24">
        <v>9391300</v>
      </c>
      <c r="T4660" s="24">
        <f t="shared" si="728"/>
        <v>42</v>
      </c>
      <c r="U4660" s="23">
        <f t="shared" si="729"/>
        <v>4.4722242926964321E-4</v>
      </c>
    </row>
    <row r="4661" spans="1:21" x14ac:dyDescent="0.3">
      <c r="A4661" s="21">
        <v>42481</v>
      </c>
      <c r="B4661" s="22">
        <v>25.3</v>
      </c>
      <c r="C4661" s="22">
        <v>25.299999239999998</v>
      </c>
      <c r="D4661" s="22">
        <f t="shared" si="720"/>
        <v>7.6000000248654942E-7</v>
      </c>
      <c r="E4661" s="23">
        <f t="shared" si="721"/>
        <v>3.0039526692355324E-6</v>
      </c>
      <c r="F4661" s="22">
        <v>25.35</v>
      </c>
      <c r="G4661" s="22">
        <v>25.350000380000001</v>
      </c>
      <c r="H4661" s="22">
        <f t="shared" si="722"/>
        <v>-3.7999999946691787E-7</v>
      </c>
      <c r="I4661" s="23">
        <f t="shared" si="723"/>
        <v>1.4990137821328027E-6</v>
      </c>
      <c r="J4661" s="22">
        <v>25</v>
      </c>
      <c r="K4661" s="22">
        <v>25</v>
      </c>
      <c r="L4661" s="22">
        <f t="shared" si="724"/>
        <v>0</v>
      </c>
      <c r="M4661" s="23">
        <f t="shared" si="725"/>
        <v>0</v>
      </c>
      <c r="N4661" s="22">
        <v>25.16</v>
      </c>
      <c r="O4661" s="22">
        <v>25.159999849999998</v>
      </c>
      <c r="P4661" s="22">
        <f t="shared" si="726"/>
        <v>1.5000000175291461E-7</v>
      </c>
      <c r="Q4661" s="23">
        <f t="shared" si="727"/>
        <v>5.9618443023525944E-7</v>
      </c>
      <c r="R4661" s="24">
        <v>6044449</v>
      </c>
      <c r="S4661" s="24">
        <v>6044400</v>
      </c>
      <c r="T4661" s="24">
        <f t="shared" si="728"/>
        <v>49</v>
      </c>
      <c r="U4661" s="23">
        <f t="shared" si="729"/>
        <v>8.1066772549798162E-4</v>
      </c>
    </row>
    <row r="4662" spans="1:21" x14ac:dyDescent="0.3">
      <c r="A4662" s="21">
        <v>42482</v>
      </c>
      <c r="B4662" s="22">
        <v>25.18</v>
      </c>
      <c r="C4662" s="22">
        <v>25.18000031</v>
      </c>
      <c r="D4662" s="22">
        <f t="shared" si="720"/>
        <v>-3.1000000078051926E-7</v>
      </c>
      <c r="E4662" s="23">
        <f t="shared" si="721"/>
        <v>1.2311358100238216E-6</v>
      </c>
      <c r="F4662" s="22">
        <v>25.31</v>
      </c>
      <c r="G4662" s="22">
        <v>25.309999470000001</v>
      </c>
      <c r="H4662" s="22">
        <f t="shared" si="722"/>
        <v>5.2999999766711881E-7</v>
      </c>
      <c r="I4662" s="23">
        <f t="shared" si="723"/>
        <v>2.0940340132971119E-6</v>
      </c>
      <c r="J4662" s="22">
        <v>24.95</v>
      </c>
      <c r="K4662" s="22">
        <v>24.950000760000002</v>
      </c>
      <c r="L4662" s="22">
        <f t="shared" si="724"/>
        <v>-7.6000000248654942E-7</v>
      </c>
      <c r="M4662" s="23">
        <f t="shared" si="725"/>
        <v>3.0460921015480938E-6</v>
      </c>
      <c r="N4662" s="22">
        <v>25.07</v>
      </c>
      <c r="O4662" s="22">
        <v>25.06999969</v>
      </c>
      <c r="P4662" s="22">
        <f t="shared" si="726"/>
        <v>3.1000000078051926E-7</v>
      </c>
      <c r="Q4662" s="23">
        <f t="shared" si="727"/>
        <v>1.2365377128591391E-6</v>
      </c>
      <c r="R4662" s="24">
        <v>6447390</v>
      </c>
      <c r="S4662" s="24">
        <v>6447400</v>
      </c>
      <c r="T4662" s="24">
        <f t="shared" si="728"/>
        <v>-10</v>
      </c>
      <c r="U4662" s="23">
        <f t="shared" si="729"/>
        <v>1.5510128113658219E-4</v>
      </c>
    </row>
    <row r="4663" spans="1:21" x14ac:dyDescent="0.3">
      <c r="A4663" s="21">
        <v>42485</v>
      </c>
      <c r="B4663" s="22">
        <v>25.15</v>
      </c>
      <c r="C4663" s="22">
        <v>25.149999619999999</v>
      </c>
      <c r="D4663" s="22">
        <f t="shared" si="720"/>
        <v>3.7999999946691787E-7</v>
      </c>
      <c r="E4663" s="23">
        <f t="shared" si="721"/>
        <v>1.5109344143477878E-6</v>
      </c>
      <c r="F4663" s="22">
        <v>25.33</v>
      </c>
      <c r="G4663" s="22">
        <v>25.329999919999999</v>
      </c>
      <c r="H4663" s="22">
        <f t="shared" si="722"/>
        <v>7.9999999513802322E-8</v>
      </c>
      <c r="I4663" s="23">
        <f t="shared" si="723"/>
        <v>3.1583102947677517E-7</v>
      </c>
      <c r="J4663" s="22">
        <v>24.95</v>
      </c>
      <c r="K4663" s="22">
        <v>24.950000760000002</v>
      </c>
      <c r="L4663" s="22">
        <f t="shared" si="724"/>
        <v>-7.6000000248654942E-7</v>
      </c>
      <c r="M4663" s="23">
        <f t="shared" si="725"/>
        <v>3.0460921015480938E-6</v>
      </c>
      <c r="N4663" s="22">
        <v>25.01</v>
      </c>
      <c r="O4663" s="22">
        <v>25.010000229999999</v>
      </c>
      <c r="P4663" s="22">
        <f t="shared" si="726"/>
        <v>-2.2999999771400326E-7</v>
      </c>
      <c r="Q4663" s="23">
        <f t="shared" si="727"/>
        <v>9.1963212954358014E-7</v>
      </c>
      <c r="R4663" s="24">
        <v>7772469</v>
      </c>
      <c r="S4663" s="24">
        <v>7772500</v>
      </c>
      <c r="T4663" s="24">
        <f t="shared" si="728"/>
        <v>-31</v>
      </c>
      <c r="U4663" s="23">
        <f t="shared" si="729"/>
        <v>3.9884207140559661E-4</v>
      </c>
    </row>
    <row r="4664" spans="1:21" x14ac:dyDescent="0.3">
      <c r="A4664" s="21">
        <v>42486</v>
      </c>
      <c r="B4664" s="22">
        <v>25.2</v>
      </c>
      <c r="C4664" s="22">
        <v>25.200000760000002</v>
      </c>
      <c r="D4664" s="22">
        <f t="shared" si="720"/>
        <v>-7.6000000248654942E-7</v>
      </c>
      <c r="E4664" s="23">
        <f t="shared" si="721"/>
        <v>3.0158729347853775E-6</v>
      </c>
      <c r="F4664" s="22">
        <v>25.35</v>
      </c>
      <c r="G4664" s="22">
        <v>25.350000380000001</v>
      </c>
      <c r="H4664" s="22">
        <f t="shared" si="722"/>
        <v>-3.7999999946691787E-7</v>
      </c>
      <c r="I4664" s="23">
        <f t="shared" si="723"/>
        <v>1.4990137821328027E-6</v>
      </c>
      <c r="J4664" s="22">
        <v>24.98</v>
      </c>
      <c r="K4664" s="22">
        <v>24.979999540000001</v>
      </c>
      <c r="L4664" s="22">
        <f t="shared" si="724"/>
        <v>4.5999999898072019E-7</v>
      </c>
      <c r="M4664" s="23">
        <f t="shared" si="725"/>
        <v>1.8414732083726859E-6</v>
      </c>
      <c r="N4664" s="22">
        <v>25.01</v>
      </c>
      <c r="O4664" s="22">
        <v>25.010000229999999</v>
      </c>
      <c r="P4664" s="22">
        <f t="shared" si="726"/>
        <v>-2.2999999771400326E-7</v>
      </c>
      <c r="Q4664" s="23">
        <f t="shared" si="727"/>
        <v>9.1963212954358014E-7</v>
      </c>
      <c r="R4664" s="24">
        <v>9910209</v>
      </c>
      <c r="S4664" s="24">
        <v>9920000</v>
      </c>
      <c r="T4664" s="24">
        <f t="shared" si="728"/>
        <v>-9791</v>
      </c>
      <c r="U4664" s="23">
        <f t="shared" si="729"/>
        <v>9.8699596774193543E-2</v>
      </c>
    </row>
    <row r="4665" spans="1:21" x14ac:dyDescent="0.3">
      <c r="A4665" s="21">
        <v>42487</v>
      </c>
      <c r="B4665" s="22">
        <v>24.9</v>
      </c>
      <c r="C4665" s="22">
        <v>24.899999619999999</v>
      </c>
      <c r="D4665" s="22">
        <f t="shared" si="720"/>
        <v>3.7999999946691787E-7</v>
      </c>
      <c r="E4665" s="23">
        <f t="shared" si="721"/>
        <v>1.526104438819738E-6</v>
      </c>
      <c r="F4665" s="22">
        <v>25.34</v>
      </c>
      <c r="G4665" s="22">
        <v>25.340000150000002</v>
      </c>
      <c r="H4665" s="22">
        <f t="shared" si="722"/>
        <v>-1.5000000175291461E-7</v>
      </c>
      <c r="I4665" s="23">
        <f t="shared" si="723"/>
        <v>5.9194949039064869E-7</v>
      </c>
      <c r="J4665" s="22">
        <v>24.82</v>
      </c>
      <c r="K4665" s="22">
        <v>24.81999969</v>
      </c>
      <c r="L4665" s="22">
        <f t="shared" si="724"/>
        <v>3.1000000078051926E-7</v>
      </c>
      <c r="M4665" s="23">
        <f t="shared" si="725"/>
        <v>1.2489927665285933E-6</v>
      </c>
      <c r="N4665" s="22">
        <v>25.25</v>
      </c>
      <c r="O4665" s="22">
        <v>25.25</v>
      </c>
      <c r="P4665" s="22">
        <f t="shared" si="726"/>
        <v>0</v>
      </c>
      <c r="Q4665" s="23">
        <f t="shared" si="727"/>
        <v>0</v>
      </c>
      <c r="R4665" s="24">
        <v>7302151</v>
      </c>
      <c r="S4665" s="24">
        <v>7302200</v>
      </c>
      <c r="T4665" s="24">
        <f t="shared" si="728"/>
        <v>-49</v>
      </c>
      <c r="U4665" s="23">
        <f t="shared" si="729"/>
        <v>6.710306482977733E-4</v>
      </c>
    </row>
    <row r="4666" spans="1:21" x14ac:dyDescent="0.3">
      <c r="A4666" s="21">
        <v>42488</v>
      </c>
      <c r="B4666" s="22">
        <v>24.65</v>
      </c>
      <c r="C4666" s="22">
        <v>24.649999619999999</v>
      </c>
      <c r="D4666" s="22">
        <f t="shared" si="720"/>
        <v>3.7999999946691787E-7</v>
      </c>
      <c r="E4666" s="23">
        <f t="shared" si="721"/>
        <v>1.5415821717035708E-6</v>
      </c>
      <c r="F4666" s="22">
        <v>24.88</v>
      </c>
      <c r="G4666" s="22">
        <v>24.879999160000001</v>
      </c>
      <c r="H4666" s="22">
        <f t="shared" si="722"/>
        <v>8.3999999844763806E-7</v>
      </c>
      <c r="I4666" s="23">
        <f t="shared" si="723"/>
        <v>3.3762058955296127E-6</v>
      </c>
      <c r="J4666" s="22">
        <v>24.07</v>
      </c>
      <c r="K4666" s="22">
        <v>24.06999969</v>
      </c>
      <c r="L4666" s="22">
        <f t="shared" si="724"/>
        <v>3.1000000078051926E-7</v>
      </c>
      <c r="M4666" s="23">
        <f t="shared" si="725"/>
        <v>1.287910281566436E-6</v>
      </c>
      <c r="N4666" s="22">
        <v>24.16</v>
      </c>
      <c r="O4666" s="22">
        <v>24.159999849999998</v>
      </c>
      <c r="P4666" s="22">
        <f t="shared" si="726"/>
        <v>1.5000000175291461E-7</v>
      </c>
      <c r="Q4666" s="23">
        <f t="shared" si="727"/>
        <v>6.2086093826244218E-7</v>
      </c>
      <c r="R4666" s="24">
        <v>12170216</v>
      </c>
      <c r="S4666" s="24">
        <v>12170200</v>
      </c>
      <c r="T4666" s="24">
        <f t="shared" si="728"/>
        <v>16</v>
      </c>
      <c r="U4666" s="23">
        <f t="shared" si="729"/>
        <v>1.3146866937273011E-4</v>
      </c>
    </row>
    <row r="4667" spans="1:21" x14ac:dyDescent="0.3">
      <c r="A4667" s="21">
        <v>42489</v>
      </c>
      <c r="B4667" s="22">
        <v>24</v>
      </c>
      <c r="C4667" s="22">
        <v>24</v>
      </c>
      <c r="D4667" s="22">
        <f t="shared" si="720"/>
        <v>0</v>
      </c>
      <c r="E4667" s="23">
        <f t="shared" si="721"/>
        <v>0</v>
      </c>
      <c r="F4667" s="22">
        <v>24.01</v>
      </c>
      <c r="G4667" s="22">
        <v>24.010000229999999</v>
      </c>
      <c r="H4667" s="22">
        <f t="shared" si="722"/>
        <v>-2.2999999771400326E-7</v>
      </c>
      <c r="I4667" s="23">
        <f t="shared" si="723"/>
        <v>9.5793417538839929E-7</v>
      </c>
      <c r="J4667" s="22">
        <v>23.42</v>
      </c>
      <c r="K4667" s="22">
        <v>23.420000080000001</v>
      </c>
      <c r="L4667" s="22">
        <f t="shared" si="724"/>
        <v>-7.9999999513802322E-8</v>
      </c>
      <c r="M4667" s="23">
        <f t="shared" si="725"/>
        <v>3.415883827520564E-7</v>
      </c>
      <c r="N4667" s="22">
        <v>23.59</v>
      </c>
      <c r="O4667" s="22">
        <v>23.590000150000002</v>
      </c>
      <c r="P4667" s="22">
        <f t="shared" si="726"/>
        <v>-1.5000000175291461E-7</v>
      </c>
      <c r="Q4667" s="23">
        <f t="shared" si="727"/>
        <v>6.3586265705434763E-7</v>
      </c>
      <c r="R4667" s="24">
        <v>14955911</v>
      </c>
      <c r="S4667" s="24">
        <v>14955900</v>
      </c>
      <c r="T4667" s="24">
        <f t="shared" si="728"/>
        <v>11</v>
      </c>
      <c r="U4667" s="23">
        <f t="shared" si="729"/>
        <v>7.3549569066388518E-5</v>
      </c>
    </row>
    <row r="4668" spans="1:21" x14ac:dyDescent="0.3">
      <c r="A4668" s="21">
        <v>42492</v>
      </c>
      <c r="B4668" s="22">
        <v>23.58</v>
      </c>
      <c r="C4668" s="22">
        <v>23.579999919999999</v>
      </c>
      <c r="D4668" s="22">
        <f t="shared" si="720"/>
        <v>7.9999999513802322E-8</v>
      </c>
      <c r="E4668" s="23">
        <f t="shared" si="721"/>
        <v>3.3927056736734002E-7</v>
      </c>
      <c r="F4668" s="22">
        <v>23.75</v>
      </c>
      <c r="G4668" s="22">
        <v>23.75</v>
      </c>
      <c r="H4668" s="22">
        <f t="shared" si="722"/>
        <v>0</v>
      </c>
      <c r="I4668" s="23">
        <f t="shared" si="723"/>
        <v>0</v>
      </c>
      <c r="J4668" s="22">
        <v>23.46</v>
      </c>
      <c r="K4668" s="22">
        <v>23.459999079999999</v>
      </c>
      <c r="L4668" s="22">
        <f t="shared" si="724"/>
        <v>9.2000000151415406E-7</v>
      </c>
      <c r="M4668" s="23">
        <f t="shared" si="725"/>
        <v>3.9215687876921862E-6</v>
      </c>
      <c r="N4668" s="22">
        <v>23.69</v>
      </c>
      <c r="O4668" s="22">
        <v>23.690000529999999</v>
      </c>
      <c r="P4668" s="22">
        <f t="shared" si="726"/>
        <v>-5.2999999766711881E-7</v>
      </c>
      <c r="Q4668" s="23">
        <f t="shared" si="727"/>
        <v>2.2372308392139945E-6</v>
      </c>
      <c r="R4668" s="24">
        <v>6112117</v>
      </c>
      <c r="S4668" s="24">
        <v>6112100</v>
      </c>
      <c r="T4668" s="24">
        <f t="shared" si="728"/>
        <v>17</v>
      </c>
      <c r="U4668" s="23">
        <f t="shared" si="729"/>
        <v>2.7813681058883196E-4</v>
      </c>
    </row>
    <row r="4669" spans="1:21" x14ac:dyDescent="0.3">
      <c r="A4669" s="21">
        <v>42493</v>
      </c>
      <c r="B4669" s="22">
        <v>23.35</v>
      </c>
      <c r="C4669" s="22">
        <v>23.350000380000001</v>
      </c>
      <c r="D4669" s="22">
        <f t="shared" si="720"/>
        <v>-3.7999999946691787E-7</v>
      </c>
      <c r="E4669" s="23">
        <f t="shared" si="721"/>
        <v>1.6274089648084101E-6</v>
      </c>
      <c r="F4669" s="22">
        <v>23.45</v>
      </c>
      <c r="G4669" s="22">
        <v>23.450000760000002</v>
      </c>
      <c r="H4669" s="22">
        <f t="shared" si="722"/>
        <v>-7.6000000248654942E-7</v>
      </c>
      <c r="I4669" s="23">
        <f t="shared" si="723"/>
        <v>3.2409380718781236E-6</v>
      </c>
      <c r="J4669" s="22">
        <v>23.16</v>
      </c>
      <c r="K4669" s="22">
        <v>23.159999849999998</v>
      </c>
      <c r="L4669" s="22">
        <f t="shared" si="724"/>
        <v>1.5000000175291461E-7</v>
      </c>
      <c r="M4669" s="23">
        <f t="shared" si="725"/>
        <v>6.4766840554584297E-7</v>
      </c>
      <c r="N4669" s="22">
        <v>23.32</v>
      </c>
      <c r="O4669" s="22">
        <v>23.31999969</v>
      </c>
      <c r="P4669" s="22">
        <f t="shared" si="726"/>
        <v>3.1000000078051926E-7</v>
      </c>
      <c r="Q4669" s="23">
        <f t="shared" si="727"/>
        <v>1.3293310673303842E-6</v>
      </c>
      <c r="R4669" s="24">
        <v>9323872</v>
      </c>
      <c r="S4669" s="24">
        <v>9323900</v>
      </c>
      <c r="T4669" s="24">
        <f t="shared" si="728"/>
        <v>-28</v>
      </c>
      <c r="U4669" s="23">
        <f t="shared" si="729"/>
        <v>3.0030352105878442E-4</v>
      </c>
    </row>
    <row r="4670" spans="1:21" x14ac:dyDescent="0.3">
      <c r="A4670" s="21">
        <v>42494</v>
      </c>
      <c r="B4670" s="22">
        <v>23.31</v>
      </c>
      <c r="C4670" s="22">
        <v>23.309999470000001</v>
      </c>
      <c r="D4670" s="22">
        <f t="shared" si="720"/>
        <v>5.2999999766711881E-7</v>
      </c>
      <c r="E4670" s="23">
        <f t="shared" si="721"/>
        <v>2.2737023153914245E-6</v>
      </c>
      <c r="F4670" s="22">
        <v>23.55</v>
      </c>
      <c r="G4670" s="22">
        <v>23.549999239999998</v>
      </c>
      <c r="H4670" s="22">
        <f t="shared" si="722"/>
        <v>7.6000000248654942E-7</v>
      </c>
      <c r="I4670" s="23">
        <f t="shared" si="723"/>
        <v>3.2271763355120581E-6</v>
      </c>
      <c r="J4670" s="22">
        <v>23.23</v>
      </c>
      <c r="K4670" s="22">
        <v>23.229999540000001</v>
      </c>
      <c r="L4670" s="22">
        <f t="shared" si="724"/>
        <v>4.5999999898072019E-7</v>
      </c>
      <c r="M4670" s="23">
        <f t="shared" si="725"/>
        <v>1.9801980546260493E-6</v>
      </c>
      <c r="N4670" s="22">
        <v>23.42</v>
      </c>
      <c r="O4670" s="22">
        <v>23.420000080000001</v>
      </c>
      <c r="P4670" s="22">
        <f t="shared" si="726"/>
        <v>-7.9999999513802322E-8</v>
      </c>
      <c r="Q4670" s="23">
        <f t="shared" si="727"/>
        <v>3.415883827520564E-7</v>
      </c>
      <c r="R4670" s="24">
        <v>7789905</v>
      </c>
      <c r="S4670" s="24">
        <v>7789900</v>
      </c>
      <c r="T4670" s="24">
        <f t="shared" si="728"/>
        <v>5</v>
      </c>
      <c r="U4670" s="23">
        <f t="shared" si="729"/>
        <v>6.4185676324471426E-5</v>
      </c>
    </row>
    <row r="4671" spans="1:21" x14ac:dyDescent="0.3">
      <c r="A4671" s="21">
        <v>42495</v>
      </c>
      <c r="B4671" s="22">
        <v>23.45</v>
      </c>
      <c r="C4671" s="22">
        <v>23.450000760000002</v>
      </c>
      <c r="D4671" s="22">
        <f t="shared" si="720"/>
        <v>-7.6000000248654942E-7</v>
      </c>
      <c r="E4671" s="23">
        <f t="shared" si="721"/>
        <v>3.2409380718781236E-6</v>
      </c>
      <c r="F4671" s="22">
        <v>23.69</v>
      </c>
      <c r="G4671" s="22">
        <v>23.690000529999999</v>
      </c>
      <c r="H4671" s="22">
        <f t="shared" si="722"/>
        <v>-5.2999999766711881E-7</v>
      </c>
      <c r="I4671" s="23">
        <f t="shared" si="723"/>
        <v>2.2372308392139945E-6</v>
      </c>
      <c r="J4671" s="22">
        <v>23.4</v>
      </c>
      <c r="K4671" s="22">
        <v>23.399999619999999</v>
      </c>
      <c r="L4671" s="22">
        <f t="shared" si="724"/>
        <v>3.7999999946691787E-7</v>
      </c>
      <c r="M4671" s="23">
        <f t="shared" si="725"/>
        <v>1.623931648025035E-6</v>
      </c>
      <c r="N4671" s="22">
        <v>23.5</v>
      </c>
      <c r="O4671" s="22">
        <v>23.5</v>
      </c>
      <c r="P4671" s="22">
        <f t="shared" si="726"/>
        <v>0</v>
      </c>
      <c r="Q4671" s="23">
        <f t="shared" si="727"/>
        <v>0</v>
      </c>
      <c r="R4671" s="24">
        <v>7238389</v>
      </c>
      <c r="S4671" s="24">
        <v>7238400</v>
      </c>
      <c r="T4671" s="24">
        <f t="shared" si="728"/>
        <v>-11</v>
      </c>
      <c r="U4671" s="23">
        <f t="shared" si="729"/>
        <v>1.5196728558797526E-4</v>
      </c>
    </row>
    <row r="4672" spans="1:21" x14ac:dyDescent="0.3">
      <c r="A4672" s="21">
        <v>42496</v>
      </c>
      <c r="B4672" s="22">
        <v>23.5</v>
      </c>
      <c r="C4672" s="22">
        <v>23.5</v>
      </c>
      <c r="D4672" s="22">
        <f t="shared" si="720"/>
        <v>0</v>
      </c>
      <c r="E4672" s="23">
        <f t="shared" si="721"/>
        <v>0</v>
      </c>
      <c r="F4672" s="22">
        <v>23.61</v>
      </c>
      <c r="G4672" s="22">
        <v>23.61000061</v>
      </c>
      <c r="H4672" s="22">
        <f t="shared" si="722"/>
        <v>-6.1000000073363481E-7</v>
      </c>
      <c r="I4672" s="23">
        <f t="shared" si="723"/>
        <v>2.5836509316957396E-6</v>
      </c>
      <c r="J4672" s="22">
        <v>23.34</v>
      </c>
      <c r="K4672" s="22">
        <v>23.340000150000002</v>
      </c>
      <c r="L4672" s="22">
        <f t="shared" si="724"/>
        <v>-1.5000000175291461E-7</v>
      </c>
      <c r="M4672" s="23">
        <f t="shared" si="725"/>
        <v>6.4267352523095253E-7</v>
      </c>
      <c r="N4672" s="22">
        <v>23.41</v>
      </c>
      <c r="O4672" s="22">
        <v>23.409999849999998</v>
      </c>
      <c r="P4672" s="22">
        <f t="shared" si="726"/>
        <v>1.5000000175291461E-7</v>
      </c>
      <c r="Q4672" s="23">
        <f t="shared" si="727"/>
        <v>6.4075182705699433E-7</v>
      </c>
      <c r="R4672" s="24">
        <v>5373335</v>
      </c>
      <c r="S4672" s="24">
        <v>5373300</v>
      </c>
      <c r="T4672" s="24">
        <f t="shared" si="728"/>
        <v>35</v>
      </c>
      <c r="U4672" s="23">
        <f t="shared" si="729"/>
        <v>6.5136880501740076E-4</v>
      </c>
    </row>
    <row r="4673" spans="1:21" x14ac:dyDescent="0.3">
      <c r="A4673" s="21">
        <v>42499</v>
      </c>
      <c r="B4673" s="22">
        <v>23.4</v>
      </c>
      <c r="C4673" s="22">
        <v>23.399999619999999</v>
      </c>
      <c r="D4673" s="22">
        <f t="shared" si="720"/>
        <v>3.7999999946691787E-7</v>
      </c>
      <c r="E4673" s="23">
        <f t="shared" si="721"/>
        <v>1.623931648025035E-6</v>
      </c>
      <c r="F4673" s="22">
        <v>23.49</v>
      </c>
      <c r="G4673" s="22">
        <v>23.489999770000001</v>
      </c>
      <c r="H4673" s="22">
        <f t="shared" si="722"/>
        <v>2.2999999771400326E-7</v>
      </c>
      <c r="I4673" s="23">
        <f t="shared" si="723"/>
        <v>9.7914005945519531E-7</v>
      </c>
      <c r="J4673" s="22">
        <v>23.2</v>
      </c>
      <c r="K4673" s="22">
        <v>23.200000760000002</v>
      </c>
      <c r="L4673" s="22">
        <f t="shared" si="724"/>
        <v>-7.6000000248654942E-7</v>
      </c>
      <c r="M4673" s="23">
        <f t="shared" si="725"/>
        <v>3.2758619723706828E-6</v>
      </c>
      <c r="N4673" s="22">
        <v>23.37</v>
      </c>
      <c r="O4673" s="22">
        <v>23.370000839999999</v>
      </c>
      <c r="P4673" s="22">
        <f t="shared" si="726"/>
        <v>-8.3999999844763806E-7</v>
      </c>
      <c r="Q4673" s="23">
        <f t="shared" si="727"/>
        <v>3.5943515971548341E-6</v>
      </c>
      <c r="R4673" s="24">
        <v>5189801</v>
      </c>
      <c r="S4673" s="24">
        <v>5189800</v>
      </c>
      <c r="T4673" s="24">
        <f t="shared" si="728"/>
        <v>1</v>
      </c>
      <c r="U4673" s="23">
        <f t="shared" si="729"/>
        <v>1.9268565262630546E-5</v>
      </c>
    </row>
    <row r="4674" spans="1:21" x14ac:dyDescent="0.3">
      <c r="A4674" s="21">
        <v>42500</v>
      </c>
      <c r="B4674" s="22">
        <v>23.3</v>
      </c>
      <c r="C4674" s="22">
        <v>23.299999239999998</v>
      </c>
      <c r="D4674" s="22">
        <f t="shared" ref="D4674:D4737" si="730">B4674-C4674</f>
        <v>7.6000000248654942E-7</v>
      </c>
      <c r="E4674" s="23">
        <f t="shared" ref="E4674:E4737" si="731">IFERROR(ABS(D4674)/C4674*100,0)</f>
        <v>3.2618026921727467E-6</v>
      </c>
      <c r="F4674" s="22">
        <v>23.44</v>
      </c>
      <c r="G4674" s="22">
        <v>23.440000529999999</v>
      </c>
      <c r="H4674" s="22">
        <f t="shared" ref="H4674:H4737" si="732">F4674-G4674</f>
        <v>-5.2999999766711881E-7</v>
      </c>
      <c r="I4674" s="23">
        <f t="shared" ref="I4674:I4737" si="733">IFERROR(ABS(H4674)/G4674*100,0)</f>
        <v>2.261092089092708E-6</v>
      </c>
      <c r="J4674" s="22">
        <v>23.24</v>
      </c>
      <c r="K4674" s="22">
        <v>23.239999770000001</v>
      </c>
      <c r="L4674" s="22">
        <f t="shared" ref="L4674:L4737" si="734">J4674-K4674</f>
        <v>2.2999999771400326E-7</v>
      </c>
      <c r="M4674" s="23">
        <f t="shared" ref="M4674:M4737" si="735">IFERROR(ABS(L4674)/K4674*100,0)</f>
        <v>9.8967297758283611E-7</v>
      </c>
      <c r="N4674" s="22">
        <v>23.39</v>
      </c>
      <c r="O4674" s="22">
        <v>23.38999939</v>
      </c>
      <c r="P4674" s="22">
        <f t="shared" ref="P4674:P4737" si="736">N4674-O4674</f>
        <v>6.1000000073363481E-7</v>
      </c>
      <c r="Q4674" s="23">
        <f t="shared" ref="Q4674:Q4737" si="737">IFERROR(ABS(P4674)/O4674*100,0)</f>
        <v>2.6079521874396886E-6</v>
      </c>
      <c r="R4674" s="24">
        <v>5374548</v>
      </c>
      <c r="S4674" s="24">
        <v>5374500</v>
      </c>
      <c r="T4674" s="24">
        <f t="shared" ref="T4674:T4737" si="738">R4674-S4674</f>
        <v>48</v>
      </c>
      <c r="U4674" s="23">
        <f t="shared" ref="U4674:U4737" si="739">IFERROR(ABS(T4674)/S4674*100,0)</f>
        <v>8.9310633547306736E-4</v>
      </c>
    </row>
    <row r="4675" spans="1:21" x14ac:dyDescent="0.3">
      <c r="A4675" s="21">
        <v>42501</v>
      </c>
      <c r="B4675" s="22">
        <v>23.36</v>
      </c>
      <c r="C4675" s="22">
        <v>23.36000061</v>
      </c>
      <c r="D4675" s="22">
        <f t="shared" si="730"/>
        <v>-6.1000000073363481E-7</v>
      </c>
      <c r="E4675" s="23">
        <f t="shared" si="731"/>
        <v>2.6113013048146271E-6</v>
      </c>
      <c r="F4675" s="22">
        <v>23.45</v>
      </c>
      <c r="G4675" s="22">
        <v>23.450000760000002</v>
      </c>
      <c r="H4675" s="22">
        <f t="shared" si="732"/>
        <v>-7.6000000248654942E-7</v>
      </c>
      <c r="I4675" s="23">
        <f t="shared" si="733"/>
        <v>3.2409380718781236E-6</v>
      </c>
      <c r="J4675" s="22">
        <v>23.13</v>
      </c>
      <c r="K4675" s="22">
        <v>23.129999160000001</v>
      </c>
      <c r="L4675" s="22">
        <f t="shared" si="734"/>
        <v>8.3999999844763806E-7</v>
      </c>
      <c r="M4675" s="23">
        <f t="shared" si="735"/>
        <v>3.6316473365909023E-6</v>
      </c>
      <c r="N4675" s="22">
        <v>23.22</v>
      </c>
      <c r="O4675" s="22">
        <v>23.219999309999999</v>
      </c>
      <c r="P4675" s="22">
        <f t="shared" si="736"/>
        <v>6.9000000024743713E-7</v>
      </c>
      <c r="Q4675" s="23">
        <f t="shared" si="737"/>
        <v>2.9715763167584571E-6</v>
      </c>
      <c r="R4675" s="24">
        <v>6185394</v>
      </c>
      <c r="S4675" s="24">
        <v>6185400</v>
      </c>
      <c r="T4675" s="24">
        <f t="shared" si="738"/>
        <v>-6</v>
      </c>
      <c r="U4675" s="23">
        <f t="shared" si="739"/>
        <v>9.7002619070714902E-5</v>
      </c>
    </row>
    <row r="4676" spans="1:21" x14ac:dyDescent="0.3">
      <c r="A4676" s="21">
        <v>42502</v>
      </c>
      <c r="B4676" s="22">
        <v>23.23</v>
      </c>
      <c r="C4676" s="22">
        <v>23.229999540000001</v>
      </c>
      <c r="D4676" s="22">
        <f t="shared" si="730"/>
        <v>4.5999999898072019E-7</v>
      </c>
      <c r="E4676" s="23">
        <f t="shared" si="731"/>
        <v>1.9801980546260493E-6</v>
      </c>
      <c r="F4676" s="22">
        <v>23.29</v>
      </c>
      <c r="G4676" s="22">
        <v>23.290000920000001</v>
      </c>
      <c r="H4676" s="22">
        <f t="shared" si="732"/>
        <v>-9.2000000151415406E-7</v>
      </c>
      <c r="I4676" s="23">
        <f t="shared" si="733"/>
        <v>3.9501930664335673E-6</v>
      </c>
      <c r="J4676" s="22">
        <v>22.75</v>
      </c>
      <c r="K4676" s="22">
        <v>22.75</v>
      </c>
      <c r="L4676" s="22">
        <f t="shared" si="734"/>
        <v>0</v>
      </c>
      <c r="M4676" s="23">
        <f t="shared" si="735"/>
        <v>0</v>
      </c>
      <c r="N4676" s="22">
        <v>22.99</v>
      </c>
      <c r="O4676" s="22">
        <v>22.989999770000001</v>
      </c>
      <c r="P4676" s="22">
        <f t="shared" si="736"/>
        <v>2.2999999771400326E-7</v>
      </c>
      <c r="Q4676" s="23">
        <f t="shared" si="737"/>
        <v>1.0004349717920996E-6</v>
      </c>
      <c r="R4676" s="24">
        <v>7674610</v>
      </c>
      <c r="S4676" s="24">
        <v>7674600</v>
      </c>
      <c r="T4676" s="24">
        <f t="shared" si="738"/>
        <v>10</v>
      </c>
      <c r="U4676" s="23">
        <f t="shared" si="739"/>
        <v>1.3029995048601881E-4</v>
      </c>
    </row>
    <row r="4677" spans="1:21" x14ac:dyDescent="0.3">
      <c r="A4677" s="21">
        <v>42503</v>
      </c>
      <c r="B4677" s="22">
        <v>22.85</v>
      </c>
      <c r="C4677" s="22">
        <v>22.850000380000001</v>
      </c>
      <c r="D4677" s="22">
        <f t="shared" si="730"/>
        <v>-3.7999999946691787E-7</v>
      </c>
      <c r="E4677" s="23">
        <f t="shared" si="731"/>
        <v>1.6630196636649591E-6</v>
      </c>
      <c r="F4677" s="22">
        <v>23</v>
      </c>
      <c r="G4677" s="22">
        <v>23</v>
      </c>
      <c r="H4677" s="22">
        <f t="shared" si="732"/>
        <v>0</v>
      </c>
      <c r="I4677" s="23">
        <f t="shared" si="733"/>
        <v>0</v>
      </c>
      <c r="J4677" s="22">
        <v>22.77</v>
      </c>
      <c r="K4677" s="22">
        <v>22.770000459999999</v>
      </c>
      <c r="L4677" s="22">
        <f t="shared" si="734"/>
        <v>-4.5999999898072019E-7</v>
      </c>
      <c r="M4677" s="23">
        <f t="shared" si="735"/>
        <v>2.0202019749134436E-6</v>
      </c>
      <c r="N4677" s="22">
        <v>22.82</v>
      </c>
      <c r="O4677" s="22">
        <v>22.81999969</v>
      </c>
      <c r="P4677" s="22">
        <f t="shared" si="736"/>
        <v>3.1000000078051926E-7</v>
      </c>
      <c r="Q4677" s="23">
        <f t="shared" si="737"/>
        <v>1.3584575153012163E-6</v>
      </c>
      <c r="R4677" s="24">
        <v>4837702</v>
      </c>
      <c r="S4677" s="24">
        <v>4837700</v>
      </c>
      <c r="T4677" s="24">
        <f t="shared" si="738"/>
        <v>2</v>
      </c>
      <c r="U4677" s="23">
        <f t="shared" si="739"/>
        <v>4.134196002232466E-5</v>
      </c>
    </row>
    <row r="4678" spans="1:21" x14ac:dyDescent="0.3">
      <c r="A4678" s="21">
        <v>42506</v>
      </c>
      <c r="B4678" s="22">
        <v>22.97</v>
      </c>
      <c r="C4678" s="22">
        <v>22.969999309999999</v>
      </c>
      <c r="D4678" s="22">
        <f t="shared" si="730"/>
        <v>6.9000000024743713E-7</v>
      </c>
      <c r="E4678" s="23">
        <f t="shared" si="731"/>
        <v>3.0039182454265257E-6</v>
      </c>
      <c r="F4678" s="22">
        <v>23.24</v>
      </c>
      <c r="G4678" s="22">
        <v>23.239999770000001</v>
      </c>
      <c r="H4678" s="22">
        <f t="shared" si="732"/>
        <v>2.2999999771400326E-7</v>
      </c>
      <c r="I4678" s="23">
        <f t="shared" si="733"/>
        <v>9.8967297758283611E-7</v>
      </c>
      <c r="J4678" s="22">
        <v>22.91</v>
      </c>
      <c r="K4678" s="22">
        <v>22.909999849999998</v>
      </c>
      <c r="L4678" s="22">
        <f t="shared" si="734"/>
        <v>1.5000000175291461E-7</v>
      </c>
      <c r="M4678" s="23">
        <f t="shared" si="735"/>
        <v>6.5473593511575083E-7</v>
      </c>
      <c r="N4678" s="22">
        <v>23.11</v>
      </c>
      <c r="O4678" s="22">
        <v>23.11000061</v>
      </c>
      <c r="P4678" s="22">
        <f t="shared" si="736"/>
        <v>-6.1000000073363481E-7</v>
      </c>
      <c r="Q4678" s="23">
        <f t="shared" si="737"/>
        <v>2.6395499118666394E-6</v>
      </c>
      <c r="R4678" s="24">
        <v>4654336</v>
      </c>
      <c r="S4678" s="24">
        <v>4654300</v>
      </c>
      <c r="T4678" s="24">
        <f t="shared" si="738"/>
        <v>36</v>
      </c>
      <c r="U4678" s="23">
        <f t="shared" si="739"/>
        <v>7.7347828889414078E-4</v>
      </c>
    </row>
    <row r="4679" spans="1:21" x14ac:dyDescent="0.3">
      <c r="A4679" s="21">
        <v>42507</v>
      </c>
      <c r="B4679" s="22">
        <v>23.2</v>
      </c>
      <c r="C4679" s="22">
        <v>23.200000760000002</v>
      </c>
      <c r="D4679" s="22">
        <f t="shared" si="730"/>
        <v>-7.6000000248654942E-7</v>
      </c>
      <c r="E4679" s="23">
        <f t="shared" si="731"/>
        <v>3.2758619723706828E-6</v>
      </c>
      <c r="F4679" s="22">
        <v>23.31</v>
      </c>
      <c r="G4679" s="22">
        <v>23.309999470000001</v>
      </c>
      <c r="H4679" s="22">
        <f t="shared" si="732"/>
        <v>5.2999999766711881E-7</v>
      </c>
      <c r="I4679" s="23">
        <f t="shared" si="733"/>
        <v>2.2737023153914245E-6</v>
      </c>
      <c r="J4679" s="22">
        <v>22.91</v>
      </c>
      <c r="K4679" s="22">
        <v>22.909999849999998</v>
      </c>
      <c r="L4679" s="22">
        <f t="shared" si="734"/>
        <v>1.5000000175291461E-7</v>
      </c>
      <c r="M4679" s="23">
        <f t="shared" si="735"/>
        <v>6.5473593511575083E-7</v>
      </c>
      <c r="N4679" s="22">
        <v>22.95</v>
      </c>
      <c r="O4679" s="22">
        <v>22.950000760000002</v>
      </c>
      <c r="P4679" s="22">
        <f t="shared" si="736"/>
        <v>-7.6000000248654942E-7</v>
      </c>
      <c r="Q4679" s="23">
        <f t="shared" si="737"/>
        <v>3.3115467421298217E-6</v>
      </c>
      <c r="R4679" s="24">
        <v>4017358</v>
      </c>
      <c r="S4679" s="24">
        <v>4017400</v>
      </c>
      <c r="T4679" s="24">
        <f t="shared" si="738"/>
        <v>-42</v>
      </c>
      <c r="U4679" s="23">
        <f t="shared" si="739"/>
        <v>1.0454522825708169E-3</v>
      </c>
    </row>
    <row r="4680" spans="1:21" x14ac:dyDescent="0.3">
      <c r="A4680" s="21">
        <v>42508</v>
      </c>
      <c r="B4680" s="22">
        <v>23</v>
      </c>
      <c r="C4680" s="22">
        <v>23</v>
      </c>
      <c r="D4680" s="22">
        <f t="shared" si="730"/>
        <v>0</v>
      </c>
      <c r="E4680" s="23">
        <f t="shared" si="731"/>
        <v>0</v>
      </c>
      <c r="F4680" s="22">
        <v>23.64</v>
      </c>
      <c r="G4680" s="22">
        <v>23.63999939</v>
      </c>
      <c r="H4680" s="22">
        <f t="shared" si="732"/>
        <v>6.1000000073363481E-7</v>
      </c>
      <c r="I4680" s="23">
        <f t="shared" si="733"/>
        <v>2.5803723201095856E-6</v>
      </c>
      <c r="J4680" s="22">
        <v>22.9</v>
      </c>
      <c r="K4680" s="22">
        <v>22.899999619999999</v>
      </c>
      <c r="L4680" s="22">
        <f t="shared" si="734"/>
        <v>3.7999999946691787E-7</v>
      </c>
      <c r="M4680" s="23">
        <f t="shared" si="735"/>
        <v>1.6593886714960473E-6</v>
      </c>
      <c r="N4680" s="22">
        <v>23.52</v>
      </c>
      <c r="O4680" s="22">
        <v>23.520000459999999</v>
      </c>
      <c r="P4680" s="22">
        <f t="shared" si="736"/>
        <v>-4.5999999898072019E-7</v>
      </c>
      <c r="Q4680" s="23">
        <f t="shared" si="737"/>
        <v>1.955782270340654E-6</v>
      </c>
      <c r="R4680" s="24">
        <v>10028115</v>
      </c>
      <c r="S4680" s="24">
        <v>10028100</v>
      </c>
      <c r="T4680" s="24">
        <f t="shared" si="738"/>
        <v>15</v>
      </c>
      <c r="U4680" s="23">
        <f t="shared" si="739"/>
        <v>1.495796810961199E-4</v>
      </c>
    </row>
    <row r="4681" spans="1:21" x14ac:dyDescent="0.3">
      <c r="A4681" s="21">
        <v>42509</v>
      </c>
      <c r="B4681" s="22">
        <v>23.31</v>
      </c>
      <c r="C4681" s="22">
        <v>23.309999470000001</v>
      </c>
      <c r="D4681" s="22">
        <f t="shared" si="730"/>
        <v>5.2999999766711881E-7</v>
      </c>
      <c r="E4681" s="23">
        <f t="shared" si="731"/>
        <v>2.2737023153914245E-6</v>
      </c>
      <c r="F4681" s="22">
        <v>23.32</v>
      </c>
      <c r="G4681" s="22">
        <v>23.31999969</v>
      </c>
      <c r="H4681" s="22">
        <f t="shared" si="732"/>
        <v>3.1000000078051926E-7</v>
      </c>
      <c r="I4681" s="23">
        <f t="shared" si="733"/>
        <v>1.3293310673303842E-6</v>
      </c>
      <c r="J4681" s="22">
        <v>23.05</v>
      </c>
      <c r="K4681" s="22">
        <v>23.049999239999998</v>
      </c>
      <c r="L4681" s="22">
        <f t="shared" si="734"/>
        <v>7.6000000248654942E-7</v>
      </c>
      <c r="M4681" s="23">
        <f t="shared" si="735"/>
        <v>3.2971801628855477E-6</v>
      </c>
      <c r="N4681" s="22">
        <v>23.25</v>
      </c>
      <c r="O4681" s="22">
        <v>23.25</v>
      </c>
      <c r="P4681" s="22">
        <f t="shared" si="736"/>
        <v>0</v>
      </c>
      <c r="Q4681" s="23">
        <f t="shared" si="737"/>
        <v>0</v>
      </c>
      <c r="R4681" s="24">
        <v>3868652</v>
      </c>
      <c r="S4681" s="24">
        <v>3868700</v>
      </c>
      <c r="T4681" s="24">
        <f t="shared" si="738"/>
        <v>-48</v>
      </c>
      <c r="U4681" s="23">
        <f t="shared" si="739"/>
        <v>1.240726859151653E-3</v>
      </c>
    </row>
    <row r="4682" spans="1:21" x14ac:dyDescent="0.3">
      <c r="A4682" s="21">
        <v>42510</v>
      </c>
      <c r="B4682" s="22">
        <v>23.5</v>
      </c>
      <c r="C4682" s="22">
        <v>23.5</v>
      </c>
      <c r="D4682" s="22">
        <f t="shared" si="730"/>
        <v>0</v>
      </c>
      <c r="E4682" s="23">
        <f t="shared" si="731"/>
        <v>0</v>
      </c>
      <c r="F4682" s="22">
        <v>24.02</v>
      </c>
      <c r="G4682" s="22">
        <v>24.020000459999999</v>
      </c>
      <c r="H4682" s="22">
        <f t="shared" si="732"/>
        <v>-4.5999999898072019E-7</v>
      </c>
      <c r="I4682" s="23">
        <f t="shared" si="733"/>
        <v>1.9150707334362814E-6</v>
      </c>
      <c r="J4682" s="22">
        <v>23.43</v>
      </c>
      <c r="K4682" s="22">
        <v>23.43000031</v>
      </c>
      <c r="L4682" s="22">
        <f t="shared" si="734"/>
        <v>-3.1000000078051926E-7</v>
      </c>
      <c r="M4682" s="23">
        <f t="shared" si="735"/>
        <v>1.3230900413100304E-6</v>
      </c>
      <c r="N4682" s="22">
        <v>23.91</v>
      </c>
      <c r="O4682" s="22">
        <v>23.909999849999998</v>
      </c>
      <c r="P4682" s="22">
        <f t="shared" si="736"/>
        <v>1.5000000175291461E-7</v>
      </c>
      <c r="Q4682" s="23">
        <f t="shared" si="737"/>
        <v>6.2735258341256165E-7</v>
      </c>
      <c r="R4682" s="24">
        <v>8380592</v>
      </c>
      <c r="S4682" s="24">
        <v>8380600</v>
      </c>
      <c r="T4682" s="24">
        <f t="shared" si="738"/>
        <v>-8</v>
      </c>
      <c r="U4682" s="23">
        <f t="shared" si="739"/>
        <v>9.5458559053051092E-5</v>
      </c>
    </row>
    <row r="4683" spans="1:21" x14ac:dyDescent="0.3">
      <c r="A4683" s="21">
        <v>42513</v>
      </c>
      <c r="B4683" s="22">
        <v>24.63</v>
      </c>
      <c r="C4683" s="22">
        <v>24.629999160000001</v>
      </c>
      <c r="D4683" s="22">
        <f t="shared" si="730"/>
        <v>8.3999999844763806E-7</v>
      </c>
      <c r="E4683" s="23">
        <f t="shared" si="731"/>
        <v>3.4104751404613448E-6</v>
      </c>
      <c r="F4683" s="22">
        <v>24.76</v>
      </c>
      <c r="G4683" s="22">
        <v>24.760000229999999</v>
      </c>
      <c r="H4683" s="22">
        <f t="shared" si="732"/>
        <v>-2.2999999771400326E-7</v>
      </c>
      <c r="I4683" s="23">
        <f t="shared" si="733"/>
        <v>9.2891759118535059E-7</v>
      </c>
      <c r="J4683" s="22">
        <v>24.21</v>
      </c>
      <c r="K4683" s="22">
        <v>24.209999079999999</v>
      </c>
      <c r="L4683" s="22">
        <f t="shared" si="734"/>
        <v>9.2000000151415406E-7</v>
      </c>
      <c r="M4683" s="23">
        <f t="shared" si="735"/>
        <v>3.8000827611520677E-6</v>
      </c>
      <c r="N4683" s="22">
        <v>24.27</v>
      </c>
      <c r="O4683" s="22">
        <v>24.270000459999999</v>
      </c>
      <c r="P4683" s="22">
        <f t="shared" si="736"/>
        <v>-4.5999999898072019E-7</v>
      </c>
      <c r="Q4683" s="23">
        <f t="shared" si="737"/>
        <v>1.8953440060244655E-6</v>
      </c>
      <c r="R4683" s="24">
        <v>6839962</v>
      </c>
      <c r="S4683" s="24">
        <v>6840000</v>
      </c>
      <c r="T4683" s="24">
        <f t="shared" si="738"/>
        <v>-38</v>
      </c>
      <c r="U4683" s="23">
        <f t="shared" si="739"/>
        <v>5.5555555555555556E-4</v>
      </c>
    </row>
    <row r="4684" spans="1:21" x14ac:dyDescent="0.3">
      <c r="A4684" s="21">
        <v>42514</v>
      </c>
      <c r="B4684" s="22">
        <v>24.31</v>
      </c>
      <c r="C4684" s="22">
        <v>24.309999470000001</v>
      </c>
      <c r="D4684" s="22">
        <f t="shared" si="730"/>
        <v>5.2999999766711881E-7</v>
      </c>
      <c r="E4684" s="23">
        <f t="shared" si="731"/>
        <v>2.1801728063432111E-6</v>
      </c>
      <c r="F4684" s="22">
        <v>24.57</v>
      </c>
      <c r="G4684" s="22">
        <v>24.56999969</v>
      </c>
      <c r="H4684" s="22">
        <f t="shared" si="732"/>
        <v>3.1000000078051926E-7</v>
      </c>
      <c r="I4684" s="23">
        <f t="shared" si="733"/>
        <v>1.2617012807968792E-6</v>
      </c>
      <c r="J4684" s="22">
        <v>24.26</v>
      </c>
      <c r="K4684" s="22">
        <v>24.260000229999999</v>
      </c>
      <c r="L4684" s="22">
        <f t="shared" si="734"/>
        <v>-2.2999999771400326E-7</v>
      </c>
      <c r="M4684" s="23">
        <f t="shared" si="735"/>
        <v>9.480626361643E-7</v>
      </c>
      <c r="N4684" s="22">
        <v>24.47</v>
      </c>
      <c r="O4684" s="22">
        <v>24.469999309999999</v>
      </c>
      <c r="P4684" s="22">
        <f t="shared" si="736"/>
        <v>6.9000000024743713E-7</v>
      </c>
      <c r="Q4684" s="23">
        <f t="shared" si="737"/>
        <v>2.8197794021410506E-6</v>
      </c>
      <c r="R4684" s="24">
        <v>7573629</v>
      </c>
      <c r="S4684" s="24">
        <v>7573600</v>
      </c>
      <c r="T4684" s="24">
        <f t="shared" si="738"/>
        <v>29</v>
      </c>
      <c r="U4684" s="23">
        <f t="shared" si="739"/>
        <v>3.8290905249815151E-4</v>
      </c>
    </row>
    <row r="4685" spans="1:21" x14ac:dyDescent="0.3">
      <c r="A4685" s="21">
        <v>42515</v>
      </c>
      <c r="B4685" s="22">
        <v>24.61</v>
      </c>
      <c r="C4685" s="22">
        <v>24.61000061</v>
      </c>
      <c r="D4685" s="22">
        <f t="shared" si="730"/>
        <v>-6.1000000073363481E-7</v>
      </c>
      <c r="E4685" s="23">
        <f t="shared" si="731"/>
        <v>2.4786671499949823E-6</v>
      </c>
      <c r="F4685" s="22">
        <v>24.72</v>
      </c>
      <c r="G4685" s="22">
        <v>24.719999309999999</v>
      </c>
      <c r="H4685" s="22">
        <f t="shared" si="732"/>
        <v>6.9000000024743713E-7</v>
      </c>
      <c r="I4685" s="23">
        <f t="shared" si="733"/>
        <v>2.7912622148347347E-6</v>
      </c>
      <c r="J4685" s="22">
        <v>24.52</v>
      </c>
      <c r="K4685" s="22">
        <v>24.520000459999999</v>
      </c>
      <c r="L4685" s="22">
        <f t="shared" si="734"/>
        <v>-4.5999999898072019E-7</v>
      </c>
      <c r="M4685" s="23">
        <f t="shared" si="735"/>
        <v>1.8760195365050176E-6</v>
      </c>
      <c r="N4685" s="22">
        <v>24.62</v>
      </c>
      <c r="O4685" s="22">
        <v>24.620000839999999</v>
      </c>
      <c r="P4685" s="22">
        <f t="shared" si="736"/>
        <v>-8.3999999844763806E-7</v>
      </c>
      <c r="Q4685" s="23">
        <f t="shared" si="737"/>
        <v>3.4118601534850239E-6</v>
      </c>
      <c r="R4685" s="24">
        <v>5151550</v>
      </c>
      <c r="S4685" s="24">
        <v>5151600</v>
      </c>
      <c r="T4685" s="24">
        <f t="shared" si="738"/>
        <v>-50</v>
      </c>
      <c r="U4685" s="23">
        <f t="shared" si="739"/>
        <v>9.7057224939824517E-4</v>
      </c>
    </row>
    <row r="4686" spans="1:21" x14ac:dyDescent="0.3">
      <c r="A4686" s="21">
        <v>42516</v>
      </c>
      <c r="B4686" s="22">
        <v>24.8</v>
      </c>
      <c r="C4686" s="22">
        <v>24.799999239999998</v>
      </c>
      <c r="D4686" s="22">
        <f t="shared" si="730"/>
        <v>7.6000000248654942E-7</v>
      </c>
      <c r="E4686" s="23">
        <f t="shared" si="731"/>
        <v>3.0645162329712618E-6</v>
      </c>
      <c r="F4686" s="22">
        <v>24.92</v>
      </c>
      <c r="G4686" s="22">
        <v>24.920000080000001</v>
      </c>
      <c r="H4686" s="22">
        <f t="shared" si="732"/>
        <v>-7.9999999513802322E-8</v>
      </c>
      <c r="I4686" s="23">
        <f t="shared" si="733"/>
        <v>3.2102728433780294E-7</v>
      </c>
      <c r="J4686" s="22">
        <v>24.59</v>
      </c>
      <c r="K4686" s="22">
        <v>24.590000150000002</v>
      </c>
      <c r="L4686" s="22">
        <f t="shared" si="734"/>
        <v>-1.5000000175291461E-7</v>
      </c>
      <c r="M4686" s="23">
        <f t="shared" si="735"/>
        <v>6.1000407010129532E-7</v>
      </c>
      <c r="N4686" s="22">
        <v>24.79</v>
      </c>
      <c r="O4686" s="22">
        <v>24.790000920000001</v>
      </c>
      <c r="P4686" s="22">
        <f t="shared" si="736"/>
        <v>-9.2000000151415406E-7</v>
      </c>
      <c r="Q4686" s="23">
        <f t="shared" si="737"/>
        <v>3.7111737288074055E-6</v>
      </c>
      <c r="R4686" s="24">
        <v>8204743</v>
      </c>
      <c r="S4686" s="24">
        <v>8204700</v>
      </c>
      <c r="T4686" s="24">
        <f t="shared" si="738"/>
        <v>43</v>
      </c>
      <c r="U4686" s="23">
        <f t="shared" si="739"/>
        <v>5.2408985093909592E-4</v>
      </c>
    </row>
    <row r="4687" spans="1:21" x14ac:dyDescent="0.3">
      <c r="A4687" s="21">
        <v>42517</v>
      </c>
      <c r="B4687" s="22">
        <v>24.93</v>
      </c>
      <c r="C4687" s="22">
        <v>24.93000031</v>
      </c>
      <c r="D4687" s="22">
        <f t="shared" si="730"/>
        <v>-3.1000000078051926E-7</v>
      </c>
      <c r="E4687" s="23">
        <f t="shared" si="731"/>
        <v>1.2434817365652863E-6</v>
      </c>
      <c r="F4687" s="22">
        <v>25.01</v>
      </c>
      <c r="G4687" s="22">
        <v>25.010000229999999</v>
      </c>
      <c r="H4687" s="22">
        <f t="shared" si="732"/>
        <v>-2.2999999771400326E-7</v>
      </c>
      <c r="I4687" s="23">
        <f t="shared" si="733"/>
        <v>9.1963212954358014E-7</v>
      </c>
      <c r="J4687" s="22">
        <v>24.78</v>
      </c>
      <c r="K4687" s="22">
        <v>24.780000690000001</v>
      </c>
      <c r="L4687" s="22">
        <f t="shared" si="734"/>
        <v>-6.9000000024743713E-7</v>
      </c>
      <c r="M4687" s="23">
        <f t="shared" si="735"/>
        <v>2.784503555425192E-6</v>
      </c>
      <c r="N4687" s="22">
        <v>24.8</v>
      </c>
      <c r="O4687" s="22">
        <v>24.799999239999998</v>
      </c>
      <c r="P4687" s="22">
        <f t="shared" si="736"/>
        <v>7.6000000248654942E-7</v>
      </c>
      <c r="Q4687" s="23">
        <f t="shared" si="737"/>
        <v>3.0645162329712618E-6</v>
      </c>
      <c r="R4687" s="24">
        <v>5381250</v>
      </c>
      <c r="S4687" s="24">
        <v>5381300</v>
      </c>
      <c r="T4687" s="24">
        <f t="shared" si="738"/>
        <v>-50</v>
      </c>
      <c r="U4687" s="23">
        <f t="shared" si="739"/>
        <v>9.2914351550740532E-4</v>
      </c>
    </row>
    <row r="4688" spans="1:21" x14ac:dyDescent="0.3">
      <c r="A4688" s="21">
        <v>42521</v>
      </c>
      <c r="B4688" s="22">
        <v>24.83</v>
      </c>
      <c r="C4688" s="22">
        <v>24.829999919999999</v>
      </c>
      <c r="D4688" s="22">
        <f t="shared" si="730"/>
        <v>7.9999999513802322E-8</v>
      </c>
      <c r="E4688" s="23">
        <f t="shared" si="731"/>
        <v>3.221908971870924E-7</v>
      </c>
      <c r="F4688" s="22">
        <v>24.85</v>
      </c>
      <c r="G4688" s="22">
        <v>24.850000380000001</v>
      </c>
      <c r="H4688" s="22">
        <f t="shared" si="732"/>
        <v>-3.7999999946691787E-7</v>
      </c>
      <c r="I4688" s="23">
        <f t="shared" si="733"/>
        <v>1.5291750247728483E-6</v>
      </c>
      <c r="J4688" s="22">
        <v>24.53</v>
      </c>
      <c r="K4688" s="22">
        <v>24.530000690000001</v>
      </c>
      <c r="L4688" s="22">
        <f t="shared" si="734"/>
        <v>-6.9000000024743713E-7</v>
      </c>
      <c r="M4688" s="23">
        <f t="shared" si="735"/>
        <v>2.8128821069651469E-6</v>
      </c>
      <c r="N4688" s="22">
        <v>24.72</v>
      </c>
      <c r="O4688" s="22">
        <v>24.719999309999999</v>
      </c>
      <c r="P4688" s="22">
        <f t="shared" si="736"/>
        <v>6.9000000024743713E-7</v>
      </c>
      <c r="Q4688" s="23">
        <f t="shared" si="737"/>
        <v>2.7912622148347347E-6</v>
      </c>
      <c r="R4688" s="24">
        <v>7999931</v>
      </c>
      <c r="S4688" s="24">
        <v>7999900</v>
      </c>
      <c r="T4688" s="24">
        <f t="shared" si="738"/>
        <v>31</v>
      </c>
      <c r="U4688" s="23">
        <f t="shared" si="739"/>
        <v>3.8750484381054769E-4</v>
      </c>
    </row>
    <row r="4689" spans="1:21" x14ac:dyDescent="0.3">
      <c r="A4689" s="21">
        <v>42522</v>
      </c>
      <c r="B4689" s="22">
        <v>24.96</v>
      </c>
      <c r="C4689" s="22">
        <v>24.719999309999999</v>
      </c>
      <c r="D4689" s="22">
        <f t="shared" si="730"/>
        <v>0.24000069000000224</v>
      </c>
      <c r="E4689" s="23">
        <f t="shared" si="731"/>
        <v>0.97087660476962312</v>
      </c>
      <c r="F4689" s="22">
        <v>25.26</v>
      </c>
      <c r="G4689" s="22">
        <v>25.260000229999999</v>
      </c>
      <c r="H4689" s="22">
        <f t="shared" si="732"/>
        <v>-2.2999999771400326E-7</v>
      </c>
      <c r="I4689" s="23">
        <f t="shared" si="733"/>
        <v>9.1053046563651295E-7</v>
      </c>
      <c r="J4689" s="22">
        <v>24.94</v>
      </c>
      <c r="K4689" s="22">
        <v>24.719999309999999</v>
      </c>
      <c r="L4689" s="22">
        <f t="shared" si="734"/>
        <v>0.22000069000000266</v>
      </c>
      <c r="M4689" s="23">
        <f t="shared" si="735"/>
        <v>0.88997045364400806</v>
      </c>
      <c r="N4689" s="22">
        <v>25.25</v>
      </c>
      <c r="O4689" s="22">
        <v>25.25</v>
      </c>
      <c r="P4689" s="22">
        <f t="shared" si="736"/>
        <v>0</v>
      </c>
      <c r="Q4689" s="23">
        <f t="shared" si="737"/>
        <v>0</v>
      </c>
      <c r="R4689" s="24">
        <v>6126753</v>
      </c>
      <c r="S4689" s="24">
        <v>6126800</v>
      </c>
      <c r="T4689" s="24">
        <f t="shared" si="738"/>
        <v>-47</v>
      </c>
      <c r="U4689" s="23">
        <f t="shared" si="739"/>
        <v>7.6712149898805243E-4</v>
      </c>
    </row>
    <row r="4690" spans="1:21" x14ac:dyDescent="0.3">
      <c r="A4690" s="21">
        <v>42523</v>
      </c>
      <c r="B4690" s="22">
        <v>25.21</v>
      </c>
      <c r="C4690" s="22">
        <v>25.209999079999999</v>
      </c>
      <c r="D4690" s="22">
        <f t="shared" si="730"/>
        <v>9.2000000151415406E-7</v>
      </c>
      <c r="E4690" s="23">
        <f t="shared" si="731"/>
        <v>3.6493456370017214E-6</v>
      </c>
      <c r="F4690" s="22">
        <v>25.25</v>
      </c>
      <c r="G4690" s="22">
        <v>25.25</v>
      </c>
      <c r="H4690" s="22">
        <f t="shared" si="732"/>
        <v>0</v>
      </c>
      <c r="I4690" s="23">
        <f t="shared" si="733"/>
        <v>0</v>
      </c>
      <c r="J4690" s="22">
        <v>25.07</v>
      </c>
      <c r="K4690" s="22">
        <v>25.06999969</v>
      </c>
      <c r="L4690" s="22">
        <f t="shared" si="734"/>
        <v>3.1000000078051926E-7</v>
      </c>
      <c r="M4690" s="23">
        <f t="shared" si="735"/>
        <v>1.2365377128591391E-6</v>
      </c>
      <c r="N4690" s="22">
        <v>25.18</v>
      </c>
      <c r="O4690" s="22">
        <v>25.18000031</v>
      </c>
      <c r="P4690" s="22">
        <f t="shared" si="736"/>
        <v>-3.1000000078051926E-7</v>
      </c>
      <c r="Q4690" s="23">
        <f t="shared" si="737"/>
        <v>1.2311358100238216E-6</v>
      </c>
      <c r="R4690" s="24">
        <v>4187671</v>
      </c>
      <c r="S4690" s="24">
        <v>4188200</v>
      </c>
      <c r="T4690" s="24">
        <f t="shared" si="738"/>
        <v>-529</v>
      </c>
      <c r="U4690" s="23">
        <f t="shared" si="739"/>
        <v>1.2630724416216991E-2</v>
      </c>
    </row>
    <row r="4691" spans="1:21" x14ac:dyDescent="0.3">
      <c r="A4691" s="21">
        <v>42524</v>
      </c>
      <c r="B4691" s="22">
        <v>25.34</v>
      </c>
      <c r="C4691" s="22">
        <v>25.340000150000002</v>
      </c>
      <c r="D4691" s="22">
        <f t="shared" si="730"/>
        <v>-1.5000000175291461E-7</v>
      </c>
      <c r="E4691" s="23">
        <f t="shared" si="731"/>
        <v>5.9194949039064869E-7</v>
      </c>
      <c r="F4691" s="22">
        <v>25.6</v>
      </c>
      <c r="G4691" s="22">
        <v>25.600000380000001</v>
      </c>
      <c r="H4691" s="22">
        <f t="shared" si="732"/>
        <v>-3.7999999946691787E-7</v>
      </c>
      <c r="I4691" s="23">
        <f t="shared" si="733"/>
        <v>1.4843749758839569E-6</v>
      </c>
      <c r="J4691" s="22">
        <v>25.31</v>
      </c>
      <c r="K4691" s="22">
        <v>25.309999470000001</v>
      </c>
      <c r="L4691" s="22">
        <f t="shared" si="734"/>
        <v>5.2999999766711881E-7</v>
      </c>
      <c r="M4691" s="23">
        <f t="shared" si="735"/>
        <v>2.0940340132971119E-6</v>
      </c>
      <c r="N4691" s="22">
        <v>25.53</v>
      </c>
      <c r="O4691" s="22">
        <v>25.530000690000001</v>
      </c>
      <c r="P4691" s="22">
        <f t="shared" si="736"/>
        <v>-6.9000000024743713E-7</v>
      </c>
      <c r="Q4691" s="23">
        <f t="shared" si="737"/>
        <v>2.702702630625887E-6</v>
      </c>
      <c r="R4691" s="24">
        <v>5041793</v>
      </c>
      <c r="S4691" s="24">
        <v>5041800</v>
      </c>
      <c r="T4691" s="24">
        <f t="shared" si="738"/>
        <v>-7</v>
      </c>
      <c r="U4691" s="23">
        <f t="shared" si="739"/>
        <v>1.3883930342338053E-4</v>
      </c>
    </row>
    <row r="4692" spans="1:21" x14ac:dyDescent="0.3">
      <c r="A4692" s="21">
        <v>42527</v>
      </c>
      <c r="B4692" s="22">
        <v>25.6</v>
      </c>
      <c r="C4692" s="22">
        <v>25.600000380000001</v>
      </c>
      <c r="D4692" s="22">
        <f t="shared" si="730"/>
        <v>-3.7999999946691787E-7</v>
      </c>
      <c r="E4692" s="23">
        <f t="shared" si="731"/>
        <v>1.4843749758839569E-6</v>
      </c>
      <c r="F4692" s="22">
        <v>25.67</v>
      </c>
      <c r="G4692" s="22">
        <v>25.670000080000001</v>
      </c>
      <c r="H4692" s="22">
        <f t="shared" si="732"/>
        <v>-7.9999999513802322E-8</v>
      </c>
      <c r="I4692" s="23">
        <f t="shared" si="733"/>
        <v>3.1164783507784984E-7</v>
      </c>
      <c r="J4692" s="22">
        <v>25.43</v>
      </c>
      <c r="K4692" s="22">
        <v>25.43000031</v>
      </c>
      <c r="L4692" s="22">
        <f t="shared" si="734"/>
        <v>-3.1000000078051926E-7</v>
      </c>
      <c r="M4692" s="23">
        <f t="shared" si="735"/>
        <v>1.2190326268246877E-6</v>
      </c>
      <c r="N4692" s="22">
        <v>25.47</v>
      </c>
      <c r="O4692" s="22">
        <v>25.469999309999999</v>
      </c>
      <c r="P4692" s="22">
        <f t="shared" si="736"/>
        <v>6.9000000024743713E-7</v>
      </c>
      <c r="Q4692" s="23">
        <f t="shared" si="737"/>
        <v>2.7090695678838525E-6</v>
      </c>
      <c r="R4692" s="24">
        <v>7579504</v>
      </c>
      <c r="S4692" s="24">
        <v>7579500</v>
      </c>
      <c r="T4692" s="24">
        <f t="shared" si="738"/>
        <v>4</v>
      </c>
      <c r="U4692" s="23">
        <f t="shared" si="739"/>
        <v>5.2773929678738701E-5</v>
      </c>
    </row>
    <row r="4693" spans="1:21" x14ac:dyDescent="0.3">
      <c r="A4693" s="21">
        <v>42528</v>
      </c>
      <c r="B4693" s="22">
        <v>25.72</v>
      </c>
      <c r="C4693" s="22">
        <v>25.719999309999999</v>
      </c>
      <c r="D4693" s="22">
        <f t="shared" si="730"/>
        <v>6.9000000024743713E-7</v>
      </c>
      <c r="E4693" s="23">
        <f t="shared" si="731"/>
        <v>2.6827372424507159E-6</v>
      </c>
      <c r="F4693" s="22">
        <v>26.12</v>
      </c>
      <c r="G4693" s="22">
        <v>26.120000839999999</v>
      </c>
      <c r="H4693" s="22">
        <f t="shared" si="732"/>
        <v>-8.3999999844763806E-7</v>
      </c>
      <c r="I4693" s="23">
        <f t="shared" si="733"/>
        <v>3.2159263837437073E-6</v>
      </c>
      <c r="J4693" s="22">
        <v>25.7</v>
      </c>
      <c r="K4693" s="22">
        <v>25.700000760000002</v>
      </c>
      <c r="L4693" s="22">
        <f t="shared" si="734"/>
        <v>-7.6000000248654942E-7</v>
      </c>
      <c r="M4693" s="23">
        <f t="shared" si="735"/>
        <v>2.9571983658048318E-6</v>
      </c>
      <c r="N4693" s="22">
        <v>26.06</v>
      </c>
      <c r="O4693" s="22">
        <v>26.059999470000001</v>
      </c>
      <c r="P4693" s="22">
        <f t="shared" si="736"/>
        <v>5.2999999766711881E-7</v>
      </c>
      <c r="Q4693" s="23">
        <f t="shared" si="737"/>
        <v>2.0337682595782445E-6</v>
      </c>
      <c r="R4693" s="24">
        <v>6624268</v>
      </c>
      <c r="S4693" s="24">
        <v>6624300</v>
      </c>
      <c r="T4693" s="24">
        <f t="shared" si="738"/>
        <v>-32</v>
      </c>
      <c r="U4693" s="23">
        <f t="shared" si="739"/>
        <v>4.8306990927343268E-4</v>
      </c>
    </row>
    <row r="4694" spans="1:21" x14ac:dyDescent="0.3">
      <c r="A4694" s="21">
        <v>42529</v>
      </c>
      <c r="B4694" s="22">
        <v>26.51</v>
      </c>
      <c r="C4694" s="22">
        <v>26.510000229999999</v>
      </c>
      <c r="D4694" s="22">
        <f t="shared" si="730"/>
        <v>-2.2999999771400326E-7</v>
      </c>
      <c r="E4694" s="23">
        <f t="shared" si="731"/>
        <v>8.6759711700690267E-7</v>
      </c>
      <c r="F4694" s="22">
        <v>26.58</v>
      </c>
      <c r="G4694" s="22">
        <v>26.579999919999999</v>
      </c>
      <c r="H4694" s="22">
        <f t="shared" si="732"/>
        <v>7.9999999513802322E-8</v>
      </c>
      <c r="I4694" s="23">
        <f t="shared" si="733"/>
        <v>3.0097817815870909E-7</v>
      </c>
      <c r="J4694" s="22">
        <v>26.29</v>
      </c>
      <c r="K4694" s="22">
        <v>26.290000920000001</v>
      </c>
      <c r="L4694" s="22">
        <f t="shared" si="734"/>
        <v>-9.2000000151415406E-7</v>
      </c>
      <c r="M4694" s="23">
        <f t="shared" si="735"/>
        <v>3.4994293241514046E-6</v>
      </c>
      <c r="N4694" s="22">
        <v>26.33</v>
      </c>
      <c r="O4694" s="22">
        <v>26.329999919999999</v>
      </c>
      <c r="P4694" s="22">
        <f t="shared" si="736"/>
        <v>7.9999999513802322E-8</v>
      </c>
      <c r="Q4694" s="23">
        <f t="shared" si="737"/>
        <v>3.0383592767516546E-7</v>
      </c>
      <c r="R4694" s="24">
        <v>6173610</v>
      </c>
      <c r="S4694" s="24">
        <v>6173600</v>
      </c>
      <c r="T4694" s="24">
        <f t="shared" si="738"/>
        <v>10</v>
      </c>
      <c r="U4694" s="23">
        <f t="shared" si="739"/>
        <v>1.6198004405857199E-4</v>
      </c>
    </row>
    <row r="4695" spans="1:21" x14ac:dyDescent="0.3">
      <c r="A4695" s="21">
        <v>42530</v>
      </c>
      <c r="B4695" s="22">
        <v>25.91</v>
      </c>
      <c r="C4695" s="22">
        <v>25.909999849999998</v>
      </c>
      <c r="D4695" s="22">
        <f t="shared" si="730"/>
        <v>1.5000000175291461E-7</v>
      </c>
      <c r="E4695" s="23">
        <f t="shared" si="731"/>
        <v>5.7892706530800935E-7</v>
      </c>
      <c r="F4695" s="22">
        <v>26.25</v>
      </c>
      <c r="G4695" s="22">
        <v>26.25</v>
      </c>
      <c r="H4695" s="22">
        <f t="shared" si="732"/>
        <v>0</v>
      </c>
      <c r="I4695" s="23">
        <f t="shared" si="733"/>
        <v>0</v>
      </c>
      <c r="J4695" s="22">
        <v>25.91</v>
      </c>
      <c r="K4695" s="22">
        <v>25.909999849999998</v>
      </c>
      <c r="L4695" s="22">
        <f t="shared" si="734"/>
        <v>1.5000000175291461E-7</v>
      </c>
      <c r="M4695" s="23">
        <f t="shared" si="735"/>
        <v>5.7892706530800935E-7</v>
      </c>
      <c r="N4695" s="22">
        <v>26.23</v>
      </c>
      <c r="O4695" s="22">
        <v>26.229999540000001</v>
      </c>
      <c r="P4695" s="22">
        <f t="shared" si="736"/>
        <v>4.5999999898072019E-7</v>
      </c>
      <c r="Q4695" s="23">
        <f t="shared" si="737"/>
        <v>1.7537171446733473E-6</v>
      </c>
      <c r="R4695" s="24">
        <v>5760105</v>
      </c>
      <c r="S4695" s="24">
        <v>5760100</v>
      </c>
      <c r="T4695" s="24">
        <f t="shared" si="738"/>
        <v>5</v>
      </c>
      <c r="U4695" s="23">
        <f t="shared" si="739"/>
        <v>8.6804048540823953E-5</v>
      </c>
    </row>
    <row r="4696" spans="1:21" x14ac:dyDescent="0.3">
      <c r="A4696" s="21">
        <v>42531</v>
      </c>
      <c r="B4696" s="22">
        <v>25.9</v>
      </c>
      <c r="C4696" s="22">
        <v>25.899999619999999</v>
      </c>
      <c r="D4696" s="22">
        <f t="shared" si="730"/>
        <v>3.7999999946691787E-7</v>
      </c>
      <c r="E4696" s="23">
        <f t="shared" si="731"/>
        <v>1.4671814866494499E-6</v>
      </c>
      <c r="F4696" s="22">
        <v>25.97</v>
      </c>
      <c r="G4696" s="22">
        <v>25.969999309999999</v>
      </c>
      <c r="H4696" s="22">
        <f t="shared" si="732"/>
        <v>6.9000000024743713E-7</v>
      </c>
      <c r="I4696" s="23">
        <f t="shared" si="733"/>
        <v>2.6569118928768937E-6</v>
      </c>
      <c r="J4696" s="22">
        <v>25.54</v>
      </c>
      <c r="K4696" s="22">
        <v>25.540000920000001</v>
      </c>
      <c r="L4696" s="22">
        <f t="shared" si="734"/>
        <v>-9.2000000151415406E-7</v>
      </c>
      <c r="M4696" s="23">
        <f t="shared" si="735"/>
        <v>3.6021925151682962E-6</v>
      </c>
      <c r="N4696" s="22">
        <v>25.86</v>
      </c>
      <c r="O4696" s="22">
        <v>25.86000061</v>
      </c>
      <c r="P4696" s="22">
        <f t="shared" si="736"/>
        <v>-6.1000000073363481E-7</v>
      </c>
      <c r="Q4696" s="23">
        <f t="shared" si="737"/>
        <v>2.3588553222916372E-6</v>
      </c>
      <c r="R4696" s="24">
        <v>6699404</v>
      </c>
      <c r="S4696" s="24">
        <v>6699400</v>
      </c>
      <c r="T4696" s="24">
        <f t="shared" si="738"/>
        <v>4</v>
      </c>
      <c r="U4696" s="23">
        <f t="shared" si="739"/>
        <v>5.9706839418455386E-5</v>
      </c>
    </row>
    <row r="4697" spans="1:21" x14ac:dyDescent="0.3">
      <c r="A4697" s="21">
        <v>42534</v>
      </c>
      <c r="B4697" s="22">
        <v>25.55</v>
      </c>
      <c r="C4697" s="22">
        <v>25.549999239999998</v>
      </c>
      <c r="D4697" s="22">
        <f t="shared" si="730"/>
        <v>7.6000000248654942E-7</v>
      </c>
      <c r="E4697" s="23">
        <f t="shared" si="731"/>
        <v>2.9745597851006021E-6</v>
      </c>
      <c r="F4697" s="22">
        <v>25.82</v>
      </c>
      <c r="G4697" s="22">
        <v>25.81999969</v>
      </c>
      <c r="H4697" s="22">
        <f t="shared" si="732"/>
        <v>3.1000000078051926E-7</v>
      </c>
      <c r="I4697" s="23">
        <f t="shared" si="733"/>
        <v>1.2006196921085992E-6</v>
      </c>
      <c r="J4697" s="22">
        <v>25.5</v>
      </c>
      <c r="K4697" s="22">
        <v>25.5</v>
      </c>
      <c r="L4697" s="22">
        <f t="shared" si="734"/>
        <v>0</v>
      </c>
      <c r="M4697" s="23">
        <f t="shared" si="735"/>
        <v>0</v>
      </c>
      <c r="N4697" s="22">
        <v>25.63</v>
      </c>
      <c r="O4697" s="22">
        <v>25.629999160000001</v>
      </c>
      <c r="P4697" s="22">
        <f t="shared" si="736"/>
        <v>8.3999999844763806E-7</v>
      </c>
      <c r="Q4697" s="23">
        <f t="shared" si="737"/>
        <v>3.2774093873502808E-6</v>
      </c>
      <c r="R4697" s="24">
        <v>7414606</v>
      </c>
      <c r="S4697" s="24">
        <v>7414600</v>
      </c>
      <c r="T4697" s="24">
        <f t="shared" si="738"/>
        <v>6</v>
      </c>
      <c r="U4697" s="23">
        <f t="shared" si="739"/>
        <v>8.0921425296037543E-5</v>
      </c>
    </row>
    <row r="4698" spans="1:21" x14ac:dyDescent="0.3">
      <c r="A4698" s="21">
        <v>42535</v>
      </c>
      <c r="B4698" s="22">
        <v>25.54</v>
      </c>
      <c r="C4698" s="22">
        <v>25.540000920000001</v>
      </c>
      <c r="D4698" s="22">
        <f t="shared" si="730"/>
        <v>-9.2000000151415406E-7</v>
      </c>
      <c r="E4698" s="23">
        <f t="shared" si="731"/>
        <v>3.6021925151682962E-6</v>
      </c>
      <c r="F4698" s="22">
        <v>25.71</v>
      </c>
      <c r="G4698" s="22">
        <v>25.709999079999999</v>
      </c>
      <c r="H4698" s="22">
        <f t="shared" si="732"/>
        <v>9.2000000151415406E-7</v>
      </c>
      <c r="I4698" s="23">
        <f t="shared" si="733"/>
        <v>3.5783743074103371E-6</v>
      </c>
      <c r="J4698" s="22">
        <v>25.39</v>
      </c>
      <c r="K4698" s="22">
        <v>25.38999939</v>
      </c>
      <c r="L4698" s="22">
        <f t="shared" si="734"/>
        <v>6.1000000073363481E-7</v>
      </c>
      <c r="M4698" s="23">
        <f t="shared" si="735"/>
        <v>2.4025207380425811E-6</v>
      </c>
      <c r="N4698" s="22">
        <v>25.57</v>
      </c>
      <c r="O4698" s="22">
        <v>25.56999969</v>
      </c>
      <c r="P4698" s="22">
        <f t="shared" si="736"/>
        <v>3.1000000078051926E-7</v>
      </c>
      <c r="Q4698" s="23">
        <f t="shared" si="737"/>
        <v>1.212358250054086E-6</v>
      </c>
      <c r="R4698" s="24">
        <v>7191355</v>
      </c>
      <c r="S4698" s="24">
        <v>7191500</v>
      </c>
      <c r="T4698" s="24">
        <f t="shared" si="738"/>
        <v>-145</v>
      </c>
      <c r="U4698" s="23">
        <f t="shared" si="739"/>
        <v>2.0162692067023568E-3</v>
      </c>
    </row>
    <row r="4699" spans="1:21" x14ac:dyDescent="0.3">
      <c r="A4699" s="21">
        <v>42536</v>
      </c>
      <c r="B4699" s="22">
        <v>25.67</v>
      </c>
      <c r="C4699" s="22">
        <v>25.670000080000001</v>
      </c>
      <c r="D4699" s="22">
        <f t="shared" si="730"/>
        <v>-7.9999999513802322E-8</v>
      </c>
      <c r="E4699" s="23">
        <f t="shared" si="731"/>
        <v>3.1164783507784984E-7</v>
      </c>
      <c r="F4699" s="22">
        <v>26.03</v>
      </c>
      <c r="G4699" s="22">
        <v>26.030000690000001</v>
      </c>
      <c r="H4699" s="22">
        <f t="shared" si="732"/>
        <v>-6.9000000024743713E-7</v>
      </c>
      <c r="I4699" s="23">
        <f t="shared" si="733"/>
        <v>2.6507874835075046E-6</v>
      </c>
      <c r="J4699" s="22">
        <v>25.66</v>
      </c>
      <c r="K4699" s="22">
        <v>25.659999849999998</v>
      </c>
      <c r="L4699" s="22">
        <f t="shared" si="734"/>
        <v>1.5000000175291461E-7</v>
      </c>
      <c r="M4699" s="23">
        <f t="shared" si="735"/>
        <v>5.8456743035762186E-7</v>
      </c>
      <c r="N4699" s="22">
        <v>25.84</v>
      </c>
      <c r="O4699" s="22">
        <v>25.840000150000002</v>
      </c>
      <c r="P4699" s="22">
        <f t="shared" si="736"/>
        <v>-1.5000000175291461E-7</v>
      </c>
      <c r="Q4699" s="23">
        <f t="shared" si="737"/>
        <v>5.8049535945112836E-7</v>
      </c>
      <c r="R4699" s="24">
        <v>6927359</v>
      </c>
      <c r="S4699" s="24">
        <v>6926800</v>
      </c>
      <c r="T4699" s="24">
        <f t="shared" si="738"/>
        <v>559</v>
      </c>
      <c r="U4699" s="23">
        <f t="shared" si="739"/>
        <v>8.0701045215684011E-3</v>
      </c>
    </row>
    <row r="4700" spans="1:21" x14ac:dyDescent="0.3">
      <c r="A4700" s="21">
        <v>42537</v>
      </c>
      <c r="B4700" s="22">
        <v>25.51</v>
      </c>
      <c r="C4700" s="22">
        <v>25.510000229999999</v>
      </c>
      <c r="D4700" s="22">
        <f t="shared" si="730"/>
        <v>-2.2999999771400326E-7</v>
      </c>
      <c r="E4700" s="23">
        <f t="shared" si="731"/>
        <v>9.0160719576756847E-7</v>
      </c>
      <c r="F4700" s="22">
        <v>25.91</v>
      </c>
      <c r="G4700" s="22">
        <v>25.909999849999998</v>
      </c>
      <c r="H4700" s="22">
        <f t="shared" si="732"/>
        <v>1.5000000175291461E-7</v>
      </c>
      <c r="I4700" s="23">
        <f t="shared" si="733"/>
        <v>5.7892706530800935E-7</v>
      </c>
      <c r="J4700" s="22">
        <v>25.38</v>
      </c>
      <c r="K4700" s="22">
        <v>25.379999160000001</v>
      </c>
      <c r="L4700" s="22">
        <f t="shared" si="734"/>
        <v>8.3999999844763806E-7</v>
      </c>
      <c r="M4700" s="23">
        <f t="shared" si="735"/>
        <v>3.309692774818981E-6</v>
      </c>
      <c r="N4700" s="22">
        <v>25.86</v>
      </c>
      <c r="O4700" s="22">
        <v>25.86000061</v>
      </c>
      <c r="P4700" s="22">
        <f t="shared" si="736"/>
        <v>-6.1000000073363481E-7</v>
      </c>
      <c r="Q4700" s="23">
        <f t="shared" si="737"/>
        <v>2.3588553222916372E-6</v>
      </c>
      <c r="R4700" s="24">
        <v>4637733</v>
      </c>
      <c r="S4700" s="24">
        <v>4637700</v>
      </c>
      <c r="T4700" s="24">
        <f t="shared" si="738"/>
        <v>33</v>
      </c>
      <c r="U4700" s="23">
        <f t="shared" si="739"/>
        <v>7.1155960928908724E-4</v>
      </c>
    </row>
    <row r="4701" spans="1:21" x14ac:dyDescent="0.3">
      <c r="A4701" s="21">
        <v>42538</v>
      </c>
      <c r="B4701" s="22">
        <v>25.89</v>
      </c>
      <c r="C4701" s="22">
        <v>25.88999939</v>
      </c>
      <c r="D4701" s="22">
        <f t="shared" si="730"/>
        <v>6.1000000073363481E-7</v>
      </c>
      <c r="E4701" s="23">
        <f t="shared" si="731"/>
        <v>2.356122113194205E-6</v>
      </c>
      <c r="F4701" s="22">
        <v>25.93</v>
      </c>
      <c r="G4701" s="22">
        <v>25.93000031</v>
      </c>
      <c r="H4701" s="22">
        <f t="shared" si="732"/>
        <v>-3.1000000078051926E-7</v>
      </c>
      <c r="I4701" s="23">
        <f t="shared" si="733"/>
        <v>1.1955264059945522E-6</v>
      </c>
      <c r="J4701" s="22">
        <v>25.6</v>
      </c>
      <c r="K4701" s="22">
        <v>25.600000380000001</v>
      </c>
      <c r="L4701" s="22">
        <f t="shared" si="734"/>
        <v>-3.7999999946691787E-7</v>
      </c>
      <c r="M4701" s="23">
        <f t="shared" si="735"/>
        <v>1.4843749758839569E-6</v>
      </c>
      <c r="N4701" s="22">
        <v>25.85</v>
      </c>
      <c r="O4701" s="22">
        <v>25.850000380000001</v>
      </c>
      <c r="P4701" s="22">
        <f t="shared" si="736"/>
        <v>-3.7999999946691787E-7</v>
      </c>
      <c r="Q4701" s="23">
        <f t="shared" si="737"/>
        <v>1.4700193186879863E-6</v>
      </c>
      <c r="R4701" s="24">
        <v>5813067</v>
      </c>
      <c r="S4701" s="24">
        <v>5813100</v>
      </c>
      <c r="T4701" s="24">
        <f t="shared" si="738"/>
        <v>-33</v>
      </c>
      <c r="U4701" s="23">
        <f t="shared" si="739"/>
        <v>5.6768333591371214E-4</v>
      </c>
    </row>
    <row r="4702" spans="1:21" x14ac:dyDescent="0.3">
      <c r="A4702" s="21">
        <v>42541</v>
      </c>
      <c r="B4702" s="22">
        <v>26.32</v>
      </c>
      <c r="C4702" s="22">
        <v>26.31999969</v>
      </c>
      <c r="D4702" s="22">
        <f t="shared" si="730"/>
        <v>3.1000000078051926E-7</v>
      </c>
      <c r="E4702" s="23">
        <f t="shared" si="731"/>
        <v>1.1778115669898751E-6</v>
      </c>
      <c r="F4702" s="22">
        <v>26.64</v>
      </c>
      <c r="G4702" s="22">
        <v>26.63999939</v>
      </c>
      <c r="H4702" s="22">
        <f t="shared" si="732"/>
        <v>6.1000000073363481E-7</v>
      </c>
      <c r="I4702" s="23">
        <f t="shared" si="733"/>
        <v>2.2897898449750481E-6</v>
      </c>
      <c r="J4702" s="22">
        <v>26.28</v>
      </c>
      <c r="K4702" s="22">
        <v>26.280000690000001</v>
      </c>
      <c r="L4702" s="22">
        <f t="shared" si="734"/>
        <v>-6.9000000024743713E-7</v>
      </c>
      <c r="M4702" s="23">
        <f t="shared" si="735"/>
        <v>2.6255707082610318E-6</v>
      </c>
      <c r="N4702" s="22">
        <v>26.37</v>
      </c>
      <c r="O4702" s="22">
        <v>26.370000839999999</v>
      </c>
      <c r="P4702" s="22">
        <f t="shared" si="736"/>
        <v>-8.3999999844763806E-7</v>
      </c>
      <c r="Q4702" s="23">
        <f t="shared" si="737"/>
        <v>3.1854378903676894E-6</v>
      </c>
      <c r="R4702" s="24">
        <v>10019299</v>
      </c>
      <c r="S4702" s="24">
        <v>10019300</v>
      </c>
      <c r="T4702" s="24">
        <f t="shared" si="738"/>
        <v>-1</v>
      </c>
      <c r="U4702" s="23">
        <f t="shared" si="739"/>
        <v>9.980737177247911E-6</v>
      </c>
    </row>
    <row r="4703" spans="1:21" x14ac:dyDescent="0.3">
      <c r="A4703" s="21">
        <v>42542</v>
      </c>
      <c r="B4703" s="22">
        <v>26.45</v>
      </c>
      <c r="C4703" s="22">
        <v>26.450000760000002</v>
      </c>
      <c r="D4703" s="22">
        <f t="shared" si="730"/>
        <v>-7.6000000248654942E-7</v>
      </c>
      <c r="E4703" s="23">
        <f t="shared" si="731"/>
        <v>2.8733458625675644E-6</v>
      </c>
      <c r="F4703" s="22">
        <v>26.65</v>
      </c>
      <c r="G4703" s="22">
        <v>26.649999619999999</v>
      </c>
      <c r="H4703" s="22">
        <f t="shared" si="732"/>
        <v>3.7999999946691787E-7</v>
      </c>
      <c r="I4703" s="23">
        <f t="shared" si="733"/>
        <v>1.4258912003200917E-6</v>
      </c>
      <c r="J4703" s="22">
        <v>26.34</v>
      </c>
      <c r="K4703" s="22">
        <v>26.340000150000002</v>
      </c>
      <c r="L4703" s="22">
        <f t="shared" si="734"/>
        <v>-1.5000000175291461E-7</v>
      </c>
      <c r="M4703" s="23">
        <f t="shared" si="735"/>
        <v>5.6947608541647866E-7</v>
      </c>
      <c r="N4703" s="22">
        <v>26.59</v>
      </c>
      <c r="O4703" s="22">
        <v>26.590000150000002</v>
      </c>
      <c r="P4703" s="22">
        <f t="shared" si="736"/>
        <v>-1.5000000175291461E-7</v>
      </c>
      <c r="Q4703" s="23">
        <f t="shared" si="737"/>
        <v>5.6412185372971729E-7</v>
      </c>
      <c r="R4703" s="24">
        <v>6095228</v>
      </c>
      <c r="S4703" s="24">
        <v>6095200</v>
      </c>
      <c r="T4703" s="24">
        <f t="shared" si="738"/>
        <v>28</v>
      </c>
      <c r="U4703" s="23">
        <f t="shared" si="739"/>
        <v>4.5937787111169441E-4</v>
      </c>
    </row>
    <row r="4704" spans="1:21" x14ac:dyDescent="0.3">
      <c r="A4704" s="21">
        <v>42543</v>
      </c>
      <c r="B4704" s="22">
        <v>26.6</v>
      </c>
      <c r="C4704" s="22">
        <v>26.600000380000001</v>
      </c>
      <c r="D4704" s="22">
        <f t="shared" si="730"/>
        <v>-3.7999999946691787E-7</v>
      </c>
      <c r="E4704" s="23">
        <f t="shared" si="731"/>
        <v>1.4285714061591973E-6</v>
      </c>
      <c r="F4704" s="22">
        <v>26.92</v>
      </c>
      <c r="G4704" s="22">
        <v>26.920000080000001</v>
      </c>
      <c r="H4704" s="22">
        <f t="shared" si="732"/>
        <v>-7.9999999513802322E-8</v>
      </c>
      <c r="I4704" s="23">
        <f t="shared" si="733"/>
        <v>2.9717681751879965E-7</v>
      </c>
      <c r="J4704" s="22">
        <v>26.52</v>
      </c>
      <c r="K4704" s="22">
        <v>26.520000459999999</v>
      </c>
      <c r="L4704" s="22">
        <f t="shared" si="734"/>
        <v>-4.5999999898072019E-7</v>
      </c>
      <c r="M4704" s="23">
        <f t="shared" si="735"/>
        <v>1.734539935904361E-6</v>
      </c>
      <c r="N4704" s="22">
        <v>26.54</v>
      </c>
      <c r="O4704" s="22">
        <v>26.540000920000001</v>
      </c>
      <c r="P4704" s="22">
        <f t="shared" si="736"/>
        <v>-9.2000000151415406E-7</v>
      </c>
      <c r="Q4704" s="23">
        <f t="shared" si="737"/>
        <v>3.4664655976739657E-6</v>
      </c>
      <c r="R4704" s="24">
        <v>8010441</v>
      </c>
      <c r="S4704" s="24">
        <v>8010400</v>
      </c>
      <c r="T4704" s="24">
        <f t="shared" si="738"/>
        <v>41</v>
      </c>
      <c r="U4704" s="23">
        <f t="shared" si="739"/>
        <v>5.1183461500049938E-4</v>
      </c>
    </row>
    <row r="4705" spans="1:21" x14ac:dyDescent="0.3">
      <c r="A4705" s="21">
        <v>42544</v>
      </c>
      <c r="B4705" s="22">
        <v>26.64</v>
      </c>
      <c r="C4705" s="22">
        <v>26.63999939</v>
      </c>
      <c r="D4705" s="22">
        <f t="shared" si="730"/>
        <v>6.1000000073363481E-7</v>
      </c>
      <c r="E4705" s="23">
        <f t="shared" si="731"/>
        <v>2.2897898449750481E-6</v>
      </c>
      <c r="F4705" s="22">
        <v>26.81</v>
      </c>
      <c r="G4705" s="22">
        <v>26.809999470000001</v>
      </c>
      <c r="H4705" s="22">
        <f t="shared" si="732"/>
        <v>5.2999999766711881E-7</v>
      </c>
      <c r="I4705" s="23">
        <f t="shared" si="733"/>
        <v>1.9768743310128785E-6</v>
      </c>
      <c r="J4705" s="22">
        <v>26.52</v>
      </c>
      <c r="K4705" s="22">
        <v>26.520000459999999</v>
      </c>
      <c r="L4705" s="22">
        <f t="shared" si="734"/>
        <v>-4.5999999898072019E-7</v>
      </c>
      <c r="M4705" s="23">
        <f t="shared" si="735"/>
        <v>1.734539935904361E-6</v>
      </c>
      <c r="N4705" s="22">
        <v>26.81</v>
      </c>
      <c r="O4705" s="22">
        <v>26.809999470000001</v>
      </c>
      <c r="P4705" s="22">
        <f t="shared" si="736"/>
        <v>5.2999999766711881E-7</v>
      </c>
      <c r="Q4705" s="23">
        <f t="shared" si="737"/>
        <v>1.9768743310128785E-6</v>
      </c>
      <c r="R4705" s="24">
        <v>6708591</v>
      </c>
      <c r="S4705" s="24">
        <v>6708600</v>
      </c>
      <c r="T4705" s="24">
        <f t="shared" si="738"/>
        <v>-9</v>
      </c>
      <c r="U4705" s="23">
        <f t="shared" si="739"/>
        <v>1.3415615776764153E-4</v>
      </c>
    </row>
    <row r="4706" spans="1:21" x14ac:dyDescent="0.3">
      <c r="A4706" s="21">
        <v>42545</v>
      </c>
      <c r="B4706" s="22">
        <v>25.59</v>
      </c>
      <c r="C4706" s="22">
        <v>25.590000150000002</v>
      </c>
      <c r="D4706" s="22">
        <f t="shared" si="730"/>
        <v>-1.5000000175291461E-7</v>
      </c>
      <c r="E4706" s="23">
        <f t="shared" si="731"/>
        <v>5.8616647469193003E-7</v>
      </c>
      <c r="F4706" s="22">
        <v>26.2</v>
      </c>
      <c r="G4706" s="22">
        <v>26.200000760000002</v>
      </c>
      <c r="H4706" s="22">
        <f t="shared" si="732"/>
        <v>-7.6000000248654942E-7</v>
      </c>
      <c r="I4706" s="23">
        <f t="shared" si="733"/>
        <v>2.9007632841249937E-6</v>
      </c>
      <c r="J4706" s="22">
        <v>25.51</v>
      </c>
      <c r="K4706" s="22">
        <v>25.510000229999999</v>
      </c>
      <c r="L4706" s="22">
        <f t="shared" si="734"/>
        <v>-2.2999999771400326E-7</v>
      </c>
      <c r="M4706" s="23">
        <f t="shared" si="735"/>
        <v>9.0160719576756847E-7</v>
      </c>
      <c r="N4706" s="22">
        <v>25.68</v>
      </c>
      <c r="O4706" s="22">
        <v>25.68000031</v>
      </c>
      <c r="P4706" s="22">
        <f t="shared" si="736"/>
        <v>-3.1000000078051926E-7</v>
      </c>
      <c r="Q4706" s="23">
        <f t="shared" si="737"/>
        <v>1.2071650975011972E-6</v>
      </c>
      <c r="R4706" s="24">
        <v>9529808</v>
      </c>
      <c r="S4706" s="24">
        <v>9529800</v>
      </c>
      <c r="T4706" s="24">
        <f t="shared" si="738"/>
        <v>8</v>
      </c>
      <c r="U4706" s="23">
        <f t="shared" si="739"/>
        <v>8.3947197212953055E-5</v>
      </c>
    </row>
    <row r="4707" spans="1:21" x14ac:dyDescent="0.3">
      <c r="A4707" s="21">
        <v>42548</v>
      </c>
      <c r="B4707" s="22">
        <v>24.64</v>
      </c>
      <c r="C4707" s="22">
        <v>24.63999939</v>
      </c>
      <c r="D4707" s="22">
        <f t="shared" si="730"/>
        <v>6.1000000073363481E-7</v>
      </c>
      <c r="E4707" s="23">
        <f t="shared" si="731"/>
        <v>2.4756494149151632E-6</v>
      </c>
      <c r="F4707" s="22">
        <v>24.96</v>
      </c>
      <c r="G4707" s="22">
        <v>24.959999079999999</v>
      </c>
      <c r="H4707" s="22">
        <f t="shared" si="732"/>
        <v>9.2000000151415406E-7</v>
      </c>
      <c r="I4707" s="23">
        <f t="shared" si="733"/>
        <v>3.6858975778221625E-6</v>
      </c>
      <c r="J4707" s="22">
        <v>24.36</v>
      </c>
      <c r="K4707" s="22">
        <v>24.36000061</v>
      </c>
      <c r="L4707" s="22">
        <f t="shared" si="734"/>
        <v>-6.1000000073363481E-7</v>
      </c>
      <c r="M4707" s="23">
        <f t="shared" si="735"/>
        <v>2.5041050306182025E-6</v>
      </c>
      <c r="N4707" s="22">
        <v>24.9</v>
      </c>
      <c r="O4707" s="22">
        <v>24.899999619999999</v>
      </c>
      <c r="P4707" s="22">
        <f t="shared" si="736"/>
        <v>3.7999999946691787E-7</v>
      </c>
      <c r="Q4707" s="23">
        <f t="shared" si="737"/>
        <v>1.526104438819738E-6</v>
      </c>
      <c r="R4707" s="24">
        <v>10333557</v>
      </c>
      <c r="S4707" s="24">
        <v>10314300</v>
      </c>
      <c r="T4707" s="24">
        <f t="shared" si="738"/>
        <v>19257</v>
      </c>
      <c r="U4707" s="23">
        <f t="shared" si="739"/>
        <v>0.18670195747651319</v>
      </c>
    </row>
    <row r="4708" spans="1:21" x14ac:dyDescent="0.3">
      <c r="A4708" s="21">
        <v>42549</v>
      </c>
      <c r="B4708" s="22">
        <v>25.22</v>
      </c>
      <c r="C4708" s="22">
        <v>25.219999309999999</v>
      </c>
      <c r="D4708" s="22">
        <f t="shared" si="730"/>
        <v>6.9000000024743713E-7</v>
      </c>
      <c r="E4708" s="23">
        <f t="shared" si="731"/>
        <v>2.7359239457783994E-6</v>
      </c>
      <c r="F4708" s="22">
        <v>25.37</v>
      </c>
      <c r="G4708" s="22">
        <v>25.370000839999999</v>
      </c>
      <c r="H4708" s="22">
        <f t="shared" si="732"/>
        <v>-8.3999999844763806E-7</v>
      </c>
      <c r="I4708" s="23">
        <f t="shared" si="733"/>
        <v>3.3109971250897213E-6</v>
      </c>
      <c r="J4708" s="22">
        <v>25.09</v>
      </c>
      <c r="K4708" s="22">
        <v>25.090000150000002</v>
      </c>
      <c r="L4708" s="22">
        <f t="shared" si="734"/>
        <v>-1.5000000175291461E-7</v>
      </c>
      <c r="M4708" s="23">
        <f t="shared" si="735"/>
        <v>5.978477515191031E-7</v>
      </c>
      <c r="N4708" s="22">
        <v>25.26</v>
      </c>
      <c r="O4708" s="22">
        <v>25.260000229999999</v>
      </c>
      <c r="P4708" s="22">
        <f t="shared" si="736"/>
        <v>-2.2999999771400326E-7</v>
      </c>
      <c r="Q4708" s="23">
        <f t="shared" si="737"/>
        <v>9.1053046563651295E-7</v>
      </c>
      <c r="R4708" s="24">
        <v>14428139</v>
      </c>
      <c r="S4708" s="24">
        <v>14428100</v>
      </c>
      <c r="T4708" s="24">
        <f t="shared" si="738"/>
        <v>39</v>
      </c>
      <c r="U4708" s="23">
        <f t="shared" si="739"/>
        <v>2.7030586147864236E-4</v>
      </c>
    </row>
    <row r="4709" spans="1:21" x14ac:dyDescent="0.3">
      <c r="A4709" s="21">
        <v>42550</v>
      </c>
      <c r="B4709" s="22">
        <v>25.68</v>
      </c>
      <c r="C4709" s="22">
        <v>25.68000031</v>
      </c>
      <c r="D4709" s="22">
        <f t="shared" si="730"/>
        <v>-3.1000000078051926E-7</v>
      </c>
      <c r="E4709" s="23">
        <f t="shared" si="731"/>
        <v>1.2071650975011972E-6</v>
      </c>
      <c r="F4709" s="22">
        <v>25.97</v>
      </c>
      <c r="G4709" s="22">
        <v>25.969999309999999</v>
      </c>
      <c r="H4709" s="22">
        <f t="shared" si="732"/>
        <v>6.9000000024743713E-7</v>
      </c>
      <c r="I4709" s="23">
        <f t="shared" si="733"/>
        <v>2.6569118928768937E-6</v>
      </c>
      <c r="J4709" s="22">
        <v>25.67</v>
      </c>
      <c r="K4709" s="22">
        <v>25.670000080000001</v>
      </c>
      <c r="L4709" s="22">
        <f t="shared" si="734"/>
        <v>-7.9999999513802322E-8</v>
      </c>
      <c r="M4709" s="23">
        <f t="shared" si="735"/>
        <v>3.1164783507784984E-7</v>
      </c>
      <c r="N4709" s="22">
        <v>25.8</v>
      </c>
      <c r="O4709" s="22">
        <v>25.799999239999998</v>
      </c>
      <c r="P4709" s="22">
        <f t="shared" si="736"/>
        <v>7.6000000248654942E-7</v>
      </c>
      <c r="Q4709" s="23">
        <f t="shared" si="737"/>
        <v>2.9457365305199501E-6</v>
      </c>
      <c r="R4709" s="24">
        <v>8756411</v>
      </c>
      <c r="S4709" s="24">
        <v>8758600</v>
      </c>
      <c r="T4709" s="24">
        <f t="shared" si="738"/>
        <v>-2189</v>
      </c>
      <c r="U4709" s="23">
        <f t="shared" si="739"/>
        <v>2.4992578722626904E-2</v>
      </c>
    </row>
    <row r="4710" spans="1:21" x14ac:dyDescent="0.3">
      <c r="A4710" s="21">
        <v>42551</v>
      </c>
      <c r="B4710" s="22">
        <v>26.07</v>
      </c>
      <c r="C4710" s="22">
        <v>26.06999969</v>
      </c>
      <c r="D4710" s="22">
        <f t="shared" si="730"/>
        <v>3.1000000078051926E-7</v>
      </c>
      <c r="E4710" s="23">
        <f t="shared" si="731"/>
        <v>1.1891062695310653E-6</v>
      </c>
      <c r="F4710" s="22">
        <v>26.42</v>
      </c>
      <c r="G4710" s="22">
        <v>26.420000080000001</v>
      </c>
      <c r="H4710" s="22">
        <f t="shared" si="732"/>
        <v>-7.9999999513802322E-8</v>
      </c>
      <c r="I4710" s="23">
        <f t="shared" si="733"/>
        <v>3.0280090564557758E-7</v>
      </c>
      <c r="J4710" s="22">
        <v>25.83</v>
      </c>
      <c r="K4710" s="22">
        <v>25.829999919999999</v>
      </c>
      <c r="L4710" s="22">
        <f t="shared" si="734"/>
        <v>7.9999999513802322E-8</v>
      </c>
      <c r="M4710" s="23">
        <f t="shared" si="735"/>
        <v>3.0971738196506479E-7</v>
      </c>
      <c r="N4710" s="22">
        <v>26.23</v>
      </c>
      <c r="O4710" s="22">
        <v>26.229999540000001</v>
      </c>
      <c r="P4710" s="22">
        <f t="shared" si="736"/>
        <v>4.5999999898072019E-7</v>
      </c>
      <c r="Q4710" s="23">
        <f t="shared" si="737"/>
        <v>1.7537171446733473E-6</v>
      </c>
      <c r="R4710" s="24">
        <v>9765941</v>
      </c>
      <c r="S4710" s="24">
        <v>9765900</v>
      </c>
      <c r="T4710" s="24">
        <f t="shared" si="738"/>
        <v>41</v>
      </c>
      <c r="U4710" s="23">
        <f t="shared" si="739"/>
        <v>4.1982817763851774E-4</v>
      </c>
    </row>
    <row r="4711" spans="1:21" x14ac:dyDescent="0.3">
      <c r="A4711" s="21">
        <v>42552</v>
      </c>
      <c r="B4711" s="22">
        <v>26.63</v>
      </c>
      <c r="C4711" s="22">
        <v>26.629999160000001</v>
      </c>
      <c r="D4711" s="22">
        <f t="shared" si="730"/>
        <v>8.3999999844763806E-7</v>
      </c>
      <c r="E4711" s="23">
        <f t="shared" si="731"/>
        <v>3.1543373073378572E-6</v>
      </c>
      <c r="F4711" s="22">
        <v>26.65</v>
      </c>
      <c r="G4711" s="22">
        <v>26.649999619999999</v>
      </c>
      <c r="H4711" s="22">
        <f t="shared" si="732"/>
        <v>3.7999999946691787E-7</v>
      </c>
      <c r="I4711" s="23">
        <f t="shared" si="733"/>
        <v>1.4258912003200917E-6</v>
      </c>
      <c r="J4711" s="22">
        <v>26.49</v>
      </c>
      <c r="K4711" s="22">
        <v>26.489999770000001</v>
      </c>
      <c r="L4711" s="22">
        <f t="shared" si="734"/>
        <v>2.2999999771400326E-7</v>
      </c>
      <c r="M4711" s="23">
        <f t="shared" si="735"/>
        <v>8.6825216953938554E-7</v>
      </c>
      <c r="N4711" s="22">
        <v>26.53</v>
      </c>
      <c r="O4711" s="22">
        <v>26.530000690000001</v>
      </c>
      <c r="P4711" s="22">
        <f t="shared" si="736"/>
        <v>-6.9000000024743713E-7</v>
      </c>
      <c r="Q4711" s="23">
        <f t="shared" si="737"/>
        <v>2.6008291831953099E-6</v>
      </c>
      <c r="R4711" s="24">
        <v>5938282</v>
      </c>
      <c r="S4711" s="24">
        <v>5939300</v>
      </c>
      <c r="T4711" s="24">
        <f t="shared" si="738"/>
        <v>-1018</v>
      </c>
      <c r="U4711" s="23">
        <f t="shared" si="739"/>
        <v>1.7140067011263953E-2</v>
      </c>
    </row>
    <row r="4712" spans="1:21" x14ac:dyDescent="0.3">
      <c r="A4712" s="21">
        <v>42556</v>
      </c>
      <c r="B4712" s="22">
        <v>26.16</v>
      </c>
      <c r="C4712" s="22">
        <v>26.159999849999998</v>
      </c>
      <c r="D4712" s="22">
        <f t="shared" si="730"/>
        <v>1.5000000175291461E-7</v>
      </c>
      <c r="E4712" s="23">
        <f t="shared" si="731"/>
        <v>5.7339450540140061E-7</v>
      </c>
      <c r="F4712" s="22">
        <v>26.3</v>
      </c>
      <c r="G4712" s="22">
        <v>26.299999239999998</v>
      </c>
      <c r="H4712" s="22">
        <f t="shared" si="732"/>
        <v>7.6000000248654942E-7</v>
      </c>
      <c r="I4712" s="23">
        <f t="shared" si="733"/>
        <v>2.8897339332643626E-6</v>
      </c>
      <c r="J4712" s="22">
        <v>26.12</v>
      </c>
      <c r="K4712" s="22">
        <v>26.120000839999999</v>
      </c>
      <c r="L4712" s="22">
        <f t="shared" si="734"/>
        <v>-8.3999999844763806E-7</v>
      </c>
      <c r="M4712" s="23">
        <f t="shared" si="735"/>
        <v>3.2159263837437073E-6</v>
      </c>
      <c r="N4712" s="22">
        <v>26.26</v>
      </c>
      <c r="O4712" s="22">
        <v>26.260000229999999</v>
      </c>
      <c r="P4712" s="22">
        <f t="shared" si="736"/>
        <v>-2.2999999771400326E-7</v>
      </c>
      <c r="Q4712" s="23">
        <f t="shared" si="737"/>
        <v>8.7585680007438161E-7</v>
      </c>
      <c r="R4712" s="24">
        <v>5678386</v>
      </c>
      <c r="S4712" s="24">
        <v>5678400</v>
      </c>
      <c r="T4712" s="24">
        <f t="shared" si="738"/>
        <v>-14</v>
      </c>
      <c r="U4712" s="23">
        <f t="shared" si="739"/>
        <v>2.4654832347140035E-4</v>
      </c>
    </row>
    <row r="4713" spans="1:21" x14ac:dyDescent="0.3">
      <c r="A4713" s="21">
        <v>42557</v>
      </c>
      <c r="B4713" s="22">
        <v>25.8</v>
      </c>
      <c r="C4713" s="22">
        <v>25.799999239999998</v>
      </c>
      <c r="D4713" s="22">
        <f t="shared" si="730"/>
        <v>7.6000000248654942E-7</v>
      </c>
      <c r="E4713" s="23">
        <f t="shared" si="731"/>
        <v>2.9457365305199501E-6</v>
      </c>
      <c r="F4713" s="22">
        <v>26.2</v>
      </c>
      <c r="G4713" s="22">
        <v>26.200000760000002</v>
      </c>
      <c r="H4713" s="22">
        <f t="shared" si="732"/>
        <v>-7.6000000248654942E-7</v>
      </c>
      <c r="I4713" s="23">
        <f t="shared" si="733"/>
        <v>2.9007632841249937E-6</v>
      </c>
      <c r="J4713" s="22">
        <v>25.75</v>
      </c>
      <c r="K4713" s="22">
        <v>25.75</v>
      </c>
      <c r="L4713" s="22">
        <f t="shared" si="734"/>
        <v>0</v>
      </c>
      <c r="M4713" s="23">
        <f t="shared" si="735"/>
        <v>0</v>
      </c>
      <c r="N4713" s="22">
        <v>26.15</v>
      </c>
      <c r="O4713" s="22">
        <v>26.149999619999999</v>
      </c>
      <c r="P4713" s="22">
        <f t="shared" si="736"/>
        <v>3.7999999946691787E-7</v>
      </c>
      <c r="Q4713" s="23">
        <f t="shared" si="737"/>
        <v>1.4531548947950535E-6</v>
      </c>
      <c r="R4713" s="24">
        <v>6062902</v>
      </c>
      <c r="S4713" s="24">
        <v>6062900</v>
      </c>
      <c r="T4713" s="24">
        <f t="shared" si="738"/>
        <v>2</v>
      </c>
      <c r="U4713" s="23">
        <f t="shared" si="739"/>
        <v>3.298751422586551E-5</v>
      </c>
    </row>
    <row r="4714" spans="1:21" x14ac:dyDescent="0.3">
      <c r="A4714" s="21">
        <v>42558</v>
      </c>
      <c r="B4714" s="22">
        <v>26.25</v>
      </c>
      <c r="C4714" s="22">
        <v>26.25</v>
      </c>
      <c r="D4714" s="22">
        <f t="shared" si="730"/>
        <v>0</v>
      </c>
      <c r="E4714" s="23">
        <f t="shared" si="731"/>
        <v>0</v>
      </c>
      <c r="F4714" s="22">
        <v>26.53</v>
      </c>
      <c r="G4714" s="22">
        <v>26.530000690000001</v>
      </c>
      <c r="H4714" s="22">
        <f t="shared" si="732"/>
        <v>-6.9000000024743713E-7</v>
      </c>
      <c r="I4714" s="23">
        <f t="shared" si="733"/>
        <v>2.6008291831953099E-6</v>
      </c>
      <c r="J4714" s="22">
        <v>26.24</v>
      </c>
      <c r="K4714" s="22">
        <v>26.239999770000001</v>
      </c>
      <c r="L4714" s="22">
        <f t="shared" si="734"/>
        <v>2.2999999771400326E-7</v>
      </c>
      <c r="M4714" s="23">
        <f t="shared" si="735"/>
        <v>8.7652438921497458E-7</v>
      </c>
      <c r="N4714" s="22">
        <v>26.31</v>
      </c>
      <c r="O4714" s="22">
        <v>26.309999470000001</v>
      </c>
      <c r="P4714" s="22">
        <f t="shared" si="736"/>
        <v>5.2999999766711881E-7</v>
      </c>
      <c r="Q4714" s="23">
        <f t="shared" si="737"/>
        <v>2.0144432092119641E-6</v>
      </c>
      <c r="R4714" s="24">
        <v>5327764</v>
      </c>
      <c r="S4714" s="24">
        <v>5327900</v>
      </c>
      <c r="T4714" s="24">
        <f t="shared" si="738"/>
        <v>-136</v>
      </c>
      <c r="U4714" s="23">
        <f t="shared" si="739"/>
        <v>2.5526004617203776E-3</v>
      </c>
    </row>
    <row r="4715" spans="1:21" x14ac:dyDescent="0.3">
      <c r="A4715" s="21">
        <v>42559</v>
      </c>
      <c r="B4715" s="22">
        <v>26.5</v>
      </c>
      <c r="C4715" s="22">
        <v>26.5</v>
      </c>
      <c r="D4715" s="22">
        <f t="shared" si="730"/>
        <v>0</v>
      </c>
      <c r="E4715" s="23">
        <f t="shared" si="731"/>
        <v>0</v>
      </c>
      <c r="F4715" s="22">
        <v>26.8</v>
      </c>
      <c r="G4715" s="22">
        <v>26.799999239999998</v>
      </c>
      <c r="H4715" s="22">
        <f t="shared" si="732"/>
        <v>7.6000000248654942E-7</v>
      </c>
      <c r="I4715" s="23">
        <f t="shared" si="733"/>
        <v>2.8358209852193619E-6</v>
      </c>
      <c r="J4715" s="22">
        <v>26.41</v>
      </c>
      <c r="K4715" s="22">
        <v>26.409999849999998</v>
      </c>
      <c r="L4715" s="22">
        <f t="shared" si="734"/>
        <v>1.5000000175291461E-7</v>
      </c>
      <c r="M4715" s="23">
        <f t="shared" si="735"/>
        <v>5.6796668915132389E-7</v>
      </c>
      <c r="N4715" s="22">
        <v>26.73</v>
      </c>
      <c r="O4715" s="22">
        <v>26.729999540000001</v>
      </c>
      <c r="P4715" s="22">
        <f t="shared" si="736"/>
        <v>4.5999999898072019E-7</v>
      </c>
      <c r="Q4715" s="23">
        <f t="shared" si="737"/>
        <v>1.7209128578261104E-6</v>
      </c>
      <c r="R4715" s="24">
        <v>5780637</v>
      </c>
      <c r="S4715" s="24">
        <v>5780600</v>
      </c>
      <c r="T4715" s="24">
        <f t="shared" si="738"/>
        <v>37</v>
      </c>
      <c r="U4715" s="23">
        <f t="shared" si="739"/>
        <v>6.4007196484793969E-4</v>
      </c>
    </row>
    <row r="4716" spans="1:21" x14ac:dyDescent="0.3">
      <c r="A4716" s="21">
        <v>42562</v>
      </c>
      <c r="B4716" s="22">
        <v>27.16</v>
      </c>
      <c r="C4716" s="22">
        <v>27.159999849999998</v>
      </c>
      <c r="D4716" s="22">
        <f t="shared" si="730"/>
        <v>1.5000000175291461E-7</v>
      </c>
      <c r="E4716" s="23">
        <f t="shared" si="731"/>
        <v>5.52282778281807E-7</v>
      </c>
      <c r="F4716" s="22">
        <v>27.37</v>
      </c>
      <c r="G4716" s="22">
        <v>27.370000839999999</v>
      </c>
      <c r="H4716" s="22">
        <f t="shared" si="732"/>
        <v>-8.3999999844763806E-7</v>
      </c>
      <c r="I4716" s="23">
        <f t="shared" si="733"/>
        <v>3.0690536085772295E-6</v>
      </c>
      <c r="J4716" s="22">
        <v>27.13</v>
      </c>
      <c r="K4716" s="22">
        <v>27.129999160000001</v>
      </c>
      <c r="L4716" s="22">
        <f t="shared" si="734"/>
        <v>8.3999999844763806E-7</v>
      </c>
      <c r="M4716" s="23">
        <f t="shared" si="735"/>
        <v>3.0962035549419384E-6</v>
      </c>
      <c r="N4716" s="22">
        <v>27.2</v>
      </c>
      <c r="O4716" s="22">
        <v>27.200000760000002</v>
      </c>
      <c r="P4716" s="22">
        <f t="shared" si="736"/>
        <v>-7.6000000248654942E-7</v>
      </c>
      <c r="Q4716" s="23">
        <f t="shared" si="737"/>
        <v>2.7941175781296169E-6</v>
      </c>
      <c r="R4716" s="24">
        <v>6051579</v>
      </c>
      <c r="S4716" s="24">
        <v>6051600</v>
      </c>
      <c r="T4716" s="24">
        <f t="shared" si="738"/>
        <v>-21</v>
      </c>
      <c r="U4716" s="23">
        <f t="shared" si="739"/>
        <v>3.4701566527860401E-4</v>
      </c>
    </row>
    <row r="4717" spans="1:21" x14ac:dyDescent="0.3">
      <c r="A4717" s="21">
        <v>42563</v>
      </c>
      <c r="B4717" s="22">
        <v>27.2</v>
      </c>
      <c r="C4717" s="22">
        <v>27.200000760000002</v>
      </c>
      <c r="D4717" s="22">
        <f t="shared" si="730"/>
        <v>-7.6000000248654942E-7</v>
      </c>
      <c r="E4717" s="23">
        <f t="shared" si="731"/>
        <v>2.7941175781296169E-6</v>
      </c>
      <c r="F4717" s="22">
        <v>27.29</v>
      </c>
      <c r="G4717" s="22">
        <v>27.290000920000001</v>
      </c>
      <c r="H4717" s="22">
        <f t="shared" si="732"/>
        <v>-9.2000000151415406E-7</v>
      </c>
      <c r="I4717" s="23">
        <f t="shared" si="733"/>
        <v>3.3711981330125733E-6</v>
      </c>
      <c r="J4717" s="22">
        <v>26.84</v>
      </c>
      <c r="K4717" s="22">
        <v>26.840000150000002</v>
      </c>
      <c r="L4717" s="22">
        <f t="shared" si="734"/>
        <v>-1.5000000175291461E-7</v>
      </c>
      <c r="M4717" s="23">
        <f t="shared" si="735"/>
        <v>5.5886736555370178E-7</v>
      </c>
      <c r="N4717" s="22">
        <v>26.97</v>
      </c>
      <c r="O4717" s="22">
        <v>26.969999309999999</v>
      </c>
      <c r="P4717" s="22">
        <f t="shared" si="736"/>
        <v>6.9000000024743713E-7</v>
      </c>
      <c r="Q4717" s="23">
        <f t="shared" si="737"/>
        <v>2.5583982866161858E-6</v>
      </c>
      <c r="R4717" s="24">
        <v>8539905</v>
      </c>
      <c r="S4717" s="24">
        <v>8538700</v>
      </c>
      <c r="T4717" s="24">
        <f t="shared" si="738"/>
        <v>1205</v>
      </c>
      <c r="U4717" s="23">
        <f t="shared" si="739"/>
        <v>1.4112218487591789E-2</v>
      </c>
    </row>
    <row r="4718" spans="1:21" x14ac:dyDescent="0.3">
      <c r="A4718" s="21">
        <v>42564</v>
      </c>
      <c r="B4718" s="22">
        <v>26.92</v>
      </c>
      <c r="C4718" s="22">
        <v>26.920000080000001</v>
      </c>
      <c r="D4718" s="22">
        <f t="shared" si="730"/>
        <v>-7.9999999513802322E-8</v>
      </c>
      <c r="E4718" s="23">
        <f t="shared" si="731"/>
        <v>2.9717681751879965E-7</v>
      </c>
      <c r="F4718" s="22">
        <v>27.01</v>
      </c>
      <c r="G4718" s="22">
        <v>27.010000229999999</v>
      </c>
      <c r="H4718" s="22">
        <f t="shared" si="732"/>
        <v>-2.2999999771400326E-7</v>
      </c>
      <c r="I4718" s="23">
        <f t="shared" si="733"/>
        <v>8.5153645226016078E-7</v>
      </c>
      <c r="J4718" s="22">
        <v>26.76</v>
      </c>
      <c r="K4718" s="22">
        <v>26.760000229999999</v>
      </c>
      <c r="L4718" s="22">
        <f t="shared" si="734"/>
        <v>-2.2999999771400326E-7</v>
      </c>
      <c r="M4718" s="23">
        <f t="shared" si="735"/>
        <v>8.5949176284444025E-7</v>
      </c>
      <c r="N4718" s="22">
        <v>26.89</v>
      </c>
      <c r="O4718" s="22">
        <v>26.88999939</v>
      </c>
      <c r="P4718" s="22">
        <f t="shared" si="736"/>
        <v>6.1000000073363481E-7</v>
      </c>
      <c r="Q4718" s="23">
        <f t="shared" si="737"/>
        <v>2.2685013557883716E-6</v>
      </c>
      <c r="R4718" s="24">
        <v>10553308</v>
      </c>
      <c r="S4718" s="24">
        <v>10553300</v>
      </c>
      <c r="T4718" s="24">
        <f t="shared" si="738"/>
        <v>8</v>
      </c>
      <c r="U4718" s="23">
        <f t="shared" si="739"/>
        <v>7.5805672159419334E-5</v>
      </c>
    </row>
    <row r="4719" spans="1:21" x14ac:dyDescent="0.3">
      <c r="A4719" s="21">
        <v>42565</v>
      </c>
      <c r="B4719" s="22">
        <v>27</v>
      </c>
      <c r="C4719" s="22">
        <v>27</v>
      </c>
      <c r="D4719" s="22">
        <f t="shared" si="730"/>
        <v>0</v>
      </c>
      <c r="E4719" s="23">
        <f t="shared" si="731"/>
        <v>0</v>
      </c>
      <c r="F4719" s="22">
        <v>27.23</v>
      </c>
      <c r="G4719" s="22">
        <v>27.229999540000001</v>
      </c>
      <c r="H4719" s="22">
        <f t="shared" si="732"/>
        <v>4.5999999898072019E-7</v>
      </c>
      <c r="I4719" s="23">
        <f t="shared" si="733"/>
        <v>1.6893132822312201E-6</v>
      </c>
      <c r="J4719" s="22">
        <v>26.64</v>
      </c>
      <c r="K4719" s="22">
        <v>26.63999939</v>
      </c>
      <c r="L4719" s="22">
        <f t="shared" si="734"/>
        <v>6.1000000073363481E-7</v>
      </c>
      <c r="M4719" s="23">
        <f t="shared" si="735"/>
        <v>2.2897898449750481E-6</v>
      </c>
      <c r="N4719" s="22">
        <v>27.11</v>
      </c>
      <c r="O4719" s="22">
        <v>27.11000061</v>
      </c>
      <c r="P4719" s="22">
        <f t="shared" si="736"/>
        <v>-6.1000000073363481E-7</v>
      </c>
      <c r="Q4719" s="23">
        <f t="shared" si="737"/>
        <v>2.2500921689711269E-6</v>
      </c>
      <c r="R4719" s="24">
        <v>12145058</v>
      </c>
      <c r="S4719" s="24">
        <v>12145100</v>
      </c>
      <c r="T4719" s="24">
        <f t="shared" si="738"/>
        <v>-42</v>
      </c>
      <c r="U4719" s="23">
        <f t="shared" si="739"/>
        <v>3.4581847823402033E-4</v>
      </c>
    </row>
    <row r="4720" spans="1:21" x14ac:dyDescent="0.3">
      <c r="A4720" s="21">
        <v>42566</v>
      </c>
      <c r="B4720" s="22">
        <v>27.19</v>
      </c>
      <c r="C4720" s="22">
        <v>27.190000529999999</v>
      </c>
      <c r="D4720" s="22">
        <f t="shared" si="730"/>
        <v>-5.2999999766711881E-7</v>
      </c>
      <c r="E4720" s="23">
        <f t="shared" si="731"/>
        <v>1.9492459997650423E-6</v>
      </c>
      <c r="F4720" s="22">
        <v>27.26</v>
      </c>
      <c r="G4720" s="22">
        <v>27.260000229999999</v>
      </c>
      <c r="H4720" s="22">
        <f t="shared" si="732"/>
        <v>-2.2999999771400326E-7</v>
      </c>
      <c r="I4720" s="23">
        <f t="shared" si="733"/>
        <v>8.4372705712924078E-7</v>
      </c>
      <c r="J4720" s="22">
        <v>26.97</v>
      </c>
      <c r="K4720" s="22">
        <v>26.969999309999999</v>
      </c>
      <c r="L4720" s="22">
        <f t="shared" si="734"/>
        <v>6.9000000024743713E-7</v>
      </c>
      <c r="M4720" s="23">
        <f t="shared" si="735"/>
        <v>2.5583982866161858E-6</v>
      </c>
      <c r="N4720" s="22">
        <v>27.01</v>
      </c>
      <c r="O4720" s="22">
        <v>27.010000229999999</v>
      </c>
      <c r="P4720" s="22">
        <f t="shared" si="736"/>
        <v>-2.2999999771400326E-7</v>
      </c>
      <c r="Q4720" s="23">
        <f t="shared" si="737"/>
        <v>8.5153645226016078E-7</v>
      </c>
      <c r="R4720" s="24">
        <v>5996500</v>
      </c>
      <c r="S4720" s="24">
        <v>5996500</v>
      </c>
      <c r="T4720" s="24">
        <f t="shared" si="738"/>
        <v>0</v>
      </c>
      <c r="U4720" s="23">
        <f t="shared" si="739"/>
        <v>0</v>
      </c>
    </row>
    <row r="4721" spans="1:21" x14ac:dyDescent="0.3">
      <c r="A4721" s="21">
        <v>42569</v>
      </c>
      <c r="B4721" s="22">
        <v>27.31</v>
      </c>
      <c r="C4721" s="22">
        <v>27.309999470000001</v>
      </c>
      <c r="D4721" s="22">
        <f t="shared" si="730"/>
        <v>5.2999999766711881E-7</v>
      </c>
      <c r="E4721" s="23">
        <f t="shared" si="731"/>
        <v>1.9406810983256267E-6</v>
      </c>
      <c r="F4721" s="22">
        <v>27.65</v>
      </c>
      <c r="G4721" s="22">
        <v>27.649999619999999</v>
      </c>
      <c r="H4721" s="22">
        <f t="shared" si="732"/>
        <v>3.7999999946691787E-7</v>
      </c>
      <c r="I4721" s="23">
        <f t="shared" si="733"/>
        <v>1.3743218976106369E-6</v>
      </c>
      <c r="J4721" s="22">
        <v>27.15</v>
      </c>
      <c r="K4721" s="22">
        <v>27.149999619999999</v>
      </c>
      <c r="L4721" s="22">
        <f t="shared" si="734"/>
        <v>3.7999999946691787E-7</v>
      </c>
      <c r="M4721" s="23">
        <f t="shared" si="735"/>
        <v>1.3996316935009884E-6</v>
      </c>
      <c r="N4721" s="22">
        <v>27.64</v>
      </c>
      <c r="O4721" s="22">
        <v>27.63999939</v>
      </c>
      <c r="P4721" s="22">
        <f t="shared" si="736"/>
        <v>6.1000000073363481E-7</v>
      </c>
      <c r="Q4721" s="23">
        <f t="shared" si="737"/>
        <v>2.2069465057742707E-6</v>
      </c>
      <c r="R4721" s="24">
        <v>7767306</v>
      </c>
      <c r="S4721" s="24">
        <v>7767300</v>
      </c>
      <c r="T4721" s="24">
        <f t="shared" si="738"/>
        <v>6</v>
      </c>
      <c r="U4721" s="23">
        <f t="shared" si="739"/>
        <v>7.7246919779073813E-5</v>
      </c>
    </row>
    <row r="4722" spans="1:21" x14ac:dyDescent="0.3">
      <c r="A4722" s="21">
        <v>42570</v>
      </c>
      <c r="B4722" s="22">
        <v>27.38</v>
      </c>
      <c r="C4722" s="22">
        <v>27.379999160000001</v>
      </c>
      <c r="D4722" s="22">
        <f t="shared" si="730"/>
        <v>8.3999999844763806E-7</v>
      </c>
      <c r="E4722" s="23">
        <f t="shared" si="731"/>
        <v>3.0679328861149538E-6</v>
      </c>
      <c r="F4722" s="22">
        <v>27.52</v>
      </c>
      <c r="G4722" s="22">
        <v>27.520000459999999</v>
      </c>
      <c r="H4722" s="22">
        <f t="shared" si="732"/>
        <v>-4.5999999898072019E-7</v>
      </c>
      <c r="I4722" s="23">
        <f t="shared" si="733"/>
        <v>1.6715115962636879E-6</v>
      </c>
      <c r="J4722" s="22">
        <v>27.19</v>
      </c>
      <c r="K4722" s="22">
        <v>27.190000529999999</v>
      </c>
      <c r="L4722" s="22">
        <f t="shared" si="734"/>
        <v>-5.2999999766711881E-7</v>
      </c>
      <c r="M4722" s="23">
        <f t="shared" si="735"/>
        <v>1.9492459997650423E-6</v>
      </c>
      <c r="N4722" s="22">
        <v>27.27</v>
      </c>
      <c r="O4722" s="22">
        <v>27.270000459999999</v>
      </c>
      <c r="P4722" s="22">
        <f t="shared" si="736"/>
        <v>-4.5999999898072019E-7</v>
      </c>
      <c r="Q4722" s="23">
        <f t="shared" si="737"/>
        <v>1.6868353180098193E-6</v>
      </c>
      <c r="R4722" s="24">
        <v>4997253</v>
      </c>
      <c r="S4722" s="24">
        <v>4997300</v>
      </c>
      <c r="T4722" s="24">
        <f t="shared" si="738"/>
        <v>-47</v>
      </c>
      <c r="U4722" s="23">
        <f t="shared" si="739"/>
        <v>9.405078742520961E-4</v>
      </c>
    </row>
    <row r="4723" spans="1:21" x14ac:dyDescent="0.3">
      <c r="A4723" s="21">
        <v>42571</v>
      </c>
      <c r="B4723" s="22">
        <v>27.4</v>
      </c>
      <c r="C4723" s="22">
        <v>27.399999619999999</v>
      </c>
      <c r="D4723" s="22">
        <f t="shared" si="730"/>
        <v>3.7999999946691787E-7</v>
      </c>
      <c r="E4723" s="23">
        <f t="shared" si="731"/>
        <v>1.3868613311569012E-6</v>
      </c>
      <c r="F4723" s="22">
        <v>27.59</v>
      </c>
      <c r="G4723" s="22">
        <v>27.590000150000002</v>
      </c>
      <c r="H4723" s="22">
        <f t="shared" si="732"/>
        <v>-1.5000000175291461E-7</v>
      </c>
      <c r="I4723" s="23">
        <f t="shared" si="733"/>
        <v>5.4367524805147427E-7</v>
      </c>
      <c r="J4723" s="22">
        <v>27.28</v>
      </c>
      <c r="K4723" s="22">
        <v>27.280000690000001</v>
      </c>
      <c r="L4723" s="22">
        <f t="shared" si="734"/>
        <v>-6.9000000024743713E-7</v>
      </c>
      <c r="M4723" s="23">
        <f t="shared" si="735"/>
        <v>2.5293254501286345E-6</v>
      </c>
      <c r="N4723" s="22">
        <v>27.55</v>
      </c>
      <c r="O4723" s="22">
        <v>27.549999239999998</v>
      </c>
      <c r="P4723" s="22">
        <f t="shared" si="736"/>
        <v>7.6000000248654942E-7</v>
      </c>
      <c r="Q4723" s="23">
        <f t="shared" si="737"/>
        <v>2.7586207747806437E-6</v>
      </c>
      <c r="R4723" s="24">
        <v>5805063</v>
      </c>
      <c r="S4723" s="24">
        <v>5805100</v>
      </c>
      <c r="T4723" s="24">
        <f t="shared" si="738"/>
        <v>-37</v>
      </c>
      <c r="U4723" s="23">
        <f t="shared" si="739"/>
        <v>6.3737058793130179E-4</v>
      </c>
    </row>
    <row r="4724" spans="1:21" x14ac:dyDescent="0.3">
      <c r="A4724" s="21">
        <v>42572</v>
      </c>
      <c r="B4724" s="22">
        <v>27.67</v>
      </c>
      <c r="C4724" s="22">
        <v>27.670000080000001</v>
      </c>
      <c r="D4724" s="22">
        <f t="shared" si="730"/>
        <v>-7.9999999513802322E-8</v>
      </c>
      <c r="E4724" s="23">
        <f t="shared" si="731"/>
        <v>2.8912178996207041E-7</v>
      </c>
      <c r="F4724" s="22">
        <v>27.82</v>
      </c>
      <c r="G4724" s="22">
        <v>27.81999969</v>
      </c>
      <c r="H4724" s="22">
        <f t="shared" si="732"/>
        <v>3.1000000078051926E-7</v>
      </c>
      <c r="I4724" s="23">
        <f t="shared" si="733"/>
        <v>1.1143062697155597E-6</v>
      </c>
      <c r="J4724" s="22">
        <v>27.42</v>
      </c>
      <c r="K4724" s="22">
        <v>27.420000080000001</v>
      </c>
      <c r="L4724" s="22">
        <f t="shared" si="734"/>
        <v>-7.9999999513802322E-8</v>
      </c>
      <c r="M4724" s="23">
        <f t="shared" si="735"/>
        <v>2.9175783836760045E-7</v>
      </c>
      <c r="N4724" s="22">
        <v>27.48</v>
      </c>
      <c r="O4724" s="22">
        <v>27.479999540000001</v>
      </c>
      <c r="P4724" s="22">
        <f t="shared" si="736"/>
        <v>4.5999999898072019E-7</v>
      </c>
      <c r="Q4724" s="23">
        <f t="shared" si="737"/>
        <v>1.6739447113568625E-6</v>
      </c>
      <c r="R4724" s="24">
        <v>6388362</v>
      </c>
      <c r="S4724" s="24">
        <v>6369300</v>
      </c>
      <c r="T4724" s="24">
        <f t="shared" si="738"/>
        <v>19062</v>
      </c>
      <c r="U4724" s="23">
        <f t="shared" si="739"/>
        <v>0.29927935565917763</v>
      </c>
    </row>
    <row r="4725" spans="1:21" x14ac:dyDescent="0.3">
      <c r="A4725" s="21">
        <v>42573</v>
      </c>
      <c r="B4725" s="22">
        <v>27.53</v>
      </c>
      <c r="C4725" s="22">
        <v>27.530000690000001</v>
      </c>
      <c r="D4725" s="22">
        <f t="shared" si="730"/>
        <v>-6.9000000024743713E-7</v>
      </c>
      <c r="E4725" s="23">
        <f t="shared" si="731"/>
        <v>2.5063566398604298E-6</v>
      </c>
      <c r="F4725" s="22">
        <v>27.79</v>
      </c>
      <c r="G4725" s="22">
        <v>27.790000920000001</v>
      </c>
      <c r="H4725" s="22">
        <f t="shared" si="732"/>
        <v>-9.2000000151415406E-7</v>
      </c>
      <c r="I4725" s="23">
        <f t="shared" si="733"/>
        <v>3.3105432567727821E-6</v>
      </c>
      <c r="J4725" s="22">
        <v>27.48</v>
      </c>
      <c r="K4725" s="22">
        <v>27.479999540000001</v>
      </c>
      <c r="L4725" s="22">
        <f t="shared" si="734"/>
        <v>4.5999999898072019E-7</v>
      </c>
      <c r="M4725" s="23">
        <f t="shared" si="735"/>
        <v>1.6739447113568625E-6</v>
      </c>
      <c r="N4725" s="22">
        <v>27.74</v>
      </c>
      <c r="O4725" s="22">
        <v>27.739999770000001</v>
      </c>
      <c r="P4725" s="22">
        <f t="shared" si="736"/>
        <v>2.2999999771400326E-7</v>
      </c>
      <c r="Q4725" s="23">
        <f t="shared" si="737"/>
        <v>8.2912761218816417E-7</v>
      </c>
      <c r="R4725" s="24">
        <v>5116813</v>
      </c>
      <c r="S4725" s="24">
        <v>5116800</v>
      </c>
      <c r="T4725" s="24">
        <f t="shared" si="738"/>
        <v>13</v>
      </c>
      <c r="U4725" s="23">
        <f t="shared" si="739"/>
        <v>2.5406504065040648E-4</v>
      </c>
    </row>
    <row r="4726" spans="1:21" x14ac:dyDescent="0.3">
      <c r="A4726" s="21">
        <v>42576</v>
      </c>
      <c r="B4726" s="22">
        <v>27.49</v>
      </c>
      <c r="C4726" s="22">
        <v>27.489999770000001</v>
      </c>
      <c r="D4726" s="22">
        <f t="shared" si="730"/>
        <v>2.2999999771400326E-7</v>
      </c>
      <c r="E4726" s="23">
        <f t="shared" si="731"/>
        <v>8.3666787791320244E-7</v>
      </c>
      <c r="F4726" s="22">
        <v>27.92</v>
      </c>
      <c r="G4726" s="22">
        <v>27.920000080000001</v>
      </c>
      <c r="H4726" s="22">
        <f t="shared" si="732"/>
        <v>-7.9999999513802322E-8</v>
      </c>
      <c r="I4726" s="23">
        <f t="shared" si="733"/>
        <v>2.8653294872699129E-7</v>
      </c>
      <c r="J4726" s="22">
        <v>27.49</v>
      </c>
      <c r="K4726" s="22">
        <v>27.489999770000001</v>
      </c>
      <c r="L4726" s="22">
        <f t="shared" si="734"/>
        <v>2.2999999771400326E-7</v>
      </c>
      <c r="M4726" s="23">
        <f t="shared" si="735"/>
        <v>8.3666787791320244E-7</v>
      </c>
      <c r="N4726" s="22">
        <v>27.86</v>
      </c>
      <c r="O4726" s="22">
        <v>27.86000061</v>
      </c>
      <c r="P4726" s="22">
        <f t="shared" si="736"/>
        <v>-6.1000000073363481E-7</v>
      </c>
      <c r="Q4726" s="23">
        <f t="shared" si="737"/>
        <v>2.1895189783832341E-6</v>
      </c>
      <c r="R4726" s="24">
        <v>7799662</v>
      </c>
      <c r="S4726" s="24">
        <v>7799700</v>
      </c>
      <c r="T4726" s="24">
        <f t="shared" si="738"/>
        <v>-38</v>
      </c>
      <c r="U4726" s="23">
        <f t="shared" si="739"/>
        <v>4.8719822557277839E-4</v>
      </c>
    </row>
    <row r="4727" spans="1:21" x14ac:dyDescent="0.3">
      <c r="A4727" s="21">
        <v>42577</v>
      </c>
      <c r="B4727" s="22">
        <v>27.97</v>
      </c>
      <c r="C4727" s="22">
        <v>27.969999309999999</v>
      </c>
      <c r="D4727" s="22">
        <f t="shared" si="730"/>
        <v>6.9000000024743713E-7</v>
      </c>
      <c r="E4727" s="23">
        <f t="shared" si="731"/>
        <v>2.466928914083828E-6</v>
      </c>
      <c r="F4727" s="22">
        <v>28.41</v>
      </c>
      <c r="G4727" s="22">
        <v>28.409999849999998</v>
      </c>
      <c r="H4727" s="22">
        <f t="shared" si="732"/>
        <v>1.5000000175291461E-7</v>
      </c>
      <c r="I4727" s="23">
        <f t="shared" si="733"/>
        <v>5.2798311349837831E-7</v>
      </c>
      <c r="J4727" s="22">
        <v>27.96</v>
      </c>
      <c r="K4727" s="22">
        <v>27.959999079999999</v>
      </c>
      <c r="L4727" s="22">
        <f t="shared" si="734"/>
        <v>9.2000000151415406E-7</v>
      </c>
      <c r="M4727" s="23">
        <f t="shared" si="735"/>
        <v>3.2904149920814452E-6</v>
      </c>
      <c r="N4727" s="22">
        <v>28.33</v>
      </c>
      <c r="O4727" s="22">
        <v>28.329999919999999</v>
      </c>
      <c r="P4727" s="22">
        <f t="shared" si="736"/>
        <v>7.9999999513802322E-8</v>
      </c>
      <c r="Q4727" s="23">
        <f t="shared" si="737"/>
        <v>2.8238616215923492E-7</v>
      </c>
      <c r="R4727" s="24">
        <v>10178369</v>
      </c>
      <c r="S4727" s="24">
        <v>10178800</v>
      </c>
      <c r="T4727" s="24">
        <f t="shared" si="738"/>
        <v>-431</v>
      </c>
      <c r="U4727" s="23">
        <f t="shared" si="739"/>
        <v>4.2342908790820137E-3</v>
      </c>
    </row>
    <row r="4728" spans="1:21" x14ac:dyDescent="0.3">
      <c r="A4728" s="21">
        <v>42578</v>
      </c>
      <c r="B4728" s="22">
        <v>28.49</v>
      </c>
      <c r="C4728" s="22">
        <v>28.489999770000001</v>
      </c>
      <c r="D4728" s="22">
        <f t="shared" si="730"/>
        <v>2.2999999771400326E-7</v>
      </c>
      <c r="E4728" s="23">
        <f t="shared" si="731"/>
        <v>8.0730080579429661E-7</v>
      </c>
      <c r="F4728" s="22">
        <v>28.49</v>
      </c>
      <c r="G4728" s="22">
        <v>28.489999770000001</v>
      </c>
      <c r="H4728" s="22">
        <f t="shared" si="732"/>
        <v>2.2999999771400326E-7</v>
      </c>
      <c r="I4728" s="23">
        <f t="shared" si="733"/>
        <v>8.0730080579429661E-7</v>
      </c>
      <c r="J4728" s="22">
        <v>27.94</v>
      </c>
      <c r="K4728" s="22">
        <v>27.940000529999999</v>
      </c>
      <c r="L4728" s="22">
        <f t="shared" si="734"/>
        <v>-5.2999999766711881E-7</v>
      </c>
      <c r="M4728" s="23">
        <f t="shared" si="735"/>
        <v>1.8969219313293936E-6</v>
      </c>
      <c r="N4728" s="22">
        <v>28.1</v>
      </c>
      <c r="O4728" s="22">
        <v>28.100000380000001</v>
      </c>
      <c r="P4728" s="22">
        <f t="shared" si="736"/>
        <v>-3.7999999946691787E-7</v>
      </c>
      <c r="Q4728" s="23">
        <f t="shared" si="737"/>
        <v>1.3523131470751883E-6</v>
      </c>
      <c r="R4728" s="24">
        <v>7057668</v>
      </c>
      <c r="S4728" s="24">
        <v>7057700</v>
      </c>
      <c r="T4728" s="24">
        <f t="shared" si="738"/>
        <v>-32</v>
      </c>
      <c r="U4728" s="23">
        <f t="shared" si="739"/>
        <v>4.5340550037547645E-4</v>
      </c>
    </row>
    <row r="4729" spans="1:21" x14ac:dyDescent="0.3">
      <c r="A4729" s="21">
        <v>42579</v>
      </c>
      <c r="B4729" s="22">
        <v>28.29</v>
      </c>
      <c r="C4729" s="22">
        <v>28.290000920000001</v>
      </c>
      <c r="D4729" s="22">
        <f t="shared" si="730"/>
        <v>-9.2000000151415406E-7</v>
      </c>
      <c r="E4729" s="23">
        <f t="shared" si="731"/>
        <v>3.2520324199203105E-6</v>
      </c>
      <c r="F4729" s="22">
        <v>28.39</v>
      </c>
      <c r="G4729" s="22">
        <v>28.38999939</v>
      </c>
      <c r="H4729" s="22">
        <f t="shared" si="732"/>
        <v>6.1000000073363481E-7</v>
      </c>
      <c r="I4729" s="23">
        <f t="shared" si="733"/>
        <v>2.1486439374440398E-6</v>
      </c>
      <c r="J4729" s="22">
        <v>28</v>
      </c>
      <c r="K4729" s="22">
        <v>28</v>
      </c>
      <c r="L4729" s="22">
        <f t="shared" si="734"/>
        <v>0</v>
      </c>
      <c r="M4729" s="23">
        <f t="shared" si="735"/>
        <v>0</v>
      </c>
      <c r="N4729" s="22">
        <v>28.14</v>
      </c>
      <c r="O4729" s="22">
        <v>28.13999939</v>
      </c>
      <c r="P4729" s="22">
        <f t="shared" si="736"/>
        <v>6.1000000073363481E-7</v>
      </c>
      <c r="Q4729" s="23">
        <f t="shared" si="737"/>
        <v>2.1677328143454334E-6</v>
      </c>
      <c r="R4729" s="24">
        <v>4746342</v>
      </c>
      <c r="S4729" s="24">
        <v>4746300</v>
      </c>
      <c r="T4729" s="24">
        <f t="shared" si="738"/>
        <v>42</v>
      </c>
      <c r="U4729" s="23">
        <f t="shared" si="739"/>
        <v>8.848998166993237E-4</v>
      </c>
    </row>
    <row r="4730" spans="1:21" x14ac:dyDescent="0.3">
      <c r="A4730" s="21">
        <v>42580</v>
      </c>
      <c r="B4730" s="22">
        <v>28.1</v>
      </c>
      <c r="C4730" s="22">
        <v>28.100000380000001</v>
      </c>
      <c r="D4730" s="22">
        <f t="shared" si="730"/>
        <v>-3.7999999946691787E-7</v>
      </c>
      <c r="E4730" s="23">
        <f t="shared" si="731"/>
        <v>1.3523131470751883E-6</v>
      </c>
      <c r="F4730" s="22">
        <v>28.1</v>
      </c>
      <c r="G4730" s="22">
        <v>28.100000380000001</v>
      </c>
      <c r="H4730" s="22">
        <f t="shared" si="732"/>
        <v>-3.7999999946691787E-7</v>
      </c>
      <c r="I4730" s="23">
        <f t="shared" si="733"/>
        <v>1.3523131470751883E-6</v>
      </c>
      <c r="J4730" s="22">
        <v>27.66</v>
      </c>
      <c r="K4730" s="22">
        <v>27.659999849999998</v>
      </c>
      <c r="L4730" s="22">
        <f t="shared" si="734"/>
        <v>1.5000000175291461E-7</v>
      </c>
      <c r="M4730" s="23">
        <f t="shared" si="735"/>
        <v>5.422993585190299E-7</v>
      </c>
      <c r="N4730" s="22">
        <v>27.78</v>
      </c>
      <c r="O4730" s="22">
        <v>27.780000690000001</v>
      </c>
      <c r="P4730" s="22">
        <f t="shared" si="736"/>
        <v>-6.9000000024743713E-7</v>
      </c>
      <c r="Q4730" s="23">
        <f t="shared" si="737"/>
        <v>2.4838012350943431E-6</v>
      </c>
      <c r="R4730" s="24">
        <v>7366554</v>
      </c>
      <c r="S4730" s="24">
        <v>7366600</v>
      </c>
      <c r="T4730" s="24">
        <f t="shared" si="738"/>
        <v>-46</v>
      </c>
      <c r="U4730" s="23">
        <f t="shared" si="739"/>
        <v>6.2444004018135909E-4</v>
      </c>
    </row>
    <row r="4731" spans="1:21" x14ac:dyDescent="0.3">
      <c r="A4731" s="21">
        <v>42583</v>
      </c>
      <c r="B4731" s="22">
        <v>28.35</v>
      </c>
      <c r="C4731" s="22">
        <v>28.350000380000001</v>
      </c>
      <c r="D4731" s="22">
        <f t="shared" si="730"/>
        <v>-3.7999999946691787E-7</v>
      </c>
      <c r="E4731" s="23">
        <f t="shared" si="731"/>
        <v>1.3403879872079136E-6</v>
      </c>
      <c r="F4731" s="22">
        <v>28.75</v>
      </c>
      <c r="G4731" s="22">
        <v>28.75</v>
      </c>
      <c r="H4731" s="22">
        <f t="shared" si="732"/>
        <v>0</v>
      </c>
      <c r="I4731" s="23">
        <f t="shared" si="733"/>
        <v>0</v>
      </c>
      <c r="J4731" s="22">
        <v>28.35</v>
      </c>
      <c r="K4731" s="22">
        <v>28.350000380000001</v>
      </c>
      <c r="L4731" s="22">
        <f t="shared" si="734"/>
        <v>-3.7999999946691787E-7</v>
      </c>
      <c r="M4731" s="23">
        <f t="shared" si="735"/>
        <v>1.3403879872079136E-6</v>
      </c>
      <c r="N4731" s="22">
        <v>28.62</v>
      </c>
      <c r="O4731" s="22">
        <v>28.620000839999999</v>
      </c>
      <c r="P4731" s="22">
        <f t="shared" si="736"/>
        <v>-8.3999999844763806E-7</v>
      </c>
      <c r="Q4731" s="23">
        <f t="shared" si="737"/>
        <v>2.9350103906133853E-6</v>
      </c>
      <c r="R4731" s="24">
        <v>7328245</v>
      </c>
      <c r="S4731" s="24">
        <v>7328200</v>
      </c>
      <c r="T4731" s="24">
        <f t="shared" si="738"/>
        <v>45</v>
      </c>
      <c r="U4731" s="23">
        <f t="shared" si="739"/>
        <v>6.1406620998335191E-4</v>
      </c>
    </row>
    <row r="4732" spans="1:21" x14ac:dyDescent="0.3">
      <c r="A4732" s="21">
        <v>42584</v>
      </c>
      <c r="B4732" s="22">
        <v>28.49</v>
      </c>
      <c r="C4732" s="22">
        <v>28.489999770000001</v>
      </c>
      <c r="D4732" s="22">
        <f t="shared" si="730"/>
        <v>2.2999999771400326E-7</v>
      </c>
      <c r="E4732" s="23">
        <f t="shared" si="731"/>
        <v>8.0730080579429661E-7</v>
      </c>
      <c r="F4732" s="22">
        <v>28.49</v>
      </c>
      <c r="G4732" s="22">
        <v>28.489999770000001</v>
      </c>
      <c r="H4732" s="22">
        <f t="shared" si="732"/>
        <v>2.2999999771400326E-7</v>
      </c>
      <c r="I4732" s="23">
        <f t="shared" si="733"/>
        <v>8.0730080579429661E-7</v>
      </c>
      <c r="J4732" s="22">
        <v>28.06</v>
      </c>
      <c r="K4732" s="22">
        <v>28.059999470000001</v>
      </c>
      <c r="L4732" s="22">
        <f t="shared" si="734"/>
        <v>5.2999999766711881E-7</v>
      </c>
      <c r="M4732" s="23">
        <f t="shared" si="735"/>
        <v>1.8888097208760169E-6</v>
      </c>
      <c r="N4732" s="22">
        <v>28.16</v>
      </c>
      <c r="O4732" s="22">
        <v>28.159999849999998</v>
      </c>
      <c r="P4732" s="22">
        <f t="shared" si="736"/>
        <v>1.5000000175291461E-7</v>
      </c>
      <c r="Q4732" s="23">
        <f t="shared" si="737"/>
        <v>5.326704636076716E-7</v>
      </c>
      <c r="R4732" s="24">
        <v>6088473</v>
      </c>
      <c r="S4732" s="24">
        <v>6088500</v>
      </c>
      <c r="T4732" s="24">
        <f t="shared" si="738"/>
        <v>-27</v>
      </c>
      <c r="U4732" s="23">
        <f t="shared" si="739"/>
        <v>4.434589800443459E-4</v>
      </c>
    </row>
    <row r="4733" spans="1:21" x14ac:dyDescent="0.3">
      <c r="A4733" s="21">
        <v>42585</v>
      </c>
      <c r="B4733" s="22">
        <v>28.08</v>
      </c>
      <c r="C4733" s="22">
        <v>28.079999919999999</v>
      </c>
      <c r="D4733" s="22">
        <f t="shared" si="730"/>
        <v>7.9999999513802322E-8</v>
      </c>
      <c r="E4733" s="23">
        <f t="shared" si="731"/>
        <v>2.849002839804934E-7</v>
      </c>
      <c r="F4733" s="22">
        <v>28.24</v>
      </c>
      <c r="G4733" s="22">
        <v>28.239999770000001</v>
      </c>
      <c r="H4733" s="22">
        <f t="shared" si="732"/>
        <v>2.2999999771400326E-7</v>
      </c>
      <c r="I4733" s="23">
        <f t="shared" si="733"/>
        <v>8.1444759060634815E-7</v>
      </c>
      <c r="J4733" s="22">
        <v>27.91</v>
      </c>
      <c r="K4733" s="22">
        <v>27.909999849999998</v>
      </c>
      <c r="L4733" s="22">
        <f t="shared" si="734"/>
        <v>1.5000000175291461E-7</v>
      </c>
      <c r="M4733" s="23">
        <f t="shared" si="735"/>
        <v>5.3744178630984348E-7</v>
      </c>
      <c r="N4733" s="22">
        <v>28.16</v>
      </c>
      <c r="O4733" s="22">
        <v>28.159999849999998</v>
      </c>
      <c r="P4733" s="22">
        <f t="shared" si="736"/>
        <v>1.5000000175291461E-7</v>
      </c>
      <c r="Q4733" s="23">
        <f t="shared" si="737"/>
        <v>5.326704636076716E-7</v>
      </c>
      <c r="R4733" s="24">
        <v>3871974</v>
      </c>
      <c r="S4733" s="24">
        <v>3872000</v>
      </c>
      <c r="T4733" s="24">
        <f t="shared" si="738"/>
        <v>-26</v>
      </c>
      <c r="U4733" s="23">
        <f t="shared" si="739"/>
        <v>6.7148760330578512E-4</v>
      </c>
    </row>
    <row r="4734" spans="1:21" x14ac:dyDescent="0.3">
      <c r="A4734" s="21">
        <v>42586</v>
      </c>
      <c r="B4734" s="22">
        <v>28.22</v>
      </c>
      <c r="C4734" s="22">
        <v>28.219999309999999</v>
      </c>
      <c r="D4734" s="22">
        <f t="shared" si="730"/>
        <v>6.9000000024743713E-7</v>
      </c>
      <c r="E4734" s="23">
        <f t="shared" si="731"/>
        <v>2.4450744759689972E-6</v>
      </c>
      <c r="F4734" s="22">
        <v>28.43</v>
      </c>
      <c r="G4734" s="22">
        <v>28.43000031</v>
      </c>
      <c r="H4734" s="22">
        <f t="shared" si="732"/>
        <v>-3.1000000078051926E-7</v>
      </c>
      <c r="I4734" s="23">
        <f t="shared" si="733"/>
        <v>1.0903974583196875E-6</v>
      </c>
      <c r="J4734" s="22">
        <v>28.12</v>
      </c>
      <c r="K4734" s="22">
        <v>28.120000839999999</v>
      </c>
      <c r="L4734" s="22">
        <f t="shared" si="734"/>
        <v>-8.3999999844763806E-7</v>
      </c>
      <c r="M4734" s="23">
        <f t="shared" si="735"/>
        <v>2.9871976292858395E-6</v>
      </c>
      <c r="N4734" s="22">
        <v>28.4</v>
      </c>
      <c r="O4734" s="22">
        <v>28.399999619999999</v>
      </c>
      <c r="P4734" s="22">
        <f t="shared" si="736"/>
        <v>3.7999999946691787E-7</v>
      </c>
      <c r="Q4734" s="23">
        <f t="shared" si="737"/>
        <v>1.3380281850402288E-6</v>
      </c>
      <c r="R4734" s="24">
        <v>3164950</v>
      </c>
      <c r="S4734" s="24">
        <v>3165000</v>
      </c>
      <c r="T4734" s="24">
        <f t="shared" si="738"/>
        <v>-50</v>
      </c>
      <c r="U4734" s="23">
        <f t="shared" si="739"/>
        <v>1.5797788309636651E-3</v>
      </c>
    </row>
    <row r="4735" spans="1:21" x14ac:dyDescent="0.3">
      <c r="A4735" s="21">
        <v>42587</v>
      </c>
      <c r="B4735" s="22">
        <v>28.65</v>
      </c>
      <c r="C4735" s="22">
        <v>28.649999619999999</v>
      </c>
      <c r="D4735" s="22">
        <f t="shared" si="730"/>
        <v>3.7999999946691787E-7</v>
      </c>
      <c r="E4735" s="23">
        <f t="shared" si="731"/>
        <v>1.3263525462724521E-6</v>
      </c>
      <c r="F4735" s="22">
        <v>28.85</v>
      </c>
      <c r="G4735" s="22">
        <v>28.850000380000001</v>
      </c>
      <c r="H4735" s="22">
        <f t="shared" si="732"/>
        <v>-3.7999999946691787E-7</v>
      </c>
      <c r="I4735" s="23">
        <f t="shared" si="733"/>
        <v>1.3171576931082102E-6</v>
      </c>
      <c r="J4735" s="22">
        <v>28.63</v>
      </c>
      <c r="K4735" s="22">
        <v>28.629999160000001</v>
      </c>
      <c r="L4735" s="22">
        <f t="shared" si="734"/>
        <v>8.3999999844763806E-7</v>
      </c>
      <c r="M4735" s="23">
        <f t="shared" si="735"/>
        <v>2.9339854107338994E-6</v>
      </c>
      <c r="N4735" s="22">
        <v>28.79</v>
      </c>
      <c r="O4735" s="22">
        <v>28.790000920000001</v>
      </c>
      <c r="P4735" s="22">
        <f t="shared" si="736"/>
        <v>-9.2000000151415406E-7</v>
      </c>
      <c r="Q4735" s="23">
        <f t="shared" si="737"/>
        <v>3.1955539149533104E-6</v>
      </c>
      <c r="R4735" s="24">
        <v>5573012</v>
      </c>
      <c r="S4735" s="24">
        <v>5573000</v>
      </c>
      <c r="T4735" s="24">
        <f t="shared" si="738"/>
        <v>12</v>
      </c>
      <c r="U4735" s="23">
        <f t="shared" si="739"/>
        <v>2.1532388300735692E-4</v>
      </c>
    </row>
    <row r="4736" spans="1:21" x14ac:dyDescent="0.3">
      <c r="A4736" s="21">
        <v>42590</v>
      </c>
      <c r="B4736" s="22">
        <v>28.76</v>
      </c>
      <c r="C4736" s="22">
        <v>28.760000229999999</v>
      </c>
      <c r="D4736" s="22">
        <f t="shared" si="730"/>
        <v>-2.2999999771400326E-7</v>
      </c>
      <c r="E4736" s="23">
        <f t="shared" si="731"/>
        <v>7.9972182153909264E-7</v>
      </c>
      <c r="F4736" s="22">
        <v>29.14</v>
      </c>
      <c r="G4736" s="22">
        <v>29.13999939</v>
      </c>
      <c r="H4736" s="22">
        <f t="shared" si="732"/>
        <v>6.1000000073363481E-7</v>
      </c>
      <c r="I4736" s="23">
        <f t="shared" si="733"/>
        <v>2.0933425308957592E-6</v>
      </c>
      <c r="J4736" s="22">
        <v>28.71</v>
      </c>
      <c r="K4736" s="22">
        <v>28.709999079999999</v>
      </c>
      <c r="L4736" s="22">
        <f t="shared" si="734"/>
        <v>9.2000000151415406E-7</v>
      </c>
      <c r="M4736" s="23">
        <f t="shared" si="735"/>
        <v>3.2044584848316692E-6</v>
      </c>
      <c r="N4736" s="22">
        <v>29.09</v>
      </c>
      <c r="O4736" s="22">
        <v>29.090000150000002</v>
      </c>
      <c r="P4736" s="22">
        <f t="shared" si="736"/>
        <v>-1.5000000175291461E-7</v>
      </c>
      <c r="Q4736" s="23">
        <f t="shared" si="737"/>
        <v>5.1564111715178042E-7</v>
      </c>
      <c r="R4736" s="24">
        <v>8731717</v>
      </c>
      <c r="S4736" s="24">
        <v>8731700</v>
      </c>
      <c r="T4736" s="24">
        <f t="shared" si="738"/>
        <v>17</v>
      </c>
      <c r="U4736" s="23">
        <f t="shared" si="739"/>
        <v>1.9469290058064296E-4</v>
      </c>
    </row>
    <row r="4737" spans="1:21" x14ac:dyDescent="0.3">
      <c r="A4737" s="21">
        <v>42591</v>
      </c>
      <c r="B4737" s="22">
        <v>29.18</v>
      </c>
      <c r="C4737" s="22">
        <v>29.18000031</v>
      </c>
      <c r="D4737" s="22">
        <f t="shared" si="730"/>
        <v>-3.1000000078051926E-7</v>
      </c>
      <c r="E4737" s="23">
        <f t="shared" si="731"/>
        <v>1.062371478708594E-6</v>
      </c>
      <c r="F4737" s="22">
        <v>29.43</v>
      </c>
      <c r="G4737" s="22">
        <v>29.43000031</v>
      </c>
      <c r="H4737" s="22">
        <f t="shared" si="732"/>
        <v>-3.1000000078051926E-7</v>
      </c>
      <c r="I4737" s="23">
        <f t="shared" si="733"/>
        <v>1.0533469164632818E-6</v>
      </c>
      <c r="J4737" s="22">
        <v>29.14</v>
      </c>
      <c r="K4737" s="22">
        <v>29.13999939</v>
      </c>
      <c r="L4737" s="22">
        <f t="shared" si="734"/>
        <v>6.1000000073363481E-7</v>
      </c>
      <c r="M4737" s="23">
        <f t="shared" si="735"/>
        <v>2.0933425308957592E-6</v>
      </c>
      <c r="N4737" s="22">
        <v>29.4</v>
      </c>
      <c r="O4737" s="22">
        <v>29.399999619999999</v>
      </c>
      <c r="P4737" s="22">
        <f t="shared" si="736"/>
        <v>3.7999999946691787E-7</v>
      </c>
      <c r="Q4737" s="23">
        <f t="shared" si="737"/>
        <v>1.2925170216955188E-6</v>
      </c>
      <c r="R4737" s="24">
        <v>6660594</v>
      </c>
      <c r="S4737" s="24">
        <v>6660600</v>
      </c>
      <c r="T4737" s="24">
        <f t="shared" si="738"/>
        <v>-6</v>
      </c>
      <c r="U4737" s="23">
        <f t="shared" si="739"/>
        <v>9.0081974596883157E-5</v>
      </c>
    </row>
    <row r="4738" spans="1:21" x14ac:dyDescent="0.3">
      <c r="A4738" s="21">
        <v>42592</v>
      </c>
      <c r="B4738" s="22">
        <v>29.42</v>
      </c>
      <c r="C4738" s="22">
        <v>29.420000080000001</v>
      </c>
      <c r="D4738" s="22">
        <f t="shared" ref="D4738:D4801" si="740">B4738-C4738</f>
        <v>-7.9999999513802322E-8</v>
      </c>
      <c r="E4738" s="23">
        <f t="shared" ref="E4738:E4801" si="741">IFERROR(ABS(D4738)/C4738*100,0)</f>
        <v>2.7192385892679548E-7</v>
      </c>
      <c r="F4738" s="22">
        <v>29.45</v>
      </c>
      <c r="G4738" s="22">
        <v>29.450000760000002</v>
      </c>
      <c r="H4738" s="22">
        <f t="shared" ref="H4738:H4801" si="742">F4738-G4738</f>
        <v>-7.6000000248654942E-7</v>
      </c>
      <c r="I4738" s="23">
        <f t="shared" ref="I4738:I4801" si="743">IFERROR(ABS(H4738)/G4738*100,0)</f>
        <v>2.5806451031363212E-6</v>
      </c>
      <c r="J4738" s="22">
        <v>29.18</v>
      </c>
      <c r="K4738" s="22">
        <v>29.18000031</v>
      </c>
      <c r="L4738" s="22">
        <f t="shared" ref="L4738:L4801" si="744">J4738-K4738</f>
        <v>-3.1000000078051926E-7</v>
      </c>
      <c r="M4738" s="23">
        <f t="shared" ref="M4738:M4801" si="745">IFERROR(ABS(L4738)/K4738*100,0)</f>
        <v>1.062371478708594E-6</v>
      </c>
      <c r="N4738" s="22">
        <v>29.22</v>
      </c>
      <c r="O4738" s="22">
        <v>29.219999309999999</v>
      </c>
      <c r="P4738" s="22">
        <f t="shared" ref="P4738:P4801" si="746">N4738-O4738</f>
        <v>6.9000000024743713E-7</v>
      </c>
      <c r="Q4738" s="23">
        <f t="shared" ref="Q4738:Q4801" si="747">IFERROR(ABS(P4738)/O4738*100,0)</f>
        <v>2.3613963605101712E-6</v>
      </c>
      <c r="R4738" s="24">
        <v>8229136</v>
      </c>
      <c r="S4738" s="24">
        <v>8229100</v>
      </c>
      <c r="T4738" s="24">
        <f t="shared" ref="T4738:T4801" si="748">R4738-S4738</f>
        <v>36</v>
      </c>
      <c r="U4738" s="23">
        <f t="shared" ref="U4738:U4801" si="749">IFERROR(ABS(T4738)/S4738*100,0)</f>
        <v>4.3747189850651955E-4</v>
      </c>
    </row>
    <row r="4739" spans="1:21" x14ac:dyDescent="0.3">
      <c r="A4739" s="21">
        <v>42593</v>
      </c>
      <c r="B4739" s="22">
        <v>29.14</v>
      </c>
      <c r="C4739" s="22">
        <v>29.13999939</v>
      </c>
      <c r="D4739" s="22">
        <f t="shared" si="740"/>
        <v>6.1000000073363481E-7</v>
      </c>
      <c r="E4739" s="23">
        <f t="shared" si="741"/>
        <v>2.0933425308957592E-6</v>
      </c>
      <c r="F4739" s="22">
        <v>29.37</v>
      </c>
      <c r="G4739" s="22">
        <v>29.370000839999999</v>
      </c>
      <c r="H4739" s="22">
        <f t="shared" si="742"/>
        <v>-8.3999999844763806E-7</v>
      </c>
      <c r="I4739" s="23">
        <f t="shared" si="743"/>
        <v>2.8600611999425401E-6</v>
      </c>
      <c r="J4739" s="22">
        <v>28.8</v>
      </c>
      <c r="K4739" s="22">
        <v>28.799999239999998</v>
      </c>
      <c r="L4739" s="22">
        <f t="shared" si="744"/>
        <v>7.6000000248654942E-7</v>
      </c>
      <c r="M4739" s="23">
        <f t="shared" si="745"/>
        <v>2.638888967160089E-6</v>
      </c>
      <c r="N4739" s="22">
        <v>29.14</v>
      </c>
      <c r="O4739" s="22">
        <v>29.13999939</v>
      </c>
      <c r="P4739" s="22">
        <f t="shared" si="746"/>
        <v>6.1000000073363481E-7</v>
      </c>
      <c r="Q4739" s="23">
        <f t="shared" si="747"/>
        <v>2.0933425308957592E-6</v>
      </c>
      <c r="R4739" s="24">
        <v>9134028</v>
      </c>
      <c r="S4739" s="24">
        <v>9134000</v>
      </c>
      <c r="T4739" s="24">
        <f t="shared" si="748"/>
        <v>28</v>
      </c>
      <c r="U4739" s="23">
        <f t="shared" si="749"/>
        <v>3.0654696737464419E-4</v>
      </c>
    </row>
    <row r="4740" spans="1:21" x14ac:dyDescent="0.3">
      <c r="A4740" s="21">
        <v>42594</v>
      </c>
      <c r="B4740" s="22">
        <v>29.17</v>
      </c>
      <c r="C4740" s="22">
        <v>29.170000080000001</v>
      </c>
      <c r="D4740" s="22">
        <f t="shared" si="740"/>
        <v>-7.9999999513802322E-8</v>
      </c>
      <c r="E4740" s="23">
        <f t="shared" si="741"/>
        <v>2.742543685101091E-7</v>
      </c>
      <c r="F4740" s="22">
        <v>29.27</v>
      </c>
      <c r="G4740" s="22">
        <v>29.270000459999999</v>
      </c>
      <c r="H4740" s="22">
        <f t="shared" si="742"/>
        <v>-4.5999999898072019E-7</v>
      </c>
      <c r="I4740" s="23">
        <f t="shared" si="743"/>
        <v>1.5715749632780164E-6</v>
      </c>
      <c r="J4740" s="22">
        <v>29.06</v>
      </c>
      <c r="K4740" s="22">
        <v>29.059999470000001</v>
      </c>
      <c r="L4740" s="22">
        <f t="shared" si="744"/>
        <v>5.2999999766711881E-7</v>
      </c>
      <c r="M4740" s="23">
        <f t="shared" si="745"/>
        <v>1.823812826336293E-6</v>
      </c>
      <c r="N4740" s="22">
        <v>29.24</v>
      </c>
      <c r="O4740" s="22">
        <v>29.239999770000001</v>
      </c>
      <c r="P4740" s="22">
        <f t="shared" si="746"/>
        <v>2.2999999771400326E-7</v>
      </c>
      <c r="Q4740" s="23">
        <f t="shared" si="747"/>
        <v>7.8659370561959237E-7</v>
      </c>
      <c r="R4740" s="24">
        <v>3481811</v>
      </c>
      <c r="S4740" s="24">
        <v>3481800</v>
      </c>
      <c r="T4740" s="24">
        <f t="shared" si="748"/>
        <v>11</v>
      </c>
      <c r="U4740" s="23">
        <f t="shared" si="749"/>
        <v>3.1592854270779482E-4</v>
      </c>
    </row>
    <row r="4741" spans="1:21" x14ac:dyDescent="0.3">
      <c r="A4741" s="21">
        <v>42597</v>
      </c>
      <c r="B4741" s="22">
        <v>29.38</v>
      </c>
      <c r="C4741" s="22">
        <v>29.379999160000001</v>
      </c>
      <c r="D4741" s="22">
        <f t="shared" si="740"/>
        <v>8.3999999844763806E-7</v>
      </c>
      <c r="E4741" s="23">
        <f t="shared" si="741"/>
        <v>2.8590878913001238E-6</v>
      </c>
      <c r="F4741" s="22">
        <v>29.45</v>
      </c>
      <c r="G4741" s="22">
        <v>29.450000760000002</v>
      </c>
      <c r="H4741" s="22">
        <f t="shared" si="742"/>
        <v>-7.6000000248654942E-7</v>
      </c>
      <c r="I4741" s="23">
        <f t="shared" si="743"/>
        <v>2.5806451031363212E-6</v>
      </c>
      <c r="J4741" s="22">
        <v>29.31</v>
      </c>
      <c r="K4741" s="22">
        <v>29.309999470000001</v>
      </c>
      <c r="L4741" s="22">
        <f t="shared" si="744"/>
        <v>5.2999999766711881E-7</v>
      </c>
      <c r="M4741" s="23">
        <f t="shared" si="745"/>
        <v>1.8082565924629094E-6</v>
      </c>
      <c r="N4741" s="22">
        <v>29.39</v>
      </c>
      <c r="O4741" s="22">
        <v>29.38999939</v>
      </c>
      <c r="P4741" s="22">
        <f t="shared" si="746"/>
        <v>6.1000000073363481E-7</v>
      </c>
      <c r="Q4741" s="23">
        <f t="shared" si="747"/>
        <v>2.0755359421381562E-6</v>
      </c>
      <c r="R4741" s="24">
        <v>3186985</v>
      </c>
      <c r="S4741" s="24">
        <v>3187000</v>
      </c>
      <c r="T4741" s="24">
        <f t="shared" si="748"/>
        <v>-15</v>
      </c>
      <c r="U4741" s="23">
        <f t="shared" si="749"/>
        <v>4.706620646375902E-4</v>
      </c>
    </row>
    <row r="4742" spans="1:21" x14ac:dyDescent="0.3">
      <c r="A4742" s="21">
        <v>42598</v>
      </c>
      <c r="B4742" s="22">
        <v>29.16</v>
      </c>
      <c r="C4742" s="22">
        <v>29.159999849999998</v>
      </c>
      <c r="D4742" s="22">
        <f t="shared" si="740"/>
        <v>1.5000000175291461E-7</v>
      </c>
      <c r="E4742" s="23">
        <f t="shared" si="741"/>
        <v>5.1440330083854452E-7</v>
      </c>
      <c r="F4742" s="22">
        <v>29.2</v>
      </c>
      <c r="G4742" s="22">
        <v>29.200000760000002</v>
      </c>
      <c r="H4742" s="22">
        <f t="shared" si="742"/>
        <v>-7.6000000248654942E-7</v>
      </c>
      <c r="I4742" s="23">
        <f t="shared" si="743"/>
        <v>2.6027396668004379E-6</v>
      </c>
      <c r="J4742" s="22">
        <v>28.98</v>
      </c>
      <c r="K4742" s="22">
        <v>28.979999540000001</v>
      </c>
      <c r="L4742" s="22">
        <f t="shared" si="744"/>
        <v>4.5999999898072019E-7</v>
      </c>
      <c r="M4742" s="23">
        <f t="shared" si="745"/>
        <v>1.5873016089796674E-6</v>
      </c>
      <c r="N4742" s="22">
        <v>29.08</v>
      </c>
      <c r="O4742" s="22">
        <v>29.079999919999999</v>
      </c>
      <c r="P4742" s="22">
        <f t="shared" si="746"/>
        <v>7.9999999513802322E-8</v>
      </c>
      <c r="Q4742" s="23">
        <f t="shared" si="747"/>
        <v>2.751031627712684E-7</v>
      </c>
      <c r="R4742" s="24">
        <v>5914424</v>
      </c>
      <c r="S4742" s="24">
        <v>5914400</v>
      </c>
      <c r="T4742" s="24">
        <f t="shared" si="748"/>
        <v>24</v>
      </c>
      <c r="U4742" s="23">
        <f t="shared" si="749"/>
        <v>4.0578926011091576E-4</v>
      </c>
    </row>
    <row r="4743" spans="1:21" x14ac:dyDescent="0.3">
      <c r="A4743" s="21">
        <v>42599</v>
      </c>
      <c r="B4743" s="22">
        <v>29</v>
      </c>
      <c r="C4743" s="22">
        <v>29</v>
      </c>
      <c r="D4743" s="22">
        <f t="shared" si="740"/>
        <v>0</v>
      </c>
      <c r="E4743" s="23">
        <f t="shared" si="741"/>
        <v>0</v>
      </c>
      <c r="F4743" s="22">
        <v>29</v>
      </c>
      <c r="G4743" s="22">
        <v>29</v>
      </c>
      <c r="H4743" s="22">
        <f t="shared" si="742"/>
        <v>0</v>
      </c>
      <c r="I4743" s="23">
        <f t="shared" si="743"/>
        <v>0</v>
      </c>
      <c r="J4743" s="22">
        <v>28.74</v>
      </c>
      <c r="K4743" s="22">
        <v>28.739999770000001</v>
      </c>
      <c r="L4743" s="22">
        <f t="shared" si="744"/>
        <v>2.2999999771400326E-7</v>
      </c>
      <c r="M4743" s="23">
        <f t="shared" si="745"/>
        <v>8.0027835614002602E-7</v>
      </c>
      <c r="N4743" s="22">
        <v>28.98</v>
      </c>
      <c r="O4743" s="22">
        <v>28.979999540000001</v>
      </c>
      <c r="P4743" s="22">
        <f t="shared" si="746"/>
        <v>4.5999999898072019E-7</v>
      </c>
      <c r="Q4743" s="23">
        <f t="shared" si="747"/>
        <v>1.5873016089796674E-6</v>
      </c>
      <c r="R4743" s="24">
        <v>6996833</v>
      </c>
      <c r="S4743" s="24">
        <v>6996800</v>
      </c>
      <c r="T4743" s="24">
        <f t="shared" si="748"/>
        <v>33</v>
      </c>
      <c r="U4743" s="23">
        <f t="shared" si="749"/>
        <v>4.7164418019666132E-4</v>
      </c>
    </row>
    <row r="4744" spans="1:21" x14ac:dyDescent="0.3">
      <c r="A4744" s="21">
        <v>42600</v>
      </c>
      <c r="B4744" s="22">
        <v>28.91</v>
      </c>
      <c r="C4744" s="22">
        <v>28.909999849999998</v>
      </c>
      <c r="D4744" s="22">
        <f t="shared" si="740"/>
        <v>1.5000000175291461E-7</v>
      </c>
      <c r="E4744" s="23">
        <f t="shared" si="741"/>
        <v>5.1885161719540654E-7</v>
      </c>
      <c r="F4744" s="22">
        <v>29.2</v>
      </c>
      <c r="G4744" s="22">
        <v>29.200000760000002</v>
      </c>
      <c r="H4744" s="22">
        <f t="shared" si="742"/>
        <v>-7.6000000248654942E-7</v>
      </c>
      <c r="I4744" s="23">
        <f t="shared" si="743"/>
        <v>2.6027396668004379E-6</v>
      </c>
      <c r="J4744" s="22">
        <v>28.84</v>
      </c>
      <c r="K4744" s="22">
        <v>28.840000150000002</v>
      </c>
      <c r="L4744" s="22">
        <f t="shared" si="744"/>
        <v>-1.5000000175291461E-7</v>
      </c>
      <c r="M4744" s="23">
        <f t="shared" si="745"/>
        <v>5.2011096037707403E-7</v>
      </c>
      <c r="N4744" s="22">
        <v>29.16</v>
      </c>
      <c r="O4744" s="22">
        <v>29.159999849999998</v>
      </c>
      <c r="P4744" s="22">
        <f t="shared" si="746"/>
        <v>1.5000000175291461E-7</v>
      </c>
      <c r="Q4744" s="23">
        <f t="shared" si="747"/>
        <v>5.1440330083854452E-7</v>
      </c>
      <c r="R4744" s="24">
        <v>4254186</v>
      </c>
      <c r="S4744" s="24">
        <v>4254200</v>
      </c>
      <c r="T4744" s="24">
        <f t="shared" si="748"/>
        <v>-14</v>
      </c>
      <c r="U4744" s="23">
        <f t="shared" si="749"/>
        <v>3.2908654976258753E-4</v>
      </c>
    </row>
    <row r="4745" spans="1:21" x14ac:dyDescent="0.3">
      <c r="A4745" s="21">
        <v>42601</v>
      </c>
      <c r="B4745" s="22">
        <v>28.63</v>
      </c>
      <c r="C4745" s="22">
        <v>28.629999160000001</v>
      </c>
      <c r="D4745" s="22">
        <f t="shared" si="740"/>
        <v>8.3999999844763806E-7</v>
      </c>
      <c r="E4745" s="23">
        <f t="shared" si="741"/>
        <v>2.9339854107338994E-6</v>
      </c>
      <c r="F4745" s="22">
        <v>28.69</v>
      </c>
      <c r="G4745" s="22">
        <v>28.690000529999999</v>
      </c>
      <c r="H4745" s="22">
        <f t="shared" si="742"/>
        <v>-5.2999999766711881E-7</v>
      </c>
      <c r="I4745" s="23">
        <f t="shared" si="743"/>
        <v>1.8473335234445839E-6</v>
      </c>
      <c r="J4745" s="22">
        <v>28.51</v>
      </c>
      <c r="K4745" s="22">
        <v>28.510000229999999</v>
      </c>
      <c r="L4745" s="22">
        <f t="shared" si="744"/>
        <v>-2.2999999771400326E-7</v>
      </c>
      <c r="M4745" s="23">
        <f t="shared" si="745"/>
        <v>8.0673446460369692E-7</v>
      </c>
      <c r="N4745" s="22">
        <v>28.64</v>
      </c>
      <c r="O4745" s="22">
        <v>28.63999939</v>
      </c>
      <c r="P4745" s="22">
        <f t="shared" si="746"/>
        <v>6.1000000073363481E-7</v>
      </c>
      <c r="Q4745" s="23">
        <f t="shared" si="747"/>
        <v>2.1298883160822402E-6</v>
      </c>
      <c r="R4745" s="24">
        <v>6241766</v>
      </c>
      <c r="S4745" s="24">
        <v>6241800</v>
      </c>
      <c r="T4745" s="24">
        <f t="shared" si="748"/>
        <v>-34</v>
      </c>
      <c r="U4745" s="23">
        <f t="shared" si="749"/>
        <v>5.4471466564132132E-4</v>
      </c>
    </row>
    <row r="4746" spans="1:21" x14ac:dyDescent="0.3">
      <c r="A4746" s="21">
        <v>42604</v>
      </c>
      <c r="B4746" s="22">
        <v>28.3</v>
      </c>
      <c r="C4746" s="22">
        <v>28.299999239999998</v>
      </c>
      <c r="D4746" s="22">
        <f t="shared" si="740"/>
        <v>7.6000000248654942E-7</v>
      </c>
      <c r="E4746" s="23">
        <f t="shared" si="741"/>
        <v>2.685512448397329E-6</v>
      </c>
      <c r="F4746" s="22">
        <v>28.48</v>
      </c>
      <c r="G4746" s="22">
        <v>28.479999540000001</v>
      </c>
      <c r="H4746" s="22">
        <f t="shared" si="742"/>
        <v>4.5999999898072019E-7</v>
      </c>
      <c r="I4746" s="23">
        <f t="shared" si="743"/>
        <v>1.6151685618346053E-6</v>
      </c>
      <c r="J4746" s="22">
        <v>28.22</v>
      </c>
      <c r="K4746" s="22">
        <v>28.219999309999999</v>
      </c>
      <c r="L4746" s="22">
        <f t="shared" si="744"/>
        <v>6.9000000024743713E-7</v>
      </c>
      <c r="M4746" s="23">
        <f t="shared" si="745"/>
        <v>2.4450744759689972E-6</v>
      </c>
      <c r="N4746" s="22">
        <v>28.4</v>
      </c>
      <c r="O4746" s="22">
        <v>28.399999619999999</v>
      </c>
      <c r="P4746" s="22">
        <f t="shared" si="746"/>
        <v>3.7999999946691787E-7</v>
      </c>
      <c r="Q4746" s="23">
        <f t="shared" si="747"/>
        <v>1.3380281850402288E-6</v>
      </c>
      <c r="R4746" s="24">
        <v>6415428</v>
      </c>
      <c r="S4746" s="24">
        <v>6415400</v>
      </c>
      <c r="T4746" s="24">
        <f t="shared" si="748"/>
        <v>28</v>
      </c>
      <c r="U4746" s="23">
        <f t="shared" si="749"/>
        <v>4.3644979268634847E-4</v>
      </c>
    </row>
    <row r="4747" spans="1:21" x14ac:dyDescent="0.3">
      <c r="A4747" s="21">
        <v>42605</v>
      </c>
      <c r="B4747" s="22">
        <v>28.6</v>
      </c>
      <c r="C4747" s="22">
        <v>28.600000380000001</v>
      </c>
      <c r="D4747" s="22">
        <f t="shared" si="740"/>
        <v>-3.7999999946691787E-7</v>
      </c>
      <c r="E4747" s="23">
        <f t="shared" si="741"/>
        <v>1.3286713091537304E-6</v>
      </c>
      <c r="F4747" s="22">
        <v>28.69</v>
      </c>
      <c r="G4747" s="22">
        <v>28.690000529999999</v>
      </c>
      <c r="H4747" s="22">
        <f t="shared" si="742"/>
        <v>-5.2999999766711881E-7</v>
      </c>
      <c r="I4747" s="23">
        <f t="shared" si="743"/>
        <v>1.8473335234445839E-6</v>
      </c>
      <c r="J4747" s="22">
        <v>28.46</v>
      </c>
      <c r="K4747" s="22">
        <v>28.459999079999999</v>
      </c>
      <c r="L4747" s="22">
        <f t="shared" si="744"/>
        <v>9.2000000151415406E-7</v>
      </c>
      <c r="M4747" s="23">
        <f t="shared" si="745"/>
        <v>3.2326072777728072E-6</v>
      </c>
      <c r="N4747" s="22">
        <v>28.5</v>
      </c>
      <c r="O4747" s="22">
        <v>28.5</v>
      </c>
      <c r="P4747" s="22">
        <f t="shared" si="746"/>
        <v>0</v>
      </c>
      <c r="Q4747" s="23">
        <f t="shared" si="747"/>
        <v>0</v>
      </c>
      <c r="R4747" s="24">
        <v>5501781</v>
      </c>
      <c r="S4747" s="24">
        <v>5501800</v>
      </c>
      <c r="T4747" s="24">
        <f t="shared" si="748"/>
        <v>-19</v>
      </c>
      <c r="U4747" s="23">
        <f t="shared" si="749"/>
        <v>3.4534152459195173E-4</v>
      </c>
    </row>
    <row r="4748" spans="1:21" x14ac:dyDescent="0.3">
      <c r="A4748" s="21">
        <v>42606</v>
      </c>
      <c r="B4748" s="22">
        <v>28.57</v>
      </c>
      <c r="C4748" s="22">
        <v>28.56999969</v>
      </c>
      <c r="D4748" s="22">
        <f t="shared" si="740"/>
        <v>3.1000000078051926E-7</v>
      </c>
      <c r="E4748" s="23">
        <f t="shared" si="741"/>
        <v>1.0850542672180172E-6</v>
      </c>
      <c r="F4748" s="22">
        <v>28.6</v>
      </c>
      <c r="G4748" s="22">
        <v>28.600000380000001</v>
      </c>
      <c r="H4748" s="22">
        <f t="shared" si="742"/>
        <v>-3.7999999946691787E-7</v>
      </c>
      <c r="I4748" s="23">
        <f t="shared" si="743"/>
        <v>1.3286713091537304E-6</v>
      </c>
      <c r="J4748" s="22">
        <v>28.34</v>
      </c>
      <c r="K4748" s="22">
        <v>28.340000150000002</v>
      </c>
      <c r="L4748" s="22">
        <f t="shared" si="744"/>
        <v>-1.5000000175291461E-7</v>
      </c>
      <c r="M4748" s="23">
        <f t="shared" si="745"/>
        <v>5.2928722991878532E-7</v>
      </c>
      <c r="N4748" s="22">
        <v>28.39</v>
      </c>
      <c r="O4748" s="22">
        <v>28.38999939</v>
      </c>
      <c r="P4748" s="22">
        <f t="shared" si="746"/>
        <v>6.1000000073363481E-7</v>
      </c>
      <c r="Q4748" s="23">
        <f t="shared" si="747"/>
        <v>2.1486439374440398E-6</v>
      </c>
      <c r="R4748" s="24">
        <v>5391515</v>
      </c>
      <c r="S4748" s="24">
        <v>5391500</v>
      </c>
      <c r="T4748" s="24">
        <f t="shared" si="748"/>
        <v>15</v>
      </c>
      <c r="U4748" s="23">
        <f t="shared" si="749"/>
        <v>2.7821570991375311E-4</v>
      </c>
    </row>
    <row r="4749" spans="1:21" x14ac:dyDescent="0.3">
      <c r="A4749" s="21">
        <v>42607</v>
      </c>
      <c r="B4749" s="22">
        <v>28.63</v>
      </c>
      <c r="C4749" s="22">
        <v>28.629999160000001</v>
      </c>
      <c r="D4749" s="22">
        <f t="shared" si="740"/>
        <v>8.3999999844763806E-7</v>
      </c>
      <c r="E4749" s="23">
        <f t="shared" si="741"/>
        <v>2.9339854107338994E-6</v>
      </c>
      <c r="F4749" s="22">
        <v>28.84</v>
      </c>
      <c r="G4749" s="22">
        <v>28.840000150000002</v>
      </c>
      <c r="H4749" s="22">
        <f t="shared" si="742"/>
        <v>-1.5000000175291461E-7</v>
      </c>
      <c r="I4749" s="23">
        <f t="shared" si="743"/>
        <v>5.2011096037707403E-7</v>
      </c>
      <c r="J4749" s="22">
        <v>28.52</v>
      </c>
      <c r="K4749" s="22">
        <v>28.520000459999999</v>
      </c>
      <c r="L4749" s="22">
        <f t="shared" si="744"/>
        <v>-4.5999999898072019E-7</v>
      </c>
      <c r="M4749" s="23">
        <f t="shared" si="745"/>
        <v>1.6129031962179716E-6</v>
      </c>
      <c r="N4749" s="22">
        <v>28.6</v>
      </c>
      <c r="O4749" s="22">
        <v>28.600000380000001</v>
      </c>
      <c r="P4749" s="22">
        <f t="shared" si="746"/>
        <v>-3.7999999946691787E-7</v>
      </c>
      <c r="Q4749" s="23">
        <f t="shared" si="747"/>
        <v>1.3286713091537304E-6</v>
      </c>
      <c r="R4749" s="24">
        <v>6388944</v>
      </c>
      <c r="S4749" s="24">
        <v>6388200</v>
      </c>
      <c r="T4749" s="24">
        <f t="shared" si="748"/>
        <v>744</v>
      </c>
      <c r="U4749" s="23">
        <f t="shared" si="749"/>
        <v>1.1646473184934725E-2</v>
      </c>
    </row>
    <row r="4750" spans="1:21" x14ac:dyDescent="0.3">
      <c r="A4750" s="21">
        <v>42608</v>
      </c>
      <c r="B4750" s="22">
        <v>28.6</v>
      </c>
      <c r="C4750" s="22">
        <v>28.600000380000001</v>
      </c>
      <c r="D4750" s="22">
        <f t="shared" si="740"/>
        <v>-3.7999999946691787E-7</v>
      </c>
      <c r="E4750" s="23">
        <f t="shared" si="741"/>
        <v>1.3286713091537304E-6</v>
      </c>
      <c r="F4750" s="22">
        <v>28.9</v>
      </c>
      <c r="G4750" s="22">
        <v>28.899999619999999</v>
      </c>
      <c r="H4750" s="22">
        <f t="shared" si="742"/>
        <v>3.7999999946691787E-7</v>
      </c>
      <c r="I4750" s="23">
        <f t="shared" si="743"/>
        <v>1.3148789081780544E-6</v>
      </c>
      <c r="J4750" s="22">
        <v>28.43</v>
      </c>
      <c r="K4750" s="22">
        <v>28.43000031</v>
      </c>
      <c r="L4750" s="22">
        <f t="shared" si="744"/>
        <v>-3.1000000078051926E-7</v>
      </c>
      <c r="M4750" s="23">
        <f t="shared" si="745"/>
        <v>1.0903974583196875E-6</v>
      </c>
      <c r="N4750" s="22">
        <v>28.64</v>
      </c>
      <c r="O4750" s="22">
        <v>28.63999939</v>
      </c>
      <c r="P4750" s="22">
        <f t="shared" si="746"/>
        <v>6.1000000073363481E-7</v>
      </c>
      <c r="Q4750" s="23">
        <f t="shared" si="747"/>
        <v>2.1298883160822402E-6</v>
      </c>
      <c r="R4750" s="24">
        <v>5267578</v>
      </c>
      <c r="S4750" s="24">
        <v>5267500</v>
      </c>
      <c r="T4750" s="24">
        <f t="shared" si="748"/>
        <v>78</v>
      </c>
      <c r="U4750" s="23">
        <f t="shared" si="749"/>
        <v>1.4807783578547698E-3</v>
      </c>
    </row>
    <row r="4751" spans="1:21" x14ac:dyDescent="0.3">
      <c r="A4751" s="21">
        <v>42611</v>
      </c>
      <c r="B4751" s="22">
        <v>28.58</v>
      </c>
      <c r="C4751" s="22">
        <v>28.579999919999999</v>
      </c>
      <c r="D4751" s="22">
        <f t="shared" si="740"/>
        <v>7.9999999513802322E-8</v>
      </c>
      <c r="E4751" s="23">
        <f t="shared" si="741"/>
        <v>2.7991602427479058E-7</v>
      </c>
      <c r="F4751" s="22">
        <v>28.77</v>
      </c>
      <c r="G4751" s="22">
        <v>28.770000459999999</v>
      </c>
      <c r="H4751" s="22">
        <f t="shared" si="742"/>
        <v>-4.5999999898072019E-7</v>
      </c>
      <c r="I4751" s="23">
        <f t="shared" si="743"/>
        <v>1.5988877011673159E-6</v>
      </c>
      <c r="J4751" s="22">
        <v>28.56</v>
      </c>
      <c r="K4751" s="22">
        <v>28.559999470000001</v>
      </c>
      <c r="L4751" s="22">
        <f t="shared" si="744"/>
        <v>5.2999999766711881E-7</v>
      </c>
      <c r="M4751" s="23">
        <f t="shared" si="745"/>
        <v>1.8557423231882113E-6</v>
      </c>
      <c r="N4751" s="22">
        <v>28.7</v>
      </c>
      <c r="O4751" s="22">
        <v>28.700000760000002</v>
      </c>
      <c r="P4751" s="22">
        <f t="shared" si="746"/>
        <v>-7.6000000248654942E-7</v>
      </c>
      <c r="Q4751" s="23">
        <f t="shared" si="747"/>
        <v>2.6480835622338476E-6</v>
      </c>
      <c r="R4751" s="24">
        <v>3143908</v>
      </c>
      <c r="S4751" s="24">
        <v>3143900</v>
      </c>
      <c r="T4751" s="24">
        <f t="shared" si="748"/>
        <v>8</v>
      </c>
      <c r="U4751" s="23">
        <f t="shared" si="749"/>
        <v>2.5446101975253667E-4</v>
      </c>
    </row>
    <row r="4752" spans="1:21" x14ac:dyDescent="0.3">
      <c r="A4752" s="21">
        <v>42612</v>
      </c>
      <c r="B4752" s="22">
        <v>28.59</v>
      </c>
      <c r="C4752" s="22">
        <v>28.590000150000002</v>
      </c>
      <c r="D4752" s="22">
        <f t="shared" si="740"/>
        <v>-1.5000000175291461E-7</v>
      </c>
      <c r="E4752" s="23">
        <f t="shared" si="741"/>
        <v>5.2465897504696096E-7</v>
      </c>
      <c r="F4752" s="22">
        <v>28.69</v>
      </c>
      <c r="G4752" s="22">
        <v>28.690000529999999</v>
      </c>
      <c r="H4752" s="22">
        <f t="shared" si="742"/>
        <v>-5.2999999766711881E-7</v>
      </c>
      <c r="I4752" s="23">
        <f t="shared" si="743"/>
        <v>1.8473335234445839E-6</v>
      </c>
      <c r="J4752" s="22">
        <v>28.53</v>
      </c>
      <c r="K4752" s="22">
        <v>28.530000690000001</v>
      </c>
      <c r="L4752" s="22">
        <f t="shared" si="744"/>
        <v>-6.9000000024743713E-7</v>
      </c>
      <c r="M4752" s="23">
        <f t="shared" si="745"/>
        <v>2.4185067772861558E-6</v>
      </c>
      <c r="N4752" s="22">
        <v>28.62</v>
      </c>
      <c r="O4752" s="22">
        <v>28.620000839999999</v>
      </c>
      <c r="P4752" s="22">
        <f t="shared" si="746"/>
        <v>-8.3999999844763806E-7</v>
      </c>
      <c r="Q4752" s="23">
        <f t="shared" si="747"/>
        <v>2.9350103906133853E-6</v>
      </c>
      <c r="R4752" s="24">
        <v>5001825</v>
      </c>
      <c r="S4752" s="24">
        <v>5001800</v>
      </c>
      <c r="T4752" s="24">
        <f t="shared" si="748"/>
        <v>25</v>
      </c>
      <c r="U4752" s="23">
        <f t="shared" si="749"/>
        <v>4.9982006477668043E-4</v>
      </c>
    </row>
    <row r="4753" spans="1:21" x14ac:dyDescent="0.3">
      <c r="A4753" s="21">
        <v>42613</v>
      </c>
      <c r="B4753" s="22">
        <v>28.76</v>
      </c>
      <c r="C4753" s="22">
        <v>28.760000229999999</v>
      </c>
      <c r="D4753" s="22">
        <f t="shared" si="740"/>
        <v>-2.2999999771400326E-7</v>
      </c>
      <c r="E4753" s="23">
        <f t="shared" si="741"/>
        <v>7.9972182153909264E-7</v>
      </c>
      <c r="F4753" s="22">
        <v>28.98</v>
      </c>
      <c r="G4753" s="22">
        <v>28.979999540000001</v>
      </c>
      <c r="H4753" s="22">
        <f t="shared" si="742"/>
        <v>4.5999999898072019E-7</v>
      </c>
      <c r="I4753" s="23">
        <f t="shared" si="743"/>
        <v>1.5873016089796674E-6</v>
      </c>
      <c r="J4753" s="22">
        <v>28.67</v>
      </c>
      <c r="K4753" s="22">
        <v>28.670000080000001</v>
      </c>
      <c r="L4753" s="22">
        <f t="shared" si="744"/>
        <v>-7.9999999513802322E-8</v>
      </c>
      <c r="M4753" s="23">
        <f t="shared" si="745"/>
        <v>2.7903731876725658E-7</v>
      </c>
      <c r="N4753" s="22">
        <v>28.74</v>
      </c>
      <c r="O4753" s="22">
        <v>28.739999770000001</v>
      </c>
      <c r="P4753" s="22">
        <f t="shared" si="746"/>
        <v>2.2999999771400326E-7</v>
      </c>
      <c r="Q4753" s="23">
        <f t="shared" si="747"/>
        <v>8.0027835614002602E-7</v>
      </c>
      <c r="R4753" s="24">
        <v>4674693</v>
      </c>
      <c r="S4753" s="24">
        <v>4674700</v>
      </c>
      <c r="T4753" s="24">
        <f t="shared" si="748"/>
        <v>-7</v>
      </c>
      <c r="U4753" s="23">
        <f t="shared" si="749"/>
        <v>1.4974222944787901E-4</v>
      </c>
    </row>
    <row r="4754" spans="1:21" x14ac:dyDescent="0.3">
      <c r="A4754" s="21">
        <v>42614</v>
      </c>
      <c r="B4754" s="22">
        <v>28.69</v>
      </c>
      <c r="C4754" s="22">
        <v>28.690000529999999</v>
      </c>
      <c r="D4754" s="22">
        <f t="shared" si="740"/>
        <v>-5.2999999766711881E-7</v>
      </c>
      <c r="E4754" s="23">
        <f t="shared" si="741"/>
        <v>1.8473335234445839E-6</v>
      </c>
      <c r="F4754" s="22">
        <v>29.03</v>
      </c>
      <c r="G4754" s="22">
        <v>29.030000690000001</v>
      </c>
      <c r="H4754" s="22">
        <f t="shared" si="742"/>
        <v>-6.9000000024743713E-7</v>
      </c>
      <c r="I4754" s="23">
        <f t="shared" si="743"/>
        <v>2.3768514772551218E-6</v>
      </c>
      <c r="J4754" s="22">
        <v>28.63</v>
      </c>
      <c r="K4754" s="22">
        <v>28.629999160000001</v>
      </c>
      <c r="L4754" s="22">
        <f t="shared" si="744"/>
        <v>8.3999999844763806E-7</v>
      </c>
      <c r="M4754" s="23">
        <f t="shared" si="745"/>
        <v>2.9339854107338994E-6</v>
      </c>
      <c r="N4754" s="22">
        <v>28.96</v>
      </c>
      <c r="O4754" s="22">
        <v>28.959999079999999</v>
      </c>
      <c r="P4754" s="22">
        <f t="shared" si="746"/>
        <v>9.2000000151415406E-7</v>
      </c>
      <c r="Q4754" s="23">
        <f t="shared" si="747"/>
        <v>3.1767956862592349E-6</v>
      </c>
      <c r="R4754" s="24">
        <v>6066583</v>
      </c>
      <c r="S4754" s="24">
        <v>6066600</v>
      </c>
      <c r="T4754" s="24">
        <f t="shared" si="748"/>
        <v>-17</v>
      </c>
      <c r="U4754" s="23">
        <f t="shared" si="749"/>
        <v>2.8022285959186367E-4</v>
      </c>
    </row>
    <row r="4755" spans="1:21" x14ac:dyDescent="0.3">
      <c r="A4755" s="21">
        <v>42615</v>
      </c>
      <c r="B4755" s="22">
        <v>29.1</v>
      </c>
      <c r="C4755" s="22">
        <v>29.100000380000001</v>
      </c>
      <c r="D4755" s="22">
        <f t="shared" si="740"/>
        <v>-3.7999999946691787E-7</v>
      </c>
      <c r="E4755" s="23">
        <f t="shared" si="741"/>
        <v>1.3058419055144971E-6</v>
      </c>
      <c r="F4755" s="22">
        <v>29.21</v>
      </c>
      <c r="G4755" s="22">
        <v>29.209999079999999</v>
      </c>
      <c r="H4755" s="22">
        <f t="shared" si="742"/>
        <v>9.2000000151415406E-7</v>
      </c>
      <c r="I4755" s="23">
        <f t="shared" si="743"/>
        <v>3.1496064035964839E-6</v>
      </c>
      <c r="J4755" s="22">
        <v>29.03</v>
      </c>
      <c r="K4755" s="22">
        <v>29.030000690000001</v>
      </c>
      <c r="L4755" s="22">
        <f t="shared" si="744"/>
        <v>-6.9000000024743713E-7</v>
      </c>
      <c r="M4755" s="23">
        <f t="shared" si="745"/>
        <v>2.3768514772551218E-6</v>
      </c>
      <c r="N4755" s="22">
        <v>29.14</v>
      </c>
      <c r="O4755" s="22">
        <v>29.13999939</v>
      </c>
      <c r="P4755" s="22">
        <f t="shared" si="746"/>
        <v>6.1000000073363481E-7</v>
      </c>
      <c r="Q4755" s="23">
        <f t="shared" si="747"/>
        <v>2.0933425308957592E-6</v>
      </c>
      <c r="R4755" s="24">
        <v>6050234</v>
      </c>
      <c r="S4755" s="24">
        <v>6050200</v>
      </c>
      <c r="T4755" s="24">
        <f t="shared" si="748"/>
        <v>34</v>
      </c>
      <c r="U4755" s="23">
        <f t="shared" si="749"/>
        <v>5.6196489372252153E-4</v>
      </c>
    </row>
    <row r="4756" spans="1:21" x14ac:dyDescent="0.3">
      <c r="A4756" s="21">
        <v>42619</v>
      </c>
      <c r="B4756" s="22">
        <v>29.51</v>
      </c>
      <c r="C4756" s="22">
        <v>29.510000229999999</v>
      </c>
      <c r="D4756" s="22">
        <f t="shared" si="740"/>
        <v>-2.2999999771400326E-7</v>
      </c>
      <c r="E4756" s="23">
        <f t="shared" si="741"/>
        <v>7.7939680081799607E-7</v>
      </c>
      <c r="F4756" s="22">
        <v>29.72</v>
      </c>
      <c r="G4756" s="22">
        <v>29.719999309999999</v>
      </c>
      <c r="H4756" s="22">
        <f t="shared" si="742"/>
        <v>6.9000000024743713E-7</v>
      </c>
      <c r="I4756" s="23">
        <f t="shared" si="743"/>
        <v>2.3216689645590614E-6</v>
      </c>
      <c r="J4756" s="22">
        <v>29.3</v>
      </c>
      <c r="K4756" s="22">
        <v>29.299999239999998</v>
      </c>
      <c r="L4756" s="22">
        <f t="shared" si="744"/>
        <v>7.6000000248654942E-7</v>
      </c>
      <c r="M4756" s="23">
        <f t="shared" si="745"/>
        <v>2.593856731057545E-6</v>
      </c>
      <c r="N4756" s="22">
        <v>29.49</v>
      </c>
      <c r="O4756" s="22">
        <v>29.489999770000001</v>
      </c>
      <c r="P4756" s="22">
        <f t="shared" si="746"/>
        <v>2.2999999771400326E-7</v>
      </c>
      <c r="Q4756" s="23">
        <f t="shared" si="747"/>
        <v>7.7992539677121624E-7</v>
      </c>
      <c r="R4756" s="24">
        <v>6433030</v>
      </c>
      <c r="S4756" s="24">
        <v>6433000</v>
      </c>
      <c r="T4756" s="24">
        <f t="shared" si="748"/>
        <v>30</v>
      </c>
      <c r="U4756" s="23">
        <f t="shared" si="749"/>
        <v>4.6634540649774595E-4</v>
      </c>
    </row>
    <row r="4757" spans="1:21" x14ac:dyDescent="0.3">
      <c r="A4757" s="21">
        <v>42620</v>
      </c>
      <c r="B4757" s="22">
        <v>30.35</v>
      </c>
      <c r="C4757" s="22">
        <v>30.350000380000001</v>
      </c>
      <c r="D4757" s="22">
        <f t="shared" si="740"/>
        <v>-3.7999999946691787E-7</v>
      </c>
      <c r="E4757" s="23">
        <f t="shared" si="741"/>
        <v>1.2520592906395141E-6</v>
      </c>
      <c r="F4757" s="22">
        <v>30.55</v>
      </c>
      <c r="G4757" s="22">
        <v>30.549999239999998</v>
      </c>
      <c r="H4757" s="22">
        <f t="shared" si="742"/>
        <v>7.6000000248654942E-7</v>
      </c>
      <c r="I4757" s="23">
        <f t="shared" si="743"/>
        <v>2.487725110943569E-6</v>
      </c>
      <c r="J4757" s="22">
        <v>29.78</v>
      </c>
      <c r="K4757" s="22">
        <v>29.780000690000001</v>
      </c>
      <c r="L4757" s="22">
        <f t="shared" si="744"/>
        <v>-6.9000000024743713E-7</v>
      </c>
      <c r="M4757" s="23">
        <f t="shared" si="745"/>
        <v>2.3169912164546601E-6</v>
      </c>
      <c r="N4757" s="22">
        <v>29.82</v>
      </c>
      <c r="O4757" s="22">
        <v>29.81999969</v>
      </c>
      <c r="P4757" s="22">
        <f t="shared" si="746"/>
        <v>3.1000000078051926E-7</v>
      </c>
      <c r="Q4757" s="23">
        <f t="shared" si="747"/>
        <v>1.0395707713051262E-6</v>
      </c>
      <c r="R4757" s="24">
        <v>14429833</v>
      </c>
      <c r="S4757" s="24">
        <v>14429800</v>
      </c>
      <c r="T4757" s="24">
        <f t="shared" si="748"/>
        <v>33</v>
      </c>
      <c r="U4757" s="23">
        <f t="shared" si="749"/>
        <v>2.2869339838389998E-4</v>
      </c>
    </row>
    <row r="4758" spans="1:21" x14ac:dyDescent="0.3">
      <c r="A4758" s="21">
        <v>42621</v>
      </c>
      <c r="B4758" s="22">
        <v>29.9</v>
      </c>
      <c r="C4758" s="22">
        <v>29.899999619999999</v>
      </c>
      <c r="D4758" s="22">
        <f t="shared" si="740"/>
        <v>3.7999999946691787E-7</v>
      </c>
      <c r="E4758" s="23">
        <f t="shared" si="741"/>
        <v>1.2709030244025064E-6</v>
      </c>
      <c r="F4758" s="22">
        <v>29.92</v>
      </c>
      <c r="G4758" s="22">
        <v>29.920000080000001</v>
      </c>
      <c r="H4758" s="22">
        <f t="shared" si="742"/>
        <v>-7.9999999513802322E-8</v>
      </c>
      <c r="I4758" s="23">
        <f t="shared" si="743"/>
        <v>2.6737967680447382E-7</v>
      </c>
      <c r="J4758" s="22">
        <v>29.64</v>
      </c>
      <c r="K4758" s="22">
        <v>29.63999939</v>
      </c>
      <c r="L4758" s="22">
        <f t="shared" si="744"/>
        <v>6.1000000073363481E-7</v>
      </c>
      <c r="M4758" s="23">
        <f t="shared" si="745"/>
        <v>2.0580297344386514E-6</v>
      </c>
      <c r="N4758" s="22">
        <v>29.79</v>
      </c>
      <c r="O4758" s="22">
        <v>29.790000920000001</v>
      </c>
      <c r="P4758" s="22">
        <f t="shared" si="746"/>
        <v>-9.2000000151415406E-7</v>
      </c>
      <c r="Q4758" s="23">
        <f t="shared" si="747"/>
        <v>3.088284568989379E-6</v>
      </c>
      <c r="R4758" s="24">
        <v>6361610</v>
      </c>
      <c r="S4758" s="24">
        <v>6361600</v>
      </c>
      <c r="T4758" s="24">
        <f t="shared" si="748"/>
        <v>10</v>
      </c>
      <c r="U4758" s="23">
        <f t="shared" si="749"/>
        <v>1.5719315895372233E-4</v>
      </c>
    </row>
    <row r="4759" spans="1:21" x14ac:dyDescent="0.3">
      <c r="A4759" s="21">
        <v>42622</v>
      </c>
      <c r="B4759" s="22">
        <v>29.3</v>
      </c>
      <c r="C4759" s="22">
        <v>29.299999239999998</v>
      </c>
      <c r="D4759" s="22">
        <f t="shared" si="740"/>
        <v>7.6000000248654942E-7</v>
      </c>
      <c r="E4759" s="23">
        <f t="shared" si="741"/>
        <v>2.593856731057545E-6</v>
      </c>
      <c r="F4759" s="22">
        <v>29.33</v>
      </c>
      <c r="G4759" s="22">
        <v>29.329999919999999</v>
      </c>
      <c r="H4759" s="22">
        <f t="shared" si="742"/>
        <v>7.9999999513802322E-8</v>
      </c>
      <c r="I4759" s="23">
        <f t="shared" si="743"/>
        <v>2.7275826707128854E-7</v>
      </c>
      <c r="J4759" s="22">
        <v>28.55</v>
      </c>
      <c r="K4759" s="22">
        <v>28.549999239999998</v>
      </c>
      <c r="L4759" s="22">
        <f t="shared" si="744"/>
        <v>7.6000000248654942E-7</v>
      </c>
      <c r="M4759" s="23">
        <f t="shared" si="745"/>
        <v>2.6619965769447407E-6</v>
      </c>
      <c r="N4759" s="22">
        <v>28.59</v>
      </c>
      <c r="O4759" s="22">
        <v>28.590000150000002</v>
      </c>
      <c r="P4759" s="22">
        <f t="shared" si="746"/>
        <v>-1.5000000175291461E-7</v>
      </c>
      <c r="Q4759" s="23">
        <f t="shared" si="747"/>
        <v>5.2465897504696096E-7</v>
      </c>
      <c r="R4759" s="24">
        <v>8325563</v>
      </c>
      <c r="S4759" s="24">
        <v>8325600</v>
      </c>
      <c r="T4759" s="24">
        <f t="shared" si="748"/>
        <v>-37</v>
      </c>
      <c r="U4759" s="23">
        <f t="shared" si="749"/>
        <v>4.4441241472086099E-4</v>
      </c>
    </row>
    <row r="4760" spans="1:21" x14ac:dyDescent="0.3">
      <c r="A4760" s="21">
        <v>42625</v>
      </c>
      <c r="B4760" s="22">
        <v>28.55</v>
      </c>
      <c r="C4760" s="22">
        <v>28.549999239999998</v>
      </c>
      <c r="D4760" s="22">
        <f t="shared" si="740"/>
        <v>7.6000000248654942E-7</v>
      </c>
      <c r="E4760" s="23">
        <f t="shared" si="741"/>
        <v>2.6619965769447407E-6</v>
      </c>
      <c r="F4760" s="22">
        <v>29.04</v>
      </c>
      <c r="G4760" s="22">
        <v>29.040000920000001</v>
      </c>
      <c r="H4760" s="22">
        <f t="shared" si="742"/>
        <v>-9.2000000151415406E-7</v>
      </c>
      <c r="I4760" s="23">
        <f t="shared" si="743"/>
        <v>3.1680439819839857E-6</v>
      </c>
      <c r="J4760" s="22">
        <v>28.2</v>
      </c>
      <c r="K4760" s="22">
        <v>28.200000760000002</v>
      </c>
      <c r="L4760" s="22">
        <f t="shared" si="744"/>
        <v>-7.6000000248654942E-7</v>
      </c>
      <c r="M4760" s="23">
        <f t="shared" si="745"/>
        <v>2.6950353971782992E-6</v>
      </c>
      <c r="N4760" s="22">
        <v>28.99</v>
      </c>
      <c r="O4760" s="22">
        <v>28.989999770000001</v>
      </c>
      <c r="P4760" s="22">
        <f t="shared" si="746"/>
        <v>2.2999999771400326E-7</v>
      </c>
      <c r="Q4760" s="23">
        <f t="shared" si="747"/>
        <v>7.9337702496988754E-7</v>
      </c>
      <c r="R4760" s="24">
        <v>5844468</v>
      </c>
      <c r="S4760" s="24">
        <v>5844500</v>
      </c>
      <c r="T4760" s="24">
        <f t="shared" si="748"/>
        <v>-32</v>
      </c>
      <c r="U4760" s="23">
        <f t="shared" si="749"/>
        <v>5.4752331251604067E-4</v>
      </c>
    </row>
    <row r="4761" spans="1:21" x14ac:dyDescent="0.3">
      <c r="A4761" s="21">
        <v>42626</v>
      </c>
      <c r="B4761" s="22">
        <v>28.71</v>
      </c>
      <c r="C4761" s="22">
        <v>28.709999079999999</v>
      </c>
      <c r="D4761" s="22">
        <f t="shared" si="740"/>
        <v>9.2000000151415406E-7</v>
      </c>
      <c r="E4761" s="23">
        <f t="shared" si="741"/>
        <v>3.2044584848316692E-6</v>
      </c>
      <c r="F4761" s="22">
        <v>28.78</v>
      </c>
      <c r="G4761" s="22">
        <v>28.780000690000001</v>
      </c>
      <c r="H4761" s="22">
        <f t="shared" si="742"/>
        <v>-6.9000000024743713E-7</v>
      </c>
      <c r="I4761" s="23">
        <f t="shared" si="743"/>
        <v>2.3974982060621942E-6</v>
      </c>
      <c r="J4761" s="22">
        <v>28.31</v>
      </c>
      <c r="K4761" s="22">
        <v>28.309999470000001</v>
      </c>
      <c r="L4761" s="22">
        <f t="shared" si="744"/>
        <v>5.2999999766711881E-7</v>
      </c>
      <c r="M4761" s="23">
        <f t="shared" si="745"/>
        <v>1.8721300162112605E-6</v>
      </c>
      <c r="N4761" s="22">
        <v>28.49</v>
      </c>
      <c r="O4761" s="22">
        <v>28.489999770000001</v>
      </c>
      <c r="P4761" s="22">
        <f t="shared" si="746"/>
        <v>2.2999999771400326E-7</v>
      </c>
      <c r="Q4761" s="23">
        <f t="shared" si="747"/>
        <v>8.0730080579429661E-7</v>
      </c>
      <c r="R4761" s="24">
        <v>6857843</v>
      </c>
      <c r="S4761" s="24">
        <v>6857800</v>
      </c>
      <c r="T4761" s="24">
        <f t="shared" si="748"/>
        <v>43</v>
      </c>
      <c r="U4761" s="23">
        <f t="shared" si="749"/>
        <v>6.2702324360582105E-4</v>
      </c>
    </row>
    <row r="4762" spans="1:21" x14ac:dyDescent="0.3">
      <c r="A4762" s="21">
        <v>42627</v>
      </c>
      <c r="B4762" s="22">
        <v>28.52</v>
      </c>
      <c r="C4762" s="22">
        <v>28.520000459999999</v>
      </c>
      <c r="D4762" s="22">
        <f t="shared" si="740"/>
        <v>-4.5999999898072019E-7</v>
      </c>
      <c r="E4762" s="23">
        <f t="shared" si="741"/>
        <v>1.6129031962179716E-6</v>
      </c>
      <c r="F4762" s="22">
        <v>28.76</v>
      </c>
      <c r="G4762" s="22">
        <v>28.760000229999999</v>
      </c>
      <c r="H4762" s="22">
        <f t="shared" si="742"/>
        <v>-2.2999999771400326E-7</v>
      </c>
      <c r="I4762" s="23">
        <f t="shared" si="743"/>
        <v>7.9972182153909264E-7</v>
      </c>
      <c r="J4762" s="22">
        <v>28.36</v>
      </c>
      <c r="K4762" s="22">
        <v>28.36000061</v>
      </c>
      <c r="L4762" s="22">
        <f t="shared" si="744"/>
        <v>-6.1000000073363481E-7</v>
      </c>
      <c r="M4762" s="23">
        <f t="shared" si="745"/>
        <v>2.1509167405255384E-6</v>
      </c>
      <c r="N4762" s="22">
        <v>28.62</v>
      </c>
      <c r="O4762" s="22">
        <v>28.620000839999999</v>
      </c>
      <c r="P4762" s="22">
        <f t="shared" si="746"/>
        <v>-8.3999999844763806E-7</v>
      </c>
      <c r="Q4762" s="23">
        <f t="shared" si="747"/>
        <v>2.9350103906133853E-6</v>
      </c>
      <c r="R4762" s="24">
        <v>5088662</v>
      </c>
      <c r="S4762" s="24">
        <v>5088700</v>
      </c>
      <c r="T4762" s="24">
        <f t="shared" si="748"/>
        <v>-38</v>
      </c>
      <c r="U4762" s="23">
        <f t="shared" si="749"/>
        <v>7.4675260872128447E-4</v>
      </c>
    </row>
    <row r="4763" spans="1:21" x14ac:dyDescent="0.3">
      <c r="A4763" s="21">
        <v>42628</v>
      </c>
      <c r="B4763" s="22">
        <v>28.61</v>
      </c>
      <c r="C4763" s="22">
        <v>28.61000061</v>
      </c>
      <c r="D4763" s="22">
        <f t="shared" si="740"/>
        <v>-6.1000000073363481E-7</v>
      </c>
      <c r="E4763" s="23">
        <f t="shared" si="741"/>
        <v>2.1321215928965156E-6</v>
      </c>
      <c r="F4763" s="22">
        <v>29.27</v>
      </c>
      <c r="G4763" s="22">
        <v>29.270000459999999</v>
      </c>
      <c r="H4763" s="22">
        <f t="shared" si="742"/>
        <v>-4.5999999898072019E-7</v>
      </c>
      <c r="I4763" s="23">
        <f t="shared" si="743"/>
        <v>1.5715749632780164E-6</v>
      </c>
      <c r="J4763" s="22">
        <v>28.61</v>
      </c>
      <c r="K4763" s="22">
        <v>28.61000061</v>
      </c>
      <c r="L4763" s="22">
        <f t="shared" si="744"/>
        <v>-6.1000000073363481E-7</v>
      </c>
      <c r="M4763" s="23">
        <f t="shared" si="745"/>
        <v>2.1321215928965156E-6</v>
      </c>
      <c r="N4763" s="22">
        <v>29.18</v>
      </c>
      <c r="O4763" s="22">
        <v>29.18000031</v>
      </c>
      <c r="P4763" s="22">
        <f t="shared" si="746"/>
        <v>-3.1000000078051926E-7</v>
      </c>
      <c r="Q4763" s="23">
        <f t="shared" si="747"/>
        <v>1.062371478708594E-6</v>
      </c>
      <c r="R4763" s="24">
        <v>6321109</v>
      </c>
      <c r="S4763" s="24">
        <v>6305100</v>
      </c>
      <c r="T4763" s="24">
        <f t="shared" si="748"/>
        <v>16009</v>
      </c>
      <c r="U4763" s="23">
        <f t="shared" si="749"/>
        <v>0.2539055685080332</v>
      </c>
    </row>
    <row r="4764" spans="1:21" x14ac:dyDescent="0.3">
      <c r="A4764" s="21">
        <v>42629</v>
      </c>
      <c r="B4764" s="22">
        <v>29.13</v>
      </c>
      <c r="C4764" s="22">
        <v>29.129999160000001</v>
      </c>
      <c r="D4764" s="22">
        <f t="shared" si="740"/>
        <v>8.3999999844763806E-7</v>
      </c>
      <c r="E4764" s="23">
        <f t="shared" si="741"/>
        <v>2.8836252065571223E-6</v>
      </c>
      <c r="F4764" s="22">
        <v>29.22</v>
      </c>
      <c r="G4764" s="22">
        <v>29.219999309999999</v>
      </c>
      <c r="H4764" s="22">
        <f t="shared" si="742"/>
        <v>6.9000000024743713E-7</v>
      </c>
      <c r="I4764" s="23">
        <f t="shared" si="743"/>
        <v>2.3613963605101712E-6</v>
      </c>
      <c r="J4764" s="22">
        <v>28.77</v>
      </c>
      <c r="K4764" s="22">
        <v>28.770000459999999</v>
      </c>
      <c r="L4764" s="22">
        <f t="shared" si="744"/>
        <v>-4.5999999898072019E-7</v>
      </c>
      <c r="M4764" s="23">
        <f t="shared" si="745"/>
        <v>1.5988877011673159E-6</v>
      </c>
      <c r="N4764" s="22">
        <v>28.91</v>
      </c>
      <c r="O4764" s="22">
        <v>28.909999849999998</v>
      </c>
      <c r="P4764" s="22">
        <f t="shared" si="746"/>
        <v>1.5000000175291461E-7</v>
      </c>
      <c r="Q4764" s="23">
        <f t="shared" si="747"/>
        <v>5.1885161719540654E-7</v>
      </c>
      <c r="R4764" s="24">
        <v>7329268</v>
      </c>
      <c r="S4764" s="24">
        <v>7329300</v>
      </c>
      <c r="T4764" s="24">
        <f t="shared" si="748"/>
        <v>-32</v>
      </c>
      <c r="U4764" s="23">
        <f t="shared" si="749"/>
        <v>4.3660376843627634E-4</v>
      </c>
    </row>
    <row r="4765" spans="1:21" x14ac:dyDescent="0.3">
      <c r="A4765" s="21">
        <v>42632</v>
      </c>
      <c r="B4765" s="22">
        <v>29.91</v>
      </c>
      <c r="C4765" s="22">
        <v>29.909999849999998</v>
      </c>
      <c r="D4765" s="22">
        <f t="shared" si="740"/>
        <v>1.5000000175291461E-7</v>
      </c>
      <c r="E4765" s="23">
        <f t="shared" si="741"/>
        <v>5.0150452191632032E-7</v>
      </c>
      <c r="F4765" s="22">
        <v>30.12</v>
      </c>
      <c r="G4765" s="22">
        <v>30.120000839999999</v>
      </c>
      <c r="H4765" s="22">
        <f t="shared" si="742"/>
        <v>-8.3999999844763806E-7</v>
      </c>
      <c r="I4765" s="23">
        <f t="shared" si="743"/>
        <v>2.7888445385834789E-6</v>
      </c>
      <c r="J4765" s="22">
        <v>29.87</v>
      </c>
      <c r="K4765" s="22">
        <v>29.870000839999999</v>
      </c>
      <c r="L4765" s="22">
        <f t="shared" si="744"/>
        <v>-8.3999999844763806E-7</v>
      </c>
      <c r="M4765" s="23">
        <f t="shared" si="745"/>
        <v>2.8121860556587721E-6</v>
      </c>
      <c r="N4765" s="22">
        <v>29.93</v>
      </c>
      <c r="O4765" s="22">
        <v>29.93000031</v>
      </c>
      <c r="P4765" s="22">
        <f t="shared" si="746"/>
        <v>-3.1000000078051926E-7</v>
      </c>
      <c r="Q4765" s="23">
        <f t="shared" si="747"/>
        <v>1.035750075408266E-6</v>
      </c>
      <c r="R4765" s="24">
        <v>7696444</v>
      </c>
      <c r="S4765" s="24">
        <v>7696400</v>
      </c>
      <c r="T4765" s="24">
        <f t="shared" si="748"/>
        <v>44</v>
      </c>
      <c r="U4765" s="23">
        <f t="shared" si="749"/>
        <v>5.7169585780364842E-4</v>
      </c>
    </row>
    <row r="4766" spans="1:21" x14ac:dyDescent="0.3">
      <c r="A4766" s="21">
        <v>42633</v>
      </c>
      <c r="B4766" s="22">
        <v>30.16</v>
      </c>
      <c r="C4766" s="22">
        <v>30.159999849999998</v>
      </c>
      <c r="D4766" s="22">
        <f t="shared" si="740"/>
        <v>1.5000000175291461E-7</v>
      </c>
      <c r="E4766" s="23">
        <f t="shared" si="741"/>
        <v>4.9734748839169713E-7</v>
      </c>
      <c r="F4766" s="22">
        <v>30.24</v>
      </c>
      <c r="G4766" s="22">
        <v>30.239999770000001</v>
      </c>
      <c r="H4766" s="22">
        <f t="shared" si="742"/>
        <v>2.2999999771400326E-7</v>
      </c>
      <c r="I4766" s="23">
        <f t="shared" si="743"/>
        <v>7.6058200880734747E-7</v>
      </c>
      <c r="J4766" s="22">
        <v>29.89</v>
      </c>
      <c r="K4766" s="22">
        <v>29.88999939</v>
      </c>
      <c r="L4766" s="22">
        <f t="shared" si="744"/>
        <v>6.1000000073363481E-7</v>
      </c>
      <c r="M4766" s="23">
        <f t="shared" si="745"/>
        <v>2.0408163706343746E-6</v>
      </c>
      <c r="N4766" s="22">
        <v>29.9</v>
      </c>
      <c r="O4766" s="22">
        <v>29.899999619999999</v>
      </c>
      <c r="P4766" s="22">
        <f t="shared" si="746"/>
        <v>3.7999999946691787E-7</v>
      </c>
      <c r="Q4766" s="23">
        <f t="shared" si="747"/>
        <v>1.2709030244025064E-6</v>
      </c>
      <c r="R4766" s="24">
        <v>5763307</v>
      </c>
      <c r="S4766" s="24">
        <v>5763300</v>
      </c>
      <c r="T4766" s="24">
        <f t="shared" si="748"/>
        <v>7</v>
      </c>
      <c r="U4766" s="23">
        <f t="shared" si="749"/>
        <v>1.2145819235507435E-4</v>
      </c>
    </row>
    <row r="4767" spans="1:21" x14ac:dyDescent="0.3">
      <c r="A4767" s="21">
        <v>42634</v>
      </c>
      <c r="B4767" s="22">
        <v>30.09</v>
      </c>
      <c r="C4767" s="22">
        <v>30.090000150000002</v>
      </c>
      <c r="D4767" s="22">
        <f t="shared" si="740"/>
        <v>-1.5000000175291461E-7</v>
      </c>
      <c r="E4767" s="23">
        <f t="shared" si="741"/>
        <v>4.9850448988088362E-7</v>
      </c>
      <c r="F4767" s="22">
        <v>30.56</v>
      </c>
      <c r="G4767" s="22">
        <v>30.559999470000001</v>
      </c>
      <c r="H4767" s="22">
        <f t="shared" si="742"/>
        <v>5.2999999766711881E-7</v>
      </c>
      <c r="I4767" s="23">
        <f t="shared" si="743"/>
        <v>1.7342932161612332E-6</v>
      </c>
      <c r="J4767" s="22">
        <v>30.05</v>
      </c>
      <c r="K4767" s="22">
        <v>30.049999239999998</v>
      </c>
      <c r="L4767" s="22">
        <f t="shared" si="744"/>
        <v>7.6000000248654942E-7</v>
      </c>
      <c r="M4767" s="23">
        <f t="shared" si="745"/>
        <v>2.5291182086783625E-6</v>
      </c>
      <c r="N4767" s="22">
        <v>30.5</v>
      </c>
      <c r="O4767" s="22">
        <v>30.5</v>
      </c>
      <c r="P4767" s="22">
        <f t="shared" si="746"/>
        <v>0</v>
      </c>
      <c r="Q4767" s="23">
        <f t="shared" si="747"/>
        <v>0</v>
      </c>
      <c r="R4767" s="24">
        <v>8097188</v>
      </c>
      <c r="S4767" s="24">
        <v>8097200</v>
      </c>
      <c r="T4767" s="24">
        <f t="shared" si="748"/>
        <v>-12</v>
      </c>
      <c r="U4767" s="23">
        <f t="shared" si="749"/>
        <v>1.4819937756261424E-4</v>
      </c>
    </row>
    <row r="4768" spans="1:21" x14ac:dyDescent="0.3">
      <c r="A4768" s="21">
        <v>42635</v>
      </c>
      <c r="B4768" s="22">
        <v>30.76</v>
      </c>
      <c r="C4768" s="22">
        <v>30.760000229999999</v>
      </c>
      <c r="D4768" s="22">
        <f t="shared" si="740"/>
        <v>-2.2999999771400326E-7</v>
      </c>
      <c r="E4768" s="23">
        <f t="shared" si="741"/>
        <v>7.477243042725532E-7</v>
      </c>
      <c r="F4768" s="22">
        <v>30.95</v>
      </c>
      <c r="G4768" s="22">
        <v>30.950000760000002</v>
      </c>
      <c r="H4768" s="22">
        <f t="shared" si="742"/>
        <v>-7.6000000248654942E-7</v>
      </c>
      <c r="I4768" s="23">
        <f t="shared" si="743"/>
        <v>2.4555734533899549E-6</v>
      </c>
      <c r="J4768" s="22">
        <v>30.51</v>
      </c>
      <c r="K4768" s="22">
        <v>30.510000229999999</v>
      </c>
      <c r="L4768" s="22">
        <f t="shared" si="744"/>
        <v>-2.2999999771400326E-7</v>
      </c>
      <c r="M4768" s="23">
        <f t="shared" si="745"/>
        <v>7.538511831535416E-7</v>
      </c>
      <c r="N4768" s="22">
        <v>30.66</v>
      </c>
      <c r="O4768" s="22">
        <v>30.659999849999998</v>
      </c>
      <c r="P4768" s="22">
        <f t="shared" si="746"/>
        <v>1.5000000175291461E-7</v>
      </c>
      <c r="Q4768" s="23">
        <f t="shared" si="747"/>
        <v>4.8923679871744885E-7</v>
      </c>
      <c r="R4768" s="24">
        <v>5329040</v>
      </c>
      <c r="S4768" s="24">
        <v>5329000</v>
      </c>
      <c r="T4768" s="24">
        <f t="shared" si="748"/>
        <v>40</v>
      </c>
      <c r="U4768" s="23">
        <f t="shared" si="749"/>
        <v>7.5060987051979737E-4</v>
      </c>
    </row>
    <row r="4769" spans="1:21" x14ac:dyDescent="0.3">
      <c r="A4769" s="21">
        <v>42636</v>
      </c>
      <c r="B4769" s="22">
        <v>30.65</v>
      </c>
      <c r="C4769" s="22">
        <v>30.649999619999999</v>
      </c>
      <c r="D4769" s="22">
        <f t="shared" si="740"/>
        <v>3.7999999946691787E-7</v>
      </c>
      <c r="E4769" s="23">
        <f t="shared" si="741"/>
        <v>1.239804255067452E-6</v>
      </c>
      <c r="F4769" s="22">
        <v>30.67</v>
      </c>
      <c r="G4769" s="22">
        <v>30.670000080000001</v>
      </c>
      <c r="H4769" s="22">
        <f t="shared" si="742"/>
        <v>-7.9999999513802322E-8</v>
      </c>
      <c r="I4769" s="23">
        <f t="shared" si="743"/>
        <v>2.6084121064600375E-7</v>
      </c>
      <c r="J4769" s="22">
        <v>30.02</v>
      </c>
      <c r="K4769" s="22">
        <v>30.020000459999999</v>
      </c>
      <c r="L4769" s="22">
        <f t="shared" si="744"/>
        <v>-4.5999999898072019E-7</v>
      </c>
      <c r="M4769" s="23">
        <f t="shared" si="745"/>
        <v>1.5323117652634448E-6</v>
      </c>
      <c r="N4769" s="22">
        <v>30.12</v>
      </c>
      <c r="O4769" s="22">
        <v>30.120000839999999</v>
      </c>
      <c r="P4769" s="22">
        <f t="shared" si="746"/>
        <v>-8.3999999844763806E-7</v>
      </c>
      <c r="Q4769" s="23">
        <f t="shared" si="747"/>
        <v>2.7888445385834789E-6</v>
      </c>
      <c r="R4769" s="24">
        <v>7959831</v>
      </c>
      <c r="S4769" s="24">
        <v>7959800</v>
      </c>
      <c r="T4769" s="24">
        <f t="shared" si="748"/>
        <v>31</v>
      </c>
      <c r="U4769" s="23">
        <f t="shared" si="749"/>
        <v>3.8945702153320437E-4</v>
      </c>
    </row>
    <row r="4770" spans="1:21" x14ac:dyDescent="0.3">
      <c r="A4770" s="21">
        <v>42639</v>
      </c>
      <c r="B4770" s="22">
        <v>30.02</v>
      </c>
      <c r="C4770" s="22">
        <v>30.020000459999999</v>
      </c>
      <c r="D4770" s="22">
        <f t="shared" si="740"/>
        <v>-4.5999999898072019E-7</v>
      </c>
      <c r="E4770" s="23">
        <f t="shared" si="741"/>
        <v>1.5323117652634448E-6</v>
      </c>
      <c r="F4770" s="22">
        <v>30.07</v>
      </c>
      <c r="G4770" s="22">
        <v>30.06999969</v>
      </c>
      <c r="H4770" s="22">
        <f t="shared" si="742"/>
        <v>3.1000000078051926E-7</v>
      </c>
      <c r="I4770" s="23">
        <f t="shared" si="743"/>
        <v>1.0309278482753428E-6</v>
      </c>
      <c r="J4770" s="22">
        <v>29.71</v>
      </c>
      <c r="K4770" s="22">
        <v>29.709999079999999</v>
      </c>
      <c r="L4770" s="22">
        <f t="shared" si="744"/>
        <v>9.2000000151415406E-7</v>
      </c>
      <c r="M4770" s="23">
        <f t="shared" si="745"/>
        <v>3.0966005722076045E-6</v>
      </c>
      <c r="N4770" s="22">
        <v>29.84</v>
      </c>
      <c r="O4770" s="22">
        <v>29.840000150000002</v>
      </c>
      <c r="P4770" s="22">
        <f t="shared" si="746"/>
        <v>-1.5000000175291461E-7</v>
      </c>
      <c r="Q4770" s="23">
        <f t="shared" si="747"/>
        <v>5.0268096849495022E-7</v>
      </c>
      <c r="R4770" s="24">
        <v>4363343</v>
      </c>
      <c r="S4770" s="24">
        <v>4363300</v>
      </c>
      <c r="T4770" s="24">
        <f t="shared" si="748"/>
        <v>43</v>
      </c>
      <c r="U4770" s="23">
        <f t="shared" si="749"/>
        <v>9.8549263172369541E-4</v>
      </c>
    </row>
    <row r="4771" spans="1:21" x14ac:dyDescent="0.3">
      <c r="A4771" s="21">
        <v>42640</v>
      </c>
      <c r="B4771" s="22">
        <v>29.8</v>
      </c>
      <c r="C4771" s="22">
        <v>29.799999239999998</v>
      </c>
      <c r="D4771" s="22">
        <f t="shared" si="740"/>
        <v>7.6000000248654942E-7</v>
      </c>
      <c r="E4771" s="23">
        <f t="shared" si="741"/>
        <v>2.5503356438560413E-6</v>
      </c>
      <c r="F4771" s="22">
        <v>30.43</v>
      </c>
      <c r="G4771" s="22">
        <v>30.43000031</v>
      </c>
      <c r="H4771" s="22">
        <f t="shared" si="742"/>
        <v>-3.1000000078051926E-7</v>
      </c>
      <c r="I4771" s="23">
        <f t="shared" si="743"/>
        <v>1.018731507139177E-6</v>
      </c>
      <c r="J4771" s="22">
        <v>29.65</v>
      </c>
      <c r="K4771" s="22">
        <v>29.649999619999999</v>
      </c>
      <c r="L4771" s="22">
        <f t="shared" si="744"/>
        <v>3.7999999946691787E-7</v>
      </c>
      <c r="M4771" s="23">
        <f t="shared" si="745"/>
        <v>1.2816189016427309E-6</v>
      </c>
      <c r="N4771" s="22">
        <v>30.4</v>
      </c>
      <c r="O4771" s="22">
        <v>30.399999619999999</v>
      </c>
      <c r="P4771" s="22">
        <f t="shared" si="746"/>
        <v>3.7999999946691787E-7</v>
      </c>
      <c r="Q4771" s="23">
        <f t="shared" si="747"/>
        <v>1.2500000138714407E-6</v>
      </c>
      <c r="R4771" s="24">
        <v>5707151</v>
      </c>
      <c r="S4771" s="24">
        <v>5707200</v>
      </c>
      <c r="T4771" s="24">
        <f t="shared" si="748"/>
        <v>-49</v>
      </c>
      <c r="U4771" s="23">
        <f t="shared" si="749"/>
        <v>8.5856462012895993E-4</v>
      </c>
    </row>
    <row r="4772" spans="1:21" x14ac:dyDescent="0.3">
      <c r="A4772" s="21">
        <v>42641</v>
      </c>
      <c r="B4772" s="22">
        <v>30.47</v>
      </c>
      <c r="C4772" s="22">
        <v>30.469999309999999</v>
      </c>
      <c r="D4772" s="22">
        <f t="shared" si="740"/>
        <v>6.9000000024743713E-7</v>
      </c>
      <c r="E4772" s="23">
        <f t="shared" si="741"/>
        <v>2.2645225332216694E-6</v>
      </c>
      <c r="F4772" s="22">
        <v>30.5</v>
      </c>
      <c r="G4772" s="22">
        <v>30.5</v>
      </c>
      <c r="H4772" s="22">
        <f t="shared" si="742"/>
        <v>0</v>
      </c>
      <c r="I4772" s="23">
        <f t="shared" si="743"/>
        <v>0</v>
      </c>
      <c r="J4772" s="22">
        <v>30.13</v>
      </c>
      <c r="K4772" s="22">
        <v>30.129999160000001</v>
      </c>
      <c r="L4772" s="22">
        <f t="shared" si="744"/>
        <v>8.3999999844763806E-7</v>
      </c>
      <c r="M4772" s="23">
        <f t="shared" si="745"/>
        <v>2.7879190901631547E-6</v>
      </c>
      <c r="N4772" s="22">
        <v>30.33</v>
      </c>
      <c r="O4772" s="22">
        <v>30.329999919999999</v>
      </c>
      <c r="P4772" s="22">
        <f t="shared" si="746"/>
        <v>7.9999999513802322E-8</v>
      </c>
      <c r="Q4772" s="23">
        <f t="shared" si="747"/>
        <v>2.6376524802114915E-7</v>
      </c>
      <c r="R4772" s="24">
        <v>4125090</v>
      </c>
      <c r="S4772" s="24">
        <v>4125100</v>
      </c>
      <c r="T4772" s="24">
        <f t="shared" si="748"/>
        <v>-10</v>
      </c>
      <c r="U4772" s="23">
        <f t="shared" si="749"/>
        <v>2.4241836561537903E-4</v>
      </c>
    </row>
    <row r="4773" spans="1:21" x14ac:dyDescent="0.3">
      <c r="A4773" s="21">
        <v>42642</v>
      </c>
      <c r="B4773" s="22">
        <v>30.31</v>
      </c>
      <c r="C4773" s="22">
        <v>30.309999470000001</v>
      </c>
      <c r="D4773" s="22">
        <f t="shared" si="740"/>
        <v>5.2999999766711881E-7</v>
      </c>
      <c r="E4773" s="23">
        <f t="shared" si="741"/>
        <v>1.7485978453800309E-6</v>
      </c>
      <c r="F4773" s="22">
        <v>30.65</v>
      </c>
      <c r="G4773" s="22">
        <v>30.649999619999999</v>
      </c>
      <c r="H4773" s="22">
        <f t="shared" si="742"/>
        <v>3.7999999946691787E-7</v>
      </c>
      <c r="I4773" s="23">
        <f t="shared" si="743"/>
        <v>1.239804255067452E-6</v>
      </c>
      <c r="J4773" s="22">
        <v>30.17</v>
      </c>
      <c r="K4773" s="22">
        <v>30.170000080000001</v>
      </c>
      <c r="L4773" s="22">
        <f t="shared" si="744"/>
        <v>-7.9999999513802322E-8</v>
      </c>
      <c r="M4773" s="23">
        <f t="shared" si="745"/>
        <v>2.6516406795383185E-7</v>
      </c>
      <c r="N4773" s="22">
        <v>30.4</v>
      </c>
      <c r="O4773" s="22">
        <v>30.399999619999999</v>
      </c>
      <c r="P4773" s="22">
        <f t="shared" si="746"/>
        <v>3.7999999946691787E-7</v>
      </c>
      <c r="Q4773" s="23">
        <f t="shared" si="747"/>
        <v>1.2500000138714407E-6</v>
      </c>
      <c r="R4773" s="24">
        <v>5985779</v>
      </c>
      <c r="S4773" s="24">
        <v>5985800</v>
      </c>
      <c r="T4773" s="24">
        <f t="shared" si="748"/>
        <v>-21</v>
      </c>
      <c r="U4773" s="23">
        <f t="shared" si="749"/>
        <v>3.5083029837281566E-4</v>
      </c>
    </row>
    <row r="4774" spans="1:21" x14ac:dyDescent="0.3">
      <c r="A4774" s="21">
        <v>42643</v>
      </c>
      <c r="B4774" s="22">
        <v>30.29</v>
      </c>
      <c r="C4774" s="22">
        <v>30.290000920000001</v>
      </c>
      <c r="D4774" s="22">
        <f t="shared" si="740"/>
        <v>-9.2000000151415406E-7</v>
      </c>
      <c r="E4774" s="23">
        <f t="shared" si="741"/>
        <v>3.0373059543444679E-6</v>
      </c>
      <c r="F4774" s="22">
        <v>30.68</v>
      </c>
      <c r="G4774" s="22">
        <v>30.68000031</v>
      </c>
      <c r="H4774" s="22">
        <f t="shared" si="742"/>
        <v>-3.1000000078051926E-7</v>
      </c>
      <c r="I4774" s="23">
        <f t="shared" si="743"/>
        <v>1.0104302400527559E-6</v>
      </c>
      <c r="J4774" s="22">
        <v>30.23</v>
      </c>
      <c r="K4774" s="22">
        <v>30.229999540000001</v>
      </c>
      <c r="L4774" s="22">
        <f t="shared" si="744"/>
        <v>4.5999999898072019E-7</v>
      </c>
      <c r="M4774" s="23">
        <f t="shared" si="745"/>
        <v>1.521667237778331E-6</v>
      </c>
      <c r="N4774" s="22">
        <v>30.59</v>
      </c>
      <c r="O4774" s="22">
        <v>30.590000150000002</v>
      </c>
      <c r="P4774" s="22">
        <f t="shared" si="746"/>
        <v>-1.5000000175291461E-7</v>
      </c>
      <c r="Q4774" s="23">
        <f t="shared" si="747"/>
        <v>4.9035632892245877E-7</v>
      </c>
      <c r="R4774" s="24">
        <v>5725693</v>
      </c>
      <c r="S4774" s="24">
        <v>5725700</v>
      </c>
      <c r="T4774" s="24">
        <f t="shared" si="748"/>
        <v>-7</v>
      </c>
      <c r="U4774" s="23">
        <f t="shared" si="749"/>
        <v>1.2225579405138236E-4</v>
      </c>
    </row>
    <row r="4775" spans="1:21" x14ac:dyDescent="0.3">
      <c r="A4775" s="21">
        <v>42646</v>
      </c>
      <c r="B4775" s="22">
        <v>30.64</v>
      </c>
      <c r="C4775" s="22">
        <v>30.63999939</v>
      </c>
      <c r="D4775" s="22">
        <f t="shared" si="740"/>
        <v>6.1000000073363481E-7</v>
      </c>
      <c r="E4775" s="23">
        <f t="shared" si="741"/>
        <v>1.9908616608286258E-6</v>
      </c>
      <c r="F4775" s="22">
        <v>30.81</v>
      </c>
      <c r="G4775" s="22">
        <v>30.809999470000001</v>
      </c>
      <c r="H4775" s="22">
        <f t="shared" si="742"/>
        <v>5.2999999766711881E-7</v>
      </c>
      <c r="I4775" s="23">
        <f t="shared" si="743"/>
        <v>1.7202207295822415E-6</v>
      </c>
      <c r="J4775" s="22">
        <v>30.57</v>
      </c>
      <c r="K4775" s="22">
        <v>30.56999969</v>
      </c>
      <c r="L4775" s="22">
        <f t="shared" si="744"/>
        <v>3.1000000078051926E-7</v>
      </c>
      <c r="M4775" s="23">
        <f t="shared" si="745"/>
        <v>1.0140660906906253E-6</v>
      </c>
      <c r="N4775" s="22">
        <v>30.72</v>
      </c>
      <c r="O4775" s="22">
        <v>30.719999309999999</v>
      </c>
      <c r="P4775" s="22">
        <f t="shared" si="746"/>
        <v>6.9000000024743713E-7</v>
      </c>
      <c r="Q4775" s="23">
        <f t="shared" si="747"/>
        <v>2.2460938012548318E-6</v>
      </c>
      <c r="R4775" s="24">
        <v>4198468</v>
      </c>
      <c r="S4775" s="24">
        <v>4198500</v>
      </c>
      <c r="T4775" s="24">
        <f t="shared" si="748"/>
        <v>-32</v>
      </c>
      <c r="U4775" s="23">
        <f t="shared" si="749"/>
        <v>7.621769679647493E-4</v>
      </c>
    </row>
    <row r="4776" spans="1:21" x14ac:dyDescent="0.3">
      <c r="A4776" s="21">
        <v>42647</v>
      </c>
      <c r="B4776" s="22">
        <v>30.82</v>
      </c>
      <c r="C4776" s="22">
        <v>30.81999969</v>
      </c>
      <c r="D4776" s="22">
        <f t="shared" si="740"/>
        <v>3.1000000078051926E-7</v>
      </c>
      <c r="E4776" s="23">
        <f t="shared" si="741"/>
        <v>1.0058403760500468E-6</v>
      </c>
      <c r="F4776" s="22">
        <v>30.92</v>
      </c>
      <c r="G4776" s="22">
        <v>30.920000080000001</v>
      </c>
      <c r="H4776" s="22">
        <f t="shared" si="742"/>
        <v>-7.9999999513802322E-8</v>
      </c>
      <c r="I4776" s="23">
        <f t="shared" si="743"/>
        <v>2.5873220991855292E-7</v>
      </c>
      <c r="J4776" s="22">
        <v>30.36</v>
      </c>
      <c r="K4776" s="22">
        <v>30.36000061</v>
      </c>
      <c r="L4776" s="22">
        <f t="shared" si="744"/>
        <v>-6.1000000073363481E-7</v>
      </c>
      <c r="M4776" s="23">
        <f t="shared" si="745"/>
        <v>2.0092226234432703E-6</v>
      </c>
      <c r="N4776" s="22">
        <v>30.39</v>
      </c>
      <c r="O4776" s="22">
        <v>30.38999939</v>
      </c>
      <c r="P4776" s="22">
        <f t="shared" si="746"/>
        <v>6.1000000073363481E-7</v>
      </c>
      <c r="Q4776" s="23">
        <f t="shared" si="747"/>
        <v>2.0072392661329197E-6</v>
      </c>
      <c r="R4776" s="24">
        <v>5104812</v>
      </c>
      <c r="S4776" s="24">
        <v>5104800</v>
      </c>
      <c r="T4776" s="24">
        <f t="shared" si="748"/>
        <v>12</v>
      </c>
      <c r="U4776" s="23">
        <f t="shared" si="749"/>
        <v>2.3507287259050307E-4</v>
      </c>
    </row>
    <row r="4777" spans="1:21" x14ac:dyDescent="0.3">
      <c r="A4777" s="21">
        <v>42648</v>
      </c>
      <c r="B4777" s="22">
        <v>30.67</v>
      </c>
      <c r="C4777" s="22">
        <v>30.670000080000001</v>
      </c>
      <c r="D4777" s="22">
        <f t="shared" si="740"/>
        <v>-7.9999999513802322E-8</v>
      </c>
      <c r="E4777" s="23">
        <f t="shared" si="741"/>
        <v>2.6084121064600375E-7</v>
      </c>
      <c r="F4777" s="22">
        <v>30.71</v>
      </c>
      <c r="G4777" s="22">
        <v>30.709999079999999</v>
      </c>
      <c r="H4777" s="22">
        <f t="shared" si="742"/>
        <v>9.2000000151415406E-7</v>
      </c>
      <c r="I4777" s="23">
        <f t="shared" si="743"/>
        <v>2.9957669458652226E-6</v>
      </c>
      <c r="J4777" s="22">
        <v>30.5</v>
      </c>
      <c r="K4777" s="22">
        <v>30.5</v>
      </c>
      <c r="L4777" s="22">
        <f t="shared" si="744"/>
        <v>0</v>
      </c>
      <c r="M4777" s="23">
        <f t="shared" si="745"/>
        <v>0</v>
      </c>
      <c r="N4777" s="22">
        <v>30.53</v>
      </c>
      <c r="O4777" s="22">
        <v>30.530000690000001</v>
      </c>
      <c r="P4777" s="22">
        <f t="shared" si="746"/>
        <v>-6.9000000024743713E-7</v>
      </c>
      <c r="Q4777" s="23">
        <f t="shared" si="747"/>
        <v>2.260072009999804E-6</v>
      </c>
      <c r="R4777" s="24">
        <v>6205007</v>
      </c>
      <c r="S4777" s="24">
        <v>6205000</v>
      </c>
      <c r="T4777" s="24">
        <f t="shared" si="748"/>
        <v>7</v>
      </c>
      <c r="U4777" s="23">
        <f t="shared" si="749"/>
        <v>1.12812248186946E-4</v>
      </c>
    </row>
    <row r="4778" spans="1:21" x14ac:dyDescent="0.3">
      <c r="A4778" s="21">
        <v>42649</v>
      </c>
      <c r="B4778" s="22">
        <v>30.7</v>
      </c>
      <c r="C4778" s="22">
        <v>30.700000760000002</v>
      </c>
      <c r="D4778" s="22">
        <f t="shared" si="740"/>
        <v>-7.6000000248654942E-7</v>
      </c>
      <c r="E4778" s="23">
        <f t="shared" si="741"/>
        <v>2.4755699793883308E-6</v>
      </c>
      <c r="F4778" s="22">
        <v>30.81</v>
      </c>
      <c r="G4778" s="22">
        <v>30.809999470000001</v>
      </c>
      <c r="H4778" s="22">
        <f t="shared" si="742"/>
        <v>5.2999999766711881E-7</v>
      </c>
      <c r="I4778" s="23">
        <f t="shared" si="743"/>
        <v>1.7202207295822415E-6</v>
      </c>
      <c r="J4778" s="22">
        <v>30.38</v>
      </c>
      <c r="K4778" s="22">
        <v>30.379999160000001</v>
      </c>
      <c r="L4778" s="22">
        <f t="shared" si="744"/>
        <v>8.3999999844763806E-7</v>
      </c>
      <c r="M4778" s="23">
        <f t="shared" si="745"/>
        <v>2.7649770298665081E-6</v>
      </c>
      <c r="N4778" s="22">
        <v>30.77</v>
      </c>
      <c r="O4778" s="22">
        <v>30.770000459999999</v>
      </c>
      <c r="P4778" s="22">
        <f t="shared" si="746"/>
        <v>-4.5999999898072019E-7</v>
      </c>
      <c r="Q4778" s="23">
        <f t="shared" si="747"/>
        <v>1.4949626002726429E-6</v>
      </c>
      <c r="R4778" s="24">
        <v>4099895</v>
      </c>
      <c r="S4778" s="24">
        <v>4099900</v>
      </c>
      <c r="T4778" s="24">
        <f t="shared" si="748"/>
        <v>-5</v>
      </c>
      <c r="U4778" s="23">
        <f t="shared" si="749"/>
        <v>1.2195419400473183E-4</v>
      </c>
    </row>
    <row r="4779" spans="1:21" x14ac:dyDescent="0.3">
      <c r="A4779" s="21">
        <v>42650</v>
      </c>
      <c r="B4779" s="22">
        <v>30.88</v>
      </c>
      <c r="C4779" s="22">
        <v>30.879999160000001</v>
      </c>
      <c r="D4779" s="22">
        <f t="shared" si="740"/>
        <v>8.3999999844763806E-7</v>
      </c>
      <c r="E4779" s="23">
        <f t="shared" si="741"/>
        <v>2.7202073228542085E-6</v>
      </c>
      <c r="F4779" s="22">
        <v>31.21</v>
      </c>
      <c r="G4779" s="22">
        <v>31.209999079999999</v>
      </c>
      <c r="H4779" s="22">
        <f t="shared" si="742"/>
        <v>9.2000000151415406E-7</v>
      </c>
      <c r="I4779" s="23">
        <f t="shared" si="743"/>
        <v>2.9477732413766995E-6</v>
      </c>
      <c r="J4779" s="22">
        <v>30.65</v>
      </c>
      <c r="K4779" s="22">
        <v>30.649999619999999</v>
      </c>
      <c r="L4779" s="22">
        <f t="shared" si="744"/>
        <v>3.7999999946691787E-7</v>
      </c>
      <c r="M4779" s="23">
        <f t="shared" si="745"/>
        <v>1.239804255067452E-6</v>
      </c>
      <c r="N4779" s="22">
        <v>31.18</v>
      </c>
      <c r="O4779" s="22">
        <v>31.18000031</v>
      </c>
      <c r="P4779" s="22">
        <f t="shared" si="746"/>
        <v>-3.1000000078051926E-7</v>
      </c>
      <c r="Q4779" s="23">
        <f t="shared" si="747"/>
        <v>9.9422706125213392E-7</v>
      </c>
      <c r="R4779" s="24">
        <v>5753514</v>
      </c>
      <c r="S4779" s="24">
        <v>5753400</v>
      </c>
      <c r="T4779" s="24">
        <f t="shared" si="748"/>
        <v>114</v>
      </c>
      <c r="U4779" s="23">
        <f t="shared" si="749"/>
        <v>1.9814370633016998E-3</v>
      </c>
    </row>
    <row r="4780" spans="1:21" x14ac:dyDescent="0.3">
      <c r="A4780" s="21">
        <v>42653</v>
      </c>
      <c r="B4780" s="22">
        <v>31.19</v>
      </c>
      <c r="C4780" s="22">
        <v>31.190000529999999</v>
      </c>
      <c r="D4780" s="22">
        <f t="shared" si="740"/>
        <v>-5.2999999766711881E-7</v>
      </c>
      <c r="E4780" s="23">
        <f t="shared" si="741"/>
        <v>1.6992625478070771E-6</v>
      </c>
      <c r="F4780" s="22">
        <v>31.48</v>
      </c>
      <c r="G4780" s="22">
        <v>31.479999540000001</v>
      </c>
      <c r="H4780" s="22">
        <f t="shared" si="742"/>
        <v>4.5999999898072019E-7</v>
      </c>
      <c r="I4780" s="23">
        <f t="shared" si="743"/>
        <v>1.4612452531843974E-6</v>
      </c>
      <c r="J4780" s="22">
        <v>31.16</v>
      </c>
      <c r="K4780" s="22">
        <v>31.159999849999998</v>
      </c>
      <c r="L4780" s="22">
        <f t="shared" si="744"/>
        <v>1.5000000175291461E-7</v>
      </c>
      <c r="M4780" s="23">
        <f t="shared" si="745"/>
        <v>4.8138640075415342E-7</v>
      </c>
      <c r="N4780" s="22">
        <v>31.28</v>
      </c>
      <c r="O4780" s="22">
        <v>31.280000690000001</v>
      </c>
      <c r="P4780" s="22">
        <f t="shared" si="746"/>
        <v>-6.9000000024743713E-7</v>
      </c>
      <c r="Q4780" s="23">
        <f t="shared" si="747"/>
        <v>2.2058823050730473E-6</v>
      </c>
      <c r="R4780" s="24">
        <v>7810549</v>
      </c>
      <c r="S4780" s="24">
        <v>7810500</v>
      </c>
      <c r="T4780" s="24">
        <f t="shared" si="748"/>
        <v>49</v>
      </c>
      <c r="U4780" s="23">
        <f t="shared" si="749"/>
        <v>6.2736060431470449E-4</v>
      </c>
    </row>
    <row r="4781" spans="1:21" x14ac:dyDescent="0.3">
      <c r="A4781" s="21">
        <v>42654</v>
      </c>
      <c r="B4781" s="22">
        <v>30.99</v>
      </c>
      <c r="C4781" s="22">
        <v>30.989999770000001</v>
      </c>
      <c r="D4781" s="22">
        <f t="shared" si="740"/>
        <v>2.2999999771400326E-7</v>
      </c>
      <c r="E4781" s="23">
        <f t="shared" si="741"/>
        <v>7.4217489325913358E-7</v>
      </c>
      <c r="F4781" s="22">
        <v>30.99</v>
      </c>
      <c r="G4781" s="22">
        <v>30.989999770000001</v>
      </c>
      <c r="H4781" s="22">
        <f t="shared" si="742"/>
        <v>2.2999999771400326E-7</v>
      </c>
      <c r="I4781" s="23">
        <f t="shared" si="743"/>
        <v>7.4217489325913358E-7</v>
      </c>
      <c r="J4781" s="22">
        <v>30.51</v>
      </c>
      <c r="K4781" s="22">
        <v>30.510000229999999</v>
      </c>
      <c r="L4781" s="22">
        <f t="shared" si="744"/>
        <v>-2.2999999771400326E-7</v>
      </c>
      <c r="M4781" s="23">
        <f t="shared" si="745"/>
        <v>7.538511831535416E-7</v>
      </c>
      <c r="N4781" s="22">
        <v>30.73</v>
      </c>
      <c r="O4781" s="22">
        <v>30.729999540000001</v>
      </c>
      <c r="P4781" s="22">
        <f t="shared" si="746"/>
        <v>4.5999999898072019E-7</v>
      </c>
      <c r="Q4781" s="23">
        <f t="shared" si="747"/>
        <v>1.4969085775024393E-6</v>
      </c>
      <c r="R4781" s="24">
        <v>10157575</v>
      </c>
      <c r="S4781" s="24">
        <v>10157600</v>
      </c>
      <c r="T4781" s="24">
        <f t="shared" si="748"/>
        <v>-25</v>
      </c>
      <c r="U4781" s="23">
        <f t="shared" si="749"/>
        <v>2.4612113097582109E-4</v>
      </c>
    </row>
    <row r="4782" spans="1:21" x14ac:dyDescent="0.3">
      <c r="A4782" s="21">
        <v>42655</v>
      </c>
      <c r="B4782" s="22">
        <v>30.9</v>
      </c>
      <c r="C4782" s="22">
        <v>30.899999619999999</v>
      </c>
      <c r="D4782" s="22">
        <f t="shared" si="740"/>
        <v>3.7999999946691787E-7</v>
      </c>
      <c r="E4782" s="23">
        <f t="shared" si="741"/>
        <v>1.2297734761814145E-6</v>
      </c>
      <c r="F4782" s="22">
        <v>31.41</v>
      </c>
      <c r="G4782" s="22">
        <v>31.409999849999998</v>
      </c>
      <c r="H4782" s="22">
        <f t="shared" si="742"/>
        <v>1.5000000175291461E-7</v>
      </c>
      <c r="I4782" s="23">
        <f t="shared" si="743"/>
        <v>4.7755492667700417E-7</v>
      </c>
      <c r="J4782" s="22">
        <v>30.7</v>
      </c>
      <c r="K4782" s="22">
        <v>30.700000760000002</v>
      </c>
      <c r="L4782" s="22">
        <f t="shared" si="744"/>
        <v>-7.6000000248654942E-7</v>
      </c>
      <c r="M4782" s="23">
        <f t="shared" si="745"/>
        <v>2.4755699793883308E-6</v>
      </c>
      <c r="N4782" s="22">
        <v>31.35</v>
      </c>
      <c r="O4782" s="22">
        <v>31.350000380000001</v>
      </c>
      <c r="P4782" s="22">
        <f t="shared" si="746"/>
        <v>-3.7999999946691787E-7</v>
      </c>
      <c r="Q4782" s="23">
        <f t="shared" si="747"/>
        <v>1.2121211957284125E-6</v>
      </c>
      <c r="R4782" s="24">
        <v>9586959</v>
      </c>
      <c r="S4782" s="24">
        <v>9587000</v>
      </c>
      <c r="T4782" s="24">
        <f t="shared" si="748"/>
        <v>-41</v>
      </c>
      <c r="U4782" s="23">
        <f t="shared" si="749"/>
        <v>4.276624595806822E-4</v>
      </c>
    </row>
    <row r="4783" spans="1:21" x14ac:dyDescent="0.3">
      <c r="A4783" s="21">
        <v>42656</v>
      </c>
      <c r="B4783" s="22">
        <v>30.93</v>
      </c>
      <c r="C4783" s="22">
        <v>30.93000031</v>
      </c>
      <c r="D4783" s="22">
        <f t="shared" si="740"/>
        <v>-3.1000000078051926E-7</v>
      </c>
      <c r="E4783" s="23">
        <f t="shared" si="741"/>
        <v>1.0022631673892771E-6</v>
      </c>
      <c r="F4783" s="22">
        <v>30.93</v>
      </c>
      <c r="G4783" s="22">
        <v>30.93000031</v>
      </c>
      <c r="H4783" s="22">
        <f t="shared" si="742"/>
        <v>-3.1000000078051926E-7</v>
      </c>
      <c r="I4783" s="23">
        <f t="shared" si="743"/>
        <v>1.0022631673892771E-6</v>
      </c>
      <c r="J4783" s="22">
        <v>29.52</v>
      </c>
      <c r="K4783" s="22">
        <v>29.520000459999999</v>
      </c>
      <c r="L4783" s="22">
        <f t="shared" si="744"/>
        <v>-4.5999999898072019E-7</v>
      </c>
      <c r="M4783" s="23">
        <f t="shared" si="745"/>
        <v>1.5582655549210657E-6</v>
      </c>
      <c r="N4783" s="22">
        <v>30.53</v>
      </c>
      <c r="O4783" s="22">
        <v>30.530000690000001</v>
      </c>
      <c r="P4783" s="22">
        <f t="shared" si="746"/>
        <v>-6.9000000024743713E-7</v>
      </c>
      <c r="Q4783" s="23">
        <f t="shared" si="747"/>
        <v>2.260072009999804E-6</v>
      </c>
      <c r="R4783" s="24">
        <v>17322963</v>
      </c>
      <c r="S4783" s="24">
        <v>17323000</v>
      </c>
      <c r="T4783" s="24">
        <f t="shared" si="748"/>
        <v>-37</v>
      </c>
      <c r="U4783" s="23">
        <f t="shared" si="749"/>
        <v>2.1358887028805632E-4</v>
      </c>
    </row>
    <row r="4784" spans="1:21" x14ac:dyDescent="0.3">
      <c r="A4784" s="21">
        <v>42657</v>
      </c>
      <c r="B4784" s="22">
        <v>31.06</v>
      </c>
      <c r="C4784" s="22">
        <v>31.059999470000001</v>
      </c>
      <c r="D4784" s="22">
        <f t="shared" si="740"/>
        <v>5.2999999766711881E-7</v>
      </c>
      <c r="E4784" s="23">
        <f t="shared" si="741"/>
        <v>1.7063747801381363E-6</v>
      </c>
      <c r="F4784" s="22">
        <v>31.27</v>
      </c>
      <c r="G4784" s="22">
        <v>31.270000459999999</v>
      </c>
      <c r="H4784" s="22">
        <f t="shared" si="742"/>
        <v>-4.5999999898072019E-7</v>
      </c>
      <c r="I4784" s="23">
        <f t="shared" si="743"/>
        <v>1.4710584976458303E-6</v>
      </c>
      <c r="J4784" s="22">
        <v>30.57</v>
      </c>
      <c r="K4784" s="22">
        <v>30.56999969</v>
      </c>
      <c r="L4784" s="22">
        <f t="shared" si="744"/>
        <v>3.1000000078051926E-7</v>
      </c>
      <c r="M4784" s="23">
        <f t="shared" si="745"/>
        <v>1.0140660906906253E-6</v>
      </c>
      <c r="N4784" s="22">
        <v>30.66</v>
      </c>
      <c r="O4784" s="22">
        <v>30.659999849999998</v>
      </c>
      <c r="P4784" s="22">
        <f t="shared" si="746"/>
        <v>1.5000000175291461E-7</v>
      </c>
      <c r="Q4784" s="23">
        <f t="shared" si="747"/>
        <v>4.8923679871744885E-7</v>
      </c>
      <c r="R4784" s="24">
        <v>9822916</v>
      </c>
      <c r="S4784" s="24">
        <v>9822900</v>
      </c>
      <c r="T4784" s="24">
        <f t="shared" si="748"/>
        <v>16</v>
      </c>
      <c r="U4784" s="23">
        <f t="shared" si="749"/>
        <v>1.628846878213155E-4</v>
      </c>
    </row>
    <row r="4785" spans="1:21" x14ac:dyDescent="0.3">
      <c r="A4785" s="21">
        <v>42660</v>
      </c>
      <c r="B4785" s="22">
        <v>30.52</v>
      </c>
      <c r="C4785" s="22">
        <v>30.520000459999999</v>
      </c>
      <c r="D4785" s="22">
        <f t="shared" si="740"/>
        <v>-4.5999999898072019E-7</v>
      </c>
      <c r="E4785" s="23">
        <f t="shared" si="741"/>
        <v>1.5072083618858511E-6</v>
      </c>
      <c r="F4785" s="22">
        <v>30.76</v>
      </c>
      <c r="G4785" s="22">
        <v>30.760000229999999</v>
      </c>
      <c r="H4785" s="22">
        <f t="shared" si="742"/>
        <v>-2.2999999771400326E-7</v>
      </c>
      <c r="I4785" s="23">
        <f t="shared" si="743"/>
        <v>7.477243042725532E-7</v>
      </c>
      <c r="J4785" s="22">
        <v>30.38</v>
      </c>
      <c r="K4785" s="22">
        <v>30.379999160000001</v>
      </c>
      <c r="L4785" s="22">
        <f t="shared" si="744"/>
        <v>8.3999999844763806E-7</v>
      </c>
      <c r="M4785" s="23">
        <f t="shared" si="745"/>
        <v>2.7649770298665081E-6</v>
      </c>
      <c r="N4785" s="22">
        <v>30.57</v>
      </c>
      <c r="O4785" s="22">
        <v>30.56999969</v>
      </c>
      <c r="P4785" s="22">
        <f t="shared" si="746"/>
        <v>3.1000000078051926E-7</v>
      </c>
      <c r="Q4785" s="23">
        <f t="shared" si="747"/>
        <v>1.0140660906906253E-6</v>
      </c>
      <c r="R4785" s="24">
        <v>7598444</v>
      </c>
      <c r="S4785" s="24">
        <v>7598400</v>
      </c>
      <c r="T4785" s="24">
        <f t="shared" si="748"/>
        <v>44</v>
      </c>
      <c r="U4785" s="23">
        <f t="shared" si="749"/>
        <v>5.7906927774268268E-4</v>
      </c>
    </row>
    <row r="4786" spans="1:21" x14ac:dyDescent="0.3">
      <c r="A4786" s="21">
        <v>42661</v>
      </c>
      <c r="B4786" s="22">
        <v>30.91</v>
      </c>
      <c r="C4786" s="22">
        <v>30.909999849999998</v>
      </c>
      <c r="D4786" s="22">
        <f t="shared" si="740"/>
        <v>1.5000000175291461E-7</v>
      </c>
      <c r="E4786" s="23">
        <f t="shared" si="741"/>
        <v>4.8527985273644264E-7</v>
      </c>
      <c r="F4786" s="22">
        <v>30.98</v>
      </c>
      <c r="G4786" s="22">
        <v>30.979999540000001</v>
      </c>
      <c r="H4786" s="22">
        <f t="shared" si="742"/>
        <v>4.5999999898072019E-7</v>
      </c>
      <c r="I4786" s="23">
        <f t="shared" si="743"/>
        <v>1.4848289406421347E-6</v>
      </c>
      <c r="J4786" s="22">
        <v>30.69</v>
      </c>
      <c r="K4786" s="22">
        <v>30.690000529999999</v>
      </c>
      <c r="L4786" s="22">
        <f t="shared" si="744"/>
        <v>-5.2999999766711881E-7</v>
      </c>
      <c r="M4786" s="23">
        <f t="shared" si="745"/>
        <v>1.7269468508123184E-6</v>
      </c>
      <c r="N4786" s="22">
        <v>30.86</v>
      </c>
      <c r="O4786" s="22">
        <v>30.86000061</v>
      </c>
      <c r="P4786" s="22">
        <f t="shared" si="746"/>
        <v>-6.1000000073363481E-7</v>
      </c>
      <c r="Q4786" s="23">
        <f t="shared" si="747"/>
        <v>1.9766687902655708E-6</v>
      </c>
      <c r="R4786" s="24">
        <v>5487488</v>
      </c>
      <c r="S4786" s="24">
        <v>5487500</v>
      </c>
      <c r="T4786" s="24">
        <f t="shared" si="748"/>
        <v>-12</v>
      </c>
      <c r="U4786" s="23">
        <f t="shared" si="749"/>
        <v>2.1867881548974944E-4</v>
      </c>
    </row>
    <row r="4787" spans="1:21" x14ac:dyDescent="0.3">
      <c r="A4787" s="21">
        <v>42662</v>
      </c>
      <c r="B4787" s="22">
        <v>30.95</v>
      </c>
      <c r="C4787" s="22">
        <v>30.950000760000002</v>
      </c>
      <c r="D4787" s="22">
        <f t="shared" si="740"/>
        <v>-7.6000000248654942E-7</v>
      </c>
      <c r="E4787" s="23">
        <f t="shared" si="741"/>
        <v>2.4555734533899549E-6</v>
      </c>
      <c r="F4787" s="22">
        <v>31.04</v>
      </c>
      <c r="G4787" s="22">
        <v>31.040000920000001</v>
      </c>
      <c r="H4787" s="22">
        <f t="shared" si="742"/>
        <v>-9.2000000151415406E-7</v>
      </c>
      <c r="I4787" s="23">
        <f t="shared" si="743"/>
        <v>2.9639174428032012E-6</v>
      </c>
      <c r="J4787" s="22">
        <v>30.66</v>
      </c>
      <c r="K4787" s="22">
        <v>30.659999849999998</v>
      </c>
      <c r="L4787" s="22">
        <f t="shared" si="744"/>
        <v>1.5000000175291461E-7</v>
      </c>
      <c r="M4787" s="23">
        <f t="shared" si="745"/>
        <v>4.8923679871744885E-7</v>
      </c>
      <c r="N4787" s="22">
        <v>30.98</v>
      </c>
      <c r="O4787" s="22">
        <v>30.979999540000001</v>
      </c>
      <c r="P4787" s="22">
        <f t="shared" si="746"/>
        <v>4.5999999898072019E-7</v>
      </c>
      <c r="Q4787" s="23">
        <f t="shared" si="747"/>
        <v>1.4848289406421347E-6</v>
      </c>
      <c r="R4787" s="24">
        <v>6725885</v>
      </c>
      <c r="S4787" s="24">
        <v>6733000</v>
      </c>
      <c r="T4787" s="24">
        <f t="shared" si="748"/>
        <v>-7115</v>
      </c>
      <c r="U4787" s="23">
        <f t="shared" si="749"/>
        <v>0.10567354819545523</v>
      </c>
    </row>
    <row r="4788" spans="1:21" x14ac:dyDescent="0.3">
      <c r="A4788" s="21">
        <v>42663</v>
      </c>
      <c r="B4788" s="22">
        <v>30.93</v>
      </c>
      <c r="C4788" s="22">
        <v>30.93000031</v>
      </c>
      <c r="D4788" s="22">
        <f t="shared" si="740"/>
        <v>-3.1000000078051926E-7</v>
      </c>
      <c r="E4788" s="23">
        <f t="shared" si="741"/>
        <v>1.0022631673892771E-6</v>
      </c>
      <c r="F4788" s="22">
        <v>31.15</v>
      </c>
      <c r="G4788" s="22">
        <v>31.149999619999999</v>
      </c>
      <c r="H4788" s="22">
        <f t="shared" si="742"/>
        <v>3.7999999946691787E-7</v>
      </c>
      <c r="I4788" s="23">
        <f t="shared" si="743"/>
        <v>1.2199037049841155E-6</v>
      </c>
      <c r="J4788" s="22">
        <v>30.8</v>
      </c>
      <c r="K4788" s="22">
        <v>30.799999239999998</v>
      </c>
      <c r="L4788" s="22">
        <f t="shared" si="744"/>
        <v>7.6000000248654942E-7</v>
      </c>
      <c r="M4788" s="23">
        <f t="shared" si="745"/>
        <v>2.4675325364928469E-6</v>
      </c>
      <c r="N4788" s="22">
        <v>31.06</v>
      </c>
      <c r="O4788" s="22">
        <v>31.059999470000001</v>
      </c>
      <c r="P4788" s="22">
        <f t="shared" si="746"/>
        <v>5.2999999766711881E-7</v>
      </c>
      <c r="Q4788" s="23">
        <f t="shared" si="747"/>
        <v>1.7063747801381363E-6</v>
      </c>
      <c r="R4788" s="24">
        <v>7329782</v>
      </c>
      <c r="S4788" s="24">
        <v>7329800</v>
      </c>
      <c r="T4788" s="24">
        <f t="shared" si="748"/>
        <v>-18</v>
      </c>
      <c r="U4788" s="23">
        <f t="shared" si="749"/>
        <v>2.4557286692679202E-4</v>
      </c>
    </row>
    <row r="4789" spans="1:21" x14ac:dyDescent="0.3">
      <c r="A4789" s="21">
        <v>42664</v>
      </c>
      <c r="B4789" s="22">
        <v>30.92</v>
      </c>
      <c r="C4789" s="22">
        <v>30.920000080000001</v>
      </c>
      <c r="D4789" s="22">
        <f t="shared" si="740"/>
        <v>-7.9999999513802322E-8</v>
      </c>
      <c r="E4789" s="23">
        <f t="shared" si="741"/>
        <v>2.5873220991855292E-7</v>
      </c>
      <c r="F4789" s="22">
        <v>31.14</v>
      </c>
      <c r="G4789" s="22">
        <v>31.13999939</v>
      </c>
      <c r="H4789" s="22">
        <f t="shared" si="742"/>
        <v>6.1000000073363481E-7</v>
      </c>
      <c r="I4789" s="23">
        <f t="shared" si="743"/>
        <v>1.9588953522251012E-6</v>
      </c>
      <c r="J4789" s="22">
        <v>30.76</v>
      </c>
      <c r="K4789" s="22">
        <v>30.760000229999999</v>
      </c>
      <c r="L4789" s="22">
        <f t="shared" si="744"/>
        <v>-2.2999999771400326E-7</v>
      </c>
      <c r="M4789" s="23">
        <f t="shared" si="745"/>
        <v>7.477243042725532E-7</v>
      </c>
      <c r="N4789" s="22">
        <v>31.08</v>
      </c>
      <c r="O4789" s="22">
        <v>31.079999919999999</v>
      </c>
      <c r="P4789" s="22">
        <f t="shared" si="746"/>
        <v>7.9999999513802322E-8</v>
      </c>
      <c r="Q4789" s="23">
        <f t="shared" si="747"/>
        <v>2.5740025649846374E-7</v>
      </c>
      <c r="R4789" s="24">
        <v>3817061</v>
      </c>
      <c r="S4789" s="24">
        <v>3817100</v>
      </c>
      <c r="T4789" s="24">
        <f t="shared" si="748"/>
        <v>-39</v>
      </c>
      <c r="U4789" s="23">
        <f t="shared" si="749"/>
        <v>1.0217180582117315E-3</v>
      </c>
    </row>
    <row r="4790" spans="1:21" x14ac:dyDescent="0.3">
      <c r="A4790" s="21">
        <v>42667</v>
      </c>
      <c r="B4790" s="22">
        <v>31.14</v>
      </c>
      <c r="C4790" s="22">
        <v>31.13999939</v>
      </c>
      <c r="D4790" s="22">
        <f t="shared" si="740"/>
        <v>6.1000000073363481E-7</v>
      </c>
      <c r="E4790" s="23">
        <f t="shared" si="741"/>
        <v>1.9588953522251012E-6</v>
      </c>
      <c r="F4790" s="22">
        <v>31.41</v>
      </c>
      <c r="G4790" s="22">
        <v>31.409999849999998</v>
      </c>
      <c r="H4790" s="22">
        <f t="shared" si="742"/>
        <v>1.5000000175291461E-7</v>
      </c>
      <c r="I4790" s="23">
        <f t="shared" si="743"/>
        <v>4.7755492667700417E-7</v>
      </c>
      <c r="J4790" s="22">
        <v>31.08</v>
      </c>
      <c r="K4790" s="22">
        <v>31.079999919999999</v>
      </c>
      <c r="L4790" s="22">
        <f t="shared" si="744"/>
        <v>7.9999999513802322E-8</v>
      </c>
      <c r="M4790" s="23">
        <f t="shared" si="745"/>
        <v>2.5740025649846374E-7</v>
      </c>
      <c r="N4790" s="22">
        <v>31.41</v>
      </c>
      <c r="O4790" s="22">
        <v>31.409999849999998</v>
      </c>
      <c r="P4790" s="22">
        <f t="shared" si="746"/>
        <v>1.5000000175291461E-7</v>
      </c>
      <c r="Q4790" s="23">
        <f t="shared" si="747"/>
        <v>4.7755492667700417E-7</v>
      </c>
      <c r="R4790" s="24">
        <v>3768927</v>
      </c>
      <c r="S4790" s="24">
        <v>3768900</v>
      </c>
      <c r="T4790" s="24">
        <f t="shared" si="748"/>
        <v>27</v>
      </c>
      <c r="U4790" s="23">
        <f t="shared" si="749"/>
        <v>7.163893974369179E-4</v>
      </c>
    </row>
    <row r="4791" spans="1:21" x14ac:dyDescent="0.3">
      <c r="A4791" s="21">
        <v>42668</v>
      </c>
      <c r="B4791" s="22">
        <v>31.4</v>
      </c>
      <c r="C4791" s="22">
        <v>31.399999619999999</v>
      </c>
      <c r="D4791" s="22">
        <f t="shared" si="740"/>
        <v>3.7999999946691787E-7</v>
      </c>
      <c r="E4791" s="23">
        <f t="shared" si="741"/>
        <v>1.2101910957504588E-6</v>
      </c>
      <c r="F4791" s="22">
        <v>31.62</v>
      </c>
      <c r="G4791" s="22">
        <v>31.620000839999999</v>
      </c>
      <c r="H4791" s="22">
        <f t="shared" si="742"/>
        <v>-8.3999999844763806E-7</v>
      </c>
      <c r="I4791" s="23">
        <f t="shared" si="743"/>
        <v>2.6565464140817462E-6</v>
      </c>
      <c r="J4791" s="22">
        <v>31.38</v>
      </c>
      <c r="K4791" s="22">
        <v>31.379999160000001</v>
      </c>
      <c r="L4791" s="22">
        <f t="shared" si="744"/>
        <v>8.3999999844763806E-7</v>
      </c>
      <c r="M4791" s="23">
        <f t="shared" si="745"/>
        <v>2.6768643114509184E-6</v>
      </c>
      <c r="N4791" s="22">
        <v>31.55</v>
      </c>
      <c r="O4791" s="22">
        <v>31.549999239999998</v>
      </c>
      <c r="P4791" s="22">
        <f t="shared" si="746"/>
        <v>7.6000000248654942E-7</v>
      </c>
      <c r="Q4791" s="23">
        <f t="shared" si="747"/>
        <v>2.408874867809821E-6</v>
      </c>
      <c r="R4791" s="24">
        <v>3214676</v>
      </c>
      <c r="S4791" s="24">
        <v>3214700</v>
      </c>
      <c r="T4791" s="24">
        <f t="shared" si="748"/>
        <v>-24</v>
      </c>
      <c r="U4791" s="23">
        <f t="shared" si="749"/>
        <v>7.4657044203191585E-4</v>
      </c>
    </row>
    <row r="4792" spans="1:21" x14ac:dyDescent="0.3">
      <c r="A4792" s="21">
        <v>42669</v>
      </c>
      <c r="B4792" s="22">
        <v>31.19</v>
      </c>
      <c r="C4792" s="22">
        <v>31.190000529999999</v>
      </c>
      <c r="D4792" s="22">
        <f t="shared" si="740"/>
        <v>-5.2999999766711881E-7</v>
      </c>
      <c r="E4792" s="23">
        <f t="shared" si="741"/>
        <v>1.6992625478070771E-6</v>
      </c>
      <c r="F4792" s="22">
        <v>31.43</v>
      </c>
      <c r="G4792" s="22">
        <v>31.43000031</v>
      </c>
      <c r="H4792" s="22">
        <f t="shared" si="742"/>
        <v>-3.1000000078051926E-7</v>
      </c>
      <c r="I4792" s="23">
        <f t="shared" si="743"/>
        <v>9.8631879644585102E-7</v>
      </c>
      <c r="J4792" s="22">
        <v>31.07</v>
      </c>
      <c r="K4792" s="22">
        <v>31.06999969</v>
      </c>
      <c r="L4792" s="22">
        <f t="shared" si="744"/>
        <v>3.1000000078051926E-7</v>
      </c>
      <c r="M4792" s="23">
        <f t="shared" si="745"/>
        <v>9.9774703531874807E-7</v>
      </c>
      <c r="N4792" s="22">
        <v>31.21</v>
      </c>
      <c r="O4792" s="22">
        <v>31.209999079999999</v>
      </c>
      <c r="P4792" s="22">
        <f t="shared" si="746"/>
        <v>9.2000000151415406E-7</v>
      </c>
      <c r="Q4792" s="23">
        <f t="shared" si="747"/>
        <v>2.9477732413766995E-6</v>
      </c>
      <c r="R4792" s="24">
        <v>4121511</v>
      </c>
      <c r="S4792" s="24">
        <v>4121500</v>
      </c>
      <c r="T4792" s="24">
        <f t="shared" si="748"/>
        <v>11</v>
      </c>
      <c r="U4792" s="23">
        <f t="shared" si="749"/>
        <v>2.6689312143637027E-4</v>
      </c>
    </row>
    <row r="4793" spans="1:21" x14ac:dyDescent="0.3">
      <c r="A4793" s="21">
        <v>42670</v>
      </c>
      <c r="B4793" s="22">
        <v>31.23</v>
      </c>
      <c r="C4793" s="22">
        <v>31.229999540000001</v>
      </c>
      <c r="D4793" s="22">
        <f t="shared" si="740"/>
        <v>4.5999999898072019E-7</v>
      </c>
      <c r="E4793" s="23">
        <f t="shared" si="741"/>
        <v>1.4729427017491406E-6</v>
      </c>
      <c r="F4793" s="22">
        <v>31.26</v>
      </c>
      <c r="G4793" s="22">
        <v>31.260000229999999</v>
      </c>
      <c r="H4793" s="22">
        <f t="shared" si="742"/>
        <v>-2.2999999771400326E-7</v>
      </c>
      <c r="I4793" s="23">
        <f t="shared" si="743"/>
        <v>7.357645426159463E-7</v>
      </c>
      <c r="J4793" s="22">
        <v>30.75</v>
      </c>
      <c r="K4793" s="22">
        <v>30.75</v>
      </c>
      <c r="L4793" s="22">
        <f t="shared" si="744"/>
        <v>0</v>
      </c>
      <c r="M4793" s="23">
        <f t="shared" si="745"/>
        <v>0</v>
      </c>
      <c r="N4793" s="22">
        <v>30.77</v>
      </c>
      <c r="O4793" s="22">
        <v>30.770000459999999</v>
      </c>
      <c r="P4793" s="22">
        <f t="shared" si="746"/>
        <v>-4.5999999898072019E-7</v>
      </c>
      <c r="Q4793" s="23">
        <f t="shared" si="747"/>
        <v>1.4949626002726429E-6</v>
      </c>
      <c r="R4793" s="24">
        <v>6243225</v>
      </c>
      <c r="S4793" s="24">
        <v>6243200</v>
      </c>
      <c r="T4793" s="24">
        <f t="shared" si="748"/>
        <v>25</v>
      </c>
      <c r="U4793" s="23">
        <f t="shared" si="749"/>
        <v>4.0043567401332647E-4</v>
      </c>
    </row>
    <row r="4794" spans="1:21" x14ac:dyDescent="0.3">
      <c r="A4794" s="21">
        <v>42671</v>
      </c>
      <c r="B4794" s="22">
        <v>30.94</v>
      </c>
      <c r="C4794" s="22">
        <v>30.940000529999999</v>
      </c>
      <c r="D4794" s="22">
        <f t="shared" si="740"/>
        <v>-5.2999999766711881E-7</v>
      </c>
      <c r="E4794" s="23">
        <f t="shared" si="741"/>
        <v>1.7129928525800152E-6</v>
      </c>
      <c r="F4794" s="22">
        <v>31.1</v>
      </c>
      <c r="G4794" s="22">
        <v>31.100000380000001</v>
      </c>
      <c r="H4794" s="22">
        <f t="shared" si="742"/>
        <v>-3.7999999946691787E-7</v>
      </c>
      <c r="I4794" s="23">
        <f t="shared" si="743"/>
        <v>1.2218649351248589E-6</v>
      </c>
      <c r="J4794" s="22">
        <v>30.76</v>
      </c>
      <c r="K4794" s="22">
        <v>30.760000229999999</v>
      </c>
      <c r="L4794" s="22">
        <f t="shared" si="744"/>
        <v>-2.2999999771400326E-7</v>
      </c>
      <c r="M4794" s="23">
        <f t="shared" si="745"/>
        <v>7.477243042725532E-7</v>
      </c>
      <c r="N4794" s="22">
        <v>30.77</v>
      </c>
      <c r="O4794" s="22">
        <v>30.770000459999999</v>
      </c>
      <c r="P4794" s="22">
        <f t="shared" si="746"/>
        <v>-4.5999999898072019E-7</v>
      </c>
      <c r="Q4794" s="23">
        <f t="shared" si="747"/>
        <v>1.4949626002726429E-6</v>
      </c>
      <c r="R4794" s="24">
        <v>5210861</v>
      </c>
      <c r="S4794" s="24">
        <v>5210800</v>
      </c>
      <c r="T4794" s="24">
        <f t="shared" si="748"/>
        <v>61</v>
      </c>
      <c r="U4794" s="23">
        <f t="shared" si="749"/>
        <v>1.1706455822522454E-3</v>
      </c>
    </row>
    <row r="4795" spans="1:21" x14ac:dyDescent="0.3">
      <c r="A4795" s="21">
        <v>42674</v>
      </c>
      <c r="B4795" s="22">
        <v>30.93</v>
      </c>
      <c r="C4795" s="22">
        <v>30.93000031</v>
      </c>
      <c r="D4795" s="22">
        <f t="shared" si="740"/>
        <v>-3.1000000078051926E-7</v>
      </c>
      <c r="E4795" s="23">
        <f t="shared" si="741"/>
        <v>1.0022631673892771E-6</v>
      </c>
      <c r="F4795" s="22">
        <v>31.13</v>
      </c>
      <c r="G4795" s="22">
        <v>31.129999160000001</v>
      </c>
      <c r="H4795" s="22">
        <f t="shared" si="742"/>
        <v>8.3999999844763806E-7</v>
      </c>
      <c r="I4795" s="23">
        <f t="shared" si="743"/>
        <v>2.6983617767872694E-6</v>
      </c>
      <c r="J4795" s="22">
        <v>30.84</v>
      </c>
      <c r="K4795" s="22">
        <v>30.840000150000002</v>
      </c>
      <c r="L4795" s="22">
        <f t="shared" si="744"/>
        <v>-1.5000000175291461E-7</v>
      </c>
      <c r="M4795" s="23">
        <f t="shared" si="745"/>
        <v>4.8638132627543006E-7</v>
      </c>
      <c r="N4795" s="22">
        <v>31.1</v>
      </c>
      <c r="O4795" s="22">
        <v>31.100000380000001</v>
      </c>
      <c r="P4795" s="22">
        <f t="shared" si="746"/>
        <v>-3.7999999946691787E-7</v>
      </c>
      <c r="Q4795" s="23">
        <f t="shared" si="747"/>
        <v>1.2218649351248589E-6</v>
      </c>
      <c r="R4795" s="24">
        <v>3212296</v>
      </c>
      <c r="S4795" s="24">
        <v>3212300</v>
      </c>
      <c r="T4795" s="24">
        <f t="shared" si="748"/>
        <v>-4</v>
      </c>
      <c r="U4795" s="23">
        <f t="shared" si="749"/>
        <v>1.2452137098029449E-4</v>
      </c>
    </row>
    <row r="4796" spans="1:21" x14ac:dyDescent="0.3">
      <c r="A4796" s="21">
        <v>42675</v>
      </c>
      <c r="B4796" s="22">
        <v>31.12</v>
      </c>
      <c r="C4796" s="22">
        <v>31.120000839999999</v>
      </c>
      <c r="D4796" s="22">
        <f t="shared" si="740"/>
        <v>-8.3999999844763806E-7</v>
      </c>
      <c r="E4796" s="23">
        <f t="shared" si="741"/>
        <v>2.6992287139271108E-6</v>
      </c>
      <c r="F4796" s="22">
        <v>31.2</v>
      </c>
      <c r="G4796" s="22">
        <v>31.200000760000002</v>
      </c>
      <c r="H4796" s="22">
        <f t="shared" si="742"/>
        <v>-7.6000000248654942E-7</v>
      </c>
      <c r="I4796" s="23">
        <f t="shared" si="743"/>
        <v>2.4358973845311833E-6</v>
      </c>
      <c r="J4796" s="22">
        <v>30.48</v>
      </c>
      <c r="K4796" s="22">
        <v>30.479999540000001</v>
      </c>
      <c r="L4796" s="22">
        <f t="shared" si="744"/>
        <v>4.5999999898072019E-7</v>
      </c>
      <c r="M4796" s="23">
        <f t="shared" si="745"/>
        <v>1.5091863711383778E-6</v>
      </c>
      <c r="N4796" s="22">
        <v>30.71</v>
      </c>
      <c r="O4796" s="22">
        <v>30.709999079999999</v>
      </c>
      <c r="P4796" s="22">
        <f t="shared" si="746"/>
        <v>9.2000000151415406E-7</v>
      </c>
      <c r="Q4796" s="23">
        <f t="shared" si="747"/>
        <v>2.9957669458652226E-6</v>
      </c>
      <c r="R4796" s="24">
        <v>5815671</v>
      </c>
      <c r="S4796" s="24">
        <v>5815800</v>
      </c>
      <c r="T4796" s="24">
        <f t="shared" si="748"/>
        <v>-129</v>
      </c>
      <c r="U4796" s="23">
        <f t="shared" si="749"/>
        <v>2.2180955328587643E-3</v>
      </c>
    </row>
    <row r="4797" spans="1:21" x14ac:dyDescent="0.3">
      <c r="A4797" s="21">
        <v>42676</v>
      </c>
      <c r="B4797" s="22">
        <v>30.67</v>
      </c>
      <c r="C4797" s="22">
        <v>30.670000080000001</v>
      </c>
      <c r="D4797" s="22">
        <f t="shared" si="740"/>
        <v>-7.9999999513802322E-8</v>
      </c>
      <c r="E4797" s="23">
        <f t="shared" si="741"/>
        <v>2.6084121064600375E-7</v>
      </c>
      <c r="F4797" s="22">
        <v>30.73</v>
      </c>
      <c r="G4797" s="22">
        <v>30.729999540000001</v>
      </c>
      <c r="H4797" s="22">
        <f t="shared" si="742"/>
        <v>4.5999999898072019E-7</v>
      </c>
      <c r="I4797" s="23">
        <f t="shared" si="743"/>
        <v>1.4969085775024393E-6</v>
      </c>
      <c r="J4797" s="22">
        <v>30.24</v>
      </c>
      <c r="K4797" s="22">
        <v>30.239999770000001</v>
      </c>
      <c r="L4797" s="22">
        <f t="shared" si="744"/>
        <v>2.2999999771400326E-7</v>
      </c>
      <c r="M4797" s="23">
        <f t="shared" si="745"/>
        <v>7.6058200880734747E-7</v>
      </c>
      <c r="N4797" s="22">
        <v>30.39</v>
      </c>
      <c r="O4797" s="22">
        <v>30.38999939</v>
      </c>
      <c r="P4797" s="22">
        <f t="shared" si="746"/>
        <v>6.1000000073363481E-7</v>
      </c>
      <c r="Q4797" s="23">
        <f t="shared" si="747"/>
        <v>2.0072392661329197E-6</v>
      </c>
      <c r="R4797" s="24">
        <v>5274661</v>
      </c>
      <c r="S4797" s="24">
        <v>5274700</v>
      </c>
      <c r="T4797" s="24">
        <f t="shared" si="748"/>
        <v>-39</v>
      </c>
      <c r="U4797" s="23">
        <f t="shared" si="749"/>
        <v>7.3937854285551787E-4</v>
      </c>
    </row>
    <row r="4798" spans="1:21" x14ac:dyDescent="0.3">
      <c r="A4798" s="21">
        <v>42677</v>
      </c>
      <c r="B4798" s="22">
        <v>30.35</v>
      </c>
      <c r="C4798" s="22">
        <v>30.350000380000001</v>
      </c>
      <c r="D4798" s="22">
        <f t="shared" si="740"/>
        <v>-3.7999999946691787E-7</v>
      </c>
      <c r="E4798" s="23">
        <f t="shared" si="741"/>
        <v>1.2520592906395141E-6</v>
      </c>
      <c r="F4798" s="22">
        <v>30.5</v>
      </c>
      <c r="G4798" s="22">
        <v>30.5</v>
      </c>
      <c r="H4798" s="22">
        <f t="shared" si="742"/>
        <v>0</v>
      </c>
      <c r="I4798" s="23">
        <f t="shared" si="743"/>
        <v>0</v>
      </c>
      <c r="J4798" s="22">
        <v>30.18</v>
      </c>
      <c r="K4798" s="22">
        <v>30.18000031</v>
      </c>
      <c r="L4798" s="22">
        <f t="shared" si="744"/>
        <v>-3.1000000078051926E-7</v>
      </c>
      <c r="M4798" s="23">
        <f t="shared" si="745"/>
        <v>1.0271703034999712E-6</v>
      </c>
      <c r="N4798" s="22">
        <v>30.28</v>
      </c>
      <c r="O4798" s="22">
        <v>30.280000690000001</v>
      </c>
      <c r="P4798" s="22">
        <f t="shared" si="746"/>
        <v>-6.9000000024743713E-7</v>
      </c>
      <c r="Q4798" s="23">
        <f t="shared" si="747"/>
        <v>2.2787317850864853E-6</v>
      </c>
      <c r="R4798" s="24">
        <v>4890779</v>
      </c>
      <c r="S4798" s="24">
        <v>4890800</v>
      </c>
      <c r="T4798" s="24">
        <f t="shared" si="748"/>
        <v>-21</v>
      </c>
      <c r="U4798" s="23">
        <f t="shared" si="749"/>
        <v>4.2937760693547068E-4</v>
      </c>
    </row>
    <row r="4799" spans="1:21" x14ac:dyDescent="0.3">
      <c r="A4799" s="21">
        <v>42678</v>
      </c>
      <c r="B4799" s="22">
        <v>30.21</v>
      </c>
      <c r="C4799" s="22">
        <v>30.209999079999999</v>
      </c>
      <c r="D4799" s="22">
        <f t="shared" si="740"/>
        <v>9.2000000151415406E-7</v>
      </c>
      <c r="E4799" s="23">
        <f t="shared" si="741"/>
        <v>3.045349319865501E-6</v>
      </c>
      <c r="F4799" s="22">
        <v>30.45</v>
      </c>
      <c r="G4799" s="22">
        <v>30.450000760000002</v>
      </c>
      <c r="H4799" s="22">
        <f t="shared" si="742"/>
        <v>-7.6000000248654942E-7</v>
      </c>
      <c r="I4799" s="23">
        <f t="shared" si="743"/>
        <v>2.4958948555591084E-6</v>
      </c>
      <c r="J4799" s="22">
        <v>30.02</v>
      </c>
      <c r="K4799" s="22">
        <v>30.020000459999999</v>
      </c>
      <c r="L4799" s="22">
        <f t="shared" si="744"/>
        <v>-4.5999999898072019E-7</v>
      </c>
      <c r="M4799" s="23">
        <f t="shared" si="745"/>
        <v>1.5323117652634448E-6</v>
      </c>
      <c r="N4799" s="22">
        <v>30.24</v>
      </c>
      <c r="O4799" s="22">
        <v>30.239999770000001</v>
      </c>
      <c r="P4799" s="22">
        <f t="shared" si="746"/>
        <v>2.2999999771400326E-7</v>
      </c>
      <c r="Q4799" s="23">
        <f t="shared" si="747"/>
        <v>7.6058200880734747E-7</v>
      </c>
      <c r="R4799" s="24">
        <v>4431882</v>
      </c>
      <c r="S4799" s="24">
        <v>4431900</v>
      </c>
      <c r="T4799" s="24">
        <f t="shared" si="748"/>
        <v>-18</v>
      </c>
      <c r="U4799" s="23">
        <f t="shared" si="749"/>
        <v>4.0614634806742029E-4</v>
      </c>
    </row>
    <row r="4800" spans="1:21" x14ac:dyDescent="0.3">
      <c r="A4800" s="21">
        <v>42681</v>
      </c>
      <c r="B4800" s="22">
        <v>30.72</v>
      </c>
      <c r="C4800" s="22">
        <v>30.719999309999999</v>
      </c>
      <c r="D4800" s="22">
        <f t="shared" si="740"/>
        <v>6.9000000024743713E-7</v>
      </c>
      <c r="E4800" s="23">
        <f t="shared" si="741"/>
        <v>2.2460938012548318E-6</v>
      </c>
      <c r="F4800" s="22">
        <v>31.38</v>
      </c>
      <c r="G4800" s="22">
        <v>31.379999160000001</v>
      </c>
      <c r="H4800" s="22">
        <f t="shared" si="742"/>
        <v>8.3999999844763806E-7</v>
      </c>
      <c r="I4800" s="23">
        <f t="shared" si="743"/>
        <v>2.6768643114509184E-6</v>
      </c>
      <c r="J4800" s="22">
        <v>30.68</v>
      </c>
      <c r="K4800" s="22">
        <v>30.68000031</v>
      </c>
      <c r="L4800" s="22">
        <f t="shared" si="744"/>
        <v>-3.1000000078051926E-7</v>
      </c>
      <c r="M4800" s="23">
        <f t="shared" si="745"/>
        <v>1.0104302400527559E-6</v>
      </c>
      <c r="N4800" s="22">
        <v>31.35</v>
      </c>
      <c r="O4800" s="22">
        <v>31.350000380000001</v>
      </c>
      <c r="P4800" s="22">
        <f t="shared" si="746"/>
        <v>-3.7999999946691787E-7</v>
      </c>
      <c r="Q4800" s="23">
        <f t="shared" si="747"/>
        <v>1.2121211957284125E-6</v>
      </c>
      <c r="R4800" s="24">
        <v>3981767</v>
      </c>
      <c r="S4800" s="24">
        <v>3981800</v>
      </c>
      <c r="T4800" s="24">
        <f t="shared" si="748"/>
        <v>-33</v>
      </c>
      <c r="U4800" s="23">
        <f t="shared" si="749"/>
        <v>8.2877090762971514E-4</v>
      </c>
    </row>
    <row r="4801" spans="1:21" x14ac:dyDescent="0.3">
      <c r="A4801" s="21">
        <v>42682</v>
      </c>
      <c r="B4801" s="22">
        <v>31.2</v>
      </c>
      <c r="C4801" s="22">
        <v>31.200000760000002</v>
      </c>
      <c r="D4801" s="22">
        <f t="shared" si="740"/>
        <v>-7.6000000248654942E-7</v>
      </c>
      <c r="E4801" s="23">
        <f t="shared" si="741"/>
        <v>2.4358973845311833E-6</v>
      </c>
      <c r="F4801" s="22">
        <v>31.5</v>
      </c>
      <c r="G4801" s="22">
        <v>31.5</v>
      </c>
      <c r="H4801" s="22">
        <f t="shared" si="742"/>
        <v>0</v>
      </c>
      <c r="I4801" s="23">
        <f t="shared" si="743"/>
        <v>0</v>
      </c>
      <c r="J4801" s="22">
        <v>31.01</v>
      </c>
      <c r="K4801" s="22">
        <v>31.010000229999999</v>
      </c>
      <c r="L4801" s="22">
        <f t="shared" si="744"/>
        <v>-2.2999999771400326E-7</v>
      </c>
      <c r="M4801" s="23">
        <f t="shared" si="745"/>
        <v>7.4169621415060294E-7</v>
      </c>
      <c r="N4801" s="22">
        <v>31.34</v>
      </c>
      <c r="O4801" s="22">
        <v>31.340000150000002</v>
      </c>
      <c r="P4801" s="22">
        <f t="shared" si="746"/>
        <v>-1.5000000175291461E-7</v>
      </c>
      <c r="Q4801" s="23">
        <f t="shared" si="747"/>
        <v>4.7862157318118138E-7</v>
      </c>
      <c r="R4801" s="24">
        <v>4077127</v>
      </c>
      <c r="S4801" s="24">
        <v>4077100</v>
      </c>
      <c r="T4801" s="24">
        <f t="shared" si="748"/>
        <v>27</v>
      </c>
      <c r="U4801" s="23">
        <f t="shared" si="749"/>
        <v>6.6223541242549854E-4</v>
      </c>
    </row>
    <row r="4802" spans="1:21" x14ac:dyDescent="0.3">
      <c r="A4802" s="21">
        <v>42683</v>
      </c>
      <c r="B4802" s="22">
        <v>30.64</v>
      </c>
      <c r="C4802" s="22">
        <v>30.63999939</v>
      </c>
      <c r="D4802" s="22">
        <f t="shared" ref="D4802:D4865" si="750">B4802-C4802</f>
        <v>6.1000000073363481E-7</v>
      </c>
      <c r="E4802" s="23">
        <f t="shared" ref="E4802:E4865" si="751">IFERROR(ABS(D4802)/C4802*100,0)</f>
        <v>1.9908616608286258E-6</v>
      </c>
      <c r="F4802" s="22">
        <v>30.99</v>
      </c>
      <c r="G4802" s="22">
        <v>30.989999770000001</v>
      </c>
      <c r="H4802" s="22">
        <f t="shared" ref="H4802:H4865" si="752">F4802-G4802</f>
        <v>2.2999999771400326E-7</v>
      </c>
      <c r="I4802" s="23">
        <f t="shared" ref="I4802:I4865" si="753">IFERROR(ABS(H4802)/G4802*100,0)</f>
        <v>7.4217489325913358E-7</v>
      </c>
      <c r="J4802" s="22">
        <v>30.31</v>
      </c>
      <c r="K4802" s="22">
        <v>30.309999470000001</v>
      </c>
      <c r="L4802" s="22">
        <f t="shared" ref="L4802:L4865" si="754">J4802-K4802</f>
        <v>5.2999999766711881E-7</v>
      </c>
      <c r="M4802" s="23">
        <f t="shared" ref="M4802:M4865" si="755">IFERROR(ABS(L4802)/K4802*100,0)</f>
        <v>1.7485978453800309E-6</v>
      </c>
      <c r="N4802" s="22">
        <v>30.59</v>
      </c>
      <c r="O4802" s="22">
        <v>30.590000150000002</v>
      </c>
      <c r="P4802" s="22">
        <f t="shared" ref="P4802:P4865" si="756">N4802-O4802</f>
        <v>-1.5000000175291461E-7</v>
      </c>
      <c r="Q4802" s="23">
        <f t="shared" ref="Q4802:Q4865" si="757">IFERROR(ABS(P4802)/O4802*100,0)</f>
        <v>4.9035632892245877E-7</v>
      </c>
      <c r="R4802" s="24">
        <v>8995384</v>
      </c>
      <c r="S4802" s="24">
        <v>8996700</v>
      </c>
      <c r="T4802" s="24">
        <f t="shared" ref="T4802:T4865" si="758">R4802-S4802</f>
        <v>-1316</v>
      </c>
      <c r="U4802" s="23">
        <f t="shared" ref="U4802:U4865" si="759">IFERROR(ABS(T4802)/S4802*100,0)</f>
        <v>1.4627585670301332E-2</v>
      </c>
    </row>
    <row r="4803" spans="1:21" x14ac:dyDescent="0.3">
      <c r="A4803" s="21">
        <v>42684</v>
      </c>
      <c r="B4803" s="22">
        <v>30.55</v>
      </c>
      <c r="C4803" s="22">
        <v>30.549999239999998</v>
      </c>
      <c r="D4803" s="22">
        <f t="shared" si="750"/>
        <v>7.6000000248654942E-7</v>
      </c>
      <c r="E4803" s="23">
        <f t="shared" si="751"/>
        <v>2.487725110943569E-6</v>
      </c>
      <c r="F4803" s="22">
        <v>30.55</v>
      </c>
      <c r="G4803" s="22">
        <v>30.549999239999998</v>
      </c>
      <c r="H4803" s="22">
        <f t="shared" si="752"/>
        <v>7.6000000248654942E-7</v>
      </c>
      <c r="I4803" s="23">
        <f t="shared" si="753"/>
        <v>2.487725110943569E-6</v>
      </c>
      <c r="J4803" s="22">
        <v>29.37</v>
      </c>
      <c r="K4803" s="22">
        <v>29.370000839999999</v>
      </c>
      <c r="L4803" s="22">
        <f t="shared" si="754"/>
        <v>-8.3999999844763806E-7</v>
      </c>
      <c r="M4803" s="23">
        <f t="shared" si="755"/>
        <v>2.8600611999425401E-6</v>
      </c>
      <c r="N4803" s="22">
        <v>29.44</v>
      </c>
      <c r="O4803" s="22">
        <v>29.440000529999999</v>
      </c>
      <c r="P4803" s="22">
        <f t="shared" si="756"/>
        <v>-5.2999999766711881E-7</v>
      </c>
      <c r="Q4803" s="23">
        <f t="shared" si="757"/>
        <v>1.8002716987964634E-6</v>
      </c>
      <c r="R4803" s="24">
        <v>10104303</v>
      </c>
      <c r="S4803" s="24">
        <v>10104300</v>
      </c>
      <c r="T4803" s="24">
        <f t="shared" si="758"/>
        <v>3</v>
      </c>
      <c r="U4803" s="23">
        <f t="shared" si="759"/>
        <v>2.9690329859564741E-5</v>
      </c>
    </row>
    <row r="4804" spans="1:21" x14ac:dyDescent="0.3">
      <c r="A4804" s="21">
        <v>42685</v>
      </c>
      <c r="B4804" s="22">
        <v>29.06</v>
      </c>
      <c r="C4804" s="22">
        <v>29.059999470000001</v>
      </c>
      <c r="D4804" s="22">
        <f t="shared" si="750"/>
        <v>5.2999999766711881E-7</v>
      </c>
      <c r="E4804" s="23">
        <f t="shared" si="751"/>
        <v>1.823812826336293E-6</v>
      </c>
      <c r="F4804" s="22">
        <v>30.08</v>
      </c>
      <c r="G4804" s="22">
        <v>30.079999919999999</v>
      </c>
      <c r="H4804" s="22">
        <f t="shared" si="752"/>
        <v>7.9999999513802322E-8</v>
      </c>
      <c r="I4804" s="23">
        <f t="shared" si="753"/>
        <v>2.659574458994956E-7</v>
      </c>
      <c r="J4804" s="22">
        <v>28.76</v>
      </c>
      <c r="K4804" s="22">
        <v>28.760000229999999</v>
      </c>
      <c r="L4804" s="22">
        <f t="shared" si="754"/>
        <v>-2.2999999771400326E-7</v>
      </c>
      <c r="M4804" s="23">
        <f t="shared" si="755"/>
        <v>7.9972182153909264E-7</v>
      </c>
      <c r="N4804" s="22">
        <v>29.93</v>
      </c>
      <c r="O4804" s="22">
        <v>29.93000031</v>
      </c>
      <c r="P4804" s="22">
        <f t="shared" si="756"/>
        <v>-3.1000000078051926E-7</v>
      </c>
      <c r="Q4804" s="23">
        <f t="shared" si="757"/>
        <v>1.035750075408266E-6</v>
      </c>
      <c r="R4804" s="24">
        <v>7506757</v>
      </c>
      <c r="S4804" s="24">
        <v>7506800</v>
      </c>
      <c r="T4804" s="24">
        <f t="shared" si="758"/>
        <v>-43</v>
      </c>
      <c r="U4804" s="23">
        <f t="shared" si="759"/>
        <v>5.7281398198966269E-4</v>
      </c>
    </row>
    <row r="4805" spans="1:21" x14ac:dyDescent="0.3">
      <c r="A4805" s="21">
        <v>42688</v>
      </c>
      <c r="B4805" s="22">
        <v>29.28</v>
      </c>
      <c r="C4805" s="22">
        <v>29.280000690000001</v>
      </c>
      <c r="D4805" s="22">
        <f t="shared" si="750"/>
        <v>-6.9000000024743713E-7</v>
      </c>
      <c r="E4805" s="23">
        <f t="shared" si="751"/>
        <v>2.3565573223606268E-6</v>
      </c>
      <c r="F4805" s="22">
        <v>29.6</v>
      </c>
      <c r="G4805" s="22">
        <v>29.600000380000001</v>
      </c>
      <c r="H4805" s="22">
        <f t="shared" si="752"/>
        <v>-3.7999999946691787E-7</v>
      </c>
      <c r="I4805" s="23">
        <f t="shared" si="753"/>
        <v>1.2837837655018227E-6</v>
      </c>
      <c r="J4805" s="22">
        <v>28.81</v>
      </c>
      <c r="K4805" s="22">
        <v>28.809999470000001</v>
      </c>
      <c r="L4805" s="22">
        <f t="shared" si="754"/>
        <v>5.2999999766711881E-7</v>
      </c>
      <c r="M4805" s="23">
        <f t="shared" si="755"/>
        <v>1.8396390399764168E-6</v>
      </c>
      <c r="N4805" s="22">
        <v>28.85</v>
      </c>
      <c r="O4805" s="22">
        <v>28.850000380000001</v>
      </c>
      <c r="P4805" s="22">
        <f t="shared" si="756"/>
        <v>-3.7999999946691787E-7</v>
      </c>
      <c r="Q4805" s="23">
        <f t="shared" si="757"/>
        <v>1.3171576931082102E-6</v>
      </c>
      <c r="R4805" s="24">
        <v>8551447</v>
      </c>
      <c r="S4805" s="24">
        <v>8551400</v>
      </c>
      <c r="T4805" s="24">
        <f t="shared" si="758"/>
        <v>47</v>
      </c>
      <c r="U4805" s="23">
        <f t="shared" si="759"/>
        <v>5.4961760647379379E-4</v>
      </c>
    </row>
    <row r="4806" spans="1:21" x14ac:dyDescent="0.3">
      <c r="A4806" s="21">
        <v>42689</v>
      </c>
      <c r="B4806" s="22">
        <v>29.31</v>
      </c>
      <c r="C4806" s="22">
        <v>29.309999470000001</v>
      </c>
      <c r="D4806" s="22">
        <f t="shared" si="750"/>
        <v>5.2999999766711881E-7</v>
      </c>
      <c r="E4806" s="23">
        <f t="shared" si="751"/>
        <v>1.8082565924629094E-6</v>
      </c>
      <c r="F4806" s="22">
        <v>29.44</v>
      </c>
      <c r="G4806" s="22">
        <v>29.440000529999999</v>
      </c>
      <c r="H4806" s="22">
        <f t="shared" si="752"/>
        <v>-5.2999999766711881E-7</v>
      </c>
      <c r="I4806" s="23">
        <f t="shared" si="753"/>
        <v>1.8002716987964634E-6</v>
      </c>
      <c r="J4806" s="22">
        <v>28.77</v>
      </c>
      <c r="K4806" s="22">
        <v>28.770000459999999</v>
      </c>
      <c r="L4806" s="22">
        <f t="shared" si="754"/>
        <v>-4.5999999898072019E-7</v>
      </c>
      <c r="M4806" s="23">
        <f t="shared" si="755"/>
        <v>1.5988877011673159E-6</v>
      </c>
      <c r="N4806" s="22">
        <v>29.2</v>
      </c>
      <c r="O4806" s="22">
        <v>29.200000760000002</v>
      </c>
      <c r="P4806" s="22">
        <f t="shared" si="756"/>
        <v>-7.6000000248654942E-7</v>
      </c>
      <c r="Q4806" s="23">
        <f t="shared" si="757"/>
        <v>2.6027396668004379E-6</v>
      </c>
      <c r="R4806" s="24">
        <v>11135722</v>
      </c>
      <c r="S4806" s="24">
        <v>11135600</v>
      </c>
      <c r="T4806" s="24">
        <f t="shared" si="758"/>
        <v>122</v>
      </c>
      <c r="U4806" s="23">
        <f t="shared" si="759"/>
        <v>1.0955853299328281E-3</v>
      </c>
    </row>
    <row r="4807" spans="1:21" x14ac:dyDescent="0.3">
      <c r="A4807" s="21">
        <v>42690</v>
      </c>
      <c r="B4807" s="22">
        <v>29.09</v>
      </c>
      <c r="C4807" s="22">
        <v>29.090000150000002</v>
      </c>
      <c r="D4807" s="22">
        <f t="shared" si="750"/>
        <v>-1.5000000175291461E-7</v>
      </c>
      <c r="E4807" s="23">
        <f t="shared" si="751"/>
        <v>5.1564111715178042E-7</v>
      </c>
      <c r="F4807" s="22">
        <v>29.9</v>
      </c>
      <c r="G4807" s="22">
        <v>29.899999619999999</v>
      </c>
      <c r="H4807" s="22">
        <f t="shared" si="752"/>
        <v>3.7999999946691787E-7</v>
      </c>
      <c r="I4807" s="23">
        <f t="shared" si="753"/>
        <v>1.2709030244025064E-6</v>
      </c>
      <c r="J4807" s="22">
        <v>29.09</v>
      </c>
      <c r="K4807" s="22">
        <v>29.090000150000002</v>
      </c>
      <c r="L4807" s="22">
        <f t="shared" si="754"/>
        <v>-1.5000000175291461E-7</v>
      </c>
      <c r="M4807" s="23">
        <f t="shared" si="755"/>
        <v>5.1564111715178042E-7</v>
      </c>
      <c r="N4807" s="22">
        <v>29.86</v>
      </c>
      <c r="O4807" s="22">
        <v>29.86000061</v>
      </c>
      <c r="P4807" s="22">
        <f t="shared" si="756"/>
        <v>-6.1000000073363481E-7</v>
      </c>
      <c r="Q4807" s="23">
        <f t="shared" si="757"/>
        <v>2.0428666720433628E-6</v>
      </c>
      <c r="R4807" s="24">
        <v>8803157</v>
      </c>
      <c r="S4807" s="24">
        <v>8802600</v>
      </c>
      <c r="T4807" s="24">
        <f t="shared" si="758"/>
        <v>557</v>
      </c>
      <c r="U4807" s="23">
        <f t="shared" si="759"/>
        <v>6.3276759139345197E-3</v>
      </c>
    </row>
    <row r="4808" spans="1:21" x14ac:dyDescent="0.3">
      <c r="A4808" s="21">
        <v>42691</v>
      </c>
      <c r="B4808" s="22">
        <v>30</v>
      </c>
      <c r="C4808" s="22">
        <v>30</v>
      </c>
      <c r="D4808" s="22">
        <f t="shared" si="750"/>
        <v>0</v>
      </c>
      <c r="E4808" s="23">
        <f t="shared" si="751"/>
        <v>0</v>
      </c>
      <c r="F4808" s="22">
        <v>30.02</v>
      </c>
      <c r="G4808" s="22">
        <v>30.020000459999999</v>
      </c>
      <c r="H4808" s="22">
        <f t="shared" si="752"/>
        <v>-4.5999999898072019E-7</v>
      </c>
      <c r="I4808" s="23">
        <f t="shared" si="753"/>
        <v>1.5323117652634448E-6</v>
      </c>
      <c r="J4808" s="22">
        <v>29.35</v>
      </c>
      <c r="K4808" s="22">
        <v>29.350000380000001</v>
      </c>
      <c r="L4808" s="22">
        <f t="shared" si="754"/>
        <v>-3.7999999946691787E-7</v>
      </c>
      <c r="M4808" s="23">
        <f t="shared" si="755"/>
        <v>1.294718891131128E-6</v>
      </c>
      <c r="N4808" s="22">
        <v>29.47</v>
      </c>
      <c r="O4808" s="22">
        <v>29.469999309999999</v>
      </c>
      <c r="P4808" s="22">
        <f t="shared" si="756"/>
        <v>6.9000000024743713E-7</v>
      </c>
      <c r="Q4808" s="23">
        <f t="shared" si="757"/>
        <v>2.341364154743298E-6</v>
      </c>
      <c r="R4808" s="24">
        <v>7065077</v>
      </c>
      <c r="S4808" s="24">
        <v>7065100</v>
      </c>
      <c r="T4808" s="24">
        <f t="shared" si="758"/>
        <v>-23</v>
      </c>
      <c r="U4808" s="23">
        <f t="shared" si="759"/>
        <v>3.2554387057508031E-4</v>
      </c>
    </row>
    <row r="4809" spans="1:21" x14ac:dyDescent="0.3">
      <c r="A4809" s="21">
        <v>42692</v>
      </c>
      <c r="B4809" s="22">
        <v>29.43</v>
      </c>
      <c r="C4809" s="22">
        <v>29.43000031</v>
      </c>
      <c r="D4809" s="22">
        <f t="shared" si="750"/>
        <v>-3.1000000078051926E-7</v>
      </c>
      <c r="E4809" s="23">
        <f t="shared" si="751"/>
        <v>1.0533469164632818E-6</v>
      </c>
      <c r="F4809" s="22">
        <v>29.57</v>
      </c>
      <c r="G4809" s="22">
        <v>29.56999969</v>
      </c>
      <c r="H4809" s="22">
        <f t="shared" si="752"/>
        <v>3.1000000078051926E-7</v>
      </c>
      <c r="I4809" s="23">
        <f t="shared" si="753"/>
        <v>1.0483598377762421E-6</v>
      </c>
      <c r="J4809" s="22">
        <v>29.19</v>
      </c>
      <c r="K4809" s="22">
        <v>29.190000529999999</v>
      </c>
      <c r="L4809" s="22">
        <f t="shared" si="754"/>
        <v>-5.2999999766711881E-7</v>
      </c>
      <c r="M4809" s="23">
        <f t="shared" si="755"/>
        <v>1.8156902639395698E-6</v>
      </c>
      <c r="N4809" s="22">
        <v>29.47</v>
      </c>
      <c r="O4809" s="22">
        <v>29.469999309999999</v>
      </c>
      <c r="P4809" s="22">
        <f t="shared" si="756"/>
        <v>6.9000000024743713E-7</v>
      </c>
      <c r="Q4809" s="23">
        <f t="shared" si="757"/>
        <v>2.341364154743298E-6</v>
      </c>
      <c r="R4809" s="24">
        <v>5136592</v>
      </c>
      <c r="S4809" s="24">
        <v>5136600</v>
      </c>
      <c r="T4809" s="24">
        <f t="shared" si="758"/>
        <v>-8</v>
      </c>
      <c r="U4809" s="23">
        <f t="shared" si="759"/>
        <v>1.5574504536074448E-4</v>
      </c>
    </row>
    <row r="4810" spans="1:21" x14ac:dyDescent="0.3">
      <c r="A4810" s="21">
        <v>42695</v>
      </c>
      <c r="B4810" s="22">
        <v>29.6</v>
      </c>
      <c r="C4810" s="22">
        <v>29.600000380000001</v>
      </c>
      <c r="D4810" s="22">
        <f t="shared" si="750"/>
        <v>-3.7999999946691787E-7</v>
      </c>
      <c r="E4810" s="23">
        <f t="shared" si="751"/>
        <v>1.2837837655018227E-6</v>
      </c>
      <c r="F4810" s="22">
        <v>29.74</v>
      </c>
      <c r="G4810" s="22">
        <v>29.739999770000001</v>
      </c>
      <c r="H4810" s="22">
        <f t="shared" si="752"/>
        <v>2.2999999771400326E-7</v>
      </c>
      <c r="I4810" s="23">
        <f t="shared" si="753"/>
        <v>7.7336919802539473E-7</v>
      </c>
      <c r="J4810" s="22">
        <v>29.46</v>
      </c>
      <c r="K4810" s="22">
        <v>29.459999079999999</v>
      </c>
      <c r="L4810" s="22">
        <f t="shared" si="754"/>
        <v>9.2000000151415406E-7</v>
      </c>
      <c r="M4810" s="23">
        <f t="shared" si="755"/>
        <v>3.1228785819573559E-6</v>
      </c>
      <c r="N4810" s="22">
        <v>29.65</v>
      </c>
      <c r="O4810" s="22">
        <v>29.649999619999999</v>
      </c>
      <c r="P4810" s="22">
        <f t="shared" si="756"/>
        <v>3.7999999946691787E-7</v>
      </c>
      <c r="Q4810" s="23">
        <f t="shared" si="757"/>
        <v>1.2816189016427309E-6</v>
      </c>
      <c r="R4810" s="24">
        <v>4477133</v>
      </c>
      <c r="S4810" s="24">
        <v>4477100</v>
      </c>
      <c r="T4810" s="24">
        <f t="shared" si="758"/>
        <v>33</v>
      </c>
      <c r="U4810" s="23">
        <f t="shared" si="759"/>
        <v>7.3708427330191413E-4</v>
      </c>
    </row>
    <row r="4811" spans="1:21" x14ac:dyDescent="0.3">
      <c r="A4811" s="21">
        <v>42696</v>
      </c>
      <c r="B4811" s="22">
        <v>29.97</v>
      </c>
      <c r="C4811" s="22">
        <v>29.969999309999999</v>
      </c>
      <c r="D4811" s="22">
        <f t="shared" si="750"/>
        <v>6.9000000024743713E-7</v>
      </c>
      <c r="E4811" s="23">
        <f t="shared" si="751"/>
        <v>2.3023023561338787E-6</v>
      </c>
      <c r="F4811" s="22">
        <v>30.15</v>
      </c>
      <c r="G4811" s="22">
        <v>30.149999619999999</v>
      </c>
      <c r="H4811" s="22">
        <f t="shared" si="752"/>
        <v>3.7999999946691787E-7</v>
      </c>
      <c r="I4811" s="23">
        <f t="shared" si="753"/>
        <v>1.2603648565714902E-6</v>
      </c>
      <c r="J4811" s="22">
        <v>29.77</v>
      </c>
      <c r="K4811" s="22">
        <v>29.770000459999999</v>
      </c>
      <c r="L4811" s="22">
        <f t="shared" si="754"/>
        <v>-4.5999999898072019E-7</v>
      </c>
      <c r="M4811" s="23">
        <f t="shared" si="755"/>
        <v>1.5451796838189241E-6</v>
      </c>
      <c r="N4811" s="22">
        <v>29.91</v>
      </c>
      <c r="O4811" s="22">
        <v>29.909999849999998</v>
      </c>
      <c r="P4811" s="22">
        <f t="shared" si="756"/>
        <v>1.5000000175291461E-7</v>
      </c>
      <c r="Q4811" s="23">
        <f t="shared" si="757"/>
        <v>5.0150452191632032E-7</v>
      </c>
      <c r="R4811" s="24">
        <v>8937523</v>
      </c>
      <c r="S4811" s="24">
        <v>8937500</v>
      </c>
      <c r="T4811" s="24">
        <f t="shared" si="758"/>
        <v>23</v>
      </c>
      <c r="U4811" s="23">
        <f t="shared" si="759"/>
        <v>2.5734265734265733E-4</v>
      </c>
    </row>
    <row r="4812" spans="1:21" x14ac:dyDescent="0.3">
      <c r="A4812" s="21">
        <v>42697</v>
      </c>
      <c r="B4812" s="22">
        <v>29.9</v>
      </c>
      <c r="C4812" s="22">
        <v>29.899999619999999</v>
      </c>
      <c r="D4812" s="22">
        <f t="shared" si="750"/>
        <v>3.7999999946691787E-7</v>
      </c>
      <c r="E4812" s="23">
        <f t="shared" si="751"/>
        <v>1.2709030244025064E-6</v>
      </c>
      <c r="F4812" s="22">
        <v>30.13</v>
      </c>
      <c r="G4812" s="22">
        <v>30.129999160000001</v>
      </c>
      <c r="H4812" s="22">
        <f t="shared" si="752"/>
        <v>8.3999999844763806E-7</v>
      </c>
      <c r="I4812" s="23">
        <f t="shared" si="753"/>
        <v>2.7879190901631547E-6</v>
      </c>
      <c r="J4812" s="22">
        <v>29.74</v>
      </c>
      <c r="K4812" s="22">
        <v>29.739999770000001</v>
      </c>
      <c r="L4812" s="22">
        <f t="shared" si="754"/>
        <v>2.2999999771400326E-7</v>
      </c>
      <c r="M4812" s="23">
        <f t="shared" si="755"/>
        <v>7.7336919802539473E-7</v>
      </c>
      <c r="N4812" s="22">
        <v>29.89</v>
      </c>
      <c r="O4812" s="22">
        <v>29.88999939</v>
      </c>
      <c r="P4812" s="22">
        <f t="shared" si="756"/>
        <v>6.1000000073363481E-7</v>
      </c>
      <c r="Q4812" s="23">
        <f t="shared" si="757"/>
        <v>2.0408163706343746E-6</v>
      </c>
      <c r="R4812" s="24">
        <v>4118385</v>
      </c>
      <c r="S4812" s="24">
        <v>4017500</v>
      </c>
      <c r="T4812" s="24">
        <f t="shared" si="758"/>
        <v>100885</v>
      </c>
      <c r="U4812" s="23">
        <f t="shared" si="759"/>
        <v>2.5111387678904791</v>
      </c>
    </row>
    <row r="4813" spans="1:21" x14ac:dyDescent="0.3">
      <c r="A4813" s="21">
        <v>42699</v>
      </c>
      <c r="B4813" s="22">
        <v>29.75</v>
      </c>
      <c r="C4813" s="22">
        <v>29.75</v>
      </c>
      <c r="D4813" s="22">
        <f t="shared" si="750"/>
        <v>0</v>
      </c>
      <c r="E4813" s="23">
        <f t="shared" si="751"/>
        <v>0</v>
      </c>
      <c r="F4813" s="22">
        <v>29.81</v>
      </c>
      <c r="G4813" s="22">
        <v>29.809999470000001</v>
      </c>
      <c r="H4813" s="22">
        <f t="shared" si="752"/>
        <v>5.2999999766711881E-7</v>
      </c>
      <c r="I4813" s="23">
        <f t="shared" si="753"/>
        <v>1.7779268939621983E-6</v>
      </c>
      <c r="J4813" s="22">
        <v>29.61</v>
      </c>
      <c r="K4813" s="22">
        <v>29.61000061</v>
      </c>
      <c r="L4813" s="22">
        <f t="shared" si="754"/>
        <v>-6.1000000073363481E-7</v>
      </c>
      <c r="M4813" s="23">
        <f t="shared" si="755"/>
        <v>2.0601147861092016E-6</v>
      </c>
      <c r="N4813" s="22">
        <v>29.66</v>
      </c>
      <c r="O4813" s="22">
        <v>29.659999849999998</v>
      </c>
      <c r="P4813" s="22">
        <f t="shared" si="756"/>
        <v>1.5000000175291461E-7</v>
      </c>
      <c r="Q4813" s="23">
        <f t="shared" si="757"/>
        <v>5.0573163355196241E-7</v>
      </c>
      <c r="R4813" s="24">
        <v>2101788</v>
      </c>
      <c r="S4813" s="24">
        <v>2101800</v>
      </c>
      <c r="T4813" s="24">
        <f t="shared" si="758"/>
        <v>-12</v>
      </c>
      <c r="U4813" s="23">
        <f t="shared" si="759"/>
        <v>5.7093919497573512E-4</v>
      </c>
    </row>
    <row r="4814" spans="1:21" x14ac:dyDescent="0.3">
      <c r="A4814" s="21">
        <v>42702</v>
      </c>
      <c r="B4814" s="22">
        <v>29.71</v>
      </c>
      <c r="C4814" s="22">
        <v>29.709999079999999</v>
      </c>
      <c r="D4814" s="22">
        <f t="shared" si="750"/>
        <v>9.2000000151415406E-7</v>
      </c>
      <c r="E4814" s="23">
        <f t="shared" si="751"/>
        <v>3.0966005722076045E-6</v>
      </c>
      <c r="F4814" s="22">
        <v>29.94</v>
      </c>
      <c r="G4814" s="22">
        <v>29.940000529999999</v>
      </c>
      <c r="H4814" s="22">
        <f t="shared" si="752"/>
        <v>-5.2999999766711881E-7</v>
      </c>
      <c r="I4814" s="23">
        <f t="shared" si="753"/>
        <v>1.7702070417001384E-6</v>
      </c>
      <c r="J4814" s="22">
        <v>29.54</v>
      </c>
      <c r="K4814" s="22">
        <v>29.540000920000001</v>
      </c>
      <c r="L4814" s="22">
        <f t="shared" si="754"/>
        <v>-9.2000000151415406E-7</v>
      </c>
      <c r="M4814" s="23">
        <f t="shared" si="755"/>
        <v>3.114421032029386E-6</v>
      </c>
      <c r="N4814" s="22">
        <v>29.66</v>
      </c>
      <c r="O4814" s="22">
        <v>29.659999849999998</v>
      </c>
      <c r="P4814" s="22">
        <f t="shared" si="756"/>
        <v>1.5000000175291461E-7</v>
      </c>
      <c r="Q4814" s="23">
        <f t="shared" si="757"/>
        <v>5.0573163355196241E-7</v>
      </c>
      <c r="R4814" s="24">
        <v>5434987</v>
      </c>
      <c r="S4814" s="24">
        <v>5435000</v>
      </c>
      <c r="T4814" s="24">
        <f t="shared" si="758"/>
        <v>-13</v>
      </c>
      <c r="U4814" s="23">
        <f t="shared" si="759"/>
        <v>2.3919043238270469E-4</v>
      </c>
    </row>
    <row r="4815" spans="1:21" x14ac:dyDescent="0.3">
      <c r="A4815" s="21">
        <v>42703</v>
      </c>
      <c r="B4815" s="22">
        <v>29.58</v>
      </c>
      <c r="C4815" s="22">
        <v>29.579999919999999</v>
      </c>
      <c r="D4815" s="22">
        <f t="shared" si="750"/>
        <v>7.9999999513802322E-8</v>
      </c>
      <c r="E4815" s="23">
        <f t="shared" si="751"/>
        <v>2.7045300787750077E-7</v>
      </c>
      <c r="F4815" s="22">
        <v>29.75</v>
      </c>
      <c r="G4815" s="22">
        <v>29.75</v>
      </c>
      <c r="H4815" s="22">
        <f t="shared" si="752"/>
        <v>0</v>
      </c>
      <c r="I4815" s="23">
        <f t="shared" si="753"/>
        <v>0</v>
      </c>
      <c r="J4815" s="22">
        <v>29.14</v>
      </c>
      <c r="K4815" s="22">
        <v>29.13999939</v>
      </c>
      <c r="L4815" s="22">
        <f t="shared" si="754"/>
        <v>6.1000000073363481E-7</v>
      </c>
      <c r="M4815" s="23">
        <f t="shared" si="755"/>
        <v>2.0933425308957592E-6</v>
      </c>
      <c r="N4815" s="22">
        <v>29.55</v>
      </c>
      <c r="O4815" s="22">
        <v>29.549999239999998</v>
      </c>
      <c r="P4815" s="22">
        <f t="shared" si="756"/>
        <v>7.6000000248654942E-7</v>
      </c>
      <c r="Q4815" s="23">
        <f t="shared" si="757"/>
        <v>2.5719120880984139E-6</v>
      </c>
      <c r="R4815" s="24">
        <v>9254560</v>
      </c>
      <c r="S4815" s="24">
        <v>9254600</v>
      </c>
      <c r="T4815" s="24">
        <f t="shared" si="758"/>
        <v>-40</v>
      </c>
      <c r="U4815" s="23">
        <f t="shared" si="759"/>
        <v>4.3221749184189483E-4</v>
      </c>
    </row>
    <row r="4816" spans="1:21" x14ac:dyDescent="0.3">
      <c r="A4816" s="21">
        <v>42704</v>
      </c>
      <c r="B4816" s="22">
        <v>29.55</v>
      </c>
      <c r="C4816" s="22">
        <v>29.549999239999998</v>
      </c>
      <c r="D4816" s="22">
        <f t="shared" si="750"/>
        <v>7.6000000248654942E-7</v>
      </c>
      <c r="E4816" s="23">
        <f t="shared" si="751"/>
        <v>2.5719120880984139E-6</v>
      </c>
      <c r="F4816" s="22">
        <v>29.82</v>
      </c>
      <c r="G4816" s="22">
        <v>29.81999969</v>
      </c>
      <c r="H4816" s="22">
        <f t="shared" si="752"/>
        <v>3.1000000078051926E-7</v>
      </c>
      <c r="I4816" s="23">
        <f t="shared" si="753"/>
        <v>1.0395707713051262E-6</v>
      </c>
      <c r="J4816" s="22">
        <v>29.4</v>
      </c>
      <c r="K4816" s="22">
        <v>29.399999619999999</v>
      </c>
      <c r="L4816" s="22">
        <f t="shared" si="754"/>
        <v>3.7999999946691787E-7</v>
      </c>
      <c r="M4816" s="23">
        <f t="shared" si="755"/>
        <v>1.2925170216955188E-6</v>
      </c>
      <c r="N4816" s="22">
        <v>29.69</v>
      </c>
      <c r="O4816" s="22">
        <v>29.690000529999999</v>
      </c>
      <c r="P4816" s="22">
        <f t="shared" si="756"/>
        <v>-5.2999999766711881E-7</v>
      </c>
      <c r="Q4816" s="23">
        <f t="shared" si="757"/>
        <v>1.785112792879828E-6</v>
      </c>
      <c r="R4816" s="24">
        <v>6403389</v>
      </c>
      <c r="S4816" s="24">
        <v>6403400</v>
      </c>
      <c r="T4816" s="24">
        <f t="shared" si="758"/>
        <v>-11</v>
      </c>
      <c r="U4816" s="23">
        <f t="shared" si="759"/>
        <v>1.7178373988818442E-4</v>
      </c>
    </row>
    <row r="4817" spans="1:21" x14ac:dyDescent="0.3">
      <c r="A4817" s="21">
        <v>42705</v>
      </c>
      <c r="B4817" s="22">
        <v>29.5</v>
      </c>
      <c r="C4817" s="22">
        <v>29.5</v>
      </c>
      <c r="D4817" s="22">
        <f t="shared" si="750"/>
        <v>0</v>
      </c>
      <c r="E4817" s="23">
        <f t="shared" si="751"/>
        <v>0</v>
      </c>
      <c r="F4817" s="22">
        <v>29.52</v>
      </c>
      <c r="G4817" s="22">
        <v>29.520000459999999</v>
      </c>
      <c r="H4817" s="22">
        <f t="shared" si="752"/>
        <v>-4.5999999898072019E-7</v>
      </c>
      <c r="I4817" s="23">
        <f t="shared" si="753"/>
        <v>1.5582655549210657E-6</v>
      </c>
      <c r="J4817" s="22">
        <v>28.34</v>
      </c>
      <c r="K4817" s="22">
        <v>28.340000150000002</v>
      </c>
      <c r="L4817" s="22">
        <f t="shared" si="754"/>
        <v>-1.5000000175291461E-7</v>
      </c>
      <c r="M4817" s="23">
        <f t="shared" si="755"/>
        <v>5.2928722991878532E-7</v>
      </c>
      <c r="N4817" s="22">
        <v>28.55</v>
      </c>
      <c r="O4817" s="22">
        <v>28.549999239999998</v>
      </c>
      <c r="P4817" s="22">
        <f t="shared" si="756"/>
        <v>7.6000000248654942E-7</v>
      </c>
      <c r="Q4817" s="23">
        <f t="shared" si="757"/>
        <v>2.6619965769447407E-6</v>
      </c>
      <c r="R4817" s="24">
        <v>12499610</v>
      </c>
      <c r="S4817" s="24">
        <v>12499600</v>
      </c>
      <c r="T4817" s="24">
        <f t="shared" si="758"/>
        <v>10</v>
      </c>
      <c r="U4817" s="23">
        <f t="shared" si="759"/>
        <v>8.0002560081922624E-5</v>
      </c>
    </row>
    <row r="4818" spans="1:21" x14ac:dyDescent="0.3">
      <c r="A4818" s="21">
        <v>42706</v>
      </c>
      <c r="B4818" s="22">
        <v>28.52</v>
      </c>
      <c r="C4818" s="22">
        <v>28.520000459999999</v>
      </c>
      <c r="D4818" s="22">
        <f t="shared" si="750"/>
        <v>-4.5999999898072019E-7</v>
      </c>
      <c r="E4818" s="23">
        <f t="shared" si="751"/>
        <v>1.6129031962179716E-6</v>
      </c>
      <c r="F4818" s="22">
        <v>28.87</v>
      </c>
      <c r="G4818" s="22">
        <v>28.870000839999999</v>
      </c>
      <c r="H4818" s="22">
        <f t="shared" si="752"/>
        <v>-8.3999999844763806E-7</v>
      </c>
      <c r="I4818" s="23">
        <f t="shared" si="753"/>
        <v>2.909594644984562E-6</v>
      </c>
      <c r="J4818" s="22">
        <v>28.39</v>
      </c>
      <c r="K4818" s="22">
        <v>28.38999939</v>
      </c>
      <c r="L4818" s="22">
        <f t="shared" si="754"/>
        <v>6.1000000073363481E-7</v>
      </c>
      <c r="M4818" s="23">
        <f t="shared" si="755"/>
        <v>2.1486439374440398E-6</v>
      </c>
      <c r="N4818" s="22">
        <v>28.86</v>
      </c>
      <c r="O4818" s="22">
        <v>28.86000061</v>
      </c>
      <c r="P4818" s="22">
        <f t="shared" si="756"/>
        <v>-6.1000000073363481E-7</v>
      </c>
      <c r="Q4818" s="23">
        <f t="shared" si="757"/>
        <v>2.113652071518909E-6</v>
      </c>
      <c r="R4818" s="24">
        <v>5195837</v>
      </c>
      <c r="S4818" s="24">
        <v>5195800</v>
      </c>
      <c r="T4818" s="24">
        <f t="shared" si="758"/>
        <v>37</v>
      </c>
      <c r="U4818" s="23">
        <f t="shared" si="759"/>
        <v>7.1211363023980913E-4</v>
      </c>
    </row>
    <row r="4819" spans="1:21" x14ac:dyDescent="0.3">
      <c r="A4819" s="21">
        <v>42709</v>
      </c>
      <c r="B4819" s="22">
        <v>28.94</v>
      </c>
      <c r="C4819" s="22">
        <v>28.940000529999999</v>
      </c>
      <c r="D4819" s="22">
        <f t="shared" si="750"/>
        <v>-5.2999999766711881E-7</v>
      </c>
      <c r="E4819" s="23">
        <f t="shared" si="751"/>
        <v>1.8313752175564275E-6</v>
      </c>
      <c r="F4819" s="22">
        <v>29.29</v>
      </c>
      <c r="G4819" s="22">
        <v>29.290000920000001</v>
      </c>
      <c r="H4819" s="22">
        <f t="shared" si="752"/>
        <v>-9.2000000151415406E-7</v>
      </c>
      <c r="I4819" s="23">
        <f t="shared" si="753"/>
        <v>3.1410036620584512E-6</v>
      </c>
      <c r="J4819" s="22">
        <v>28.87</v>
      </c>
      <c r="K4819" s="22">
        <v>28.870000839999999</v>
      </c>
      <c r="L4819" s="22">
        <f t="shared" si="754"/>
        <v>-8.3999999844763806E-7</v>
      </c>
      <c r="M4819" s="23">
        <f t="shared" si="755"/>
        <v>2.909594644984562E-6</v>
      </c>
      <c r="N4819" s="22">
        <v>29.02</v>
      </c>
      <c r="O4819" s="22">
        <v>29.020000459999999</v>
      </c>
      <c r="P4819" s="22">
        <f t="shared" si="756"/>
        <v>-4.5999999898072019E-7</v>
      </c>
      <c r="Q4819" s="23">
        <f t="shared" si="757"/>
        <v>1.5851136860413413E-6</v>
      </c>
      <c r="R4819" s="24">
        <v>3953100</v>
      </c>
      <c r="S4819" s="24">
        <v>3953100</v>
      </c>
      <c r="T4819" s="24">
        <f t="shared" si="758"/>
        <v>0</v>
      </c>
      <c r="U4819" s="23">
        <f t="shared" si="759"/>
        <v>0</v>
      </c>
    </row>
    <row r="4820" spans="1:21" x14ac:dyDescent="0.3">
      <c r="A4820" s="21">
        <v>42710</v>
      </c>
      <c r="B4820" s="22">
        <v>29.31</v>
      </c>
      <c r="C4820" s="22">
        <v>29.309999470000001</v>
      </c>
      <c r="D4820" s="22">
        <f t="shared" si="750"/>
        <v>5.2999999766711881E-7</v>
      </c>
      <c r="E4820" s="23">
        <f t="shared" si="751"/>
        <v>1.8082565924629094E-6</v>
      </c>
      <c r="F4820" s="22">
        <v>29.61</v>
      </c>
      <c r="G4820" s="22">
        <v>29.61000061</v>
      </c>
      <c r="H4820" s="22">
        <f t="shared" si="752"/>
        <v>-6.1000000073363481E-7</v>
      </c>
      <c r="I4820" s="23">
        <f t="shared" si="753"/>
        <v>2.0601147861092016E-6</v>
      </c>
      <c r="J4820" s="22">
        <v>29.2</v>
      </c>
      <c r="K4820" s="22">
        <v>29.200000760000002</v>
      </c>
      <c r="L4820" s="22">
        <f t="shared" si="754"/>
        <v>-7.6000000248654942E-7</v>
      </c>
      <c r="M4820" s="23">
        <f t="shared" si="755"/>
        <v>2.6027396668004379E-6</v>
      </c>
      <c r="N4820" s="22">
        <v>29.51</v>
      </c>
      <c r="O4820" s="22">
        <v>29.510000229999999</v>
      </c>
      <c r="P4820" s="22">
        <f t="shared" si="756"/>
        <v>-2.2999999771400326E-7</v>
      </c>
      <c r="Q4820" s="23">
        <f t="shared" si="757"/>
        <v>7.7939680081799607E-7</v>
      </c>
      <c r="R4820" s="24">
        <v>4336213</v>
      </c>
      <c r="S4820" s="24">
        <v>4336200</v>
      </c>
      <c r="T4820" s="24">
        <f t="shared" si="758"/>
        <v>13</v>
      </c>
      <c r="U4820" s="23">
        <f t="shared" si="759"/>
        <v>2.9980166966468339E-4</v>
      </c>
    </row>
    <row r="4821" spans="1:21" x14ac:dyDescent="0.3">
      <c r="A4821" s="21">
        <v>42711</v>
      </c>
      <c r="B4821" s="22">
        <v>29.48</v>
      </c>
      <c r="C4821" s="22">
        <v>29.479999540000001</v>
      </c>
      <c r="D4821" s="22">
        <f t="shared" si="750"/>
        <v>4.5999999898072019E-7</v>
      </c>
      <c r="E4821" s="23">
        <f t="shared" si="751"/>
        <v>1.5603799394791992E-6</v>
      </c>
      <c r="F4821" s="22">
        <v>29.94</v>
      </c>
      <c r="G4821" s="22">
        <v>29.940000529999999</v>
      </c>
      <c r="H4821" s="22">
        <f t="shared" si="752"/>
        <v>-5.2999999766711881E-7</v>
      </c>
      <c r="I4821" s="23">
        <f t="shared" si="753"/>
        <v>1.7702070417001384E-6</v>
      </c>
      <c r="J4821" s="22">
        <v>29.25</v>
      </c>
      <c r="K4821" s="22">
        <v>29.25</v>
      </c>
      <c r="L4821" s="22">
        <f t="shared" si="754"/>
        <v>0</v>
      </c>
      <c r="M4821" s="23">
        <f t="shared" si="755"/>
        <v>0</v>
      </c>
      <c r="N4821" s="22">
        <v>29.93</v>
      </c>
      <c r="O4821" s="22">
        <v>29.93000031</v>
      </c>
      <c r="P4821" s="22">
        <f t="shared" si="756"/>
        <v>-3.1000000078051926E-7</v>
      </c>
      <c r="Q4821" s="23">
        <f t="shared" si="757"/>
        <v>1.035750075408266E-6</v>
      </c>
      <c r="R4821" s="24">
        <v>3911643</v>
      </c>
      <c r="S4821" s="24">
        <v>3911600</v>
      </c>
      <c r="T4821" s="24">
        <f t="shared" si="758"/>
        <v>43</v>
      </c>
      <c r="U4821" s="23">
        <f t="shared" si="759"/>
        <v>1.0992944063810206E-3</v>
      </c>
    </row>
    <row r="4822" spans="1:21" x14ac:dyDescent="0.3">
      <c r="A4822" s="21">
        <v>42712</v>
      </c>
      <c r="B4822" s="22">
        <v>30.27</v>
      </c>
      <c r="C4822" s="22">
        <v>30.270000459999999</v>
      </c>
      <c r="D4822" s="22">
        <f t="shared" si="750"/>
        <v>-4.5999999898072019E-7</v>
      </c>
      <c r="E4822" s="23">
        <f t="shared" si="751"/>
        <v>1.5196563990429494E-6</v>
      </c>
      <c r="F4822" s="22">
        <v>30.27</v>
      </c>
      <c r="G4822" s="22">
        <v>30.270000459999999</v>
      </c>
      <c r="H4822" s="22">
        <f t="shared" si="752"/>
        <v>-4.5999999898072019E-7</v>
      </c>
      <c r="I4822" s="23">
        <f t="shared" si="753"/>
        <v>1.5196563990429494E-6</v>
      </c>
      <c r="J4822" s="22">
        <v>29.86</v>
      </c>
      <c r="K4822" s="22">
        <v>29.86000061</v>
      </c>
      <c r="L4822" s="22">
        <f t="shared" si="754"/>
        <v>-6.1000000073363481E-7</v>
      </c>
      <c r="M4822" s="23">
        <f t="shared" si="755"/>
        <v>2.0428666720433628E-6</v>
      </c>
      <c r="N4822" s="22">
        <v>30.04</v>
      </c>
      <c r="O4822" s="22">
        <v>30.040000920000001</v>
      </c>
      <c r="P4822" s="22">
        <f t="shared" si="756"/>
        <v>-9.2000000151415406E-7</v>
      </c>
      <c r="Q4822" s="23">
        <f t="shared" si="757"/>
        <v>3.0625831336164755E-6</v>
      </c>
      <c r="R4822" s="24">
        <v>4094636</v>
      </c>
      <c r="S4822" s="24">
        <v>4094600</v>
      </c>
      <c r="T4822" s="24">
        <f t="shared" si="758"/>
        <v>36</v>
      </c>
      <c r="U4822" s="23">
        <f t="shared" si="759"/>
        <v>8.7920676012308893E-4</v>
      </c>
    </row>
    <row r="4823" spans="1:21" x14ac:dyDescent="0.3">
      <c r="A4823" s="21">
        <v>42713</v>
      </c>
      <c r="B4823" s="22">
        <v>30.32</v>
      </c>
      <c r="C4823" s="22">
        <v>30.31999969</v>
      </c>
      <c r="D4823" s="22">
        <f t="shared" si="750"/>
        <v>3.1000000078051926E-7</v>
      </c>
      <c r="E4823" s="23">
        <f t="shared" si="751"/>
        <v>1.0224274536610962E-6</v>
      </c>
      <c r="F4823" s="22">
        <v>30.63</v>
      </c>
      <c r="G4823" s="22">
        <v>30.629999160000001</v>
      </c>
      <c r="H4823" s="22">
        <f t="shared" si="752"/>
        <v>8.3999999844763806E-7</v>
      </c>
      <c r="I4823" s="23">
        <f t="shared" si="753"/>
        <v>2.7424094726865086E-6</v>
      </c>
      <c r="J4823" s="22">
        <v>29.96</v>
      </c>
      <c r="K4823" s="22">
        <v>29.959999079999999</v>
      </c>
      <c r="L4823" s="22">
        <f t="shared" si="754"/>
        <v>9.2000000151415406E-7</v>
      </c>
      <c r="M4823" s="23">
        <f t="shared" si="755"/>
        <v>3.070761114035902E-6</v>
      </c>
      <c r="N4823" s="22">
        <v>30.12</v>
      </c>
      <c r="O4823" s="22">
        <v>30.120000839999999</v>
      </c>
      <c r="P4823" s="22">
        <f t="shared" si="756"/>
        <v>-8.3999999844763806E-7</v>
      </c>
      <c r="Q4823" s="23">
        <f t="shared" si="757"/>
        <v>2.7888445385834789E-6</v>
      </c>
      <c r="R4823" s="24">
        <v>4387360</v>
      </c>
      <c r="S4823" s="24">
        <v>4387400</v>
      </c>
      <c r="T4823" s="24">
        <f t="shared" si="758"/>
        <v>-40</v>
      </c>
      <c r="U4823" s="23">
        <f t="shared" si="759"/>
        <v>9.1170169120663718E-4</v>
      </c>
    </row>
    <row r="4824" spans="1:21" x14ac:dyDescent="0.3">
      <c r="A4824" s="21">
        <v>42716</v>
      </c>
      <c r="B4824" s="22">
        <v>29.97</v>
      </c>
      <c r="C4824" s="22">
        <v>29.969999309999999</v>
      </c>
      <c r="D4824" s="22">
        <f t="shared" si="750"/>
        <v>6.9000000024743713E-7</v>
      </c>
      <c r="E4824" s="23">
        <f t="shared" si="751"/>
        <v>2.3023023561338787E-6</v>
      </c>
      <c r="F4824" s="22">
        <v>29.97</v>
      </c>
      <c r="G4824" s="22">
        <v>29.969999309999999</v>
      </c>
      <c r="H4824" s="22">
        <f t="shared" si="752"/>
        <v>6.9000000024743713E-7</v>
      </c>
      <c r="I4824" s="23">
        <f t="shared" si="753"/>
        <v>2.3023023561338787E-6</v>
      </c>
      <c r="J4824" s="22">
        <v>29.63</v>
      </c>
      <c r="K4824" s="22">
        <v>29.629999160000001</v>
      </c>
      <c r="L4824" s="22">
        <f t="shared" si="754"/>
        <v>8.3999999844763806E-7</v>
      </c>
      <c r="M4824" s="23">
        <f t="shared" si="755"/>
        <v>2.83496463807405E-6</v>
      </c>
      <c r="N4824" s="22">
        <v>29.9</v>
      </c>
      <c r="O4824" s="22">
        <v>29.899999619999999</v>
      </c>
      <c r="P4824" s="22">
        <f t="shared" si="756"/>
        <v>3.7999999946691787E-7</v>
      </c>
      <c r="Q4824" s="23">
        <f t="shared" si="757"/>
        <v>1.2709030244025064E-6</v>
      </c>
      <c r="R4824" s="24">
        <v>3428015</v>
      </c>
      <c r="S4824" s="24">
        <v>3428000</v>
      </c>
      <c r="T4824" s="24">
        <f t="shared" si="758"/>
        <v>15</v>
      </c>
      <c r="U4824" s="23">
        <f t="shared" si="759"/>
        <v>4.3757292882147026E-4</v>
      </c>
    </row>
    <row r="4825" spans="1:21" x14ac:dyDescent="0.3">
      <c r="A4825" s="21">
        <v>42717</v>
      </c>
      <c r="B4825" s="22">
        <v>30.06</v>
      </c>
      <c r="C4825" s="22">
        <v>30.059999470000001</v>
      </c>
      <c r="D4825" s="22">
        <f t="shared" si="750"/>
        <v>5.2999999766711881E-7</v>
      </c>
      <c r="E4825" s="23">
        <f t="shared" si="751"/>
        <v>1.7631404092207684E-6</v>
      </c>
      <c r="F4825" s="22">
        <v>30.64</v>
      </c>
      <c r="G4825" s="22">
        <v>30.63999939</v>
      </c>
      <c r="H4825" s="22">
        <f t="shared" si="752"/>
        <v>6.1000000073363481E-7</v>
      </c>
      <c r="I4825" s="23">
        <f t="shared" si="753"/>
        <v>1.9908616608286258E-6</v>
      </c>
      <c r="J4825" s="22">
        <v>30.03</v>
      </c>
      <c r="K4825" s="22">
        <v>30.030000690000001</v>
      </c>
      <c r="L4825" s="22">
        <f t="shared" si="754"/>
        <v>-6.9000000024743713E-7</v>
      </c>
      <c r="M4825" s="23">
        <f t="shared" si="755"/>
        <v>2.2977022457319068E-6</v>
      </c>
      <c r="N4825" s="22">
        <v>30.36</v>
      </c>
      <c r="O4825" s="22">
        <v>30.36000061</v>
      </c>
      <c r="P4825" s="22">
        <f t="shared" si="756"/>
        <v>-6.1000000073363481E-7</v>
      </c>
      <c r="Q4825" s="23">
        <f t="shared" si="757"/>
        <v>2.0092226234432703E-6</v>
      </c>
      <c r="R4825" s="24">
        <v>5857745</v>
      </c>
      <c r="S4825" s="24">
        <v>5857700</v>
      </c>
      <c r="T4825" s="24">
        <f t="shared" si="758"/>
        <v>45</v>
      </c>
      <c r="U4825" s="23">
        <f t="shared" si="759"/>
        <v>7.6821960837871524E-4</v>
      </c>
    </row>
    <row r="4826" spans="1:21" x14ac:dyDescent="0.3">
      <c r="A4826" s="21">
        <v>42718</v>
      </c>
      <c r="B4826" s="22">
        <v>30.26</v>
      </c>
      <c r="C4826" s="22">
        <v>30.260000229999999</v>
      </c>
      <c r="D4826" s="22">
        <f t="shared" si="750"/>
        <v>-2.2999999771400326E-7</v>
      </c>
      <c r="E4826" s="23">
        <f t="shared" si="751"/>
        <v>7.6007929929220383E-7</v>
      </c>
      <c r="F4826" s="22">
        <v>30.39</v>
      </c>
      <c r="G4826" s="22">
        <v>30.38999939</v>
      </c>
      <c r="H4826" s="22">
        <f t="shared" si="752"/>
        <v>6.1000000073363481E-7</v>
      </c>
      <c r="I4826" s="23">
        <f t="shared" si="753"/>
        <v>2.0072392661329197E-6</v>
      </c>
      <c r="J4826" s="22">
        <v>29.85</v>
      </c>
      <c r="K4826" s="22">
        <v>29.850000380000001</v>
      </c>
      <c r="L4826" s="22">
        <f t="shared" si="754"/>
        <v>-3.7999999946691787E-7</v>
      </c>
      <c r="M4826" s="23">
        <f t="shared" si="755"/>
        <v>1.273031807803675E-6</v>
      </c>
      <c r="N4826" s="22">
        <v>29.87</v>
      </c>
      <c r="O4826" s="22">
        <v>29.870000839999999</v>
      </c>
      <c r="P4826" s="22">
        <f t="shared" si="756"/>
        <v>-8.3999999844763806E-7</v>
      </c>
      <c r="Q4826" s="23">
        <f t="shared" si="757"/>
        <v>2.8121860556587721E-6</v>
      </c>
      <c r="R4826" s="24">
        <v>6108382</v>
      </c>
      <c r="S4826" s="24">
        <v>6108400</v>
      </c>
      <c r="T4826" s="24">
        <f t="shared" si="758"/>
        <v>-18</v>
      </c>
      <c r="U4826" s="23">
        <f t="shared" si="759"/>
        <v>2.9467618361600419E-4</v>
      </c>
    </row>
    <row r="4827" spans="1:21" x14ac:dyDescent="0.3">
      <c r="A4827" s="21">
        <v>42719</v>
      </c>
      <c r="B4827" s="22">
        <v>30.16</v>
      </c>
      <c r="C4827" s="22">
        <v>30.159999849999998</v>
      </c>
      <c r="D4827" s="22">
        <f t="shared" si="750"/>
        <v>1.5000000175291461E-7</v>
      </c>
      <c r="E4827" s="23">
        <f t="shared" si="751"/>
        <v>4.9734748839169713E-7</v>
      </c>
      <c r="F4827" s="22">
        <v>30.29</v>
      </c>
      <c r="G4827" s="22">
        <v>30.290000920000001</v>
      </c>
      <c r="H4827" s="22">
        <f t="shared" si="752"/>
        <v>-9.2000000151415406E-7</v>
      </c>
      <c r="I4827" s="23">
        <f t="shared" si="753"/>
        <v>3.0373059543444679E-6</v>
      </c>
      <c r="J4827" s="22">
        <v>30.03</v>
      </c>
      <c r="K4827" s="22">
        <v>30.030000690000001</v>
      </c>
      <c r="L4827" s="22">
        <f t="shared" si="754"/>
        <v>-6.9000000024743713E-7</v>
      </c>
      <c r="M4827" s="23">
        <f t="shared" si="755"/>
        <v>2.2977022457319068E-6</v>
      </c>
      <c r="N4827" s="22">
        <v>30.16</v>
      </c>
      <c r="O4827" s="22">
        <v>30.159999849999998</v>
      </c>
      <c r="P4827" s="22">
        <f t="shared" si="756"/>
        <v>1.5000000175291461E-7</v>
      </c>
      <c r="Q4827" s="23">
        <f t="shared" si="757"/>
        <v>4.9734748839169713E-7</v>
      </c>
      <c r="R4827" s="24">
        <v>5073348</v>
      </c>
      <c r="S4827" s="24">
        <v>5073300</v>
      </c>
      <c r="T4827" s="24">
        <f t="shared" si="758"/>
        <v>48</v>
      </c>
      <c r="U4827" s="23">
        <f t="shared" si="759"/>
        <v>9.4612973804032881E-4</v>
      </c>
    </row>
    <row r="4828" spans="1:21" x14ac:dyDescent="0.3">
      <c r="A4828" s="21">
        <v>42720</v>
      </c>
      <c r="B4828" s="22">
        <v>30.05</v>
      </c>
      <c r="C4828" s="22">
        <v>30.049999239999998</v>
      </c>
      <c r="D4828" s="22">
        <f t="shared" si="750"/>
        <v>7.6000000248654942E-7</v>
      </c>
      <c r="E4828" s="23">
        <f t="shared" si="751"/>
        <v>2.5291182086783625E-6</v>
      </c>
      <c r="F4828" s="22">
        <v>30.08</v>
      </c>
      <c r="G4828" s="22">
        <v>30.079999919999999</v>
      </c>
      <c r="H4828" s="22">
        <f t="shared" si="752"/>
        <v>7.9999999513802322E-8</v>
      </c>
      <c r="I4828" s="23">
        <f t="shared" si="753"/>
        <v>2.659574458994956E-7</v>
      </c>
      <c r="J4828" s="22">
        <v>29.39</v>
      </c>
      <c r="K4828" s="22">
        <v>29.38999939</v>
      </c>
      <c r="L4828" s="22">
        <f t="shared" si="754"/>
        <v>6.1000000073363481E-7</v>
      </c>
      <c r="M4828" s="23">
        <f t="shared" si="755"/>
        <v>2.0755359421381562E-6</v>
      </c>
      <c r="N4828" s="22">
        <v>29.48</v>
      </c>
      <c r="O4828" s="22">
        <v>29.479999540000001</v>
      </c>
      <c r="P4828" s="22">
        <f t="shared" si="756"/>
        <v>4.5999999898072019E-7</v>
      </c>
      <c r="Q4828" s="23">
        <f t="shared" si="757"/>
        <v>1.5603799394791992E-6</v>
      </c>
      <c r="R4828" s="24">
        <v>6662101</v>
      </c>
      <c r="S4828" s="24">
        <v>6662100</v>
      </c>
      <c r="T4828" s="24">
        <f t="shared" si="758"/>
        <v>1</v>
      </c>
      <c r="U4828" s="23">
        <f t="shared" si="759"/>
        <v>1.5010282043199592E-5</v>
      </c>
    </row>
    <row r="4829" spans="1:21" x14ac:dyDescent="0.3">
      <c r="A4829" s="21">
        <v>42723</v>
      </c>
      <c r="B4829" s="22">
        <v>29.49</v>
      </c>
      <c r="C4829" s="22">
        <v>29.489999770000001</v>
      </c>
      <c r="D4829" s="22">
        <f t="shared" si="750"/>
        <v>2.2999999771400326E-7</v>
      </c>
      <c r="E4829" s="23">
        <f t="shared" si="751"/>
        <v>7.7992539677121624E-7</v>
      </c>
      <c r="F4829" s="22">
        <v>29.54</v>
      </c>
      <c r="G4829" s="22">
        <v>29.540000920000001</v>
      </c>
      <c r="H4829" s="22">
        <f t="shared" si="752"/>
        <v>-9.2000000151415406E-7</v>
      </c>
      <c r="I4829" s="23">
        <f t="shared" si="753"/>
        <v>3.114421032029386E-6</v>
      </c>
      <c r="J4829" s="22">
        <v>29.17</v>
      </c>
      <c r="K4829" s="22">
        <v>29.170000080000001</v>
      </c>
      <c r="L4829" s="22">
        <f t="shared" si="754"/>
        <v>-7.9999999513802322E-8</v>
      </c>
      <c r="M4829" s="23">
        <f t="shared" si="755"/>
        <v>2.742543685101091E-7</v>
      </c>
      <c r="N4829" s="22">
        <v>29.27</v>
      </c>
      <c r="O4829" s="22">
        <v>29.270000459999999</v>
      </c>
      <c r="P4829" s="22">
        <f t="shared" si="756"/>
        <v>-4.5999999898072019E-7</v>
      </c>
      <c r="Q4829" s="23">
        <f t="shared" si="757"/>
        <v>1.5715749632780164E-6</v>
      </c>
      <c r="R4829" s="24">
        <v>6156993</v>
      </c>
      <c r="S4829" s="24">
        <v>6157000</v>
      </c>
      <c r="T4829" s="24">
        <f t="shared" si="758"/>
        <v>-7</v>
      </c>
      <c r="U4829" s="23">
        <f t="shared" si="759"/>
        <v>1.1369173298684425E-4</v>
      </c>
    </row>
    <row r="4830" spans="1:21" x14ac:dyDescent="0.3">
      <c r="A4830" s="21">
        <v>42724</v>
      </c>
      <c r="B4830" s="22">
        <v>29.35</v>
      </c>
      <c r="C4830" s="22">
        <v>29.350000380000001</v>
      </c>
      <c r="D4830" s="22">
        <f t="shared" si="750"/>
        <v>-3.7999999946691787E-7</v>
      </c>
      <c r="E4830" s="23">
        <f t="shared" si="751"/>
        <v>1.294718891131128E-6</v>
      </c>
      <c r="F4830" s="22">
        <v>29.56</v>
      </c>
      <c r="G4830" s="22">
        <v>29.559999470000001</v>
      </c>
      <c r="H4830" s="22">
        <f t="shared" si="752"/>
        <v>5.2999999766711881E-7</v>
      </c>
      <c r="I4830" s="23">
        <f t="shared" si="753"/>
        <v>1.7929634883958906E-6</v>
      </c>
      <c r="J4830" s="22">
        <v>29.14</v>
      </c>
      <c r="K4830" s="22">
        <v>29.13999939</v>
      </c>
      <c r="L4830" s="22">
        <f t="shared" si="754"/>
        <v>6.1000000073363481E-7</v>
      </c>
      <c r="M4830" s="23">
        <f t="shared" si="755"/>
        <v>2.0933425308957592E-6</v>
      </c>
      <c r="N4830" s="22">
        <v>29.31</v>
      </c>
      <c r="O4830" s="22">
        <v>29.309999470000001</v>
      </c>
      <c r="P4830" s="22">
        <f t="shared" si="756"/>
        <v>5.2999999766711881E-7</v>
      </c>
      <c r="Q4830" s="23">
        <f t="shared" si="757"/>
        <v>1.8082565924629094E-6</v>
      </c>
      <c r="R4830" s="24">
        <v>5570764</v>
      </c>
      <c r="S4830" s="24">
        <v>5570800</v>
      </c>
      <c r="T4830" s="24">
        <f t="shared" si="758"/>
        <v>-36</v>
      </c>
      <c r="U4830" s="23">
        <f t="shared" si="759"/>
        <v>6.4622675378760673E-4</v>
      </c>
    </row>
    <row r="4831" spans="1:21" x14ac:dyDescent="0.3">
      <c r="A4831" s="21">
        <v>42725</v>
      </c>
      <c r="B4831" s="22">
        <v>29.23</v>
      </c>
      <c r="C4831" s="22">
        <v>29.229999540000001</v>
      </c>
      <c r="D4831" s="22">
        <f t="shared" si="750"/>
        <v>4.5999999898072019E-7</v>
      </c>
      <c r="E4831" s="23">
        <f t="shared" si="751"/>
        <v>1.5737256456375577E-6</v>
      </c>
      <c r="F4831" s="22">
        <v>29.28</v>
      </c>
      <c r="G4831" s="22">
        <v>29.280000690000001</v>
      </c>
      <c r="H4831" s="22">
        <f t="shared" si="752"/>
        <v>-6.9000000024743713E-7</v>
      </c>
      <c r="I4831" s="23">
        <f t="shared" si="753"/>
        <v>2.3565573223606268E-6</v>
      </c>
      <c r="J4831" s="22">
        <v>28.91</v>
      </c>
      <c r="K4831" s="22">
        <v>28.909999849999998</v>
      </c>
      <c r="L4831" s="22">
        <f t="shared" si="754"/>
        <v>1.5000000175291461E-7</v>
      </c>
      <c r="M4831" s="23">
        <f t="shared" si="755"/>
        <v>5.1885161719540654E-7</v>
      </c>
      <c r="N4831" s="22">
        <v>29.14</v>
      </c>
      <c r="O4831" s="22">
        <v>29.13999939</v>
      </c>
      <c r="P4831" s="22">
        <f t="shared" si="756"/>
        <v>6.1000000073363481E-7</v>
      </c>
      <c r="Q4831" s="23">
        <f t="shared" si="757"/>
        <v>2.0933425308957592E-6</v>
      </c>
      <c r="R4831" s="24">
        <v>6267517</v>
      </c>
      <c r="S4831" s="24">
        <v>6267500</v>
      </c>
      <c r="T4831" s="24">
        <f t="shared" si="758"/>
        <v>17</v>
      </c>
      <c r="U4831" s="23">
        <f t="shared" si="759"/>
        <v>2.7124052652572792E-4</v>
      </c>
    </row>
    <row r="4832" spans="1:21" x14ac:dyDescent="0.3">
      <c r="A4832" s="21">
        <v>42726</v>
      </c>
      <c r="B4832" s="22">
        <v>28.99</v>
      </c>
      <c r="C4832" s="22">
        <v>28.989999770000001</v>
      </c>
      <c r="D4832" s="22">
        <f t="shared" si="750"/>
        <v>2.2999999771400326E-7</v>
      </c>
      <c r="E4832" s="23">
        <f t="shared" si="751"/>
        <v>7.9337702496988754E-7</v>
      </c>
      <c r="F4832" s="22">
        <v>29</v>
      </c>
      <c r="G4832" s="22">
        <v>29</v>
      </c>
      <c r="H4832" s="22">
        <f t="shared" si="752"/>
        <v>0</v>
      </c>
      <c r="I4832" s="23">
        <f t="shared" si="753"/>
        <v>0</v>
      </c>
      <c r="J4832" s="22">
        <v>28.5</v>
      </c>
      <c r="K4832" s="22">
        <v>28.5</v>
      </c>
      <c r="L4832" s="22">
        <f t="shared" si="754"/>
        <v>0</v>
      </c>
      <c r="M4832" s="23">
        <f t="shared" si="755"/>
        <v>0</v>
      </c>
      <c r="N4832" s="22">
        <v>28.74</v>
      </c>
      <c r="O4832" s="22">
        <v>28.739999770000001</v>
      </c>
      <c r="P4832" s="22">
        <f t="shared" si="756"/>
        <v>2.2999999771400326E-7</v>
      </c>
      <c r="Q4832" s="23">
        <f t="shared" si="757"/>
        <v>8.0027835614002602E-7</v>
      </c>
      <c r="R4832" s="24">
        <v>7455358</v>
      </c>
      <c r="S4832" s="24">
        <v>7455900</v>
      </c>
      <c r="T4832" s="24">
        <f t="shared" si="758"/>
        <v>-542</v>
      </c>
      <c r="U4832" s="23">
        <f t="shared" si="759"/>
        <v>7.269410802183505E-3</v>
      </c>
    </row>
    <row r="4833" spans="1:21" x14ac:dyDescent="0.3">
      <c r="A4833" s="21">
        <v>42727</v>
      </c>
      <c r="B4833" s="22">
        <v>28.78</v>
      </c>
      <c r="C4833" s="22">
        <v>28.780000690000001</v>
      </c>
      <c r="D4833" s="22">
        <f t="shared" si="750"/>
        <v>-6.9000000024743713E-7</v>
      </c>
      <c r="E4833" s="23">
        <f t="shared" si="751"/>
        <v>2.3974982060621942E-6</v>
      </c>
      <c r="F4833" s="22">
        <v>29.13</v>
      </c>
      <c r="G4833" s="22">
        <v>29.129999160000001</v>
      </c>
      <c r="H4833" s="22">
        <f t="shared" si="752"/>
        <v>8.3999999844763806E-7</v>
      </c>
      <c r="I4833" s="23">
        <f t="shared" si="753"/>
        <v>2.8836252065571223E-6</v>
      </c>
      <c r="J4833" s="22">
        <v>28.69</v>
      </c>
      <c r="K4833" s="22">
        <v>28.690000529999999</v>
      </c>
      <c r="L4833" s="22">
        <f t="shared" si="754"/>
        <v>-5.2999999766711881E-7</v>
      </c>
      <c r="M4833" s="23">
        <f t="shared" si="755"/>
        <v>1.8473335234445839E-6</v>
      </c>
      <c r="N4833" s="22">
        <v>29.05</v>
      </c>
      <c r="O4833" s="22">
        <v>29.049999239999998</v>
      </c>
      <c r="P4833" s="22">
        <f t="shared" si="756"/>
        <v>7.6000000248654942E-7</v>
      </c>
      <c r="Q4833" s="23">
        <f t="shared" si="757"/>
        <v>2.6161790787246487E-6</v>
      </c>
      <c r="R4833" s="24">
        <v>4853558</v>
      </c>
      <c r="S4833" s="24">
        <v>4853500</v>
      </c>
      <c r="T4833" s="24">
        <f t="shared" si="758"/>
        <v>58</v>
      </c>
      <c r="U4833" s="23">
        <f t="shared" si="759"/>
        <v>1.1950139074894408E-3</v>
      </c>
    </row>
    <row r="4834" spans="1:21" x14ac:dyDescent="0.3">
      <c r="A4834" s="21">
        <v>42731</v>
      </c>
      <c r="B4834" s="22">
        <v>29</v>
      </c>
      <c r="C4834" s="22">
        <v>29</v>
      </c>
      <c r="D4834" s="22">
        <f t="shared" si="750"/>
        <v>0</v>
      </c>
      <c r="E4834" s="23">
        <f t="shared" si="751"/>
        <v>0</v>
      </c>
      <c r="F4834" s="22">
        <v>29.23</v>
      </c>
      <c r="G4834" s="22">
        <v>29.229999540000001</v>
      </c>
      <c r="H4834" s="22">
        <f t="shared" si="752"/>
        <v>4.5999999898072019E-7</v>
      </c>
      <c r="I4834" s="23">
        <f t="shared" si="753"/>
        <v>1.5737256456375577E-6</v>
      </c>
      <c r="J4834" s="22">
        <v>29</v>
      </c>
      <c r="K4834" s="22">
        <v>29</v>
      </c>
      <c r="L4834" s="22">
        <f t="shared" si="754"/>
        <v>0</v>
      </c>
      <c r="M4834" s="23">
        <f t="shared" si="755"/>
        <v>0</v>
      </c>
      <c r="N4834" s="22">
        <v>29.1</v>
      </c>
      <c r="O4834" s="22">
        <v>29.100000380000001</v>
      </c>
      <c r="P4834" s="22">
        <f t="shared" si="756"/>
        <v>-3.7999999946691787E-7</v>
      </c>
      <c r="Q4834" s="23">
        <f t="shared" si="757"/>
        <v>1.3058419055144971E-6</v>
      </c>
      <c r="R4834" s="24">
        <v>3083027</v>
      </c>
      <c r="S4834" s="24">
        <v>3083000</v>
      </c>
      <c r="T4834" s="24">
        <f t="shared" si="758"/>
        <v>27</v>
      </c>
      <c r="U4834" s="23">
        <f t="shared" si="759"/>
        <v>8.7577035355173541E-4</v>
      </c>
    </row>
    <row r="4835" spans="1:21" x14ac:dyDescent="0.3">
      <c r="A4835" s="21">
        <v>42732</v>
      </c>
      <c r="B4835" s="22">
        <v>29.26</v>
      </c>
      <c r="C4835" s="22">
        <v>29.260000229999999</v>
      </c>
      <c r="D4835" s="22">
        <f t="shared" si="750"/>
        <v>-2.2999999771400326E-7</v>
      </c>
      <c r="E4835" s="23">
        <f t="shared" si="751"/>
        <v>7.8605603522240052E-7</v>
      </c>
      <c r="F4835" s="22">
        <v>29.32</v>
      </c>
      <c r="G4835" s="22">
        <v>29.31999969</v>
      </c>
      <c r="H4835" s="22">
        <f t="shared" si="752"/>
        <v>3.1000000078051926E-7</v>
      </c>
      <c r="I4835" s="23">
        <f t="shared" si="753"/>
        <v>1.0572987860100461E-6</v>
      </c>
      <c r="J4835" s="22">
        <v>29.04</v>
      </c>
      <c r="K4835" s="22">
        <v>29.040000920000001</v>
      </c>
      <c r="L4835" s="22">
        <f t="shared" si="754"/>
        <v>-9.2000000151415406E-7</v>
      </c>
      <c r="M4835" s="23">
        <f t="shared" si="755"/>
        <v>3.1680439819839857E-6</v>
      </c>
      <c r="N4835" s="22">
        <v>29.12</v>
      </c>
      <c r="O4835" s="22">
        <v>29.120000839999999</v>
      </c>
      <c r="P4835" s="22">
        <f t="shared" si="756"/>
        <v>-8.3999999844763806E-7</v>
      </c>
      <c r="Q4835" s="23">
        <f t="shared" si="757"/>
        <v>2.8846152960744147E-6</v>
      </c>
      <c r="R4835" s="24">
        <v>3663318</v>
      </c>
      <c r="S4835" s="24">
        <v>3663300</v>
      </c>
      <c r="T4835" s="24">
        <f t="shared" si="758"/>
        <v>18</v>
      </c>
      <c r="U4835" s="23">
        <f t="shared" si="759"/>
        <v>4.9136024895585944E-4</v>
      </c>
    </row>
    <row r="4836" spans="1:21" x14ac:dyDescent="0.3">
      <c r="A4836" s="21">
        <v>42733</v>
      </c>
      <c r="B4836" s="22">
        <v>28.99</v>
      </c>
      <c r="C4836" s="22">
        <v>28.989999770000001</v>
      </c>
      <c r="D4836" s="22">
        <f t="shared" si="750"/>
        <v>2.2999999771400326E-7</v>
      </c>
      <c r="E4836" s="23">
        <f t="shared" si="751"/>
        <v>7.9337702496988754E-7</v>
      </c>
      <c r="F4836" s="22">
        <v>29.16</v>
      </c>
      <c r="G4836" s="22">
        <v>29.159999849999998</v>
      </c>
      <c r="H4836" s="22">
        <f t="shared" si="752"/>
        <v>1.5000000175291461E-7</v>
      </c>
      <c r="I4836" s="23">
        <f t="shared" si="753"/>
        <v>5.1440330083854452E-7</v>
      </c>
      <c r="J4836" s="22">
        <v>28.81</v>
      </c>
      <c r="K4836" s="22">
        <v>28.809999470000001</v>
      </c>
      <c r="L4836" s="22">
        <f t="shared" si="754"/>
        <v>5.2999999766711881E-7</v>
      </c>
      <c r="M4836" s="23">
        <f t="shared" si="755"/>
        <v>1.8396390399764168E-6</v>
      </c>
      <c r="N4836" s="22">
        <v>29.13</v>
      </c>
      <c r="O4836" s="22">
        <v>29.129999160000001</v>
      </c>
      <c r="P4836" s="22">
        <f t="shared" si="756"/>
        <v>8.3999999844763806E-7</v>
      </c>
      <c r="Q4836" s="23">
        <f t="shared" si="757"/>
        <v>2.8836252065571223E-6</v>
      </c>
      <c r="R4836" s="24">
        <v>5323912</v>
      </c>
      <c r="S4836" s="24">
        <v>5323900</v>
      </c>
      <c r="T4836" s="24">
        <f t="shared" si="758"/>
        <v>12</v>
      </c>
      <c r="U4836" s="23">
        <f t="shared" si="759"/>
        <v>2.2539867390446855E-4</v>
      </c>
    </row>
    <row r="4837" spans="1:21" x14ac:dyDescent="0.3">
      <c r="A4837" s="21">
        <v>42734</v>
      </c>
      <c r="B4837" s="22">
        <v>29.2</v>
      </c>
      <c r="C4837" s="22">
        <v>29.200000760000002</v>
      </c>
      <c r="D4837" s="22">
        <f t="shared" si="750"/>
        <v>-7.6000000248654942E-7</v>
      </c>
      <c r="E4837" s="23">
        <f t="shared" si="751"/>
        <v>2.6027396668004379E-6</v>
      </c>
      <c r="F4837" s="22">
        <v>29.23</v>
      </c>
      <c r="G4837" s="22">
        <v>29.229999540000001</v>
      </c>
      <c r="H4837" s="22">
        <f t="shared" si="752"/>
        <v>4.5999999898072019E-7</v>
      </c>
      <c r="I4837" s="23">
        <f t="shared" si="753"/>
        <v>1.5737256456375577E-6</v>
      </c>
      <c r="J4837" s="22">
        <v>28.62</v>
      </c>
      <c r="K4837" s="22">
        <v>28.620000839999999</v>
      </c>
      <c r="L4837" s="22">
        <f t="shared" si="754"/>
        <v>-8.3999999844763806E-7</v>
      </c>
      <c r="M4837" s="23">
        <f t="shared" si="755"/>
        <v>2.9350103906133853E-6</v>
      </c>
      <c r="N4837" s="22">
        <v>28.75</v>
      </c>
      <c r="O4837" s="22">
        <v>28.75</v>
      </c>
      <c r="P4837" s="22">
        <f t="shared" si="756"/>
        <v>0</v>
      </c>
      <c r="Q4837" s="23">
        <f t="shared" si="757"/>
        <v>0</v>
      </c>
      <c r="R4837" s="24">
        <v>4862758</v>
      </c>
      <c r="S4837" s="24">
        <v>4862800</v>
      </c>
      <c r="T4837" s="24">
        <f t="shared" si="758"/>
        <v>-42</v>
      </c>
      <c r="U4837" s="23">
        <f t="shared" si="759"/>
        <v>8.6369992596857775E-4</v>
      </c>
    </row>
    <row r="4838" spans="1:21" x14ac:dyDescent="0.3">
      <c r="A4838" s="21">
        <v>42738</v>
      </c>
      <c r="B4838" s="22">
        <v>29.25</v>
      </c>
      <c r="C4838" s="22">
        <v>29.25</v>
      </c>
      <c r="D4838" s="22">
        <f t="shared" si="750"/>
        <v>0</v>
      </c>
      <c r="E4838" s="23">
        <f t="shared" si="751"/>
        <v>0</v>
      </c>
      <c r="F4838" s="22">
        <v>29.51</v>
      </c>
      <c r="G4838" s="22">
        <v>29.510000229999999</v>
      </c>
      <c r="H4838" s="22">
        <f t="shared" si="752"/>
        <v>-2.2999999771400326E-7</v>
      </c>
      <c r="I4838" s="23">
        <f t="shared" si="753"/>
        <v>7.7939680081799607E-7</v>
      </c>
      <c r="J4838" s="22">
        <v>29.06</v>
      </c>
      <c r="K4838" s="22">
        <v>29.059999470000001</v>
      </c>
      <c r="L4838" s="22">
        <f t="shared" si="754"/>
        <v>5.2999999766711881E-7</v>
      </c>
      <c r="M4838" s="23">
        <f t="shared" si="755"/>
        <v>1.823812826336293E-6</v>
      </c>
      <c r="N4838" s="22">
        <v>29.31</v>
      </c>
      <c r="O4838" s="22">
        <v>29.309999470000001</v>
      </c>
      <c r="P4838" s="22">
        <f t="shared" si="756"/>
        <v>5.2999999766711881E-7</v>
      </c>
      <c r="Q4838" s="23">
        <f t="shared" si="757"/>
        <v>1.8082565924629094E-6</v>
      </c>
      <c r="R4838" s="24">
        <v>6280949</v>
      </c>
      <c r="S4838" s="24">
        <v>6280300</v>
      </c>
      <c r="T4838" s="24">
        <f t="shared" si="758"/>
        <v>649</v>
      </c>
      <c r="U4838" s="23">
        <f t="shared" si="759"/>
        <v>1.0333901246755728E-2</v>
      </c>
    </row>
    <row r="4839" spans="1:21" x14ac:dyDescent="0.3">
      <c r="A4839" s="21">
        <v>42739</v>
      </c>
      <c r="B4839" s="22">
        <v>29.39</v>
      </c>
      <c r="C4839" s="22">
        <v>29.38999939</v>
      </c>
      <c r="D4839" s="22">
        <f t="shared" si="750"/>
        <v>6.1000000073363481E-7</v>
      </c>
      <c r="E4839" s="23">
        <f t="shared" si="751"/>
        <v>2.0755359421381562E-6</v>
      </c>
      <c r="F4839" s="22">
        <v>29.46</v>
      </c>
      <c r="G4839" s="22">
        <v>29.459999079999999</v>
      </c>
      <c r="H4839" s="22">
        <f t="shared" si="752"/>
        <v>9.2000000151415406E-7</v>
      </c>
      <c r="I4839" s="23">
        <f t="shared" si="753"/>
        <v>3.1228785819573559E-6</v>
      </c>
      <c r="J4839" s="22">
        <v>29.2</v>
      </c>
      <c r="K4839" s="22">
        <v>29.200000760000002</v>
      </c>
      <c r="L4839" s="22">
        <f t="shared" si="754"/>
        <v>-7.6000000248654942E-7</v>
      </c>
      <c r="M4839" s="23">
        <f t="shared" si="755"/>
        <v>2.6027396668004379E-6</v>
      </c>
      <c r="N4839" s="22">
        <v>29.3</v>
      </c>
      <c r="O4839" s="22">
        <v>29.299999239999998</v>
      </c>
      <c r="P4839" s="22">
        <f t="shared" si="756"/>
        <v>7.6000000248654942E-7</v>
      </c>
      <c r="Q4839" s="23">
        <f t="shared" si="757"/>
        <v>2.593856731057545E-6</v>
      </c>
      <c r="R4839" s="24">
        <v>4391827</v>
      </c>
      <c r="S4839" s="24">
        <v>4391800</v>
      </c>
      <c r="T4839" s="24">
        <f t="shared" si="758"/>
        <v>27</v>
      </c>
      <c r="U4839" s="23">
        <f t="shared" si="759"/>
        <v>6.1478209390227237E-4</v>
      </c>
    </row>
    <row r="4840" spans="1:21" x14ac:dyDescent="0.3">
      <c r="A4840" s="21">
        <v>42740</v>
      </c>
      <c r="B4840" s="22">
        <v>29.53</v>
      </c>
      <c r="C4840" s="22">
        <v>29.530000690000001</v>
      </c>
      <c r="D4840" s="22">
        <f t="shared" si="750"/>
        <v>-6.9000000024743713E-7</v>
      </c>
      <c r="E4840" s="23">
        <f t="shared" si="751"/>
        <v>2.3366067867417892E-6</v>
      </c>
      <c r="F4840" s="22">
        <v>29.91</v>
      </c>
      <c r="G4840" s="22">
        <v>29.909999849999998</v>
      </c>
      <c r="H4840" s="22">
        <f t="shared" si="752"/>
        <v>1.5000000175291461E-7</v>
      </c>
      <c r="I4840" s="23">
        <f t="shared" si="753"/>
        <v>5.0150452191632032E-7</v>
      </c>
      <c r="J4840" s="22">
        <v>29.52</v>
      </c>
      <c r="K4840" s="22">
        <v>29.520000459999999</v>
      </c>
      <c r="L4840" s="22">
        <f t="shared" si="754"/>
        <v>-4.5999999898072019E-7</v>
      </c>
      <c r="M4840" s="23">
        <f t="shared" si="755"/>
        <v>1.5582655549210657E-6</v>
      </c>
      <c r="N4840" s="22">
        <v>29.8</v>
      </c>
      <c r="O4840" s="22">
        <v>29.799999239999998</v>
      </c>
      <c r="P4840" s="22">
        <f t="shared" si="756"/>
        <v>7.6000000248654942E-7</v>
      </c>
      <c r="Q4840" s="23">
        <f t="shared" si="757"/>
        <v>2.5503356438560413E-6</v>
      </c>
      <c r="R4840" s="24">
        <v>4775659</v>
      </c>
      <c r="S4840" s="24">
        <v>4775700</v>
      </c>
      <c r="T4840" s="24">
        <f t="shared" si="758"/>
        <v>-41</v>
      </c>
      <c r="U4840" s="23">
        <f t="shared" si="759"/>
        <v>8.585128881629918E-4</v>
      </c>
    </row>
    <row r="4841" spans="1:21" x14ac:dyDescent="0.3">
      <c r="A4841" s="21">
        <v>42741</v>
      </c>
      <c r="B4841" s="22">
        <v>29.74</v>
      </c>
      <c r="C4841" s="22">
        <v>29.739999770000001</v>
      </c>
      <c r="D4841" s="22">
        <f t="shared" si="750"/>
        <v>2.2999999771400326E-7</v>
      </c>
      <c r="E4841" s="23">
        <f t="shared" si="751"/>
        <v>7.7336919802539473E-7</v>
      </c>
      <c r="F4841" s="22">
        <v>29.85</v>
      </c>
      <c r="G4841" s="22">
        <v>29.850000380000001</v>
      </c>
      <c r="H4841" s="22">
        <f t="shared" si="752"/>
        <v>-3.7999999946691787E-7</v>
      </c>
      <c r="I4841" s="23">
        <f t="shared" si="753"/>
        <v>1.273031807803675E-6</v>
      </c>
      <c r="J4841" s="22">
        <v>29.46</v>
      </c>
      <c r="K4841" s="22">
        <v>29.459999079999999</v>
      </c>
      <c r="L4841" s="22">
        <f t="shared" si="754"/>
        <v>9.2000000151415406E-7</v>
      </c>
      <c r="M4841" s="23">
        <f t="shared" si="755"/>
        <v>3.1228785819573559E-6</v>
      </c>
      <c r="N4841" s="22">
        <v>29.63</v>
      </c>
      <c r="O4841" s="22">
        <v>29.629999160000001</v>
      </c>
      <c r="P4841" s="22">
        <f t="shared" si="756"/>
        <v>8.3999999844763806E-7</v>
      </c>
      <c r="Q4841" s="23">
        <f t="shared" si="757"/>
        <v>2.83496463807405E-6</v>
      </c>
      <c r="R4841" s="24">
        <v>4878679</v>
      </c>
      <c r="S4841" s="24">
        <v>4878700</v>
      </c>
      <c r="T4841" s="24">
        <f t="shared" si="758"/>
        <v>-21</v>
      </c>
      <c r="U4841" s="23">
        <f t="shared" si="759"/>
        <v>4.3044253592145452E-4</v>
      </c>
    </row>
    <row r="4842" spans="1:21" x14ac:dyDescent="0.3">
      <c r="A4842" s="21">
        <v>42744</v>
      </c>
      <c r="B4842" s="22">
        <v>29.79</v>
      </c>
      <c r="C4842" s="22">
        <v>29.790000920000001</v>
      </c>
      <c r="D4842" s="22">
        <f t="shared" si="750"/>
        <v>-9.2000000151415406E-7</v>
      </c>
      <c r="E4842" s="23">
        <f t="shared" si="751"/>
        <v>3.088284568989379E-6</v>
      </c>
      <c r="F4842" s="22">
        <v>30.14</v>
      </c>
      <c r="G4842" s="22">
        <v>30.13999939</v>
      </c>
      <c r="H4842" s="22">
        <f t="shared" si="752"/>
        <v>6.1000000073363481E-7</v>
      </c>
      <c r="I4842" s="23">
        <f t="shared" si="753"/>
        <v>2.0238885636342235E-6</v>
      </c>
      <c r="J4842" s="22">
        <v>29.72</v>
      </c>
      <c r="K4842" s="22">
        <v>29.719999309999999</v>
      </c>
      <c r="L4842" s="22">
        <f t="shared" si="754"/>
        <v>6.9000000024743713E-7</v>
      </c>
      <c r="M4842" s="23">
        <f t="shared" si="755"/>
        <v>2.3216689645590614E-6</v>
      </c>
      <c r="N4842" s="22">
        <v>30.04</v>
      </c>
      <c r="O4842" s="22">
        <v>30.040000920000001</v>
      </c>
      <c r="P4842" s="22">
        <f t="shared" si="756"/>
        <v>-9.2000000151415406E-7</v>
      </c>
      <c r="Q4842" s="23">
        <f t="shared" si="757"/>
        <v>3.0625831336164755E-6</v>
      </c>
      <c r="R4842" s="24">
        <v>8371702</v>
      </c>
      <c r="S4842" s="24">
        <v>8371700</v>
      </c>
      <c r="T4842" s="24">
        <f t="shared" si="758"/>
        <v>2</v>
      </c>
      <c r="U4842" s="23">
        <f t="shared" si="759"/>
        <v>2.3890010392154524E-5</v>
      </c>
    </row>
    <row r="4843" spans="1:21" x14ac:dyDescent="0.3">
      <c r="A4843" s="21">
        <v>42745</v>
      </c>
      <c r="B4843" s="22">
        <v>30.04</v>
      </c>
      <c r="C4843" s="22">
        <v>30.040000920000001</v>
      </c>
      <c r="D4843" s="22">
        <f t="shared" si="750"/>
        <v>-9.2000000151415406E-7</v>
      </c>
      <c r="E4843" s="23">
        <f t="shared" si="751"/>
        <v>3.0625831336164755E-6</v>
      </c>
      <c r="F4843" s="22">
        <v>30.3</v>
      </c>
      <c r="G4843" s="22">
        <v>30.299999239999998</v>
      </c>
      <c r="H4843" s="22">
        <f t="shared" si="752"/>
        <v>7.6000000248654942E-7</v>
      </c>
      <c r="I4843" s="23">
        <f t="shared" si="753"/>
        <v>2.508250896202166E-6</v>
      </c>
      <c r="J4843" s="22">
        <v>29.9</v>
      </c>
      <c r="K4843" s="22">
        <v>29.899999619999999</v>
      </c>
      <c r="L4843" s="22">
        <f t="shared" si="754"/>
        <v>3.7999999946691787E-7</v>
      </c>
      <c r="M4843" s="23">
        <f t="shared" si="755"/>
        <v>1.2709030244025064E-6</v>
      </c>
      <c r="N4843" s="22">
        <v>30.07</v>
      </c>
      <c r="O4843" s="22">
        <v>30.06999969</v>
      </c>
      <c r="P4843" s="22">
        <f t="shared" si="756"/>
        <v>3.1000000078051926E-7</v>
      </c>
      <c r="Q4843" s="23">
        <f t="shared" si="757"/>
        <v>1.0309278482753428E-6</v>
      </c>
      <c r="R4843" s="24">
        <v>7582006</v>
      </c>
      <c r="S4843" s="24">
        <v>7582000</v>
      </c>
      <c r="T4843" s="24">
        <f t="shared" si="758"/>
        <v>6</v>
      </c>
      <c r="U4843" s="23">
        <f t="shared" si="759"/>
        <v>7.9134792930625163E-5</v>
      </c>
    </row>
    <row r="4844" spans="1:21" x14ac:dyDescent="0.3">
      <c r="A4844" s="21">
        <v>42746</v>
      </c>
      <c r="B4844" s="22">
        <v>29.78</v>
      </c>
      <c r="C4844" s="22">
        <v>29.780000690000001</v>
      </c>
      <c r="D4844" s="22">
        <f t="shared" si="750"/>
        <v>-6.9000000024743713E-7</v>
      </c>
      <c r="E4844" s="23">
        <f t="shared" si="751"/>
        <v>2.3169912164546601E-6</v>
      </c>
      <c r="F4844" s="22">
        <v>30.2</v>
      </c>
      <c r="G4844" s="22">
        <v>30.200000760000002</v>
      </c>
      <c r="H4844" s="22">
        <f t="shared" si="752"/>
        <v>-7.6000000248654942E-7</v>
      </c>
      <c r="I4844" s="23">
        <f t="shared" si="753"/>
        <v>2.5165562362937813E-6</v>
      </c>
      <c r="J4844" s="22">
        <v>29.72</v>
      </c>
      <c r="K4844" s="22">
        <v>29.719999309999999</v>
      </c>
      <c r="L4844" s="22">
        <f t="shared" si="754"/>
        <v>6.9000000024743713E-7</v>
      </c>
      <c r="M4844" s="23">
        <f t="shared" si="755"/>
        <v>2.3216689645590614E-6</v>
      </c>
      <c r="N4844" s="22">
        <v>30.17</v>
      </c>
      <c r="O4844" s="22">
        <v>30.170000080000001</v>
      </c>
      <c r="P4844" s="22">
        <f t="shared" si="756"/>
        <v>-7.9999999513802322E-8</v>
      </c>
      <c r="Q4844" s="23">
        <f t="shared" si="757"/>
        <v>2.6516406795383185E-7</v>
      </c>
      <c r="R4844" s="24">
        <v>7466848</v>
      </c>
      <c r="S4844" s="24">
        <v>7467300</v>
      </c>
      <c r="T4844" s="24">
        <f t="shared" si="758"/>
        <v>-452</v>
      </c>
      <c r="U4844" s="23">
        <f t="shared" si="759"/>
        <v>6.053057999544682E-3</v>
      </c>
    </row>
    <row r="4845" spans="1:21" x14ac:dyDescent="0.3">
      <c r="A4845" s="21">
        <v>42747</v>
      </c>
      <c r="B4845" s="22">
        <v>29.32</v>
      </c>
      <c r="C4845" s="22">
        <v>29.31999969</v>
      </c>
      <c r="D4845" s="22">
        <f t="shared" si="750"/>
        <v>3.1000000078051926E-7</v>
      </c>
      <c r="E4845" s="23">
        <f t="shared" si="751"/>
        <v>1.0572987860100461E-6</v>
      </c>
      <c r="F4845" s="22">
        <v>29.86</v>
      </c>
      <c r="G4845" s="22">
        <v>29.86000061</v>
      </c>
      <c r="H4845" s="22">
        <f t="shared" si="752"/>
        <v>-6.1000000073363481E-7</v>
      </c>
      <c r="I4845" s="23">
        <f t="shared" si="753"/>
        <v>2.0428666720433628E-6</v>
      </c>
      <c r="J4845" s="22">
        <v>28.98</v>
      </c>
      <c r="K4845" s="22">
        <v>28.979999540000001</v>
      </c>
      <c r="L4845" s="22">
        <f t="shared" si="754"/>
        <v>4.5999999898072019E-7</v>
      </c>
      <c r="M4845" s="23">
        <f t="shared" si="755"/>
        <v>1.5873016089796674E-6</v>
      </c>
      <c r="N4845" s="22">
        <v>29.29</v>
      </c>
      <c r="O4845" s="22">
        <v>29.290000920000001</v>
      </c>
      <c r="P4845" s="22">
        <f t="shared" si="756"/>
        <v>-9.2000000151415406E-7</v>
      </c>
      <c r="Q4845" s="23">
        <f t="shared" si="757"/>
        <v>3.1410036620584512E-6</v>
      </c>
      <c r="R4845" s="24">
        <v>13031933</v>
      </c>
      <c r="S4845" s="24">
        <v>13032200</v>
      </c>
      <c r="T4845" s="24">
        <f t="shared" si="758"/>
        <v>-267</v>
      </c>
      <c r="U4845" s="23">
        <f t="shared" si="759"/>
        <v>2.048771504427495E-3</v>
      </c>
    </row>
    <row r="4846" spans="1:21" x14ac:dyDescent="0.3">
      <c r="A4846" s="21">
        <v>42748</v>
      </c>
      <c r="B4846" s="22">
        <v>29.5</v>
      </c>
      <c r="C4846" s="22">
        <v>29.5</v>
      </c>
      <c r="D4846" s="22">
        <f t="shared" si="750"/>
        <v>0</v>
      </c>
      <c r="E4846" s="23">
        <f t="shared" si="751"/>
        <v>0</v>
      </c>
      <c r="F4846" s="22">
        <v>29.65</v>
      </c>
      <c r="G4846" s="22">
        <v>29.649999619999999</v>
      </c>
      <c r="H4846" s="22">
        <f t="shared" si="752"/>
        <v>3.7999999946691787E-7</v>
      </c>
      <c r="I4846" s="23">
        <f t="shared" si="753"/>
        <v>1.2816189016427309E-6</v>
      </c>
      <c r="J4846" s="22">
        <v>29.22</v>
      </c>
      <c r="K4846" s="22">
        <v>29.219999309999999</v>
      </c>
      <c r="L4846" s="22">
        <f t="shared" si="754"/>
        <v>6.9000000024743713E-7</v>
      </c>
      <c r="M4846" s="23">
        <f t="shared" si="755"/>
        <v>2.3613963605101712E-6</v>
      </c>
      <c r="N4846" s="22">
        <v>29.44</v>
      </c>
      <c r="O4846" s="22">
        <v>29.440000529999999</v>
      </c>
      <c r="P4846" s="22">
        <f t="shared" si="756"/>
        <v>-5.2999999766711881E-7</v>
      </c>
      <c r="Q4846" s="23">
        <f t="shared" si="757"/>
        <v>1.8002716987964634E-6</v>
      </c>
      <c r="R4846" s="24">
        <v>9811059</v>
      </c>
      <c r="S4846" s="24">
        <v>9811100</v>
      </c>
      <c r="T4846" s="24">
        <f t="shared" si="758"/>
        <v>-41</v>
      </c>
      <c r="U4846" s="23">
        <f t="shared" si="759"/>
        <v>4.1789401800002035E-4</v>
      </c>
    </row>
    <row r="4847" spans="1:21" x14ac:dyDescent="0.3">
      <c r="A4847" s="21">
        <v>42752</v>
      </c>
      <c r="B4847" s="22">
        <v>29.61</v>
      </c>
      <c r="C4847" s="22">
        <v>29.61000061</v>
      </c>
      <c r="D4847" s="22">
        <f t="shared" si="750"/>
        <v>-6.1000000073363481E-7</v>
      </c>
      <c r="E4847" s="23">
        <f t="shared" si="751"/>
        <v>2.0601147861092016E-6</v>
      </c>
      <c r="F4847" s="22">
        <v>29.65</v>
      </c>
      <c r="G4847" s="22">
        <v>29.649999619999999</v>
      </c>
      <c r="H4847" s="22">
        <f t="shared" si="752"/>
        <v>3.7999999946691787E-7</v>
      </c>
      <c r="I4847" s="23">
        <f t="shared" si="753"/>
        <v>1.2816189016427309E-6</v>
      </c>
      <c r="J4847" s="22">
        <v>29.46</v>
      </c>
      <c r="K4847" s="22">
        <v>29.459999079999999</v>
      </c>
      <c r="L4847" s="22">
        <f t="shared" si="754"/>
        <v>9.2000000151415406E-7</v>
      </c>
      <c r="M4847" s="23">
        <f t="shared" si="755"/>
        <v>3.1228785819573559E-6</v>
      </c>
      <c r="N4847" s="22">
        <v>29.62</v>
      </c>
      <c r="O4847" s="22">
        <v>29.620000839999999</v>
      </c>
      <c r="P4847" s="22">
        <f t="shared" si="756"/>
        <v>-8.3999999844763806E-7</v>
      </c>
      <c r="Q4847" s="23">
        <f t="shared" si="757"/>
        <v>2.8359215888787871E-6</v>
      </c>
      <c r="R4847" s="24">
        <v>7679820</v>
      </c>
      <c r="S4847" s="24">
        <v>7679800</v>
      </c>
      <c r="T4847" s="24">
        <f t="shared" si="758"/>
        <v>20</v>
      </c>
      <c r="U4847" s="23">
        <f t="shared" si="759"/>
        <v>2.6042344852730538E-4</v>
      </c>
    </row>
    <row r="4848" spans="1:21" x14ac:dyDescent="0.3">
      <c r="A4848" s="21">
        <v>42753</v>
      </c>
      <c r="B4848" s="22">
        <v>29.55</v>
      </c>
      <c r="C4848" s="22">
        <v>29.549999239999998</v>
      </c>
      <c r="D4848" s="22">
        <f t="shared" si="750"/>
        <v>7.6000000248654942E-7</v>
      </c>
      <c r="E4848" s="23">
        <f t="shared" si="751"/>
        <v>2.5719120880984139E-6</v>
      </c>
      <c r="F4848" s="22">
        <v>29.68</v>
      </c>
      <c r="G4848" s="22">
        <v>29.68000031</v>
      </c>
      <c r="H4848" s="22">
        <f t="shared" si="752"/>
        <v>-3.1000000078051926E-7</v>
      </c>
      <c r="I4848" s="23">
        <f t="shared" si="753"/>
        <v>1.0444743852515117E-6</v>
      </c>
      <c r="J4848" s="22">
        <v>29.44</v>
      </c>
      <c r="K4848" s="22">
        <v>29.440000529999999</v>
      </c>
      <c r="L4848" s="22">
        <f t="shared" si="754"/>
        <v>-5.2999999766711881E-7</v>
      </c>
      <c r="M4848" s="23">
        <f t="shared" si="755"/>
        <v>1.8002716987964634E-6</v>
      </c>
      <c r="N4848" s="22">
        <v>29.49</v>
      </c>
      <c r="O4848" s="22">
        <v>29.489999770000001</v>
      </c>
      <c r="P4848" s="22">
        <f t="shared" si="756"/>
        <v>2.2999999771400326E-7</v>
      </c>
      <c r="Q4848" s="23">
        <f t="shared" si="757"/>
        <v>7.7992539677121624E-7</v>
      </c>
      <c r="R4848" s="24">
        <v>7692832</v>
      </c>
      <c r="S4848" s="24">
        <v>7692800</v>
      </c>
      <c r="T4848" s="24">
        <f t="shared" si="758"/>
        <v>32</v>
      </c>
      <c r="U4848" s="23">
        <f t="shared" si="759"/>
        <v>4.1597337770382691E-4</v>
      </c>
    </row>
    <row r="4849" spans="1:21" x14ac:dyDescent="0.3">
      <c r="A4849" s="21">
        <v>42754</v>
      </c>
      <c r="B4849" s="22">
        <v>29.49</v>
      </c>
      <c r="C4849" s="22">
        <v>29.489999770000001</v>
      </c>
      <c r="D4849" s="22">
        <f t="shared" si="750"/>
        <v>2.2999999771400326E-7</v>
      </c>
      <c r="E4849" s="23">
        <f t="shared" si="751"/>
        <v>7.7992539677121624E-7</v>
      </c>
      <c r="F4849" s="22">
        <v>29.69</v>
      </c>
      <c r="G4849" s="22">
        <v>29.690000529999999</v>
      </c>
      <c r="H4849" s="22">
        <f t="shared" si="752"/>
        <v>-5.2999999766711881E-7</v>
      </c>
      <c r="I4849" s="23">
        <f t="shared" si="753"/>
        <v>1.785112792879828E-6</v>
      </c>
      <c r="J4849" s="22">
        <v>29.39</v>
      </c>
      <c r="K4849" s="22">
        <v>29.38999939</v>
      </c>
      <c r="L4849" s="22">
        <f t="shared" si="754"/>
        <v>6.1000000073363481E-7</v>
      </c>
      <c r="M4849" s="23">
        <f t="shared" si="755"/>
        <v>2.0755359421381562E-6</v>
      </c>
      <c r="N4849" s="22">
        <v>29.63</v>
      </c>
      <c r="O4849" s="22">
        <v>29.629999160000001</v>
      </c>
      <c r="P4849" s="22">
        <f t="shared" si="756"/>
        <v>8.3999999844763806E-7</v>
      </c>
      <c r="Q4849" s="23">
        <f t="shared" si="757"/>
        <v>2.83496463807405E-6</v>
      </c>
      <c r="R4849" s="24">
        <v>8493636</v>
      </c>
      <c r="S4849" s="24">
        <v>8493200</v>
      </c>
      <c r="T4849" s="24">
        <f t="shared" si="758"/>
        <v>436</v>
      </c>
      <c r="U4849" s="23">
        <f t="shared" si="759"/>
        <v>5.1335185795695383E-3</v>
      </c>
    </row>
    <row r="4850" spans="1:21" x14ac:dyDescent="0.3">
      <c r="A4850" s="21">
        <v>42755</v>
      </c>
      <c r="B4850" s="22">
        <v>29.62</v>
      </c>
      <c r="C4850" s="22">
        <v>29.620000839999999</v>
      </c>
      <c r="D4850" s="22">
        <f t="shared" si="750"/>
        <v>-8.3999999844763806E-7</v>
      </c>
      <c r="E4850" s="23">
        <f t="shared" si="751"/>
        <v>2.8359215888787871E-6</v>
      </c>
      <c r="F4850" s="22">
        <v>30.26</v>
      </c>
      <c r="G4850" s="22">
        <v>30.260000229999999</v>
      </c>
      <c r="H4850" s="22">
        <f t="shared" si="752"/>
        <v>-2.2999999771400326E-7</v>
      </c>
      <c r="I4850" s="23">
        <f t="shared" si="753"/>
        <v>7.6007929929220383E-7</v>
      </c>
      <c r="J4850" s="22">
        <v>29.57</v>
      </c>
      <c r="K4850" s="22">
        <v>29.56999969</v>
      </c>
      <c r="L4850" s="22">
        <f t="shared" si="754"/>
        <v>3.1000000078051926E-7</v>
      </c>
      <c r="M4850" s="23">
        <f t="shared" si="755"/>
        <v>1.0483598377762421E-6</v>
      </c>
      <c r="N4850" s="22">
        <v>30.07</v>
      </c>
      <c r="O4850" s="22">
        <v>30.06999969</v>
      </c>
      <c r="P4850" s="22">
        <f t="shared" si="756"/>
        <v>3.1000000078051926E-7</v>
      </c>
      <c r="Q4850" s="23">
        <f t="shared" si="757"/>
        <v>1.0309278482753428E-6</v>
      </c>
      <c r="R4850" s="24">
        <v>7385024</v>
      </c>
      <c r="S4850" s="24">
        <v>7399400</v>
      </c>
      <c r="T4850" s="24">
        <f t="shared" si="758"/>
        <v>-14376</v>
      </c>
      <c r="U4850" s="23">
        <f t="shared" si="759"/>
        <v>0.19428602319106955</v>
      </c>
    </row>
    <row r="4851" spans="1:21" x14ac:dyDescent="0.3">
      <c r="A4851" s="21">
        <v>42758</v>
      </c>
      <c r="B4851" s="22">
        <v>30.31</v>
      </c>
      <c r="C4851" s="22">
        <v>30.309999470000001</v>
      </c>
      <c r="D4851" s="22">
        <f t="shared" si="750"/>
        <v>5.2999999766711881E-7</v>
      </c>
      <c r="E4851" s="23">
        <f t="shared" si="751"/>
        <v>1.7485978453800309E-6</v>
      </c>
      <c r="F4851" s="22">
        <v>30.49</v>
      </c>
      <c r="G4851" s="22">
        <v>30.489999770000001</v>
      </c>
      <c r="H4851" s="22">
        <f t="shared" si="752"/>
        <v>2.2999999771400326E-7</v>
      </c>
      <c r="I4851" s="23">
        <f t="shared" si="753"/>
        <v>7.5434568530337273E-7</v>
      </c>
      <c r="J4851" s="22">
        <v>30.21</v>
      </c>
      <c r="K4851" s="22">
        <v>30.209999079999999</v>
      </c>
      <c r="L4851" s="22">
        <f t="shared" si="754"/>
        <v>9.2000000151415406E-7</v>
      </c>
      <c r="M4851" s="23">
        <f t="shared" si="755"/>
        <v>3.045349319865501E-6</v>
      </c>
      <c r="N4851" s="22">
        <v>30.33</v>
      </c>
      <c r="O4851" s="22">
        <v>30.329999919999999</v>
      </c>
      <c r="P4851" s="22">
        <f t="shared" si="756"/>
        <v>7.9999999513802322E-8</v>
      </c>
      <c r="Q4851" s="23">
        <f t="shared" si="757"/>
        <v>2.6376524802114915E-7</v>
      </c>
      <c r="R4851" s="24">
        <v>6959757</v>
      </c>
      <c r="S4851" s="24">
        <v>6959800</v>
      </c>
      <c r="T4851" s="24">
        <f t="shared" si="758"/>
        <v>-43</v>
      </c>
      <c r="U4851" s="23">
        <f t="shared" si="759"/>
        <v>6.178338458001667E-4</v>
      </c>
    </row>
    <row r="4852" spans="1:21" x14ac:dyDescent="0.3">
      <c r="A4852" s="21">
        <v>42759</v>
      </c>
      <c r="B4852" s="22">
        <v>30.53</v>
      </c>
      <c r="C4852" s="22">
        <v>30.530000690000001</v>
      </c>
      <c r="D4852" s="22">
        <f t="shared" si="750"/>
        <v>-6.9000000024743713E-7</v>
      </c>
      <c r="E4852" s="23">
        <f t="shared" si="751"/>
        <v>2.260072009999804E-6</v>
      </c>
      <c r="F4852" s="22">
        <v>30.9</v>
      </c>
      <c r="G4852" s="22">
        <v>30.899999619999999</v>
      </c>
      <c r="H4852" s="22">
        <f t="shared" si="752"/>
        <v>3.7999999946691787E-7</v>
      </c>
      <c r="I4852" s="23">
        <f t="shared" si="753"/>
        <v>1.2297734761814145E-6</v>
      </c>
      <c r="J4852" s="22">
        <v>30.51</v>
      </c>
      <c r="K4852" s="22">
        <v>30.510000229999999</v>
      </c>
      <c r="L4852" s="22">
        <f t="shared" si="754"/>
        <v>-2.2999999771400326E-7</v>
      </c>
      <c r="M4852" s="23">
        <f t="shared" si="755"/>
        <v>7.538511831535416E-7</v>
      </c>
      <c r="N4852" s="22">
        <v>30.82</v>
      </c>
      <c r="O4852" s="22">
        <v>30.81999969</v>
      </c>
      <c r="P4852" s="22">
        <f t="shared" si="756"/>
        <v>3.1000000078051926E-7</v>
      </c>
      <c r="Q4852" s="23">
        <f t="shared" si="757"/>
        <v>1.0058403760500468E-6</v>
      </c>
      <c r="R4852" s="24">
        <v>7213606</v>
      </c>
      <c r="S4852" s="24">
        <v>7213600</v>
      </c>
      <c r="T4852" s="24">
        <f t="shared" si="758"/>
        <v>6</v>
      </c>
      <c r="U4852" s="23">
        <f t="shared" si="759"/>
        <v>8.3176222690473542E-5</v>
      </c>
    </row>
    <row r="4853" spans="1:21" x14ac:dyDescent="0.3">
      <c r="A4853" s="21">
        <v>42760</v>
      </c>
      <c r="B4853" s="22">
        <v>31.1</v>
      </c>
      <c r="C4853" s="22">
        <v>31.100000380000001</v>
      </c>
      <c r="D4853" s="22">
        <f t="shared" si="750"/>
        <v>-3.7999999946691787E-7</v>
      </c>
      <c r="E4853" s="23">
        <f t="shared" si="751"/>
        <v>1.2218649351248589E-6</v>
      </c>
      <c r="F4853" s="22">
        <v>31.33</v>
      </c>
      <c r="G4853" s="22">
        <v>31.329999919999999</v>
      </c>
      <c r="H4853" s="22">
        <f t="shared" si="752"/>
        <v>7.9999999513802322E-8</v>
      </c>
      <c r="I4853" s="23">
        <f t="shared" si="753"/>
        <v>2.5534631253775733E-7</v>
      </c>
      <c r="J4853" s="22">
        <v>30.94</v>
      </c>
      <c r="K4853" s="22">
        <v>30.940000529999999</v>
      </c>
      <c r="L4853" s="22">
        <f t="shared" si="754"/>
        <v>-5.2999999766711881E-7</v>
      </c>
      <c r="M4853" s="23">
        <f t="shared" si="755"/>
        <v>1.7129928525800152E-6</v>
      </c>
      <c r="N4853" s="22">
        <v>31.31</v>
      </c>
      <c r="O4853" s="22">
        <v>31.309999470000001</v>
      </c>
      <c r="P4853" s="22">
        <f t="shared" si="756"/>
        <v>5.2999999766711881E-7</v>
      </c>
      <c r="Q4853" s="23">
        <f t="shared" si="757"/>
        <v>1.6927499413564149E-6</v>
      </c>
      <c r="R4853" s="24">
        <v>8025786</v>
      </c>
      <c r="S4853" s="24">
        <v>8025800</v>
      </c>
      <c r="T4853" s="24">
        <f t="shared" si="758"/>
        <v>-14</v>
      </c>
      <c r="U4853" s="23">
        <f t="shared" si="759"/>
        <v>1.7443743925839167E-4</v>
      </c>
    </row>
    <row r="4854" spans="1:21" x14ac:dyDescent="0.3">
      <c r="A4854" s="21">
        <v>42761</v>
      </c>
      <c r="B4854" s="22">
        <v>31.26</v>
      </c>
      <c r="C4854" s="22">
        <v>31.260000229999999</v>
      </c>
      <c r="D4854" s="22">
        <f t="shared" si="750"/>
        <v>-2.2999999771400326E-7</v>
      </c>
      <c r="E4854" s="23">
        <f t="shared" si="751"/>
        <v>7.357645426159463E-7</v>
      </c>
      <c r="F4854" s="22">
        <v>31.45</v>
      </c>
      <c r="G4854" s="22">
        <v>31.450000760000002</v>
      </c>
      <c r="H4854" s="22">
        <f t="shared" si="752"/>
        <v>-7.6000000248654942E-7</v>
      </c>
      <c r="I4854" s="23">
        <f t="shared" si="753"/>
        <v>2.4165341307500477E-6</v>
      </c>
      <c r="J4854" s="22">
        <v>31.01</v>
      </c>
      <c r="K4854" s="22">
        <v>31.010000229999999</v>
      </c>
      <c r="L4854" s="22">
        <f t="shared" si="754"/>
        <v>-2.2999999771400326E-7</v>
      </c>
      <c r="M4854" s="23">
        <f t="shared" si="755"/>
        <v>7.4169621415060294E-7</v>
      </c>
      <c r="N4854" s="22">
        <v>31.11</v>
      </c>
      <c r="O4854" s="22">
        <v>31.11000061</v>
      </c>
      <c r="P4854" s="22">
        <f t="shared" si="756"/>
        <v>-6.1000000073363481E-7</v>
      </c>
      <c r="Q4854" s="23">
        <f t="shared" si="757"/>
        <v>1.9607842776369357E-6</v>
      </c>
      <c r="R4854" s="24">
        <v>8308744</v>
      </c>
      <c r="S4854" s="24">
        <v>8308700</v>
      </c>
      <c r="T4854" s="24">
        <f t="shared" si="758"/>
        <v>44</v>
      </c>
      <c r="U4854" s="23">
        <f t="shared" si="759"/>
        <v>5.2956539530853196E-4</v>
      </c>
    </row>
    <row r="4855" spans="1:21" x14ac:dyDescent="0.3">
      <c r="A4855" s="21">
        <v>42762</v>
      </c>
      <c r="B4855" s="22">
        <v>31.17</v>
      </c>
      <c r="C4855" s="22">
        <v>31.170000080000001</v>
      </c>
      <c r="D4855" s="22">
        <f t="shared" si="750"/>
        <v>-7.9999999513802322E-8</v>
      </c>
      <c r="E4855" s="23">
        <f t="shared" si="751"/>
        <v>2.5665703980903656E-7</v>
      </c>
      <c r="F4855" s="22">
        <v>31.35</v>
      </c>
      <c r="G4855" s="22">
        <v>31.350000380000001</v>
      </c>
      <c r="H4855" s="22">
        <f t="shared" si="752"/>
        <v>-3.7999999946691787E-7</v>
      </c>
      <c r="I4855" s="23">
        <f t="shared" si="753"/>
        <v>1.2121211957284125E-6</v>
      </c>
      <c r="J4855" s="22">
        <v>31</v>
      </c>
      <c r="K4855" s="22">
        <v>31</v>
      </c>
      <c r="L4855" s="22">
        <f t="shared" si="754"/>
        <v>0</v>
      </c>
      <c r="M4855" s="23">
        <f t="shared" si="755"/>
        <v>0</v>
      </c>
      <c r="N4855" s="22">
        <v>31.25</v>
      </c>
      <c r="O4855" s="22">
        <v>31.25</v>
      </c>
      <c r="P4855" s="22">
        <f t="shared" si="756"/>
        <v>0</v>
      </c>
      <c r="Q4855" s="23">
        <f t="shared" si="757"/>
        <v>0</v>
      </c>
      <c r="R4855" s="24">
        <v>5982155</v>
      </c>
      <c r="S4855" s="24">
        <v>5982200</v>
      </c>
      <c r="T4855" s="24">
        <f t="shared" si="758"/>
        <v>-45</v>
      </c>
      <c r="U4855" s="23">
        <f t="shared" si="759"/>
        <v>7.5223162047407307E-4</v>
      </c>
    </row>
    <row r="4856" spans="1:21" x14ac:dyDescent="0.3">
      <c r="A4856" s="21">
        <v>42765</v>
      </c>
      <c r="B4856" s="22">
        <v>31.07</v>
      </c>
      <c r="C4856" s="22">
        <v>31.06999969</v>
      </c>
      <c r="D4856" s="22">
        <f t="shared" si="750"/>
        <v>3.1000000078051926E-7</v>
      </c>
      <c r="E4856" s="23">
        <f t="shared" si="751"/>
        <v>9.9774703531874807E-7</v>
      </c>
      <c r="F4856" s="22">
        <v>31.2</v>
      </c>
      <c r="G4856" s="22">
        <v>31.200000760000002</v>
      </c>
      <c r="H4856" s="22">
        <f t="shared" si="752"/>
        <v>-7.6000000248654942E-7</v>
      </c>
      <c r="I4856" s="23">
        <f t="shared" si="753"/>
        <v>2.4358973845311833E-6</v>
      </c>
      <c r="J4856" s="22">
        <v>30.94</v>
      </c>
      <c r="K4856" s="22">
        <v>30.940000529999999</v>
      </c>
      <c r="L4856" s="22">
        <f t="shared" si="754"/>
        <v>-5.2999999766711881E-7</v>
      </c>
      <c r="M4856" s="23">
        <f t="shared" si="755"/>
        <v>1.7129928525800152E-6</v>
      </c>
      <c r="N4856" s="22">
        <v>31.19</v>
      </c>
      <c r="O4856" s="22">
        <v>31.190000529999999</v>
      </c>
      <c r="P4856" s="22">
        <f t="shared" si="756"/>
        <v>-5.2999999766711881E-7</v>
      </c>
      <c r="Q4856" s="23">
        <f t="shared" si="757"/>
        <v>1.6992625478070771E-6</v>
      </c>
      <c r="R4856" s="24">
        <v>7253388</v>
      </c>
      <c r="S4856" s="24">
        <v>7253100</v>
      </c>
      <c r="T4856" s="24">
        <f t="shared" si="758"/>
        <v>288</v>
      </c>
      <c r="U4856" s="23">
        <f t="shared" si="759"/>
        <v>3.9707159697232909E-3</v>
      </c>
    </row>
    <row r="4857" spans="1:21" x14ac:dyDescent="0.3">
      <c r="A4857" s="21">
        <v>42766</v>
      </c>
      <c r="B4857" s="22">
        <v>31.04</v>
      </c>
      <c r="C4857" s="22">
        <v>31.040000920000001</v>
      </c>
      <c r="D4857" s="22">
        <f t="shared" si="750"/>
        <v>-9.2000000151415406E-7</v>
      </c>
      <c r="E4857" s="23">
        <f t="shared" si="751"/>
        <v>2.9639174428032012E-6</v>
      </c>
      <c r="F4857" s="22">
        <v>31.16</v>
      </c>
      <c r="G4857" s="22">
        <v>31.159999849999998</v>
      </c>
      <c r="H4857" s="22">
        <f t="shared" si="752"/>
        <v>1.5000000175291461E-7</v>
      </c>
      <c r="I4857" s="23">
        <f t="shared" si="753"/>
        <v>4.8138640075415342E-7</v>
      </c>
      <c r="J4857" s="22">
        <v>30.73</v>
      </c>
      <c r="K4857" s="22">
        <v>30.729999540000001</v>
      </c>
      <c r="L4857" s="22">
        <f t="shared" si="754"/>
        <v>4.5999999898072019E-7</v>
      </c>
      <c r="M4857" s="23">
        <f t="shared" si="755"/>
        <v>1.4969085775024393E-6</v>
      </c>
      <c r="N4857" s="22">
        <v>30.91</v>
      </c>
      <c r="O4857" s="22">
        <v>30.909999849999998</v>
      </c>
      <c r="P4857" s="22">
        <f t="shared" si="756"/>
        <v>1.5000000175291461E-7</v>
      </c>
      <c r="Q4857" s="23">
        <f t="shared" si="757"/>
        <v>4.8527985273644264E-7</v>
      </c>
      <c r="R4857" s="24">
        <v>6263109</v>
      </c>
      <c r="S4857" s="24">
        <v>6263100</v>
      </c>
      <c r="T4857" s="24">
        <f t="shared" si="758"/>
        <v>9</v>
      </c>
      <c r="U4857" s="23">
        <f t="shared" si="759"/>
        <v>1.4369880729989942E-4</v>
      </c>
    </row>
    <row r="4858" spans="1:21" x14ac:dyDescent="0.3">
      <c r="A4858" s="21">
        <v>42767</v>
      </c>
      <c r="B4858" s="22">
        <v>31.24</v>
      </c>
      <c r="C4858" s="22">
        <v>31.239999770000001</v>
      </c>
      <c r="D4858" s="22">
        <f t="shared" si="750"/>
        <v>2.2999999771400326E-7</v>
      </c>
      <c r="E4858" s="23">
        <f t="shared" si="751"/>
        <v>7.362355934934223E-7</v>
      </c>
      <c r="F4858" s="22">
        <v>31.31</v>
      </c>
      <c r="G4858" s="22">
        <v>31.309999470000001</v>
      </c>
      <c r="H4858" s="22">
        <f t="shared" si="752"/>
        <v>5.2999999766711881E-7</v>
      </c>
      <c r="I4858" s="23">
        <f t="shared" si="753"/>
        <v>1.6927499413564149E-6</v>
      </c>
      <c r="J4858" s="22">
        <v>30.84</v>
      </c>
      <c r="K4858" s="22">
        <v>30.840000150000002</v>
      </c>
      <c r="L4858" s="22">
        <f t="shared" si="754"/>
        <v>-1.5000000175291461E-7</v>
      </c>
      <c r="M4858" s="23">
        <f t="shared" si="755"/>
        <v>4.8638132627543006E-7</v>
      </c>
      <c r="N4858" s="22">
        <v>31.08</v>
      </c>
      <c r="O4858" s="22">
        <v>31.079999919999999</v>
      </c>
      <c r="P4858" s="22">
        <f t="shared" si="756"/>
        <v>7.9999999513802322E-8</v>
      </c>
      <c r="Q4858" s="23">
        <f t="shared" si="757"/>
        <v>2.5740025649846374E-7</v>
      </c>
      <c r="R4858" s="24">
        <v>5036933</v>
      </c>
      <c r="S4858" s="24">
        <v>5036900</v>
      </c>
      <c r="T4858" s="24">
        <f t="shared" si="758"/>
        <v>33</v>
      </c>
      <c r="U4858" s="23">
        <f t="shared" si="759"/>
        <v>6.5516488316226247E-4</v>
      </c>
    </row>
    <row r="4859" spans="1:21" x14ac:dyDescent="0.3">
      <c r="A4859" s="21">
        <v>42768</v>
      </c>
      <c r="B4859" s="22">
        <v>30.71</v>
      </c>
      <c r="C4859" s="22">
        <v>30.709999079999999</v>
      </c>
      <c r="D4859" s="22">
        <f t="shared" si="750"/>
        <v>9.2000000151415406E-7</v>
      </c>
      <c r="E4859" s="23">
        <f t="shared" si="751"/>
        <v>2.9957669458652226E-6</v>
      </c>
      <c r="F4859" s="22">
        <v>30.89</v>
      </c>
      <c r="G4859" s="22">
        <v>30.88999939</v>
      </c>
      <c r="H4859" s="22">
        <f t="shared" si="752"/>
        <v>6.1000000073363481E-7</v>
      </c>
      <c r="I4859" s="23">
        <f t="shared" si="753"/>
        <v>1.9747491511155866E-6</v>
      </c>
      <c r="J4859" s="22">
        <v>30.62</v>
      </c>
      <c r="K4859" s="22">
        <v>30.620000839999999</v>
      </c>
      <c r="L4859" s="22">
        <f t="shared" si="754"/>
        <v>-8.3999999844763806E-7</v>
      </c>
      <c r="M4859" s="23">
        <f t="shared" si="755"/>
        <v>2.7433049490655668E-6</v>
      </c>
      <c r="N4859" s="22">
        <v>30.78</v>
      </c>
      <c r="O4859" s="22">
        <v>30.780000690000001</v>
      </c>
      <c r="P4859" s="22">
        <f t="shared" si="756"/>
        <v>-6.9000000024743713E-7</v>
      </c>
      <c r="Q4859" s="23">
        <f t="shared" si="757"/>
        <v>2.2417153501611477E-6</v>
      </c>
      <c r="R4859" s="24">
        <v>5794851</v>
      </c>
      <c r="S4859" s="24">
        <v>5794800</v>
      </c>
      <c r="T4859" s="24">
        <f t="shared" si="758"/>
        <v>51</v>
      </c>
      <c r="U4859" s="23">
        <f t="shared" si="759"/>
        <v>8.8009939946158617E-4</v>
      </c>
    </row>
    <row r="4860" spans="1:21" x14ac:dyDescent="0.3">
      <c r="A4860" s="21">
        <v>42769</v>
      </c>
      <c r="B4860" s="22">
        <v>30.96</v>
      </c>
      <c r="C4860" s="22">
        <v>30.959999079999999</v>
      </c>
      <c r="D4860" s="22">
        <f t="shared" si="750"/>
        <v>9.2000000151415406E-7</v>
      </c>
      <c r="E4860" s="23">
        <f t="shared" si="751"/>
        <v>2.9715763205835152E-6</v>
      </c>
      <c r="F4860" s="22">
        <v>31.08</v>
      </c>
      <c r="G4860" s="22">
        <v>31.079999919999999</v>
      </c>
      <c r="H4860" s="22">
        <f t="shared" si="752"/>
        <v>7.9999999513802322E-8</v>
      </c>
      <c r="I4860" s="23">
        <f t="shared" si="753"/>
        <v>2.5740025649846374E-7</v>
      </c>
      <c r="J4860" s="22">
        <v>30.8</v>
      </c>
      <c r="K4860" s="22">
        <v>30.799999239999998</v>
      </c>
      <c r="L4860" s="22">
        <f t="shared" si="754"/>
        <v>7.6000000248654942E-7</v>
      </c>
      <c r="M4860" s="23">
        <f t="shared" si="755"/>
        <v>2.4675325364928469E-6</v>
      </c>
      <c r="N4860" s="22">
        <v>30.97</v>
      </c>
      <c r="O4860" s="22">
        <v>30.969999309999999</v>
      </c>
      <c r="P4860" s="22">
        <f t="shared" si="756"/>
        <v>6.9000000024743713E-7</v>
      </c>
      <c r="Q4860" s="23">
        <f t="shared" si="757"/>
        <v>2.2279625948349341E-6</v>
      </c>
      <c r="R4860" s="24">
        <v>5249055</v>
      </c>
      <c r="S4860" s="24">
        <v>5249100</v>
      </c>
      <c r="T4860" s="24">
        <f t="shared" si="758"/>
        <v>-45</v>
      </c>
      <c r="U4860" s="23">
        <f t="shared" si="759"/>
        <v>8.5728982111219062E-4</v>
      </c>
    </row>
    <row r="4861" spans="1:21" x14ac:dyDescent="0.3">
      <c r="A4861" s="21">
        <v>42772</v>
      </c>
      <c r="B4861" s="22">
        <v>30.95</v>
      </c>
      <c r="C4861" s="22">
        <v>30.950000760000002</v>
      </c>
      <c r="D4861" s="22">
        <f t="shared" si="750"/>
        <v>-7.6000000248654942E-7</v>
      </c>
      <c r="E4861" s="23">
        <f t="shared" si="751"/>
        <v>2.4555734533899549E-6</v>
      </c>
      <c r="F4861" s="22">
        <v>30.95</v>
      </c>
      <c r="G4861" s="22">
        <v>30.950000760000002</v>
      </c>
      <c r="H4861" s="22">
        <f t="shared" si="752"/>
        <v>-7.6000000248654942E-7</v>
      </c>
      <c r="I4861" s="23">
        <f t="shared" si="753"/>
        <v>2.4555734533899549E-6</v>
      </c>
      <c r="J4861" s="22">
        <v>30.7</v>
      </c>
      <c r="K4861" s="22">
        <v>30.700000760000002</v>
      </c>
      <c r="L4861" s="22">
        <f t="shared" si="754"/>
        <v>-7.6000000248654942E-7</v>
      </c>
      <c r="M4861" s="23">
        <f t="shared" si="755"/>
        <v>2.4755699793883308E-6</v>
      </c>
      <c r="N4861" s="22">
        <v>30.87</v>
      </c>
      <c r="O4861" s="22">
        <v>30.870000839999999</v>
      </c>
      <c r="P4861" s="22">
        <f t="shared" si="756"/>
        <v>-8.3999999844763806E-7</v>
      </c>
      <c r="Q4861" s="23">
        <f t="shared" si="757"/>
        <v>2.721088356302222E-6</v>
      </c>
      <c r="R4861" s="24">
        <v>3523782</v>
      </c>
      <c r="S4861" s="24">
        <v>3523700</v>
      </c>
      <c r="T4861" s="24">
        <f t="shared" si="758"/>
        <v>82</v>
      </c>
      <c r="U4861" s="23">
        <f t="shared" si="759"/>
        <v>2.3270993557907883E-3</v>
      </c>
    </row>
    <row r="4862" spans="1:21" x14ac:dyDescent="0.3">
      <c r="A4862" s="21">
        <v>42773</v>
      </c>
      <c r="B4862" s="22">
        <v>30.91</v>
      </c>
      <c r="C4862" s="22">
        <v>30.909999849999998</v>
      </c>
      <c r="D4862" s="22">
        <f t="shared" si="750"/>
        <v>1.5000000175291461E-7</v>
      </c>
      <c r="E4862" s="23">
        <f t="shared" si="751"/>
        <v>4.8527985273644264E-7</v>
      </c>
      <c r="F4862" s="22">
        <v>30.97</v>
      </c>
      <c r="G4862" s="22">
        <v>30.969999309999999</v>
      </c>
      <c r="H4862" s="22">
        <f t="shared" si="752"/>
        <v>6.9000000024743713E-7</v>
      </c>
      <c r="I4862" s="23">
        <f t="shared" si="753"/>
        <v>2.2279625948349341E-6</v>
      </c>
      <c r="J4862" s="22">
        <v>30.5</v>
      </c>
      <c r="K4862" s="22">
        <v>30.5</v>
      </c>
      <c r="L4862" s="22">
        <f t="shared" si="754"/>
        <v>0</v>
      </c>
      <c r="M4862" s="23">
        <f t="shared" si="755"/>
        <v>0</v>
      </c>
      <c r="N4862" s="22">
        <v>30.52</v>
      </c>
      <c r="O4862" s="22">
        <v>30.520000459999999</v>
      </c>
      <c r="P4862" s="22">
        <f t="shared" si="756"/>
        <v>-4.5999999898072019E-7</v>
      </c>
      <c r="Q4862" s="23">
        <f t="shared" si="757"/>
        <v>1.5072083618858511E-6</v>
      </c>
      <c r="R4862" s="24">
        <v>6209523</v>
      </c>
      <c r="S4862" s="24">
        <v>6209500</v>
      </c>
      <c r="T4862" s="24">
        <f t="shared" si="758"/>
        <v>23</v>
      </c>
      <c r="U4862" s="23">
        <f t="shared" si="759"/>
        <v>3.7040019325227476E-4</v>
      </c>
    </row>
    <row r="4863" spans="1:21" x14ac:dyDescent="0.3">
      <c r="A4863" s="21">
        <v>42774</v>
      </c>
      <c r="B4863" s="22">
        <v>30.69</v>
      </c>
      <c r="C4863" s="22">
        <v>30.690000529999999</v>
      </c>
      <c r="D4863" s="22">
        <f t="shared" si="750"/>
        <v>-5.2999999766711881E-7</v>
      </c>
      <c r="E4863" s="23">
        <f t="shared" si="751"/>
        <v>1.7269468508123184E-6</v>
      </c>
      <c r="F4863" s="22">
        <v>30.7</v>
      </c>
      <c r="G4863" s="22">
        <v>30.700000760000002</v>
      </c>
      <c r="H4863" s="22">
        <f t="shared" si="752"/>
        <v>-7.6000000248654942E-7</v>
      </c>
      <c r="I4863" s="23">
        <f t="shared" si="753"/>
        <v>2.4755699793883308E-6</v>
      </c>
      <c r="J4863" s="22">
        <v>30.29</v>
      </c>
      <c r="K4863" s="22">
        <v>30.290000920000001</v>
      </c>
      <c r="L4863" s="22">
        <f t="shared" si="754"/>
        <v>-9.2000000151415406E-7</v>
      </c>
      <c r="M4863" s="23">
        <f t="shared" si="755"/>
        <v>3.0373059543444679E-6</v>
      </c>
      <c r="N4863" s="22">
        <v>30.33</v>
      </c>
      <c r="O4863" s="22">
        <v>30.329999919999999</v>
      </c>
      <c r="P4863" s="22">
        <f t="shared" si="756"/>
        <v>7.9999999513802322E-8</v>
      </c>
      <c r="Q4863" s="23">
        <f t="shared" si="757"/>
        <v>2.6376524802114915E-7</v>
      </c>
      <c r="R4863" s="24">
        <v>7776557</v>
      </c>
      <c r="S4863" s="24">
        <v>7776600</v>
      </c>
      <c r="T4863" s="24">
        <f t="shared" si="758"/>
        <v>-43</v>
      </c>
      <c r="U4863" s="23">
        <f t="shared" si="759"/>
        <v>5.5294087390376253E-4</v>
      </c>
    </row>
    <row r="4864" spans="1:21" x14ac:dyDescent="0.3">
      <c r="A4864" s="21">
        <v>42775</v>
      </c>
      <c r="B4864" s="22">
        <v>30.43</v>
      </c>
      <c r="C4864" s="22">
        <v>30.329999919999999</v>
      </c>
      <c r="D4864" s="22">
        <f t="shared" si="750"/>
        <v>0.10000008000000093</v>
      </c>
      <c r="E4864" s="23">
        <f t="shared" si="751"/>
        <v>0.32970682579547117</v>
      </c>
      <c r="F4864" s="22">
        <v>30.5</v>
      </c>
      <c r="G4864" s="22">
        <v>30.5</v>
      </c>
      <c r="H4864" s="22">
        <f t="shared" si="752"/>
        <v>0</v>
      </c>
      <c r="I4864" s="23">
        <f t="shared" si="753"/>
        <v>0</v>
      </c>
      <c r="J4864" s="22">
        <v>30.17</v>
      </c>
      <c r="K4864" s="22">
        <v>30.170000080000001</v>
      </c>
      <c r="L4864" s="22">
        <f t="shared" si="754"/>
        <v>-7.9999999513802322E-8</v>
      </c>
      <c r="M4864" s="23">
        <f t="shared" si="755"/>
        <v>2.6516406795383185E-7</v>
      </c>
      <c r="N4864" s="22">
        <v>30.21</v>
      </c>
      <c r="O4864" s="22">
        <v>30.209999079999999</v>
      </c>
      <c r="P4864" s="22">
        <f t="shared" si="756"/>
        <v>9.2000000151415406E-7</v>
      </c>
      <c r="Q4864" s="23">
        <f t="shared" si="757"/>
        <v>3.045349319865501E-6</v>
      </c>
      <c r="R4864" s="24">
        <v>8547071</v>
      </c>
      <c r="S4864" s="24">
        <v>8547000</v>
      </c>
      <c r="T4864" s="24">
        <f t="shared" si="758"/>
        <v>71</v>
      </c>
      <c r="U4864" s="23">
        <f t="shared" si="759"/>
        <v>8.3070083070083069E-4</v>
      </c>
    </row>
    <row r="4865" spans="1:21" x14ac:dyDescent="0.3">
      <c r="A4865" s="21">
        <v>42776</v>
      </c>
      <c r="B4865" s="22">
        <v>30.44</v>
      </c>
      <c r="C4865" s="22">
        <v>30.440000529999999</v>
      </c>
      <c r="D4865" s="22">
        <f t="shared" si="750"/>
        <v>-5.2999999766711881E-7</v>
      </c>
      <c r="E4865" s="23">
        <f t="shared" si="751"/>
        <v>1.7411300540050247E-6</v>
      </c>
      <c r="F4865" s="22">
        <v>30.81</v>
      </c>
      <c r="G4865" s="22">
        <v>30.809999470000001</v>
      </c>
      <c r="H4865" s="22">
        <f t="shared" si="752"/>
        <v>5.2999999766711881E-7</v>
      </c>
      <c r="I4865" s="23">
        <f t="shared" si="753"/>
        <v>1.7202207295822415E-6</v>
      </c>
      <c r="J4865" s="22">
        <v>30.35</v>
      </c>
      <c r="K4865" s="22">
        <v>30.350000380000001</v>
      </c>
      <c r="L4865" s="22">
        <f t="shared" si="754"/>
        <v>-3.7999999946691787E-7</v>
      </c>
      <c r="M4865" s="23">
        <f t="shared" si="755"/>
        <v>1.2520592906395141E-6</v>
      </c>
      <c r="N4865" s="22">
        <v>30.71</v>
      </c>
      <c r="O4865" s="22">
        <v>30.709999079999999</v>
      </c>
      <c r="P4865" s="22">
        <f t="shared" si="756"/>
        <v>9.2000000151415406E-7</v>
      </c>
      <c r="Q4865" s="23">
        <f t="shared" si="757"/>
        <v>2.9957669458652226E-6</v>
      </c>
      <c r="R4865" s="24">
        <v>6749381</v>
      </c>
      <c r="S4865" s="24">
        <v>6749400</v>
      </c>
      <c r="T4865" s="24">
        <f t="shared" si="758"/>
        <v>-19</v>
      </c>
      <c r="U4865" s="23">
        <f t="shared" si="759"/>
        <v>2.8150650428186209E-4</v>
      </c>
    </row>
    <row r="4866" spans="1:21" x14ac:dyDescent="0.3">
      <c r="A4866" s="21">
        <v>42779</v>
      </c>
      <c r="B4866" s="22">
        <v>30.94</v>
      </c>
      <c r="C4866" s="22">
        <v>30.940000529999999</v>
      </c>
      <c r="D4866" s="22">
        <f t="shared" ref="D4866:D4929" si="760">B4866-C4866</f>
        <v>-5.2999999766711881E-7</v>
      </c>
      <c r="E4866" s="23">
        <f t="shared" ref="E4866:E4929" si="761">IFERROR(ABS(D4866)/C4866*100,0)</f>
        <v>1.7129928525800152E-6</v>
      </c>
      <c r="F4866" s="22">
        <v>31.8</v>
      </c>
      <c r="G4866" s="22">
        <v>31.799999239999998</v>
      </c>
      <c r="H4866" s="22">
        <f t="shared" ref="H4866:H4929" si="762">F4866-G4866</f>
        <v>7.6000000248654942E-7</v>
      </c>
      <c r="I4866" s="23">
        <f t="shared" ref="I4866:I4929" si="763">IFERROR(ABS(H4866)/G4866*100,0)</f>
        <v>2.3899371718555719E-6</v>
      </c>
      <c r="J4866" s="22">
        <v>30.94</v>
      </c>
      <c r="K4866" s="22">
        <v>30.940000529999999</v>
      </c>
      <c r="L4866" s="22">
        <f t="shared" ref="L4866:L4929" si="764">J4866-K4866</f>
        <v>-5.2999999766711881E-7</v>
      </c>
      <c r="M4866" s="23">
        <f t="shared" ref="M4866:M4929" si="765">IFERROR(ABS(L4866)/K4866*100,0)</f>
        <v>1.7129928525800152E-6</v>
      </c>
      <c r="N4866" s="22">
        <v>31.69</v>
      </c>
      <c r="O4866" s="22">
        <v>31.690000529999999</v>
      </c>
      <c r="P4866" s="22">
        <f t="shared" ref="P4866:P4929" si="766">N4866-O4866</f>
        <v>-5.2999999766711881E-7</v>
      </c>
      <c r="Q4866" s="23">
        <f t="shared" ref="Q4866:Q4929" si="767">IFERROR(ABS(P4866)/O4866*100,0)</f>
        <v>1.672451842231379E-6</v>
      </c>
      <c r="R4866" s="24">
        <v>10203796</v>
      </c>
      <c r="S4866" s="24">
        <v>10203800</v>
      </c>
      <c r="T4866" s="24">
        <f t="shared" ref="T4866:T4929" si="768">R4866-S4866</f>
        <v>-4</v>
      </c>
      <c r="U4866" s="23">
        <f t="shared" ref="U4866:U4929" si="769">IFERROR(ABS(T4866)/S4866*100,0)</f>
        <v>3.9201081949861813E-5</v>
      </c>
    </row>
    <row r="4867" spans="1:21" x14ac:dyDescent="0.3">
      <c r="A4867" s="21">
        <v>42780</v>
      </c>
      <c r="B4867" s="22">
        <v>31.47</v>
      </c>
      <c r="C4867" s="22">
        <v>31.469999309999999</v>
      </c>
      <c r="D4867" s="22">
        <f t="shared" si="760"/>
        <v>6.9000000024743713E-7</v>
      </c>
      <c r="E4867" s="23">
        <f t="shared" si="761"/>
        <v>2.1925643958567888E-6</v>
      </c>
      <c r="F4867" s="22">
        <v>31.47</v>
      </c>
      <c r="G4867" s="22">
        <v>31.469999309999999</v>
      </c>
      <c r="H4867" s="22">
        <f t="shared" si="762"/>
        <v>6.9000000024743713E-7</v>
      </c>
      <c r="I4867" s="23">
        <f t="shared" si="763"/>
        <v>2.1925643958567888E-6</v>
      </c>
      <c r="J4867" s="22">
        <v>31.11</v>
      </c>
      <c r="K4867" s="22">
        <v>31.11000061</v>
      </c>
      <c r="L4867" s="22">
        <f t="shared" si="764"/>
        <v>-6.1000000073363481E-7</v>
      </c>
      <c r="M4867" s="23">
        <f t="shared" si="765"/>
        <v>1.9607842776369357E-6</v>
      </c>
      <c r="N4867" s="22">
        <v>31.33</v>
      </c>
      <c r="O4867" s="22">
        <v>31.329999919999999</v>
      </c>
      <c r="P4867" s="22">
        <f t="shared" si="766"/>
        <v>7.9999999513802322E-8</v>
      </c>
      <c r="Q4867" s="23">
        <f t="shared" si="767"/>
        <v>2.5534631253775733E-7</v>
      </c>
      <c r="R4867" s="24">
        <v>5208672</v>
      </c>
      <c r="S4867" s="24">
        <v>5208600</v>
      </c>
      <c r="T4867" s="24">
        <f t="shared" si="768"/>
        <v>72</v>
      </c>
      <c r="U4867" s="23">
        <f t="shared" si="769"/>
        <v>1.3823292247436931E-3</v>
      </c>
    </row>
    <row r="4868" spans="1:21" x14ac:dyDescent="0.3">
      <c r="A4868" s="21">
        <v>42781</v>
      </c>
      <c r="B4868" s="22">
        <v>31.5</v>
      </c>
      <c r="C4868" s="22">
        <v>31.5</v>
      </c>
      <c r="D4868" s="22">
        <f t="shared" si="760"/>
        <v>0</v>
      </c>
      <c r="E4868" s="23">
        <f t="shared" si="761"/>
        <v>0</v>
      </c>
      <c r="F4868" s="22">
        <v>31.8</v>
      </c>
      <c r="G4868" s="22">
        <v>31.799999239999998</v>
      </c>
      <c r="H4868" s="22">
        <f t="shared" si="762"/>
        <v>7.6000000248654942E-7</v>
      </c>
      <c r="I4868" s="23">
        <f t="shared" si="763"/>
        <v>2.3899371718555719E-6</v>
      </c>
      <c r="J4868" s="22">
        <v>31.5</v>
      </c>
      <c r="K4868" s="22">
        <v>31.5</v>
      </c>
      <c r="L4868" s="22">
        <f t="shared" si="764"/>
        <v>0</v>
      </c>
      <c r="M4868" s="23">
        <f t="shared" si="765"/>
        <v>0</v>
      </c>
      <c r="N4868" s="22">
        <v>31.75</v>
      </c>
      <c r="O4868" s="22">
        <v>31.75</v>
      </c>
      <c r="P4868" s="22">
        <f t="shared" si="766"/>
        <v>0</v>
      </c>
      <c r="Q4868" s="23">
        <f t="shared" si="767"/>
        <v>0</v>
      </c>
      <c r="R4868" s="24">
        <v>4577660</v>
      </c>
      <c r="S4868" s="24">
        <v>4577200</v>
      </c>
      <c r="T4868" s="24">
        <f t="shared" si="768"/>
        <v>460</v>
      </c>
      <c r="U4868" s="23">
        <f t="shared" si="769"/>
        <v>1.0049812112208336E-2</v>
      </c>
    </row>
    <row r="4869" spans="1:21" x14ac:dyDescent="0.3">
      <c r="A4869" s="21">
        <v>42782</v>
      </c>
      <c r="B4869" s="22">
        <v>31.72</v>
      </c>
      <c r="C4869" s="22">
        <v>31.719999309999999</v>
      </c>
      <c r="D4869" s="22">
        <f t="shared" si="760"/>
        <v>6.9000000024743713E-7</v>
      </c>
      <c r="E4869" s="23">
        <f t="shared" si="761"/>
        <v>2.1752837807594427E-6</v>
      </c>
      <c r="F4869" s="22">
        <v>32.49</v>
      </c>
      <c r="G4869" s="22">
        <v>32.490001679999999</v>
      </c>
      <c r="H4869" s="22">
        <f t="shared" si="762"/>
        <v>-1.6799999968952761E-6</v>
      </c>
      <c r="I4869" s="23">
        <f t="shared" si="763"/>
        <v>5.1708215143905047E-6</v>
      </c>
      <c r="J4869" s="22">
        <v>31.63</v>
      </c>
      <c r="K4869" s="22">
        <v>31.629999160000001</v>
      </c>
      <c r="L4869" s="22">
        <f t="shared" si="764"/>
        <v>8.3999999844763806E-7</v>
      </c>
      <c r="M4869" s="23">
        <f t="shared" si="765"/>
        <v>2.6557066732708636E-6</v>
      </c>
      <c r="N4869" s="22">
        <v>32.32</v>
      </c>
      <c r="O4869" s="22">
        <v>32.319999690000003</v>
      </c>
      <c r="P4869" s="22">
        <f t="shared" si="766"/>
        <v>3.0999999722780558E-7</v>
      </c>
      <c r="Q4869" s="23">
        <f t="shared" si="767"/>
        <v>9.5915841646409866E-7</v>
      </c>
      <c r="R4869" s="24">
        <v>13197301</v>
      </c>
      <c r="S4869" s="24">
        <v>13197100</v>
      </c>
      <c r="T4869" s="24">
        <f t="shared" si="768"/>
        <v>201</v>
      </c>
      <c r="U4869" s="23">
        <f t="shared" si="769"/>
        <v>1.5230618848080259E-3</v>
      </c>
    </row>
    <row r="4870" spans="1:21" x14ac:dyDescent="0.3">
      <c r="A4870" s="21">
        <v>42783</v>
      </c>
      <c r="B4870" s="22">
        <v>32.1</v>
      </c>
      <c r="C4870" s="22">
        <v>32.099998470000003</v>
      </c>
      <c r="D4870" s="22">
        <f t="shared" si="760"/>
        <v>1.5299999986950752E-6</v>
      </c>
      <c r="E4870" s="23">
        <f t="shared" si="761"/>
        <v>4.7663553633031529E-6</v>
      </c>
      <c r="F4870" s="22">
        <v>32.380000000000003</v>
      </c>
      <c r="G4870" s="22">
        <v>32.380001069999999</v>
      </c>
      <c r="H4870" s="22">
        <f t="shared" si="762"/>
        <v>-1.0699999961616413E-6</v>
      </c>
      <c r="I4870" s="23">
        <f t="shared" si="763"/>
        <v>3.3045088350938752E-6</v>
      </c>
      <c r="J4870" s="22">
        <v>32.020000000000003</v>
      </c>
      <c r="K4870" s="22">
        <v>32.020000459999999</v>
      </c>
      <c r="L4870" s="22">
        <f t="shared" si="764"/>
        <v>-4.5999999542800651E-7</v>
      </c>
      <c r="M4870" s="23">
        <f t="shared" si="765"/>
        <v>1.4366020887558929E-6</v>
      </c>
      <c r="N4870" s="22">
        <v>32.340000000000003</v>
      </c>
      <c r="O4870" s="22">
        <v>32.340000150000002</v>
      </c>
      <c r="P4870" s="22">
        <f t="shared" si="766"/>
        <v>-1.4999999820020093E-7</v>
      </c>
      <c r="Q4870" s="23">
        <f t="shared" si="767"/>
        <v>4.6382188467677206E-7</v>
      </c>
      <c r="R4870" s="24">
        <v>7518202</v>
      </c>
      <c r="S4870" s="24">
        <v>7518200</v>
      </c>
      <c r="T4870" s="24">
        <f t="shared" si="768"/>
        <v>2</v>
      </c>
      <c r="U4870" s="23">
        <f t="shared" si="769"/>
        <v>2.6602112207709291E-5</v>
      </c>
    </row>
    <row r="4871" spans="1:21" x14ac:dyDescent="0.3">
      <c r="A4871" s="21">
        <v>42787</v>
      </c>
      <c r="B4871" s="22">
        <v>32.39</v>
      </c>
      <c r="C4871" s="22">
        <v>32.38999939</v>
      </c>
      <c r="D4871" s="22">
        <f t="shared" si="760"/>
        <v>6.1000000073363481E-7</v>
      </c>
      <c r="E4871" s="23">
        <f t="shared" si="761"/>
        <v>1.8832973517188907E-6</v>
      </c>
      <c r="F4871" s="22">
        <v>32.47</v>
      </c>
      <c r="G4871" s="22">
        <v>32.47000122</v>
      </c>
      <c r="H4871" s="22">
        <f t="shared" si="762"/>
        <v>-1.2200000014672696E-6</v>
      </c>
      <c r="I4871" s="23">
        <f t="shared" si="763"/>
        <v>3.7573143074469817E-6</v>
      </c>
      <c r="J4871" s="22">
        <v>32.17</v>
      </c>
      <c r="K4871" s="22">
        <v>32.16999817</v>
      </c>
      <c r="L4871" s="22">
        <f t="shared" si="764"/>
        <v>1.8300000022009044E-6</v>
      </c>
      <c r="M4871" s="23">
        <f t="shared" si="765"/>
        <v>5.688530016478097E-6</v>
      </c>
      <c r="N4871" s="22">
        <v>32.33</v>
      </c>
      <c r="O4871" s="22">
        <v>32.33000183</v>
      </c>
      <c r="P4871" s="22">
        <f t="shared" si="766"/>
        <v>-1.8300000022009044E-6</v>
      </c>
      <c r="Q4871" s="23">
        <f t="shared" si="767"/>
        <v>5.6603770448994882E-6</v>
      </c>
      <c r="R4871" s="24">
        <v>5475451</v>
      </c>
      <c r="S4871" s="24">
        <v>5475400</v>
      </c>
      <c r="T4871" s="24">
        <f t="shared" si="768"/>
        <v>51</v>
      </c>
      <c r="U4871" s="23">
        <f t="shared" si="769"/>
        <v>9.3143879899185448E-4</v>
      </c>
    </row>
    <row r="4872" spans="1:21" x14ac:dyDescent="0.3">
      <c r="A4872" s="21">
        <v>42788</v>
      </c>
      <c r="B4872" s="22">
        <v>32.200000000000003</v>
      </c>
      <c r="C4872" s="22">
        <v>32.200000760000002</v>
      </c>
      <c r="D4872" s="22">
        <f t="shared" si="760"/>
        <v>-7.5999999893383574E-7</v>
      </c>
      <c r="E4872" s="23">
        <f t="shared" si="761"/>
        <v>2.3602483881861737E-6</v>
      </c>
      <c r="F4872" s="22">
        <v>32.200000000000003</v>
      </c>
      <c r="G4872" s="22">
        <v>32.200000760000002</v>
      </c>
      <c r="H4872" s="22">
        <f t="shared" si="762"/>
        <v>-7.5999999893383574E-7</v>
      </c>
      <c r="I4872" s="23">
        <f t="shared" si="763"/>
        <v>2.3602483881861737E-6</v>
      </c>
      <c r="J4872" s="22">
        <v>31.91</v>
      </c>
      <c r="K4872" s="22">
        <v>31.909999849999998</v>
      </c>
      <c r="L4872" s="22">
        <f t="shared" si="764"/>
        <v>1.5000000175291461E-7</v>
      </c>
      <c r="M4872" s="23">
        <f t="shared" si="765"/>
        <v>4.7007208542156927E-7</v>
      </c>
      <c r="N4872" s="22">
        <v>32.07</v>
      </c>
      <c r="O4872" s="22">
        <v>32.069999690000003</v>
      </c>
      <c r="P4872" s="22">
        <f t="shared" si="766"/>
        <v>3.0999999722780558E-7</v>
      </c>
      <c r="Q4872" s="23">
        <f t="shared" si="767"/>
        <v>9.6663548557647502E-7</v>
      </c>
      <c r="R4872" s="24">
        <v>5296188</v>
      </c>
      <c r="S4872" s="24">
        <v>5296200</v>
      </c>
      <c r="T4872" s="24">
        <f t="shared" si="768"/>
        <v>-12</v>
      </c>
      <c r="U4872" s="23">
        <f t="shared" si="769"/>
        <v>2.2657754616517501E-4</v>
      </c>
    </row>
    <row r="4873" spans="1:21" x14ac:dyDescent="0.3">
      <c r="A4873" s="21">
        <v>42789</v>
      </c>
      <c r="B4873" s="22">
        <v>32.15</v>
      </c>
      <c r="C4873" s="22">
        <v>32.150001529999997</v>
      </c>
      <c r="D4873" s="22">
        <f t="shared" si="760"/>
        <v>-1.5299999986950752E-6</v>
      </c>
      <c r="E4873" s="23">
        <f t="shared" si="761"/>
        <v>4.7589422266975409E-6</v>
      </c>
      <c r="F4873" s="22">
        <v>32.15</v>
      </c>
      <c r="G4873" s="22">
        <v>32.150001529999997</v>
      </c>
      <c r="H4873" s="22">
        <f t="shared" si="762"/>
        <v>-1.5299999986950752E-6</v>
      </c>
      <c r="I4873" s="23">
        <f t="shared" si="763"/>
        <v>4.7589422266975409E-6</v>
      </c>
      <c r="J4873" s="22">
        <v>31.73</v>
      </c>
      <c r="K4873" s="22">
        <v>31.729999540000001</v>
      </c>
      <c r="L4873" s="22">
        <f t="shared" si="764"/>
        <v>4.5999999898072019E-7</v>
      </c>
      <c r="M4873" s="23">
        <f t="shared" si="765"/>
        <v>1.4497321325228111E-6</v>
      </c>
      <c r="N4873" s="22">
        <v>31.75</v>
      </c>
      <c r="O4873" s="22">
        <v>31.75</v>
      </c>
      <c r="P4873" s="22">
        <f t="shared" si="766"/>
        <v>0</v>
      </c>
      <c r="Q4873" s="23">
        <f t="shared" si="767"/>
        <v>0</v>
      </c>
      <c r="R4873" s="24">
        <v>5291158</v>
      </c>
      <c r="S4873" s="24">
        <v>5291200</v>
      </c>
      <c r="T4873" s="24">
        <f t="shared" si="768"/>
        <v>-42</v>
      </c>
      <c r="U4873" s="23">
        <f t="shared" si="769"/>
        <v>7.9377078923495621E-4</v>
      </c>
    </row>
    <row r="4874" spans="1:21" x14ac:dyDescent="0.3">
      <c r="A4874" s="21">
        <v>42790</v>
      </c>
      <c r="B4874" s="22">
        <v>31.61</v>
      </c>
      <c r="C4874" s="22">
        <v>31.61000061</v>
      </c>
      <c r="D4874" s="22">
        <f t="shared" si="760"/>
        <v>-6.1000000073363481E-7</v>
      </c>
      <c r="E4874" s="23">
        <f t="shared" si="761"/>
        <v>1.9297690255047252E-6</v>
      </c>
      <c r="F4874" s="22">
        <v>31.92</v>
      </c>
      <c r="G4874" s="22">
        <v>31.920000080000001</v>
      </c>
      <c r="H4874" s="22">
        <f t="shared" si="762"/>
        <v>-7.9999999513802322E-8</v>
      </c>
      <c r="I4874" s="23">
        <f t="shared" si="763"/>
        <v>2.5062656426472765E-7</v>
      </c>
      <c r="J4874" s="22">
        <v>31.47</v>
      </c>
      <c r="K4874" s="22">
        <v>31.469999309999999</v>
      </c>
      <c r="L4874" s="22">
        <f t="shared" si="764"/>
        <v>6.9000000024743713E-7</v>
      </c>
      <c r="M4874" s="23">
        <f t="shared" si="765"/>
        <v>2.1925643958567888E-6</v>
      </c>
      <c r="N4874" s="22">
        <v>31.92</v>
      </c>
      <c r="O4874" s="22">
        <v>31.920000080000001</v>
      </c>
      <c r="P4874" s="22">
        <f t="shared" si="766"/>
        <v>-7.9999999513802322E-8</v>
      </c>
      <c r="Q4874" s="23">
        <f t="shared" si="767"/>
        <v>2.5062656426472765E-7</v>
      </c>
      <c r="R4874" s="24">
        <v>3687442</v>
      </c>
      <c r="S4874" s="24">
        <v>3687100</v>
      </c>
      <c r="T4874" s="24">
        <f t="shared" si="768"/>
        <v>342</v>
      </c>
      <c r="U4874" s="23">
        <f t="shared" si="769"/>
        <v>9.275582436060862E-3</v>
      </c>
    </row>
    <row r="4875" spans="1:21" x14ac:dyDescent="0.3">
      <c r="A4875" s="21">
        <v>42793</v>
      </c>
      <c r="B4875" s="22">
        <v>31.82</v>
      </c>
      <c r="C4875" s="22">
        <v>31.81999969</v>
      </c>
      <c r="D4875" s="22">
        <f t="shared" si="760"/>
        <v>3.1000000078051926E-7</v>
      </c>
      <c r="E4875" s="23">
        <f t="shared" si="761"/>
        <v>9.7423005594164822E-7</v>
      </c>
      <c r="F4875" s="22">
        <v>31.82</v>
      </c>
      <c r="G4875" s="22">
        <v>31.81999969</v>
      </c>
      <c r="H4875" s="22">
        <f t="shared" si="762"/>
        <v>3.1000000078051926E-7</v>
      </c>
      <c r="I4875" s="23">
        <f t="shared" si="763"/>
        <v>9.7423005594164822E-7</v>
      </c>
      <c r="J4875" s="22">
        <v>31.48</v>
      </c>
      <c r="K4875" s="22">
        <v>31.479999540000001</v>
      </c>
      <c r="L4875" s="22">
        <f t="shared" si="764"/>
        <v>4.5999999898072019E-7</v>
      </c>
      <c r="M4875" s="23">
        <f t="shared" si="765"/>
        <v>1.4612452531843974E-6</v>
      </c>
      <c r="N4875" s="22">
        <v>31.53</v>
      </c>
      <c r="O4875" s="22">
        <v>31.530000690000001</v>
      </c>
      <c r="P4875" s="22">
        <f t="shared" si="766"/>
        <v>-6.9000000024743713E-7</v>
      </c>
      <c r="Q4875" s="23">
        <f t="shared" si="767"/>
        <v>2.188391960505971E-6</v>
      </c>
      <c r="R4875" s="24">
        <v>5841876</v>
      </c>
      <c r="S4875" s="24">
        <v>5841900</v>
      </c>
      <c r="T4875" s="24">
        <f t="shared" si="768"/>
        <v>-24</v>
      </c>
      <c r="U4875" s="23">
        <f t="shared" si="769"/>
        <v>4.1082524521131823E-4</v>
      </c>
    </row>
    <row r="4876" spans="1:21" x14ac:dyDescent="0.3">
      <c r="A4876" s="21">
        <v>42794</v>
      </c>
      <c r="B4876" s="22">
        <v>31.59</v>
      </c>
      <c r="C4876" s="22">
        <v>31.590000150000002</v>
      </c>
      <c r="D4876" s="22">
        <f t="shared" si="760"/>
        <v>-1.5000000175291461E-7</v>
      </c>
      <c r="E4876" s="23">
        <f t="shared" si="761"/>
        <v>4.7483381146142414E-7</v>
      </c>
      <c r="F4876" s="22">
        <v>31.68</v>
      </c>
      <c r="G4876" s="22">
        <v>31.68000031</v>
      </c>
      <c r="H4876" s="22">
        <f t="shared" si="762"/>
        <v>-3.1000000078051926E-7</v>
      </c>
      <c r="I4876" s="23">
        <f t="shared" si="763"/>
        <v>9.7853534642379952E-7</v>
      </c>
      <c r="J4876" s="22">
        <v>31.4</v>
      </c>
      <c r="K4876" s="22">
        <v>31.399999619999999</v>
      </c>
      <c r="L4876" s="22">
        <f t="shared" si="764"/>
        <v>3.7999999946691787E-7</v>
      </c>
      <c r="M4876" s="23">
        <f t="shared" si="765"/>
        <v>1.2101910957504588E-6</v>
      </c>
      <c r="N4876" s="22">
        <v>31.47</v>
      </c>
      <c r="O4876" s="22">
        <v>31.469999309999999</v>
      </c>
      <c r="P4876" s="22">
        <f t="shared" si="766"/>
        <v>6.9000000024743713E-7</v>
      </c>
      <c r="Q4876" s="23">
        <f t="shared" si="767"/>
        <v>2.1925643958567888E-6</v>
      </c>
      <c r="R4876" s="24">
        <v>6040916</v>
      </c>
      <c r="S4876" s="24">
        <v>6040800</v>
      </c>
      <c r="T4876" s="24">
        <f t="shared" si="768"/>
        <v>116</v>
      </c>
      <c r="U4876" s="23">
        <f t="shared" si="769"/>
        <v>1.9202754602039465E-3</v>
      </c>
    </row>
    <row r="4877" spans="1:21" x14ac:dyDescent="0.3">
      <c r="A4877" s="21">
        <v>42795</v>
      </c>
      <c r="B4877" s="22">
        <v>31.42</v>
      </c>
      <c r="C4877" s="22">
        <v>31.420000080000001</v>
      </c>
      <c r="D4877" s="22">
        <f t="shared" si="760"/>
        <v>-7.9999999513802322E-8</v>
      </c>
      <c r="E4877" s="23">
        <f t="shared" si="761"/>
        <v>2.5461489277565373E-7</v>
      </c>
      <c r="F4877" s="22">
        <v>31.6</v>
      </c>
      <c r="G4877" s="22">
        <v>31.600000380000001</v>
      </c>
      <c r="H4877" s="22">
        <f t="shared" si="762"/>
        <v>-3.7999999946691787E-7</v>
      </c>
      <c r="I4877" s="23">
        <f t="shared" si="763"/>
        <v>1.2025316294218281E-6</v>
      </c>
      <c r="J4877" s="22">
        <v>31.26</v>
      </c>
      <c r="K4877" s="22">
        <v>31.260000229999999</v>
      </c>
      <c r="L4877" s="22">
        <f t="shared" si="764"/>
        <v>-2.2999999771400326E-7</v>
      </c>
      <c r="M4877" s="23">
        <f t="shared" si="765"/>
        <v>7.357645426159463E-7</v>
      </c>
      <c r="N4877" s="22">
        <v>31.58</v>
      </c>
      <c r="O4877" s="22">
        <v>31.579999919999999</v>
      </c>
      <c r="P4877" s="22">
        <f t="shared" si="766"/>
        <v>7.9999999513802322E-8</v>
      </c>
      <c r="Q4877" s="23">
        <f t="shared" si="767"/>
        <v>2.533248882725213E-7</v>
      </c>
      <c r="R4877" s="24">
        <v>4910326</v>
      </c>
      <c r="S4877" s="24">
        <v>4910300</v>
      </c>
      <c r="T4877" s="24">
        <f t="shared" si="768"/>
        <v>26</v>
      </c>
      <c r="U4877" s="23">
        <f t="shared" si="769"/>
        <v>5.2949921593385327E-4</v>
      </c>
    </row>
    <row r="4878" spans="1:21" x14ac:dyDescent="0.3">
      <c r="A4878" s="21">
        <v>42796</v>
      </c>
      <c r="B4878" s="22">
        <v>31.19</v>
      </c>
      <c r="C4878" s="22">
        <v>31.190000529999999</v>
      </c>
      <c r="D4878" s="22">
        <f t="shared" si="760"/>
        <v>-5.2999999766711881E-7</v>
      </c>
      <c r="E4878" s="23">
        <f t="shared" si="761"/>
        <v>1.6992625478070771E-6</v>
      </c>
      <c r="F4878" s="22">
        <v>31.24</v>
      </c>
      <c r="G4878" s="22">
        <v>31.239999770000001</v>
      </c>
      <c r="H4878" s="22">
        <f t="shared" si="762"/>
        <v>2.2999999771400326E-7</v>
      </c>
      <c r="I4878" s="23">
        <f t="shared" si="763"/>
        <v>7.362355934934223E-7</v>
      </c>
      <c r="J4878" s="22">
        <v>30.79</v>
      </c>
      <c r="K4878" s="22">
        <v>30.790000920000001</v>
      </c>
      <c r="L4878" s="22">
        <f t="shared" si="764"/>
        <v>-9.2000000151415406E-7</v>
      </c>
      <c r="M4878" s="23">
        <f t="shared" si="765"/>
        <v>2.9879830270370581E-6</v>
      </c>
      <c r="N4878" s="22">
        <v>30.87</v>
      </c>
      <c r="O4878" s="22">
        <v>30.870000839999999</v>
      </c>
      <c r="P4878" s="22">
        <f t="shared" si="766"/>
        <v>-8.3999999844763806E-7</v>
      </c>
      <c r="Q4878" s="23">
        <f t="shared" si="767"/>
        <v>2.721088356302222E-6</v>
      </c>
      <c r="R4878" s="24">
        <v>8561117</v>
      </c>
      <c r="S4878" s="24">
        <v>8561100</v>
      </c>
      <c r="T4878" s="24">
        <f t="shared" si="768"/>
        <v>17</v>
      </c>
      <c r="U4878" s="23">
        <f t="shared" si="769"/>
        <v>1.9857261333239886E-4</v>
      </c>
    </row>
    <row r="4879" spans="1:21" x14ac:dyDescent="0.3">
      <c r="A4879" s="21">
        <v>42797</v>
      </c>
      <c r="B4879" s="22">
        <v>30.87</v>
      </c>
      <c r="C4879" s="22">
        <v>30.870000839999999</v>
      </c>
      <c r="D4879" s="22">
        <f t="shared" si="760"/>
        <v>-8.3999999844763806E-7</v>
      </c>
      <c r="E4879" s="23">
        <f t="shared" si="761"/>
        <v>2.721088356302222E-6</v>
      </c>
      <c r="F4879" s="22">
        <v>30.92</v>
      </c>
      <c r="G4879" s="22">
        <v>30.920000080000001</v>
      </c>
      <c r="H4879" s="22">
        <f t="shared" si="762"/>
        <v>-7.9999999513802322E-8</v>
      </c>
      <c r="I4879" s="23">
        <f t="shared" si="763"/>
        <v>2.5873220991855292E-7</v>
      </c>
      <c r="J4879" s="22">
        <v>30.54</v>
      </c>
      <c r="K4879" s="22">
        <v>30.540000920000001</v>
      </c>
      <c r="L4879" s="22">
        <f t="shared" si="764"/>
        <v>-9.2000000151415406E-7</v>
      </c>
      <c r="M4879" s="23">
        <f t="shared" si="765"/>
        <v>3.0124426123106812E-6</v>
      </c>
      <c r="N4879" s="22">
        <v>30.85</v>
      </c>
      <c r="O4879" s="22">
        <v>30.850000380000001</v>
      </c>
      <c r="P4879" s="22">
        <f t="shared" si="766"/>
        <v>-3.7999999946691787E-7</v>
      </c>
      <c r="Q4879" s="23">
        <f t="shared" si="767"/>
        <v>1.2317665957413447E-6</v>
      </c>
      <c r="R4879" s="24">
        <v>6120841</v>
      </c>
      <c r="S4879" s="24">
        <v>6120700</v>
      </c>
      <c r="T4879" s="24">
        <f t="shared" si="768"/>
        <v>141</v>
      </c>
      <c r="U4879" s="23">
        <f t="shared" si="769"/>
        <v>2.3036580783243749E-3</v>
      </c>
    </row>
    <row r="4880" spans="1:21" x14ac:dyDescent="0.3">
      <c r="A4880" s="21">
        <v>42800</v>
      </c>
      <c r="B4880" s="22">
        <v>30.8</v>
      </c>
      <c r="C4880" s="22">
        <v>30.799999239999998</v>
      </c>
      <c r="D4880" s="22">
        <f t="shared" si="760"/>
        <v>7.6000000248654942E-7</v>
      </c>
      <c r="E4880" s="23">
        <f t="shared" si="761"/>
        <v>2.4675325364928469E-6</v>
      </c>
      <c r="F4880" s="22">
        <v>30.94</v>
      </c>
      <c r="G4880" s="22">
        <v>30.940000529999999</v>
      </c>
      <c r="H4880" s="22">
        <f t="shared" si="762"/>
        <v>-5.2999999766711881E-7</v>
      </c>
      <c r="I4880" s="23">
        <f t="shared" si="763"/>
        <v>1.7129928525800152E-6</v>
      </c>
      <c r="J4880" s="22">
        <v>30.71</v>
      </c>
      <c r="K4880" s="22">
        <v>30.709999079999999</v>
      </c>
      <c r="L4880" s="22">
        <f t="shared" si="764"/>
        <v>9.2000000151415406E-7</v>
      </c>
      <c r="M4880" s="23">
        <f t="shared" si="765"/>
        <v>2.9957669458652226E-6</v>
      </c>
      <c r="N4880" s="22">
        <v>30.85</v>
      </c>
      <c r="O4880" s="22">
        <v>30.850000380000001</v>
      </c>
      <c r="P4880" s="22">
        <f t="shared" si="766"/>
        <v>-3.7999999946691787E-7</v>
      </c>
      <c r="Q4880" s="23">
        <f t="shared" si="767"/>
        <v>1.2317665957413447E-6</v>
      </c>
      <c r="R4880" s="24">
        <v>5467399</v>
      </c>
      <c r="S4880" s="24">
        <v>5467400</v>
      </c>
      <c r="T4880" s="24">
        <f t="shared" si="768"/>
        <v>-1</v>
      </c>
      <c r="U4880" s="23">
        <f t="shared" si="769"/>
        <v>1.8290229359476171E-5</v>
      </c>
    </row>
    <row r="4881" spans="1:21" x14ac:dyDescent="0.3">
      <c r="A4881" s="21">
        <v>42801</v>
      </c>
      <c r="B4881" s="22">
        <v>31.01</v>
      </c>
      <c r="C4881" s="22">
        <v>31.010000229999999</v>
      </c>
      <c r="D4881" s="22">
        <f t="shared" si="760"/>
        <v>-2.2999999771400326E-7</v>
      </c>
      <c r="E4881" s="23">
        <f t="shared" si="761"/>
        <v>7.4169621415060294E-7</v>
      </c>
      <c r="F4881" s="22">
        <v>31.4</v>
      </c>
      <c r="G4881" s="22">
        <v>31.399999619999999</v>
      </c>
      <c r="H4881" s="22">
        <f t="shared" si="762"/>
        <v>3.7999999946691787E-7</v>
      </c>
      <c r="I4881" s="23">
        <f t="shared" si="763"/>
        <v>1.2101910957504588E-6</v>
      </c>
      <c r="J4881" s="22">
        <v>30.96</v>
      </c>
      <c r="K4881" s="22">
        <v>30.959999079999999</v>
      </c>
      <c r="L4881" s="22">
        <f t="shared" si="764"/>
        <v>9.2000000151415406E-7</v>
      </c>
      <c r="M4881" s="23">
        <f t="shared" si="765"/>
        <v>2.9715763205835152E-6</v>
      </c>
      <c r="N4881" s="22">
        <v>31.31</v>
      </c>
      <c r="O4881" s="22">
        <v>31.309999470000001</v>
      </c>
      <c r="P4881" s="22">
        <f t="shared" si="766"/>
        <v>5.2999999766711881E-7</v>
      </c>
      <c r="Q4881" s="23">
        <f t="shared" si="767"/>
        <v>1.6927499413564149E-6</v>
      </c>
      <c r="R4881" s="24">
        <v>7013994</v>
      </c>
      <c r="S4881" s="24">
        <v>7014000</v>
      </c>
      <c r="T4881" s="24">
        <f t="shared" si="768"/>
        <v>-6</v>
      </c>
      <c r="U4881" s="23">
        <f t="shared" si="769"/>
        <v>8.5543199315654412E-5</v>
      </c>
    </row>
    <row r="4882" spans="1:21" x14ac:dyDescent="0.3">
      <c r="A4882" s="21">
        <v>42802</v>
      </c>
      <c r="B4882" s="22">
        <v>31.47</v>
      </c>
      <c r="C4882" s="22">
        <v>31.469999309999999</v>
      </c>
      <c r="D4882" s="22">
        <f t="shared" si="760"/>
        <v>6.9000000024743713E-7</v>
      </c>
      <c r="E4882" s="23">
        <f t="shared" si="761"/>
        <v>2.1925643958567888E-6</v>
      </c>
      <c r="F4882" s="22">
        <v>31.52</v>
      </c>
      <c r="G4882" s="22">
        <v>31.520000459999999</v>
      </c>
      <c r="H4882" s="22">
        <f t="shared" si="762"/>
        <v>-4.5999999898072019E-7</v>
      </c>
      <c r="I4882" s="23">
        <f t="shared" si="763"/>
        <v>1.4593908384121903E-6</v>
      </c>
      <c r="J4882" s="22">
        <v>31.2</v>
      </c>
      <c r="K4882" s="22">
        <v>31.200000760000002</v>
      </c>
      <c r="L4882" s="22">
        <f t="shared" si="764"/>
        <v>-7.6000000248654942E-7</v>
      </c>
      <c r="M4882" s="23">
        <f t="shared" si="765"/>
        <v>2.4358973845311833E-6</v>
      </c>
      <c r="N4882" s="22">
        <v>31.22</v>
      </c>
      <c r="O4882" s="22">
        <v>31.219999309999999</v>
      </c>
      <c r="P4882" s="22">
        <f t="shared" si="766"/>
        <v>6.9000000024743713E-7</v>
      </c>
      <c r="Q4882" s="23">
        <f t="shared" si="767"/>
        <v>2.2101217664871149E-6</v>
      </c>
      <c r="R4882" s="24">
        <v>4528784</v>
      </c>
      <c r="S4882" s="24">
        <v>4528500</v>
      </c>
      <c r="T4882" s="24">
        <f t="shared" si="768"/>
        <v>284</v>
      </c>
      <c r="U4882" s="23">
        <f t="shared" si="769"/>
        <v>6.2713922932538368E-3</v>
      </c>
    </row>
    <row r="4883" spans="1:21" x14ac:dyDescent="0.3">
      <c r="A4883" s="21">
        <v>42803</v>
      </c>
      <c r="B4883" s="22">
        <v>30.89</v>
      </c>
      <c r="C4883" s="22">
        <v>30.88999939</v>
      </c>
      <c r="D4883" s="22">
        <f t="shared" si="760"/>
        <v>6.1000000073363481E-7</v>
      </c>
      <c r="E4883" s="23">
        <f t="shared" si="761"/>
        <v>1.9747491511155866E-6</v>
      </c>
      <c r="F4883" s="22">
        <v>31.06</v>
      </c>
      <c r="G4883" s="22">
        <v>31.059999470000001</v>
      </c>
      <c r="H4883" s="22">
        <f t="shared" si="762"/>
        <v>5.2999999766711881E-7</v>
      </c>
      <c r="I4883" s="23">
        <f t="shared" si="763"/>
        <v>1.7063747801381363E-6</v>
      </c>
      <c r="J4883" s="22">
        <v>30.72</v>
      </c>
      <c r="K4883" s="22">
        <v>30.719999309999999</v>
      </c>
      <c r="L4883" s="22">
        <f t="shared" si="764"/>
        <v>6.9000000024743713E-7</v>
      </c>
      <c r="M4883" s="23">
        <f t="shared" si="765"/>
        <v>2.2460938012548318E-6</v>
      </c>
      <c r="N4883" s="22">
        <v>30.98</v>
      </c>
      <c r="O4883" s="22">
        <v>30.979999540000001</v>
      </c>
      <c r="P4883" s="22">
        <f t="shared" si="766"/>
        <v>4.5999999898072019E-7</v>
      </c>
      <c r="Q4883" s="23">
        <f t="shared" si="767"/>
        <v>1.4848289406421347E-6</v>
      </c>
      <c r="R4883" s="24">
        <v>6120816</v>
      </c>
      <c r="S4883" s="24">
        <v>6120700</v>
      </c>
      <c r="T4883" s="24">
        <f t="shared" si="768"/>
        <v>116</v>
      </c>
      <c r="U4883" s="23">
        <f t="shared" si="769"/>
        <v>1.8952080644370744E-3</v>
      </c>
    </row>
    <row r="4884" spans="1:21" x14ac:dyDescent="0.3">
      <c r="A4884" s="21">
        <v>42804</v>
      </c>
      <c r="B4884" s="22">
        <v>30.87</v>
      </c>
      <c r="C4884" s="22">
        <v>30.870000839999999</v>
      </c>
      <c r="D4884" s="22">
        <f t="shared" si="760"/>
        <v>-8.3999999844763806E-7</v>
      </c>
      <c r="E4884" s="23">
        <f t="shared" si="761"/>
        <v>2.721088356302222E-6</v>
      </c>
      <c r="F4884" s="22">
        <v>31.08</v>
      </c>
      <c r="G4884" s="22">
        <v>31.079999919999999</v>
      </c>
      <c r="H4884" s="22">
        <f t="shared" si="762"/>
        <v>7.9999999513802322E-8</v>
      </c>
      <c r="I4884" s="23">
        <f t="shared" si="763"/>
        <v>2.5740025649846374E-7</v>
      </c>
      <c r="J4884" s="22">
        <v>30.82</v>
      </c>
      <c r="K4884" s="22">
        <v>30.81999969</v>
      </c>
      <c r="L4884" s="22">
        <f t="shared" si="764"/>
        <v>3.1000000078051926E-7</v>
      </c>
      <c r="M4884" s="23">
        <f t="shared" si="765"/>
        <v>1.0058403760500468E-6</v>
      </c>
      <c r="N4884" s="22">
        <v>31.06</v>
      </c>
      <c r="O4884" s="22">
        <v>31.059999470000001</v>
      </c>
      <c r="P4884" s="22">
        <f t="shared" si="766"/>
        <v>5.2999999766711881E-7</v>
      </c>
      <c r="Q4884" s="23">
        <f t="shared" si="767"/>
        <v>1.7063747801381363E-6</v>
      </c>
      <c r="R4884" s="24">
        <v>5655317</v>
      </c>
      <c r="S4884" s="24">
        <v>5655300</v>
      </c>
      <c r="T4884" s="24">
        <f t="shared" si="768"/>
        <v>17</v>
      </c>
      <c r="U4884" s="23">
        <f t="shared" si="769"/>
        <v>3.006029742011918E-4</v>
      </c>
    </row>
    <row r="4885" spans="1:21" x14ac:dyDescent="0.3">
      <c r="A4885" s="21">
        <v>42807</v>
      </c>
      <c r="B4885" s="22">
        <v>31.27</v>
      </c>
      <c r="C4885" s="22">
        <v>31.270000459999999</v>
      </c>
      <c r="D4885" s="22">
        <f t="shared" si="760"/>
        <v>-4.5999999898072019E-7</v>
      </c>
      <c r="E4885" s="23">
        <f t="shared" si="761"/>
        <v>1.4710584976458303E-6</v>
      </c>
      <c r="F4885" s="22">
        <v>31.57</v>
      </c>
      <c r="G4885" s="22">
        <v>31.56999969</v>
      </c>
      <c r="H4885" s="22">
        <f t="shared" si="762"/>
        <v>3.1000000078051926E-7</v>
      </c>
      <c r="I4885" s="23">
        <f t="shared" si="763"/>
        <v>9.8194489649841122E-7</v>
      </c>
      <c r="J4885" s="22">
        <v>31.24</v>
      </c>
      <c r="K4885" s="22">
        <v>31.239999770000001</v>
      </c>
      <c r="L4885" s="22">
        <f t="shared" si="764"/>
        <v>2.2999999771400326E-7</v>
      </c>
      <c r="M4885" s="23">
        <f t="shared" si="765"/>
        <v>7.362355934934223E-7</v>
      </c>
      <c r="N4885" s="22">
        <v>31.5</v>
      </c>
      <c r="O4885" s="22">
        <v>31.5</v>
      </c>
      <c r="P4885" s="22">
        <f t="shared" si="766"/>
        <v>0</v>
      </c>
      <c r="Q4885" s="23">
        <f t="shared" si="767"/>
        <v>0</v>
      </c>
      <c r="R4885" s="24">
        <v>3965662</v>
      </c>
      <c r="S4885" s="24">
        <v>3965700</v>
      </c>
      <c r="T4885" s="24">
        <f t="shared" si="768"/>
        <v>-38</v>
      </c>
      <c r="U4885" s="23">
        <f t="shared" si="769"/>
        <v>9.5821670827344468E-4</v>
      </c>
    </row>
    <row r="4886" spans="1:21" x14ac:dyDescent="0.3">
      <c r="A4886" s="21">
        <v>42808</v>
      </c>
      <c r="B4886" s="22">
        <v>31.38</v>
      </c>
      <c r="C4886" s="22">
        <v>31.379999160000001</v>
      </c>
      <c r="D4886" s="22">
        <f t="shared" si="760"/>
        <v>8.3999999844763806E-7</v>
      </c>
      <c r="E4886" s="23">
        <f t="shared" si="761"/>
        <v>2.6768643114509184E-6</v>
      </c>
      <c r="F4886" s="22">
        <v>31.47</v>
      </c>
      <c r="G4886" s="22">
        <v>31.469999309999999</v>
      </c>
      <c r="H4886" s="22">
        <f t="shared" si="762"/>
        <v>6.9000000024743713E-7</v>
      </c>
      <c r="I4886" s="23">
        <f t="shared" si="763"/>
        <v>2.1925643958567888E-6</v>
      </c>
      <c r="J4886" s="22">
        <v>31.2</v>
      </c>
      <c r="K4886" s="22">
        <v>31.200000760000002</v>
      </c>
      <c r="L4886" s="22">
        <f t="shared" si="764"/>
        <v>-7.6000000248654942E-7</v>
      </c>
      <c r="M4886" s="23">
        <f t="shared" si="765"/>
        <v>2.4358973845311833E-6</v>
      </c>
      <c r="N4886" s="22">
        <v>31.21</v>
      </c>
      <c r="O4886" s="22">
        <v>31.209999079999999</v>
      </c>
      <c r="P4886" s="22">
        <f t="shared" si="766"/>
        <v>9.2000000151415406E-7</v>
      </c>
      <c r="Q4886" s="23">
        <f t="shared" si="767"/>
        <v>2.9477732413766995E-6</v>
      </c>
      <c r="R4886" s="24">
        <v>5967192</v>
      </c>
      <c r="S4886" s="24">
        <v>5967200</v>
      </c>
      <c r="T4886" s="24">
        <f t="shared" si="768"/>
        <v>-8</v>
      </c>
      <c r="U4886" s="23">
        <f t="shared" si="769"/>
        <v>1.340662287169862E-4</v>
      </c>
    </row>
    <row r="4887" spans="1:21" x14ac:dyDescent="0.3">
      <c r="A4887" s="21">
        <v>42809</v>
      </c>
      <c r="B4887" s="22">
        <v>31.38</v>
      </c>
      <c r="C4887" s="22">
        <v>31.379999160000001</v>
      </c>
      <c r="D4887" s="22">
        <f t="shared" si="760"/>
        <v>8.3999999844763806E-7</v>
      </c>
      <c r="E4887" s="23">
        <f t="shared" si="761"/>
        <v>2.6768643114509184E-6</v>
      </c>
      <c r="F4887" s="22">
        <v>32.03</v>
      </c>
      <c r="G4887" s="22">
        <v>32.02999878</v>
      </c>
      <c r="H4887" s="22">
        <f t="shared" si="762"/>
        <v>1.2200000014672696E-6</v>
      </c>
      <c r="I4887" s="23">
        <f t="shared" si="763"/>
        <v>3.8089292786019569E-6</v>
      </c>
      <c r="J4887" s="22">
        <v>31.34</v>
      </c>
      <c r="K4887" s="22">
        <v>31.340000150000002</v>
      </c>
      <c r="L4887" s="22">
        <f t="shared" si="764"/>
        <v>-1.5000000175291461E-7</v>
      </c>
      <c r="M4887" s="23">
        <f t="shared" si="765"/>
        <v>4.7862157318118138E-7</v>
      </c>
      <c r="N4887" s="22">
        <v>31.91</v>
      </c>
      <c r="O4887" s="22">
        <v>31.909999849999998</v>
      </c>
      <c r="P4887" s="22">
        <f t="shared" si="766"/>
        <v>1.5000000175291461E-7</v>
      </c>
      <c r="Q4887" s="23">
        <f t="shared" si="767"/>
        <v>4.7007208542156927E-7</v>
      </c>
      <c r="R4887" s="24">
        <v>4571355</v>
      </c>
      <c r="S4887" s="24">
        <v>4571400</v>
      </c>
      <c r="T4887" s="24">
        <f t="shared" si="768"/>
        <v>-45</v>
      </c>
      <c r="U4887" s="23">
        <f t="shared" si="769"/>
        <v>9.8438115238220244E-4</v>
      </c>
    </row>
    <row r="4888" spans="1:21" x14ac:dyDescent="0.3">
      <c r="A4888" s="21">
        <v>42810</v>
      </c>
      <c r="B4888" s="22">
        <v>32.25</v>
      </c>
      <c r="C4888" s="22">
        <v>32.25</v>
      </c>
      <c r="D4888" s="22">
        <f t="shared" si="760"/>
        <v>0</v>
      </c>
      <c r="E4888" s="23">
        <f t="shared" si="761"/>
        <v>0</v>
      </c>
      <c r="F4888" s="22">
        <v>32.47</v>
      </c>
      <c r="G4888" s="22">
        <v>32.47000122</v>
      </c>
      <c r="H4888" s="22">
        <f t="shared" si="762"/>
        <v>-1.2200000014672696E-6</v>
      </c>
      <c r="I4888" s="23">
        <f t="shared" si="763"/>
        <v>3.7573143074469817E-6</v>
      </c>
      <c r="J4888" s="22">
        <v>32.200000000000003</v>
      </c>
      <c r="K4888" s="22">
        <v>32.200000760000002</v>
      </c>
      <c r="L4888" s="22">
        <f t="shared" si="764"/>
        <v>-7.5999999893383574E-7</v>
      </c>
      <c r="M4888" s="23">
        <f t="shared" si="765"/>
        <v>2.3602483881861737E-6</v>
      </c>
      <c r="N4888" s="22">
        <v>32.409999999999997</v>
      </c>
      <c r="O4888" s="22">
        <v>32.409999849999998</v>
      </c>
      <c r="P4888" s="22">
        <f t="shared" si="766"/>
        <v>1.4999999820020093E-7</v>
      </c>
      <c r="Q4888" s="23">
        <f t="shared" si="767"/>
        <v>4.6282011383656621E-7</v>
      </c>
      <c r="R4888" s="24">
        <v>6489041</v>
      </c>
      <c r="S4888" s="24">
        <v>6489000</v>
      </c>
      <c r="T4888" s="24">
        <f t="shared" si="768"/>
        <v>41</v>
      </c>
      <c r="U4888" s="23">
        <f t="shared" si="769"/>
        <v>6.318384959161659E-4</v>
      </c>
    </row>
    <row r="4889" spans="1:21" x14ac:dyDescent="0.3">
      <c r="A4889" s="21">
        <v>42811</v>
      </c>
      <c r="B4889" s="22">
        <v>32.6</v>
      </c>
      <c r="C4889" s="22">
        <v>32.599998470000003</v>
      </c>
      <c r="D4889" s="22">
        <f t="shared" si="760"/>
        <v>1.5299999986950752E-6</v>
      </c>
      <c r="E4889" s="23">
        <f t="shared" si="761"/>
        <v>4.6932517500056041E-6</v>
      </c>
      <c r="F4889" s="22">
        <v>32.76</v>
      </c>
      <c r="G4889" s="22">
        <v>32.759998320000001</v>
      </c>
      <c r="H4889" s="22">
        <f t="shared" si="762"/>
        <v>1.6799999968952761E-6</v>
      </c>
      <c r="I4889" s="23">
        <f t="shared" si="763"/>
        <v>5.1282053817128403E-6</v>
      </c>
      <c r="J4889" s="22">
        <v>32.44</v>
      </c>
      <c r="K4889" s="22">
        <v>32.439998629999998</v>
      </c>
      <c r="L4889" s="22">
        <f t="shared" si="764"/>
        <v>1.3699999996674705E-6</v>
      </c>
      <c r="M4889" s="23">
        <f t="shared" si="765"/>
        <v>4.2231814350340822E-6</v>
      </c>
      <c r="N4889" s="22">
        <v>32.590000000000003</v>
      </c>
      <c r="O4889" s="22">
        <v>32.590000150000002</v>
      </c>
      <c r="P4889" s="22">
        <f t="shared" si="766"/>
        <v>-1.4999999820020093E-7</v>
      </c>
      <c r="Q4889" s="23">
        <f t="shared" si="767"/>
        <v>4.6026387698620776E-7</v>
      </c>
      <c r="R4889" s="24">
        <v>6199781</v>
      </c>
      <c r="S4889" s="24">
        <v>6199800</v>
      </c>
      <c r="T4889" s="24">
        <f t="shared" si="768"/>
        <v>-19</v>
      </c>
      <c r="U4889" s="23">
        <f t="shared" si="769"/>
        <v>3.0646149875802442E-4</v>
      </c>
    </row>
    <row r="4890" spans="1:21" x14ac:dyDescent="0.3">
      <c r="A4890" s="21">
        <v>42814</v>
      </c>
      <c r="B4890" s="22">
        <v>32.799999999999997</v>
      </c>
      <c r="C4890" s="22">
        <v>32.799999239999998</v>
      </c>
      <c r="D4890" s="22">
        <f t="shared" si="760"/>
        <v>7.5999999893383574E-7</v>
      </c>
      <c r="E4890" s="23">
        <f t="shared" si="761"/>
        <v>2.3170732211694883E-6</v>
      </c>
      <c r="F4890" s="22">
        <v>33.11</v>
      </c>
      <c r="G4890" s="22">
        <v>33.11000061</v>
      </c>
      <c r="H4890" s="22">
        <f t="shared" si="762"/>
        <v>-6.1000000073363481E-7</v>
      </c>
      <c r="I4890" s="23">
        <f t="shared" si="763"/>
        <v>1.8423436710822662E-6</v>
      </c>
      <c r="J4890" s="22">
        <v>32.71</v>
      </c>
      <c r="K4890" s="22">
        <v>32.709999080000003</v>
      </c>
      <c r="L4890" s="22">
        <f t="shared" si="764"/>
        <v>9.1999999796144039E-7</v>
      </c>
      <c r="M4890" s="23">
        <f t="shared" si="765"/>
        <v>2.8125956094078875E-6</v>
      </c>
      <c r="N4890" s="22">
        <v>32.85</v>
      </c>
      <c r="O4890" s="22">
        <v>32.849998470000003</v>
      </c>
      <c r="P4890" s="22">
        <f t="shared" si="766"/>
        <v>1.5299999986950752E-6</v>
      </c>
      <c r="Q4890" s="23">
        <f t="shared" si="767"/>
        <v>4.6575344595292309E-6</v>
      </c>
      <c r="R4890" s="24">
        <v>5126661</v>
      </c>
      <c r="S4890" s="24">
        <v>5126700</v>
      </c>
      <c r="T4890" s="24">
        <f t="shared" si="768"/>
        <v>-39</v>
      </c>
      <c r="U4890" s="23">
        <f t="shared" si="769"/>
        <v>7.6072327228041429E-4</v>
      </c>
    </row>
    <row r="4891" spans="1:21" x14ac:dyDescent="0.3">
      <c r="A4891" s="21">
        <v>42815</v>
      </c>
      <c r="B4891" s="22">
        <v>33.24</v>
      </c>
      <c r="C4891" s="22">
        <v>33.240001679999999</v>
      </c>
      <c r="D4891" s="22">
        <f t="shared" si="760"/>
        <v>-1.6799999968952761E-6</v>
      </c>
      <c r="E4891" s="23">
        <f t="shared" si="761"/>
        <v>5.0541513597639391E-6</v>
      </c>
      <c r="F4891" s="22">
        <v>33.53</v>
      </c>
      <c r="G4891" s="22">
        <v>33.52999878</v>
      </c>
      <c r="H4891" s="22">
        <f t="shared" si="762"/>
        <v>1.2200000014672696E-6</v>
      </c>
      <c r="I4891" s="23">
        <f t="shared" si="763"/>
        <v>3.6385327940869955E-6</v>
      </c>
      <c r="J4891" s="22">
        <v>32.44</v>
      </c>
      <c r="K4891" s="22">
        <v>32.439998629999998</v>
      </c>
      <c r="L4891" s="22">
        <f t="shared" si="764"/>
        <v>1.3699999996674705E-6</v>
      </c>
      <c r="M4891" s="23">
        <f t="shared" si="765"/>
        <v>4.2231814350340822E-6</v>
      </c>
      <c r="N4891" s="22">
        <v>32.479999999999997</v>
      </c>
      <c r="O4891" s="22">
        <v>32.479999540000001</v>
      </c>
      <c r="P4891" s="22">
        <f t="shared" si="766"/>
        <v>4.5999999542800651E-7</v>
      </c>
      <c r="Q4891" s="23">
        <f t="shared" si="767"/>
        <v>1.4162561636169485E-6</v>
      </c>
      <c r="R4891" s="24">
        <v>9159927</v>
      </c>
      <c r="S4891" s="24">
        <v>9159900</v>
      </c>
      <c r="T4891" s="24">
        <f t="shared" si="768"/>
        <v>27</v>
      </c>
      <c r="U4891" s="23">
        <f t="shared" si="769"/>
        <v>2.9476304326466444E-4</v>
      </c>
    </row>
    <row r="4892" spans="1:21" x14ac:dyDescent="0.3">
      <c r="A4892" s="21">
        <v>42816</v>
      </c>
      <c r="B4892" s="22">
        <v>32.57</v>
      </c>
      <c r="C4892" s="22">
        <v>32.569999690000003</v>
      </c>
      <c r="D4892" s="22">
        <f t="shared" si="760"/>
        <v>3.0999999722780558E-7</v>
      </c>
      <c r="E4892" s="23">
        <f t="shared" si="761"/>
        <v>9.517961319569345E-7</v>
      </c>
      <c r="F4892" s="22">
        <v>32.85</v>
      </c>
      <c r="G4892" s="22">
        <v>32.849998470000003</v>
      </c>
      <c r="H4892" s="22">
        <f t="shared" si="762"/>
        <v>1.5299999986950752E-6</v>
      </c>
      <c r="I4892" s="23">
        <f t="shared" si="763"/>
        <v>4.6575344595292309E-6</v>
      </c>
      <c r="J4892" s="22">
        <v>32.479999999999997</v>
      </c>
      <c r="K4892" s="22">
        <v>32.479999540000001</v>
      </c>
      <c r="L4892" s="22">
        <f t="shared" si="764"/>
        <v>4.5999999542800651E-7</v>
      </c>
      <c r="M4892" s="23">
        <f t="shared" si="765"/>
        <v>1.4162561636169485E-6</v>
      </c>
      <c r="N4892" s="22">
        <v>32.69</v>
      </c>
      <c r="O4892" s="22">
        <v>32.689998629999998</v>
      </c>
      <c r="P4892" s="22">
        <f t="shared" si="766"/>
        <v>1.3699999996674705E-6</v>
      </c>
      <c r="Q4892" s="23">
        <f t="shared" si="767"/>
        <v>4.190884237022284E-6</v>
      </c>
      <c r="R4892" s="24">
        <v>6713640</v>
      </c>
      <c r="S4892" s="24">
        <v>6713500</v>
      </c>
      <c r="T4892" s="24">
        <f t="shared" si="768"/>
        <v>140</v>
      </c>
      <c r="U4892" s="23">
        <f t="shared" si="769"/>
        <v>2.0853504133462424E-3</v>
      </c>
    </row>
    <row r="4893" spans="1:21" x14ac:dyDescent="0.3">
      <c r="A4893" s="21">
        <v>42817</v>
      </c>
      <c r="B4893" s="22">
        <v>32.47</v>
      </c>
      <c r="C4893" s="22">
        <v>32.47000122</v>
      </c>
      <c r="D4893" s="22">
        <f t="shared" si="760"/>
        <v>-1.2200000014672696E-6</v>
      </c>
      <c r="E4893" s="23">
        <f t="shared" si="761"/>
        <v>3.7573143074469817E-6</v>
      </c>
      <c r="F4893" s="22">
        <v>32.659999999999997</v>
      </c>
      <c r="G4893" s="22">
        <v>32.659999849999998</v>
      </c>
      <c r="H4893" s="22">
        <f t="shared" si="762"/>
        <v>1.4999999820020093E-7</v>
      </c>
      <c r="I4893" s="23">
        <f t="shared" si="763"/>
        <v>4.5927740015038896E-7</v>
      </c>
      <c r="J4893" s="22">
        <v>32.369999999999997</v>
      </c>
      <c r="K4893" s="22">
        <v>32.369998930000001</v>
      </c>
      <c r="L4893" s="22">
        <f t="shared" si="764"/>
        <v>1.0699999961616413E-6</v>
      </c>
      <c r="M4893" s="23">
        <f t="shared" si="765"/>
        <v>3.3055299089614188E-6</v>
      </c>
      <c r="N4893" s="22">
        <v>32.56</v>
      </c>
      <c r="O4893" s="22">
        <v>32.560001370000002</v>
      </c>
      <c r="P4893" s="22">
        <f t="shared" si="766"/>
        <v>-1.3699999996674705E-6</v>
      </c>
      <c r="Q4893" s="23">
        <f t="shared" si="767"/>
        <v>4.2076165295550491E-6</v>
      </c>
      <c r="R4893" s="24">
        <v>5909945</v>
      </c>
      <c r="S4893" s="24">
        <v>5909900</v>
      </c>
      <c r="T4893" s="24">
        <f t="shared" si="768"/>
        <v>45</v>
      </c>
      <c r="U4893" s="23">
        <f t="shared" si="769"/>
        <v>7.6143420362442674E-4</v>
      </c>
    </row>
    <row r="4894" spans="1:21" x14ac:dyDescent="0.3">
      <c r="A4894" s="21">
        <v>42818</v>
      </c>
      <c r="B4894" s="22">
        <v>32.729999999999997</v>
      </c>
      <c r="C4894" s="22">
        <v>32.729999540000001</v>
      </c>
      <c r="D4894" s="22">
        <f t="shared" si="760"/>
        <v>4.5999999542800651E-7</v>
      </c>
      <c r="E4894" s="23">
        <f t="shared" si="761"/>
        <v>1.405438441469671E-6</v>
      </c>
      <c r="F4894" s="22">
        <v>33.1</v>
      </c>
      <c r="G4894" s="22">
        <v>33.099998470000003</v>
      </c>
      <c r="H4894" s="22">
        <f t="shared" si="762"/>
        <v>1.5299999986950752E-6</v>
      </c>
      <c r="I4894" s="23">
        <f t="shared" si="763"/>
        <v>4.6223567051877118E-6</v>
      </c>
      <c r="J4894" s="22">
        <v>32.61</v>
      </c>
      <c r="K4894" s="22">
        <v>32.61000061</v>
      </c>
      <c r="L4894" s="22">
        <f t="shared" si="764"/>
        <v>-6.1000000073363481E-7</v>
      </c>
      <c r="M4894" s="23">
        <f t="shared" si="765"/>
        <v>1.8705918102515324E-6</v>
      </c>
      <c r="N4894" s="22">
        <v>32.81</v>
      </c>
      <c r="O4894" s="22">
        <v>32.810001370000002</v>
      </c>
      <c r="P4894" s="22">
        <f t="shared" si="766"/>
        <v>-1.3699999996674705E-6</v>
      </c>
      <c r="Q4894" s="23">
        <f t="shared" si="767"/>
        <v>4.1755560574896448E-6</v>
      </c>
      <c r="R4894" s="24">
        <v>5899906</v>
      </c>
      <c r="S4894" s="24">
        <v>5899900</v>
      </c>
      <c r="T4894" s="24">
        <f t="shared" si="768"/>
        <v>6</v>
      </c>
      <c r="U4894" s="23">
        <f t="shared" si="769"/>
        <v>1.0169663892608351E-4</v>
      </c>
    </row>
    <row r="4895" spans="1:21" x14ac:dyDescent="0.3">
      <c r="A4895" s="21">
        <v>42821</v>
      </c>
      <c r="B4895" s="22">
        <v>32.85</v>
      </c>
      <c r="C4895" s="22">
        <v>32.849998470000003</v>
      </c>
      <c r="D4895" s="22">
        <f t="shared" si="760"/>
        <v>1.5299999986950752E-6</v>
      </c>
      <c r="E4895" s="23">
        <f t="shared" si="761"/>
        <v>4.6575344595292309E-6</v>
      </c>
      <c r="F4895" s="22">
        <v>33.26</v>
      </c>
      <c r="G4895" s="22">
        <v>33.259998320000001</v>
      </c>
      <c r="H4895" s="22">
        <f t="shared" si="762"/>
        <v>1.6799999968952761E-6</v>
      </c>
      <c r="I4895" s="23">
        <f t="shared" si="763"/>
        <v>5.0511126931869198E-6</v>
      </c>
      <c r="J4895" s="22">
        <v>32.78</v>
      </c>
      <c r="K4895" s="22">
        <v>32.77999878</v>
      </c>
      <c r="L4895" s="22">
        <f t="shared" si="764"/>
        <v>1.2200000014672696E-6</v>
      </c>
      <c r="M4895" s="23">
        <f t="shared" si="765"/>
        <v>3.7217817171232659E-6</v>
      </c>
      <c r="N4895" s="22">
        <v>33.17</v>
      </c>
      <c r="O4895" s="22">
        <v>33.16999817</v>
      </c>
      <c r="P4895" s="22">
        <f t="shared" si="766"/>
        <v>1.8300000022009044E-6</v>
      </c>
      <c r="Q4895" s="23">
        <f t="shared" si="767"/>
        <v>5.5170337749852956E-6</v>
      </c>
      <c r="R4895" s="24">
        <v>5661501</v>
      </c>
      <c r="S4895" s="24">
        <v>5661500</v>
      </c>
      <c r="T4895" s="24">
        <f t="shared" si="768"/>
        <v>1</v>
      </c>
      <c r="U4895" s="23">
        <f t="shared" si="769"/>
        <v>1.7663163472577939E-5</v>
      </c>
    </row>
    <row r="4896" spans="1:21" x14ac:dyDescent="0.3">
      <c r="A4896" s="21">
        <v>42822</v>
      </c>
      <c r="B4896" s="22">
        <v>33.36</v>
      </c>
      <c r="C4896" s="22">
        <v>33.36000061</v>
      </c>
      <c r="D4896" s="22">
        <f t="shared" si="760"/>
        <v>-6.1000000073363481E-7</v>
      </c>
      <c r="E4896" s="23">
        <f t="shared" si="761"/>
        <v>1.8285371390274526E-6</v>
      </c>
      <c r="F4896" s="22">
        <v>33.43</v>
      </c>
      <c r="G4896" s="22">
        <v>33.430000309999997</v>
      </c>
      <c r="H4896" s="22">
        <f t="shared" si="762"/>
        <v>-3.0999999722780558E-7</v>
      </c>
      <c r="I4896" s="23">
        <f t="shared" si="763"/>
        <v>9.27310781792229E-7</v>
      </c>
      <c r="J4896" s="22">
        <v>33.130000000000003</v>
      </c>
      <c r="K4896" s="22">
        <v>33.130001069999999</v>
      </c>
      <c r="L4896" s="22">
        <f t="shared" si="764"/>
        <v>-1.0699999961616413E-6</v>
      </c>
      <c r="M4896" s="23">
        <f t="shared" si="765"/>
        <v>3.2297010612853609E-6</v>
      </c>
      <c r="N4896" s="22">
        <v>33.35</v>
      </c>
      <c r="O4896" s="22">
        <v>33.349998470000003</v>
      </c>
      <c r="P4896" s="22">
        <f t="shared" si="766"/>
        <v>1.5299999986950752E-6</v>
      </c>
      <c r="Q4896" s="23">
        <f t="shared" si="767"/>
        <v>4.5877063534842045E-6</v>
      </c>
      <c r="R4896" s="24">
        <v>4526784</v>
      </c>
      <c r="S4896" s="24">
        <v>4527000</v>
      </c>
      <c r="T4896" s="24">
        <f t="shared" si="768"/>
        <v>-216</v>
      </c>
      <c r="U4896" s="23">
        <f t="shared" si="769"/>
        <v>4.7713717693836982E-3</v>
      </c>
    </row>
    <row r="4897" spans="1:21" x14ac:dyDescent="0.3">
      <c r="A4897" s="21">
        <v>42823</v>
      </c>
      <c r="B4897" s="22">
        <v>32.950000000000003</v>
      </c>
      <c r="C4897" s="22">
        <v>32.950000760000002</v>
      </c>
      <c r="D4897" s="22">
        <f t="shared" si="760"/>
        <v>-7.5999999893383574E-7</v>
      </c>
      <c r="E4897" s="23">
        <f t="shared" si="761"/>
        <v>2.3065249814999872E-6</v>
      </c>
      <c r="F4897" s="22">
        <v>32.97</v>
      </c>
      <c r="G4897" s="22">
        <v>32.97000122</v>
      </c>
      <c r="H4897" s="22">
        <f t="shared" si="762"/>
        <v>-1.2200000014672696E-6</v>
      </c>
      <c r="I4897" s="23">
        <f t="shared" si="763"/>
        <v>3.7003335041650007E-6</v>
      </c>
      <c r="J4897" s="22">
        <v>32.770000000000003</v>
      </c>
      <c r="K4897" s="22">
        <v>32.770000459999999</v>
      </c>
      <c r="L4897" s="22">
        <f t="shared" si="764"/>
        <v>-4.5999999542800651E-7</v>
      </c>
      <c r="M4897" s="23">
        <f t="shared" si="765"/>
        <v>1.4037228836462657E-6</v>
      </c>
      <c r="N4897" s="22">
        <v>32.93</v>
      </c>
      <c r="O4897" s="22">
        <v>32.930000309999997</v>
      </c>
      <c r="P4897" s="22">
        <f t="shared" si="766"/>
        <v>-3.0999999722780558E-7</v>
      </c>
      <c r="Q4897" s="23">
        <f t="shared" si="767"/>
        <v>9.4139081175066539E-7</v>
      </c>
      <c r="R4897" s="24">
        <v>4083871</v>
      </c>
      <c r="S4897" s="24">
        <v>4083900</v>
      </c>
      <c r="T4897" s="24">
        <f t="shared" si="768"/>
        <v>-29</v>
      </c>
      <c r="U4897" s="23">
        <f t="shared" si="769"/>
        <v>7.1010553637454389E-4</v>
      </c>
    </row>
    <row r="4898" spans="1:21" x14ac:dyDescent="0.3">
      <c r="A4898" s="21">
        <v>42824</v>
      </c>
      <c r="B4898" s="22">
        <v>32.840000000000003</v>
      </c>
      <c r="C4898" s="22">
        <v>32.840000150000002</v>
      </c>
      <c r="D4898" s="22">
        <f t="shared" si="760"/>
        <v>-1.4999999820020093E-7</v>
      </c>
      <c r="E4898" s="23">
        <f t="shared" si="761"/>
        <v>4.5676004115426568E-7</v>
      </c>
      <c r="F4898" s="22">
        <v>33.15</v>
      </c>
      <c r="G4898" s="22">
        <v>33.150001529999997</v>
      </c>
      <c r="H4898" s="22">
        <f t="shared" si="762"/>
        <v>-1.5299999986950752E-6</v>
      </c>
      <c r="I4898" s="23">
        <f t="shared" si="763"/>
        <v>4.6153843984304497E-6</v>
      </c>
      <c r="J4898" s="22">
        <v>32.78</v>
      </c>
      <c r="K4898" s="22">
        <v>32.77999878</v>
      </c>
      <c r="L4898" s="22">
        <f t="shared" si="764"/>
        <v>1.2200000014672696E-6</v>
      </c>
      <c r="M4898" s="23">
        <f t="shared" si="765"/>
        <v>3.7217817171232659E-6</v>
      </c>
      <c r="N4898" s="22">
        <v>33.07</v>
      </c>
      <c r="O4898" s="22">
        <v>33.069999690000003</v>
      </c>
      <c r="P4898" s="22">
        <f t="shared" si="766"/>
        <v>3.0999999722780558E-7</v>
      </c>
      <c r="Q4898" s="23">
        <f t="shared" si="767"/>
        <v>9.3740550388195524E-7</v>
      </c>
      <c r="R4898" s="24">
        <v>3890607</v>
      </c>
      <c r="S4898" s="24">
        <v>3890600</v>
      </c>
      <c r="T4898" s="24">
        <f t="shared" si="768"/>
        <v>7</v>
      </c>
      <c r="U4898" s="23">
        <f t="shared" si="769"/>
        <v>1.7992083483267364E-4</v>
      </c>
    </row>
    <row r="4899" spans="1:21" x14ac:dyDescent="0.3">
      <c r="A4899" s="21">
        <v>42825</v>
      </c>
      <c r="B4899" s="22">
        <v>32.700000000000003</v>
      </c>
      <c r="C4899" s="22">
        <v>32.700000760000002</v>
      </c>
      <c r="D4899" s="22">
        <f t="shared" si="760"/>
        <v>-7.5999999893383574E-7</v>
      </c>
      <c r="E4899" s="23">
        <f t="shared" si="761"/>
        <v>2.3241589641291364E-6</v>
      </c>
      <c r="F4899" s="22">
        <v>32.94</v>
      </c>
      <c r="G4899" s="22">
        <v>32.939998629999998</v>
      </c>
      <c r="H4899" s="22">
        <f t="shared" si="762"/>
        <v>1.3699999996674705E-6</v>
      </c>
      <c r="I4899" s="23">
        <f t="shared" si="763"/>
        <v>4.1590772818665128E-6</v>
      </c>
      <c r="J4899" s="22">
        <v>32.57</v>
      </c>
      <c r="K4899" s="22">
        <v>32.569999690000003</v>
      </c>
      <c r="L4899" s="22">
        <f t="shared" si="764"/>
        <v>3.0999999722780558E-7</v>
      </c>
      <c r="M4899" s="23">
        <f t="shared" si="765"/>
        <v>9.517961319569345E-7</v>
      </c>
      <c r="N4899" s="22">
        <v>32.840000000000003</v>
      </c>
      <c r="O4899" s="22">
        <v>32.840000150000002</v>
      </c>
      <c r="P4899" s="22">
        <f t="shared" si="766"/>
        <v>-1.4999999820020093E-7</v>
      </c>
      <c r="Q4899" s="23">
        <f t="shared" si="767"/>
        <v>4.5676004115426568E-7</v>
      </c>
      <c r="R4899" s="24">
        <v>4853500</v>
      </c>
      <c r="S4899" s="24">
        <v>4853500</v>
      </c>
      <c r="T4899" s="24">
        <f t="shared" si="768"/>
        <v>0</v>
      </c>
      <c r="U4899" s="23">
        <f t="shared" si="769"/>
        <v>0</v>
      </c>
    </row>
    <row r="4900" spans="1:21" x14ac:dyDescent="0.3">
      <c r="A4900" s="21">
        <v>42828</v>
      </c>
      <c r="B4900" s="22">
        <v>32.94</v>
      </c>
      <c r="C4900" s="22">
        <v>32.939998629999998</v>
      </c>
      <c r="D4900" s="22">
        <f t="shared" si="760"/>
        <v>1.3699999996674705E-6</v>
      </c>
      <c r="E4900" s="23">
        <f t="shared" si="761"/>
        <v>4.1590772818665128E-6</v>
      </c>
      <c r="F4900" s="22">
        <v>33</v>
      </c>
      <c r="G4900" s="22">
        <v>33</v>
      </c>
      <c r="H4900" s="22">
        <f t="shared" si="762"/>
        <v>0</v>
      </c>
      <c r="I4900" s="23">
        <f t="shared" si="763"/>
        <v>0</v>
      </c>
      <c r="J4900" s="22">
        <v>32.71</v>
      </c>
      <c r="K4900" s="22">
        <v>32.709999080000003</v>
      </c>
      <c r="L4900" s="22">
        <f t="shared" si="764"/>
        <v>9.1999999796144039E-7</v>
      </c>
      <c r="M4900" s="23">
        <f t="shared" si="765"/>
        <v>2.8125956094078875E-6</v>
      </c>
      <c r="N4900" s="22">
        <v>32.89</v>
      </c>
      <c r="O4900" s="22">
        <v>32.88999939</v>
      </c>
      <c r="P4900" s="22">
        <f t="shared" si="766"/>
        <v>6.1000000073363481E-7</v>
      </c>
      <c r="Q4900" s="23">
        <f t="shared" si="767"/>
        <v>1.8546671086868475E-6</v>
      </c>
      <c r="R4900" s="24">
        <v>4283192</v>
      </c>
      <c r="S4900" s="24">
        <v>4283100</v>
      </c>
      <c r="T4900" s="24">
        <f t="shared" si="768"/>
        <v>92</v>
      </c>
      <c r="U4900" s="23">
        <f t="shared" si="769"/>
        <v>2.1479769325955501E-3</v>
      </c>
    </row>
    <row r="4901" spans="1:21" x14ac:dyDescent="0.3">
      <c r="A4901" s="21">
        <v>42829</v>
      </c>
      <c r="B4901" s="22">
        <v>32.799999999999997</v>
      </c>
      <c r="C4901" s="22">
        <v>32.799999239999998</v>
      </c>
      <c r="D4901" s="22">
        <f t="shared" si="760"/>
        <v>7.5999999893383574E-7</v>
      </c>
      <c r="E4901" s="23">
        <f t="shared" si="761"/>
        <v>2.3170732211694883E-6</v>
      </c>
      <c r="F4901" s="22">
        <v>32.950000000000003</v>
      </c>
      <c r="G4901" s="22">
        <v>32.950000760000002</v>
      </c>
      <c r="H4901" s="22">
        <f t="shared" si="762"/>
        <v>-7.5999999893383574E-7</v>
      </c>
      <c r="I4901" s="23">
        <f t="shared" si="763"/>
        <v>2.3065249814999872E-6</v>
      </c>
      <c r="J4901" s="22">
        <v>32.770000000000003</v>
      </c>
      <c r="K4901" s="22">
        <v>32.770000459999999</v>
      </c>
      <c r="L4901" s="22">
        <f t="shared" si="764"/>
        <v>-4.5999999542800651E-7</v>
      </c>
      <c r="M4901" s="23">
        <f t="shared" si="765"/>
        <v>1.4037228836462657E-6</v>
      </c>
      <c r="N4901" s="22">
        <v>32.86</v>
      </c>
      <c r="O4901" s="22">
        <v>32.86000061</v>
      </c>
      <c r="P4901" s="22">
        <f t="shared" si="766"/>
        <v>-6.1000000073363481E-7</v>
      </c>
      <c r="Q4901" s="23">
        <f t="shared" si="767"/>
        <v>1.8563602842660895E-6</v>
      </c>
      <c r="R4901" s="24">
        <v>3756618</v>
      </c>
      <c r="S4901" s="24">
        <v>3756600</v>
      </c>
      <c r="T4901" s="24">
        <f t="shared" si="768"/>
        <v>18</v>
      </c>
      <c r="U4901" s="23">
        <f t="shared" si="769"/>
        <v>4.7915668423574511E-4</v>
      </c>
    </row>
    <row r="4902" spans="1:21" x14ac:dyDescent="0.3">
      <c r="A4902" s="21">
        <v>42830</v>
      </c>
      <c r="B4902" s="22">
        <v>33.06</v>
      </c>
      <c r="C4902" s="22">
        <v>33.060001370000002</v>
      </c>
      <c r="D4902" s="22">
        <f t="shared" si="760"/>
        <v>-1.3699999996674705E-6</v>
      </c>
      <c r="E4902" s="23">
        <f t="shared" si="761"/>
        <v>4.1439804685267329E-6</v>
      </c>
      <c r="F4902" s="22">
        <v>33.33</v>
      </c>
      <c r="G4902" s="22">
        <v>33.33000183</v>
      </c>
      <c r="H4902" s="22">
        <f t="shared" si="762"/>
        <v>-1.8300000022009044E-6</v>
      </c>
      <c r="I4902" s="23">
        <f t="shared" si="763"/>
        <v>5.4905487600475914E-6</v>
      </c>
      <c r="J4902" s="22">
        <v>32.869999999999997</v>
      </c>
      <c r="K4902" s="22">
        <v>32.869998930000001</v>
      </c>
      <c r="L4902" s="22">
        <f t="shared" si="764"/>
        <v>1.0699999961616413E-6</v>
      </c>
      <c r="M4902" s="23">
        <f t="shared" si="765"/>
        <v>3.255248040744738E-6</v>
      </c>
      <c r="N4902" s="22">
        <v>32.9</v>
      </c>
      <c r="O4902" s="22">
        <v>32.900001529999997</v>
      </c>
      <c r="P4902" s="22">
        <f t="shared" si="766"/>
        <v>-1.5299999986950752E-6</v>
      </c>
      <c r="Q4902" s="23">
        <f t="shared" si="767"/>
        <v>4.6504557068179423E-6</v>
      </c>
      <c r="R4902" s="24">
        <v>5112922</v>
      </c>
      <c r="S4902" s="24">
        <v>5112900</v>
      </c>
      <c r="T4902" s="24">
        <f t="shared" si="768"/>
        <v>22</v>
      </c>
      <c r="U4902" s="23">
        <f t="shared" si="769"/>
        <v>4.3028418314459505E-4</v>
      </c>
    </row>
    <row r="4903" spans="1:21" x14ac:dyDescent="0.3">
      <c r="A4903" s="21">
        <v>42831</v>
      </c>
      <c r="B4903" s="22">
        <v>32.880000000000003</v>
      </c>
      <c r="C4903" s="22">
        <v>32.880001069999999</v>
      </c>
      <c r="D4903" s="22">
        <f t="shared" si="760"/>
        <v>-1.0699999961616413E-6</v>
      </c>
      <c r="E4903" s="23">
        <f t="shared" si="761"/>
        <v>3.2542577899667975E-6</v>
      </c>
      <c r="F4903" s="22">
        <v>32.94</v>
      </c>
      <c r="G4903" s="22">
        <v>32.939998629999998</v>
      </c>
      <c r="H4903" s="22">
        <f t="shared" si="762"/>
        <v>1.3699999996674705E-6</v>
      </c>
      <c r="I4903" s="23">
        <f t="shared" si="763"/>
        <v>4.1590772818665128E-6</v>
      </c>
      <c r="J4903" s="22">
        <v>32.729999999999997</v>
      </c>
      <c r="K4903" s="22">
        <v>32.729999540000001</v>
      </c>
      <c r="L4903" s="22">
        <f t="shared" si="764"/>
        <v>4.5999999542800651E-7</v>
      </c>
      <c r="M4903" s="23">
        <f t="shared" si="765"/>
        <v>1.405438441469671E-6</v>
      </c>
      <c r="N4903" s="22">
        <v>32.86</v>
      </c>
      <c r="O4903" s="22">
        <v>32.86000061</v>
      </c>
      <c r="P4903" s="22">
        <f t="shared" si="766"/>
        <v>-6.1000000073363481E-7</v>
      </c>
      <c r="Q4903" s="23">
        <f t="shared" si="767"/>
        <v>1.8563602842660895E-6</v>
      </c>
      <c r="R4903" s="24">
        <v>3990764</v>
      </c>
      <c r="S4903" s="24">
        <v>3990800</v>
      </c>
      <c r="T4903" s="24">
        <f t="shared" si="768"/>
        <v>-36</v>
      </c>
      <c r="U4903" s="23">
        <f t="shared" si="769"/>
        <v>9.0207477197554371E-4</v>
      </c>
    </row>
    <row r="4904" spans="1:21" x14ac:dyDescent="0.3">
      <c r="A4904" s="21">
        <v>42832</v>
      </c>
      <c r="B4904" s="22">
        <v>32.86</v>
      </c>
      <c r="C4904" s="22">
        <v>32.86000061</v>
      </c>
      <c r="D4904" s="22">
        <f t="shared" si="760"/>
        <v>-6.1000000073363481E-7</v>
      </c>
      <c r="E4904" s="23">
        <f t="shared" si="761"/>
        <v>1.8563602842660895E-6</v>
      </c>
      <c r="F4904" s="22">
        <v>33.04</v>
      </c>
      <c r="G4904" s="22">
        <v>33.040000919999997</v>
      </c>
      <c r="H4904" s="22">
        <f t="shared" si="762"/>
        <v>-9.1999999796144039E-7</v>
      </c>
      <c r="I4904" s="23">
        <f t="shared" si="763"/>
        <v>2.7845035482566823E-6</v>
      </c>
      <c r="J4904" s="22">
        <v>32.770000000000003</v>
      </c>
      <c r="K4904" s="22">
        <v>32.770000459999999</v>
      </c>
      <c r="L4904" s="22">
        <f t="shared" si="764"/>
        <v>-4.5999999542800651E-7</v>
      </c>
      <c r="M4904" s="23">
        <f t="shared" si="765"/>
        <v>1.4037228836462657E-6</v>
      </c>
      <c r="N4904" s="22">
        <v>32.869999999999997</v>
      </c>
      <c r="O4904" s="22">
        <v>32.869998930000001</v>
      </c>
      <c r="P4904" s="22">
        <f t="shared" si="766"/>
        <v>1.0699999961616413E-6</v>
      </c>
      <c r="Q4904" s="23">
        <f t="shared" si="767"/>
        <v>3.255248040744738E-6</v>
      </c>
      <c r="R4904" s="24">
        <v>3366324</v>
      </c>
      <c r="S4904" s="24">
        <v>3366300</v>
      </c>
      <c r="T4904" s="24">
        <f t="shared" si="768"/>
        <v>24</v>
      </c>
      <c r="U4904" s="23">
        <f t="shared" si="769"/>
        <v>7.1294893503252832E-4</v>
      </c>
    </row>
    <row r="4905" spans="1:21" x14ac:dyDescent="0.3">
      <c r="A4905" s="21">
        <v>42835</v>
      </c>
      <c r="B4905" s="22">
        <v>32.869999999999997</v>
      </c>
      <c r="C4905" s="22">
        <v>32.869998930000001</v>
      </c>
      <c r="D4905" s="22">
        <f t="shared" si="760"/>
        <v>1.0699999961616413E-6</v>
      </c>
      <c r="E4905" s="23">
        <f t="shared" si="761"/>
        <v>3.255248040744738E-6</v>
      </c>
      <c r="F4905" s="22">
        <v>32.869999999999997</v>
      </c>
      <c r="G4905" s="22">
        <v>32.869998930000001</v>
      </c>
      <c r="H4905" s="22">
        <f t="shared" si="762"/>
        <v>1.0699999961616413E-6</v>
      </c>
      <c r="I4905" s="23">
        <f t="shared" si="763"/>
        <v>3.255248040744738E-6</v>
      </c>
      <c r="J4905" s="22">
        <v>32.42</v>
      </c>
      <c r="K4905" s="22">
        <v>32.41999817</v>
      </c>
      <c r="L4905" s="22">
        <f t="shared" si="764"/>
        <v>1.8300000022009044E-6</v>
      </c>
      <c r="M4905" s="23">
        <f t="shared" si="765"/>
        <v>5.6446641131963533E-6</v>
      </c>
      <c r="N4905" s="22">
        <v>32.520000000000003</v>
      </c>
      <c r="O4905" s="22">
        <v>32.520000459999999</v>
      </c>
      <c r="P4905" s="22">
        <f t="shared" si="766"/>
        <v>-4.5999999542800651E-7</v>
      </c>
      <c r="Q4905" s="23">
        <f t="shared" si="767"/>
        <v>1.4145141110739288E-6</v>
      </c>
      <c r="R4905" s="24">
        <v>4937130</v>
      </c>
      <c r="S4905" s="24">
        <v>4937100</v>
      </c>
      <c r="T4905" s="24">
        <f t="shared" si="768"/>
        <v>30</v>
      </c>
      <c r="U4905" s="23">
        <f t="shared" si="769"/>
        <v>6.0764416357780881E-4</v>
      </c>
    </row>
    <row r="4906" spans="1:21" x14ac:dyDescent="0.3">
      <c r="A4906" s="21">
        <v>42836</v>
      </c>
      <c r="B4906" s="22">
        <v>32.69</v>
      </c>
      <c r="C4906" s="22">
        <v>32.689998629999998</v>
      </c>
      <c r="D4906" s="22">
        <f t="shared" si="760"/>
        <v>1.3699999996674705E-6</v>
      </c>
      <c r="E4906" s="23">
        <f t="shared" si="761"/>
        <v>4.190884237022284E-6</v>
      </c>
      <c r="F4906" s="22">
        <v>32.69</v>
      </c>
      <c r="G4906" s="22">
        <v>32.689998629999998</v>
      </c>
      <c r="H4906" s="22">
        <f t="shared" si="762"/>
        <v>1.3699999996674705E-6</v>
      </c>
      <c r="I4906" s="23">
        <f t="shared" si="763"/>
        <v>4.190884237022284E-6</v>
      </c>
      <c r="J4906" s="22">
        <v>31.98</v>
      </c>
      <c r="K4906" s="22">
        <v>31.979999540000001</v>
      </c>
      <c r="L4906" s="22">
        <f t="shared" si="764"/>
        <v>4.5999999898072019E-7</v>
      </c>
      <c r="M4906" s="23">
        <f t="shared" si="765"/>
        <v>1.4383990168772846E-6</v>
      </c>
      <c r="N4906" s="22">
        <v>32.4</v>
      </c>
      <c r="O4906" s="22">
        <v>32.400001529999997</v>
      </c>
      <c r="P4906" s="22">
        <f t="shared" si="766"/>
        <v>-1.5299999986950752E-6</v>
      </c>
      <c r="Q4906" s="23">
        <f t="shared" si="767"/>
        <v>4.72222199520086E-6</v>
      </c>
      <c r="R4906" s="24">
        <v>6293842</v>
      </c>
      <c r="S4906" s="24">
        <v>6293800</v>
      </c>
      <c r="T4906" s="24">
        <f t="shared" si="768"/>
        <v>42</v>
      </c>
      <c r="U4906" s="23">
        <f t="shared" si="769"/>
        <v>6.6732339762941306E-4</v>
      </c>
    </row>
    <row r="4907" spans="1:21" x14ac:dyDescent="0.3">
      <c r="A4907" s="21">
        <v>42837</v>
      </c>
      <c r="B4907" s="22">
        <v>32.47</v>
      </c>
      <c r="C4907" s="22">
        <v>32.47000122</v>
      </c>
      <c r="D4907" s="22">
        <f t="shared" si="760"/>
        <v>-1.2200000014672696E-6</v>
      </c>
      <c r="E4907" s="23">
        <f t="shared" si="761"/>
        <v>3.7573143074469817E-6</v>
      </c>
      <c r="F4907" s="22">
        <v>32.64</v>
      </c>
      <c r="G4907" s="22">
        <v>32.63999939</v>
      </c>
      <c r="H4907" s="22">
        <f t="shared" si="762"/>
        <v>6.1000000073363481E-7</v>
      </c>
      <c r="I4907" s="23">
        <f t="shared" si="763"/>
        <v>1.8688725861941102E-6</v>
      </c>
      <c r="J4907" s="22">
        <v>32.020000000000003</v>
      </c>
      <c r="K4907" s="22">
        <v>32.020000459999999</v>
      </c>
      <c r="L4907" s="22">
        <f t="shared" si="764"/>
        <v>-4.5999999542800651E-7</v>
      </c>
      <c r="M4907" s="23">
        <f t="shared" si="765"/>
        <v>1.4366020887558929E-6</v>
      </c>
      <c r="N4907" s="22">
        <v>32.28</v>
      </c>
      <c r="O4907" s="22">
        <v>32.27999878</v>
      </c>
      <c r="P4907" s="22">
        <f t="shared" si="766"/>
        <v>1.2200000014672696E-6</v>
      </c>
      <c r="Q4907" s="23">
        <f t="shared" si="767"/>
        <v>3.7794301349947873E-6</v>
      </c>
      <c r="R4907" s="24">
        <v>6135573</v>
      </c>
      <c r="S4907" s="24">
        <v>6136500</v>
      </c>
      <c r="T4907" s="24">
        <f t="shared" si="768"/>
        <v>-927</v>
      </c>
      <c r="U4907" s="23">
        <f t="shared" si="769"/>
        <v>1.5106330970422879E-2</v>
      </c>
    </row>
    <row r="4908" spans="1:21" x14ac:dyDescent="0.3">
      <c r="A4908" s="21">
        <v>42838</v>
      </c>
      <c r="B4908" s="22">
        <v>32.1</v>
      </c>
      <c r="C4908" s="22">
        <v>32.099998470000003</v>
      </c>
      <c r="D4908" s="22">
        <f t="shared" si="760"/>
        <v>1.5299999986950752E-6</v>
      </c>
      <c r="E4908" s="23">
        <f t="shared" si="761"/>
        <v>4.7663553633031529E-6</v>
      </c>
      <c r="F4908" s="22">
        <v>32.450000000000003</v>
      </c>
      <c r="G4908" s="22">
        <v>32.450000760000002</v>
      </c>
      <c r="H4908" s="22">
        <f t="shared" si="762"/>
        <v>-7.5999999893383574E-7</v>
      </c>
      <c r="I4908" s="23">
        <f t="shared" si="763"/>
        <v>2.3420646568078408E-6</v>
      </c>
      <c r="J4908" s="22">
        <v>31.82</v>
      </c>
      <c r="K4908" s="22">
        <v>31.81999969</v>
      </c>
      <c r="L4908" s="22">
        <f t="shared" si="764"/>
        <v>3.1000000078051926E-7</v>
      </c>
      <c r="M4908" s="23">
        <f t="shared" si="765"/>
        <v>9.7423005594164822E-7</v>
      </c>
      <c r="N4908" s="22">
        <v>31.83</v>
      </c>
      <c r="O4908" s="22">
        <v>31.829999919999999</v>
      </c>
      <c r="P4908" s="22">
        <f t="shared" si="766"/>
        <v>7.9999999513802322E-8</v>
      </c>
      <c r="Q4908" s="23">
        <f t="shared" si="767"/>
        <v>2.5133521745168237E-7</v>
      </c>
      <c r="R4908" s="24">
        <v>8781700</v>
      </c>
      <c r="S4908" s="24">
        <v>8781700</v>
      </c>
      <c r="T4908" s="24">
        <f t="shared" si="768"/>
        <v>0</v>
      </c>
      <c r="U4908" s="23">
        <f t="shared" si="769"/>
        <v>0</v>
      </c>
    </row>
    <row r="4909" spans="1:21" x14ac:dyDescent="0.3">
      <c r="A4909" s="21">
        <v>42842</v>
      </c>
      <c r="B4909" s="22">
        <v>32.04</v>
      </c>
      <c r="C4909" s="22">
        <v>32.040000919999997</v>
      </c>
      <c r="D4909" s="22">
        <f t="shared" si="760"/>
        <v>-9.1999999796144039E-7</v>
      </c>
      <c r="E4909" s="23">
        <f t="shared" si="761"/>
        <v>2.8714106477667367E-6</v>
      </c>
      <c r="F4909" s="22">
        <v>32.07</v>
      </c>
      <c r="G4909" s="22">
        <v>32.069999690000003</v>
      </c>
      <c r="H4909" s="22">
        <f t="shared" si="762"/>
        <v>3.0999999722780558E-7</v>
      </c>
      <c r="I4909" s="23">
        <f t="shared" si="763"/>
        <v>9.6663548557647502E-7</v>
      </c>
      <c r="J4909" s="22">
        <v>31.77</v>
      </c>
      <c r="K4909" s="22">
        <v>31.770000459999999</v>
      </c>
      <c r="L4909" s="22">
        <f t="shared" si="764"/>
        <v>-4.5999999898072019E-7</v>
      </c>
      <c r="M4909" s="23">
        <f t="shared" si="765"/>
        <v>1.4479068061704402E-6</v>
      </c>
      <c r="N4909" s="22">
        <v>32.03</v>
      </c>
      <c r="O4909" s="22">
        <v>32.02999878</v>
      </c>
      <c r="P4909" s="22">
        <f t="shared" si="766"/>
        <v>1.2200000014672696E-6</v>
      </c>
      <c r="Q4909" s="23">
        <f t="shared" si="767"/>
        <v>3.8089292786019569E-6</v>
      </c>
      <c r="R4909" s="24">
        <v>6918880</v>
      </c>
      <c r="S4909" s="24">
        <v>6918900</v>
      </c>
      <c r="T4909" s="24">
        <f t="shared" si="768"/>
        <v>-20</v>
      </c>
      <c r="U4909" s="23">
        <f t="shared" si="769"/>
        <v>2.8906329040743469E-4</v>
      </c>
    </row>
    <row r="4910" spans="1:21" x14ac:dyDescent="0.3">
      <c r="A4910" s="21">
        <v>42843</v>
      </c>
      <c r="B4910" s="22">
        <v>31.76</v>
      </c>
      <c r="C4910" s="22">
        <v>31.760000229999999</v>
      </c>
      <c r="D4910" s="22">
        <f t="shared" si="760"/>
        <v>-2.2999999771400326E-7</v>
      </c>
      <c r="E4910" s="23">
        <f t="shared" si="761"/>
        <v>7.2418134775940229E-7</v>
      </c>
      <c r="F4910" s="22">
        <v>31.86</v>
      </c>
      <c r="G4910" s="22">
        <v>31.86000061</v>
      </c>
      <c r="H4910" s="22">
        <f t="shared" si="762"/>
        <v>-6.1000000073363481E-7</v>
      </c>
      <c r="I4910" s="23">
        <f t="shared" si="763"/>
        <v>1.914626456542415E-6</v>
      </c>
      <c r="J4910" s="22">
        <v>31.63</v>
      </c>
      <c r="K4910" s="22">
        <v>31.629999160000001</v>
      </c>
      <c r="L4910" s="22">
        <f t="shared" si="764"/>
        <v>8.3999999844763806E-7</v>
      </c>
      <c r="M4910" s="23">
        <f t="shared" si="765"/>
        <v>2.6557066732708636E-6</v>
      </c>
      <c r="N4910" s="22">
        <v>31.79</v>
      </c>
      <c r="O4910" s="22">
        <v>31.790000920000001</v>
      </c>
      <c r="P4910" s="22">
        <f t="shared" si="766"/>
        <v>-9.2000000151415406E-7</v>
      </c>
      <c r="Q4910" s="23">
        <f t="shared" si="767"/>
        <v>2.8939917423385655E-6</v>
      </c>
      <c r="R4910" s="24">
        <v>5468626</v>
      </c>
      <c r="S4910" s="24">
        <v>5468600</v>
      </c>
      <c r="T4910" s="24">
        <f t="shared" si="768"/>
        <v>26</v>
      </c>
      <c r="U4910" s="23">
        <f t="shared" si="769"/>
        <v>4.7544161211278933E-4</v>
      </c>
    </row>
    <row r="4911" spans="1:21" x14ac:dyDescent="0.3">
      <c r="A4911" s="21">
        <v>42844</v>
      </c>
      <c r="B4911" s="22">
        <v>31.92</v>
      </c>
      <c r="C4911" s="22">
        <v>31.920000080000001</v>
      </c>
      <c r="D4911" s="22">
        <f t="shared" si="760"/>
        <v>-7.9999999513802322E-8</v>
      </c>
      <c r="E4911" s="23">
        <f t="shared" si="761"/>
        <v>2.5062656426472765E-7</v>
      </c>
      <c r="F4911" s="22">
        <v>31.95</v>
      </c>
      <c r="G4911" s="22">
        <v>31.950000760000002</v>
      </c>
      <c r="H4911" s="22">
        <f t="shared" si="762"/>
        <v>-7.6000000248654942E-7</v>
      </c>
      <c r="I4911" s="23">
        <f t="shared" si="763"/>
        <v>2.3787166961136229E-6</v>
      </c>
      <c r="J4911" s="22">
        <v>31.49</v>
      </c>
      <c r="K4911" s="22">
        <v>31.489999770000001</v>
      </c>
      <c r="L4911" s="22">
        <f t="shared" si="764"/>
        <v>2.2999999771400326E-7</v>
      </c>
      <c r="M4911" s="23">
        <f t="shared" si="765"/>
        <v>7.3039059826580383E-7</v>
      </c>
      <c r="N4911" s="22">
        <v>31.61</v>
      </c>
      <c r="O4911" s="22">
        <v>31.61000061</v>
      </c>
      <c r="P4911" s="22">
        <f t="shared" si="766"/>
        <v>-6.1000000073363481E-7</v>
      </c>
      <c r="Q4911" s="23">
        <f t="shared" si="767"/>
        <v>1.9297690255047252E-6</v>
      </c>
      <c r="R4911" s="24">
        <v>4739133</v>
      </c>
      <c r="S4911" s="24">
        <v>4739200</v>
      </c>
      <c r="T4911" s="24">
        <f t="shared" si="768"/>
        <v>-67</v>
      </c>
      <c r="U4911" s="23">
        <f t="shared" si="769"/>
        <v>1.4137407157326131E-3</v>
      </c>
    </row>
    <row r="4912" spans="1:21" x14ac:dyDescent="0.3">
      <c r="A4912" s="21">
        <v>42845</v>
      </c>
      <c r="B4912" s="22">
        <v>31.77</v>
      </c>
      <c r="C4912" s="22">
        <v>31.770000459999999</v>
      </c>
      <c r="D4912" s="22">
        <f t="shared" si="760"/>
        <v>-4.5999999898072019E-7</v>
      </c>
      <c r="E4912" s="23">
        <f t="shared" si="761"/>
        <v>1.4479068061704402E-6</v>
      </c>
      <c r="F4912" s="22">
        <v>31.87</v>
      </c>
      <c r="G4912" s="22">
        <v>31.870000839999999</v>
      </c>
      <c r="H4912" s="22">
        <f t="shared" si="762"/>
        <v>-8.3999999844763806E-7</v>
      </c>
      <c r="I4912" s="23">
        <f t="shared" si="763"/>
        <v>2.6357074876300445E-6</v>
      </c>
      <c r="J4912" s="22">
        <v>31.64</v>
      </c>
      <c r="K4912" s="22">
        <v>31.63999939</v>
      </c>
      <c r="L4912" s="22">
        <f t="shared" si="764"/>
        <v>6.1000000073363481E-7</v>
      </c>
      <c r="M4912" s="23">
        <f t="shared" si="765"/>
        <v>1.9279393568080434E-6</v>
      </c>
      <c r="N4912" s="22">
        <v>31.79</v>
      </c>
      <c r="O4912" s="22">
        <v>31.790000920000001</v>
      </c>
      <c r="P4912" s="22">
        <f t="shared" si="766"/>
        <v>-9.2000000151415406E-7</v>
      </c>
      <c r="Q4912" s="23">
        <f t="shared" si="767"/>
        <v>2.8939917423385655E-6</v>
      </c>
      <c r="R4912" s="24">
        <v>4235224</v>
      </c>
      <c r="S4912" s="24">
        <v>4237700</v>
      </c>
      <c r="T4912" s="24">
        <f t="shared" si="768"/>
        <v>-2476</v>
      </c>
      <c r="U4912" s="23">
        <f t="shared" si="769"/>
        <v>5.8427920806097648E-2</v>
      </c>
    </row>
    <row r="4913" spans="1:21" x14ac:dyDescent="0.3">
      <c r="A4913" s="21">
        <v>42846</v>
      </c>
      <c r="B4913" s="22">
        <v>32.090000000000003</v>
      </c>
      <c r="C4913" s="22">
        <v>32.090000150000002</v>
      </c>
      <c r="D4913" s="22">
        <f t="shared" si="760"/>
        <v>-1.4999999820020093E-7</v>
      </c>
      <c r="E4913" s="23">
        <f t="shared" si="761"/>
        <v>4.674353303180054E-7</v>
      </c>
      <c r="F4913" s="22">
        <v>32.14</v>
      </c>
      <c r="G4913" s="22">
        <v>32.13999939</v>
      </c>
      <c r="H4913" s="22">
        <f t="shared" si="762"/>
        <v>6.1000000073363481E-7</v>
      </c>
      <c r="I4913" s="23">
        <f t="shared" si="763"/>
        <v>1.8979465224365545E-6</v>
      </c>
      <c r="J4913" s="22">
        <v>31.95</v>
      </c>
      <c r="K4913" s="22">
        <v>31.950000760000002</v>
      </c>
      <c r="L4913" s="22">
        <f t="shared" si="764"/>
        <v>-7.6000000248654942E-7</v>
      </c>
      <c r="M4913" s="23">
        <f t="shared" si="765"/>
        <v>2.3787166961136229E-6</v>
      </c>
      <c r="N4913" s="22">
        <v>32.08</v>
      </c>
      <c r="O4913" s="22">
        <v>32.08000183</v>
      </c>
      <c r="P4913" s="22">
        <f t="shared" si="766"/>
        <v>-1.8300000022009044E-6</v>
      </c>
      <c r="Q4913" s="23">
        <f t="shared" si="767"/>
        <v>5.704488459503633E-6</v>
      </c>
      <c r="R4913" s="24">
        <v>4530434</v>
      </c>
      <c r="S4913" s="24">
        <v>4530400</v>
      </c>
      <c r="T4913" s="24">
        <f t="shared" si="768"/>
        <v>34</v>
      </c>
      <c r="U4913" s="23">
        <f t="shared" si="769"/>
        <v>7.5048560833480479E-4</v>
      </c>
    </row>
    <row r="4914" spans="1:21" x14ac:dyDescent="0.3">
      <c r="A4914" s="21">
        <v>42849</v>
      </c>
      <c r="B4914" s="22">
        <v>32.58</v>
      </c>
      <c r="C4914" s="22">
        <v>32.58000183</v>
      </c>
      <c r="D4914" s="22">
        <f t="shared" si="760"/>
        <v>-1.8300000022009044E-6</v>
      </c>
      <c r="E4914" s="23">
        <f t="shared" si="761"/>
        <v>5.6169426010155153E-6</v>
      </c>
      <c r="F4914" s="22">
        <v>32.799999999999997</v>
      </c>
      <c r="G4914" s="22">
        <v>32.799999239999998</v>
      </c>
      <c r="H4914" s="22">
        <f t="shared" si="762"/>
        <v>7.5999999893383574E-7</v>
      </c>
      <c r="I4914" s="23">
        <f t="shared" si="763"/>
        <v>2.3170732211694883E-6</v>
      </c>
      <c r="J4914" s="22">
        <v>32.49</v>
      </c>
      <c r="K4914" s="22">
        <v>32.490001679999999</v>
      </c>
      <c r="L4914" s="22">
        <f t="shared" si="764"/>
        <v>-1.6799999968952761E-6</v>
      </c>
      <c r="M4914" s="23">
        <f t="shared" si="765"/>
        <v>5.1708215143905047E-6</v>
      </c>
      <c r="N4914" s="22">
        <v>32.700000000000003</v>
      </c>
      <c r="O4914" s="22">
        <v>32.700000760000002</v>
      </c>
      <c r="P4914" s="22">
        <f t="shared" si="766"/>
        <v>-7.5999999893383574E-7</v>
      </c>
      <c r="Q4914" s="23">
        <f t="shared" si="767"/>
        <v>2.3241589641291364E-6</v>
      </c>
      <c r="R4914" s="24">
        <v>5717001</v>
      </c>
      <c r="S4914" s="24">
        <v>5717000</v>
      </c>
      <c r="T4914" s="24">
        <f t="shared" si="768"/>
        <v>1</v>
      </c>
      <c r="U4914" s="23">
        <f t="shared" si="769"/>
        <v>1.7491691446562881E-5</v>
      </c>
    </row>
    <row r="4915" spans="1:21" x14ac:dyDescent="0.3">
      <c r="A4915" s="21">
        <v>42850</v>
      </c>
      <c r="B4915" s="22">
        <v>32.76</v>
      </c>
      <c r="C4915" s="22">
        <v>32.759998320000001</v>
      </c>
      <c r="D4915" s="22">
        <f t="shared" si="760"/>
        <v>1.6799999968952761E-6</v>
      </c>
      <c r="E4915" s="23">
        <f t="shared" si="761"/>
        <v>5.1282053817128403E-6</v>
      </c>
      <c r="F4915" s="22">
        <v>33.18</v>
      </c>
      <c r="G4915" s="22">
        <v>33.180000309999997</v>
      </c>
      <c r="H4915" s="22">
        <f t="shared" si="762"/>
        <v>-3.0999999722780558E-7</v>
      </c>
      <c r="I4915" s="23">
        <f t="shared" si="763"/>
        <v>9.3429775265666843E-7</v>
      </c>
      <c r="J4915" s="22">
        <v>32.75</v>
      </c>
      <c r="K4915" s="22">
        <v>32.75</v>
      </c>
      <c r="L4915" s="22">
        <f t="shared" si="764"/>
        <v>0</v>
      </c>
      <c r="M4915" s="23">
        <f t="shared" si="765"/>
        <v>0</v>
      </c>
      <c r="N4915" s="22">
        <v>33.07</v>
      </c>
      <c r="O4915" s="22">
        <v>33.069999690000003</v>
      </c>
      <c r="P4915" s="22">
        <f t="shared" si="766"/>
        <v>3.0999999722780558E-7</v>
      </c>
      <c r="Q4915" s="23">
        <f t="shared" si="767"/>
        <v>9.3740550388195524E-7</v>
      </c>
      <c r="R4915" s="24">
        <v>5614252</v>
      </c>
      <c r="S4915" s="24">
        <v>5614300</v>
      </c>
      <c r="T4915" s="24">
        <f t="shared" si="768"/>
        <v>-48</v>
      </c>
      <c r="U4915" s="23">
        <f t="shared" si="769"/>
        <v>8.5495965659120455E-4</v>
      </c>
    </row>
    <row r="4916" spans="1:21" x14ac:dyDescent="0.3">
      <c r="A4916" s="21">
        <v>42851</v>
      </c>
      <c r="B4916" s="22">
        <v>33.06</v>
      </c>
      <c r="C4916" s="22">
        <v>33.060001370000002</v>
      </c>
      <c r="D4916" s="22">
        <f t="shared" si="760"/>
        <v>-1.3699999996674705E-6</v>
      </c>
      <c r="E4916" s="23">
        <f t="shared" si="761"/>
        <v>4.1439804685267329E-6</v>
      </c>
      <c r="F4916" s="22">
        <v>33.11</v>
      </c>
      <c r="G4916" s="22">
        <v>33.11000061</v>
      </c>
      <c r="H4916" s="22">
        <f t="shared" si="762"/>
        <v>-6.1000000073363481E-7</v>
      </c>
      <c r="I4916" s="23">
        <f t="shared" si="763"/>
        <v>1.8423436710822662E-6</v>
      </c>
      <c r="J4916" s="22">
        <v>32.82</v>
      </c>
      <c r="K4916" s="22">
        <v>32.819999690000003</v>
      </c>
      <c r="L4916" s="22">
        <f t="shared" si="764"/>
        <v>3.0999999722780558E-7</v>
      </c>
      <c r="M4916" s="23">
        <f t="shared" si="765"/>
        <v>9.4454600900639303E-7</v>
      </c>
      <c r="N4916" s="22">
        <v>33</v>
      </c>
      <c r="O4916" s="22">
        <v>33</v>
      </c>
      <c r="P4916" s="22">
        <f t="shared" si="766"/>
        <v>0</v>
      </c>
      <c r="Q4916" s="23">
        <f t="shared" si="767"/>
        <v>0</v>
      </c>
      <c r="R4916" s="24">
        <v>6027736</v>
      </c>
      <c r="S4916" s="24">
        <v>6027700</v>
      </c>
      <c r="T4916" s="24">
        <f t="shared" si="768"/>
        <v>36</v>
      </c>
      <c r="U4916" s="23">
        <f t="shared" si="769"/>
        <v>5.9724272939927329E-4</v>
      </c>
    </row>
    <row r="4917" spans="1:21" x14ac:dyDescent="0.3">
      <c r="A4917" s="21">
        <v>42852</v>
      </c>
      <c r="B4917" s="22">
        <v>33.11</v>
      </c>
      <c r="C4917" s="22">
        <v>33.11000061</v>
      </c>
      <c r="D4917" s="22">
        <f t="shared" si="760"/>
        <v>-6.1000000073363481E-7</v>
      </c>
      <c r="E4917" s="23">
        <f t="shared" si="761"/>
        <v>1.8423436710822662E-6</v>
      </c>
      <c r="F4917" s="22">
        <v>33.299999999999997</v>
      </c>
      <c r="G4917" s="22">
        <v>33.299999239999998</v>
      </c>
      <c r="H4917" s="22">
        <f t="shared" si="762"/>
        <v>7.5999999893383574E-7</v>
      </c>
      <c r="I4917" s="23">
        <f t="shared" si="763"/>
        <v>2.2822823311687134E-6</v>
      </c>
      <c r="J4917" s="22">
        <v>33.01</v>
      </c>
      <c r="K4917" s="22">
        <v>33.009998320000001</v>
      </c>
      <c r="L4917" s="22">
        <f t="shared" si="764"/>
        <v>1.6799999968952761E-6</v>
      </c>
      <c r="M4917" s="23">
        <f t="shared" si="765"/>
        <v>5.0893671081388774E-6</v>
      </c>
      <c r="N4917" s="22">
        <v>33.020000000000003</v>
      </c>
      <c r="O4917" s="22">
        <v>33.020000459999999</v>
      </c>
      <c r="P4917" s="22">
        <f t="shared" si="766"/>
        <v>-4.5999999542800651E-7</v>
      </c>
      <c r="Q4917" s="23">
        <f t="shared" si="767"/>
        <v>1.3930950606292224E-6</v>
      </c>
      <c r="R4917" s="24">
        <v>5625622</v>
      </c>
      <c r="S4917" s="24">
        <v>5625600</v>
      </c>
      <c r="T4917" s="24">
        <f t="shared" si="768"/>
        <v>22</v>
      </c>
      <c r="U4917" s="23">
        <f t="shared" si="769"/>
        <v>3.9106939704209329E-4</v>
      </c>
    </row>
    <row r="4918" spans="1:21" x14ac:dyDescent="0.3">
      <c r="A4918" s="21">
        <v>42853</v>
      </c>
      <c r="B4918" s="22">
        <v>33.15</v>
      </c>
      <c r="C4918" s="22">
        <v>33.150001529999997</v>
      </c>
      <c r="D4918" s="22">
        <f t="shared" si="760"/>
        <v>-1.5299999986950752E-6</v>
      </c>
      <c r="E4918" s="23">
        <f t="shared" si="761"/>
        <v>4.6153843984304497E-6</v>
      </c>
      <c r="F4918" s="22">
        <v>33.25</v>
      </c>
      <c r="G4918" s="22">
        <v>33.25</v>
      </c>
      <c r="H4918" s="22">
        <f t="shared" si="762"/>
        <v>0</v>
      </c>
      <c r="I4918" s="23">
        <f t="shared" si="763"/>
        <v>0</v>
      </c>
      <c r="J4918" s="22">
        <v>33.04</v>
      </c>
      <c r="K4918" s="22">
        <v>33.040000919999997</v>
      </c>
      <c r="L4918" s="22">
        <f t="shared" si="764"/>
        <v>-9.1999999796144039E-7</v>
      </c>
      <c r="M4918" s="23">
        <f t="shared" si="765"/>
        <v>2.7845035482566823E-6</v>
      </c>
      <c r="N4918" s="22">
        <v>33.07</v>
      </c>
      <c r="O4918" s="22">
        <v>33.069999690000003</v>
      </c>
      <c r="P4918" s="22">
        <f t="shared" si="766"/>
        <v>3.0999999722780558E-7</v>
      </c>
      <c r="Q4918" s="23">
        <f t="shared" si="767"/>
        <v>9.3740550388195524E-7</v>
      </c>
      <c r="R4918" s="24">
        <v>5250480</v>
      </c>
      <c r="S4918" s="24">
        <v>5250500</v>
      </c>
      <c r="T4918" s="24">
        <f t="shared" si="768"/>
        <v>-20</v>
      </c>
      <c r="U4918" s="23">
        <f t="shared" si="769"/>
        <v>3.8091610322826396E-4</v>
      </c>
    </row>
    <row r="4919" spans="1:21" x14ac:dyDescent="0.3">
      <c r="A4919" s="21">
        <v>42856</v>
      </c>
      <c r="B4919" s="22">
        <v>33.159999999999997</v>
      </c>
      <c r="C4919" s="22">
        <v>33.159999849999998</v>
      </c>
      <c r="D4919" s="22">
        <f t="shared" si="760"/>
        <v>1.4999999820020093E-7</v>
      </c>
      <c r="E4919" s="23">
        <f t="shared" si="761"/>
        <v>4.5235222822294715E-7</v>
      </c>
      <c r="F4919" s="22">
        <v>33.409999999999997</v>
      </c>
      <c r="G4919" s="22">
        <v>33.409999849999998</v>
      </c>
      <c r="H4919" s="22">
        <f t="shared" si="762"/>
        <v>1.4999999820020093E-7</v>
      </c>
      <c r="I4919" s="23">
        <f t="shared" si="763"/>
        <v>4.4896737166612394E-7</v>
      </c>
      <c r="J4919" s="22">
        <v>33.14</v>
      </c>
      <c r="K4919" s="22">
        <v>33.13999939</v>
      </c>
      <c r="L4919" s="22">
        <f t="shared" si="764"/>
        <v>6.1000000073363481E-7</v>
      </c>
      <c r="M4919" s="23">
        <f t="shared" si="765"/>
        <v>1.8406759564325834E-6</v>
      </c>
      <c r="N4919" s="22">
        <v>33.4</v>
      </c>
      <c r="O4919" s="22">
        <v>33.400001529999997</v>
      </c>
      <c r="P4919" s="22">
        <f t="shared" si="766"/>
        <v>-1.5299999986950752E-6</v>
      </c>
      <c r="Q4919" s="23">
        <f t="shared" si="767"/>
        <v>4.5808381096055459E-6</v>
      </c>
      <c r="R4919" s="24">
        <v>4015111</v>
      </c>
      <c r="S4919" s="24">
        <v>4015100</v>
      </c>
      <c r="T4919" s="24">
        <f t="shared" si="768"/>
        <v>11</v>
      </c>
      <c r="U4919" s="23">
        <f t="shared" si="769"/>
        <v>2.7396577918358195E-4</v>
      </c>
    </row>
    <row r="4920" spans="1:21" x14ac:dyDescent="0.3">
      <c r="A4920" s="21">
        <v>42857</v>
      </c>
      <c r="B4920" s="22">
        <v>33.57</v>
      </c>
      <c r="C4920" s="22">
        <v>33.569999690000003</v>
      </c>
      <c r="D4920" s="22">
        <f t="shared" si="760"/>
        <v>3.0999999722780558E-7</v>
      </c>
      <c r="E4920" s="23">
        <f t="shared" si="761"/>
        <v>9.2344355105892335E-7</v>
      </c>
      <c r="F4920" s="22">
        <v>33.99</v>
      </c>
      <c r="G4920" s="22">
        <v>33.990001679999999</v>
      </c>
      <c r="H4920" s="22">
        <f t="shared" si="762"/>
        <v>-1.6799999968952761E-6</v>
      </c>
      <c r="I4920" s="23">
        <f t="shared" si="763"/>
        <v>4.9426299319184863E-6</v>
      </c>
      <c r="J4920" s="22">
        <v>33.57</v>
      </c>
      <c r="K4920" s="22">
        <v>33.569999690000003</v>
      </c>
      <c r="L4920" s="22">
        <f t="shared" si="764"/>
        <v>3.0999999722780558E-7</v>
      </c>
      <c r="M4920" s="23">
        <f t="shared" si="765"/>
        <v>9.2344355105892335E-7</v>
      </c>
      <c r="N4920" s="22">
        <v>33.93</v>
      </c>
      <c r="O4920" s="22">
        <v>33.930000309999997</v>
      </c>
      <c r="P4920" s="22">
        <f t="shared" si="766"/>
        <v>-3.0999999722780558E-7</v>
      </c>
      <c r="Q4920" s="23">
        <f t="shared" si="767"/>
        <v>9.1364572471412859E-7</v>
      </c>
      <c r="R4920" s="24">
        <v>5989250</v>
      </c>
      <c r="S4920" s="24">
        <v>5989300</v>
      </c>
      <c r="T4920" s="24">
        <f t="shared" si="768"/>
        <v>-50</v>
      </c>
      <c r="U4920" s="23">
        <f t="shared" si="769"/>
        <v>8.3482209941061563E-4</v>
      </c>
    </row>
    <row r="4921" spans="1:21" x14ac:dyDescent="0.3">
      <c r="A4921" s="21">
        <v>42858</v>
      </c>
      <c r="B4921" s="22">
        <v>33.880000000000003</v>
      </c>
      <c r="C4921" s="22">
        <v>33.880001069999999</v>
      </c>
      <c r="D4921" s="22">
        <f t="shared" si="760"/>
        <v>-1.0699999961616413E-6</v>
      </c>
      <c r="E4921" s="23">
        <f t="shared" si="761"/>
        <v>3.1582053198608159E-6</v>
      </c>
      <c r="F4921" s="22">
        <v>34.29</v>
      </c>
      <c r="G4921" s="22">
        <v>34.290000919999997</v>
      </c>
      <c r="H4921" s="22">
        <f t="shared" si="762"/>
        <v>-9.1999999796144039E-7</v>
      </c>
      <c r="I4921" s="23">
        <f t="shared" si="763"/>
        <v>2.682997880658676E-6</v>
      </c>
      <c r="J4921" s="22">
        <v>33.840000000000003</v>
      </c>
      <c r="K4921" s="22">
        <v>33.840000150000002</v>
      </c>
      <c r="L4921" s="22">
        <f t="shared" si="764"/>
        <v>-1.4999999820020093E-7</v>
      </c>
      <c r="M4921" s="23">
        <f t="shared" si="765"/>
        <v>4.4326240406414697E-7</v>
      </c>
      <c r="N4921" s="22">
        <v>34.29</v>
      </c>
      <c r="O4921" s="22">
        <v>34.290000919999997</v>
      </c>
      <c r="P4921" s="22">
        <f t="shared" si="766"/>
        <v>-9.1999999796144039E-7</v>
      </c>
      <c r="Q4921" s="23">
        <f t="shared" si="767"/>
        <v>2.682997880658676E-6</v>
      </c>
      <c r="R4921" s="24">
        <v>6660751</v>
      </c>
      <c r="S4921" s="24">
        <v>6660700</v>
      </c>
      <c r="T4921" s="24">
        <f t="shared" si="768"/>
        <v>51</v>
      </c>
      <c r="U4921" s="23">
        <f t="shared" si="769"/>
        <v>7.6568528833305806E-4</v>
      </c>
    </row>
    <row r="4922" spans="1:21" x14ac:dyDescent="0.3">
      <c r="A4922" s="21">
        <v>42859</v>
      </c>
      <c r="B4922" s="22">
        <v>34.19</v>
      </c>
      <c r="C4922" s="22">
        <v>34.189998629999998</v>
      </c>
      <c r="D4922" s="22">
        <f t="shared" si="760"/>
        <v>1.3699999996674705E-6</v>
      </c>
      <c r="E4922" s="23">
        <f t="shared" si="761"/>
        <v>4.0070197559626831E-6</v>
      </c>
      <c r="F4922" s="22">
        <v>34.19</v>
      </c>
      <c r="G4922" s="22">
        <v>34.189998629999998</v>
      </c>
      <c r="H4922" s="22">
        <f t="shared" si="762"/>
        <v>1.3699999996674705E-6</v>
      </c>
      <c r="I4922" s="23">
        <f t="shared" si="763"/>
        <v>4.0070197559626831E-6</v>
      </c>
      <c r="J4922" s="22">
        <v>33.97</v>
      </c>
      <c r="K4922" s="22">
        <v>33.97000122</v>
      </c>
      <c r="L4922" s="22">
        <f t="shared" si="764"/>
        <v>-1.2200000014672696E-6</v>
      </c>
      <c r="M4922" s="23">
        <f t="shared" si="765"/>
        <v>3.5914040554964384E-6</v>
      </c>
      <c r="N4922" s="22">
        <v>34.14</v>
      </c>
      <c r="O4922" s="22">
        <v>34.13999939</v>
      </c>
      <c r="P4922" s="22">
        <f t="shared" si="766"/>
        <v>6.1000000073363481E-7</v>
      </c>
      <c r="Q4922" s="23">
        <f t="shared" si="767"/>
        <v>1.7867604324337241E-6</v>
      </c>
      <c r="R4922" s="24">
        <v>5697330</v>
      </c>
      <c r="S4922" s="24">
        <v>5697300</v>
      </c>
      <c r="T4922" s="24">
        <f t="shared" si="768"/>
        <v>30</v>
      </c>
      <c r="U4922" s="23">
        <f t="shared" si="769"/>
        <v>5.265652151018904E-4</v>
      </c>
    </row>
    <row r="4923" spans="1:21" x14ac:dyDescent="0.3">
      <c r="A4923" s="21">
        <v>42860</v>
      </c>
      <c r="B4923" s="22">
        <v>34.159999999999997</v>
      </c>
      <c r="C4923" s="22">
        <v>34.159999849999998</v>
      </c>
      <c r="D4923" s="22">
        <f t="shared" si="760"/>
        <v>1.4999999820020093E-7</v>
      </c>
      <c r="E4923" s="23">
        <f t="shared" si="761"/>
        <v>4.391100669170552E-7</v>
      </c>
      <c r="F4923" s="22">
        <v>34.44</v>
      </c>
      <c r="G4923" s="22">
        <v>34.439998629999998</v>
      </c>
      <c r="H4923" s="22">
        <f t="shared" si="762"/>
        <v>1.3699999996674705E-6</v>
      </c>
      <c r="I4923" s="23">
        <f t="shared" si="763"/>
        <v>3.977932793743176E-6</v>
      </c>
      <c r="J4923" s="22">
        <v>34.03</v>
      </c>
      <c r="K4923" s="22">
        <v>34.02999878</v>
      </c>
      <c r="L4923" s="22">
        <f t="shared" si="764"/>
        <v>1.2200000014672696E-6</v>
      </c>
      <c r="M4923" s="23">
        <f t="shared" si="765"/>
        <v>3.585072128137378E-6</v>
      </c>
      <c r="N4923" s="22">
        <v>34.42</v>
      </c>
      <c r="O4923" s="22">
        <v>34.41999817</v>
      </c>
      <c r="P4923" s="22">
        <f t="shared" si="766"/>
        <v>1.8300000022009044E-6</v>
      </c>
      <c r="Q4923" s="23">
        <f t="shared" si="767"/>
        <v>5.3166766400234944E-6</v>
      </c>
      <c r="R4923" s="24">
        <v>5249755</v>
      </c>
      <c r="S4923" s="24">
        <v>5249800</v>
      </c>
      <c r="T4923" s="24">
        <f t="shared" si="768"/>
        <v>-45</v>
      </c>
      <c r="U4923" s="23">
        <f t="shared" si="769"/>
        <v>8.5717551144805519E-4</v>
      </c>
    </row>
    <row r="4924" spans="1:21" x14ac:dyDescent="0.3">
      <c r="A4924" s="21">
        <v>42863</v>
      </c>
      <c r="B4924" s="22">
        <v>34.700000000000003</v>
      </c>
      <c r="C4924" s="22">
        <v>34.700000760000002</v>
      </c>
      <c r="D4924" s="22">
        <f t="shared" si="760"/>
        <v>-7.5999999893383574E-7</v>
      </c>
      <c r="E4924" s="23">
        <f t="shared" si="761"/>
        <v>2.1902016780642735E-6</v>
      </c>
      <c r="F4924" s="22">
        <v>35.1</v>
      </c>
      <c r="G4924" s="22">
        <v>35.099998470000003</v>
      </c>
      <c r="H4924" s="22">
        <f t="shared" si="762"/>
        <v>1.5299999986950752E-6</v>
      </c>
      <c r="I4924" s="23">
        <f t="shared" si="763"/>
        <v>4.3589745452632066E-6</v>
      </c>
      <c r="J4924" s="22">
        <v>34.630000000000003</v>
      </c>
      <c r="K4924" s="22">
        <v>34.630001069999999</v>
      </c>
      <c r="L4924" s="22">
        <f t="shared" si="764"/>
        <v>-1.0699999961616413E-6</v>
      </c>
      <c r="M4924" s="23">
        <f t="shared" si="765"/>
        <v>3.0898064195804578E-6</v>
      </c>
      <c r="N4924" s="22">
        <v>34.979999999999997</v>
      </c>
      <c r="O4924" s="22">
        <v>34.979999540000001</v>
      </c>
      <c r="P4924" s="22">
        <f t="shared" si="766"/>
        <v>4.5999999542800651E-7</v>
      </c>
      <c r="Q4924" s="23">
        <f t="shared" si="767"/>
        <v>1.3150371683166881E-6</v>
      </c>
      <c r="R4924" s="24">
        <v>6907216</v>
      </c>
      <c r="S4924" s="24">
        <v>6906900</v>
      </c>
      <c r="T4924" s="24">
        <f t="shared" si="768"/>
        <v>316</v>
      </c>
      <c r="U4924" s="23">
        <f t="shared" si="769"/>
        <v>4.5751350099176189E-3</v>
      </c>
    </row>
    <row r="4925" spans="1:21" x14ac:dyDescent="0.3">
      <c r="A4925" s="21">
        <v>42864</v>
      </c>
      <c r="B4925" s="22">
        <v>35.130000000000003</v>
      </c>
      <c r="C4925" s="22">
        <v>35.130001069999999</v>
      </c>
      <c r="D4925" s="22">
        <f t="shared" si="760"/>
        <v>-1.0699999961616413E-6</v>
      </c>
      <c r="E4925" s="23">
        <f t="shared" si="761"/>
        <v>3.045829671424036E-6</v>
      </c>
      <c r="F4925" s="22">
        <v>35.46</v>
      </c>
      <c r="G4925" s="22">
        <v>35.459999080000003</v>
      </c>
      <c r="H4925" s="22">
        <f t="shared" si="762"/>
        <v>9.1999999796144039E-7</v>
      </c>
      <c r="I4925" s="23">
        <f t="shared" si="763"/>
        <v>2.5944727067980518E-6</v>
      </c>
      <c r="J4925" s="22">
        <v>35.130000000000003</v>
      </c>
      <c r="K4925" s="22">
        <v>35.130001069999999</v>
      </c>
      <c r="L4925" s="22">
        <f t="shared" si="764"/>
        <v>-1.0699999961616413E-6</v>
      </c>
      <c r="M4925" s="23">
        <f t="shared" si="765"/>
        <v>3.045829671424036E-6</v>
      </c>
      <c r="N4925" s="22">
        <v>35.409999999999997</v>
      </c>
      <c r="O4925" s="22">
        <v>35.409999849999998</v>
      </c>
      <c r="P4925" s="22">
        <f t="shared" si="766"/>
        <v>1.4999999820020093E-7</v>
      </c>
      <c r="Q4925" s="23">
        <f t="shared" si="767"/>
        <v>4.2360914666934385E-7</v>
      </c>
      <c r="R4925" s="24">
        <v>7298435</v>
      </c>
      <c r="S4925" s="24">
        <v>7297900</v>
      </c>
      <c r="T4925" s="24">
        <f t="shared" si="768"/>
        <v>535</v>
      </c>
      <c r="U4925" s="23">
        <f t="shared" si="769"/>
        <v>7.3308760054262186E-3</v>
      </c>
    </row>
    <row r="4926" spans="1:21" x14ac:dyDescent="0.3">
      <c r="A4926" s="21">
        <v>42865</v>
      </c>
      <c r="B4926" s="22">
        <v>35.270000000000003</v>
      </c>
      <c r="C4926" s="22">
        <v>35.270000459999999</v>
      </c>
      <c r="D4926" s="22">
        <f t="shared" si="760"/>
        <v>-4.5999999542800651E-7</v>
      </c>
      <c r="E4926" s="23">
        <f t="shared" si="761"/>
        <v>1.304224523471998E-6</v>
      </c>
      <c r="F4926" s="22">
        <v>35.630000000000003</v>
      </c>
      <c r="G4926" s="22">
        <v>35.630001069999999</v>
      </c>
      <c r="H4926" s="22">
        <f t="shared" si="762"/>
        <v>-1.0699999961616413E-6</v>
      </c>
      <c r="I4926" s="23">
        <f t="shared" si="763"/>
        <v>3.0030871850367901E-6</v>
      </c>
      <c r="J4926" s="22">
        <v>35.08</v>
      </c>
      <c r="K4926" s="22">
        <v>35.08000183</v>
      </c>
      <c r="L4926" s="22">
        <f t="shared" si="764"/>
        <v>-1.8300000022009044E-6</v>
      </c>
      <c r="M4926" s="23">
        <f t="shared" si="765"/>
        <v>5.2166473966255903E-6</v>
      </c>
      <c r="N4926" s="22">
        <v>35.409999999999997</v>
      </c>
      <c r="O4926" s="22">
        <v>35.409999849999998</v>
      </c>
      <c r="P4926" s="22">
        <f t="shared" si="766"/>
        <v>1.4999999820020093E-7</v>
      </c>
      <c r="Q4926" s="23">
        <f t="shared" si="767"/>
        <v>4.2360914666934385E-7</v>
      </c>
      <c r="R4926" s="24">
        <v>9936883</v>
      </c>
      <c r="S4926" s="24">
        <v>9936700</v>
      </c>
      <c r="T4926" s="24">
        <f t="shared" si="768"/>
        <v>183</v>
      </c>
      <c r="U4926" s="23">
        <f t="shared" si="769"/>
        <v>1.8416576931979429E-3</v>
      </c>
    </row>
    <row r="4927" spans="1:21" x14ac:dyDescent="0.3">
      <c r="A4927" s="21">
        <v>42866</v>
      </c>
      <c r="B4927" s="22">
        <v>35.619999999999997</v>
      </c>
      <c r="C4927" s="22">
        <v>35.619998930000001</v>
      </c>
      <c r="D4927" s="22">
        <f t="shared" si="760"/>
        <v>1.0699999961616413E-6</v>
      </c>
      <c r="E4927" s="23">
        <f t="shared" si="761"/>
        <v>3.0039304556532769E-6</v>
      </c>
      <c r="F4927" s="22">
        <v>35.799999999999997</v>
      </c>
      <c r="G4927" s="22">
        <v>35.799999239999998</v>
      </c>
      <c r="H4927" s="22">
        <f t="shared" si="762"/>
        <v>7.5999999893383574E-7</v>
      </c>
      <c r="I4927" s="23">
        <f t="shared" si="763"/>
        <v>2.1229050700221071E-6</v>
      </c>
      <c r="J4927" s="22">
        <v>35.369999999999997</v>
      </c>
      <c r="K4927" s="22">
        <v>35.369998930000001</v>
      </c>
      <c r="L4927" s="22">
        <f t="shared" si="764"/>
        <v>1.0699999961616413E-6</v>
      </c>
      <c r="M4927" s="23">
        <f t="shared" si="765"/>
        <v>3.0251626478113703E-6</v>
      </c>
      <c r="N4927" s="22">
        <v>35.56</v>
      </c>
      <c r="O4927" s="22">
        <v>35.560001370000002</v>
      </c>
      <c r="P4927" s="22">
        <f t="shared" si="766"/>
        <v>-1.3699999996674705E-6</v>
      </c>
      <c r="Q4927" s="23">
        <f t="shared" si="767"/>
        <v>3.8526432702088231E-6</v>
      </c>
      <c r="R4927" s="24">
        <v>6648567</v>
      </c>
      <c r="S4927" s="24">
        <v>6648900</v>
      </c>
      <c r="T4927" s="24">
        <f t="shared" si="768"/>
        <v>-333</v>
      </c>
      <c r="U4927" s="23">
        <f t="shared" si="769"/>
        <v>5.008347245409015E-3</v>
      </c>
    </row>
    <row r="4928" spans="1:21" x14ac:dyDescent="0.3">
      <c r="A4928" s="21">
        <v>42867</v>
      </c>
      <c r="B4928" s="22">
        <v>35.5</v>
      </c>
      <c r="C4928" s="22">
        <v>35.5</v>
      </c>
      <c r="D4928" s="22">
        <f t="shared" si="760"/>
        <v>0</v>
      </c>
      <c r="E4928" s="23">
        <f t="shared" si="761"/>
        <v>0</v>
      </c>
      <c r="F4928" s="22">
        <v>35.520000000000003</v>
      </c>
      <c r="G4928" s="22">
        <v>35.520000459999999</v>
      </c>
      <c r="H4928" s="22">
        <f t="shared" si="762"/>
        <v>-4.5999999542800651E-7</v>
      </c>
      <c r="I4928" s="23">
        <f t="shared" si="763"/>
        <v>1.2950450154020256E-6</v>
      </c>
      <c r="J4928" s="22">
        <v>35.25</v>
      </c>
      <c r="K4928" s="22">
        <v>35.25</v>
      </c>
      <c r="L4928" s="22">
        <f t="shared" si="764"/>
        <v>0</v>
      </c>
      <c r="M4928" s="23">
        <f t="shared" si="765"/>
        <v>0</v>
      </c>
      <c r="N4928" s="22">
        <v>35.369999999999997</v>
      </c>
      <c r="O4928" s="22">
        <v>35.369998930000001</v>
      </c>
      <c r="P4928" s="22">
        <f t="shared" si="766"/>
        <v>1.0699999961616413E-6</v>
      </c>
      <c r="Q4928" s="23">
        <f t="shared" si="767"/>
        <v>3.0251626478113703E-6</v>
      </c>
      <c r="R4928" s="24">
        <v>4904992</v>
      </c>
      <c r="S4928" s="24">
        <v>4905000</v>
      </c>
      <c r="T4928" s="24">
        <f t="shared" si="768"/>
        <v>-8</v>
      </c>
      <c r="U4928" s="23">
        <f t="shared" si="769"/>
        <v>1.6309887869520896E-4</v>
      </c>
    </row>
    <row r="4929" spans="1:21" x14ac:dyDescent="0.3">
      <c r="A4929" s="21">
        <v>42870</v>
      </c>
      <c r="B4929" s="22">
        <v>35.36</v>
      </c>
      <c r="C4929" s="22">
        <v>35.36000061</v>
      </c>
      <c r="D4929" s="22">
        <f t="shared" si="760"/>
        <v>-6.1000000073363481E-7</v>
      </c>
      <c r="E4929" s="23">
        <f t="shared" si="761"/>
        <v>1.7251130944865523E-6</v>
      </c>
      <c r="F4929" s="22">
        <v>35.39</v>
      </c>
      <c r="G4929" s="22">
        <v>35.38999939</v>
      </c>
      <c r="H4929" s="22">
        <f t="shared" si="762"/>
        <v>6.1000000073363481E-7</v>
      </c>
      <c r="I4929" s="23">
        <f t="shared" si="763"/>
        <v>1.7236507805818156E-6</v>
      </c>
      <c r="J4929" s="22">
        <v>34.880000000000003</v>
      </c>
      <c r="K4929" s="22">
        <v>34.880001069999999</v>
      </c>
      <c r="L4929" s="22">
        <f t="shared" si="764"/>
        <v>-1.0699999961616413E-6</v>
      </c>
      <c r="M4929" s="23">
        <f t="shared" si="765"/>
        <v>3.0676604453488372E-6</v>
      </c>
      <c r="N4929" s="22">
        <v>35.06</v>
      </c>
      <c r="O4929" s="22">
        <v>35.060001370000002</v>
      </c>
      <c r="P4929" s="22">
        <f t="shared" si="766"/>
        <v>-1.3699999996674705E-6</v>
      </c>
      <c r="Q4929" s="23">
        <f t="shared" si="767"/>
        <v>3.9075868400842292E-6</v>
      </c>
      <c r="R4929" s="24">
        <v>9784814</v>
      </c>
      <c r="S4929" s="24">
        <v>9784700</v>
      </c>
      <c r="T4929" s="24">
        <f t="shared" si="768"/>
        <v>114</v>
      </c>
      <c r="U4929" s="23">
        <f t="shared" si="769"/>
        <v>1.1650842642084069E-3</v>
      </c>
    </row>
    <row r="4930" spans="1:21" x14ac:dyDescent="0.3">
      <c r="A4930" s="21">
        <v>42871</v>
      </c>
      <c r="B4930" s="22">
        <v>35.01</v>
      </c>
      <c r="C4930" s="22">
        <v>35.009998320000001</v>
      </c>
      <c r="D4930" s="22">
        <f t="shared" ref="D4930:D4993" si="770">B4930-C4930</f>
        <v>1.6799999968952761E-6</v>
      </c>
      <c r="E4930" s="23">
        <f t="shared" ref="E4930:E4993" si="771">IFERROR(ABS(D4930)/C4930*100,0)</f>
        <v>4.7986291845536886E-6</v>
      </c>
      <c r="F4930" s="22">
        <v>35.03</v>
      </c>
      <c r="G4930" s="22">
        <v>35.02999878</v>
      </c>
      <c r="H4930" s="22">
        <f t="shared" ref="H4930:H4993" si="772">F4930-G4930</f>
        <v>1.2200000014672696E-6</v>
      </c>
      <c r="I4930" s="23">
        <f t="shared" ref="I4930:I4993" si="773">IFERROR(ABS(H4930)/G4930*100,0)</f>
        <v>3.4827292148346159E-6</v>
      </c>
      <c r="J4930" s="22">
        <v>34.799999999999997</v>
      </c>
      <c r="K4930" s="22">
        <v>34.799999239999998</v>
      </c>
      <c r="L4930" s="22">
        <f t="shared" ref="L4930:L4993" si="774">J4930-K4930</f>
        <v>7.5999999893383574E-7</v>
      </c>
      <c r="M4930" s="23">
        <f t="shared" ref="M4930:M4993" si="775">IFERROR(ABS(L4930)/K4930*100,0)</f>
        <v>2.1839080906078659E-6</v>
      </c>
      <c r="N4930" s="22">
        <v>35.03</v>
      </c>
      <c r="O4930" s="22">
        <v>35.02999878</v>
      </c>
      <c r="P4930" s="22">
        <f t="shared" ref="P4930:P4993" si="776">N4930-O4930</f>
        <v>1.2200000014672696E-6</v>
      </c>
      <c r="Q4930" s="23">
        <f t="shared" ref="Q4930:Q4993" si="777">IFERROR(ABS(P4930)/O4930*100,0)</f>
        <v>3.4827292148346159E-6</v>
      </c>
      <c r="R4930" s="24">
        <v>6046158</v>
      </c>
      <c r="S4930" s="24">
        <v>6046200</v>
      </c>
      <c r="T4930" s="24">
        <f t="shared" ref="T4930:T4993" si="778">R4930-S4930</f>
        <v>-42</v>
      </c>
      <c r="U4930" s="23">
        <f t="shared" ref="U4930:U4993" si="779">IFERROR(ABS(T4930)/S4930*100,0)</f>
        <v>6.9465118586881016E-4</v>
      </c>
    </row>
    <row r="4931" spans="1:21" x14ac:dyDescent="0.3">
      <c r="A4931" s="21">
        <v>42872</v>
      </c>
      <c r="B4931" s="22">
        <v>34.799999999999997</v>
      </c>
      <c r="C4931" s="22">
        <v>34.799999239999998</v>
      </c>
      <c r="D4931" s="22">
        <f t="shared" si="770"/>
        <v>7.5999999893383574E-7</v>
      </c>
      <c r="E4931" s="23">
        <f t="shared" si="771"/>
        <v>2.1839080906078659E-6</v>
      </c>
      <c r="F4931" s="22">
        <v>34.81</v>
      </c>
      <c r="G4931" s="22">
        <v>34.810001370000002</v>
      </c>
      <c r="H4931" s="22">
        <f t="shared" si="772"/>
        <v>-1.3699999996674705E-6</v>
      </c>
      <c r="I4931" s="23">
        <f t="shared" si="773"/>
        <v>3.9356505192446376E-6</v>
      </c>
      <c r="J4931" s="22">
        <v>34.39</v>
      </c>
      <c r="K4931" s="22">
        <v>34.38999939</v>
      </c>
      <c r="L4931" s="22">
        <f t="shared" si="774"/>
        <v>6.1000000073363481E-7</v>
      </c>
      <c r="M4931" s="23">
        <f t="shared" si="775"/>
        <v>1.7737714787834861E-6</v>
      </c>
      <c r="N4931" s="22">
        <v>34.42</v>
      </c>
      <c r="O4931" s="22">
        <v>34.41999817</v>
      </c>
      <c r="P4931" s="22">
        <f t="shared" si="776"/>
        <v>1.8300000022009044E-6</v>
      </c>
      <c r="Q4931" s="23">
        <f t="shared" si="777"/>
        <v>5.3166766400234944E-6</v>
      </c>
      <c r="R4931" s="24">
        <v>8128110</v>
      </c>
      <c r="S4931" s="24">
        <v>8128100</v>
      </c>
      <c r="T4931" s="24">
        <f t="shared" si="778"/>
        <v>10</v>
      </c>
      <c r="U4931" s="23">
        <f t="shared" si="779"/>
        <v>1.2302998240671252E-4</v>
      </c>
    </row>
    <row r="4932" spans="1:21" x14ac:dyDescent="0.3">
      <c r="A4932" s="21">
        <v>42873</v>
      </c>
      <c r="B4932" s="22">
        <v>34.44</v>
      </c>
      <c r="C4932" s="22">
        <v>34.439998629999998</v>
      </c>
      <c r="D4932" s="22">
        <f t="shared" si="770"/>
        <v>1.3699999996674705E-6</v>
      </c>
      <c r="E4932" s="23">
        <f t="shared" si="771"/>
        <v>3.977932793743176E-6</v>
      </c>
      <c r="F4932" s="22">
        <v>34.99</v>
      </c>
      <c r="G4932" s="22">
        <v>34.990001679999999</v>
      </c>
      <c r="H4932" s="22">
        <f t="shared" si="772"/>
        <v>-1.6799999968952761E-6</v>
      </c>
      <c r="I4932" s="23">
        <f t="shared" si="773"/>
        <v>4.8013715811152715E-6</v>
      </c>
      <c r="J4932" s="22">
        <v>34.409999999999997</v>
      </c>
      <c r="K4932" s="22">
        <v>34.409999849999998</v>
      </c>
      <c r="L4932" s="22">
        <f t="shared" si="774"/>
        <v>1.4999999820020093E-7</v>
      </c>
      <c r="M4932" s="23">
        <f t="shared" si="775"/>
        <v>4.3591978742830753E-7</v>
      </c>
      <c r="N4932" s="22">
        <v>34.9</v>
      </c>
      <c r="O4932" s="22">
        <v>34.900001529999997</v>
      </c>
      <c r="P4932" s="22">
        <f t="shared" si="776"/>
        <v>-1.5299999986950752E-6</v>
      </c>
      <c r="Q4932" s="23">
        <f t="shared" si="777"/>
        <v>4.3839539587982226E-6</v>
      </c>
      <c r="R4932" s="24">
        <v>8303811</v>
      </c>
      <c r="S4932" s="24">
        <v>8303700</v>
      </c>
      <c r="T4932" s="24">
        <f t="shared" si="778"/>
        <v>111</v>
      </c>
      <c r="U4932" s="23">
        <f t="shared" si="779"/>
        <v>1.3367534954297482E-3</v>
      </c>
    </row>
    <row r="4933" spans="1:21" x14ac:dyDescent="0.3">
      <c r="A4933" s="21">
        <v>42874</v>
      </c>
      <c r="B4933" s="22">
        <v>35.08</v>
      </c>
      <c r="C4933" s="22">
        <v>35.08000183</v>
      </c>
      <c r="D4933" s="22">
        <f t="shared" si="770"/>
        <v>-1.8300000022009044E-6</v>
      </c>
      <c r="E4933" s="23">
        <f t="shared" si="771"/>
        <v>5.2166473966255903E-6</v>
      </c>
      <c r="F4933" s="22">
        <v>35.229999999999997</v>
      </c>
      <c r="G4933" s="22">
        <v>35.229999540000001</v>
      </c>
      <c r="H4933" s="22">
        <f t="shared" si="772"/>
        <v>4.5999999542800651E-7</v>
      </c>
      <c r="I4933" s="23">
        <f t="shared" si="773"/>
        <v>1.3057053688170626E-6</v>
      </c>
      <c r="J4933" s="22">
        <v>34.94</v>
      </c>
      <c r="K4933" s="22">
        <v>34.939998629999998</v>
      </c>
      <c r="L4933" s="22">
        <f t="shared" si="774"/>
        <v>1.3699999996674705E-6</v>
      </c>
      <c r="M4933" s="23">
        <f t="shared" si="775"/>
        <v>3.9210075941192746E-6</v>
      </c>
      <c r="N4933" s="22">
        <v>35.200000000000003</v>
      </c>
      <c r="O4933" s="22">
        <v>35.200000760000002</v>
      </c>
      <c r="P4933" s="22">
        <f t="shared" si="776"/>
        <v>-7.5999999893383574E-7</v>
      </c>
      <c r="Q4933" s="23">
        <f t="shared" si="777"/>
        <v>2.159090859445299E-6</v>
      </c>
      <c r="R4933" s="24">
        <v>7283300</v>
      </c>
      <c r="S4933" s="24">
        <v>7283300</v>
      </c>
      <c r="T4933" s="24">
        <f t="shared" si="778"/>
        <v>0</v>
      </c>
      <c r="U4933" s="23">
        <f t="shared" si="779"/>
        <v>0</v>
      </c>
    </row>
    <row r="4934" spans="1:21" x14ac:dyDescent="0.3">
      <c r="A4934" s="21">
        <v>42877</v>
      </c>
      <c r="B4934" s="22">
        <v>35.39</v>
      </c>
      <c r="C4934" s="22">
        <v>35.38999939</v>
      </c>
      <c r="D4934" s="22">
        <f t="shared" si="770"/>
        <v>6.1000000073363481E-7</v>
      </c>
      <c r="E4934" s="23">
        <f t="shared" si="771"/>
        <v>1.7236507805818156E-6</v>
      </c>
      <c r="F4934" s="22">
        <v>35.51</v>
      </c>
      <c r="G4934" s="22">
        <v>35.509998320000001</v>
      </c>
      <c r="H4934" s="22">
        <f t="shared" si="772"/>
        <v>1.6799999968952761E-6</v>
      </c>
      <c r="I4934" s="23">
        <f t="shared" si="773"/>
        <v>4.7310618878544511E-6</v>
      </c>
      <c r="J4934" s="22">
        <v>35.26</v>
      </c>
      <c r="K4934" s="22">
        <v>35.259998320000001</v>
      </c>
      <c r="L4934" s="22">
        <f t="shared" si="774"/>
        <v>1.6799999968952761E-6</v>
      </c>
      <c r="M4934" s="23">
        <f t="shared" si="775"/>
        <v>4.7646060038022037E-6</v>
      </c>
      <c r="N4934" s="22">
        <v>35.4</v>
      </c>
      <c r="O4934" s="22">
        <v>35.400001529999997</v>
      </c>
      <c r="P4934" s="22">
        <f t="shared" si="776"/>
        <v>-1.5299999986950752E-6</v>
      </c>
      <c r="Q4934" s="23">
        <f t="shared" si="777"/>
        <v>4.3220337078190943E-6</v>
      </c>
      <c r="R4934" s="24">
        <v>5914195</v>
      </c>
      <c r="S4934" s="24">
        <v>5914200</v>
      </c>
      <c r="T4934" s="24">
        <f t="shared" si="778"/>
        <v>-5</v>
      </c>
      <c r="U4934" s="23">
        <f t="shared" si="779"/>
        <v>8.4542288052483848E-5</v>
      </c>
    </row>
    <row r="4935" spans="1:21" x14ac:dyDescent="0.3">
      <c r="A4935" s="21">
        <v>42878</v>
      </c>
      <c r="B4935" s="22">
        <v>35.39</v>
      </c>
      <c r="C4935" s="22">
        <v>35.38999939</v>
      </c>
      <c r="D4935" s="22">
        <f t="shared" si="770"/>
        <v>6.1000000073363481E-7</v>
      </c>
      <c r="E4935" s="23">
        <f t="shared" si="771"/>
        <v>1.7236507805818156E-6</v>
      </c>
      <c r="F4935" s="22">
        <v>35.49</v>
      </c>
      <c r="G4935" s="22">
        <v>35.490001679999999</v>
      </c>
      <c r="H4935" s="22">
        <f t="shared" si="772"/>
        <v>-1.6799999968952761E-6</v>
      </c>
      <c r="I4935" s="23">
        <f t="shared" si="773"/>
        <v>4.733727577820944E-6</v>
      </c>
      <c r="J4935" s="22">
        <v>35.299999999999997</v>
      </c>
      <c r="K4935" s="22">
        <v>35.299999239999998</v>
      </c>
      <c r="L4935" s="22">
        <f t="shared" si="774"/>
        <v>7.5999999893383574E-7</v>
      </c>
      <c r="M4935" s="23">
        <f t="shared" si="775"/>
        <v>2.1529745475819896E-6</v>
      </c>
      <c r="N4935" s="22">
        <v>35.4</v>
      </c>
      <c r="O4935" s="22">
        <v>35.400001529999997</v>
      </c>
      <c r="P4935" s="22">
        <f t="shared" si="776"/>
        <v>-1.5299999986950752E-6</v>
      </c>
      <c r="Q4935" s="23">
        <f t="shared" si="777"/>
        <v>4.3220337078190943E-6</v>
      </c>
      <c r="R4935" s="24">
        <v>6612836</v>
      </c>
      <c r="S4935" s="24">
        <v>6612800</v>
      </c>
      <c r="T4935" s="24">
        <f t="shared" si="778"/>
        <v>36</v>
      </c>
      <c r="U4935" s="23">
        <f t="shared" si="779"/>
        <v>5.4439874183401888E-4</v>
      </c>
    </row>
    <row r="4936" spans="1:21" x14ac:dyDescent="0.3">
      <c r="A4936" s="21">
        <v>42879</v>
      </c>
      <c r="B4936" s="22">
        <v>35.42</v>
      </c>
      <c r="C4936" s="22">
        <v>35.41999817</v>
      </c>
      <c r="D4936" s="22">
        <f t="shared" si="770"/>
        <v>1.8300000022009044E-6</v>
      </c>
      <c r="E4936" s="23">
        <f t="shared" si="771"/>
        <v>5.1665728310253737E-6</v>
      </c>
      <c r="F4936" s="22">
        <v>35.590000000000003</v>
      </c>
      <c r="G4936" s="22">
        <v>35.590000150000002</v>
      </c>
      <c r="H4936" s="22">
        <f t="shared" si="772"/>
        <v>-1.4999999820020093E-7</v>
      </c>
      <c r="I4936" s="23">
        <f t="shared" si="773"/>
        <v>4.2146669729699602E-7</v>
      </c>
      <c r="J4936" s="22">
        <v>35.340000000000003</v>
      </c>
      <c r="K4936" s="22">
        <v>35.340000150000002</v>
      </c>
      <c r="L4936" s="22">
        <f t="shared" si="774"/>
        <v>-1.4999999820020093E-7</v>
      </c>
      <c r="M4936" s="23">
        <f t="shared" si="775"/>
        <v>4.2444821042311433E-7</v>
      </c>
      <c r="N4936" s="22">
        <v>35.520000000000003</v>
      </c>
      <c r="O4936" s="22">
        <v>35.520000459999999</v>
      </c>
      <c r="P4936" s="22">
        <f t="shared" si="776"/>
        <v>-4.5999999542800651E-7</v>
      </c>
      <c r="Q4936" s="23">
        <f t="shared" si="777"/>
        <v>1.2950450154020256E-6</v>
      </c>
      <c r="R4936" s="24">
        <v>7812518</v>
      </c>
      <c r="S4936" s="24">
        <v>7812500</v>
      </c>
      <c r="T4936" s="24">
        <f t="shared" si="778"/>
        <v>18</v>
      </c>
      <c r="U4936" s="23">
        <f t="shared" si="779"/>
        <v>2.3039999999999999E-4</v>
      </c>
    </row>
    <row r="4937" spans="1:21" x14ac:dyDescent="0.3">
      <c r="A4937" s="21">
        <v>42880</v>
      </c>
      <c r="B4937" s="22">
        <v>35.659999999999997</v>
      </c>
      <c r="C4937" s="22">
        <v>35.659999849999998</v>
      </c>
      <c r="D4937" s="22">
        <f t="shared" si="770"/>
        <v>1.4999999820020093E-7</v>
      </c>
      <c r="E4937" s="23">
        <f t="shared" si="771"/>
        <v>4.2063936856747054E-7</v>
      </c>
      <c r="F4937" s="22">
        <v>35.79</v>
      </c>
      <c r="G4937" s="22">
        <v>35.790000919999997</v>
      </c>
      <c r="H4937" s="22">
        <f t="shared" si="772"/>
        <v>-9.1999999796144039E-7</v>
      </c>
      <c r="I4937" s="23">
        <f t="shared" si="773"/>
        <v>2.5705503613086819E-6</v>
      </c>
      <c r="J4937" s="22">
        <v>35.49</v>
      </c>
      <c r="K4937" s="22">
        <v>35.490001679999999</v>
      </c>
      <c r="L4937" s="22">
        <f t="shared" si="774"/>
        <v>-1.6799999968952761E-6</v>
      </c>
      <c r="M4937" s="23">
        <f t="shared" si="775"/>
        <v>4.733727577820944E-6</v>
      </c>
      <c r="N4937" s="22">
        <v>35.57</v>
      </c>
      <c r="O4937" s="22">
        <v>35.569999690000003</v>
      </c>
      <c r="P4937" s="22">
        <f t="shared" si="776"/>
        <v>3.0999999722780558E-7</v>
      </c>
      <c r="Q4937" s="23">
        <f t="shared" si="777"/>
        <v>8.7152094441810647E-7</v>
      </c>
      <c r="R4937" s="24">
        <v>4515092</v>
      </c>
      <c r="S4937" s="24">
        <v>4514900</v>
      </c>
      <c r="T4937" s="24">
        <f t="shared" si="778"/>
        <v>192</v>
      </c>
      <c r="U4937" s="23">
        <f t="shared" si="779"/>
        <v>4.2525858823008267E-3</v>
      </c>
    </row>
    <row r="4938" spans="1:21" x14ac:dyDescent="0.3">
      <c r="A4938" s="21">
        <v>42881</v>
      </c>
      <c r="B4938" s="22">
        <v>35.549999999999997</v>
      </c>
      <c r="C4938" s="22">
        <v>35.549999239999998</v>
      </c>
      <c r="D4938" s="22">
        <f t="shared" si="770"/>
        <v>7.5999999893383574E-7</v>
      </c>
      <c r="E4938" s="23">
        <f t="shared" si="771"/>
        <v>2.1378340792725029E-6</v>
      </c>
      <c r="F4938" s="22">
        <v>35.58</v>
      </c>
      <c r="G4938" s="22">
        <v>35.58000183</v>
      </c>
      <c r="H4938" s="22">
        <f t="shared" si="772"/>
        <v>-1.8300000022009044E-6</v>
      </c>
      <c r="I4938" s="23">
        <f t="shared" si="773"/>
        <v>5.1433386961152508E-6</v>
      </c>
      <c r="J4938" s="22">
        <v>35.33</v>
      </c>
      <c r="K4938" s="22">
        <v>35.33000183</v>
      </c>
      <c r="L4938" s="22">
        <f t="shared" si="774"/>
        <v>-1.8300000022009044E-6</v>
      </c>
      <c r="M4938" s="23">
        <f t="shared" si="775"/>
        <v>5.1797336750970226E-6</v>
      </c>
      <c r="N4938" s="22">
        <v>35.51</v>
      </c>
      <c r="O4938" s="22">
        <v>35.509998320000001</v>
      </c>
      <c r="P4938" s="22">
        <f t="shared" si="776"/>
        <v>1.6799999968952761E-6</v>
      </c>
      <c r="Q4938" s="23">
        <f t="shared" si="777"/>
        <v>4.7310618878544511E-6</v>
      </c>
      <c r="R4938" s="24">
        <v>3109806</v>
      </c>
      <c r="S4938" s="24">
        <v>3109800</v>
      </c>
      <c r="T4938" s="24">
        <f t="shared" si="778"/>
        <v>6</v>
      </c>
      <c r="U4938" s="23">
        <f t="shared" si="779"/>
        <v>1.929384526336099E-4</v>
      </c>
    </row>
    <row r="4939" spans="1:21" x14ac:dyDescent="0.3">
      <c r="A4939" s="21">
        <v>42885</v>
      </c>
      <c r="B4939" s="22">
        <v>35.68</v>
      </c>
      <c r="C4939" s="22">
        <v>35.680000309999997</v>
      </c>
      <c r="D4939" s="22">
        <f t="shared" si="770"/>
        <v>-3.0999999722780558E-7</v>
      </c>
      <c r="E4939" s="23">
        <f t="shared" si="771"/>
        <v>8.6883406539915915E-7</v>
      </c>
      <c r="F4939" s="22">
        <v>35.81</v>
      </c>
      <c r="G4939" s="22">
        <v>35.810001370000002</v>
      </c>
      <c r="H4939" s="22">
        <f t="shared" si="772"/>
        <v>-1.3699999996674705E-6</v>
      </c>
      <c r="I4939" s="23">
        <f t="shared" si="773"/>
        <v>3.8257468507532494E-6</v>
      </c>
      <c r="J4939" s="22">
        <v>35.479999999999997</v>
      </c>
      <c r="K4939" s="22">
        <v>35.479999540000001</v>
      </c>
      <c r="L4939" s="22">
        <f t="shared" si="774"/>
        <v>4.5999999542800651E-7</v>
      </c>
      <c r="M4939" s="23">
        <f t="shared" si="775"/>
        <v>1.2965050772038608E-6</v>
      </c>
      <c r="N4939" s="22">
        <v>35.78</v>
      </c>
      <c r="O4939" s="22">
        <v>35.77999878</v>
      </c>
      <c r="P4939" s="22">
        <f t="shared" si="776"/>
        <v>1.2200000014672696E-6</v>
      </c>
      <c r="Q4939" s="23">
        <f t="shared" si="777"/>
        <v>3.4097262243318323E-6</v>
      </c>
      <c r="R4939" s="24">
        <v>4219665</v>
      </c>
      <c r="S4939" s="24">
        <v>4219300</v>
      </c>
      <c r="T4939" s="24">
        <f t="shared" si="778"/>
        <v>365</v>
      </c>
      <c r="U4939" s="23">
        <f t="shared" si="779"/>
        <v>8.6507240537529919E-3</v>
      </c>
    </row>
    <row r="4940" spans="1:21" x14ac:dyDescent="0.3">
      <c r="A4940" s="21">
        <v>42886</v>
      </c>
      <c r="B4940" s="22">
        <v>35.32</v>
      </c>
      <c r="C4940" s="22">
        <v>35.319999690000003</v>
      </c>
      <c r="D4940" s="22">
        <f t="shared" si="770"/>
        <v>3.0999999722780558E-7</v>
      </c>
      <c r="E4940" s="23">
        <f t="shared" si="771"/>
        <v>8.7768969407883237E-7</v>
      </c>
      <c r="F4940" s="22">
        <v>35.36</v>
      </c>
      <c r="G4940" s="22">
        <v>35.36000061</v>
      </c>
      <c r="H4940" s="22">
        <f t="shared" si="772"/>
        <v>-6.1000000073363481E-7</v>
      </c>
      <c r="I4940" s="23">
        <f t="shared" si="773"/>
        <v>1.7251130944865523E-6</v>
      </c>
      <c r="J4940" s="22">
        <v>35.1</v>
      </c>
      <c r="K4940" s="22">
        <v>35.099998470000003</v>
      </c>
      <c r="L4940" s="22">
        <f t="shared" si="774"/>
        <v>1.5299999986950752E-6</v>
      </c>
      <c r="M4940" s="23">
        <f t="shared" si="775"/>
        <v>4.3589745452632066E-6</v>
      </c>
      <c r="N4940" s="22">
        <v>35.36</v>
      </c>
      <c r="O4940" s="22">
        <v>35.36000061</v>
      </c>
      <c r="P4940" s="22">
        <f t="shared" si="776"/>
        <v>-6.1000000073363481E-7</v>
      </c>
      <c r="Q4940" s="23">
        <f t="shared" si="777"/>
        <v>1.7251130944865523E-6</v>
      </c>
      <c r="R4940" s="24">
        <v>7663054</v>
      </c>
      <c r="S4940" s="24">
        <v>7663100</v>
      </c>
      <c r="T4940" s="24">
        <f t="shared" si="778"/>
        <v>-46</v>
      </c>
      <c r="U4940" s="23">
        <f t="shared" si="779"/>
        <v>6.0027926035155477E-4</v>
      </c>
    </row>
    <row r="4941" spans="1:21" x14ac:dyDescent="0.3">
      <c r="A4941" s="21">
        <v>42887</v>
      </c>
      <c r="B4941" s="22">
        <v>35.700000000000003</v>
      </c>
      <c r="C4941" s="22">
        <v>35.700000760000002</v>
      </c>
      <c r="D4941" s="22">
        <f t="shared" si="770"/>
        <v>-7.5999999893383574E-7</v>
      </c>
      <c r="E4941" s="23">
        <f t="shared" si="771"/>
        <v>2.1288514923097043E-6</v>
      </c>
      <c r="F4941" s="22">
        <v>35.92</v>
      </c>
      <c r="G4941" s="22">
        <v>35.91999817</v>
      </c>
      <c r="H4941" s="22">
        <f t="shared" si="772"/>
        <v>1.8300000022009044E-6</v>
      </c>
      <c r="I4941" s="23">
        <f t="shared" si="773"/>
        <v>5.0946550541010353E-6</v>
      </c>
      <c r="J4941" s="22">
        <v>35.53</v>
      </c>
      <c r="K4941" s="22">
        <v>35.52999878</v>
      </c>
      <c r="L4941" s="22">
        <f t="shared" si="774"/>
        <v>1.2200000014672696E-6</v>
      </c>
      <c r="M4941" s="23">
        <f t="shared" si="775"/>
        <v>3.4337181068354363E-6</v>
      </c>
      <c r="N4941" s="22">
        <v>35.89</v>
      </c>
      <c r="O4941" s="22">
        <v>35.88999939</v>
      </c>
      <c r="P4941" s="22">
        <f t="shared" si="776"/>
        <v>6.1000000073363481E-7</v>
      </c>
      <c r="Q4941" s="23">
        <f t="shared" si="777"/>
        <v>1.6996378130438158E-6</v>
      </c>
      <c r="R4941" s="24">
        <v>6016625</v>
      </c>
      <c r="S4941" s="24">
        <v>6016100</v>
      </c>
      <c r="T4941" s="24">
        <f t="shared" si="778"/>
        <v>525</v>
      </c>
      <c r="U4941" s="23">
        <f t="shared" si="779"/>
        <v>8.726583667159787E-3</v>
      </c>
    </row>
    <row r="4942" spans="1:21" x14ac:dyDescent="0.3">
      <c r="A4942" s="21">
        <v>42888</v>
      </c>
      <c r="B4942" s="22">
        <v>35.909999999999997</v>
      </c>
      <c r="C4942" s="22">
        <v>35.909999849999998</v>
      </c>
      <c r="D4942" s="22">
        <f t="shared" si="770"/>
        <v>1.4999999820020093E-7</v>
      </c>
      <c r="E4942" s="23">
        <f t="shared" si="771"/>
        <v>4.1771094075958608E-7</v>
      </c>
      <c r="F4942" s="22">
        <v>36.229999999999997</v>
      </c>
      <c r="G4942" s="22">
        <v>36.229999540000001</v>
      </c>
      <c r="H4942" s="22">
        <f t="shared" si="772"/>
        <v>4.5999999542800651E-7</v>
      </c>
      <c r="I4942" s="23">
        <f t="shared" si="773"/>
        <v>1.2696660261343368E-6</v>
      </c>
      <c r="J4942" s="22">
        <v>35.85</v>
      </c>
      <c r="K4942" s="22">
        <v>35.849998470000003</v>
      </c>
      <c r="L4942" s="22">
        <f t="shared" si="774"/>
        <v>1.5299999986950752E-6</v>
      </c>
      <c r="M4942" s="23">
        <f t="shared" si="775"/>
        <v>4.267782605277961E-6</v>
      </c>
      <c r="N4942" s="22">
        <v>36.18</v>
      </c>
      <c r="O4942" s="22">
        <v>36.180000309999997</v>
      </c>
      <c r="P4942" s="22">
        <f t="shared" si="776"/>
        <v>-3.0999999722780558E-7</v>
      </c>
      <c r="Q4942" s="23">
        <f t="shared" si="777"/>
        <v>8.5682696122620805E-7</v>
      </c>
      <c r="R4942" s="24">
        <v>5779165</v>
      </c>
      <c r="S4942" s="24">
        <v>5779200</v>
      </c>
      <c r="T4942" s="24">
        <f t="shared" si="778"/>
        <v>-35</v>
      </c>
      <c r="U4942" s="23">
        <f t="shared" si="779"/>
        <v>6.0562015503875968E-4</v>
      </c>
    </row>
    <row r="4943" spans="1:21" x14ac:dyDescent="0.3">
      <c r="A4943" s="21">
        <v>42891</v>
      </c>
      <c r="B4943" s="22">
        <v>36.56</v>
      </c>
      <c r="C4943" s="22">
        <v>36.560001370000002</v>
      </c>
      <c r="D4943" s="22">
        <f t="shared" si="770"/>
        <v>-1.3699999996674705E-6</v>
      </c>
      <c r="E4943" s="23">
        <f t="shared" si="771"/>
        <v>3.7472646289112284E-6</v>
      </c>
      <c r="F4943" s="22">
        <v>36.67</v>
      </c>
      <c r="G4943" s="22">
        <v>36.66999817</v>
      </c>
      <c r="H4943" s="22">
        <f t="shared" si="772"/>
        <v>1.8300000022009044E-6</v>
      </c>
      <c r="I4943" s="23">
        <f t="shared" si="773"/>
        <v>4.9904556681926462E-6</v>
      </c>
      <c r="J4943" s="22">
        <v>36.299999999999997</v>
      </c>
      <c r="K4943" s="22">
        <v>36.299999239999998</v>
      </c>
      <c r="L4943" s="22">
        <f t="shared" si="774"/>
        <v>7.5999999893383574E-7</v>
      </c>
      <c r="M4943" s="23">
        <f t="shared" si="775"/>
        <v>2.093663952742925E-6</v>
      </c>
      <c r="N4943" s="22">
        <v>36.39</v>
      </c>
      <c r="O4943" s="22">
        <v>36.38999939</v>
      </c>
      <c r="P4943" s="22">
        <f t="shared" si="776"/>
        <v>6.1000000073363481E-7</v>
      </c>
      <c r="Q4943" s="23">
        <f t="shared" si="777"/>
        <v>1.6762847237124806E-6</v>
      </c>
      <c r="R4943" s="24">
        <v>4819648</v>
      </c>
      <c r="S4943" s="24">
        <v>4819600</v>
      </c>
      <c r="T4943" s="24">
        <f t="shared" si="778"/>
        <v>48</v>
      </c>
      <c r="U4943" s="23">
        <f t="shared" si="779"/>
        <v>9.9593327247074438E-4</v>
      </c>
    </row>
    <row r="4944" spans="1:21" x14ac:dyDescent="0.3">
      <c r="A4944" s="21">
        <v>42892</v>
      </c>
      <c r="B4944" s="22">
        <v>36.380000000000003</v>
      </c>
      <c r="C4944" s="22">
        <v>36.380001069999999</v>
      </c>
      <c r="D4944" s="22">
        <f t="shared" si="770"/>
        <v>-1.0699999961616413E-6</v>
      </c>
      <c r="E4944" s="23">
        <f t="shared" si="771"/>
        <v>2.9411763735323094E-6</v>
      </c>
      <c r="F4944" s="22">
        <v>36.58</v>
      </c>
      <c r="G4944" s="22">
        <v>36.58000183</v>
      </c>
      <c r="H4944" s="22">
        <f t="shared" si="772"/>
        <v>-1.8300000022009044E-6</v>
      </c>
      <c r="I4944" s="23">
        <f t="shared" si="773"/>
        <v>5.0027334900242799E-6</v>
      </c>
      <c r="J4944" s="22">
        <v>36.24</v>
      </c>
      <c r="K4944" s="22">
        <v>36.240001679999999</v>
      </c>
      <c r="L4944" s="22">
        <f t="shared" si="774"/>
        <v>-1.6799999968952761E-6</v>
      </c>
      <c r="M4944" s="23">
        <f t="shared" si="775"/>
        <v>4.6357613659340098E-6</v>
      </c>
      <c r="N4944" s="22">
        <v>36.43</v>
      </c>
      <c r="O4944" s="22">
        <v>36.430000309999997</v>
      </c>
      <c r="P4944" s="22">
        <f t="shared" si="776"/>
        <v>-3.0999999722780558E-7</v>
      </c>
      <c r="Q4944" s="23">
        <f t="shared" si="777"/>
        <v>8.5094700683466894E-7</v>
      </c>
      <c r="R4944" s="24">
        <v>5028015</v>
      </c>
      <c r="S4944" s="24">
        <v>5028000</v>
      </c>
      <c r="T4944" s="24">
        <f t="shared" si="778"/>
        <v>15</v>
      </c>
      <c r="U4944" s="23">
        <f t="shared" si="779"/>
        <v>2.983293556085919E-4</v>
      </c>
    </row>
    <row r="4945" spans="1:21" x14ac:dyDescent="0.3">
      <c r="A4945" s="21">
        <v>42893</v>
      </c>
      <c r="B4945" s="22">
        <v>36.590000000000003</v>
      </c>
      <c r="C4945" s="22">
        <v>36.590000150000002</v>
      </c>
      <c r="D4945" s="22">
        <f t="shared" si="770"/>
        <v>-1.4999999820020093E-7</v>
      </c>
      <c r="E4945" s="23">
        <f t="shared" si="771"/>
        <v>4.0994806664465376E-7</v>
      </c>
      <c r="F4945" s="22">
        <v>36.71</v>
      </c>
      <c r="G4945" s="22">
        <v>36.709999080000003</v>
      </c>
      <c r="H4945" s="22">
        <f t="shared" si="772"/>
        <v>9.1999999796144039E-7</v>
      </c>
      <c r="I4945" s="23">
        <f t="shared" si="773"/>
        <v>2.5061291773844423E-6</v>
      </c>
      <c r="J4945" s="22">
        <v>36.380000000000003</v>
      </c>
      <c r="K4945" s="22">
        <v>36.380001069999999</v>
      </c>
      <c r="L4945" s="22">
        <f t="shared" si="774"/>
        <v>-1.0699999961616413E-6</v>
      </c>
      <c r="M4945" s="23">
        <f t="shared" si="775"/>
        <v>2.9411763735323094E-6</v>
      </c>
      <c r="N4945" s="22">
        <v>36.46</v>
      </c>
      <c r="O4945" s="22">
        <v>36.459999080000003</v>
      </c>
      <c r="P4945" s="22">
        <f t="shared" si="776"/>
        <v>9.1999999796144039E-7</v>
      </c>
      <c r="Q4945" s="23">
        <f t="shared" si="777"/>
        <v>2.5233132780469626E-6</v>
      </c>
      <c r="R4945" s="24">
        <v>6537735</v>
      </c>
      <c r="S4945" s="24">
        <v>6537700</v>
      </c>
      <c r="T4945" s="24">
        <f t="shared" si="778"/>
        <v>35</v>
      </c>
      <c r="U4945" s="23">
        <f t="shared" si="779"/>
        <v>5.3535647093014369E-4</v>
      </c>
    </row>
    <row r="4946" spans="1:21" x14ac:dyDescent="0.3">
      <c r="A4946" s="21">
        <v>42894</v>
      </c>
      <c r="B4946" s="22">
        <v>36.75</v>
      </c>
      <c r="C4946" s="22">
        <v>36.75</v>
      </c>
      <c r="D4946" s="22">
        <f t="shared" si="770"/>
        <v>0</v>
      </c>
      <c r="E4946" s="23">
        <f t="shared" si="771"/>
        <v>0</v>
      </c>
      <c r="F4946" s="22">
        <v>36.9</v>
      </c>
      <c r="G4946" s="22">
        <v>36.900001529999997</v>
      </c>
      <c r="H4946" s="22">
        <f t="shared" si="772"/>
        <v>-1.5299999986950752E-6</v>
      </c>
      <c r="I4946" s="23">
        <f t="shared" si="773"/>
        <v>4.1463412879567855E-6</v>
      </c>
      <c r="J4946" s="22">
        <v>36.54</v>
      </c>
      <c r="K4946" s="22">
        <v>36.540000919999997</v>
      </c>
      <c r="L4946" s="22">
        <f t="shared" si="774"/>
        <v>-9.1999999796144039E-7</v>
      </c>
      <c r="M4946" s="23">
        <f t="shared" si="775"/>
        <v>2.5177886557136967E-6</v>
      </c>
      <c r="N4946" s="22">
        <v>36.83</v>
      </c>
      <c r="O4946" s="22">
        <v>36.83000183</v>
      </c>
      <c r="P4946" s="22">
        <f t="shared" si="776"/>
        <v>-1.8300000022009044E-6</v>
      </c>
      <c r="Q4946" s="23">
        <f t="shared" si="777"/>
        <v>4.9687752138808528E-6</v>
      </c>
      <c r="R4946" s="24">
        <v>7593889</v>
      </c>
      <c r="S4946" s="24">
        <v>7593900</v>
      </c>
      <c r="T4946" s="24">
        <f t="shared" si="778"/>
        <v>-11</v>
      </c>
      <c r="U4946" s="23">
        <f t="shared" si="779"/>
        <v>1.4485310578227261E-4</v>
      </c>
    </row>
    <row r="4947" spans="1:21" x14ac:dyDescent="0.3">
      <c r="A4947" s="21">
        <v>42895</v>
      </c>
      <c r="B4947" s="22">
        <v>36.58</v>
      </c>
      <c r="C4947" s="22">
        <v>36.58000183</v>
      </c>
      <c r="D4947" s="22">
        <f t="shared" si="770"/>
        <v>-1.8300000022009044E-6</v>
      </c>
      <c r="E4947" s="23">
        <f t="shared" si="771"/>
        <v>5.0027334900242799E-6</v>
      </c>
      <c r="F4947" s="22">
        <v>36.700000000000003</v>
      </c>
      <c r="G4947" s="22">
        <v>36.700000760000002</v>
      </c>
      <c r="H4947" s="22">
        <f t="shared" si="772"/>
        <v>-7.5999999893383574E-7</v>
      </c>
      <c r="I4947" s="23">
        <f t="shared" si="773"/>
        <v>2.0708446408594452E-6</v>
      </c>
      <c r="J4947" s="22">
        <v>35.200000000000003</v>
      </c>
      <c r="K4947" s="22">
        <v>35.200000760000002</v>
      </c>
      <c r="L4947" s="22">
        <f t="shared" si="774"/>
        <v>-7.5999999893383574E-7</v>
      </c>
      <c r="M4947" s="23">
        <f t="shared" si="775"/>
        <v>2.159090859445299E-6</v>
      </c>
      <c r="N4947" s="22">
        <v>35.79</v>
      </c>
      <c r="O4947" s="22">
        <v>35.790000919999997</v>
      </c>
      <c r="P4947" s="22">
        <f t="shared" si="776"/>
        <v>-9.1999999796144039E-7</v>
      </c>
      <c r="Q4947" s="23">
        <f t="shared" si="777"/>
        <v>2.5705503613086819E-6</v>
      </c>
      <c r="R4947" s="24">
        <v>12040062</v>
      </c>
      <c r="S4947" s="24">
        <v>12040100</v>
      </c>
      <c r="T4947" s="24">
        <f t="shared" si="778"/>
        <v>-38</v>
      </c>
      <c r="U4947" s="23">
        <f t="shared" si="779"/>
        <v>3.1561199657810155E-4</v>
      </c>
    </row>
    <row r="4948" spans="1:21" x14ac:dyDescent="0.3">
      <c r="A4948" s="21">
        <v>42898</v>
      </c>
      <c r="B4948" s="22">
        <v>35.200000000000003</v>
      </c>
      <c r="C4948" s="22">
        <v>35.790000919999997</v>
      </c>
      <c r="D4948" s="22">
        <f t="shared" si="770"/>
        <v>-0.59000091999999427</v>
      </c>
      <c r="E4948" s="23">
        <f t="shared" si="771"/>
        <v>1.6485076972163271</v>
      </c>
      <c r="F4948" s="22">
        <v>35.61</v>
      </c>
      <c r="G4948" s="22">
        <v>35.790000919999997</v>
      </c>
      <c r="H4948" s="22">
        <f t="shared" si="772"/>
        <v>-0.18000091999999768</v>
      </c>
      <c r="I4948" s="23">
        <f t="shared" si="773"/>
        <v>0.50293633800777693</v>
      </c>
      <c r="J4948" s="22">
        <v>35.01</v>
      </c>
      <c r="K4948" s="22">
        <v>35.009998320000001</v>
      </c>
      <c r="L4948" s="22">
        <f t="shared" si="774"/>
        <v>1.6799999968952761E-6</v>
      </c>
      <c r="M4948" s="23">
        <f t="shared" si="775"/>
        <v>4.7986291845536886E-6</v>
      </c>
      <c r="N4948" s="22">
        <v>35.24</v>
      </c>
      <c r="O4948" s="22">
        <v>35.240001679999999</v>
      </c>
      <c r="P4948" s="22">
        <f t="shared" si="776"/>
        <v>-1.6799999968952761E-6</v>
      </c>
      <c r="Q4948" s="23">
        <f t="shared" si="777"/>
        <v>4.7673096390592347E-6</v>
      </c>
      <c r="R4948" s="24">
        <v>11056970</v>
      </c>
      <c r="S4948" s="24">
        <v>11057000</v>
      </c>
      <c r="T4948" s="24">
        <f t="shared" si="778"/>
        <v>-30</v>
      </c>
      <c r="U4948" s="23">
        <f t="shared" si="779"/>
        <v>2.7132133490096773E-4</v>
      </c>
    </row>
    <row r="4949" spans="1:21" x14ac:dyDescent="0.3">
      <c r="A4949" s="21">
        <v>42899</v>
      </c>
      <c r="B4949" s="22">
        <v>35.46</v>
      </c>
      <c r="C4949" s="22">
        <v>35.459999080000003</v>
      </c>
      <c r="D4949" s="22">
        <f t="shared" si="770"/>
        <v>9.1999999796144039E-7</v>
      </c>
      <c r="E4949" s="23">
        <f t="shared" si="771"/>
        <v>2.5944727067980518E-6</v>
      </c>
      <c r="F4949" s="22">
        <v>35.590000000000003</v>
      </c>
      <c r="G4949" s="22">
        <v>35.590000150000002</v>
      </c>
      <c r="H4949" s="22">
        <f t="shared" si="772"/>
        <v>-1.4999999820020093E-7</v>
      </c>
      <c r="I4949" s="23">
        <f t="shared" si="773"/>
        <v>4.2146669729699602E-7</v>
      </c>
      <c r="J4949" s="22">
        <v>35.25</v>
      </c>
      <c r="K4949" s="22">
        <v>35.25</v>
      </c>
      <c r="L4949" s="22">
        <f t="shared" si="774"/>
        <v>0</v>
      </c>
      <c r="M4949" s="23">
        <f t="shared" si="775"/>
        <v>0</v>
      </c>
      <c r="N4949" s="22">
        <v>35.56</v>
      </c>
      <c r="O4949" s="22">
        <v>35.560001370000002</v>
      </c>
      <c r="P4949" s="22">
        <f t="shared" si="776"/>
        <v>-1.3699999996674705E-6</v>
      </c>
      <c r="Q4949" s="23">
        <f t="shared" si="777"/>
        <v>3.8526432702088231E-6</v>
      </c>
      <c r="R4949" s="24">
        <v>4969399</v>
      </c>
      <c r="S4949" s="24">
        <v>4969400</v>
      </c>
      <c r="T4949" s="24">
        <f t="shared" si="778"/>
        <v>-1</v>
      </c>
      <c r="U4949" s="23">
        <f t="shared" si="779"/>
        <v>2.0123153700647963E-5</v>
      </c>
    </row>
    <row r="4950" spans="1:21" x14ac:dyDescent="0.3">
      <c r="A4950" s="21">
        <v>42900</v>
      </c>
      <c r="B4950" s="22">
        <v>35.47</v>
      </c>
      <c r="C4950" s="22">
        <v>35.47000122</v>
      </c>
      <c r="D4950" s="22">
        <f t="shared" si="770"/>
        <v>-1.2200000014672696E-6</v>
      </c>
      <c r="E4950" s="23">
        <f t="shared" si="771"/>
        <v>3.4395262461377199E-6</v>
      </c>
      <c r="F4950" s="22">
        <v>35.770000000000003</v>
      </c>
      <c r="G4950" s="22">
        <v>35.770000459999999</v>
      </c>
      <c r="H4950" s="22">
        <f t="shared" si="772"/>
        <v>-4.5999999542800651E-7</v>
      </c>
      <c r="I4950" s="23">
        <f t="shared" si="773"/>
        <v>1.2859938202751886E-6</v>
      </c>
      <c r="J4950" s="22">
        <v>35.369999999999997</v>
      </c>
      <c r="K4950" s="22">
        <v>35.369998930000001</v>
      </c>
      <c r="L4950" s="22">
        <f t="shared" si="774"/>
        <v>1.0699999961616413E-6</v>
      </c>
      <c r="M4950" s="23">
        <f t="shared" si="775"/>
        <v>3.0251626478113703E-6</v>
      </c>
      <c r="N4950" s="22">
        <v>35.65</v>
      </c>
      <c r="O4950" s="22">
        <v>35.650001529999997</v>
      </c>
      <c r="P4950" s="22">
        <f t="shared" si="776"/>
        <v>-1.5299999986950752E-6</v>
      </c>
      <c r="Q4950" s="23">
        <f t="shared" si="777"/>
        <v>4.2917249173399274E-6</v>
      </c>
      <c r="R4950" s="24">
        <v>7016396</v>
      </c>
      <c r="S4950" s="24">
        <v>7016400</v>
      </c>
      <c r="T4950" s="24">
        <f t="shared" si="778"/>
        <v>-4</v>
      </c>
      <c r="U4950" s="23">
        <f t="shared" si="779"/>
        <v>5.70092925146799E-5</v>
      </c>
    </row>
    <row r="4951" spans="1:21" x14ac:dyDescent="0.3">
      <c r="A4951" s="21">
        <v>42901</v>
      </c>
      <c r="B4951" s="22">
        <v>35.11</v>
      </c>
      <c r="C4951" s="22">
        <v>35.11000061</v>
      </c>
      <c r="D4951" s="22">
        <f t="shared" si="770"/>
        <v>-6.1000000073363481E-7</v>
      </c>
      <c r="E4951" s="23">
        <f t="shared" si="771"/>
        <v>1.7373967249658637E-6</v>
      </c>
      <c r="F4951" s="22">
        <v>35.47</v>
      </c>
      <c r="G4951" s="22">
        <v>35.47000122</v>
      </c>
      <c r="H4951" s="22">
        <f t="shared" si="772"/>
        <v>-1.2200000014672696E-6</v>
      </c>
      <c r="I4951" s="23">
        <f t="shared" si="773"/>
        <v>3.4395262461377199E-6</v>
      </c>
      <c r="J4951" s="22">
        <v>35.01</v>
      </c>
      <c r="K4951" s="22">
        <v>35.009998320000001</v>
      </c>
      <c r="L4951" s="22">
        <f t="shared" si="774"/>
        <v>1.6799999968952761E-6</v>
      </c>
      <c r="M4951" s="23">
        <f t="shared" si="775"/>
        <v>4.7986291845536886E-6</v>
      </c>
      <c r="N4951" s="22">
        <v>35.44</v>
      </c>
      <c r="O4951" s="22">
        <v>35.439998629999998</v>
      </c>
      <c r="P4951" s="22">
        <f t="shared" si="776"/>
        <v>1.3699999996674705E-6</v>
      </c>
      <c r="Q4951" s="23">
        <f t="shared" si="777"/>
        <v>3.865688636081842E-6</v>
      </c>
      <c r="R4951" s="24">
        <v>4623309</v>
      </c>
      <c r="S4951" s="24">
        <v>4623300</v>
      </c>
      <c r="T4951" s="24">
        <f t="shared" si="778"/>
        <v>9</v>
      </c>
      <c r="U4951" s="23">
        <f t="shared" si="779"/>
        <v>1.9466614755693983E-4</v>
      </c>
    </row>
    <row r="4952" spans="1:21" x14ac:dyDescent="0.3">
      <c r="A4952" s="21">
        <v>42902</v>
      </c>
      <c r="B4952" s="22">
        <v>35.869999999999997</v>
      </c>
      <c r="C4952" s="22">
        <v>35.869998930000001</v>
      </c>
      <c r="D4952" s="22">
        <f t="shared" si="770"/>
        <v>1.0699999961616413E-6</v>
      </c>
      <c r="E4952" s="23">
        <f t="shared" si="771"/>
        <v>2.9829942238073028E-6</v>
      </c>
      <c r="F4952" s="22">
        <v>35.950000000000003</v>
      </c>
      <c r="G4952" s="22">
        <v>35.950000760000002</v>
      </c>
      <c r="H4952" s="22">
        <f t="shared" si="772"/>
        <v>-7.5999999893383574E-7</v>
      </c>
      <c r="I4952" s="23">
        <f t="shared" si="773"/>
        <v>2.1140472402422161E-6</v>
      </c>
      <c r="J4952" s="22">
        <v>35.72</v>
      </c>
      <c r="K4952" s="22">
        <v>35.72000122</v>
      </c>
      <c r="L4952" s="22">
        <f t="shared" si="774"/>
        <v>-1.2200000014672696E-6</v>
      </c>
      <c r="M4952" s="23">
        <f t="shared" si="775"/>
        <v>3.4154534148900838E-6</v>
      </c>
      <c r="N4952" s="22">
        <v>35.869999999999997</v>
      </c>
      <c r="O4952" s="22">
        <v>35.869998930000001</v>
      </c>
      <c r="P4952" s="22">
        <f t="shared" si="776"/>
        <v>1.0699999961616413E-6</v>
      </c>
      <c r="Q4952" s="23">
        <f t="shared" si="777"/>
        <v>2.9829942238073028E-6</v>
      </c>
      <c r="R4952" s="24">
        <v>7432352</v>
      </c>
      <c r="S4952" s="24">
        <v>7432400</v>
      </c>
      <c r="T4952" s="24">
        <f t="shared" si="778"/>
        <v>-48</v>
      </c>
      <c r="U4952" s="23">
        <f t="shared" si="779"/>
        <v>6.458209999461816E-4</v>
      </c>
    </row>
    <row r="4953" spans="1:21" x14ac:dyDescent="0.3">
      <c r="A4953" s="21">
        <v>42905</v>
      </c>
      <c r="B4953" s="22">
        <v>36.130000000000003</v>
      </c>
      <c r="C4953" s="22">
        <v>36.130001069999999</v>
      </c>
      <c r="D4953" s="22">
        <f t="shared" si="770"/>
        <v>-1.0699999961616413E-6</v>
      </c>
      <c r="E4953" s="23">
        <f t="shared" si="771"/>
        <v>2.9615277178889975E-6</v>
      </c>
      <c r="F4953" s="22">
        <v>36.36</v>
      </c>
      <c r="G4953" s="22">
        <v>36.36000061</v>
      </c>
      <c r="H4953" s="22">
        <f t="shared" si="772"/>
        <v>-6.1000000073363481E-7</v>
      </c>
      <c r="I4953" s="23">
        <f t="shared" si="773"/>
        <v>1.6776677406486842E-6</v>
      </c>
      <c r="J4953" s="22">
        <v>36.07</v>
      </c>
      <c r="K4953" s="22">
        <v>36.069999690000003</v>
      </c>
      <c r="L4953" s="22">
        <f t="shared" si="774"/>
        <v>3.0999999722780558E-7</v>
      </c>
      <c r="M4953" s="23">
        <f t="shared" si="775"/>
        <v>8.5943997752167864E-7</v>
      </c>
      <c r="N4953" s="22">
        <v>36.21</v>
      </c>
      <c r="O4953" s="22">
        <v>36.209999080000003</v>
      </c>
      <c r="P4953" s="22">
        <f t="shared" si="776"/>
        <v>9.1999999796144039E-7</v>
      </c>
      <c r="Q4953" s="23">
        <f t="shared" si="777"/>
        <v>2.5407346626241348E-6</v>
      </c>
      <c r="R4953" s="24">
        <v>4523505</v>
      </c>
      <c r="S4953" s="24">
        <v>4523700</v>
      </c>
      <c r="T4953" s="24">
        <f t="shared" si="778"/>
        <v>-195</v>
      </c>
      <c r="U4953" s="23">
        <f t="shared" si="779"/>
        <v>4.3106306784269511E-3</v>
      </c>
    </row>
    <row r="4954" spans="1:21" x14ac:dyDescent="0.3">
      <c r="A4954" s="21">
        <v>42906</v>
      </c>
      <c r="B4954" s="22">
        <v>36.520000000000003</v>
      </c>
      <c r="C4954" s="22">
        <v>36.520000459999999</v>
      </c>
      <c r="D4954" s="22">
        <f t="shared" si="770"/>
        <v>-4.5999999542800651E-7</v>
      </c>
      <c r="E4954" s="23">
        <f t="shared" si="771"/>
        <v>1.2595837613196091E-6</v>
      </c>
      <c r="F4954" s="22">
        <v>36.74</v>
      </c>
      <c r="G4954" s="22">
        <v>36.740001679999999</v>
      </c>
      <c r="H4954" s="22">
        <f t="shared" si="772"/>
        <v>-1.6799999968952761E-6</v>
      </c>
      <c r="I4954" s="23">
        <f t="shared" si="773"/>
        <v>4.5726726186020039E-6</v>
      </c>
      <c r="J4954" s="22">
        <v>36.119999999999997</v>
      </c>
      <c r="K4954" s="22">
        <v>36.119998930000001</v>
      </c>
      <c r="L4954" s="22">
        <f t="shared" si="774"/>
        <v>1.0699999961616413E-6</v>
      </c>
      <c r="M4954" s="23">
        <f t="shared" si="775"/>
        <v>2.9623478069179482E-6</v>
      </c>
      <c r="N4954" s="22">
        <v>36.130000000000003</v>
      </c>
      <c r="O4954" s="22">
        <v>36.130001069999999</v>
      </c>
      <c r="P4954" s="22">
        <f t="shared" si="776"/>
        <v>-1.0699999961616413E-6</v>
      </c>
      <c r="Q4954" s="23">
        <f t="shared" si="777"/>
        <v>2.9615277178889975E-6</v>
      </c>
      <c r="R4954" s="24">
        <v>4987440</v>
      </c>
      <c r="S4954" s="24">
        <v>4987400</v>
      </c>
      <c r="T4954" s="24">
        <f t="shared" si="778"/>
        <v>40</v>
      </c>
      <c r="U4954" s="23">
        <f t="shared" si="779"/>
        <v>8.0202109315474996E-4</v>
      </c>
    </row>
    <row r="4955" spans="1:21" x14ac:dyDescent="0.3">
      <c r="A4955" s="21">
        <v>42907</v>
      </c>
      <c r="B4955" s="22">
        <v>36.21</v>
      </c>
      <c r="C4955" s="22">
        <v>36.209999080000003</v>
      </c>
      <c r="D4955" s="22">
        <f t="shared" si="770"/>
        <v>9.1999999796144039E-7</v>
      </c>
      <c r="E4955" s="23">
        <f t="shared" si="771"/>
        <v>2.5407346626241348E-6</v>
      </c>
      <c r="F4955" s="22">
        <v>36.78</v>
      </c>
      <c r="G4955" s="22">
        <v>36.77999878</v>
      </c>
      <c r="H4955" s="22">
        <f t="shared" si="772"/>
        <v>1.2200000014672696E-6</v>
      </c>
      <c r="I4955" s="23">
        <f t="shared" si="773"/>
        <v>3.3170202336457764E-6</v>
      </c>
      <c r="J4955" s="22">
        <v>36.21</v>
      </c>
      <c r="K4955" s="22">
        <v>36.209999080000003</v>
      </c>
      <c r="L4955" s="22">
        <f t="shared" si="774"/>
        <v>9.1999999796144039E-7</v>
      </c>
      <c r="M4955" s="23">
        <f t="shared" si="775"/>
        <v>2.5407346626241348E-6</v>
      </c>
      <c r="N4955" s="22">
        <v>36.71</v>
      </c>
      <c r="O4955" s="22">
        <v>36.709999080000003</v>
      </c>
      <c r="P4955" s="22">
        <f t="shared" si="776"/>
        <v>9.1999999796144039E-7</v>
      </c>
      <c r="Q4955" s="23">
        <f t="shared" si="777"/>
        <v>2.5061291773844423E-6</v>
      </c>
      <c r="R4955" s="24">
        <v>6329296</v>
      </c>
      <c r="S4955" s="24">
        <v>6329400</v>
      </c>
      <c r="T4955" s="24">
        <f t="shared" si="778"/>
        <v>-104</v>
      </c>
      <c r="U4955" s="23">
        <f t="shared" si="779"/>
        <v>1.6431257307169718E-3</v>
      </c>
    </row>
    <row r="4956" spans="1:21" x14ac:dyDescent="0.3">
      <c r="A4956" s="21">
        <v>42908</v>
      </c>
      <c r="B4956" s="22">
        <v>36.72</v>
      </c>
      <c r="C4956" s="22">
        <v>36.72000122</v>
      </c>
      <c r="D4956" s="22">
        <f t="shared" si="770"/>
        <v>-1.2200000014672696E-6</v>
      </c>
      <c r="E4956" s="23">
        <f t="shared" si="771"/>
        <v>3.322439980755724E-6</v>
      </c>
      <c r="F4956" s="22">
        <v>36.92</v>
      </c>
      <c r="G4956" s="22">
        <v>36.91999817</v>
      </c>
      <c r="H4956" s="22">
        <f t="shared" si="772"/>
        <v>1.8300000022009044E-6</v>
      </c>
      <c r="I4956" s="23">
        <f t="shared" si="773"/>
        <v>4.956663306900983E-6</v>
      </c>
      <c r="J4956" s="22">
        <v>36.630000000000003</v>
      </c>
      <c r="K4956" s="22">
        <v>36.630001069999999</v>
      </c>
      <c r="L4956" s="22">
        <f t="shared" si="774"/>
        <v>-1.0699999961616413E-6</v>
      </c>
      <c r="M4956" s="23">
        <f t="shared" si="775"/>
        <v>2.9211028252957715E-6</v>
      </c>
      <c r="N4956" s="22">
        <v>36.71</v>
      </c>
      <c r="O4956" s="22">
        <v>36.709999080000003</v>
      </c>
      <c r="P4956" s="22">
        <f t="shared" si="776"/>
        <v>9.1999999796144039E-7</v>
      </c>
      <c r="Q4956" s="23">
        <f t="shared" si="777"/>
        <v>2.5061291773844423E-6</v>
      </c>
      <c r="R4956" s="24">
        <v>6273425</v>
      </c>
      <c r="S4956" s="24">
        <v>6273400</v>
      </c>
      <c r="T4956" s="24">
        <f t="shared" si="778"/>
        <v>25</v>
      </c>
      <c r="U4956" s="23">
        <f t="shared" si="779"/>
        <v>3.985079861000414E-4</v>
      </c>
    </row>
    <row r="4957" spans="1:21" x14ac:dyDescent="0.3">
      <c r="A4957" s="21">
        <v>42909</v>
      </c>
      <c r="B4957" s="22">
        <v>36.72</v>
      </c>
      <c r="C4957" s="22">
        <v>36.72000122</v>
      </c>
      <c r="D4957" s="22">
        <f t="shared" si="770"/>
        <v>-1.2200000014672696E-6</v>
      </c>
      <c r="E4957" s="23">
        <f t="shared" si="771"/>
        <v>3.322439980755724E-6</v>
      </c>
      <c r="F4957" s="22">
        <v>36.78</v>
      </c>
      <c r="G4957" s="22">
        <v>36.77999878</v>
      </c>
      <c r="H4957" s="22">
        <f t="shared" si="772"/>
        <v>1.2200000014672696E-6</v>
      </c>
      <c r="I4957" s="23">
        <f t="shared" si="773"/>
        <v>3.3170202336457764E-6</v>
      </c>
      <c r="J4957" s="22">
        <v>36.54</v>
      </c>
      <c r="K4957" s="22">
        <v>36.540000919999997</v>
      </c>
      <c r="L4957" s="22">
        <f t="shared" si="774"/>
        <v>-9.1999999796144039E-7</v>
      </c>
      <c r="M4957" s="23">
        <f t="shared" si="775"/>
        <v>2.5177886557136967E-6</v>
      </c>
      <c r="N4957" s="22">
        <v>36.729999999999997</v>
      </c>
      <c r="O4957" s="22">
        <v>36.729999540000001</v>
      </c>
      <c r="P4957" s="22">
        <f t="shared" si="776"/>
        <v>4.5999999542800651E-7</v>
      </c>
      <c r="Q4957" s="23">
        <f t="shared" si="777"/>
        <v>1.2523822520799479E-6</v>
      </c>
      <c r="R4957" s="24">
        <v>5558272</v>
      </c>
      <c r="S4957" s="24">
        <v>5558600</v>
      </c>
      <c r="T4957" s="24">
        <f t="shared" si="778"/>
        <v>-328</v>
      </c>
      <c r="U4957" s="23">
        <f t="shared" si="779"/>
        <v>5.9007663800237468E-3</v>
      </c>
    </row>
    <row r="4958" spans="1:21" x14ac:dyDescent="0.3">
      <c r="A4958" s="21">
        <v>42912</v>
      </c>
      <c r="B4958" s="22">
        <v>36.44</v>
      </c>
      <c r="C4958" s="22">
        <v>36.439998629999998</v>
      </c>
      <c r="D4958" s="22">
        <f t="shared" si="770"/>
        <v>1.3699999996674705E-6</v>
      </c>
      <c r="E4958" s="23">
        <f t="shared" si="771"/>
        <v>3.7596049702910503E-6</v>
      </c>
      <c r="F4958" s="22">
        <v>36.520000000000003</v>
      </c>
      <c r="G4958" s="22">
        <v>36.520000459999999</v>
      </c>
      <c r="H4958" s="22">
        <f t="shared" si="772"/>
        <v>-4.5999999542800651E-7</v>
      </c>
      <c r="I4958" s="23">
        <f t="shared" si="773"/>
        <v>1.2595837613196091E-6</v>
      </c>
      <c r="J4958" s="22">
        <v>35.92</v>
      </c>
      <c r="K4958" s="22">
        <v>35.91999817</v>
      </c>
      <c r="L4958" s="22">
        <f t="shared" si="774"/>
        <v>1.8300000022009044E-6</v>
      </c>
      <c r="M4958" s="23">
        <f t="shared" si="775"/>
        <v>5.0946550541010353E-6</v>
      </c>
      <c r="N4958" s="22">
        <v>36.130000000000003</v>
      </c>
      <c r="O4958" s="22">
        <v>36.130001069999999</v>
      </c>
      <c r="P4958" s="22">
        <f t="shared" si="776"/>
        <v>-1.0699999961616413E-6</v>
      </c>
      <c r="Q4958" s="23">
        <f t="shared" si="777"/>
        <v>2.9615277178889975E-6</v>
      </c>
      <c r="R4958" s="24">
        <v>10127615</v>
      </c>
      <c r="S4958" s="24">
        <v>10127200</v>
      </c>
      <c r="T4958" s="24">
        <f t="shared" si="778"/>
        <v>415</v>
      </c>
      <c r="U4958" s="23">
        <f t="shared" si="779"/>
        <v>4.0978750296231927E-3</v>
      </c>
    </row>
    <row r="4959" spans="1:21" x14ac:dyDescent="0.3">
      <c r="A4959" s="21">
        <v>42913</v>
      </c>
      <c r="B4959" s="22">
        <v>35.79</v>
      </c>
      <c r="C4959" s="22">
        <v>35.790000919999997</v>
      </c>
      <c r="D4959" s="22">
        <f t="shared" si="770"/>
        <v>-9.1999999796144039E-7</v>
      </c>
      <c r="E4959" s="23">
        <f t="shared" si="771"/>
        <v>2.5705503613086819E-6</v>
      </c>
      <c r="F4959" s="22">
        <v>35.79</v>
      </c>
      <c r="G4959" s="22">
        <v>35.790000919999997</v>
      </c>
      <c r="H4959" s="22">
        <f t="shared" si="772"/>
        <v>-9.1999999796144039E-7</v>
      </c>
      <c r="I4959" s="23">
        <f t="shared" si="773"/>
        <v>2.5705503613086819E-6</v>
      </c>
      <c r="J4959" s="22">
        <v>34.97</v>
      </c>
      <c r="K4959" s="22">
        <v>34.97000122</v>
      </c>
      <c r="L4959" s="22">
        <f t="shared" si="774"/>
        <v>-1.2200000014672696E-6</v>
      </c>
      <c r="M4959" s="23">
        <f t="shared" si="775"/>
        <v>3.4887044864314406E-6</v>
      </c>
      <c r="N4959" s="22">
        <v>35.090000000000003</v>
      </c>
      <c r="O4959" s="22">
        <v>35.090000150000002</v>
      </c>
      <c r="P4959" s="22">
        <f t="shared" si="776"/>
        <v>-1.4999999820020093E-7</v>
      </c>
      <c r="Q4959" s="23">
        <f t="shared" si="777"/>
        <v>4.2747220734965119E-7</v>
      </c>
      <c r="R4959" s="24">
        <v>8081100</v>
      </c>
      <c r="S4959" s="24">
        <v>8081100</v>
      </c>
      <c r="T4959" s="24">
        <f t="shared" si="778"/>
        <v>0</v>
      </c>
      <c r="U4959" s="23">
        <f t="shared" si="779"/>
        <v>0</v>
      </c>
    </row>
    <row r="4960" spans="1:21" x14ac:dyDescent="0.3">
      <c r="A4960" s="21">
        <v>42914</v>
      </c>
      <c r="B4960" s="22">
        <v>35.270000000000003</v>
      </c>
      <c r="C4960" s="22">
        <v>35.270000459999999</v>
      </c>
      <c r="D4960" s="22">
        <f t="shared" si="770"/>
        <v>-4.5999999542800651E-7</v>
      </c>
      <c r="E4960" s="23">
        <f t="shared" si="771"/>
        <v>1.304224523471998E-6</v>
      </c>
      <c r="F4960" s="22">
        <v>35.39</v>
      </c>
      <c r="G4960" s="22">
        <v>35.38999939</v>
      </c>
      <c r="H4960" s="22">
        <f t="shared" si="772"/>
        <v>6.1000000073363481E-7</v>
      </c>
      <c r="I4960" s="23">
        <f t="shared" si="773"/>
        <v>1.7236507805818156E-6</v>
      </c>
      <c r="J4960" s="22">
        <v>34.75</v>
      </c>
      <c r="K4960" s="22">
        <v>34.75</v>
      </c>
      <c r="L4960" s="22">
        <f t="shared" si="774"/>
        <v>0</v>
      </c>
      <c r="M4960" s="23">
        <f t="shared" si="775"/>
        <v>0</v>
      </c>
      <c r="N4960" s="22">
        <v>35.35</v>
      </c>
      <c r="O4960" s="22">
        <v>35.349998470000003</v>
      </c>
      <c r="P4960" s="22">
        <f t="shared" si="776"/>
        <v>1.5299999986950752E-6</v>
      </c>
      <c r="Q4960" s="23">
        <f t="shared" si="777"/>
        <v>4.3281472840614668E-6</v>
      </c>
      <c r="R4960" s="24">
        <v>8306283</v>
      </c>
      <c r="S4960" s="24">
        <v>8306200</v>
      </c>
      <c r="T4960" s="24">
        <f t="shared" si="778"/>
        <v>83</v>
      </c>
      <c r="U4960" s="23">
        <f t="shared" si="779"/>
        <v>9.9925356962269154E-4</v>
      </c>
    </row>
    <row r="4961" spans="1:21" x14ac:dyDescent="0.3">
      <c r="A4961" s="21">
        <v>42915</v>
      </c>
      <c r="B4961" s="22">
        <v>35.229999999999997</v>
      </c>
      <c r="C4961" s="22">
        <v>35.229999540000001</v>
      </c>
      <c r="D4961" s="22">
        <f t="shared" si="770"/>
        <v>4.5999999542800651E-7</v>
      </c>
      <c r="E4961" s="23">
        <f t="shared" si="771"/>
        <v>1.3057053688170626E-6</v>
      </c>
      <c r="F4961" s="22">
        <v>35.229999999999997</v>
      </c>
      <c r="G4961" s="22">
        <v>35.229999540000001</v>
      </c>
      <c r="H4961" s="22">
        <f t="shared" si="772"/>
        <v>4.5999999542800651E-7</v>
      </c>
      <c r="I4961" s="23">
        <f t="shared" si="773"/>
        <v>1.3057053688170626E-6</v>
      </c>
      <c r="J4961" s="22">
        <v>34.53</v>
      </c>
      <c r="K4961" s="22">
        <v>34.52999878</v>
      </c>
      <c r="L4961" s="22">
        <f t="shared" si="774"/>
        <v>1.2200000014672696E-6</v>
      </c>
      <c r="M4961" s="23">
        <f t="shared" si="775"/>
        <v>3.5331597004686297E-6</v>
      </c>
      <c r="N4961" s="22">
        <v>34.81</v>
      </c>
      <c r="O4961" s="22">
        <v>34.810001370000002</v>
      </c>
      <c r="P4961" s="22">
        <f t="shared" si="776"/>
        <v>-1.3699999996674705E-6</v>
      </c>
      <c r="Q4961" s="23">
        <f t="shared" si="777"/>
        <v>3.9356505192446376E-6</v>
      </c>
      <c r="R4961" s="24">
        <v>7332192</v>
      </c>
      <c r="S4961" s="24">
        <v>7332200</v>
      </c>
      <c r="T4961" s="24">
        <f t="shared" si="778"/>
        <v>-8</v>
      </c>
      <c r="U4961" s="23">
        <f t="shared" si="779"/>
        <v>1.0910777120100378E-4</v>
      </c>
    </row>
    <row r="4962" spans="1:21" x14ac:dyDescent="0.3">
      <c r="A4962" s="21">
        <v>42916</v>
      </c>
      <c r="B4962" s="22">
        <v>34.840000000000003</v>
      </c>
      <c r="C4962" s="22">
        <v>34.840000150000002</v>
      </c>
      <c r="D4962" s="22">
        <f t="shared" si="770"/>
        <v>-1.4999999820020093E-7</v>
      </c>
      <c r="E4962" s="23">
        <f t="shared" si="771"/>
        <v>4.3053960262454516E-7</v>
      </c>
      <c r="F4962" s="22">
        <v>35.090000000000003</v>
      </c>
      <c r="G4962" s="22">
        <v>35.090000150000002</v>
      </c>
      <c r="H4962" s="22">
        <f t="shared" si="772"/>
        <v>-1.4999999820020093E-7</v>
      </c>
      <c r="I4962" s="23">
        <f t="shared" si="773"/>
        <v>4.2747220734965119E-7</v>
      </c>
      <c r="J4962" s="22">
        <v>34.700000000000003</v>
      </c>
      <c r="K4962" s="22">
        <v>34.700000760000002</v>
      </c>
      <c r="L4962" s="22">
        <f t="shared" si="774"/>
        <v>-7.5999999893383574E-7</v>
      </c>
      <c r="M4962" s="23">
        <f t="shared" si="775"/>
        <v>2.1902016780642735E-6</v>
      </c>
      <c r="N4962" s="22">
        <v>34.96</v>
      </c>
      <c r="O4962" s="22">
        <v>34.959999080000003</v>
      </c>
      <c r="P4962" s="22">
        <f t="shared" si="776"/>
        <v>9.1999999796144039E-7</v>
      </c>
      <c r="Q4962" s="23">
        <f t="shared" si="777"/>
        <v>2.6315790107893799E-6</v>
      </c>
      <c r="R4962" s="24">
        <v>5177973</v>
      </c>
      <c r="S4962" s="24">
        <v>5177500</v>
      </c>
      <c r="T4962" s="24">
        <f t="shared" si="778"/>
        <v>473</v>
      </c>
      <c r="U4962" s="23">
        <f t="shared" si="779"/>
        <v>9.1356832448092722E-3</v>
      </c>
    </row>
    <row r="4963" spans="1:21" x14ac:dyDescent="0.3">
      <c r="A4963" s="21">
        <v>42919</v>
      </c>
      <c r="B4963" s="22">
        <v>35.04</v>
      </c>
      <c r="C4963" s="22">
        <v>35.040000919999997</v>
      </c>
      <c r="D4963" s="22">
        <f t="shared" si="770"/>
        <v>-9.1999999796144039E-7</v>
      </c>
      <c r="E4963" s="23">
        <f t="shared" si="771"/>
        <v>2.6255707015016839E-6</v>
      </c>
      <c r="F4963" s="22">
        <v>35.17</v>
      </c>
      <c r="G4963" s="22">
        <v>35.16999817</v>
      </c>
      <c r="H4963" s="22">
        <f t="shared" si="772"/>
        <v>1.8300000022009044E-6</v>
      </c>
      <c r="I4963" s="23">
        <f t="shared" si="773"/>
        <v>5.2032985425682903E-6</v>
      </c>
      <c r="J4963" s="22">
        <v>34.83</v>
      </c>
      <c r="K4963" s="22">
        <v>34.83000183</v>
      </c>
      <c r="L4963" s="22">
        <f t="shared" si="774"/>
        <v>-1.8300000022009044E-6</v>
      </c>
      <c r="M4963" s="23">
        <f t="shared" si="775"/>
        <v>5.2540910308671797E-6</v>
      </c>
      <c r="N4963" s="22">
        <v>34.880000000000003</v>
      </c>
      <c r="O4963" s="22">
        <v>34.880001069999999</v>
      </c>
      <c r="P4963" s="22">
        <f t="shared" si="776"/>
        <v>-1.0699999961616413E-6</v>
      </c>
      <c r="Q4963" s="23">
        <f t="shared" si="777"/>
        <v>3.0676604453488372E-6</v>
      </c>
      <c r="R4963" s="24">
        <v>4470564</v>
      </c>
      <c r="S4963" s="24">
        <v>4470600</v>
      </c>
      <c r="T4963" s="24">
        <f t="shared" si="778"/>
        <v>-36</v>
      </c>
      <c r="U4963" s="23">
        <f t="shared" si="779"/>
        <v>8.0526103878674003E-4</v>
      </c>
    </row>
    <row r="4964" spans="1:21" x14ac:dyDescent="0.3">
      <c r="A4964" s="21">
        <v>42921</v>
      </c>
      <c r="B4964" s="22">
        <v>35.08</v>
      </c>
      <c r="C4964" s="22">
        <v>35.08000183</v>
      </c>
      <c r="D4964" s="22">
        <f t="shared" si="770"/>
        <v>-1.8300000022009044E-6</v>
      </c>
      <c r="E4964" s="23">
        <f t="shared" si="771"/>
        <v>5.2166473966255903E-6</v>
      </c>
      <c r="F4964" s="22">
        <v>35.08</v>
      </c>
      <c r="G4964" s="22">
        <v>35.08000183</v>
      </c>
      <c r="H4964" s="22">
        <f t="shared" si="772"/>
        <v>-1.8300000022009044E-6</v>
      </c>
      <c r="I4964" s="23">
        <f t="shared" si="773"/>
        <v>5.2166473966255903E-6</v>
      </c>
      <c r="J4964" s="22">
        <v>34.630000000000003</v>
      </c>
      <c r="K4964" s="22">
        <v>34.630001069999999</v>
      </c>
      <c r="L4964" s="22">
        <f t="shared" si="774"/>
        <v>-1.0699999961616413E-6</v>
      </c>
      <c r="M4964" s="23">
        <f t="shared" si="775"/>
        <v>3.0898064195804578E-6</v>
      </c>
      <c r="N4964" s="22">
        <v>34.82</v>
      </c>
      <c r="O4964" s="22">
        <v>34.819999690000003</v>
      </c>
      <c r="P4964" s="22">
        <f t="shared" si="776"/>
        <v>3.0999999722780558E-7</v>
      </c>
      <c r="Q4964" s="23">
        <f t="shared" si="777"/>
        <v>8.9029293505948783E-7</v>
      </c>
      <c r="R4964" s="24">
        <v>9222161</v>
      </c>
      <c r="S4964" s="24">
        <v>9222200</v>
      </c>
      <c r="T4964" s="24">
        <f t="shared" si="778"/>
        <v>-39</v>
      </c>
      <c r="U4964" s="23">
        <f t="shared" si="779"/>
        <v>4.2289258528333803E-4</v>
      </c>
    </row>
    <row r="4965" spans="1:21" x14ac:dyDescent="0.3">
      <c r="A4965" s="21">
        <v>42922</v>
      </c>
      <c r="B4965" s="22">
        <v>34.5</v>
      </c>
      <c r="C4965" s="22">
        <v>34.5</v>
      </c>
      <c r="D4965" s="22">
        <f t="shared" si="770"/>
        <v>0</v>
      </c>
      <c r="E4965" s="23">
        <f t="shared" si="771"/>
        <v>0</v>
      </c>
      <c r="F4965" s="22">
        <v>34.64</v>
      </c>
      <c r="G4965" s="22">
        <v>34.63999939</v>
      </c>
      <c r="H4965" s="22">
        <f t="shared" si="772"/>
        <v>6.1000000073363481E-7</v>
      </c>
      <c r="I4965" s="23">
        <f t="shared" si="773"/>
        <v>1.7609700100333485E-6</v>
      </c>
      <c r="J4965" s="22">
        <v>34.31</v>
      </c>
      <c r="K4965" s="22">
        <v>34.310001370000002</v>
      </c>
      <c r="L4965" s="22">
        <f t="shared" si="774"/>
        <v>-1.3699999996674705E-6</v>
      </c>
      <c r="M4965" s="23">
        <f t="shared" si="775"/>
        <v>3.993004794413596E-6</v>
      </c>
      <c r="N4965" s="22">
        <v>34.5</v>
      </c>
      <c r="O4965" s="22">
        <v>34.5</v>
      </c>
      <c r="P4965" s="22">
        <f t="shared" si="776"/>
        <v>0</v>
      </c>
      <c r="Q4965" s="23">
        <f t="shared" si="777"/>
        <v>0</v>
      </c>
      <c r="R4965" s="24">
        <v>6493657</v>
      </c>
      <c r="S4965" s="24">
        <v>6493700</v>
      </c>
      <c r="T4965" s="24">
        <f t="shared" si="778"/>
        <v>-43</v>
      </c>
      <c r="U4965" s="23">
        <f t="shared" si="779"/>
        <v>6.6218026702804264E-4</v>
      </c>
    </row>
    <row r="4966" spans="1:21" x14ac:dyDescent="0.3">
      <c r="A4966" s="21">
        <v>42923</v>
      </c>
      <c r="B4966" s="22">
        <v>34.549999999999997</v>
      </c>
      <c r="C4966" s="22">
        <v>34.549999239999998</v>
      </c>
      <c r="D4966" s="22">
        <f t="shared" si="770"/>
        <v>7.5999999893383574E-7</v>
      </c>
      <c r="E4966" s="23">
        <f t="shared" si="771"/>
        <v>2.1997106097008288E-6</v>
      </c>
      <c r="F4966" s="22">
        <v>34.67</v>
      </c>
      <c r="G4966" s="22">
        <v>34.66999817</v>
      </c>
      <c r="H4966" s="22">
        <f t="shared" si="772"/>
        <v>1.8300000022009044E-6</v>
      </c>
      <c r="I4966" s="23">
        <f t="shared" si="773"/>
        <v>5.2783389062431682E-6</v>
      </c>
      <c r="J4966" s="22">
        <v>34.479999999999997</v>
      </c>
      <c r="K4966" s="22">
        <v>34.479999540000001</v>
      </c>
      <c r="L4966" s="22">
        <f t="shared" si="774"/>
        <v>4.5999999542800651E-7</v>
      </c>
      <c r="M4966" s="23">
        <f t="shared" si="775"/>
        <v>1.3341067330768488E-6</v>
      </c>
      <c r="N4966" s="22">
        <v>34.630000000000003</v>
      </c>
      <c r="O4966" s="22">
        <v>34.630001069999999</v>
      </c>
      <c r="P4966" s="22">
        <f t="shared" si="776"/>
        <v>-1.0699999961616413E-6</v>
      </c>
      <c r="Q4966" s="23">
        <f t="shared" si="777"/>
        <v>3.0898064195804578E-6</v>
      </c>
      <c r="R4966" s="24">
        <v>7937778</v>
      </c>
      <c r="S4966" s="24">
        <v>7937800</v>
      </c>
      <c r="T4966" s="24">
        <f t="shared" si="778"/>
        <v>-22</v>
      </c>
      <c r="U4966" s="23">
        <f t="shared" si="779"/>
        <v>2.771548791856686E-4</v>
      </c>
    </row>
    <row r="4967" spans="1:21" x14ac:dyDescent="0.3">
      <c r="A4967" s="21">
        <v>42926</v>
      </c>
      <c r="B4967" s="22">
        <v>34.61</v>
      </c>
      <c r="C4967" s="22">
        <v>34.61000061</v>
      </c>
      <c r="D4967" s="22">
        <f t="shared" si="770"/>
        <v>-6.1000000073363481E-7</v>
      </c>
      <c r="E4967" s="23">
        <f t="shared" si="771"/>
        <v>1.7624963593828577E-6</v>
      </c>
      <c r="F4967" s="22">
        <v>35.159999999999997</v>
      </c>
      <c r="G4967" s="22">
        <v>35.159999849999998</v>
      </c>
      <c r="H4967" s="22">
        <f t="shared" si="772"/>
        <v>1.4999999820020093E-7</v>
      </c>
      <c r="I4967" s="23">
        <f t="shared" si="773"/>
        <v>4.2662115711073003E-7</v>
      </c>
      <c r="J4967" s="22">
        <v>34.549999999999997</v>
      </c>
      <c r="K4967" s="22">
        <v>34.549999239999998</v>
      </c>
      <c r="L4967" s="22">
        <f t="shared" si="774"/>
        <v>7.5999999893383574E-7</v>
      </c>
      <c r="M4967" s="23">
        <f t="shared" si="775"/>
        <v>2.1997106097008288E-6</v>
      </c>
      <c r="N4967" s="22">
        <v>35</v>
      </c>
      <c r="O4967" s="22">
        <v>35</v>
      </c>
      <c r="P4967" s="22">
        <f t="shared" si="776"/>
        <v>0</v>
      </c>
      <c r="Q4967" s="23">
        <f t="shared" si="777"/>
        <v>0</v>
      </c>
      <c r="R4967" s="24">
        <v>7779710</v>
      </c>
      <c r="S4967" s="24">
        <v>7779700</v>
      </c>
      <c r="T4967" s="24">
        <f t="shared" si="778"/>
        <v>10</v>
      </c>
      <c r="U4967" s="23">
        <f t="shared" si="779"/>
        <v>1.2853966091237449E-4</v>
      </c>
    </row>
    <row r="4968" spans="1:21" x14ac:dyDescent="0.3">
      <c r="A4968" s="21">
        <v>42927</v>
      </c>
      <c r="B4968" s="22">
        <v>35.43</v>
      </c>
      <c r="C4968" s="22">
        <v>35.430000309999997</v>
      </c>
      <c r="D4968" s="22">
        <f t="shared" si="770"/>
        <v>-3.0999999722780558E-7</v>
      </c>
      <c r="E4968" s="23">
        <f t="shared" si="771"/>
        <v>8.7496470368449067E-7</v>
      </c>
      <c r="F4968" s="22">
        <v>35.43</v>
      </c>
      <c r="G4968" s="22">
        <v>35.430000309999997</v>
      </c>
      <c r="H4968" s="22">
        <f t="shared" si="772"/>
        <v>-3.0999999722780558E-7</v>
      </c>
      <c r="I4968" s="23">
        <f t="shared" si="773"/>
        <v>8.7496470368449067E-7</v>
      </c>
      <c r="J4968" s="22">
        <v>35.049999999999997</v>
      </c>
      <c r="K4968" s="22">
        <v>35.049999239999998</v>
      </c>
      <c r="L4968" s="22">
        <f t="shared" si="774"/>
        <v>7.5999999893383574E-7</v>
      </c>
      <c r="M4968" s="23">
        <f t="shared" si="775"/>
        <v>2.1683309997522152E-6</v>
      </c>
      <c r="N4968" s="22">
        <v>35.380000000000003</v>
      </c>
      <c r="O4968" s="22">
        <v>35.380001069999999</v>
      </c>
      <c r="P4968" s="22">
        <f t="shared" si="776"/>
        <v>-1.0699999961616413E-6</v>
      </c>
      <c r="Q4968" s="23">
        <f t="shared" si="777"/>
        <v>3.0243074160586547E-6</v>
      </c>
      <c r="R4968" s="24">
        <v>9300763</v>
      </c>
      <c r="S4968" s="24">
        <v>9300800</v>
      </c>
      <c r="T4968" s="24">
        <f t="shared" si="778"/>
        <v>-37</v>
      </c>
      <c r="U4968" s="23">
        <f t="shared" si="779"/>
        <v>3.9781524169963875E-4</v>
      </c>
    </row>
    <row r="4969" spans="1:21" x14ac:dyDescent="0.3">
      <c r="A4969" s="21">
        <v>42928</v>
      </c>
      <c r="B4969" s="22">
        <v>35.65</v>
      </c>
      <c r="C4969" s="22">
        <v>35.650001529999997</v>
      </c>
      <c r="D4969" s="22">
        <f t="shared" si="770"/>
        <v>-1.5299999986950752E-6</v>
      </c>
      <c r="E4969" s="23">
        <f t="shared" si="771"/>
        <v>4.2917249173399274E-6</v>
      </c>
      <c r="F4969" s="22">
        <v>35.799999999999997</v>
      </c>
      <c r="G4969" s="22">
        <v>35.799999239999998</v>
      </c>
      <c r="H4969" s="22">
        <f t="shared" si="772"/>
        <v>7.5999999893383574E-7</v>
      </c>
      <c r="I4969" s="23">
        <f t="shared" si="773"/>
        <v>2.1229050700221071E-6</v>
      </c>
      <c r="J4969" s="22">
        <v>35.5</v>
      </c>
      <c r="K4969" s="22">
        <v>35.5</v>
      </c>
      <c r="L4969" s="22">
        <f t="shared" si="774"/>
        <v>0</v>
      </c>
      <c r="M4969" s="23">
        <f t="shared" si="775"/>
        <v>0</v>
      </c>
      <c r="N4969" s="22">
        <v>35.69</v>
      </c>
      <c r="O4969" s="22">
        <v>35.689998629999998</v>
      </c>
      <c r="P4969" s="22">
        <f t="shared" si="776"/>
        <v>1.3699999996674705E-6</v>
      </c>
      <c r="Q4969" s="23">
        <f t="shared" si="777"/>
        <v>3.838610401390959E-6</v>
      </c>
      <c r="R4969" s="24">
        <v>9206049</v>
      </c>
      <c r="S4969" s="24">
        <v>9211200</v>
      </c>
      <c r="T4969" s="24">
        <f t="shared" si="778"/>
        <v>-5151</v>
      </c>
      <c r="U4969" s="23">
        <f t="shared" si="779"/>
        <v>5.5921052631578941E-2</v>
      </c>
    </row>
    <row r="4970" spans="1:21" x14ac:dyDescent="0.3">
      <c r="A4970" s="21">
        <v>42929</v>
      </c>
      <c r="B4970" s="22">
        <v>35.46</v>
      </c>
      <c r="C4970" s="22">
        <v>35.459999080000003</v>
      </c>
      <c r="D4970" s="22">
        <f t="shared" si="770"/>
        <v>9.1999999796144039E-7</v>
      </c>
      <c r="E4970" s="23">
        <f t="shared" si="771"/>
        <v>2.5944727067980518E-6</v>
      </c>
      <c r="F4970" s="22">
        <v>36.159999999999997</v>
      </c>
      <c r="G4970" s="22">
        <v>36.159999849999998</v>
      </c>
      <c r="H4970" s="22">
        <f t="shared" si="772"/>
        <v>1.4999999820020093E-7</v>
      </c>
      <c r="I4970" s="23">
        <f t="shared" si="773"/>
        <v>4.1482300559301841E-7</v>
      </c>
      <c r="J4970" s="22">
        <v>35.46</v>
      </c>
      <c r="K4970" s="22">
        <v>35.459999080000003</v>
      </c>
      <c r="L4970" s="22">
        <f t="shared" si="774"/>
        <v>9.1999999796144039E-7</v>
      </c>
      <c r="M4970" s="23">
        <f t="shared" si="775"/>
        <v>2.5944727067980518E-6</v>
      </c>
      <c r="N4970" s="22">
        <v>36.15</v>
      </c>
      <c r="O4970" s="22">
        <v>36.150001529999997</v>
      </c>
      <c r="P4970" s="22">
        <f t="shared" si="776"/>
        <v>-1.5299999986950752E-6</v>
      </c>
      <c r="Q4970" s="23">
        <f t="shared" si="777"/>
        <v>4.2323649624893259E-6</v>
      </c>
      <c r="R4970" s="24">
        <v>9943703</v>
      </c>
      <c r="S4970" s="24">
        <v>9943900</v>
      </c>
      <c r="T4970" s="24">
        <f t="shared" si="778"/>
        <v>-197</v>
      </c>
      <c r="U4970" s="23">
        <f t="shared" si="779"/>
        <v>1.9811140498194875E-3</v>
      </c>
    </row>
    <row r="4971" spans="1:21" x14ac:dyDescent="0.3">
      <c r="A4971" s="21">
        <v>42930</v>
      </c>
      <c r="B4971" s="22">
        <v>36.130000000000003</v>
      </c>
      <c r="C4971" s="22">
        <v>36.130001069999999</v>
      </c>
      <c r="D4971" s="22">
        <f t="shared" si="770"/>
        <v>-1.0699999961616413E-6</v>
      </c>
      <c r="E4971" s="23">
        <f t="shared" si="771"/>
        <v>2.9615277178889975E-6</v>
      </c>
      <c r="F4971" s="22">
        <v>36.35</v>
      </c>
      <c r="G4971" s="22">
        <v>36.349998470000003</v>
      </c>
      <c r="H4971" s="22">
        <f t="shared" si="772"/>
        <v>1.5299999986950752E-6</v>
      </c>
      <c r="I4971" s="23">
        <f t="shared" si="773"/>
        <v>4.2090785779751778E-6</v>
      </c>
      <c r="J4971" s="22">
        <v>35.979999999999997</v>
      </c>
      <c r="K4971" s="22">
        <v>35.979999540000001</v>
      </c>
      <c r="L4971" s="22">
        <f t="shared" si="774"/>
        <v>4.5999999542800651E-7</v>
      </c>
      <c r="M4971" s="23">
        <f t="shared" si="775"/>
        <v>1.2784880525543401E-6</v>
      </c>
      <c r="N4971" s="22">
        <v>36.25</v>
      </c>
      <c r="O4971" s="22">
        <v>36.25</v>
      </c>
      <c r="P4971" s="22">
        <f t="shared" si="776"/>
        <v>0</v>
      </c>
      <c r="Q4971" s="23">
        <f t="shared" si="777"/>
        <v>0</v>
      </c>
      <c r="R4971" s="24">
        <v>7196612</v>
      </c>
      <c r="S4971" s="24">
        <v>7196600</v>
      </c>
      <c r="T4971" s="24">
        <f t="shared" si="778"/>
        <v>12</v>
      </c>
      <c r="U4971" s="23">
        <f t="shared" si="779"/>
        <v>1.6674540755356698E-4</v>
      </c>
    </row>
    <row r="4972" spans="1:21" x14ac:dyDescent="0.3">
      <c r="A4972" s="21">
        <v>42933</v>
      </c>
      <c r="B4972" s="22">
        <v>36.03</v>
      </c>
      <c r="C4972" s="22">
        <v>36.02999878</v>
      </c>
      <c r="D4972" s="22">
        <f t="shared" si="770"/>
        <v>1.2200000014672696E-6</v>
      </c>
      <c r="E4972" s="23">
        <f t="shared" si="771"/>
        <v>3.3860672849772147E-6</v>
      </c>
      <c r="F4972" s="22">
        <v>36.06</v>
      </c>
      <c r="G4972" s="22">
        <v>36.060001370000002</v>
      </c>
      <c r="H4972" s="22">
        <f t="shared" si="772"/>
        <v>-1.3699999996674705E-6</v>
      </c>
      <c r="I4972" s="23">
        <f t="shared" si="773"/>
        <v>3.7992233710984758E-6</v>
      </c>
      <c r="J4972" s="22">
        <v>35.64</v>
      </c>
      <c r="K4972" s="22">
        <v>35.63999939</v>
      </c>
      <c r="L4972" s="22">
        <f t="shared" si="774"/>
        <v>6.1000000073363481E-7</v>
      </c>
      <c r="M4972" s="23">
        <f t="shared" si="775"/>
        <v>1.7115600762462158E-6</v>
      </c>
      <c r="N4972" s="22">
        <v>35.909999999999997</v>
      </c>
      <c r="O4972" s="22">
        <v>35.909999849999998</v>
      </c>
      <c r="P4972" s="22">
        <f t="shared" si="776"/>
        <v>1.4999999820020093E-7</v>
      </c>
      <c r="Q4972" s="23">
        <f t="shared" si="777"/>
        <v>4.1771094075958608E-7</v>
      </c>
      <c r="R4972" s="24">
        <v>4649764</v>
      </c>
      <c r="S4972" s="24">
        <v>4649800</v>
      </c>
      <c r="T4972" s="24">
        <f t="shared" si="778"/>
        <v>-36</v>
      </c>
      <c r="U4972" s="23">
        <f t="shared" si="779"/>
        <v>7.7422684846660073E-4</v>
      </c>
    </row>
    <row r="4973" spans="1:21" x14ac:dyDescent="0.3">
      <c r="A4973" s="21">
        <v>42934</v>
      </c>
      <c r="B4973" s="22">
        <v>35.880000000000003</v>
      </c>
      <c r="C4973" s="22">
        <v>35.880001069999999</v>
      </c>
      <c r="D4973" s="22">
        <f t="shared" si="770"/>
        <v>-1.0699999961616413E-6</v>
      </c>
      <c r="E4973" s="23">
        <f t="shared" si="771"/>
        <v>2.9821626651407493E-6</v>
      </c>
      <c r="F4973" s="22">
        <v>36.04</v>
      </c>
      <c r="G4973" s="22">
        <v>36.040000919999997</v>
      </c>
      <c r="H4973" s="22">
        <f t="shared" si="772"/>
        <v>-9.1999999796144039E-7</v>
      </c>
      <c r="I4973" s="23">
        <f t="shared" si="773"/>
        <v>2.5527191300677701E-6</v>
      </c>
      <c r="J4973" s="22">
        <v>35.72</v>
      </c>
      <c r="K4973" s="22">
        <v>35.72000122</v>
      </c>
      <c r="L4973" s="22">
        <f t="shared" si="774"/>
        <v>-1.2200000014672696E-6</v>
      </c>
      <c r="M4973" s="23">
        <f t="shared" si="775"/>
        <v>3.4154534148900838E-6</v>
      </c>
      <c r="N4973" s="22">
        <v>35.869999999999997</v>
      </c>
      <c r="O4973" s="22">
        <v>35.869998930000001</v>
      </c>
      <c r="P4973" s="22">
        <f t="shared" si="776"/>
        <v>1.0699999961616413E-6</v>
      </c>
      <c r="Q4973" s="23">
        <f t="shared" si="777"/>
        <v>2.9829942238073028E-6</v>
      </c>
      <c r="R4973" s="24">
        <v>6185349</v>
      </c>
      <c r="S4973" s="24">
        <v>6185300</v>
      </c>
      <c r="T4973" s="24">
        <f t="shared" si="778"/>
        <v>49</v>
      </c>
      <c r="U4973" s="23">
        <f t="shared" si="779"/>
        <v>7.9220086333726741E-4</v>
      </c>
    </row>
    <row r="4974" spans="1:21" x14ac:dyDescent="0.3">
      <c r="A4974" s="21">
        <v>42935</v>
      </c>
      <c r="B4974" s="22">
        <v>36.06</v>
      </c>
      <c r="C4974" s="22">
        <v>36.060001370000002</v>
      </c>
      <c r="D4974" s="22">
        <f t="shared" si="770"/>
        <v>-1.3699999996674705E-6</v>
      </c>
      <c r="E4974" s="23">
        <f t="shared" si="771"/>
        <v>3.7992233710984758E-6</v>
      </c>
      <c r="F4974" s="22">
        <v>36.42</v>
      </c>
      <c r="G4974" s="22">
        <v>36.41999817</v>
      </c>
      <c r="H4974" s="22">
        <f t="shared" si="772"/>
        <v>1.8300000022009044E-6</v>
      </c>
      <c r="I4974" s="23">
        <f t="shared" si="773"/>
        <v>5.0247119553902609E-6</v>
      </c>
      <c r="J4974" s="22">
        <v>36.06</v>
      </c>
      <c r="K4974" s="22">
        <v>36.060001370000002</v>
      </c>
      <c r="L4974" s="22">
        <f t="shared" si="774"/>
        <v>-1.3699999996674705E-6</v>
      </c>
      <c r="M4974" s="23">
        <f t="shared" si="775"/>
        <v>3.7992233710984758E-6</v>
      </c>
      <c r="N4974" s="22">
        <v>36.409999999999997</v>
      </c>
      <c r="O4974" s="22">
        <v>36.409999849999998</v>
      </c>
      <c r="P4974" s="22">
        <f t="shared" si="776"/>
        <v>1.4999999820020093E-7</v>
      </c>
      <c r="Q4974" s="23">
        <f t="shared" si="777"/>
        <v>4.1197472897051098E-7</v>
      </c>
      <c r="R4974" s="24">
        <v>7033801</v>
      </c>
      <c r="S4974" s="24">
        <v>7033800</v>
      </c>
      <c r="T4974" s="24">
        <f t="shared" si="778"/>
        <v>1</v>
      </c>
      <c r="U4974" s="23">
        <f t="shared" si="779"/>
        <v>1.4217066166225939E-5</v>
      </c>
    </row>
    <row r="4975" spans="1:21" x14ac:dyDescent="0.3">
      <c r="A4975" s="21">
        <v>42936</v>
      </c>
      <c r="B4975" s="22">
        <v>36.409999999999997</v>
      </c>
      <c r="C4975" s="22">
        <v>36.409999849999998</v>
      </c>
      <c r="D4975" s="22">
        <f t="shared" si="770"/>
        <v>1.4999999820020093E-7</v>
      </c>
      <c r="E4975" s="23">
        <f t="shared" si="771"/>
        <v>4.1197472897051098E-7</v>
      </c>
      <c r="F4975" s="22">
        <v>36.409999999999997</v>
      </c>
      <c r="G4975" s="22">
        <v>36.409999849999998</v>
      </c>
      <c r="H4975" s="22">
        <f t="shared" si="772"/>
        <v>1.4999999820020093E-7</v>
      </c>
      <c r="I4975" s="23">
        <f t="shared" si="773"/>
        <v>4.1197472897051098E-7</v>
      </c>
      <c r="J4975" s="22">
        <v>36.08</v>
      </c>
      <c r="K4975" s="22">
        <v>36.08000183</v>
      </c>
      <c r="L4975" s="22">
        <f t="shared" si="774"/>
        <v>-1.8300000022009044E-6</v>
      </c>
      <c r="M4975" s="23">
        <f t="shared" si="775"/>
        <v>5.0720618330991486E-6</v>
      </c>
      <c r="N4975" s="22">
        <v>36.1</v>
      </c>
      <c r="O4975" s="22">
        <v>36.099998470000003</v>
      </c>
      <c r="P4975" s="22">
        <f t="shared" si="776"/>
        <v>1.5299999986950752E-6</v>
      </c>
      <c r="Q4975" s="23">
        <f t="shared" si="777"/>
        <v>4.238227322825355E-6</v>
      </c>
      <c r="R4975" s="24">
        <v>6996645</v>
      </c>
      <c r="S4975" s="24">
        <v>6996600</v>
      </c>
      <c r="T4975" s="24">
        <f t="shared" si="778"/>
        <v>45</v>
      </c>
      <c r="U4975" s="23">
        <f t="shared" si="779"/>
        <v>6.431695394906097E-4</v>
      </c>
    </row>
    <row r="4976" spans="1:21" x14ac:dyDescent="0.3">
      <c r="A4976" s="21">
        <v>42937</v>
      </c>
      <c r="B4976" s="22">
        <v>36.06</v>
      </c>
      <c r="C4976" s="22">
        <v>36.060001370000002</v>
      </c>
      <c r="D4976" s="22">
        <f t="shared" si="770"/>
        <v>-1.3699999996674705E-6</v>
      </c>
      <c r="E4976" s="23">
        <f t="shared" si="771"/>
        <v>3.7992233710984758E-6</v>
      </c>
      <c r="F4976" s="22">
        <v>36.06</v>
      </c>
      <c r="G4976" s="22">
        <v>36.060001370000002</v>
      </c>
      <c r="H4976" s="22">
        <f t="shared" si="772"/>
        <v>-1.3699999996674705E-6</v>
      </c>
      <c r="I4976" s="23">
        <f t="shared" si="773"/>
        <v>3.7992233710984758E-6</v>
      </c>
      <c r="J4976" s="22">
        <v>35.700000000000003</v>
      </c>
      <c r="K4976" s="22">
        <v>35.700000760000002</v>
      </c>
      <c r="L4976" s="22">
        <f t="shared" si="774"/>
        <v>-7.5999999893383574E-7</v>
      </c>
      <c r="M4976" s="23">
        <f t="shared" si="775"/>
        <v>2.1288514923097043E-6</v>
      </c>
      <c r="N4976" s="22">
        <v>35.85</v>
      </c>
      <c r="O4976" s="22">
        <v>35.849998470000003</v>
      </c>
      <c r="P4976" s="22">
        <f t="shared" si="776"/>
        <v>1.5299999986950752E-6</v>
      </c>
      <c r="Q4976" s="23">
        <f t="shared" si="777"/>
        <v>4.267782605277961E-6</v>
      </c>
      <c r="R4976" s="24">
        <v>5023538</v>
      </c>
      <c r="S4976" s="24">
        <v>5023500</v>
      </c>
      <c r="T4976" s="24">
        <f t="shared" si="778"/>
        <v>38</v>
      </c>
      <c r="U4976" s="23">
        <f t="shared" si="779"/>
        <v>7.5644470986364096E-4</v>
      </c>
    </row>
    <row r="4977" spans="1:21" x14ac:dyDescent="0.3">
      <c r="A4977" s="21">
        <v>42940</v>
      </c>
      <c r="B4977" s="22">
        <v>36.11</v>
      </c>
      <c r="C4977" s="22">
        <v>36.11000061</v>
      </c>
      <c r="D4977" s="22">
        <f t="shared" si="770"/>
        <v>-6.1000000073363481E-7</v>
      </c>
      <c r="E4977" s="23">
        <f t="shared" si="771"/>
        <v>1.6892827206563562E-6</v>
      </c>
      <c r="F4977" s="22">
        <v>36.22</v>
      </c>
      <c r="G4977" s="22">
        <v>36.22000122</v>
      </c>
      <c r="H4977" s="22">
        <f t="shared" si="772"/>
        <v>-1.2200000014672696E-6</v>
      </c>
      <c r="I4977" s="23">
        <f t="shared" si="773"/>
        <v>3.368304694571928E-6</v>
      </c>
      <c r="J4977" s="22">
        <v>36.01</v>
      </c>
      <c r="K4977" s="22">
        <v>36.009998320000001</v>
      </c>
      <c r="L4977" s="22">
        <f t="shared" si="774"/>
        <v>1.6799999968952761E-6</v>
      </c>
      <c r="M4977" s="23">
        <f t="shared" si="775"/>
        <v>4.665370939387692E-6</v>
      </c>
      <c r="N4977" s="22">
        <v>36.22</v>
      </c>
      <c r="O4977" s="22">
        <v>36.22000122</v>
      </c>
      <c r="P4977" s="22">
        <f t="shared" si="776"/>
        <v>-1.2200000014672696E-6</v>
      </c>
      <c r="Q4977" s="23">
        <f t="shared" si="777"/>
        <v>3.368304694571928E-6</v>
      </c>
      <c r="R4977" s="24">
        <v>6842121</v>
      </c>
      <c r="S4977" s="24">
        <v>6842100</v>
      </c>
      <c r="T4977" s="24">
        <f t="shared" si="778"/>
        <v>21</v>
      </c>
      <c r="U4977" s="23">
        <f t="shared" si="779"/>
        <v>3.069233130179331E-4</v>
      </c>
    </row>
    <row r="4978" spans="1:21" x14ac:dyDescent="0.3">
      <c r="A4978" s="21">
        <v>42941</v>
      </c>
      <c r="B4978" s="22">
        <v>36.01</v>
      </c>
      <c r="C4978" s="22">
        <v>36.009998320000001</v>
      </c>
      <c r="D4978" s="22">
        <f t="shared" si="770"/>
        <v>1.6799999968952761E-6</v>
      </c>
      <c r="E4978" s="23">
        <f t="shared" si="771"/>
        <v>4.665370939387692E-6</v>
      </c>
      <c r="F4978" s="22">
        <v>36.25</v>
      </c>
      <c r="G4978" s="22">
        <v>36.25</v>
      </c>
      <c r="H4978" s="22">
        <f t="shared" si="772"/>
        <v>0</v>
      </c>
      <c r="I4978" s="23">
        <f t="shared" si="773"/>
        <v>0</v>
      </c>
      <c r="J4978" s="22">
        <v>35.97</v>
      </c>
      <c r="K4978" s="22">
        <v>35.97000122</v>
      </c>
      <c r="L4978" s="22">
        <f t="shared" si="774"/>
        <v>-1.2200000014672696E-6</v>
      </c>
      <c r="M4978" s="23">
        <f t="shared" si="775"/>
        <v>3.3917152073626469E-6</v>
      </c>
      <c r="N4978" s="22">
        <v>36.1</v>
      </c>
      <c r="O4978" s="22">
        <v>36.099998470000003</v>
      </c>
      <c r="P4978" s="22">
        <f t="shared" si="776"/>
        <v>1.5299999986950752E-6</v>
      </c>
      <c r="Q4978" s="23">
        <f t="shared" si="777"/>
        <v>4.238227322825355E-6</v>
      </c>
      <c r="R4978" s="24">
        <v>5276273</v>
      </c>
      <c r="S4978" s="24">
        <v>5276300</v>
      </c>
      <c r="T4978" s="24">
        <f t="shared" si="778"/>
        <v>-27</v>
      </c>
      <c r="U4978" s="23">
        <f t="shared" si="779"/>
        <v>5.1172222959270698E-4</v>
      </c>
    </row>
    <row r="4979" spans="1:21" x14ac:dyDescent="0.3">
      <c r="A4979" s="21">
        <v>42942</v>
      </c>
      <c r="B4979" s="22">
        <v>36.1</v>
      </c>
      <c r="C4979" s="22">
        <v>36.099998470000003</v>
      </c>
      <c r="D4979" s="22">
        <f t="shared" si="770"/>
        <v>1.5299999986950752E-6</v>
      </c>
      <c r="E4979" s="23">
        <f t="shared" si="771"/>
        <v>4.238227322825355E-6</v>
      </c>
      <c r="F4979" s="22">
        <v>36.25</v>
      </c>
      <c r="G4979" s="22">
        <v>36.25</v>
      </c>
      <c r="H4979" s="22">
        <f t="shared" si="772"/>
        <v>0</v>
      </c>
      <c r="I4979" s="23">
        <f t="shared" si="773"/>
        <v>0</v>
      </c>
      <c r="J4979" s="22">
        <v>35.94</v>
      </c>
      <c r="K4979" s="22">
        <v>35.939998629999998</v>
      </c>
      <c r="L4979" s="22">
        <f t="shared" si="774"/>
        <v>1.3699999996674705E-6</v>
      </c>
      <c r="M4979" s="23">
        <f t="shared" si="775"/>
        <v>3.8119088811647807E-6</v>
      </c>
      <c r="N4979" s="22">
        <v>36.22</v>
      </c>
      <c r="O4979" s="22">
        <v>36.22000122</v>
      </c>
      <c r="P4979" s="22">
        <f t="shared" si="776"/>
        <v>-1.2200000014672696E-6</v>
      </c>
      <c r="Q4979" s="23">
        <f t="shared" si="777"/>
        <v>3.368304694571928E-6</v>
      </c>
      <c r="R4979" s="24">
        <v>4342219</v>
      </c>
      <c r="S4979" s="24">
        <v>4342200</v>
      </c>
      <c r="T4979" s="24">
        <f t="shared" si="778"/>
        <v>19</v>
      </c>
      <c r="U4979" s="23">
        <f t="shared" si="779"/>
        <v>4.3756621067661555E-4</v>
      </c>
    </row>
    <row r="4980" spans="1:21" x14ac:dyDescent="0.3">
      <c r="A4980" s="21">
        <v>42943</v>
      </c>
      <c r="B4980" s="22">
        <v>36.54</v>
      </c>
      <c r="C4980" s="22">
        <v>36.540000919999997</v>
      </c>
      <c r="D4980" s="22">
        <f t="shared" si="770"/>
        <v>-9.1999999796144039E-7</v>
      </c>
      <c r="E4980" s="23">
        <f t="shared" si="771"/>
        <v>2.5177886557136967E-6</v>
      </c>
      <c r="F4980" s="22">
        <v>36.61</v>
      </c>
      <c r="G4980" s="22">
        <v>36.61000061</v>
      </c>
      <c r="H4980" s="22">
        <f t="shared" si="772"/>
        <v>-6.1000000073363481E-7</v>
      </c>
      <c r="I4980" s="23">
        <f t="shared" si="773"/>
        <v>1.6662113918867668E-6</v>
      </c>
      <c r="J4980" s="22">
        <v>35.96</v>
      </c>
      <c r="K4980" s="22">
        <v>35.959999080000003</v>
      </c>
      <c r="L4980" s="22">
        <f t="shared" si="774"/>
        <v>9.1999999796144039E-7</v>
      </c>
      <c r="M4980" s="23">
        <f t="shared" si="775"/>
        <v>2.5583982800297677E-6</v>
      </c>
      <c r="N4980" s="22">
        <v>36.18</v>
      </c>
      <c r="O4980" s="22">
        <v>36.180000309999997</v>
      </c>
      <c r="P4980" s="22">
        <f t="shared" si="776"/>
        <v>-3.0999999722780558E-7</v>
      </c>
      <c r="Q4980" s="23">
        <f t="shared" si="777"/>
        <v>8.5682696122620805E-7</v>
      </c>
      <c r="R4980" s="24">
        <v>7243255</v>
      </c>
      <c r="S4980" s="24">
        <v>7243100</v>
      </c>
      <c r="T4980" s="24">
        <f t="shared" si="778"/>
        <v>155</v>
      </c>
      <c r="U4980" s="23">
        <f t="shared" si="779"/>
        <v>2.1399676933909514E-3</v>
      </c>
    </row>
    <row r="4981" spans="1:21" x14ac:dyDescent="0.3">
      <c r="A4981" s="21">
        <v>42944</v>
      </c>
      <c r="B4981" s="22">
        <v>36.049999999999997</v>
      </c>
      <c r="C4981" s="22">
        <v>36.049999239999998</v>
      </c>
      <c r="D4981" s="22">
        <f t="shared" si="770"/>
        <v>7.5999999893383574E-7</v>
      </c>
      <c r="E4981" s="23">
        <f t="shared" si="771"/>
        <v>2.1081831205437657E-6</v>
      </c>
      <c r="F4981" s="22">
        <v>36.07</v>
      </c>
      <c r="G4981" s="22">
        <v>36.069999690000003</v>
      </c>
      <c r="H4981" s="22">
        <f t="shared" si="772"/>
        <v>3.0999999722780558E-7</v>
      </c>
      <c r="I4981" s="23">
        <f t="shared" si="773"/>
        <v>8.5943997752167864E-7</v>
      </c>
      <c r="J4981" s="22">
        <v>35.700000000000003</v>
      </c>
      <c r="K4981" s="22">
        <v>35.700000760000002</v>
      </c>
      <c r="L4981" s="22">
        <f t="shared" si="774"/>
        <v>-7.5999999893383574E-7</v>
      </c>
      <c r="M4981" s="23">
        <f t="shared" si="775"/>
        <v>2.1288514923097043E-6</v>
      </c>
      <c r="N4981" s="22">
        <v>35.86</v>
      </c>
      <c r="O4981" s="22">
        <v>35.86000061</v>
      </c>
      <c r="P4981" s="22">
        <f t="shared" si="776"/>
        <v>-6.1000000073363481E-7</v>
      </c>
      <c r="Q4981" s="23">
        <f t="shared" si="777"/>
        <v>1.70105964962959E-6</v>
      </c>
      <c r="R4981" s="24">
        <v>3678436</v>
      </c>
      <c r="S4981" s="24">
        <v>3678400</v>
      </c>
      <c r="T4981" s="24">
        <f t="shared" si="778"/>
        <v>36</v>
      </c>
      <c r="U4981" s="23">
        <f t="shared" si="779"/>
        <v>9.7868638538494996E-4</v>
      </c>
    </row>
    <row r="4982" spans="1:21" x14ac:dyDescent="0.3">
      <c r="A4982" s="21">
        <v>42947</v>
      </c>
      <c r="B4982" s="22">
        <v>36.03</v>
      </c>
      <c r="C4982" s="22">
        <v>36.02999878</v>
      </c>
      <c r="D4982" s="22">
        <f t="shared" si="770"/>
        <v>1.2200000014672696E-6</v>
      </c>
      <c r="E4982" s="23">
        <f t="shared" si="771"/>
        <v>3.3860672849772147E-6</v>
      </c>
      <c r="F4982" s="22">
        <v>36.4</v>
      </c>
      <c r="G4982" s="22">
        <v>36.400001529999997</v>
      </c>
      <c r="H4982" s="22">
        <f t="shared" si="772"/>
        <v>-1.5299999986950752E-6</v>
      </c>
      <c r="I4982" s="23">
        <f t="shared" si="773"/>
        <v>4.203296523034721E-6</v>
      </c>
      <c r="J4982" s="22">
        <v>35.85</v>
      </c>
      <c r="K4982" s="22">
        <v>35.849998470000003</v>
      </c>
      <c r="L4982" s="22">
        <f t="shared" si="774"/>
        <v>1.5299999986950752E-6</v>
      </c>
      <c r="M4982" s="23">
        <f t="shared" si="775"/>
        <v>4.267782605277961E-6</v>
      </c>
      <c r="N4982" s="22">
        <v>35.96</v>
      </c>
      <c r="O4982" s="22">
        <v>35.959999080000003</v>
      </c>
      <c r="P4982" s="22">
        <f t="shared" si="776"/>
        <v>9.1999999796144039E-7</v>
      </c>
      <c r="Q4982" s="23">
        <f t="shared" si="777"/>
        <v>2.5583982800297677E-6</v>
      </c>
      <c r="R4982" s="24">
        <v>7757551</v>
      </c>
      <c r="S4982" s="24">
        <v>7757600</v>
      </c>
      <c r="T4982" s="24">
        <f t="shared" si="778"/>
        <v>-49</v>
      </c>
      <c r="U4982" s="23">
        <f t="shared" si="779"/>
        <v>6.3163865112921523E-4</v>
      </c>
    </row>
    <row r="4983" spans="1:21" x14ac:dyDescent="0.3">
      <c r="A4983" s="21">
        <v>42948</v>
      </c>
      <c r="B4983" s="22">
        <v>35.950000000000003</v>
      </c>
      <c r="C4983" s="22">
        <v>35.950000760000002</v>
      </c>
      <c r="D4983" s="22">
        <f t="shared" si="770"/>
        <v>-7.5999999893383574E-7</v>
      </c>
      <c r="E4983" s="23">
        <f t="shared" si="771"/>
        <v>2.1140472402422161E-6</v>
      </c>
      <c r="F4983" s="22">
        <v>35.99</v>
      </c>
      <c r="G4983" s="22">
        <v>35.990001679999999</v>
      </c>
      <c r="H4983" s="22">
        <f t="shared" si="772"/>
        <v>-1.6799999968952761E-6</v>
      </c>
      <c r="I4983" s="23">
        <f t="shared" si="773"/>
        <v>4.6679630966198833E-6</v>
      </c>
      <c r="J4983" s="22">
        <v>35.71</v>
      </c>
      <c r="K4983" s="22">
        <v>35.709999080000003</v>
      </c>
      <c r="L4983" s="22">
        <f t="shared" si="774"/>
        <v>9.1999999796144039E-7</v>
      </c>
      <c r="M4983" s="23">
        <f t="shared" si="775"/>
        <v>2.57630921776389E-6</v>
      </c>
      <c r="N4983" s="22">
        <v>35.840000000000003</v>
      </c>
      <c r="O4983" s="22">
        <v>35.840000150000002</v>
      </c>
      <c r="P4983" s="22">
        <f t="shared" si="776"/>
        <v>-1.4999999820020093E-7</v>
      </c>
      <c r="Q4983" s="23">
        <f t="shared" si="777"/>
        <v>4.185267789408782E-7</v>
      </c>
      <c r="R4983" s="24">
        <v>5437246</v>
      </c>
      <c r="S4983" s="24">
        <v>5437300</v>
      </c>
      <c r="T4983" s="24">
        <f t="shared" si="778"/>
        <v>-54</v>
      </c>
      <c r="U4983" s="23">
        <f t="shared" si="779"/>
        <v>9.931399775623931E-4</v>
      </c>
    </row>
    <row r="4984" spans="1:21" x14ac:dyDescent="0.3">
      <c r="A4984" s="21">
        <v>42949</v>
      </c>
      <c r="B4984" s="22">
        <v>36.4</v>
      </c>
      <c r="C4984" s="22">
        <v>36.400001529999997</v>
      </c>
      <c r="D4984" s="22">
        <f t="shared" si="770"/>
        <v>-1.5299999986950752E-6</v>
      </c>
      <c r="E4984" s="23">
        <f t="shared" si="771"/>
        <v>4.203296523034721E-6</v>
      </c>
      <c r="F4984" s="22">
        <v>36.47</v>
      </c>
      <c r="G4984" s="22">
        <v>36.47000122</v>
      </c>
      <c r="H4984" s="22">
        <f t="shared" si="772"/>
        <v>-1.2200000014672696E-6</v>
      </c>
      <c r="I4984" s="23">
        <f t="shared" si="773"/>
        <v>3.3452151375257605E-6</v>
      </c>
      <c r="J4984" s="22">
        <v>35.86</v>
      </c>
      <c r="K4984" s="22">
        <v>35.86000061</v>
      </c>
      <c r="L4984" s="22">
        <f t="shared" si="774"/>
        <v>-6.1000000073363481E-7</v>
      </c>
      <c r="M4984" s="23">
        <f t="shared" si="775"/>
        <v>1.70105964962959E-6</v>
      </c>
      <c r="N4984" s="22">
        <v>36.07</v>
      </c>
      <c r="O4984" s="22">
        <v>36.069999690000003</v>
      </c>
      <c r="P4984" s="22">
        <f t="shared" si="776"/>
        <v>3.0999999722780558E-7</v>
      </c>
      <c r="Q4984" s="23">
        <f t="shared" si="777"/>
        <v>8.5943997752167864E-7</v>
      </c>
      <c r="R4984" s="24">
        <v>6064598</v>
      </c>
      <c r="S4984" s="24">
        <v>6064600</v>
      </c>
      <c r="T4984" s="24">
        <f t="shared" si="778"/>
        <v>-2</v>
      </c>
      <c r="U4984" s="23">
        <f t="shared" si="779"/>
        <v>3.297826732183491E-5</v>
      </c>
    </row>
    <row r="4985" spans="1:21" x14ac:dyDescent="0.3">
      <c r="A4985" s="21">
        <v>42950</v>
      </c>
      <c r="B4985" s="22">
        <v>36.11</v>
      </c>
      <c r="C4985" s="22">
        <v>36.11000061</v>
      </c>
      <c r="D4985" s="22">
        <f t="shared" si="770"/>
        <v>-6.1000000073363481E-7</v>
      </c>
      <c r="E4985" s="23">
        <f t="shared" si="771"/>
        <v>1.6892827206563562E-6</v>
      </c>
      <c r="F4985" s="22">
        <v>36.11</v>
      </c>
      <c r="G4985" s="22">
        <v>36.11000061</v>
      </c>
      <c r="H4985" s="22">
        <f t="shared" si="772"/>
        <v>-6.1000000073363481E-7</v>
      </c>
      <c r="I4985" s="23">
        <f t="shared" si="773"/>
        <v>1.6892827206563562E-6</v>
      </c>
      <c r="J4985" s="22">
        <v>35.65</v>
      </c>
      <c r="K4985" s="22">
        <v>35.650001529999997</v>
      </c>
      <c r="L4985" s="22">
        <f t="shared" si="774"/>
        <v>-1.5299999986950752E-6</v>
      </c>
      <c r="M4985" s="23">
        <f t="shared" si="775"/>
        <v>4.2917249173399274E-6</v>
      </c>
      <c r="N4985" s="22">
        <v>35.79</v>
      </c>
      <c r="O4985" s="22">
        <v>35.790000919999997</v>
      </c>
      <c r="P4985" s="22">
        <f t="shared" si="776"/>
        <v>-9.1999999796144039E-7</v>
      </c>
      <c r="Q4985" s="23">
        <f t="shared" si="777"/>
        <v>2.5705503613086819E-6</v>
      </c>
      <c r="R4985" s="24">
        <v>3919814</v>
      </c>
      <c r="S4985" s="24">
        <v>3919800</v>
      </c>
      <c r="T4985" s="24">
        <f t="shared" si="778"/>
        <v>14</v>
      </c>
      <c r="U4985" s="23">
        <f t="shared" si="779"/>
        <v>3.5716107964692078E-4</v>
      </c>
    </row>
    <row r="4986" spans="1:21" x14ac:dyDescent="0.3">
      <c r="A4986" s="21">
        <v>42951</v>
      </c>
      <c r="B4986" s="22">
        <v>35.93</v>
      </c>
      <c r="C4986" s="22">
        <v>35.930000309999997</v>
      </c>
      <c r="D4986" s="22">
        <f t="shared" si="770"/>
        <v>-3.0999999722780558E-7</v>
      </c>
      <c r="E4986" s="23">
        <f t="shared" si="771"/>
        <v>8.6278874075469116E-7</v>
      </c>
      <c r="F4986" s="22">
        <v>36.08</v>
      </c>
      <c r="G4986" s="22">
        <v>36.08000183</v>
      </c>
      <c r="H4986" s="22">
        <f t="shared" si="772"/>
        <v>-1.8300000022009044E-6</v>
      </c>
      <c r="I4986" s="23">
        <f t="shared" si="773"/>
        <v>5.0720618330991486E-6</v>
      </c>
      <c r="J4986" s="22">
        <v>35.76</v>
      </c>
      <c r="K4986" s="22">
        <v>35.759998320000001</v>
      </c>
      <c r="L4986" s="22">
        <f t="shared" si="774"/>
        <v>1.6799999968952761E-6</v>
      </c>
      <c r="M4986" s="23">
        <f t="shared" si="775"/>
        <v>4.6979867892098829E-6</v>
      </c>
      <c r="N4986" s="22">
        <v>36.03</v>
      </c>
      <c r="O4986" s="22">
        <v>36.02999878</v>
      </c>
      <c r="P4986" s="22">
        <f t="shared" si="776"/>
        <v>1.2200000014672696E-6</v>
      </c>
      <c r="Q4986" s="23">
        <f t="shared" si="777"/>
        <v>3.3860672849772147E-6</v>
      </c>
      <c r="R4986" s="24">
        <v>4071429</v>
      </c>
      <c r="S4986" s="24">
        <v>4071400</v>
      </c>
      <c r="T4986" s="24">
        <f t="shared" si="778"/>
        <v>29</v>
      </c>
      <c r="U4986" s="23">
        <f t="shared" si="779"/>
        <v>7.1228570025052814E-4</v>
      </c>
    </row>
    <row r="4987" spans="1:21" x14ac:dyDescent="0.3">
      <c r="A4987" s="21">
        <v>42954</v>
      </c>
      <c r="B4987" s="22">
        <v>36.26</v>
      </c>
      <c r="C4987" s="22">
        <v>36.259998320000001</v>
      </c>
      <c r="D4987" s="22">
        <f t="shared" si="770"/>
        <v>1.6799999968952761E-6</v>
      </c>
      <c r="E4987" s="23">
        <f t="shared" si="771"/>
        <v>4.6332048393081009E-6</v>
      </c>
      <c r="F4987" s="22">
        <v>36.82</v>
      </c>
      <c r="G4987" s="22">
        <v>36.819999690000003</v>
      </c>
      <c r="H4987" s="22">
        <f t="shared" si="772"/>
        <v>3.0999999722780558E-7</v>
      </c>
      <c r="I4987" s="23">
        <f t="shared" si="773"/>
        <v>8.4193373122705089E-7</v>
      </c>
      <c r="J4987" s="22">
        <v>36.26</v>
      </c>
      <c r="K4987" s="22">
        <v>36.259998320000001</v>
      </c>
      <c r="L4987" s="22">
        <f t="shared" si="774"/>
        <v>1.6799999968952761E-6</v>
      </c>
      <c r="M4987" s="23">
        <f t="shared" si="775"/>
        <v>4.6332048393081009E-6</v>
      </c>
      <c r="N4987" s="22">
        <v>36.79</v>
      </c>
      <c r="O4987" s="22">
        <v>36.790000919999997</v>
      </c>
      <c r="P4987" s="22">
        <f t="shared" si="776"/>
        <v>-9.1999999796144039E-7</v>
      </c>
      <c r="Q4987" s="23">
        <f t="shared" si="777"/>
        <v>2.5006794644066034E-6</v>
      </c>
      <c r="R4987" s="24">
        <v>4860155</v>
      </c>
      <c r="S4987" s="24">
        <v>4860200</v>
      </c>
      <c r="T4987" s="24">
        <f t="shared" si="778"/>
        <v>-45</v>
      </c>
      <c r="U4987" s="23">
        <f t="shared" si="779"/>
        <v>9.2588782354635624E-4</v>
      </c>
    </row>
    <row r="4988" spans="1:21" x14ac:dyDescent="0.3">
      <c r="A4988" s="21">
        <v>42955</v>
      </c>
      <c r="B4988" s="22">
        <v>36.71</v>
      </c>
      <c r="C4988" s="22">
        <v>36.709999080000003</v>
      </c>
      <c r="D4988" s="22">
        <f t="shared" si="770"/>
        <v>9.1999999796144039E-7</v>
      </c>
      <c r="E4988" s="23">
        <f t="shared" si="771"/>
        <v>2.5061291773844423E-6</v>
      </c>
      <c r="F4988" s="22">
        <v>36.96</v>
      </c>
      <c r="G4988" s="22">
        <v>36.959999080000003</v>
      </c>
      <c r="H4988" s="22">
        <f t="shared" si="772"/>
        <v>9.1999999796144039E-7</v>
      </c>
      <c r="I4988" s="23">
        <f t="shared" si="773"/>
        <v>2.489177545621953E-6</v>
      </c>
      <c r="J4988" s="22">
        <v>36.64</v>
      </c>
      <c r="K4988" s="22">
        <v>36.63999939</v>
      </c>
      <c r="L4988" s="22">
        <f t="shared" si="774"/>
        <v>6.1000000073363481E-7</v>
      </c>
      <c r="M4988" s="23">
        <f t="shared" si="775"/>
        <v>1.6648471912914921E-6</v>
      </c>
      <c r="N4988" s="22">
        <v>36.700000000000003</v>
      </c>
      <c r="O4988" s="22">
        <v>36.700000760000002</v>
      </c>
      <c r="P4988" s="22">
        <f t="shared" si="776"/>
        <v>-7.5999999893383574E-7</v>
      </c>
      <c r="Q4988" s="23">
        <f t="shared" si="777"/>
        <v>2.0708446408594452E-6</v>
      </c>
      <c r="R4988" s="24">
        <v>3301186</v>
      </c>
      <c r="S4988" s="24">
        <v>3301200</v>
      </c>
      <c r="T4988" s="24">
        <f t="shared" si="778"/>
        <v>-14</v>
      </c>
      <c r="U4988" s="23">
        <f t="shared" si="779"/>
        <v>4.2408821034775238E-4</v>
      </c>
    </row>
    <row r="4989" spans="1:21" x14ac:dyDescent="0.3">
      <c r="A4989" s="21">
        <v>42956</v>
      </c>
      <c r="B4989" s="22">
        <v>36.200000000000003</v>
      </c>
      <c r="C4989" s="22">
        <v>36.200000760000002</v>
      </c>
      <c r="D4989" s="22">
        <f t="shared" si="770"/>
        <v>-7.5999999893383574E-7</v>
      </c>
      <c r="E4989" s="23">
        <f t="shared" si="771"/>
        <v>2.0994474667901519E-6</v>
      </c>
      <c r="F4989" s="22">
        <v>36.47</v>
      </c>
      <c r="G4989" s="22">
        <v>36.47000122</v>
      </c>
      <c r="H4989" s="22">
        <f t="shared" si="772"/>
        <v>-1.2200000014672696E-6</v>
      </c>
      <c r="I4989" s="23">
        <f t="shared" si="773"/>
        <v>3.3452151375257605E-6</v>
      </c>
      <c r="J4989" s="22">
        <v>36.03</v>
      </c>
      <c r="K4989" s="22">
        <v>36.02999878</v>
      </c>
      <c r="L4989" s="22">
        <f t="shared" si="774"/>
        <v>1.2200000014672696E-6</v>
      </c>
      <c r="M4989" s="23">
        <f t="shared" si="775"/>
        <v>3.3860672849772147E-6</v>
      </c>
      <c r="N4989" s="22">
        <v>36.46</v>
      </c>
      <c r="O4989" s="22">
        <v>36.459999080000003</v>
      </c>
      <c r="P4989" s="22">
        <f t="shared" si="776"/>
        <v>9.1999999796144039E-7</v>
      </c>
      <c r="Q4989" s="23">
        <f t="shared" si="777"/>
        <v>2.5233132780469626E-6</v>
      </c>
      <c r="R4989" s="24">
        <v>3153684</v>
      </c>
      <c r="S4989" s="24">
        <v>3153700</v>
      </c>
      <c r="T4989" s="24">
        <f t="shared" si="778"/>
        <v>-16</v>
      </c>
      <c r="U4989" s="23">
        <f t="shared" si="779"/>
        <v>5.0734058407584748E-4</v>
      </c>
    </row>
    <row r="4990" spans="1:21" x14ac:dyDescent="0.3">
      <c r="A4990" s="21">
        <v>42957</v>
      </c>
      <c r="B4990" s="22">
        <v>36</v>
      </c>
      <c r="C4990" s="22">
        <v>36</v>
      </c>
      <c r="D4990" s="22">
        <f t="shared" si="770"/>
        <v>0</v>
      </c>
      <c r="E4990" s="23">
        <f t="shared" si="771"/>
        <v>0</v>
      </c>
      <c r="F4990" s="22">
        <v>36.03</v>
      </c>
      <c r="G4990" s="22">
        <v>36.02999878</v>
      </c>
      <c r="H4990" s="22">
        <f t="shared" si="772"/>
        <v>1.2200000014672696E-6</v>
      </c>
      <c r="I4990" s="23">
        <f t="shared" si="773"/>
        <v>3.3860672849772147E-6</v>
      </c>
      <c r="J4990" s="22">
        <v>35.340000000000003</v>
      </c>
      <c r="K4990" s="22">
        <v>35.340000150000002</v>
      </c>
      <c r="L4990" s="22">
        <f t="shared" si="774"/>
        <v>-1.4999999820020093E-7</v>
      </c>
      <c r="M4990" s="23">
        <f t="shared" si="775"/>
        <v>4.2444821042311433E-7</v>
      </c>
      <c r="N4990" s="22">
        <v>35.340000000000003</v>
      </c>
      <c r="O4990" s="22">
        <v>35.340000150000002</v>
      </c>
      <c r="P4990" s="22">
        <f t="shared" si="776"/>
        <v>-1.4999999820020093E-7</v>
      </c>
      <c r="Q4990" s="23">
        <f t="shared" si="777"/>
        <v>4.2444821042311433E-7</v>
      </c>
      <c r="R4990" s="24">
        <v>5605336</v>
      </c>
      <c r="S4990" s="24">
        <v>5605400</v>
      </c>
      <c r="T4990" s="24">
        <f t="shared" si="778"/>
        <v>-64</v>
      </c>
      <c r="U4990" s="23">
        <f t="shared" si="779"/>
        <v>1.1417561636992901E-3</v>
      </c>
    </row>
    <row r="4991" spans="1:21" x14ac:dyDescent="0.3">
      <c r="A4991" s="21">
        <v>42958</v>
      </c>
      <c r="B4991" s="22">
        <v>35.520000000000003</v>
      </c>
      <c r="C4991" s="22">
        <v>35.520000459999999</v>
      </c>
      <c r="D4991" s="22">
        <f t="shared" si="770"/>
        <v>-4.5999999542800651E-7</v>
      </c>
      <c r="E4991" s="23">
        <f t="shared" si="771"/>
        <v>1.2950450154020256E-6</v>
      </c>
      <c r="F4991" s="22">
        <v>36.200000000000003</v>
      </c>
      <c r="G4991" s="22">
        <v>36.200000760000002</v>
      </c>
      <c r="H4991" s="22">
        <f t="shared" si="772"/>
        <v>-7.5999999893383574E-7</v>
      </c>
      <c r="I4991" s="23">
        <f t="shared" si="773"/>
        <v>2.0994474667901519E-6</v>
      </c>
      <c r="J4991" s="22">
        <v>35.43</v>
      </c>
      <c r="K4991" s="22">
        <v>35.430000309999997</v>
      </c>
      <c r="L4991" s="22">
        <f t="shared" si="774"/>
        <v>-3.0999999722780558E-7</v>
      </c>
      <c r="M4991" s="23">
        <f t="shared" si="775"/>
        <v>8.7496470368449067E-7</v>
      </c>
      <c r="N4991" s="22">
        <v>36.14</v>
      </c>
      <c r="O4991" s="22">
        <v>36.13999939</v>
      </c>
      <c r="P4991" s="22">
        <f t="shared" si="776"/>
        <v>6.1000000073363481E-7</v>
      </c>
      <c r="Q4991" s="23">
        <f t="shared" si="777"/>
        <v>1.6878804953782676E-6</v>
      </c>
      <c r="R4991" s="24">
        <v>4291140</v>
      </c>
      <c r="S4991" s="24">
        <v>4291100</v>
      </c>
      <c r="T4991" s="24">
        <f t="shared" si="778"/>
        <v>40</v>
      </c>
      <c r="U4991" s="23">
        <f t="shared" si="779"/>
        <v>9.3216191652490039E-4</v>
      </c>
    </row>
    <row r="4992" spans="1:21" x14ac:dyDescent="0.3">
      <c r="A4992" s="21">
        <v>42961</v>
      </c>
      <c r="B4992" s="22">
        <v>36.03</v>
      </c>
      <c r="C4992" s="22">
        <v>36.02999878</v>
      </c>
      <c r="D4992" s="22">
        <f t="shared" si="770"/>
        <v>1.2200000014672696E-6</v>
      </c>
      <c r="E4992" s="23">
        <f t="shared" si="771"/>
        <v>3.3860672849772147E-6</v>
      </c>
      <c r="F4992" s="22">
        <v>36.1</v>
      </c>
      <c r="G4992" s="22">
        <v>36.099998470000003</v>
      </c>
      <c r="H4992" s="22">
        <f t="shared" si="772"/>
        <v>1.5299999986950752E-6</v>
      </c>
      <c r="I4992" s="23">
        <f t="shared" si="773"/>
        <v>4.238227322825355E-6</v>
      </c>
      <c r="J4992" s="22">
        <v>35.85</v>
      </c>
      <c r="K4992" s="22">
        <v>35.849998470000003</v>
      </c>
      <c r="L4992" s="22">
        <f t="shared" si="774"/>
        <v>1.5299999986950752E-6</v>
      </c>
      <c r="M4992" s="23">
        <f t="shared" si="775"/>
        <v>4.267782605277961E-6</v>
      </c>
      <c r="N4992" s="22">
        <v>36.049999999999997</v>
      </c>
      <c r="O4992" s="22">
        <v>36.049999239999998</v>
      </c>
      <c r="P4992" s="22">
        <f t="shared" si="776"/>
        <v>7.5999999893383574E-7</v>
      </c>
      <c r="Q4992" s="23">
        <f t="shared" si="777"/>
        <v>2.1081831205437657E-6</v>
      </c>
      <c r="R4992" s="24">
        <v>3875591</v>
      </c>
      <c r="S4992" s="24">
        <v>3875600</v>
      </c>
      <c r="T4992" s="24">
        <f t="shared" si="778"/>
        <v>-9</v>
      </c>
      <c r="U4992" s="23">
        <f t="shared" si="779"/>
        <v>2.3222210754463823E-4</v>
      </c>
    </row>
    <row r="4993" spans="1:21" x14ac:dyDescent="0.3">
      <c r="A4993" s="21">
        <v>42962</v>
      </c>
      <c r="B4993" s="22">
        <v>36.19</v>
      </c>
      <c r="C4993" s="22">
        <v>36.189998629999998</v>
      </c>
      <c r="D4993" s="22">
        <f t="shared" si="770"/>
        <v>1.3699999996674705E-6</v>
      </c>
      <c r="E4993" s="23">
        <f t="shared" si="771"/>
        <v>3.7855762683886862E-6</v>
      </c>
      <c r="F4993" s="22">
        <v>36.49</v>
      </c>
      <c r="G4993" s="22">
        <v>36.490001679999999</v>
      </c>
      <c r="H4993" s="22">
        <f t="shared" si="772"/>
        <v>-1.6799999968952761E-6</v>
      </c>
      <c r="I4993" s="23">
        <f t="shared" si="773"/>
        <v>4.6040008757140625E-6</v>
      </c>
      <c r="J4993" s="22">
        <v>36.090000000000003</v>
      </c>
      <c r="K4993" s="22">
        <v>36.090000150000002</v>
      </c>
      <c r="L4993" s="22">
        <f t="shared" si="774"/>
        <v>-1.4999999820020093E-7</v>
      </c>
      <c r="M4993" s="23">
        <f t="shared" si="775"/>
        <v>4.1562759095804807E-7</v>
      </c>
      <c r="N4993" s="22">
        <v>36.42</v>
      </c>
      <c r="O4993" s="22">
        <v>36.41999817</v>
      </c>
      <c r="P4993" s="22">
        <f t="shared" si="776"/>
        <v>1.8300000022009044E-6</v>
      </c>
      <c r="Q4993" s="23">
        <f t="shared" si="777"/>
        <v>5.0247119553902609E-6</v>
      </c>
      <c r="R4993" s="24">
        <v>3820354</v>
      </c>
      <c r="S4993" s="24">
        <v>3820400</v>
      </c>
      <c r="T4993" s="24">
        <f t="shared" si="778"/>
        <v>-46</v>
      </c>
      <c r="U4993" s="23">
        <f t="shared" si="779"/>
        <v>1.2040624018427391E-3</v>
      </c>
    </row>
    <row r="4994" spans="1:21" x14ac:dyDescent="0.3">
      <c r="A4994" s="21">
        <v>42963</v>
      </c>
      <c r="B4994" s="22">
        <v>36.200000000000003</v>
      </c>
      <c r="C4994" s="22">
        <v>36.200000760000002</v>
      </c>
      <c r="D4994" s="22">
        <f t="shared" ref="D4994:D5057" si="780">B4994-C4994</f>
        <v>-7.5999999893383574E-7</v>
      </c>
      <c r="E4994" s="23">
        <f t="shared" ref="E4994:E5057" si="781">IFERROR(ABS(D4994)/C4994*100,0)</f>
        <v>2.0994474667901519E-6</v>
      </c>
      <c r="F4994" s="22">
        <v>36.44</v>
      </c>
      <c r="G4994" s="22">
        <v>36.439998629999998</v>
      </c>
      <c r="H4994" s="22">
        <f t="shared" ref="H4994:H5057" si="782">F4994-G4994</f>
        <v>1.3699999996674705E-6</v>
      </c>
      <c r="I4994" s="23">
        <f t="shared" ref="I4994:I5057" si="783">IFERROR(ABS(H4994)/G4994*100,0)</f>
        <v>3.7596049702910503E-6</v>
      </c>
      <c r="J4994" s="22">
        <v>36.14</v>
      </c>
      <c r="K4994" s="22">
        <v>36.13999939</v>
      </c>
      <c r="L4994" s="22">
        <f t="shared" ref="L4994:L5057" si="784">J4994-K4994</f>
        <v>6.1000000073363481E-7</v>
      </c>
      <c r="M4994" s="23">
        <f t="shared" ref="M4994:M5057" si="785">IFERROR(ABS(L4994)/K4994*100,0)</f>
        <v>1.6878804953782676E-6</v>
      </c>
      <c r="N4994" s="22">
        <v>36.340000000000003</v>
      </c>
      <c r="O4994" s="22">
        <v>36.340000150000002</v>
      </c>
      <c r="P4994" s="22">
        <f t="shared" ref="P4994:P5057" si="786">N4994-O4994</f>
        <v>-1.4999999820020093E-7</v>
      </c>
      <c r="Q4994" s="23">
        <f t="shared" ref="Q4994:Q5057" si="787">IFERROR(ABS(P4994)/O4994*100,0)</f>
        <v>4.1276829273816317E-7</v>
      </c>
      <c r="R4994" s="24">
        <v>3231975</v>
      </c>
      <c r="S4994" s="24">
        <v>3232000</v>
      </c>
      <c r="T4994" s="24">
        <f t="shared" ref="T4994:T5057" si="788">R4994-S4994</f>
        <v>-25</v>
      </c>
      <c r="U4994" s="23">
        <f t="shared" ref="U4994:U5057" si="789">IFERROR(ABS(T4994)/S4994*100,0)</f>
        <v>7.7351485148514855E-4</v>
      </c>
    </row>
    <row r="4995" spans="1:21" x14ac:dyDescent="0.3">
      <c r="A4995" s="21">
        <v>42964</v>
      </c>
      <c r="B4995" s="22">
        <v>36.299999999999997</v>
      </c>
      <c r="C4995" s="22">
        <v>36.299999239999998</v>
      </c>
      <c r="D4995" s="22">
        <f t="shared" si="780"/>
        <v>7.5999999893383574E-7</v>
      </c>
      <c r="E4995" s="23">
        <f t="shared" si="781"/>
        <v>2.093663952742925E-6</v>
      </c>
      <c r="F4995" s="22">
        <v>36.340000000000003</v>
      </c>
      <c r="G4995" s="22">
        <v>36.340000150000002</v>
      </c>
      <c r="H4995" s="22">
        <f t="shared" si="782"/>
        <v>-1.4999999820020093E-7</v>
      </c>
      <c r="I4995" s="23">
        <f t="shared" si="783"/>
        <v>4.1276829273816317E-7</v>
      </c>
      <c r="J4995" s="22">
        <v>35.770000000000003</v>
      </c>
      <c r="K4995" s="22">
        <v>35.770000459999999</v>
      </c>
      <c r="L4995" s="22">
        <f t="shared" si="784"/>
        <v>-4.5999999542800651E-7</v>
      </c>
      <c r="M4995" s="23">
        <f t="shared" si="785"/>
        <v>1.2859938202751886E-6</v>
      </c>
      <c r="N4995" s="22">
        <v>35.79</v>
      </c>
      <c r="O4995" s="22">
        <v>35.790000919999997</v>
      </c>
      <c r="P4995" s="22">
        <f t="shared" si="786"/>
        <v>-9.1999999796144039E-7</v>
      </c>
      <c r="Q4995" s="23">
        <f t="shared" si="787"/>
        <v>2.5705503613086819E-6</v>
      </c>
      <c r="R4995" s="24">
        <v>3324029</v>
      </c>
      <c r="S4995" s="24">
        <v>3324000</v>
      </c>
      <c r="T4995" s="24">
        <f t="shared" si="788"/>
        <v>29</v>
      </c>
      <c r="U4995" s="23">
        <f t="shared" si="789"/>
        <v>8.7244283995186519E-4</v>
      </c>
    </row>
    <row r="4996" spans="1:21" x14ac:dyDescent="0.3">
      <c r="A4996" s="21">
        <v>42965</v>
      </c>
      <c r="B4996" s="22">
        <v>36</v>
      </c>
      <c r="C4996" s="22">
        <v>36</v>
      </c>
      <c r="D4996" s="22">
        <f t="shared" si="780"/>
        <v>0</v>
      </c>
      <c r="E4996" s="23">
        <f t="shared" si="781"/>
        <v>0</v>
      </c>
      <c r="F4996" s="22">
        <v>36.1</v>
      </c>
      <c r="G4996" s="22">
        <v>36.099998470000003</v>
      </c>
      <c r="H4996" s="22">
        <f t="shared" si="782"/>
        <v>1.5299999986950752E-6</v>
      </c>
      <c r="I4996" s="23">
        <f t="shared" si="783"/>
        <v>4.238227322825355E-6</v>
      </c>
      <c r="J4996" s="22">
        <v>35.61</v>
      </c>
      <c r="K4996" s="22">
        <v>35.61000061</v>
      </c>
      <c r="L4996" s="22">
        <f t="shared" si="784"/>
        <v>-6.1000000073363481E-7</v>
      </c>
      <c r="M4996" s="23">
        <f t="shared" si="785"/>
        <v>1.713001938456397E-6</v>
      </c>
      <c r="N4996" s="22">
        <v>35.86</v>
      </c>
      <c r="O4996" s="22">
        <v>35.86000061</v>
      </c>
      <c r="P4996" s="22">
        <f t="shared" si="786"/>
        <v>-6.1000000073363481E-7</v>
      </c>
      <c r="Q4996" s="23">
        <f t="shared" si="787"/>
        <v>1.70105964962959E-6</v>
      </c>
      <c r="R4996" s="24">
        <v>3692805</v>
      </c>
      <c r="S4996" s="24">
        <v>3692800</v>
      </c>
      <c r="T4996" s="24">
        <f t="shared" si="788"/>
        <v>5</v>
      </c>
      <c r="U4996" s="23">
        <f t="shared" si="789"/>
        <v>1.3539861351819757E-4</v>
      </c>
    </row>
    <row r="4997" spans="1:21" x14ac:dyDescent="0.3">
      <c r="A4997" s="21">
        <v>42968</v>
      </c>
      <c r="B4997" s="22">
        <v>35.909999999999997</v>
      </c>
      <c r="C4997" s="22">
        <v>35.909999849999998</v>
      </c>
      <c r="D4997" s="22">
        <f t="shared" si="780"/>
        <v>1.4999999820020093E-7</v>
      </c>
      <c r="E4997" s="23">
        <f t="shared" si="781"/>
        <v>4.1771094075958608E-7</v>
      </c>
      <c r="F4997" s="22">
        <v>36.01</v>
      </c>
      <c r="G4997" s="22">
        <v>36.009998320000001</v>
      </c>
      <c r="H4997" s="22">
        <f t="shared" si="782"/>
        <v>1.6799999968952761E-6</v>
      </c>
      <c r="I4997" s="23">
        <f t="shared" si="783"/>
        <v>4.665370939387692E-6</v>
      </c>
      <c r="J4997" s="22">
        <v>35.630000000000003</v>
      </c>
      <c r="K4997" s="22">
        <v>35.630001069999999</v>
      </c>
      <c r="L4997" s="22">
        <f t="shared" si="784"/>
        <v>-1.0699999961616413E-6</v>
      </c>
      <c r="M4997" s="23">
        <f t="shared" si="785"/>
        <v>3.0030871850367901E-6</v>
      </c>
      <c r="N4997" s="22">
        <v>35.979999999999997</v>
      </c>
      <c r="O4997" s="22">
        <v>35.979999540000001</v>
      </c>
      <c r="P4997" s="22">
        <f t="shared" si="786"/>
        <v>4.5999999542800651E-7</v>
      </c>
      <c r="Q4997" s="23">
        <f t="shared" si="787"/>
        <v>1.2784880525543401E-6</v>
      </c>
      <c r="R4997" s="24">
        <v>3588093</v>
      </c>
      <c r="S4997" s="24">
        <v>3588100</v>
      </c>
      <c r="T4997" s="24">
        <f t="shared" si="788"/>
        <v>-7</v>
      </c>
      <c r="U4997" s="23">
        <f t="shared" si="789"/>
        <v>1.9508932304004904E-4</v>
      </c>
    </row>
    <row r="4998" spans="1:21" x14ac:dyDescent="0.3">
      <c r="A4998" s="21">
        <v>42969</v>
      </c>
      <c r="B4998" s="22">
        <v>36.47</v>
      </c>
      <c r="C4998" s="22">
        <v>36.47000122</v>
      </c>
      <c r="D4998" s="22">
        <f t="shared" si="780"/>
        <v>-1.2200000014672696E-6</v>
      </c>
      <c r="E4998" s="23">
        <f t="shared" si="781"/>
        <v>3.3452151375257605E-6</v>
      </c>
      <c r="F4998" s="22">
        <v>36.67</v>
      </c>
      <c r="G4998" s="22">
        <v>36.66999817</v>
      </c>
      <c r="H4998" s="22">
        <f t="shared" si="782"/>
        <v>1.8300000022009044E-6</v>
      </c>
      <c r="I4998" s="23">
        <f t="shared" si="783"/>
        <v>4.9904556681926462E-6</v>
      </c>
      <c r="J4998" s="22">
        <v>36.340000000000003</v>
      </c>
      <c r="K4998" s="22">
        <v>36.340000150000002</v>
      </c>
      <c r="L4998" s="22">
        <f t="shared" si="784"/>
        <v>-1.4999999820020093E-7</v>
      </c>
      <c r="M4998" s="23">
        <f t="shared" si="785"/>
        <v>4.1276829273816317E-7</v>
      </c>
      <c r="N4998" s="22">
        <v>36.520000000000003</v>
      </c>
      <c r="O4998" s="22">
        <v>36.520000459999999</v>
      </c>
      <c r="P4998" s="22">
        <f t="shared" si="786"/>
        <v>-4.5999999542800651E-7</v>
      </c>
      <c r="Q4998" s="23">
        <f t="shared" si="787"/>
        <v>1.2595837613196091E-6</v>
      </c>
      <c r="R4998" s="24">
        <v>3202347</v>
      </c>
      <c r="S4998" s="24">
        <v>3202300</v>
      </c>
      <c r="T4998" s="24">
        <f t="shared" si="788"/>
        <v>47</v>
      </c>
      <c r="U4998" s="23">
        <f t="shared" si="789"/>
        <v>1.4676950941510788E-3</v>
      </c>
    </row>
    <row r="4999" spans="1:21" x14ac:dyDescent="0.3">
      <c r="A4999" s="21">
        <v>42970</v>
      </c>
      <c r="B4999" s="22">
        <v>36.47</v>
      </c>
      <c r="C4999" s="22">
        <v>36.47000122</v>
      </c>
      <c r="D4999" s="22">
        <f t="shared" si="780"/>
        <v>-1.2200000014672696E-6</v>
      </c>
      <c r="E4999" s="23">
        <f t="shared" si="781"/>
        <v>3.3452151375257605E-6</v>
      </c>
      <c r="F4999" s="22">
        <v>36.6</v>
      </c>
      <c r="G4999" s="22">
        <v>36.599998470000003</v>
      </c>
      <c r="H4999" s="22">
        <f t="shared" si="782"/>
        <v>1.5299999986950752E-6</v>
      </c>
      <c r="I4999" s="23">
        <f t="shared" si="783"/>
        <v>4.1803280400385083E-6</v>
      </c>
      <c r="J4999" s="22">
        <v>36.369999999999997</v>
      </c>
      <c r="K4999" s="22">
        <v>36.369998930000001</v>
      </c>
      <c r="L4999" s="22">
        <f t="shared" si="784"/>
        <v>1.0699999961616413E-6</v>
      </c>
      <c r="M4999" s="23">
        <f t="shared" si="785"/>
        <v>2.9419852285974244E-6</v>
      </c>
      <c r="N4999" s="22">
        <v>36.58</v>
      </c>
      <c r="O4999" s="22">
        <v>36.58000183</v>
      </c>
      <c r="P4999" s="22">
        <f t="shared" si="786"/>
        <v>-1.8300000022009044E-6</v>
      </c>
      <c r="Q4999" s="23">
        <f t="shared" si="787"/>
        <v>5.0027334900242799E-6</v>
      </c>
      <c r="R4999" s="24">
        <v>2956378</v>
      </c>
      <c r="S4999" s="24">
        <v>2956400</v>
      </c>
      <c r="T4999" s="24">
        <f t="shared" si="788"/>
        <v>-22</v>
      </c>
      <c r="U4999" s="23">
        <f t="shared" si="789"/>
        <v>7.4414828845893656E-4</v>
      </c>
    </row>
    <row r="5000" spans="1:21" x14ac:dyDescent="0.3">
      <c r="A5000" s="21">
        <v>42971</v>
      </c>
      <c r="B5000" s="22">
        <v>36.78</v>
      </c>
      <c r="C5000" s="22">
        <v>36.77999878</v>
      </c>
      <c r="D5000" s="22">
        <f t="shared" si="780"/>
        <v>1.2200000014672696E-6</v>
      </c>
      <c r="E5000" s="23">
        <f t="shared" si="781"/>
        <v>3.3170202336457764E-6</v>
      </c>
      <c r="F5000" s="22">
        <v>36.93</v>
      </c>
      <c r="G5000" s="22">
        <v>36.930000309999997</v>
      </c>
      <c r="H5000" s="22">
        <f t="shared" si="782"/>
        <v>-3.0999999722780558E-7</v>
      </c>
      <c r="I5000" s="23">
        <f t="shared" si="783"/>
        <v>8.3942592641642351E-7</v>
      </c>
      <c r="J5000" s="22">
        <v>36.58</v>
      </c>
      <c r="K5000" s="22">
        <v>36.58000183</v>
      </c>
      <c r="L5000" s="22">
        <f t="shared" si="784"/>
        <v>-1.8300000022009044E-6</v>
      </c>
      <c r="M5000" s="23">
        <f t="shared" si="785"/>
        <v>5.0027334900242799E-6</v>
      </c>
      <c r="N5000" s="22">
        <v>36.83</v>
      </c>
      <c r="O5000" s="22">
        <v>36.83000183</v>
      </c>
      <c r="P5000" s="22">
        <f t="shared" si="786"/>
        <v>-1.8300000022009044E-6</v>
      </c>
      <c r="Q5000" s="23">
        <f t="shared" si="787"/>
        <v>4.9687752138808528E-6</v>
      </c>
      <c r="R5000" s="24">
        <v>4544481</v>
      </c>
      <c r="S5000" s="24">
        <v>4544500</v>
      </c>
      <c r="T5000" s="24">
        <f t="shared" si="788"/>
        <v>-19</v>
      </c>
      <c r="U5000" s="23">
        <f t="shared" si="789"/>
        <v>4.1808779843767192E-4</v>
      </c>
    </row>
    <row r="5001" spans="1:21" x14ac:dyDescent="0.3">
      <c r="A5001" s="21">
        <v>42972</v>
      </c>
      <c r="B5001" s="22">
        <v>36.93</v>
      </c>
      <c r="C5001" s="22">
        <v>36.930000309999997</v>
      </c>
      <c r="D5001" s="22">
        <f t="shared" si="780"/>
        <v>-3.0999999722780558E-7</v>
      </c>
      <c r="E5001" s="23">
        <f t="shared" si="781"/>
        <v>8.3942592641642351E-7</v>
      </c>
      <c r="F5001" s="22">
        <v>37.06</v>
      </c>
      <c r="G5001" s="22">
        <v>37.060001370000002</v>
      </c>
      <c r="H5001" s="22">
        <f t="shared" si="782"/>
        <v>-1.3699999996674705E-6</v>
      </c>
      <c r="I5001" s="23">
        <f t="shared" si="783"/>
        <v>3.6967079034607991E-6</v>
      </c>
      <c r="J5001" s="22">
        <v>36.75</v>
      </c>
      <c r="K5001" s="22">
        <v>36.75</v>
      </c>
      <c r="L5001" s="22">
        <f t="shared" si="784"/>
        <v>0</v>
      </c>
      <c r="M5001" s="23">
        <f t="shared" si="785"/>
        <v>0</v>
      </c>
      <c r="N5001" s="22">
        <v>36.85</v>
      </c>
      <c r="O5001" s="22">
        <v>36.849998470000003</v>
      </c>
      <c r="P5001" s="22">
        <f t="shared" si="786"/>
        <v>1.5299999986950752E-6</v>
      </c>
      <c r="Q5001" s="23">
        <f t="shared" si="787"/>
        <v>4.1519676043966876E-6</v>
      </c>
      <c r="R5001" s="24">
        <v>2975170</v>
      </c>
      <c r="S5001" s="24">
        <v>2975200</v>
      </c>
      <c r="T5001" s="24">
        <f t="shared" si="788"/>
        <v>-30</v>
      </c>
      <c r="U5001" s="23">
        <f t="shared" si="789"/>
        <v>1.0083355740790536E-3</v>
      </c>
    </row>
    <row r="5002" spans="1:21" x14ac:dyDescent="0.3">
      <c r="A5002" s="21">
        <v>42975</v>
      </c>
      <c r="B5002" s="22">
        <v>36.590000000000003</v>
      </c>
      <c r="C5002" s="22">
        <v>36.590000150000002</v>
      </c>
      <c r="D5002" s="22">
        <f t="shared" si="780"/>
        <v>-1.4999999820020093E-7</v>
      </c>
      <c r="E5002" s="23">
        <f t="shared" si="781"/>
        <v>4.0994806664465376E-7</v>
      </c>
      <c r="F5002" s="22">
        <v>36.869999999999997</v>
      </c>
      <c r="G5002" s="22">
        <v>36.869998930000001</v>
      </c>
      <c r="H5002" s="22">
        <f t="shared" si="782"/>
        <v>1.0699999961616413E-6</v>
      </c>
      <c r="I5002" s="23">
        <f t="shared" si="783"/>
        <v>2.9020884925793005E-6</v>
      </c>
      <c r="J5002" s="22">
        <v>36.57</v>
      </c>
      <c r="K5002" s="22">
        <v>36.569999690000003</v>
      </c>
      <c r="L5002" s="22">
        <f t="shared" si="784"/>
        <v>3.0999999722780558E-7</v>
      </c>
      <c r="M5002" s="23">
        <f t="shared" si="785"/>
        <v>8.4768936247099426E-7</v>
      </c>
      <c r="N5002" s="22">
        <v>36.770000000000003</v>
      </c>
      <c r="O5002" s="22">
        <v>36.770000459999999</v>
      </c>
      <c r="P5002" s="22">
        <f t="shared" si="786"/>
        <v>-4.5999999542800651E-7</v>
      </c>
      <c r="Q5002" s="23">
        <f t="shared" si="787"/>
        <v>1.2510198250566095E-6</v>
      </c>
      <c r="R5002" s="24">
        <v>2199900</v>
      </c>
      <c r="S5002" s="24">
        <v>2199900</v>
      </c>
      <c r="T5002" s="24">
        <f t="shared" si="788"/>
        <v>0</v>
      </c>
      <c r="U5002" s="23">
        <f t="shared" si="789"/>
        <v>0</v>
      </c>
    </row>
    <row r="5003" spans="1:21" x14ac:dyDescent="0.3">
      <c r="A5003" s="21">
        <v>42976</v>
      </c>
      <c r="B5003" s="22">
        <v>36.520000000000003</v>
      </c>
      <c r="C5003" s="22">
        <v>36.520000459999999</v>
      </c>
      <c r="D5003" s="22">
        <f t="shared" si="780"/>
        <v>-4.5999999542800651E-7</v>
      </c>
      <c r="E5003" s="23">
        <f t="shared" si="781"/>
        <v>1.2595837613196091E-6</v>
      </c>
      <c r="F5003" s="22">
        <v>36.97</v>
      </c>
      <c r="G5003" s="22">
        <v>36.97000122</v>
      </c>
      <c r="H5003" s="22">
        <f t="shared" si="782"/>
        <v>-1.2200000014672696E-6</v>
      </c>
      <c r="I5003" s="23">
        <f t="shared" si="783"/>
        <v>3.2999728461119851E-6</v>
      </c>
      <c r="J5003" s="22">
        <v>36.5</v>
      </c>
      <c r="K5003" s="22">
        <v>36.5</v>
      </c>
      <c r="L5003" s="22">
        <f t="shared" si="784"/>
        <v>0</v>
      </c>
      <c r="M5003" s="23">
        <f t="shared" si="785"/>
        <v>0</v>
      </c>
      <c r="N5003" s="22">
        <v>36.880000000000003</v>
      </c>
      <c r="O5003" s="22">
        <v>36.880001069999999</v>
      </c>
      <c r="P5003" s="22">
        <f t="shared" si="786"/>
        <v>-1.0699999961616413E-6</v>
      </c>
      <c r="Q5003" s="23">
        <f t="shared" si="787"/>
        <v>2.9013014238549788E-6</v>
      </c>
      <c r="R5003" s="24">
        <v>2997720</v>
      </c>
      <c r="S5003" s="24">
        <v>2997700</v>
      </c>
      <c r="T5003" s="24">
        <f t="shared" si="788"/>
        <v>20</v>
      </c>
      <c r="U5003" s="23">
        <f t="shared" si="789"/>
        <v>6.6717816993027996E-4</v>
      </c>
    </row>
    <row r="5004" spans="1:21" x14ac:dyDescent="0.3">
      <c r="A5004" s="21">
        <v>42977</v>
      </c>
      <c r="B5004" s="22">
        <v>36.880000000000003</v>
      </c>
      <c r="C5004" s="22">
        <v>36.880001069999999</v>
      </c>
      <c r="D5004" s="22">
        <f t="shared" si="780"/>
        <v>-1.0699999961616413E-6</v>
      </c>
      <c r="E5004" s="23">
        <f t="shared" si="781"/>
        <v>2.9013014238549788E-6</v>
      </c>
      <c r="F5004" s="22">
        <v>37.08</v>
      </c>
      <c r="G5004" s="22">
        <v>37.08000183</v>
      </c>
      <c r="H5004" s="22">
        <f t="shared" si="782"/>
        <v>-1.8300000022009044E-6</v>
      </c>
      <c r="I5004" s="23">
        <f t="shared" si="783"/>
        <v>4.9352748432723155E-6</v>
      </c>
      <c r="J5004" s="22">
        <v>36.799999999999997</v>
      </c>
      <c r="K5004" s="22">
        <v>36.799999239999998</v>
      </c>
      <c r="L5004" s="22">
        <f t="shared" si="784"/>
        <v>7.5999999893383574E-7</v>
      </c>
      <c r="M5004" s="23">
        <f t="shared" si="785"/>
        <v>2.0652174310583923E-6</v>
      </c>
      <c r="N5004" s="22">
        <v>36.93</v>
      </c>
      <c r="O5004" s="22">
        <v>36.930000309999997</v>
      </c>
      <c r="P5004" s="22">
        <f t="shared" si="786"/>
        <v>-3.0999999722780558E-7</v>
      </c>
      <c r="Q5004" s="23">
        <f t="shared" si="787"/>
        <v>8.3942592641642351E-7</v>
      </c>
      <c r="R5004" s="24">
        <v>2838901</v>
      </c>
      <c r="S5004" s="24">
        <v>2838900</v>
      </c>
      <c r="T5004" s="24">
        <f t="shared" si="788"/>
        <v>1</v>
      </c>
      <c r="U5004" s="23">
        <f t="shared" si="789"/>
        <v>3.5224911057099581E-5</v>
      </c>
    </row>
    <row r="5005" spans="1:21" x14ac:dyDescent="0.3">
      <c r="A5005" s="21">
        <v>42978</v>
      </c>
      <c r="B5005" s="22">
        <v>36.950000000000003</v>
      </c>
      <c r="C5005" s="22">
        <v>36.950000760000002</v>
      </c>
      <c r="D5005" s="22">
        <f t="shared" si="780"/>
        <v>-7.5999999893383574E-7</v>
      </c>
      <c r="E5005" s="23">
        <f t="shared" si="781"/>
        <v>2.0568335136722624E-6</v>
      </c>
      <c r="F5005" s="22">
        <v>36.979999999999997</v>
      </c>
      <c r="G5005" s="22">
        <v>36.979999540000001</v>
      </c>
      <c r="H5005" s="22">
        <f t="shared" si="782"/>
        <v>4.5999999542800651E-7</v>
      </c>
      <c r="I5005" s="23">
        <f t="shared" si="783"/>
        <v>1.2439156331801471E-6</v>
      </c>
      <c r="J5005" s="22">
        <v>36.700000000000003</v>
      </c>
      <c r="K5005" s="22">
        <v>36.700000760000002</v>
      </c>
      <c r="L5005" s="22">
        <f t="shared" si="784"/>
        <v>-7.5999999893383574E-7</v>
      </c>
      <c r="M5005" s="23">
        <f t="shared" si="785"/>
        <v>2.0708446408594452E-6</v>
      </c>
      <c r="N5005" s="22">
        <v>36.97</v>
      </c>
      <c r="O5005" s="22">
        <v>36.97000122</v>
      </c>
      <c r="P5005" s="22">
        <f t="shared" si="786"/>
        <v>-1.2200000014672696E-6</v>
      </c>
      <c r="Q5005" s="23">
        <f t="shared" si="787"/>
        <v>3.2999728461119851E-6</v>
      </c>
      <c r="R5005" s="24">
        <v>4288624</v>
      </c>
      <c r="S5005" s="24">
        <v>4288600</v>
      </c>
      <c r="T5005" s="24">
        <f t="shared" si="788"/>
        <v>24</v>
      </c>
      <c r="U5005" s="23">
        <f t="shared" si="789"/>
        <v>5.5962318705405029E-4</v>
      </c>
    </row>
    <row r="5006" spans="1:21" x14ac:dyDescent="0.3">
      <c r="A5006" s="21">
        <v>42979</v>
      </c>
      <c r="B5006" s="22">
        <v>37</v>
      </c>
      <c r="C5006" s="22">
        <v>37</v>
      </c>
      <c r="D5006" s="22">
        <f t="shared" si="780"/>
        <v>0</v>
      </c>
      <c r="E5006" s="23">
        <f t="shared" si="781"/>
        <v>0</v>
      </c>
      <c r="F5006" s="22">
        <v>37.24</v>
      </c>
      <c r="G5006" s="22">
        <v>37.240001679999999</v>
      </c>
      <c r="H5006" s="22">
        <f t="shared" si="782"/>
        <v>-1.6799999968952761E-6</v>
      </c>
      <c r="I5006" s="23">
        <f t="shared" si="783"/>
        <v>4.5112779836353541E-6</v>
      </c>
      <c r="J5006" s="22">
        <v>36.909999999999997</v>
      </c>
      <c r="K5006" s="22">
        <v>36.909999849999998</v>
      </c>
      <c r="L5006" s="22">
        <f t="shared" si="784"/>
        <v>1.4999999820020093E-7</v>
      </c>
      <c r="M5006" s="23">
        <f t="shared" si="785"/>
        <v>4.0639392795933843E-7</v>
      </c>
      <c r="N5006" s="22">
        <v>37.22</v>
      </c>
      <c r="O5006" s="22">
        <v>37.22000122</v>
      </c>
      <c r="P5006" s="22">
        <f t="shared" si="786"/>
        <v>-1.2200000014672696E-6</v>
      </c>
      <c r="Q5006" s="23">
        <f t="shared" si="787"/>
        <v>3.2778075268082153E-6</v>
      </c>
      <c r="R5006" s="24">
        <v>4100025</v>
      </c>
      <c r="S5006" s="24">
        <v>4100000</v>
      </c>
      <c r="T5006" s="24">
        <f t="shared" si="788"/>
        <v>25</v>
      </c>
      <c r="U5006" s="23">
        <f t="shared" si="789"/>
        <v>6.0975609756097561E-4</v>
      </c>
    </row>
    <row r="5007" spans="1:21" x14ac:dyDescent="0.3">
      <c r="A5007" s="21">
        <v>42983</v>
      </c>
      <c r="B5007" s="22">
        <v>37.25</v>
      </c>
      <c r="C5007" s="22">
        <v>37.25</v>
      </c>
      <c r="D5007" s="22">
        <f t="shared" si="780"/>
        <v>0</v>
      </c>
      <c r="E5007" s="23">
        <f t="shared" si="781"/>
        <v>0</v>
      </c>
      <c r="F5007" s="22">
        <v>37.4</v>
      </c>
      <c r="G5007" s="22">
        <v>37.400001529999997</v>
      </c>
      <c r="H5007" s="22">
        <f t="shared" si="782"/>
        <v>-1.5299999986950752E-6</v>
      </c>
      <c r="I5007" s="23">
        <f t="shared" si="783"/>
        <v>4.0909089200646229E-6</v>
      </c>
      <c r="J5007" s="22">
        <v>36.65</v>
      </c>
      <c r="K5007" s="22">
        <v>36.650001529999997</v>
      </c>
      <c r="L5007" s="22">
        <f t="shared" si="784"/>
        <v>-1.5299999986950752E-6</v>
      </c>
      <c r="M5007" s="23">
        <f t="shared" si="785"/>
        <v>4.1746246516325189E-6</v>
      </c>
      <c r="N5007" s="22">
        <v>36.85</v>
      </c>
      <c r="O5007" s="22">
        <v>36.849998470000003</v>
      </c>
      <c r="P5007" s="22">
        <f t="shared" si="786"/>
        <v>1.5299999986950752E-6</v>
      </c>
      <c r="Q5007" s="23">
        <f t="shared" si="787"/>
        <v>4.1519676043966876E-6</v>
      </c>
      <c r="R5007" s="24">
        <v>7122960</v>
      </c>
      <c r="S5007" s="24">
        <v>7123000</v>
      </c>
      <c r="T5007" s="24">
        <f t="shared" si="788"/>
        <v>-40</v>
      </c>
      <c r="U5007" s="23">
        <f t="shared" si="789"/>
        <v>5.6156113996911412E-4</v>
      </c>
    </row>
    <row r="5008" spans="1:21" x14ac:dyDescent="0.3">
      <c r="A5008" s="21">
        <v>42984</v>
      </c>
      <c r="B5008" s="22">
        <v>37.06</v>
      </c>
      <c r="C5008" s="22">
        <v>37.060001370000002</v>
      </c>
      <c r="D5008" s="22">
        <f t="shared" si="780"/>
        <v>-1.3699999996674705E-6</v>
      </c>
      <c r="E5008" s="23">
        <f t="shared" si="781"/>
        <v>3.6967079034607991E-6</v>
      </c>
      <c r="F5008" s="22">
        <v>37.369999999999997</v>
      </c>
      <c r="G5008" s="22">
        <v>37.369998930000001</v>
      </c>
      <c r="H5008" s="22">
        <f t="shared" si="782"/>
        <v>1.0699999961616413E-6</v>
      </c>
      <c r="I5008" s="23">
        <f t="shared" si="783"/>
        <v>2.8632593706141734E-6</v>
      </c>
      <c r="J5008" s="22">
        <v>37</v>
      </c>
      <c r="K5008" s="22">
        <v>37</v>
      </c>
      <c r="L5008" s="22">
        <f t="shared" si="784"/>
        <v>0</v>
      </c>
      <c r="M5008" s="23">
        <f t="shared" si="785"/>
        <v>0</v>
      </c>
      <c r="N5008" s="22">
        <v>37.270000000000003</v>
      </c>
      <c r="O5008" s="22">
        <v>37.270000459999999</v>
      </c>
      <c r="P5008" s="22">
        <f t="shared" si="786"/>
        <v>-4.5999999542800651E-7</v>
      </c>
      <c r="Q5008" s="23">
        <f t="shared" si="787"/>
        <v>1.2342366239616799E-6</v>
      </c>
      <c r="R5008" s="24">
        <v>4187690</v>
      </c>
      <c r="S5008" s="24">
        <v>4187700</v>
      </c>
      <c r="T5008" s="24">
        <f t="shared" si="788"/>
        <v>-10</v>
      </c>
      <c r="U5008" s="23">
        <f t="shared" si="789"/>
        <v>2.3879456503569981E-4</v>
      </c>
    </row>
    <row r="5009" spans="1:21" x14ac:dyDescent="0.3">
      <c r="A5009" s="21">
        <v>42985</v>
      </c>
      <c r="B5009" s="22">
        <v>37.24</v>
      </c>
      <c r="C5009" s="22">
        <v>37.240001679999999</v>
      </c>
      <c r="D5009" s="22">
        <f t="shared" si="780"/>
        <v>-1.6799999968952761E-6</v>
      </c>
      <c r="E5009" s="23">
        <f t="shared" si="781"/>
        <v>4.5112779836353541E-6</v>
      </c>
      <c r="F5009" s="22">
        <v>37.54</v>
      </c>
      <c r="G5009" s="22">
        <v>37.540000919999997</v>
      </c>
      <c r="H5009" s="22">
        <f t="shared" si="782"/>
        <v>-9.1999999796144039E-7</v>
      </c>
      <c r="I5009" s="23">
        <f t="shared" si="783"/>
        <v>2.4507191673277148E-6</v>
      </c>
      <c r="J5009" s="22">
        <v>37.18</v>
      </c>
      <c r="K5009" s="22">
        <v>37.180000309999997</v>
      </c>
      <c r="L5009" s="22">
        <f t="shared" si="784"/>
        <v>-3.0999999722780558E-7</v>
      </c>
      <c r="M5009" s="23">
        <f t="shared" si="785"/>
        <v>8.3378158860431066E-7</v>
      </c>
      <c r="N5009" s="22">
        <v>37.54</v>
      </c>
      <c r="O5009" s="22">
        <v>37.540000919999997</v>
      </c>
      <c r="P5009" s="22">
        <f t="shared" si="786"/>
        <v>-9.1999999796144039E-7</v>
      </c>
      <c r="Q5009" s="23">
        <f t="shared" si="787"/>
        <v>2.4507191673277148E-6</v>
      </c>
      <c r="R5009" s="24">
        <v>3597478</v>
      </c>
      <c r="S5009" s="24">
        <v>3597500</v>
      </c>
      <c r="T5009" s="24">
        <f t="shared" si="788"/>
        <v>-22</v>
      </c>
      <c r="U5009" s="23">
        <f t="shared" si="789"/>
        <v>6.115357887421821E-4</v>
      </c>
    </row>
    <row r="5010" spans="1:21" x14ac:dyDescent="0.3">
      <c r="A5010" s="21">
        <v>42986</v>
      </c>
      <c r="B5010" s="22">
        <v>37.57</v>
      </c>
      <c r="C5010" s="22">
        <v>37.569999690000003</v>
      </c>
      <c r="D5010" s="22">
        <f t="shared" si="780"/>
        <v>3.0999999722780558E-7</v>
      </c>
      <c r="E5010" s="23">
        <f t="shared" si="781"/>
        <v>8.2512643009235422E-7</v>
      </c>
      <c r="F5010" s="22">
        <v>37.68</v>
      </c>
      <c r="G5010" s="22">
        <v>37.680000309999997</v>
      </c>
      <c r="H5010" s="22">
        <f t="shared" si="782"/>
        <v>-3.0999999722780558E-7</v>
      </c>
      <c r="I5010" s="23">
        <f t="shared" si="783"/>
        <v>8.2271760795483282E-7</v>
      </c>
      <c r="J5010" s="22">
        <v>37.35</v>
      </c>
      <c r="K5010" s="22">
        <v>37.349998470000003</v>
      </c>
      <c r="L5010" s="22">
        <f t="shared" si="784"/>
        <v>1.5299999986950752E-6</v>
      </c>
      <c r="M5010" s="23">
        <f t="shared" si="785"/>
        <v>4.0963857064786523E-6</v>
      </c>
      <c r="N5010" s="22">
        <v>37.5</v>
      </c>
      <c r="O5010" s="22">
        <v>37.5</v>
      </c>
      <c r="P5010" s="22">
        <f t="shared" si="786"/>
        <v>0</v>
      </c>
      <c r="Q5010" s="23">
        <f t="shared" si="787"/>
        <v>0</v>
      </c>
      <c r="R5010" s="24">
        <v>5581770</v>
      </c>
      <c r="S5010" s="24">
        <v>5581800</v>
      </c>
      <c r="T5010" s="24">
        <f t="shared" si="788"/>
        <v>-30</v>
      </c>
      <c r="U5010" s="23">
        <f t="shared" si="789"/>
        <v>5.3746103407502962E-4</v>
      </c>
    </row>
    <row r="5011" spans="1:21" x14ac:dyDescent="0.3">
      <c r="A5011" s="21">
        <v>42989</v>
      </c>
      <c r="B5011" s="22">
        <v>37.39</v>
      </c>
      <c r="C5011" s="22">
        <v>37.38999939</v>
      </c>
      <c r="D5011" s="22">
        <f t="shared" si="780"/>
        <v>6.1000000073363481E-7</v>
      </c>
      <c r="E5011" s="23">
        <f t="shared" si="781"/>
        <v>1.6314522885410369E-6</v>
      </c>
      <c r="F5011" s="22">
        <v>37.880000000000003</v>
      </c>
      <c r="G5011" s="22">
        <v>37.880001069999999</v>
      </c>
      <c r="H5011" s="22">
        <f t="shared" si="782"/>
        <v>-1.0699999961616413E-6</v>
      </c>
      <c r="I5011" s="23">
        <f t="shared" si="783"/>
        <v>2.824709519369719E-6</v>
      </c>
      <c r="J5011" s="22">
        <v>37.35</v>
      </c>
      <c r="K5011" s="22">
        <v>37.349998470000003</v>
      </c>
      <c r="L5011" s="22">
        <f t="shared" si="784"/>
        <v>1.5299999986950752E-6</v>
      </c>
      <c r="M5011" s="23">
        <f t="shared" si="785"/>
        <v>4.0963857064786523E-6</v>
      </c>
      <c r="N5011" s="22">
        <v>37.840000000000003</v>
      </c>
      <c r="O5011" s="22">
        <v>37.840000150000002</v>
      </c>
      <c r="P5011" s="22">
        <f t="shared" si="786"/>
        <v>-1.4999999820020093E-7</v>
      </c>
      <c r="Q5011" s="23">
        <f t="shared" si="787"/>
        <v>3.9640591333401705E-7</v>
      </c>
      <c r="R5011" s="24">
        <v>6920120</v>
      </c>
      <c r="S5011" s="24">
        <v>6920100</v>
      </c>
      <c r="T5011" s="24">
        <f t="shared" si="788"/>
        <v>20</v>
      </c>
      <c r="U5011" s="23">
        <f t="shared" si="789"/>
        <v>2.8901316454964525E-4</v>
      </c>
    </row>
    <row r="5012" spans="1:21" x14ac:dyDescent="0.3">
      <c r="A5012" s="21">
        <v>42990</v>
      </c>
      <c r="B5012" s="22">
        <v>37.85</v>
      </c>
      <c r="C5012" s="22">
        <v>37.849998470000003</v>
      </c>
      <c r="D5012" s="22">
        <f t="shared" si="780"/>
        <v>1.5299999986950752E-6</v>
      </c>
      <c r="E5012" s="23">
        <f t="shared" si="781"/>
        <v>4.0422722867684044E-6</v>
      </c>
      <c r="F5012" s="22">
        <v>37.94</v>
      </c>
      <c r="G5012" s="22">
        <v>37.939998629999998</v>
      </c>
      <c r="H5012" s="22">
        <f t="shared" si="782"/>
        <v>1.3699999996674705E-6</v>
      </c>
      <c r="I5012" s="23">
        <f t="shared" si="783"/>
        <v>3.6109648105895852E-6</v>
      </c>
      <c r="J5012" s="22">
        <v>37.65</v>
      </c>
      <c r="K5012" s="22">
        <v>37.650001529999997</v>
      </c>
      <c r="L5012" s="22">
        <f t="shared" si="784"/>
        <v>-1.5299999986950752E-6</v>
      </c>
      <c r="M5012" s="23">
        <f t="shared" si="785"/>
        <v>4.0637448513141543E-6</v>
      </c>
      <c r="N5012" s="22">
        <v>37.86</v>
      </c>
      <c r="O5012" s="22">
        <v>37.86000061</v>
      </c>
      <c r="P5012" s="22">
        <f t="shared" si="786"/>
        <v>-6.1000000073363481E-7</v>
      </c>
      <c r="Q5012" s="23">
        <f t="shared" si="787"/>
        <v>1.6111991307589017E-6</v>
      </c>
      <c r="R5012" s="24">
        <v>3524498</v>
      </c>
      <c r="S5012" s="24">
        <v>3524500</v>
      </c>
      <c r="T5012" s="24">
        <f t="shared" si="788"/>
        <v>-2</v>
      </c>
      <c r="U5012" s="23">
        <f t="shared" si="789"/>
        <v>5.6745637679103423E-5</v>
      </c>
    </row>
    <row r="5013" spans="1:21" x14ac:dyDescent="0.3">
      <c r="A5013" s="21">
        <v>42991</v>
      </c>
      <c r="B5013" s="22">
        <v>37.67</v>
      </c>
      <c r="C5013" s="22">
        <v>37.66999817</v>
      </c>
      <c r="D5013" s="22">
        <f t="shared" si="780"/>
        <v>1.8300000022009044E-6</v>
      </c>
      <c r="E5013" s="23">
        <f t="shared" si="781"/>
        <v>4.8579774120039579E-6</v>
      </c>
      <c r="F5013" s="22">
        <v>37.79</v>
      </c>
      <c r="G5013" s="22">
        <v>37.790000919999997</v>
      </c>
      <c r="H5013" s="22">
        <f t="shared" si="782"/>
        <v>-9.1999999796144039E-7</v>
      </c>
      <c r="I5013" s="23">
        <f t="shared" si="783"/>
        <v>2.4345064185339547E-6</v>
      </c>
      <c r="J5013" s="22">
        <v>37.49</v>
      </c>
      <c r="K5013" s="22">
        <v>37.490001679999999</v>
      </c>
      <c r="L5013" s="22">
        <f t="shared" si="784"/>
        <v>-1.6799999968952761E-6</v>
      </c>
      <c r="M5013" s="23">
        <f t="shared" si="785"/>
        <v>4.4811947762368737E-6</v>
      </c>
      <c r="N5013" s="22">
        <v>37.53</v>
      </c>
      <c r="O5013" s="22">
        <v>37.52999878</v>
      </c>
      <c r="P5013" s="22">
        <f t="shared" si="786"/>
        <v>1.2200000014672696E-6</v>
      </c>
      <c r="Q5013" s="23">
        <f t="shared" si="787"/>
        <v>3.2507328567178535E-6</v>
      </c>
      <c r="R5013" s="24">
        <v>4983362</v>
      </c>
      <c r="S5013" s="24">
        <v>4983400</v>
      </c>
      <c r="T5013" s="24">
        <f t="shared" si="788"/>
        <v>-38</v>
      </c>
      <c r="U5013" s="23">
        <f t="shared" si="789"/>
        <v>7.6253160492836217E-4</v>
      </c>
    </row>
    <row r="5014" spans="1:21" x14ac:dyDescent="0.3">
      <c r="A5014" s="21">
        <v>42992</v>
      </c>
      <c r="B5014" s="22">
        <v>37.5</v>
      </c>
      <c r="C5014" s="22">
        <v>37.5</v>
      </c>
      <c r="D5014" s="22">
        <f t="shared" si="780"/>
        <v>0</v>
      </c>
      <c r="E5014" s="23">
        <f t="shared" si="781"/>
        <v>0</v>
      </c>
      <c r="F5014" s="22">
        <v>37.729999999999997</v>
      </c>
      <c r="G5014" s="22">
        <v>37.729999540000001</v>
      </c>
      <c r="H5014" s="22">
        <f t="shared" si="782"/>
        <v>4.5999999542800651E-7</v>
      </c>
      <c r="I5014" s="23">
        <f t="shared" si="783"/>
        <v>1.2191889770375717E-6</v>
      </c>
      <c r="J5014" s="22">
        <v>37.369999999999997</v>
      </c>
      <c r="K5014" s="22">
        <v>37.369998930000001</v>
      </c>
      <c r="L5014" s="22">
        <f t="shared" si="784"/>
        <v>1.0699999961616413E-6</v>
      </c>
      <c r="M5014" s="23">
        <f t="shared" si="785"/>
        <v>2.8632593706141734E-6</v>
      </c>
      <c r="N5014" s="22">
        <v>37.380000000000003</v>
      </c>
      <c r="O5014" s="22">
        <v>37.380001069999999</v>
      </c>
      <c r="P5014" s="22">
        <f t="shared" si="786"/>
        <v>-1.0699999961616413E-6</v>
      </c>
      <c r="Q5014" s="23">
        <f t="shared" si="787"/>
        <v>2.8624932197243552E-6</v>
      </c>
      <c r="R5014" s="24">
        <v>5799027</v>
      </c>
      <c r="S5014" s="24">
        <v>5799000</v>
      </c>
      <c r="T5014" s="24">
        <f t="shared" si="788"/>
        <v>27</v>
      </c>
      <c r="U5014" s="23">
        <f t="shared" si="789"/>
        <v>4.6559751681324367E-4</v>
      </c>
    </row>
    <row r="5015" spans="1:21" x14ac:dyDescent="0.3">
      <c r="A5015" s="21">
        <v>42993</v>
      </c>
      <c r="B5015" s="22">
        <v>37.520000000000003</v>
      </c>
      <c r="C5015" s="22">
        <v>37.520000459999999</v>
      </c>
      <c r="D5015" s="22">
        <f t="shared" si="780"/>
        <v>-4.5999999542800651E-7</v>
      </c>
      <c r="E5015" s="23">
        <f t="shared" si="781"/>
        <v>1.2260127659604153E-6</v>
      </c>
      <c r="F5015" s="22">
        <v>37.67</v>
      </c>
      <c r="G5015" s="22">
        <v>37.66999817</v>
      </c>
      <c r="H5015" s="22">
        <f t="shared" si="782"/>
        <v>1.8300000022009044E-6</v>
      </c>
      <c r="I5015" s="23">
        <f t="shared" si="783"/>
        <v>4.8579774120039579E-6</v>
      </c>
      <c r="J5015" s="22">
        <v>37.4</v>
      </c>
      <c r="K5015" s="22">
        <v>37.400001529999997</v>
      </c>
      <c r="L5015" s="22">
        <f t="shared" si="784"/>
        <v>-1.5299999986950752E-6</v>
      </c>
      <c r="M5015" s="23">
        <f t="shared" si="785"/>
        <v>4.0909089200646229E-6</v>
      </c>
      <c r="N5015" s="22">
        <v>37.65</v>
      </c>
      <c r="O5015" s="22">
        <v>37.650001529999997</v>
      </c>
      <c r="P5015" s="22">
        <f t="shared" si="786"/>
        <v>-1.5299999986950752E-6</v>
      </c>
      <c r="Q5015" s="23">
        <f t="shared" si="787"/>
        <v>4.0637448513141543E-6</v>
      </c>
      <c r="R5015" s="24">
        <v>7245628</v>
      </c>
      <c r="S5015" s="24">
        <v>7245600</v>
      </c>
      <c r="T5015" s="24">
        <f t="shared" si="788"/>
        <v>28</v>
      </c>
      <c r="U5015" s="23">
        <f t="shared" si="789"/>
        <v>3.8644142652092303E-4</v>
      </c>
    </row>
    <row r="5016" spans="1:21" x14ac:dyDescent="0.3">
      <c r="A5016" s="21">
        <v>42996</v>
      </c>
      <c r="B5016" s="22">
        <v>37.869999999999997</v>
      </c>
      <c r="C5016" s="22">
        <v>37.869998930000001</v>
      </c>
      <c r="D5016" s="22">
        <f t="shared" si="780"/>
        <v>1.0699999961616413E-6</v>
      </c>
      <c r="E5016" s="23">
        <f t="shared" si="781"/>
        <v>2.8254555753736887E-6</v>
      </c>
      <c r="F5016" s="22">
        <v>38.119999999999997</v>
      </c>
      <c r="G5016" s="22">
        <v>38.119998930000001</v>
      </c>
      <c r="H5016" s="22">
        <f t="shared" si="782"/>
        <v>1.0699999961616413E-6</v>
      </c>
      <c r="I5016" s="23">
        <f t="shared" si="783"/>
        <v>2.806925567145186E-6</v>
      </c>
      <c r="J5016" s="22">
        <v>37.83</v>
      </c>
      <c r="K5016" s="22">
        <v>37.83000183</v>
      </c>
      <c r="L5016" s="22">
        <f t="shared" si="784"/>
        <v>-1.8300000022009044E-6</v>
      </c>
      <c r="M5016" s="23">
        <f t="shared" si="785"/>
        <v>4.83743038243703E-6</v>
      </c>
      <c r="N5016" s="22">
        <v>38.07</v>
      </c>
      <c r="O5016" s="22">
        <v>38.069999690000003</v>
      </c>
      <c r="P5016" s="22">
        <f t="shared" si="786"/>
        <v>3.0999999722780558E-7</v>
      </c>
      <c r="Q5016" s="23">
        <f t="shared" si="787"/>
        <v>8.1428946612057502E-7</v>
      </c>
      <c r="R5016" s="24">
        <v>6179576</v>
      </c>
      <c r="S5016" s="24">
        <v>6179600</v>
      </c>
      <c r="T5016" s="24">
        <f t="shared" si="788"/>
        <v>-24</v>
      </c>
      <c r="U5016" s="23">
        <f t="shared" si="789"/>
        <v>3.8837465208104078E-4</v>
      </c>
    </row>
    <row r="5017" spans="1:21" x14ac:dyDescent="0.3">
      <c r="A5017" s="21">
        <v>42997</v>
      </c>
      <c r="B5017" s="22">
        <v>38.18</v>
      </c>
      <c r="C5017" s="22">
        <v>38.180000309999997</v>
      </c>
      <c r="D5017" s="22">
        <f t="shared" si="780"/>
        <v>-3.0999999722780558E-7</v>
      </c>
      <c r="E5017" s="23">
        <f t="shared" si="781"/>
        <v>8.1194341202404668E-7</v>
      </c>
      <c r="F5017" s="22">
        <v>38.43</v>
      </c>
      <c r="G5017" s="22">
        <v>38.430000309999997</v>
      </c>
      <c r="H5017" s="22">
        <f t="shared" si="782"/>
        <v>-3.0999999722780558E-7</v>
      </c>
      <c r="I5017" s="23">
        <f t="shared" si="783"/>
        <v>8.0666144867851972E-7</v>
      </c>
      <c r="J5017" s="22">
        <v>38.130000000000003</v>
      </c>
      <c r="K5017" s="22">
        <v>38.130001069999999</v>
      </c>
      <c r="L5017" s="22">
        <f t="shared" si="784"/>
        <v>-1.0699999961616413E-6</v>
      </c>
      <c r="M5017" s="23">
        <f t="shared" si="785"/>
        <v>2.8061892634026126E-6</v>
      </c>
      <c r="N5017" s="22">
        <v>38.299999999999997</v>
      </c>
      <c r="O5017" s="22">
        <v>38.299999239999998</v>
      </c>
      <c r="P5017" s="22">
        <f t="shared" si="786"/>
        <v>7.5999999893383574E-7</v>
      </c>
      <c r="Q5017" s="23">
        <f t="shared" si="787"/>
        <v>1.9843342402474568E-6</v>
      </c>
      <c r="R5017" s="24">
        <v>6559354</v>
      </c>
      <c r="S5017" s="24">
        <v>6559400</v>
      </c>
      <c r="T5017" s="24">
        <f t="shared" si="788"/>
        <v>-46</v>
      </c>
      <c r="U5017" s="23">
        <f t="shared" si="789"/>
        <v>7.0128365399274323E-4</v>
      </c>
    </row>
    <row r="5018" spans="1:21" x14ac:dyDescent="0.3">
      <c r="A5018" s="21">
        <v>42998</v>
      </c>
      <c r="B5018" s="22">
        <v>38.36</v>
      </c>
      <c r="C5018" s="22">
        <v>38.36000061</v>
      </c>
      <c r="D5018" s="22">
        <f t="shared" si="780"/>
        <v>-6.1000000073363481E-7</v>
      </c>
      <c r="E5018" s="23">
        <f t="shared" si="781"/>
        <v>1.5901980996700376E-6</v>
      </c>
      <c r="F5018" s="22">
        <v>38.39</v>
      </c>
      <c r="G5018" s="22">
        <v>38.38999939</v>
      </c>
      <c r="H5018" s="22">
        <f t="shared" si="782"/>
        <v>6.1000000073363481E-7</v>
      </c>
      <c r="I5018" s="23">
        <f t="shared" si="783"/>
        <v>1.5889554843090993E-6</v>
      </c>
      <c r="J5018" s="22">
        <v>37.44</v>
      </c>
      <c r="K5018" s="22">
        <v>37.439998629999998</v>
      </c>
      <c r="L5018" s="22">
        <f t="shared" si="784"/>
        <v>1.3699999996674705E-6</v>
      </c>
      <c r="M5018" s="23">
        <f t="shared" si="785"/>
        <v>3.6591881671964439E-6</v>
      </c>
      <c r="N5018" s="22">
        <v>37.82</v>
      </c>
      <c r="O5018" s="22">
        <v>37.819999690000003</v>
      </c>
      <c r="P5018" s="22">
        <f t="shared" si="786"/>
        <v>3.0999999722780558E-7</v>
      </c>
      <c r="Q5018" s="23">
        <f t="shared" si="787"/>
        <v>8.1967213053619566E-7</v>
      </c>
      <c r="R5018" s="24">
        <v>7960718</v>
      </c>
      <c r="S5018" s="24">
        <v>7961100</v>
      </c>
      <c r="T5018" s="24">
        <f t="shared" si="788"/>
        <v>-382</v>
      </c>
      <c r="U5018" s="23">
        <f t="shared" si="789"/>
        <v>4.7983318888093355E-3</v>
      </c>
    </row>
    <row r="5019" spans="1:21" x14ac:dyDescent="0.3">
      <c r="A5019" s="21">
        <v>42999</v>
      </c>
      <c r="B5019" s="22">
        <v>37.79</v>
      </c>
      <c r="C5019" s="22">
        <v>37.790000919999997</v>
      </c>
      <c r="D5019" s="22">
        <f t="shared" si="780"/>
        <v>-9.1999999796144039E-7</v>
      </c>
      <c r="E5019" s="23">
        <f t="shared" si="781"/>
        <v>2.4345064185339547E-6</v>
      </c>
      <c r="F5019" s="22">
        <v>38.33</v>
      </c>
      <c r="G5019" s="22">
        <v>38.33000183</v>
      </c>
      <c r="H5019" s="22">
        <f t="shared" si="782"/>
        <v>-1.8300000022009044E-6</v>
      </c>
      <c r="I5019" s="23">
        <f t="shared" si="783"/>
        <v>4.7743279802522884E-6</v>
      </c>
      <c r="J5019" s="22">
        <v>37.67</v>
      </c>
      <c r="K5019" s="22">
        <v>37.66999817</v>
      </c>
      <c r="L5019" s="22">
        <f t="shared" si="784"/>
        <v>1.8300000022009044E-6</v>
      </c>
      <c r="M5019" s="23">
        <f t="shared" si="785"/>
        <v>4.8579774120039579E-6</v>
      </c>
      <c r="N5019" s="22">
        <v>38.24</v>
      </c>
      <c r="O5019" s="22">
        <v>38.240001679999999</v>
      </c>
      <c r="P5019" s="22">
        <f t="shared" si="786"/>
        <v>-1.6799999968952761E-6</v>
      </c>
      <c r="Q5019" s="23">
        <f t="shared" si="787"/>
        <v>4.3933052382001781E-6</v>
      </c>
      <c r="R5019" s="24">
        <v>8458047</v>
      </c>
      <c r="S5019" s="24">
        <v>8458000</v>
      </c>
      <c r="T5019" s="24">
        <f t="shared" si="788"/>
        <v>47</v>
      </c>
      <c r="U5019" s="23">
        <f t="shared" si="789"/>
        <v>5.5568692362260581E-4</v>
      </c>
    </row>
    <row r="5020" spans="1:21" x14ac:dyDescent="0.3">
      <c r="A5020" s="21">
        <v>43000</v>
      </c>
      <c r="B5020" s="22">
        <v>37.700000000000003</v>
      </c>
      <c r="C5020" s="22">
        <v>37.700000760000002</v>
      </c>
      <c r="D5020" s="22">
        <f t="shared" si="780"/>
        <v>-7.5999999893383574E-7</v>
      </c>
      <c r="E5020" s="23">
        <f t="shared" si="781"/>
        <v>2.0159150758962364E-6</v>
      </c>
      <c r="F5020" s="22">
        <v>37.83</v>
      </c>
      <c r="G5020" s="22">
        <v>37.83000183</v>
      </c>
      <c r="H5020" s="22">
        <f t="shared" si="782"/>
        <v>-1.8300000022009044E-6</v>
      </c>
      <c r="I5020" s="23">
        <f t="shared" si="783"/>
        <v>4.83743038243703E-6</v>
      </c>
      <c r="J5020" s="22">
        <v>37.590000000000003</v>
      </c>
      <c r="K5020" s="22">
        <v>37.590000150000002</v>
      </c>
      <c r="L5020" s="22">
        <f t="shared" si="784"/>
        <v>-1.4999999820020093E-7</v>
      </c>
      <c r="M5020" s="23">
        <f t="shared" si="785"/>
        <v>3.9904229210331865E-7</v>
      </c>
      <c r="N5020" s="22">
        <v>37.770000000000003</v>
      </c>
      <c r="O5020" s="22">
        <v>37.770000459999999</v>
      </c>
      <c r="P5020" s="22">
        <f t="shared" si="786"/>
        <v>-4.5999999542800651E-7</v>
      </c>
      <c r="Q5020" s="23">
        <f t="shared" si="787"/>
        <v>1.2178977755511695E-6</v>
      </c>
      <c r="R5020" s="24">
        <v>4529917</v>
      </c>
      <c r="S5020" s="24">
        <v>4529900</v>
      </c>
      <c r="T5020" s="24">
        <f t="shared" si="788"/>
        <v>17</v>
      </c>
      <c r="U5020" s="23">
        <f t="shared" si="789"/>
        <v>3.7528422260977066E-4</v>
      </c>
    </row>
    <row r="5021" spans="1:21" x14ac:dyDescent="0.3">
      <c r="A5021" s="21">
        <v>43003</v>
      </c>
      <c r="B5021" s="22">
        <v>37.5</v>
      </c>
      <c r="C5021" s="22">
        <v>37.5</v>
      </c>
      <c r="D5021" s="22">
        <f t="shared" si="780"/>
        <v>0</v>
      </c>
      <c r="E5021" s="23">
        <f t="shared" si="781"/>
        <v>0</v>
      </c>
      <c r="F5021" s="22">
        <v>37.5</v>
      </c>
      <c r="G5021" s="22">
        <v>37.5</v>
      </c>
      <c r="H5021" s="22">
        <f t="shared" si="782"/>
        <v>0</v>
      </c>
      <c r="I5021" s="23">
        <f t="shared" si="783"/>
        <v>0</v>
      </c>
      <c r="J5021" s="22">
        <v>36.86</v>
      </c>
      <c r="K5021" s="22">
        <v>36.86000061</v>
      </c>
      <c r="L5021" s="22">
        <f t="shared" si="784"/>
        <v>-6.1000000073363481E-7</v>
      </c>
      <c r="M5021" s="23">
        <f t="shared" si="785"/>
        <v>1.6549104466594711E-6</v>
      </c>
      <c r="N5021" s="22">
        <v>37.07</v>
      </c>
      <c r="O5021" s="22">
        <v>37.069999690000003</v>
      </c>
      <c r="P5021" s="22">
        <f t="shared" si="786"/>
        <v>3.0999999722780558E-7</v>
      </c>
      <c r="Q5021" s="23">
        <f t="shared" si="787"/>
        <v>8.3625573191313272E-7</v>
      </c>
      <c r="R5021" s="24">
        <v>5895009</v>
      </c>
      <c r="S5021" s="24">
        <v>5895000</v>
      </c>
      <c r="T5021" s="24">
        <f t="shared" si="788"/>
        <v>9</v>
      </c>
      <c r="U5021" s="23">
        <f t="shared" si="789"/>
        <v>1.5267175572519084E-4</v>
      </c>
    </row>
    <row r="5022" spans="1:21" x14ac:dyDescent="0.3">
      <c r="A5022" s="21">
        <v>43004</v>
      </c>
      <c r="B5022" s="22">
        <v>37.090000000000003</v>
      </c>
      <c r="C5022" s="22">
        <v>37.090000150000002</v>
      </c>
      <c r="D5022" s="22">
        <f t="shared" si="780"/>
        <v>-1.4999999820020093E-7</v>
      </c>
      <c r="E5022" s="23">
        <f t="shared" si="781"/>
        <v>4.0442167051380001E-7</v>
      </c>
      <c r="F5022" s="22">
        <v>37.32</v>
      </c>
      <c r="G5022" s="22">
        <v>37.319999690000003</v>
      </c>
      <c r="H5022" s="22">
        <f t="shared" si="782"/>
        <v>3.0999999722780558E-7</v>
      </c>
      <c r="I5022" s="23">
        <f t="shared" si="783"/>
        <v>8.30653804402016E-7</v>
      </c>
      <c r="J5022" s="22">
        <v>36.93</v>
      </c>
      <c r="K5022" s="22">
        <v>36.930000309999997</v>
      </c>
      <c r="L5022" s="22">
        <f t="shared" si="784"/>
        <v>-3.0999999722780558E-7</v>
      </c>
      <c r="M5022" s="23">
        <f t="shared" si="785"/>
        <v>8.3942592641642351E-7</v>
      </c>
      <c r="N5022" s="22">
        <v>37.14</v>
      </c>
      <c r="O5022" s="22">
        <v>37.13999939</v>
      </c>
      <c r="P5022" s="22">
        <f t="shared" si="786"/>
        <v>6.1000000073363481E-7</v>
      </c>
      <c r="Q5022" s="23">
        <f t="shared" si="787"/>
        <v>1.6424340623384024E-6</v>
      </c>
      <c r="R5022" s="24">
        <v>5995371</v>
      </c>
      <c r="S5022" s="24">
        <v>5995400</v>
      </c>
      <c r="T5022" s="24">
        <f t="shared" si="788"/>
        <v>-29</v>
      </c>
      <c r="U5022" s="23">
        <f t="shared" si="789"/>
        <v>4.8370417319945288E-4</v>
      </c>
    </row>
    <row r="5023" spans="1:21" x14ac:dyDescent="0.3">
      <c r="A5023" s="21">
        <v>43005</v>
      </c>
      <c r="B5023" s="22">
        <v>37.29</v>
      </c>
      <c r="C5023" s="22">
        <v>37.290000919999997</v>
      </c>
      <c r="D5023" s="22">
        <f t="shared" si="780"/>
        <v>-9.1999999796144039E-7</v>
      </c>
      <c r="E5023" s="23">
        <f t="shared" si="781"/>
        <v>2.4671493034692057E-6</v>
      </c>
      <c r="F5023" s="22">
        <v>37.36</v>
      </c>
      <c r="G5023" s="22">
        <v>37.36000061</v>
      </c>
      <c r="H5023" s="22">
        <f t="shared" si="782"/>
        <v>-6.1000000073363481E-7</v>
      </c>
      <c r="I5023" s="23">
        <f t="shared" si="783"/>
        <v>1.6327622879383962E-6</v>
      </c>
      <c r="J5023" s="22">
        <v>37.01</v>
      </c>
      <c r="K5023" s="22">
        <v>37.009998320000001</v>
      </c>
      <c r="L5023" s="22">
        <f t="shared" si="784"/>
        <v>1.6799999968952761E-6</v>
      </c>
      <c r="M5023" s="23">
        <f t="shared" si="785"/>
        <v>4.5393138966650889E-6</v>
      </c>
      <c r="N5023" s="22">
        <v>37.25</v>
      </c>
      <c r="O5023" s="22">
        <v>37.25</v>
      </c>
      <c r="P5023" s="22">
        <f t="shared" si="786"/>
        <v>0</v>
      </c>
      <c r="Q5023" s="23">
        <f t="shared" si="787"/>
        <v>0</v>
      </c>
      <c r="R5023" s="24">
        <v>4802693</v>
      </c>
      <c r="S5023" s="24">
        <v>4802700</v>
      </c>
      <c r="T5023" s="24">
        <f t="shared" si="788"/>
        <v>-7</v>
      </c>
      <c r="U5023" s="23">
        <f t="shared" si="789"/>
        <v>1.4575134819997084E-4</v>
      </c>
    </row>
    <row r="5024" spans="1:21" x14ac:dyDescent="0.3">
      <c r="A5024" s="21">
        <v>43006</v>
      </c>
      <c r="B5024" s="22">
        <v>36.96</v>
      </c>
      <c r="C5024" s="22">
        <v>36.959999080000003</v>
      </c>
      <c r="D5024" s="22">
        <f t="shared" si="780"/>
        <v>9.1999999796144039E-7</v>
      </c>
      <c r="E5024" s="23">
        <f t="shared" si="781"/>
        <v>2.489177545621953E-6</v>
      </c>
      <c r="F5024" s="22">
        <v>37.1</v>
      </c>
      <c r="G5024" s="22">
        <v>37.099998470000003</v>
      </c>
      <c r="H5024" s="22">
        <f t="shared" si="782"/>
        <v>1.5299999986950752E-6</v>
      </c>
      <c r="I5024" s="23">
        <f t="shared" si="783"/>
        <v>4.1239893848844009E-6</v>
      </c>
      <c r="J5024" s="22">
        <v>36.79</v>
      </c>
      <c r="K5024" s="22">
        <v>36.790000919999997</v>
      </c>
      <c r="L5024" s="22">
        <f t="shared" si="784"/>
        <v>-9.1999999796144039E-7</v>
      </c>
      <c r="M5024" s="23">
        <f t="shared" si="785"/>
        <v>2.5006794644066034E-6</v>
      </c>
      <c r="N5024" s="22">
        <v>37.049999999999997</v>
      </c>
      <c r="O5024" s="22">
        <v>37.049999239999998</v>
      </c>
      <c r="P5024" s="22">
        <f t="shared" si="786"/>
        <v>7.5999999893383574E-7</v>
      </c>
      <c r="Q5024" s="23">
        <f t="shared" si="787"/>
        <v>2.0512820904819967E-6</v>
      </c>
      <c r="R5024" s="24">
        <v>7618715</v>
      </c>
      <c r="S5024" s="24">
        <v>7618700</v>
      </c>
      <c r="T5024" s="24">
        <f t="shared" si="788"/>
        <v>15</v>
      </c>
      <c r="U5024" s="23">
        <f t="shared" si="789"/>
        <v>1.9688398283171669E-4</v>
      </c>
    </row>
    <row r="5025" spans="1:21" x14ac:dyDescent="0.3">
      <c r="A5025" s="21">
        <v>43007</v>
      </c>
      <c r="B5025" s="22">
        <v>37.26</v>
      </c>
      <c r="C5025" s="22">
        <v>37.259998320000001</v>
      </c>
      <c r="D5025" s="22">
        <f t="shared" si="780"/>
        <v>1.6799999968952761E-6</v>
      </c>
      <c r="E5025" s="23">
        <f t="shared" si="781"/>
        <v>4.5088568777350284E-6</v>
      </c>
      <c r="F5025" s="22">
        <v>37.6</v>
      </c>
      <c r="G5025" s="22">
        <v>37.599998470000003</v>
      </c>
      <c r="H5025" s="22">
        <f t="shared" si="782"/>
        <v>1.5299999986950752E-6</v>
      </c>
      <c r="I5025" s="23">
        <f t="shared" si="783"/>
        <v>4.0691490982794054E-6</v>
      </c>
      <c r="J5025" s="22">
        <v>37.26</v>
      </c>
      <c r="K5025" s="22">
        <v>37.259998320000001</v>
      </c>
      <c r="L5025" s="22">
        <f t="shared" si="784"/>
        <v>1.6799999968952761E-6</v>
      </c>
      <c r="M5025" s="23">
        <f t="shared" si="785"/>
        <v>4.5088568777350284E-6</v>
      </c>
      <c r="N5025" s="22">
        <v>37.549999999999997</v>
      </c>
      <c r="O5025" s="22">
        <v>37.549999239999998</v>
      </c>
      <c r="P5025" s="22">
        <f t="shared" si="786"/>
        <v>7.5999999893383574E-7</v>
      </c>
      <c r="Q5025" s="23">
        <f t="shared" si="787"/>
        <v>2.0239680807350017E-6</v>
      </c>
      <c r="R5025" s="24">
        <v>3818547</v>
      </c>
      <c r="S5025" s="24">
        <v>3818500</v>
      </c>
      <c r="T5025" s="24">
        <f t="shared" si="788"/>
        <v>47</v>
      </c>
      <c r="U5025" s="23">
        <f t="shared" si="789"/>
        <v>1.2308498101348698E-3</v>
      </c>
    </row>
    <row r="5026" spans="1:21" x14ac:dyDescent="0.3">
      <c r="A5026" s="21">
        <v>43010</v>
      </c>
      <c r="B5026" s="22">
        <v>37.83</v>
      </c>
      <c r="C5026" s="22">
        <v>37.83000183</v>
      </c>
      <c r="D5026" s="22">
        <f t="shared" si="780"/>
        <v>-1.8300000022009044E-6</v>
      </c>
      <c r="E5026" s="23">
        <f t="shared" si="781"/>
        <v>4.83743038243703E-6</v>
      </c>
      <c r="F5026" s="22">
        <v>38.18</v>
      </c>
      <c r="G5026" s="22">
        <v>38.180000309999997</v>
      </c>
      <c r="H5026" s="22">
        <f t="shared" si="782"/>
        <v>-3.0999999722780558E-7</v>
      </c>
      <c r="I5026" s="23">
        <f t="shared" si="783"/>
        <v>8.1194341202404668E-7</v>
      </c>
      <c r="J5026" s="22">
        <v>37.770000000000003</v>
      </c>
      <c r="K5026" s="22">
        <v>37.770000459999999</v>
      </c>
      <c r="L5026" s="22">
        <f t="shared" si="784"/>
        <v>-4.5999999542800651E-7</v>
      </c>
      <c r="M5026" s="23">
        <f t="shared" si="785"/>
        <v>1.2178977755511695E-6</v>
      </c>
      <c r="N5026" s="22">
        <v>38.130000000000003</v>
      </c>
      <c r="O5026" s="22">
        <v>38.130001069999999</v>
      </c>
      <c r="P5026" s="22">
        <f t="shared" si="786"/>
        <v>-1.0699999961616413E-6</v>
      </c>
      <c r="Q5026" s="23">
        <f t="shared" si="787"/>
        <v>2.8061892634026126E-6</v>
      </c>
      <c r="R5026" s="24">
        <v>5096809</v>
      </c>
      <c r="S5026" s="24">
        <v>5096200</v>
      </c>
      <c r="T5026" s="24">
        <f t="shared" si="788"/>
        <v>609</v>
      </c>
      <c r="U5026" s="23">
        <f t="shared" si="789"/>
        <v>1.1950080452101566E-2</v>
      </c>
    </row>
    <row r="5027" spans="1:21" x14ac:dyDescent="0.3">
      <c r="A5027" s="21">
        <v>43011</v>
      </c>
      <c r="B5027" s="22">
        <v>38.36</v>
      </c>
      <c r="C5027" s="22">
        <v>38.36000061</v>
      </c>
      <c r="D5027" s="22">
        <f t="shared" si="780"/>
        <v>-6.1000000073363481E-7</v>
      </c>
      <c r="E5027" s="23">
        <f t="shared" si="781"/>
        <v>1.5901980996700376E-6</v>
      </c>
      <c r="F5027" s="22">
        <v>38.47</v>
      </c>
      <c r="G5027" s="22">
        <v>38.47000122</v>
      </c>
      <c r="H5027" s="22">
        <f t="shared" si="782"/>
        <v>-1.2200000014672696E-6</v>
      </c>
      <c r="I5027" s="23">
        <f t="shared" si="783"/>
        <v>3.1713022167335132E-6</v>
      </c>
      <c r="J5027" s="22">
        <v>38.25</v>
      </c>
      <c r="K5027" s="22">
        <v>38.25</v>
      </c>
      <c r="L5027" s="22">
        <f t="shared" si="784"/>
        <v>0</v>
      </c>
      <c r="M5027" s="23">
        <f t="shared" si="785"/>
        <v>0</v>
      </c>
      <c r="N5027" s="22">
        <v>38.44</v>
      </c>
      <c r="O5027" s="22">
        <v>38.439998629999998</v>
      </c>
      <c r="P5027" s="22">
        <f t="shared" si="786"/>
        <v>1.3699999996674705E-6</v>
      </c>
      <c r="Q5027" s="23">
        <f t="shared" si="787"/>
        <v>3.5639959638247017E-6</v>
      </c>
      <c r="R5027" s="24">
        <v>3726911</v>
      </c>
      <c r="S5027" s="24">
        <v>3727100</v>
      </c>
      <c r="T5027" s="24">
        <f t="shared" si="788"/>
        <v>-189</v>
      </c>
      <c r="U5027" s="23">
        <f t="shared" si="789"/>
        <v>5.0709667033350322E-3</v>
      </c>
    </row>
    <row r="5028" spans="1:21" x14ac:dyDescent="0.3">
      <c r="A5028" s="21">
        <v>43012</v>
      </c>
      <c r="B5028" s="22">
        <v>38.25</v>
      </c>
      <c r="C5028" s="22">
        <v>38.25</v>
      </c>
      <c r="D5028" s="22">
        <f t="shared" si="780"/>
        <v>0</v>
      </c>
      <c r="E5028" s="23">
        <f t="shared" si="781"/>
        <v>0</v>
      </c>
      <c r="F5028" s="22">
        <v>38.340000000000003</v>
      </c>
      <c r="G5028" s="22">
        <v>38.340000150000002</v>
      </c>
      <c r="H5028" s="22">
        <f t="shared" si="782"/>
        <v>-1.4999999820020093E-7</v>
      </c>
      <c r="I5028" s="23">
        <f t="shared" si="783"/>
        <v>3.9123630050429443E-7</v>
      </c>
      <c r="J5028" s="22">
        <v>38.130000000000003</v>
      </c>
      <c r="K5028" s="22">
        <v>38.130001069999999</v>
      </c>
      <c r="L5028" s="22">
        <f t="shared" si="784"/>
        <v>-1.0699999961616413E-6</v>
      </c>
      <c r="M5028" s="23">
        <f t="shared" si="785"/>
        <v>2.8061892634026126E-6</v>
      </c>
      <c r="N5028" s="22">
        <v>38.270000000000003</v>
      </c>
      <c r="O5028" s="22">
        <v>38.270000459999999</v>
      </c>
      <c r="P5028" s="22">
        <f t="shared" si="786"/>
        <v>-4.5999999542800651E-7</v>
      </c>
      <c r="Q5028" s="23">
        <f t="shared" si="787"/>
        <v>1.2019858633364817E-6</v>
      </c>
      <c r="R5028" s="24">
        <v>2717195</v>
      </c>
      <c r="S5028" s="24">
        <v>2717200</v>
      </c>
      <c r="T5028" s="24">
        <f t="shared" si="788"/>
        <v>-5</v>
      </c>
      <c r="U5028" s="23">
        <f t="shared" si="789"/>
        <v>1.8401295451199763E-4</v>
      </c>
    </row>
    <row r="5029" spans="1:21" x14ac:dyDescent="0.3">
      <c r="A5029" s="21">
        <v>43013</v>
      </c>
      <c r="B5029" s="22">
        <v>38.659999999999997</v>
      </c>
      <c r="C5029" s="22">
        <v>38.659999849999998</v>
      </c>
      <c r="D5029" s="22">
        <f t="shared" si="780"/>
        <v>1.4999999820020093E-7</v>
      </c>
      <c r="E5029" s="23">
        <f t="shared" si="781"/>
        <v>3.8799792752767159E-7</v>
      </c>
      <c r="F5029" s="22">
        <v>38.85</v>
      </c>
      <c r="G5029" s="22">
        <v>38.849998470000003</v>
      </c>
      <c r="H5029" s="22">
        <f t="shared" si="782"/>
        <v>1.5299999986950752E-6</v>
      </c>
      <c r="I5029" s="23">
        <f t="shared" si="783"/>
        <v>3.9382240899611421E-6</v>
      </c>
      <c r="J5029" s="22">
        <v>38.39</v>
      </c>
      <c r="K5029" s="22">
        <v>38.38999939</v>
      </c>
      <c r="L5029" s="22">
        <f t="shared" si="784"/>
        <v>6.1000000073363481E-7</v>
      </c>
      <c r="M5029" s="23">
        <f t="shared" si="785"/>
        <v>1.5889554843090993E-6</v>
      </c>
      <c r="N5029" s="22">
        <v>38.46</v>
      </c>
      <c r="O5029" s="22">
        <v>38.459999080000003</v>
      </c>
      <c r="P5029" s="22">
        <f t="shared" si="786"/>
        <v>9.1999999796144039E-7</v>
      </c>
      <c r="Q5029" s="23">
        <f t="shared" si="787"/>
        <v>2.3920957357481048E-6</v>
      </c>
      <c r="R5029" s="24">
        <v>4456909</v>
      </c>
      <c r="S5029" s="24">
        <v>4456400</v>
      </c>
      <c r="T5029" s="24">
        <f t="shared" si="788"/>
        <v>509</v>
      </c>
      <c r="U5029" s="23">
        <f t="shared" si="789"/>
        <v>1.1421775424109146E-2</v>
      </c>
    </row>
    <row r="5030" spans="1:21" x14ac:dyDescent="0.3">
      <c r="A5030" s="21">
        <v>43014</v>
      </c>
      <c r="B5030" s="22">
        <v>38.409999999999997</v>
      </c>
      <c r="C5030" s="22">
        <v>38.409999849999998</v>
      </c>
      <c r="D5030" s="22">
        <f t="shared" si="780"/>
        <v>1.4999999820020093E-7</v>
      </c>
      <c r="E5030" s="23">
        <f t="shared" si="781"/>
        <v>3.9052329806296767E-7</v>
      </c>
      <c r="F5030" s="22">
        <v>38.479999999999997</v>
      </c>
      <c r="G5030" s="22">
        <v>38.479999540000001</v>
      </c>
      <c r="H5030" s="22">
        <f t="shared" si="782"/>
        <v>4.5999999542800651E-7</v>
      </c>
      <c r="I5030" s="23">
        <f t="shared" si="783"/>
        <v>1.1954261978351534E-6</v>
      </c>
      <c r="J5030" s="22">
        <v>38.21</v>
      </c>
      <c r="K5030" s="22">
        <v>38.209999080000003</v>
      </c>
      <c r="L5030" s="22">
        <f t="shared" si="784"/>
        <v>9.1999999796144039E-7</v>
      </c>
      <c r="M5030" s="23">
        <f t="shared" si="785"/>
        <v>2.407746715814473E-6</v>
      </c>
      <c r="N5030" s="22">
        <v>38.46</v>
      </c>
      <c r="O5030" s="22">
        <v>38.459999080000003</v>
      </c>
      <c r="P5030" s="22">
        <f t="shared" si="786"/>
        <v>9.1999999796144039E-7</v>
      </c>
      <c r="Q5030" s="23">
        <f t="shared" si="787"/>
        <v>2.3920957357481048E-6</v>
      </c>
      <c r="R5030" s="24">
        <v>3086863</v>
      </c>
      <c r="S5030" s="24">
        <v>3086100</v>
      </c>
      <c r="T5030" s="24">
        <f t="shared" si="788"/>
        <v>763</v>
      </c>
      <c r="U5030" s="23">
        <f t="shared" si="789"/>
        <v>2.4723761381679144E-2</v>
      </c>
    </row>
    <row r="5031" spans="1:21" x14ac:dyDescent="0.3">
      <c r="A5031" s="21">
        <v>43017</v>
      </c>
      <c r="B5031" s="22">
        <v>38.58</v>
      </c>
      <c r="C5031" s="22">
        <v>38.599998470000003</v>
      </c>
      <c r="D5031" s="22">
        <f t="shared" si="780"/>
        <v>-1.9998470000004431E-2</v>
      </c>
      <c r="E5031" s="23">
        <f t="shared" si="781"/>
        <v>5.1809509825621575E-2</v>
      </c>
      <c r="F5031" s="22">
        <v>38.81</v>
      </c>
      <c r="G5031" s="22">
        <v>38.810001370000002</v>
      </c>
      <c r="H5031" s="22">
        <f t="shared" si="782"/>
        <v>-1.3699999996674705E-6</v>
      </c>
      <c r="I5031" s="23">
        <f t="shared" si="783"/>
        <v>3.5300179111214255E-6</v>
      </c>
      <c r="J5031" s="22">
        <v>38.5</v>
      </c>
      <c r="K5031" s="22">
        <v>38.5</v>
      </c>
      <c r="L5031" s="22">
        <f t="shared" si="784"/>
        <v>0</v>
      </c>
      <c r="M5031" s="23">
        <f t="shared" si="785"/>
        <v>0</v>
      </c>
      <c r="N5031" s="22">
        <v>38.770000000000003</v>
      </c>
      <c r="O5031" s="22">
        <v>38.770000459999999</v>
      </c>
      <c r="P5031" s="22">
        <f t="shared" si="786"/>
        <v>-4.5999999542800651E-7</v>
      </c>
      <c r="Q5031" s="23">
        <f t="shared" si="787"/>
        <v>1.1864843692808316E-6</v>
      </c>
      <c r="R5031" s="24">
        <v>1964296</v>
      </c>
      <c r="S5031" s="24">
        <v>1963500</v>
      </c>
      <c r="T5031" s="24">
        <f t="shared" si="788"/>
        <v>796</v>
      </c>
      <c r="U5031" s="23">
        <f t="shared" si="789"/>
        <v>4.0539852304558185E-2</v>
      </c>
    </row>
    <row r="5032" spans="1:21" x14ac:dyDescent="0.3">
      <c r="A5032" s="21">
        <v>43018</v>
      </c>
      <c r="B5032" s="22">
        <v>39.11</v>
      </c>
      <c r="C5032" s="22">
        <v>39.11000061</v>
      </c>
      <c r="D5032" s="22">
        <f t="shared" si="780"/>
        <v>-6.1000000073363481E-7</v>
      </c>
      <c r="E5032" s="23">
        <f t="shared" si="781"/>
        <v>1.5597033782138691E-6</v>
      </c>
      <c r="F5032" s="22">
        <v>39.159999999999997</v>
      </c>
      <c r="G5032" s="22">
        <v>39.159999849999998</v>
      </c>
      <c r="H5032" s="22">
        <f t="shared" si="782"/>
        <v>1.4999999820020093E-7</v>
      </c>
      <c r="I5032" s="23">
        <f t="shared" si="783"/>
        <v>3.8304391924097753E-7</v>
      </c>
      <c r="J5032" s="22">
        <v>38.82</v>
      </c>
      <c r="K5032" s="22">
        <v>38.819999690000003</v>
      </c>
      <c r="L5032" s="22">
        <f t="shared" si="784"/>
        <v>3.0999999722780558E-7</v>
      </c>
      <c r="M5032" s="23">
        <f t="shared" si="785"/>
        <v>7.9855744385196719E-7</v>
      </c>
      <c r="N5032" s="22">
        <v>38.97</v>
      </c>
      <c r="O5032" s="22">
        <v>38.97000122</v>
      </c>
      <c r="P5032" s="22">
        <f t="shared" si="786"/>
        <v>-1.2200000014672696E-6</v>
      </c>
      <c r="Q5032" s="23">
        <f t="shared" si="787"/>
        <v>3.1306131980338432E-6</v>
      </c>
      <c r="R5032" s="24">
        <v>4111991</v>
      </c>
      <c r="S5032" s="24">
        <v>4112000</v>
      </c>
      <c r="T5032" s="24">
        <f t="shared" si="788"/>
        <v>-9</v>
      </c>
      <c r="U5032" s="23">
        <f t="shared" si="789"/>
        <v>2.1887159533073931E-4</v>
      </c>
    </row>
    <row r="5033" spans="1:21" x14ac:dyDescent="0.3">
      <c r="A5033" s="21">
        <v>43019</v>
      </c>
      <c r="B5033" s="22">
        <v>39.799999999999997</v>
      </c>
      <c r="C5033" s="22">
        <v>39.799999239999998</v>
      </c>
      <c r="D5033" s="22">
        <f t="shared" si="780"/>
        <v>7.5999999893383574E-7</v>
      </c>
      <c r="E5033" s="23">
        <f t="shared" si="781"/>
        <v>1.9095477724783891E-6</v>
      </c>
      <c r="F5033" s="22">
        <v>40.39</v>
      </c>
      <c r="G5033" s="22">
        <v>40.38999939</v>
      </c>
      <c r="H5033" s="22">
        <f t="shared" si="782"/>
        <v>6.1000000073363481E-7</v>
      </c>
      <c r="I5033" s="23">
        <f t="shared" si="783"/>
        <v>1.5102748451258018E-6</v>
      </c>
      <c r="J5033" s="22">
        <v>39.68</v>
      </c>
      <c r="K5033" s="22">
        <v>39.680000309999997</v>
      </c>
      <c r="L5033" s="22">
        <f t="shared" si="784"/>
        <v>-3.0999999722780558E-7</v>
      </c>
      <c r="M5033" s="23">
        <f t="shared" si="785"/>
        <v>7.8124998691010745E-7</v>
      </c>
      <c r="N5033" s="22">
        <v>40.35</v>
      </c>
      <c r="O5033" s="22">
        <v>40.349998470000003</v>
      </c>
      <c r="P5033" s="22">
        <f t="shared" si="786"/>
        <v>1.5299999986950752E-6</v>
      </c>
      <c r="Q5033" s="23">
        <f t="shared" si="787"/>
        <v>3.7918217018833877E-6</v>
      </c>
      <c r="R5033" s="24">
        <v>9015413</v>
      </c>
      <c r="S5033" s="24">
        <v>9015400</v>
      </c>
      <c r="T5033" s="24">
        <f t="shared" si="788"/>
        <v>13</v>
      </c>
      <c r="U5033" s="23">
        <f t="shared" si="789"/>
        <v>1.4419770614725912E-4</v>
      </c>
    </row>
    <row r="5034" spans="1:21" x14ac:dyDescent="0.3">
      <c r="A5034" s="21">
        <v>43020</v>
      </c>
      <c r="B5034" s="22">
        <v>40.49</v>
      </c>
      <c r="C5034" s="22">
        <v>40.490001679999999</v>
      </c>
      <c r="D5034" s="22">
        <f t="shared" si="780"/>
        <v>-1.6799999968952761E-6</v>
      </c>
      <c r="E5034" s="23">
        <f t="shared" si="781"/>
        <v>4.1491724553943664E-6</v>
      </c>
      <c r="F5034" s="22">
        <v>40.659999999999997</v>
      </c>
      <c r="G5034" s="22">
        <v>40.659999849999998</v>
      </c>
      <c r="H5034" s="22">
        <f t="shared" si="782"/>
        <v>1.4999999820020093E-7</v>
      </c>
      <c r="I5034" s="23">
        <f t="shared" si="783"/>
        <v>3.6891293348148141E-7</v>
      </c>
      <c r="J5034" s="22">
        <v>40.32</v>
      </c>
      <c r="K5034" s="22">
        <v>40.319999690000003</v>
      </c>
      <c r="L5034" s="22">
        <f t="shared" si="784"/>
        <v>3.0999999722780558E-7</v>
      </c>
      <c r="M5034" s="23">
        <f t="shared" si="785"/>
        <v>7.6884920538501515E-7</v>
      </c>
      <c r="N5034" s="22">
        <v>40.44</v>
      </c>
      <c r="O5034" s="22">
        <v>40.439998629999998</v>
      </c>
      <c r="P5034" s="22">
        <f t="shared" si="786"/>
        <v>1.3699999996674705E-6</v>
      </c>
      <c r="Q5034" s="23">
        <f t="shared" si="787"/>
        <v>3.3877350298700313E-6</v>
      </c>
      <c r="R5034" s="24">
        <v>5524109</v>
      </c>
      <c r="S5034" s="24">
        <v>5524100</v>
      </c>
      <c r="T5034" s="24">
        <f t="shared" si="788"/>
        <v>9</v>
      </c>
      <c r="U5034" s="23">
        <f t="shared" si="789"/>
        <v>1.6292246700820044E-4</v>
      </c>
    </row>
    <row r="5035" spans="1:21" x14ac:dyDescent="0.3">
      <c r="A5035" s="21">
        <v>43021</v>
      </c>
      <c r="B5035" s="22">
        <v>40.700000000000003</v>
      </c>
      <c r="C5035" s="22">
        <v>40.700000760000002</v>
      </c>
      <c r="D5035" s="22">
        <f t="shared" si="780"/>
        <v>-7.5999999893383574E-7</v>
      </c>
      <c r="E5035" s="23">
        <f t="shared" si="781"/>
        <v>1.8673218298333902E-6</v>
      </c>
      <c r="F5035" s="22">
        <v>40.86</v>
      </c>
      <c r="G5035" s="22">
        <v>40.86000061</v>
      </c>
      <c r="H5035" s="22">
        <f t="shared" si="782"/>
        <v>-6.1000000073363481E-7</v>
      </c>
      <c r="I5035" s="23">
        <f t="shared" si="783"/>
        <v>1.4929025737320828E-6</v>
      </c>
      <c r="J5035" s="22">
        <v>40.630000000000003</v>
      </c>
      <c r="K5035" s="22">
        <v>40.630001069999999</v>
      </c>
      <c r="L5035" s="22">
        <f t="shared" si="784"/>
        <v>-1.0699999961616413E-6</v>
      </c>
      <c r="M5035" s="23">
        <f t="shared" si="785"/>
        <v>2.6335219492565999E-6</v>
      </c>
      <c r="N5035" s="22">
        <v>40.82</v>
      </c>
      <c r="O5035" s="22">
        <v>40.819999690000003</v>
      </c>
      <c r="P5035" s="22">
        <f t="shared" si="786"/>
        <v>3.0999999722780558E-7</v>
      </c>
      <c r="Q5035" s="23">
        <f t="shared" si="787"/>
        <v>7.5943165012749553E-7</v>
      </c>
      <c r="R5035" s="24">
        <v>3913103</v>
      </c>
      <c r="S5035" s="24">
        <v>3913100</v>
      </c>
      <c r="T5035" s="24">
        <f t="shared" si="788"/>
        <v>3</v>
      </c>
      <c r="U5035" s="23">
        <f t="shared" si="789"/>
        <v>7.6665559275254918E-5</v>
      </c>
    </row>
    <row r="5036" spans="1:21" x14ac:dyDescent="0.3">
      <c r="A5036" s="21">
        <v>43024</v>
      </c>
      <c r="B5036" s="22">
        <v>40.880000000000003</v>
      </c>
      <c r="C5036" s="22">
        <v>40.880001069999999</v>
      </c>
      <c r="D5036" s="22">
        <f t="shared" si="780"/>
        <v>-1.0699999961616413E-6</v>
      </c>
      <c r="E5036" s="23">
        <f t="shared" si="781"/>
        <v>2.617416751847559E-6</v>
      </c>
      <c r="F5036" s="22">
        <v>40.92</v>
      </c>
      <c r="G5036" s="22">
        <v>40.91999817</v>
      </c>
      <c r="H5036" s="22">
        <f t="shared" si="782"/>
        <v>1.8300000022009044E-6</v>
      </c>
      <c r="I5036" s="23">
        <f t="shared" si="783"/>
        <v>4.4721409678423361E-6</v>
      </c>
      <c r="J5036" s="22">
        <v>40.65</v>
      </c>
      <c r="K5036" s="22">
        <v>40.650001529999997</v>
      </c>
      <c r="L5036" s="22">
        <f t="shared" si="784"/>
        <v>-1.5299999986950752E-6</v>
      </c>
      <c r="M5036" s="23">
        <f t="shared" si="785"/>
        <v>3.7638374935015052E-6</v>
      </c>
      <c r="N5036" s="22">
        <v>40.89</v>
      </c>
      <c r="O5036" s="22">
        <v>40.88999939</v>
      </c>
      <c r="P5036" s="22">
        <f t="shared" si="786"/>
        <v>6.1000000073363481E-7</v>
      </c>
      <c r="Q5036" s="23">
        <f t="shared" si="787"/>
        <v>1.491807311894496E-6</v>
      </c>
      <c r="R5036" s="24">
        <v>2706993</v>
      </c>
      <c r="S5036" s="24">
        <v>2707000</v>
      </c>
      <c r="T5036" s="24">
        <f t="shared" si="788"/>
        <v>-7</v>
      </c>
      <c r="U5036" s="23">
        <f t="shared" si="789"/>
        <v>2.5858884373845586E-4</v>
      </c>
    </row>
    <row r="5037" spans="1:21" x14ac:dyDescent="0.3">
      <c r="A5037" s="21">
        <v>43025</v>
      </c>
      <c r="B5037" s="22">
        <v>40.83</v>
      </c>
      <c r="C5037" s="22">
        <v>40.83000183</v>
      </c>
      <c r="D5037" s="22">
        <f t="shared" si="780"/>
        <v>-1.8300000022009044E-6</v>
      </c>
      <c r="E5037" s="23">
        <f t="shared" si="781"/>
        <v>4.481998334999596E-6</v>
      </c>
      <c r="F5037" s="22">
        <v>41.25</v>
      </c>
      <c r="G5037" s="22">
        <v>41.25</v>
      </c>
      <c r="H5037" s="22">
        <f t="shared" si="782"/>
        <v>0</v>
      </c>
      <c r="I5037" s="23">
        <f t="shared" si="783"/>
        <v>0</v>
      </c>
      <c r="J5037" s="22">
        <v>40.54</v>
      </c>
      <c r="K5037" s="22">
        <v>40.540000919999997</v>
      </c>
      <c r="L5037" s="22">
        <f t="shared" si="784"/>
        <v>-9.1999999796144039E-7</v>
      </c>
      <c r="M5037" s="23">
        <f t="shared" si="785"/>
        <v>2.2693635349859297E-6</v>
      </c>
      <c r="N5037" s="22">
        <v>41.25</v>
      </c>
      <c r="O5037" s="22">
        <v>41.25</v>
      </c>
      <c r="P5037" s="22">
        <f t="shared" si="786"/>
        <v>0</v>
      </c>
      <c r="Q5037" s="23">
        <f t="shared" si="787"/>
        <v>0</v>
      </c>
      <c r="R5037" s="24">
        <v>7582747</v>
      </c>
      <c r="S5037" s="24">
        <v>7582200</v>
      </c>
      <c r="T5037" s="24">
        <f t="shared" si="788"/>
        <v>547</v>
      </c>
      <c r="U5037" s="23">
        <f t="shared" si="789"/>
        <v>7.2142649890533086E-3</v>
      </c>
    </row>
    <row r="5038" spans="1:21" x14ac:dyDescent="0.3">
      <c r="A5038" s="21">
        <v>43026</v>
      </c>
      <c r="B5038" s="22">
        <v>41.4</v>
      </c>
      <c r="C5038" s="22">
        <v>41.400001529999997</v>
      </c>
      <c r="D5038" s="22">
        <f t="shared" si="780"/>
        <v>-1.5299999986950752E-6</v>
      </c>
      <c r="E5038" s="23">
        <f t="shared" si="781"/>
        <v>3.6956520341826066E-6</v>
      </c>
      <c r="F5038" s="22">
        <v>41.72</v>
      </c>
      <c r="G5038" s="22">
        <v>41.72000122</v>
      </c>
      <c r="H5038" s="22">
        <f t="shared" si="782"/>
        <v>-1.2200000014672696E-6</v>
      </c>
      <c r="I5038" s="23">
        <f t="shared" si="783"/>
        <v>2.9242568691067493E-6</v>
      </c>
      <c r="J5038" s="22">
        <v>40.93</v>
      </c>
      <c r="K5038" s="22">
        <v>40.930000309999997</v>
      </c>
      <c r="L5038" s="22">
        <f t="shared" si="784"/>
        <v>-3.0999999722780558E-7</v>
      </c>
      <c r="M5038" s="23">
        <f t="shared" si="785"/>
        <v>7.5739065448300648E-7</v>
      </c>
      <c r="N5038" s="22">
        <v>41.5</v>
      </c>
      <c r="O5038" s="22">
        <v>41.5</v>
      </c>
      <c r="P5038" s="22">
        <f t="shared" si="786"/>
        <v>0</v>
      </c>
      <c r="Q5038" s="23">
        <f t="shared" si="787"/>
        <v>0</v>
      </c>
      <c r="R5038" s="24">
        <v>6653232</v>
      </c>
      <c r="S5038" s="24">
        <v>6653200</v>
      </c>
      <c r="T5038" s="24">
        <f t="shared" si="788"/>
        <v>32</v>
      </c>
      <c r="U5038" s="23">
        <f t="shared" si="789"/>
        <v>4.8097156255636386E-4</v>
      </c>
    </row>
    <row r="5039" spans="1:21" x14ac:dyDescent="0.3">
      <c r="A5039" s="21">
        <v>43027</v>
      </c>
      <c r="B5039" s="22">
        <v>41.02</v>
      </c>
      <c r="C5039" s="22">
        <v>41.020000459999999</v>
      </c>
      <c r="D5039" s="22">
        <f t="shared" si="780"/>
        <v>-4.5999999542800651E-7</v>
      </c>
      <c r="E5039" s="23">
        <f t="shared" si="781"/>
        <v>1.121404169355308E-6</v>
      </c>
      <c r="F5039" s="22">
        <v>41.29</v>
      </c>
      <c r="G5039" s="22">
        <v>41.290000919999997</v>
      </c>
      <c r="H5039" s="22">
        <f t="shared" si="782"/>
        <v>-9.1999999796144039E-7</v>
      </c>
      <c r="I5039" s="23">
        <f t="shared" si="783"/>
        <v>2.2281423527791977E-6</v>
      </c>
      <c r="J5039" s="22">
        <v>40.5</v>
      </c>
      <c r="K5039" s="22">
        <v>40.5</v>
      </c>
      <c r="L5039" s="22">
        <f t="shared" si="784"/>
        <v>0</v>
      </c>
      <c r="M5039" s="23">
        <f t="shared" si="785"/>
        <v>0</v>
      </c>
      <c r="N5039" s="22">
        <v>41.07</v>
      </c>
      <c r="O5039" s="22">
        <v>41.069999690000003</v>
      </c>
      <c r="P5039" s="22">
        <f t="shared" si="786"/>
        <v>3.0999999722780558E-7</v>
      </c>
      <c r="Q5039" s="23">
        <f t="shared" si="787"/>
        <v>7.5480886186440963E-7</v>
      </c>
      <c r="R5039" s="24">
        <v>5710460</v>
      </c>
      <c r="S5039" s="24">
        <v>5710500</v>
      </c>
      <c r="T5039" s="24">
        <f t="shared" si="788"/>
        <v>-40</v>
      </c>
      <c r="U5039" s="23">
        <f t="shared" si="789"/>
        <v>7.0046405743805272E-4</v>
      </c>
    </row>
    <row r="5040" spans="1:21" x14ac:dyDescent="0.3">
      <c r="A5040" s="21">
        <v>43028</v>
      </c>
      <c r="B5040" s="22">
        <v>41.02</v>
      </c>
      <c r="C5040" s="22">
        <v>41.020000459999999</v>
      </c>
      <c r="D5040" s="22">
        <f t="shared" si="780"/>
        <v>-4.5999999542800651E-7</v>
      </c>
      <c r="E5040" s="23">
        <f t="shared" si="781"/>
        <v>1.121404169355308E-6</v>
      </c>
      <c r="F5040" s="22">
        <v>41.12</v>
      </c>
      <c r="G5040" s="22">
        <v>41.119998930000001</v>
      </c>
      <c r="H5040" s="22">
        <f t="shared" si="782"/>
        <v>1.0699999961616413E-6</v>
      </c>
      <c r="I5040" s="23">
        <f t="shared" si="783"/>
        <v>2.6021401361978131E-6</v>
      </c>
      <c r="J5040" s="22">
        <v>40.83</v>
      </c>
      <c r="K5040" s="22">
        <v>40.83000183</v>
      </c>
      <c r="L5040" s="22">
        <f t="shared" si="784"/>
        <v>-1.8300000022009044E-6</v>
      </c>
      <c r="M5040" s="23">
        <f t="shared" si="785"/>
        <v>4.481998334999596E-6</v>
      </c>
      <c r="N5040" s="22">
        <v>41.12</v>
      </c>
      <c r="O5040" s="22">
        <v>41.119998930000001</v>
      </c>
      <c r="P5040" s="22">
        <f t="shared" si="786"/>
        <v>1.0699999961616413E-6</v>
      </c>
      <c r="Q5040" s="23">
        <f t="shared" si="787"/>
        <v>2.6021401361978131E-6</v>
      </c>
      <c r="R5040" s="24">
        <v>5251571</v>
      </c>
      <c r="S5040" s="24">
        <v>5251600</v>
      </c>
      <c r="T5040" s="24">
        <f t="shared" si="788"/>
        <v>-29</v>
      </c>
      <c r="U5040" s="23">
        <f t="shared" si="789"/>
        <v>5.5221265899916216E-4</v>
      </c>
    </row>
    <row r="5041" spans="1:21" x14ac:dyDescent="0.3">
      <c r="A5041" s="21">
        <v>43031</v>
      </c>
      <c r="B5041" s="22">
        <v>41.37</v>
      </c>
      <c r="C5041" s="22">
        <v>41.369998930000001</v>
      </c>
      <c r="D5041" s="22">
        <f t="shared" si="780"/>
        <v>1.0699999961616413E-6</v>
      </c>
      <c r="E5041" s="23">
        <f t="shared" si="781"/>
        <v>2.586415334387927E-6</v>
      </c>
      <c r="F5041" s="22">
        <v>41.48</v>
      </c>
      <c r="G5041" s="22">
        <v>41.479999540000001</v>
      </c>
      <c r="H5041" s="22">
        <f t="shared" si="782"/>
        <v>4.5999999542800651E-7</v>
      </c>
      <c r="I5041" s="23">
        <f t="shared" si="783"/>
        <v>1.108968178710849E-6</v>
      </c>
      <c r="J5041" s="22">
        <v>41.11</v>
      </c>
      <c r="K5041" s="22">
        <v>41.11000061</v>
      </c>
      <c r="L5041" s="22">
        <f t="shared" si="784"/>
        <v>-6.1000000073363481E-7</v>
      </c>
      <c r="M5041" s="23">
        <f t="shared" si="785"/>
        <v>1.483823866899317E-6</v>
      </c>
      <c r="N5041" s="22">
        <v>41.21</v>
      </c>
      <c r="O5041" s="22">
        <v>41.209999080000003</v>
      </c>
      <c r="P5041" s="22">
        <f t="shared" si="786"/>
        <v>9.1999999796144039E-7</v>
      </c>
      <c r="Q5041" s="23">
        <f t="shared" si="787"/>
        <v>2.2324678925021717E-6</v>
      </c>
      <c r="R5041" s="24">
        <v>5092423</v>
      </c>
      <c r="S5041" s="24">
        <v>5092400</v>
      </c>
      <c r="T5041" s="24">
        <f t="shared" si="788"/>
        <v>23</v>
      </c>
      <c r="U5041" s="23">
        <f t="shared" si="789"/>
        <v>4.5165344434844085E-4</v>
      </c>
    </row>
    <row r="5042" spans="1:21" x14ac:dyDescent="0.3">
      <c r="A5042" s="21">
        <v>43032</v>
      </c>
      <c r="B5042" s="22">
        <v>41.26</v>
      </c>
      <c r="C5042" s="22">
        <v>41.259998320000001</v>
      </c>
      <c r="D5042" s="22">
        <f t="shared" si="780"/>
        <v>1.6799999968952761E-6</v>
      </c>
      <c r="E5042" s="23">
        <f t="shared" si="781"/>
        <v>4.0717403424636789E-6</v>
      </c>
      <c r="F5042" s="22">
        <v>41.38</v>
      </c>
      <c r="G5042" s="22">
        <v>41.380001069999999</v>
      </c>
      <c r="H5042" s="22">
        <f t="shared" si="782"/>
        <v>-1.0699999961616413E-6</v>
      </c>
      <c r="I5042" s="23">
        <f t="shared" si="783"/>
        <v>2.5857901606903977E-6</v>
      </c>
      <c r="J5042" s="22">
        <v>40.97</v>
      </c>
      <c r="K5042" s="22">
        <v>40.97000122</v>
      </c>
      <c r="L5042" s="22">
        <f t="shared" si="784"/>
        <v>-1.2200000014672696E-6</v>
      </c>
      <c r="M5042" s="23">
        <f t="shared" si="785"/>
        <v>2.9777885407328521E-6</v>
      </c>
      <c r="N5042" s="22">
        <v>41.32</v>
      </c>
      <c r="O5042" s="22">
        <v>41.319999690000003</v>
      </c>
      <c r="P5042" s="22">
        <f t="shared" si="786"/>
        <v>3.0999999722780558E-7</v>
      </c>
      <c r="Q5042" s="23">
        <f t="shared" si="787"/>
        <v>7.5024201247230353E-7</v>
      </c>
      <c r="R5042" s="24">
        <v>4251596</v>
      </c>
      <c r="S5042" s="24">
        <v>4251600</v>
      </c>
      <c r="T5042" s="24">
        <f t="shared" si="788"/>
        <v>-4</v>
      </c>
      <c r="U5042" s="23">
        <f t="shared" si="789"/>
        <v>9.4082227867155888E-5</v>
      </c>
    </row>
    <row r="5043" spans="1:21" x14ac:dyDescent="0.3">
      <c r="A5043" s="21">
        <v>43033</v>
      </c>
      <c r="B5043" s="22">
        <v>41.3</v>
      </c>
      <c r="C5043" s="22">
        <v>41.299999239999998</v>
      </c>
      <c r="D5043" s="22">
        <f t="shared" si="780"/>
        <v>7.5999999893383574E-7</v>
      </c>
      <c r="E5043" s="23">
        <f t="shared" si="781"/>
        <v>1.8401937358821022E-6</v>
      </c>
      <c r="F5043" s="22">
        <v>41.41</v>
      </c>
      <c r="G5043" s="22">
        <v>41.409999849999998</v>
      </c>
      <c r="H5043" s="22">
        <f t="shared" si="782"/>
        <v>1.4999999820020093E-7</v>
      </c>
      <c r="I5043" s="23">
        <f t="shared" si="783"/>
        <v>3.6223134205155268E-7</v>
      </c>
      <c r="J5043" s="22">
        <v>40.700000000000003</v>
      </c>
      <c r="K5043" s="22">
        <v>40.700000760000002</v>
      </c>
      <c r="L5043" s="22">
        <f t="shared" si="784"/>
        <v>-7.5999999893383574E-7</v>
      </c>
      <c r="M5043" s="23">
        <f t="shared" si="785"/>
        <v>1.8673218298333902E-6</v>
      </c>
      <c r="N5043" s="22">
        <v>41.16</v>
      </c>
      <c r="O5043" s="22">
        <v>41.159999849999998</v>
      </c>
      <c r="P5043" s="22">
        <f t="shared" si="786"/>
        <v>1.4999999820020093E-7</v>
      </c>
      <c r="Q5043" s="23">
        <f t="shared" si="787"/>
        <v>3.6443148383587993E-7</v>
      </c>
      <c r="R5043" s="24">
        <v>3360037</v>
      </c>
      <c r="S5043" s="24">
        <v>3360000</v>
      </c>
      <c r="T5043" s="24">
        <f t="shared" si="788"/>
        <v>37</v>
      </c>
      <c r="U5043" s="23">
        <f t="shared" si="789"/>
        <v>1.1011904761904761E-3</v>
      </c>
    </row>
    <row r="5044" spans="1:21" x14ac:dyDescent="0.3">
      <c r="A5044" s="21">
        <v>43034</v>
      </c>
      <c r="B5044" s="22">
        <v>41.18</v>
      </c>
      <c r="C5044" s="22">
        <v>41.180000309999997</v>
      </c>
      <c r="D5044" s="22">
        <f t="shared" si="780"/>
        <v>-3.0999999722780558E-7</v>
      </c>
      <c r="E5044" s="23">
        <f t="shared" si="781"/>
        <v>7.5279260537675695E-7</v>
      </c>
      <c r="F5044" s="22">
        <v>41.34</v>
      </c>
      <c r="G5044" s="22">
        <v>41.340000150000002</v>
      </c>
      <c r="H5044" s="22">
        <f t="shared" si="782"/>
        <v>-1.4999999820020093E-7</v>
      </c>
      <c r="I5044" s="23">
        <f t="shared" si="783"/>
        <v>3.6284469679713082E-7</v>
      </c>
      <c r="J5044" s="22">
        <v>41.07</v>
      </c>
      <c r="K5044" s="22">
        <v>41.069999690000003</v>
      </c>
      <c r="L5044" s="22">
        <f t="shared" si="784"/>
        <v>3.0999999722780558E-7</v>
      </c>
      <c r="M5044" s="23">
        <f t="shared" si="785"/>
        <v>7.5480886186440963E-7</v>
      </c>
      <c r="N5044" s="22">
        <v>41.2</v>
      </c>
      <c r="O5044" s="22">
        <v>41.200000760000002</v>
      </c>
      <c r="P5044" s="22">
        <f t="shared" si="786"/>
        <v>-7.5999999893383574E-7</v>
      </c>
      <c r="Q5044" s="23">
        <f t="shared" si="787"/>
        <v>1.8446601575592682E-6</v>
      </c>
      <c r="R5044" s="24">
        <v>3651466</v>
      </c>
      <c r="S5044" s="24">
        <v>3651500</v>
      </c>
      <c r="T5044" s="24">
        <f t="shared" si="788"/>
        <v>-34</v>
      </c>
      <c r="U5044" s="23">
        <f t="shared" si="789"/>
        <v>9.3112419553608111E-4</v>
      </c>
    </row>
    <row r="5045" spans="1:21" x14ac:dyDescent="0.3">
      <c r="A5045" s="21">
        <v>43035</v>
      </c>
      <c r="B5045" s="22">
        <v>41.48</v>
      </c>
      <c r="C5045" s="22">
        <v>41.479999540000001</v>
      </c>
      <c r="D5045" s="22">
        <f t="shared" si="780"/>
        <v>4.5999999542800651E-7</v>
      </c>
      <c r="E5045" s="23">
        <f t="shared" si="781"/>
        <v>1.108968178710849E-6</v>
      </c>
      <c r="F5045" s="22">
        <v>42.18</v>
      </c>
      <c r="G5045" s="22">
        <v>42.180000309999997</v>
      </c>
      <c r="H5045" s="22">
        <f t="shared" si="782"/>
        <v>-3.0999999722780558E-7</v>
      </c>
      <c r="I5045" s="23">
        <f t="shared" si="783"/>
        <v>7.3494545981383274E-7</v>
      </c>
      <c r="J5045" s="22">
        <v>41.42</v>
      </c>
      <c r="K5045" s="22">
        <v>41.41999817</v>
      </c>
      <c r="L5045" s="22">
        <f t="shared" si="784"/>
        <v>1.8300000022009044E-6</v>
      </c>
      <c r="M5045" s="23">
        <f t="shared" si="785"/>
        <v>4.4181556809588452E-6</v>
      </c>
      <c r="N5045" s="22">
        <v>42.15</v>
      </c>
      <c r="O5045" s="22">
        <v>42.150001529999997</v>
      </c>
      <c r="P5045" s="22">
        <f t="shared" si="786"/>
        <v>-1.5299999986950752E-6</v>
      </c>
      <c r="Q5045" s="23">
        <f t="shared" si="787"/>
        <v>3.6298931035770122E-6</v>
      </c>
      <c r="R5045" s="24">
        <v>4822846</v>
      </c>
      <c r="S5045" s="24">
        <v>4822800</v>
      </c>
      <c r="T5045" s="24">
        <f t="shared" si="788"/>
        <v>46</v>
      </c>
      <c r="U5045" s="23">
        <f t="shared" si="789"/>
        <v>9.5380277017500202E-4</v>
      </c>
    </row>
    <row r="5046" spans="1:21" x14ac:dyDescent="0.3">
      <c r="A5046" s="21">
        <v>43038</v>
      </c>
      <c r="B5046" s="22">
        <v>42.36</v>
      </c>
      <c r="C5046" s="22">
        <v>42.36000061</v>
      </c>
      <c r="D5046" s="22">
        <f t="shared" si="780"/>
        <v>-6.1000000073363481E-7</v>
      </c>
      <c r="E5046" s="23">
        <f t="shared" si="781"/>
        <v>1.4400377524773479E-6</v>
      </c>
      <c r="F5046" s="22">
        <v>42.66</v>
      </c>
      <c r="G5046" s="22">
        <v>42.659999849999998</v>
      </c>
      <c r="H5046" s="22">
        <f t="shared" si="782"/>
        <v>1.4999999820020093E-7</v>
      </c>
      <c r="I5046" s="23">
        <f t="shared" si="783"/>
        <v>3.5161743724244517E-7</v>
      </c>
      <c r="J5046" s="22">
        <v>42.08</v>
      </c>
      <c r="K5046" s="22">
        <v>42.08000183</v>
      </c>
      <c r="L5046" s="22">
        <f t="shared" si="784"/>
        <v>-1.8300000022009044E-6</v>
      </c>
      <c r="M5046" s="23">
        <f t="shared" si="785"/>
        <v>4.3488591316938742E-6</v>
      </c>
      <c r="N5046" s="22">
        <v>42.13</v>
      </c>
      <c r="O5046" s="22">
        <v>42.130001069999999</v>
      </c>
      <c r="P5046" s="22">
        <f t="shared" si="786"/>
        <v>-1.0699999961616413E-6</v>
      </c>
      <c r="Q5046" s="23">
        <f t="shared" si="787"/>
        <v>2.5397578186238613E-6</v>
      </c>
      <c r="R5046" s="24">
        <v>5200814</v>
      </c>
      <c r="S5046" s="24">
        <v>5200800</v>
      </c>
      <c r="T5046" s="24">
        <f t="shared" si="788"/>
        <v>14</v>
      </c>
      <c r="U5046" s="23">
        <f t="shared" si="789"/>
        <v>2.6918935548377173E-4</v>
      </c>
    </row>
    <row r="5047" spans="1:21" x14ac:dyDescent="0.3">
      <c r="A5047" s="21">
        <v>43039</v>
      </c>
      <c r="B5047" s="22">
        <v>42.18</v>
      </c>
      <c r="C5047" s="22">
        <v>42.180000309999997</v>
      </c>
      <c r="D5047" s="22">
        <f t="shared" si="780"/>
        <v>-3.0999999722780558E-7</v>
      </c>
      <c r="E5047" s="23">
        <f t="shared" si="781"/>
        <v>7.3494545981383274E-7</v>
      </c>
      <c r="F5047" s="22">
        <v>42.52</v>
      </c>
      <c r="G5047" s="22">
        <v>42.520000459999999</v>
      </c>
      <c r="H5047" s="22">
        <f t="shared" si="782"/>
        <v>-4.5999999542800651E-7</v>
      </c>
      <c r="I5047" s="23">
        <f t="shared" si="783"/>
        <v>1.0818438157373589E-6</v>
      </c>
      <c r="J5047" s="22">
        <v>42.1</v>
      </c>
      <c r="K5047" s="22">
        <v>42.099998470000003</v>
      </c>
      <c r="L5047" s="22">
        <f t="shared" si="784"/>
        <v>1.5299999986950752E-6</v>
      </c>
      <c r="M5047" s="23">
        <f t="shared" si="785"/>
        <v>3.6342044045092694E-6</v>
      </c>
      <c r="N5047" s="22">
        <v>42.33</v>
      </c>
      <c r="O5047" s="22">
        <v>42.33000183</v>
      </c>
      <c r="P5047" s="22">
        <f t="shared" si="786"/>
        <v>-1.8300000022009044E-6</v>
      </c>
      <c r="Q5047" s="23">
        <f t="shared" si="787"/>
        <v>4.3231748714547698E-6</v>
      </c>
      <c r="R5047" s="24">
        <v>3704526</v>
      </c>
      <c r="S5047" s="24">
        <v>3704500</v>
      </c>
      <c r="T5047" s="24">
        <f t="shared" si="788"/>
        <v>26</v>
      </c>
      <c r="U5047" s="23">
        <f t="shared" si="789"/>
        <v>7.0184910244297473E-4</v>
      </c>
    </row>
    <row r="5048" spans="1:21" x14ac:dyDescent="0.3">
      <c r="A5048" s="21">
        <v>43040</v>
      </c>
      <c r="B5048" s="22">
        <v>42.48</v>
      </c>
      <c r="C5048" s="22">
        <v>42.479999540000001</v>
      </c>
      <c r="D5048" s="22">
        <f t="shared" si="780"/>
        <v>4.5999999542800651E-7</v>
      </c>
      <c r="E5048" s="23">
        <f t="shared" si="781"/>
        <v>1.0828625245037056E-6</v>
      </c>
      <c r="F5048" s="22">
        <v>42.5</v>
      </c>
      <c r="G5048" s="22">
        <v>42.5</v>
      </c>
      <c r="H5048" s="22">
        <f t="shared" si="782"/>
        <v>0</v>
      </c>
      <c r="I5048" s="23">
        <f t="shared" si="783"/>
        <v>0</v>
      </c>
      <c r="J5048" s="22">
        <v>41.86</v>
      </c>
      <c r="K5048" s="22">
        <v>41.86000061</v>
      </c>
      <c r="L5048" s="22">
        <f t="shared" si="784"/>
        <v>-6.1000000073363481E-7</v>
      </c>
      <c r="M5048" s="23">
        <f t="shared" si="785"/>
        <v>1.4572383942773067E-6</v>
      </c>
      <c r="N5048" s="22">
        <v>42.1</v>
      </c>
      <c r="O5048" s="22">
        <v>42.099998470000003</v>
      </c>
      <c r="P5048" s="22">
        <f t="shared" si="786"/>
        <v>1.5299999986950752E-6</v>
      </c>
      <c r="Q5048" s="23">
        <f t="shared" si="787"/>
        <v>3.6342044045092694E-6</v>
      </c>
      <c r="R5048" s="24">
        <v>4235662</v>
      </c>
      <c r="S5048" s="24">
        <v>4235700</v>
      </c>
      <c r="T5048" s="24">
        <f t="shared" si="788"/>
        <v>-38</v>
      </c>
      <c r="U5048" s="23">
        <f t="shared" si="789"/>
        <v>8.9713624666525017E-4</v>
      </c>
    </row>
    <row r="5049" spans="1:21" x14ac:dyDescent="0.3">
      <c r="A5049" s="21">
        <v>43041</v>
      </c>
      <c r="B5049" s="22">
        <v>42.09</v>
      </c>
      <c r="C5049" s="22">
        <v>42.090000150000002</v>
      </c>
      <c r="D5049" s="22">
        <f t="shared" si="780"/>
        <v>-1.4999999820020093E-7</v>
      </c>
      <c r="E5049" s="23">
        <f t="shared" si="781"/>
        <v>3.5637918190931852E-7</v>
      </c>
      <c r="F5049" s="22">
        <v>42.24</v>
      </c>
      <c r="G5049" s="22">
        <v>42.240001679999999</v>
      </c>
      <c r="H5049" s="22">
        <f t="shared" si="782"/>
        <v>-1.6799999968952761E-6</v>
      </c>
      <c r="I5049" s="23">
        <f t="shared" si="783"/>
        <v>3.9772725617355523E-6</v>
      </c>
      <c r="J5049" s="22">
        <v>41.95</v>
      </c>
      <c r="K5049" s="22">
        <v>41.950000760000002</v>
      </c>
      <c r="L5049" s="22">
        <f t="shared" si="784"/>
        <v>-7.5999999893383574E-7</v>
      </c>
      <c r="M5049" s="23">
        <f t="shared" si="785"/>
        <v>1.811680536746278E-6</v>
      </c>
      <c r="N5049" s="22">
        <v>42.15</v>
      </c>
      <c r="O5049" s="22">
        <v>42.150001529999997</v>
      </c>
      <c r="P5049" s="22">
        <f t="shared" si="786"/>
        <v>-1.5299999986950752E-6</v>
      </c>
      <c r="Q5049" s="23">
        <f t="shared" si="787"/>
        <v>3.6298931035770122E-6</v>
      </c>
      <c r="R5049" s="24">
        <v>3255811</v>
      </c>
      <c r="S5049" s="24">
        <v>3255800</v>
      </c>
      <c r="T5049" s="24">
        <f t="shared" si="788"/>
        <v>11</v>
      </c>
      <c r="U5049" s="23">
        <f t="shared" si="789"/>
        <v>3.3785859082253208E-4</v>
      </c>
    </row>
    <row r="5050" spans="1:21" x14ac:dyDescent="0.3">
      <c r="A5050" s="21">
        <v>43042</v>
      </c>
      <c r="B5050" s="22">
        <v>41.9</v>
      </c>
      <c r="C5050" s="22">
        <v>41.900001529999997</v>
      </c>
      <c r="D5050" s="22">
        <f t="shared" si="780"/>
        <v>-1.5299999986950752E-6</v>
      </c>
      <c r="E5050" s="23">
        <f t="shared" si="781"/>
        <v>3.6515511761965212E-6</v>
      </c>
      <c r="F5050" s="22">
        <v>42.23</v>
      </c>
      <c r="G5050" s="22">
        <v>42.229999540000001</v>
      </c>
      <c r="H5050" s="22">
        <f t="shared" si="782"/>
        <v>4.5999999542800651E-7</v>
      </c>
      <c r="I5050" s="23">
        <f t="shared" si="783"/>
        <v>1.0892730296913625E-6</v>
      </c>
      <c r="J5050" s="22">
        <v>41.59</v>
      </c>
      <c r="K5050" s="22">
        <v>41.590000150000002</v>
      </c>
      <c r="L5050" s="22">
        <f t="shared" si="784"/>
        <v>-1.4999999820020093E-7</v>
      </c>
      <c r="M5050" s="23">
        <f t="shared" si="785"/>
        <v>3.6066361543449268E-7</v>
      </c>
      <c r="N5050" s="22">
        <v>42.19</v>
      </c>
      <c r="O5050" s="22">
        <v>42.189998629999998</v>
      </c>
      <c r="P5050" s="22">
        <f t="shared" si="786"/>
        <v>1.3699999996674705E-6</v>
      </c>
      <c r="Q5050" s="23">
        <f t="shared" si="787"/>
        <v>3.2472150845089293E-6</v>
      </c>
      <c r="R5050" s="24">
        <v>6140948</v>
      </c>
      <c r="S5050" s="24">
        <v>6140900</v>
      </c>
      <c r="T5050" s="24">
        <f t="shared" si="788"/>
        <v>48</v>
      </c>
      <c r="U5050" s="23">
        <f t="shared" si="789"/>
        <v>7.8164438437362609E-4</v>
      </c>
    </row>
    <row r="5051" spans="1:21" x14ac:dyDescent="0.3">
      <c r="A5051" s="21">
        <v>43045</v>
      </c>
      <c r="B5051" s="22">
        <v>42.19</v>
      </c>
      <c r="C5051" s="22">
        <v>42.189998629999998</v>
      </c>
      <c r="D5051" s="22">
        <f t="shared" si="780"/>
        <v>1.3699999996674705E-6</v>
      </c>
      <c r="E5051" s="23">
        <f t="shared" si="781"/>
        <v>3.2472150845089293E-6</v>
      </c>
      <c r="F5051" s="22">
        <v>42.48</v>
      </c>
      <c r="G5051" s="22">
        <v>42.479999540000001</v>
      </c>
      <c r="H5051" s="22">
        <f t="shared" si="782"/>
        <v>4.5999999542800651E-7</v>
      </c>
      <c r="I5051" s="23">
        <f t="shared" si="783"/>
        <v>1.0828625245037056E-6</v>
      </c>
      <c r="J5051" s="22">
        <v>42.08</v>
      </c>
      <c r="K5051" s="22">
        <v>42.08000183</v>
      </c>
      <c r="L5051" s="22">
        <f t="shared" si="784"/>
        <v>-1.8300000022009044E-6</v>
      </c>
      <c r="M5051" s="23">
        <f t="shared" si="785"/>
        <v>4.3488591316938742E-6</v>
      </c>
      <c r="N5051" s="22">
        <v>42.43</v>
      </c>
      <c r="O5051" s="22">
        <v>42.430000309999997</v>
      </c>
      <c r="P5051" s="22">
        <f t="shared" si="786"/>
        <v>-3.0999999722780558E-7</v>
      </c>
      <c r="Q5051" s="23">
        <f t="shared" si="787"/>
        <v>7.3061511893212052E-7</v>
      </c>
      <c r="R5051" s="24">
        <v>5650521</v>
      </c>
      <c r="S5051" s="24">
        <v>5650500</v>
      </c>
      <c r="T5051" s="24">
        <f t="shared" si="788"/>
        <v>21</v>
      </c>
      <c r="U5051" s="23">
        <f t="shared" si="789"/>
        <v>3.7164852667905495E-4</v>
      </c>
    </row>
    <row r="5052" spans="1:21" x14ac:dyDescent="0.3">
      <c r="A5052" s="21">
        <v>43046</v>
      </c>
      <c r="B5052" s="22">
        <v>42.64</v>
      </c>
      <c r="C5052" s="22">
        <v>42.63999939</v>
      </c>
      <c r="D5052" s="22">
        <f t="shared" si="780"/>
        <v>6.1000000073363481E-7</v>
      </c>
      <c r="E5052" s="23">
        <f t="shared" si="781"/>
        <v>1.4305816356946126E-6</v>
      </c>
      <c r="F5052" s="22">
        <v>42.71</v>
      </c>
      <c r="G5052" s="22">
        <v>42.709999080000003</v>
      </c>
      <c r="H5052" s="22">
        <f t="shared" si="782"/>
        <v>9.1999999796144039E-7</v>
      </c>
      <c r="I5052" s="23">
        <f t="shared" si="783"/>
        <v>2.1540623221231884E-6</v>
      </c>
      <c r="J5052" s="22">
        <v>42.26</v>
      </c>
      <c r="K5052" s="22">
        <v>42.259998320000001</v>
      </c>
      <c r="L5052" s="22">
        <f t="shared" si="784"/>
        <v>1.6799999968952761E-6</v>
      </c>
      <c r="M5052" s="23">
        <f t="shared" si="785"/>
        <v>3.9753905908230908E-6</v>
      </c>
      <c r="N5052" s="22">
        <v>42.51</v>
      </c>
      <c r="O5052" s="22">
        <v>42.509998320000001</v>
      </c>
      <c r="P5052" s="22">
        <f t="shared" si="786"/>
        <v>1.6799999968952761E-6</v>
      </c>
      <c r="Q5052" s="23">
        <f t="shared" si="787"/>
        <v>3.9520114403412565E-6</v>
      </c>
      <c r="R5052" s="24">
        <v>2761604</v>
      </c>
      <c r="S5052" s="24">
        <v>2761600</v>
      </c>
      <c r="T5052" s="24">
        <f t="shared" si="788"/>
        <v>4</v>
      </c>
      <c r="U5052" s="23">
        <f t="shared" si="789"/>
        <v>1.4484356894553882E-4</v>
      </c>
    </row>
    <row r="5053" spans="1:21" x14ac:dyDescent="0.3">
      <c r="A5053" s="21">
        <v>43047</v>
      </c>
      <c r="B5053" s="22">
        <v>42.42</v>
      </c>
      <c r="C5053" s="22">
        <v>42.41999817</v>
      </c>
      <c r="D5053" s="22">
        <f t="shared" si="780"/>
        <v>1.8300000022009044E-6</v>
      </c>
      <c r="E5053" s="23">
        <f t="shared" si="781"/>
        <v>4.3140030201488915E-6</v>
      </c>
      <c r="F5053" s="22">
        <v>42.54</v>
      </c>
      <c r="G5053" s="22">
        <v>42.540000919999997</v>
      </c>
      <c r="H5053" s="22">
        <f t="shared" si="782"/>
        <v>-9.1999999796144039E-7</v>
      </c>
      <c r="I5053" s="23">
        <f t="shared" si="783"/>
        <v>2.1626703762690949E-6</v>
      </c>
      <c r="J5053" s="22">
        <v>42.21</v>
      </c>
      <c r="K5053" s="22">
        <v>42.209999080000003</v>
      </c>
      <c r="L5053" s="22">
        <f t="shared" si="784"/>
        <v>9.1999999796144039E-7</v>
      </c>
      <c r="M5053" s="23">
        <f t="shared" si="785"/>
        <v>2.1795783416573352E-6</v>
      </c>
      <c r="N5053" s="22">
        <v>42.43</v>
      </c>
      <c r="O5053" s="22">
        <v>42.430000309999997</v>
      </c>
      <c r="P5053" s="22">
        <f t="shared" si="786"/>
        <v>-3.0999999722780558E-7</v>
      </c>
      <c r="Q5053" s="23">
        <f t="shared" si="787"/>
        <v>7.3061511893212052E-7</v>
      </c>
      <c r="R5053" s="24">
        <v>2378442</v>
      </c>
      <c r="S5053" s="24">
        <v>2378400</v>
      </c>
      <c r="T5053" s="24">
        <f t="shared" si="788"/>
        <v>42</v>
      </c>
      <c r="U5053" s="23">
        <f t="shared" si="789"/>
        <v>1.7658930373360242E-3</v>
      </c>
    </row>
    <row r="5054" spans="1:21" x14ac:dyDescent="0.3">
      <c r="A5054" s="21">
        <v>43048</v>
      </c>
      <c r="B5054" s="22">
        <v>42.14</v>
      </c>
      <c r="C5054" s="22">
        <v>42.13999939</v>
      </c>
      <c r="D5054" s="22">
        <f t="shared" si="780"/>
        <v>6.1000000073363481E-7</v>
      </c>
      <c r="E5054" s="23">
        <f t="shared" si="781"/>
        <v>1.4475557891877672E-6</v>
      </c>
      <c r="F5054" s="22">
        <v>42.22</v>
      </c>
      <c r="G5054" s="22">
        <v>42.22000122</v>
      </c>
      <c r="H5054" s="22">
        <f t="shared" si="782"/>
        <v>-1.2200000014672696E-6</v>
      </c>
      <c r="I5054" s="23">
        <f t="shared" si="783"/>
        <v>2.8896256897532831E-6</v>
      </c>
      <c r="J5054" s="22">
        <v>41.29</v>
      </c>
      <c r="K5054" s="22">
        <v>41.290000919999997</v>
      </c>
      <c r="L5054" s="22">
        <f t="shared" si="784"/>
        <v>-9.1999999796144039E-7</v>
      </c>
      <c r="M5054" s="23">
        <f t="shared" si="785"/>
        <v>2.2281423527791977E-6</v>
      </c>
      <c r="N5054" s="22">
        <v>41.64</v>
      </c>
      <c r="O5054" s="22">
        <v>41.63999939</v>
      </c>
      <c r="P5054" s="22">
        <f t="shared" si="786"/>
        <v>6.1000000073363481E-7</v>
      </c>
      <c r="Q5054" s="23">
        <f t="shared" si="787"/>
        <v>1.4649375832606966E-6</v>
      </c>
      <c r="R5054" s="24">
        <v>4680110</v>
      </c>
      <c r="S5054" s="24">
        <v>4680100</v>
      </c>
      <c r="T5054" s="24">
        <f t="shared" si="788"/>
        <v>10</v>
      </c>
      <c r="U5054" s="23">
        <f t="shared" si="789"/>
        <v>2.1367064806307559E-4</v>
      </c>
    </row>
    <row r="5055" spans="1:21" x14ac:dyDescent="0.3">
      <c r="A5055" s="21">
        <v>43049</v>
      </c>
      <c r="B5055" s="22">
        <v>41.79</v>
      </c>
      <c r="C5055" s="22">
        <v>41.790000919999997</v>
      </c>
      <c r="D5055" s="22">
        <f t="shared" si="780"/>
        <v>-9.1999999796144039E-7</v>
      </c>
      <c r="E5055" s="23">
        <f t="shared" si="781"/>
        <v>2.2014835551753809E-6</v>
      </c>
      <c r="F5055" s="22">
        <v>41.82</v>
      </c>
      <c r="G5055" s="22">
        <v>41.819999690000003</v>
      </c>
      <c r="H5055" s="22">
        <f t="shared" si="782"/>
        <v>3.0999999722780558E-7</v>
      </c>
      <c r="I5055" s="23">
        <f t="shared" si="783"/>
        <v>7.4127211746951012E-7</v>
      </c>
      <c r="J5055" s="22">
        <v>41.59</v>
      </c>
      <c r="K5055" s="22">
        <v>41.590000150000002</v>
      </c>
      <c r="L5055" s="22">
        <f t="shared" si="784"/>
        <v>-1.4999999820020093E-7</v>
      </c>
      <c r="M5055" s="23">
        <f t="shared" si="785"/>
        <v>3.6066361543449268E-7</v>
      </c>
      <c r="N5055" s="22">
        <v>41.72</v>
      </c>
      <c r="O5055" s="22">
        <v>41.72000122</v>
      </c>
      <c r="P5055" s="22">
        <f t="shared" si="786"/>
        <v>-1.2200000014672696E-6</v>
      </c>
      <c r="Q5055" s="23">
        <f t="shared" si="787"/>
        <v>2.9242568691067493E-6</v>
      </c>
      <c r="R5055" s="24">
        <v>5333896</v>
      </c>
      <c r="S5055" s="24">
        <v>5333900</v>
      </c>
      <c r="T5055" s="24">
        <f t="shared" si="788"/>
        <v>-4</v>
      </c>
      <c r="U5055" s="23">
        <f t="shared" si="789"/>
        <v>7.4992032096589726E-5</v>
      </c>
    </row>
    <row r="5056" spans="1:21" x14ac:dyDescent="0.3">
      <c r="A5056" s="21">
        <v>43052</v>
      </c>
      <c r="B5056" s="22">
        <v>41.72</v>
      </c>
      <c r="C5056" s="22">
        <v>41.72000122</v>
      </c>
      <c r="D5056" s="22">
        <f t="shared" si="780"/>
        <v>-1.2200000014672696E-6</v>
      </c>
      <c r="E5056" s="23">
        <f t="shared" si="781"/>
        <v>2.9242568691067493E-6</v>
      </c>
      <c r="F5056" s="22">
        <v>42.01</v>
      </c>
      <c r="G5056" s="22">
        <v>42.009998320000001</v>
      </c>
      <c r="H5056" s="22">
        <f t="shared" si="782"/>
        <v>1.6799999968952761E-6</v>
      </c>
      <c r="I5056" s="23">
        <f t="shared" si="783"/>
        <v>3.9990479982844142E-6</v>
      </c>
      <c r="J5056" s="22">
        <v>41.51</v>
      </c>
      <c r="K5056" s="22">
        <v>41.509998320000001</v>
      </c>
      <c r="L5056" s="22">
        <f t="shared" si="784"/>
        <v>1.6799999968952761E-6</v>
      </c>
      <c r="M5056" s="23">
        <f t="shared" si="785"/>
        <v>4.0472176942629089E-6</v>
      </c>
      <c r="N5056" s="22">
        <v>42.01</v>
      </c>
      <c r="O5056" s="22">
        <v>42.009998320000001</v>
      </c>
      <c r="P5056" s="22">
        <f t="shared" si="786"/>
        <v>1.6799999968952761E-6</v>
      </c>
      <c r="Q5056" s="23">
        <f t="shared" si="787"/>
        <v>3.9990479982844142E-6</v>
      </c>
      <c r="R5056" s="24">
        <v>2221998</v>
      </c>
      <c r="S5056" s="24">
        <v>2222000</v>
      </c>
      <c r="T5056" s="24">
        <f t="shared" si="788"/>
        <v>-2</v>
      </c>
      <c r="U5056" s="23">
        <f t="shared" si="789"/>
        <v>9.0009000900090005E-5</v>
      </c>
    </row>
    <row r="5057" spans="1:21" x14ac:dyDescent="0.3">
      <c r="A5057" s="21">
        <v>43053</v>
      </c>
      <c r="B5057" s="22">
        <v>41.78</v>
      </c>
      <c r="C5057" s="22">
        <v>41.77999878</v>
      </c>
      <c r="D5057" s="22">
        <f t="shared" si="780"/>
        <v>1.2200000014672696E-6</v>
      </c>
      <c r="E5057" s="23">
        <f t="shared" si="781"/>
        <v>2.9200575325322441E-6</v>
      </c>
      <c r="F5057" s="22">
        <v>41.89</v>
      </c>
      <c r="G5057" s="22">
        <v>41.88999939</v>
      </c>
      <c r="H5057" s="22">
        <f t="shared" si="782"/>
        <v>6.1000000073363481E-7</v>
      </c>
      <c r="I5057" s="23">
        <f t="shared" si="783"/>
        <v>1.4561948188503776E-6</v>
      </c>
      <c r="J5057" s="22">
        <v>41.51</v>
      </c>
      <c r="K5057" s="22">
        <v>41.509998320000001</v>
      </c>
      <c r="L5057" s="22">
        <f t="shared" si="784"/>
        <v>1.6799999968952761E-6</v>
      </c>
      <c r="M5057" s="23">
        <f t="shared" si="785"/>
        <v>4.0472176942629089E-6</v>
      </c>
      <c r="N5057" s="22">
        <v>41.86</v>
      </c>
      <c r="O5057" s="22">
        <v>41.86000061</v>
      </c>
      <c r="P5057" s="22">
        <f t="shared" si="786"/>
        <v>-6.1000000073363481E-7</v>
      </c>
      <c r="Q5057" s="23">
        <f t="shared" si="787"/>
        <v>1.4572383942773067E-6</v>
      </c>
      <c r="R5057" s="24">
        <v>2799385</v>
      </c>
      <c r="S5057" s="24">
        <v>2799400</v>
      </c>
      <c r="T5057" s="24">
        <f t="shared" si="788"/>
        <v>-15</v>
      </c>
      <c r="U5057" s="23">
        <f t="shared" si="789"/>
        <v>5.3582910623705088E-4</v>
      </c>
    </row>
    <row r="5058" spans="1:21" x14ac:dyDescent="0.3">
      <c r="A5058" s="21">
        <v>43054</v>
      </c>
      <c r="B5058" s="22">
        <v>41.39</v>
      </c>
      <c r="C5058" s="22">
        <v>41.38999939</v>
      </c>
      <c r="D5058" s="22">
        <f t="shared" ref="D5058:D5121" si="790">B5058-C5058</f>
        <v>6.1000000073363481E-7</v>
      </c>
      <c r="E5058" s="23">
        <f t="shared" ref="E5058:E5121" si="791">IFERROR(ABS(D5058)/C5058*100,0)</f>
        <v>1.4737859621254632E-6</v>
      </c>
      <c r="F5058" s="22">
        <v>41.65</v>
      </c>
      <c r="G5058" s="22">
        <v>41.650001529999997</v>
      </c>
      <c r="H5058" s="22">
        <f t="shared" ref="H5058:H5121" si="792">F5058-G5058</f>
        <v>-1.5299999986950752E-6</v>
      </c>
      <c r="I5058" s="23">
        <f t="shared" ref="I5058:I5121" si="793">IFERROR(ABS(H5058)/G5058*100,0)</f>
        <v>3.673469249678261E-6</v>
      </c>
      <c r="J5058" s="22">
        <v>41.28</v>
      </c>
      <c r="K5058" s="22">
        <v>41.27999878</v>
      </c>
      <c r="L5058" s="22">
        <f t="shared" ref="L5058:L5121" si="794">J5058-K5058</f>
        <v>1.2200000014672696E-6</v>
      </c>
      <c r="M5058" s="23">
        <f t="shared" ref="M5058:M5121" si="795">IFERROR(ABS(L5058)/K5058*100,0)</f>
        <v>2.9554264474890319E-6</v>
      </c>
      <c r="N5058" s="22">
        <v>41.54</v>
      </c>
      <c r="O5058" s="22">
        <v>41.540000919999997</v>
      </c>
      <c r="P5058" s="22">
        <f t="shared" ref="P5058:P5121" si="796">N5058-O5058</f>
        <v>-9.1999999796144039E-7</v>
      </c>
      <c r="Q5058" s="23">
        <f t="shared" ref="Q5058:Q5121" si="797">IFERROR(ABS(P5058)/O5058*100,0)</f>
        <v>2.214732733716657E-6</v>
      </c>
      <c r="R5058" s="24">
        <v>3417302</v>
      </c>
      <c r="S5058" s="24">
        <v>3417300</v>
      </c>
      <c r="T5058" s="24">
        <f t="shared" ref="T5058:T5121" si="798">R5058-S5058</f>
        <v>2</v>
      </c>
      <c r="U5058" s="23">
        <f t="shared" ref="U5058:U5121" si="799">IFERROR(ABS(T5058)/S5058*100,0)</f>
        <v>5.8525736692710618E-5</v>
      </c>
    </row>
    <row r="5059" spans="1:21" x14ac:dyDescent="0.3">
      <c r="A5059" s="21">
        <v>43055</v>
      </c>
      <c r="B5059" s="22">
        <v>41.75</v>
      </c>
      <c r="C5059" s="22">
        <v>41.75</v>
      </c>
      <c r="D5059" s="22">
        <f t="shared" si="790"/>
        <v>0</v>
      </c>
      <c r="E5059" s="23">
        <f t="shared" si="791"/>
        <v>0</v>
      </c>
      <c r="F5059" s="22">
        <v>42.24</v>
      </c>
      <c r="G5059" s="22">
        <v>42.240001679999999</v>
      </c>
      <c r="H5059" s="22">
        <f t="shared" si="792"/>
        <v>-1.6799999968952761E-6</v>
      </c>
      <c r="I5059" s="23">
        <f t="shared" si="793"/>
        <v>3.9772725617355523E-6</v>
      </c>
      <c r="J5059" s="22">
        <v>41.75</v>
      </c>
      <c r="K5059" s="22">
        <v>41.75</v>
      </c>
      <c r="L5059" s="22">
        <f t="shared" si="794"/>
        <v>0</v>
      </c>
      <c r="M5059" s="23">
        <f t="shared" si="795"/>
        <v>0</v>
      </c>
      <c r="N5059" s="22">
        <v>42.1</v>
      </c>
      <c r="O5059" s="22">
        <v>42.099998470000003</v>
      </c>
      <c r="P5059" s="22">
        <f t="shared" si="796"/>
        <v>1.5299999986950752E-6</v>
      </c>
      <c r="Q5059" s="23">
        <f t="shared" si="797"/>
        <v>3.6342044045092694E-6</v>
      </c>
      <c r="R5059" s="24">
        <v>3304473</v>
      </c>
      <c r="S5059" s="24">
        <v>3304500</v>
      </c>
      <c r="T5059" s="24">
        <f t="shared" si="798"/>
        <v>-27</v>
      </c>
      <c r="U5059" s="23">
        <f t="shared" si="799"/>
        <v>8.1706763504312311E-4</v>
      </c>
    </row>
    <row r="5060" spans="1:21" x14ac:dyDescent="0.3">
      <c r="A5060" s="21">
        <v>43056</v>
      </c>
      <c r="B5060" s="22">
        <v>42.24</v>
      </c>
      <c r="C5060" s="22">
        <v>42.240001679999999</v>
      </c>
      <c r="D5060" s="22">
        <f t="shared" si="790"/>
        <v>-1.6799999968952761E-6</v>
      </c>
      <c r="E5060" s="23">
        <f t="shared" si="791"/>
        <v>3.9772725617355523E-6</v>
      </c>
      <c r="F5060" s="22">
        <v>42.42</v>
      </c>
      <c r="G5060" s="22">
        <v>42.41999817</v>
      </c>
      <c r="H5060" s="22">
        <f t="shared" si="792"/>
        <v>1.8300000022009044E-6</v>
      </c>
      <c r="I5060" s="23">
        <f t="shared" si="793"/>
        <v>4.3140030201488915E-6</v>
      </c>
      <c r="J5060" s="22">
        <v>41.97</v>
      </c>
      <c r="K5060" s="22">
        <v>41.97000122</v>
      </c>
      <c r="L5060" s="22">
        <f t="shared" si="794"/>
        <v>-1.2200000014672696E-6</v>
      </c>
      <c r="M5060" s="23">
        <f t="shared" si="795"/>
        <v>2.9068381367735153E-6</v>
      </c>
      <c r="N5060" s="22">
        <v>42.07</v>
      </c>
      <c r="O5060" s="22">
        <v>42.069999690000003</v>
      </c>
      <c r="P5060" s="22">
        <f t="shared" si="796"/>
        <v>3.0999999722780558E-7</v>
      </c>
      <c r="Q5060" s="23">
        <f t="shared" si="797"/>
        <v>7.3686712505845878E-7</v>
      </c>
      <c r="R5060" s="24">
        <v>3701985</v>
      </c>
      <c r="S5060" s="24">
        <v>3702000</v>
      </c>
      <c r="T5060" s="24">
        <f t="shared" si="798"/>
        <v>-15</v>
      </c>
      <c r="U5060" s="23">
        <f t="shared" si="799"/>
        <v>4.0518638573743926E-4</v>
      </c>
    </row>
    <row r="5061" spans="1:21" x14ac:dyDescent="0.3">
      <c r="A5061" s="21">
        <v>43059</v>
      </c>
      <c r="B5061" s="22">
        <v>42.07</v>
      </c>
      <c r="C5061" s="22">
        <v>42.069999690000003</v>
      </c>
      <c r="D5061" s="22">
        <f t="shared" si="790"/>
        <v>3.0999999722780558E-7</v>
      </c>
      <c r="E5061" s="23">
        <f t="shared" si="791"/>
        <v>7.3686712505845878E-7</v>
      </c>
      <c r="F5061" s="22">
        <v>42.28</v>
      </c>
      <c r="G5061" s="22">
        <v>42.27999878</v>
      </c>
      <c r="H5061" s="22">
        <f t="shared" si="792"/>
        <v>1.2200000014672696E-6</v>
      </c>
      <c r="I5061" s="23">
        <f t="shared" si="793"/>
        <v>2.8855251576884496E-6</v>
      </c>
      <c r="J5061" s="22">
        <v>41.96</v>
      </c>
      <c r="K5061" s="22">
        <v>41.959999080000003</v>
      </c>
      <c r="L5061" s="22">
        <f t="shared" si="794"/>
        <v>9.1999999796144039E-7</v>
      </c>
      <c r="M5061" s="23">
        <f t="shared" si="795"/>
        <v>2.1925643902121849E-6</v>
      </c>
      <c r="N5061" s="22">
        <v>42.21</v>
      </c>
      <c r="O5061" s="22">
        <v>42.209999080000003</v>
      </c>
      <c r="P5061" s="22">
        <f t="shared" si="796"/>
        <v>9.1999999796144039E-7</v>
      </c>
      <c r="Q5061" s="23">
        <f t="shared" si="797"/>
        <v>2.1795783416573352E-6</v>
      </c>
      <c r="R5061" s="24">
        <v>4455289</v>
      </c>
      <c r="S5061" s="24">
        <v>4455300</v>
      </c>
      <c r="T5061" s="24">
        <f t="shared" si="798"/>
        <v>-11</v>
      </c>
      <c r="U5061" s="23">
        <f t="shared" si="799"/>
        <v>2.4689695418939241E-4</v>
      </c>
    </row>
    <row r="5062" spans="1:21" x14ac:dyDescent="0.3">
      <c r="A5062" s="21">
        <v>43060</v>
      </c>
      <c r="B5062" s="22">
        <v>42.62</v>
      </c>
      <c r="C5062" s="22">
        <v>42.619998930000001</v>
      </c>
      <c r="D5062" s="22">
        <f t="shared" si="790"/>
        <v>1.0699999961616413E-6</v>
      </c>
      <c r="E5062" s="23">
        <f t="shared" si="791"/>
        <v>2.5105584772984912E-6</v>
      </c>
      <c r="F5062" s="22">
        <v>42.87</v>
      </c>
      <c r="G5062" s="22">
        <v>42.869998930000001</v>
      </c>
      <c r="H5062" s="22">
        <f t="shared" si="792"/>
        <v>1.0699999961616413E-6</v>
      </c>
      <c r="I5062" s="23">
        <f t="shared" si="793"/>
        <v>2.4959179446418549E-6</v>
      </c>
      <c r="J5062" s="22">
        <v>42.55</v>
      </c>
      <c r="K5062" s="22">
        <v>42.549999239999998</v>
      </c>
      <c r="L5062" s="22">
        <f t="shared" si="794"/>
        <v>7.5999999893383574E-7</v>
      </c>
      <c r="M5062" s="23">
        <f t="shared" si="795"/>
        <v>1.7861339894440755E-6</v>
      </c>
      <c r="N5062" s="22">
        <v>42.58</v>
      </c>
      <c r="O5062" s="22">
        <v>42.58000183</v>
      </c>
      <c r="P5062" s="22">
        <f t="shared" si="796"/>
        <v>-1.8300000022009044E-6</v>
      </c>
      <c r="Q5062" s="23">
        <f t="shared" si="797"/>
        <v>4.2977922112524823E-6</v>
      </c>
      <c r="R5062" s="24">
        <v>3668453</v>
      </c>
      <c r="S5062" s="24">
        <v>3668500</v>
      </c>
      <c r="T5062" s="24">
        <f t="shared" si="798"/>
        <v>-47</v>
      </c>
      <c r="U5062" s="23">
        <f t="shared" si="799"/>
        <v>1.2811775930216711E-3</v>
      </c>
    </row>
    <row r="5063" spans="1:21" x14ac:dyDescent="0.3">
      <c r="A5063" s="21">
        <v>43061</v>
      </c>
      <c r="B5063" s="22">
        <v>42.59</v>
      </c>
      <c r="C5063" s="22">
        <v>42.590000150000002</v>
      </c>
      <c r="D5063" s="22">
        <f t="shared" si="790"/>
        <v>-1.4999999820020093E-7</v>
      </c>
      <c r="E5063" s="23">
        <f t="shared" si="791"/>
        <v>3.5219534555507842E-7</v>
      </c>
      <c r="F5063" s="22">
        <v>42.74</v>
      </c>
      <c r="G5063" s="22">
        <v>42.740001679999999</v>
      </c>
      <c r="H5063" s="22">
        <f t="shared" si="792"/>
        <v>-1.6799999968952761E-6</v>
      </c>
      <c r="I5063" s="23">
        <f t="shared" si="793"/>
        <v>3.9307438719204003E-6</v>
      </c>
      <c r="J5063" s="22">
        <v>42.29</v>
      </c>
      <c r="K5063" s="22">
        <v>42.290000919999997</v>
      </c>
      <c r="L5063" s="22">
        <f t="shared" si="794"/>
        <v>-9.1999999796144039E-7</v>
      </c>
      <c r="M5063" s="23">
        <f t="shared" si="795"/>
        <v>2.1754551382058479E-6</v>
      </c>
      <c r="N5063" s="22">
        <v>42.41</v>
      </c>
      <c r="O5063" s="22">
        <v>42.409999849999998</v>
      </c>
      <c r="P5063" s="22">
        <f t="shared" si="796"/>
        <v>1.4999999820020093E-7</v>
      </c>
      <c r="Q5063" s="23">
        <f t="shared" si="797"/>
        <v>3.5369016442050506E-7</v>
      </c>
      <c r="R5063" s="24">
        <v>2768619</v>
      </c>
      <c r="S5063" s="24">
        <v>2768600</v>
      </c>
      <c r="T5063" s="24">
        <f t="shared" si="798"/>
        <v>19</v>
      </c>
      <c r="U5063" s="23">
        <f t="shared" si="799"/>
        <v>6.8626742758072675E-4</v>
      </c>
    </row>
    <row r="5064" spans="1:21" x14ac:dyDescent="0.3">
      <c r="A5064" s="21">
        <v>43063</v>
      </c>
      <c r="B5064" s="22">
        <v>42.67</v>
      </c>
      <c r="C5064" s="22">
        <v>42.66999817</v>
      </c>
      <c r="D5064" s="22">
        <f t="shared" si="790"/>
        <v>1.8300000022009044E-6</v>
      </c>
      <c r="E5064" s="23">
        <f t="shared" si="791"/>
        <v>4.2887276322583082E-6</v>
      </c>
      <c r="F5064" s="22">
        <v>43.02</v>
      </c>
      <c r="G5064" s="22">
        <v>43.020000459999999</v>
      </c>
      <c r="H5064" s="22">
        <f t="shared" si="792"/>
        <v>-4.5999999542800651E-7</v>
      </c>
      <c r="I5064" s="23">
        <f t="shared" si="793"/>
        <v>1.0692700848660253E-6</v>
      </c>
      <c r="J5064" s="22">
        <v>42.61</v>
      </c>
      <c r="K5064" s="22">
        <v>42.61000061</v>
      </c>
      <c r="L5064" s="22">
        <f t="shared" si="794"/>
        <v>-6.1000000073363481E-7</v>
      </c>
      <c r="M5064" s="23">
        <f t="shared" si="795"/>
        <v>1.4315888101406785E-6</v>
      </c>
      <c r="N5064" s="22">
        <v>42.99</v>
      </c>
      <c r="O5064" s="22">
        <v>42.990001679999999</v>
      </c>
      <c r="P5064" s="22">
        <f t="shared" si="796"/>
        <v>-1.6799999968952761E-6</v>
      </c>
      <c r="Q5064" s="23">
        <f t="shared" si="797"/>
        <v>3.9078853948425255E-6</v>
      </c>
      <c r="R5064" s="24">
        <v>1499721</v>
      </c>
      <c r="S5064" s="24">
        <v>1499700</v>
      </c>
      <c r="T5064" s="24">
        <f t="shared" si="798"/>
        <v>21</v>
      </c>
      <c r="U5064" s="23">
        <f t="shared" si="799"/>
        <v>1.4002800560112022E-3</v>
      </c>
    </row>
    <row r="5065" spans="1:21" x14ac:dyDescent="0.3">
      <c r="A5065" s="21">
        <v>43066</v>
      </c>
      <c r="B5065" s="22">
        <v>41.67</v>
      </c>
      <c r="C5065" s="22">
        <v>41.66999817</v>
      </c>
      <c r="D5065" s="22">
        <f t="shared" si="790"/>
        <v>1.8300000022009044E-6</v>
      </c>
      <c r="E5065" s="23">
        <f t="shared" si="791"/>
        <v>4.3916488662540883E-6</v>
      </c>
      <c r="F5065" s="22">
        <v>41.68</v>
      </c>
      <c r="G5065" s="22">
        <v>41.680000309999997</v>
      </c>
      <c r="H5065" s="22">
        <f t="shared" si="792"/>
        <v>-3.0999999722780558E-7</v>
      </c>
      <c r="I5065" s="23">
        <f t="shared" si="793"/>
        <v>7.437619839782712E-7</v>
      </c>
      <c r="J5065" s="22">
        <v>41.06</v>
      </c>
      <c r="K5065" s="22">
        <v>41.060001370000002</v>
      </c>
      <c r="L5065" s="22">
        <f t="shared" si="794"/>
        <v>-1.3699999996674705E-6</v>
      </c>
      <c r="M5065" s="23">
        <f t="shared" si="795"/>
        <v>3.3365805015984354E-6</v>
      </c>
      <c r="N5065" s="22">
        <v>41.09</v>
      </c>
      <c r="O5065" s="22">
        <v>41.090000150000002</v>
      </c>
      <c r="P5065" s="22">
        <f t="shared" si="796"/>
        <v>-1.4999999820020093E-7</v>
      </c>
      <c r="Q5065" s="23">
        <f t="shared" si="797"/>
        <v>3.6505231845369297E-7</v>
      </c>
      <c r="R5065" s="24">
        <v>8188431</v>
      </c>
      <c r="S5065" s="24">
        <v>8188400</v>
      </c>
      <c r="T5065" s="24">
        <f t="shared" si="798"/>
        <v>31</v>
      </c>
      <c r="U5065" s="23">
        <f t="shared" si="799"/>
        <v>3.7858433882077087E-4</v>
      </c>
    </row>
    <row r="5066" spans="1:21" x14ac:dyDescent="0.3">
      <c r="A5066" s="21">
        <v>43067</v>
      </c>
      <c r="B5066" s="22">
        <v>41.03</v>
      </c>
      <c r="C5066" s="22">
        <v>41.02999878</v>
      </c>
      <c r="D5066" s="22">
        <f t="shared" si="790"/>
        <v>1.2200000014672696E-6</v>
      </c>
      <c r="E5066" s="23">
        <f t="shared" si="791"/>
        <v>2.9734341646189774E-6</v>
      </c>
      <c r="F5066" s="22">
        <v>41.22</v>
      </c>
      <c r="G5066" s="22">
        <v>41.22000122</v>
      </c>
      <c r="H5066" s="22">
        <f t="shared" si="792"/>
        <v>-1.2200000014672696E-6</v>
      </c>
      <c r="I5066" s="23">
        <f t="shared" si="793"/>
        <v>2.9597282031988975E-6</v>
      </c>
      <c r="J5066" s="22">
        <v>40.81</v>
      </c>
      <c r="K5066" s="22">
        <v>40.810001370000002</v>
      </c>
      <c r="L5066" s="22">
        <f t="shared" si="794"/>
        <v>-1.3699999996674705E-6</v>
      </c>
      <c r="M5066" s="23">
        <f t="shared" si="795"/>
        <v>3.3570202246417383E-6</v>
      </c>
      <c r="N5066" s="22">
        <v>40.93</v>
      </c>
      <c r="O5066" s="22">
        <v>40.930000309999997</v>
      </c>
      <c r="P5066" s="22">
        <f t="shared" si="796"/>
        <v>-3.0999999722780558E-7</v>
      </c>
      <c r="Q5066" s="23">
        <f t="shared" si="797"/>
        <v>7.5739065448300648E-7</v>
      </c>
      <c r="R5066" s="24">
        <v>4864810</v>
      </c>
      <c r="S5066" s="24">
        <v>4864800</v>
      </c>
      <c r="T5066" s="24">
        <f t="shared" si="798"/>
        <v>10</v>
      </c>
      <c r="U5066" s="23">
        <f t="shared" si="799"/>
        <v>2.0555829633283997E-4</v>
      </c>
    </row>
    <row r="5067" spans="1:21" x14ac:dyDescent="0.3">
      <c r="A5067" s="21">
        <v>43068</v>
      </c>
      <c r="B5067" s="22">
        <v>40.880000000000003</v>
      </c>
      <c r="C5067" s="22">
        <v>40.880001069999999</v>
      </c>
      <c r="D5067" s="22">
        <f t="shared" si="790"/>
        <v>-1.0699999961616413E-6</v>
      </c>
      <c r="E5067" s="23">
        <f t="shared" si="791"/>
        <v>2.617416751847559E-6</v>
      </c>
      <c r="F5067" s="22">
        <v>40.909999999999997</v>
      </c>
      <c r="G5067" s="22">
        <v>40.909999849999998</v>
      </c>
      <c r="H5067" s="22">
        <f t="shared" si="792"/>
        <v>1.4999999820020093E-7</v>
      </c>
      <c r="I5067" s="23">
        <f t="shared" si="793"/>
        <v>3.6665851564455807E-7</v>
      </c>
      <c r="J5067" s="22">
        <v>39.24</v>
      </c>
      <c r="K5067" s="22">
        <v>39.240001679999999</v>
      </c>
      <c r="L5067" s="22">
        <f t="shared" si="794"/>
        <v>-1.6799999968952761E-6</v>
      </c>
      <c r="M5067" s="23">
        <f t="shared" si="795"/>
        <v>4.2813453745379054E-6</v>
      </c>
      <c r="N5067" s="22">
        <v>39.409999999999997</v>
      </c>
      <c r="O5067" s="22">
        <v>39.409999849999998</v>
      </c>
      <c r="P5067" s="22">
        <f t="shared" si="796"/>
        <v>1.4999999820020093E-7</v>
      </c>
      <c r="Q5067" s="23">
        <f t="shared" si="797"/>
        <v>3.8061405422766309E-7</v>
      </c>
      <c r="R5067" s="24">
        <v>11796086</v>
      </c>
      <c r="S5067" s="24">
        <v>11796100</v>
      </c>
      <c r="T5067" s="24">
        <f t="shared" si="798"/>
        <v>-14</v>
      </c>
      <c r="U5067" s="23">
        <f t="shared" si="799"/>
        <v>1.1868329363094583E-4</v>
      </c>
    </row>
    <row r="5068" spans="1:21" x14ac:dyDescent="0.3">
      <c r="A5068" s="21">
        <v>43069</v>
      </c>
      <c r="B5068" s="22">
        <v>39.6</v>
      </c>
      <c r="C5068" s="22">
        <v>39.599998470000003</v>
      </c>
      <c r="D5068" s="22">
        <f t="shared" si="790"/>
        <v>1.5299999986950752E-6</v>
      </c>
      <c r="E5068" s="23">
        <f t="shared" si="791"/>
        <v>3.8636365096179638E-6</v>
      </c>
      <c r="F5068" s="22">
        <v>39.74</v>
      </c>
      <c r="G5068" s="22">
        <v>39.740001679999999</v>
      </c>
      <c r="H5068" s="22">
        <f t="shared" si="792"/>
        <v>-1.6799999968952761E-6</v>
      </c>
      <c r="I5068" s="23">
        <f t="shared" si="793"/>
        <v>4.2274784244429756E-6</v>
      </c>
      <c r="J5068" s="22">
        <v>39.17</v>
      </c>
      <c r="K5068" s="22">
        <v>39.16999817</v>
      </c>
      <c r="L5068" s="22">
        <f t="shared" si="794"/>
        <v>1.8300000022009044E-6</v>
      </c>
      <c r="M5068" s="23">
        <f t="shared" si="795"/>
        <v>4.6719430372669444E-6</v>
      </c>
      <c r="N5068" s="22">
        <v>39.6</v>
      </c>
      <c r="O5068" s="22">
        <v>39.599998470000003</v>
      </c>
      <c r="P5068" s="22">
        <f t="shared" si="796"/>
        <v>1.5299999986950752E-6</v>
      </c>
      <c r="Q5068" s="23">
        <f t="shared" si="797"/>
        <v>3.8636365096179638E-6</v>
      </c>
      <c r="R5068" s="24">
        <v>9357112</v>
      </c>
      <c r="S5068" s="24">
        <v>9357100</v>
      </c>
      <c r="T5068" s="24">
        <f t="shared" si="798"/>
        <v>12</v>
      </c>
      <c r="U5068" s="23">
        <f t="shared" si="799"/>
        <v>1.2824486219020851E-4</v>
      </c>
    </row>
    <row r="5069" spans="1:21" x14ac:dyDescent="0.3">
      <c r="A5069" s="21">
        <v>43070</v>
      </c>
      <c r="B5069" s="22">
        <v>39.950000000000003</v>
      </c>
      <c r="C5069" s="22">
        <v>39.950000760000002</v>
      </c>
      <c r="D5069" s="22">
        <f t="shared" si="790"/>
        <v>-7.5999999893383574E-7</v>
      </c>
      <c r="E5069" s="23">
        <f t="shared" si="791"/>
        <v>1.9023779336064164E-6</v>
      </c>
      <c r="F5069" s="22">
        <v>39.99</v>
      </c>
      <c r="G5069" s="22">
        <v>39.990001679999999</v>
      </c>
      <c r="H5069" s="22">
        <f t="shared" si="792"/>
        <v>-1.6799999968952761E-6</v>
      </c>
      <c r="I5069" s="23">
        <f t="shared" si="793"/>
        <v>4.2010500783136655E-6</v>
      </c>
      <c r="J5069" s="22">
        <v>39</v>
      </c>
      <c r="K5069" s="22">
        <v>39</v>
      </c>
      <c r="L5069" s="22">
        <f t="shared" si="794"/>
        <v>0</v>
      </c>
      <c r="M5069" s="23">
        <f t="shared" si="795"/>
        <v>0</v>
      </c>
      <c r="N5069" s="22">
        <v>39.700000000000003</v>
      </c>
      <c r="O5069" s="22">
        <v>39.700000760000002</v>
      </c>
      <c r="P5069" s="22">
        <f t="shared" si="796"/>
        <v>-7.5999999893383574E-7</v>
      </c>
      <c r="Q5069" s="23">
        <f t="shared" si="797"/>
        <v>1.9143576432864424E-6</v>
      </c>
      <c r="R5069" s="24">
        <v>7192236</v>
      </c>
      <c r="S5069" s="24">
        <v>7192200</v>
      </c>
      <c r="T5069" s="24">
        <f t="shared" si="798"/>
        <v>36</v>
      </c>
      <c r="U5069" s="23">
        <f t="shared" si="799"/>
        <v>5.005422541086177E-4</v>
      </c>
    </row>
    <row r="5070" spans="1:21" x14ac:dyDescent="0.3">
      <c r="A5070" s="21">
        <v>43073</v>
      </c>
      <c r="B5070" s="22">
        <v>40.049999999999997</v>
      </c>
      <c r="C5070" s="22">
        <v>40.049999239999998</v>
      </c>
      <c r="D5070" s="22">
        <f t="shared" si="790"/>
        <v>7.5999999893383574E-7</v>
      </c>
      <c r="E5070" s="23">
        <f t="shared" si="791"/>
        <v>1.8976279983915321E-6</v>
      </c>
      <c r="F5070" s="22">
        <v>40.130000000000003</v>
      </c>
      <c r="G5070" s="22">
        <v>40.130001069999999</v>
      </c>
      <c r="H5070" s="22">
        <f t="shared" si="792"/>
        <v>-1.0699999961616413E-6</v>
      </c>
      <c r="I5070" s="23">
        <f t="shared" si="793"/>
        <v>2.6663343324990382E-6</v>
      </c>
      <c r="J5070" s="22">
        <v>39.299999999999997</v>
      </c>
      <c r="K5070" s="22">
        <v>39.299999239999998</v>
      </c>
      <c r="L5070" s="22">
        <f t="shared" si="794"/>
        <v>7.5999999893383574E-7</v>
      </c>
      <c r="M5070" s="23">
        <f t="shared" si="795"/>
        <v>1.9338422738703233E-6</v>
      </c>
      <c r="N5070" s="22">
        <v>39.39</v>
      </c>
      <c r="O5070" s="22">
        <v>39.38999939</v>
      </c>
      <c r="P5070" s="22">
        <f t="shared" si="796"/>
        <v>6.1000000073363481E-7</v>
      </c>
      <c r="Q5070" s="23">
        <f t="shared" si="797"/>
        <v>1.5486164259461666E-6</v>
      </c>
      <c r="R5070" s="24">
        <v>7108967</v>
      </c>
      <c r="S5070" s="24">
        <v>7109000</v>
      </c>
      <c r="T5070" s="24">
        <f t="shared" si="798"/>
        <v>-33</v>
      </c>
      <c r="U5070" s="23">
        <f t="shared" si="799"/>
        <v>4.6420030946687303E-4</v>
      </c>
    </row>
    <row r="5071" spans="1:21" x14ac:dyDescent="0.3">
      <c r="A5071" s="21">
        <v>43074</v>
      </c>
      <c r="B5071" s="22">
        <v>39.200000000000003</v>
      </c>
      <c r="C5071" s="22">
        <v>39.200000760000002</v>
      </c>
      <c r="D5071" s="22">
        <f t="shared" si="790"/>
        <v>-7.5999999893383574E-7</v>
      </c>
      <c r="E5071" s="23">
        <f t="shared" si="791"/>
        <v>1.9387754698957706E-6</v>
      </c>
      <c r="F5071" s="22">
        <v>39.520000000000003</v>
      </c>
      <c r="G5071" s="22">
        <v>39.520000459999999</v>
      </c>
      <c r="H5071" s="22">
        <f t="shared" si="792"/>
        <v>-4.5999999542800651E-7</v>
      </c>
      <c r="I5071" s="23">
        <f t="shared" si="793"/>
        <v>1.1639675862190172E-6</v>
      </c>
      <c r="J5071" s="22">
        <v>38.93</v>
      </c>
      <c r="K5071" s="22">
        <v>38.930000309999997</v>
      </c>
      <c r="L5071" s="22">
        <f t="shared" si="794"/>
        <v>-3.0999999722780558E-7</v>
      </c>
      <c r="M5071" s="23">
        <f t="shared" si="795"/>
        <v>7.9630103971043519E-7</v>
      </c>
      <c r="N5071" s="22">
        <v>39.200000000000003</v>
      </c>
      <c r="O5071" s="22">
        <v>39.200000760000002</v>
      </c>
      <c r="P5071" s="22">
        <f t="shared" si="796"/>
        <v>-7.5999999893383574E-7</v>
      </c>
      <c r="Q5071" s="23">
        <f t="shared" si="797"/>
        <v>1.9387754698957706E-6</v>
      </c>
      <c r="R5071" s="24">
        <v>4503993</v>
      </c>
      <c r="S5071" s="24">
        <v>4504000</v>
      </c>
      <c r="T5071" s="24">
        <f t="shared" si="798"/>
        <v>-7</v>
      </c>
      <c r="U5071" s="23">
        <f t="shared" si="799"/>
        <v>1.5541740674955595E-4</v>
      </c>
    </row>
    <row r="5072" spans="1:21" x14ac:dyDescent="0.3">
      <c r="A5072" s="21">
        <v>43075</v>
      </c>
      <c r="B5072" s="22">
        <v>38.96</v>
      </c>
      <c r="C5072" s="22">
        <v>38.959999080000003</v>
      </c>
      <c r="D5072" s="22">
        <f t="shared" si="790"/>
        <v>9.1999999796144039E-7</v>
      </c>
      <c r="E5072" s="23">
        <f t="shared" si="791"/>
        <v>2.3613963544309209E-6</v>
      </c>
      <c r="F5072" s="22">
        <v>39.090000000000003</v>
      </c>
      <c r="G5072" s="22">
        <v>39.090000150000002</v>
      </c>
      <c r="H5072" s="22">
        <f t="shared" si="792"/>
        <v>-1.4999999820020093E-7</v>
      </c>
      <c r="I5072" s="23">
        <f t="shared" si="793"/>
        <v>3.8372984810592522E-7</v>
      </c>
      <c r="J5072" s="22">
        <v>38.520000000000003</v>
      </c>
      <c r="K5072" s="22">
        <v>38.520000459999999</v>
      </c>
      <c r="L5072" s="22">
        <f t="shared" si="794"/>
        <v>-4.5999999542800651E-7</v>
      </c>
      <c r="M5072" s="23">
        <f t="shared" si="795"/>
        <v>1.1941848129147362E-6</v>
      </c>
      <c r="N5072" s="22">
        <v>38.68</v>
      </c>
      <c r="O5072" s="22">
        <v>38.680000309999997</v>
      </c>
      <c r="P5072" s="22">
        <f t="shared" si="796"/>
        <v>-3.0999999722780558E-7</v>
      </c>
      <c r="Q5072" s="23">
        <f t="shared" si="797"/>
        <v>8.0144776303856658E-7</v>
      </c>
      <c r="R5072" s="24">
        <v>8622306</v>
      </c>
      <c r="S5072" s="24">
        <v>8622000</v>
      </c>
      <c r="T5072" s="24">
        <f t="shared" si="798"/>
        <v>306</v>
      </c>
      <c r="U5072" s="23">
        <f t="shared" si="799"/>
        <v>3.5490605427974946E-3</v>
      </c>
    </row>
    <row r="5073" spans="1:21" x14ac:dyDescent="0.3">
      <c r="A5073" s="21">
        <v>43076</v>
      </c>
      <c r="B5073" s="22">
        <v>38.75</v>
      </c>
      <c r="C5073" s="22">
        <v>38.75</v>
      </c>
      <c r="D5073" s="22">
        <f t="shared" si="790"/>
        <v>0</v>
      </c>
      <c r="E5073" s="23">
        <f t="shared" si="791"/>
        <v>0</v>
      </c>
      <c r="F5073" s="22">
        <v>39.03</v>
      </c>
      <c r="G5073" s="22">
        <v>39.02999878</v>
      </c>
      <c r="H5073" s="22">
        <f t="shared" si="792"/>
        <v>1.2200000014672696E-6</v>
      </c>
      <c r="I5073" s="23">
        <f t="shared" si="793"/>
        <v>3.1258007676198796E-6</v>
      </c>
      <c r="J5073" s="22">
        <v>38.61</v>
      </c>
      <c r="K5073" s="22">
        <v>38.61000061</v>
      </c>
      <c r="L5073" s="22">
        <f t="shared" si="794"/>
        <v>-6.1000000073363481E-7</v>
      </c>
      <c r="M5073" s="23">
        <f t="shared" si="795"/>
        <v>1.5799015568408062E-6</v>
      </c>
      <c r="N5073" s="22">
        <v>39.01</v>
      </c>
      <c r="O5073" s="22">
        <v>39.009998320000001</v>
      </c>
      <c r="P5073" s="22">
        <f t="shared" si="796"/>
        <v>1.6799999968952761E-6</v>
      </c>
      <c r="Q5073" s="23">
        <f t="shared" si="797"/>
        <v>4.3065882318532643E-6</v>
      </c>
      <c r="R5073" s="24">
        <v>11285390</v>
      </c>
      <c r="S5073" s="24">
        <v>11285400</v>
      </c>
      <c r="T5073" s="24">
        <f t="shared" si="798"/>
        <v>-10</v>
      </c>
      <c r="U5073" s="23">
        <f t="shared" si="799"/>
        <v>8.8610062558704169E-5</v>
      </c>
    </row>
    <row r="5074" spans="1:21" x14ac:dyDescent="0.3">
      <c r="A5074" s="21">
        <v>43077</v>
      </c>
      <c r="B5074" s="22">
        <v>39.380000000000003</v>
      </c>
      <c r="C5074" s="22">
        <v>39.380001069999999</v>
      </c>
      <c r="D5074" s="22">
        <f t="shared" si="790"/>
        <v>-1.0699999961616413E-6</v>
      </c>
      <c r="E5074" s="23">
        <f t="shared" si="791"/>
        <v>2.7171152033735618E-6</v>
      </c>
      <c r="F5074" s="22">
        <v>39.549999999999997</v>
      </c>
      <c r="G5074" s="22">
        <v>39.549999239999998</v>
      </c>
      <c r="H5074" s="22">
        <f t="shared" si="792"/>
        <v>7.5999999893383574E-7</v>
      </c>
      <c r="I5074" s="23">
        <f t="shared" si="793"/>
        <v>1.921618239034474E-6</v>
      </c>
      <c r="J5074" s="22">
        <v>38.950000000000003</v>
      </c>
      <c r="K5074" s="22">
        <v>38.950000760000002</v>
      </c>
      <c r="L5074" s="22">
        <f t="shared" si="794"/>
        <v>-7.5999999893383574E-7</v>
      </c>
      <c r="M5074" s="23">
        <f t="shared" si="795"/>
        <v>1.9512194713852832E-6</v>
      </c>
      <c r="N5074" s="22">
        <v>39</v>
      </c>
      <c r="O5074" s="22">
        <v>39</v>
      </c>
      <c r="P5074" s="22">
        <f t="shared" si="796"/>
        <v>0</v>
      </c>
      <c r="Q5074" s="23">
        <f t="shared" si="797"/>
        <v>0</v>
      </c>
      <c r="R5074" s="24">
        <v>5071586</v>
      </c>
      <c r="S5074" s="24">
        <v>5071600</v>
      </c>
      <c r="T5074" s="24">
        <f t="shared" si="798"/>
        <v>-14</v>
      </c>
      <c r="U5074" s="23">
        <f t="shared" si="799"/>
        <v>2.7604700686173988E-4</v>
      </c>
    </row>
    <row r="5075" spans="1:21" x14ac:dyDescent="0.3">
      <c r="A5075" s="21">
        <v>43080</v>
      </c>
      <c r="B5075" s="22">
        <v>39.19</v>
      </c>
      <c r="C5075" s="22">
        <v>39.189998629999998</v>
      </c>
      <c r="D5075" s="22">
        <f t="shared" si="790"/>
        <v>1.3699999996674705E-6</v>
      </c>
      <c r="E5075" s="23">
        <f t="shared" si="791"/>
        <v>3.4957898636381519E-6</v>
      </c>
      <c r="F5075" s="22">
        <v>39.58</v>
      </c>
      <c r="G5075" s="22">
        <v>39.58000183</v>
      </c>
      <c r="H5075" s="22">
        <f t="shared" si="792"/>
        <v>-1.8300000022009044E-6</v>
      </c>
      <c r="I5075" s="23">
        <f t="shared" si="793"/>
        <v>4.6235470378726474E-6</v>
      </c>
      <c r="J5075" s="22">
        <v>39.18</v>
      </c>
      <c r="K5075" s="22">
        <v>39.180000309999997</v>
      </c>
      <c r="L5075" s="22">
        <f t="shared" si="794"/>
        <v>-3.0999999722780558E-7</v>
      </c>
      <c r="M5075" s="23">
        <f t="shared" si="795"/>
        <v>7.9121999687346498E-7</v>
      </c>
      <c r="N5075" s="22">
        <v>39.369999999999997</v>
      </c>
      <c r="O5075" s="22">
        <v>39.369998930000001</v>
      </c>
      <c r="P5075" s="22">
        <f t="shared" si="796"/>
        <v>1.0699999961616413E-6</v>
      </c>
      <c r="Q5075" s="23">
        <f t="shared" si="797"/>
        <v>2.7178054997260862E-6</v>
      </c>
      <c r="R5075" s="24">
        <v>5272454</v>
      </c>
      <c r="S5075" s="24">
        <v>5272500</v>
      </c>
      <c r="T5075" s="24">
        <f t="shared" si="798"/>
        <v>-46</v>
      </c>
      <c r="U5075" s="23">
        <f t="shared" si="799"/>
        <v>8.7245139876718821E-4</v>
      </c>
    </row>
    <row r="5076" spans="1:21" x14ac:dyDescent="0.3">
      <c r="A5076" s="21">
        <v>43081</v>
      </c>
      <c r="B5076" s="22">
        <v>39.22</v>
      </c>
      <c r="C5076" s="22">
        <v>39.22000122</v>
      </c>
      <c r="D5076" s="22">
        <f t="shared" si="790"/>
        <v>-1.2200000014672696E-6</v>
      </c>
      <c r="E5076" s="23">
        <f t="shared" si="791"/>
        <v>3.1106577346181675E-6</v>
      </c>
      <c r="F5076" s="22">
        <v>39.380000000000003</v>
      </c>
      <c r="G5076" s="22">
        <v>39.380001069999999</v>
      </c>
      <c r="H5076" s="22">
        <f t="shared" si="792"/>
        <v>-1.0699999961616413E-6</v>
      </c>
      <c r="I5076" s="23">
        <f t="shared" si="793"/>
        <v>2.7171152033735618E-6</v>
      </c>
      <c r="J5076" s="22">
        <v>39.08</v>
      </c>
      <c r="K5076" s="22">
        <v>39.08000183</v>
      </c>
      <c r="L5076" s="22">
        <f t="shared" si="794"/>
        <v>-1.8300000022009044E-6</v>
      </c>
      <c r="M5076" s="23">
        <f t="shared" si="795"/>
        <v>4.6827019357918606E-6</v>
      </c>
      <c r="N5076" s="22">
        <v>39.299999999999997</v>
      </c>
      <c r="O5076" s="22">
        <v>39.299999239999998</v>
      </c>
      <c r="P5076" s="22">
        <f t="shared" si="796"/>
        <v>7.5999999893383574E-7</v>
      </c>
      <c r="Q5076" s="23">
        <f t="shared" si="797"/>
        <v>1.9338422738703233E-6</v>
      </c>
      <c r="R5076" s="24">
        <v>5488141</v>
      </c>
      <c r="S5076" s="24">
        <v>5488100</v>
      </c>
      <c r="T5076" s="24">
        <f t="shared" si="798"/>
        <v>41</v>
      </c>
      <c r="U5076" s="23">
        <f t="shared" si="799"/>
        <v>7.4707093529636853E-4</v>
      </c>
    </row>
    <row r="5077" spans="1:21" x14ac:dyDescent="0.3">
      <c r="A5077" s="21">
        <v>43082</v>
      </c>
      <c r="B5077" s="22">
        <v>39.47</v>
      </c>
      <c r="C5077" s="22">
        <v>39.47000122</v>
      </c>
      <c r="D5077" s="22">
        <f t="shared" si="790"/>
        <v>-1.2200000014672696E-6</v>
      </c>
      <c r="E5077" s="23">
        <f t="shared" si="791"/>
        <v>3.0909550639919373E-6</v>
      </c>
      <c r="F5077" s="22">
        <v>39.49</v>
      </c>
      <c r="G5077" s="22">
        <v>39.490001679999999</v>
      </c>
      <c r="H5077" s="22">
        <f t="shared" si="792"/>
        <v>-1.6799999968952761E-6</v>
      </c>
      <c r="I5077" s="23">
        <f t="shared" si="793"/>
        <v>4.2542413912991159E-6</v>
      </c>
      <c r="J5077" s="22">
        <v>39.22</v>
      </c>
      <c r="K5077" s="22">
        <v>39.22000122</v>
      </c>
      <c r="L5077" s="22">
        <f t="shared" si="794"/>
        <v>-1.2200000014672696E-6</v>
      </c>
      <c r="M5077" s="23">
        <f t="shared" si="795"/>
        <v>3.1106577346181675E-6</v>
      </c>
      <c r="N5077" s="22">
        <v>39.29</v>
      </c>
      <c r="O5077" s="22">
        <v>39.290000919999997</v>
      </c>
      <c r="P5077" s="22">
        <f t="shared" si="796"/>
        <v>-9.1999999796144039E-7</v>
      </c>
      <c r="Q5077" s="23">
        <f t="shared" si="797"/>
        <v>2.3415626785926796E-6</v>
      </c>
      <c r="R5077" s="24">
        <v>4227133</v>
      </c>
      <c r="S5077" s="24">
        <v>4227100</v>
      </c>
      <c r="T5077" s="24">
        <f t="shared" si="798"/>
        <v>33</v>
      </c>
      <c r="U5077" s="23">
        <f t="shared" si="799"/>
        <v>7.8067705992287853E-4</v>
      </c>
    </row>
    <row r="5078" spans="1:21" x14ac:dyDescent="0.3">
      <c r="A5078" s="21">
        <v>43083</v>
      </c>
      <c r="B5078" s="22">
        <v>39.5</v>
      </c>
      <c r="C5078" s="22">
        <v>39.5</v>
      </c>
      <c r="D5078" s="22">
        <f t="shared" si="790"/>
        <v>0</v>
      </c>
      <c r="E5078" s="23">
        <f t="shared" si="791"/>
        <v>0</v>
      </c>
      <c r="F5078" s="22">
        <v>39.65</v>
      </c>
      <c r="G5078" s="22">
        <v>39.650001529999997</v>
      </c>
      <c r="H5078" s="22">
        <f t="shared" si="792"/>
        <v>-1.5299999986950752E-6</v>
      </c>
      <c r="I5078" s="23">
        <f t="shared" si="793"/>
        <v>3.8587640344413253E-6</v>
      </c>
      <c r="J5078" s="22">
        <v>39.32</v>
      </c>
      <c r="K5078" s="22">
        <v>39.319999690000003</v>
      </c>
      <c r="L5078" s="22">
        <f t="shared" si="794"/>
        <v>3.0999999722780558E-7</v>
      </c>
      <c r="M5078" s="23">
        <f t="shared" si="795"/>
        <v>7.8840284758864279E-7</v>
      </c>
      <c r="N5078" s="22">
        <v>39.4</v>
      </c>
      <c r="O5078" s="22">
        <v>39.400001529999997</v>
      </c>
      <c r="P5078" s="22">
        <f t="shared" si="796"/>
        <v>-1.5299999986950752E-6</v>
      </c>
      <c r="Q5078" s="23">
        <f t="shared" si="797"/>
        <v>3.8832485768562745E-6</v>
      </c>
      <c r="R5078" s="24">
        <v>4737706</v>
      </c>
      <c r="S5078" s="24">
        <v>4737600</v>
      </c>
      <c r="T5078" s="24">
        <f t="shared" si="798"/>
        <v>106</v>
      </c>
      <c r="U5078" s="23">
        <f t="shared" si="799"/>
        <v>2.23741979061128E-3</v>
      </c>
    </row>
    <row r="5079" spans="1:21" x14ac:dyDescent="0.3">
      <c r="A5079" s="21">
        <v>43084</v>
      </c>
      <c r="B5079" s="22">
        <v>39.4</v>
      </c>
      <c r="C5079" s="22">
        <v>39.400001529999997</v>
      </c>
      <c r="D5079" s="22">
        <f t="shared" si="790"/>
        <v>-1.5299999986950752E-6</v>
      </c>
      <c r="E5079" s="23">
        <f t="shared" si="791"/>
        <v>3.8832485768562745E-6</v>
      </c>
      <c r="F5079" s="22">
        <v>39.619999999999997</v>
      </c>
      <c r="G5079" s="22">
        <v>39.619998930000001</v>
      </c>
      <c r="H5079" s="22">
        <f t="shared" si="792"/>
        <v>1.0699999961616413E-6</v>
      </c>
      <c r="I5079" s="23">
        <f t="shared" si="793"/>
        <v>2.7006562974726495E-6</v>
      </c>
      <c r="J5079" s="22">
        <v>39.25</v>
      </c>
      <c r="K5079" s="22">
        <v>39.25</v>
      </c>
      <c r="L5079" s="22">
        <f t="shared" si="794"/>
        <v>0</v>
      </c>
      <c r="M5079" s="23">
        <f t="shared" si="795"/>
        <v>0</v>
      </c>
      <c r="N5079" s="22">
        <v>39.5</v>
      </c>
      <c r="O5079" s="22">
        <v>39.5</v>
      </c>
      <c r="P5079" s="22">
        <f t="shared" si="796"/>
        <v>0</v>
      </c>
      <c r="Q5079" s="23">
        <f t="shared" si="797"/>
        <v>0</v>
      </c>
      <c r="R5079" s="24">
        <v>7156382</v>
      </c>
      <c r="S5079" s="24">
        <v>7156400</v>
      </c>
      <c r="T5079" s="24">
        <f t="shared" si="798"/>
        <v>-18</v>
      </c>
      <c r="U5079" s="23">
        <f t="shared" si="799"/>
        <v>2.5152311217930802E-4</v>
      </c>
    </row>
    <row r="5080" spans="1:21" x14ac:dyDescent="0.3">
      <c r="A5080" s="21">
        <v>43087</v>
      </c>
      <c r="B5080" s="22">
        <v>39.380000000000003</v>
      </c>
      <c r="C5080" s="22">
        <v>39.380001069999999</v>
      </c>
      <c r="D5080" s="22">
        <f t="shared" si="790"/>
        <v>-1.0699999961616413E-6</v>
      </c>
      <c r="E5080" s="23">
        <f t="shared" si="791"/>
        <v>2.7171152033735618E-6</v>
      </c>
      <c r="F5080" s="22">
        <v>39.47</v>
      </c>
      <c r="G5080" s="22">
        <v>39.47000122</v>
      </c>
      <c r="H5080" s="22">
        <f t="shared" si="792"/>
        <v>-1.2200000014672696E-6</v>
      </c>
      <c r="I5080" s="23">
        <f t="shared" si="793"/>
        <v>3.0909550639919373E-6</v>
      </c>
      <c r="J5080" s="22">
        <v>39.200000000000003</v>
      </c>
      <c r="K5080" s="22">
        <v>39.200000760000002</v>
      </c>
      <c r="L5080" s="22">
        <f t="shared" si="794"/>
        <v>-7.5999999893383574E-7</v>
      </c>
      <c r="M5080" s="23">
        <f t="shared" si="795"/>
        <v>1.9387754698957706E-6</v>
      </c>
      <c r="N5080" s="22">
        <v>39.4</v>
      </c>
      <c r="O5080" s="22">
        <v>39.400001529999997</v>
      </c>
      <c r="P5080" s="22">
        <f t="shared" si="796"/>
        <v>-1.5299999986950752E-6</v>
      </c>
      <c r="Q5080" s="23">
        <f t="shared" si="797"/>
        <v>3.8832485768562745E-6</v>
      </c>
      <c r="R5080" s="24">
        <v>5746869</v>
      </c>
      <c r="S5080" s="24">
        <v>5746900</v>
      </c>
      <c r="T5080" s="24">
        <f t="shared" si="798"/>
        <v>-31</v>
      </c>
      <c r="U5080" s="23">
        <f t="shared" si="799"/>
        <v>5.3942125319737604E-4</v>
      </c>
    </row>
    <row r="5081" spans="1:21" x14ac:dyDescent="0.3">
      <c r="A5081" s="21">
        <v>43088</v>
      </c>
      <c r="B5081" s="22">
        <v>39.21</v>
      </c>
      <c r="C5081" s="22">
        <v>39.209999080000003</v>
      </c>
      <c r="D5081" s="22">
        <f t="shared" si="790"/>
        <v>9.1999999796144039E-7</v>
      </c>
      <c r="E5081" s="23">
        <f t="shared" si="791"/>
        <v>2.3463402691858477E-6</v>
      </c>
      <c r="F5081" s="22">
        <v>39.409999999999997</v>
      </c>
      <c r="G5081" s="22">
        <v>39.409999849999998</v>
      </c>
      <c r="H5081" s="22">
        <f t="shared" si="792"/>
        <v>1.4999999820020093E-7</v>
      </c>
      <c r="I5081" s="23">
        <f t="shared" si="793"/>
        <v>3.8061405422766309E-7</v>
      </c>
      <c r="J5081" s="22">
        <v>39.119999999999997</v>
      </c>
      <c r="K5081" s="22">
        <v>39.119998930000001</v>
      </c>
      <c r="L5081" s="22">
        <f t="shared" si="794"/>
        <v>1.0699999961616413E-6</v>
      </c>
      <c r="M5081" s="23">
        <f t="shared" si="795"/>
        <v>2.7351738891308845E-6</v>
      </c>
      <c r="N5081" s="22">
        <v>39.340000000000003</v>
      </c>
      <c r="O5081" s="22">
        <v>39.340000150000002</v>
      </c>
      <c r="P5081" s="22">
        <f t="shared" si="796"/>
        <v>-1.4999999820020093E-7</v>
      </c>
      <c r="Q5081" s="23">
        <f t="shared" si="797"/>
        <v>3.8129130052939496E-7</v>
      </c>
      <c r="R5081" s="24">
        <v>4455244</v>
      </c>
      <c r="S5081" s="24">
        <v>4454900</v>
      </c>
      <c r="T5081" s="24">
        <f t="shared" si="798"/>
        <v>344</v>
      </c>
      <c r="U5081" s="23">
        <f t="shared" si="799"/>
        <v>7.7218343846102043E-3</v>
      </c>
    </row>
    <row r="5082" spans="1:21" x14ac:dyDescent="0.3">
      <c r="A5082" s="21">
        <v>43089</v>
      </c>
      <c r="B5082" s="22">
        <v>39.380000000000003</v>
      </c>
      <c r="C5082" s="22">
        <v>39.380001069999999</v>
      </c>
      <c r="D5082" s="22">
        <f t="shared" si="790"/>
        <v>-1.0699999961616413E-6</v>
      </c>
      <c r="E5082" s="23">
        <f t="shared" si="791"/>
        <v>2.7171152033735618E-6</v>
      </c>
      <c r="F5082" s="22">
        <v>39.61</v>
      </c>
      <c r="G5082" s="22">
        <v>39.61000061</v>
      </c>
      <c r="H5082" s="22">
        <f t="shared" si="792"/>
        <v>-6.1000000073363481E-7</v>
      </c>
      <c r="I5082" s="23">
        <f t="shared" si="793"/>
        <v>1.5400151258256564E-6</v>
      </c>
      <c r="J5082" s="22">
        <v>39.17</v>
      </c>
      <c r="K5082" s="22">
        <v>39.16999817</v>
      </c>
      <c r="L5082" s="22">
        <f t="shared" si="794"/>
        <v>1.8300000022009044E-6</v>
      </c>
      <c r="M5082" s="23">
        <f t="shared" si="795"/>
        <v>4.6719430372669444E-6</v>
      </c>
      <c r="N5082" s="22">
        <v>39.44</v>
      </c>
      <c r="O5082" s="22">
        <v>39.439998629999998</v>
      </c>
      <c r="P5082" s="22">
        <f t="shared" si="796"/>
        <v>1.3699999996674705E-6</v>
      </c>
      <c r="Q5082" s="23">
        <f t="shared" si="797"/>
        <v>3.4736309514609907E-6</v>
      </c>
      <c r="R5082" s="24">
        <v>6330143</v>
      </c>
      <c r="S5082" s="24">
        <v>6330100</v>
      </c>
      <c r="T5082" s="24">
        <f t="shared" si="798"/>
        <v>43</v>
      </c>
      <c r="U5082" s="23">
        <f t="shared" si="799"/>
        <v>6.7929416596894203E-4</v>
      </c>
    </row>
    <row r="5083" spans="1:21" x14ac:dyDescent="0.3">
      <c r="A5083" s="21">
        <v>43090</v>
      </c>
      <c r="B5083" s="22">
        <v>39.56</v>
      </c>
      <c r="C5083" s="22">
        <v>39.560001370000002</v>
      </c>
      <c r="D5083" s="22">
        <f t="shared" si="790"/>
        <v>-1.3699999996674705E-6</v>
      </c>
      <c r="E5083" s="23">
        <f t="shared" si="791"/>
        <v>3.463093913607391E-6</v>
      </c>
      <c r="F5083" s="22">
        <v>39.659999999999997</v>
      </c>
      <c r="G5083" s="22">
        <v>39.659999849999998</v>
      </c>
      <c r="H5083" s="22">
        <f t="shared" si="792"/>
        <v>1.4999999820020093E-7</v>
      </c>
      <c r="I5083" s="23">
        <f t="shared" si="793"/>
        <v>3.7821482291357328E-7</v>
      </c>
      <c r="J5083" s="22">
        <v>39.200000000000003</v>
      </c>
      <c r="K5083" s="22">
        <v>39.200000760000002</v>
      </c>
      <c r="L5083" s="22">
        <f t="shared" si="794"/>
        <v>-7.5999999893383574E-7</v>
      </c>
      <c r="M5083" s="23">
        <f t="shared" si="795"/>
        <v>1.9387754698957706E-6</v>
      </c>
      <c r="N5083" s="22">
        <v>39.229999999999997</v>
      </c>
      <c r="O5083" s="22">
        <v>39.229999540000001</v>
      </c>
      <c r="P5083" s="22">
        <f t="shared" si="796"/>
        <v>4.5999999542800651E-7</v>
      </c>
      <c r="Q5083" s="23">
        <f t="shared" si="797"/>
        <v>1.1725720133108279E-6</v>
      </c>
      <c r="R5083" s="24">
        <v>3563137</v>
      </c>
      <c r="S5083" s="24">
        <v>3563100</v>
      </c>
      <c r="T5083" s="24">
        <f t="shared" si="798"/>
        <v>37</v>
      </c>
      <c r="U5083" s="23">
        <f t="shared" si="799"/>
        <v>1.0384215991692627E-3</v>
      </c>
    </row>
    <row r="5084" spans="1:21" x14ac:dyDescent="0.3">
      <c r="A5084" s="21">
        <v>43091</v>
      </c>
      <c r="B5084" s="22">
        <v>39.6</v>
      </c>
      <c r="C5084" s="22">
        <v>39.599998470000003</v>
      </c>
      <c r="D5084" s="22">
        <f t="shared" si="790"/>
        <v>1.5299999986950752E-6</v>
      </c>
      <c r="E5084" s="23">
        <f t="shared" si="791"/>
        <v>3.8636365096179638E-6</v>
      </c>
      <c r="F5084" s="22">
        <v>39.630000000000003</v>
      </c>
      <c r="G5084" s="22">
        <v>39.630001069999999</v>
      </c>
      <c r="H5084" s="22">
        <f t="shared" si="792"/>
        <v>-1.0699999961616413E-6</v>
      </c>
      <c r="I5084" s="23">
        <f t="shared" si="793"/>
        <v>2.6999746840068441E-6</v>
      </c>
      <c r="J5084" s="22">
        <v>39.299999999999997</v>
      </c>
      <c r="K5084" s="22">
        <v>39.299999239999998</v>
      </c>
      <c r="L5084" s="22">
        <f t="shared" si="794"/>
        <v>7.5999999893383574E-7</v>
      </c>
      <c r="M5084" s="23">
        <f t="shared" si="795"/>
        <v>1.9338422738703233E-6</v>
      </c>
      <c r="N5084" s="22">
        <v>39.630000000000003</v>
      </c>
      <c r="O5084" s="22">
        <v>39.630001069999999</v>
      </c>
      <c r="P5084" s="22">
        <f t="shared" si="796"/>
        <v>-1.0699999961616413E-6</v>
      </c>
      <c r="Q5084" s="23">
        <f t="shared" si="797"/>
        <v>2.6999746840068441E-6</v>
      </c>
      <c r="R5084" s="24">
        <v>2523571</v>
      </c>
      <c r="S5084" s="24">
        <v>2523600</v>
      </c>
      <c r="T5084" s="24">
        <f t="shared" si="798"/>
        <v>-29</v>
      </c>
      <c r="U5084" s="23">
        <f t="shared" si="799"/>
        <v>1.1491520050721192E-3</v>
      </c>
    </row>
    <row r="5085" spans="1:21" x14ac:dyDescent="0.3">
      <c r="A5085" s="21">
        <v>43095</v>
      </c>
      <c r="B5085" s="22">
        <v>39.31</v>
      </c>
      <c r="C5085" s="22">
        <v>39.310001370000002</v>
      </c>
      <c r="D5085" s="22">
        <f t="shared" si="790"/>
        <v>-1.3699999996674705E-6</v>
      </c>
      <c r="E5085" s="23">
        <f t="shared" si="791"/>
        <v>3.4851181682049135E-6</v>
      </c>
      <c r="F5085" s="22">
        <v>39.31</v>
      </c>
      <c r="G5085" s="22">
        <v>39.310001370000002</v>
      </c>
      <c r="H5085" s="22">
        <f t="shared" si="792"/>
        <v>-1.3699999996674705E-6</v>
      </c>
      <c r="I5085" s="23">
        <f t="shared" si="793"/>
        <v>3.4851181682049135E-6</v>
      </c>
      <c r="J5085" s="22">
        <v>38.81</v>
      </c>
      <c r="K5085" s="22">
        <v>38.810001370000002</v>
      </c>
      <c r="L5085" s="22">
        <f t="shared" si="794"/>
        <v>-1.3699999996674705E-6</v>
      </c>
      <c r="M5085" s="23">
        <f t="shared" si="795"/>
        <v>3.5300179111214255E-6</v>
      </c>
      <c r="N5085" s="22">
        <v>38.950000000000003</v>
      </c>
      <c r="O5085" s="22">
        <v>38.950000760000002</v>
      </c>
      <c r="P5085" s="22">
        <f t="shared" si="796"/>
        <v>-7.5999999893383574E-7</v>
      </c>
      <c r="Q5085" s="23">
        <f t="shared" si="797"/>
        <v>1.9512194713852832E-6</v>
      </c>
      <c r="R5085" s="24">
        <v>2861466</v>
      </c>
      <c r="S5085" s="24">
        <v>2861500</v>
      </c>
      <c r="T5085" s="24">
        <f t="shared" si="798"/>
        <v>-34</v>
      </c>
      <c r="U5085" s="23">
        <f t="shared" si="799"/>
        <v>1.1881880132797484E-3</v>
      </c>
    </row>
    <row r="5086" spans="1:21" x14ac:dyDescent="0.3">
      <c r="A5086" s="21">
        <v>43096</v>
      </c>
      <c r="B5086" s="22">
        <v>39</v>
      </c>
      <c r="C5086" s="22">
        <v>39</v>
      </c>
      <c r="D5086" s="22">
        <f t="shared" si="790"/>
        <v>0</v>
      </c>
      <c r="E5086" s="23">
        <f t="shared" si="791"/>
        <v>0</v>
      </c>
      <c r="F5086" s="22">
        <v>39.11</v>
      </c>
      <c r="G5086" s="22">
        <v>39.11000061</v>
      </c>
      <c r="H5086" s="22">
        <f t="shared" si="792"/>
        <v>-6.1000000073363481E-7</v>
      </c>
      <c r="I5086" s="23">
        <f t="shared" si="793"/>
        <v>1.5597033782138691E-6</v>
      </c>
      <c r="J5086" s="22">
        <v>38.880000000000003</v>
      </c>
      <c r="K5086" s="22">
        <v>38.880001069999999</v>
      </c>
      <c r="L5086" s="22">
        <f t="shared" si="794"/>
        <v>-1.0699999961616413E-6</v>
      </c>
      <c r="M5086" s="23">
        <f t="shared" si="795"/>
        <v>2.7520575275581939E-6</v>
      </c>
      <c r="N5086" s="22">
        <v>39.08</v>
      </c>
      <c r="O5086" s="22">
        <v>39.08000183</v>
      </c>
      <c r="P5086" s="22">
        <f t="shared" si="796"/>
        <v>-1.8300000022009044E-6</v>
      </c>
      <c r="Q5086" s="23">
        <f t="shared" si="797"/>
        <v>4.6827019357918606E-6</v>
      </c>
      <c r="R5086" s="24">
        <v>3092902</v>
      </c>
      <c r="S5086" s="24">
        <v>3092900</v>
      </c>
      <c r="T5086" s="24">
        <f t="shared" si="798"/>
        <v>2</v>
      </c>
      <c r="U5086" s="23">
        <f t="shared" si="799"/>
        <v>6.4664230980633061E-5</v>
      </c>
    </row>
    <row r="5087" spans="1:21" x14ac:dyDescent="0.3">
      <c r="A5087" s="21">
        <v>43097</v>
      </c>
      <c r="B5087" s="22">
        <v>39.51</v>
      </c>
      <c r="C5087" s="22">
        <v>39.509998320000001</v>
      </c>
      <c r="D5087" s="22">
        <f t="shared" si="790"/>
        <v>1.6799999968952761E-6</v>
      </c>
      <c r="E5087" s="23">
        <f t="shared" si="791"/>
        <v>4.2520882519118167E-6</v>
      </c>
      <c r="F5087" s="22">
        <v>39.89</v>
      </c>
      <c r="G5087" s="22">
        <v>39.88999939</v>
      </c>
      <c r="H5087" s="22">
        <f t="shared" si="792"/>
        <v>6.1000000073363481E-7</v>
      </c>
      <c r="I5087" s="23">
        <f t="shared" si="793"/>
        <v>1.5292053398390256E-6</v>
      </c>
      <c r="J5087" s="22">
        <v>39.4</v>
      </c>
      <c r="K5087" s="22">
        <v>39.400001529999997</v>
      </c>
      <c r="L5087" s="22">
        <f t="shared" si="794"/>
        <v>-1.5299999986950752E-6</v>
      </c>
      <c r="M5087" s="23">
        <f t="shared" si="795"/>
        <v>3.8832485768562745E-6</v>
      </c>
      <c r="N5087" s="22">
        <v>39.74</v>
      </c>
      <c r="O5087" s="22">
        <v>39.740001679999999</v>
      </c>
      <c r="P5087" s="22">
        <f t="shared" si="796"/>
        <v>-1.6799999968952761E-6</v>
      </c>
      <c r="Q5087" s="23">
        <f t="shared" si="797"/>
        <v>4.2274784244429756E-6</v>
      </c>
      <c r="R5087" s="24">
        <v>4279525</v>
      </c>
      <c r="S5087" s="24">
        <v>4279500</v>
      </c>
      <c r="T5087" s="24">
        <f t="shared" si="798"/>
        <v>25</v>
      </c>
      <c r="U5087" s="23">
        <f t="shared" si="799"/>
        <v>5.8418039490594693E-4</v>
      </c>
    </row>
    <row r="5088" spans="1:21" x14ac:dyDescent="0.3">
      <c r="A5088" s="21">
        <v>43098</v>
      </c>
      <c r="B5088" s="22">
        <v>39.85</v>
      </c>
      <c r="C5088" s="22">
        <v>39.849998470000003</v>
      </c>
      <c r="D5088" s="22">
        <f t="shared" si="790"/>
        <v>1.5299999986950752E-6</v>
      </c>
      <c r="E5088" s="23">
        <f t="shared" si="791"/>
        <v>3.8393978856659041E-6</v>
      </c>
      <c r="F5088" s="22">
        <v>40.22</v>
      </c>
      <c r="G5088" s="22">
        <v>40.22000122</v>
      </c>
      <c r="H5088" s="22">
        <f t="shared" si="792"/>
        <v>-1.2200000014672696E-6</v>
      </c>
      <c r="I5088" s="23">
        <f t="shared" si="793"/>
        <v>3.033316669469931E-6</v>
      </c>
      <c r="J5088" s="22">
        <v>39.65</v>
      </c>
      <c r="K5088" s="22">
        <v>39.650001529999997</v>
      </c>
      <c r="L5088" s="22">
        <f t="shared" si="794"/>
        <v>-1.5299999986950752E-6</v>
      </c>
      <c r="M5088" s="23">
        <f t="shared" si="795"/>
        <v>3.8587640344413253E-6</v>
      </c>
      <c r="N5088" s="22">
        <v>39.65</v>
      </c>
      <c r="O5088" s="22">
        <v>39.650001529999997</v>
      </c>
      <c r="P5088" s="22">
        <f t="shared" si="796"/>
        <v>-1.5299999986950752E-6</v>
      </c>
      <c r="Q5088" s="23">
        <f t="shared" si="797"/>
        <v>3.8587640344413253E-6</v>
      </c>
      <c r="R5088" s="24">
        <v>3870851</v>
      </c>
      <c r="S5088" s="24">
        <v>3870900</v>
      </c>
      <c r="T5088" s="24">
        <f t="shared" si="798"/>
        <v>-49</v>
      </c>
      <c r="U5088" s="23">
        <f t="shared" si="799"/>
        <v>1.2658554858043349E-3</v>
      </c>
    </row>
    <row r="5089" spans="1:21" x14ac:dyDescent="0.3">
      <c r="A5089" s="21">
        <v>43102</v>
      </c>
      <c r="B5089" s="22">
        <v>40.51</v>
      </c>
      <c r="C5089" s="22">
        <v>40.509998320000001</v>
      </c>
      <c r="D5089" s="22">
        <f t="shared" si="790"/>
        <v>1.6799999968952761E-6</v>
      </c>
      <c r="E5089" s="23">
        <f t="shared" si="791"/>
        <v>4.1471243311946803E-6</v>
      </c>
      <c r="F5089" s="22">
        <v>41.05</v>
      </c>
      <c r="G5089" s="22">
        <v>41.049999239999998</v>
      </c>
      <c r="H5089" s="22">
        <f t="shared" si="792"/>
        <v>7.5999999893383574E-7</v>
      </c>
      <c r="I5089" s="23">
        <f t="shared" si="793"/>
        <v>1.8514007624956921E-6</v>
      </c>
      <c r="J5089" s="22">
        <v>40.42</v>
      </c>
      <c r="K5089" s="22">
        <v>40.41999817</v>
      </c>
      <c r="L5089" s="22">
        <f t="shared" si="794"/>
        <v>1.8300000022009044E-6</v>
      </c>
      <c r="M5089" s="23">
        <f t="shared" si="795"/>
        <v>4.5274618630713919E-6</v>
      </c>
      <c r="N5089" s="22">
        <v>41.02</v>
      </c>
      <c r="O5089" s="22">
        <v>41.020000459999999</v>
      </c>
      <c r="P5089" s="22">
        <f t="shared" si="796"/>
        <v>-4.5999999542800651E-7</v>
      </c>
      <c r="Q5089" s="23">
        <f t="shared" si="797"/>
        <v>1.121404169355308E-6</v>
      </c>
      <c r="R5089" s="24">
        <v>4983999</v>
      </c>
      <c r="S5089" s="24">
        <v>4984000</v>
      </c>
      <c r="T5089" s="24">
        <f t="shared" si="798"/>
        <v>-1</v>
      </c>
      <c r="U5089" s="23">
        <f t="shared" si="799"/>
        <v>2.0064205457463884E-5</v>
      </c>
    </row>
    <row r="5090" spans="1:21" x14ac:dyDescent="0.3">
      <c r="A5090" s="21">
        <v>43103</v>
      </c>
      <c r="B5090" s="22">
        <v>41.59</v>
      </c>
      <c r="C5090" s="22">
        <v>41.590000150000002</v>
      </c>
      <c r="D5090" s="22">
        <f t="shared" si="790"/>
        <v>-1.4999999820020093E-7</v>
      </c>
      <c r="E5090" s="23">
        <f t="shared" si="791"/>
        <v>3.6066361543449268E-7</v>
      </c>
      <c r="F5090" s="22">
        <v>41.81</v>
      </c>
      <c r="G5090" s="22">
        <v>41.810001370000002</v>
      </c>
      <c r="H5090" s="22">
        <f t="shared" si="792"/>
        <v>-1.3699999996674705E-6</v>
      </c>
      <c r="I5090" s="23">
        <f t="shared" si="793"/>
        <v>3.2767279473243189E-6</v>
      </c>
      <c r="J5090" s="22">
        <v>41.44</v>
      </c>
      <c r="K5090" s="22">
        <v>41.439998629999998</v>
      </c>
      <c r="L5090" s="22">
        <f t="shared" si="794"/>
        <v>1.3699999996674705E-6</v>
      </c>
      <c r="M5090" s="23">
        <f t="shared" si="795"/>
        <v>3.3059846644774624E-6</v>
      </c>
      <c r="N5090" s="22">
        <v>41.71</v>
      </c>
      <c r="O5090" s="22">
        <v>41.709999080000003</v>
      </c>
      <c r="P5090" s="22">
        <f t="shared" si="796"/>
        <v>9.1999999796144039E-7</v>
      </c>
      <c r="Q5090" s="23">
        <f t="shared" si="797"/>
        <v>2.2057061094556139E-6</v>
      </c>
      <c r="R5090" s="24">
        <v>6963207</v>
      </c>
      <c r="S5090" s="24">
        <v>6963200</v>
      </c>
      <c r="T5090" s="24">
        <f t="shared" si="798"/>
        <v>7</v>
      </c>
      <c r="U5090" s="23">
        <f t="shared" si="799"/>
        <v>1.0052849264705883E-4</v>
      </c>
    </row>
    <row r="5091" spans="1:21" x14ac:dyDescent="0.3">
      <c r="A5091" s="21">
        <v>43104</v>
      </c>
      <c r="B5091" s="22">
        <v>41.92</v>
      </c>
      <c r="C5091" s="22">
        <v>41.91999817</v>
      </c>
      <c r="D5091" s="22">
        <f t="shared" si="790"/>
        <v>1.8300000022009044E-6</v>
      </c>
      <c r="E5091" s="23">
        <f t="shared" si="791"/>
        <v>4.3654582110896695E-6</v>
      </c>
      <c r="F5091" s="22">
        <v>42</v>
      </c>
      <c r="G5091" s="22">
        <v>42</v>
      </c>
      <c r="H5091" s="22">
        <f t="shared" si="792"/>
        <v>0</v>
      </c>
      <c r="I5091" s="23">
        <f t="shared" si="793"/>
        <v>0</v>
      </c>
      <c r="J5091" s="22">
        <v>41.45</v>
      </c>
      <c r="K5091" s="22">
        <v>41.450000760000002</v>
      </c>
      <c r="L5091" s="22">
        <f t="shared" si="794"/>
        <v>-7.5999999893383574E-7</v>
      </c>
      <c r="M5091" s="23">
        <f t="shared" si="795"/>
        <v>1.8335343425789497E-6</v>
      </c>
      <c r="N5091" s="22">
        <v>41.49</v>
      </c>
      <c r="O5091" s="22">
        <v>41.490001679999999</v>
      </c>
      <c r="P5091" s="22">
        <f t="shared" si="796"/>
        <v>-1.6799999968952761E-6</v>
      </c>
      <c r="Q5091" s="23">
        <f t="shared" si="797"/>
        <v>4.0491683028904524E-6</v>
      </c>
      <c r="R5091" s="24">
        <v>4876605</v>
      </c>
      <c r="S5091" s="24">
        <v>4876600</v>
      </c>
      <c r="T5091" s="24">
        <f t="shared" si="798"/>
        <v>5</v>
      </c>
      <c r="U5091" s="23">
        <f t="shared" si="799"/>
        <v>1.0253045154410859E-4</v>
      </c>
    </row>
    <row r="5092" spans="1:21" x14ac:dyDescent="0.3">
      <c r="A5092" s="21">
        <v>43105</v>
      </c>
      <c r="B5092" s="22">
        <v>41.89</v>
      </c>
      <c r="C5092" s="22">
        <v>41.88999939</v>
      </c>
      <c r="D5092" s="22">
        <f t="shared" si="790"/>
        <v>6.1000000073363481E-7</v>
      </c>
      <c r="E5092" s="23">
        <f t="shared" si="791"/>
        <v>1.4561948188503776E-6</v>
      </c>
      <c r="F5092" s="22">
        <v>42.57</v>
      </c>
      <c r="G5092" s="22">
        <v>42.569999690000003</v>
      </c>
      <c r="H5092" s="22">
        <f t="shared" si="792"/>
        <v>3.0999999722780558E-7</v>
      </c>
      <c r="I5092" s="23">
        <f t="shared" si="793"/>
        <v>7.2821235491018052E-7</v>
      </c>
      <c r="J5092" s="22">
        <v>41.79</v>
      </c>
      <c r="K5092" s="22">
        <v>41.790000919999997</v>
      </c>
      <c r="L5092" s="22">
        <f t="shared" si="794"/>
        <v>-9.1999999796144039E-7</v>
      </c>
      <c r="M5092" s="23">
        <f t="shared" si="795"/>
        <v>2.2014835551753809E-6</v>
      </c>
      <c r="N5092" s="22">
        <v>42.46</v>
      </c>
      <c r="O5092" s="22">
        <v>42.459999080000003</v>
      </c>
      <c r="P5092" s="22">
        <f t="shared" si="796"/>
        <v>9.1999999796144039E-7</v>
      </c>
      <c r="Q5092" s="23">
        <f t="shared" si="797"/>
        <v>2.1667452140732369E-6</v>
      </c>
      <c r="R5092" s="24">
        <v>5330763</v>
      </c>
      <c r="S5092" s="24">
        <v>5330800</v>
      </c>
      <c r="T5092" s="24">
        <f t="shared" si="798"/>
        <v>-37</v>
      </c>
      <c r="U5092" s="23">
        <f t="shared" si="799"/>
        <v>6.9407968785172957E-4</v>
      </c>
    </row>
    <row r="5093" spans="1:21" x14ac:dyDescent="0.3">
      <c r="A5093" s="21">
        <v>43108</v>
      </c>
      <c r="B5093" s="22">
        <v>42.4</v>
      </c>
      <c r="C5093" s="22">
        <v>42.400001529999997</v>
      </c>
      <c r="D5093" s="22">
        <f t="shared" si="790"/>
        <v>-1.5299999986950752E-6</v>
      </c>
      <c r="E5093" s="23">
        <f t="shared" si="791"/>
        <v>3.6084904327480464E-6</v>
      </c>
      <c r="F5093" s="22">
        <v>42.48</v>
      </c>
      <c r="G5093" s="22">
        <v>42.479999540000001</v>
      </c>
      <c r="H5093" s="22">
        <f t="shared" si="792"/>
        <v>4.5999999542800651E-7</v>
      </c>
      <c r="I5093" s="23">
        <f t="shared" si="793"/>
        <v>1.0828625245037056E-6</v>
      </c>
      <c r="J5093" s="22">
        <v>42.19</v>
      </c>
      <c r="K5093" s="22">
        <v>42.189998629999998</v>
      </c>
      <c r="L5093" s="22">
        <f t="shared" si="794"/>
        <v>1.3699999996674705E-6</v>
      </c>
      <c r="M5093" s="23">
        <f t="shared" si="795"/>
        <v>3.2472150845089293E-6</v>
      </c>
      <c r="N5093" s="22">
        <v>42.44</v>
      </c>
      <c r="O5093" s="22">
        <v>42.439998629999998</v>
      </c>
      <c r="P5093" s="22">
        <f t="shared" si="796"/>
        <v>1.3699999996674705E-6</v>
      </c>
      <c r="Q5093" s="23">
        <f t="shared" si="797"/>
        <v>3.2280868140722429E-6</v>
      </c>
      <c r="R5093" s="24">
        <v>3538166</v>
      </c>
      <c r="S5093" s="24">
        <v>3538200</v>
      </c>
      <c r="T5093" s="24">
        <f t="shared" si="798"/>
        <v>-34</v>
      </c>
      <c r="U5093" s="23">
        <f t="shared" si="799"/>
        <v>9.6094059126109323E-4</v>
      </c>
    </row>
    <row r="5094" spans="1:21" x14ac:dyDescent="0.3">
      <c r="A5094" s="21">
        <v>43109</v>
      </c>
      <c r="B5094" s="22">
        <v>42.49</v>
      </c>
      <c r="C5094" s="22">
        <v>42.490001679999999</v>
      </c>
      <c r="D5094" s="22">
        <f t="shared" si="790"/>
        <v>-1.6799999968952761E-6</v>
      </c>
      <c r="E5094" s="23">
        <f t="shared" si="791"/>
        <v>3.9538713355383329E-6</v>
      </c>
      <c r="F5094" s="22">
        <v>42.5</v>
      </c>
      <c r="G5094" s="22">
        <v>42.5</v>
      </c>
      <c r="H5094" s="22">
        <f t="shared" si="792"/>
        <v>0</v>
      </c>
      <c r="I5094" s="23">
        <f t="shared" si="793"/>
        <v>0</v>
      </c>
      <c r="J5094" s="22">
        <v>42.13</v>
      </c>
      <c r="K5094" s="22">
        <v>42.130001069999999</v>
      </c>
      <c r="L5094" s="22">
        <f t="shared" si="794"/>
        <v>-1.0699999961616413E-6</v>
      </c>
      <c r="M5094" s="23">
        <f t="shared" si="795"/>
        <v>2.5397578186238613E-6</v>
      </c>
      <c r="N5094" s="22">
        <v>42.18</v>
      </c>
      <c r="O5094" s="22">
        <v>42.180000309999997</v>
      </c>
      <c r="P5094" s="22">
        <f t="shared" si="796"/>
        <v>-3.0999999722780558E-7</v>
      </c>
      <c r="Q5094" s="23">
        <f t="shared" si="797"/>
        <v>7.3494545981383274E-7</v>
      </c>
      <c r="R5094" s="24">
        <v>5729886</v>
      </c>
      <c r="S5094" s="24">
        <v>5729900</v>
      </c>
      <c r="T5094" s="24">
        <f t="shared" si="798"/>
        <v>-14</v>
      </c>
      <c r="U5094" s="23">
        <f t="shared" si="799"/>
        <v>2.4433236182132322E-4</v>
      </c>
    </row>
    <row r="5095" spans="1:21" x14ac:dyDescent="0.3">
      <c r="A5095" s="21">
        <v>43110</v>
      </c>
      <c r="B5095" s="22">
        <v>41.35</v>
      </c>
      <c r="C5095" s="22">
        <v>41.349998470000003</v>
      </c>
      <c r="D5095" s="22">
        <f t="shared" si="790"/>
        <v>1.5299999986950752E-6</v>
      </c>
      <c r="E5095" s="23">
        <f t="shared" si="791"/>
        <v>3.7001210527374295E-6</v>
      </c>
      <c r="F5095" s="22">
        <v>41.45</v>
      </c>
      <c r="G5095" s="22">
        <v>41.450000760000002</v>
      </c>
      <c r="H5095" s="22">
        <f t="shared" si="792"/>
        <v>-7.5999999893383574E-7</v>
      </c>
      <c r="I5095" s="23">
        <f t="shared" si="793"/>
        <v>1.8335343425789497E-6</v>
      </c>
      <c r="J5095" s="22">
        <v>40.72</v>
      </c>
      <c r="K5095" s="22">
        <v>40.72000122</v>
      </c>
      <c r="L5095" s="22">
        <f t="shared" si="794"/>
        <v>-1.2200000014672696E-6</v>
      </c>
      <c r="M5095" s="23">
        <f t="shared" si="795"/>
        <v>2.9960706407544393E-6</v>
      </c>
      <c r="N5095" s="22">
        <v>41.3</v>
      </c>
      <c r="O5095" s="22">
        <v>41.299999239999998</v>
      </c>
      <c r="P5095" s="22">
        <f t="shared" si="796"/>
        <v>7.5999999893383574E-7</v>
      </c>
      <c r="Q5095" s="23">
        <f t="shared" si="797"/>
        <v>1.8401937358821022E-6</v>
      </c>
      <c r="R5095" s="24">
        <v>7102744</v>
      </c>
      <c r="S5095" s="24">
        <v>7102700</v>
      </c>
      <c r="T5095" s="24">
        <f t="shared" si="798"/>
        <v>44</v>
      </c>
      <c r="U5095" s="23">
        <f t="shared" si="799"/>
        <v>6.1948273191884777E-4</v>
      </c>
    </row>
    <row r="5096" spans="1:21" x14ac:dyDescent="0.3">
      <c r="A5096" s="21">
        <v>43111</v>
      </c>
      <c r="B5096" s="22">
        <v>41.22</v>
      </c>
      <c r="C5096" s="22">
        <v>41.22000122</v>
      </c>
      <c r="D5096" s="22">
        <f t="shared" si="790"/>
        <v>-1.2200000014672696E-6</v>
      </c>
      <c r="E5096" s="23">
        <f t="shared" si="791"/>
        <v>2.9597282031988975E-6</v>
      </c>
      <c r="F5096" s="22">
        <v>41.4</v>
      </c>
      <c r="G5096" s="22">
        <v>41.400001529999997</v>
      </c>
      <c r="H5096" s="22">
        <f t="shared" si="792"/>
        <v>-1.5299999986950752E-6</v>
      </c>
      <c r="I5096" s="23">
        <f t="shared" si="793"/>
        <v>3.6956520341826066E-6</v>
      </c>
      <c r="J5096" s="22">
        <v>40.950000000000003</v>
      </c>
      <c r="K5096" s="22">
        <v>40.950000760000002</v>
      </c>
      <c r="L5096" s="22">
        <f t="shared" si="794"/>
        <v>-7.5999999893383574E-7</v>
      </c>
      <c r="M5096" s="23">
        <f t="shared" si="795"/>
        <v>1.8559218188738215E-6</v>
      </c>
      <c r="N5096" s="22">
        <v>41.03</v>
      </c>
      <c r="O5096" s="22">
        <v>41.02999878</v>
      </c>
      <c r="P5096" s="22">
        <f t="shared" si="796"/>
        <v>1.2200000014672696E-6</v>
      </c>
      <c r="Q5096" s="23">
        <f t="shared" si="797"/>
        <v>2.9734341646189774E-6</v>
      </c>
      <c r="R5096" s="24">
        <v>5701803</v>
      </c>
      <c r="S5096" s="24">
        <v>5701800</v>
      </c>
      <c r="T5096" s="24">
        <f t="shared" si="798"/>
        <v>3</v>
      </c>
      <c r="U5096" s="23">
        <f t="shared" si="799"/>
        <v>5.2614963695675047E-5</v>
      </c>
    </row>
    <row r="5097" spans="1:21" x14ac:dyDescent="0.3">
      <c r="A5097" s="21">
        <v>43112</v>
      </c>
      <c r="B5097" s="22">
        <v>41.04</v>
      </c>
      <c r="C5097" s="22">
        <v>41.040000919999997</v>
      </c>
      <c r="D5097" s="22">
        <f t="shared" si="790"/>
        <v>-9.1999999796144039E-7</v>
      </c>
      <c r="E5097" s="23">
        <f t="shared" si="791"/>
        <v>2.2417153443900081E-6</v>
      </c>
      <c r="F5097" s="22">
        <v>41.3</v>
      </c>
      <c r="G5097" s="22">
        <v>41.299999239999998</v>
      </c>
      <c r="H5097" s="22">
        <f t="shared" si="792"/>
        <v>7.5999999893383574E-7</v>
      </c>
      <c r="I5097" s="23">
        <f t="shared" si="793"/>
        <v>1.8401937358821022E-6</v>
      </c>
      <c r="J5097" s="22">
        <v>40.76</v>
      </c>
      <c r="K5097" s="22">
        <v>40.759998320000001</v>
      </c>
      <c r="L5097" s="22">
        <f t="shared" si="794"/>
        <v>1.6799999968952761E-6</v>
      </c>
      <c r="M5097" s="23">
        <f t="shared" si="795"/>
        <v>4.1216880916085279E-6</v>
      </c>
      <c r="N5097" s="22">
        <v>41.19</v>
      </c>
      <c r="O5097" s="22">
        <v>41.189998629999998</v>
      </c>
      <c r="P5097" s="22">
        <f t="shared" si="796"/>
        <v>1.3699999996674705E-6</v>
      </c>
      <c r="Q5097" s="23">
        <f t="shared" si="797"/>
        <v>3.3260501219576529E-6</v>
      </c>
      <c r="R5097" s="24">
        <v>5028042</v>
      </c>
      <c r="S5097" s="24">
        <v>5028000</v>
      </c>
      <c r="T5097" s="24">
        <f t="shared" si="798"/>
        <v>42</v>
      </c>
      <c r="U5097" s="23">
        <f t="shared" si="799"/>
        <v>8.3532219570405723E-4</v>
      </c>
    </row>
    <row r="5098" spans="1:21" x14ac:dyDescent="0.3">
      <c r="A5098" s="21">
        <v>43116</v>
      </c>
      <c r="B5098" s="22">
        <v>42.01</v>
      </c>
      <c r="C5098" s="22">
        <v>42.009998320000001</v>
      </c>
      <c r="D5098" s="22">
        <f t="shared" si="790"/>
        <v>1.6799999968952761E-6</v>
      </c>
      <c r="E5098" s="23">
        <f t="shared" si="791"/>
        <v>3.9990479982844142E-6</v>
      </c>
      <c r="F5098" s="22">
        <v>42.35</v>
      </c>
      <c r="G5098" s="22">
        <v>42.349998470000003</v>
      </c>
      <c r="H5098" s="22">
        <f t="shared" si="792"/>
        <v>1.5299999986950752E-6</v>
      </c>
      <c r="I5098" s="23">
        <f t="shared" si="793"/>
        <v>3.6127510129165656E-6</v>
      </c>
      <c r="J5098" s="22">
        <v>41.81</v>
      </c>
      <c r="K5098" s="22">
        <v>41.810001370000002</v>
      </c>
      <c r="L5098" s="22">
        <f t="shared" si="794"/>
        <v>-1.3699999996674705E-6</v>
      </c>
      <c r="M5098" s="23">
        <f t="shared" si="795"/>
        <v>3.2767279473243189E-6</v>
      </c>
      <c r="N5098" s="22">
        <v>42.23</v>
      </c>
      <c r="O5098" s="22">
        <v>42.229999540000001</v>
      </c>
      <c r="P5098" s="22">
        <f t="shared" si="796"/>
        <v>4.5999999542800651E-7</v>
      </c>
      <c r="Q5098" s="23">
        <f t="shared" si="797"/>
        <v>1.0892730296913625E-6</v>
      </c>
      <c r="R5098" s="24">
        <v>9081596</v>
      </c>
      <c r="S5098" s="24">
        <v>9081600</v>
      </c>
      <c r="T5098" s="24">
        <f t="shared" si="798"/>
        <v>-4</v>
      </c>
      <c r="U5098" s="23">
        <f t="shared" si="799"/>
        <v>4.404510218463707E-5</v>
      </c>
    </row>
    <row r="5099" spans="1:21" x14ac:dyDescent="0.3">
      <c r="A5099" s="21">
        <v>43117</v>
      </c>
      <c r="B5099" s="22">
        <v>42.66</v>
      </c>
      <c r="C5099" s="22">
        <v>42.659999849999998</v>
      </c>
      <c r="D5099" s="22">
        <f t="shared" si="790"/>
        <v>1.4999999820020093E-7</v>
      </c>
      <c r="E5099" s="23">
        <f t="shared" si="791"/>
        <v>3.5161743724244517E-7</v>
      </c>
      <c r="F5099" s="22">
        <v>43.27</v>
      </c>
      <c r="G5099" s="22">
        <v>43.270000459999999</v>
      </c>
      <c r="H5099" s="22">
        <f t="shared" si="792"/>
        <v>-4.5999999542800651E-7</v>
      </c>
      <c r="I5099" s="23">
        <f t="shared" si="793"/>
        <v>1.0630921898261669E-6</v>
      </c>
      <c r="J5099" s="22">
        <v>42.5</v>
      </c>
      <c r="K5099" s="22">
        <v>42.5</v>
      </c>
      <c r="L5099" s="22">
        <f t="shared" si="794"/>
        <v>0</v>
      </c>
      <c r="M5099" s="23">
        <f t="shared" si="795"/>
        <v>0</v>
      </c>
      <c r="N5099" s="22">
        <v>43.13</v>
      </c>
      <c r="O5099" s="22">
        <v>43.130001069999999</v>
      </c>
      <c r="P5099" s="22">
        <f t="shared" si="796"/>
        <v>-1.0699999961616413E-6</v>
      </c>
      <c r="Q5099" s="23">
        <f t="shared" si="797"/>
        <v>2.4808717125349268E-6</v>
      </c>
      <c r="R5099" s="24">
        <v>7117676</v>
      </c>
      <c r="S5099" s="24">
        <v>7117700</v>
      </c>
      <c r="T5099" s="24">
        <f t="shared" si="798"/>
        <v>-24</v>
      </c>
      <c r="U5099" s="23">
        <f t="shared" si="799"/>
        <v>3.3718757463787458E-4</v>
      </c>
    </row>
    <row r="5100" spans="1:21" x14ac:dyDescent="0.3">
      <c r="A5100" s="21">
        <v>43118</v>
      </c>
      <c r="B5100" s="22">
        <v>43.86</v>
      </c>
      <c r="C5100" s="22">
        <v>43.86000061</v>
      </c>
      <c r="D5100" s="22">
        <f t="shared" si="790"/>
        <v>-6.1000000073363481E-7</v>
      </c>
      <c r="E5100" s="23">
        <f t="shared" si="791"/>
        <v>1.3907888560187479E-6</v>
      </c>
      <c r="F5100" s="22">
        <v>44.85</v>
      </c>
      <c r="G5100" s="22">
        <v>44.849998470000003</v>
      </c>
      <c r="H5100" s="22">
        <f t="shared" si="792"/>
        <v>1.5299999986950752E-6</v>
      </c>
      <c r="I5100" s="23">
        <f t="shared" si="793"/>
        <v>3.4113713509232033E-6</v>
      </c>
      <c r="J5100" s="22">
        <v>43.5</v>
      </c>
      <c r="K5100" s="22">
        <v>43.5</v>
      </c>
      <c r="L5100" s="22">
        <f t="shared" si="794"/>
        <v>0</v>
      </c>
      <c r="M5100" s="23">
        <f t="shared" si="795"/>
        <v>0</v>
      </c>
      <c r="N5100" s="22">
        <v>44.57</v>
      </c>
      <c r="O5100" s="22">
        <v>44.569999690000003</v>
      </c>
      <c r="P5100" s="22">
        <f t="shared" si="796"/>
        <v>3.0999999722780558E-7</v>
      </c>
      <c r="Q5100" s="23">
        <f t="shared" si="797"/>
        <v>6.9553511192273815E-7</v>
      </c>
      <c r="R5100" s="24">
        <v>11866214</v>
      </c>
      <c r="S5100" s="24">
        <v>11866200</v>
      </c>
      <c r="T5100" s="24">
        <f t="shared" si="798"/>
        <v>14</v>
      </c>
      <c r="U5100" s="23">
        <f t="shared" si="799"/>
        <v>1.1798216783806105E-4</v>
      </c>
    </row>
    <row r="5101" spans="1:21" x14ac:dyDescent="0.3">
      <c r="A5101" s="21">
        <v>43119</v>
      </c>
      <c r="B5101" s="22">
        <v>45.07</v>
      </c>
      <c r="C5101" s="22">
        <v>45.069999690000003</v>
      </c>
      <c r="D5101" s="22">
        <f t="shared" si="790"/>
        <v>3.0999999722780558E-7</v>
      </c>
      <c r="E5101" s="23">
        <f t="shared" si="791"/>
        <v>6.8781894688272534E-7</v>
      </c>
      <c r="F5101" s="22">
        <v>45.54</v>
      </c>
      <c r="G5101" s="22">
        <v>45.540000919999997</v>
      </c>
      <c r="H5101" s="22">
        <f t="shared" si="792"/>
        <v>-9.1999999796144039E-7</v>
      </c>
      <c r="I5101" s="23">
        <f t="shared" si="793"/>
        <v>2.0202019749134436E-6</v>
      </c>
      <c r="J5101" s="22">
        <v>44.58</v>
      </c>
      <c r="K5101" s="22">
        <v>44.58000183</v>
      </c>
      <c r="L5101" s="22">
        <f t="shared" si="794"/>
        <v>-1.8300000022009044E-6</v>
      </c>
      <c r="M5101" s="23">
        <f t="shared" si="795"/>
        <v>4.1049796480030887E-6</v>
      </c>
      <c r="N5101" s="22">
        <v>44.67</v>
      </c>
      <c r="O5101" s="22">
        <v>44.66999817</v>
      </c>
      <c r="P5101" s="22">
        <f t="shared" si="796"/>
        <v>1.8300000022009044E-6</v>
      </c>
      <c r="Q5101" s="23">
        <f t="shared" si="797"/>
        <v>4.0967093735632101E-6</v>
      </c>
      <c r="R5101" s="24">
        <v>6543691</v>
      </c>
      <c r="S5101" s="24">
        <v>6543700</v>
      </c>
      <c r="T5101" s="24">
        <f t="shared" si="798"/>
        <v>-9</v>
      </c>
      <c r="U5101" s="23">
        <f t="shared" si="799"/>
        <v>1.3753686752143284E-4</v>
      </c>
    </row>
    <row r="5102" spans="1:21" x14ac:dyDescent="0.3">
      <c r="A5102" s="21">
        <v>43122</v>
      </c>
      <c r="B5102" s="22">
        <v>46</v>
      </c>
      <c r="C5102" s="22">
        <v>46</v>
      </c>
      <c r="D5102" s="22">
        <f t="shared" si="790"/>
        <v>0</v>
      </c>
      <c r="E5102" s="23">
        <f t="shared" si="791"/>
        <v>0</v>
      </c>
      <c r="F5102" s="22">
        <v>46.4</v>
      </c>
      <c r="G5102" s="22">
        <v>46.400001529999997</v>
      </c>
      <c r="H5102" s="22">
        <f t="shared" si="792"/>
        <v>-1.5299999986950752E-6</v>
      </c>
      <c r="I5102" s="23">
        <f t="shared" si="793"/>
        <v>3.2974136815617365E-6</v>
      </c>
      <c r="J5102" s="22">
        <v>45.94</v>
      </c>
      <c r="K5102" s="22">
        <v>45.939998629999998</v>
      </c>
      <c r="L5102" s="22">
        <f t="shared" si="794"/>
        <v>1.3699999996674705E-6</v>
      </c>
      <c r="M5102" s="23">
        <f t="shared" si="795"/>
        <v>2.9821507194665556E-6</v>
      </c>
      <c r="N5102" s="22">
        <v>46.38</v>
      </c>
      <c r="O5102" s="22">
        <v>46.380001069999999</v>
      </c>
      <c r="P5102" s="22">
        <f t="shared" si="796"/>
        <v>-1.0699999961616413E-6</v>
      </c>
      <c r="Q5102" s="23">
        <f t="shared" si="797"/>
        <v>2.3070288302639777E-6</v>
      </c>
      <c r="R5102" s="24">
        <v>8335803</v>
      </c>
      <c r="S5102" s="24">
        <v>8335800</v>
      </c>
      <c r="T5102" s="24">
        <f t="shared" si="798"/>
        <v>3</v>
      </c>
      <c r="U5102" s="23">
        <f t="shared" si="799"/>
        <v>3.5989347153242639E-5</v>
      </c>
    </row>
    <row r="5103" spans="1:21" x14ac:dyDescent="0.3">
      <c r="A5103" s="21">
        <v>43123</v>
      </c>
      <c r="B5103" s="22">
        <v>46.48</v>
      </c>
      <c r="C5103" s="22">
        <v>46.479999540000001</v>
      </c>
      <c r="D5103" s="22">
        <f t="shared" si="790"/>
        <v>4.5999999542800651E-7</v>
      </c>
      <c r="E5103" s="23">
        <f t="shared" si="791"/>
        <v>9.8967297758283611E-7</v>
      </c>
      <c r="F5103" s="22">
        <v>46.57</v>
      </c>
      <c r="G5103" s="22">
        <v>46.569999690000003</v>
      </c>
      <c r="H5103" s="22">
        <f t="shared" si="792"/>
        <v>3.0999999722780558E-7</v>
      </c>
      <c r="I5103" s="23">
        <f t="shared" si="793"/>
        <v>6.6566458941671852E-7</v>
      </c>
      <c r="J5103" s="22">
        <v>46.06</v>
      </c>
      <c r="K5103" s="22">
        <v>46.060001370000002</v>
      </c>
      <c r="L5103" s="22">
        <f t="shared" si="794"/>
        <v>-1.3699999996674705E-6</v>
      </c>
      <c r="M5103" s="23">
        <f t="shared" si="795"/>
        <v>2.9743811526670618E-6</v>
      </c>
      <c r="N5103" s="22">
        <v>46.28</v>
      </c>
      <c r="O5103" s="22">
        <v>46.27999878</v>
      </c>
      <c r="P5103" s="22">
        <f t="shared" si="796"/>
        <v>1.2200000014672696E-6</v>
      </c>
      <c r="Q5103" s="23">
        <f t="shared" si="797"/>
        <v>2.6361279896889176E-6</v>
      </c>
      <c r="R5103" s="24">
        <v>5659918</v>
      </c>
      <c r="S5103" s="24">
        <v>5659600</v>
      </c>
      <c r="T5103" s="24">
        <f t="shared" si="798"/>
        <v>318</v>
      </c>
      <c r="U5103" s="23">
        <f t="shared" si="799"/>
        <v>5.6187716446391969E-3</v>
      </c>
    </row>
    <row r="5104" spans="1:21" x14ac:dyDescent="0.3">
      <c r="A5104" s="21">
        <v>43124</v>
      </c>
      <c r="B5104" s="22">
        <v>45.64</v>
      </c>
      <c r="C5104" s="22">
        <v>45.63999939</v>
      </c>
      <c r="D5104" s="22">
        <f t="shared" si="790"/>
        <v>6.1000000073363481E-7</v>
      </c>
      <c r="E5104" s="23">
        <f t="shared" si="791"/>
        <v>1.3365469081651424E-6</v>
      </c>
      <c r="F5104" s="22">
        <v>45.67</v>
      </c>
      <c r="G5104" s="22">
        <v>45.66999817</v>
      </c>
      <c r="H5104" s="22">
        <f t="shared" si="792"/>
        <v>1.8300000022009044E-6</v>
      </c>
      <c r="I5104" s="23">
        <f t="shared" si="793"/>
        <v>4.0070069532058934E-6</v>
      </c>
      <c r="J5104" s="22">
        <v>45.25</v>
      </c>
      <c r="K5104" s="22">
        <v>45.25</v>
      </c>
      <c r="L5104" s="22">
        <f t="shared" si="794"/>
        <v>0</v>
      </c>
      <c r="M5104" s="23">
        <f t="shared" si="795"/>
        <v>0</v>
      </c>
      <c r="N5104" s="22">
        <v>45.33</v>
      </c>
      <c r="O5104" s="22">
        <v>45.33000183</v>
      </c>
      <c r="P5104" s="22">
        <f t="shared" si="796"/>
        <v>-1.8300000022009044E-6</v>
      </c>
      <c r="Q5104" s="23">
        <f t="shared" si="797"/>
        <v>4.037061390519923E-6</v>
      </c>
      <c r="R5104" s="24">
        <v>7400619</v>
      </c>
      <c r="S5104" s="24">
        <v>7400600</v>
      </c>
      <c r="T5104" s="24">
        <f t="shared" si="798"/>
        <v>19</v>
      </c>
      <c r="U5104" s="23">
        <f t="shared" si="799"/>
        <v>2.5673594032916248E-4</v>
      </c>
    </row>
    <row r="5105" spans="1:21" x14ac:dyDescent="0.3">
      <c r="A5105" s="21">
        <v>43125</v>
      </c>
      <c r="B5105" s="22">
        <v>45.71</v>
      </c>
      <c r="C5105" s="22">
        <v>45.709999080000003</v>
      </c>
      <c r="D5105" s="22">
        <f t="shared" si="790"/>
        <v>9.1999999796144039E-7</v>
      </c>
      <c r="E5105" s="23">
        <f t="shared" si="791"/>
        <v>2.0126887256140378E-6</v>
      </c>
      <c r="F5105" s="22">
        <v>45.78</v>
      </c>
      <c r="G5105" s="22">
        <v>45.77999878</v>
      </c>
      <c r="H5105" s="22">
        <f t="shared" si="792"/>
        <v>1.2200000014672696E-6</v>
      </c>
      <c r="I5105" s="23">
        <f t="shared" si="793"/>
        <v>2.664919252903636E-6</v>
      </c>
      <c r="J5105" s="22">
        <v>45.04</v>
      </c>
      <c r="K5105" s="22">
        <v>45.040000919999997</v>
      </c>
      <c r="L5105" s="22">
        <f t="shared" si="794"/>
        <v>-9.1999999796144039E-7</v>
      </c>
      <c r="M5105" s="23">
        <f t="shared" si="795"/>
        <v>2.042628728173304E-6</v>
      </c>
      <c r="N5105" s="22">
        <v>45.1</v>
      </c>
      <c r="O5105" s="22">
        <v>45.099998470000003</v>
      </c>
      <c r="P5105" s="22">
        <f t="shared" si="796"/>
        <v>1.5299999986950752E-6</v>
      </c>
      <c r="Q5105" s="23">
        <f t="shared" si="797"/>
        <v>3.3924613095337759E-6</v>
      </c>
      <c r="R5105" s="24">
        <v>7655744</v>
      </c>
      <c r="S5105" s="24">
        <v>7655700</v>
      </c>
      <c r="T5105" s="24">
        <f t="shared" si="798"/>
        <v>44</v>
      </c>
      <c r="U5105" s="23">
        <f t="shared" si="799"/>
        <v>5.7473516464856252E-4</v>
      </c>
    </row>
    <row r="5106" spans="1:21" x14ac:dyDescent="0.3">
      <c r="A5106" s="21">
        <v>43126</v>
      </c>
      <c r="B5106" s="22">
        <v>45.5</v>
      </c>
      <c r="C5106" s="22">
        <v>45.5</v>
      </c>
      <c r="D5106" s="22">
        <f t="shared" si="790"/>
        <v>0</v>
      </c>
      <c r="E5106" s="23">
        <f t="shared" si="791"/>
        <v>0</v>
      </c>
      <c r="F5106" s="22">
        <v>45.74</v>
      </c>
      <c r="G5106" s="22">
        <v>45.740001679999999</v>
      </c>
      <c r="H5106" s="22">
        <f t="shared" si="792"/>
        <v>-1.6799999968952761E-6</v>
      </c>
      <c r="I5106" s="23">
        <f t="shared" si="793"/>
        <v>3.6729338329470658E-6</v>
      </c>
      <c r="J5106" s="22">
        <v>45.03</v>
      </c>
      <c r="K5106" s="22">
        <v>45.02999878</v>
      </c>
      <c r="L5106" s="22">
        <f t="shared" si="794"/>
        <v>1.2200000014672696E-6</v>
      </c>
      <c r="M5106" s="23">
        <f t="shared" si="795"/>
        <v>2.709304984500978E-6</v>
      </c>
      <c r="N5106" s="22">
        <v>45.72</v>
      </c>
      <c r="O5106" s="22">
        <v>45.72000122</v>
      </c>
      <c r="P5106" s="22">
        <f t="shared" si="796"/>
        <v>-1.2200000014672696E-6</v>
      </c>
      <c r="Q5106" s="23">
        <f t="shared" si="797"/>
        <v>2.6684163799487963E-6</v>
      </c>
      <c r="R5106" s="24">
        <v>7057308</v>
      </c>
      <c r="S5106" s="24">
        <v>7057300</v>
      </c>
      <c r="T5106" s="24">
        <f t="shared" si="798"/>
        <v>8</v>
      </c>
      <c r="U5106" s="23">
        <f t="shared" si="799"/>
        <v>1.1335779972510734E-4</v>
      </c>
    </row>
    <row r="5107" spans="1:21" x14ac:dyDescent="0.3">
      <c r="A5107" s="21">
        <v>43129</v>
      </c>
      <c r="B5107" s="22">
        <v>45.47</v>
      </c>
      <c r="C5107" s="22">
        <v>45.47000122</v>
      </c>
      <c r="D5107" s="22">
        <f t="shared" si="790"/>
        <v>-1.2200000014672696E-6</v>
      </c>
      <c r="E5107" s="23">
        <f t="shared" si="791"/>
        <v>2.6830876814022431E-6</v>
      </c>
      <c r="F5107" s="22">
        <v>45.69</v>
      </c>
      <c r="G5107" s="22">
        <v>45.689998629999998</v>
      </c>
      <c r="H5107" s="22">
        <f t="shared" si="792"/>
        <v>1.3699999996674705E-6</v>
      </c>
      <c r="I5107" s="23">
        <f t="shared" si="793"/>
        <v>2.998468025271356E-6</v>
      </c>
      <c r="J5107" s="22">
        <v>45.2</v>
      </c>
      <c r="K5107" s="22">
        <v>45.200000760000002</v>
      </c>
      <c r="L5107" s="22">
        <f t="shared" si="794"/>
        <v>-7.5999999893383574E-7</v>
      </c>
      <c r="M5107" s="23">
        <f t="shared" si="795"/>
        <v>1.6814158985731745E-6</v>
      </c>
      <c r="N5107" s="22">
        <v>45.4</v>
      </c>
      <c r="O5107" s="22">
        <v>45.400001529999997</v>
      </c>
      <c r="P5107" s="22">
        <f t="shared" si="796"/>
        <v>-1.5299999986950752E-6</v>
      </c>
      <c r="Q5107" s="23">
        <f t="shared" si="797"/>
        <v>3.3700439364171871E-6</v>
      </c>
      <c r="R5107" s="24">
        <v>11604440</v>
      </c>
      <c r="S5107" s="24">
        <v>11604400</v>
      </c>
      <c r="T5107" s="24">
        <f t="shared" si="798"/>
        <v>40</v>
      </c>
      <c r="U5107" s="23">
        <f t="shared" si="799"/>
        <v>3.4469683912998519E-4</v>
      </c>
    </row>
    <row r="5108" spans="1:21" x14ac:dyDescent="0.3">
      <c r="A5108" s="21">
        <v>43130</v>
      </c>
      <c r="B5108" s="22">
        <v>44.57</v>
      </c>
      <c r="C5108" s="22">
        <v>44.569999690000003</v>
      </c>
      <c r="D5108" s="22">
        <f t="shared" si="790"/>
        <v>3.0999999722780558E-7</v>
      </c>
      <c r="E5108" s="23">
        <f t="shared" si="791"/>
        <v>6.9553511192273815E-7</v>
      </c>
      <c r="F5108" s="22">
        <v>45.03</v>
      </c>
      <c r="G5108" s="22">
        <v>45.02999878</v>
      </c>
      <c r="H5108" s="22">
        <f t="shared" si="792"/>
        <v>1.2200000014672696E-6</v>
      </c>
      <c r="I5108" s="23">
        <f t="shared" si="793"/>
        <v>2.709304984500978E-6</v>
      </c>
      <c r="J5108" s="22">
        <v>44.4</v>
      </c>
      <c r="K5108" s="22">
        <v>44.400001529999997</v>
      </c>
      <c r="L5108" s="22">
        <f t="shared" si="794"/>
        <v>-1.5299999986950752E-6</v>
      </c>
      <c r="M5108" s="23">
        <f t="shared" si="795"/>
        <v>3.4459458242614957E-6</v>
      </c>
      <c r="N5108" s="22">
        <v>44.88</v>
      </c>
      <c r="O5108" s="22">
        <v>44.880001069999999</v>
      </c>
      <c r="P5108" s="22">
        <f t="shared" si="796"/>
        <v>-1.0699999961616413E-6</v>
      </c>
      <c r="Q5108" s="23">
        <f t="shared" si="797"/>
        <v>2.3841354069772563E-6</v>
      </c>
      <c r="R5108" s="24">
        <v>10224612</v>
      </c>
      <c r="S5108" s="24">
        <v>10224600</v>
      </c>
      <c r="T5108" s="24">
        <f t="shared" si="798"/>
        <v>12</v>
      </c>
      <c r="U5108" s="23">
        <f t="shared" si="799"/>
        <v>1.1736400445983217E-4</v>
      </c>
    </row>
    <row r="5109" spans="1:21" x14ac:dyDescent="0.3">
      <c r="A5109" s="21">
        <v>43131</v>
      </c>
      <c r="B5109" s="22">
        <v>45.43</v>
      </c>
      <c r="C5109" s="22">
        <v>45.430000309999997</v>
      </c>
      <c r="D5109" s="22">
        <f t="shared" si="790"/>
        <v>-3.0999999722780558E-7</v>
      </c>
      <c r="E5109" s="23">
        <f t="shared" si="791"/>
        <v>6.8236846822025831E-7</v>
      </c>
      <c r="F5109" s="22">
        <v>45.8</v>
      </c>
      <c r="G5109" s="22">
        <v>45.799999239999998</v>
      </c>
      <c r="H5109" s="22">
        <f t="shared" si="792"/>
        <v>7.5999999893383574E-7</v>
      </c>
      <c r="I5109" s="23">
        <f t="shared" si="793"/>
        <v>1.6593886714960473E-6</v>
      </c>
      <c r="J5109" s="22">
        <v>45.12</v>
      </c>
      <c r="K5109" s="22">
        <v>45.119998930000001</v>
      </c>
      <c r="L5109" s="22">
        <f t="shared" si="794"/>
        <v>1.0699999961616413E-6</v>
      </c>
      <c r="M5109" s="23">
        <f t="shared" si="795"/>
        <v>2.3714539484401563E-6</v>
      </c>
      <c r="N5109" s="22">
        <v>45.31</v>
      </c>
      <c r="O5109" s="22">
        <v>45.310001370000002</v>
      </c>
      <c r="P5109" s="22">
        <f t="shared" si="796"/>
        <v>-1.3699999996674705E-6</v>
      </c>
      <c r="Q5109" s="23">
        <f t="shared" si="797"/>
        <v>3.0236150038489185E-6</v>
      </c>
      <c r="R5109" s="24">
        <v>6333308</v>
      </c>
      <c r="S5109" s="24">
        <v>6333300</v>
      </c>
      <c r="T5109" s="24">
        <f t="shared" si="798"/>
        <v>8</v>
      </c>
      <c r="U5109" s="23">
        <f t="shared" si="799"/>
        <v>1.263164542971279E-4</v>
      </c>
    </row>
    <row r="5110" spans="1:21" x14ac:dyDescent="0.3">
      <c r="A5110" s="21">
        <v>43132</v>
      </c>
      <c r="B5110" s="22">
        <v>45.33</v>
      </c>
      <c r="C5110" s="22">
        <v>45.33000183</v>
      </c>
      <c r="D5110" s="22">
        <f t="shared" si="790"/>
        <v>-1.8300000022009044E-6</v>
      </c>
      <c r="E5110" s="23">
        <f t="shared" si="791"/>
        <v>4.037061390519923E-6</v>
      </c>
      <c r="F5110" s="22">
        <v>45.93</v>
      </c>
      <c r="G5110" s="22">
        <v>45.930000309999997</v>
      </c>
      <c r="H5110" s="22">
        <f t="shared" si="792"/>
        <v>-3.0999999722780558E-7</v>
      </c>
      <c r="I5110" s="23">
        <f t="shared" si="793"/>
        <v>6.7494011568798443E-7</v>
      </c>
      <c r="J5110" s="22">
        <v>45.3</v>
      </c>
      <c r="K5110" s="22">
        <v>45.299999239999998</v>
      </c>
      <c r="L5110" s="22">
        <f t="shared" si="794"/>
        <v>7.5999999893383574E-7</v>
      </c>
      <c r="M5110" s="23">
        <f t="shared" si="795"/>
        <v>1.6777042200538365E-6</v>
      </c>
      <c r="N5110" s="22">
        <v>45.45</v>
      </c>
      <c r="O5110" s="22">
        <v>45.450000760000002</v>
      </c>
      <c r="P5110" s="22">
        <f t="shared" si="796"/>
        <v>-7.5999999893383574E-7</v>
      </c>
      <c r="Q5110" s="23">
        <f t="shared" si="797"/>
        <v>1.6721671864144446E-6</v>
      </c>
      <c r="R5110" s="24">
        <v>6706450</v>
      </c>
      <c r="S5110" s="24">
        <v>6706500</v>
      </c>
      <c r="T5110" s="24">
        <f t="shared" si="798"/>
        <v>-50</v>
      </c>
      <c r="U5110" s="23">
        <f t="shared" si="799"/>
        <v>7.4554536643554761E-4</v>
      </c>
    </row>
    <row r="5111" spans="1:21" x14ac:dyDescent="0.3">
      <c r="A5111" s="21">
        <v>43133</v>
      </c>
      <c r="B5111" s="22">
        <v>45.01</v>
      </c>
      <c r="C5111" s="22">
        <v>45.009998320000001</v>
      </c>
      <c r="D5111" s="22">
        <f t="shared" si="790"/>
        <v>1.6799999968952761E-6</v>
      </c>
      <c r="E5111" s="23">
        <f t="shared" si="791"/>
        <v>3.7325040204428873E-6</v>
      </c>
      <c r="F5111" s="22">
        <v>45.32</v>
      </c>
      <c r="G5111" s="22">
        <v>45.319999690000003</v>
      </c>
      <c r="H5111" s="22">
        <f t="shared" si="792"/>
        <v>3.0999999722780558E-7</v>
      </c>
      <c r="I5111" s="23">
        <f t="shared" si="793"/>
        <v>6.8402471171289088E-7</v>
      </c>
      <c r="J5111" s="22">
        <v>44.45</v>
      </c>
      <c r="K5111" s="22">
        <v>44.450000760000002</v>
      </c>
      <c r="L5111" s="22">
        <f t="shared" si="794"/>
        <v>-7.5999999893383574E-7</v>
      </c>
      <c r="M5111" s="23">
        <f t="shared" si="795"/>
        <v>1.7097862450831499E-6</v>
      </c>
      <c r="N5111" s="22">
        <v>44.51</v>
      </c>
      <c r="O5111" s="22">
        <v>44.509998320000001</v>
      </c>
      <c r="P5111" s="22">
        <f t="shared" si="796"/>
        <v>1.6799999968952761E-6</v>
      </c>
      <c r="Q5111" s="23">
        <f t="shared" si="797"/>
        <v>3.774432847238256E-6</v>
      </c>
      <c r="R5111" s="24">
        <v>12051826</v>
      </c>
      <c r="S5111" s="24">
        <v>12051800</v>
      </c>
      <c r="T5111" s="24">
        <f t="shared" si="798"/>
        <v>26</v>
      </c>
      <c r="U5111" s="23">
        <f t="shared" si="799"/>
        <v>2.1573540881859971E-4</v>
      </c>
    </row>
    <row r="5112" spans="1:21" x14ac:dyDescent="0.3">
      <c r="A5112" s="21">
        <v>43136</v>
      </c>
      <c r="B5112" s="22">
        <v>44.05</v>
      </c>
      <c r="C5112" s="22">
        <v>44.049999239999998</v>
      </c>
      <c r="D5112" s="22">
        <f t="shared" si="790"/>
        <v>7.5999999893383574E-7</v>
      </c>
      <c r="E5112" s="23">
        <f t="shared" si="791"/>
        <v>1.725312172636114E-6</v>
      </c>
      <c r="F5112" s="22">
        <v>44.81</v>
      </c>
      <c r="G5112" s="22">
        <v>44.810001370000002</v>
      </c>
      <c r="H5112" s="22">
        <f t="shared" si="792"/>
        <v>-1.3699999996674705E-6</v>
      </c>
      <c r="I5112" s="23">
        <f t="shared" si="793"/>
        <v>3.0573531751433432E-6</v>
      </c>
      <c r="J5112" s="22">
        <v>42.81</v>
      </c>
      <c r="K5112" s="22">
        <v>42.810001370000002</v>
      </c>
      <c r="L5112" s="22">
        <f t="shared" si="794"/>
        <v>-1.3699999996674705E-6</v>
      </c>
      <c r="M5112" s="23">
        <f t="shared" si="795"/>
        <v>3.2001867690374016E-6</v>
      </c>
      <c r="N5112" s="22">
        <v>42.95</v>
      </c>
      <c r="O5112" s="22">
        <v>42.950000760000002</v>
      </c>
      <c r="P5112" s="22">
        <f t="shared" si="796"/>
        <v>-7.5999999893383574E-7</v>
      </c>
      <c r="Q5112" s="23">
        <f t="shared" si="797"/>
        <v>1.7694993841342035E-6</v>
      </c>
      <c r="R5112" s="24">
        <v>11748286</v>
      </c>
      <c r="S5112" s="24">
        <v>11748300</v>
      </c>
      <c r="T5112" s="24">
        <f t="shared" si="798"/>
        <v>-14</v>
      </c>
      <c r="U5112" s="23">
        <f t="shared" si="799"/>
        <v>1.1916617723415303E-4</v>
      </c>
    </row>
    <row r="5113" spans="1:21" x14ac:dyDescent="0.3">
      <c r="A5113" s="21">
        <v>43137</v>
      </c>
      <c r="B5113" s="22">
        <v>42.27</v>
      </c>
      <c r="C5113" s="22">
        <v>42.270000459999999</v>
      </c>
      <c r="D5113" s="22">
        <f t="shared" si="790"/>
        <v>-4.5999999542800651E-7</v>
      </c>
      <c r="E5113" s="23">
        <f t="shared" si="791"/>
        <v>1.0882422295294352E-6</v>
      </c>
      <c r="F5113" s="22">
        <v>43.7</v>
      </c>
      <c r="G5113" s="22">
        <v>43.700000760000002</v>
      </c>
      <c r="H5113" s="22">
        <f t="shared" si="792"/>
        <v>-7.5999999893383574E-7</v>
      </c>
      <c r="I5113" s="23">
        <f t="shared" si="793"/>
        <v>1.7391304020971273E-6</v>
      </c>
      <c r="J5113" s="22">
        <v>42.1</v>
      </c>
      <c r="K5113" s="22">
        <v>42.099998470000003</v>
      </c>
      <c r="L5113" s="22">
        <f t="shared" si="794"/>
        <v>1.5299999986950752E-6</v>
      </c>
      <c r="M5113" s="23">
        <f t="shared" si="795"/>
        <v>3.6342044045092694E-6</v>
      </c>
      <c r="N5113" s="22">
        <v>43.59</v>
      </c>
      <c r="O5113" s="22">
        <v>43.590000150000002</v>
      </c>
      <c r="P5113" s="22">
        <f t="shared" si="796"/>
        <v>-1.4999999820020093E-7</v>
      </c>
      <c r="Q5113" s="23">
        <f t="shared" si="797"/>
        <v>3.4411561753619522E-7</v>
      </c>
      <c r="R5113" s="24">
        <v>13414082</v>
      </c>
      <c r="S5113" s="24">
        <v>13414100</v>
      </c>
      <c r="T5113" s="24">
        <f t="shared" si="798"/>
        <v>-18</v>
      </c>
      <c r="U5113" s="23">
        <f t="shared" si="799"/>
        <v>1.3418716127060334E-4</v>
      </c>
    </row>
    <row r="5114" spans="1:21" x14ac:dyDescent="0.3">
      <c r="A5114" s="21">
        <v>43138</v>
      </c>
      <c r="B5114" s="22">
        <v>42.99</v>
      </c>
      <c r="C5114" s="22">
        <v>42.990001679999999</v>
      </c>
      <c r="D5114" s="22">
        <f t="shared" si="790"/>
        <v>-1.6799999968952761E-6</v>
      </c>
      <c r="E5114" s="23">
        <f t="shared" si="791"/>
        <v>3.9078853948425255E-6</v>
      </c>
      <c r="F5114" s="22">
        <v>42.99</v>
      </c>
      <c r="G5114" s="22">
        <v>42.990001679999999</v>
      </c>
      <c r="H5114" s="22">
        <f t="shared" si="792"/>
        <v>-1.6799999968952761E-6</v>
      </c>
      <c r="I5114" s="23">
        <f t="shared" si="793"/>
        <v>3.9078853948425255E-6</v>
      </c>
      <c r="J5114" s="22">
        <v>41.88</v>
      </c>
      <c r="K5114" s="22">
        <v>41.880001069999999</v>
      </c>
      <c r="L5114" s="22">
        <f t="shared" si="794"/>
        <v>-1.0699999961616413E-6</v>
      </c>
      <c r="M5114" s="23">
        <f t="shared" si="795"/>
        <v>2.5549187412225664E-6</v>
      </c>
      <c r="N5114" s="22">
        <v>41.88</v>
      </c>
      <c r="O5114" s="22">
        <v>41.880001069999999</v>
      </c>
      <c r="P5114" s="22">
        <f t="shared" si="796"/>
        <v>-1.0699999961616413E-6</v>
      </c>
      <c r="Q5114" s="23">
        <f t="shared" si="797"/>
        <v>2.5549187412225664E-6</v>
      </c>
      <c r="R5114" s="24">
        <v>15239465</v>
      </c>
      <c r="S5114" s="24">
        <v>15239500</v>
      </c>
      <c r="T5114" s="24">
        <f t="shared" si="798"/>
        <v>-35</v>
      </c>
      <c r="U5114" s="23">
        <f t="shared" si="799"/>
        <v>2.2966632763542111E-4</v>
      </c>
    </row>
    <row r="5115" spans="1:21" x14ac:dyDescent="0.3">
      <c r="A5115" s="21">
        <v>43139</v>
      </c>
      <c r="B5115" s="22">
        <v>42.11</v>
      </c>
      <c r="C5115" s="22">
        <v>42.11000061</v>
      </c>
      <c r="D5115" s="22">
        <f t="shared" si="790"/>
        <v>-6.1000000073363481E-7</v>
      </c>
      <c r="E5115" s="23">
        <f t="shared" si="791"/>
        <v>1.4485870147168227E-6</v>
      </c>
      <c r="F5115" s="22">
        <v>42.12</v>
      </c>
      <c r="G5115" s="22">
        <v>42.119998930000001</v>
      </c>
      <c r="H5115" s="22">
        <f t="shared" si="792"/>
        <v>1.0699999961616413E-6</v>
      </c>
      <c r="I5115" s="23">
        <f t="shared" si="793"/>
        <v>2.5403609291156296E-6</v>
      </c>
      <c r="J5115" s="22">
        <v>40.36</v>
      </c>
      <c r="K5115" s="22">
        <v>40.36000061</v>
      </c>
      <c r="L5115" s="22">
        <f t="shared" si="794"/>
        <v>-6.1000000073363481E-7</v>
      </c>
      <c r="M5115" s="23">
        <f t="shared" si="795"/>
        <v>1.5113974021657846E-6</v>
      </c>
      <c r="N5115" s="22">
        <v>40.36</v>
      </c>
      <c r="O5115" s="22">
        <v>40.36000061</v>
      </c>
      <c r="P5115" s="22">
        <f t="shared" si="796"/>
        <v>-6.1000000073363481E-7</v>
      </c>
      <c r="Q5115" s="23">
        <f t="shared" si="797"/>
        <v>1.5113974021657846E-6</v>
      </c>
      <c r="R5115" s="24">
        <v>11356007</v>
      </c>
      <c r="S5115" s="24">
        <v>11356000</v>
      </c>
      <c r="T5115" s="24">
        <f t="shared" si="798"/>
        <v>7</v>
      </c>
      <c r="U5115" s="23">
        <f t="shared" si="799"/>
        <v>6.1641423036280378E-5</v>
      </c>
    </row>
    <row r="5116" spans="1:21" x14ac:dyDescent="0.3">
      <c r="A5116" s="21">
        <v>43140</v>
      </c>
      <c r="B5116" s="22">
        <v>40.74</v>
      </c>
      <c r="C5116" s="22">
        <v>40.740001679999999</v>
      </c>
      <c r="D5116" s="22">
        <f t="shared" si="790"/>
        <v>-1.6799999968952761E-6</v>
      </c>
      <c r="E5116" s="23">
        <f t="shared" si="791"/>
        <v>4.1237111625354159E-6</v>
      </c>
      <c r="F5116" s="22">
        <v>41.68</v>
      </c>
      <c r="G5116" s="22">
        <v>41.680000309999997</v>
      </c>
      <c r="H5116" s="22">
        <f t="shared" si="792"/>
        <v>-3.0999999722780558E-7</v>
      </c>
      <c r="I5116" s="23">
        <f t="shared" si="793"/>
        <v>7.437619839782712E-7</v>
      </c>
      <c r="J5116" s="22">
        <v>39.96</v>
      </c>
      <c r="K5116" s="22">
        <v>39.959999080000003</v>
      </c>
      <c r="L5116" s="22">
        <f t="shared" si="794"/>
        <v>9.1999999796144039E-7</v>
      </c>
      <c r="M5116" s="23">
        <f t="shared" si="795"/>
        <v>2.3023023502067618E-6</v>
      </c>
      <c r="N5116" s="22">
        <v>41.47</v>
      </c>
      <c r="O5116" s="22">
        <v>41.47000122</v>
      </c>
      <c r="P5116" s="22">
        <f t="shared" si="796"/>
        <v>-1.2200000014672696E-6</v>
      </c>
      <c r="Q5116" s="23">
        <f t="shared" si="797"/>
        <v>2.9418856174976251E-6</v>
      </c>
      <c r="R5116" s="24">
        <v>10588441</v>
      </c>
      <c r="S5116" s="24">
        <v>10588400</v>
      </c>
      <c r="T5116" s="24">
        <f t="shared" si="798"/>
        <v>41</v>
      </c>
      <c r="U5116" s="23">
        <f t="shared" si="799"/>
        <v>3.8721619885912888E-4</v>
      </c>
    </row>
    <row r="5117" spans="1:21" x14ac:dyDescent="0.3">
      <c r="A5117" s="21">
        <v>43143</v>
      </c>
      <c r="B5117" s="22">
        <v>42.03</v>
      </c>
      <c r="C5117" s="22">
        <v>42.02999878</v>
      </c>
      <c r="D5117" s="22">
        <f t="shared" si="790"/>
        <v>1.2200000014672696E-6</v>
      </c>
      <c r="E5117" s="23">
        <f t="shared" si="791"/>
        <v>2.9026886435404974E-6</v>
      </c>
      <c r="F5117" s="22">
        <v>42.79</v>
      </c>
      <c r="G5117" s="22">
        <v>42.790000919999997</v>
      </c>
      <c r="H5117" s="22">
        <f t="shared" si="792"/>
        <v>-9.1999999796144039E-7</v>
      </c>
      <c r="I5117" s="23">
        <f t="shared" si="793"/>
        <v>2.1500350039287646E-6</v>
      </c>
      <c r="J5117" s="22">
        <v>41.96</v>
      </c>
      <c r="K5117" s="22">
        <v>41.959999080000003</v>
      </c>
      <c r="L5117" s="22">
        <f t="shared" si="794"/>
        <v>9.1999999796144039E-7</v>
      </c>
      <c r="M5117" s="23">
        <f t="shared" si="795"/>
        <v>2.1925643902121849E-6</v>
      </c>
      <c r="N5117" s="22">
        <v>42.53</v>
      </c>
      <c r="O5117" s="22">
        <v>42.52999878</v>
      </c>
      <c r="P5117" s="22">
        <f t="shared" si="796"/>
        <v>1.2200000014672696E-6</v>
      </c>
      <c r="Q5117" s="23">
        <f t="shared" si="797"/>
        <v>2.8685634527715584E-6</v>
      </c>
      <c r="R5117" s="24">
        <v>6573345</v>
      </c>
      <c r="S5117" s="24">
        <v>6573300</v>
      </c>
      <c r="T5117" s="24">
        <f t="shared" si="798"/>
        <v>45</v>
      </c>
      <c r="U5117" s="23">
        <f t="shared" si="799"/>
        <v>6.8458765003879337E-4</v>
      </c>
    </row>
    <row r="5118" spans="1:21" x14ac:dyDescent="0.3">
      <c r="A5118" s="21">
        <v>43144</v>
      </c>
      <c r="B5118" s="22">
        <v>42.54</v>
      </c>
      <c r="C5118" s="22">
        <v>42.540000919999997</v>
      </c>
      <c r="D5118" s="22">
        <f t="shared" si="790"/>
        <v>-9.1999999796144039E-7</v>
      </c>
      <c r="E5118" s="23">
        <f t="shared" si="791"/>
        <v>2.1626703762690949E-6</v>
      </c>
      <c r="F5118" s="22">
        <v>42.66</v>
      </c>
      <c r="G5118" s="22">
        <v>42.659999849999998</v>
      </c>
      <c r="H5118" s="22">
        <f t="shared" si="792"/>
        <v>1.4999999820020093E-7</v>
      </c>
      <c r="I5118" s="23">
        <f t="shared" si="793"/>
        <v>3.5161743724244517E-7</v>
      </c>
      <c r="J5118" s="22">
        <v>41.88</v>
      </c>
      <c r="K5118" s="22">
        <v>41.880001069999999</v>
      </c>
      <c r="L5118" s="22">
        <f t="shared" si="794"/>
        <v>-1.0699999961616413E-6</v>
      </c>
      <c r="M5118" s="23">
        <f t="shared" si="795"/>
        <v>2.5549187412225664E-6</v>
      </c>
      <c r="N5118" s="22">
        <v>42.38</v>
      </c>
      <c r="O5118" s="22">
        <v>42.380001069999999</v>
      </c>
      <c r="P5118" s="22">
        <f t="shared" si="796"/>
        <v>-1.0699999961616413E-6</v>
      </c>
      <c r="Q5118" s="23">
        <f t="shared" si="797"/>
        <v>2.5247757648573402E-6</v>
      </c>
      <c r="R5118" s="24">
        <v>5831887</v>
      </c>
      <c r="S5118" s="24">
        <v>5831900</v>
      </c>
      <c r="T5118" s="24">
        <f t="shared" si="798"/>
        <v>-13</v>
      </c>
      <c r="U5118" s="23">
        <f t="shared" si="799"/>
        <v>2.2291191549923697E-4</v>
      </c>
    </row>
    <row r="5119" spans="1:21" x14ac:dyDescent="0.3">
      <c r="A5119" s="21">
        <v>43145</v>
      </c>
      <c r="B5119" s="22">
        <v>42.17</v>
      </c>
      <c r="C5119" s="22">
        <v>42.16999817</v>
      </c>
      <c r="D5119" s="22">
        <f t="shared" si="790"/>
        <v>1.8300000022009044E-6</v>
      </c>
      <c r="E5119" s="23">
        <f t="shared" si="791"/>
        <v>4.3395780925188133E-6</v>
      </c>
      <c r="F5119" s="22">
        <v>43.09</v>
      </c>
      <c r="G5119" s="22">
        <v>43.090000150000002</v>
      </c>
      <c r="H5119" s="22">
        <f t="shared" si="792"/>
        <v>-1.4999999820020093E-7</v>
      </c>
      <c r="I5119" s="23">
        <f t="shared" si="793"/>
        <v>3.4810860449765147E-7</v>
      </c>
      <c r="J5119" s="22">
        <v>41.92</v>
      </c>
      <c r="K5119" s="22">
        <v>41.91999817</v>
      </c>
      <c r="L5119" s="22">
        <f t="shared" si="794"/>
        <v>1.8300000022009044E-6</v>
      </c>
      <c r="M5119" s="23">
        <f t="shared" si="795"/>
        <v>4.3654582110896695E-6</v>
      </c>
      <c r="N5119" s="22">
        <v>43.05</v>
      </c>
      <c r="O5119" s="22">
        <v>43.049999239999998</v>
      </c>
      <c r="P5119" s="22">
        <f t="shared" si="796"/>
        <v>7.5999999893383574E-7</v>
      </c>
      <c r="Q5119" s="23">
        <f t="shared" si="797"/>
        <v>1.7653891111516677E-6</v>
      </c>
      <c r="R5119" s="24">
        <v>6860094</v>
      </c>
      <c r="S5119" s="24">
        <v>6860100</v>
      </c>
      <c r="T5119" s="24">
        <f t="shared" si="798"/>
        <v>-6</v>
      </c>
      <c r="U5119" s="23">
        <f t="shared" si="799"/>
        <v>8.7462281890934542E-5</v>
      </c>
    </row>
    <row r="5120" spans="1:21" x14ac:dyDescent="0.3">
      <c r="A5120" s="21">
        <v>43146</v>
      </c>
      <c r="B5120" s="22">
        <v>43.52</v>
      </c>
      <c r="C5120" s="22">
        <v>43.520000459999999</v>
      </c>
      <c r="D5120" s="22">
        <f t="shared" si="790"/>
        <v>-4.5999999542800651E-7</v>
      </c>
      <c r="E5120" s="23">
        <f t="shared" si="791"/>
        <v>1.0569852724399685E-6</v>
      </c>
      <c r="F5120" s="22">
        <v>43.75</v>
      </c>
      <c r="G5120" s="22">
        <v>43.75</v>
      </c>
      <c r="H5120" s="22">
        <f t="shared" si="792"/>
        <v>0</v>
      </c>
      <c r="I5120" s="23">
        <f t="shared" si="793"/>
        <v>0</v>
      </c>
      <c r="J5120" s="22">
        <v>42.75</v>
      </c>
      <c r="K5120" s="22">
        <v>42.75</v>
      </c>
      <c r="L5120" s="22">
        <f t="shared" si="794"/>
        <v>0</v>
      </c>
      <c r="M5120" s="23">
        <f t="shared" si="795"/>
        <v>0</v>
      </c>
      <c r="N5120" s="22">
        <v>43.52</v>
      </c>
      <c r="O5120" s="22">
        <v>43.520000459999999</v>
      </c>
      <c r="P5120" s="22">
        <f t="shared" si="796"/>
        <v>-4.5999999542800651E-7</v>
      </c>
      <c r="Q5120" s="23">
        <f t="shared" si="797"/>
        <v>1.0569852724399685E-6</v>
      </c>
      <c r="R5120" s="24">
        <v>6116541</v>
      </c>
      <c r="S5120" s="24">
        <v>6116500</v>
      </c>
      <c r="T5120" s="24">
        <f t="shared" si="798"/>
        <v>41</v>
      </c>
      <c r="U5120" s="23">
        <f t="shared" si="799"/>
        <v>6.7031799231586698E-4</v>
      </c>
    </row>
    <row r="5121" spans="1:21" x14ac:dyDescent="0.3">
      <c r="A5121" s="21">
        <v>43147</v>
      </c>
      <c r="B5121" s="22">
        <v>43.35</v>
      </c>
      <c r="C5121" s="22">
        <v>43.349998470000003</v>
      </c>
      <c r="D5121" s="22">
        <f t="shared" si="790"/>
        <v>1.5299999986950752E-6</v>
      </c>
      <c r="E5121" s="23">
        <f t="shared" si="791"/>
        <v>3.529411886263153E-6</v>
      </c>
      <c r="F5121" s="22">
        <v>43.96</v>
      </c>
      <c r="G5121" s="22">
        <v>43.959999080000003</v>
      </c>
      <c r="H5121" s="22">
        <f t="shared" si="792"/>
        <v>9.1999999796144039E-7</v>
      </c>
      <c r="I5121" s="23">
        <f t="shared" si="793"/>
        <v>2.0928116861130754E-6</v>
      </c>
      <c r="J5121" s="22">
        <v>43.31</v>
      </c>
      <c r="K5121" s="22">
        <v>43.310001370000002</v>
      </c>
      <c r="L5121" s="22">
        <f t="shared" si="794"/>
        <v>-1.3699999996674705E-6</v>
      </c>
      <c r="M5121" s="23">
        <f t="shared" si="795"/>
        <v>3.1632416447265293E-6</v>
      </c>
      <c r="N5121" s="22">
        <v>43.48</v>
      </c>
      <c r="O5121" s="22">
        <v>43.479999540000001</v>
      </c>
      <c r="P5121" s="22">
        <f t="shared" si="796"/>
        <v>4.5999999542800651E-7</v>
      </c>
      <c r="Q5121" s="23">
        <f t="shared" si="797"/>
        <v>1.0579576823703123E-6</v>
      </c>
      <c r="R5121" s="24">
        <v>4792140</v>
      </c>
      <c r="S5121" s="24">
        <v>4792100</v>
      </c>
      <c r="T5121" s="24">
        <f t="shared" si="798"/>
        <v>40</v>
      </c>
      <c r="U5121" s="23">
        <f t="shared" si="799"/>
        <v>8.3470712213851953E-4</v>
      </c>
    </row>
    <row r="5122" spans="1:21" x14ac:dyDescent="0.3">
      <c r="A5122" s="21">
        <v>43151</v>
      </c>
      <c r="B5122" s="22">
        <v>43.08</v>
      </c>
      <c r="C5122" s="22">
        <v>43.08000183</v>
      </c>
      <c r="D5122" s="22">
        <f t="shared" ref="D5122:D5185" si="800">B5122-C5122</f>
        <v>-1.8300000022009044E-6</v>
      </c>
      <c r="E5122" s="23">
        <f t="shared" ref="E5122:E5185" si="801">IFERROR(ABS(D5122)/C5122*100,0)</f>
        <v>4.247910688171167E-6</v>
      </c>
      <c r="F5122" s="22">
        <v>44.16</v>
      </c>
      <c r="G5122" s="22">
        <v>44.159999849999998</v>
      </c>
      <c r="H5122" s="22">
        <f t="shared" ref="H5122:H5185" si="802">F5122-G5122</f>
        <v>1.4999999820020093E-7</v>
      </c>
      <c r="I5122" s="23">
        <f t="shared" ref="I5122:I5185" si="803">IFERROR(ABS(H5122)/G5122*100,0)</f>
        <v>3.3967391012163003E-7</v>
      </c>
      <c r="J5122" s="22">
        <v>43</v>
      </c>
      <c r="K5122" s="22">
        <v>43</v>
      </c>
      <c r="L5122" s="22">
        <f t="shared" ref="L5122:L5185" si="804">J5122-K5122</f>
        <v>0</v>
      </c>
      <c r="M5122" s="23">
        <f t="shared" ref="M5122:M5185" si="805">IFERROR(ABS(L5122)/K5122*100,0)</f>
        <v>0</v>
      </c>
      <c r="N5122" s="22">
        <v>43.74</v>
      </c>
      <c r="O5122" s="22">
        <v>43.740001679999999</v>
      </c>
      <c r="P5122" s="22">
        <f t="shared" ref="P5122:P5185" si="806">N5122-O5122</f>
        <v>-1.6799999968952761E-6</v>
      </c>
      <c r="Q5122" s="23">
        <f t="shared" ref="Q5122:Q5185" si="807">IFERROR(ABS(P5122)/O5122*100,0)</f>
        <v>3.840877760330429E-6</v>
      </c>
      <c r="R5122" s="24">
        <v>9291660</v>
      </c>
      <c r="S5122" s="24">
        <v>9291700</v>
      </c>
      <c r="T5122" s="24">
        <f t="shared" ref="T5122:T5185" si="808">R5122-S5122</f>
        <v>-40</v>
      </c>
      <c r="U5122" s="23">
        <f t="shared" ref="U5122:U5185" si="809">IFERROR(ABS(T5122)/S5122*100,0)</f>
        <v>4.3049172917765323E-4</v>
      </c>
    </row>
    <row r="5123" spans="1:21" x14ac:dyDescent="0.3">
      <c r="A5123" s="21">
        <v>43152</v>
      </c>
      <c r="B5123" s="22">
        <v>43.66</v>
      </c>
      <c r="C5123" s="22">
        <v>43.659999849999998</v>
      </c>
      <c r="D5123" s="22">
        <f t="shared" si="800"/>
        <v>1.4999999820020093E-7</v>
      </c>
      <c r="E5123" s="23">
        <f t="shared" si="801"/>
        <v>3.4356389994399175E-7</v>
      </c>
      <c r="F5123" s="22">
        <v>43.82</v>
      </c>
      <c r="G5123" s="22">
        <v>43.819999690000003</v>
      </c>
      <c r="H5123" s="22">
        <f t="shared" si="802"/>
        <v>3.0999999722780558E-7</v>
      </c>
      <c r="I5123" s="23">
        <f t="shared" si="803"/>
        <v>7.0743952400928359E-7</v>
      </c>
      <c r="J5123" s="22">
        <v>42.87</v>
      </c>
      <c r="K5123" s="22">
        <v>42.869998930000001</v>
      </c>
      <c r="L5123" s="22">
        <f t="shared" si="804"/>
        <v>1.0699999961616413E-6</v>
      </c>
      <c r="M5123" s="23">
        <f t="shared" si="805"/>
        <v>2.4959179446418549E-6</v>
      </c>
      <c r="N5123" s="22">
        <v>42.89</v>
      </c>
      <c r="O5123" s="22">
        <v>42.88999939</v>
      </c>
      <c r="P5123" s="22">
        <f t="shared" si="806"/>
        <v>6.1000000073363481E-7</v>
      </c>
      <c r="Q5123" s="23">
        <f t="shared" si="807"/>
        <v>1.4222429690121634E-6</v>
      </c>
      <c r="R5123" s="24">
        <v>6612592</v>
      </c>
      <c r="S5123" s="24">
        <v>6612600</v>
      </c>
      <c r="T5123" s="24">
        <f t="shared" si="808"/>
        <v>-8</v>
      </c>
      <c r="U5123" s="23">
        <f t="shared" si="809"/>
        <v>1.2098115718476847E-4</v>
      </c>
    </row>
    <row r="5124" spans="1:21" x14ac:dyDescent="0.3">
      <c r="A5124" s="21">
        <v>43153</v>
      </c>
      <c r="B5124" s="22">
        <v>42.67</v>
      </c>
      <c r="C5124" s="22">
        <v>42.66999817</v>
      </c>
      <c r="D5124" s="22">
        <f t="shared" si="800"/>
        <v>1.8300000022009044E-6</v>
      </c>
      <c r="E5124" s="23">
        <f t="shared" si="801"/>
        <v>4.2887276322583082E-6</v>
      </c>
      <c r="F5124" s="22">
        <v>42.74</v>
      </c>
      <c r="G5124" s="22">
        <v>42.740001679999999</v>
      </c>
      <c r="H5124" s="22">
        <f t="shared" si="802"/>
        <v>-1.6799999968952761E-6</v>
      </c>
      <c r="I5124" s="23">
        <f t="shared" si="803"/>
        <v>3.9307438719204003E-6</v>
      </c>
      <c r="J5124" s="22">
        <v>42.18</v>
      </c>
      <c r="K5124" s="22">
        <v>42.180000309999997</v>
      </c>
      <c r="L5124" s="22">
        <f t="shared" si="804"/>
        <v>-3.0999999722780558E-7</v>
      </c>
      <c r="M5124" s="23">
        <f t="shared" si="805"/>
        <v>7.3494545981383274E-7</v>
      </c>
      <c r="N5124" s="22">
        <v>42.39</v>
      </c>
      <c r="O5124" s="22">
        <v>42.38999939</v>
      </c>
      <c r="P5124" s="22">
        <f t="shared" si="806"/>
        <v>6.1000000073363481E-7</v>
      </c>
      <c r="Q5124" s="23">
        <f t="shared" si="807"/>
        <v>1.4390186589092914E-6</v>
      </c>
      <c r="R5124" s="24">
        <v>7983977</v>
      </c>
      <c r="S5124" s="24">
        <v>7984000</v>
      </c>
      <c r="T5124" s="24">
        <f t="shared" si="808"/>
        <v>-23</v>
      </c>
      <c r="U5124" s="23">
        <f t="shared" si="809"/>
        <v>2.880761523046092E-4</v>
      </c>
    </row>
    <row r="5125" spans="1:21" x14ac:dyDescent="0.3">
      <c r="A5125" s="21">
        <v>43154</v>
      </c>
      <c r="B5125" s="22">
        <v>43.39</v>
      </c>
      <c r="C5125" s="22">
        <v>43.38999939</v>
      </c>
      <c r="D5125" s="22">
        <f t="shared" si="800"/>
        <v>6.1000000073363481E-7</v>
      </c>
      <c r="E5125" s="23">
        <f t="shared" si="801"/>
        <v>1.4058539048383121E-6</v>
      </c>
      <c r="F5125" s="22">
        <v>43.9</v>
      </c>
      <c r="G5125" s="22">
        <v>43.900001529999997</v>
      </c>
      <c r="H5125" s="22">
        <f t="shared" si="802"/>
        <v>-1.5299999986950752E-6</v>
      </c>
      <c r="I5125" s="23">
        <f t="shared" si="803"/>
        <v>3.4851934974296462E-6</v>
      </c>
      <c r="J5125" s="22">
        <v>43.11</v>
      </c>
      <c r="K5125" s="22">
        <v>43.11000061</v>
      </c>
      <c r="L5125" s="22">
        <f t="shared" si="804"/>
        <v>-6.1000000073363481E-7</v>
      </c>
      <c r="M5125" s="23">
        <f t="shared" si="805"/>
        <v>1.4149849039717628E-6</v>
      </c>
      <c r="N5125" s="22">
        <v>43.9</v>
      </c>
      <c r="O5125" s="22">
        <v>43.900001529999997</v>
      </c>
      <c r="P5125" s="22">
        <f t="shared" si="806"/>
        <v>-1.5299999986950752E-6</v>
      </c>
      <c r="Q5125" s="23">
        <f t="shared" si="807"/>
        <v>3.4851934974296462E-6</v>
      </c>
      <c r="R5125" s="24">
        <v>7204907</v>
      </c>
      <c r="S5125" s="24">
        <v>7204900</v>
      </c>
      <c r="T5125" s="24">
        <f t="shared" si="808"/>
        <v>7</v>
      </c>
      <c r="U5125" s="23">
        <f t="shared" si="809"/>
        <v>9.715610209718386E-5</v>
      </c>
    </row>
    <row r="5126" spans="1:21" x14ac:dyDescent="0.3">
      <c r="A5126" s="21">
        <v>43157</v>
      </c>
      <c r="B5126" s="22">
        <v>44.11</v>
      </c>
      <c r="C5126" s="22">
        <v>44.11000061</v>
      </c>
      <c r="D5126" s="22">
        <f t="shared" si="800"/>
        <v>-6.1000000073363481E-7</v>
      </c>
      <c r="E5126" s="23">
        <f t="shared" si="801"/>
        <v>1.3829063529764364E-6</v>
      </c>
      <c r="F5126" s="22">
        <v>44.41</v>
      </c>
      <c r="G5126" s="22">
        <v>44.409999849999998</v>
      </c>
      <c r="H5126" s="22">
        <f t="shared" si="802"/>
        <v>1.4999999820020093E-7</v>
      </c>
      <c r="I5126" s="23">
        <f t="shared" si="803"/>
        <v>3.3776176245630169E-7</v>
      </c>
      <c r="J5126" s="22">
        <v>43.8</v>
      </c>
      <c r="K5126" s="22">
        <v>43.799999239999998</v>
      </c>
      <c r="L5126" s="22">
        <f t="shared" si="804"/>
        <v>7.5999999893383574E-7</v>
      </c>
      <c r="M5126" s="23">
        <f t="shared" si="805"/>
        <v>1.7351598450252298E-6</v>
      </c>
      <c r="N5126" s="22">
        <v>44.41</v>
      </c>
      <c r="O5126" s="22">
        <v>44.409999849999998</v>
      </c>
      <c r="P5126" s="22">
        <f t="shared" si="806"/>
        <v>1.4999999820020093E-7</v>
      </c>
      <c r="Q5126" s="23">
        <f t="shared" si="807"/>
        <v>3.3776176245630169E-7</v>
      </c>
      <c r="R5126" s="24">
        <v>3897607</v>
      </c>
      <c r="S5126" s="24">
        <v>3897600</v>
      </c>
      <c r="T5126" s="24">
        <f t="shared" si="808"/>
        <v>7</v>
      </c>
      <c r="U5126" s="23">
        <f t="shared" si="809"/>
        <v>1.7959770114942528E-4</v>
      </c>
    </row>
    <row r="5127" spans="1:21" x14ac:dyDescent="0.3">
      <c r="A5127" s="21">
        <v>43158</v>
      </c>
      <c r="B5127" s="22">
        <v>44.05</v>
      </c>
      <c r="C5127" s="22">
        <v>44.049999239999998</v>
      </c>
      <c r="D5127" s="22">
        <f t="shared" si="800"/>
        <v>7.5999999893383574E-7</v>
      </c>
      <c r="E5127" s="23">
        <f t="shared" si="801"/>
        <v>1.725312172636114E-6</v>
      </c>
      <c r="F5127" s="22">
        <v>44.3</v>
      </c>
      <c r="G5127" s="22">
        <v>44.299999239999998</v>
      </c>
      <c r="H5127" s="22">
        <f t="shared" si="802"/>
        <v>7.5999999893383574E-7</v>
      </c>
      <c r="I5127" s="23">
        <f t="shared" si="803"/>
        <v>1.7155756477928008E-6</v>
      </c>
      <c r="J5127" s="22">
        <v>43.61</v>
      </c>
      <c r="K5127" s="22">
        <v>43.61000061</v>
      </c>
      <c r="L5127" s="22">
        <f t="shared" si="804"/>
        <v>-6.1000000073363481E-7</v>
      </c>
      <c r="M5127" s="23">
        <f t="shared" si="805"/>
        <v>1.3987617340086867E-6</v>
      </c>
      <c r="N5127" s="22">
        <v>43.62</v>
      </c>
      <c r="O5127" s="22">
        <v>43.619998930000001</v>
      </c>
      <c r="P5127" s="22">
        <f t="shared" si="806"/>
        <v>1.0699999961616413E-6</v>
      </c>
      <c r="Q5127" s="23">
        <f t="shared" si="807"/>
        <v>2.4530032609096198E-6</v>
      </c>
      <c r="R5127" s="24">
        <v>5999145</v>
      </c>
      <c r="S5127" s="24">
        <v>5999100</v>
      </c>
      <c r="T5127" s="24">
        <f t="shared" si="808"/>
        <v>45</v>
      </c>
      <c r="U5127" s="23">
        <f t="shared" si="809"/>
        <v>7.501125168775316E-4</v>
      </c>
    </row>
    <row r="5128" spans="1:21" x14ac:dyDescent="0.3">
      <c r="A5128" s="21">
        <v>43159</v>
      </c>
      <c r="B5128" s="22">
        <v>43.67</v>
      </c>
      <c r="C5128" s="22">
        <v>43.66999817</v>
      </c>
      <c r="D5128" s="22">
        <f t="shared" si="800"/>
        <v>1.8300000022009044E-6</v>
      </c>
      <c r="E5128" s="23">
        <f t="shared" si="801"/>
        <v>4.1905199882926957E-6</v>
      </c>
      <c r="F5128" s="22">
        <v>43.91</v>
      </c>
      <c r="G5128" s="22">
        <v>43.909999849999998</v>
      </c>
      <c r="H5128" s="22">
        <f t="shared" si="802"/>
        <v>1.4999999820020093E-7</v>
      </c>
      <c r="I5128" s="23">
        <f t="shared" si="803"/>
        <v>3.4160783127445389E-7</v>
      </c>
      <c r="J5128" s="22">
        <v>43.29</v>
      </c>
      <c r="K5128" s="22">
        <v>43.290000919999997</v>
      </c>
      <c r="L5128" s="22">
        <f t="shared" si="804"/>
        <v>-9.1999999796144039E-7</v>
      </c>
      <c r="M5128" s="23">
        <f t="shared" si="805"/>
        <v>2.1252020753282083E-6</v>
      </c>
      <c r="N5128" s="22">
        <v>43.35</v>
      </c>
      <c r="O5128" s="22">
        <v>43.349998470000003</v>
      </c>
      <c r="P5128" s="22">
        <f t="shared" si="806"/>
        <v>1.5299999986950752E-6</v>
      </c>
      <c r="Q5128" s="23">
        <f t="shared" si="807"/>
        <v>3.529411886263153E-6</v>
      </c>
      <c r="R5128" s="24">
        <v>6400130</v>
      </c>
      <c r="S5128" s="24">
        <v>6400100</v>
      </c>
      <c r="T5128" s="24">
        <f t="shared" si="808"/>
        <v>30</v>
      </c>
      <c r="U5128" s="23">
        <f t="shared" si="809"/>
        <v>4.6874267589568915E-4</v>
      </c>
    </row>
    <row r="5129" spans="1:21" x14ac:dyDescent="0.3">
      <c r="A5129" s="21">
        <v>43160</v>
      </c>
      <c r="B5129" s="22">
        <v>43.35</v>
      </c>
      <c r="C5129" s="22">
        <v>43.349998470000003</v>
      </c>
      <c r="D5129" s="22">
        <f t="shared" si="800"/>
        <v>1.5299999986950752E-6</v>
      </c>
      <c r="E5129" s="23">
        <f t="shared" si="801"/>
        <v>3.529411886263153E-6</v>
      </c>
      <c r="F5129" s="22">
        <v>43.56</v>
      </c>
      <c r="G5129" s="22">
        <v>43.560001370000002</v>
      </c>
      <c r="H5129" s="22">
        <f t="shared" si="802"/>
        <v>-1.3699999996674705E-6</v>
      </c>
      <c r="I5129" s="23">
        <f t="shared" si="803"/>
        <v>3.1450871363172101E-6</v>
      </c>
      <c r="J5129" s="22">
        <v>42.31</v>
      </c>
      <c r="K5129" s="22">
        <v>42.310001370000002</v>
      </c>
      <c r="L5129" s="22">
        <f t="shared" si="804"/>
        <v>-1.3699999996674705E-6</v>
      </c>
      <c r="M5129" s="23">
        <f t="shared" si="805"/>
        <v>3.2380050940836697E-6</v>
      </c>
      <c r="N5129" s="22">
        <v>42.72</v>
      </c>
      <c r="O5129" s="22">
        <v>42.72000122</v>
      </c>
      <c r="P5129" s="22">
        <f t="shared" si="806"/>
        <v>-1.2200000014672696E-6</v>
      </c>
      <c r="Q5129" s="23">
        <f t="shared" si="807"/>
        <v>2.8558051653240793E-6</v>
      </c>
      <c r="R5129" s="24">
        <v>7792448</v>
      </c>
      <c r="S5129" s="24">
        <v>7792400</v>
      </c>
      <c r="T5129" s="24">
        <f t="shared" si="808"/>
        <v>48</v>
      </c>
      <c r="U5129" s="23">
        <f t="shared" si="809"/>
        <v>6.1598480570812584E-4</v>
      </c>
    </row>
    <row r="5130" spans="1:21" x14ac:dyDescent="0.3">
      <c r="A5130" s="21">
        <v>43161</v>
      </c>
      <c r="B5130" s="22">
        <v>42.39</v>
      </c>
      <c r="C5130" s="22">
        <v>42.38999939</v>
      </c>
      <c r="D5130" s="22">
        <f t="shared" si="800"/>
        <v>6.1000000073363481E-7</v>
      </c>
      <c r="E5130" s="23">
        <f t="shared" si="801"/>
        <v>1.4390186589092914E-6</v>
      </c>
      <c r="F5130" s="22">
        <v>43.05</v>
      </c>
      <c r="G5130" s="22">
        <v>43.049999239999998</v>
      </c>
      <c r="H5130" s="22">
        <f t="shared" si="802"/>
        <v>7.5999999893383574E-7</v>
      </c>
      <c r="I5130" s="23">
        <f t="shared" si="803"/>
        <v>1.7653891111516677E-6</v>
      </c>
      <c r="J5130" s="22">
        <v>42.15</v>
      </c>
      <c r="K5130" s="22">
        <v>42.150001529999997</v>
      </c>
      <c r="L5130" s="22">
        <f t="shared" si="804"/>
        <v>-1.5299999986950752E-6</v>
      </c>
      <c r="M5130" s="23">
        <f t="shared" si="805"/>
        <v>3.6298931035770122E-6</v>
      </c>
      <c r="N5130" s="22">
        <v>43.01</v>
      </c>
      <c r="O5130" s="22">
        <v>43.009998320000001</v>
      </c>
      <c r="P5130" s="22">
        <f t="shared" si="806"/>
        <v>1.6799999968952761E-6</v>
      </c>
      <c r="Q5130" s="23">
        <f t="shared" si="807"/>
        <v>3.9060685015513301E-6</v>
      </c>
      <c r="R5130" s="24">
        <v>4819615</v>
      </c>
      <c r="S5130" s="24">
        <v>4819600</v>
      </c>
      <c r="T5130" s="24">
        <f t="shared" si="808"/>
        <v>15</v>
      </c>
      <c r="U5130" s="23">
        <f t="shared" si="809"/>
        <v>3.1122914764710765E-4</v>
      </c>
    </row>
    <row r="5131" spans="1:21" x14ac:dyDescent="0.3">
      <c r="A5131" s="21">
        <v>43164</v>
      </c>
      <c r="B5131" s="22">
        <v>43.05</v>
      </c>
      <c r="C5131" s="22">
        <v>43.049999239999998</v>
      </c>
      <c r="D5131" s="22">
        <f t="shared" si="800"/>
        <v>7.5999999893383574E-7</v>
      </c>
      <c r="E5131" s="23">
        <f t="shared" si="801"/>
        <v>1.7653891111516677E-6</v>
      </c>
      <c r="F5131" s="22">
        <v>43.76</v>
      </c>
      <c r="G5131" s="22">
        <v>43.759998320000001</v>
      </c>
      <c r="H5131" s="22">
        <f t="shared" si="802"/>
        <v>1.6799999968952761E-6</v>
      </c>
      <c r="I5131" s="23">
        <f t="shared" si="803"/>
        <v>3.8391226265825782E-6</v>
      </c>
      <c r="J5131" s="22">
        <v>42.87</v>
      </c>
      <c r="K5131" s="22">
        <v>42.869998930000001</v>
      </c>
      <c r="L5131" s="22">
        <f t="shared" si="804"/>
        <v>1.0699999961616413E-6</v>
      </c>
      <c r="M5131" s="23">
        <f t="shared" si="805"/>
        <v>2.4959179446418549E-6</v>
      </c>
      <c r="N5131" s="22">
        <v>43.49</v>
      </c>
      <c r="O5131" s="22">
        <v>43.490001679999999</v>
      </c>
      <c r="P5131" s="22">
        <f t="shared" si="806"/>
        <v>-1.6799999968952761E-6</v>
      </c>
      <c r="Q5131" s="23">
        <f t="shared" si="807"/>
        <v>3.8629568452462665E-6</v>
      </c>
      <c r="R5131" s="24">
        <v>5977197</v>
      </c>
      <c r="S5131" s="24">
        <v>5977200</v>
      </c>
      <c r="T5131" s="24">
        <f t="shared" si="808"/>
        <v>-3</v>
      </c>
      <c r="U5131" s="23">
        <f t="shared" si="809"/>
        <v>5.019072475406545E-5</v>
      </c>
    </row>
    <row r="5132" spans="1:21" x14ac:dyDescent="0.3">
      <c r="A5132" s="21">
        <v>43165</v>
      </c>
      <c r="B5132" s="22">
        <v>44.34</v>
      </c>
      <c r="C5132" s="22">
        <v>44.340000150000002</v>
      </c>
      <c r="D5132" s="22">
        <f t="shared" si="800"/>
        <v>-1.4999999820020093E-7</v>
      </c>
      <c r="E5132" s="23">
        <f t="shared" si="801"/>
        <v>3.3829498803057835E-7</v>
      </c>
      <c r="F5132" s="22">
        <v>44.4</v>
      </c>
      <c r="G5132" s="22">
        <v>44.400001529999997</v>
      </c>
      <c r="H5132" s="22">
        <f t="shared" si="802"/>
        <v>-1.5299999986950752E-6</v>
      </c>
      <c r="I5132" s="23">
        <f t="shared" si="803"/>
        <v>3.4459458242614957E-6</v>
      </c>
      <c r="J5132" s="22">
        <v>43.43</v>
      </c>
      <c r="K5132" s="22">
        <v>43.430000309999997</v>
      </c>
      <c r="L5132" s="22">
        <f t="shared" si="804"/>
        <v>-3.0999999722780558E-7</v>
      </c>
      <c r="M5132" s="23">
        <f t="shared" si="805"/>
        <v>7.1379229798537752E-7</v>
      </c>
      <c r="N5132" s="22">
        <v>43.54</v>
      </c>
      <c r="O5132" s="22">
        <v>43.540000919999997</v>
      </c>
      <c r="P5132" s="22">
        <f t="shared" si="806"/>
        <v>-9.1999999796144039E-7</v>
      </c>
      <c r="Q5132" s="23">
        <f t="shared" si="807"/>
        <v>2.1129994913225657E-6</v>
      </c>
      <c r="R5132" s="24">
        <v>8632022</v>
      </c>
      <c r="S5132" s="24">
        <v>8632000</v>
      </c>
      <c r="T5132" s="24">
        <f t="shared" si="808"/>
        <v>22</v>
      </c>
      <c r="U5132" s="23">
        <f t="shared" si="809"/>
        <v>2.5486561631139944E-4</v>
      </c>
    </row>
    <row r="5133" spans="1:21" x14ac:dyDescent="0.3">
      <c r="A5133" s="21">
        <v>43166</v>
      </c>
      <c r="B5133" s="22">
        <v>43.31</v>
      </c>
      <c r="C5133" s="22">
        <v>43.310001370000002</v>
      </c>
      <c r="D5133" s="22">
        <f t="shared" si="800"/>
        <v>-1.3699999996674705E-6</v>
      </c>
      <c r="E5133" s="23">
        <f t="shared" si="801"/>
        <v>3.1632416447265293E-6</v>
      </c>
      <c r="F5133" s="22">
        <v>44.28</v>
      </c>
      <c r="G5133" s="22">
        <v>44.27999878</v>
      </c>
      <c r="H5133" s="22">
        <f t="shared" si="802"/>
        <v>1.2200000014672696E-6</v>
      </c>
      <c r="I5133" s="23">
        <f t="shared" si="803"/>
        <v>2.7551942978334235E-6</v>
      </c>
      <c r="J5133" s="22">
        <v>43.18</v>
      </c>
      <c r="K5133" s="22">
        <v>43.180000309999997</v>
      </c>
      <c r="L5133" s="22">
        <f t="shared" si="804"/>
        <v>-3.0999999722780558E-7</v>
      </c>
      <c r="M5133" s="23">
        <f t="shared" si="805"/>
        <v>7.1792495368744382E-7</v>
      </c>
      <c r="N5133" s="22">
        <v>44.2</v>
      </c>
      <c r="O5133" s="22">
        <v>44.200000760000002</v>
      </c>
      <c r="P5133" s="22">
        <f t="shared" si="806"/>
        <v>-7.5999999893383574E-7</v>
      </c>
      <c r="Q5133" s="23">
        <f t="shared" si="807"/>
        <v>1.7194569815972005E-6</v>
      </c>
      <c r="R5133" s="24">
        <v>4482853</v>
      </c>
      <c r="S5133" s="24">
        <v>4482900</v>
      </c>
      <c r="T5133" s="24">
        <f t="shared" si="808"/>
        <v>-47</v>
      </c>
      <c r="U5133" s="23">
        <f t="shared" si="809"/>
        <v>1.0484284726404783E-3</v>
      </c>
    </row>
    <row r="5134" spans="1:21" x14ac:dyDescent="0.3">
      <c r="A5134" s="21">
        <v>43167</v>
      </c>
      <c r="B5134" s="22">
        <v>44.3</v>
      </c>
      <c r="C5134" s="22">
        <v>44.299999239999998</v>
      </c>
      <c r="D5134" s="22">
        <f t="shared" si="800"/>
        <v>7.5999999893383574E-7</v>
      </c>
      <c r="E5134" s="23">
        <f t="shared" si="801"/>
        <v>1.7155756477928008E-6</v>
      </c>
      <c r="F5134" s="22">
        <v>44.39</v>
      </c>
      <c r="G5134" s="22">
        <v>44.38999939</v>
      </c>
      <c r="H5134" s="22">
        <f t="shared" si="802"/>
        <v>6.1000000073363481E-7</v>
      </c>
      <c r="I5134" s="23">
        <f t="shared" si="803"/>
        <v>1.3741833951704293E-6</v>
      </c>
      <c r="J5134" s="22">
        <v>43.59</v>
      </c>
      <c r="K5134" s="22">
        <v>43.590000150000002</v>
      </c>
      <c r="L5134" s="22">
        <f t="shared" si="804"/>
        <v>-1.4999999820020093E-7</v>
      </c>
      <c r="M5134" s="23">
        <f t="shared" si="805"/>
        <v>3.4411561753619522E-7</v>
      </c>
      <c r="N5134" s="22">
        <v>43.8</v>
      </c>
      <c r="O5134" s="22">
        <v>43.799999239999998</v>
      </c>
      <c r="P5134" s="22">
        <f t="shared" si="806"/>
        <v>7.5999999893383574E-7</v>
      </c>
      <c r="Q5134" s="23">
        <f t="shared" si="807"/>
        <v>1.7351598450252298E-6</v>
      </c>
      <c r="R5134" s="24">
        <v>7092396</v>
      </c>
      <c r="S5134" s="24">
        <v>7092400</v>
      </c>
      <c r="T5134" s="24">
        <f t="shared" si="808"/>
        <v>-4</v>
      </c>
      <c r="U5134" s="23">
        <f t="shared" si="809"/>
        <v>5.6398398285488687E-5</v>
      </c>
    </row>
    <row r="5135" spans="1:21" x14ac:dyDescent="0.3">
      <c r="A5135" s="21">
        <v>43168</v>
      </c>
      <c r="B5135" s="22">
        <v>44.05</v>
      </c>
      <c r="C5135" s="22">
        <v>44.049999239999998</v>
      </c>
      <c r="D5135" s="22">
        <f t="shared" si="800"/>
        <v>7.5999999893383574E-7</v>
      </c>
      <c r="E5135" s="23">
        <f t="shared" si="801"/>
        <v>1.725312172636114E-6</v>
      </c>
      <c r="F5135" s="22">
        <v>44.6</v>
      </c>
      <c r="G5135" s="22">
        <v>44.599998470000003</v>
      </c>
      <c r="H5135" s="22">
        <f t="shared" si="802"/>
        <v>1.5299999986950752E-6</v>
      </c>
      <c r="I5135" s="23">
        <f t="shared" si="803"/>
        <v>3.430493388299605E-6</v>
      </c>
      <c r="J5135" s="22">
        <v>43.52</v>
      </c>
      <c r="K5135" s="22">
        <v>43.520000459999999</v>
      </c>
      <c r="L5135" s="22">
        <f t="shared" si="804"/>
        <v>-4.5999999542800651E-7</v>
      </c>
      <c r="M5135" s="23">
        <f t="shared" si="805"/>
        <v>1.0569852724399685E-6</v>
      </c>
      <c r="N5135" s="22">
        <v>44.59</v>
      </c>
      <c r="O5135" s="22">
        <v>44.590000150000002</v>
      </c>
      <c r="P5135" s="22">
        <f t="shared" si="806"/>
        <v>-1.4999999820020093E-7</v>
      </c>
      <c r="Q5135" s="23">
        <f t="shared" si="807"/>
        <v>3.3639829041400203E-7</v>
      </c>
      <c r="R5135" s="24">
        <v>8336201</v>
      </c>
      <c r="S5135" s="24">
        <v>8336200</v>
      </c>
      <c r="T5135" s="24">
        <f t="shared" si="808"/>
        <v>1</v>
      </c>
      <c r="U5135" s="23">
        <f t="shared" si="809"/>
        <v>1.1995873419543677E-5</v>
      </c>
    </row>
    <row r="5136" spans="1:21" x14ac:dyDescent="0.3">
      <c r="A5136" s="21">
        <v>43171</v>
      </c>
      <c r="B5136" s="22">
        <v>44.79</v>
      </c>
      <c r="C5136" s="22">
        <v>44.790000919999997</v>
      </c>
      <c r="D5136" s="22">
        <f t="shared" si="800"/>
        <v>-9.1999999796144039E-7</v>
      </c>
      <c r="E5136" s="23">
        <f t="shared" si="801"/>
        <v>2.0540298706505148E-6</v>
      </c>
      <c r="F5136" s="22">
        <v>45.35</v>
      </c>
      <c r="G5136" s="22">
        <v>45.349998470000003</v>
      </c>
      <c r="H5136" s="22">
        <f t="shared" si="802"/>
        <v>1.5299999986950752E-6</v>
      </c>
      <c r="I5136" s="23">
        <f t="shared" si="803"/>
        <v>3.3737597581336264E-6</v>
      </c>
      <c r="J5136" s="22">
        <v>44.75</v>
      </c>
      <c r="K5136" s="22">
        <v>44.75</v>
      </c>
      <c r="L5136" s="22">
        <f t="shared" si="804"/>
        <v>0</v>
      </c>
      <c r="M5136" s="23">
        <f t="shared" si="805"/>
        <v>0</v>
      </c>
      <c r="N5136" s="22">
        <v>45.22</v>
      </c>
      <c r="O5136" s="22">
        <v>45.22000122</v>
      </c>
      <c r="P5136" s="22">
        <f t="shared" si="806"/>
        <v>-1.2200000014672696E-6</v>
      </c>
      <c r="Q5136" s="23">
        <f t="shared" si="807"/>
        <v>2.6979212042296127E-6</v>
      </c>
      <c r="R5136" s="24">
        <v>5176080</v>
      </c>
      <c r="S5136" s="24">
        <v>5176100</v>
      </c>
      <c r="T5136" s="24">
        <f t="shared" si="808"/>
        <v>-20</v>
      </c>
      <c r="U5136" s="23">
        <f t="shared" si="809"/>
        <v>3.863912984679585E-4</v>
      </c>
    </row>
    <row r="5137" spans="1:21" x14ac:dyDescent="0.3">
      <c r="A5137" s="21">
        <v>43172</v>
      </c>
      <c r="B5137" s="22">
        <v>45.5</v>
      </c>
      <c r="C5137" s="22">
        <v>45.5</v>
      </c>
      <c r="D5137" s="22">
        <f t="shared" si="800"/>
        <v>0</v>
      </c>
      <c r="E5137" s="23">
        <f t="shared" si="801"/>
        <v>0</v>
      </c>
      <c r="F5137" s="22">
        <v>45.75</v>
      </c>
      <c r="G5137" s="22">
        <v>45.75</v>
      </c>
      <c r="H5137" s="22">
        <f t="shared" si="802"/>
        <v>0</v>
      </c>
      <c r="I5137" s="23">
        <f t="shared" si="803"/>
        <v>0</v>
      </c>
      <c r="J5137" s="22">
        <v>44.91</v>
      </c>
      <c r="K5137" s="22">
        <v>44.909999849999998</v>
      </c>
      <c r="L5137" s="22">
        <f t="shared" si="804"/>
        <v>1.4999999820020093E-7</v>
      </c>
      <c r="M5137" s="23">
        <f t="shared" si="805"/>
        <v>3.3400133311334436E-7</v>
      </c>
      <c r="N5137" s="22">
        <v>44.99</v>
      </c>
      <c r="O5137" s="22">
        <v>44.990001679999999</v>
      </c>
      <c r="P5137" s="22">
        <f t="shared" si="806"/>
        <v>-1.6799999968952761E-6</v>
      </c>
      <c r="Q5137" s="23">
        <f t="shared" si="807"/>
        <v>3.7341630010254225E-6</v>
      </c>
      <c r="R5137" s="24">
        <v>5842276</v>
      </c>
      <c r="S5137" s="24">
        <v>5842300</v>
      </c>
      <c r="T5137" s="24">
        <f t="shared" si="808"/>
        <v>-24</v>
      </c>
      <c r="U5137" s="23">
        <f t="shared" si="809"/>
        <v>4.1079711757355833E-4</v>
      </c>
    </row>
    <row r="5138" spans="1:21" x14ac:dyDescent="0.3">
      <c r="A5138" s="21">
        <v>43173</v>
      </c>
      <c r="B5138" s="22">
        <v>45.43</v>
      </c>
      <c r="C5138" s="22">
        <v>45.430000309999997</v>
      </c>
      <c r="D5138" s="22">
        <f t="shared" si="800"/>
        <v>-3.0999999722780558E-7</v>
      </c>
      <c r="E5138" s="23">
        <f t="shared" si="801"/>
        <v>6.8236846822025831E-7</v>
      </c>
      <c r="F5138" s="22">
        <v>45.45</v>
      </c>
      <c r="G5138" s="22">
        <v>45.450000760000002</v>
      </c>
      <c r="H5138" s="22">
        <f t="shared" si="802"/>
        <v>-7.5999999893383574E-7</v>
      </c>
      <c r="I5138" s="23">
        <f t="shared" si="803"/>
        <v>1.6721671864144446E-6</v>
      </c>
      <c r="J5138" s="22">
        <v>44.83</v>
      </c>
      <c r="K5138" s="22">
        <v>44.83000183</v>
      </c>
      <c r="L5138" s="22">
        <f t="shared" si="804"/>
        <v>-1.8300000022009044E-6</v>
      </c>
      <c r="M5138" s="23">
        <f t="shared" si="805"/>
        <v>4.0820877258503217E-6</v>
      </c>
      <c r="N5138" s="22">
        <v>45.15</v>
      </c>
      <c r="O5138" s="22">
        <v>45.150001529999997</v>
      </c>
      <c r="P5138" s="22">
        <f t="shared" si="806"/>
        <v>-1.5299999986950752E-6</v>
      </c>
      <c r="Q5138" s="23">
        <f t="shared" si="807"/>
        <v>3.3887042012135126E-6</v>
      </c>
      <c r="R5138" s="24">
        <v>4300486</v>
      </c>
      <c r="S5138" s="24">
        <v>4300500</v>
      </c>
      <c r="T5138" s="24">
        <f t="shared" si="808"/>
        <v>-14</v>
      </c>
      <c r="U5138" s="23">
        <f t="shared" si="809"/>
        <v>3.2554354144866875E-4</v>
      </c>
    </row>
    <row r="5139" spans="1:21" x14ac:dyDescent="0.3">
      <c r="A5139" s="21">
        <v>43174</v>
      </c>
      <c r="B5139" s="22">
        <v>45.1</v>
      </c>
      <c r="C5139" s="22">
        <v>45.099998470000003</v>
      </c>
      <c r="D5139" s="22">
        <f t="shared" si="800"/>
        <v>1.5299999986950752E-6</v>
      </c>
      <c r="E5139" s="23">
        <f t="shared" si="801"/>
        <v>3.3924613095337759E-6</v>
      </c>
      <c r="F5139" s="22">
        <v>45.65</v>
      </c>
      <c r="G5139" s="22">
        <v>45.650001529999997</v>
      </c>
      <c r="H5139" s="22">
        <f t="shared" si="802"/>
        <v>-1.5299999986950752E-6</v>
      </c>
      <c r="I5139" s="23">
        <f t="shared" si="803"/>
        <v>3.3515880556753078E-6</v>
      </c>
      <c r="J5139" s="22">
        <v>44.89</v>
      </c>
      <c r="K5139" s="22">
        <v>44.88999939</v>
      </c>
      <c r="L5139" s="22">
        <f t="shared" si="804"/>
        <v>6.1000000073363481E-7</v>
      </c>
      <c r="M5139" s="23">
        <f t="shared" si="805"/>
        <v>1.3588772756132462E-6</v>
      </c>
      <c r="N5139" s="22">
        <v>45.31</v>
      </c>
      <c r="O5139" s="22">
        <v>45.310001370000002</v>
      </c>
      <c r="P5139" s="22">
        <f t="shared" si="806"/>
        <v>-1.3699999996674705E-6</v>
      </c>
      <c r="Q5139" s="23">
        <f t="shared" si="807"/>
        <v>3.0236150038489185E-6</v>
      </c>
      <c r="R5139" s="24">
        <v>3942214</v>
      </c>
      <c r="S5139" s="24">
        <v>3942200</v>
      </c>
      <c r="T5139" s="24">
        <f t="shared" si="808"/>
        <v>14</v>
      </c>
      <c r="U5139" s="23">
        <f t="shared" si="809"/>
        <v>3.5513165237684543E-4</v>
      </c>
    </row>
    <row r="5140" spans="1:21" x14ac:dyDescent="0.3">
      <c r="A5140" s="21">
        <v>43175</v>
      </c>
      <c r="B5140" s="22">
        <v>45</v>
      </c>
      <c r="C5140" s="22">
        <v>45</v>
      </c>
      <c r="D5140" s="22">
        <f t="shared" si="800"/>
        <v>0</v>
      </c>
      <c r="E5140" s="23">
        <f t="shared" si="801"/>
        <v>0</v>
      </c>
      <c r="F5140" s="22">
        <v>45.52</v>
      </c>
      <c r="G5140" s="22">
        <v>45.520000459999999</v>
      </c>
      <c r="H5140" s="22">
        <f t="shared" si="802"/>
        <v>-4.5999999542800651E-7</v>
      </c>
      <c r="I5140" s="23">
        <f t="shared" si="803"/>
        <v>1.0105447952097989E-6</v>
      </c>
      <c r="J5140" s="22">
        <v>44.93</v>
      </c>
      <c r="K5140" s="22">
        <v>44.930000309999997</v>
      </c>
      <c r="L5140" s="22">
        <f t="shared" si="804"/>
        <v>-3.0999999722780558E-7</v>
      </c>
      <c r="M5140" s="23">
        <f t="shared" si="805"/>
        <v>6.8996215243472716E-7</v>
      </c>
      <c r="N5140" s="22">
        <v>44.97</v>
      </c>
      <c r="O5140" s="22">
        <v>44.97000122</v>
      </c>
      <c r="P5140" s="22">
        <f t="shared" si="806"/>
        <v>-1.2200000014672696E-6</v>
      </c>
      <c r="Q5140" s="23">
        <f t="shared" si="807"/>
        <v>2.7129196539240599E-6</v>
      </c>
      <c r="R5140" s="24">
        <v>8125628</v>
      </c>
      <c r="S5140" s="24">
        <v>8125600</v>
      </c>
      <c r="T5140" s="24">
        <f t="shared" si="808"/>
        <v>28</v>
      </c>
      <c r="U5140" s="23">
        <f t="shared" si="809"/>
        <v>3.4458993797381116E-4</v>
      </c>
    </row>
    <row r="5141" spans="1:21" x14ac:dyDescent="0.3">
      <c r="A5141" s="21">
        <v>43178</v>
      </c>
      <c r="B5141" s="22">
        <v>44.72</v>
      </c>
      <c r="C5141" s="22">
        <v>44.72000122</v>
      </c>
      <c r="D5141" s="22">
        <f t="shared" si="800"/>
        <v>-1.2200000014672696E-6</v>
      </c>
      <c r="E5141" s="23">
        <f t="shared" si="801"/>
        <v>2.7280857964772424E-6</v>
      </c>
      <c r="F5141" s="22">
        <v>44.87</v>
      </c>
      <c r="G5141" s="22">
        <v>44.869998930000001</v>
      </c>
      <c r="H5141" s="22">
        <f t="shared" si="802"/>
        <v>1.0699999961616413E-6</v>
      </c>
      <c r="I5141" s="23">
        <f t="shared" si="803"/>
        <v>2.3846668635559992E-6</v>
      </c>
      <c r="J5141" s="22">
        <v>44.19</v>
      </c>
      <c r="K5141" s="22">
        <v>44.189998629999998</v>
      </c>
      <c r="L5141" s="22">
        <f t="shared" si="804"/>
        <v>1.3699999996674705E-6</v>
      </c>
      <c r="M5141" s="23">
        <f t="shared" si="805"/>
        <v>3.1002490204591134E-6</v>
      </c>
      <c r="N5141" s="22">
        <v>44.6</v>
      </c>
      <c r="O5141" s="22">
        <v>44.599998470000003</v>
      </c>
      <c r="P5141" s="22">
        <f t="shared" si="806"/>
        <v>1.5299999986950752E-6</v>
      </c>
      <c r="Q5141" s="23">
        <f t="shared" si="807"/>
        <v>3.430493388299605E-6</v>
      </c>
      <c r="R5141" s="24">
        <v>5116451</v>
      </c>
      <c r="S5141" s="24">
        <v>5116500</v>
      </c>
      <c r="T5141" s="24">
        <f t="shared" si="808"/>
        <v>-49</v>
      </c>
      <c r="U5141" s="23">
        <f t="shared" si="809"/>
        <v>9.5768591810808164E-4</v>
      </c>
    </row>
    <row r="5142" spans="1:21" x14ac:dyDescent="0.3">
      <c r="A5142" s="21">
        <v>43179</v>
      </c>
      <c r="B5142" s="22">
        <v>44.7</v>
      </c>
      <c r="C5142" s="22">
        <v>44.700000760000002</v>
      </c>
      <c r="D5142" s="22">
        <f t="shared" si="800"/>
        <v>-7.5999999893383574E-7</v>
      </c>
      <c r="E5142" s="23">
        <f t="shared" si="801"/>
        <v>1.7002236823537711E-6</v>
      </c>
      <c r="F5142" s="22">
        <v>44.91</v>
      </c>
      <c r="G5142" s="22">
        <v>44.909999849999998</v>
      </c>
      <c r="H5142" s="22">
        <f t="shared" si="802"/>
        <v>1.4999999820020093E-7</v>
      </c>
      <c r="I5142" s="23">
        <f t="shared" si="803"/>
        <v>3.3400133311334436E-7</v>
      </c>
      <c r="J5142" s="22">
        <v>44.52</v>
      </c>
      <c r="K5142" s="22">
        <v>44.520000459999999</v>
      </c>
      <c r="L5142" s="22">
        <f t="shared" si="804"/>
        <v>-4.5999999542800651E-7</v>
      </c>
      <c r="M5142" s="23">
        <f t="shared" si="805"/>
        <v>1.0332434651282269E-6</v>
      </c>
      <c r="N5142" s="22">
        <v>44.83</v>
      </c>
      <c r="O5142" s="22">
        <v>44.83000183</v>
      </c>
      <c r="P5142" s="22">
        <f t="shared" si="806"/>
        <v>-1.8300000022009044E-6</v>
      </c>
      <c r="Q5142" s="23">
        <f t="shared" si="807"/>
        <v>4.0820877258503217E-6</v>
      </c>
      <c r="R5142" s="24">
        <v>6404225</v>
      </c>
      <c r="S5142" s="24">
        <v>6404200</v>
      </c>
      <c r="T5142" s="24">
        <f t="shared" si="808"/>
        <v>25</v>
      </c>
      <c r="U5142" s="23">
        <f t="shared" si="809"/>
        <v>3.9036882046157204E-4</v>
      </c>
    </row>
    <row r="5143" spans="1:21" x14ac:dyDescent="0.3">
      <c r="A5143" s="21">
        <v>43180</v>
      </c>
      <c r="B5143" s="22">
        <v>44.57</v>
      </c>
      <c r="C5143" s="22">
        <v>44.569999690000003</v>
      </c>
      <c r="D5143" s="22">
        <f t="shared" si="800"/>
        <v>3.0999999722780558E-7</v>
      </c>
      <c r="E5143" s="23">
        <f t="shared" si="801"/>
        <v>6.9553511192273815E-7</v>
      </c>
      <c r="F5143" s="22">
        <v>44.85</v>
      </c>
      <c r="G5143" s="22">
        <v>44.849998470000003</v>
      </c>
      <c r="H5143" s="22">
        <f t="shared" si="802"/>
        <v>1.5299999986950752E-6</v>
      </c>
      <c r="I5143" s="23">
        <f t="shared" si="803"/>
        <v>3.4113713509232033E-6</v>
      </c>
      <c r="J5143" s="22">
        <v>44.25</v>
      </c>
      <c r="K5143" s="22">
        <v>44.25</v>
      </c>
      <c r="L5143" s="22">
        <f t="shared" si="804"/>
        <v>0</v>
      </c>
      <c r="M5143" s="23">
        <f t="shared" si="805"/>
        <v>0</v>
      </c>
      <c r="N5143" s="22">
        <v>44.7</v>
      </c>
      <c r="O5143" s="22">
        <v>44.700000760000002</v>
      </c>
      <c r="P5143" s="22">
        <f t="shared" si="806"/>
        <v>-7.5999999893383574E-7</v>
      </c>
      <c r="Q5143" s="23">
        <f t="shared" si="807"/>
        <v>1.7002236823537711E-6</v>
      </c>
      <c r="R5143" s="24">
        <v>7036362</v>
      </c>
      <c r="S5143" s="24">
        <v>7036400</v>
      </c>
      <c r="T5143" s="24">
        <f t="shared" si="808"/>
        <v>-38</v>
      </c>
      <c r="U5143" s="23">
        <f t="shared" si="809"/>
        <v>5.4004888863623448E-4</v>
      </c>
    </row>
    <row r="5144" spans="1:21" x14ac:dyDescent="0.3">
      <c r="A5144" s="21">
        <v>43181</v>
      </c>
      <c r="B5144" s="22">
        <v>44.1</v>
      </c>
      <c r="C5144" s="22">
        <v>44.099998470000003</v>
      </c>
      <c r="D5144" s="22">
        <f t="shared" si="800"/>
        <v>1.5299999986950752E-6</v>
      </c>
      <c r="E5144" s="23">
        <f t="shared" si="801"/>
        <v>3.4693878725095456E-6</v>
      </c>
      <c r="F5144" s="22">
        <v>44.37</v>
      </c>
      <c r="G5144" s="22">
        <v>44.369998930000001</v>
      </c>
      <c r="H5144" s="22">
        <f t="shared" si="802"/>
        <v>1.0699999961616413E-6</v>
      </c>
      <c r="I5144" s="23">
        <f t="shared" si="803"/>
        <v>2.4115393778794516E-6</v>
      </c>
      <c r="J5144" s="22">
        <v>43.69</v>
      </c>
      <c r="K5144" s="22">
        <v>43.689998629999998</v>
      </c>
      <c r="L5144" s="22">
        <f t="shared" si="804"/>
        <v>1.3699999996674705E-6</v>
      </c>
      <c r="M5144" s="23">
        <f t="shared" si="805"/>
        <v>3.1357290973379703E-6</v>
      </c>
      <c r="N5144" s="22">
        <v>43.69</v>
      </c>
      <c r="O5144" s="22">
        <v>43.689998629999998</v>
      </c>
      <c r="P5144" s="22">
        <f t="shared" si="806"/>
        <v>1.3699999996674705E-6</v>
      </c>
      <c r="Q5144" s="23">
        <f t="shared" si="807"/>
        <v>3.1357290973379703E-6</v>
      </c>
      <c r="R5144" s="24">
        <v>6318484</v>
      </c>
      <c r="S5144" s="24">
        <v>6318500</v>
      </c>
      <c r="T5144" s="24">
        <f t="shared" si="808"/>
        <v>-16</v>
      </c>
      <c r="U5144" s="23">
        <f t="shared" si="809"/>
        <v>2.5322465775104853E-4</v>
      </c>
    </row>
    <row r="5145" spans="1:21" x14ac:dyDescent="0.3">
      <c r="A5145" s="21">
        <v>43182</v>
      </c>
      <c r="B5145" s="22">
        <v>43.63</v>
      </c>
      <c r="C5145" s="22">
        <v>43.630001069999999</v>
      </c>
      <c r="D5145" s="22">
        <f t="shared" si="800"/>
        <v>-1.0699999961616413E-6</v>
      </c>
      <c r="E5145" s="23">
        <f t="shared" si="801"/>
        <v>2.4524409120342051E-6</v>
      </c>
      <c r="F5145" s="22">
        <v>43.73</v>
      </c>
      <c r="G5145" s="22">
        <v>43.700000760000002</v>
      </c>
      <c r="H5145" s="22">
        <f t="shared" si="802"/>
        <v>2.9999239999995098E-2</v>
      </c>
      <c r="I5145" s="23">
        <f t="shared" si="803"/>
        <v>6.8648145259197227E-2</v>
      </c>
      <c r="J5145" s="22">
        <v>42.58</v>
      </c>
      <c r="K5145" s="22">
        <v>42.58000183</v>
      </c>
      <c r="L5145" s="22">
        <f t="shared" si="804"/>
        <v>-1.8300000022009044E-6</v>
      </c>
      <c r="M5145" s="23">
        <f t="shared" si="805"/>
        <v>4.2977922112524823E-6</v>
      </c>
      <c r="N5145" s="22">
        <v>42.58</v>
      </c>
      <c r="O5145" s="22">
        <v>42.58000183</v>
      </c>
      <c r="P5145" s="22">
        <f t="shared" si="806"/>
        <v>-1.8300000022009044E-6</v>
      </c>
      <c r="Q5145" s="23">
        <f t="shared" si="807"/>
        <v>4.2977922112524823E-6</v>
      </c>
      <c r="R5145" s="24">
        <v>5923485</v>
      </c>
      <c r="S5145" s="24">
        <v>5923500</v>
      </c>
      <c r="T5145" s="24">
        <f t="shared" si="808"/>
        <v>-15</v>
      </c>
      <c r="U5145" s="23">
        <f t="shared" si="809"/>
        <v>2.5322866548493288E-4</v>
      </c>
    </row>
    <row r="5146" spans="1:21" x14ac:dyDescent="0.3">
      <c r="A5146" s="21">
        <v>43185</v>
      </c>
      <c r="B5146" s="22">
        <v>43.81</v>
      </c>
      <c r="C5146" s="22">
        <v>43.810001370000002</v>
      </c>
      <c r="D5146" s="22">
        <f t="shared" si="800"/>
        <v>-1.3699999996674705E-6</v>
      </c>
      <c r="E5146" s="23">
        <f t="shared" si="801"/>
        <v>3.1271398238430839E-6</v>
      </c>
      <c r="F5146" s="22">
        <v>44.28</v>
      </c>
      <c r="G5146" s="22">
        <v>44.27999878</v>
      </c>
      <c r="H5146" s="22">
        <f t="shared" si="802"/>
        <v>1.2200000014672696E-6</v>
      </c>
      <c r="I5146" s="23">
        <f t="shared" si="803"/>
        <v>2.7551942978334235E-6</v>
      </c>
      <c r="J5146" s="22">
        <v>43.18</v>
      </c>
      <c r="K5146" s="22">
        <v>43.180000309999997</v>
      </c>
      <c r="L5146" s="22">
        <f t="shared" si="804"/>
        <v>-3.0999999722780558E-7</v>
      </c>
      <c r="M5146" s="23">
        <f t="shared" si="805"/>
        <v>7.1792495368744382E-7</v>
      </c>
      <c r="N5146" s="22">
        <v>44.27</v>
      </c>
      <c r="O5146" s="22">
        <v>44.270000459999999</v>
      </c>
      <c r="P5146" s="22">
        <f t="shared" si="806"/>
        <v>-4.5999999542800651E-7</v>
      </c>
      <c r="Q5146" s="23">
        <f t="shared" si="807"/>
        <v>1.0390783615275492E-6</v>
      </c>
      <c r="R5146" s="24">
        <v>5395299</v>
      </c>
      <c r="S5146" s="24">
        <v>5395200</v>
      </c>
      <c r="T5146" s="24">
        <f t="shared" si="808"/>
        <v>99</v>
      </c>
      <c r="U5146" s="23">
        <f t="shared" si="809"/>
        <v>1.8349644128113881E-3</v>
      </c>
    </row>
    <row r="5147" spans="1:21" x14ac:dyDescent="0.3">
      <c r="A5147" s="21">
        <v>43186</v>
      </c>
      <c r="B5147" s="22">
        <v>44.72</v>
      </c>
      <c r="C5147" s="22">
        <v>44.72000122</v>
      </c>
      <c r="D5147" s="22">
        <f t="shared" si="800"/>
        <v>-1.2200000014672696E-6</v>
      </c>
      <c r="E5147" s="23">
        <f t="shared" si="801"/>
        <v>2.7280857964772424E-6</v>
      </c>
      <c r="F5147" s="22">
        <v>44.84</v>
      </c>
      <c r="G5147" s="22">
        <v>44.840000150000002</v>
      </c>
      <c r="H5147" s="22">
        <f t="shared" si="802"/>
        <v>-1.4999999820020093E-7</v>
      </c>
      <c r="I5147" s="23">
        <f t="shared" si="803"/>
        <v>3.3452274241395363E-7</v>
      </c>
      <c r="J5147" s="22">
        <v>43.13</v>
      </c>
      <c r="K5147" s="22">
        <v>43.130001069999999</v>
      </c>
      <c r="L5147" s="22">
        <f t="shared" si="804"/>
        <v>-1.0699999961616413E-6</v>
      </c>
      <c r="M5147" s="23">
        <f t="shared" si="805"/>
        <v>2.4808717125349268E-6</v>
      </c>
      <c r="N5147" s="22">
        <v>43.29</v>
      </c>
      <c r="O5147" s="22">
        <v>43.290000919999997</v>
      </c>
      <c r="P5147" s="22">
        <f t="shared" si="806"/>
        <v>-9.1999999796144039E-7</v>
      </c>
      <c r="Q5147" s="23">
        <f t="shared" si="807"/>
        <v>2.1252020753282083E-6</v>
      </c>
      <c r="R5147" s="24">
        <v>6994993</v>
      </c>
      <c r="S5147" s="24">
        <v>6995000</v>
      </c>
      <c r="T5147" s="24">
        <f t="shared" si="808"/>
        <v>-7</v>
      </c>
      <c r="U5147" s="23">
        <f t="shared" si="809"/>
        <v>1.0007147962830593E-4</v>
      </c>
    </row>
    <row r="5148" spans="1:21" x14ac:dyDescent="0.3">
      <c r="A5148" s="21">
        <v>43187</v>
      </c>
      <c r="B5148" s="22">
        <v>42.98</v>
      </c>
      <c r="C5148" s="22">
        <v>42.979999540000001</v>
      </c>
      <c r="D5148" s="22">
        <f t="shared" si="800"/>
        <v>4.5999999542800651E-7</v>
      </c>
      <c r="E5148" s="23">
        <f t="shared" si="801"/>
        <v>1.0702652404635333E-6</v>
      </c>
      <c r="F5148" s="22">
        <v>43.17</v>
      </c>
      <c r="G5148" s="22">
        <v>43.16999817</v>
      </c>
      <c r="H5148" s="22">
        <f t="shared" si="802"/>
        <v>1.8300000022009044E-6</v>
      </c>
      <c r="I5148" s="23">
        <f t="shared" si="803"/>
        <v>4.2390550840296791E-6</v>
      </c>
      <c r="J5148" s="22">
        <v>42.44</v>
      </c>
      <c r="K5148" s="22">
        <v>42.439998629999998</v>
      </c>
      <c r="L5148" s="22">
        <f t="shared" si="804"/>
        <v>1.3699999996674705E-6</v>
      </c>
      <c r="M5148" s="23">
        <f t="shared" si="805"/>
        <v>3.2280868140722429E-6</v>
      </c>
      <c r="N5148" s="22">
        <v>42.69</v>
      </c>
      <c r="O5148" s="22">
        <v>42.689998629999998</v>
      </c>
      <c r="P5148" s="22">
        <f t="shared" si="806"/>
        <v>1.3699999996674705E-6</v>
      </c>
      <c r="Q5148" s="23">
        <f t="shared" si="807"/>
        <v>3.2091825805417471E-6</v>
      </c>
      <c r="R5148" s="24">
        <v>8563120</v>
      </c>
      <c r="S5148" s="24">
        <v>8563100</v>
      </c>
      <c r="T5148" s="24">
        <f t="shared" si="808"/>
        <v>20</v>
      </c>
      <c r="U5148" s="23">
        <f t="shared" si="809"/>
        <v>2.3356027606824634E-4</v>
      </c>
    </row>
    <row r="5149" spans="1:21" x14ac:dyDescent="0.3">
      <c r="A5149" s="21">
        <v>43188</v>
      </c>
      <c r="B5149" s="22">
        <v>43</v>
      </c>
      <c r="C5149" s="22">
        <v>43</v>
      </c>
      <c r="D5149" s="22">
        <f t="shared" si="800"/>
        <v>0</v>
      </c>
      <c r="E5149" s="23">
        <f t="shared" si="801"/>
        <v>0</v>
      </c>
      <c r="F5149" s="22">
        <v>43.92</v>
      </c>
      <c r="G5149" s="22">
        <v>43.91999817</v>
      </c>
      <c r="H5149" s="22">
        <f t="shared" si="802"/>
        <v>1.8300000022009044E-6</v>
      </c>
      <c r="I5149" s="23">
        <f t="shared" si="803"/>
        <v>4.1666668452889519E-6</v>
      </c>
      <c r="J5149" s="22">
        <v>42.96</v>
      </c>
      <c r="K5149" s="22">
        <v>42.959999080000003</v>
      </c>
      <c r="L5149" s="22">
        <f t="shared" si="804"/>
        <v>9.1999999796144039E-7</v>
      </c>
      <c r="M5149" s="23">
        <f t="shared" si="805"/>
        <v>2.1415270429783267E-6</v>
      </c>
      <c r="N5149" s="22">
        <v>43.76</v>
      </c>
      <c r="O5149" s="22">
        <v>43.759998320000001</v>
      </c>
      <c r="P5149" s="22">
        <f t="shared" si="806"/>
        <v>1.6799999968952761E-6</v>
      </c>
      <c r="Q5149" s="23">
        <f t="shared" si="807"/>
        <v>3.8391226265825782E-6</v>
      </c>
      <c r="R5149" s="24">
        <v>7758880</v>
      </c>
      <c r="S5149" s="24">
        <v>7758900</v>
      </c>
      <c r="T5149" s="24">
        <f t="shared" si="808"/>
        <v>-20</v>
      </c>
      <c r="U5149" s="23">
        <f t="shared" si="809"/>
        <v>2.5776849811184573E-4</v>
      </c>
    </row>
    <row r="5150" spans="1:21" x14ac:dyDescent="0.3">
      <c r="A5150" s="21">
        <v>43192</v>
      </c>
      <c r="B5150" s="22">
        <v>43.34</v>
      </c>
      <c r="C5150" s="22">
        <v>43.340000150000002</v>
      </c>
      <c r="D5150" s="22">
        <f t="shared" si="800"/>
        <v>-1.4999999820020093E-7</v>
      </c>
      <c r="E5150" s="23">
        <f t="shared" si="801"/>
        <v>3.4610059455710669E-7</v>
      </c>
      <c r="F5150" s="22">
        <v>43.59</v>
      </c>
      <c r="G5150" s="22">
        <v>43.590000150000002</v>
      </c>
      <c r="H5150" s="22">
        <f t="shared" si="802"/>
        <v>-1.4999999820020093E-7</v>
      </c>
      <c r="I5150" s="23">
        <f t="shared" si="803"/>
        <v>3.4411561753619522E-7</v>
      </c>
      <c r="J5150" s="22">
        <v>42.42</v>
      </c>
      <c r="K5150" s="22">
        <v>42.41999817</v>
      </c>
      <c r="L5150" s="22">
        <f t="shared" si="804"/>
        <v>1.8300000022009044E-6</v>
      </c>
      <c r="M5150" s="23">
        <f t="shared" si="805"/>
        <v>4.3140030201488915E-6</v>
      </c>
      <c r="N5150" s="22">
        <v>42.5</v>
      </c>
      <c r="O5150" s="22">
        <v>42.5</v>
      </c>
      <c r="P5150" s="22">
        <f t="shared" si="806"/>
        <v>0</v>
      </c>
      <c r="Q5150" s="23">
        <f t="shared" si="807"/>
        <v>0</v>
      </c>
      <c r="R5150" s="24">
        <v>6361231</v>
      </c>
      <c r="S5150" s="24">
        <v>6361200</v>
      </c>
      <c r="T5150" s="24">
        <f t="shared" si="808"/>
        <v>31</v>
      </c>
      <c r="U5150" s="23">
        <f t="shared" si="809"/>
        <v>4.8732943469785578E-4</v>
      </c>
    </row>
    <row r="5151" spans="1:21" x14ac:dyDescent="0.3">
      <c r="A5151" s="21">
        <v>43193</v>
      </c>
      <c r="B5151" s="22">
        <v>44.27</v>
      </c>
      <c r="C5151" s="22">
        <v>44.270000459999999</v>
      </c>
      <c r="D5151" s="22">
        <f t="shared" si="800"/>
        <v>-4.5999999542800651E-7</v>
      </c>
      <c r="E5151" s="23">
        <f t="shared" si="801"/>
        <v>1.0390783615275492E-6</v>
      </c>
      <c r="F5151" s="22">
        <v>44.28</v>
      </c>
      <c r="G5151" s="22">
        <v>44.27999878</v>
      </c>
      <c r="H5151" s="22">
        <f t="shared" si="802"/>
        <v>1.2200000014672696E-6</v>
      </c>
      <c r="I5151" s="23">
        <f t="shared" si="803"/>
        <v>2.7551942978334235E-6</v>
      </c>
      <c r="J5151" s="22">
        <v>43.03</v>
      </c>
      <c r="K5151" s="22">
        <v>43.02999878</v>
      </c>
      <c r="L5151" s="22">
        <f t="shared" si="804"/>
        <v>1.2200000014672696E-6</v>
      </c>
      <c r="M5151" s="23">
        <f t="shared" si="805"/>
        <v>2.8352313178180144E-6</v>
      </c>
      <c r="N5151" s="22">
        <v>43.48</v>
      </c>
      <c r="O5151" s="22">
        <v>43.479999540000001</v>
      </c>
      <c r="P5151" s="22">
        <f t="shared" si="806"/>
        <v>4.5999999542800651E-7</v>
      </c>
      <c r="Q5151" s="23">
        <f t="shared" si="807"/>
        <v>1.0579576823703123E-6</v>
      </c>
      <c r="R5151" s="24">
        <v>6174460</v>
      </c>
      <c r="S5151" s="24">
        <v>6174500</v>
      </c>
      <c r="T5151" s="24">
        <f t="shared" si="808"/>
        <v>-40</v>
      </c>
      <c r="U5151" s="23">
        <f t="shared" si="809"/>
        <v>6.4782573487731805E-4</v>
      </c>
    </row>
    <row r="5152" spans="1:21" x14ac:dyDescent="0.3">
      <c r="A5152" s="21">
        <v>43194</v>
      </c>
      <c r="B5152" s="22">
        <v>42.37</v>
      </c>
      <c r="C5152" s="22">
        <v>42.369998930000001</v>
      </c>
      <c r="D5152" s="22">
        <f t="shared" si="800"/>
        <v>1.0699999961616413E-6</v>
      </c>
      <c r="E5152" s="23">
        <f t="shared" si="801"/>
        <v>2.525371779993201E-6</v>
      </c>
      <c r="F5152" s="22">
        <v>43.94</v>
      </c>
      <c r="G5152" s="22">
        <v>43.939998629999998</v>
      </c>
      <c r="H5152" s="22">
        <f t="shared" si="802"/>
        <v>1.3699999996674705E-6</v>
      </c>
      <c r="I5152" s="23">
        <f t="shared" si="803"/>
        <v>3.1178881255861128E-6</v>
      </c>
      <c r="J5152" s="22">
        <v>42.35</v>
      </c>
      <c r="K5152" s="22">
        <v>42.349998470000003</v>
      </c>
      <c r="L5152" s="22">
        <f t="shared" si="804"/>
        <v>1.5299999986950752E-6</v>
      </c>
      <c r="M5152" s="23">
        <f t="shared" si="805"/>
        <v>3.6127510129165656E-6</v>
      </c>
      <c r="N5152" s="22">
        <v>43.94</v>
      </c>
      <c r="O5152" s="22">
        <v>43.939998629999998</v>
      </c>
      <c r="P5152" s="22">
        <f t="shared" si="806"/>
        <v>1.3699999996674705E-6</v>
      </c>
      <c r="Q5152" s="23">
        <f t="shared" si="807"/>
        <v>3.1178881255861128E-6</v>
      </c>
      <c r="R5152" s="24">
        <v>5497422</v>
      </c>
      <c r="S5152" s="24">
        <v>5497100</v>
      </c>
      <c r="T5152" s="24">
        <f t="shared" si="808"/>
        <v>322</v>
      </c>
      <c r="U5152" s="23">
        <f t="shared" si="809"/>
        <v>5.8576340252132946E-3</v>
      </c>
    </row>
    <row r="5153" spans="1:21" x14ac:dyDescent="0.3">
      <c r="A5153" s="21">
        <v>43195</v>
      </c>
      <c r="B5153" s="22">
        <v>44.03</v>
      </c>
      <c r="C5153" s="22">
        <v>44.02999878</v>
      </c>
      <c r="D5153" s="22">
        <f t="shared" si="800"/>
        <v>1.2200000014672696E-6</v>
      </c>
      <c r="E5153" s="23">
        <f t="shared" si="801"/>
        <v>2.7708381450635817E-6</v>
      </c>
      <c r="F5153" s="22">
        <v>44.23</v>
      </c>
      <c r="G5153" s="22">
        <v>44.229999540000001</v>
      </c>
      <c r="H5153" s="22">
        <f t="shared" si="802"/>
        <v>4.5999999542800651E-7</v>
      </c>
      <c r="I5153" s="23">
        <f t="shared" si="803"/>
        <v>1.0400180877505985E-6</v>
      </c>
      <c r="J5153" s="22">
        <v>43.14</v>
      </c>
      <c r="K5153" s="22">
        <v>43.13999939</v>
      </c>
      <c r="L5153" s="22">
        <f t="shared" si="804"/>
        <v>6.1000000073363481E-7</v>
      </c>
      <c r="M5153" s="23">
        <f t="shared" si="805"/>
        <v>1.4140009489083001E-6</v>
      </c>
      <c r="N5153" s="22">
        <v>43.32</v>
      </c>
      <c r="O5153" s="22">
        <v>43.319999690000003</v>
      </c>
      <c r="P5153" s="22">
        <f t="shared" si="806"/>
        <v>3.0999999722780558E-7</v>
      </c>
      <c r="Q5153" s="23">
        <f t="shared" si="807"/>
        <v>7.1560480019893916E-7</v>
      </c>
      <c r="R5153" s="24">
        <v>6115059</v>
      </c>
      <c r="S5153" s="24">
        <v>6115100</v>
      </c>
      <c r="T5153" s="24">
        <f t="shared" si="808"/>
        <v>-41</v>
      </c>
      <c r="U5153" s="23">
        <f t="shared" si="809"/>
        <v>6.7047145590423706E-4</v>
      </c>
    </row>
    <row r="5154" spans="1:21" x14ac:dyDescent="0.3">
      <c r="A5154" s="21">
        <v>43196</v>
      </c>
      <c r="B5154" s="22">
        <v>42.88</v>
      </c>
      <c r="C5154" s="22">
        <v>42.880001069999999</v>
      </c>
      <c r="D5154" s="22">
        <f t="shared" si="800"/>
        <v>-1.0699999961616413E-6</v>
      </c>
      <c r="E5154" s="23">
        <f t="shared" si="801"/>
        <v>2.4953357496771194E-6</v>
      </c>
      <c r="F5154" s="22">
        <v>43.17</v>
      </c>
      <c r="G5154" s="22">
        <v>43.16999817</v>
      </c>
      <c r="H5154" s="22">
        <f t="shared" si="802"/>
        <v>1.8300000022009044E-6</v>
      </c>
      <c r="I5154" s="23">
        <f t="shared" si="803"/>
        <v>4.2390550840296791E-6</v>
      </c>
      <c r="J5154" s="22">
        <v>42.26</v>
      </c>
      <c r="K5154" s="22">
        <v>42.259998320000001</v>
      </c>
      <c r="L5154" s="22">
        <f t="shared" si="804"/>
        <v>1.6799999968952761E-6</v>
      </c>
      <c r="M5154" s="23">
        <f t="shared" si="805"/>
        <v>3.9753905908230908E-6</v>
      </c>
      <c r="N5154" s="22">
        <v>42.42</v>
      </c>
      <c r="O5154" s="22">
        <v>42.41999817</v>
      </c>
      <c r="P5154" s="22">
        <f t="shared" si="806"/>
        <v>1.8300000022009044E-6</v>
      </c>
      <c r="Q5154" s="23">
        <f t="shared" si="807"/>
        <v>4.3140030201488915E-6</v>
      </c>
      <c r="R5154" s="24">
        <v>5133141</v>
      </c>
      <c r="S5154" s="24">
        <v>5133100</v>
      </c>
      <c r="T5154" s="24">
        <f t="shared" si="808"/>
        <v>41</v>
      </c>
      <c r="U5154" s="23">
        <f t="shared" si="809"/>
        <v>7.9873760495606939E-4</v>
      </c>
    </row>
    <row r="5155" spans="1:21" x14ac:dyDescent="0.3">
      <c r="A5155" s="21">
        <v>43199</v>
      </c>
      <c r="B5155" s="22">
        <v>43.09</v>
      </c>
      <c r="C5155" s="22">
        <v>43.090000150000002</v>
      </c>
      <c r="D5155" s="22">
        <f t="shared" si="800"/>
        <v>-1.4999999820020093E-7</v>
      </c>
      <c r="E5155" s="23">
        <f t="shared" si="801"/>
        <v>3.4810860449765147E-7</v>
      </c>
      <c r="F5155" s="22">
        <v>44.04</v>
      </c>
      <c r="G5155" s="22">
        <v>44.040000919999997</v>
      </c>
      <c r="H5155" s="22">
        <f t="shared" si="802"/>
        <v>-9.1999999796144039E-7</v>
      </c>
      <c r="I5155" s="23">
        <f t="shared" si="803"/>
        <v>2.0890099426488396E-6</v>
      </c>
      <c r="J5155" s="22">
        <v>42.91</v>
      </c>
      <c r="K5155" s="22">
        <v>42.909999849999998</v>
      </c>
      <c r="L5155" s="22">
        <f t="shared" si="804"/>
        <v>1.4999999820020093E-7</v>
      </c>
      <c r="M5155" s="23">
        <f t="shared" si="805"/>
        <v>3.4956886209404392E-7</v>
      </c>
      <c r="N5155" s="22">
        <v>43.07</v>
      </c>
      <c r="O5155" s="22">
        <v>43.069999690000003</v>
      </c>
      <c r="P5155" s="22">
        <f t="shared" si="806"/>
        <v>3.0999999722780558E-7</v>
      </c>
      <c r="Q5155" s="23">
        <f t="shared" si="807"/>
        <v>7.1975853136535178E-7</v>
      </c>
      <c r="R5155" s="24">
        <v>6696449</v>
      </c>
      <c r="S5155" s="24">
        <v>6696400</v>
      </c>
      <c r="T5155" s="24">
        <f t="shared" si="808"/>
        <v>49</v>
      </c>
      <c r="U5155" s="23">
        <f t="shared" si="809"/>
        <v>7.3173645540887638E-4</v>
      </c>
    </row>
    <row r="5156" spans="1:21" x14ac:dyDescent="0.3">
      <c r="A5156" s="21">
        <v>43200</v>
      </c>
      <c r="B5156" s="22">
        <v>43.87</v>
      </c>
      <c r="C5156" s="22">
        <v>43.869998930000001</v>
      </c>
      <c r="D5156" s="22">
        <f t="shared" si="800"/>
        <v>1.0699999961616413E-6</v>
      </c>
      <c r="E5156" s="23">
        <f t="shared" si="801"/>
        <v>2.4390244409829102E-6</v>
      </c>
      <c r="F5156" s="22">
        <v>44.22</v>
      </c>
      <c r="G5156" s="22">
        <v>44.22000122</v>
      </c>
      <c r="H5156" s="22">
        <f t="shared" si="802"/>
        <v>-1.2200000014672696E-6</v>
      </c>
      <c r="I5156" s="23">
        <f t="shared" si="803"/>
        <v>2.7589325368799019E-6</v>
      </c>
      <c r="J5156" s="22">
        <v>43.03</v>
      </c>
      <c r="K5156" s="22">
        <v>43.02999878</v>
      </c>
      <c r="L5156" s="22">
        <f t="shared" si="804"/>
        <v>1.2200000014672696E-6</v>
      </c>
      <c r="M5156" s="23">
        <f t="shared" si="805"/>
        <v>2.8352313178180144E-6</v>
      </c>
      <c r="N5156" s="22">
        <v>43.58</v>
      </c>
      <c r="O5156" s="22">
        <v>43.58000183</v>
      </c>
      <c r="P5156" s="22">
        <f t="shared" si="806"/>
        <v>-1.8300000022009044E-6</v>
      </c>
      <c r="Q5156" s="23">
        <f t="shared" si="807"/>
        <v>4.1991737617164403E-6</v>
      </c>
      <c r="R5156" s="24">
        <v>5786914</v>
      </c>
      <c r="S5156" s="24">
        <v>5682300</v>
      </c>
      <c r="T5156" s="24">
        <f t="shared" si="808"/>
        <v>104614</v>
      </c>
      <c r="U5156" s="23">
        <f t="shared" si="809"/>
        <v>1.8410502789363463</v>
      </c>
    </row>
    <row r="5157" spans="1:21" x14ac:dyDescent="0.3">
      <c r="A5157" s="21">
        <v>43201</v>
      </c>
      <c r="B5157" s="22">
        <v>43.25</v>
      </c>
      <c r="C5157" s="22">
        <v>43.25</v>
      </c>
      <c r="D5157" s="22">
        <f t="shared" si="800"/>
        <v>0</v>
      </c>
      <c r="E5157" s="23">
        <f t="shared" si="801"/>
        <v>0</v>
      </c>
      <c r="F5157" s="22">
        <v>43.79</v>
      </c>
      <c r="G5157" s="22">
        <v>43.790000919999997</v>
      </c>
      <c r="H5157" s="22">
        <f t="shared" si="802"/>
        <v>-9.1999999796144039E-7</v>
      </c>
      <c r="I5157" s="23">
        <f t="shared" si="803"/>
        <v>2.1009362380288356E-6</v>
      </c>
      <c r="J5157" s="22">
        <v>43.25</v>
      </c>
      <c r="K5157" s="22">
        <v>43.25</v>
      </c>
      <c r="L5157" s="22">
        <f t="shared" si="804"/>
        <v>0</v>
      </c>
      <c r="M5157" s="23">
        <f t="shared" si="805"/>
        <v>0</v>
      </c>
      <c r="N5157" s="22">
        <v>43.38</v>
      </c>
      <c r="O5157" s="22">
        <v>43.380001069999999</v>
      </c>
      <c r="P5157" s="22">
        <f t="shared" si="806"/>
        <v>-1.0699999961616413E-6</v>
      </c>
      <c r="Q5157" s="23">
        <f t="shared" si="807"/>
        <v>2.4665743885875873E-6</v>
      </c>
      <c r="R5157" s="24">
        <v>4788035</v>
      </c>
      <c r="S5157" s="24">
        <v>4788000</v>
      </c>
      <c r="T5157" s="24">
        <f t="shared" si="808"/>
        <v>35</v>
      </c>
      <c r="U5157" s="23">
        <f t="shared" si="809"/>
        <v>7.3099415204678369E-4</v>
      </c>
    </row>
    <row r="5158" spans="1:21" x14ac:dyDescent="0.3">
      <c r="A5158" s="21">
        <v>43202</v>
      </c>
      <c r="B5158" s="22">
        <v>43.33</v>
      </c>
      <c r="C5158" s="22">
        <v>43.33000183</v>
      </c>
      <c r="D5158" s="22">
        <f t="shared" si="800"/>
        <v>-1.8300000022009044E-6</v>
      </c>
      <c r="E5158" s="23">
        <f t="shared" si="801"/>
        <v>4.2234016268466525E-6</v>
      </c>
      <c r="F5158" s="22">
        <v>43.85</v>
      </c>
      <c r="G5158" s="22">
        <v>43.849998470000003</v>
      </c>
      <c r="H5158" s="22">
        <f t="shared" si="802"/>
        <v>1.5299999986950752E-6</v>
      </c>
      <c r="I5158" s="23">
        <f t="shared" si="803"/>
        <v>3.48916773564274E-6</v>
      </c>
      <c r="J5158" s="22">
        <v>43.05</v>
      </c>
      <c r="K5158" s="22">
        <v>43.049999239999998</v>
      </c>
      <c r="L5158" s="22">
        <f t="shared" si="804"/>
        <v>7.5999999893383574E-7</v>
      </c>
      <c r="M5158" s="23">
        <f t="shared" si="805"/>
        <v>1.7653891111516677E-6</v>
      </c>
      <c r="N5158" s="22">
        <v>43.85</v>
      </c>
      <c r="O5158" s="22">
        <v>43.849998470000003</v>
      </c>
      <c r="P5158" s="22">
        <f t="shared" si="806"/>
        <v>1.5299999986950752E-6</v>
      </c>
      <c r="Q5158" s="23">
        <f t="shared" si="807"/>
        <v>3.48916773564274E-6</v>
      </c>
      <c r="R5158" s="24">
        <v>7574742</v>
      </c>
      <c r="S5158" s="24">
        <v>7574700</v>
      </c>
      <c r="T5158" s="24">
        <f t="shared" si="808"/>
        <v>42</v>
      </c>
      <c r="U5158" s="23">
        <f t="shared" si="809"/>
        <v>5.5447740504574439E-4</v>
      </c>
    </row>
    <row r="5159" spans="1:21" x14ac:dyDescent="0.3">
      <c r="A5159" s="21">
        <v>43203</v>
      </c>
      <c r="B5159" s="22">
        <v>43.69</v>
      </c>
      <c r="C5159" s="22">
        <v>43.689998629999998</v>
      </c>
      <c r="D5159" s="22">
        <f t="shared" si="800"/>
        <v>1.3699999996674705E-6</v>
      </c>
      <c r="E5159" s="23">
        <f t="shared" si="801"/>
        <v>3.1357290973379703E-6</v>
      </c>
      <c r="F5159" s="22">
        <v>43.74</v>
      </c>
      <c r="G5159" s="22">
        <v>43.740001679999999</v>
      </c>
      <c r="H5159" s="22">
        <f t="shared" si="802"/>
        <v>-1.6799999968952761E-6</v>
      </c>
      <c r="I5159" s="23">
        <f t="shared" si="803"/>
        <v>3.840877760330429E-6</v>
      </c>
      <c r="J5159" s="22">
        <v>42.56</v>
      </c>
      <c r="K5159" s="22">
        <v>42.560001370000002</v>
      </c>
      <c r="L5159" s="22">
        <f t="shared" si="804"/>
        <v>-1.3699999996674705E-6</v>
      </c>
      <c r="M5159" s="23">
        <f t="shared" si="805"/>
        <v>3.2189848580060575E-6</v>
      </c>
      <c r="N5159" s="22">
        <v>42.65</v>
      </c>
      <c r="O5159" s="22">
        <v>42.650001529999997</v>
      </c>
      <c r="P5159" s="22">
        <f t="shared" si="806"/>
        <v>-1.5299999986950752E-6</v>
      </c>
      <c r="Q5159" s="23">
        <f t="shared" si="807"/>
        <v>3.5873386724707941E-6</v>
      </c>
      <c r="R5159" s="24">
        <v>5749861</v>
      </c>
      <c r="S5159" s="24">
        <v>5749900</v>
      </c>
      <c r="T5159" s="24">
        <f t="shared" si="808"/>
        <v>-39</v>
      </c>
      <c r="U5159" s="23">
        <f t="shared" si="809"/>
        <v>6.7827266561157589E-4</v>
      </c>
    </row>
    <row r="5160" spans="1:21" x14ac:dyDescent="0.3">
      <c r="A5160" s="21">
        <v>43206</v>
      </c>
      <c r="B5160" s="22">
        <v>42.81</v>
      </c>
      <c r="C5160" s="22">
        <v>42.810001370000002</v>
      </c>
      <c r="D5160" s="22">
        <f t="shared" si="800"/>
        <v>-1.3699999996674705E-6</v>
      </c>
      <c r="E5160" s="23">
        <f t="shared" si="801"/>
        <v>3.2001867690374016E-6</v>
      </c>
      <c r="F5160" s="22">
        <v>43.01</v>
      </c>
      <c r="G5160" s="22">
        <v>43.009998320000001</v>
      </c>
      <c r="H5160" s="22">
        <f t="shared" si="802"/>
        <v>1.6799999968952761E-6</v>
      </c>
      <c r="I5160" s="23">
        <f t="shared" si="803"/>
        <v>3.9060685015513301E-6</v>
      </c>
      <c r="J5160" s="22">
        <v>42.68</v>
      </c>
      <c r="K5160" s="22">
        <v>42.680000309999997</v>
      </c>
      <c r="L5160" s="22">
        <f t="shared" si="804"/>
        <v>-3.0999999722780558E-7</v>
      </c>
      <c r="M5160" s="23">
        <f t="shared" si="805"/>
        <v>7.2633550837901949E-7</v>
      </c>
      <c r="N5160" s="22">
        <v>42.87</v>
      </c>
      <c r="O5160" s="22">
        <v>42.869998930000001</v>
      </c>
      <c r="P5160" s="22">
        <f t="shared" si="806"/>
        <v>1.0699999961616413E-6</v>
      </c>
      <c r="Q5160" s="23">
        <f t="shared" si="807"/>
        <v>2.4959179446418549E-6</v>
      </c>
      <c r="R5160" s="24">
        <v>5206940</v>
      </c>
      <c r="S5160" s="24">
        <v>5206900</v>
      </c>
      <c r="T5160" s="24">
        <f t="shared" si="808"/>
        <v>40</v>
      </c>
      <c r="U5160" s="23">
        <f t="shared" si="809"/>
        <v>7.682114117805221E-4</v>
      </c>
    </row>
    <row r="5161" spans="1:21" x14ac:dyDescent="0.3">
      <c r="A5161" s="21">
        <v>43207</v>
      </c>
      <c r="B5161" s="22">
        <v>42.09</v>
      </c>
      <c r="C5161" s="22">
        <v>42.090000150000002</v>
      </c>
      <c r="D5161" s="22">
        <f t="shared" si="800"/>
        <v>-1.4999999820020093E-7</v>
      </c>
      <c r="E5161" s="23">
        <f t="shared" si="801"/>
        <v>3.5637918190931852E-7</v>
      </c>
      <c r="F5161" s="22">
        <v>42.36</v>
      </c>
      <c r="G5161" s="22">
        <v>42.36000061</v>
      </c>
      <c r="H5161" s="22">
        <f t="shared" si="802"/>
        <v>-6.1000000073363481E-7</v>
      </c>
      <c r="I5161" s="23">
        <f t="shared" si="803"/>
        <v>1.4400377524773479E-6</v>
      </c>
      <c r="J5161" s="22">
        <v>41.77</v>
      </c>
      <c r="K5161" s="22">
        <v>41.770000459999999</v>
      </c>
      <c r="L5161" s="22">
        <f t="shared" si="804"/>
        <v>-4.5999999542800651E-7</v>
      </c>
      <c r="M5161" s="23">
        <f t="shared" si="805"/>
        <v>1.1012688301703853E-6</v>
      </c>
      <c r="N5161" s="22">
        <v>42.31</v>
      </c>
      <c r="O5161" s="22">
        <v>42.310001370000002</v>
      </c>
      <c r="P5161" s="22">
        <f t="shared" si="806"/>
        <v>-1.3699999996674705E-6</v>
      </c>
      <c r="Q5161" s="23">
        <f t="shared" si="807"/>
        <v>3.2380050940836697E-6</v>
      </c>
      <c r="R5161" s="24">
        <v>9831052</v>
      </c>
      <c r="S5161" s="24">
        <v>9831100</v>
      </c>
      <c r="T5161" s="24">
        <f t="shared" si="808"/>
        <v>-48</v>
      </c>
      <c r="U5161" s="23">
        <f t="shared" si="809"/>
        <v>4.8824648309955143E-4</v>
      </c>
    </row>
    <row r="5162" spans="1:21" x14ac:dyDescent="0.3">
      <c r="A5162" s="21">
        <v>43208</v>
      </c>
      <c r="B5162" s="22">
        <v>42.1</v>
      </c>
      <c r="C5162" s="22">
        <v>42.099998470000003</v>
      </c>
      <c r="D5162" s="22">
        <f t="shared" si="800"/>
        <v>1.5299999986950752E-6</v>
      </c>
      <c r="E5162" s="23">
        <f t="shared" si="801"/>
        <v>3.6342044045092694E-6</v>
      </c>
      <c r="F5162" s="22">
        <v>42.26</v>
      </c>
      <c r="G5162" s="22">
        <v>42.259998320000001</v>
      </c>
      <c r="H5162" s="22">
        <f t="shared" si="802"/>
        <v>1.6799999968952761E-6</v>
      </c>
      <c r="I5162" s="23">
        <f t="shared" si="803"/>
        <v>3.9753905908230908E-6</v>
      </c>
      <c r="J5162" s="22">
        <v>41.21</v>
      </c>
      <c r="K5162" s="22">
        <v>41.209999080000003</v>
      </c>
      <c r="L5162" s="22">
        <f t="shared" si="804"/>
        <v>9.1999999796144039E-7</v>
      </c>
      <c r="M5162" s="23">
        <f t="shared" si="805"/>
        <v>2.2324678925021717E-6</v>
      </c>
      <c r="N5162" s="22">
        <v>41.92</v>
      </c>
      <c r="O5162" s="22">
        <v>41.91999817</v>
      </c>
      <c r="P5162" s="22">
        <f t="shared" si="806"/>
        <v>1.8300000022009044E-6</v>
      </c>
      <c r="Q5162" s="23">
        <f t="shared" si="807"/>
        <v>4.3654582110896695E-6</v>
      </c>
      <c r="R5162" s="24">
        <v>8947352</v>
      </c>
      <c r="S5162" s="24">
        <v>8947400</v>
      </c>
      <c r="T5162" s="24">
        <f t="shared" si="808"/>
        <v>-48</v>
      </c>
      <c r="U5162" s="23">
        <f t="shared" si="809"/>
        <v>5.3646869481637123E-4</v>
      </c>
    </row>
    <row r="5163" spans="1:21" x14ac:dyDescent="0.3">
      <c r="A5163" s="21">
        <v>43209</v>
      </c>
      <c r="B5163" s="22">
        <v>39.93</v>
      </c>
      <c r="C5163" s="22">
        <v>39.930000309999997</v>
      </c>
      <c r="D5163" s="22">
        <f t="shared" si="800"/>
        <v>-3.0999999722780558E-7</v>
      </c>
      <c r="E5163" s="23">
        <f t="shared" si="801"/>
        <v>7.7635861462833444E-7</v>
      </c>
      <c r="F5163" s="22">
        <v>40.08</v>
      </c>
      <c r="G5163" s="22">
        <v>40.08000183</v>
      </c>
      <c r="H5163" s="22">
        <f t="shared" si="802"/>
        <v>-1.8300000022009044E-6</v>
      </c>
      <c r="I5163" s="23">
        <f t="shared" si="803"/>
        <v>4.5658680604928118E-6</v>
      </c>
      <c r="J5163" s="22">
        <v>39.11</v>
      </c>
      <c r="K5163" s="22">
        <v>39.11000061</v>
      </c>
      <c r="L5163" s="22">
        <f t="shared" si="804"/>
        <v>-6.1000000073363481E-7</v>
      </c>
      <c r="M5163" s="23">
        <f t="shared" si="805"/>
        <v>1.5597033782138691E-6</v>
      </c>
      <c r="N5163" s="22">
        <v>39.53</v>
      </c>
      <c r="O5163" s="22">
        <v>39.52999878</v>
      </c>
      <c r="P5163" s="22">
        <f t="shared" si="806"/>
        <v>1.2200000014672696E-6</v>
      </c>
      <c r="Q5163" s="23">
        <f t="shared" si="807"/>
        <v>3.0862636962299182E-6</v>
      </c>
      <c r="R5163" s="24">
        <v>27526972</v>
      </c>
      <c r="S5163" s="24">
        <v>27527000</v>
      </c>
      <c r="T5163" s="24">
        <f t="shared" si="808"/>
        <v>-28</v>
      </c>
      <c r="U5163" s="23">
        <f t="shared" si="809"/>
        <v>1.0171831292912413E-4</v>
      </c>
    </row>
    <row r="5164" spans="1:21" x14ac:dyDescent="0.3">
      <c r="A5164" s="21">
        <v>43210</v>
      </c>
      <c r="B5164" s="22">
        <v>39.369999999999997</v>
      </c>
      <c r="C5164" s="22">
        <v>39.369998930000001</v>
      </c>
      <c r="D5164" s="22">
        <f t="shared" si="800"/>
        <v>1.0699999961616413E-6</v>
      </c>
      <c r="E5164" s="23">
        <f t="shared" si="801"/>
        <v>2.7178054997260862E-6</v>
      </c>
      <c r="F5164" s="22">
        <v>39.54</v>
      </c>
      <c r="G5164" s="22">
        <v>39.540000919999997</v>
      </c>
      <c r="H5164" s="22">
        <f t="shared" si="802"/>
        <v>-9.1999999796144039E-7</v>
      </c>
      <c r="I5164" s="23">
        <f t="shared" si="803"/>
        <v>2.3267576544139351E-6</v>
      </c>
      <c r="J5164" s="22">
        <v>38.82</v>
      </c>
      <c r="K5164" s="22">
        <v>38.819999690000003</v>
      </c>
      <c r="L5164" s="22">
        <f t="shared" si="804"/>
        <v>3.0999999722780558E-7</v>
      </c>
      <c r="M5164" s="23">
        <f t="shared" si="805"/>
        <v>7.9855744385196719E-7</v>
      </c>
      <c r="N5164" s="22">
        <v>38.950000000000003</v>
      </c>
      <c r="O5164" s="22">
        <v>38.950000760000002</v>
      </c>
      <c r="P5164" s="22">
        <f t="shared" si="806"/>
        <v>-7.5999999893383574E-7</v>
      </c>
      <c r="Q5164" s="23">
        <f t="shared" si="807"/>
        <v>1.9512194713852832E-6</v>
      </c>
      <c r="R5164" s="24">
        <v>15313274</v>
      </c>
      <c r="S5164" s="24">
        <v>15313300</v>
      </c>
      <c r="T5164" s="24">
        <f t="shared" si="808"/>
        <v>-26</v>
      </c>
      <c r="U5164" s="23">
        <f t="shared" si="809"/>
        <v>1.6978704786035667E-4</v>
      </c>
    </row>
    <row r="5165" spans="1:21" x14ac:dyDescent="0.3">
      <c r="A5165" s="21">
        <v>43213</v>
      </c>
      <c r="B5165" s="22">
        <v>38.96</v>
      </c>
      <c r="C5165" s="22">
        <v>38.959999080000003</v>
      </c>
      <c r="D5165" s="22">
        <f t="shared" si="800"/>
        <v>9.1999999796144039E-7</v>
      </c>
      <c r="E5165" s="23">
        <f t="shared" si="801"/>
        <v>2.3613963544309209E-6</v>
      </c>
      <c r="F5165" s="22">
        <v>39.08</v>
      </c>
      <c r="G5165" s="22">
        <v>39.08000183</v>
      </c>
      <c r="H5165" s="22">
        <f t="shared" si="802"/>
        <v>-1.8300000022009044E-6</v>
      </c>
      <c r="I5165" s="23">
        <f t="shared" si="803"/>
        <v>4.6827019357918606E-6</v>
      </c>
      <c r="J5165" s="22">
        <v>38.53</v>
      </c>
      <c r="K5165" s="22">
        <v>38.52999878</v>
      </c>
      <c r="L5165" s="22">
        <f t="shared" si="804"/>
        <v>1.2200000014672696E-6</v>
      </c>
      <c r="M5165" s="23">
        <f t="shared" si="805"/>
        <v>3.1663639763740206E-6</v>
      </c>
      <c r="N5165" s="22">
        <v>38.75</v>
      </c>
      <c r="O5165" s="22">
        <v>38.75</v>
      </c>
      <c r="P5165" s="22">
        <f t="shared" si="806"/>
        <v>0</v>
      </c>
      <c r="Q5165" s="23">
        <f t="shared" si="807"/>
        <v>0</v>
      </c>
      <c r="R5165" s="24">
        <v>11178257</v>
      </c>
      <c r="S5165" s="24">
        <v>11178300</v>
      </c>
      <c r="T5165" s="24">
        <f t="shared" si="808"/>
        <v>-43</v>
      </c>
      <c r="U5165" s="23">
        <f t="shared" si="809"/>
        <v>3.8467387706538558E-4</v>
      </c>
    </row>
    <row r="5166" spans="1:21" x14ac:dyDescent="0.3">
      <c r="A5166" s="21">
        <v>43214</v>
      </c>
      <c r="B5166" s="22">
        <v>39.04</v>
      </c>
      <c r="C5166" s="22">
        <v>39.040000919999997</v>
      </c>
      <c r="D5166" s="22">
        <f t="shared" si="800"/>
        <v>-9.1999999796144039E-7</v>
      </c>
      <c r="E5166" s="23">
        <f t="shared" si="801"/>
        <v>2.3565573162938346E-6</v>
      </c>
      <c r="F5166" s="22">
        <v>39.21</v>
      </c>
      <c r="G5166" s="22">
        <v>39.209999080000003</v>
      </c>
      <c r="H5166" s="22">
        <f t="shared" si="802"/>
        <v>9.1999999796144039E-7</v>
      </c>
      <c r="I5166" s="23">
        <f t="shared" si="803"/>
        <v>2.3463402691858477E-6</v>
      </c>
      <c r="J5166" s="22">
        <v>38.299999999999997</v>
      </c>
      <c r="K5166" s="22">
        <v>38.299999239999998</v>
      </c>
      <c r="L5166" s="22">
        <f t="shared" si="804"/>
        <v>7.5999999893383574E-7</v>
      </c>
      <c r="M5166" s="23">
        <f t="shared" si="805"/>
        <v>1.9843342402474568E-6</v>
      </c>
      <c r="N5166" s="22">
        <v>38.75</v>
      </c>
      <c r="O5166" s="22">
        <v>38.75</v>
      </c>
      <c r="P5166" s="22">
        <f t="shared" si="806"/>
        <v>0</v>
      </c>
      <c r="Q5166" s="23">
        <f t="shared" si="807"/>
        <v>0</v>
      </c>
      <c r="R5166" s="24">
        <v>13003961</v>
      </c>
      <c r="S5166" s="24">
        <v>13004000</v>
      </c>
      <c r="T5166" s="24">
        <f t="shared" si="808"/>
        <v>-39</v>
      </c>
      <c r="U5166" s="23">
        <f t="shared" si="809"/>
        <v>2.9990772070132265E-4</v>
      </c>
    </row>
    <row r="5167" spans="1:21" x14ac:dyDescent="0.3">
      <c r="A5167" s="21">
        <v>43215</v>
      </c>
      <c r="B5167" s="22">
        <v>38.36</v>
      </c>
      <c r="C5167" s="22">
        <v>38.36000061</v>
      </c>
      <c r="D5167" s="22">
        <f t="shared" si="800"/>
        <v>-6.1000000073363481E-7</v>
      </c>
      <c r="E5167" s="23">
        <f t="shared" si="801"/>
        <v>1.5901980996700376E-6</v>
      </c>
      <c r="F5167" s="22">
        <v>38.49</v>
      </c>
      <c r="G5167" s="22">
        <v>38.490001679999999</v>
      </c>
      <c r="H5167" s="22">
        <f t="shared" si="802"/>
        <v>-1.6799999968952761E-6</v>
      </c>
      <c r="I5167" s="23">
        <f t="shared" si="803"/>
        <v>4.3647698715696083E-6</v>
      </c>
      <c r="J5167" s="22">
        <v>38.020000000000003</v>
      </c>
      <c r="K5167" s="22">
        <v>38.020000459999999</v>
      </c>
      <c r="L5167" s="22">
        <f t="shared" si="804"/>
        <v>-4.5999999542800651E-7</v>
      </c>
      <c r="M5167" s="23">
        <f t="shared" si="805"/>
        <v>1.2098895051617958E-6</v>
      </c>
      <c r="N5167" s="22">
        <v>38.17</v>
      </c>
      <c r="O5167" s="22">
        <v>38.16999817</v>
      </c>
      <c r="P5167" s="22">
        <f t="shared" si="806"/>
        <v>1.8300000022009044E-6</v>
      </c>
      <c r="Q5167" s="23">
        <f t="shared" si="807"/>
        <v>4.7943413412034344E-6</v>
      </c>
      <c r="R5167" s="24">
        <v>12359238</v>
      </c>
      <c r="S5167" s="24">
        <v>12359200</v>
      </c>
      <c r="T5167" s="24">
        <f t="shared" si="808"/>
        <v>38</v>
      </c>
      <c r="U5167" s="23">
        <f t="shared" si="809"/>
        <v>3.0746326623082396E-4</v>
      </c>
    </row>
    <row r="5168" spans="1:21" x14ac:dyDescent="0.3">
      <c r="A5168" s="21">
        <v>43216</v>
      </c>
      <c r="B5168" s="22">
        <v>38.08</v>
      </c>
      <c r="C5168" s="22">
        <v>38.08000183</v>
      </c>
      <c r="D5168" s="22">
        <f t="shared" si="800"/>
        <v>-1.8300000022009044E-6</v>
      </c>
      <c r="E5168" s="23">
        <f t="shared" si="801"/>
        <v>4.8056720437424006E-6</v>
      </c>
      <c r="F5168" s="22">
        <v>38.56</v>
      </c>
      <c r="G5168" s="22">
        <v>38.560001370000002</v>
      </c>
      <c r="H5168" s="22">
        <f t="shared" si="802"/>
        <v>-1.3699999996674705E-6</v>
      </c>
      <c r="I5168" s="23">
        <f t="shared" si="803"/>
        <v>3.5529044372216798E-6</v>
      </c>
      <c r="J5168" s="22">
        <v>38.08</v>
      </c>
      <c r="K5168" s="22">
        <v>38.08000183</v>
      </c>
      <c r="L5168" s="22">
        <f t="shared" si="804"/>
        <v>-1.8300000022009044E-6</v>
      </c>
      <c r="M5168" s="23">
        <f t="shared" si="805"/>
        <v>4.8056720437424006E-6</v>
      </c>
      <c r="N5168" s="22">
        <v>38.17</v>
      </c>
      <c r="O5168" s="22">
        <v>38.16999817</v>
      </c>
      <c r="P5168" s="22">
        <f t="shared" si="806"/>
        <v>1.8300000022009044E-6</v>
      </c>
      <c r="Q5168" s="23">
        <f t="shared" si="807"/>
        <v>4.7943413412034344E-6</v>
      </c>
      <c r="R5168" s="24">
        <v>7685776</v>
      </c>
      <c r="S5168" s="24">
        <v>7685800</v>
      </c>
      <c r="T5168" s="24">
        <f t="shared" si="808"/>
        <v>-24</v>
      </c>
      <c r="U5168" s="23">
        <f t="shared" si="809"/>
        <v>3.1226417549246662E-4</v>
      </c>
    </row>
    <row r="5169" spans="1:21" x14ac:dyDescent="0.3">
      <c r="A5169" s="21">
        <v>43217</v>
      </c>
      <c r="B5169" s="22">
        <v>38.74</v>
      </c>
      <c r="C5169" s="22">
        <v>38.740001679999999</v>
      </c>
      <c r="D5169" s="22">
        <f t="shared" si="800"/>
        <v>-1.6799999968952761E-6</v>
      </c>
      <c r="E5169" s="23">
        <f t="shared" si="801"/>
        <v>4.3366027982456094E-6</v>
      </c>
      <c r="F5169" s="22">
        <v>38.74</v>
      </c>
      <c r="G5169" s="22">
        <v>38.740001679999999</v>
      </c>
      <c r="H5169" s="22">
        <f t="shared" si="802"/>
        <v>-1.6799999968952761E-6</v>
      </c>
      <c r="I5169" s="23">
        <f t="shared" si="803"/>
        <v>4.3366027982456094E-6</v>
      </c>
      <c r="J5169" s="22">
        <v>37.99</v>
      </c>
      <c r="K5169" s="22">
        <v>37.990001679999999</v>
      </c>
      <c r="L5169" s="22">
        <f t="shared" si="804"/>
        <v>-1.6799999968952761E-6</v>
      </c>
      <c r="M5169" s="23">
        <f t="shared" si="805"/>
        <v>4.422216168997222E-6</v>
      </c>
      <c r="N5169" s="22">
        <v>38.17</v>
      </c>
      <c r="O5169" s="22">
        <v>38.16999817</v>
      </c>
      <c r="P5169" s="22">
        <f t="shared" si="806"/>
        <v>1.8300000022009044E-6</v>
      </c>
      <c r="Q5169" s="23">
        <f t="shared" si="807"/>
        <v>4.7943413412034344E-6</v>
      </c>
      <c r="R5169" s="24">
        <v>8276074</v>
      </c>
      <c r="S5169" s="24">
        <v>8276100</v>
      </c>
      <c r="T5169" s="24">
        <f t="shared" si="808"/>
        <v>-26</v>
      </c>
      <c r="U5169" s="23">
        <f t="shared" si="809"/>
        <v>3.1415763463467095E-4</v>
      </c>
    </row>
    <row r="5170" spans="1:21" x14ac:dyDescent="0.3">
      <c r="A5170" s="21">
        <v>43220</v>
      </c>
      <c r="B5170" s="22">
        <v>38.69</v>
      </c>
      <c r="C5170" s="22">
        <v>38.689998629999998</v>
      </c>
      <c r="D5170" s="22">
        <f t="shared" si="800"/>
        <v>1.3699999996674705E-6</v>
      </c>
      <c r="E5170" s="23">
        <f t="shared" si="801"/>
        <v>3.5409667825761582E-6</v>
      </c>
      <c r="F5170" s="22">
        <v>38.840000000000003</v>
      </c>
      <c r="G5170" s="22">
        <v>38.840000150000002</v>
      </c>
      <c r="H5170" s="22">
        <f t="shared" si="802"/>
        <v>-1.4999999820020093E-7</v>
      </c>
      <c r="I5170" s="23">
        <f t="shared" si="803"/>
        <v>3.8619978790139354E-7</v>
      </c>
      <c r="J5170" s="22">
        <v>38.380000000000003</v>
      </c>
      <c r="K5170" s="22">
        <v>38.380001069999999</v>
      </c>
      <c r="L5170" s="22">
        <f t="shared" si="804"/>
        <v>-1.0699999961616413E-6</v>
      </c>
      <c r="M5170" s="23">
        <f t="shared" si="805"/>
        <v>2.7879102822589924E-6</v>
      </c>
      <c r="N5170" s="22">
        <v>38.450000000000003</v>
      </c>
      <c r="O5170" s="22">
        <v>38.450000760000002</v>
      </c>
      <c r="P5170" s="22">
        <f t="shared" si="806"/>
        <v>-7.5999999893383574E-7</v>
      </c>
      <c r="Q5170" s="23">
        <f t="shared" si="807"/>
        <v>1.9765929360513116E-6</v>
      </c>
      <c r="R5170" s="24">
        <v>7968006</v>
      </c>
      <c r="S5170" s="24">
        <v>7968000</v>
      </c>
      <c r="T5170" s="24">
        <f t="shared" si="808"/>
        <v>6</v>
      </c>
      <c r="U5170" s="23">
        <f t="shared" si="809"/>
        <v>7.5301204819277102E-5</v>
      </c>
    </row>
    <row r="5171" spans="1:21" x14ac:dyDescent="0.3">
      <c r="A5171" s="21">
        <v>43221</v>
      </c>
      <c r="B5171" s="22">
        <v>38.340000000000003</v>
      </c>
      <c r="C5171" s="22">
        <v>38.340000150000002</v>
      </c>
      <c r="D5171" s="22">
        <f t="shared" si="800"/>
        <v>-1.4999999820020093E-7</v>
      </c>
      <c r="E5171" s="23">
        <f t="shared" si="801"/>
        <v>3.9123630050429443E-7</v>
      </c>
      <c r="F5171" s="22">
        <v>38.94</v>
      </c>
      <c r="G5171" s="22">
        <v>38.939998629999998</v>
      </c>
      <c r="H5171" s="22">
        <f t="shared" si="802"/>
        <v>1.3699999996674705E-6</v>
      </c>
      <c r="I5171" s="23">
        <f t="shared" si="803"/>
        <v>3.5182333021758266E-6</v>
      </c>
      <c r="J5171" s="22">
        <v>38.26</v>
      </c>
      <c r="K5171" s="22">
        <v>38.259998320000001</v>
      </c>
      <c r="L5171" s="22">
        <f t="shared" si="804"/>
        <v>1.6799999968952761E-6</v>
      </c>
      <c r="M5171" s="23">
        <f t="shared" si="805"/>
        <v>4.3910090712603986E-6</v>
      </c>
      <c r="N5171" s="22">
        <v>38.93</v>
      </c>
      <c r="O5171" s="22">
        <v>38.930000309999997</v>
      </c>
      <c r="P5171" s="22">
        <f t="shared" si="806"/>
        <v>-3.0999999722780558E-7</v>
      </c>
      <c r="Q5171" s="23">
        <f t="shared" si="807"/>
        <v>7.9630103971043519E-7</v>
      </c>
      <c r="R5171" s="24">
        <v>5506982</v>
      </c>
      <c r="S5171" s="24">
        <v>5507000</v>
      </c>
      <c r="T5171" s="24">
        <f t="shared" si="808"/>
        <v>-18</v>
      </c>
      <c r="U5171" s="23">
        <f t="shared" si="809"/>
        <v>3.2685672780098055E-4</v>
      </c>
    </row>
    <row r="5172" spans="1:21" x14ac:dyDescent="0.3">
      <c r="A5172" s="21">
        <v>43222</v>
      </c>
      <c r="B5172" s="22">
        <v>38.6</v>
      </c>
      <c r="C5172" s="22">
        <v>38.599998470000003</v>
      </c>
      <c r="D5172" s="22">
        <f t="shared" si="800"/>
        <v>1.5299999986950752E-6</v>
      </c>
      <c r="E5172" s="23">
        <f t="shared" si="801"/>
        <v>3.9637307236791582E-6</v>
      </c>
      <c r="F5172" s="22">
        <v>38.6</v>
      </c>
      <c r="G5172" s="22">
        <v>38.599998470000003</v>
      </c>
      <c r="H5172" s="22">
        <f t="shared" si="802"/>
        <v>1.5299999986950752E-6</v>
      </c>
      <c r="I5172" s="23">
        <f t="shared" si="803"/>
        <v>3.9637307236791582E-6</v>
      </c>
      <c r="J5172" s="22">
        <v>37.65</v>
      </c>
      <c r="K5172" s="22">
        <v>37.650001529999997</v>
      </c>
      <c r="L5172" s="22">
        <f t="shared" si="804"/>
        <v>-1.5299999986950752E-6</v>
      </c>
      <c r="M5172" s="23">
        <f t="shared" si="805"/>
        <v>4.0637448513141543E-6</v>
      </c>
      <c r="N5172" s="22">
        <v>37.75</v>
      </c>
      <c r="O5172" s="22">
        <v>37.75</v>
      </c>
      <c r="P5172" s="22">
        <f t="shared" si="806"/>
        <v>0</v>
      </c>
      <c r="Q5172" s="23">
        <f t="shared" si="807"/>
        <v>0</v>
      </c>
      <c r="R5172" s="24">
        <v>11522180</v>
      </c>
      <c r="S5172" s="24">
        <v>11522200</v>
      </c>
      <c r="T5172" s="24">
        <f t="shared" si="808"/>
        <v>-20</v>
      </c>
      <c r="U5172" s="23">
        <f t="shared" si="809"/>
        <v>1.7357796254187569E-4</v>
      </c>
    </row>
    <row r="5173" spans="1:21" x14ac:dyDescent="0.3">
      <c r="A5173" s="21">
        <v>43223</v>
      </c>
      <c r="B5173" s="22">
        <v>37.549999999999997</v>
      </c>
      <c r="C5173" s="22">
        <v>37.549999239999998</v>
      </c>
      <c r="D5173" s="22">
        <f t="shared" si="800"/>
        <v>7.5999999893383574E-7</v>
      </c>
      <c r="E5173" s="23">
        <f t="shared" si="801"/>
        <v>2.0239680807350017E-6</v>
      </c>
      <c r="F5173" s="22">
        <v>38.19</v>
      </c>
      <c r="G5173" s="22">
        <v>38.189998629999998</v>
      </c>
      <c r="H5173" s="22">
        <f t="shared" si="802"/>
        <v>1.3699999996674705E-6</v>
      </c>
      <c r="I5173" s="23">
        <f t="shared" si="803"/>
        <v>3.587326653086792E-6</v>
      </c>
      <c r="J5173" s="22">
        <v>37.299999999999997</v>
      </c>
      <c r="K5173" s="22">
        <v>37.299999239999998</v>
      </c>
      <c r="L5173" s="22">
        <f t="shared" si="804"/>
        <v>7.5999999893383574E-7</v>
      </c>
      <c r="M5173" s="23">
        <f t="shared" si="805"/>
        <v>2.037533550721423E-6</v>
      </c>
      <c r="N5173" s="22">
        <v>38.1</v>
      </c>
      <c r="O5173" s="22">
        <v>38.099998470000003</v>
      </c>
      <c r="P5173" s="22">
        <f t="shared" si="806"/>
        <v>1.5299999986950752E-6</v>
      </c>
      <c r="Q5173" s="23">
        <f t="shared" si="807"/>
        <v>4.0157481893333927E-6</v>
      </c>
      <c r="R5173" s="24">
        <v>7021462</v>
      </c>
      <c r="S5173" s="24">
        <v>7021400</v>
      </c>
      <c r="T5173" s="24">
        <f t="shared" si="808"/>
        <v>62</v>
      </c>
      <c r="U5173" s="23">
        <f t="shared" si="809"/>
        <v>8.8301478337653454E-4</v>
      </c>
    </row>
    <row r="5174" spans="1:21" x14ac:dyDescent="0.3">
      <c r="A5174" s="21">
        <v>43224</v>
      </c>
      <c r="B5174" s="22">
        <v>38</v>
      </c>
      <c r="C5174" s="22">
        <v>38</v>
      </c>
      <c r="D5174" s="22">
        <f t="shared" si="800"/>
        <v>0</v>
      </c>
      <c r="E5174" s="23">
        <f t="shared" si="801"/>
        <v>0</v>
      </c>
      <c r="F5174" s="22">
        <v>38.659999999999997</v>
      </c>
      <c r="G5174" s="22">
        <v>38.659999849999998</v>
      </c>
      <c r="H5174" s="22">
        <f t="shared" si="802"/>
        <v>1.4999999820020093E-7</v>
      </c>
      <c r="I5174" s="23">
        <f t="shared" si="803"/>
        <v>3.8799792752767159E-7</v>
      </c>
      <c r="J5174" s="22">
        <v>37.94</v>
      </c>
      <c r="K5174" s="22">
        <v>37.939998629999998</v>
      </c>
      <c r="L5174" s="22">
        <f t="shared" si="804"/>
        <v>1.3699999996674705E-6</v>
      </c>
      <c r="M5174" s="23">
        <f t="shared" si="805"/>
        <v>3.6109648105895852E-6</v>
      </c>
      <c r="N5174" s="22">
        <v>38.590000000000003</v>
      </c>
      <c r="O5174" s="22">
        <v>38.590000150000002</v>
      </c>
      <c r="P5174" s="22">
        <f t="shared" si="806"/>
        <v>-1.4999999820020093E-7</v>
      </c>
      <c r="Q5174" s="23">
        <f t="shared" si="807"/>
        <v>3.8870173002629784E-7</v>
      </c>
      <c r="R5174" s="24">
        <v>9474019</v>
      </c>
      <c r="S5174" s="24">
        <v>9474000</v>
      </c>
      <c r="T5174" s="24">
        <f t="shared" si="808"/>
        <v>19</v>
      </c>
      <c r="U5174" s="23">
        <f t="shared" si="809"/>
        <v>2.0054887059320245E-4</v>
      </c>
    </row>
    <row r="5175" spans="1:21" x14ac:dyDescent="0.3">
      <c r="A5175" s="21">
        <v>43227</v>
      </c>
      <c r="B5175" s="22">
        <v>38.450000000000003</v>
      </c>
      <c r="C5175" s="22">
        <v>38.450000760000002</v>
      </c>
      <c r="D5175" s="22">
        <f t="shared" si="800"/>
        <v>-7.5999999893383574E-7</v>
      </c>
      <c r="E5175" s="23">
        <f t="shared" si="801"/>
        <v>1.9765929360513116E-6</v>
      </c>
      <c r="F5175" s="22">
        <v>38.65</v>
      </c>
      <c r="G5175" s="22">
        <v>38.650001529999997</v>
      </c>
      <c r="H5175" s="22">
        <f t="shared" si="802"/>
        <v>-1.5299999986950752E-6</v>
      </c>
      <c r="I5175" s="23">
        <f t="shared" si="803"/>
        <v>3.9586026859727148E-6</v>
      </c>
      <c r="J5175" s="22">
        <v>38.24</v>
      </c>
      <c r="K5175" s="22">
        <v>38.240001679999999</v>
      </c>
      <c r="L5175" s="22">
        <f t="shared" si="804"/>
        <v>-1.6799999968952761E-6</v>
      </c>
      <c r="M5175" s="23">
        <f t="shared" si="805"/>
        <v>4.3933052382001781E-6</v>
      </c>
      <c r="N5175" s="22">
        <v>38.450000000000003</v>
      </c>
      <c r="O5175" s="22">
        <v>38.450000760000002</v>
      </c>
      <c r="P5175" s="22">
        <f t="shared" si="806"/>
        <v>-7.5999999893383574E-7</v>
      </c>
      <c r="Q5175" s="23">
        <f t="shared" si="807"/>
        <v>1.9765929360513116E-6</v>
      </c>
      <c r="R5175" s="24">
        <v>4590052</v>
      </c>
      <c r="S5175" s="24">
        <v>4590100</v>
      </c>
      <c r="T5175" s="24">
        <f t="shared" si="808"/>
        <v>-48</v>
      </c>
      <c r="U5175" s="23">
        <f t="shared" si="809"/>
        <v>1.0457288512232849E-3</v>
      </c>
    </row>
    <row r="5176" spans="1:21" x14ac:dyDescent="0.3">
      <c r="A5176" s="21">
        <v>43228</v>
      </c>
      <c r="B5176" s="22">
        <v>38.979999999999997</v>
      </c>
      <c r="C5176" s="22">
        <v>38.979999540000001</v>
      </c>
      <c r="D5176" s="22">
        <f t="shared" si="800"/>
        <v>4.5999999542800651E-7</v>
      </c>
      <c r="E5176" s="23">
        <f t="shared" si="801"/>
        <v>1.1800923572509785E-6</v>
      </c>
      <c r="F5176" s="22">
        <v>39.380000000000003</v>
      </c>
      <c r="G5176" s="22">
        <v>39.380001069999999</v>
      </c>
      <c r="H5176" s="22">
        <f t="shared" si="802"/>
        <v>-1.0699999961616413E-6</v>
      </c>
      <c r="I5176" s="23">
        <f t="shared" si="803"/>
        <v>2.7171152033735618E-6</v>
      </c>
      <c r="J5176" s="22">
        <v>38.94</v>
      </c>
      <c r="K5176" s="22">
        <v>38.939998629999998</v>
      </c>
      <c r="L5176" s="22">
        <f t="shared" si="804"/>
        <v>1.3699999996674705E-6</v>
      </c>
      <c r="M5176" s="23">
        <f t="shared" si="805"/>
        <v>3.5182333021758266E-6</v>
      </c>
      <c r="N5176" s="22">
        <v>39.18</v>
      </c>
      <c r="O5176" s="22">
        <v>39.180000309999997</v>
      </c>
      <c r="P5176" s="22">
        <f t="shared" si="806"/>
        <v>-3.0999999722780558E-7</v>
      </c>
      <c r="Q5176" s="23">
        <f t="shared" si="807"/>
        <v>7.9121999687346498E-7</v>
      </c>
      <c r="R5176" s="24">
        <v>8116627</v>
      </c>
      <c r="S5176" s="24">
        <v>8116600</v>
      </c>
      <c r="T5176" s="24">
        <f t="shared" si="808"/>
        <v>27</v>
      </c>
      <c r="U5176" s="23">
        <f t="shared" si="809"/>
        <v>3.326516028879087E-4</v>
      </c>
    </row>
    <row r="5177" spans="1:21" x14ac:dyDescent="0.3">
      <c r="A5177" s="21">
        <v>43229</v>
      </c>
      <c r="B5177" s="22">
        <v>39.369999999999997</v>
      </c>
      <c r="C5177" s="22">
        <v>39.369998930000001</v>
      </c>
      <c r="D5177" s="22">
        <f t="shared" si="800"/>
        <v>1.0699999961616413E-6</v>
      </c>
      <c r="E5177" s="23">
        <f t="shared" si="801"/>
        <v>2.7178054997260862E-6</v>
      </c>
      <c r="F5177" s="22">
        <v>39.46</v>
      </c>
      <c r="G5177" s="22">
        <v>39.459999080000003</v>
      </c>
      <c r="H5177" s="22">
        <f t="shared" si="802"/>
        <v>9.1999999796144039E-7</v>
      </c>
      <c r="I5177" s="23">
        <f t="shared" si="803"/>
        <v>2.3314749604941966E-6</v>
      </c>
      <c r="J5177" s="22">
        <v>39.159999999999997</v>
      </c>
      <c r="K5177" s="22">
        <v>39.159999849999998</v>
      </c>
      <c r="L5177" s="22">
        <f t="shared" si="804"/>
        <v>1.4999999820020093E-7</v>
      </c>
      <c r="M5177" s="23">
        <f t="shared" si="805"/>
        <v>3.8304391924097753E-7</v>
      </c>
      <c r="N5177" s="22">
        <v>39.35</v>
      </c>
      <c r="O5177" s="22">
        <v>39.349998470000003</v>
      </c>
      <c r="P5177" s="22">
        <f t="shared" si="806"/>
        <v>1.5299999986950752E-6</v>
      </c>
      <c r="Q5177" s="23">
        <f t="shared" si="807"/>
        <v>3.8881831211798653E-6</v>
      </c>
      <c r="R5177" s="24">
        <v>5861370</v>
      </c>
      <c r="S5177" s="24">
        <v>5861400</v>
      </c>
      <c r="T5177" s="24">
        <f t="shared" si="808"/>
        <v>-30</v>
      </c>
      <c r="U5177" s="23">
        <f t="shared" si="809"/>
        <v>5.1182311393182514E-4</v>
      </c>
    </row>
    <row r="5178" spans="1:21" x14ac:dyDescent="0.3">
      <c r="A5178" s="21">
        <v>43230</v>
      </c>
      <c r="B5178" s="22">
        <v>39.57</v>
      </c>
      <c r="C5178" s="22">
        <v>39.569999690000003</v>
      </c>
      <c r="D5178" s="22">
        <f t="shared" si="800"/>
        <v>3.0999999722780558E-7</v>
      </c>
      <c r="E5178" s="23">
        <f t="shared" si="801"/>
        <v>7.8342178331163276E-7</v>
      </c>
      <c r="F5178" s="22">
        <v>39.869999999999997</v>
      </c>
      <c r="G5178" s="22">
        <v>39.869998930000001</v>
      </c>
      <c r="H5178" s="22">
        <f t="shared" si="802"/>
        <v>1.0699999961616413E-6</v>
      </c>
      <c r="I5178" s="23">
        <f t="shared" si="803"/>
        <v>2.6837221592111071E-6</v>
      </c>
      <c r="J5178" s="22">
        <v>39.44</v>
      </c>
      <c r="K5178" s="22">
        <v>39.439998629999998</v>
      </c>
      <c r="L5178" s="22">
        <f t="shared" si="804"/>
        <v>1.3699999996674705E-6</v>
      </c>
      <c r="M5178" s="23">
        <f t="shared" si="805"/>
        <v>3.4736309514609907E-6</v>
      </c>
      <c r="N5178" s="22">
        <v>39.770000000000003</v>
      </c>
      <c r="O5178" s="22">
        <v>39.770000459999999</v>
      </c>
      <c r="P5178" s="22">
        <f t="shared" si="806"/>
        <v>-4.5999999542800651E-7</v>
      </c>
      <c r="Q5178" s="23">
        <f t="shared" si="807"/>
        <v>1.1566507168906543E-6</v>
      </c>
      <c r="R5178" s="24">
        <v>7957866</v>
      </c>
      <c r="S5178" s="24">
        <v>7957900</v>
      </c>
      <c r="T5178" s="24">
        <f t="shared" si="808"/>
        <v>-34</v>
      </c>
      <c r="U5178" s="23">
        <f t="shared" si="809"/>
        <v>4.2724839467698768E-4</v>
      </c>
    </row>
    <row r="5179" spans="1:21" x14ac:dyDescent="0.3">
      <c r="A5179" s="21">
        <v>43231</v>
      </c>
      <c r="B5179" s="22">
        <v>40.04</v>
      </c>
      <c r="C5179" s="22">
        <v>40.040000919999997</v>
      </c>
      <c r="D5179" s="22">
        <f t="shared" si="800"/>
        <v>-9.1999999796144039E-7</v>
      </c>
      <c r="E5179" s="23">
        <f t="shared" si="801"/>
        <v>2.2977022398166332E-6</v>
      </c>
      <c r="F5179" s="22">
        <v>40.18</v>
      </c>
      <c r="G5179" s="22">
        <v>40.180000309999997</v>
      </c>
      <c r="H5179" s="22">
        <f t="shared" si="802"/>
        <v>-3.0999999722780558E-7</v>
      </c>
      <c r="I5179" s="23">
        <f t="shared" si="803"/>
        <v>7.7152811059250489E-7</v>
      </c>
      <c r="J5179" s="22">
        <v>39.64</v>
      </c>
      <c r="K5179" s="22">
        <v>39.63999939</v>
      </c>
      <c r="L5179" s="22">
        <f t="shared" si="804"/>
        <v>6.1000000073363481E-7</v>
      </c>
      <c r="M5179" s="23">
        <f t="shared" si="805"/>
        <v>1.5388496723527191E-6</v>
      </c>
      <c r="N5179" s="22">
        <v>39.909999999999997</v>
      </c>
      <c r="O5179" s="22">
        <v>39.909999849999998</v>
      </c>
      <c r="P5179" s="22">
        <f t="shared" si="806"/>
        <v>1.4999999820020093E-7</v>
      </c>
      <c r="Q5179" s="23">
        <f t="shared" si="807"/>
        <v>3.7584564962157211E-7</v>
      </c>
      <c r="R5179" s="24">
        <v>4184397</v>
      </c>
      <c r="S5179" s="24">
        <v>4184400</v>
      </c>
      <c r="T5179" s="24">
        <f t="shared" si="808"/>
        <v>-3</v>
      </c>
      <c r="U5179" s="23">
        <f t="shared" si="809"/>
        <v>7.1694866647548032E-5</v>
      </c>
    </row>
    <row r="5180" spans="1:21" x14ac:dyDescent="0.3">
      <c r="A5180" s="21">
        <v>43234</v>
      </c>
      <c r="B5180" s="22">
        <v>40.130000000000003</v>
      </c>
      <c r="C5180" s="22">
        <v>40.130001069999999</v>
      </c>
      <c r="D5180" s="22">
        <f t="shared" si="800"/>
        <v>-1.0699999961616413E-6</v>
      </c>
      <c r="E5180" s="23">
        <f t="shared" si="801"/>
        <v>2.6663343324990382E-6</v>
      </c>
      <c r="F5180" s="22">
        <v>40.549999999999997</v>
      </c>
      <c r="G5180" s="22">
        <v>40.549999239999998</v>
      </c>
      <c r="H5180" s="22">
        <f t="shared" si="802"/>
        <v>7.5999999893383574E-7</v>
      </c>
      <c r="I5180" s="23">
        <f t="shared" si="803"/>
        <v>1.8742293789839188E-6</v>
      </c>
      <c r="J5180" s="22">
        <v>39.880000000000003</v>
      </c>
      <c r="K5180" s="22">
        <v>39.880001069999999</v>
      </c>
      <c r="L5180" s="22">
        <f t="shared" si="804"/>
        <v>-1.0699999961616413E-6</v>
      </c>
      <c r="M5180" s="23">
        <f t="shared" si="805"/>
        <v>2.6830490658300309E-6</v>
      </c>
      <c r="N5180" s="22">
        <v>39.950000000000003</v>
      </c>
      <c r="O5180" s="22">
        <v>39.950000760000002</v>
      </c>
      <c r="P5180" s="22">
        <f t="shared" si="806"/>
        <v>-7.5999999893383574E-7</v>
      </c>
      <c r="Q5180" s="23">
        <f t="shared" si="807"/>
        <v>1.9023779336064164E-6</v>
      </c>
      <c r="R5180" s="24">
        <v>5014043</v>
      </c>
      <c r="S5180" s="24">
        <v>5014000</v>
      </c>
      <c r="T5180" s="24">
        <f t="shared" si="808"/>
        <v>43</v>
      </c>
      <c r="U5180" s="23">
        <f t="shared" si="809"/>
        <v>8.5759872357399282E-4</v>
      </c>
    </row>
    <row r="5181" spans="1:21" x14ac:dyDescent="0.3">
      <c r="A5181" s="21">
        <v>43235</v>
      </c>
      <c r="B5181" s="22">
        <v>39.36</v>
      </c>
      <c r="C5181" s="22">
        <v>39.36000061</v>
      </c>
      <c r="D5181" s="22">
        <f t="shared" si="800"/>
        <v>-6.1000000073363481E-7</v>
      </c>
      <c r="E5181" s="23">
        <f t="shared" si="801"/>
        <v>1.5497967258126898E-6</v>
      </c>
      <c r="F5181" s="22">
        <v>39.4</v>
      </c>
      <c r="G5181" s="22">
        <v>39.400001529999997</v>
      </c>
      <c r="H5181" s="22">
        <f t="shared" si="802"/>
        <v>-1.5299999986950752E-6</v>
      </c>
      <c r="I5181" s="23">
        <f t="shared" si="803"/>
        <v>3.8832485768562745E-6</v>
      </c>
      <c r="J5181" s="22">
        <v>38.96</v>
      </c>
      <c r="K5181" s="22">
        <v>38.959999080000003</v>
      </c>
      <c r="L5181" s="22">
        <f t="shared" si="804"/>
        <v>9.1999999796144039E-7</v>
      </c>
      <c r="M5181" s="23">
        <f t="shared" si="805"/>
        <v>2.3613963544309209E-6</v>
      </c>
      <c r="N5181" s="22">
        <v>39.299999999999997</v>
      </c>
      <c r="O5181" s="22">
        <v>39.299999239999998</v>
      </c>
      <c r="P5181" s="22">
        <f t="shared" si="806"/>
        <v>7.5999999893383574E-7</v>
      </c>
      <c r="Q5181" s="23">
        <f t="shared" si="807"/>
        <v>1.9338422738703233E-6</v>
      </c>
      <c r="R5181" s="24">
        <v>5622821</v>
      </c>
      <c r="S5181" s="24">
        <v>5622800</v>
      </c>
      <c r="T5181" s="24">
        <f t="shared" si="808"/>
        <v>21</v>
      </c>
      <c r="U5181" s="23">
        <f t="shared" si="809"/>
        <v>3.7347940527850891E-4</v>
      </c>
    </row>
    <row r="5182" spans="1:21" x14ac:dyDescent="0.3">
      <c r="A5182" s="21">
        <v>43236</v>
      </c>
      <c r="B5182" s="22">
        <v>39.4</v>
      </c>
      <c r="C5182" s="22">
        <v>39.400001529999997</v>
      </c>
      <c r="D5182" s="22">
        <f t="shared" si="800"/>
        <v>-1.5299999986950752E-6</v>
      </c>
      <c r="E5182" s="23">
        <f t="shared" si="801"/>
        <v>3.8832485768562745E-6</v>
      </c>
      <c r="F5182" s="22">
        <v>39.83</v>
      </c>
      <c r="G5182" s="22">
        <v>39.83000183</v>
      </c>
      <c r="H5182" s="22">
        <f t="shared" si="802"/>
        <v>-1.8300000022009044E-6</v>
      </c>
      <c r="I5182" s="23">
        <f t="shared" si="803"/>
        <v>4.5945265330682118E-6</v>
      </c>
      <c r="J5182" s="22">
        <v>39.28</v>
      </c>
      <c r="K5182" s="22">
        <v>39.27999878</v>
      </c>
      <c r="L5182" s="22">
        <f t="shared" si="804"/>
        <v>1.2200000014672696E-6</v>
      </c>
      <c r="M5182" s="23">
        <f t="shared" si="805"/>
        <v>3.105906413847576E-6</v>
      </c>
      <c r="N5182" s="22">
        <v>39.79</v>
      </c>
      <c r="O5182" s="22">
        <v>39.790000919999997</v>
      </c>
      <c r="P5182" s="22">
        <f t="shared" si="806"/>
        <v>-9.1999999796144039E-7</v>
      </c>
      <c r="Q5182" s="23">
        <f t="shared" si="807"/>
        <v>2.3121386697405497E-6</v>
      </c>
      <c r="R5182" s="24">
        <v>7671542</v>
      </c>
      <c r="S5182" s="24">
        <v>7671500</v>
      </c>
      <c r="T5182" s="24">
        <f t="shared" si="808"/>
        <v>42</v>
      </c>
      <c r="U5182" s="23">
        <f t="shared" si="809"/>
        <v>5.4748093593169525E-4</v>
      </c>
    </row>
    <row r="5183" spans="1:21" x14ac:dyDescent="0.3">
      <c r="A5183" s="21">
        <v>43237</v>
      </c>
      <c r="B5183" s="22">
        <v>39.07</v>
      </c>
      <c r="C5183" s="22">
        <v>39.069999690000003</v>
      </c>
      <c r="D5183" s="22">
        <f t="shared" si="800"/>
        <v>3.0999999722780558E-7</v>
      </c>
      <c r="E5183" s="23">
        <f t="shared" si="801"/>
        <v>7.9344765724979084E-7</v>
      </c>
      <c r="F5183" s="22">
        <v>39.24</v>
      </c>
      <c r="G5183" s="22">
        <v>39.240001679999999</v>
      </c>
      <c r="H5183" s="22">
        <f t="shared" si="802"/>
        <v>-1.6799999968952761E-6</v>
      </c>
      <c r="I5183" s="23">
        <f t="shared" si="803"/>
        <v>4.2813453745379054E-6</v>
      </c>
      <c r="J5183" s="22">
        <v>38.67</v>
      </c>
      <c r="K5183" s="22">
        <v>38.66999817</v>
      </c>
      <c r="L5183" s="22">
        <f t="shared" si="804"/>
        <v>1.8300000022009044E-6</v>
      </c>
      <c r="M5183" s="23">
        <f t="shared" si="805"/>
        <v>4.7323508890688534E-6</v>
      </c>
      <c r="N5183" s="22">
        <v>38.96</v>
      </c>
      <c r="O5183" s="22">
        <v>38.959999080000003</v>
      </c>
      <c r="P5183" s="22">
        <f t="shared" si="806"/>
        <v>9.1999999796144039E-7</v>
      </c>
      <c r="Q5183" s="23">
        <f t="shared" si="807"/>
        <v>2.3613963544309209E-6</v>
      </c>
      <c r="R5183" s="24">
        <v>7964248</v>
      </c>
      <c r="S5183" s="24">
        <v>7964200</v>
      </c>
      <c r="T5183" s="24">
        <f t="shared" si="808"/>
        <v>48</v>
      </c>
      <c r="U5183" s="23">
        <f t="shared" si="809"/>
        <v>6.0269706938550019E-4</v>
      </c>
    </row>
    <row r="5184" spans="1:21" x14ac:dyDescent="0.3">
      <c r="A5184" s="21">
        <v>43238</v>
      </c>
      <c r="B5184" s="22">
        <v>39.07</v>
      </c>
      <c r="C5184" s="22">
        <v>38.47000122</v>
      </c>
      <c r="D5184" s="22">
        <f t="shared" si="800"/>
        <v>0.59999877999999995</v>
      </c>
      <c r="E5184" s="23">
        <f t="shared" si="801"/>
        <v>1.5596536547237467</v>
      </c>
      <c r="F5184" s="22">
        <v>39.24</v>
      </c>
      <c r="G5184" s="22">
        <v>38.549999239999998</v>
      </c>
      <c r="H5184" s="22">
        <f t="shared" si="802"/>
        <v>0.69000076000000377</v>
      </c>
      <c r="I5184" s="23">
        <f t="shared" si="803"/>
        <v>1.7898852752351022</v>
      </c>
      <c r="J5184" s="22">
        <v>38.67</v>
      </c>
      <c r="K5184" s="22">
        <v>38.27999878</v>
      </c>
      <c r="L5184" s="22">
        <f t="shared" si="804"/>
        <v>0.39000122000000204</v>
      </c>
      <c r="M5184" s="23">
        <f t="shared" si="805"/>
        <v>1.0188119969422895</v>
      </c>
      <c r="N5184" s="22">
        <v>38.96</v>
      </c>
      <c r="O5184" s="22">
        <v>38.41999817</v>
      </c>
      <c r="P5184" s="22">
        <f t="shared" si="806"/>
        <v>0.54000183000000135</v>
      </c>
      <c r="Q5184" s="23">
        <f t="shared" si="807"/>
        <v>1.4055227894874243</v>
      </c>
      <c r="R5184" s="24">
        <v>51235</v>
      </c>
      <c r="S5184" s="24">
        <v>7783900</v>
      </c>
      <c r="T5184" s="24">
        <f t="shared" si="808"/>
        <v>-7732665</v>
      </c>
      <c r="U5184" s="23">
        <f t="shared" si="809"/>
        <v>99.341782396998937</v>
      </c>
    </row>
    <row r="5185" spans="1:21" x14ac:dyDescent="0.3">
      <c r="A5185" s="21">
        <v>43241</v>
      </c>
      <c r="B5185" s="22">
        <v>39.340000000000003</v>
      </c>
      <c r="C5185" s="22">
        <v>39.340000150000002</v>
      </c>
      <c r="D5185" s="22">
        <f t="shared" si="800"/>
        <v>-1.4999999820020093E-7</v>
      </c>
      <c r="E5185" s="23">
        <f t="shared" si="801"/>
        <v>3.8129130052939496E-7</v>
      </c>
      <c r="F5185" s="22">
        <v>39.700000000000003</v>
      </c>
      <c r="G5185" s="22">
        <v>39.700000760000002</v>
      </c>
      <c r="H5185" s="22">
        <f t="shared" si="802"/>
        <v>-7.5999999893383574E-7</v>
      </c>
      <c r="I5185" s="23">
        <f t="shared" si="803"/>
        <v>1.9143576432864424E-6</v>
      </c>
      <c r="J5185" s="22">
        <v>39.119999999999997</v>
      </c>
      <c r="K5185" s="22">
        <v>39.119998930000001</v>
      </c>
      <c r="L5185" s="22">
        <f t="shared" si="804"/>
        <v>1.0699999961616413E-6</v>
      </c>
      <c r="M5185" s="23">
        <f t="shared" si="805"/>
        <v>2.7351738891308845E-6</v>
      </c>
      <c r="N5185" s="22">
        <v>39.47</v>
      </c>
      <c r="O5185" s="22">
        <v>39.47000122</v>
      </c>
      <c r="P5185" s="22">
        <f t="shared" si="806"/>
        <v>-1.2200000014672696E-6</v>
      </c>
      <c r="Q5185" s="23">
        <f t="shared" si="807"/>
        <v>3.0909550639919373E-6</v>
      </c>
      <c r="R5185" s="24">
        <v>7902158</v>
      </c>
      <c r="S5185" s="24">
        <v>7902200</v>
      </c>
      <c r="T5185" s="24">
        <f t="shared" si="808"/>
        <v>-42</v>
      </c>
      <c r="U5185" s="23">
        <f t="shared" si="809"/>
        <v>5.3149755764217562E-4</v>
      </c>
    </row>
    <row r="5186" spans="1:21" x14ac:dyDescent="0.3">
      <c r="A5186" s="21">
        <v>43242</v>
      </c>
      <c r="B5186" s="22">
        <v>39.47</v>
      </c>
      <c r="C5186" s="22">
        <v>39.47000122</v>
      </c>
      <c r="D5186" s="22">
        <f t="shared" ref="D5186:D5249" si="810">B5186-C5186</f>
        <v>-1.2200000014672696E-6</v>
      </c>
      <c r="E5186" s="23">
        <f t="shared" ref="E5186:E5249" si="811">IFERROR(ABS(D5186)/C5186*100,0)</f>
        <v>3.0909550639919373E-6</v>
      </c>
      <c r="F5186" s="22">
        <v>39.79</v>
      </c>
      <c r="G5186" s="22">
        <v>39.790000919999997</v>
      </c>
      <c r="H5186" s="22">
        <f t="shared" ref="H5186:H5249" si="812">F5186-G5186</f>
        <v>-9.1999999796144039E-7</v>
      </c>
      <c r="I5186" s="23">
        <f t="shared" ref="I5186:I5249" si="813">IFERROR(ABS(H5186)/G5186*100,0)</f>
        <v>2.3121386697405497E-6</v>
      </c>
      <c r="J5186" s="22">
        <v>39.450000000000003</v>
      </c>
      <c r="K5186" s="22">
        <v>39.450000760000002</v>
      </c>
      <c r="L5186" s="22">
        <f t="shared" ref="L5186:L5249" si="814">J5186-K5186</f>
        <v>-7.5999999893383574E-7</v>
      </c>
      <c r="M5186" s="23">
        <f t="shared" ref="M5186:M5249" si="815">IFERROR(ABS(L5186)/K5186*100,0)</f>
        <v>1.9264891870532775E-6</v>
      </c>
      <c r="N5186" s="22">
        <v>39.64</v>
      </c>
      <c r="O5186" s="22">
        <v>39.63999939</v>
      </c>
      <c r="P5186" s="22">
        <f t="shared" ref="P5186:P5249" si="816">N5186-O5186</f>
        <v>6.1000000073363481E-7</v>
      </c>
      <c r="Q5186" s="23">
        <f t="shared" ref="Q5186:Q5249" si="817">IFERROR(ABS(P5186)/O5186*100,0)</f>
        <v>1.5388496723527191E-6</v>
      </c>
      <c r="R5186" s="24">
        <v>5752013</v>
      </c>
      <c r="S5186" s="24">
        <v>5752000</v>
      </c>
      <c r="T5186" s="24">
        <f t="shared" ref="T5186:T5249" si="818">R5186-S5186</f>
        <v>13</v>
      </c>
      <c r="U5186" s="23">
        <f t="shared" ref="U5186:U5249" si="819">IFERROR(ABS(T5186)/S5186*100,0)</f>
        <v>2.2600834492350489E-4</v>
      </c>
    </row>
    <row r="5187" spans="1:21" x14ac:dyDescent="0.3">
      <c r="A5187" s="21">
        <v>43243</v>
      </c>
      <c r="B5187" s="22">
        <v>39.14</v>
      </c>
      <c r="C5187" s="22">
        <v>39.13999939</v>
      </c>
      <c r="D5187" s="22">
        <f t="shared" si="810"/>
        <v>6.1000000073363481E-7</v>
      </c>
      <c r="E5187" s="23">
        <f t="shared" si="811"/>
        <v>1.5585079464500083E-6</v>
      </c>
      <c r="F5187" s="22">
        <v>39.65</v>
      </c>
      <c r="G5187" s="22">
        <v>39.650001529999997</v>
      </c>
      <c r="H5187" s="22">
        <f t="shared" si="812"/>
        <v>-1.5299999986950752E-6</v>
      </c>
      <c r="I5187" s="23">
        <f t="shared" si="813"/>
        <v>3.8587640344413253E-6</v>
      </c>
      <c r="J5187" s="22">
        <v>39.090000000000003</v>
      </c>
      <c r="K5187" s="22">
        <v>39.090000150000002</v>
      </c>
      <c r="L5187" s="22">
        <f t="shared" si="814"/>
        <v>-1.4999999820020093E-7</v>
      </c>
      <c r="M5187" s="23">
        <f t="shared" si="815"/>
        <v>3.8372984810592522E-7</v>
      </c>
      <c r="N5187" s="22">
        <v>39.65</v>
      </c>
      <c r="O5187" s="22">
        <v>39.650001529999997</v>
      </c>
      <c r="P5187" s="22">
        <f t="shared" si="816"/>
        <v>-1.5299999986950752E-6</v>
      </c>
      <c r="Q5187" s="23">
        <f t="shared" si="817"/>
        <v>3.8587640344413253E-6</v>
      </c>
      <c r="R5187" s="24">
        <v>4815439</v>
      </c>
      <c r="S5187" s="24">
        <v>4815400</v>
      </c>
      <c r="T5187" s="24">
        <f t="shared" si="818"/>
        <v>39</v>
      </c>
      <c r="U5187" s="23">
        <f t="shared" si="819"/>
        <v>8.0990156580969383E-4</v>
      </c>
    </row>
    <row r="5188" spans="1:21" x14ac:dyDescent="0.3">
      <c r="A5188" s="21">
        <v>43244</v>
      </c>
      <c r="B5188" s="22">
        <v>39.369999999999997</v>
      </c>
      <c r="C5188" s="22">
        <v>39.369998930000001</v>
      </c>
      <c r="D5188" s="22">
        <f t="shared" si="810"/>
        <v>1.0699999961616413E-6</v>
      </c>
      <c r="E5188" s="23">
        <f t="shared" si="811"/>
        <v>2.7178054997260862E-6</v>
      </c>
      <c r="F5188" s="22">
        <v>39.450000000000003</v>
      </c>
      <c r="G5188" s="22">
        <v>39.450000760000002</v>
      </c>
      <c r="H5188" s="22">
        <f t="shared" si="812"/>
        <v>-7.5999999893383574E-7</v>
      </c>
      <c r="I5188" s="23">
        <f t="shared" si="813"/>
        <v>1.9264891870532775E-6</v>
      </c>
      <c r="J5188" s="22">
        <v>38.78</v>
      </c>
      <c r="K5188" s="22">
        <v>38.77999878</v>
      </c>
      <c r="L5188" s="22">
        <f t="shared" si="814"/>
        <v>1.2200000014672696E-6</v>
      </c>
      <c r="M5188" s="23">
        <f t="shared" si="815"/>
        <v>3.1459516241564706E-6</v>
      </c>
      <c r="N5188" s="22">
        <v>39.270000000000003</v>
      </c>
      <c r="O5188" s="22">
        <v>39.270000459999999</v>
      </c>
      <c r="P5188" s="22">
        <f t="shared" si="816"/>
        <v>-4.5999999542800651E-7</v>
      </c>
      <c r="Q5188" s="23">
        <f t="shared" si="817"/>
        <v>1.1713776166021632E-6</v>
      </c>
      <c r="R5188" s="24">
        <v>7930841</v>
      </c>
      <c r="S5188" s="24">
        <v>7930800</v>
      </c>
      <c r="T5188" s="24">
        <f t="shared" si="818"/>
        <v>41</v>
      </c>
      <c r="U5188" s="23">
        <f t="shared" si="819"/>
        <v>5.169718061229637E-4</v>
      </c>
    </row>
    <row r="5189" spans="1:21" x14ac:dyDescent="0.3">
      <c r="A5189" s="21">
        <v>43245</v>
      </c>
      <c r="B5189" s="22">
        <v>39.1</v>
      </c>
      <c r="C5189" s="22">
        <v>39.099998470000003</v>
      </c>
      <c r="D5189" s="22">
        <f t="shared" si="810"/>
        <v>1.5299999986950752E-6</v>
      </c>
      <c r="E5189" s="23">
        <f t="shared" si="811"/>
        <v>3.9130436280425642E-6</v>
      </c>
      <c r="F5189" s="22">
        <v>39.49</v>
      </c>
      <c r="G5189" s="22">
        <v>39.490001679999999</v>
      </c>
      <c r="H5189" s="22">
        <f t="shared" si="812"/>
        <v>-1.6799999968952761E-6</v>
      </c>
      <c r="I5189" s="23">
        <f t="shared" si="813"/>
        <v>4.2542413912991159E-6</v>
      </c>
      <c r="J5189" s="22">
        <v>38.93</v>
      </c>
      <c r="K5189" s="22">
        <v>38.930000309999997</v>
      </c>
      <c r="L5189" s="22">
        <f t="shared" si="814"/>
        <v>-3.0999999722780558E-7</v>
      </c>
      <c r="M5189" s="23">
        <f t="shared" si="815"/>
        <v>7.9630103971043519E-7</v>
      </c>
      <c r="N5189" s="22">
        <v>39.299999999999997</v>
      </c>
      <c r="O5189" s="22">
        <v>39.299999239999998</v>
      </c>
      <c r="P5189" s="22">
        <f t="shared" si="816"/>
        <v>7.5999999893383574E-7</v>
      </c>
      <c r="Q5189" s="23">
        <f t="shared" si="817"/>
        <v>1.9338422738703233E-6</v>
      </c>
      <c r="R5189" s="24">
        <v>5403034</v>
      </c>
      <c r="S5189" s="24">
        <v>5403000</v>
      </c>
      <c r="T5189" s="24">
        <f t="shared" si="818"/>
        <v>34</v>
      </c>
      <c r="U5189" s="23">
        <f t="shared" si="819"/>
        <v>6.2928002961317787E-4</v>
      </c>
    </row>
    <row r="5190" spans="1:21" x14ac:dyDescent="0.3">
      <c r="A5190" s="21">
        <v>43249</v>
      </c>
      <c r="B5190" s="22">
        <v>38.49</v>
      </c>
      <c r="C5190" s="22">
        <v>38.490001679999999</v>
      </c>
      <c r="D5190" s="22">
        <f t="shared" si="810"/>
        <v>-1.6799999968952761E-6</v>
      </c>
      <c r="E5190" s="23">
        <f t="shared" si="811"/>
        <v>4.3647698715696083E-6</v>
      </c>
      <c r="F5190" s="22">
        <v>38.56</v>
      </c>
      <c r="G5190" s="22">
        <v>38.560001370000002</v>
      </c>
      <c r="H5190" s="22">
        <f t="shared" si="812"/>
        <v>-1.3699999996674705E-6</v>
      </c>
      <c r="I5190" s="23">
        <f t="shared" si="813"/>
        <v>3.5529044372216798E-6</v>
      </c>
      <c r="J5190" s="22">
        <v>38.03</v>
      </c>
      <c r="K5190" s="22">
        <v>38.02999878</v>
      </c>
      <c r="L5190" s="22">
        <f t="shared" si="814"/>
        <v>1.2200000014672696E-6</v>
      </c>
      <c r="M5190" s="23">
        <f t="shared" si="815"/>
        <v>3.2079937959631706E-6</v>
      </c>
      <c r="N5190" s="22">
        <v>38.159999999999997</v>
      </c>
      <c r="O5190" s="22">
        <v>38.159999849999998</v>
      </c>
      <c r="P5190" s="22">
        <f t="shared" si="816"/>
        <v>1.4999999820020093E-7</v>
      </c>
      <c r="Q5190" s="23">
        <f t="shared" si="817"/>
        <v>3.9308175783496743E-7</v>
      </c>
      <c r="R5190" s="24">
        <v>7198184</v>
      </c>
      <c r="S5190" s="24">
        <v>7198200</v>
      </c>
      <c r="T5190" s="24">
        <f t="shared" si="818"/>
        <v>-16</v>
      </c>
      <c r="U5190" s="23">
        <f t="shared" si="819"/>
        <v>2.2227779167013976E-4</v>
      </c>
    </row>
    <row r="5191" spans="1:21" x14ac:dyDescent="0.3">
      <c r="A5191" s="21">
        <v>43250</v>
      </c>
      <c r="B5191" s="22">
        <v>38.299999999999997</v>
      </c>
      <c r="C5191" s="22">
        <v>38.299999239999998</v>
      </c>
      <c r="D5191" s="22">
        <f t="shared" si="810"/>
        <v>7.5999999893383574E-7</v>
      </c>
      <c r="E5191" s="23">
        <f t="shared" si="811"/>
        <v>1.9843342402474568E-6</v>
      </c>
      <c r="F5191" s="22">
        <v>38.4</v>
      </c>
      <c r="G5191" s="22">
        <v>38.400001529999997</v>
      </c>
      <c r="H5191" s="22">
        <f t="shared" si="812"/>
        <v>-1.5299999986950752E-6</v>
      </c>
      <c r="I5191" s="23">
        <f t="shared" si="813"/>
        <v>3.9843748378493238E-6</v>
      </c>
      <c r="J5191" s="22">
        <v>38.07</v>
      </c>
      <c r="K5191" s="22">
        <v>38.069999690000003</v>
      </c>
      <c r="L5191" s="22">
        <f t="shared" si="814"/>
        <v>3.0999999722780558E-7</v>
      </c>
      <c r="M5191" s="23">
        <f t="shared" si="815"/>
        <v>8.1428946612057502E-7</v>
      </c>
      <c r="N5191" s="22">
        <v>38.340000000000003</v>
      </c>
      <c r="O5191" s="22">
        <v>38.340000150000002</v>
      </c>
      <c r="P5191" s="22">
        <f t="shared" si="816"/>
        <v>-1.4999999820020093E-7</v>
      </c>
      <c r="Q5191" s="23">
        <f t="shared" si="817"/>
        <v>3.9123630050429443E-7</v>
      </c>
      <c r="R5191" s="24">
        <v>8413407</v>
      </c>
      <c r="S5191" s="24">
        <v>8413400</v>
      </c>
      <c r="T5191" s="24">
        <f t="shared" si="818"/>
        <v>7</v>
      </c>
      <c r="U5191" s="23">
        <f t="shared" si="819"/>
        <v>8.3200608553022552E-5</v>
      </c>
    </row>
    <row r="5192" spans="1:21" x14ac:dyDescent="0.3">
      <c r="A5192" s="21">
        <v>43251</v>
      </c>
      <c r="B5192" s="22">
        <v>38.33</v>
      </c>
      <c r="C5192" s="22">
        <v>38.33000183</v>
      </c>
      <c r="D5192" s="22">
        <f t="shared" si="810"/>
        <v>-1.8300000022009044E-6</v>
      </c>
      <c r="E5192" s="23">
        <f t="shared" si="811"/>
        <v>4.7743279802522884E-6</v>
      </c>
      <c r="F5192" s="22">
        <v>38.86</v>
      </c>
      <c r="G5192" s="22">
        <v>38.86000061</v>
      </c>
      <c r="H5192" s="22">
        <f t="shared" si="812"/>
        <v>-6.1000000073363481E-7</v>
      </c>
      <c r="I5192" s="23">
        <f t="shared" si="813"/>
        <v>1.5697374965471848E-6</v>
      </c>
      <c r="J5192" s="22">
        <v>38.29</v>
      </c>
      <c r="K5192" s="22">
        <v>38.290000919999997</v>
      </c>
      <c r="L5192" s="22">
        <f t="shared" si="814"/>
        <v>-9.1999999796144039E-7</v>
      </c>
      <c r="M5192" s="23">
        <f t="shared" si="815"/>
        <v>2.4027160508134052E-6</v>
      </c>
      <c r="N5192" s="22">
        <v>38.700000000000003</v>
      </c>
      <c r="O5192" s="22">
        <v>38.700000760000002</v>
      </c>
      <c r="P5192" s="22">
        <f t="shared" si="816"/>
        <v>-7.5999999893383574E-7</v>
      </c>
      <c r="Q5192" s="23">
        <f t="shared" si="817"/>
        <v>1.9638242480846809E-6</v>
      </c>
      <c r="R5192" s="24">
        <v>8129402</v>
      </c>
      <c r="S5192" s="24">
        <v>8129400</v>
      </c>
      <c r="T5192" s="24">
        <f t="shared" si="818"/>
        <v>2</v>
      </c>
      <c r="U5192" s="23">
        <f t="shared" si="819"/>
        <v>2.4602061652766503E-5</v>
      </c>
    </row>
    <row r="5193" spans="1:21" x14ac:dyDescent="0.3">
      <c r="A5193" s="21">
        <v>43252</v>
      </c>
      <c r="B5193" s="22">
        <v>38.99</v>
      </c>
      <c r="C5193" s="22">
        <v>38.990001679999999</v>
      </c>
      <c r="D5193" s="22">
        <f t="shared" si="810"/>
        <v>-1.6799999968952761E-6</v>
      </c>
      <c r="E5193" s="23">
        <f t="shared" si="811"/>
        <v>4.3087969338483907E-6</v>
      </c>
      <c r="F5193" s="22">
        <v>39.200000000000003</v>
      </c>
      <c r="G5193" s="22">
        <v>39.200000760000002</v>
      </c>
      <c r="H5193" s="22">
        <f t="shared" si="812"/>
        <v>-7.5999999893383574E-7</v>
      </c>
      <c r="I5193" s="23">
        <f t="shared" si="813"/>
        <v>1.9387754698957706E-6</v>
      </c>
      <c r="J5193" s="22">
        <v>38.799999999999997</v>
      </c>
      <c r="K5193" s="22">
        <v>38.799999239999998</v>
      </c>
      <c r="L5193" s="22">
        <f t="shared" si="814"/>
        <v>7.5999999893383574E-7</v>
      </c>
      <c r="M5193" s="23">
        <f t="shared" si="815"/>
        <v>1.9587629222176135E-6</v>
      </c>
      <c r="N5193" s="22">
        <v>39.200000000000003</v>
      </c>
      <c r="O5193" s="22">
        <v>39.200000760000002</v>
      </c>
      <c r="P5193" s="22">
        <f t="shared" si="816"/>
        <v>-7.5999999893383574E-7</v>
      </c>
      <c r="Q5193" s="23">
        <f t="shared" si="817"/>
        <v>1.9387754698957706E-6</v>
      </c>
      <c r="R5193" s="24">
        <v>5969953</v>
      </c>
      <c r="S5193" s="24">
        <v>5970000</v>
      </c>
      <c r="T5193" s="24">
        <f t="shared" si="818"/>
        <v>-47</v>
      </c>
      <c r="U5193" s="23">
        <f t="shared" si="819"/>
        <v>7.8726968174204351E-4</v>
      </c>
    </row>
    <row r="5194" spans="1:21" x14ac:dyDescent="0.3">
      <c r="A5194" s="21">
        <v>43255</v>
      </c>
      <c r="B5194" s="22">
        <v>39.85</v>
      </c>
      <c r="C5194" s="22">
        <v>39.849998470000003</v>
      </c>
      <c r="D5194" s="22">
        <f t="shared" si="810"/>
        <v>1.5299999986950752E-6</v>
      </c>
      <c r="E5194" s="23">
        <f t="shared" si="811"/>
        <v>3.8393978856659041E-6</v>
      </c>
      <c r="F5194" s="22">
        <v>40</v>
      </c>
      <c r="G5194" s="22">
        <v>40</v>
      </c>
      <c r="H5194" s="22">
        <f t="shared" si="812"/>
        <v>0</v>
      </c>
      <c r="I5194" s="23">
        <f t="shared" si="813"/>
        <v>0</v>
      </c>
      <c r="J5194" s="22">
        <v>39.67</v>
      </c>
      <c r="K5194" s="22">
        <v>39.66999817</v>
      </c>
      <c r="L5194" s="22">
        <f t="shared" si="814"/>
        <v>1.8300000022009044E-6</v>
      </c>
      <c r="M5194" s="23">
        <f t="shared" si="815"/>
        <v>4.6130579445925502E-6</v>
      </c>
      <c r="N5194" s="22">
        <v>39.97</v>
      </c>
      <c r="O5194" s="22">
        <v>39.97000122</v>
      </c>
      <c r="P5194" s="22">
        <f t="shared" si="816"/>
        <v>-1.2200000014672696E-6</v>
      </c>
      <c r="Q5194" s="23">
        <f t="shared" si="817"/>
        <v>3.0522891274189201E-6</v>
      </c>
      <c r="R5194" s="24">
        <v>8927244</v>
      </c>
      <c r="S5194" s="24">
        <v>8927200</v>
      </c>
      <c r="T5194" s="24">
        <f t="shared" si="818"/>
        <v>44</v>
      </c>
      <c r="U5194" s="23">
        <f t="shared" si="819"/>
        <v>4.9287570570839682E-4</v>
      </c>
    </row>
    <row r="5195" spans="1:21" x14ac:dyDescent="0.3">
      <c r="A5195" s="21">
        <v>43256</v>
      </c>
      <c r="B5195" s="22">
        <v>39.700000000000003</v>
      </c>
      <c r="C5195" s="22">
        <v>39.700000760000002</v>
      </c>
      <c r="D5195" s="22">
        <f t="shared" si="810"/>
        <v>-7.5999999893383574E-7</v>
      </c>
      <c r="E5195" s="23">
        <f t="shared" si="811"/>
        <v>1.9143576432864424E-6</v>
      </c>
      <c r="F5195" s="22">
        <v>39.86</v>
      </c>
      <c r="G5195" s="22">
        <v>39.86000061</v>
      </c>
      <c r="H5195" s="22">
        <f t="shared" si="812"/>
        <v>-6.1000000073363481E-7</v>
      </c>
      <c r="I5195" s="23">
        <f t="shared" si="813"/>
        <v>1.5303562252846511E-6</v>
      </c>
      <c r="J5195" s="22">
        <v>39.4</v>
      </c>
      <c r="K5195" s="22">
        <v>39.400001529999997</v>
      </c>
      <c r="L5195" s="22">
        <f t="shared" si="814"/>
        <v>-1.5299999986950752E-6</v>
      </c>
      <c r="M5195" s="23">
        <f t="shared" si="815"/>
        <v>3.8832485768562745E-6</v>
      </c>
      <c r="N5195" s="22">
        <v>39.54</v>
      </c>
      <c r="O5195" s="22">
        <v>39.540000919999997</v>
      </c>
      <c r="P5195" s="22">
        <f t="shared" si="816"/>
        <v>-9.1999999796144039E-7</v>
      </c>
      <c r="Q5195" s="23">
        <f t="shared" si="817"/>
        <v>2.3267576544139351E-6</v>
      </c>
      <c r="R5195" s="24">
        <v>6345937</v>
      </c>
      <c r="S5195" s="24">
        <v>6345900</v>
      </c>
      <c r="T5195" s="24">
        <f t="shared" si="818"/>
        <v>37</v>
      </c>
      <c r="U5195" s="23">
        <f t="shared" si="819"/>
        <v>5.8305362517531E-4</v>
      </c>
    </row>
    <row r="5196" spans="1:21" x14ac:dyDescent="0.3">
      <c r="A5196" s="21">
        <v>43257</v>
      </c>
      <c r="B5196" s="22">
        <v>39.85</v>
      </c>
      <c r="C5196" s="22">
        <v>39.849998470000003</v>
      </c>
      <c r="D5196" s="22">
        <f t="shared" si="810"/>
        <v>1.5299999986950752E-6</v>
      </c>
      <c r="E5196" s="23">
        <f t="shared" si="811"/>
        <v>3.8393978856659041E-6</v>
      </c>
      <c r="F5196" s="22">
        <v>39.93</v>
      </c>
      <c r="G5196" s="22">
        <v>39.930000309999997</v>
      </c>
      <c r="H5196" s="22">
        <f t="shared" si="812"/>
        <v>-3.0999999722780558E-7</v>
      </c>
      <c r="I5196" s="23">
        <f t="shared" si="813"/>
        <v>7.7635861462833444E-7</v>
      </c>
      <c r="J5196" s="22">
        <v>39.56</v>
      </c>
      <c r="K5196" s="22">
        <v>39.560001370000002</v>
      </c>
      <c r="L5196" s="22">
        <f t="shared" si="814"/>
        <v>-1.3699999996674705E-6</v>
      </c>
      <c r="M5196" s="23">
        <f t="shared" si="815"/>
        <v>3.463093913607391E-6</v>
      </c>
      <c r="N5196" s="22">
        <v>39.56</v>
      </c>
      <c r="O5196" s="22">
        <v>39.560001370000002</v>
      </c>
      <c r="P5196" s="22">
        <f t="shared" si="816"/>
        <v>-1.3699999996674705E-6</v>
      </c>
      <c r="Q5196" s="23">
        <f t="shared" si="817"/>
        <v>3.463093913607391E-6</v>
      </c>
      <c r="R5196" s="24">
        <v>9829721</v>
      </c>
      <c r="S5196" s="24">
        <v>9829700</v>
      </c>
      <c r="T5196" s="24">
        <f t="shared" si="818"/>
        <v>21</v>
      </c>
      <c r="U5196" s="23">
        <f t="shared" si="819"/>
        <v>2.1363825956031209E-4</v>
      </c>
    </row>
    <row r="5197" spans="1:21" x14ac:dyDescent="0.3">
      <c r="A5197" s="21">
        <v>43258</v>
      </c>
      <c r="B5197" s="22">
        <v>39.56</v>
      </c>
      <c r="C5197" s="22">
        <v>39.560001370000002</v>
      </c>
      <c r="D5197" s="22">
        <f t="shared" si="810"/>
        <v>-1.3699999996674705E-6</v>
      </c>
      <c r="E5197" s="23">
        <f t="shared" si="811"/>
        <v>3.463093913607391E-6</v>
      </c>
      <c r="F5197" s="22">
        <v>39.94</v>
      </c>
      <c r="G5197" s="22">
        <v>39.939998629999998</v>
      </c>
      <c r="H5197" s="22">
        <f t="shared" si="812"/>
        <v>1.3699999996674705E-6</v>
      </c>
      <c r="I5197" s="23">
        <f t="shared" si="813"/>
        <v>3.4301453346531343E-6</v>
      </c>
      <c r="J5197" s="22">
        <v>39.46</v>
      </c>
      <c r="K5197" s="22">
        <v>39.459999080000003</v>
      </c>
      <c r="L5197" s="22">
        <f t="shared" si="814"/>
        <v>9.1999999796144039E-7</v>
      </c>
      <c r="M5197" s="23">
        <f t="shared" si="815"/>
        <v>2.3314749604941966E-6</v>
      </c>
      <c r="N5197" s="22">
        <v>39.520000000000003</v>
      </c>
      <c r="O5197" s="22">
        <v>39.520000459999999</v>
      </c>
      <c r="P5197" s="22">
        <f t="shared" si="816"/>
        <v>-4.5999999542800651E-7</v>
      </c>
      <c r="Q5197" s="23">
        <f t="shared" si="817"/>
        <v>1.1639675862190172E-6</v>
      </c>
      <c r="R5197" s="24">
        <v>8216851</v>
      </c>
      <c r="S5197" s="24">
        <v>8216900</v>
      </c>
      <c r="T5197" s="24">
        <f t="shared" si="818"/>
        <v>-49</v>
      </c>
      <c r="U5197" s="23">
        <f t="shared" si="819"/>
        <v>5.9633195000547649E-4</v>
      </c>
    </row>
    <row r="5198" spans="1:21" x14ac:dyDescent="0.3">
      <c r="A5198" s="21">
        <v>43259</v>
      </c>
      <c r="B5198" s="22">
        <v>39.159999999999997</v>
      </c>
      <c r="C5198" s="22">
        <v>39.159999849999998</v>
      </c>
      <c r="D5198" s="22">
        <f t="shared" si="810"/>
        <v>1.4999999820020093E-7</v>
      </c>
      <c r="E5198" s="23">
        <f t="shared" si="811"/>
        <v>3.8304391924097753E-7</v>
      </c>
      <c r="F5198" s="22">
        <v>39.159999999999997</v>
      </c>
      <c r="G5198" s="22">
        <v>39.159999849999998</v>
      </c>
      <c r="H5198" s="22">
        <f t="shared" si="812"/>
        <v>1.4999999820020093E-7</v>
      </c>
      <c r="I5198" s="23">
        <f t="shared" si="813"/>
        <v>3.8304391924097753E-7</v>
      </c>
      <c r="J5198" s="22">
        <v>38.520000000000003</v>
      </c>
      <c r="K5198" s="22">
        <v>38.520000459999999</v>
      </c>
      <c r="L5198" s="22">
        <f t="shared" si="814"/>
        <v>-4.5999999542800651E-7</v>
      </c>
      <c r="M5198" s="23">
        <f t="shared" si="815"/>
        <v>1.1941848129147362E-6</v>
      </c>
      <c r="N5198" s="22">
        <v>38.93</v>
      </c>
      <c r="O5198" s="22">
        <v>38.930000309999997</v>
      </c>
      <c r="P5198" s="22">
        <f t="shared" si="816"/>
        <v>-3.0999999722780558E-7</v>
      </c>
      <c r="Q5198" s="23">
        <f t="shared" si="817"/>
        <v>7.9630103971043519E-7</v>
      </c>
      <c r="R5198" s="24">
        <v>8081251</v>
      </c>
      <c r="S5198" s="24">
        <v>8081300</v>
      </c>
      <c r="T5198" s="24">
        <f t="shared" si="818"/>
        <v>-49</v>
      </c>
      <c r="U5198" s="23">
        <f t="shared" si="819"/>
        <v>6.0633808916882184E-4</v>
      </c>
    </row>
    <row r="5199" spans="1:21" x14ac:dyDescent="0.3">
      <c r="A5199" s="21">
        <v>43262</v>
      </c>
      <c r="B5199" s="22">
        <v>39</v>
      </c>
      <c r="C5199" s="22">
        <v>39</v>
      </c>
      <c r="D5199" s="22">
        <f t="shared" si="810"/>
        <v>0</v>
      </c>
      <c r="E5199" s="23">
        <f t="shared" si="811"/>
        <v>0</v>
      </c>
      <c r="F5199" s="22">
        <v>39.15</v>
      </c>
      <c r="G5199" s="22">
        <v>39.150001529999997</v>
      </c>
      <c r="H5199" s="22">
        <f t="shared" si="812"/>
        <v>-1.5299999986950752E-6</v>
      </c>
      <c r="I5199" s="23">
        <f t="shared" si="813"/>
        <v>3.9080458209501256E-6</v>
      </c>
      <c r="J5199" s="22">
        <v>38.76</v>
      </c>
      <c r="K5199" s="22">
        <v>38.759998320000001</v>
      </c>
      <c r="L5199" s="22">
        <f t="shared" si="814"/>
        <v>1.6799999968952761E-6</v>
      </c>
      <c r="M5199" s="23">
        <f t="shared" si="815"/>
        <v>4.3343655049345117E-6</v>
      </c>
      <c r="N5199" s="22">
        <v>38.76</v>
      </c>
      <c r="O5199" s="22">
        <v>38.759998320000001</v>
      </c>
      <c r="P5199" s="22">
        <f t="shared" si="816"/>
        <v>1.6799999968952761E-6</v>
      </c>
      <c r="Q5199" s="23">
        <f t="shared" si="817"/>
        <v>4.3343655049345117E-6</v>
      </c>
      <c r="R5199" s="24">
        <v>4511611</v>
      </c>
      <c r="S5199" s="24">
        <v>4511600</v>
      </c>
      <c r="T5199" s="24">
        <f t="shared" si="818"/>
        <v>11</v>
      </c>
      <c r="U5199" s="23">
        <f t="shared" si="819"/>
        <v>2.4381594112953274E-4</v>
      </c>
    </row>
    <row r="5200" spans="1:21" x14ac:dyDescent="0.3">
      <c r="A5200" s="21">
        <v>43263</v>
      </c>
      <c r="B5200" s="22">
        <v>39.130000000000003</v>
      </c>
      <c r="C5200" s="22">
        <v>39.130001069999999</v>
      </c>
      <c r="D5200" s="22">
        <f t="shared" si="810"/>
        <v>-1.0699999961616413E-6</v>
      </c>
      <c r="E5200" s="23">
        <f t="shared" si="811"/>
        <v>2.7344747429153122E-6</v>
      </c>
      <c r="F5200" s="22">
        <v>39.36</v>
      </c>
      <c r="G5200" s="22">
        <v>39.36000061</v>
      </c>
      <c r="H5200" s="22">
        <f t="shared" si="812"/>
        <v>-6.1000000073363481E-7</v>
      </c>
      <c r="I5200" s="23">
        <f t="shared" si="813"/>
        <v>1.5497967258126898E-6</v>
      </c>
      <c r="J5200" s="22">
        <v>38.979999999999997</v>
      </c>
      <c r="K5200" s="22">
        <v>38.979999540000001</v>
      </c>
      <c r="L5200" s="22">
        <f t="shared" si="814"/>
        <v>4.5999999542800651E-7</v>
      </c>
      <c r="M5200" s="23">
        <f t="shared" si="815"/>
        <v>1.1800923572509785E-6</v>
      </c>
      <c r="N5200" s="22">
        <v>39.200000000000003</v>
      </c>
      <c r="O5200" s="22">
        <v>39.200000760000002</v>
      </c>
      <c r="P5200" s="22">
        <f t="shared" si="816"/>
        <v>-7.5999999893383574E-7</v>
      </c>
      <c r="Q5200" s="23">
        <f t="shared" si="817"/>
        <v>1.9387754698957706E-6</v>
      </c>
      <c r="R5200" s="24">
        <v>6582572</v>
      </c>
      <c r="S5200" s="24">
        <v>6582600</v>
      </c>
      <c r="T5200" s="24">
        <f t="shared" si="818"/>
        <v>-28</v>
      </c>
      <c r="U5200" s="23">
        <f t="shared" si="819"/>
        <v>4.2536383799714401E-4</v>
      </c>
    </row>
    <row r="5201" spans="1:21" x14ac:dyDescent="0.3">
      <c r="A5201" s="21">
        <v>43264</v>
      </c>
      <c r="B5201" s="22">
        <v>39.729999999999997</v>
      </c>
      <c r="C5201" s="22">
        <v>39.729999540000001</v>
      </c>
      <c r="D5201" s="22">
        <f t="shared" si="810"/>
        <v>4.5999999542800651E-7</v>
      </c>
      <c r="E5201" s="23">
        <f t="shared" si="811"/>
        <v>1.1578152548551641E-6</v>
      </c>
      <c r="F5201" s="22">
        <v>39.89</v>
      </c>
      <c r="G5201" s="22">
        <v>39.88999939</v>
      </c>
      <c r="H5201" s="22">
        <f t="shared" si="812"/>
        <v>6.1000000073363481E-7</v>
      </c>
      <c r="I5201" s="23">
        <f t="shared" si="813"/>
        <v>1.5292053398390256E-6</v>
      </c>
      <c r="J5201" s="22">
        <v>39.049999999999997</v>
      </c>
      <c r="K5201" s="22">
        <v>39.049999239999998</v>
      </c>
      <c r="L5201" s="22">
        <f t="shared" si="814"/>
        <v>7.5999999893383574E-7</v>
      </c>
      <c r="M5201" s="23">
        <f t="shared" si="815"/>
        <v>1.9462228264407918E-6</v>
      </c>
      <c r="N5201" s="22">
        <v>39.049999999999997</v>
      </c>
      <c r="O5201" s="22">
        <v>39.049999239999998</v>
      </c>
      <c r="P5201" s="22">
        <f t="shared" si="816"/>
        <v>7.5999999893383574E-7</v>
      </c>
      <c r="Q5201" s="23">
        <f t="shared" si="817"/>
        <v>1.9462228264407918E-6</v>
      </c>
      <c r="R5201" s="24">
        <v>9616631</v>
      </c>
      <c r="S5201" s="24">
        <v>9616600</v>
      </c>
      <c r="T5201" s="24">
        <f t="shared" si="818"/>
        <v>31</v>
      </c>
      <c r="U5201" s="23">
        <f t="shared" si="819"/>
        <v>3.2235925379032088E-4</v>
      </c>
    </row>
    <row r="5202" spans="1:21" x14ac:dyDescent="0.3">
      <c r="A5202" s="21">
        <v>43265</v>
      </c>
      <c r="B5202" s="22">
        <v>39.03</v>
      </c>
      <c r="C5202" s="22">
        <v>39.02999878</v>
      </c>
      <c r="D5202" s="22">
        <f t="shared" si="810"/>
        <v>1.2200000014672696E-6</v>
      </c>
      <c r="E5202" s="23">
        <f t="shared" si="811"/>
        <v>3.1258007676198796E-6</v>
      </c>
      <c r="F5202" s="22">
        <v>39.07</v>
      </c>
      <c r="G5202" s="22">
        <v>39.069999690000003</v>
      </c>
      <c r="H5202" s="22">
        <f t="shared" si="812"/>
        <v>3.0999999722780558E-7</v>
      </c>
      <c r="I5202" s="23">
        <f t="shared" si="813"/>
        <v>7.9344765724979084E-7</v>
      </c>
      <c r="J5202" s="22">
        <v>38.6</v>
      </c>
      <c r="K5202" s="22">
        <v>38.599998470000003</v>
      </c>
      <c r="L5202" s="22">
        <f t="shared" si="814"/>
        <v>1.5299999986950752E-6</v>
      </c>
      <c r="M5202" s="23">
        <f t="shared" si="815"/>
        <v>3.9637307236791582E-6</v>
      </c>
      <c r="N5202" s="22">
        <v>38.6</v>
      </c>
      <c r="O5202" s="22">
        <v>38.599998470000003</v>
      </c>
      <c r="P5202" s="22">
        <f t="shared" si="816"/>
        <v>1.5299999986950752E-6</v>
      </c>
      <c r="Q5202" s="23">
        <f t="shared" si="817"/>
        <v>3.9637307236791582E-6</v>
      </c>
      <c r="R5202" s="24">
        <v>7636002</v>
      </c>
      <c r="S5202" s="24">
        <v>7636000</v>
      </c>
      <c r="T5202" s="24">
        <f t="shared" si="818"/>
        <v>2</v>
      </c>
      <c r="U5202" s="23">
        <f t="shared" si="819"/>
        <v>2.6191723415400734E-5</v>
      </c>
    </row>
    <row r="5203" spans="1:21" x14ac:dyDescent="0.3">
      <c r="A5203" s="21">
        <v>43266</v>
      </c>
      <c r="B5203" s="22">
        <v>38.82</v>
      </c>
      <c r="C5203" s="22">
        <v>38.819999690000003</v>
      </c>
      <c r="D5203" s="22">
        <f t="shared" si="810"/>
        <v>3.0999999722780558E-7</v>
      </c>
      <c r="E5203" s="23">
        <f t="shared" si="811"/>
        <v>7.9855744385196719E-7</v>
      </c>
      <c r="F5203" s="22">
        <v>38.94</v>
      </c>
      <c r="G5203" s="22">
        <v>38.939998629999998</v>
      </c>
      <c r="H5203" s="22">
        <f t="shared" si="812"/>
        <v>1.3699999996674705E-6</v>
      </c>
      <c r="I5203" s="23">
        <f t="shared" si="813"/>
        <v>3.5182333021758266E-6</v>
      </c>
      <c r="J5203" s="22">
        <v>38.549999999999997</v>
      </c>
      <c r="K5203" s="22">
        <v>38.549999239999998</v>
      </c>
      <c r="L5203" s="22">
        <f t="shared" si="814"/>
        <v>7.5999999893383574E-7</v>
      </c>
      <c r="M5203" s="23">
        <f t="shared" si="815"/>
        <v>1.9714656651542798E-6</v>
      </c>
      <c r="N5203" s="22">
        <v>38.69</v>
      </c>
      <c r="O5203" s="22">
        <v>38.689998629999998</v>
      </c>
      <c r="P5203" s="22">
        <f t="shared" si="816"/>
        <v>1.3699999996674705E-6</v>
      </c>
      <c r="Q5203" s="23">
        <f t="shared" si="817"/>
        <v>3.5409667825761582E-6</v>
      </c>
      <c r="R5203" s="24">
        <v>11235657</v>
      </c>
      <c r="S5203" s="24">
        <v>11235700</v>
      </c>
      <c r="T5203" s="24">
        <f t="shared" si="818"/>
        <v>-43</v>
      </c>
      <c r="U5203" s="23">
        <f t="shared" si="819"/>
        <v>3.8270868748720599E-4</v>
      </c>
    </row>
    <row r="5204" spans="1:21" x14ac:dyDescent="0.3">
      <c r="A5204" s="21">
        <v>43269</v>
      </c>
      <c r="B5204" s="22">
        <v>38.31</v>
      </c>
      <c r="C5204" s="22">
        <v>38.310001370000002</v>
      </c>
      <c r="D5204" s="22">
        <f t="shared" si="810"/>
        <v>-1.3699999996674705E-6</v>
      </c>
      <c r="E5204" s="23">
        <f t="shared" si="811"/>
        <v>3.5760896650353484E-6</v>
      </c>
      <c r="F5204" s="22">
        <v>38.36</v>
      </c>
      <c r="G5204" s="22">
        <v>38.36000061</v>
      </c>
      <c r="H5204" s="22">
        <f t="shared" si="812"/>
        <v>-6.1000000073363481E-7</v>
      </c>
      <c r="I5204" s="23">
        <f t="shared" si="813"/>
        <v>1.5901980996700376E-6</v>
      </c>
      <c r="J5204" s="22">
        <v>37.840000000000003</v>
      </c>
      <c r="K5204" s="22">
        <v>37.840000150000002</v>
      </c>
      <c r="L5204" s="22">
        <f t="shared" si="814"/>
        <v>-1.4999999820020093E-7</v>
      </c>
      <c r="M5204" s="23">
        <f t="shared" si="815"/>
        <v>3.9640591333401705E-7</v>
      </c>
      <c r="N5204" s="22">
        <v>38.25</v>
      </c>
      <c r="O5204" s="22">
        <v>38.25</v>
      </c>
      <c r="P5204" s="22">
        <f t="shared" si="816"/>
        <v>0</v>
      </c>
      <c r="Q5204" s="23">
        <f t="shared" si="817"/>
        <v>0</v>
      </c>
      <c r="R5204" s="24">
        <v>8924151</v>
      </c>
      <c r="S5204" s="24">
        <v>8921400</v>
      </c>
      <c r="T5204" s="24">
        <f t="shared" si="818"/>
        <v>2751</v>
      </c>
      <c r="U5204" s="23">
        <f t="shared" si="819"/>
        <v>3.0835967449055084E-2</v>
      </c>
    </row>
    <row r="5205" spans="1:21" x14ac:dyDescent="0.3">
      <c r="A5205" s="21">
        <v>43270</v>
      </c>
      <c r="B5205" s="22">
        <v>37.700000000000003</v>
      </c>
      <c r="C5205" s="22">
        <v>37.700000760000002</v>
      </c>
      <c r="D5205" s="22">
        <f t="shared" si="810"/>
        <v>-7.5999999893383574E-7</v>
      </c>
      <c r="E5205" s="23">
        <f t="shared" si="811"/>
        <v>2.0159150758962364E-6</v>
      </c>
      <c r="F5205" s="22">
        <v>37.97</v>
      </c>
      <c r="G5205" s="22">
        <v>37.97000122</v>
      </c>
      <c r="H5205" s="22">
        <f t="shared" si="812"/>
        <v>-1.2200000014672696E-6</v>
      </c>
      <c r="I5205" s="23">
        <f t="shared" si="813"/>
        <v>3.2130628450563679E-6</v>
      </c>
      <c r="J5205" s="22">
        <v>37.35</v>
      </c>
      <c r="K5205" s="22">
        <v>37.349998470000003</v>
      </c>
      <c r="L5205" s="22">
        <f t="shared" si="814"/>
        <v>1.5299999986950752E-6</v>
      </c>
      <c r="M5205" s="23">
        <f t="shared" si="815"/>
        <v>4.0963857064786523E-6</v>
      </c>
      <c r="N5205" s="22">
        <v>37.56</v>
      </c>
      <c r="O5205" s="22">
        <v>37.560001370000002</v>
      </c>
      <c r="P5205" s="22">
        <f t="shared" si="816"/>
        <v>-1.3699999996674705E-6</v>
      </c>
      <c r="Q5205" s="23">
        <f t="shared" si="817"/>
        <v>3.6474972036654921E-6</v>
      </c>
      <c r="R5205" s="24">
        <v>9848939</v>
      </c>
      <c r="S5205" s="24">
        <v>9848900</v>
      </c>
      <c r="T5205" s="24">
        <f t="shared" si="818"/>
        <v>39</v>
      </c>
      <c r="U5205" s="23">
        <f t="shared" si="819"/>
        <v>3.9598330778056431E-4</v>
      </c>
    </row>
    <row r="5206" spans="1:21" x14ac:dyDescent="0.3">
      <c r="A5206" s="21">
        <v>43271</v>
      </c>
      <c r="B5206" s="22">
        <v>38.340000000000003</v>
      </c>
      <c r="C5206" s="22">
        <v>38.340000150000002</v>
      </c>
      <c r="D5206" s="22">
        <f t="shared" si="810"/>
        <v>-1.4999999820020093E-7</v>
      </c>
      <c r="E5206" s="23">
        <f t="shared" si="811"/>
        <v>3.9123630050429443E-7</v>
      </c>
      <c r="F5206" s="22">
        <v>38.590000000000003</v>
      </c>
      <c r="G5206" s="22">
        <v>38.590000150000002</v>
      </c>
      <c r="H5206" s="22">
        <f t="shared" si="812"/>
        <v>-1.4999999820020093E-7</v>
      </c>
      <c r="I5206" s="23">
        <f t="shared" si="813"/>
        <v>3.8870173002629784E-7</v>
      </c>
      <c r="J5206" s="22">
        <v>38.01</v>
      </c>
      <c r="K5206" s="22">
        <v>38.009998320000001</v>
      </c>
      <c r="L5206" s="22">
        <f t="shared" si="814"/>
        <v>1.6799999968952761E-6</v>
      </c>
      <c r="M5206" s="23">
        <f t="shared" si="815"/>
        <v>4.4198896899484948E-6</v>
      </c>
      <c r="N5206" s="22">
        <v>38.35</v>
      </c>
      <c r="O5206" s="22">
        <v>38.349998470000003</v>
      </c>
      <c r="P5206" s="22">
        <f t="shared" si="816"/>
        <v>1.5299999986950752E-6</v>
      </c>
      <c r="Q5206" s="23">
        <f t="shared" si="817"/>
        <v>3.9895699080456191E-6</v>
      </c>
      <c r="R5206" s="24">
        <v>8668618</v>
      </c>
      <c r="S5206" s="24">
        <v>8668600</v>
      </c>
      <c r="T5206" s="24">
        <f t="shared" si="818"/>
        <v>18</v>
      </c>
      <c r="U5206" s="23">
        <f t="shared" si="819"/>
        <v>2.0764598666451331E-4</v>
      </c>
    </row>
    <row r="5207" spans="1:21" x14ac:dyDescent="0.3">
      <c r="A5207" s="21">
        <v>43272</v>
      </c>
      <c r="B5207" s="22">
        <v>37.869999999999997</v>
      </c>
      <c r="C5207" s="22">
        <v>37.869998930000001</v>
      </c>
      <c r="D5207" s="22">
        <f t="shared" si="810"/>
        <v>1.0699999961616413E-6</v>
      </c>
      <c r="E5207" s="23">
        <f t="shared" si="811"/>
        <v>2.8254555753736887E-6</v>
      </c>
      <c r="F5207" s="22">
        <v>38.01</v>
      </c>
      <c r="G5207" s="22">
        <v>38.009998320000001</v>
      </c>
      <c r="H5207" s="22">
        <f t="shared" si="812"/>
        <v>1.6799999968952761E-6</v>
      </c>
      <c r="I5207" s="23">
        <f t="shared" si="813"/>
        <v>4.4198896899484948E-6</v>
      </c>
      <c r="J5207" s="22">
        <v>37.549999999999997</v>
      </c>
      <c r="K5207" s="22">
        <v>37.549999239999998</v>
      </c>
      <c r="L5207" s="22">
        <f t="shared" si="814"/>
        <v>7.5999999893383574E-7</v>
      </c>
      <c r="M5207" s="23">
        <f t="shared" si="815"/>
        <v>2.0239680807350017E-6</v>
      </c>
      <c r="N5207" s="22">
        <v>37.619999999999997</v>
      </c>
      <c r="O5207" s="22">
        <v>37.619998930000001</v>
      </c>
      <c r="P5207" s="22">
        <f t="shared" si="816"/>
        <v>1.0699999961616413E-6</v>
      </c>
      <c r="Q5207" s="23">
        <f t="shared" si="817"/>
        <v>2.8442318622937857E-6</v>
      </c>
      <c r="R5207" s="24">
        <v>9246739</v>
      </c>
      <c r="S5207" s="24">
        <v>9246700</v>
      </c>
      <c r="T5207" s="24">
        <f t="shared" si="818"/>
        <v>39</v>
      </c>
      <c r="U5207" s="23">
        <f t="shared" si="819"/>
        <v>4.2177209166513458E-4</v>
      </c>
    </row>
    <row r="5208" spans="1:21" x14ac:dyDescent="0.3">
      <c r="A5208" s="21">
        <v>43273</v>
      </c>
      <c r="B5208" s="22">
        <v>38.270000000000003</v>
      </c>
      <c r="C5208" s="22">
        <v>38.270000459999999</v>
      </c>
      <c r="D5208" s="22">
        <f t="shared" si="810"/>
        <v>-4.5999999542800651E-7</v>
      </c>
      <c r="E5208" s="23">
        <f t="shared" si="811"/>
        <v>1.2019858633364817E-6</v>
      </c>
      <c r="F5208" s="22">
        <v>38.31</v>
      </c>
      <c r="G5208" s="22">
        <v>38.310001370000002</v>
      </c>
      <c r="H5208" s="22">
        <f t="shared" si="812"/>
        <v>-1.3699999996674705E-6</v>
      </c>
      <c r="I5208" s="23">
        <f t="shared" si="813"/>
        <v>3.5760896650353484E-6</v>
      </c>
      <c r="J5208" s="22">
        <v>37.97</v>
      </c>
      <c r="K5208" s="22">
        <v>37.97000122</v>
      </c>
      <c r="L5208" s="22">
        <f t="shared" si="814"/>
        <v>-1.2200000014672696E-6</v>
      </c>
      <c r="M5208" s="23">
        <f t="shared" si="815"/>
        <v>3.2130628450563679E-6</v>
      </c>
      <c r="N5208" s="22">
        <v>38.119999999999997</v>
      </c>
      <c r="O5208" s="22">
        <v>38.119998930000001</v>
      </c>
      <c r="P5208" s="22">
        <f t="shared" si="816"/>
        <v>1.0699999961616413E-6</v>
      </c>
      <c r="Q5208" s="23">
        <f t="shared" si="817"/>
        <v>2.806925567145186E-6</v>
      </c>
      <c r="R5208" s="24">
        <v>10407382</v>
      </c>
      <c r="S5208" s="24">
        <v>10338500</v>
      </c>
      <c r="T5208" s="24">
        <f t="shared" si="818"/>
        <v>68882</v>
      </c>
      <c r="U5208" s="23">
        <f t="shared" si="819"/>
        <v>0.66626686656671663</v>
      </c>
    </row>
    <row r="5209" spans="1:21" x14ac:dyDescent="0.3">
      <c r="A5209" s="21">
        <v>43276</v>
      </c>
      <c r="B5209" s="22">
        <v>36.299999999999997</v>
      </c>
      <c r="C5209" s="22">
        <v>36.299999239999998</v>
      </c>
      <c r="D5209" s="22">
        <f t="shared" si="810"/>
        <v>7.5999999893383574E-7</v>
      </c>
      <c r="E5209" s="23">
        <f t="shared" si="811"/>
        <v>2.093663952742925E-6</v>
      </c>
      <c r="F5209" s="22">
        <v>36.56</v>
      </c>
      <c r="G5209" s="22">
        <v>36.560001370000002</v>
      </c>
      <c r="H5209" s="22">
        <f t="shared" si="812"/>
        <v>-1.3699999996674705E-6</v>
      </c>
      <c r="I5209" s="23">
        <f t="shared" si="813"/>
        <v>3.7472646289112284E-6</v>
      </c>
      <c r="J5209" s="22">
        <v>36.049999999999997</v>
      </c>
      <c r="K5209" s="22">
        <v>36.049999239999998</v>
      </c>
      <c r="L5209" s="22">
        <f t="shared" si="814"/>
        <v>7.5999999893383574E-7</v>
      </c>
      <c r="M5209" s="23">
        <f t="shared" si="815"/>
        <v>2.1081831205437657E-6</v>
      </c>
      <c r="N5209" s="22">
        <v>36.51</v>
      </c>
      <c r="O5209" s="22">
        <v>36.509998320000001</v>
      </c>
      <c r="P5209" s="22">
        <f t="shared" si="816"/>
        <v>1.6799999968952761E-6</v>
      </c>
      <c r="Q5209" s="23">
        <f t="shared" si="817"/>
        <v>4.6014792500688238E-6</v>
      </c>
      <c r="R5209" s="24">
        <v>10528119</v>
      </c>
      <c r="S5209" s="24">
        <v>10528100</v>
      </c>
      <c r="T5209" s="24">
        <f t="shared" si="818"/>
        <v>19</v>
      </c>
      <c r="U5209" s="23">
        <f t="shared" si="819"/>
        <v>1.8046941043493129E-4</v>
      </c>
    </row>
    <row r="5210" spans="1:21" x14ac:dyDescent="0.3">
      <c r="A5210" s="21">
        <v>43277</v>
      </c>
      <c r="B5210" s="22">
        <v>36.33</v>
      </c>
      <c r="C5210" s="22">
        <v>36.33000183</v>
      </c>
      <c r="D5210" s="22">
        <f t="shared" si="810"/>
        <v>-1.8300000022009044E-6</v>
      </c>
      <c r="E5210" s="23">
        <f t="shared" si="811"/>
        <v>5.0371591247478456E-6</v>
      </c>
      <c r="F5210" s="22">
        <v>36.700000000000003</v>
      </c>
      <c r="G5210" s="22">
        <v>36.700000760000002</v>
      </c>
      <c r="H5210" s="22">
        <f t="shared" si="812"/>
        <v>-7.5999999893383574E-7</v>
      </c>
      <c r="I5210" s="23">
        <f t="shared" si="813"/>
        <v>2.0708446408594452E-6</v>
      </c>
      <c r="J5210" s="22">
        <v>36.11</v>
      </c>
      <c r="K5210" s="22">
        <v>36.11000061</v>
      </c>
      <c r="L5210" s="22">
        <f t="shared" si="814"/>
        <v>-6.1000000073363481E-7</v>
      </c>
      <c r="M5210" s="23">
        <f t="shared" si="815"/>
        <v>1.6892827206563562E-6</v>
      </c>
      <c r="N5210" s="22">
        <v>36.46</v>
      </c>
      <c r="O5210" s="22">
        <v>36.459999080000003</v>
      </c>
      <c r="P5210" s="22">
        <f t="shared" si="816"/>
        <v>9.1999999796144039E-7</v>
      </c>
      <c r="Q5210" s="23">
        <f t="shared" si="817"/>
        <v>2.5233132780469626E-6</v>
      </c>
      <c r="R5210" s="24">
        <v>8817159</v>
      </c>
      <c r="S5210" s="24">
        <v>8817000</v>
      </c>
      <c r="T5210" s="24">
        <f t="shared" si="818"/>
        <v>159</v>
      </c>
      <c r="U5210" s="23">
        <f t="shared" si="819"/>
        <v>1.8033344675059545E-3</v>
      </c>
    </row>
    <row r="5211" spans="1:21" x14ac:dyDescent="0.3">
      <c r="A5211" s="21">
        <v>43278</v>
      </c>
      <c r="B5211" s="22">
        <v>36.25</v>
      </c>
      <c r="C5211" s="22">
        <v>36.25</v>
      </c>
      <c r="D5211" s="22">
        <f t="shared" si="810"/>
        <v>0</v>
      </c>
      <c r="E5211" s="23">
        <f t="shared" si="811"/>
        <v>0</v>
      </c>
      <c r="F5211" s="22">
        <v>36.32</v>
      </c>
      <c r="G5211" s="22">
        <v>36.319999690000003</v>
      </c>
      <c r="H5211" s="22">
        <f t="shared" si="812"/>
        <v>3.0999999722780558E-7</v>
      </c>
      <c r="I5211" s="23">
        <f t="shared" si="813"/>
        <v>8.5352422872723207E-7</v>
      </c>
      <c r="J5211" s="22">
        <v>35.51</v>
      </c>
      <c r="K5211" s="22">
        <v>35.509998320000001</v>
      </c>
      <c r="L5211" s="22">
        <f t="shared" si="814"/>
        <v>1.6799999968952761E-6</v>
      </c>
      <c r="M5211" s="23">
        <f t="shared" si="815"/>
        <v>4.7310618878544511E-6</v>
      </c>
      <c r="N5211" s="22">
        <v>35.51</v>
      </c>
      <c r="O5211" s="22">
        <v>35.509998320000001</v>
      </c>
      <c r="P5211" s="22">
        <f t="shared" si="816"/>
        <v>1.6799999968952761E-6</v>
      </c>
      <c r="Q5211" s="23">
        <f t="shared" si="817"/>
        <v>4.7310618878544511E-6</v>
      </c>
      <c r="R5211" s="24">
        <v>8798342</v>
      </c>
      <c r="S5211" s="24">
        <v>8798100</v>
      </c>
      <c r="T5211" s="24">
        <f t="shared" si="818"/>
        <v>242</v>
      </c>
      <c r="U5211" s="23">
        <f t="shared" si="819"/>
        <v>2.7505938782237073E-3</v>
      </c>
    </row>
    <row r="5212" spans="1:21" x14ac:dyDescent="0.3">
      <c r="A5212" s="21">
        <v>43279</v>
      </c>
      <c r="B5212" s="22">
        <v>35.5</v>
      </c>
      <c r="C5212" s="22">
        <v>35.5</v>
      </c>
      <c r="D5212" s="22">
        <f t="shared" si="810"/>
        <v>0</v>
      </c>
      <c r="E5212" s="23">
        <f t="shared" si="811"/>
        <v>0</v>
      </c>
      <c r="F5212" s="22">
        <v>35.94</v>
      </c>
      <c r="G5212" s="22">
        <v>35.939998629999998</v>
      </c>
      <c r="H5212" s="22">
        <f t="shared" si="812"/>
        <v>1.3699999996674705E-6</v>
      </c>
      <c r="I5212" s="23">
        <f t="shared" si="813"/>
        <v>3.8119088811647807E-6</v>
      </c>
      <c r="J5212" s="22">
        <v>35.35</v>
      </c>
      <c r="K5212" s="22">
        <v>35.349998470000003</v>
      </c>
      <c r="L5212" s="22">
        <f t="shared" si="814"/>
        <v>1.5299999986950752E-6</v>
      </c>
      <c r="M5212" s="23">
        <f t="shared" si="815"/>
        <v>4.3281472840614668E-6</v>
      </c>
      <c r="N5212" s="22">
        <v>35.94</v>
      </c>
      <c r="O5212" s="22">
        <v>35.939998629999998</v>
      </c>
      <c r="P5212" s="22">
        <f t="shared" si="816"/>
        <v>1.3699999996674705E-6</v>
      </c>
      <c r="Q5212" s="23">
        <f t="shared" si="817"/>
        <v>3.8119088811647807E-6</v>
      </c>
      <c r="R5212" s="24">
        <v>7199048</v>
      </c>
      <c r="S5212" s="24">
        <v>7199000</v>
      </c>
      <c r="T5212" s="24">
        <f t="shared" si="818"/>
        <v>48</v>
      </c>
      <c r="U5212" s="23">
        <f t="shared" si="819"/>
        <v>6.6675927212112788E-4</v>
      </c>
    </row>
    <row r="5213" spans="1:21" x14ac:dyDescent="0.3">
      <c r="A5213" s="21">
        <v>43280</v>
      </c>
      <c r="B5213" s="22">
        <v>36.549999999999997</v>
      </c>
      <c r="C5213" s="22">
        <v>36.549999239999998</v>
      </c>
      <c r="D5213" s="22">
        <f t="shared" si="810"/>
        <v>7.5999999893383574E-7</v>
      </c>
      <c r="E5213" s="23">
        <f t="shared" si="811"/>
        <v>2.0793434055727649E-6</v>
      </c>
      <c r="F5213" s="22">
        <v>36.770000000000003</v>
      </c>
      <c r="G5213" s="22">
        <v>36.770000459999999</v>
      </c>
      <c r="H5213" s="22">
        <f t="shared" si="812"/>
        <v>-4.5999999542800651E-7</v>
      </c>
      <c r="I5213" s="23">
        <f t="shared" si="813"/>
        <v>1.2510198250566095E-6</v>
      </c>
      <c r="J5213" s="22">
        <v>36.44</v>
      </c>
      <c r="K5213" s="22">
        <v>36.439998629999998</v>
      </c>
      <c r="L5213" s="22">
        <f t="shared" si="814"/>
        <v>1.3699999996674705E-6</v>
      </c>
      <c r="M5213" s="23">
        <f t="shared" si="815"/>
        <v>3.7596049702910503E-6</v>
      </c>
      <c r="N5213" s="22">
        <v>36.56</v>
      </c>
      <c r="O5213" s="22">
        <v>36.560001370000002</v>
      </c>
      <c r="P5213" s="22">
        <f t="shared" si="816"/>
        <v>-1.3699999996674705E-6</v>
      </c>
      <c r="Q5213" s="23">
        <f t="shared" si="817"/>
        <v>3.7472646289112284E-6</v>
      </c>
      <c r="R5213" s="24">
        <v>8091467</v>
      </c>
      <c r="S5213" s="24">
        <v>8088200</v>
      </c>
      <c r="T5213" s="24">
        <f t="shared" si="818"/>
        <v>3267</v>
      </c>
      <c r="U5213" s="23">
        <f t="shared" si="819"/>
        <v>4.0392176256769122E-2</v>
      </c>
    </row>
    <row r="5214" spans="1:21" x14ac:dyDescent="0.3">
      <c r="A5214" s="21">
        <v>43283</v>
      </c>
      <c r="B5214" s="22">
        <v>36.21</v>
      </c>
      <c r="C5214" s="22">
        <v>36.209999080000003</v>
      </c>
      <c r="D5214" s="22">
        <f t="shared" si="810"/>
        <v>9.1999999796144039E-7</v>
      </c>
      <c r="E5214" s="23">
        <f t="shared" si="811"/>
        <v>2.5407346626241348E-6</v>
      </c>
      <c r="F5214" s="22">
        <v>36.57</v>
      </c>
      <c r="G5214" s="22">
        <v>36.569999690000003</v>
      </c>
      <c r="H5214" s="22">
        <f t="shared" si="812"/>
        <v>3.0999999722780558E-7</v>
      </c>
      <c r="I5214" s="23">
        <f t="shared" si="813"/>
        <v>8.4768936247099426E-7</v>
      </c>
      <c r="J5214" s="22">
        <v>36.04</v>
      </c>
      <c r="K5214" s="22">
        <v>36.040000919999997</v>
      </c>
      <c r="L5214" s="22">
        <f t="shared" si="814"/>
        <v>-9.1999999796144039E-7</v>
      </c>
      <c r="M5214" s="23">
        <f t="shared" si="815"/>
        <v>2.5527191300677701E-6</v>
      </c>
      <c r="N5214" s="22">
        <v>36.54</v>
      </c>
      <c r="O5214" s="22">
        <v>36.540000919999997</v>
      </c>
      <c r="P5214" s="22">
        <f t="shared" si="816"/>
        <v>-9.1999999796144039E-7</v>
      </c>
      <c r="Q5214" s="23">
        <f t="shared" si="817"/>
        <v>2.5177886557136967E-6</v>
      </c>
      <c r="R5214" s="24">
        <v>7365505</v>
      </c>
      <c r="S5214" s="24">
        <v>7365500</v>
      </c>
      <c r="T5214" s="24">
        <f t="shared" si="818"/>
        <v>5</v>
      </c>
      <c r="U5214" s="23">
        <f t="shared" si="819"/>
        <v>6.788405403570701E-5</v>
      </c>
    </row>
    <row r="5215" spans="1:21" x14ac:dyDescent="0.3">
      <c r="A5215" s="21">
        <v>43284</v>
      </c>
      <c r="B5215" s="22">
        <v>36.39</v>
      </c>
      <c r="C5215" s="22">
        <v>36.38999939</v>
      </c>
      <c r="D5215" s="22">
        <f t="shared" si="810"/>
        <v>6.1000000073363481E-7</v>
      </c>
      <c r="E5215" s="23">
        <f t="shared" si="811"/>
        <v>1.6762847237124806E-6</v>
      </c>
      <c r="F5215" s="22">
        <v>36.61</v>
      </c>
      <c r="G5215" s="22">
        <v>36.61000061</v>
      </c>
      <c r="H5215" s="22">
        <f t="shared" si="812"/>
        <v>-6.1000000073363481E-7</v>
      </c>
      <c r="I5215" s="23">
        <f t="shared" si="813"/>
        <v>1.6662113918867668E-6</v>
      </c>
      <c r="J5215" s="22">
        <v>36.35</v>
      </c>
      <c r="K5215" s="22">
        <v>36.349998470000003</v>
      </c>
      <c r="L5215" s="22">
        <f t="shared" si="814"/>
        <v>1.5299999986950752E-6</v>
      </c>
      <c r="M5215" s="23">
        <f t="shared" si="815"/>
        <v>4.2090785779751778E-6</v>
      </c>
      <c r="N5215" s="22">
        <v>36.39</v>
      </c>
      <c r="O5215" s="22">
        <v>36.38999939</v>
      </c>
      <c r="P5215" s="22">
        <f t="shared" si="816"/>
        <v>6.1000000073363481E-7</v>
      </c>
      <c r="Q5215" s="23">
        <f t="shared" si="817"/>
        <v>1.6762847237124806E-6</v>
      </c>
      <c r="R5215" s="24">
        <v>6512599</v>
      </c>
      <c r="S5215" s="24">
        <v>6512600</v>
      </c>
      <c r="T5215" s="24">
        <f t="shared" si="818"/>
        <v>-1</v>
      </c>
      <c r="U5215" s="23">
        <f t="shared" si="819"/>
        <v>1.5354850597303688E-5</v>
      </c>
    </row>
    <row r="5216" spans="1:21" x14ac:dyDescent="0.3">
      <c r="A5216" s="21">
        <v>43286</v>
      </c>
      <c r="B5216" s="22">
        <v>36.4</v>
      </c>
      <c r="C5216" s="22">
        <v>36.400001529999997</v>
      </c>
      <c r="D5216" s="22">
        <f t="shared" si="810"/>
        <v>-1.5299999986950752E-6</v>
      </c>
      <c r="E5216" s="23">
        <f t="shared" si="811"/>
        <v>4.203296523034721E-6</v>
      </c>
      <c r="F5216" s="22">
        <v>36.6</v>
      </c>
      <c r="G5216" s="22">
        <v>36.599998470000003</v>
      </c>
      <c r="H5216" s="22">
        <f t="shared" si="812"/>
        <v>1.5299999986950752E-6</v>
      </c>
      <c r="I5216" s="23">
        <f t="shared" si="813"/>
        <v>4.1803280400385083E-6</v>
      </c>
      <c r="J5216" s="22">
        <v>36.24</v>
      </c>
      <c r="K5216" s="22">
        <v>36.240001679999999</v>
      </c>
      <c r="L5216" s="22">
        <f t="shared" si="814"/>
        <v>-1.6799999968952761E-6</v>
      </c>
      <c r="M5216" s="23">
        <f t="shared" si="815"/>
        <v>4.6357613659340098E-6</v>
      </c>
      <c r="N5216" s="22">
        <v>36.590000000000003</v>
      </c>
      <c r="O5216" s="22">
        <v>36.590000150000002</v>
      </c>
      <c r="P5216" s="22">
        <f t="shared" si="816"/>
        <v>-1.4999999820020093E-7</v>
      </c>
      <c r="Q5216" s="23">
        <f t="shared" si="817"/>
        <v>4.0994806664465376E-7</v>
      </c>
      <c r="R5216" s="24">
        <v>9231130</v>
      </c>
      <c r="S5216" s="24">
        <v>9230900</v>
      </c>
      <c r="T5216" s="24">
        <f t="shared" si="818"/>
        <v>230</v>
      </c>
      <c r="U5216" s="23">
        <f t="shared" si="819"/>
        <v>2.491631368555612E-3</v>
      </c>
    </row>
    <row r="5217" spans="1:21" x14ac:dyDescent="0.3">
      <c r="A5217" s="21">
        <v>43287</v>
      </c>
      <c r="B5217" s="22">
        <v>36.82</v>
      </c>
      <c r="C5217" s="22">
        <v>36.819999690000003</v>
      </c>
      <c r="D5217" s="22">
        <f t="shared" si="810"/>
        <v>3.0999999722780558E-7</v>
      </c>
      <c r="E5217" s="23">
        <f t="shared" si="811"/>
        <v>8.4193373122705089E-7</v>
      </c>
      <c r="F5217" s="22">
        <v>37.35</v>
      </c>
      <c r="G5217" s="22">
        <v>37.349998470000003</v>
      </c>
      <c r="H5217" s="22">
        <f t="shared" si="812"/>
        <v>1.5299999986950752E-6</v>
      </c>
      <c r="I5217" s="23">
        <f t="shared" si="813"/>
        <v>4.0963857064786523E-6</v>
      </c>
      <c r="J5217" s="22">
        <v>36.76</v>
      </c>
      <c r="K5217" s="22">
        <v>36.759998320000001</v>
      </c>
      <c r="L5217" s="22">
        <f t="shared" si="814"/>
        <v>1.6799999968952761E-6</v>
      </c>
      <c r="M5217" s="23">
        <f t="shared" si="815"/>
        <v>4.5701851840978979E-6</v>
      </c>
      <c r="N5217" s="22">
        <v>37.270000000000003</v>
      </c>
      <c r="O5217" s="22">
        <v>37.270000459999999</v>
      </c>
      <c r="P5217" s="22">
        <f t="shared" si="816"/>
        <v>-4.5999999542800651E-7</v>
      </c>
      <c r="Q5217" s="23">
        <f t="shared" si="817"/>
        <v>1.2342366239616799E-6</v>
      </c>
      <c r="R5217" s="24">
        <v>7260331</v>
      </c>
      <c r="S5217" s="24">
        <v>7251600</v>
      </c>
      <c r="T5217" s="24">
        <f t="shared" si="818"/>
        <v>8731</v>
      </c>
      <c r="U5217" s="23">
        <f t="shared" si="819"/>
        <v>0.12040101494842517</v>
      </c>
    </row>
    <row r="5218" spans="1:21" x14ac:dyDescent="0.3">
      <c r="A5218" s="21">
        <v>43290</v>
      </c>
      <c r="B5218" s="22">
        <v>37.869999999999997</v>
      </c>
      <c r="C5218" s="22">
        <v>37.869998930000001</v>
      </c>
      <c r="D5218" s="22">
        <f t="shared" si="810"/>
        <v>1.0699999961616413E-6</v>
      </c>
      <c r="E5218" s="23">
        <f t="shared" si="811"/>
        <v>2.8254555753736887E-6</v>
      </c>
      <c r="F5218" s="22">
        <v>38.03</v>
      </c>
      <c r="G5218" s="22">
        <v>38.02999878</v>
      </c>
      <c r="H5218" s="22">
        <f t="shared" si="812"/>
        <v>1.2200000014672696E-6</v>
      </c>
      <c r="I5218" s="23">
        <f t="shared" si="813"/>
        <v>3.2079937959631706E-6</v>
      </c>
      <c r="J5218" s="22">
        <v>37.57</v>
      </c>
      <c r="K5218" s="22">
        <v>37.569999690000003</v>
      </c>
      <c r="L5218" s="22">
        <f t="shared" si="814"/>
        <v>3.0999999722780558E-7</v>
      </c>
      <c r="M5218" s="23">
        <f t="shared" si="815"/>
        <v>8.2512643009235422E-7</v>
      </c>
      <c r="N5218" s="22">
        <v>37.83</v>
      </c>
      <c r="O5218" s="22">
        <v>37.83000183</v>
      </c>
      <c r="P5218" s="22">
        <f t="shared" si="816"/>
        <v>-1.8300000022009044E-6</v>
      </c>
      <c r="Q5218" s="23">
        <f t="shared" si="817"/>
        <v>4.83743038243703E-6</v>
      </c>
      <c r="R5218" s="24">
        <v>7124209</v>
      </c>
      <c r="S5218" s="24">
        <v>7124100</v>
      </c>
      <c r="T5218" s="24">
        <f t="shared" si="818"/>
        <v>109</v>
      </c>
      <c r="U5218" s="23">
        <f t="shared" si="819"/>
        <v>1.5300178268132115E-3</v>
      </c>
    </row>
    <row r="5219" spans="1:21" x14ac:dyDescent="0.3">
      <c r="A5219" s="21">
        <v>43291</v>
      </c>
      <c r="B5219" s="22">
        <v>37.47</v>
      </c>
      <c r="C5219" s="22">
        <v>37.47000122</v>
      </c>
      <c r="D5219" s="22">
        <f t="shared" si="810"/>
        <v>-1.2200000014672696E-6</v>
      </c>
      <c r="E5219" s="23">
        <f t="shared" si="811"/>
        <v>3.2559379817049005E-6</v>
      </c>
      <c r="F5219" s="22">
        <v>37.950000000000003</v>
      </c>
      <c r="G5219" s="22">
        <v>37.950000760000002</v>
      </c>
      <c r="H5219" s="22">
        <f t="shared" si="812"/>
        <v>-7.5999999893383574E-7</v>
      </c>
      <c r="I5219" s="23">
        <f t="shared" si="813"/>
        <v>2.0026350031984447E-6</v>
      </c>
      <c r="J5219" s="22">
        <v>37.47</v>
      </c>
      <c r="K5219" s="22">
        <v>37.47000122</v>
      </c>
      <c r="L5219" s="22">
        <f t="shared" si="814"/>
        <v>-1.2200000014672696E-6</v>
      </c>
      <c r="M5219" s="23">
        <f t="shared" si="815"/>
        <v>3.2559379817049005E-6</v>
      </c>
      <c r="N5219" s="22">
        <v>37.93</v>
      </c>
      <c r="O5219" s="22">
        <v>37.930000309999997</v>
      </c>
      <c r="P5219" s="22">
        <f t="shared" si="816"/>
        <v>-3.0999999722780558E-7</v>
      </c>
      <c r="Q5219" s="23">
        <f t="shared" si="817"/>
        <v>8.1729500314840777E-7</v>
      </c>
      <c r="R5219" s="24">
        <v>7211545</v>
      </c>
      <c r="S5219" s="24">
        <v>7211500</v>
      </c>
      <c r="T5219" s="24">
        <f t="shared" si="818"/>
        <v>45</v>
      </c>
      <c r="U5219" s="23">
        <f t="shared" si="819"/>
        <v>6.2400332801774939E-4</v>
      </c>
    </row>
    <row r="5220" spans="1:21" x14ac:dyDescent="0.3">
      <c r="A5220" s="21">
        <v>43292</v>
      </c>
      <c r="B5220" s="22">
        <v>37.33</v>
      </c>
      <c r="C5220" s="22">
        <v>37.33000183</v>
      </c>
      <c r="D5220" s="22">
        <f t="shared" si="810"/>
        <v>-1.8300000022009044E-6</v>
      </c>
      <c r="E5220" s="23">
        <f t="shared" si="811"/>
        <v>4.9022231783825881E-6</v>
      </c>
      <c r="F5220" s="22">
        <v>37.35</v>
      </c>
      <c r="G5220" s="22">
        <v>37.349998470000003</v>
      </c>
      <c r="H5220" s="22">
        <f t="shared" si="812"/>
        <v>1.5299999986950752E-6</v>
      </c>
      <c r="I5220" s="23">
        <f t="shared" si="813"/>
        <v>4.0963857064786523E-6</v>
      </c>
      <c r="J5220" s="22">
        <v>36.9</v>
      </c>
      <c r="K5220" s="22">
        <v>36.900001529999997</v>
      </c>
      <c r="L5220" s="22">
        <f t="shared" si="814"/>
        <v>-1.5299999986950752E-6</v>
      </c>
      <c r="M5220" s="23">
        <f t="shared" si="815"/>
        <v>4.1463412879567855E-6</v>
      </c>
      <c r="N5220" s="22">
        <v>36.97</v>
      </c>
      <c r="O5220" s="22">
        <v>36.97000122</v>
      </c>
      <c r="P5220" s="22">
        <f t="shared" si="816"/>
        <v>-1.2200000014672696E-6</v>
      </c>
      <c r="Q5220" s="23">
        <f t="shared" si="817"/>
        <v>3.2999728461119851E-6</v>
      </c>
      <c r="R5220" s="24">
        <v>7316218</v>
      </c>
      <c r="S5220" s="24">
        <v>7316200</v>
      </c>
      <c r="T5220" s="24">
        <f t="shared" si="818"/>
        <v>18</v>
      </c>
      <c r="U5220" s="23">
        <f t="shared" si="819"/>
        <v>2.4602935950356742E-4</v>
      </c>
    </row>
    <row r="5221" spans="1:21" x14ac:dyDescent="0.3">
      <c r="A5221" s="21">
        <v>43293</v>
      </c>
      <c r="B5221" s="22">
        <v>37.33</v>
      </c>
      <c r="C5221" s="22">
        <v>37.33000183</v>
      </c>
      <c r="D5221" s="22">
        <f t="shared" si="810"/>
        <v>-1.8300000022009044E-6</v>
      </c>
      <c r="E5221" s="23">
        <f t="shared" si="811"/>
        <v>4.9022231783825881E-6</v>
      </c>
      <c r="F5221" s="22">
        <v>37.590000000000003</v>
      </c>
      <c r="G5221" s="22">
        <v>37.590000150000002</v>
      </c>
      <c r="H5221" s="22">
        <f t="shared" si="812"/>
        <v>-1.4999999820020093E-7</v>
      </c>
      <c r="I5221" s="23">
        <f t="shared" si="813"/>
        <v>3.9904229210331865E-7</v>
      </c>
      <c r="J5221" s="22">
        <v>37.200000000000003</v>
      </c>
      <c r="K5221" s="22">
        <v>37.200000760000002</v>
      </c>
      <c r="L5221" s="22">
        <f t="shared" si="814"/>
        <v>-7.5999999893383574E-7</v>
      </c>
      <c r="M5221" s="23">
        <f t="shared" si="815"/>
        <v>2.0430107080832105E-6</v>
      </c>
      <c r="N5221" s="22">
        <v>37.31</v>
      </c>
      <c r="O5221" s="22">
        <v>37.310001370000002</v>
      </c>
      <c r="P5221" s="22">
        <f t="shared" si="816"/>
        <v>-1.3699999996674705E-6</v>
      </c>
      <c r="Q5221" s="23">
        <f t="shared" si="817"/>
        <v>3.6719376825567523E-6</v>
      </c>
      <c r="R5221" s="24">
        <v>5275251</v>
      </c>
      <c r="S5221" s="24">
        <v>5275300</v>
      </c>
      <c r="T5221" s="24">
        <f t="shared" si="818"/>
        <v>-49</v>
      </c>
      <c r="U5221" s="23">
        <f t="shared" si="819"/>
        <v>9.288571266089133E-4</v>
      </c>
    </row>
    <row r="5222" spans="1:21" x14ac:dyDescent="0.3">
      <c r="A5222" s="21">
        <v>43294</v>
      </c>
      <c r="B5222" s="22">
        <v>37.54</v>
      </c>
      <c r="C5222" s="22">
        <v>37.540000919999997</v>
      </c>
      <c r="D5222" s="22">
        <f t="shared" si="810"/>
        <v>-9.1999999796144039E-7</v>
      </c>
      <c r="E5222" s="23">
        <f t="shared" si="811"/>
        <v>2.4507191673277148E-6</v>
      </c>
      <c r="F5222" s="22">
        <v>37.799999999999997</v>
      </c>
      <c r="G5222" s="22">
        <v>37.799999239999998</v>
      </c>
      <c r="H5222" s="22">
        <f t="shared" si="812"/>
        <v>7.5999999893383574E-7</v>
      </c>
      <c r="I5222" s="23">
        <f t="shared" si="813"/>
        <v>2.0105820481858712E-6</v>
      </c>
      <c r="J5222" s="22">
        <v>37.479999999999997</v>
      </c>
      <c r="K5222" s="22">
        <v>37.479999540000001</v>
      </c>
      <c r="L5222" s="22">
        <f t="shared" si="814"/>
        <v>4.5999999542800651E-7</v>
      </c>
      <c r="M5222" s="23">
        <f t="shared" si="815"/>
        <v>1.2273212408582822E-6</v>
      </c>
      <c r="N5222" s="22">
        <v>37.770000000000003</v>
      </c>
      <c r="O5222" s="22">
        <v>37.770000459999999</v>
      </c>
      <c r="P5222" s="22">
        <f t="shared" si="816"/>
        <v>-4.5999999542800651E-7</v>
      </c>
      <c r="Q5222" s="23">
        <f t="shared" si="817"/>
        <v>1.2178977755511695E-6</v>
      </c>
      <c r="R5222" s="24">
        <v>4947684</v>
      </c>
      <c r="S5222" s="24">
        <v>4947500</v>
      </c>
      <c r="T5222" s="24">
        <f t="shared" si="818"/>
        <v>184</v>
      </c>
      <c r="U5222" s="23">
        <f t="shared" si="819"/>
        <v>3.7190500252652853E-3</v>
      </c>
    </row>
    <row r="5223" spans="1:21" x14ac:dyDescent="0.3">
      <c r="A5223" s="21">
        <v>43297</v>
      </c>
      <c r="B5223" s="22">
        <v>37.880000000000003</v>
      </c>
      <c r="C5223" s="22">
        <v>37.880001069999999</v>
      </c>
      <c r="D5223" s="22">
        <f t="shared" si="810"/>
        <v>-1.0699999961616413E-6</v>
      </c>
      <c r="E5223" s="23">
        <f t="shared" si="811"/>
        <v>2.824709519369719E-6</v>
      </c>
      <c r="F5223" s="22">
        <v>37.89</v>
      </c>
      <c r="G5223" s="22">
        <v>37.88999939</v>
      </c>
      <c r="H5223" s="22">
        <f t="shared" si="812"/>
        <v>6.1000000073363481E-7</v>
      </c>
      <c r="I5223" s="23">
        <f t="shared" si="813"/>
        <v>1.6099234905098129E-6</v>
      </c>
      <c r="J5223" s="22">
        <v>37.65</v>
      </c>
      <c r="K5223" s="22">
        <v>37.650001529999997</v>
      </c>
      <c r="L5223" s="22">
        <f t="shared" si="814"/>
        <v>-1.5299999986950752E-6</v>
      </c>
      <c r="M5223" s="23">
        <f t="shared" si="815"/>
        <v>4.0637448513141543E-6</v>
      </c>
      <c r="N5223" s="22">
        <v>37.79</v>
      </c>
      <c r="O5223" s="22">
        <v>37.790000919999997</v>
      </c>
      <c r="P5223" s="22">
        <f t="shared" si="816"/>
        <v>-9.1999999796144039E-7</v>
      </c>
      <c r="Q5223" s="23">
        <f t="shared" si="817"/>
        <v>2.4345064185339547E-6</v>
      </c>
      <c r="R5223" s="24">
        <v>5399217</v>
      </c>
      <c r="S5223" s="24">
        <v>5399200</v>
      </c>
      <c r="T5223" s="24">
        <f t="shared" si="818"/>
        <v>17</v>
      </c>
      <c r="U5223" s="23">
        <f t="shared" si="819"/>
        <v>3.1486146095717883E-4</v>
      </c>
    </row>
    <row r="5224" spans="1:21" x14ac:dyDescent="0.3">
      <c r="A5224" s="21">
        <v>43298</v>
      </c>
      <c r="B5224" s="22">
        <v>37.5</v>
      </c>
      <c r="C5224" s="22">
        <v>37.5</v>
      </c>
      <c r="D5224" s="22">
        <f t="shared" si="810"/>
        <v>0</v>
      </c>
      <c r="E5224" s="23">
        <f t="shared" si="811"/>
        <v>0</v>
      </c>
      <c r="F5224" s="22">
        <v>38.119999999999997</v>
      </c>
      <c r="G5224" s="22">
        <v>38.119998930000001</v>
      </c>
      <c r="H5224" s="22">
        <f t="shared" si="812"/>
        <v>1.0699999961616413E-6</v>
      </c>
      <c r="I5224" s="23">
        <f t="shared" si="813"/>
        <v>2.806925567145186E-6</v>
      </c>
      <c r="J5224" s="22">
        <v>37.35</v>
      </c>
      <c r="K5224" s="22">
        <v>37.349998470000003</v>
      </c>
      <c r="L5224" s="22">
        <f t="shared" si="814"/>
        <v>1.5299999986950752E-6</v>
      </c>
      <c r="M5224" s="23">
        <f t="shared" si="815"/>
        <v>4.0963857064786523E-6</v>
      </c>
      <c r="N5224" s="22">
        <v>38.04</v>
      </c>
      <c r="O5224" s="22">
        <v>38.040000919999997</v>
      </c>
      <c r="P5224" s="22">
        <f t="shared" si="816"/>
        <v>-9.1999999796144039E-7</v>
      </c>
      <c r="Q5224" s="23">
        <f t="shared" si="817"/>
        <v>2.4185067710598796E-6</v>
      </c>
      <c r="R5224" s="24">
        <v>6238488</v>
      </c>
      <c r="S5224" s="24">
        <v>6238500</v>
      </c>
      <c r="T5224" s="24">
        <f t="shared" si="818"/>
        <v>-12</v>
      </c>
      <c r="U5224" s="23">
        <f t="shared" si="819"/>
        <v>1.923539312334696E-4</v>
      </c>
    </row>
    <row r="5225" spans="1:21" x14ac:dyDescent="0.3">
      <c r="A5225" s="21">
        <v>43299</v>
      </c>
      <c r="B5225" s="22">
        <v>38.04</v>
      </c>
      <c r="C5225" s="22">
        <v>38.040000919999997</v>
      </c>
      <c r="D5225" s="22">
        <f t="shared" si="810"/>
        <v>-9.1999999796144039E-7</v>
      </c>
      <c r="E5225" s="23">
        <f t="shared" si="811"/>
        <v>2.4185067710598796E-6</v>
      </c>
      <c r="F5225" s="22">
        <v>38.47</v>
      </c>
      <c r="G5225" s="22">
        <v>38.47000122</v>
      </c>
      <c r="H5225" s="22">
        <f t="shared" si="812"/>
        <v>-1.2200000014672696E-6</v>
      </c>
      <c r="I5225" s="23">
        <f t="shared" si="813"/>
        <v>3.1713022167335132E-6</v>
      </c>
      <c r="J5225" s="22">
        <v>37.880000000000003</v>
      </c>
      <c r="K5225" s="22">
        <v>37.880001069999999</v>
      </c>
      <c r="L5225" s="22">
        <f t="shared" si="814"/>
        <v>-1.0699999961616413E-6</v>
      </c>
      <c r="M5225" s="23">
        <f t="shared" si="815"/>
        <v>2.824709519369719E-6</v>
      </c>
      <c r="N5225" s="22">
        <v>38.409999999999997</v>
      </c>
      <c r="O5225" s="22">
        <v>38.409999849999998</v>
      </c>
      <c r="P5225" s="22">
        <f t="shared" si="816"/>
        <v>1.4999999820020093E-7</v>
      </c>
      <c r="Q5225" s="23">
        <f t="shared" si="817"/>
        <v>3.9052329806296767E-7</v>
      </c>
      <c r="R5225" s="24">
        <v>10532157</v>
      </c>
      <c r="S5225" s="24">
        <v>10532200</v>
      </c>
      <c r="T5225" s="24">
        <f t="shared" si="818"/>
        <v>-43</v>
      </c>
      <c r="U5225" s="23">
        <f t="shared" si="819"/>
        <v>4.0827177607717283E-4</v>
      </c>
    </row>
    <row r="5226" spans="1:21" x14ac:dyDescent="0.3">
      <c r="A5226" s="21">
        <v>43300</v>
      </c>
      <c r="B5226" s="22">
        <v>39.44</v>
      </c>
      <c r="C5226" s="22">
        <v>39.439998629999998</v>
      </c>
      <c r="D5226" s="22">
        <f t="shared" si="810"/>
        <v>1.3699999996674705E-6</v>
      </c>
      <c r="E5226" s="23">
        <f t="shared" si="811"/>
        <v>3.4736309514609907E-6</v>
      </c>
      <c r="F5226" s="22">
        <v>40.39</v>
      </c>
      <c r="G5226" s="22">
        <v>40.38999939</v>
      </c>
      <c r="H5226" s="22">
        <f t="shared" si="812"/>
        <v>6.1000000073363481E-7</v>
      </c>
      <c r="I5226" s="23">
        <f t="shared" si="813"/>
        <v>1.5102748451258018E-6</v>
      </c>
      <c r="J5226" s="22">
        <v>38.619999999999997</v>
      </c>
      <c r="K5226" s="22">
        <v>38.619998930000001</v>
      </c>
      <c r="L5226" s="22">
        <f t="shared" si="814"/>
        <v>1.0699999961616413E-6</v>
      </c>
      <c r="M5226" s="23">
        <f t="shared" si="815"/>
        <v>2.7705852558438724E-6</v>
      </c>
      <c r="N5226" s="22">
        <v>39.81</v>
      </c>
      <c r="O5226" s="22">
        <v>39.810001370000002</v>
      </c>
      <c r="P5226" s="22">
        <f t="shared" si="816"/>
        <v>-1.3699999996674705E-6</v>
      </c>
      <c r="Q5226" s="23">
        <f t="shared" si="817"/>
        <v>3.4413462761141082E-6</v>
      </c>
      <c r="R5226" s="24">
        <v>17762344</v>
      </c>
      <c r="S5226" s="24">
        <v>17762300</v>
      </c>
      <c r="T5226" s="24">
        <f t="shared" si="818"/>
        <v>44</v>
      </c>
      <c r="U5226" s="23">
        <f t="shared" si="819"/>
        <v>2.4771566745297621E-4</v>
      </c>
    </row>
    <row r="5227" spans="1:21" x14ac:dyDescent="0.3">
      <c r="A5227" s="21">
        <v>43301</v>
      </c>
      <c r="B5227" s="22">
        <v>39.99</v>
      </c>
      <c r="C5227" s="22">
        <v>39.990001679999999</v>
      </c>
      <c r="D5227" s="22">
        <f t="shared" si="810"/>
        <v>-1.6799999968952761E-6</v>
      </c>
      <c r="E5227" s="23">
        <f t="shared" si="811"/>
        <v>4.2010500783136655E-6</v>
      </c>
      <c r="F5227" s="22">
        <v>40.85</v>
      </c>
      <c r="G5227" s="22">
        <v>40.849998470000003</v>
      </c>
      <c r="H5227" s="22">
        <f t="shared" si="812"/>
        <v>1.5299999986950752E-6</v>
      </c>
      <c r="I5227" s="23">
        <f t="shared" si="813"/>
        <v>3.7454101738062446E-6</v>
      </c>
      <c r="J5227" s="22">
        <v>39.840000000000003</v>
      </c>
      <c r="K5227" s="22">
        <v>39.840000150000002</v>
      </c>
      <c r="L5227" s="22">
        <f t="shared" si="814"/>
        <v>-1.4999999820020093E-7</v>
      </c>
      <c r="M5227" s="23">
        <f t="shared" si="815"/>
        <v>3.7650601816124975E-7</v>
      </c>
      <c r="N5227" s="22">
        <v>40.729999999999997</v>
      </c>
      <c r="O5227" s="22">
        <v>40.729999540000001</v>
      </c>
      <c r="P5227" s="22">
        <f t="shared" si="816"/>
        <v>4.5999999542800651E-7</v>
      </c>
      <c r="Q5227" s="23">
        <f t="shared" si="817"/>
        <v>1.1293886585396376E-6</v>
      </c>
      <c r="R5227" s="24">
        <v>14481042</v>
      </c>
      <c r="S5227" s="24">
        <v>14481000</v>
      </c>
      <c r="T5227" s="24">
        <f t="shared" si="818"/>
        <v>42</v>
      </c>
      <c r="U5227" s="23">
        <f t="shared" si="819"/>
        <v>2.9003521856225397E-4</v>
      </c>
    </row>
    <row r="5228" spans="1:21" x14ac:dyDescent="0.3">
      <c r="A5228" s="21">
        <v>43304</v>
      </c>
      <c r="B5228" s="22">
        <v>40.82</v>
      </c>
      <c r="C5228" s="22">
        <v>40.819999690000003</v>
      </c>
      <c r="D5228" s="22">
        <f t="shared" si="810"/>
        <v>3.0999999722780558E-7</v>
      </c>
      <c r="E5228" s="23">
        <f t="shared" si="811"/>
        <v>7.5943165012749553E-7</v>
      </c>
      <c r="F5228" s="22">
        <v>40.98</v>
      </c>
      <c r="G5228" s="22">
        <v>40.979999540000001</v>
      </c>
      <c r="H5228" s="22">
        <f t="shared" si="812"/>
        <v>4.5999999542800651E-7</v>
      </c>
      <c r="I5228" s="23">
        <f t="shared" si="813"/>
        <v>1.1224987813360196E-6</v>
      </c>
      <c r="J5228" s="22">
        <v>40.630000000000003</v>
      </c>
      <c r="K5228" s="22">
        <v>40.630001069999999</v>
      </c>
      <c r="L5228" s="22">
        <f t="shared" si="814"/>
        <v>-1.0699999961616413E-6</v>
      </c>
      <c r="M5228" s="23">
        <f t="shared" si="815"/>
        <v>2.6335219492565999E-6</v>
      </c>
      <c r="N5228" s="22">
        <v>40.74</v>
      </c>
      <c r="O5228" s="22">
        <v>40.740001679999999</v>
      </c>
      <c r="P5228" s="22">
        <f t="shared" si="816"/>
        <v>-1.6799999968952761E-6</v>
      </c>
      <c r="Q5228" s="23">
        <f t="shared" si="817"/>
        <v>4.1237111625354159E-6</v>
      </c>
      <c r="R5228" s="24">
        <v>6832856</v>
      </c>
      <c r="S5228" s="24">
        <v>6832800</v>
      </c>
      <c r="T5228" s="24">
        <f t="shared" si="818"/>
        <v>56</v>
      </c>
      <c r="U5228" s="23">
        <f t="shared" si="819"/>
        <v>8.195761620419154E-4</v>
      </c>
    </row>
    <row r="5229" spans="1:21" x14ac:dyDescent="0.3">
      <c r="A5229" s="21">
        <v>43305</v>
      </c>
      <c r="B5229" s="22">
        <v>41.1</v>
      </c>
      <c r="C5229" s="22">
        <v>41.099998470000003</v>
      </c>
      <c r="D5229" s="22">
        <f t="shared" si="810"/>
        <v>1.5299999986950752E-6</v>
      </c>
      <c r="E5229" s="23">
        <f t="shared" si="811"/>
        <v>3.7226278726308554E-6</v>
      </c>
      <c r="F5229" s="22">
        <v>41.21</v>
      </c>
      <c r="G5229" s="22">
        <v>41.209999080000003</v>
      </c>
      <c r="H5229" s="22">
        <f t="shared" si="812"/>
        <v>9.1999999796144039E-7</v>
      </c>
      <c r="I5229" s="23">
        <f t="shared" si="813"/>
        <v>2.2324678925021717E-6</v>
      </c>
      <c r="J5229" s="22">
        <v>40.380000000000003</v>
      </c>
      <c r="K5229" s="22">
        <v>40.380001069999999</v>
      </c>
      <c r="L5229" s="22">
        <f t="shared" si="814"/>
        <v>-1.0699999961616413E-6</v>
      </c>
      <c r="M5229" s="23">
        <f t="shared" si="815"/>
        <v>2.649826567133475E-6</v>
      </c>
      <c r="N5229" s="22">
        <v>40.39</v>
      </c>
      <c r="O5229" s="22">
        <v>40.38999939</v>
      </c>
      <c r="P5229" s="22">
        <f t="shared" si="816"/>
        <v>6.1000000073363481E-7</v>
      </c>
      <c r="Q5229" s="23">
        <f t="shared" si="817"/>
        <v>1.5102748451258018E-6</v>
      </c>
      <c r="R5229" s="24">
        <v>7018282</v>
      </c>
      <c r="S5229" s="24">
        <v>7018300</v>
      </c>
      <c r="T5229" s="24">
        <f t="shared" si="818"/>
        <v>-18</v>
      </c>
      <c r="U5229" s="23">
        <f t="shared" si="819"/>
        <v>2.5647236510266023E-4</v>
      </c>
    </row>
    <row r="5230" spans="1:21" x14ac:dyDescent="0.3">
      <c r="A5230" s="21">
        <v>43306</v>
      </c>
      <c r="B5230" s="22">
        <v>40.53</v>
      </c>
      <c r="C5230" s="22">
        <v>40.52999878</v>
      </c>
      <c r="D5230" s="22">
        <f t="shared" si="810"/>
        <v>1.2200000014672696E-6</v>
      </c>
      <c r="E5230" s="23">
        <f t="shared" si="811"/>
        <v>3.0101160577120289E-6</v>
      </c>
      <c r="F5230" s="22">
        <v>40.9</v>
      </c>
      <c r="G5230" s="22">
        <v>40.900001529999997</v>
      </c>
      <c r="H5230" s="22">
        <f t="shared" si="812"/>
        <v>-1.5299999986950752E-6</v>
      </c>
      <c r="I5230" s="23">
        <f t="shared" si="813"/>
        <v>3.7408311527148134E-6</v>
      </c>
      <c r="J5230" s="22">
        <v>40.31</v>
      </c>
      <c r="K5230" s="22">
        <v>40.310001370000002</v>
      </c>
      <c r="L5230" s="22">
        <f t="shared" si="814"/>
        <v>-1.3699999996674705E-6</v>
      </c>
      <c r="M5230" s="23">
        <f t="shared" si="815"/>
        <v>3.3986602657053454E-6</v>
      </c>
      <c r="N5230" s="22">
        <v>40.89</v>
      </c>
      <c r="O5230" s="22">
        <v>40.88999939</v>
      </c>
      <c r="P5230" s="22">
        <f t="shared" si="816"/>
        <v>6.1000000073363481E-7</v>
      </c>
      <c r="Q5230" s="23">
        <f t="shared" si="817"/>
        <v>1.491807311894496E-6</v>
      </c>
      <c r="R5230" s="24">
        <v>7722415</v>
      </c>
      <c r="S5230" s="24">
        <v>7725700</v>
      </c>
      <c r="T5230" s="24">
        <f t="shared" si="818"/>
        <v>-3285</v>
      </c>
      <c r="U5230" s="23">
        <f t="shared" si="819"/>
        <v>4.2520418861721268E-2</v>
      </c>
    </row>
    <row r="5231" spans="1:21" x14ac:dyDescent="0.3">
      <c r="A5231" s="21">
        <v>43307</v>
      </c>
      <c r="B5231" s="22">
        <v>40.700000000000003</v>
      </c>
      <c r="C5231" s="22">
        <v>40.700000760000002</v>
      </c>
      <c r="D5231" s="22">
        <f t="shared" si="810"/>
        <v>-7.5999999893383574E-7</v>
      </c>
      <c r="E5231" s="23">
        <f t="shared" si="811"/>
        <v>1.8673218298333902E-6</v>
      </c>
      <c r="F5231" s="22">
        <v>40.94</v>
      </c>
      <c r="G5231" s="22">
        <v>40.939998629999998</v>
      </c>
      <c r="H5231" s="22">
        <f t="shared" si="812"/>
        <v>1.3699999996674705E-6</v>
      </c>
      <c r="I5231" s="23">
        <f t="shared" si="813"/>
        <v>3.3463606387704235E-6</v>
      </c>
      <c r="J5231" s="22">
        <v>40.44</v>
      </c>
      <c r="K5231" s="22">
        <v>40.439998629999998</v>
      </c>
      <c r="L5231" s="22">
        <f t="shared" si="814"/>
        <v>1.3699999996674705E-6</v>
      </c>
      <c r="M5231" s="23">
        <f t="shared" si="815"/>
        <v>3.3877350298700313E-6</v>
      </c>
      <c r="N5231" s="22">
        <v>40.82</v>
      </c>
      <c r="O5231" s="22">
        <v>40.819999690000003</v>
      </c>
      <c r="P5231" s="22">
        <f t="shared" si="816"/>
        <v>3.0999999722780558E-7</v>
      </c>
      <c r="Q5231" s="23">
        <f t="shared" si="817"/>
        <v>7.5943165012749553E-7</v>
      </c>
      <c r="R5231" s="24">
        <v>8476564</v>
      </c>
      <c r="S5231" s="24">
        <v>8476600</v>
      </c>
      <c r="T5231" s="24">
        <f t="shared" si="818"/>
        <v>-36</v>
      </c>
      <c r="U5231" s="23">
        <f t="shared" si="819"/>
        <v>4.2469858197862349E-4</v>
      </c>
    </row>
    <row r="5232" spans="1:21" x14ac:dyDescent="0.3">
      <c r="A5232" s="21">
        <v>43308</v>
      </c>
      <c r="B5232" s="22">
        <v>40.94</v>
      </c>
      <c r="C5232" s="22">
        <v>40.939998629999998</v>
      </c>
      <c r="D5232" s="22">
        <f t="shared" si="810"/>
        <v>1.3699999996674705E-6</v>
      </c>
      <c r="E5232" s="23">
        <f t="shared" si="811"/>
        <v>3.3463606387704235E-6</v>
      </c>
      <c r="F5232" s="22">
        <v>41.92</v>
      </c>
      <c r="G5232" s="22">
        <v>41.91999817</v>
      </c>
      <c r="H5232" s="22">
        <f t="shared" si="812"/>
        <v>1.8300000022009044E-6</v>
      </c>
      <c r="I5232" s="23">
        <f t="shared" si="813"/>
        <v>4.3654582110896695E-6</v>
      </c>
      <c r="J5232" s="22">
        <v>40.94</v>
      </c>
      <c r="K5232" s="22">
        <v>40.939998629999998</v>
      </c>
      <c r="L5232" s="22">
        <f t="shared" si="814"/>
        <v>1.3699999996674705E-6</v>
      </c>
      <c r="M5232" s="23">
        <f t="shared" si="815"/>
        <v>3.3463606387704235E-6</v>
      </c>
      <c r="N5232" s="22">
        <v>41.45</v>
      </c>
      <c r="O5232" s="22">
        <v>41.450000760000002</v>
      </c>
      <c r="P5232" s="22">
        <f t="shared" si="816"/>
        <v>-7.5999999893383574E-7</v>
      </c>
      <c r="Q5232" s="23">
        <f t="shared" si="817"/>
        <v>1.8335343425789497E-6</v>
      </c>
      <c r="R5232" s="24">
        <v>9468457</v>
      </c>
      <c r="S5232" s="24">
        <v>9468500</v>
      </c>
      <c r="T5232" s="24">
        <f t="shared" si="818"/>
        <v>-43</v>
      </c>
      <c r="U5232" s="23">
        <f t="shared" si="819"/>
        <v>4.541374029677351E-4</v>
      </c>
    </row>
    <row r="5233" spans="1:21" x14ac:dyDescent="0.3">
      <c r="A5233" s="21">
        <v>43311</v>
      </c>
      <c r="B5233" s="22">
        <v>41.45</v>
      </c>
      <c r="C5233" s="22">
        <v>41.450000760000002</v>
      </c>
      <c r="D5233" s="22">
        <f t="shared" si="810"/>
        <v>-7.5999999893383574E-7</v>
      </c>
      <c r="E5233" s="23">
        <f t="shared" si="811"/>
        <v>1.8335343425789497E-6</v>
      </c>
      <c r="F5233" s="22">
        <v>41.52</v>
      </c>
      <c r="G5233" s="22">
        <v>41.520000459999999</v>
      </c>
      <c r="H5233" s="22">
        <f t="shared" si="812"/>
        <v>-4.5999999542800651E-7</v>
      </c>
      <c r="I5233" s="23">
        <f t="shared" si="813"/>
        <v>1.1078997840358082E-6</v>
      </c>
      <c r="J5233" s="22">
        <v>40.89</v>
      </c>
      <c r="K5233" s="22">
        <v>40.88999939</v>
      </c>
      <c r="L5233" s="22">
        <f t="shared" si="814"/>
        <v>6.1000000073363481E-7</v>
      </c>
      <c r="M5233" s="23">
        <f t="shared" si="815"/>
        <v>1.491807311894496E-6</v>
      </c>
      <c r="N5233" s="22">
        <v>41.09</v>
      </c>
      <c r="O5233" s="22">
        <v>41.090000150000002</v>
      </c>
      <c r="P5233" s="22">
        <f t="shared" si="816"/>
        <v>-1.4999999820020093E-7</v>
      </c>
      <c r="Q5233" s="23">
        <f t="shared" si="817"/>
        <v>3.6505231845369297E-7</v>
      </c>
      <c r="R5233" s="24">
        <v>5174338</v>
      </c>
      <c r="S5233" s="24">
        <v>5174300</v>
      </c>
      <c r="T5233" s="24">
        <f t="shared" si="818"/>
        <v>38</v>
      </c>
      <c r="U5233" s="23">
        <f t="shared" si="819"/>
        <v>7.3439885588388767E-4</v>
      </c>
    </row>
    <row r="5234" spans="1:21" x14ac:dyDescent="0.3">
      <c r="A5234" s="21">
        <v>43312</v>
      </c>
      <c r="B5234" s="22">
        <v>41.26</v>
      </c>
      <c r="C5234" s="22">
        <v>41.259998320000001</v>
      </c>
      <c r="D5234" s="22">
        <f t="shared" si="810"/>
        <v>1.6799999968952761E-6</v>
      </c>
      <c r="E5234" s="23">
        <f t="shared" si="811"/>
        <v>4.0717403424636789E-6</v>
      </c>
      <c r="F5234" s="22">
        <v>41.58</v>
      </c>
      <c r="G5234" s="22">
        <v>41.58000183</v>
      </c>
      <c r="H5234" s="22">
        <f t="shared" si="812"/>
        <v>-1.8300000022009044E-6</v>
      </c>
      <c r="I5234" s="23">
        <f t="shared" si="813"/>
        <v>4.4011542127459894E-6</v>
      </c>
      <c r="J5234" s="22">
        <v>41.09</v>
      </c>
      <c r="K5234" s="22">
        <v>41.090000150000002</v>
      </c>
      <c r="L5234" s="22">
        <f t="shared" si="814"/>
        <v>-1.4999999820020093E-7</v>
      </c>
      <c r="M5234" s="23">
        <f t="shared" si="815"/>
        <v>3.6505231845369297E-7</v>
      </c>
      <c r="N5234" s="22">
        <v>41.21</v>
      </c>
      <c r="O5234" s="22">
        <v>41.209999080000003</v>
      </c>
      <c r="P5234" s="22">
        <f t="shared" si="816"/>
        <v>9.1999999796144039E-7</v>
      </c>
      <c r="Q5234" s="23">
        <f t="shared" si="817"/>
        <v>2.2324678925021717E-6</v>
      </c>
      <c r="R5234" s="24">
        <v>4908316</v>
      </c>
      <c r="S5234" s="24">
        <v>4908300</v>
      </c>
      <c r="T5234" s="24">
        <f t="shared" si="818"/>
        <v>16</v>
      </c>
      <c r="U5234" s="23">
        <f t="shared" si="819"/>
        <v>3.2597844467534585E-4</v>
      </c>
    </row>
    <row r="5235" spans="1:21" x14ac:dyDescent="0.3">
      <c r="A5235" s="21">
        <v>43313</v>
      </c>
      <c r="B5235" s="22">
        <v>41.44</v>
      </c>
      <c r="C5235" s="22">
        <v>41.439998629999998</v>
      </c>
      <c r="D5235" s="22">
        <f t="shared" si="810"/>
        <v>1.3699999996674705E-6</v>
      </c>
      <c r="E5235" s="23">
        <f t="shared" si="811"/>
        <v>3.3059846644774624E-6</v>
      </c>
      <c r="F5235" s="22">
        <v>41.73</v>
      </c>
      <c r="G5235" s="22">
        <v>41.729999540000001</v>
      </c>
      <c r="H5235" s="22">
        <f t="shared" si="812"/>
        <v>4.5999999542800651E-7</v>
      </c>
      <c r="I5235" s="23">
        <f t="shared" si="813"/>
        <v>1.1023244680055094E-6</v>
      </c>
      <c r="J5235" s="22">
        <v>41.32</v>
      </c>
      <c r="K5235" s="22">
        <v>41.319999690000003</v>
      </c>
      <c r="L5235" s="22">
        <f t="shared" si="814"/>
        <v>3.0999999722780558E-7</v>
      </c>
      <c r="M5235" s="23">
        <f t="shared" si="815"/>
        <v>7.5024201247230353E-7</v>
      </c>
      <c r="N5235" s="22">
        <v>41.71</v>
      </c>
      <c r="O5235" s="22">
        <v>41.709999080000003</v>
      </c>
      <c r="P5235" s="22">
        <f t="shared" si="816"/>
        <v>9.1999999796144039E-7</v>
      </c>
      <c r="Q5235" s="23">
        <f t="shared" si="817"/>
        <v>2.2057061094556139E-6</v>
      </c>
      <c r="R5235" s="24">
        <v>6115340</v>
      </c>
      <c r="S5235" s="24">
        <v>6115000</v>
      </c>
      <c r="T5235" s="24">
        <f t="shared" si="818"/>
        <v>340</v>
      </c>
      <c r="U5235" s="23">
        <f t="shared" si="819"/>
        <v>5.5600981193785768E-3</v>
      </c>
    </row>
    <row r="5236" spans="1:21" x14ac:dyDescent="0.3">
      <c r="A5236" s="21">
        <v>43314</v>
      </c>
      <c r="B5236" s="22">
        <v>41.1</v>
      </c>
      <c r="C5236" s="22">
        <v>41.099998470000003</v>
      </c>
      <c r="D5236" s="22">
        <f t="shared" si="810"/>
        <v>1.5299999986950752E-6</v>
      </c>
      <c r="E5236" s="23">
        <f t="shared" si="811"/>
        <v>3.7226278726308554E-6</v>
      </c>
      <c r="F5236" s="22">
        <v>41.65</v>
      </c>
      <c r="G5236" s="22">
        <v>41.650001529999997</v>
      </c>
      <c r="H5236" s="22">
        <f t="shared" si="812"/>
        <v>-1.5299999986950752E-6</v>
      </c>
      <c r="I5236" s="23">
        <f t="shared" si="813"/>
        <v>3.673469249678261E-6</v>
      </c>
      <c r="J5236" s="22">
        <v>41</v>
      </c>
      <c r="K5236" s="22">
        <v>41</v>
      </c>
      <c r="L5236" s="22">
        <f t="shared" si="814"/>
        <v>0</v>
      </c>
      <c r="M5236" s="23">
        <f t="shared" si="815"/>
        <v>0</v>
      </c>
      <c r="N5236" s="22">
        <v>41.55</v>
      </c>
      <c r="O5236" s="22">
        <v>41.549999239999998</v>
      </c>
      <c r="P5236" s="22">
        <f t="shared" si="816"/>
        <v>7.5999999893383574E-7</v>
      </c>
      <c r="Q5236" s="23">
        <f t="shared" si="817"/>
        <v>1.8291215712037538E-6</v>
      </c>
      <c r="R5236" s="24">
        <v>4669358</v>
      </c>
      <c r="S5236" s="24">
        <v>4669300</v>
      </c>
      <c r="T5236" s="24">
        <f t="shared" si="818"/>
        <v>58</v>
      </c>
      <c r="U5236" s="23">
        <f t="shared" si="819"/>
        <v>1.2421562118518836E-3</v>
      </c>
    </row>
    <row r="5237" spans="1:21" x14ac:dyDescent="0.3">
      <c r="A5237" s="21">
        <v>43315</v>
      </c>
      <c r="B5237" s="22">
        <v>41.64</v>
      </c>
      <c r="C5237" s="22">
        <v>41.63999939</v>
      </c>
      <c r="D5237" s="22">
        <f t="shared" si="810"/>
        <v>6.1000000073363481E-7</v>
      </c>
      <c r="E5237" s="23">
        <f t="shared" si="811"/>
        <v>1.4649375832606966E-6</v>
      </c>
      <c r="F5237" s="22">
        <v>41.95</v>
      </c>
      <c r="G5237" s="22">
        <v>41.950000760000002</v>
      </c>
      <c r="H5237" s="22">
        <f t="shared" si="812"/>
        <v>-7.5999999893383574E-7</v>
      </c>
      <c r="I5237" s="23">
        <f t="shared" si="813"/>
        <v>1.811680536746278E-6</v>
      </c>
      <c r="J5237" s="22">
        <v>41.56</v>
      </c>
      <c r="K5237" s="22">
        <v>41.560001370000002</v>
      </c>
      <c r="L5237" s="22">
        <f t="shared" si="814"/>
        <v>-1.3699999996674705E-6</v>
      </c>
      <c r="M5237" s="23">
        <f t="shared" si="815"/>
        <v>3.2964387740766588E-6</v>
      </c>
      <c r="N5237" s="22">
        <v>41.69</v>
      </c>
      <c r="O5237" s="22">
        <v>41.689998629999998</v>
      </c>
      <c r="P5237" s="22">
        <f t="shared" si="816"/>
        <v>1.3699999996674705E-6</v>
      </c>
      <c r="Q5237" s="23">
        <f t="shared" si="817"/>
        <v>3.2861598577305366E-6</v>
      </c>
      <c r="R5237" s="24">
        <v>4575207</v>
      </c>
      <c r="S5237" s="24">
        <v>4575200</v>
      </c>
      <c r="T5237" s="24">
        <f t="shared" si="818"/>
        <v>7</v>
      </c>
      <c r="U5237" s="23">
        <f t="shared" si="819"/>
        <v>1.5299877600979191E-4</v>
      </c>
    </row>
    <row r="5238" spans="1:21" x14ac:dyDescent="0.3">
      <c r="A5238" s="21">
        <v>43318</v>
      </c>
      <c r="B5238" s="22">
        <v>41.2</v>
      </c>
      <c r="C5238" s="22">
        <v>41.200000760000002</v>
      </c>
      <c r="D5238" s="22">
        <f t="shared" si="810"/>
        <v>-7.5999999893383574E-7</v>
      </c>
      <c r="E5238" s="23">
        <f t="shared" si="811"/>
        <v>1.8446601575592682E-6</v>
      </c>
      <c r="F5238" s="22">
        <v>41.42</v>
      </c>
      <c r="G5238" s="22">
        <v>41.41999817</v>
      </c>
      <c r="H5238" s="22">
        <f t="shared" si="812"/>
        <v>1.8300000022009044E-6</v>
      </c>
      <c r="I5238" s="23">
        <f t="shared" si="813"/>
        <v>4.4181556809588452E-6</v>
      </c>
      <c r="J5238" s="22">
        <v>41</v>
      </c>
      <c r="K5238" s="22">
        <v>41</v>
      </c>
      <c r="L5238" s="22">
        <f t="shared" si="814"/>
        <v>0</v>
      </c>
      <c r="M5238" s="23">
        <f t="shared" si="815"/>
        <v>0</v>
      </c>
      <c r="N5238" s="22">
        <v>41.07</v>
      </c>
      <c r="O5238" s="22">
        <v>41.069999690000003</v>
      </c>
      <c r="P5238" s="22">
        <f t="shared" si="816"/>
        <v>3.0999999722780558E-7</v>
      </c>
      <c r="Q5238" s="23">
        <f t="shared" si="817"/>
        <v>7.5480886186440963E-7</v>
      </c>
      <c r="R5238" s="24">
        <v>7245800</v>
      </c>
      <c r="S5238" s="24">
        <v>7245800</v>
      </c>
      <c r="T5238" s="24">
        <f t="shared" si="818"/>
        <v>0</v>
      </c>
      <c r="U5238" s="23">
        <f t="shared" si="819"/>
        <v>0</v>
      </c>
    </row>
    <row r="5239" spans="1:21" x14ac:dyDescent="0.3">
      <c r="A5239" s="21">
        <v>43319</v>
      </c>
      <c r="B5239" s="22">
        <v>41.07</v>
      </c>
      <c r="C5239" s="22">
        <v>41.069999690000003</v>
      </c>
      <c r="D5239" s="22">
        <f t="shared" si="810"/>
        <v>3.0999999722780558E-7</v>
      </c>
      <c r="E5239" s="23">
        <f t="shared" si="811"/>
        <v>7.5480886186440963E-7</v>
      </c>
      <c r="F5239" s="22">
        <v>41.25</v>
      </c>
      <c r="G5239" s="22">
        <v>41.25</v>
      </c>
      <c r="H5239" s="22">
        <f t="shared" si="812"/>
        <v>0</v>
      </c>
      <c r="I5239" s="23">
        <f t="shared" si="813"/>
        <v>0</v>
      </c>
      <c r="J5239" s="22">
        <v>40.840000000000003</v>
      </c>
      <c r="K5239" s="22">
        <v>40.840000150000002</v>
      </c>
      <c r="L5239" s="22">
        <f t="shared" si="814"/>
        <v>-1.4999999820020093E-7</v>
      </c>
      <c r="M5239" s="23">
        <f t="shared" si="815"/>
        <v>3.6728696779938905E-7</v>
      </c>
      <c r="N5239" s="22">
        <v>41.24</v>
      </c>
      <c r="O5239" s="22">
        <v>41.240001679999999</v>
      </c>
      <c r="P5239" s="22">
        <f t="shared" si="816"/>
        <v>-1.6799999968952761E-6</v>
      </c>
      <c r="Q5239" s="23">
        <f t="shared" si="817"/>
        <v>4.0737146664812554E-6</v>
      </c>
      <c r="R5239" s="24">
        <v>7494935</v>
      </c>
      <c r="S5239" s="24">
        <v>7494900</v>
      </c>
      <c r="T5239" s="24">
        <f t="shared" si="818"/>
        <v>35</v>
      </c>
      <c r="U5239" s="23">
        <f t="shared" si="819"/>
        <v>4.6698421593350143E-4</v>
      </c>
    </row>
    <row r="5240" spans="1:21" x14ac:dyDescent="0.3">
      <c r="A5240" s="21">
        <v>43320</v>
      </c>
      <c r="B5240" s="22">
        <v>41.56</v>
      </c>
      <c r="C5240" s="22">
        <v>41.560001370000002</v>
      </c>
      <c r="D5240" s="22">
        <f t="shared" si="810"/>
        <v>-1.3699999996674705E-6</v>
      </c>
      <c r="E5240" s="23">
        <f t="shared" si="811"/>
        <v>3.2964387740766588E-6</v>
      </c>
      <c r="F5240" s="22">
        <v>42.11</v>
      </c>
      <c r="G5240" s="22">
        <v>42.11000061</v>
      </c>
      <c r="H5240" s="22">
        <f t="shared" si="812"/>
        <v>-6.1000000073363481E-7</v>
      </c>
      <c r="I5240" s="23">
        <f t="shared" si="813"/>
        <v>1.4485870147168227E-6</v>
      </c>
      <c r="J5240" s="22">
        <v>41.45</v>
      </c>
      <c r="K5240" s="22">
        <v>41.450000760000002</v>
      </c>
      <c r="L5240" s="22">
        <f t="shared" si="814"/>
        <v>-7.5999999893383574E-7</v>
      </c>
      <c r="M5240" s="23">
        <f t="shared" si="815"/>
        <v>1.8335343425789497E-6</v>
      </c>
      <c r="N5240" s="22">
        <v>41.97</v>
      </c>
      <c r="O5240" s="22">
        <v>41.97000122</v>
      </c>
      <c r="P5240" s="22">
        <f t="shared" si="816"/>
        <v>-1.2200000014672696E-6</v>
      </c>
      <c r="Q5240" s="23">
        <f t="shared" si="817"/>
        <v>2.9068381367735153E-6</v>
      </c>
      <c r="R5240" s="24">
        <v>5089555</v>
      </c>
      <c r="S5240" s="24">
        <v>5089600</v>
      </c>
      <c r="T5240" s="24">
        <f t="shared" si="818"/>
        <v>-45</v>
      </c>
      <c r="U5240" s="23">
        <f t="shared" si="819"/>
        <v>8.8415592580949381E-4</v>
      </c>
    </row>
    <row r="5241" spans="1:21" x14ac:dyDescent="0.3">
      <c r="A5241" s="21">
        <v>43321</v>
      </c>
      <c r="B5241" s="22">
        <v>41.94</v>
      </c>
      <c r="C5241" s="22">
        <v>41.939998629999998</v>
      </c>
      <c r="D5241" s="22">
        <f t="shared" si="810"/>
        <v>1.3699999996674705E-6</v>
      </c>
      <c r="E5241" s="23">
        <f t="shared" si="811"/>
        <v>3.2665713982343795E-6</v>
      </c>
      <c r="F5241" s="22">
        <v>41.95</v>
      </c>
      <c r="G5241" s="22">
        <v>41.950000760000002</v>
      </c>
      <c r="H5241" s="22">
        <f t="shared" si="812"/>
        <v>-7.5999999893383574E-7</v>
      </c>
      <c r="I5241" s="23">
        <f t="shared" si="813"/>
        <v>1.811680536746278E-6</v>
      </c>
      <c r="J5241" s="22">
        <v>41.68</v>
      </c>
      <c r="K5241" s="22">
        <v>41.680000309999997</v>
      </c>
      <c r="L5241" s="22">
        <f t="shared" si="814"/>
        <v>-3.0999999722780558E-7</v>
      </c>
      <c r="M5241" s="23">
        <f t="shared" si="815"/>
        <v>7.437619839782712E-7</v>
      </c>
      <c r="N5241" s="22">
        <v>41.84</v>
      </c>
      <c r="O5241" s="22">
        <v>41.840000150000002</v>
      </c>
      <c r="P5241" s="22">
        <f t="shared" si="816"/>
        <v>-1.4999999820020093E-7</v>
      </c>
      <c r="Q5241" s="23">
        <f t="shared" si="817"/>
        <v>3.5850859861959374E-7</v>
      </c>
      <c r="R5241" s="24">
        <v>4513334</v>
      </c>
      <c r="S5241" s="24">
        <v>4513300</v>
      </c>
      <c r="T5241" s="24">
        <f t="shared" si="818"/>
        <v>34</v>
      </c>
      <c r="U5241" s="23">
        <f t="shared" si="819"/>
        <v>7.5332904969756058E-4</v>
      </c>
    </row>
    <row r="5242" spans="1:21" x14ac:dyDescent="0.3">
      <c r="A5242" s="21">
        <v>43322</v>
      </c>
      <c r="B5242" s="22">
        <v>41.3</v>
      </c>
      <c r="C5242" s="22">
        <v>41.299999239999998</v>
      </c>
      <c r="D5242" s="22">
        <f t="shared" si="810"/>
        <v>7.5999999893383574E-7</v>
      </c>
      <c r="E5242" s="23">
        <f t="shared" si="811"/>
        <v>1.8401937358821022E-6</v>
      </c>
      <c r="F5242" s="22">
        <v>41.3</v>
      </c>
      <c r="G5242" s="22">
        <v>41.299999239999998</v>
      </c>
      <c r="H5242" s="22">
        <f t="shared" si="812"/>
        <v>7.5999999893383574E-7</v>
      </c>
      <c r="I5242" s="23">
        <f t="shared" si="813"/>
        <v>1.8401937358821022E-6</v>
      </c>
      <c r="J5242" s="22">
        <v>40.79</v>
      </c>
      <c r="K5242" s="22">
        <v>40.790000919999997</v>
      </c>
      <c r="L5242" s="22">
        <f t="shared" si="814"/>
        <v>-9.1999999796144039E-7</v>
      </c>
      <c r="M5242" s="23">
        <f t="shared" si="815"/>
        <v>2.2554547124571148E-6</v>
      </c>
      <c r="N5242" s="22">
        <v>41.03</v>
      </c>
      <c r="O5242" s="22">
        <v>41.02999878</v>
      </c>
      <c r="P5242" s="22">
        <f t="shared" si="816"/>
        <v>1.2200000014672696E-6</v>
      </c>
      <c r="Q5242" s="23">
        <f t="shared" si="817"/>
        <v>2.9734341646189774E-6</v>
      </c>
      <c r="R5242" s="24">
        <v>7053201</v>
      </c>
      <c r="S5242" s="24">
        <v>7053200</v>
      </c>
      <c r="T5242" s="24">
        <f t="shared" si="818"/>
        <v>1</v>
      </c>
      <c r="U5242" s="23">
        <f t="shared" si="819"/>
        <v>1.4177961776215051E-5</v>
      </c>
    </row>
    <row r="5243" spans="1:21" x14ac:dyDescent="0.3">
      <c r="A5243" s="21">
        <v>43325</v>
      </c>
      <c r="B5243" s="22">
        <v>40.69</v>
      </c>
      <c r="C5243" s="22">
        <v>40.689998629999998</v>
      </c>
      <c r="D5243" s="22">
        <f t="shared" si="810"/>
        <v>1.3699999996674705E-6</v>
      </c>
      <c r="E5243" s="23">
        <f t="shared" si="811"/>
        <v>3.3669207318611079E-6</v>
      </c>
      <c r="F5243" s="22">
        <v>40.99</v>
      </c>
      <c r="G5243" s="22">
        <v>40.990001679999999</v>
      </c>
      <c r="H5243" s="22">
        <f t="shared" si="812"/>
        <v>-1.6799999968952761E-6</v>
      </c>
      <c r="I5243" s="23">
        <f t="shared" si="813"/>
        <v>4.0985604489862417E-6</v>
      </c>
      <c r="J5243" s="22">
        <v>40.47</v>
      </c>
      <c r="K5243" s="22">
        <v>40.47000122</v>
      </c>
      <c r="L5243" s="22">
        <f t="shared" si="814"/>
        <v>-1.2200000014672696E-6</v>
      </c>
      <c r="M5243" s="23">
        <f t="shared" si="815"/>
        <v>3.0145786130205352E-6</v>
      </c>
      <c r="N5243" s="22">
        <v>40.71</v>
      </c>
      <c r="O5243" s="22">
        <v>40.709999080000003</v>
      </c>
      <c r="P5243" s="22">
        <f t="shared" si="816"/>
        <v>9.1999999796144039E-7</v>
      </c>
      <c r="Q5243" s="23">
        <f t="shared" si="817"/>
        <v>2.2598870517130957E-6</v>
      </c>
      <c r="R5243" s="24">
        <v>6708559</v>
      </c>
      <c r="S5243" s="24">
        <v>6708600</v>
      </c>
      <c r="T5243" s="24">
        <f t="shared" si="818"/>
        <v>-41</v>
      </c>
      <c r="U5243" s="23">
        <f t="shared" si="819"/>
        <v>6.1115582983036702E-4</v>
      </c>
    </row>
    <row r="5244" spans="1:21" x14ac:dyDescent="0.3">
      <c r="A5244" s="21">
        <v>43326</v>
      </c>
      <c r="B5244" s="22">
        <v>41</v>
      </c>
      <c r="C5244" s="22">
        <v>41</v>
      </c>
      <c r="D5244" s="22">
        <f t="shared" si="810"/>
        <v>0</v>
      </c>
      <c r="E5244" s="23">
        <f t="shared" si="811"/>
        <v>0</v>
      </c>
      <c r="F5244" s="22">
        <v>41.19</v>
      </c>
      <c r="G5244" s="22">
        <v>41.189998629999998</v>
      </c>
      <c r="H5244" s="22">
        <f t="shared" si="812"/>
        <v>1.3699999996674705E-6</v>
      </c>
      <c r="I5244" s="23">
        <f t="shared" si="813"/>
        <v>3.3260501219576529E-6</v>
      </c>
      <c r="J5244" s="22">
        <v>40.869999999999997</v>
      </c>
      <c r="K5244" s="22">
        <v>40.869998930000001</v>
      </c>
      <c r="L5244" s="22">
        <f t="shared" si="814"/>
        <v>1.0699999961616413E-6</v>
      </c>
      <c r="M5244" s="23">
        <f t="shared" si="815"/>
        <v>2.6180573138606668E-6</v>
      </c>
      <c r="N5244" s="22">
        <v>40.909999999999997</v>
      </c>
      <c r="O5244" s="22">
        <v>40.909999849999998</v>
      </c>
      <c r="P5244" s="22">
        <f t="shared" si="816"/>
        <v>1.4999999820020093E-7</v>
      </c>
      <c r="Q5244" s="23">
        <f t="shared" si="817"/>
        <v>3.6665851564455807E-7</v>
      </c>
      <c r="R5244" s="24">
        <v>5339319</v>
      </c>
      <c r="S5244" s="24">
        <v>5339100</v>
      </c>
      <c r="T5244" s="24">
        <f t="shared" si="818"/>
        <v>219</v>
      </c>
      <c r="U5244" s="23">
        <f t="shared" si="819"/>
        <v>4.1018149126257238E-3</v>
      </c>
    </row>
    <row r="5245" spans="1:21" x14ac:dyDescent="0.3">
      <c r="A5245" s="21">
        <v>43327</v>
      </c>
      <c r="B5245" s="22">
        <v>40.450000000000003</v>
      </c>
      <c r="C5245" s="22">
        <v>40.450000760000002</v>
      </c>
      <c r="D5245" s="22">
        <f t="shared" si="810"/>
        <v>-7.5999999893383574E-7</v>
      </c>
      <c r="E5245" s="23">
        <f t="shared" si="811"/>
        <v>1.8788627556352999E-6</v>
      </c>
      <c r="F5245" s="22">
        <v>40.549999999999997</v>
      </c>
      <c r="G5245" s="22">
        <v>40.549999239999998</v>
      </c>
      <c r="H5245" s="22">
        <f t="shared" si="812"/>
        <v>7.5999999893383574E-7</v>
      </c>
      <c r="I5245" s="23">
        <f t="shared" si="813"/>
        <v>1.8742293789839188E-6</v>
      </c>
      <c r="J5245" s="22">
        <v>40.119999999999997</v>
      </c>
      <c r="K5245" s="22">
        <v>40.119998930000001</v>
      </c>
      <c r="L5245" s="22">
        <f t="shared" si="814"/>
        <v>1.0699999961616413E-6</v>
      </c>
      <c r="M5245" s="23">
        <f t="shared" si="815"/>
        <v>2.66699906455267E-6</v>
      </c>
      <c r="N5245" s="22">
        <v>40.450000000000003</v>
      </c>
      <c r="O5245" s="22">
        <v>40.450000760000002</v>
      </c>
      <c r="P5245" s="22">
        <f t="shared" si="816"/>
        <v>-7.5999999893383574E-7</v>
      </c>
      <c r="Q5245" s="23">
        <f t="shared" si="817"/>
        <v>1.8788627556352999E-6</v>
      </c>
      <c r="R5245" s="24">
        <v>6052813</v>
      </c>
      <c r="S5245" s="24">
        <v>6052800</v>
      </c>
      <c r="T5245" s="24">
        <f t="shared" si="818"/>
        <v>13</v>
      </c>
      <c r="U5245" s="23">
        <f t="shared" si="819"/>
        <v>2.1477663230240549E-4</v>
      </c>
    </row>
    <row r="5246" spans="1:21" x14ac:dyDescent="0.3">
      <c r="A5246" s="21">
        <v>43328</v>
      </c>
      <c r="B5246" s="22">
        <v>40.450000000000003</v>
      </c>
      <c r="C5246" s="22">
        <v>40.450000760000002</v>
      </c>
      <c r="D5246" s="22">
        <f t="shared" si="810"/>
        <v>-7.5999999893383574E-7</v>
      </c>
      <c r="E5246" s="23">
        <f t="shared" si="811"/>
        <v>1.8788627556352999E-6</v>
      </c>
      <c r="F5246" s="22">
        <v>40.729999999999997</v>
      </c>
      <c r="G5246" s="22">
        <v>40.729999540000001</v>
      </c>
      <c r="H5246" s="22">
        <f t="shared" si="812"/>
        <v>4.5999999542800651E-7</v>
      </c>
      <c r="I5246" s="23">
        <f t="shared" si="813"/>
        <v>1.1293886585396376E-6</v>
      </c>
      <c r="J5246" s="22">
        <v>40.369999999999997</v>
      </c>
      <c r="K5246" s="22">
        <v>40.369998930000001</v>
      </c>
      <c r="L5246" s="22">
        <f t="shared" si="814"/>
        <v>1.0699999961616413E-6</v>
      </c>
      <c r="M5246" s="23">
        <f t="shared" si="815"/>
        <v>2.650483092697078E-6</v>
      </c>
      <c r="N5246" s="22">
        <v>40.409999999999997</v>
      </c>
      <c r="O5246" s="22">
        <v>40.409999849999998</v>
      </c>
      <c r="P5246" s="22">
        <f t="shared" si="816"/>
        <v>1.4999999820020093E-7</v>
      </c>
      <c r="Q5246" s="23">
        <f t="shared" si="817"/>
        <v>3.7119524562483E-7</v>
      </c>
      <c r="R5246" s="24">
        <v>5544010</v>
      </c>
      <c r="S5246" s="24">
        <v>5544000</v>
      </c>
      <c r="T5246" s="24">
        <f t="shared" si="818"/>
        <v>10</v>
      </c>
      <c r="U5246" s="23">
        <f t="shared" si="819"/>
        <v>1.8037518037518038E-4</v>
      </c>
    </row>
    <row r="5247" spans="1:21" x14ac:dyDescent="0.3">
      <c r="A5247" s="21">
        <v>43329</v>
      </c>
      <c r="B5247" s="22">
        <v>40.19</v>
      </c>
      <c r="C5247" s="22">
        <v>40.189998629999998</v>
      </c>
      <c r="D5247" s="22">
        <f t="shared" si="810"/>
        <v>1.3699999996674705E-6</v>
      </c>
      <c r="E5247" s="23">
        <f t="shared" si="811"/>
        <v>3.4088082766064792E-6</v>
      </c>
      <c r="F5247" s="22">
        <v>40.22</v>
      </c>
      <c r="G5247" s="22">
        <v>40.22000122</v>
      </c>
      <c r="H5247" s="22">
        <f t="shared" si="812"/>
        <v>-1.2200000014672696E-6</v>
      </c>
      <c r="I5247" s="23">
        <f t="shared" si="813"/>
        <v>3.033316669469931E-6</v>
      </c>
      <c r="J5247" s="22">
        <v>39.79</v>
      </c>
      <c r="K5247" s="22">
        <v>39.790000919999997</v>
      </c>
      <c r="L5247" s="22">
        <f t="shared" si="814"/>
        <v>-9.1999999796144039E-7</v>
      </c>
      <c r="M5247" s="23">
        <f t="shared" si="815"/>
        <v>2.3121386697405497E-6</v>
      </c>
      <c r="N5247" s="22">
        <v>40.130000000000003</v>
      </c>
      <c r="O5247" s="22">
        <v>40.130001069999999</v>
      </c>
      <c r="P5247" s="22">
        <f t="shared" si="816"/>
        <v>-1.0699999961616413E-6</v>
      </c>
      <c r="Q5247" s="23">
        <f t="shared" si="817"/>
        <v>2.6663343324990382E-6</v>
      </c>
      <c r="R5247" s="24">
        <v>7897279</v>
      </c>
      <c r="S5247" s="24">
        <v>7897200</v>
      </c>
      <c r="T5247" s="24">
        <f t="shared" si="818"/>
        <v>79</v>
      </c>
      <c r="U5247" s="23">
        <f t="shared" si="819"/>
        <v>1.0003545560451806E-3</v>
      </c>
    </row>
    <row r="5248" spans="1:21" x14ac:dyDescent="0.3">
      <c r="A5248" s="21">
        <v>43332</v>
      </c>
      <c r="B5248" s="22">
        <v>40.020000000000003</v>
      </c>
      <c r="C5248" s="22">
        <v>40.020000459999999</v>
      </c>
      <c r="D5248" s="22">
        <f t="shared" si="810"/>
        <v>-4.5999999542800651E-7</v>
      </c>
      <c r="E5248" s="23">
        <f t="shared" si="811"/>
        <v>1.1494252627202657E-6</v>
      </c>
      <c r="F5248" s="22">
        <v>40.24</v>
      </c>
      <c r="G5248" s="22">
        <v>40.240001679999999</v>
      </c>
      <c r="H5248" s="22">
        <f t="shared" si="812"/>
        <v>-1.6799999968952761E-6</v>
      </c>
      <c r="I5248" s="23">
        <f t="shared" si="813"/>
        <v>4.1749501161931266E-6</v>
      </c>
      <c r="J5248" s="22">
        <v>39.9</v>
      </c>
      <c r="K5248" s="22">
        <v>39.900001529999997</v>
      </c>
      <c r="L5248" s="22">
        <f t="shared" si="814"/>
        <v>-1.5299999986950752E-6</v>
      </c>
      <c r="M5248" s="23">
        <f t="shared" si="815"/>
        <v>3.834586315854398E-6</v>
      </c>
      <c r="N5248" s="22">
        <v>40.1</v>
      </c>
      <c r="O5248" s="22">
        <v>40.099998470000003</v>
      </c>
      <c r="P5248" s="22">
        <f t="shared" si="816"/>
        <v>1.5299999986950752E-6</v>
      </c>
      <c r="Q5248" s="23">
        <f t="shared" si="817"/>
        <v>3.8154614889566977E-6</v>
      </c>
      <c r="R5248" s="24">
        <v>4156825</v>
      </c>
      <c r="S5248" s="24">
        <v>4156700</v>
      </c>
      <c r="T5248" s="24">
        <f t="shared" si="818"/>
        <v>125</v>
      </c>
      <c r="U5248" s="23">
        <f t="shared" si="819"/>
        <v>3.0071932061491087E-3</v>
      </c>
    </row>
    <row r="5249" spans="1:21" x14ac:dyDescent="0.3">
      <c r="A5249" s="21">
        <v>43333</v>
      </c>
      <c r="B5249" s="22">
        <v>40.369999999999997</v>
      </c>
      <c r="C5249" s="22">
        <v>40.369998930000001</v>
      </c>
      <c r="D5249" s="22">
        <f t="shared" si="810"/>
        <v>1.0699999961616413E-6</v>
      </c>
      <c r="E5249" s="23">
        <f t="shared" si="811"/>
        <v>2.650483092697078E-6</v>
      </c>
      <c r="F5249" s="22">
        <v>41.04</v>
      </c>
      <c r="G5249" s="22">
        <v>41.040000919999997</v>
      </c>
      <c r="H5249" s="22">
        <f t="shared" si="812"/>
        <v>-9.1999999796144039E-7</v>
      </c>
      <c r="I5249" s="23">
        <f t="shared" si="813"/>
        <v>2.2417153443900081E-6</v>
      </c>
      <c r="J5249" s="22">
        <v>40.36</v>
      </c>
      <c r="K5249" s="22">
        <v>40.36000061</v>
      </c>
      <c r="L5249" s="22">
        <f t="shared" si="814"/>
        <v>-6.1000000073363481E-7</v>
      </c>
      <c r="M5249" s="23">
        <f t="shared" si="815"/>
        <v>1.5113974021657846E-6</v>
      </c>
      <c r="N5249" s="22">
        <v>40.89</v>
      </c>
      <c r="O5249" s="22">
        <v>40.88999939</v>
      </c>
      <c r="P5249" s="22">
        <f t="shared" si="816"/>
        <v>6.1000000073363481E-7</v>
      </c>
      <c r="Q5249" s="23">
        <f t="shared" si="817"/>
        <v>1.491807311894496E-6</v>
      </c>
      <c r="R5249" s="24">
        <v>6075469</v>
      </c>
      <c r="S5249" s="24">
        <v>6075100</v>
      </c>
      <c r="T5249" s="24">
        <f t="shared" si="818"/>
        <v>369</v>
      </c>
      <c r="U5249" s="23">
        <f t="shared" si="819"/>
        <v>6.0739740909614651E-3</v>
      </c>
    </row>
    <row r="5250" spans="1:21" x14ac:dyDescent="0.3">
      <c r="A5250" s="21">
        <v>43334</v>
      </c>
      <c r="B5250" s="22">
        <v>40.85</v>
      </c>
      <c r="C5250" s="22">
        <v>40.849998470000003</v>
      </c>
      <c r="D5250" s="22">
        <f t="shared" ref="D5250:D5313" si="820">B5250-C5250</f>
        <v>1.5299999986950752E-6</v>
      </c>
      <c r="E5250" s="23">
        <f t="shared" ref="E5250:E5313" si="821">IFERROR(ABS(D5250)/C5250*100,0)</f>
        <v>3.7454101738062446E-6</v>
      </c>
      <c r="F5250" s="22">
        <v>41.05</v>
      </c>
      <c r="G5250" s="22">
        <v>41.049999239999998</v>
      </c>
      <c r="H5250" s="22">
        <f t="shared" ref="H5250:H5313" si="822">F5250-G5250</f>
        <v>7.5999999893383574E-7</v>
      </c>
      <c r="I5250" s="23">
        <f t="shared" ref="I5250:I5313" si="823">IFERROR(ABS(H5250)/G5250*100,0)</f>
        <v>1.8514007624956921E-6</v>
      </c>
      <c r="J5250" s="22">
        <v>40.54</v>
      </c>
      <c r="K5250" s="22">
        <v>40.540000919999997</v>
      </c>
      <c r="L5250" s="22">
        <f t="shared" ref="L5250:L5313" si="824">J5250-K5250</f>
        <v>-9.1999999796144039E-7</v>
      </c>
      <c r="M5250" s="23">
        <f t="shared" ref="M5250:M5313" si="825">IFERROR(ABS(L5250)/K5250*100,0)</f>
        <v>2.2693635349859297E-6</v>
      </c>
      <c r="N5250" s="22">
        <v>40.9</v>
      </c>
      <c r="O5250" s="22">
        <v>40.900001529999997</v>
      </c>
      <c r="P5250" s="22">
        <f t="shared" ref="P5250:P5313" si="826">N5250-O5250</f>
        <v>-1.5299999986950752E-6</v>
      </c>
      <c r="Q5250" s="23">
        <f t="shared" ref="Q5250:Q5313" si="827">IFERROR(ABS(P5250)/O5250*100,0)</f>
        <v>3.7408311527148134E-6</v>
      </c>
      <c r="R5250" s="24">
        <v>5512712</v>
      </c>
      <c r="S5250" s="24">
        <v>5512700</v>
      </c>
      <c r="T5250" s="24">
        <f t="shared" ref="T5250:T5313" si="828">R5250-S5250</f>
        <v>12</v>
      </c>
      <c r="U5250" s="23">
        <f t="shared" ref="U5250:U5313" si="829">IFERROR(ABS(T5250)/S5250*100,0)</f>
        <v>2.1767917717271029E-4</v>
      </c>
    </row>
    <row r="5251" spans="1:21" x14ac:dyDescent="0.3">
      <c r="A5251" s="21">
        <v>43335</v>
      </c>
      <c r="B5251" s="22">
        <v>41.3</v>
      </c>
      <c r="C5251" s="22">
        <v>41.299999239999998</v>
      </c>
      <c r="D5251" s="22">
        <f t="shared" si="820"/>
        <v>7.5999999893383574E-7</v>
      </c>
      <c r="E5251" s="23">
        <f t="shared" si="821"/>
        <v>1.8401937358821022E-6</v>
      </c>
      <c r="F5251" s="22">
        <v>41.35</v>
      </c>
      <c r="G5251" s="22">
        <v>41.349998470000003</v>
      </c>
      <c r="H5251" s="22">
        <f t="shared" si="822"/>
        <v>1.5299999986950752E-6</v>
      </c>
      <c r="I5251" s="23">
        <f t="shared" si="823"/>
        <v>3.7001210527374295E-6</v>
      </c>
      <c r="J5251" s="22">
        <v>40.68</v>
      </c>
      <c r="K5251" s="22">
        <v>40.680000309999997</v>
      </c>
      <c r="L5251" s="22">
        <f t="shared" si="824"/>
        <v>-3.0999999722780558E-7</v>
      </c>
      <c r="M5251" s="23">
        <f t="shared" si="825"/>
        <v>7.6204521845001345E-7</v>
      </c>
      <c r="N5251" s="22">
        <v>40.68</v>
      </c>
      <c r="O5251" s="22">
        <v>40.680000309999997</v>
      </c>
      <c r="P5251" s="22">
        <f t="shared" si="826"/>
        <v>-3.0999999722780558E-7</v>
      </c>
      <c r="Q5251" s="23">
        <f t="shared" si="827"/>
        <v>7.6204521845001345E-7</v>
      </c>
      <c r="R5251" s="24">
        <v>4126100</v>
      </c>
      <c r="S5251" s="24">
        <v>4126100</v>
      </c>
      <c r="T5251" s="24">
        <f t="shared" si="828"/>
        <v>0</v>
      </c>
      <c r="U5251" s="23">
        <f t="shared" si="829"/>
        <v>0</v>
      </c>
    </row>
    <row r="5252" spans="1:21" x14ac:dyDescent="0.3">
      <c r="A5252" s="21">
        <v>43336</v>
      </c>
      <c r="B5252" s="22">
        <v>40.93</v>
      </c>
      <c r="C5252" s="22">
        <v>40.930000309999997</v>
      </c>
      <c r="D5252" s="22">
        <f t="shared" si="820"/>
        <v>-3.0999999722780558E-7</v>
      </c>
      <c r="E5252" s="23">
        <f t="shared" si="821"/>
        <v>7.5739065448300648E-7</v>
      </c>
      <c r="F5252" s="22">
        <v>41.41</v>
      </c>
      <c r="G5252" s="22">
        <v>41.409999849999998</v>
      </c>
      <c r="H5252" s="22">
        <f t="shared" si="822"/>
        <v>1.4999999820020093E-7</v>
      </c>
      <c r="I5252" s="23">
        <f t="shared" si="823"/>
        <v>3.6223134205155268E-7</v>
      </c>
      <c r="J5252" s="22">
        <v>40.83</v>
      </c>
      <c r="K5252" s="22">
        <v>40.83000183</v>
      </c>
      <c r="L5252" s="22">
        <f t="shared" si="824"/>
        <v>-1.8300000022009044E-6</v>
      </c>
      <c r="M5252" s="23">
        <f t="shared" si="825"/>
        <v>4.481998334999596E-6</v>
      </c>
      <c r="N5252" s="22">
        <v>41.24</v>
      </c>
      <c r="O5252" s="22">
        <v>41.240001679999999</v>
      </c>
      <c r="P5252" s="22">
        <f t="shared" si="826"/>
        <v>-1.6799999968952761E-6</v>
      </c>
      <c r="Q5252" s="23">
        <f t="shared" si="827"/>
        <v>4.0737146664812554E-6</v>
      </c>
      <c r="R5252" s="24">
        <v>4231971</v>
      </c>
      <c r="S5252" s="24">
        <v>4232000</v>
      </c>
      <c r="T5252" s="24">
        <f t="shared" si="828"/>
        <v>-29</v>
      </c>
      <c r="U5252" s="23">
        <f t="shared" si="829"/>
        <v>6.8525519848771266E-4</v>
      </c>
    </row>
    <row r="5253" spans="1:21" x14ac:dyDescent="0.3">
      <c r="A5253" s="21">
        <v>43339</v>
      </c>
      <c r="B5253" s="22">
        <v>41.43</v>
      </c>
      <c r="C5253" s="22">
        <v>41.430000309999997</v>
      </c>
      <c r="D5253" s="22">
        <f t="shared" si="820"/>
        <v>-3.0999999722780558E-7</v>
      </c>
      <c r="E5253" s="23">
        <f t="shared" si="821"/>
        <v>7.4825004805269239E-7</v>
      </c>
      <c r="F5253" s="22">
        <v>41.71</v>
      </c>
      <c r="G5253" s="22">
        <v>41.709999080000003</v>
      </c>
      <c r="H5253" s="22">
        <f t="shared" si="822"/>
        <v>9.1999999796144039E-7</v>
      </c>
      <c r="I5253" s="23">
        <f t="shared" si="823"/>
        <v>2.2057061094556139E-6</v>
      </c>
      <c r="J5253" s="22">
        <v>41.37</v>
      </c>
      <c r="K5253" s="22">
        <v>41.369998930000001</v>
      </c>
      <c r="L5253" s="22">
        <f t="shared" si="824"/>
        <v>1.0699999961616413E-6</v>
      </c>
      <c r="M5253" s="23">
        <f t="shared" si="825"/>
        <v>2.586415334387927E-6</v>
      </c>
      <c r="N5253" s="22">
        <v>41.53</v>
      </c>
      <c r="O5253" s="22">
        <v>41.52999878</v>
      </c>
      <c r="P5253" s="22">
        <f t="shared" si="826"/>
        <v>1.2200000014672696E-6</v>
      </c>
      <c r="Q5253" s="23">
        <f t="shared" si="827"/>
        <v>2.9376355340872215E-6</v>
      </c>
      <c r="R5253" s="24">
        <v>5733031</v>
      </c>
      <c r="S5253" s="24">
        <v>5733000</v>
      </c>
      <c r="T5253" s="24">
        <f t="shared" si="828"/>
        <v>31</v>
      </c>
      <c r="U5253" s="23">
        <f t="shared" si="829"/>
        <v>5.4072911215768352E-4</v>
      </c>
    </row>
    <row r="5254" spans="1:21" x14ac:dyDescent="0.3">
      <c r="A5254" s="21">
        <v>43340</v>
      </c>
      <c r="B5254" s="22">
        <v>42.39</v>
      </c>
      <c r="C5254" s="22">
        <v>42.38999939</v>
      </c>
      <c r="D5254" s="22">
        <f t="shared" si="820"/>
        <v>6.1000000073363481E-7</v>
      </c>
      <c r="E5254" s="23">
        <f t="shared" si="821"/>
        <v>1.4390186589092914E-6</v>
      </c>
      <c r="F5254" s="22">
        <v>42.76</v>
      </c>
      <c r="G5254" s="22">
        <v>42.759998320000001</v>
      </c>
      <c r="H5254" s="22">
        <f t="shared" si="822"/>
        <v>1.6799999968952761E-6</v>
      </c>
      <c r="I5254" s="23">
        <f t="shared" si="823"/>
        <v>3.9289056662789786E-6</v>
      </c>
      <c r="J5254" s="22">
        <v>42.25</v>
      </c>
      <c r="K5254" s="22">
        <v>42.25</v>
      </c>
      <c r="L5254" s="22">
        <f t="shared" si="824"/>
        <v>0</v>
      </c>
      <c r="M5254" s="23">
        <f t="shared" si="825"/>
        <v>0</v>
      </c>
      <c r="N5254" s="22">
        <v>42.35</v>
      </c>
      <c r="O5254" s="22">
        <v>42.349998470000003</v>
      </c>
      <c r="P5254" s="22">
        <f t="shared" si="826"/>
        <v>1.5299999986950752E-6</v>
      </c>
      <c r="Q5254" s="23">
        <f t="shared" si="827"/>
        <v>3.6127510129165656E-6</v>
      </c>
      <c r="R5254" s="24">
        <v>10683520</v>
      </c>
      <c r="S5254" s="24">
        <v>10683500</v>
      </c>
      <c r="T5254" s="24">
        <f t="shared" si="828"/>
        <v>20</v>
      </c>
      <c r="U5254" s="23">
        <f t="shared" si="829"/>
        <v>1.872045677914541E-4</v>
      </c>
    </row>
    <row r="5255" spans="1:21" x14ac:dyDescent="0.3">
      <c r="A5255" s="21">
        <v>43341</v>
      </c>
      <c r="B5255" s="22">
        <v>43.19</v>
      </c>
      <c r="C5255" s="22">
        <v>43.189998629999998</v>
      </c>
      <c r="D5255" s="22">
        <f t="shared" si="820"/>
        <v>1.3699999996674705E-6</v>
      </c>
      <c r="E5255" s="23">
        <f t="shared" si="821"/>
        <v>3.1720306624780984E-6</v>
      </c>
      <c r="F5255" s="22">
        <v>44.38</v>
      </c>
      <c r="G5255" s="22">
        <v>44.380001069999999</v>
      </c>
      <c r="H5255" s="22">
        <f t="shared" si="822"/>
        <v>-1.0699999961616413E-6</v>
      </c>
      <c r="I5255" s="23">
        <f t="shared" si="823"/>
        <v>2.4109958773411117E-6</v>
      </c>
      <c r="J5255" s="22">
        <v>43.09</v>
      </c>
      <c r="K5255" s="22">
        <v>43.090000150000002</v>
      </c>
      <c r="L5255" s="22">
        <f t="shared" si="824"/>
        <v>-1.4999999820020093E-7</v>
      </c>
      <c r="M5255" s="23">
        <f t="shared" si="825"/>
        <v>3.4810860449765147E-7</v>
      </c>
      <c r="N5255" s="22">
        <v>44.13</v>
      </c>
      <c r="O5255" s="22">
        <v>44.130001069999999</v>
      </c>
      <c r="P5255" s="22">
        <f t="shared" si="826"/>
        <v>-1.0699999961616413E-6</v>
      </c>
      <c r="Q5255" s="23">
        <f t="shared" si="827"/>
        <v>2.4246543626055736E-6</v>
      </c>
      <c r="R5255" s="24">
        <v>12278199</v>
      </c>
      <c r="S5255" s="24">
        <v>12278200</v>
      </c>
      <c r="T5255" s="24">
        <f t="shared" si="828"/>
        <v>-1</v>
      </c>
      <c r="U5255" s="23">
        <f t="shared" si="829"/>
        <v>8.1445162971771119E-6</v>
      </c>
    </row>
    <row r="5256" spans="1:21" x14ac:dyDescent="0.3">
      <c r="A5256" s="21">
        <v>43342</v>
      </c>
      <c r="B5256" s="22">
        <v>44.35</v>
      </c>
      <c r="C5256" s="22">
        <v>44.349998470000003</v>
      </c>
      <c r="D5256" s="22">
        <f t="shared" si="820"/>
        <v>1.5299999986950752E-6</v>
      </c>
      <c r="E5256" s="23">
        <f t="shared" si="821"/>
        <v>3.4498310067136177E-6</v>
      </c>
      <c r="F5256" s="22">
        <v>44.49</v>
      </c>
      <c r="G5256" s="22">
        <v>44.490001679999999</v>
      </c>
      <c r="H5256" s="22">
        <f t="shared" si="822"/>
        <v>-1.6799999968952761E-6</v>
      </c>
      <c r="I5256" s="23">
        <f t="shared" si="823"/>
        <v>3.7761293177260141E-6</v>
      </c>
      <c r="J5256" s="22">
        <v>43.41</v>
      </c>
      <c r="K5256" s="22">
        <v>43.409999849999998</v>
      </c>
      <c r="L5256" s="22">
        <f t="shared" si="824"/>
        <v>1.4999999820020093E-7</v>
      </c>
      <c r="M5256" s="23">
        <f t="shared" si="825"/>
        <v>3.4554249877566155E-7</v>
      </c>
      <c r="N5256" s="22">
        <v>43.46</v>
      </c>
      <c r="O5256" s="22">
        <v>43.459999080000003</v>
      </c>
      <c r="P5256" s="22">
        <f t="shared" si="826"/>
        <v>9.1999999796144039E-7</v>
      </c>
      <c r="Q5256" s="23">
        <f t="shared" si="827"/>
        <v>2.1168891335407741E-6</v>
      </c>
      <c r="R5256" s="24">
        <v>7826396</v>
      </c>
      <c r="S5256" s="24">
        <v>7826200</v>
      </c>
      <c r="T5256" s="24">
        <f t="shared" si="828"/>
        <v>196</v>
      </c>
      <c r="U5256" s="23">
        <f t="shared" si="829"/>
        <v>2.504408269658327E-3</v>
      </c>
    </row>
    <row r="5257" spans="1:21" x14ac:dyDescent="0.3">
      <c r="A5257" s="21">
        <v>43343</v>
      </c>
      <c r="B5257" s="22">
        <v>43.12</v>
      </c>
      <c r="C5257" s="22">
        <v>43.119998930000001</v>
      </c>
      <c r="D5257" s="22">
        <f t="shared" si="820"/>
        <v>1.0699999961616413E-6</v>
      </c>
      <c r="E5257" s="23">
        <f t="shared" si="821"/>
        <v>2.4814471769784926E-6</v>
      </c>
      <c r="F5257" s="22">
        <v>43.61</v>
      </c>
      <c r="G5257" s="22">
        <v>43.61000061</v>
      </c>
      <c r="H5257" s="22">
        <f t="shared" si="822"/>
        <v>-6.1000000073363481E-7</v>
      </c>
      <c r="I5257" s="23">
        <f t="shared" si="823"/>
        <v>1.3987617340086867E-6</v>
      </c>
      <c r="J5257" s="22">
        <v>42.96</v>
      </c>
      <c r="K5257" s="22">
        <v>42.959999080000003</v>
      </c>
      <c r="L5257" s="22">
        <f t="shared" si="824"/>
        <v>9.1999999796144039E-7</v>
      </c>
      <c r="M5257" s="23">
        <f t="shared" si="825"/>
        <v>2.1415270429783267E-6</v>
      </c>
      <c r="N5257" s="22">
        <v>43.6</v>
      </c>
      <c r="O5257" s="22">
        <v>43.599998470000003</v>
      </c>
      <c r="P5257" s="22">
        <f t="shared" si="826"/>
        <v>1.5299999986950752E-6</v>
      </c>
      <c r="Q5257" s="23">
        <f t="shared" si="827"/>
        <v>3.5091744320767063E-6</v>
      </c>
      <c r="R5257" s="24">
        <v>8782907</v>
      </c>
      <c r="S5257" s="24">
        <v>8782900</v>
      </c>
      <c r="T5257" s="24">
        <f t="shared" si="828"/>
        <v>7</v>
      </c>
      <c r="U5257" s="23">
        <f t="shared" si="829"/>
        <v>7.9700326771339763E-5</v>
      </c>
    </row>
    <row r="5258" spans="1:21" x14ac:dyDescent="0.3">
      <c r="A5258" s="21">
        <v>43347</v>
      </c>
      <c r="B5258" s="22">
        <v>43.26</v>
      </c>
      <c r="C5258" s="22">
        <v>43.259998320000001</v>
      </c>
      <c r="D5258" s="22">
        <f t="shared" si="820"/>
        <v>1.6799999968952761E-6</v>
      </c>
      <c r="E5258" s="23">
        <f t="shared" si="821"/>
        <v>3.8834952892695254E-6</v>
      </c>
      <c r="F5258" s="22">
        <v>44.12</v>
      </c>
      <c r="G5258" s="22">
        <v>44.119998930000001</v>
      </c>
      <c r="H5258" s="22">
        <f t="shared" si="822"/>
        <v>1.0699999961616413E-6</v>
      </c>
      <c r="I5258" s="23">
        <f t="shared" si="823"/>
        <v>2.4252040392369096E-6</v>
      </c>
      <c r="J5258" s="22">
        <v>43.19</v>
      </c>
      <c r="K5258" s="22">
        <v>43.189998629999998</v>
      </c>
      <c r="L5258" s="22">
        <f t="shared" si="824"/>
        <v>1.3699999996674705E-6</v>
      </c>
      <c r="M5258" s="23">
        <f t="shared" si="825"/>
        <v>3.1720306624780984E-6</v>
      </c>
      <c r="N5258" s="22">
        <v>44.11</v>
      </c>
      <c r="O5258" s="22">
        <v>44.11000061</v>
      </c>
      <c r="P5258" s="22">
        <f t="shared" si="826"/>
        <v>-6.1000000073363481E-7</v>
      </c>
      <c r="Q5258" s="23">
        <f t="shared" si="827"/>
        <v>1.3829063529764364E-6</v>
      </c>
      <c r="R5258" s="24">
        <v>8174946</v>
      </c>
      <c r="S5258" s="24">
        <v>8174900</v>
      </c>
      <c r="T5258" s="24">
        <f t="shared" si="828"/>
        <v>46</v>
      </c>
      <c r="U5258" s="23">
        <f t="shared" si="829"/>
        <v>5.626980146546135E-4</v>
      </c>
    </row>
    <row r="5259" spans="1:21" x14ac:dyDescent="0.3">
      <c r="A5259" s="21">
        <v>43348</v>
      </c>
      <c r="B5259" s="22">
        <v>44.09</v>
      </c>
      <c r="C5259" s="22">
        <v>44.090000150000002</v>
      </c>
      <c r="D5259" s="22">
        <f t="shared" si="820"/>
        <v>-1.4999999820020093E-7</v>
      </c>
      <c r="E5259" s="23">
        <f t="shared" si="821"/>
        <v>3.4021319503261765E-7</v>
      </c>
      <c r="F5259" s="22">
        <v>44.57</v>
      </c>
      <c r="G5259" s="22">
        <v>44.569999690000003</v>
      </c>
      <c r="H5259" s="22">
        <f t="shared" si="822"/>
        <v>3.0999999722780558E-7</v>
      </c>
      <c r="I5259" s="23">
        <f t="shared" si="823"/>
        <v>6.9553511192273815E-7</v>
      </c>
      <c r="J5259" s="22">
        <v>44.02</v>
      </c>
      <c r="K5259" s="22">
        <v>44.020000459999999</v>
      </c>
      <c r="L5259" s="22">
        <f t="shared" si="824"/>
        <v>-4.5999999542800651E-7</v>
      </c>
      <c r="M5259" s="23">
        <f t="shared" si="825"/>
        <v>1.0449795334418462E-6</v>
      </c>
      <c r="N5259" s="22">
        <v>44.22</v>
      </c>
      <c r="O5259" s="22">
        <v>44.22000122</v>
      </c>
      <c r="P5259" s="22">
        <f t="shared" si="826"/>
        <v>-1.2200000014672696E-6</v>
      </c>
      <c r="Q5259" s="23">
        <f t="shared" si="827"/>
        <v>2.7589325368799019E-6</v>
      </c>
      <c r="R5259" s="24">
        <v>7262563</v>
      </c>
      <c r="S5259" s="24">
        <v>7262400</v>
      </c>
      <c r="T5259" s="24">
        <f t="shared" si="828"/>
        <v>163</v>
      </c>
      <c r="U5259" s="23">
        <f t="shared" si="829"/>
        <v>2.2444371006829695E-3</v>
      </c>
    </row>
    <row r="5260" spans="1:21" x14ac:dyDescent="0.3">
      <c r="A5260" s="21">
        <v>43349</v>
      </c>
      <c r="B5260" s="22">
        <v>43.94</v>
      </c>
      <c r="C5260" s="22">
        <v>43.939998629999998</v>
      </c>
      <c r="D5260" s="22">
        <f t="shared" si="820"/>
        <v>1.3699999996674705E-6</v>
      </c>
      <c r="E5260" s="23">
        <f t="shared" si="821"/>
        <v>3.1178881255861128E-6</v>
      </c>
      <c r="F5260" s="22">
        <v>44.07</v>
      </c>
      <c r="G5260" s="22">
        <v>44.069999690000003</v>
      </c>
      <c r="H5260" s="22">
        <f t="shared" si="822"/>
        <v>3.0999999722780558E-7</v>
      </c>
      <c r="I5260" s="23">
        <f t="shared" si="823"/>
        <v>7.0342636580083338E-7</v>
      </c>
      <c r="J5260" s="22">
        <v>43.58</v>
      </c>
      <c r="K5260" s="22">
        <v>43.58000183</v>
      </c>
      <c r="L5260" s="22">
        <f t="shared" si="824"/>
        <v>-1.8300000022009044E-6</v>
      </c>
      <c r="M5260" s="23">
        <f t="shared" si="825"/>
        <v>4.1991737617164403E-6</v>
      </c>
      <c r="N5260" s="22">
        <v>44.05</v>
      </c>
      <c r="O5260" s="22">
        <v>44.049999239999998</v>
      </c>
      <c r="P5260" s="22">
        <f t="shared" si="826"/>
        <v>7.5999999893383574E-7</v>
      </c>
      <c r="Q5260" s="23">
        <f t="shared" si="827"/>
        <v>1.725312172636114E-6</v>
      </c>
      <c r="R5260" s="24">
        <v>10424877</v>
      </c>
      <c r="S5260" s="24">
        <v>10424900</v>
      </c>
      <c r="T5260" s="24">
        <f t="shared" si="828"/>
        <v>-23</v>
      </c>
      <c r="U5260" s="23">
        <f t="shared" si="829"/>
        <v>2.2062561751191859E-4</v>
      </c>
    </row>
    <row r="5261" spans="1:21" x14ac:dyDescent="0.3">
      <c r="A5261" s="21">
        <v>43350</v>
      </c>
      <c r="B5261" s="22">
        <v>44</v>
      </c>
      <c r="C5261" s="22">
        <v>44</v>
      </c>
      <c r="D5261" s="22">
        <f t="shared" si="820"/>
        <v>0</v>
      </c>
      <c r="E5261" s="23">
        <f t="shared" si="821"/>
        <v>0</v>
      </c>
      <c r="F5261" s="22">
        <v>45.24</v>
      </c>
      <c r="G5261" s="22">
        <v>45.240001679999999</v>
      </c>
      <c r="H5261" s="22">
        <f t="shared" si="822"/>
        <v>-1.6799999968952761E-6</v>
      </c>
      <c r="I5261" s="23">
        <f t="shared" si="823"/>
        <v>3.7135277066932152E-6</v>
      </c>
      <c r="J5261" s="22">
        <v>43.98</v>
      </c>
      <c r="K5261" s="22">
        <v>43.979999540000001</v>
      </c>
      <c r="L5261" s="22">
        <f t="shared" si="824"/>
        <v>4.5999999542800651E-7</v>
      </c>
      <c r="M5261" s="23">
        <f t="shared" si="825"/>
        <v>1.0459299687114243E-6</v>
      </c>
      <c r="N5261" s="22">
        <v>44.88</v>
      </c>
      <c r="O5261" s="22">
        <v>44.880001069999999</v>
      </c>
      <c r="P5261" s="22">
        <f t="shared" si="826"/>
        <v>-1.0699999961616413E-6</v>
      </c>
      <c r="Q5261" s="23">
        <f t="shared" si="827"/>
        <v>2.3841354069772563E-6</v>
      </c>
      <c r="R5261" s="24">
        <v>14256084</v>
      </c>
      <c r="S5261" s="24">
        <v>14256000</v>
      </c>
      <c r="T5261" s="24">
        <f t="shared" si="828"/>
        <v>84</v>
      </c>
      <c r="U5261" s="23">
        <f t="shared" si="829"/>
        <v>5.8922558922558919E-4</v>
      </c>
    </row>
    <row r="5262" spans="1:21" x14ac:dyDescent="0.3">
      <c r="A5262" s="21">
        <v>43353</v>
      </c>
      <c r="B5262" s="22">
        <v>45</v>
      </c>
      <c r="C5262" s="22">
        <v>45</v>
      </c>
      <c r="D5262" s="22">
        <f t="shared" si="820"/>
        <v>0</v>
      </c>
      <c r="E5262" s="23">
        <f t="shared" si="821"/>
        <v>0</v>
      </c>
      <c r="F5262" s="22">
        <v>45.06</v>
      </c>
      <c r="G5262" s="22">
        <v>45.060001370000002</v>
      </c>
      <c r="H5262" s="22">
        <f t="shared" si="822"/>
        <v>-1.3699999996674705E-6</v>
      </c>
      <c r="I5262" s="23">
        <f t="shared" si="823"/>
        <v>3.0403904971462956E-6</v>
      </c>
      <c r="J5262" s="22">
        <v>44.52</v>
      </c>
      <c r="K5262" s="22">
        <v>44.520000459999999</v>
      </c>
      <c r="L5262" s="22">
        <f t="shared" si="824"/>
        <v>-4.5999999542800651E-7</v>
      </c>
      <c r="M5262" s="23">
        <f t="shared" si="825"/>
        <v>1.0332434651282269E-6</v>
      </c>
      <c r="N5262" s="22">
        <v>44.62</v>
      </c>
      <c r="O5262" s="22">
        <v>44.619998930000001</v>
      </c>
      <c r="P5262" s="22">
        <f t="shared" si="826"/>
        <v>1.0699999961616413E-6</v>
      </c>
      <c r="Q5262" s="23">
        <f t="shared" si="827"/>
        <v>2.3980278391316434E-6</v>
      </c>
      <c r="R5262" s="24">
        <v>6824925</v>
      </c>
      <c r="S5262" s="24">
        <v>6824900</v>
      </c>
      <c r="T5262" s="24">
        <f t="shared" si="828"/>
        <v>25</v>
      </c>
      <c r="U5262" s="23">
        <f t="shared" si="829"/>
        <v>3.6630573341733948E-4</v>
      </c>
    </row>
    <row r="5263" spans="1:21" x14ac:dyDescent="0.3">
      <c r="A5263" s="21">
        <v>43354</v>
      </c>
      <c r="B5263" s="22">
        <v>43.64</v>
      </c>
      <c r="C5263" s="22">
        <v>43.63999939</v>
      </c>
      <c r="D5263" s="22">
        <f t="shared" si="820"/>
        <v>6.1000000073363481E-7</v>
      </c>
      <c r="E5263" s="23">
        <f t="shared" si="821"/>
        <v>1.397800204537617E-6</v>
      </c>
      <c r="F5263" s="22">
        <v>44.57</v>
      </c>
      <c r="G5263" s="22">
        <v>44.569999690000003</v>
      </c>
      <c r="H5263" s="22">
        <f t="shared" si="822"/>
        <v>3.0999999722780558E-7</v>
      </c>
      <c r="I5263" s="23">
        <f t="shared" si="823"/>
        <v>6.9553511192273815E-7</v>
      </c>
      <c r="J5263" s="22">
        <v>43.58</v>
      </c>
      <c r="K5263" s="22">
        <v>43.58000183</v>
      </c>
      <c r="L5263" s="22">
        <f t="shared" si="824"/>
        <v>-1.8300000022009044E-6</v>
      </c>
      <c r="M5263" s="23">
        <f t="shared" si="825"/>
        <v>4.1991737617164403E-6</v>
      </c>
      <c r="N5263" s="22">
        <v>44.55</v>
      </c>
      <c r="O5263" s="22">
        <v>44.549999239999998</v>
      </c>
      <c r="P5263" s="22">
        <f t="shared" si="826"/>
        <v>7.5999999893383574E-7</v>
      </c>
      <c r="Q5263" s="23">
        <f t="shared" si="827"/>
        <v>1.7059483993244525E-6</v>
      </c>
      <c r="R5263" s="24">
        <v>12509668</v>
      </c>
      <c r="S5263" s="24">
        <v>12509700</v>
      </c>
      <c r="T5263" s="24">
        <f t="shared" si="828"/>
        <v>-32</v>
      </c>
      <c r="U5263" s="23">
        <f t="shared" si="829"/>
        <v>2.558014980375229E-4</v>
      </c>
    </row>
    <row r="5264" spans="1:21" x14ac:dyDescent="0.3">
      <c r="A5264" s="21">
        <v>43355</v>
      </c>
      <c r="B5264" s="22">
        <v>43.92</v>
      </c>
      <c r="C5264" s="22">
        <v>43.91999817</v>
      </c>
      <c r="D5264" s="22">
        <f t="shared" si="820"/>
        <v>1.8300000022009044E-6</v>
      </c>
      <c r="E5264" s="23">
        <f t="shared" si="821"/>
        <v>4.1666668452889519E-6</v>
      </c>
      <c r="F5264" s="22">
        <v>44.3</v>
      </c>
      <c r="G5264" s="22">
        <v>44.299999239999998</v>
      </c>
      <c r="H5264" s="22">
        <f t="shared" si="822"/>
        <v>7.5999999893383574E-7</v>
      </c>
      <c r="I5264" s="23">
        <f t="shared" si="823"/>
        <v>1.7155756477928008E-6</v>
      </c>
      <c r="J5264" s="22">
        <v>43.82</v>
      </c>
      <c r="K5264" s="22">
        <v>43.819999690000003</v>
      </c>
      <c r="L5264" s="22">
        <f t="shared" si="824"/>
        <v>3.0999999722780558E-7</v>
      </c>
      <c r="M5264" s="23">
        <f t="shared" si="825"/>
        <v>7.0743952400928359E-7</v>
      </c>
      <c r="N5264" s="22">
        <v>43.94</v>
      </c>
      <c r="O5264" s="22">
        <v>43.939998629999998</v>
      </c>
      <c r="P5264" s="22">
        <f t="shared" si="826"/>
        <v>1.3699999996674705E-6</v>
      </c>
      <c r="Q5264" s="23">
        <f t="shared" si="827"/>
        <v>3.1178881255861128E-6</v>
      </c>
      <c r="R5264" s="24">
        <v>10303817</v>
      </c>
      <c r="S5264" s="24">
        <v>10303700</v>
      </c>
      <c r="T5264" s="24">
        <f t="shared" si="828"/>
        <v>117</v>
      </c>
      <c r="U5264" s="23">
        <f t="shared" si="829"/>
        <v>1.1355144268563721E-3</v>
      </c>
    </row>
    <row r="5265" spans="1:21" x14ac:dyDescent="0.3">
      <c r="A5265" s="21">
        <v>43356</v>
      </c>
      <c r="B5265" s="22">
        <v>43.99</v>
      </c>
      <c r="C5265" s="22">
        <v>43.990001679999999</v>
      </c>
      <c r="D5265" s="22">
        <f t="shared" si="820"/>
        <v>-1.6799999968952761E-6</v>
      </c>
      <c r="E5265" s="23">
        <f t="shared" si="821"/>
        <v>3.8190496311326262E-6</v>
      </c>
      <c r="F5265" s="22">
        <v>43.99</v>
      </c>
      <c r="G5265" s="22">
        <v>43.990001679999999</v>
      </c>
      <c r="H5265" s="22">
        <f t="shared" si="822"/>
        <v>-1.6799999968952761E-6</v>
      </c>
      <c r="I5265" s="23">
        <f t="shared" si="823"/>
        <v>3.8190496311326262E-6</v>
      </c>
      <c r="J5265" s="22">
        <v>43.27</v>
      </c>
      <c r="K5265" s="22">
        <v>43.270000459999999</v>
      </c>
      <c r="L5265" s="22">
        <f t="shared" si="824"/>
        <v>-4.5999999542800651E-7</v>
      </c>
      <c r="M5265" s="23">
        <f t="shared" si="825"/>
        <v>1.0630921898261669E-6</v>
      </c>
      <c r="N5265" s="22">
        <v>43.43</v>
      </c>
      <c r="O5265" s="22">
        <v>43.430000309999997</v>
      </c>
      <c r="P5265" s="22">
        <f t="shared" si="826"/>
        <v>-3.0999999722780558E-7</v>
      </c>
      <c r="Q5265" s="23">
        <f t="shared" si="827"/>
        <v>7.1379229798537752E-7</v>
      </c>
      <c r="R5265" s="24">
        <v>9624463</v>
      </c>
      <c r="S5265" s="24">
        <v>9624500</v>
      </c>
      <c r="T5265" s="24">
        <f t="shared" si="828"/>
        <v>-37</v>
      </c>
      <c r="U5265" s="23">
        <f t="shared" si="829"/>
        <v>3.8443555509377111E-4</v>
      </c>
    </row>
    <row r="5266" spans="1:21" x14ac:dyDescent="0.3">
      <c r="A5266" s="21">
        <v>43357</v>
      </c>
      <c r="B5266" s="22">
        <v>44.02</v>
      </c>
      <c r="C5266" s="22">
        <v>44.020000459999999</v>
      </c>
      <c r="D5266" s="22">
        <f t="shared" si="820"/>
        <v>-4.5999999542800651E-7</v>
      </c>
      <c r="E5266" s="23">
        <f t="shared" si="821"/>
        <v>1.0449795334418462E-6</v>
      </c>
      <c r="F5266" s="22">
        <v>44.56</v>
      </c>
      <c r="G5266" s="22">
        <v>44.560001370000002</v>
      </c>
      <c r="H5266" s="22">
        <f t="shared" si="822"/>
        <v>-1.3699999996674705E-6</v>
      </c>
      <c r="I5266" s="23">
        <f t="shared" si="823"/>
        <v>3.0745061883903403E-6</v>
      </c>
      <c r="J5266" s="22">
        <v>43.95</v>
      </c>
      <c r="K5266" s="22">
        <v>43.950000760000002</v>
      </c>
      <c r="L5266" s="22">
        <f t="shared" si="824"/>
        <v>-7.5999999893383574E-7</v>
      </c>
      <c r="M5266" s="23">
        <f t="shared" si="825"/>
        <v>1.7292377378649124E-6</v>
      </c>
      <c r="N5266" s="22">
        <v>44.41</v>
      </c>
      <c r="O5266" s="22">
        <v>44.409999849999998</v>
      </c>
      <c r="P5266" s="22">
        <f t="shared" si="826"/>
        <v>1.4999999820020093E-7</v>
      </c>
      <c r="Q5266" s="23">
        <f t="shared" si="827"/>
        <v>3.3776176245630169E-7</v>
      </c>
      <c r="R5266" s="24">
        <v>5295417</v>
      </c>
      <c r="S5266" s="24">
        <v>5295400</v>
      </c>
      <c r="T5266" s="24">
        <f t="shared" si="828"/>
        <v>17</v>
      </c>
      <c r="U5266" s="23">
        <f t="shared" si="829"/>
        <v>3.2103334969973941E-4</v>
      </c>
    </row>
    <row r="5267" spans="1:21" x14ac:dyDescent="0.3">
      <c r="A5267" s="21">
        <v>43360</v>
      </c>
      <c r="B5267" s="22">
        <v>43.63</v>
      </c>
      <c r="C5267" s="22">
        <v>43.630001069999999</v>
      </c>
      <c r="D5267" s="22">
        <f t="shared" si="820"/>
        <v>-1.0699999961616413E-6</v>
      </c>
      <c r="E5267" s="23">
        <f t="shared" si="821"/>
        <v>2.4524409120342051E-6</v>
      </c>
      <c r="F5267" s="22">
        <v>44.14</v>
      </c>
      <c r="G5267" s="22">
        <v>44.13999939</v>
      </c>
      <c r="H5267" s="22">
        <f t="shared" si="822"/>
        <v>6.1000000073363481E-7</v>
      </c>
      <c r="I5267" s="23">
        <f t="shared" si="823"/>
        <v>1.3819664910820806E-6</v>
      </c>
      <c r="J5267" s="22">
        <v>43.47</v>
      </c>
      <c r="K5267" s="22">
        <v>43.47000122</v>
      </c>
      <c r="L5267" s="22">
        <f t="shared" si="824"/>
        <v>-1.2200000014672696E-6</v>
      </c>
      <c r="M5267" s="23">
        <f t="shared" si="825"/>
        <v>2.8065331659249253E-6</v>
      </c>
      <c r="N5267" s="22">
        <v>43.76</v>
      </c>
      <c r="O5267" s="22">
        <v>43.759998320000001</v>
      </c>
      <c r="P5267" s="22">
        <f t="shared" si="826"/>
        <v>1.6799999968952761E-6</v>
      </c>
      <c r="Q5267" s="23">
        <f t="shared" si="827"/>
        <v>3.8391226265825782E-6</v>
      </c>
      <c r="R5267" s="24">
        <v>6210327</v>
      </c>
      <c r="S5267" s="24">
        <v>6210300</v>
      </c>
      <c r="T5267" s="24">
        <f t="shared" si="828"/>
        <v>27</v>
      </c>
      <c r="U5267" s="23">
        <f t="shared" si="829"/>
        <v>4.3476160571953045E-4</v>
      </c>
    </row>
    <row r="5268" spans="1:21" x14ac:dyDescent="0.3">
      <c r="A5268" s="21">
        <v>43361</v>
      </c>
      <c r="B5268" s="22">
        <v>43.5</v>
      </c>
      <c r="C5268" s="22">
        <v>43.5</v>
      </c>
      <c r="D5268" s="22">
        <f t="shared" si="820"/>
        <v>0</v>
      </c>
      <c r="E5268" s="23">
        <f t="shared" si="821"/>
        <v>0</v>
      </c>
      <c r="F5268" s="22">
        <v>44.09</v>
      </c>
      <c r="G5268" s="22">
        <v>44.090000150000002</v>
      </c>
      <c r="H5268" s="22">
        <f t="shared" si="822"/>
        <v>-1.4999999820020093E-7</v>
      </c>
      <c r="I5268" s="23">
        <f t="shared" si="823"/>
        <v>3.4021319503261765E-7</v>
      </c>
      <c r="J5268" s="22">
        <v>43.35</v>
      </c>
      <c r="K5268" s="22">
        <v>43.349998470000003</v>
      </c>
      <c r="L5268" s="22">
        <f t="shared" si="824"/>
        <v>1.5299999986950752E-6</v>
      </c>
      <c r="M5268" s="23">
        <f t="shared" si="825"/>
        <v>3.529411886263153E-6</v>
      </c>
      <c r="N5268" s="22">
        <v>43.56</v>
      </c>
      <c r="O5268" s="22">
        <v>43.560001370000002</v>
      </c>
      <c r="P5268" s="22">
        <f t="shared" si="826"/>
        <v>-1.3699999996674705E-6</v>
      </c>
      <c r="Q5268" s="23">
        <f t="shared" si="827"/>
        <v>3.1450871363172101E-6</v>
      </c>
      <c r="R5268" s="24">
        <v>8814246</v>
      </c>
      <c r="S5268" s="24">
        <v>8814200</v>
      </c>
      <c r="T5268" s="24">
        <f t="shared" si="828"/>
        <v>46</v>
      </c>
      <c r="U5268" s="23">
        <f t="shared" si="829"/>
        <v>5.2188513988790815E-4</v>
      </c>
    </row>
    <row r="5269" spans="1:21" x14ac:dyDescent="0.3">
      <c r="A5269" s="21">
        <v>43362</v>
      </c>
      <c r="B5269" s="22">
        <v>44.2</v>
      </c>
      <c r="C5269" s="22">
        <v>44.200000760000002</v>
      </c>
      <c r="D5269" s="22">
        <f t="shared" si="820"/>
        <v>-7.5999999893383574E-7</v>
      </c>
      <c r="E5269" s="23">
        <f t="shared" si="821"/>
        <v>1.7194569815972005E-6</v>
      </c>
      <c r="F5269" s="22">
        <v>44.39</v>
      </c>
      <c r="G5269" s="22">
        <v>44.38999939</v>
      </c>
      <c r="H5269" s="22">
        <f t="shared" si="822"/>
        <v>6.1000000073363481E-7</v>
      </c>
      <c r="I5269" s="23">
        <f t="shared" si="823"/>
        <v>1.3741833951704293E-6</v>
      </c>
      <c r="J5269" s="22">
        <v>43.74</v>
      </c>
      <c r="K5269" s="22">
        <v>43.740001679999999</v>
      </c>
      <c r="L5269" s="22">
        <f t="shared" si="824"/>
        <v>-1.6799999968952761E-6</v>
      </c>
      <c r="M5269" s="23">
        <f t="shared" si="825"/>
        <v>3.840877760330429E-6</v>
      </c>
      <c r="N5269" s="22">
        <v>44.02</v>
      </c>
      <c r="O5269" s="22">
        <v>44.020000459999999</v>
      </c>
      <c r="P5269" s="22">
        <f t="shared" si="826"/>
        <v>-4.5999999542800651E-7</v>
      </c>
      <c r="Q5269" s="23">
        <f t="shared" si="827"/>
        <v>1.0449795334418462E-6</v>
      </c>
      <c r="R5269" s="24">
        <v>6393206</v>
      </c>
      <c r="S5269" s="24">
        <v>6393200</v>
      </c>
      <c r="T5269" s="24">
        <f t="shared" si="828"/>
        <v>6</v>
      </c>
      <c r="U5269" s="23">
        <f t="shared" si="829"/>
        <v>9.3849715322530188E-5</v>
      </c>
    </row>
    <row r="5270" spans="1:21" x14ac:dyDescent="0.3">
      <c r="A5270" s="21">
        <v>43363</v>
      </c>
      <c r="B5270" s="22">
        <v>44.25</v>
      </c>
      <c r="C5270" s="22">
        <v>44.25</v>
      </c>
      <c r="D5270" s="22">
        <f t="shared" si="820"/>
        <v>0</v>
      </c>
      <c r="E5270" s="23">
        <f t="shared" si="821"/>
        <v>0</v>
      </c>
      <c r="F5270" s="22">
        <v>44.43</v>
      </c>
      <c r="G5270" s="22">
        <v>44.430000309999997</v>
      </c>
      <c r="H5270" s="22">
        <f t="shared" si="822"/>
        <v>-3.0999999722780558E-7</v>
      </c>
      <c r="I5270" s="23">
        <f t="shared" si="823"/>
        <v>6.9772675008969767E-7</v>
      </c>
      <c r="J5270" s="22">
        <v>43.9</v>
      </c>
      <c r="K5270" s="22">
        <v>43.900001529999997</v>
      </c>
      <c r="L5270" s="22">
        <f t="shared" si="824"/>
        <v>-1.5299999986950752E-6</v>
      </c>
      <c r="M5270" s="23">
        <f t="shared" si="825"/>
        <v>3.4851934974296462E-6</v>
      </c>
      <c r="N5270" s="22">
        <v>44.17</v>
      </c>
      <c r="O5270" s="22">
        <v>44.16999817</v>
      </c>
      <c r="P5270" s="22">
        <f t="shared" si="826"/>
        <v>1.8300000022009044E-6</v>
      </c>
      <c r="Q5270" s="23">
        <f t="shared" si="827"/>
        <v>4.1430837174990645E-6</v>
      </c>
      <c r="R5270" s="24">
        <v>4727951</v>
      </c>
      <c r="S5270" s="24">
        <v>4728000</v>
      </c>
      <c r="T5270" s="24">
        <f t="shared" si="828"/>
        <v>-49</v>
      </c>
      <c r="U5270" s="23">
        <f t="shared" si="829"/>
        <v>1.0363790186125213E-3</v>
      </c>
    </row>
    <row r="5271" spans="1:21" x14ac:dyDescent="0.3">
      <c r="A5271" s="21">
        <v>43364</v>
      </c>
      <c r="B5271" s="22">
        <v>44.25</v>
      </c>
      <c r="C5271" s="22">
        <v>44.25</v>
      </c>
      <c r="D5271" s="22">
        <f t="shared" si="820"/>
        <v>0</v>
      </c>
      <c r="E5271" s="23">
        <f t="shared" si="821"/>
        <v>0</v>
      </c>
      <c r="F5271" s="22">
        <v>44.41</v>
      </c>
      <c r="G5271" s="22">
        <v>44.409999849999998</v>
      </c>
      <c r="H5271" s="22">
        <f t="shared" si="822"/>
        <v>1.4999999820020093E-7</v>
      </c>
      <c r="I5271" s="23">
        <f t="shared" si="823"/>
        <v>3.3776176245630169E-7</v>
      </c>
      <c r="J5271" s="22">
        <v>44.02</v>
      </c>
      <c r="K5271" s="22">
        <v>44.020000459999999</v>
      </c>
      <c r="L5271" s="22">
        <f t="shared" si="824"/>
        <v>-4.5999999542800651E-7</v>
      </c>
      <c r="M5271" s="23">
        <f t="shared" si="825"/>
        <v>1.0449795334418462E-6</v>
      </c>
      <c r="N5271" s="22">
        <v>44.06</v>
      </c>
      <c r="O5271" s="22">
        <v>44.060001370000002</v>
      </c>
      <c r="P5271" s="22">
        <f t="shared" si="826"/>
        <v>-1.3699999996674705E-6</v>
      </c>
      <c r="Q5271" s="23">
        <f t="shared" si="827"/>
        <v>3.1093961803648268E-6</v>
      </c>
      <c r="R5271" s="24">
        <v>6668649</v>
      </c>
      <c r="S5271" s="24">
        <v>6668600</v>
      </c>
      <c r="T5271" s="24">
        <f t="shared" si="828"/>
        <v>49</v>
      </c>
      <c r="U5271" s="23">
        <f t="shared" si="829"/>
        <v>7.3478691179557933E-4</v>
      </c>
    </row>
    <row r="5272" spans="1:21" x14ac:dyDescent="0.3">
      <c r="A5272" s="21">
        <v>43367</v>
      </c>
      <c r="B5272" s="22">
        <v>43.84</v>
      </c>
      <c r="C5272" s="22">
        <v>43.840000150000002</v>
      </c>
      <c r="D5272" s="22">
        <f t="shared" si="820"/>
        <v>-1.4999999820020093E-7</v>
      </c>
      <c r="E5272" s="23">
        <f t="shared" si="821"/>
        <v>3.4215327939546307E-7</v>
      </c>
      <c r="F5272" s="22">
        <v>44.94</v>
      </c>
      <c r="G5272" s="22">
        <v>44.939998629999998</v>
      </c>
      <c r="H5272" s="22">
        <f t="shared" si="822"/>
        <v>1.3699999996674705E-6</v>
      </c>
      <c r="I5272" s="23">
        <f t="shared" si="823"/>
        <v>3.048509215469619E-6</v>
      </c>
      <c r="J5272" s="22">
        <v>43.79</v>
      </c>
      <c r="K5272" s="22">
        <v>43.790000919999997</v>
      </c>
      <c r="L5272" s="22">
        <f t="shared" si="824"/>
        <v>-9.1999999796144039E-7</v>
      </c>
      <c r="M5272" s="23">
        <f t="shared" si="825"/>
        <v>2.1009362380288356E-6</v>
      </c>
      <c r="N5272" s="22">
        <v>44.89</v>
      </c>
      <c r="O5272" s="22">
        <v>44.88999939</v>
      </c>
      <c r="P5272" s="22">
        <f t="shared" si="826"/>
        <v>6.1000000073363481E-7</v>
      </c>
      <c r="Q5272" s="23">
        <f t="shared" si="827"/>
        <v>1.3588772756132462E-6</v>
      </c>
      <c r="R5272" s="24">
        <v>8229157</v>
      </c>
      <c r="S5272" s="24">
        <v>8229100</v>
      </c>
      <c r="T5272" s="24">
        <f t="shared" si="828"/>
        <v>57</v>
      </c>
      <c r="U5272" s="23">
        <f t="shared" si="829"/>
        <v>6.9266383930198928E-4</v>
      </c>
    </row>
    <row r="5273" spans="1:21" x14ac:dyDescent="0.3">
      <c r="A5273" s="21">
        <v>43368</v>
      </c>
      <c r="B5273" s="22">
        <v>44.8</v>
      </c>
      <c r="C5273" s="22">
        <v>44.799999239999998</v>
      </c>
      <c r="D5273" s="22">
        <f t="shared" si="820"/>
        <v>7.5999999893383574E-7</v>
      </c>
      <c r="E5273" s="23">
        <f t="shared" si="821"/>
        <v>1.6964285978274401E-6</v>
      </c>
      <c r="F5273" s="22">
        <v>44.91</v>
      </c>
      <c r="G5273" s="22">
        <v>44.909999849999998</v>
      </c>
      <c r="H5273" s="22">
        <f t="shared" si="822"/>
        <v>1.4999999820020093E-7</v>
      </c>
      <c r="I5273" s="23">
        <f t="shared" si="823"/>
        <v>3.3400133311334436E-7</v>
      </c>
      <c r="J5273" s="22">
        <v>44.13</v>
      </c>
      <c r="K5273" s="22">
        <v>44.130001069999999</v>
      </c>
      <c r="L5273" s="22">
        <f t="shared" si="824"/>
        <v>-1.0699999961616413E-6</v>
      </c>
      <c r="M5273" s="23">
        <f t="shared" si="825"/>
        <v>2.4246543626055736E-6</v>
      </c>
      <c r="N5273" s="22">
        <v>44.17</v>
      </c>
      <c r="O5273" s="22">
        <v>44.16999817</v>
      </c>
      <c r="P5273" s="22">
        <f t="shared" si="826"/>
        <v>1.8300000022009044E-6</v>
      </c>
      <c r="Q5273" s="23">
        <f t="shared" si="827"/>
        <v>4.1430837174990645E-6</v>
      </c>
      <c r="R5273" s="24">
        <v>6678269</v>
      </c>
      <c r="S5273" s="24">
        <v>6678200</v>
      </c>
      <c r="T5273" s="24">
        <f t="shared" si="828"/>
        <v>69</v>
      </c>
      <c r="U5273" s="23">
        <f t="shared" si="829"/>
        <v>1.0332125423018178E-3</v>
      </c>
    </row>
    <row r="5274" spans="1:21" x14ac:dyDescent="0.3">
      <c r="A5274" s="21">
        <v>43369</v>
      </c>
      <c r="B5274" s="22">
        <v>44.25</v>
      </c>
      <c r="C5274" s="22">
        <v>44.25</v>
      </c>
      <c r="D5274" s="22">
        <f t="shared" si="820"/>
        <v>0</v>
      </c>
      <c r="E5274" s="23">
        <f t="shared" si="821"/>
        <v>0</v>
      </c>
      <c r="F5274" s="22">
        <v>44.73</v>
      </c>
      <c r="G5274" s="22">
        <v>44.729999540000001</v>
      </c>
      <c r="H5274" s="22">
        <f t="shared" si="822"/>
        <v>4.5999999542800651E-7</v>
      </c>
      <c r="I5274" s="23">
        <f t="shared" si="823"/>
        <v>1.0283925780429517E-6</v>
      </c>
      <c r="J5274" s="22">
        <v>44.25</v>
      </c>
      <c r="K5274" s="22">
        <v>44.25</v>
      </c>
      <c r="L5274" s="22">
        <f t="shared" si="824"/>
        <v>0</v>
      </c>
      <c r="M5274" s="23">
        <f t="shared" si="825"/>
        <v>0</v>
      </c>
      <c r="N5274" s="22">
        <v>44.27</v>
      </c>
      <c r="O5274" s="22">
        <v>44.270000459999999</v>
      </c>
      <c r="P5274" s="22">
        <f t="shared" si="826"/>
        <v>-4.5999999542800651E-7</v>
      </c>
      <c r="Q5274" s="23">
        <f t="shared" si="827"/>
        <v>1.0390783615275492E-6</v>
      </c>
      <c r="R5274" s="24">
        <v>4564383</v>
      </c>
      <c r="S5274" s="24">
        <v>4564300</v>
      </c>
      <c r="T5274" s="24">
        <f t="shared" si="828"/>
        <v>83</v>
      </c>
      <c r="U5274" s="23">
        <f t="shared" si="829"/>
        <v>1.8184606620949542E-3</v>
      </c>
    </row>
    <row r="5275" spans="1:21" x14ac:dyDescent="0.3">
      <c r="A5275" s="21">
        <v>43370</v>
      </c>
      <c r="B5275" s="22">
        <v>44.6</v>
      </c>
      <c r="C5275" s="22">
        <v>44.599998470000003</v>
      </c>
      <c r="D5275" s="22">
        <f t="shared" si="820"/>
        <v>1.5299999986950752E-6</v>
      </c>
      <c r="E5275" s="23">
        <f t="shared" si="821"/>
        <v>3.430493388299605E-6</v>
      </c>
      <c r="F5275" s="22">
        <v>45.23</v>
      </c>
      <c r="G5275" s="22">
        <v>45.229999540000001</v>
      </c>
      <c r="H5275" s="22">
        <f t="shared" si="822"/>
        <v>4.5999999542800651E-7</v>
      </c>
      <c r="I5275" s="23">
        <f t="shared" si="823"/>
        <v>1.017024099284363E-6</v>
      </c>
      <c r="J5275" s="22">
        <v>44.58</v>
      </c>
      <c r="K5275" s="22">
        <v>44.58000183</v>
      </c>
      <c r="L5275" s="22">
        <f t="shared" si="824"/>
        <v>-1.8300000022009044E-6</v>
      </c>
      <c r="M5275" s="23">
        <f t="shared" si="825"/>
        <v>4.1049796480030887E-6</v>
      </c>
      <c r="N5275" s="22">
        <v>44.76</v>
      </c>
      <c r="O5275" s="22">
        <v>44.759998320000001</v>
      </c>
      <c r="P5275" s="22">
        <f t="shared" si="826"/>
        <v>1.6799999968952761E-6</v>
      </c>
      <c r="Q5275" s="23">
        <f t="shared" si="827"/>
        <v>3.7533513403743937E-6</v>
      </c>
      <c r="R5275" s="24">
        <v>6712091</v>
      </c>
      <c r="S5275" s="24">
        <v>6711700</v>
      </c>
      <c r="T5275" s="24">
        <f t="shared" si="828"/>
        <v>391</v>
      </c>
      <c r="U5275" s="23">
        <f t="shared" si="829"/>
        <v>5.8256477494524487E-3</v>
      </c>
    </row>
    <row r="5276" spans="1:21" x14ac:dyDescent="0.3">
      <c r="A5276" s="21">
        <v>43371</v>
      </c>
      <c r="B5276" s="22">
        <v>44.5</v>
      </c>
      <c r="C5276" s="22">
        <v>44.5</v>
      </c>
      <c r="D5276" s="22">
        <f t="shared" si="820"/>
        <v>0</v>
      </c>
      <c r="E5276" s="23">
        <f t="shared" si="821"/>
        <v>0</v>
      </c>
      <c r="F5276" s="22">
        <v>44.62</v>
      </c>
      <c r="G5276" s="22">
        <v>44.619998930000001</v>
      </c>
      <c r="H5276" s="22">
        <f t="shared" si="822"/>
        <v>1.0699999961616413E-6</v>
      </c>
      <c r="I5276" s="23">
        <f t="shared" si="823"/>
        <v>2.3980278391316434E-6</v>
      </c>
      <c r="J5276" s="22">
        <v>43.97</v>
      </c>
      <c r="K5276" s="22">
        <v>43.97000122</v>
      </c>
      <c r="L5276" s="22">
        <f t="shared" si="824"/>
        <v>-1.2200000014672696E-6</v>
      </c>
      <c r="M5276" s="23">
        <f t="shared" si="825"/>
        <v>2.7746189848008141E-6</v>
      </c>
      <c r="N5276" s="22">
        <v>44.16</v>
      </c>
      <c r="O5276" s="22">
        <v>44.159999849999998</v>
      </c>
      <c r="P5276" s="22">
        <f t="shared" si="826"/>
        <v>1.4999999820020093E-7</v>
      </c>
      <c r="Q5276" s="23">
        <f t="shared" si="827"/>
        <v>3.3967391012163003E-7</v>
      </c>
      <c r="R5276" s="24">
        <v>7727678</v>
      </c>
      <c r="S5276" s="24">
        <v>7727700</v>
      </c>
      <c r="T5276" s="24">
        <f t="shared" si="828"/>
        <v>-22</v>
      </c>
      <c r="U5276" s="23">
        <f t="shared" si="829"/>
        <v>2.8469014066281043E-4</v>
      </c>
    </row>
    <row r="5277" spans="1:21" x14ac:dyDescent="0.3">
      <c r="A5277" s="21">
        <v>43374</v>
      </c>
      <c r="B5277" s="22">
        <v>44.55</v>
      </c>
      <c r="C5277" s="22">
        <v>44.549999239999998</v>
      </c>
      <c r="D5277" s="22">
        <f t="shared" si="820"/>
        <v>7.5999999893383574E-7</v>
      </c>
      <c r="E5277" s="23">
        <f t="shared" si="821"/>
        <v>1.7059483993244525E-6</v>
      </c>
      <c r="F5277" s="22">
        <v>44.96</v>
      </c>
      <c r="G5277" s="22">
        <v>44.959999080000003</v>
      </c>
      <c r="H5277" s="22">
        <f t="shared" si="822"/>
        <v>9.1999999796144039E-7</v>
      </c>
      <c r="I5277" s="23">
        <f t="shared" si="823"/>
        <v>2.0462633825335043E-6</v>
      </c>
      <c r="J5277" s="22">
        <v>44.42</v>
      </c>
      <c r="K5277" s="22">
        <v>44.41999817</v>
      </c>
      <c r="L5277" s="22">
        <f t="shared" si="824"/>
        <v>1.8300000022009044E-6</v>
      </c>
      <c r="M5277" s="23">
        <f t="shared" si="825"/>
        <v>4.1197660459086515E-6</v>
      </c>
      <c r="N5277" s="22">
        <v>44.66</v>
      </c>
      <c r="O5277" s="22">
        <v>44.659999849999998</v>
      </c>
      <c r="P5277" s="22">
        <f t="shared" si="826"/>
        <v>1.4999999820020093E-7</v>
      </c>
      <c r="Q5277" s="23">
        <f t="shared" si="827"/>
        <v>3.3587102262428901E-7</v>
      </c>
      <c r="R5277" s="24">
        <v>5029837</v>
      </c>
      <c r="S5277" s="24">
        <v>5029800</v>
      </c>
      <c r="T5277" s="24">
        <f t="shared" si="828"/>
        <v>37</v>
      </c>
      <c r="U5277" s="23">
        <f t="shared" si="829"/>
        <v>7.3561573024772352E-4</v>
      </c>
    </row>
    <row r="5278" spans="1:21" x14ac:dyDescent="0.3">
      <c r="A5278" s="21">
        <v>43375</v>
      </c>
      <c r="B5278" s="22">
        <v>43.75</v>
      </c>
      <c r="C5278" s="22">
        <v>43.75</v>
      </c>
      <c r="D5278" s="22">
        <f t="shared" si="820"/>
        <v>0</v>
      </c>
      <c r="E5278" s="23">
        <f t="shared" si="821"/>
        <v>0</v>
      </c>
      <c r="F5278" s="22">
        <v>43.99</v>
      </c>
      <c r="G5278" s="22">
        <v>43.990001679999999</v>
      </c>
      <c r="H5278" s="22">
        <f t="shared" si="822"/>
        <v>-1.6799999968952761E-6</v>
      </c>
      <c r="I5278" s="23">
        <f t="shared" si="823"/>
        <v>3.8190496311326262E-6</v>
      </c>
      <c r="J5278" s="22">
        <v>43.45</v>
      </c>
      <c r="K5278" s="22">
        <v>43.450000760000002</v>
      </c>
      <c r="L5278" s="22">
        <f t="shared" si="824"/>
        <v>-7.5999999893383574E-7</v>
      </c>
      <c r="M5278" s="23">
        <f t="shared" si="825"/>
        <v>1.7491369059617842E-6</v>
      </c>
      <c r="N5278" s="22">
        <v>43.62</v>
      </c>
      <c r="O5278" s="22">
        <v>43.619998930000001</v>
      </c>
      <c r="P5278" s="22">
        <f t="shared" si="826"/>
        <v>1.0699999961616413E-6</v>
      </c>
      <c r="Q5278" s="23">
        <f t="shared" si="827"/>
        <v>2.4530032609096198E-6</v>
      </c>
      <c r="R5278" s="24">
        <v>5440303</v>
      </c>
      <c r="S5278" s="24">
        <v>5440300</v>
      </c>
      <c r="T5278" s="24">
        <f t="shared" si="828"/>
        <v>3</v>
      </c>
      <c r="U5278" s="23">
        <f t="shared" si="829"/>
        <v>5.5144017793136403E-5</v>
      </c>
    </row>
    <row r="5279" spans="1:21" x14ac:dyDescent="0.3">
      <c r="A5279" s="21">
        <v>43376</v>
      </c>
      <c r="B5279" s="22">
        <v>44.04</v>
      </c>
      <c r="C5279" s="22">
        <v>44.040000919999997</v>
      </c>
      <c r="D5279" s="22">
        <f t="shared" si="820"/>
        <v>-9.1999999796144039E-7</v>
      </c>
      <c r="E5279" s="23">
        <f t="shared" si="821"/>
        <v>2.0890099426488396E-6</v>
      </c>
      <c r="F5279" s="22">
        <v>44.24</v>
      </c>
      <c r="G5279" s="22">
        <v>44.240001679999999</v>
      </c>
      <c r="H5279" s="22">
        <f t="shared" si="822"/>
        <v>-1.6799999968952761E-6</v>
      </c>
      <c r="I5279" s="23">
        <f t="shared" si="823"/>
        <v>3.7974682032048151E-6</v>
      </c>
      <c r="J5279" s="22">
        <v>43.57</v>
      </c>
      <c r="K5279" s="22">
        <v>43.569999690000003</v>
      </c>
      <c r="L5279" s="22">
        <f t="shared" si="824"/>
        <v>3.0999999722780558E-7</v>
      </c>
      <c r="M5279" s="23">
        <f t="shared" si="825"/>
        <v>7.1149873636321234E-7</v>
      </c>
      <c r="N5279" s="22">
        <v>43.96</v>
      </c>
      <c r="O5279" s="22">
        <v>43.959999080000003</v>
      </c>
      <c r="P5279" s="22">
        <f t="shared" si="826"/>
        <v>9.1999999796144039E-7</v>
      </c>
      <c r="Q5279" s="23">
        <f t="shared" si="827"/>
        <v>2.0928116861130754E-6</v>
      </c>
      <c r="R5279" s="24">
        <v>5631207</v>
      </c>
      <c r="S5279" s="24">
        <v>5631100</v>
      </c>
      <c r="T5279" s="24">
        <f t="shared" si="828"/>
        <v>107</v>
      </c>
      <c r="U5279" s="23">
        <f t="shared" si="829"/>
        <v>1.9001616025288133E-3</v>
      </c>
    </row>
    <row r="5280" spans="1:21" x14ac:dyDescent="0.3">
      <c r="A5280" s="21">
        <v>43377</v>
      </c>
      <c r="B5280" s="22">
        <v>43.07</v>
      </c>
      <c r="C5280" s="22">
        <v>43.069999690000003</v>
      </c>
      <c r="D5280" s="22">
        <f t="shared" si="820"/>
        <v>3.0999999722780558E-7</v>
      </c>
      <c r="E5280" s="23">
        <f t="shared" si="821"/>
        <v>7.1975853136535178E-7</v>
      </c>
      <c r="F5280" s="22">
        <v>43.08</v>
      </c>
      <c r="G5280" s="22">
        <v>43.08000183</v>
      </c>
      <c r="H5280" s="22">
        <f t="shared" si="822"/>
        <v>-1.8300000022009044E-6</v>
      </c>
      <c r="I5280" s="23">
        <f t="shared" si="823"/>
        <v>4.247910688171167E-6</v>
      </c>
      <c r="J5280" s="22">
        <v>41.97</v>
      </c>
      <c r="K5280" s="22">
        <v>41.97000122</v>
      </c>
      <c r="L5280" s="22">
        <f t="shared" si="824"/>
        <v>-1.2200000014672696E-6</v>
      </c>
      <c r="M5280" s="23">
        <f t="shared" si="825"/>
        <v>2.9068381367735153E-6</v>
      </c>
      <c r="N5280" s="22">
        <v>42.43</v>
      </c>
      <c r="O5280" s="22">
        <v>42.430000309999997</v>
      </c>
      <c r="P5280" s="22">
        <f t="shared" si="826"/>
        <v>-3.0999999722780558E-7</v>
      </c>
      <c r="Q5280" s="23">
        <f t="shared" si="827"/>
        <v>7.3061511893212052E-7</v>
      </c>
      <c r="R5280" s="24">
        <v>7885146</v>
      </c>
      <c r="S5280" s="24">
        <v>7885000</v>
      </c>
      <c r="T5280" s="24">
        <f t="shared" si="828"/>
        <v>146</v>
      </c>
      <c r="U5280" s="23">
        <f t="shared" si="829"/>
        <v>1.8516169942929613E-3</v>
      </c>
    </row>
    <row r="5281" spans="1:21" x14ac:dyDescent="0.3">
      <c r="A5281" s="21">
        <v>43378</v>
      </c>
      <c r="B5281" s="22">
        <v>41.88</v>
      </c>
      <c r="C5281" s="22">
        <v>41.880001069999999</v>
      </c>
      <c r="D5281" s="22">
        <f t="shared" si="820"/>
        <v>-1.0699999961616413E-6</v>
      </c>
      <c r="E5281" s="23">
        <f t="shared" si="821"/>
        <v>2.5549187412225664E-6</v>
      </c>
      <c r="F5281" s="22">
        <v>42.07</v>
      </c>
      <c r="G5281" s="22">
        <v>42.069999690000003</v>
      </c>
      <c r="H5281" s="22">
        <f t="shared" si="822"/>
        <v>3.0999999722780558E-7</v>
      </c>
      <c r="I5281" s="23">
        <f t="shared" si="823"/>
        <v>7.3686712505845878E-7</v>
      </c>
      <c r="J5281" s="22">
        <v>41.17</v>
      </c>
      <c r="K5281" s="22">
        <v>41.16999817</v>
      </c>
      <c r="L5281" s="22">
        <f t="shared" si="824"/>
        <v>1.8300000022009044E-6</v>
      </c>
      <c r="M5281" s="23">
        <f t="shared" si="825"/>
        <v>4.4449844147294616E-6</v>
      </c>
      <c r="N5281" s="22">
        <v>41.63</v>
      </c>
      <c r="O5281" s="22">
        <v>41.630001069999999</v>
      </c>
      <c r="P5281" s="22">
        <f t="shared" si="826"/>
        <v>-1.0699999961616413E-6</v>
      </c>
      <c r="Q5281" s="23">
        <f t="shared" si="827"/>
        <v>2.5702617551281303E-6</v>
      </c>
      <c r="R5281" s="24">
        <v>7921383</v>
      </c>
      <c r="S5281" s="24">
        <v>7921400</v>
      </c>
      <c r="T5281" s="24">
        <f t="shared" si="828"/>
        <v>-17</v>
      </c>
      <c r="U5281" s="23">
        <f t="shared" si="829"/>
        <v>2.1460852879541493E-4</v>
      </c>
    </row>
    <row r="5282" spans="1:21" x14ac:dyDescent="0.3">
      <c r="A5282" s="21">
        <v>43381</v>
      </c>
      <c r="B5282" s="22">
        <v>40.76</v>
      </c>
      <c r="C5282" s="22">
        <v>40.759998320000001</v>
      </c>
      <c r="D5282" s="22">
        <f t="shared" si="820"/>
        <v>1.6799999968952761E-6</v>
      </c>
      <c r="E5282" s="23">
        <f t="shared" si="821"/>
        <v>4.1216880916085279E-6</v>
      </c>
      <c r="F5282" s="22">
        <v>41.17</v>
      </c>
      <c r="G5282" s="22">
        <v>41.16999817</v>
      </c>
      <c r="H5282" s="22">
        <f t="shared" si="822"/>
        <v>1.8300000022009044E-6</v>
      </c>
      <c r="I5282" s="23">
        <f t="shared" si="823"/>
        <v>4.4449844147294616E-6</v>
      </c>
      <c r="J5282" s="22">
        <v>40.4</v>
      </c>
      <c r="K5282" s="22">
        <v>40.400001529999997</v>
      </c>
      <c r="L5282" s="22">
        <f t="shared" si="824"/>
        <v>-1.5299999986950752E-6</v>
      </c>
      <c r="M5282" s="23">
        <f t="shared" si="825"/>
        <v>3.7871285662178418E-6</v>
      </c>
      <c r="N5282" s="22">
        <v>40.96</v>
      </c>
      <c r="O5282" s="22">
        <v>40.959999080000003</v>
      </c>
      <c r="P5282" s="22">
        <f t="shared" si="826"/>
        <v>9.1999999796144039E-7</v>
      </c>
      <c r="Q5282" s="23">
        <f t="shared" si="827"/>
        <v>2.2460937954724199E-6</v>
      </c>
      <c r="R5282" s="24">
        <v>7761763</v>
      </c>
      <c r="S5282" s="24">
        <v>7761800</v>
      </c>
      <c r="T5282" s="24">
        <f t="shared" si="828"/>
        <v>-37</v>
      </c>
      <c r="U5282" s="23">
        <f t="shared" si="829"/>
        <v>4.7669355046509829E-4</v>
      </c>
    </row>
    <row r="5283" spans="1:21" x14ac:dyDescent="0.3">
      <c r="A5283" s="21">
        <v>43382</v>
      </c>
      <c r="B5283" s="22">
        <v>41</v>
      </c>
      <c r="C5283" s="22">
        <v>41</v>
      </c>
      <c r="D5283" s="22">
        <f t="shared" si="820"/>
        <v>0</v>
      </c>
      <c r="E5283" s="23">
        <f t="shared" si="821"/>
        <v>0</v>
      </c>
      <c r="F5283" s="22">
        <v>41.3</v>
      </c>
      <c r="G5283" s="22">
        <v>41.299999239999998</v>
      </c>
      <c r="H5283" s="22">
        <f t="shared" si="822"/>
        <v>7.5999999893383574E-7</v>
      </c>
      <c r="I5283" s="23">
        <f t="shared" si="823"/>
        <v>1.8401937358821022E-6</v>
      </c>
      <c r="J5283" s="22">
        <v>40.58</v>
      </c>
      <c r="K5283" s="22">
        <v>40.58000183</v>
      </c>
      <c r="L5283" s="22">
        <f t="shared" si="824"/>
        <v>-1.8300000022009044E-6</v>
      </c>
      <c r="M5283" s="23">
        <f t="shared" si="825"/>
        <v>4.5096104476959912E-6</v>
      </c>
      <c r="N5283" s="22">
        <v>40.9</v>
      </c>
      <c r="O5283" s="22">
        <v>40.900001529999997</v>
      </c>
      <c r="P5283" s="22">
        <f t="shared" si="826"/>
        <v>-1.5299999986950752E-6</v>
      </c>
      <c r="Q5283" s="23">
        <f t="shared" si="827"/>
        <v>3.7408311527148134E-6</v>
      </c>
      <c r="R5283" s="24">
        <v>5679127</v>
      </c>
      <c r="S5283" s="24">
        <v>5678700</v>
      </c>
      <c r="T5283" s="24">
        <f t="shared" si="828"/>
        <v>427</v>
      </c>
      <c r="U5283" s="23">
        <f t="shared" si="829"/>
        <v>7.5193266064416155E-3</v>
      </c>
    </row>
    <row r="5284" spans="1:21" x14ac:dyDescent="0.3">
      <c r="A5284" s="21">
        <v>43383</v>
      </c>
      <c r="B5284" s="22">
        <v>40.35</v>
      </c>
      <c r="C5284" s="22">
        <v>40.349998470000003</v>
      </c>
      <c r="D5284" s="22">
        <f t="shared" si="820"/>
        <v>1.5299999986950752E-6</v>
      </c>
      <c r="E5284" s="23">
        <f t="shared" si="821"/>
        <v>3.7918217018833877E-6</v>
      </c>
      <c r="F5284" s="22">
        <v>40.44</v>
      </c>
      <c r="G5284" s="22">
        <v>40.439998629999998</v>
      </c>
      <c r="H5284" s="22">
        <f t="shared" si="822"/>
        <v>1.3699999996674705E-6</v>
      </c>
      <c r="I5284" s="23">
        <f t="shared" si="823"/>
        <v>3.3877350298700313E-6</v>
      </c>
      <c r="J5284" s="22">
        <v>39.35</v>
      </c>
      <c r="K5284" s="22">
        <v>39.349998470000003</v>
      </c>
      <c r="L5284" s="22">
        <f t="shared" si="824"/>
        <v>1.5299999986950752E-6</v>
      </c>
      <c r="M5284" s="23">
        <f t="shared" si="825"/>
        <v>3.8881831211798653E-6</v>
      </c>
      <c r="N5284" s="22">
        <v>39.35</v>
      </c>
      <c r="O5284" s="22">
        <v>39.349998470000003</v>
      </c>
      <c r="P5284" s="22">
        <f t="shared" si="826"/>
        <v>1.5299999986950752E-6</v>
      </c>
      <c r="Q5284" s="23">
        <f t="shared" si="827"/>
        <v>3.8881831211798653E-6</v>
      </c>
      <c r="R5284" s="24">
        <v>12853511</v>
      </c>
      <c r="S5284" s="24">
        <v>12853500</v>
      </c>
      <c r="T5284" s="24">
        <f t="shared" si="828"/>
        <v>11</v>
      </c>
      <c r="U5284" s="23">
        <f t="shared" si="829"/>
        <v>8.5579803166452713E-5</v>
      </c>
    </row>
    <row r="5285" spans="1:21" x14ac:dyDescent="0.3">
      <c r="A5285" s="21">
        <v>43384</v>
      </c>
      <c r="B5285" s="22">
        <v>38.5</v>
      </c>
      <c r="C5285" s="22">
        <v>38.5</v>
      </c>
      <c r="D5285" s="22">
        <f t="shared" si="820"/>
        <v>0</v>
      </c>
      <c r="E5285" s="23">
        <f t="shared" si="821"/>
        <v>0</v>
      </c>
      <c r="F5285" s="22">
        <v>39.6</v>
      </c>
      <c r="G5285" s="22">
        <v>39.599998470000003</v>
      </c>
      <c r="H5285" s="22">
        <f t="shared" si="822"/>
        <v>1.5299999986950752E-6</v>
      </c>
      <c r="I5285" s="23">
        <f t="shared" si="823"/>
        <v>3.8636365096179638E-6</v>
      </c>
      <c r="J5285" s="22">
        <v>38.33</v>
      </c>
      <c r="K5285" s="22">
        <v>38.33000183</v>
      </c>
      <c r="L5285" s="22">
        <f t="shared" si="824"/>
        <v>-1.8300000022009044E-6</v>
      </c>
      <c r="M5285" s="23">
        <f t="shared" si="825"/>
        <v>4.7743279802522884E-6</v>
      </c>
      <c r="N5285" s="22">
        <v>38.94</v>
      </c>
      <c r="O5285" s="22">
        <v>38.939998629999998</v>
      </c>
      <c r="P5285" s="22">
        <f t="shared" si="826"/>
        <v>1.3699999996674705E-6</v>
      </c>
      <c r="Q5285" s="23">
        <f t="shared" si="827"/>
        <v>3.5182333021758266E-6</v>
      </c>
      <c r="R5285" s="24">
        <v>10209134</v>
      </c>
      <c r="S5285" s="24">
        <v>10209000</v>
      </c>
      <c r="T5285" s="24">
        <f t="shared" si="828"/>
        <v>134</v>
      </c>
      <c r="U5285" s="23">
        <f t="shared" si="829"/>
        <v>1.3125673425408953E-3</v>
      </c>
    </row>
    <row r="5286" spans="1:21" x14ac:dyDescent="0.3">
      <c r="A5286" s="21">
        <v>43385</v>
      </c>
      <c r="B5286" s="22">
        <v>40.14</v>
      </c>
      <c r="C5286" s="22">
        <v>40.13999939</v>
      </c>
      <c r="D5286" s="22">
        <f t="shared" si="820"/>
        <v>6.1000000073363481E-7</v>
      </c>
      <c r="E5286" s="23">
        <f t="shared" si="821"/>
        <v>1.5196811410156696E-6</v>
      </c>
      <c r="F5286" s="22">
        <v>40.58</v>
      </c>
      <c r="G5286" s="22">
        <v>40.58000183</v>
      </c>
      <c r="H5286" s="22">
        <f t="shared" si="822"/>
        <v>-1.8300000022009044E-6</v>
      </c>
      <c r="I5286" s="23">
        <f t="shared" si="823"/>
        <v>4.5096104476959912E-6</v>
      </c>
      <c r="J5286" s="22">
        <v>39.19</v>
      </c>
      <c r="K5286" s="22">
        <v>39.189998629999998</v>
      </c>
      <c r="L5286" s="22">
        <f t="shared" si="824"/>
        <v>1.3699999996674705E-6</v>
      </c>
      <c r="M5286" s="23">
        <f t="shared" si="825"/>
        <v>3.4957898636381519E-6</v>
      </c>
      <c r="N5286" s="22">
        <v>39.659999999999997</v>
      </c>
      <c r="O5286" s="22">
        <v>39.659999849999998</v>
      </c>
      <c r="P5286" s="22">
        <f t="shared" si="826"/>
        <v>1.4999999820020093E-7</v>
      </c>
      <c r="Q5286" s="23">
        <f t="shared" si="827"/>
        <v>3.7821482291357328E-7</v>
      </c>
      <c r="R5286" s="24">
        <v>7578911</v>
      </c>
      <c r="S5286" s="24">
        <v>7578600</v>
      </c>
      <c r="T5286" s="24">
        <f t="shared" si="828"/>
        <v>311</v>
      </c>
      <c r="U5286" s="23">
        <f t="shared" si="829"/>
        <v>4.1036603066529438E-3</v>
      </c>
    </row>
    <row r="5287" spans="1:21" x14ac:dyDescent="0.3">
      <c r="A5287" s="21">
        <v>43388</v>
      </c>
      <c r="B5287" s="22">
        <v>39.47</v>
      </c>
      <c r="C5287" s="22">
        <v>39.47000122</v>
      </c>
      <c r="D5287" s="22">
        <f t="shared" si="820"/>
        <v>-1.2200000014672696E-6</v>
      </c>
      <c r="E5287" s="23">
        <f t="shared" si="821"/>
        <v>3.0909550639919373E-6</v>
      </c>
      <c r="F5287" s="22">
        <v>39.590000000000003</v>
      </c>
      <c r="G5287" s="22">
        <v>39.590000150000002</v>
      </c>
      <c r="H5287" s="22">
        <f t="shared" si="822"/>
        <v>-1.4999999820020093E-7</v>
      </c>
      <c r="I5287" s="23">
        <f t="shared" si="823"/>
        <v>3.788835504720273E-7</v>
      </c>
      <c r="J5287" s="22">
        <v>38.72</v>
      </c>
      <c r="K5287" s="22">
        <v>38.72000122</v>
      </c>
      <c r="L5287" s="22">
        <f t="shared" si="824"/>
        <v>-1.2200000014672696E-6</v>
      </c>
      <c r="M5287" s="23">
        <f t="shared" si="825"/>
        <v>3.1508263507933578E-6</v>
      </c>
      <c r="N5287" s="22">
        <v>38.75</v>
      </c>
      <c r="O5287" s="22">
        <v>38.75</v>
      </c>
      <c r="P5287" s="22">
        <f t="shared" si="826"/>
        <v>0</v>
      </c>
      <c r="Q5287" s="23">
        <f t="shared" si="827"/>
        <v>0</v>
      </c>
      <c r="R5287" s="24">
        <v>8208953</v>
      </c>
      <c r="S5287" s="24">
        <v>8209000</v>
      </c>
      <c r="T5287" s="24">
        <f t="shared" si="828"/>
        <v>-47</v>
      </c>
      <c r="U5287" s="23">
        <f t="shared" si="829"/>
        <v>5.7254233158728226E-4</v>
      </c>
    </row>
    <row r="5288" spans="1:21" x14ac:dyDescent="0.3">
      <c r="A5288" s="21">
        <v>43389</v>
      </c>
      <c r="B5288" s="22">
        <v>39.840000000000003</v>
      </c>
      <c r="C5288" s="22">
        <v>39.840000150000002</v>
      </c>
      <c r="D5288" s="22">
        <f t="shared" si="820"/>
        <v>-1.4999999820020093E-7</v>
      </c>
      <c r="E5288" s="23">
        <f t="shared" si="821"/>
        <v>3.7650601816124975E-7</v>
      </c>
      <c r="F5288" s="22">
        <v>40.06</v>
      </c>
      <c r="G5288" s="22">
        <v>40.060001370000002</v>
      </c>
      <c r="H5288" s="22">
        <f t="shared" si="822"/>
        <v>-1.3699999996674705E-6</v>
      </c>
      <c r="I5288" s="23">
        <f t="shared" si="823"/>
        <v>3.4198700769227415E-6</v>
      </c>
      <c r="J5288" s="22">
        <v>39.4</v>
      </c>
      <c r="K5288" s="22">
        <v>39.400001529999997</v>
      </c>
      <c r="L5288" s="22">
        <f t="shared" si="824"/>
        <v>-1.5299999986950752E-6</v>
      </c>
      <c r="M5288" s="23">
        <f t="shared" si="825"/>
        <v>3.8832485768562745E-6</v>
      </c>
      <c r="N5288" s="22">
        <v>40.01</v>
      </c>
      <c r="O5288" s="22">
        <v>40.009998320000001</v>
      </c>
      <c r="P5288" s="22">
        <f t="shared" si="826"/>
        <v>1.6799999968952761E-6</v>
      </c>
      <c r="Q5288" s="23">
        <f t="shared" si="827"/>
        <v>4.1989504309863622E-6</v>
      </c>
      <c r="R5288" s="24">
        <v>10748152</v>
      </c>
      <c r="S5288" s="24">
        <v>10748100</v>
      </c>
      <c r="T5288" s="24">
        <f t="shared" si="828"/>
        <v>52</v>
      </c>
      <c r="U5288" s="23">
        <f t="shared" si="829"/>
        <v>4.8380644020803678E-4</v>
      </c>
    </row>
    <row r="5289" spans="1:21" x14ac:dyDescent="0.3">
      <c r="A5289" s="21">
        <v>43390</v>
      </c>
      <c r="B5289" s="22">
        <v>40</v>
      </c>
      <c r="C5289" s="22">
        <v>40</v>
      </c>
      <c r="D5289" s="22">
        <f t="shared" si="820"/>
        <v>0</v>
      </c>
      <c r="E5289" s="23">
        <f t="shared" si="821"/>
        <v>0</v>
      </c>
      <c r="F5289" s="22">
        <v>40.090000000000003</v>
      </c>
      <c r="G5289" s="22">
        <v>40.090000150000002</v>
      </c>
      <c r="H5289" s="22">
        <f t="shared" si="822"/>
        <v>-1.4999999820020093E-7</v>
      </c>
      <c r="I5289" s="23">
        <f t="shared" si="823"/>
        <v>3.7415813828626519E-7</v>
      </c>
      <c r="J5289" s="22">
        <v>39.18</v>
      </c>
      <c r="K5289" s="22">
        <v>39.180000309999997</v>
      </c>
      <c r="L5289" s="22">
        <f t="shared" si="824"/>
        <v>-3.0999999722780558E-7</v>
      </c>
      <c r="M5289" s="23">
        <f t="shared" si="825"/>
        <v>7.9121999687346498E-7</v>
      </c>
      <c r="N5289" s="22">
        <v>39.57</v>
      </c>
      <c r="O5289" s="22">
        <v>39.569999690000003</v>
      </c>
      <c r="P5289" s="22">
        <f t="shared" si="826"/>
        <v>3.0999999722780558E-7</v>
      </c>
      <c r="Q5289" s="23">
        <f t="shared" si="827"/>
        <v>7.8342178331163276E-7</v>
      </c>
      <c r="R5289" s="24">
        <v>8173649</v>
      </c>
      <c r="S5289" s="24">
        <v>8173600</v>
      </c>
      <c r="T5289" s="24">
        <f t="shared" si="828"/>
        <v>49</v>
      </c>
      <c r="U5289" s="23">
        <f t="shared" si="829"/>
        <v>5.9949104433786829E-4</v>
      </c>
    </row>
    <row r="5290" spans="1:21" x14ac:dyDescent="0.3">
      <c r="A5290" s="21">
        <v>43391</v>
      </c>
      <c r="B5290" s="22">
        <v>39.799999999999997</v>
      </c>
      <c r="C5290" s="22">
        <v>39.799999239999998</v>
      </c>
      <c r="D5290" s="22">
        <f t="shared" si="820"/>
        <v>7.5999999893383574E-7</v>
      </c>
      <c r="E5290" s="23">
        <f t="shared" si="821"/>
        <v>1.9095477724783891E-6</v>
      </c>
      <c r="F5290" s="22">
        <v>39.950000000000003</v>
      </c>
      <c r="G5290" s="22">
        <v>39.950000760000002</v>
      </c>
      <c r="H5290" s="22">
        <f t="shared" si="822"/>
        <v>-7.5999999893383574E-7</v>
      </c>
      <c r="I5290" s="23">
        <f t="shared" si="823"/>
        <v>1.9023779336064164E-6</v>
      </c>
      <c r="J5290" s="22">
        <v>38.46</v>
      </c>
      <c r="K5290" s="22">
        <v>38.459999080000003</v>
      </c>
      <c r="L5290" s="22">
        <f t="shared" si="824"/>
        <v>9.1999999796144039E-7</v>
      </c>
      <c r="M5290" s="23">
        <f t="shared" si="825"/>
        <v>2.3920957357481048E-6</v>
      </c>
      <c r="N5290" s="22">
        <v>38.54</v>
      </c>
      <c r="O5290" s="22">
        <v>38.540000919999997</v>
      </c>
      <c r="P5290" s="22">
        <f t="shared" si="826"/>
        <v>-9.1999999796144039E-7</v>
      </c>
      <c r="Q5290" s="23">
        <f t="shared" si="827"/>
        <v>2.387130192007895E-6</v>
      </c>
      <c r="R5290" s="24">
        <v>9555582</v>
      </c>
      <c r="S5290" s="24">
        <v>9555600</v>
      </c>
      <c r="T5290" s="24">
        <f t="shared" si="828"/>
        <v>-18</v>
      </c>
      <c r="U5290" s="23">
        <f t="shared" si="829"/>
        <v>1.8837121687806103E-4</v>
      </c>
    </row>
    <row r="5291" spans="1:21" x14ac:dyDescent="0.3">
      <c r="A5291" s="21">
        <v>43392</v>
      </c>
      <c r="B5291" s="22">
        <v>39.159999999999997</v>
      </c>
      <c r="C5291" s="22">
        <v>39.159999849999998</v>
      </c>
      <c r="D5291" s="22">
        <f t="shared" si="820"/>
        <v>1.4999999820020093E-7</v>
      </c>
      <c r="E5291" s="23">
        <f t="shared" si="821"/>
        <v>3.8304391924097753E-7</v>
      </c>
      <c r="F5291" s="22">
        <v>39.32</v>
      </c>
      <c r="G5291" s="22">
        <v>39.319999690000003</v>
      </c>
      <c r="H5291" s="22">
        <f t="shared" si="822"/>
        <v>3.0999999722780558E-7</v>
      </c>
      <c r="I5291" s="23">
        <f t="shared" si="823"/>
        <v>7.8840284758864279E-7</v>
      </c>
      <c r="J5291" s="22">
        <v>38.340000000000003</v>
      </c>
      <c r="K5291" s="22">
        <v>38.340000150000002</v>
      </c>
      <c r="L5291" s="22">
        <f t="shared" si="824"/>
        <v>-1.4999999820020093E-7</v>
      </c>
      <c r="M5291" s="23">
        <f t="shared" si="825"/>
        <v>3.9123630050429443E-7</v>
      </c>
      <c r="N5291" s="22">
        <v>38.450000000000003</v>
      </c>
      <c r="O5291" s="22">
        <v>38.450000760000002</v>
      </c>
      <c r="P5291" s="22">
        <f t="shared" si="826"/>
        <v>-7.5999999893383574E-7</v>
      </c>
      <c r="Q5291" s="23">
        <f t="shared" si="827"/>
        <v>1.9765929360513116E-6</v>
      </c>
      <c r="R5291" s="24">
        <v>11266228</v>
      </c>
      <c r="S5291" s="24">
        <v>11266200</v>
      </c>
      <c r="T5291" s="24">
        <f t="shared" si="828"/>
        <v>28</v>
      </c>
      <c r="U5291" s="23">
        <f t="shared" si="829"/>
        <v>2.4853100424277927E-4</v>
      </c>
    </row>
    <row r="5292" spans="1:21" x14ac:dyDescent="0.3">
      <c r="A5292" s="21">
        <v>43395</v>
      </c>
      <c r="B5292" s="22">
        <v>39.19</v>
      </c>
      <c r="C5292" s="22">
        <v>39.189998629999998</v>
      </c>
      <c r="D5292" s="22">
        <f t="shared" si="820"/>
        <v>1.3699999996674705E-6</v>
      </c>
      <c r="E5292" s="23">
        <f t="shared" si="821"/>
        <v>3.4957898636381519E-6</v>
      </c>
      <c r="F5292" s="22">
        <v>39.229999999999997</v>
      </c>
      <c r="G5292" s="22">
        <v>39.229999540000001</v>
      </c>
      <c r="H5292" s="22">
        <f t="shared" si="822"/>
        <v>4.5999999542800651E-7</v>
      </c>
      <c r="I5292" s="23">
        <f t="shared" si="823"/>
        <v>1.1725720133108279E-6</v>
      </c>
      <c r="J5292" s="22">
        <v>38.54</v>
      </c>
      <c r="K5292" s="22">
        <v>38.540000919999997</v>
      </c>
      <c r="L5292" s="22">
        <f t="shared" si="824"/>
        <v>-9.1999999796144039E-7</v>
      </c>
      <c r="M5292" s="23">
        <f t="shared" si="825"/>
        <v>2.387130192007895E-6</v>
      </c>
      <c r="N5292" s="22">
        <v>38.72</v>
      </c>
      <c r="O5292" s="22">
        <v>38.72000122</v>
      </c>
      <c r="P5292" s="22">
        <f t="shared" si="826"/>
        <v>-1.2200000014672696E-6</v>
      </c>
      <c r="Q5292" s="23">
        <f t="shared" si="827"/>
        <v>3.1508263507933578E-6</v>
      </c>
      <c r="R5292" s="24">
        <v>8165672</v>
      </c>
      <c r="S5292" s="24">
        <v>8165700</v>
      </c>
      <c r="T5292" s="24">
        <f t="shared" si="828"/>
        <v>-28</v>
      </c>
      <c r="U5292" s="23">
        <f t="shared" si="829"/>
        <v>3.4289773075180325E-4</v>
      </c>
    </row>
    <row r="5293" spans="1:21" x14ac:dyDescent="0.3">
      <c r="A5293" s="21">
        <v>43396</v>
      </c>
      <c r="B5293" s="22">
        <v>37.42</v>
      </c>
      <c r="C5293" s="22">
        <v>37.41999817</v>
      </c>
      <c r="D5293" s="22">
        <f t="shared" si="820"/>
        <v>1.8300000022009044E-6</v>
      </c>
      <c r="E5293" s="23">
        <f t="shared" si="821"/>
        <v>4.8904331686152634E-6</v>
      </c>
      <c r="F5293" s="22">
        <v>38.18</v>
      </c>
      <c r="G5293" s="22">
        <v>38.180000309999997</v>
      </c>
      <c r="H5293" s="22">
        <f t="shared" si="822"/>
        <v>-3.0999999722780558E-7</v>
      </c>
      <c r="I5293" s="23">
        <f t="shared" si="823"/>
        <v>8.1194341202404668E-7</v>
      </c>
      <c r="J5293" s="22">
        <v>37.26</v>
      </c>
      <c r="K5293" s="22">
        <v>37.259998320000001</v>
      </c>
      <c r="L5293" s="22">
        <f t="shared" si="824"/>
        <v>1.6799999968952761E-6</v>
      </c>
      <c r="M5293" s="23">
        <f t="shared" si="825"/>
        <v>4.5088568777350284E-6</v>
      </c>
      <c r="N5293" s="22">
        <v>38</v>
      </c>
      <c r="O5293" s="22">
        <v>38</v>
      </c>
      <c r="P5293" s="22">
        <f t="shared" si="826"/>
        <v>0</v>
      </c>
      <c r="Q5293" s="23">
        <f t="shared" si="827"/>
        <v>0</v>
      </c>
      <c r="R5293" s="24">
        <v>12349962</v>
      </c>
      <c r="S5293" s="24">
        <v>12350000</v>
      </c>
      <c r="T5293" s="24">
        <f t="shared" si="828"/>
        <v>-38</v>
      </c>
      <c r="U5293" s="23">
        <f t="shared" si="829"/>
        <v>3.076923076923077E-4</v>
      </c>
    </row>
    <row r="5294" spans="1:21" x14ac:dyDescent="0.3">
      <c r="A5294" s="21">
        <v>43397</v>
      </c>
      <c r="B5294" s="22">
        <v>37.56</v>
      </c>
      <c r="C5294" s="22">
        <v>37.560001370000002</v>
      </c>
      <c r="D5294" s="22">
        <f t="shared" si="820"/>
        <v>-1.3699999996674705E-6</v>
      </c>
      <c r="E5294" s="23">
        <f t="shared" si="821"/>
        <v>3.6474972036654921E-6</v>
      </c>
      <c r="F5294" s="22">
        <v>37.56</v>
      </c>
      <c r="G5294" s="22">
        <v>37.560001370000002</v>
      </c>
      <c r="H5294" s="22">
        <f t="shared" si="822"/>
        <v>-1.3699999996674705E-6</v>
      </c>
      <c r="I5294" s="23">
        <f t="shared" si="823"/>
        <v>3.6474972036654921E-6</v>
      </c>
      <c r="J5294" s="22">
        <v>36.43</v>
      </c>
      <c r="K5294" s="22">
        <v>36.430000309999997</v>
      </c>
      <c r="L5294" s="22">
        <f t="shared" si="824"/>
        <v>-3.0999999722780558E-7</v>
      </c>
      <c r="M5294" s="23">
        <f t="shared" si="825"/>
        <v>8.5094700683466894E-7</v>
      </c>
      <c r="N5294" s="22">
        <v>36.479999999999997</v>
      </c>
      <c r="O5294" s="22">
        <v>36.479999540000001</v>
      </c>
      <c r="P5294" s="22">
        <f t="shared" si="826"/>
        <v>4.5999999542800651E-7</v>
      </c>
      <c r="Q5294" s="23">
        <f t="shared" si="827"/>
        <v>1.26096491564815E-6</v>
      </c>
      <c r="R5294" s="24">
        <v>13312718</v>
      </c>
      <c r="S5294" s="24">
        <v>13312400</v>
      </c>
      <c r="T5294" s="24">
        <f t="shared" si="828"/>
        <v>318</v>
      </c>
      <c r="U5294" s="23">
        <f t="shared" si="829"/>
        <v>2.3887503380307083E-3</v>
      </c>
    </row>
    <row r="5295" spans="1:21" x14ac:dyDescent="0.3">
      <c r="A5295" s="21">
        <v>43398</v>
      </c>
      <c r="B5295" s="22">
        <v>36.78</v>
      </c>
      <c r="C5295" s="22">
        <v>36.77999878</v>
      </c>
      <c r="D5295" s="22">
        <f t="shared" si="820"/>
        <v>1.2200000014672696E-6</v>
      </c>
      <c r="E5295" s="23">
        <f t="shared" si="821"/>
        <v>3.3170202336457764E-6</v>
      </c>
      <c r="F5295" s="22">
        <v>37.549999999999997</v>
      </c>
      <c r="G5295" s="22">
        <v>37.549999239999998</v>
      </c>
      <c r="H5295" s="22">
        <f t="shared" si="822"/>
        <v>7.5999999893383574E-7</v>
      </c>
      <c r="I5295" s="23">
        <f t="shared" si="823"/>
        <v>2.0239680807350017E-6</v>
      </c>
      <c r="J5295" s="22">
        <v>36.49</v>
      </c>
      <c r="K5295" s="22">
        <v>36.490001679999999</v>
      </c>
      <c r="L5295" s="22">
        <f t="shared" si="824"/>
        <v>-1.6799999968952761E-6</v>
      </c>
      <c r="M5295" s="23">
        <f t="shared" si="825"/>
        <v>4.6040008757140625E-6</v>
      </c>
      <c r="N5295" s="22">
        <v>37.39</v>
      </c>
      <c r="O5295" s="22">
        <v>37.38999939</v>
      </c>
      <c r="P5295" s="22">
        <f t="shared" si="826"/>
        <v>6.1000000073363481E-7</v>
      </c>
      <c r="Q5295" s="23">
        <f t="shared" si="827"/>
        <v>1.6314522885410369E-6</v>
      </c>
      <c r="R5295" s="24">
        <v>9927283</v>
      </c>
      <c r="S5295" s="24">
        <v>9927300</v>
      </c>
      <c r="T5295" s="24">
        <f t="shared" si="828"/>
        <v>-17</v>
      </c>
      <c r="U5295" s="23">
        <f t="shared" si="829"/>
        <v>1.7124495079225973E-4</v>
      </c>
    </row>
    <row r="5296" spans="1:21" x14ac:dyDescent="0.3">
      <c r="A5296" s="21">
        <v>43399</v>
      </c>
      <c r="B5296" s="22">
        <v>36.549999999999997</v>
      </c>
      <c r="C5296" s="22">
        <v>36.549999239999998</v>
      </c>
      <c r="D5296" s="22">
        <f t="shared" si="820"/>
        <v>7.5999999893383574E-7</v>
      </c>
      <c r="E5296" s="23">
        <f t="shared" si="821"/>
        <v>2.0793434055727649E-6</v>
      </c>
      <c r="F5296" s="22">
        <v>37.29</v>
      </c>
      <c r="G5296" s="22">
        <v>37.290000919999997</v>
      </c>
      <c r="H5296" s="22">
        <f t="shared" si="822"/>
        <v>-9.1999999796144039E-7</v>
      </c>
      <c r="I5296" s="23">
        <f t="shared" si="823"/>
        <v>2.4671493034692057E-6</v>
      </c>
      <c r="J5296" s="22">
        <v>36.14</v>
      </c>
      <c r="K5296" s="22">
        <v>36.13999939</v>
      </c>
      <c r="L5296" s="22">
        <f t="shared" si="824"/>
        <v>6.1000000073363481E-7</v>
      </c>
      <c r="M5296" s="23">
        <f t="shared" si="825"/>
        <v>1.6878804953782676E-6</v>
      </c>
      <c r="N5296" s="22">
        <v>36.67</v>
      </c>
      <c r="O5296" s="22">
        <v>36.66999817</v>
      </c>
      <c r="P5296" s="22">
        <f t="shared" si="826"/>
        <v>1.8300000022009044E-6</v>
      </c>
      <c r="Q5296" s="23">
        <f t="shared" si="827"/>
        <v>4.9904556681926462E-6</v>
      </c>
      <c r="R5296" s="24">
        <v>11973228</v>
      </c>
      <c r="S5296" s="24">
        <v>11973200</v>
      </c>
      <c r="T5296" s="24">
        <f t="shared" si="828"/>
        <v>28</v>
      </c>
      <c r="U5296" s="23">
        <f t="shared" si="829"/>
        <v>2.3385561086426354E-4</v>
      </c>
    </row>
    <row r="5297" spans="1:21" x14ac:dyDescent="0.3">
      <c r="A5297" s="21">
        <v>43402</v>
      </c>
      <c r="B5297" s="22">
        <v>37.17</v>
      </c>
      <c r="C5297" s="22">
        <v>37.16999817</v>
      </c>
      <c r="D5297" s="22">
        <f t="shared" si="820"/>
        <v>1.8300000022009044E-6</v>
      </c>
      <c r="E5297" s="23">
        <f t="shared" si="821"/>
        <v>4.9233255106208272E-6</v>
      </c>
      <c r="F5297" s="22">
        <v>37.409999999999997</v>
      </c>
      <c r="G5297" s="22">
        <v>37.409999849999998</v>
      </c>
      <c r="H5297" s="22">
        <f t="shared" si="822"/>
        <v>1.4999999820020093E-7</v>
      </c>
      <c r="I5297" s="23">
        <f t="shared" si="823"/>
        <v>4.0096230633960014E-7</v>
      </c>
      <c r="J5297" s="22">
        <v>35.97</v>
      </c>
      <c r="K5297" s="22">
        <v>35.97000122</v>
      </c>
      <c r="L5297" s="22">
        <f t="shared" si="824"/>
        <v>-1.2200000014672696E-6</v>
      </c>
      <c r="M5297" s="23">
        <f t="shared" si="825"/>
        <v>3.3917152073626469E-6</v>
      </c>
      <c r="N5297" s="22">
        <v>36.33</v>
      </c>
      <c r="O5297" s="22">
        <v>36.33000183</v>
      </c>
      <c r="P5297" s="22">
        <f t="shared" si="826"/>
        <v>-1.8300000022009044E-6</v>
      </c>
      <c r="Q5297" s="23">
        <f t="shared" si="827"/>
        <v>5.0371591247478456E-6</v>
      </c>
      <c r="R5297" s="24">
        <v>8269528</v>
      </c>
      <c r="S5297" s="24">
        <v>8269300</v>
      </c>
      <c r="T5297" s="24">
        <f t="shared" si="828"/>
        <v>228</v>
      </c>
      <c r="U5297" s="23">
        <f t="shared" si="829"/>
        <v>2.7571862189060743E-3</v>
      </c>
    </row>
    <row r="5298" spans="1:21" x14ac:dyDescent="0.3">
      <c r="A5298" s="21">
        <v>43403</v>
      </c>
      <c r="B5298" s="22">
        <v>36.840000000000003</v>
      </c>
      <c r="C5298" s="22">
        <v>36.840000150000002</v>
      </c>
      <c r="D5298" s="22">
        <f t="shared" si="820"/>
        <v>-1.4999999820020093E-7</v>
      </c>
      <c r="E5298" s="23">
        <f t="shared" si="821"/>
        <v>4.0716611723521105E-7</v>
      </c>
      <c r="F5298" s="22">
        <v>37.799999999999997</v>
      </c>
      <c r="G5298" s="22">
        <v>37.799999239999998</v>
      </c>
      <c r="H5298" s="22">
        <f t="shared" si="822"/>
        <v>7.5999999893383574E-7</v>
      </c>
      <c r="I5298" s="23">
        <f t="shared" si="823"/>
        <v>2.0105820481858712E-6</v>
      </c>
      <c r="J5298" s="22">
        <v>36.67</v>
      </c>
      <c r="K5298" s="22">
        <v>36.66999817</v>
      </c>
      <c r="L5298" s="22">
        <f t="shared" si="824"/>
        <v>1.8300000022009044E-6</v>
      </c>
      <c r="M5298" s="23">
        <f t="shared" si="825"/>
        <v>4.9904556681926462E-6</v>
      </c>
      <c r="N5298" s="22">
        <v>37.78</v>
      </c>
      <c r="O5298" s="22">
        <v>37.77999878</v>
      </c>
      <c r="P5298" s="22">
        <f t="shared" si="826"/>
        <v>1.2200000014672696E-6</v>
      </c>
      <c r="Q5298" s="23">
        <f t="shared" si="827"/>
        <v>3.2292219186441953E-6</v>
      </c>
      <c r="R5298" s="24">
        <v>12106392</v>
      </c>
      <c r="S5298" s="24">
        <v>12106400</v>
      </c>
      <c r="T5298" s="24">
        <f t="shared" si="828"/>
        <v>-8</v>
      </c>
      <c r="U5298" s="23">
        <f t="shared" si="829"/>
        <v>6.608075067732769E-5</v>
      </c>
    </row>
    <row r="5299" spans="1:21" x14ac:dyDescent="0.3">
      <c r="A5299" s="21">
        <v>43404</v>
      </c>
      <c r="B5299" s="22">
        <v>38.69</v>
      </c>
      <c r="C5299" s="22">
        <v>38.689998629999998</v>
      </c>
      <c r="D5299" s="22">
        <f t="shared" si="820"/>
        <v>1.3699999996674705E-6</v>
      </c>
      <c r="E5299" s="23">
        <f t="shared" si="821"/>
        <v>3.5409667825761582E-6</v>
      </c>
      <c r="F5299" s="22">
        <v>38.99</v>
      </c>
      <c r="G5299" s="22">
        <v>38.990001679999999</v>
      </c>
      <c r="H5299" s="22">
        <f t="shared" si="822"/>
        <v>-1.6799999968952761E-6</v>
      </c>
      <c r="I5299" s="23">
        <f t="shared" si="823"/>
        <v>4.3087969338483907E-6</v>
      </c>
      <c r="J5299" s="22">
        <v>38.03</v>
      </c>
      <c r="K5299" s="22">
        <v>38.02999878</v>
      </c>
      <c r="L5299" s="22">
        <f t="shared" si="824"/>
        <v>1.2200000014672696E-6</v>
      </c>
      <c r="M5299" s="23">
        <f t="shared" si="825"/>
        <v>3.2079937959631706E-6</v>
      </c>
      <c r="N5299" s="22">
        <v>38.1</v>
      </c>
      <c r="O5299" s="22">
        <v>38.099998470000003</v>
      </c>
      <c r="P5299" s="22">
        <f t="shared" si="826"/>
        <v>1.5299999986950752E-6</v>
      </c>
      <c r="Q5299" s="23">
        <f t="shared" si="827"/>
        <v>4.0157481893333927E-6</v>
      </c>
      <c r="R5299" s="24">
        <v>12610907</v>
      </c>
      <c r="S5299" s="24">
        <v>12610900</v>
      </c>
      <c r="T5299" s="24">
        <f t="shared" si="828"/>
        <v>7</v>
      </c>
      <c r="U5299" s="23">
        <f t="shared" si="829"/>
        <v>5.550753713057752E-5</v>
      </c>
    </row>
    <row r="5300" spans="1:21" x14ac:dyDescent="0.3">
      <c r="A5300" s="21">
        <v>43405</v>
      </c>
      <c r="B5300" s="22">
        <v>38.78</v>
      </c>
      <c r="C5300" s="22">
        <v>38.77999878</v>
      </c>
      <c r="D5300" s="22">
        <f t="shared" si="820"/>
        <v>1.2200000014672696E-6</v>
      </c>
      <c r="E5300" s="23">
        <f t="shared" si="821"/>
        <v>3.1459516241564706E-6</v>
      </c>
      <c r="F5300" s="22">
        <v>39.08</v>
      </c>
      <c r="G5300" s="22">
        <v>39.08000183</v>
      </c>
      <c r="H5300" s="22">
        <f t="shared" si="822"/>
        <v>-1.8300000022009044E-6</v>
      </c>
      <c r="I5300" s="23">
        <f t="shared" si="823"/>
        <v>4.6827019357918606E-6</v>
      </c>
      <c r="J5300" s="22">
        <v>38.39</v>
      </c>
      <c r="K5300" s="22">
        <v>38.38999939</v>
      </c>
      <c r="L5300" s="22">
        <f t="shared" si="824"/>
        <v>6.1000000073363481E-7</v>
      </c>
      <c r="M5300" s="23">
        <f t="shared" si="825"/>
        <v>1.5889554843090993E-6</v>
      </c>
      <c r="N5300" s="22">
        <v>39.049999999999997</v>
      </c>
      <c r="O5300" s="22">
        <v>39.049999239999998</v>
      </c>
      <c r="P5300" s="22">
        <f t="shared" si="826"/>
        <v>7.5999999893383574E-7</v>
      </c>
      <c r="Q5300" s="23">
        <f t="shared" si="827"/>
        <v>1.9462228264407918E-6</v>
      </c>
      <c r="R5300" s="24">
        <v>14348581</v>
      </c>
      <c r="S5300" s="24">
        <v>14348600</v>
      </c>
      <c r="T5300" s="24">
        <f t="shared" si="828"/>
        <v>-19</v>
      </c>
      <c r="U5300" s="23">
        <f t="shared" si="829"/>
        <v>1.324170999261252E-4</v>
      </c>
    </row>
    <row r="5301" spans="1:21" x14ac:dyDescent="0.3">
      <c r="A5301" s="21">
        <v>43406</v>
      </c>
      <c r="B5301" s="22">
        <v>39.18</v>
      </c>
      <c r="C5301" s="22">
        <v>39.180000309999997</v>
      </c>
      <c r="D5301" s="22">
        <f t="shared" si="820"/>
        <v>-3.0999999722780558E-7</v>
      </c>
      <c r="E5301" s="23">
        <f t="shared" si="821"/>
        <v>7.9121999687346498E-7</v>
      </c>
      <c r="F5301" s="22">
        <v>39.49</v>
      </c>
      <c r="G5301" s="22">
        <v>39.490001679999999</v>
      </c>
      <c r="H5301" s="22">
        <f t="shared" si="822"/>
        <v>-1.6799999968952761E-6</v>
      </c>
      <c r="I5301" s="23">
        <f t="shared" si="823"/>
        <v>4.2542413912991159E-6</v>
      </c>
      <c r="J5301" s="22">
        <v>38.43</v>
      </c>
      <c r="K5301" s="22">
        <v>38.430000309999997</v>
      </c>
      <c r="L5301" s="22">
        <f t="shared" si="824"/>
        <v>-3.0999999722780558E-7</v>
      </c>
      <c r="M5301" s="23">
        <f t="shared" si="825"/>
        <v>8.0666144867851972E-7</v>
      </c>
      <c r="N5301" s="22">
        <v>38.78</v>
      </c>
      <c r="O5301" s="22">
        <v>38.77999878</v>
      </c>
      <c r="P5301" s="22">
        <f t="shared" si="826"/>
        <v>1.2200000014672696E-6</v>
      </c>
      <c r="Q5301" s="23">
        <f t="shared" si="827"/>
        <v>3.1459516241564706E-6</v>
      </c>
      <c r="R5301" s="24">
        <v>9736505</v>
      </c>
      <c r="S5301" s="24">
        <v>9736200</v>
      </c>
      <c r="T5301" s="24">
        <f t="shared" si="828"/>
        <v>305</v>
      </c>
      <c r="U5301" s="23">
        <f t="shared" si="829"/>
        <v>3.1326390172757342E-3</v>
      </c>
    </row>
    <row r="5302" spans="1:21" x14ac:dyDescent="0.3">
      <c r="A5302" s="21">
        <v>43409</v>
      </c>
      <c r="B5302" s="22">
        <v>38.72</v>
      </c>
      <c r="C5302" s="22">
        <v>38.72000122</v>
      </c>
      <c r="D5302" s="22">
        <f t="shared" si="820"/>
        <v>-1.2200000014672696E-6</v>
      </c>
      <c r="E5302" s="23">
        <f t="shared" si="821"/>
        <v>3.1508263507933578E-6</v>
      </c>
      <c r="F5302" s="22">
        <v>38.82</v>
      </c>
      <c r="G5302" s="22">
        <v>38.819999690000003</v>
      </c>
      <c r="H5302" s="22">
        <f t="shared" si="822"/>
        <v>3.0999999722780558E-7</v>
      </c>
      <c r="I5302" s="23">
        <f t="shared" si="823"/>
        <v>7.9855744385196719E-7</v>
      </c>
      <c r="J5302" s="22">
        <v>38.31</v>
      </c>
      <c r="K5302" s="22">
        <v>38.310001370000002</v>
      </c>
      <c r="L5302" s="22">
        <f t="shared" si="824"/>
        <v>-1.3699999996674705E-6</v>
      </c>
      <c r="M5302" s="23">
        <f t="shared" si="825"/>
        <v>3.5760896650353484E-6</v>
      </c>
      <c r="N5302" s="22">
        <v>38.479999999999997</v>
      </c>
      <c r="O5302" s="22">
        <v>38.479999540000001</v>
      </c>
      <c r="P5302" s="22">
        <f t="shared" si="826"/>
        <v>4.5999999542800651E-7</v>
      </c>
      <c r="Q5302" s="23">
        <f t="shared" si="827"/>
        <v>1.1954261978351534E-6</v>
      </c>
      <c r="R5302" s="24">
        <v>8591862</v>
      </c>
      <c r="S5302" s="24">
        <v>8591900</v>
      </c>
      <c r="T5302" s="24">
        <f t="shared" si="828"/>
        <v>-38</v>
      </c>
      <c r="U5302" s="23">
        <f t="shared" si="829"/>
        <v>4.4227702836392415E-4</v>
      </c>
    </row>
    <row r="5303" spans="1:21" x14ac:dyDescent="0.3">
      <c r="A5303" s="21">
        <v>43410</v>
      </c>
      <c r="B5303" s="22">
        <v>38.5</v>
      </c>
      <c r="C5303" s="22">
        <v>38.5</v>
      </c>
      <c r="D5303" s="22">
        <f t="shared" si="820"/>
        <v>0</v>
      </c>
      <c r="E5303" s="23">
        <f t="shared" si="821"/>
        <v>0</v>
      </c>
      <c r="F5303" s="22">
        <v>38.85</v>
      </c>
      <c r="G5303" s="22">
        <v>38.849998470000003</v>
      </c>
      <c r="H5303" s="22">
        <f t="shared" si="822"/>
        <v>1.5299999986950752E-6</v>
      </c>
      <c r="I5303" s="23">
        <f t="shared" si="823"/>
        <v>3.9382240899611421E-6</v>
      </c>
      <c r="J5303" s="22">
        <v>38.42</v>
      </c>
      <c r="K5303" s="22">
        <v>38.41999817</v>
      </c>
      <c r="L5303" s="22">
        <f t="shared" si="824"/>
        <v>1.8300000022009044E-6</v>
      </c>
      <c r="M5303" s="23">
        <f t="shared" si="825"/>
        <v>4.7631444283353657E-6</v>
      </c>
      <c r="N5303" s="22">
        <v>38.729999999999997</v>
      </c>
      <c r="O5303" s="22">
        <v>38.729999540000001</v>
      </c>
      <c r="P5303" s="22">
        <f t="shared" si="826"/>
        <v>4.5999999542800651E-7</v>
      </c>
      <c r="Q5303" s="23">
        <f t="shared" si="827"/>
        <v>1.1877097879976027E-6</v>
      </c>
      <c r="R5303" s="24">
        <v>8578097</v>
      </c>
      <c r="S5303" s="24">
        <v>8578100</v>
      </c>
      <c r="T5303" s="24">
        <f t="shared" si="828"/>
        <v>-3</v>
      </c>
      <c r="U5303" s="23">
        <f t="shared" si="829"/>
        <v>3.4972779519940313E-5</v>
      </c>
    </row>
    <row r="5304" spans="1:21" x14ac:dyDescent="0.3">
      <c r="A5304" s="21">
        <v>43411</v>
      </c>
      <c r="B5304" s="22">
        <v>39.29</v>
      </c>
      <c r="C5304" s="22">
        <v>39.290000919999997</v>
      </c>
      <c r="D5304" s="22">
        <f t="shared" si="820"/>
        <v>-9.1999999796144039E-7</v>
      </c>
      <c r="E5304" s="23">
        <f t="shared" si="821"/>
        <v>2.3415626785926796E-6</v>
      </c>
      <c r="F5304" s="22">
        <v>39.299999999999997</v>
      </c>
      <c r="G5304" s="22">
        <v>39.299999239999998</v>
      </c>
      <c r="H5304" s="22">
        <f t="shared" si="822"/>
        <v>7.5999999893383574E-7</v>
      </c>
      <c r="I5304" s="23">
        <f t="shared" si="823"/>
        <v>1.9338422738703233E-6</v>
      </c>
      <c r="J5304" s="22">
        <v>38.72</v>
      </c>
      <c r="K5304" s="22">
        <v>38.72000122</v>
      </c>
      <c r="L5304" s="22">
        <f t="shared" si="824"/>
        <v>-1.2200000014672696E-6</v>
      </c>
      <c r="M5304" s="23">
        <f t="shared" si="825"/>
        <v>3.1508263507933578E-6</v>
      </c>
      <c r="N5304" s="22">
        <v>39.18</v>
      </c>
      <c r="O5304" s="22">
        <v>39.180000309999997</v>
      </c>
      <c r="P5304" s="22">
        <f t="shared" si="826"/>
        <v>-3.0999999722780558E-7</v>
      </c>
      <c r="Q5304" s="23">
        <f t="shared" si="827"/>
        <v>7.9121999687346498E-7</v>
      </c>
      <c r="R5304" s="24">
        <v>6568768</v>
      </c>
      <c r="S5304" s="24">
        <v>6568700</v>
      </c>
      <c r="T5304" s="24">
        <f t="shared" si="828"/>
        <v>68</v>
      </c>
      <c r="U5304" s="23">
        <f t="shared" si="829"/>
        <v>1.0352124469073028E-3</v>
      </c>
    </row>
    <row r="5305" spans="1:21" x14ac:dyDescent="0.3">
      <c r="A5305" s="21">
        <v>43412</v>
      </c>
      <c r="B5305" s="22">
        <v>38.79</v>
      </c>
      <c r="C5305" s="22">
        <v>38.790000919999997</v>
      </c>
      <c r="D5305" s="22">
        <f t="shared" si="820"/>
        <v>-9.1999999796144039E-7</v>
      </c>
      <c r="E5305" s="23">
        <f t="shared" si="821"/>
        <v>2.3717452336720399E-6</v>
      </c>
      <c r="F5305" s="22">
        <v>39.06</v>
      </c>
      <c r="G5305" s="22">
        <v>39.060001370000002</v>
      </c>
      <c r="H5305" s="22">
        <f t="shared" si="822"/>
        <v>-1.3699999996674705E-6</v>
      </c>
      <c r="I5305" s="23">
        <f t="shared" si="823"/>
        <v>3.5074243512948204E-6</v>
      </c>
      <c r="J5305" s="22">
        <v>38.69</v>
      </c>
      <c r="K5305" s="22">
        <v>38.689998629999998</v>
      </c>
      <c r="L5305" s="22">
        <f t="shared" si="824"/>
        <v>1.3699999996674705E-6</v>
      </c>
      <c r="M5305" s="23">
        <f t="shared" si="825"/>
        <v>3.5409667825761582E-6</v>
      </c>
      <c r="N5305" s="22">
        <v>38.700000000000003</v>
      </c>
      <c r="O5305" s="22">
        <v>38.700000760000002</v>
      </c>
      <c r="P5305" s="22">
        <f t="shared" si="826"/>
        <v>-7.5999999893383574E-7</v>
      </c>
      <c r="Q5305" s="23">
        <f t="shared" si="827"/>
        <v>1.9638242480846809E-6</v>
      </c>
      <c r="R5305" s="24">
        <v>7953651</v>
      </c>
      <c r="S5305" s="24">
        <v>7953700</v>
      </c>
      <c r="T5305" s="24">
        <f t="shared" si="828"/>
        <v>-49</v>
      </c>
      <c r="U5305" s="23">
        <f t="shared" si="829"/>
        <v>6.1606547895947804E-4</v>
      </c>
    </row>
    <row r="5306" spans="1:21" x14ac:dyDescent="0.3">
      <c r="A5306" s="21">
        <v>43413</v>
      </c>
      <c r="B5306" s="22">
        <v>38.090000000000003</v>
      </c>
      <c r="C5306" s="22">
        <v>38.090000150000002</v>
      </c>
      <c r="D5306" s="22">
        <f t="shared" si="820"/>
        <v>-1.4999999820020093E-7</v>
      </c>
      <c r="E5306" s="23">
        <f t="shared" si="821"/>
        <v>3.9380414179442037E-7</v>
      </c>
      <c r="F5306" s="22">
        <v>38.39</v>
      </c>
      <c r="G5306" s="22">
        <v>38.38999939</v>
      </c>
      <c r="H5306" s="22">
        <f t="shared" si="822"/>
        <v>6.1000000073363481E-7</v>
      </c>
      <c r="I5306" s="23">
        <f t="shared" si="823"/>
        <v>1.5889554843090993E-6</v>
      </c>
      <c r="J5306" s="22">
        <v>37.81</v>
      </c>
      <c r="K5306" s="22">
        <v>37.810001370000002</v>
      </c>
      <c r="L5306" s="22">
        <f t="shared" si="824"/>
        <v>-1.3699999996674705E-6</v>
      </c>
      <c r="M5306" s="23">
        <f t="shared" si="825"/>
        <v>3.6233799260173643E-6</v>
      </c>
      <c r="N5306" s="22">
        <v>38.07</v>
      </c>
      <c r="O5306" s="22">
        <v>38.069999690000003</v>
      </c>
      <c r="P5306" s="22">
        <f t="shared" si="826"/>
        <v>3.0999999722780558E-7</v>
      </c>
      <c r="Q5306" s="23">
        <f t="shared" si="827"/>
        <v>8.1428946612057502E-7</v>
      </c>
      <c r="R5306" s="24">
        <v>5975376</v>
      </c>
      <c r="S5306" s="24">
        <v>5975400</v>
      </c>
      <c r="T5306" s="24">
        <f t="shared" si="828"/>
        <v>-24</v>
      </c>
      <c r="U5306" s="23">
        <f t="shared" si="829"/>
        <v>4.0164675168189579E-4</v>
      </c>
    </row>
    <row r="5307" spans="1:21" x14ac:dyDescent="0.3">
      <c r="A5307" s="21">
        <v>43416</v>
      </c>
      <c r="B5307" s="22">
        <v>37.86</v>
      </c>
      <c r="C5307" s="22">
        <v>37.86000061</v>
      </c>
      <c r="D5307" s="22">
        <f t="shared" si="820"/>
        <v>-6.1000000073363481E-7</v>
      </c>
      <c r="E5307" s="23">
        <f t="shared" si="821"/>
        <v>1.6111991307589017E-6</v>
      </c>
      <c r="F5307" s="22">
        <v>37.92</v>
      </c>
      <c r="G5307" s="22">
        <v>37.91999817</v>
      </c>
      <c r="H5307" s="22">
        <f t="shared" si="822"/>
        <v>1.8300000022009044E-6</v>
      </c>
      <c r="I5307" s="23">
        <f t="shared" si="823"/>
        <v>4.8259496057905647E-6</v>
      </c>
      <c r="J5307" s="22">
        <v>37.01</v>
      </c>
      <c r="K5307" s="22">
        <v>37.009998320000001</v>
      </c>
      <c r="L5307" s="22">
        <f t="shared" si="824"/>
        <v>1.6799999968952761E-6</v>
      </c>
      <c r="M5307" s="23">
        <f t="shared" si="825"/>
        <v>4.5393138966650889E-6</v>
      </c>
      <c r="N5307" s="22">
        <v>37.06</v>
      </c>
      <c r="O5307" s="22">
        <v>37.060001370000002</v>
      </c>
      <c r="P5307" s="22">
        <f t="shared" si="826"/>
        <v>-1.3699999996674705E-6</v>
      </c>
      <c r="Q5307" s="23">
        <f t="shared" si="827"/>
        <v>3.6967079034607991E-6</v>
      </c>
      <c r="R5307" s="24">
        <v>11666706</v>
      </c>
      <c r="S5307" s="24">
        <v>11666700</v>
      </c>
      <c r="T5307" s="24">
        <f t="shared" si="828"/>
        <v>6</v>
      </c>
      <c r="U5307" s="23">
        <f t="shared" si="829"/>
        <v>5.1428424490215747E-5</v>
      </c>
    </row>
    <row r="5308" spans="1:21" x14ac:dyDescent="0.3">
      <c r="A5308" s="21">
        <v>43417</v>
      </c>
      <c r="B5308" s="22">
        <v>37.39</v>
      </c>
      <c r="C5308" s="22">
        <v>37.38999939</v>
      </c>
      <c r="D5308" s="22">
        <f t="shared" si="820"/>
        <v>6.1000000073363481E-7</v>
      </c>
      <c r="E5308" s="23">
        <f t="shared" si="821"/>
        <v>1.6314522885410369E-6</v>
      </c>
      <c r="F5308" s="22">
        <v>38.119999999999997</v>
      </c>
      <c r="G5308" s="22">
        <v>38.119998930000001</v>
      </c>
      <c r="H5308" s="22">
        <f t="shared" si="822"/>
        <v>1.0699999961616413E-6</v>
      </c>
      <c r="I5308" s="23">
        <f t="shared" si="823"/>
        <v>2.806925567145186E-6</v>
      </c>
      <c r="J5308" s="22">
        <v>37.24</v>
      </c>
      <c r="K5308" s="22">
        <v>37.240001679999999</v>
      </c>
      <c r="L5308" s="22">
        <f t="shared" si="824"/>
        <v>-1.6799999968952761E-6</v>
      </c>
      <c r="M5308" s="23">
        <f t="shared" si="825"/>
        <v>4.5112779836353541E-6</v>
      </c>
      <c r="N5308" s="22">
        <v>37.4</v>
      </c>
      <c r="O5308" s="22">
        <v>37.400001529999997</v>
      </c>
      <c r="P5308" s="22">
        <f t="shared" si="826"/>
        <v>-1.5299999986950752E-6</v>
      </c>
      <c r="Q5308" s="23">
        <f t="shared" si="827"/>
        <v>4.0909089200646229E-6</v>
      </c>
      <c r="R5308" s="24">
        <v>15057118</v>
      </c>
      <c r="S5308" s="24">
        <v>15057100</v>
      </c>
      <c r="T5308" s="24">
        <f t="shared" si="828"/>
        <v>18</v>
      </c>
      <c r="U5308" s="23">
        <f t="shared" si="829"/>
        <v>1.1954493229107864E-4</v>
      </c>
    </row>
    <row r="5309" spans="1:21" x14ac:dyDescent="0.3">
      <c r="A5309" s="21">
        <v>43418</v>
      </c>
      <c r="B5309" s="22">
        <v>38.200000000000003</v>
      </c>
      <c r="C5309" s="22">
        <v>38.200000760000002</v>
      </c>
      <c r="D5309" s="22">
        <f t="shared" si="820"/>
        <v>-7.5999999893383574E-7</v>
      </c>
      <c r="E5309" s="23">
        <f t="shared" si="821"/>
        <v>1.9895287534382652E-6</v>
      </c>
      <c r="F5309" s="22">
        <v>38.340000000000003</v>
      </c>
      <c r="G5309" s="22">
        <v>38.340000150000002</v>
      </c>
      <c r="H5309" s="22">
        <f t="shared" si="822"/>
        <v>-1.4999999820020093E-7</v>
      </c>
      <c r="I5309" s="23">
        <f t="shared" si="823"/>
        <v>3.9123630050429443E-7</v>
      </c>
      <c r="J5309" s="22">
        <v>37.369999999999997</v>
      </c>
      <c r="K5309" s="22">
        <v>37.369998930000001</v>
      </c>
      <c r="L5309" s="22">
        <f t="shared" si="824"/>
        <v>1.0699999961616413E-6</v>
      </c>
      <c r="M5309" s="23">
        <f t="shared" si="825"/>
        <v>2.8632593706141734E-6</v>
      </c>
      <c r="N5309" s="22">
        <v>37.840000000000003</v>
      </c>
      <c r="O5309" s="22">
        <v>37.840000150000002</v>
      </c>
      <c r="P5309" s="22">
        <f t="shared" si="826"/>
        <v>-1.4999999820020093E-7</v>
      </c>
      <c r="Q5309" s="23">
        <f t="shared" si="827"/>
        <v>3.9640591333401705E-7</v>
      </c>
      <c r="R5309" s="24">
        <v>10404893</v>
      </c>
      <c r="S5309" s="24">
        <v>10404900</v>
      </c>
      <c r="T5309" s="24">
        <f t="shared" si="828"/>
        <v>-7</v>
      </c>
      <c r="U5309" s="23">
        <f t="shared" si="829"/>
        <v>6.7275994963911237E-5</v>
      </c>
    </row>
    <row r="5310" spans="1:21" x14ac:dyDescent="0.3">
      <c r="A5310" s="21">
        <v>43419</v>
      </c>
      <c r="B5310" s="22">
        <v>38.07</v>
      </c>
      <c r="C5310" s="22">
        <v>38.069999690000003</v>
      </c>
      <c r="D5310" s="22">
        <f t="shared" si="820"/>
        <v>3.0999999722780558E-7</v>
      </c>
      <c r="E5310" s="23">
        <f t="shared" si="821"/>
        <v>8.1428946612057502E-7</v>
      </c>
      <c r="F5310" s="22">
        <v>38.57</v>
      </c>
      <c r="G5310" s="22">
        <v>38.569999690000003</v>
      </c>
      <c r="H5310" s="22">
        <f t="shared" si="822"/>
        <v>3.0999999722780558E-7</v>
      </c>
      <c r="I5310" s="23">
        <f t="shared" si="823"/>
        <v>8.0373347088249747E-7</v>
      </c>
      <c r="J5310" s="22">
        <v>37.89</v>
      </c>
      <c r="K5310" s="22">
        <v>37.88999939</v>
      </c>
      <c r="L5310" s="22">
        <f t="shared" si="824"/>
        <v>6.1000000073363481E-7</v>
      </c>
      <c r="M5310" s="23">
        <f t="shared" si="825"/>
        <v>1.6099234905098129E-6</v>
      </c>
      <c r="N5310" s="22">
        <v>38.520000000000003</v>
      </c>
      <c r="O5310" s="22">
        <v>38.520000459999999</v>
      </c>
      <c r="P5310" s="22">
        <f t="shared" si="826"/>
        <v>-4.5999999542800651E-7</v>
      </c>
      <c r="Q5310" s="23">
        <f t="shared" si="827"/>
        <v>1.1941848129147362E-6</v>
      </c>
      <c r="R5310" s="24">
        <v>10840370</v>
      </c>
      <c r="S5310" s="24">
        <v>10840400</v>
      </c>
      <c r="T5310" s="24">
        <f t="shared" si="828"/>
        <v>-30</v>
      </c>
      <c r="U5310" s="23">
        <f t="shared" si="829"/>
        <v>2.7674255562525367E-4</v>
      </c>
    </row>
    <row r="5311" spans="1:21" x14ac:dyDescent="0.3">
      <c r="A5311" s="21">
        <v>43420</v>
      </c>
      <c r="B5311" s="22">
        <v>37.07</v>
      </c>
      <c r="C5311" s="22">
        <v>37.069999690000003</v>
      </c>
      <c r="D5311" s="22">
        <f t="shared" si="820"/>
        <v>3.0999999722780558E-7</v>
      </c>
      <c r="E5311" s="23">
        <f t="shared" si="821"/>
        <v>8.3625573191313272E-7</v>
      </c>
      <c r="F5311" s="22">
        <v>37.200000000000003</v>
      </c>
      <c r="G5311" s="22">
        <v>37.200000760000002</v>
      </c>
      <c r="H5311" s="22">
        <f t="shared" si="822"/>
        <v>-7.5999999893383574E-7</v>
      </c>
      <c r="I5311" s="23">
        <f t="shared" si="823"/>
        <v>2.0430107080832105E-6</v>
      </c>
      <c r="J5311" s="22">
        <v>36.659999999999997</v>
      </c>
      <c r="K5311" s="22">
        <v>36.659999849999998</v>
      </c>
      <c r="L5311" s="22">
        <f t="shared" si="824"/>
        <v>1.4999999820020093E-7</v>
      </c>
      <c r="M5311" s="23">
        <f t="shared" si="825"/>
        <v>4.0916529954705099E-7</v>
      </c>
      <c r="N5311" s="22">
        <v>36.869999999999997</v>
      </c>
      <c r="O5311" s="22">
        <v>36.869998930000001</v>
      </c>
      <c r="P5311" s="22">
        <f t="shared" si="826"/>
        <v>1.0699999961616413E-6</v>
      </c>
      <c r="Q5311" s="23">
        <f t="shared" si="827"/>
        <v>2.9020884925793005E-6</v>
      </c>
      <c r="R5311" s="24">
        <v>16382423</v>
      </c>
      <c r="S5311" s="24">
        <v>16382400</v>
      </c>
      <c r="T5311" s="24">
        <f t="shared" si="828"/>
        <v>23</v>
      </c>
      <c r="U5311" s="23">
        <f t="shared" si="829"/>
        <v>1.4039456978220529E-4</v>
      </c>
    </row>
    <row r="5312" spans="1:21" x14ac:dyDescent="0.3">
      <c r="A5312" s="21">
        <v>43423</v>
      </c>
      <c r="B5312" s="22">
        <v>36.64</v>
      </c>
      <c r="C5312" s="22">
        <v>36.63999939</v>
      </c>
      <c r="D5312" s="22">
        <f t="shared" si="820"/>
        <v>6.1000000073363481E-7</v>
      </c>
      <c r="E5312" s="23">
        <f t="shared" si="821"/>
        <v>1.6648471912914921E-6</v>
      </c>
      <c r="F5312" s="22">
        <v>36.68</v>
      </c>
      <c r="G5312" s="22">
        <v>36.680000309999997</v>
      </c>
      <c r="H5312" s="22">
        <f t="shared" si="822"/>
        <v>-3.0999999722780558E-7</v>
      </c>
      <c r="I5312" s="23">
        <f t="shared" si="823"/>
        <v>8.4514720449250073E-7</v>
      </c>
      <c r="J5312" s="22">
        <v>35.96</v>
      </c>
      <c r="K5312" s="22">
        <v>35.959999080000003</v>
      </c>
      <c r="L5312" s="22">
        <f t="shared" si="824"/>
        <v>9.1999999796144039E-7</v>
      </c>
      <c r="M5312" s="23">
        <f t="shared" si="825"/>
        <v>2.5583982800297677E-6</v>
      </c>
      <c r="N5312" s="22">
        <v>36.049999999999997</v>
      </c>
      <c r="O5312" s="22">
        <v>36.049999239999998</v>
      </c>
      <c r="P5312" s="22">
        <f t="shared" si="826"/>
        <v>7.5999999893383574E-7</v>
      </c>
      <c r="Q5312" s="23">
        <f t="shared" si="827"/>
        <v>2.1081831205437657E-6</v>
      </c>
      <c r="R5312" s="24">
        <v>15191679</v>
      </c>
      <c r="S5312" s="24">
        <v>15191700</v>
      </c>
      <c r="T5312" s="24">
        <f t="shared" si="828"/>
        <v>-21</v>
      </c>
      <c r="U5312" s="23">
        <f t="shared" si="829"/>
        <v>1.3823337743636328E-4</v>
      </c>
    </row>
    <row r="5313" spans="1:21" x14ac:dyDescent="0.3">
      <c r="A5313" s="21">
        <v>43424</v>
      </c>
      <c r="B5313" s="22">
        <v>35.4</v>
      </c>
      <c r="C5313" s="22">
        <v>35.400001529999997</v>
      </c>
      <c r="D5313" s="22">
        <f t="shared" si="820"/>
        <v>-1.5299999986950752E-6</v>
      </c>
      <c r="E5313" s="23">
        <f t="shared" si="821"/>
        <v>4.3220337078190943E-6</v>
      </c>
      <c r="F5313" s="22">
        <v>35.99</v>
      </c>
      <c r="G5313" s="22">
        <v>35.990001679999999</v>
      </c>
      <c r="H5313" s="22">
        <f t="shared" si="822"/>
        <v>-1.6799999968952761E-6</v>
      </c>
      <c r="I5313" s="23">
        <f t="shared" si="823"/>
        <v>4.6679630966198833E-6</v>
      </c>
      <c r="J5313" s="22">
        <v>35.22</v>
      </c>
      <c r="K5313" s="22">
        <v>35.22000122</v>
      </c>
      <c r="L5313" s="22">
        <f t="shared" si="824"/>
        <v>-1.2200000014672696E-6</v>
      </c>
      <c r="M5313" s="23">
        <f t="shared" si="825"/>
        <v>3.4639408268233716E-6</v>
      </c>
      <c r="N5313" s="22">
        <v>35.64</v>
      </c>
      <c r="O5313" s="22">
        <v>35.63999939</v>
      </c>
      <c r="P5313" s="22">
        <f t="shared" si="826"/>
        <v>6.1000000073363481E-7</v>
      </c>
      <c r="Q5313" s="23">
        <f t="shared" si="827"/>
        <v>1.7115600762462158E-6</v>
      </c>
      <c r="R5313" s="24">
        <v>11673471</v>
      </c>
      <c r="S5313" s="24">
        <v>11673500</v>
      </c>
      <c r="T5313" s="24">
        <f t="shared" si="828"/>
        <v>-29</v>
      </c>
      <c r="U5313" s="23">
        <f t="shared" si="829"/>
        <v>2.4842592195999482E-4</v>
      </c>
    </row>
    <row r="5314" spans="1:21" x14ac:dyDescent="0.3">
      <c r="A5314" s="21">
        <v>43425</v>
      </c>
      <c r="B5314" s="22">
        <v>36.42</v>
      </c>
      <c r="C5314" s="22">
        <v>36.41999817</v>
      </c>
      <c r="D5314" s="22">
        <f t="shared" ref="D5314:D5377" si="830">B5314-C5314</f>
        <v>1.8300000022009044E-6</v>
      </c>
      <c r="E5314" s="23">
        <f t="shared" ref="E5314:E5377" si="831">IFERROR(ABS(D5314)/C5314*100,0)</f>
        <v>5.0247119553902609E-6</v>
      </c>
      <c r="F5314" s="22">
        <v>36.72</v>
      </c>
      <c r="G5314" s="22">
        <v>36.72000122</v>
      </c>
      <c r="H5314" s="22">
        <f t="shared" ref="H5314:H5377" si="832">F5314-G5314</f>
        <v>-1.2200000014672696E-6</v>
      </c>
      <c r="I5314" s="23">
        <f t="shared" ref="I5314:I5377" si="833">IFERROR(ABS(H5314)/G5314*100,0)</f>
        <v>3.322439980755724E-6</v>
      </c>
      <c r="J5314" s="22">
        <v>36.14</v>
      </c>
      <c r="K5314" s="22">
        <v>36.13999939</v>
      </c>
      <c r="L5314" s="22">
        <f t="shared" ref="L5314:L5377" si="834">J5314-K5314</f>
        <v>6.1000000073363481E-7</v>
      </c>
      <c r="M5314" s="23">
        <f t="shared" ref="M5314:M5377" si="835">IFERROR(ABS(L5314)/K5314*100,0)</f>
        <v>1.6878804953782676E-6</v>
      </c>
      <c r="N5314" s="22">
        <v>36.17</v>
      </c>
      <c r="O5314" s="22">
        <v>36.16999817</v>
      </c>
      <c r="P5314" s="22">
        <f t="shared" ref="P5314:P5377" si="836">N5314-O5314</f>
        <v>1.8300000022009044E-6</v>
      </c>
      <c r="Q5314" s="23">
        <f t="shared" ref="Q5314:Q5377" si="837">IFERROR(ABS(P5314)/O5314*100,0)</f>
        <v>5.0594417881910125E-6</v>
      </c>
      <c r="R5314" s="24">
        <v>7013073</v>
      </c>
      <c r="S5314" s="24">
        <v>7013100</v>
      </c>
      <c r="T5314" s="24">
        <f t="shared" ref="T5314:T5377" si="838">R5314-S5314</f>
        <v>-27</v>
      </c>
      <c r="U5314" s="23">
        <f t="shared" ref="U5314:U5377" si="839">IFERROR(ABS(T5314)/S5314*100,0)</f>
        <v>3.849937973221543E-4</v>
      </c>
    </row>
    <row r="5315" spans="1:21" x14ac:dyDescent="0.3">
      <c r="A5315" s="21">
        <v>43427</v>
      </c>
      <c r="B5315" s="22">
        <v>35.83</v>
      </c>
      <c r="C5315" s="22">
        <v>35.83000183</v>
      </c>
      <c r="D5315" s="22">
        <f t="shared" si="830"/>
        <v>-1.8300000022009044E-6</v>
      </c>
      <c r="E5315" s="23">
        <f t="shared" si="831"/>
        <v>5.1074516012686025E-6</v>
      </c>
      <c r="F5315" s="22">
        <v>36.200000000000003</v>
      </c>
      <c r="G5315" s="22">
        <v>36.200000760000002</v>
      </c>
      <c r="H5315" s="22">
        <f t="shared" si="832"/>
        <v>-7.5999999893383574E-7</v>
      </c>
      <c r="I5315" s="23">
        <f t="shared" si="833"/>
        <v>2.0994474667901519E-6</v>
      </c>
      <c r="J5315" s="22">
        <v>35.75</v>
      </c>
      <c r="K5315" s="22">
        <v>35.75</v>
      </c>
      <c r="L5315" s="22">
        <f t="shared" si="834"/>
        <v>0</v>
      </c>
      <c r="M5315" s="23">
        <f t="shared" si="835"/>
        <v>0</v>
      </c>
      <c r="N5315" s="22">
        <v>35.96</v>
      </c>
      <c r="O5315" s="22">
        <v>35.959999080000003</v>
      </c>
      <c r="P5315" s="22">
        <f t="shared" si="836"/>
        <v>9.1999999796144039E-7</v>
      </c>
      <c r="Q5315" s="23">
        <f t="shared" si="837"/>
        <v>2.5583982800297677E-6</v>
      </c>
      <c r="R5315" s="24">
        <v>2320492</v>
      </c>
      <c r="S5315" s="24">
        <v>2320500</v>
      </c>
      <c r="T5315" s="24">
        <f t="shared" si="838"/>
        <v>-8</v>
      </c>
      <c r="U5315" s="23">
        <f t="shared" si="839"/>
        <v>3.4475328592975649E-4</v>
      </c>
    </row>
    <row r="5316" spans="1:21" x14ac:dyDescent="0.3">
      <c r="A5316" s="21">
        <v>43430</v>
      </c>
      <c r="B5316" s="22">
        <v>36.71</v>
      </c>
      <c r="C5316" s="22">
        <v>36.709999080000003</v>
      </c>
      <c r="D5316" s="22">
        <f t="shared" si="830"/>
        <v>9.1999999796144039E-7</v>
      </c>
      <c r="E5316" s="23">
        <f t="shared" si="831"/>
        <v>2.5061291773844423E-6</v>
      </c>
      <c r="F5316" s="22">
        <v>36.89</v>
      </c>
      <c r="G5316" s="22">
        <v>36.88999939</v>
      </c>
      <c r="H5316" s="22">
        <f t="shared" si="832"/>
        <v>6.1000000073363481E-7</v>
      </c>
      <c r="I5316" s="23">
        <f t="shared" si="833"/>
        <v>1.6535646809985887E-6</v>
      </c>
      <c r="J5316" s="22">
        <v>36.47</v>
      </c>
      <c r="K5316" s="22">
        <v>36.47000122</v>
      </c>
      <c r="L5316" s="22">
        <f t="shared" si="834"/>
        <v>-1.2200000014672696E-6</v>
      </c>
      <c r="M5316" s="23">
        <f t="shared" si="835"/>
        <v>3.3452151375257605E-6</v>
      </c>
      <c r="N5316" s="22">
        <v>36.840000000000003</v>
      </c>
      <c r="O5316" s="22">
        <v>36.840000150000002</v>
      </c>
      <c r="P5316" s="22">
        <f t="shared" si="836"/>
        <v>-1.4999999820020093E-7</v>
      </c>
      <c r="Q5316" s="23">
        <f t="shared" si="837"/>
        <v>4.0716611723521105E-7</v>
      </c>
      <c r="R5316" s="24">
        <v>7077608</v>
      </c>
      <c r="S5316" s="24">
        <v>7077300</v>
      </c>
      <c r="T5316" s="24">
        <f t="shared" si="838"/>
        <v>308</v>
      </c>
      <c r="U5316" s="23">
        <f t="shared" si="839"/>
        <v>4.3519421248216124E-3</v>
      </c>
    </row>
    <row r="5317" spans="1:21" x14ac:dyDescent="0.3">
      <c r="A5317" s="21">
        <v>43431</v>
      </c>
      <c r="B5317" s="22">
        <v>36.39</v>
      </c>
      <c r="C5317" s="22">
        <v>36.38999939</v>
      </c>
      <c r="D5317" s="22">
        <f t="shared" si="830"/>
        <v>6.1000000073363481E-7</v>
      </c>
      <c r="E5317" s="23">
        <f t="shared" si="831"/>
        <v>1.6762847237124806E-6</v>
      </c>
      <c r="F5317" s="22">
        <v>36.82</v>
      </c>
      <c r="G5317" s="22">
        <v>36.819999690000003</v>
      </c>
      <c r="H5317" s="22">
        <f t="shared" si="832"/>
        <v>3.0999999722780558E-7</v>
      </c>
      <c r="I5317" s="23">
        <f t="shared" si="833"/>
        <v>8.4193373122705089E-7</v>
      </c>
      <c r="J5317" s="22">
        <v>36.39</v>
      </c>
      <c r="K5317" s="22">
        <v>36.38999939</v>
      </c>
      <c r="L5317" s="22">
        <f t="shared" si="834"/>
        <v>6.1000000073363481E-7</v>
      </c>
      <c r="M5317" s="23">
        <f t="shared" si="835"/>
        <v>1.6762847237124806E-6</v>
      </c>
      <c r="N5317" s="22">
        <v>36.799999999999997</v>
      </c>
      <c r="O5317" s="22">
        <v>36.799999239999998</v>
      </c>
      <c r="P5317" s="22">
        <f t="shared" si="836"/>
        <v>7.5999999893383574E-7</v>
      </c>
      <c r="Q5317" s="23">
        <f t="shared" si="837"/>
        <v>2.0652174310583923E-6</v>
      </c>
      <c r="R5317" s="24">
        <v>6870309</v>
      </c>
      <c r="S5317" s="24">
        <v>6870200</v>
      </c>
      <c r="T5317" s="24">
        <f t="shared" si="838"/>
        <v>109</v>
      </c>
      <c r="U5317" s="23">
        <f t="shared" si="839"/>
        <v>1.586562254373963E-3</v>
      </c>
    </row>
    <row r="5318" spans="1:21" x14ac:dyDescent="0.3">
      <c r="A5318" s="21">
        <v>43432</v>
      </c>
      <c r="B5318" s="22">
        <v>37.270000000000003</v>
      </c>
      <c r="C5318" s="22">
        <v>37.270000459999999</v>
      </c>
      <c r="D5318" s="22">
        <f t="shared" si="830"/>
        <v>-4.5999999542800651E-7</v>
      </c>
      <c r="E5318" s="23">
        <f t="shared" si="831"/>
        <v>1.2342366239616799E-6</v>
      </c>
      <c r="F5318" s="22">
        <v>38.020000000000003</v>
      </c>
      <c r="G5318" s="22">
        <v>38.020000459999999</v>
      </c>
      <c r="H5318" s="22">
        <f t="shared" si="832"/>
        <v>-4.5999999542800651E-7</v>
      </c>
      <c r="I5318" s="23">
        <f t="shared" si="833"/>
        <v>1.2098895051617958E-6</v>
      </c>
      <c r="J5318" s="22">
        <v>37.07</v>
      </c>
      <c r="K5318" s="22">
        <v>37.069999690000003</v>
      </c>
      <c r="L5318" s="22">
        <f t="shared" si="834"/>
        <v>3.0999999722780558E-7</v>
      </c>
      <c r="M5318" s="23">
        <f t="shared" si="835"/>
        <v>8.3625573191313272E-7</v>
      </c>
      <c r="N5318" s="22">
        <v>38.01</v>
      </c>
      <c r="O5318" s="22">
        <v>38.009998320000001</v>
      </c>
      <c r="P5318" s="22">
        <f t="shared" si="836"/>
        <v>1.6799999968952761E-6</v>
      </c>
      <c r="Q5318" s="23">
        <f t="shared" si="837"/>
        <v>4.4198896899484948E-6</v>
      </c>
      <c r="R5318" s="24">
        <v>8380230</v>
      </c>
      <c r="S5318" s="24">
        <v>8380200</v>
      </c>
      <c r="T5318" s="24">
        <f t="shared" si="838"/>
        <v>30</v>
      </c>
      <c r="U5318" s="23">
        <f t="shared" si="839"/>
        <v>3.5798668289539629E-4</v>
      </c>
    </row>
    <row r="5319" spans="1:21" x14ac:dyDescent="0.3">
      <c r="A5319" s="21">
        <v>43433</v>
      </c>
      <c r="B5319" s="22">
        <v>37.950000000000003</v>
      </c>
      <c r="C5319" s="22">
        <v>37.950000760000002</v>
      </c>
      <c r="D5319" s="22">
        <f t="shared" si="830"/>
        <v>-7.5999999893383574E-7</v>
      </c>
      <c r="E5319" s="23">
        <f t="shared" si="831"/>
        <v>2.0026350031984447E-6</v>
      </c>
      <c r="F5319" s="22">
        <v>38.369999999999997</v>
      </c>
      <c r="G5319" s="22">
        <v>38.369998930000001</v>
      </c>
      <c r="H5319" s="22">
        <f t="shared" si="832"/>
        <v>1.0699999961616413E-6</v>
      </c>
      <c r="I5319" s="23">
        <f t="shared" si="833"/>
        <v>2.7886370237165945E-6</v>
      </c>
      <c r="J5319" s="22">
        <v>37.869999999999997</v>
      </c>
      <c r="K5319" s="22">
        <v>37.869998930000001</v>
      </c>
      <c r="L5319" s="22">
        <f t="shared" si="834"/>
        <v>1.0699999961616413E-6</v>
      </c>
      <c r="M5319" s="23">
        <f t="shared" si="835"/>
        <v>2.8254555753736887E-6</v>
      </c>
      <c r="N5319" s="22">
        <v>37.93</v>
      </c>
      <c r="O5319" s="22">
        <v>37.930000309999997</v>
      </c>
      <c r="P5319" s="22">
        <f t="shared" si="836"/>
        <v>-3.0999999722780558E-7</v>
      </c>
      <c r="Q5319" s="23">
        <f t="shared" si="837"/>
        <v>8.1729500314840777E-7</v>
      </c>
      <c r="R5319" s="24">
        <v>7056653</v>
      </c>
      <c r="S5319" s="24">
        <v>7056600</v>
      </c>
      <c r="T5319" s="24">
        <f t="shared" si="838"/>
        <v>53</v>
      </c>
      <c r="U5319" s="23">
        <f t="shared" si="839"/>
        <v>7.5106992035824615E-4</v>
      </c>
    </row>
    <row r="5320" spans="1:21" x14ac:dyDescent="0.3">
      <c r="A5320" s="21">
        <v>43434</v>
      </c>
      <c r="B5320" s="22">
        <v>37.24</v>
      </c>
      <c r="C5320" s="22">
        <v>37.240001679999999</v>
      </c>
      <c r="D5320" s="22">
        <f t="shared" si="830"/>
        <v>-1.6799999968952761E-6</v>
      </c>
      <c r="E5320" s="23">
        <f t="shared" si="831"/>
        <v>4.5112779836353541E-6</v>
      </c>
      <c r="F5320" s="22">
        <v>37.6</v>
      </c>
      <c r="G5320" s="22">
        <v>37.599998470000003</v>
      </c>
      <c r="H5320" s="22">
        <f t="shared" si="832"/>
        <v>1.5299999986950752E-6</v>
      </c>
      <c r="I5320" s="23">
        <f t="shared" si="833"/>
        <v>4.0691490982794054E-6</v>
      </c>
      <c r="J5320" s="22">
        <v>37.08</v>
      </c>
      <c r="K5320" s="22">
        <v>37.08000183</v>
      </c>
      <c r="L5320" s="22">
        <f t="shared" si="834"/>
        <v>-1.8300000022009044E-6</v>
      </c>
      <c r="M5320" s="23">
        <f t="shared" si="835"/>
        <v>4.9352748432723155E-6</v>
      </c>
      <c r="N5320" s="22">
        <v>37.590000000000003</v>
      </c>
      <c r="O5320" s="22">
        <v>37.590000150000002</v>
      </c>
      <c r="P5320" s="22">
        <f t="shared" si="836"/>
        <v>-1.4999999820020093E-7</v>
      </c>
      <c r="Q5320" s="23">
        <f t="shared" si="837"/>
        <v>3.9904229210331865E-7</v>
      </c>
      <c r="R5320" s="24">
        <v>8734425</v>
      </c>
      <c r="S5320" s="24">
        <v>8734400</v>
      </c>
      <c r="T5320" s="24">
        <f t="shared" si="838"/>
        <v>25</v>
      </c>
      <c r="U5320" s="23">
        <f t="shared" si="839"/>
        <v>2.8622458325700678E-4</v>
      </c>
    </row>
    <row r="5321" spans="1:21" x14ac:dyDescent="0.3">
      <c r="A5321" s="21">
        <v>43437</v>
      </c>
      <c r="B5321" s="22">
        <v>38.82</v>
      </c>
      <c r="C5321" s="22">
        <v>38.819999690000003</v>
      </c>
      <c r="D5321" s="22">
        <f t="shared" si="830"/>
        <v>3.0999999722780558E-7</v>
      </c>
      <c r="E5321" s="23">
        <f t="shared" si="831"/>
        <v>7.9855744385196719E-7</v>
      </c>
      <c r="F5321" s="22">
        <v>39</v>
      </c>
      <c r="G5321" s="22">
        <v>39</v>
      </c>
      <c r="H5321" s="22">
        <f t="shared" si="832"/>
        <v>0</v>
      </c>
      <c r="I5321" s="23">
        <f t="shared" si="833"/>
        <v>0</v>
      </c>
      <c r="J5321" s="22">
        <v>38.380000000000003</v>
      </c>
      <c r="K5321" s="22">
        <v>38.380001069999999</v>
      </c>
      <c r="L5321" s="22">
        <f t="shared" si="834"/>
        <v>-1.0699999961616413E-6</v>
      </c>
      <c r="M5321" s="23">
        <f t="shared" si="835"/>
        <v>2.7879102822589924E-6</v>
      </c>
      <c r="N5321" s="22">
        <v>38.729999999999997</v>
      </c>
      <c r="O5321" s="22">
        <v>38.729999540000001</v>
      </c>
      <c r="P5321" s="22">
        <f t="shared" si="836"/>
        <v>4.5999999542800651E-7</v>
      </c>
      <c r="Q5321" s="23">
        <f t="shared" si="837"/>
        <v>1.1877097879976027E-6</v>
      </c>
      <c r="R5321" s="24">
        <v>7455797</v>
      </c>
      <c r="S5321" s="24">
        <v>7457600</v>
      </c>
      <c r="T5321" s="24">
        <f t="shared" si="838"/>
        <v>-1803</v>
      </c>
      <c r="U5321" s="23">
        <f t="shared" si="839"/>
        <v>2.4176678824286632E-2</v>
      </c>
    </row>
    <row r="5322" spans="1:21" x14ac:dyDescent="0.3">
      <c r="A5322" s="21">
        <v>43438</v>
      </c>
      <c r="B5322" s="22">
        <v>38.53</v>
      </c>
      <c r="C5322" s="22">
        <v>38.52999878</v>
      </c>
      <c r="D5322" s="22">
        <f t="shared" si="830"/>
        <v>1.2200000014672696E-6</v>
      </c>
      <c r="E5322" s="23">
        <f t="shared" si="831"/>
        <v>3.1663639763740206E-6</v>
      </c>
      <c r="F5322" s="22">
        <v>38.78</v>
      </c>
      <c r="G5322" s="22">
        <v>38.77999878</v>
      </c>
      <c r="H5322" s="22">
        <f t="shared" si="832"/>
        <v>1.2200000014672696E-6</v>
      </c>
      <c r="I5322" s="23">
        <f t="shared" si="833"/>
        <v>3.1459516241564706E-6</v>
      </c>
      <c r="J5322" s="22">
        <v>37.43</v>
      </c>
      <c r="K5322" s="22">
        <v>37.430000309999997</v>
      </c>
      <c r="L5322" s="22">
        <f t="shared" si="834"/>
        <v>-3.0999999722780558E-7</v>
      </c>
      <c r="M5322" s="23">
        <f t="shared" si="835"/>
        <v>8.2821264937308678E-7</v>
      </c>
      <c r="N5322" s="22">
        <v>37.44</v>
      </c>
      <c r="O5322" s="22">
        <v>37.439998629999998</v>
      </c>
      <c r="P5322" s="22">
        <f t="shared" si="836"/>
        <v>1.3699999996674705E-6</v>
      </c>
      <c r="Q5322" s="23">
        <f t="shared" si="837"/>
        <v>3.6591881671964439E-6</v>
      </c>
      <c r="R5322" s="24">
        <v>13321361</v>
      </c>
      <c r="S5322" s="24">
        <v>13321200</v>
      </c>
      <c r="T5322" s="24">
        <f t="shared" si="838"/>
        <v>161</v>
      </c>
      <c r="U5322" s="23">
        <f t="shared" si="839"/>
        <v>1.2085998258415159E-3</v>
      </c>
    </row>
    <row r="5323" spans="1:21" x14ac:dyDescent="0.3">
      <c r="A5323" s="21">
        <v>43440</v>
      </c>
      <c r="B5323" s="22">
        <v>35.700000000000003</v>
      </c>
      <c r="C5323" s="22">
        <v>35.700000760000002</v>
      </c>
      <c r="D5323" s="22">
        <f t="shared" si="830"/>
        <v>-7.5999999893383574E-7</v>
      </c>
      <c r="E5323" s="23">
        <f t="shared" si="831"/>
        <v>2.1288514923097043E-6</v>
      </c>
      <c r="F5323" s="22">
        <v>36.86</v>
      </c>
      <c r="G5323" s="22">
        <v>36.86000061</v>
      </c>
      <c r="H5323" s="22">
        <f t="shared" si="832"/>
        <v>-6.1000000073363481E-7</v>
      </c>
      <c r="I5323" s="23">
        <f t="shared" si="833"/>
        <v>1.6549104466594711E-6</v>
      </c>
      <c r="J5323" s="22">
        <v>35.61</v>
      </c>
      <c r="K5323" s="22">
        <v>35.61000061</v>
      </c>
      <c r="L5323" s="22">
        <f t="shared" si="834"/>
        <v>-6.1000000073363481E-7</v>
      </c>
      <c r="M5323" s="23">
        <f t="shared" si="835"/>
        <v>1.713001938456397E-6</v>
      </c>
      <c r="N5323" s="22">
        <v>36.86</v>
      </c>
      <c r="O5323" s="22">
        <v>36.86000061</v>
      </c>
      <c r="P5323" s="22">
        <f t="shared" si="836"/>
        <v>-6.1000000073363481E-7</v>
      </c>
      <c r="Q5323" s="23">
        <f t="shared" si="837"/>
        <v>1.6549104466594711E-6</v>
      </c>
      <c r="R5323" s="24">
        <v>12075830</v>
      </c>
      <c r="S5323" s="24">
        <v>12075700</v>
      </c>
      <c r="T5323" s="24">
        <f t="shared" si="838"/>
        <v>130</v>
      </c>
      <c r="U5323" s="23">
        <f t="shared" si="839"/>
        <v>1.0765421466250402E-3</v>
      </c>
    </row>
    <row r="5324" spans="1:21" x14ac:dyDescent="0.3">
      <c r="A5324" s="21">
        <v>43441</v>
      </c>
      <c r="B5324" s="22">
        <v>36.65</v>
      </c>
      <c r="C5324" s="22">
        <v>36.650001529999997</v>
      </c>
      <c r="D5324" s="22">
        <f t="shared" si="830"/>
        <v>-1.5299999986950752E-6</v>
      </c>
      <c r="E5324" s="23">
        <f t="shared" si="831"/>
        <v>4.1746246516325189E-6</v>
      </c>
      <c r="F5324" s="22">
        <v>36.94</v>
      </c>
      <c r="G5324" s="22">
        <v>36.939998629999998</v>
      </c>
      <c r="H5324" s="22">
        <f t="shared" si="832"/>
        <v>1.3699999996674705E-6</v>
      </c>
      <c r="I5324" s="23">
        <f t="shared" si="833"/>
        <v>3.708716974761487E-6</v>
      </c>
      <c r="J5324" s="22">
        <v>36.14</v>
      </c>
      <c r="K5324" s="22">
        <v>36.13999939</v>
      </c>
      <c r="L5324" s="22">
        <f t="shared" si="834"/>
        <v>6.1000000073363481E-7</v>
      </c>
      <c r="M5324" s="23">
        <f t="shared" si="835"/>
        <v>1.6878804953782676E-6</v>
      </c>
      <c r="N5324" s="22">
        <v>36.520000000000003</v>
      </c>
      <c r="O5324" s="22">
        <v>36.520000459999999</v>
      </c>
      <c r="P5324" s="22">
        <f t="shared" si="836"/>
        <v>-4.5999999542800651E-7</v>
      </c>
      <c r="Q5324" s="23">
        <f t="shared" si="837"/>
        <v>1.2595837613196091E-6</v>
      </c>
      <c r="R5324" s="24">
        <v>10802713</v>
      </c>
      <c r="S5324" s="24">
        <v>10802700</v>
      </c>
      <c r="T5324" s="24">
        <f t="shared" si="838"/>
        <v>13</v>
      </c>
      <c r="U5324" s="23">
        <f t="shared" si="839"/>
        <v>1.2034028529904561E-4</v>
      </c>
    </row>
    <row r="5325" spans="1:21" x14ac:dyDescent="0.3">
      <c r="A5325" s="21">
        <v>43444</v>
      </c>
      <c r="B5325" s="22">
        <v>36.31</v>
      </c>
      <c r="C5325" s="22">
        <v>36.310001370000002</v>
      </c>
      <c r="D5325" s="22">
        <f t="shared" si="830"/>
        <v>-1.3699999996674705E-6</v>
      </c>
      <c r="E5325" s="23">
        <f t="shared" si="831"/>
        <v>3.7730651279991136E-6</v>
      </c>
      <c r="F5325" s="22">
        <v>36.83</v>
      </c>
      <c r="G5325" s="22">
        <v>36.83000183</v>
      </c>
      <c r="H5325" s="22">
        <f t="shared" si="832"/>
        <v>-1.8300000022009044E-6</v>
      </c>
      <c r="I5325" s="23">
        <f t="shared" si="833"/>
        <v>4.9687752138808528E-6</v>
      </c>
      <c r="J5325" s="22">
        <v>36.08</v>
      </c>
      <c r="K5325" s="22">
        <v>36.08000183</v>
      </c>
      <c r="L5325" s="22">
        <f t="shared" si="834"/>
        <v>-1.8300000022009044E-6</v>
      </c>
      <c r="M5325" s="23">
        <f t="shared" si="835"/>
        <v>5.0720618330991486E-6</v>
      </c>
      <c r="N5325" s="22">
        <v>36.43</v>
      </c>
      <c r="O5325" s="22">
        <v>36.430000309999997</v>
      </c>
      <c r="P5325" s="22">
        <f t="shared" si="836"/>
        <v>-3.0999999722780558E-7</v>
      </c>
      <c r="Q5325" s="23">
        <f t="shared" si="837"/>
        <v>8.5094700683466894E-7</v>
      </c>
      <c r="R5325" s="24">
        <v>12439158</v>
      </c>
      <c r="S5325" s="24">
        <v>12439100</v>
      </c>
      <c r="T5325" s="24">
        <f t="shared" si="838"/>
        <v>58</v>
      </c>
      <c r="U5325" s="23">
        <f t="shared" si="839"/>
        <v>4.6627167560354049E-4</v>
      </c>
    </row>
    <row r="5326" spans="1:21" x14ac:dyDescent="0.3">
      <c r="A5326" s="21">
        <v>43445</v>
      </c>
      <c r="B5326" s="22">
        <v>37.24</v>
      </c>
      <c r="C5326" s="22">
        <v>37.240001679999999</v>
      </c>
      <c r="D5326" s="22">
        <f t="shared" si="830"/>
        <v>-1.6799999968952761E-6</v>
      </c>
      <c r="E5326" s="23">
        <f t="shared" si="831"/>
        <v>4.5112779836353541E-6</v>
      </c>
      <c r="F5326" s="22">
        <v>37.35</v>
      </c>
      <c r="G5326" s="22">
        <v>37.349998470000003</v>
      </c>
      <c r="H5326" s="22">
        <f t="shared" si="832"/>
        <v>1.5299999986950752E-6</v>
      </c>
      <c r="I5326" s="23">
        <f t="shared" si="833"/>
        <v>4.0963857064786523E-6</v>
      </c>
      <c r="J5326" s="22">
        <v>36.299999999999997</v>
      </c>
      <c r="K5326" s="22">
        <v>36.299999239999998</v>
      </c>
      <c r="L5326" s="22">
        <f t="shared" si="834"/>
        <v>7.5999999893383574E-7</v>
      </c>
      <c r="M5326" s="23">
        <f t="shared" si="835"/>
        <v>2.093663952742925E-6</v>
      </c>
      <c r="N5326" s="22">
        <v>36.700000000000003</v>
      </c>
      <c r="O5326" s="22">
        <v>36.700000760000002</v>
      </c>
      <c r="P5326" s="22">
        <f t="shared" si="836"/>
        <v>-7.5999999893383574E-7</v>
      </c>
      <c r="Q5326" s="23">
        <f t="shared" si="837"/>
        <v>2.0708446408594452E-6</v>
      </c>
      <c r="R5326" s="24">
        <v>8635840</v>
      </c>
      <c r="S5326" s="24">
        <v>8635800</v>
      </c>
      <c r="T5326" s="24">
        <f t="shared" si="838"/>
        <v>40</v>
      </c>
      <c r="U5326" s="23">
        <f t="shared" si="839"/>
        <v>4.6318812385650433E-4</v>
      </c>
    </row>
    <row r="5327" spans="1:21" x14ac:dyDescent="0.3">
      <c r="A5327" s="21">
        <v>43446</v>
      </c>
      <c r="B5327" s="22">
        <v>37.61</v>
      </c>
      <c r="C5327" s="22">
        <v>37.61000061</v>
      </c>
      <c r="D5327" s="22">
        <f t="shared" si="830"/>
        <v>-6.1000000073363481E-7</v>
      </c>
      <c r="E5327" s="23">
        <f t="shared" si="831"/>
        <v>1.6219090423823175E-6</v>
      </c>
      <c r="F5327" s="22">
        <v>37.700000000000003</v>
      </c>
      <c r="G5327" s="22">
        <v>37.700000760000002</v>
      </c>
      <c r="H5327" s="22">
        <f t="shared" si="832"/>
        <v>-7.5999999893383574E-7</v>
      </c>
      <c r="I5327" s="23">
        <f t="shared" si="833"/>
        <v>2.0159150758962364E-6</v>
      </c>
      <c r="J5327" s="22">
        <v>37.270000000000003</v>
      </c>
      <c r="K5327" s="22">
        <v>37.270000459999999</v>
      </c>
      <c r="L5327" s="22">
        <f t="shared" si="834"/>
        <v>-4.5999999542800651E-7</v>
      </c>
      <c r="M5327" s="23">
        <f t="shared" si="835"/>
        <v>1.2342366239616799E-6</v>
      </c>
      <c r="N5327" s="22">
        <v>37.380000000000003</v>
      </c>
      <c r="O5327" s="22">
        <v>37.380001069999999</v>
      </c>
      <c r="P5327" s="22">
        <f t="shared" si="836"/>
        <v>-1.0699999961616413E-6</v>
      </c>
      <c r="Q5327" s="23">
        <f t="shared" si="837"/>
        <v>2.8624932197243552E-6</v>
      </c>
      <c r="R5327" s="24">
        <v>8405361</v>
      </c>
      <c r="S5327" s="24">
        <v>8405400</v>
      </c>
      <c r="T5327" s="24">
        <f t="shared" si="838"/>
        <v>-39</v>
      </c>
      <c r="U5327" s="23">
        <f t="shared" si="839"/>
        <v>4.6398743664786919E-4</v>
      </c>
    </row>
    <row r="5328" spans="1:21" x14ac:dyDescent="0.3">
      <c r="A5328" s="21">
        <v>43447</v>
      </c>
      <c r="B5328" s="22">
        <v>37.49</v>
      </c>
      <c r="C5328" s="22">
        <v>37.490001679999999</v>
      </c>
      <c r="D5328" s="22">
        <f t="shared" si="830"/>
        <v>-1.6799999968952761E-6</v>
      </c>
      <c r="E5328" s="23">
        <f t="shared" si="831"/>
        <v>4.4811947762368737E-6</v>
      </c>
      <c r="F5328" s="22">
        <v>37.659999999999997</v>
      </c>
      <c r="G5328" s="22">
        <v>37.659999849999998</v>
      </c>
      <c r="H5328" s="22">
        <f t="shared" si="832"/>
        <v>1.4999999820020093E-7</v>
      </c>
      <c r="I5328" s="23">
        <f t="shared" si="833"/>
        <v>3.9830058098155025E-7</v>
      </c>
      <c r="J5328" s="22">
        <v>37.19</v>
      </c>
      <c r="K5328" s="22">
        <v>37.189998629999998</v>
      </c>
      <c r="L5328" s="22">
        <f t="shared" si="834"/>
        <v>1.3699999996674705E-6</v>
      </c>
      <c r="M5328" s="23">
        <f t="shared" si="835"/>
        <v>3.6837860987774674E-6</v>
      </c>
      <c r="N5328" s="22">
        <v>37.33</v>
      </c>
      <c r="O5328" s="22">
        <v>37.33000183</v>
      </c>
      <c r="P5328" s="22">
        <f t="shared" si="836"/>
        <v>-1.8300000022009044E-6</v>
      </c>
      <c r="Q5328" s="23">
        <f t="shared" si="837"/>
        <v>4.9022231783825881E-6</v>
      </c>
      <c r="R5328" s="24">
        <v>5825943</v>
      </c>
      <c r="S5328" s="24">
        <v>5825900</v>
      </c>
      <c r="T5328" s="24">
        <f t="shared" si="838"/>
        <v>43</v>
      </c>
      <c r="U5328" s="23">
        <f t="shared" si="839"/>
        <v>7.380833862579172E-4</v>
      </c>
    </row>
    <row r="5329" spans="1:21" x14ac:dyDescent="0.3">
      <c r="A5329" s="21">
        <v>43448</v>
      </c>
      <c r="B5329" s="22">
        <v>36.799999999999997</v>
      </c>
      <c r="C5329" s="22">
        <v>36.799999239999998</v>
      </c>
      <c r="D5329" s="22">
        <f t="shared" si="830"/>
        <v>7.5999999893383574E-7</v>
      </c>
      <c r="E5329" s="23">
        <f t="shared" si="831"/>
        <v>2.0652174310583923E-6</v>
      </c>
      <c r="F5329" s="22">
        <v>37.11</v>
      </c>
      <c r="G5329" s="22">
        <v>37.11000061</v>
      </c>
      <c r="H5329" s="22">
        <f t="shared" si="832"/>
        <v>-6.1000000073363481E-7</v>
      </c>
      <c r="I5329" s="23">
        <f t="shared" si="833"/>
        <v>1.6437617642325197E-6</v>
      </c>
      <c r="J5329" s="22">
        <v>36.53</v>
      </c>
      <c r="K5329" s="22">
        <v>36.52999878</v>
      </c>
      <c r="L5329" s="22">
        <f t="shared" si="834"/>
        <v>1.2200000014672696E-6</v>
      </c>
      <c r="M5329" s="23">
        <f t="shared" si="835"/>
        <v>3.3397208929971653E-6</v>
      </c>
      <c r="N5329" s="22">
        <v>36.53</v>
      </c>
      <c r="O5329" s="22">
        <v>36.52999878</v>
      </c>
      <c r="P5329" s="22">
        <f t="shared" si="836"/>
        <v>1.2200000014672696E-6</v>
      </c>
      <c r="Q5329" s="23">
        <f t="shared" si="837"/>
        <v>3.3397208929971653E-6</v>
      </c>
      <c r="R5329" s="24">
        <v>5969705</v>
      </c>
      <c r="S5329" s="24">
        <v>5969600</v>
      </c>
      <c r="T5329" s="24">
        <f t="shared" si="838"/>
        <v>105</v>
      </c>
      <c r="U5329" s="23">
        <f t="shared" si="839"/>
        <v>1.7589118198874296E-3</v>
      </c>
    </row>
    <row r="5330" spans="1:21" x14ac:dyDescent="0.3">
      <c r="A5330" s="21">
        <v>43451</v>
      </c>
      <c r="B5330" s="22">
        <v>36.630000000000003</v>
      </c>
      <c r="C5330" s="22">
        <v>36.630001069999999</v>
      </c>
      <c r="D5330" s="22">
        <f t="shared" si="830"/>
        <v>-1.0699999961616413E-6</v>
      </c>
      <c r="E5330" s="23">
        <f t="shared" si="831"/>
        <v>2.9211028252957715E-6</v>
      </c>
      <c r="F5330" s="22">
        <v>36.94</v>
      </c>
      <c r="G5330" s="22">
        <v>36.939998629999998</v>
      </c>
      <c r="H5330" s="22">
        <f t="shared" si="832"/>
        <v>1.3699999996674705E-6</v>
      </c>
      <c r="I5330" s="23">
        <f t="shared" si="833"/>
        <v>3.708716974761487E-6</v>
      </c>
      <c r="J5330" s="22">
        <v>36.119999999999997</v>
      </c>
      <c r="K5330" s="22">
        <v>36.119998930000001</v>
      </c>
      <c r="L5330" s="22">
        <f t="shared" si="834"/>
        <v>1.0699999961616413E-6</v>
      </c>
      <c r="M5330" s="23">
        <f t="shared" si="835"/>
        <v>2.9623478069179482E-6</v>
      </c>
      <c r="N5330" s="22">
        <v>36.22</v>
      </c>
      <c r="O5330" s="22">
        <v>36.22000122</v>
      </c>
      <c r="P5330" s="22">
        <f t="shared" si="836"/>
        <v>-1.2200000014672696E-6</v>
      </c>
      <c r="Q5330" s="23">
        <f t="shared" si="837"/>
        <v>3.368304694571928E-6</v>
      </c>
      <c r="R5330" s="24">
        <v>10733264</v>
      </c>
      <c r="S5330" s="24">
        <v>10733100</v>
      </c>
      <c r="T5330" s="24">
        <f t="shared" si="838"/>
        <v>164</v>
      </c>
      <c r="U5330" s="23">
        <f t="shared" si="839"/>
        <v>1.5279835275922146E-3</v>
      </c>
    </row>
    <row r="5331" spans="1:21" x14ac:dyDescent="0.3">
      <c r="A5331" s="21">
        <v>43452</v>
      </c>
      <c r="B5331" s="22">
        <v>36.61</v>
      </c>
      <c r="C5331" s="22">
        <v>36.61000061</v>
      </c>
      <c r="D5331" s="22">
        <f t="shared" si="830"/>
        <v>-6.1000000073363481E-7</v>
      </c>
      <c r="E5331" s="23">
        <f t="shared" si="831"/>
        <v>1.6662113918867668E-6</v>
      </c>
      <c r="F5331" s="22">
        <v>37</v>
      </c>
      <c r="G5331" s="22">
        <v>37</v>
      </c>
      <c r="H5331" s="22">
        <f t="shared" si="832"/>
        <v>0</v>
      </c>
      <c r="I5331" s="23">
        <f t="shared" si="833"/>
        <v>0</v>
      </c>
      <c r="J5331" s="22">
        <v>36.61</v>
      </c>
      <c r="K5331" s="22">
        <v>36.61000061</v>
      </c>
      <c r="L5331" s="22">
        <f t="shared" si="834"/>
        <v>-6.1000000073363481E-7</v>
      </c>
      <c r="M5331" s="23">
        <f t="shared" si="835"/>
        <v>1.6662113918867668E-6</v>
      </c>
      <c r="N5331" s="22">
        <v>36.76</v>
      </c>
      <c r="O5331" s="22">
        <v>36.759998320000001</v>
      </c>
      <c r="P5331" s="22">
        <f t="shared" si="836"/>
        <v>1.6799999968952761E-6</v>
      </c>
      <c r="Q5331" s="23">
        <f t="shared" si="837"/>
        <v>4.5701851840978979E-6</v>
      </c>
      <c r="R5331" s="24">
        <v>7100418</v>
      </c>
      <c r="S5331" s="24">
        <v>7100400</v>
      </c>
      <c r="T5331" s="24">
        <f t="shared" si="838"/>
        <v>18</v>
      </c>
      <c r="U5331" s="23">
        <f t="shared" si="839"/>
        <v>2.535068446848065E-4</v>
      </c>
    </row>
    <row r="5332" spans="1:21" x14ac:dyDescent="0.3">
      <c r="A5332" s="21">
        <v>43453</v>
      </c>
      <c r="B5332" s="22">
        <v>36.619999999999997</v>
      </c>
      <c r="C5332" s="22">
        <v>36.619998930000001</v>
      </c>
      <c r="D5332" s="22">
        <f t="shared" si="830"/>
        <v>1.0699999961616413E-6</v>
      </c>
      <c r="E5332" s="23">
        <f t="shared" si="831"/>
        <v>2.9219006756580518E-6</v>
      </c>
      <c r="F5332" s="22">
        <v>37.28</v>
      </c>
      <c r="G5332" s="22">
        <v>37.27999878</v>
      </c>
      <c r="H5332" s="22">
        <f t="shared" si="832"/>
        <v>1.2200000014672696E-6</v>
      </c>
      <c r="I5332" s="23">
        <f t="shared" si="833"/>
        <v>3.2725322998716837E-6</v>
      </c>
      <c r="J5332" s="22">
        <v>36.1</v>
      </c>
      <c r="K5332" s="22">
        <v>36.099998470000003</v>
      </c>
      <c r="L5332" s="22">
        <f t="shared" si="834"/>
        <v>1.5299999986950752E-6</v>
      </c>
      <c r="M5332" s="23">
        <f t="shared" si="835"/>
        <v>4.238227322825355E-6</v>
      </c>
      <c r="N5332" s="22">
        <v>36.229999999999997</v>
      </c>
      <c r="O5332" s="22">
        <v>36.229999540000001</v>
      </c>
      <c r="P5332" s="22">
        <f t="shared" si="836"/>
        <v>4.5999999542800651E-7</v>
      </c>
      <c r="Q5332" s="23">
        <f t="shared" si="837"/>
        <v>1.2696660261343368E-6</v>
      </c>
      <c r="R5332" s="24">
        <v>11786466</v>
      </c>
      <c r="S5332" s="24">
        <v>11786400</v>
      </c>
      <c r="T5332" s="24">
        <f t="shared" si="838"/>
        <v>66</v>
      </c>
      <c r="U5332" s="23">
        <f t="shared" si="839"/>
        <v>5.5996742007737737E-4</v>
      </c>
    </row>
    <row r="5333" spans="1:21" x14ac:dyDescent="0.3">
      <c r="A5333" s="21">
        <v>43454</v>
      </c>
      <c r="B5333" s="22">
        <v>36.409999999999997</v>
      </c>
      <c r="C5333" s="22">
        <v>36.409999849999998</v>
      </c>
      <c r="D5333" s="22">
        <f t="shared" si="830"/>
        <v>1.4999999820020093E-7</v>
      </c>
      <c r="E5333" s="23">
        <f t="shared" si="831"/>
        <v>4.1197472897051098E-7</v>
      </c>
      <c r="F5333" s="22">
        <v>36.75</v>
      </c>
      <c r="G5333" s="22">
        <v>36.75</v>
      </c>
      <c r="H5333" s="22">
        <f t="shared" si="832"/>
        <v>0</v>
      </c>
      <c r="I5333" s="23">
        <f t="shared" si="833"/>
        <v>0</v>
      </c>
      <c r="J5333" s="22">
        <v>35.54</v>
      </c>
      <c r="K5333" s="22">
        <v>35.540000919999997</v>
      </c>
      <c r="L5333" s="22">
        <f t="shared" si="834"/>
        <v>-9.1999999796144039E-7</v>
      </c>
      <c r="M5333" s="23">
        <f t="shared" si="835"/>
        <v>2.5886324539843048E-6</v>
      </c>
      <c r="N5333" s="22">
        <v>35.880000000000003</v>
      </c>
      <c r="O5333" s="22">
        <v>35.880001069999999</v>
      </c>
      <c r="P5333" s="22">
        <f t="shared" si="836"/>
        <v>-1.0699999961616413E-6</v>
      </c>
      <c r="Q5333" s="23">
        <f t="shared" si="837"/>
        <v>2.9821626651407493E-6</v>
      </c>
      <c r="R5333" s="24">
        <v>12540408</v>
      </c>
      <c r="S5333" s="24">
        <v>12540400</v>
      </c>
      <c r="T5333" s="24">
        <f t="shared" si="838"/>
        <v>8</v>
      </c>
      <c r="U5333" s="23">
        <f t="shared" si="839"/>
        <v>6.379381837899908E-5</v>
      </c>
    </row>
    <row r="5334" spans="1:21" x14ac:dyDescent="0.3">
      <c r="A5334" s="21">
        <v>43455</v>
      </c>
      <c r="B5334" s="22">
        <v>36.64</v>
      </c>
      <c r="C5334" s="22">
        <v>36.63999939</v>
      </c>
      <c r="D5334" s="22">
        <f t="shared" si="830"/>
        <v>6.1000000073363481E-7</v>
      </c>
      <c r="E5334" s="23">
        <f t="shared" si="831"/>
        <v>1.6648471912914921E-6</v>
      </c>
      <c r="F5334" s="22">
        <v>36.93</v>
      </c>
      <c r="G5334" s="22">
        <v>36.930000309999997</v>
      </c>
      <c r="H5334" s="22">
        <f t="shared" si="832"/>
        <v>-3.0999999722780558E-7</v>
      </c>
      <c r="I5334" s="23">
        <f t="shared" si="833"/>
        <v>8.3942592641642351E-7</v>
      </c>
      <c r="J5334" s="22">
        <v>35.65</v>
      </c>
      <c r="K5334" s="22">
        <v>35.650001529999997</v>
      </c>
      <c r="L5334" s="22">
        <f t="shared" si="834"/>
        <v>-1.5299999986950752E-6</v>
      </c>
      <c r="M5334" s="23">
        <f t="shared" si="835"/>
        <v>4.2917249173399274E-6</v>
      </c>
      <c r="N5334" s="22">
        <v>35.71</v>
      </c>
      <c r="O5334" s="22">
        <v>35.709999080000003</v>
      </c>
      <c r="P5334" s="22">
        <f t="shared" si="836"/>
        <v>9.1999999796144039E-7</v>
      </c>
      <c r="Q5334" s="23">
        <f t="shared" si="837"/>
        <v>2.57630921776389E-6</v>
      </c>
      <c r="R5334" s="24">
        <v>16981253</v>
      </c>
      <c r="S5334" s="24">
        <v>16981000</v>
      </c>
      <c r="T5334" s="24">
        <f t="shared" si="838"/>
        <v>253</v>
      </c>
      <c r="U5334" s="23">
        <f t="shared" si="839"/>
        <v>1.4899004770037099E-3</v>
      </c>
    </row>
    <row r="5335" spans="1:21" x14ac:dyDescent="0.3">
      <c r="A5335" s="21">
        <v>43458</v>
      </c>
      <c r="B5335" s="22">
        <v>35.56</v>
      </c>
      <c r="C5335" s="22">
        <v>35.560001370000002</v>
      </c>
      <c r="D5335" s="22">
        <f t="shared" si="830"/>
        <v>-1.3699999996674705E-6</v>
      </c>
      <c r="E5335" s="23">
        <f t="shared" si="831"/>
        <v>3.8526432702088231E-6</v>
      </c>
      <c r="F5335" s="22">
        <v>35.89</v>
      </c>
      <c r="G5335" s="22">
        <v>35.88999939</v>
      </c>
      <c r="H5335" s="22">
        <f t="shared" si="832"/>
        <v>6.1000000073363481E-7</v>
      </c>
      <c r="I5335" s="23">
        <f t="shared" si="833"/>
        <v>1.6996378130438158E-6</v>
      </c>
      <c r="J5335" s="22">
        <v>35.270000000000003</v>
      </c>
      <c r="K5335" s="22">
        <v>35.270000459999999</v>
      </c>
      <c r="L5335" s="22">
        <f t="shared" si="834"/>
        <v>-4.5999999542800651E-7</v>
      </c>
      <c r="M5335" s="23">
        <f t="shared" si="835"/>
        <v>1.304224523471998E-6</v>
      </c>
      <c r="N5335" s="22">
        <v>35.29</v>
      </c>
      <c r="O5335" s="22">
        <v>35.290000919999997</v>
      </c>
      <c r="P5335" s="22">
        <f t="shared" si="836"/>
        <v>-9.1999999796144039E-7</v>
      </c>
      <c r="Q5335" s="23">
        <f t="shared" si="837"/>
        <v>2.6069707395219883E-6</v>
      </c>
      <c r="R5335" s="24">
        <v>6288545</v>
      </c>
      <c r="S5335" s="24">
        <v>6288500</v>
      </c>
      <c r="T5335" s="24">
        <f t="shared" si="838"/>
        <v>45</v>
      </c>
      <c r="U5335" s="23">
        <f t="shared" si="839"/>
        <v>7.1559195356603322E-4</v>
      </c>
    </row>
    <row r="5336" spans="1:21" x14ac:dyDescent="0.3">
      <c r="A5336" s="21">
        <v>43460</v>
      </c>
      <c r="B5336" s="22">
        <v>35.33</v>
      </c>
      <c r="C5336" s="22">
        <v>35.33000183</v>
      </c>
      <c r="D5336" s="22">
        <f t="shared" si="830"/>
        <v>-1.8300000022009044E-6</v>
      </c>
      <c r="E5336" s="23">
        <f t="shared" si="831"/>
        <v>5.1797336750970226E-6</v>
      </c>
      <c r="F5336" s="22">
        <v>36.770000000000003</v>
      </c>
      <c r="G5336" s="22">
        <v>36.770000459999999</v>
      </c>
      <c r="H5336" s="22">
        <f t="shared" si="832"/>
        <v>-4.5999999542800651E-7</v>
      </c>
      <c r="I5336" s="23">
        <f t="shared" si="833"/>
        <v>1.2510198250566095E-6</v>
      </c>
      <c r="J5336" s="22">
        <v>35.33</v>
      </c>
      <c r="K5336" s="22">
        <v>35.33000183</v>
      </c>
      <c r="L5336" s="22">
        <f t="shared" si="834"/>
        <v>-1.8300000022009044E-6</v>
      </c>
      <c r="M5336" s="23">
        <f t="shared" si="835"/>
        <v>5.1797336750970226E-6</v>
      </c>
      <c r="N5336" s="22">
        <v>36.76</v>
      </c>
      <c r="O5336" s="22">
        <v>36.759998320000001</v>
      </c>
      <c r="P5336" s="22">
        <f t="shared" si="836"/>
        <v>1.6799999968952761E-6</v>
      </c>
      <c r="Q5336" s="23">
        <f t="shared" si="837"/>
        <v>4.5701851840978979E-6</v>
      </c>
      <c r="R5336" s="24">
        <v>10063418</v>
      </c>
      <c r="S5336" s="24">
        <v>10063400</v>
      </c>
      <c r="T5336" s="24">
        <f t="shared" si="838"/>
        <v>18</v>
      </c>
      <c r="U5336" s="23">
        <f t="shared" si="839"/>
        <v>1.7886598962577261E-4</v>
      </c>
    </row>
    <row r="5337" spans="1:21" x14ac:dyDescent="0.3">
      <c r="A5337" s="21">
        <v>43461</v>
      </c>
      <c r="B5337" s="22">
        <v>36.200000000000003</v>
      </c>
      <c r="C5337" s="22">
        <v>36.200000760000002</v>
      </c>
      <c r="D5337" s="22">
        <f t="shared" si="830"/>
        <v>-7.5999999893383574E-7</v>
      </c>
      <c r="E5337" s="23">
        <f t="shared" si="831"/>
        <v>2.0994474667901519E-6</v>
      </c>
      <c r="F5337" s="22">
        <v>36.799999999999997</v>
      </c>
      <c r="G5337" s="22">
        <v>36.799999239999998</v>
      </c>
      <c r="H5337" s="22">
        <f t="shared" si="832"/>
        <v>7.5999999893383574E-7</v>
      </c>
      <c r="I5337" s="23">
        <f t="shared" si="833"/>
        <v>2.0652174310583923E-6</v>
      </c>
      <c r="J5337" s="22">
        <v>35.96</v>
      </c>
      <c r="K5337" s="22">
        <v>35.959999080000003</v>
      </c>
      <c r="L5337" s="22">
        <f t="shared" si="834"/>
        <v>9.1999999796144039E-7</v>
      </c>
      <c r="M5337" s="23">
        <f t="shared" si="835"/>
        <v>2.5583982800297677E-6</v>
      </c>
      <c r="N5337" s="22">
        <v>36.78</v>
      </c>
      <c r="O5337" s="22">
        <v>36.77999878</v>
      </c>
      <c r="P5337" s="22">
        <f t="shared" si="836"/>
        <v>1.2200000014672696E-6</v>
      </c>
      <c r="Q5337" s="23">
        <f t="shared" si="837"/>
        <v>3.3170202336457764E-6</v>
      </c>
      <c r="R5337" s="24">
        <v>8688645</v>
      </c>
      <c r="S5337" s="24">
        <v>8688600</v>
      </c>
      <c r="T5337" s="24">
        <f t="shared" si="838"/>
        <v>45</v>
      </c>
      <c r="U5337" s="23">
        <f t="shared" si="839"/>
        <v>5.179200331468821E-4</v>
      </c>
    </row>
    <row r="5338" spans="1:21" x14ac:dyDescent="0.3">
      <c r="A5338" s="21">
        <v>43462</v>
      </c>
      <c r="B5338" s="22">
        <v>37.130000000000003</v>
      </c>
      <c r="C5338" s="22">
        <v>37.130001069999999</v>
      </c>
      <c r="D5338" s="22">
        <f t="shared" si="830"/>
        <v>-1.0699999961616413E-6</v>
      </c>
      <c r="E5338" s="23">
        <f t="shared" si="831"/>
        <v>2.8817666720353834E-6</v>
      </c>
      <c r="F5338" s="22">
        <v>37.68</v>
      </c>
      <c r="G5338" s="22">
        <v>37.680000309999997</v>
      </c>
      <c r="H5338" s="22">
        <f t="shared" si="832"/>
        <v>-3.0999999722780558E-7</v>
      </c>
      <c r="I5338" s="23">
        <f t="shared" si="833"/>
        <v>8.2271760795483282E-7</v>
      </c>
      <c r="J5338" s="22">
        <v>37.020000000000003</v>
      </c>
      <c r="K5338" s="22">
        <v>37.020000459999999</v>
      </c>
      <c r="L5338" s="22">
        <f t="shared" si="834"/>
        <v>-4.5999999542800651E-7</v>
      </c>
      <c r="M5338" s="23">
        <f t="shared" si="835"/>
        <v>1.2425715551382426E-6</v>
      </c>
      <c r="N5338" s="22">
        <v>37.14</v>
      </c>
      <c r="O5338" s="22">
        <v>37.13999939</v>
      </c>
      <c r="P5338" s="22">
        <f t="shared" si="836"/>
        <v>6.1000000073363481E-7</v>
      </c>
      <c r="Q5338" s="23">
        <f t="shared" si="837"/>
        <v>1.6424340623384024E-6</v>
      </c>
      <c r="R5338" s="24">
        <v>7368997</v>
      </c>
      <c r="S5338" s="24">
        <v>7369000</v>
      </c>
      <c r="T5338" s="24">
        <f t="shared" si="838"/>
        <v>-3</v>
      </c>
      <c r="U5338" s="23">
        <f t="shared" si="839"/>
        <v>4.0711086986022522E-5</v>
      </c>
    </row>
    <row r="5339" spans="1:21" x14ac:dyDescent="0.3">
      <c r="A5339" s="21">
        <v>43465</v>
      </c>
      <c r="B5339" s="22">
        <v>37.43</v>
      </c>
      <c r="C5339" s="22">
        <v>37.430000309999997</v>
      </c>
      <c r="D5339" s="22">
        <f t="shared" si="830"/>
        <v>-3.0999999722780558E-7</v>
      </c>
      <c r="E5339" s="23">
        <f t="shared" si="831"/>
        <v>8.2821264937308678E-7</v>
      </c>
      <c r="F5339" s="22">
        <v>37.590000000000003</v>
      </c>
      <c r="G5339" s="22">
        <v>37.590000150000002</v>
      </c>
      <c r="H5339" s="22">
        <f t="shared" si="832"/>
        <v>-1.4999999820020093E-7</v>
      </c>
      <c r="I5339" s="23">
        <f t="shared" si="833"/>
        <v>3.9904229210331865E-7</v>
      </c>
      <c r="J5339" s="22">
        <v>36.770000000000003</v>
      </c>
      <c r="K5339" s="22">
        <v>36.770000459999999</v>
      </c>
      <c r="L5339" s="22">
        <f t="shared" si="834"/>
        <v>-4.5999999542800651E-7</v>
      </c>
      <c r="M5339" s="23">
        <f t="shared" si="835"/>
        <v>1.2510198250566095E-6</v>
      </c>
      <c r="N5339" s="22">
        <v>36.909999999999997</v>
      </c>
      <c r="O5339" s="22">
        <v>36.909999849999998</v>
      </c>
      <c r="P5339" s="22">
        <f t="shared" si="836"/>
        <v>1.4999999820020093E-7</v>
      </c>
      <c r="Q5339" s="23">
        <f t="shared" si="837"/>
        <v>4.0639392795933843E-7</v>
      </c>
      <c r="R5339" s="24">
        <v>4600602</v>
      </c>
      <c r="S5339" s="24">
        <v>4600600</v>
      </c>
      <c r="T5339" s="24">
        <f t="shared" si="838"/>
        <v>2</v>
      </c>
      <c r="U5339" s="23">
        <f t="shared" si="839"/>
        <v>4.3472590531669781E-5</v>
      </c>
    </row>
    <row r="5340" spans="1:21" x14ac:dyDescent="0.3">
      <c r="A5340" s="21">
        <v>43467</v>
      </c>
      <c r="B5340" s="22">
        <v>36.200000000000003</v>
      </c>
      <c r="C5340" s="22">
        <v>36.200000760000002</v>
      </c>
      <c r="D5340" s="22">
        <f t="shared" si="830"/>
        <v>-7.5999999893383574E-7</v>
      </c>
      <c r="E5340" s="23">
        <f t="shared" si="831"/>
        <v>2.0994474667901519E-6</v>
      </c>
      <c r="F5340" s="22">
        <v>36.75</v>
      </c>
      <c r="G5340" s="22">
        <v>36.75</v>
      </c>
      <c r="H5340" s="22">
        <f t="shared" si="832"/>
        <v>0</v>
      </c>
      <c r="I5340" s="23">
        <f t="shared" si="833"/>
        <v>0</v>
      </c>
      <c r="J5340" s="22">
        <v>36</v>
      </c>
      <c r="K5340" s="22">
        <v>36</v>
      </c>
      <c r="L5340" s="22">
        <f t="shared" si="834"/>
        <v>0</v>
      </c>
      <c r="M5340" s="23">
        <f t="shared" si="835"/>
        <v>0</v>
      </c>
      <c r="N5340" s="22">
        <v>36.520000000000003</v>
      </c>
      <c r="O5340" s="22">
        <v>36.520000459999999</v>
      </c>
      <c r="P5340" s="22">
        <f t="shared" si="836"/>
        <v>-4.5999999542800651E-7</v>
      </c>
      <c r="Q5340" s="23">
        <f t="shared" si="837"/>
        <v>1.2595837613196091E-6</v>
      </c>
      <c r="R5340" s="24">
        <v>5273146</v>
      </c>
      <c r="S5340" s="24">
        <v>5273100</v>
      </c>
      <c r="T5340" s="24">
        <f t="shared" si="838"/>
        <v>46</v>
      </c>
      <c r="U5340" s="23">
        <f t="shared" si="839"/>
        <v>8.7235212683241345E-4</v>
      </c>
    </row>
    <row r="5341" spans="1:21" x14ac:dyDescent="0.3">
      <c r="A5341" s="21">
        <v>43468</v>
      </c>
      <c r="B5341" s="22">
        <v>35.340000000000003</v>
      </c>
      <c r="C5341" s="22">
        <v>35.340000150000002</v>
      </c>
      <c r="D5341" s="22">
        <f t="shared" si="830"/>
        <v>-1.4999999820020093E-7</v>
      </c>
      <c r="E5341" s="23">
        <f t="shared" si="831"/>
        <v>4.2444821042311433E-7</v>
      </c>
      <c r="F5341" s="22">
        <v>35.520000000000003</v>
      </c>
      <c r="G5341" s="22">
        <v>35.520000459999999</v>
      </c>
      <c r="H5341" s="22">
        <f t="shared" si="832"/>
        <v>-4.5999999542800651E-7</v>
      </c>
      <c r="I5341" s="23">
        <f t="shared" si="833"/>
        <v>1.2950450154020256E-6</v>
      </c>
      <c r="J5341" s="22">
        <v>34.270000000000003</v>
      </c>
      <c r="K5341" s="22">
        <v>34.270000459999999</v>
      </c>
      <c r="L5341" s="22">
        <f t="shared" si="834"/>
        <v>-4.5999999542800651E-7</v>
      </c>
      <c r="M5341" s="23">
        <f t="shared" si="835"/>
        <v>1.3422818478363292E-6</v>
      </c>
      <c r="N5341" s="22">
        <v>34.36</v>
      </c>
      <c r="O5341" s="22">
        <v>34.36000061</v>
      </c>
      <c r="P5341" s="22">
        <f t="shared" si="836"/>
        <v>-6.1000000073363481E-7</v>
      </c>
      <c r="Q5341" s="23">
        <f t="shared" si="837"/>
        <v>1.775320110314849E-6</v>
      </c>
      <c r="R5341" s="24">
        <v>15998006</v>
      </c>
      <c r="S5341" s="24">
        <v>15998000</v>
      </c>
      <c r="T5341" s="24">
        <f t="shared" si="838"/>
        <v>6</v>
      </c>
      <c r="U5341" s="23">
        <f t="shared" si="839"/>
        <v>3.7504688086010748E-5</v>
      </c>
    </row>
    <row r="5342" spans="1:21" x14ac:dyDescent="0.3">
      <c r="A5342" s="21">
        <v>43469</v>
      </c>
      <c r="B5342" s="22">
        <v>34.46</v>
      </c>
      <c r="C5342" s="22">
        <v>34.459999080000003</v>
      </c>
      <c r="D5342" s="22">
        <f t="shared" si="830"/>
        <v>9.1999999796144039E-7</v>
      </c>
      <c r="E5342" s="23">
        <f t="shared" si="831"/>
        <v>2.6697621083089138E-6</v>
      </c>
      <c r="F5342" s="22">
        <v>35.03</v>
      </c>
      <c r="G5342" s="22">
        <v>35.02999878</v>
      </c>
      <c r="H5342" s="22">
        <f t="shared" si="832"/>
        <v>1.2200000014672696E-6</v>
      </c>
      <c r="I5342" s="23">
        <f t="shared" si="833"/>
        <v>3.4827292148346159E-6</v>
      </c>
      <c r="J5342" s="22">
        <v>34.21</v>
      </c>
      <c r="K5342" s="22">
        <v>34.209999080000003</v>
      </c>
      <c r="L5342" s="22">
        <f t="shared" si="834"/>
        <v>9.1999999796144039E-7</v>
      </c>
      <c r="M5342" s="23">
        <f t="shared" si="835"/>
        <v>2.6892722090112381E-6</v>
      </c>
      <c r="N5342" s="22">
        <v>34.97</v>
      </c>
      <c r="O5342" s="22">
        <v>34.97000122</v>
      </c>
      <c r="P5342" s="22">
        <f t="shared" si="836"/>
        <v>-1.2200000014672696E-6</v>
      </c>
      <c r="Q5342" s="23">
        <f t="shared" si="837"/>
        <v>3.4887044864314406E-6</v>
      </c>
      <c r="R5342" s="24">
        <v>14178232</v>
      </c>
      <c r="S5342" s="24">
        <v>14178200</v>
      </c>
      <c r="T5342" s="24">
        <f t="shared" si="838"/>
        <v>32</v>
      </c>
      <c r="U5342" s="23">
        <f t="shared" si="839"/>
        <v>2.2569860772171359E-4</v>
      </c>
    </row>
    <row r="5343" spans="1:21" x14ac:dyDescent="0.3">
      <c r="A5343" s="21">
        <v>43472</v>
      </c>
      <c r="B5343" s="22">
        <v>35.01</v>
      </c>
      <c r="C5343" s="22">
        <v>35.009998320000001</v>
      </c>
      <c r="D5343" s="22">
        <f t="shared" si="830"/>
        <v>1.6799999968952761E-6</v>
      </c>
      <c r="E5343" s="23">
        <f t="shared" si="831"/>
        <v>4.7986291845536886E-6</v>
      </c>
      <c r="F5343" s="22">
        <v>35.47</v>
      </c>
      <c r="G5343" s="22">
        <v>35.47000122</v>
      </c>
      <c r="H5343" s="22">
        <f t="shared" si="832"/>
        <v>-1.2200000014672696E-6</v>
      </c>
      <c r="I5343" s="23">
        <f t="shared" si="833"/>
        <v>3.4395262461377199E-6</v>
      </c>
      <c r="J5343" s="22">
        <v>34.97</v>
      </c>
      <c r="K5343" s="22">
        <v>34.97000122</v>
      </c>
      <c r="L5343" s="22">
        <f t="shared" si="834"/>
        <v>-1.2200000014672696E-6</v>
      </c>
      <c r="M5343" s="23">
        <f t="shared" si="835"/>
        <v>3.4887044864314406E-6</v>
      </c>
      <c r="N5343" s="22">
        <v>35.229999999999997</v>
      </c>
      <c r="O5343" s="22">
        <v>35.229999540000001</v>
      </c>
      <c r="P5343" s="22">
        <f t="shared" si="836"/>
        <v>4.5999999542800651E-7</v>
      </c>
      <c r="Q5343" s="23">
        <f t="shared" si="837"/>
        <v>1.3057053688170626E-6</v>
      </c>
      <c r="R5343" s="24">
        <v>6850767</v>
      </c>
      <c r="S5343" s="24">
        <v>6850800</v>
      </c>
      <c r="T5343" s="24">
        <f t="shared" si="838"/>
        <v>-33</v>
      </c>
      <c r="U5343" s="23">
        <f t="shared" si="839"/>
        <v>4.8169556840077076E-4</v>
      </c>
    </row>
    <row r="5344" spans="1:21" x14ac:dyDescent="0.3">
      <c r="A5344" s="21">
        <v>43473</v>
      </c>
      <c r="B5344" s="22">
        <v>35.11</v>
      </c>
      <c r="C5344" s="22">
        <v>35.11000061</v>
      </c>
      <c r="D5344" s="22">
        <f t="shared" si="830"/>
        <v>-6.1000000073363481E-7</v>
      </c>
      <c r="E5344" s="23">
        <f t="shared" si="831"/>
        <v>1.7373967249658637E-6</v>
      </c>
      <c r="F5344" s="22">
        <v>35.18</v>
      </c>
      <c r="G5344" s="22">
        <v>35.180000309999997</v>
      </c>
      <c r="H5344" s="22">
        <f t="shared" si="832"/>
        <v>-3.0999999722780558E-7</v>
      </c>
      <c r="I5344" s="23">
        <f t="shared" si="833"/>
        <v>8.8118247440631025E-7</v>
      </c>
      <c r="J5344" s="22">
        <v>34.64</v>
      </c>
      <c r="K5344" s="22">
        <v>34.63999939</v>
      </c>
      <c r="L5344" s="22">
        <f t="shared" si="834"/>
        <v>6.1000000073363481E-7</v>
      </c>
      <c r="M5344" s="23">
        <f t="shared" si="835"/>
        <v>1.7609700100333485E-6</v>
      </c>
      <c r="N5344" s="22">
        <v>34.94</v>
      </c>
      <c r="O5344" s="22">
        <v>34.939998629999998</v>
      </c>
      <c r="P5344" s="22">
        <f t="shared" si="836"/>
        <v>1.3699999996674705E-6</v>
      </c>
      <c r="Q5344" s="23">
        <f t="shared" si="837"/>
        <v>3.9210075941192746E-6</v>
      </c>
      <c r="R5344" s="24">
        <v>11462595</v>
      </c>
      <c r="S5344" s="24">
        <v>11462600</v>
      </c>
      <c r="T5344" s="24">
        <f t="shared" si="838"/>
        <v>-5</v>
      </c>
      <c r="U5344" s="23">
        <f t="shared" si="839"/>
        <v>4.3620121089456142E-5</v>
      </c>
    </row>
    <row r="5345" spans="1:21" x14ac:dyDescent="0.3">
      <c r="A5345" s="21">
        <v>43474</v>
      </c>
      <c r="B5345" s="22">
        <v>35.33</v>
      </c>
      <c r="C5345" s="22">
        <v>35.33000183</v>
      </c>
      <c r="D5345" s="22">
        <f t="shared" si="830"/>
        <v>-1.8300000022009044E-6</v>
      </c>
      <c r="E5345" s="23">
        <f t="shared" si="831"/>
        <v>5.1797336750970226E-6</v>
      </c>
      <c r="F5345" s="22">
        <v>35.96</v>
      </c>
      <c r="G5345" s="22">
        <v>35.959999080000003</v>
      </c>
      <c r="H5345" s="22">
        <f t="shared" si="832"/>
        <v>9.1999999796144039E-7</v>
      </c>
      <c r="I5345" s="23">
        <f t="shared" si="833"/>
        <v>2.5583982800297677E-6</v>
      </c>
      <c r="J5345" s="22">
        <v>35.33</v>
      </c>
      <c r="K5345" s="22">
        <v>35.33000183</v>
      </c>
      <c r="L5345" s="22">
        <f t="shared" si="834"/>
        <v>-1.8300000022009044E-6</v>
      </c>
      <c r="M5345" s="23">
        <f t="shared" si="835"/>
        <v>5.1797336750970226E-6</v>
      </c>
      <c r="N5345" s="22">
        <v>35.61</v>
      </c>
      <c r="O5345" s="22">
        <v>35.61000061</v>
      </c>
      <c r="P5345" s="22">
        <f t="shared" si="836"/>
        <v>-6.1000000073363481E-7</v>
      </c>
      <c r="Q5345" s="23">
        <f t="shared" si="837"/>
        <v>1.713001938456397E-6</v>
      </c>
      <c r="R5345" s="24">
        <v>11770519</v>
      </c>
      <c r="S5345" s="24">
        <v>11770300</v>
      </c>
      <c r="T5345" s="24">
        <f t="shared" si="838"/>
        <v>219</v>
      </c>
      <c r="U5345" s="23">
        <f t="shared" si="839"/>
        <v>1.8606152774355792E-3</v>
      </c>
    </row>
    <row r="5346" spans="1:21" x14ac:dyDescent="0.3">
      <c r="A5346" s="21">
        <v>43475</v>
      </c>
      <c r="B5346" s="22">
        <v>35.46</v>
      </c>
      <c r="C5346" s="22">
        <v>35.459999080000003</v>
      </c>
      <c r="D5346" s="22">
        <f t="shared" si="830"/>
        <v>9.1999999796144039E-7</v>
      </c>
      <c r="E5346" s="23">
        <f t="shared" si="831"/>
        <v>2.5944727067980518E-6</v>
      </c>
      <c r="F5346" s="22">
        <v>36.479999999999997</v>
      </c>
      <c r="G5346" s="22">
        <v>36.479999540000001</v>
      </c>
      <c r="H5346" s="22">
        <f t="shared" si="832"/>
        <v>4.5999999542800651E-7</v>
      </c>
      <c r="I5346" s="23">
        <f t="shared" si="833"/>
        <v>1.26096491564815E-6</v>
      </c>
      <c r="J5346" s="22">
        <v>35.4</v>
      </c>
      <c r="K5346" s="22">
        <v>35.400001529999997</v>
      </c>
      <c r="L5346" s="22">
        <f t="shared" si="834"/>
        <v>-1.5299999986950752E-6</v>
      </c>
      <c r="M5346" s="23">
        <f t="shared" si="835"/>
        <v>4.3220337078190943E-6</v>
      </c>
      <c r="N5346" s="22">
        <v>36.42</v>
      </c>
      <c r="O5346" s="22">
        <v>36.41999817</v>
      </c>
      <c r="P5346" s="22">
        <f t="shared" si="836"/>
        <v>1.8300000022009044E-6</v>
      </c>
      <c r="Q5346" s="23">
        <f t="shared" si="837"/>
        <v>5.0247119553902609E-6</v>
      </c>
      <c r="R5346" s="24">
        <v>7894616</v>
      </c>
      <c r="S5346" s="24">
        <v>7894600</v>
      </c>
      <c r="T5346" s="24">
        <f t="shared" si="838"/>
        <v>16</v>
      </c>
      <c r="U5346" s="23">
        <f t="shared" si="839"/>
        <v>2.026701796164467E-4</v>
      </c>
    </row>
    <row r="5347" spans="1:21" x14ac:dyDescent="0.3">
      <c r="A5347" s="21">
        <v>43476</v>
      </c>
      <c r="B5347" s="22">
        <v>36.450000000000003</v>
      </c>
      <c r="C5347" s="22">
        <v>36.450000760000002</v>
      </c>
      <c r="D5347" s="22">
        <f t="shared" si="830"/>
        <v>-7.5999999893383574E-7</v>
      </c>
      <c r="E5347" s="23">
        <f t="shared" si="831"/>
        <v>2.0850479645746808E-6</v>
      </c>
      <c r="F5347" s="22">
        <v>36.770000000000003</v>
      </c>
      <c r="G5347" s="22">
        <v>36.770000459999999</v>
      </c>
      <c r="H5347" s="22">
        <f t="shared" si="832"/>
        <v>-4.5999999542800651E-7</v>
      </c>
      <c r="I5347" s="23">
        <f t="shared" si="833"/>
        <v>1.2510198250566095E-6</v>
      </c>
      <c r="J5347" s="22">
        <v>36.24</v>
      </c>
      <c r="K5347" s="22">
        <v>36.240001679999999</v>
      </c>
      <c r="L5347" s="22">
        <f t="shared" si="834"/>
        <v>-1.6799999968952761E-6</v>
      </c>
      <c r="M5347" s="23">
        <f t="shared" si="835"/>
        <v>4.6357613659340098E-6</v>
      </c>
      <c r="N5347" s="22">
        <v>36.61</v>
      </c>
      <c r="O5347" s="22">
        <v>36.61000061</v>
      </c>
      <c r="P5347" s="22">
        <f t="shared" si="836"/>
        <v>-6.1000000073363481E-7</v>
      </c>
      <c r="Q5347" s="23">
        <f t="shared" si="837"/>
        <v>1.6662113918867668E-6</v>
      </c>
      <c r="R5347" s="24">
        <v>7232991</v>
      </c>
      <c r="S5347" s="24">
        <v>7232700</v>
      </c>
      <c r="T5347" s="24">
        <f t="shared" si="838"/>
        <v>291</v>
      </c>
      <c r="U5347" s="23">
        <f t="shared" si="839"/>
        <v>4.0233937533701112E-3</v>
      </c>
    </row>
    <row r="5348" spans="1:21" x14ac:dyDescent="0.3">
      <c r="A5348" s="21">
        <v>43479</v>
      </c>
      <c r="B5348" s="22">
        <v>36.130000000000003</v>
      </c>
      <c r="C5348" s="22">
        <v>36.130001069999999</v>
      </c>
      <c r="D5348" s="22">
        <f t="shared" si="830"/>
        <v>-1.0699999961616413E-6</v>
      </c>
      <c r="E5348" s="23">
        <f t="shared" si="831"/>
        <v>2.9615277178889975E-6</v>
      </c>
      <c r="F5348" s="22">
        <v>36.19</v>
      </c>
      <c r="G5348" s="22">
        <v>36.189998629999998</v>
      </c>
      <c r="H5348" s="22">
        <f t="shared" si="832"/>
        <v>1.3699999996674705E-6</v>
      </c>
      <c r="I5348" s="23">
        <f t="shared" si="833"/>
        <v>3.7855762683886862E-6</v>
      </c>
      <c r="J5348" s="22">
        <v>35.72</v>
      </c>
      <c r="K5348" s="22">
        <v>35.72000122</v>
      </c>
      <c r="L5348" s="22">
        <f t="shared" si="834"/>
        <v>-1.2200000014672696E-6</v>
      </c>
      <c r="M5348" s="23">
        <f t="shared" si="835"/>
        <v>3.4154534148900838E-6</v>
      </c>
      <c r="N5348" s="22">
        <v>35.76</v>
      </c>
      <c r="O5348" s="22">
        <v>35.759998320000001</v>
      </c>
      <c r="P5348" s="22">
        <f t="shared" si="836"/>
        <v>1.6799999968952761E-6</v>
      </c>
      <c r="Q5348" s="23">
        <f t="shared" si="837"/>
        <v>4.6979867892098829E-6</v>
      </c>
      <c r="R5348" s="24">
        <v>6146255</v>
      </c>
      <c r="S5348" s="24">
        <v>6146200</v>
      </c>
      <c r="T5348" s="24">
        <f t="shared" si="838"/>
        <v>55</v>
      </c>
      <c r="U5348" s="23">
        <f t="shared" si="839"/>
        <v>8.9486186586834149E-4</v>
      </c>
    </row>
    <row r="5349" spans="1:21" x14ac:dyDescent="0.3">
      <c r="A5349" s="21">
        <v>43480</v>
      </c>
      <c r="B5349" s="22">
        <v>36.04</v>
      </c>
      <c r="C5349" s="22">
        <v>36.040000919999997</v>
      </c>
      <c r="D5349" s="22">
        <f t="shared" si="830"/>
        <v>-9.1999999796144039E-7</v>
      </c>
      <c r="E5349" s="23">
        <f t="shared" si="831"/>
        <v>2.5527191300677701E-6</v>
      </c>
      <c r="F5349" s="22">
        <v>36.229999999999997</v>
      </c>
      <c r="G5349" s="22">
        <v>36.229999540000001</v>
      </c>
      <c r="H5349" s="22">
        <f t="shared" si="832"/>
        <v>4.5999999542800651E-7</v>
      </c>
      <c r="I5349" s="23">
        <f t="shared" si="833"/>
        <v>1.2696660261343368E-6</v>
      </c>
      <c r="J5349" s="22">
        <v>35.799999999999997</v>
      </c>
      <c r="K5349" s="22">
        <v>35.799999239999998</v>
      </c>
      <c r="L5349" s="22">
        <f t="shared" si="834"/>
        <v>7.5999999893383574E-7</v>
      </c>
      <c r="M5349" s="23">
        <f t="shared" si="835"/>
        <v>2.1229050700221071E-6</v>
      </c>
      <c r="N5349" s="22">
        <v>36.04</v>
      </c>
      <c r="O5349" s="22">
        <v>36.040000919999997</v>
      </c>
      <c r="P5349" s="22">
        <f t="shared" si="836"/>
        <v>-9.1999999796144039E-7</v>
      </c>
      <c r="Q5349" s="23">
        <f t="shared" si="837"/>
        <v>2.5527191300677701E-6</v>
      </c>
      <c r="R5349" s="24">
        <v>10165839</v>
      </c>
      <c r="S5349" s="24">
        <v>10165800</v>
      </c>
      <c r="T5349" s="24">
        <f t="shared" si="838"/>
        <v>39</v>
      </c>
      <c r="U5349" s="23">
        <f t="shared" si="839"/>
        <v>3.8363926105176177E-4</v>
      </c>
    </row>
    <row r="5350" spans="1:21" x14ac:dyDescent="0.3">
      <c r="A5350" s="21">
        <v>43481</v>
      </c>
      <c r="B5350" s="22">
        <v>35.9</v>
      </c>
      <c r="C5350" s="22">
        <v>35.900001529999997</v>
      </c>
      <c r="D5350" s="22">
        <f t="shared" si="830"/>
        <v>-1.5299999986950752E-6</v>
      </c>
      <c r="E5350" s="23">
        <f t="shared" si="831"/>
        <v>4.2618382548438723E-6</v>
      </c>
      <c r="F5350" s="22">
        <v>36.03</v>
      </c>
      <c r="G5350" s="22">
        <v>36.02999878</v>
      </c>
      <c r="H5350" s="22">
        <f t="shared" si="832"/>
        <v>1.2200000014672696E-6</v>
      </c>
      <c r="I5350" s="23">
        <f t="shared" si="833"/>
        <v>3.3860672849772147E-6</v>
      </c>
      <c r="J5350" s="22">
        <v>35.64</v>
      </c>
      <c r="K5350" s="22">
        <v>35.63999939</v>
      </c>
      <c r="L5350" s="22">
        <f t="shared" si="834"/>
        <v>6.1000000073363481E-7</v>
      </c>
      <c r="M5350" s="23">
        <f t="shared" si="835"/>
        <v>1.7115600762462158E-6</v>
      </c>
      <c r="N5350" s="22">
        <v>35.64</v>
      </c>
      <c r="O5350" s="22">
        <v>35.63999939</v>
      </c>
      <c r="P5350" s="22">
        <f t="shared" si="836"/>
        <v>6.1000000073363481E-7</v>
      </c>
      <c r="Q5350" s="23">
        <f t="shared" si="837"/>
        <v>1.7115600762462158E-6</v>
      </c>
      <c r="R5350" s="24">
        <v>8727353</v>
      </c>
      <c r="S5350" s="24">
        <v>8727400</v>
      </c>
      <c r="T5350" s="24">
        <f t="shared" si="838"/>
        <v>-47</v>
      </c>
      <c r="U5350" s="23">
        <f t="shared" si="839"/>
        <v>5.3853381304855969E-4</v>
      </c>
    </row>
    <row r="5351" spans="1:21" x14ac:dyDescent="0.3">
      <c r="A5351" s="21">
        <v>43482</v>
      </c>
      <c r="B5351" s="22">
        <v>34.92</v>
      </c>
      <c r="C5351" s="22">
        <v>34.91999817</v>
      </c>
      <c r="D5351" s="22">
        <f t="shared" si="830"/>
        <v>1.8300000022009044E-6</v>
      </c>
      <c r="E5351" s="23">
        <f t="shared" si="831"/>
        <v>5.2405501091150385E-6</v>
      </c>
      <c r="F5351" s="22">
        <v>36.549999999999997</v>
      </c>
      <c r="G5351" s="22">
        <v>36.549999239999998</v>
      </c>
      <c r="H5351" s="22">
        <f t="shared" si="832"/>
        <v>7.5999999893383574E-7</v>
      </c>
      <c r="I5351" s="23">
        <f t="shared" si="833"/>
        <v>2.0793434055727649E-6</v>
      </c>
      <c r="J5351" s="22">
        <v>34.83</v>
      </c>
      <c r="K5351" s="22">
        <v>34.83000183</v>
      </c>
      <c r="L5351" s="22">
        <f t="shared" si="834"/>
        <v>-1.8300000022009044E-6</v>
      </c>
      <c r="M5351" s="23">
        <f t="shared" si="835"/>
        <v>5.2540910308671797E-6</v>
      </c>
      <c r="N5351" s="22">
        <v>36.29</v>
      </c>
      <c r="O5351" s="22">
        <v>36.290000919999997</v>
      </c>
      <c r="P5351" s="22">
        <f t="shared" si="836"/>
        <v>-9.1999999796144039E-7</v>
      </c>
      <c r="Q5351" s="23">
        <f t="shared" si="837"/>
        <v>2.5351335757459675E-6</v>
      </c>
      <c r="R5351" s="24">
        <v>21917216</v>
      </c>
      <c r="S5351" s="24">
        <v>21916900</v>
      </c>
      <c r="T5351" s="24">
        <f t="shared" si="838"/>
        <v>316</v>
      </c>
      <c r="U5351" s="23">
        <f t="shared" si="839"/>
        <v>1.4418097449913081E-3</v>
      </c>
    </row>
    <row r="5352" spans="1:21" x14ac:dyDescent="0.3">
      <c r="A5352" s="21">
        <v>43483</v>
      </c>
      <c r="B5352" s="22">
        <v>36.24</v>
      </c>
      <c r="C5352" s="22">
        <v>36.240001679999999</v>
      </c>
      <c r="D5352" s="22">
        <f t="shared" si="830"/>
        <v>-1.6799999968952761E-6</v>
      </c>
      <c r="E5352" s="23">
        <f t="shared" si="831"/>
        <v>4.6357613659340098E-6</v>
      </c>
      <c r="F5352" s="22">
        <v>37.01</v>
      </c>
      <c r="G5352" s="22">
        <v>37.009998320000001</v>
      </c>
      <c r="H5352" s="22">
        <f t="shared" si="832"/>
        <v>1.6799999968952761E-6</v>
      </c>
      <c r="I5352" s="23">
        <f t="shared" si="833"/>
        <v>4.5393138966650889E-6</v>
      </c>
      <c r="J5352" s="22">
        <v>36.159999999999997</v>
      </c>
      <c r="K5352" s="22">
        <v>36.159999849999998</v>
      </c>
      <c r="L5352" s="22">
        <f t="shared" si="834"/>
        <v>1.4999999820020093E-7</v>
      </c>
      <c r="M5352" s="23">
        <f t="shared" si="835"/>
        <v>4.1482300559301841E-7</v>
      </c>
      <c r="N5352" s="22">
        <v>36.840000000000003</v>
      </c>
      <c r="O5352" s="22">
        <v>36.840000150000002</v>
      </c>
      <c r="P5352" s="22">
        <f t="shared" si="836"/>
        <v>-1.4999999820020093E-7</v>
      </c>
      <c r="Q5352" s="23">
        <f t="shared" si="837"/>
        <v>4.0716611723521105E-7</v>
      </c>
      <c r="R5352" s="24">
        <v>12905926</v>
      </c>
      <c r="S5352" s="24">
        <v>12905900</v>
      </c>
      <c r="T5352" s="24">
        <f t="shared" si="838"/>
        <v>26</v>
      </c>
      <c r="U5352" s="23">
        <f t="shared" si="839"/>
        <v>2.0145824777814797E-4</v>
      </c>
    </row>
    <row r="5353" spans="1:21" x14ac:dyDescent="0.3">
      <c r="A5353" s="21">
        <v>43487</v>
      </c>
      <c r="B5353" s="22">
        <v>36.5</v>
      </c>
      <c r="C5353" s="22">
        <v>36.5</v>
      </c>
      <c r="D5353" s="22">
        <f t="shared" si="830"/>
        <v>0</v>
      </c>
      <c r="E5353" s="23">
        <f t="shared" si="831"/>
        <v>0</v>
      </c>
      <c r="F5353" s="22">
        <v>36.76</v>
      </c>
      <c r="G5353" s="22">
        <v>36.759998320000001</v>
      </c>
      <c r="H5353" s="22">
        <f t="shared" si="832"/>
        <v>1.6799999968952761E-6</v>
      </c>
      <c r="I5353" s="23">
        <f t="shared" si="833"/>
        <v>4.5701851840978979E-6</v>
      </c>
      <c r="J5353" s="22">
        <v>36.1</v>
      </c>
      <c r="K5353" s="22">
        <v>36.099998470000003</v>
      </c>
      <c r="L5353" s="22">
        <f t="shared" si="834"/>
        <v>1.5299999986950752E-6</v>
      </c>
      <c r="M5353" s="23">
        <f t="shared" si="835"/>
        <v>4.238227322825355E-6</v>
      </c>
      <c r="N5353" s="22">
        <v>36.369999999999997</v>
      </c>
      <c r="O5353" s="22">
        <v>36.369998930000001</v>
      </c>
      <c r="P5353" s="22">
        <f t="shared" si="836"/>
        <v>1.0699999961616413E-6</v>
      </c>
      <c r="Q5353" s="23">
        <f t="shared" si="837"/>
        <v>2.9419852285974244E-6</v>
      </c>
      <c r="R5353" s="24">
        <v>13381677</v>
      </c>
      <c r="S5353" s="24">
        <v>13381700</v>
      </c>
      <c r="T5353" s="24">
        <f t="shared" si="838"/>
        <v>-23</v>
      </c>
      <c r="U5353" s="23">
        <f t="shared" si="839"/>
        <v>1.7187651793120455E-4</v>
      </c>
    </row>
    <row r="5354" spans="1:21" x14ac:dyDescent="0.3">
      <c r="A5354" s="21">
        <v>43488</v>
      </c>
      <c r="B5354" s="22">
        <v>36.53</v>
      </c>
      <c r="C5354" s="22">
        <v>36.52999878</v>
      </c>
      <c r="D5354" s="22">
        <f t="shared" si="830"/>
        <v>1.2200000014672696E-6</v>
      </c>
      <c r="E5354" s="23">
        <f t="shared" si="831"/>
        <v>3.3397208929971653E-6</v>
      </c>
      <c r="F5354" s="22">
        <v>36.74</v>
      </c>
      <c r="G5354" s="22">
        <v>36.740001679999999</v>
      </c>
      <c r="H5354" s="22">
        <f t="shared" si="832"/>
        <v>-1.6799999968952761E-6</v>
      </c>
      <c r="I5354" s="23">
        <f t="shared" si="833"/>
        <v>4.5726726186020039E-6</v>
      </c>
      <c r="J5354" s="22">
        <v>36.24</v>
      </c>
      <c r="K5354" s="22">
        <v>36.240001679999999</v>
      </c>
      <c r="L5354" s="22">
        <f t="shared" si="834"/>
        <v>-1.6799999968952761E-6</v>
      </c>
      <c r="M5354" s="23">
        <f t="shared" si="835"/>
        <v>4.6357613659340098E-6</v>
      </c>
      <c r="N5354" s="22">
        <v>36.49</v>
      </c>
      <c r="O5354" s="22">
        <v>36.490001679999999</v>
      </c>
      <c r="P5354" s="22">
        <f t="shared" si="836"/>
        <v>-1.6799999968952761E-6</v>
      </c>
      <c r="Q5354" s="23">
        <f t="shared" si="837"/>
        <v>4.6040008757140625E-6</v>
      </c>
      <c r="R5354" s="24">
        <v>13918777</v>
      </c>
      <c r="S5354" s="24">
        <v>13918600</v>
      </c>
      <c r="T5354" s="24">
        <f t="shared" si="838"/>
        <v>177</v>
      </c>
      <c r="U5354" s="23">
        <f t="shared" si="839"/>
        <v>1.2716796229505841E-3</v>
      </c>
    </row>
    <row r="5355" spans="1:21" x14ac:dyDescent="0.3">
      <c r="A5355" s="21">
        <v>43489</v>
      </c>
      <c r="B5355" s="22">
        <v>36.880000000000003</v>
      </c>
      <c r="C5355" s="22">
        <v>36.880001069999999</v>
      </c>
      <c r="D5355" s="22">
        <f t="shared" si="830"/>
        <v>-1.0699999961616413E-6</v>
      </c>
      <c r="E5355" s="23">
        <f t="shared" si="831"/>
        <v>2.9013014238549788E-6</v>
      </c>
      <c r="F5355" s="22">
        <v>37.64</v>
      </c>
      <c r="G5355" s="22">
        <v>37.63999939</v>
      </c>
      <c r="H5355" s="22">
        <f t="shared" si="832"/>
        <v>6.1000000073363481E-7</v>
      </c>
      <c r="I5355" s="23">
        <f t="shared" si="833"/>
        <v>1.6206163937816014E-6</v>
      </c>
      <c r="J5355" s="22">
        <v>36.78</v>
      </c>
      <c r="K5355" s="22">
        <v>36.77999878</v>
      </c>
      <c r="L5355" s="22">
        <f t="shared" si="834"/>
        <v>1.2200000014672696E-6</v>
      </c>
      <c r="M5355" s="23">
        <f t="shared" si="835"/>
        <v>3.3170202336457764E-6</v>
      </c>
      <c r="N5355" s="22">
        <v>37.64</v>
      </c>
      <c r="O5355" s="22">
        <v>37.63999939</v>
      </c>
      <c r="P5355" s="22">
        <f t="shared" si="836"/>
        <v>6.1000000073363481E-7</v>
      </c>
      <c r="Q5355" s="23">
        <f t="shared" si="837"/>
        <v>1.6206163937816014E-6</v>
      </c>
      <c r="R5355" s="24">
        <v>14094127</v>
      </c>
      <c r="S5355" s="24">
        <v>14094100</v>
      </c>
      <c r="T5355" s="24">
        <f t="shared" si="838"/>
        <v>27</v>
      </c>
      <c r="U5355" s="23">
        <f t="shared" si="839"/>
        <v>1.9156952199856679E-4</v>
      </c>
    </row>
    <row r="5356" spans="1:21" x14ac:dyDescent="0.3">
      <c r="A5356" s="21">
        <v>43490</v>
      </c>
      <c r="B5356" s="22">
        <v>38</v>
      </c>
      <c r="C5356" s="22">
        <v>38</v>
      </c>
      <c r="D5356" s="22">
        <f t="shared" si="830"/>
        <v>0</v>
      </c>
      <c r="E5356" s="23">
        <f t="shared" si="831"/>
        <v>0</v>
      </c>
      <c r="F5356" s="22">
        <v>38.26</v>
      </c>
      <c r="G5356" s="22">
        <v>38.259998320000001</v>
      </c>
      <c r="H5356" s="22">
        <f t="shared" si="832"/>
        <v>1.6799999968952761E-6</v>
      </c>
      <c r="I5356" s="23">
        <f t="shared" si="833"/>
        <v>4.3910090712603986E-6</v>
      </c>
      <c r="J5356" s="22">
        <v>37.880000000000003</v>
      </c>
      <c r="K5356" s="22">
        <v>37.880001069999999</v>
      </c>
      <c r="L5356" s="22">
        <f t="shared" si="834"/>
        <v>-1.0699999961616413E-6</v>
      </c>
      <c r="M5356" s="23">
        <f t="shared" si="835"/>
        <v>2.824709519369719E-6</v>
      </c>
      <c r="N5356" s="22">
        <v>38.14</v>
      </c>
      <c r="O5356" s="22">
        <v>38.13999939</v>
      </c>
      <c r="P5356" s="22">
        <f t="shared" si="836"/>
        <v>6.1000000073363481E-7</v>
      </c>
      <c r="Q5356" s="23">
        <f t="shared" si="837"/>
        <v>1.5993707668846263E-6</v>
      </c>
      <c r="R5356" s="24">
        <v>16763721</v>
      </c>
      <c r="S5356" s="24">
        <v>16763700</v>
      </c>
      <c r="T5356" s="24">
        <f t="shared" si="838"/>
        <v>21</v>
      </c>
      <c r="U5356" s="23">
        <f t="shared" si="839"/>
        <v>1.2527067413518496E-4</v>
      </c>
    </row>
    <row r="5357" spans="1:21" x14ac:dyDescent="0.3">
      <c r="A5357" s="21">
        <v>43493</v>
      </c>
      <c r="B5357" s="22">
        <v>36.92</v>
      </c>
      <c r="C5357" s="22">
        <v>36.91999817</v>
      </c>
      <c r="D5357" s="22">
        <f t="shared" si="830"/>
        <v>1.8300000022009044E-6</v>
      </c>
      <c r="E5357" s="23">
        <f t="shared" si="831"/>
        <v>4.956663306900983E-6</v>
      </c>
      <c r="F5357" s="22">
        <v>37.659999999999997</v>
      </c>
      <c r="G5357" s="22">
        <v>37.659999849999998</v>
      </c>
      <c r="H5357" s="22">
        <f t="shared" si="832"/>
        <v>1.4999999820020093E-7</v>
      </c>
      <c r="I5357" s="23">
        <f t="shared" si="833"/>
        <v>3.9830058098155025E-7</v>
      </c>
      <c r="J5357" s="22">
        <v>36.9</v>
      </c>
      <c r="K5357" s="22">
        <v>36.900001529999997</v>
      </c>
      <c r="L5357" s="22">
        <f t="shared" si="834"/>
        <v>-1.5299999986950752E-6</v>
      </c>
      <c r="M5357" s="23">
        <f t="shared" si="835"/>
        <v>4.1463412879567855E-6</v>
      </c>
      <c r="N5357" s="22">
        <v>37.44</v>
      </c>
      <c r="O5357" s="22">
        <v>37.439998629999998</v>
      </c>
      <c r="P5357" s="22">
        <f t="shared" si="836"/>
        <v>1.3699999996674705E-6</v>
      </c>
      <c r="Q5357" s="23">
        <f t="shared" si="837"/>
        <v>3.6591881671964439E-6</v>
      </c>
      <c r="R5357" s="24">
        <v>14086534</v>
      </c>
      <c r="S5357" s="24">
        <v>14086500</v>
      </c>
      <c r="T5357" s="24">
        <f t="shared" si="838"/>
        <v>34</v>
      </c>
      <c r="U5357" s="23">
        <f t="shared" si="839"/>
        <v>2.4136584673268731E-4</v>
      </c>
    </row>
    <row r="5358" spans="1:21" x14ac:dyDescent="0.3">
      <c r="A5358" s="21">
        <v>43494</v>
      </c>
      <c r="B5358" s="22">
        <v>37.29</v>
      </c>
      <c r="C5358" s="22">
        <v>37.290000919999997</v>
      </c>
      <c r="D5358" s="22">
        <f t="shared" si="830"/>
        <v>-9.1999999796144039E-7</v>
      </c>
      <c r="E5358" s="23">
        <f t="shared" si="831"/>
        <v>2.4671493034692057E-6</v>
      </c>
      <c r="F5358" s="22">
        <v>37.29</v>
      </c>
      <c r="G5358" s="22">
        <v>37.290000919999997</v>
      </c>
      <c r="H5358" s="22">
        <f t="shared" si="832"/>
        <v>-9.1999999796144039E-7</v>
      </c>
      <c r="I5358" s="23">
        <f t="shared" si="833"/>
        <v>2.4671493034692057E-6</v>
      </c>
      <c r="J5358" s="22">
        <v>36.299999999999997</v>
      </c>
      <c r="K5358" s="22">
        <v>36.299999239999998</v>
      </c>
      <c r="L5358" s="22">
        <f t="shared" si="834"/>
        <v>7.5999999893383574E-7</v>
      </c>
      <c r="M5358" s="23">
        <f t="shared" si="835"/>
        <v>2.093663952742925E-6</v>
      </c>
      <c r="N5358" s="22">
        <v>36.33</v>
      </c>
      <c r="O5358" s="22">
        <v>36.33000183</v>
      </c>
      <c r="P5358" s="22">
        <f t="shared" si="836"/>
        <v>-1.8300000022009044E-6</v>
      </c>
      <c r="Q5358" s="23">
        <f t="shared" si="837"/>
        <v>5.0371591247478456E-6</v>
      </c>
      <c r="R5358" s="24">
        <v>10101047</v>
      </c>
      <c r="S5358" s="24">
        <v>10100800</v>
      </c>
      <c r="T5358" s="24">
        <f t="shared" si="838"/>
        <v>247</v>
      </c>
      <c r="U5358" s="23">
        <f t="shared" si="839"/>
        <v>2.4453508632979568E-3</v>
      </c>
    </row>
    <row r="5359" spans="1:21" x14ac:dyDescent="0.3">
      <c r="A5359" s="21">
        <v>43495</v>
      </c>
      <c r="B5359" s="22">
        <v>36.81</v>
      </c>
      <c r="C5359" s="22">
        <v>36.810001370000002</v>
      </c>
      <c r="D5359" s="22">
        <f t="shared" si="830"/>
        <v>-1.3699999996674705E-6</v>
      </c>
      <c r="E5359" s="23">
        <f t="shared" si="831"/>
        <v>3.7218145848373014E-6</v>
      </c>
      <c r="F5359" s="22">
        <v>37.450000000000003</v>
      </c>
      <c r="G5359" s="22">
        <v>37.450000760000002</v>
      </c>
      <c r="H5359" s="22">
        <f t="shared" si="832"/>
        <v>-7.5999999893383574E-7</v>
      </c>
      <c r="I5359" s="23">
        <f t="shared" si="833"/>
        <v>2.0293724526317892E-6</v>
      </c>
      <c r="J5359" s="22">
        <v>36.29</v>
      </c>
      <c r="K5359" s="22">
        <v>36.290000919999997</v>
      </c>
      <c r="L5359" s="22">
        <f t="shared" si="834"/>
        <v>-9.1999999796144039E-7</v>
      </c>
      <c r="M5359" s="23">
        <f t="shared" si="835"/>
        <v>2.5351335757459675E-6</v>
      </c>
      <c r="N5359" s="22">
        <v>37.380000000000003</v>
      </c>
      <c r="O5359" s="22">
        <v>37.380001069999999</v>
      </c>
      <c r="P5359" s="22">
        <f t="shared" si="836"/>
        <v>-1.0699999961616413E-6</v>
      </c>
      <c r="Q5359" s="23">
        <f t="shared" si="837"/>
        <v>2.8624932197243552E-6</v>
      </c>
      <c r="R5359" s="24">
        <v>9281569</v>
      </c>
      <c r="S5359" s="24">
        <v>9281600</v>
      </c>
      <c r="T5359" s="24">
        <f t="shared" si="838"/>
        <v>-31</v>
      </c>
      <c r="U5359" s="23">
        <f t="shared" si="839"/>
        <v>3.3399413894156182E-4</v>
      </c>
    </row>
    <row r="5360" spans="1:21" x14ac:dyDescent="0.3">
      <c r="A5360" s="21">
        <v>43496</v>
      </c>
      <c r="B5360" s="22">
        <v>37.31</v>
      </c>
      <c r="C5360" s="22">
        <v>37.310001370000002</v>
      </c>
      <c r="D5360" s="22">
        <f t="shared" si="830"/>
        <v>-1.3699999996674705E-6</v>
      </c>
      <c r="E5360" s="23">
        <f t="shared" si="831"/>
        <v>3.6719376825567523E-6</v>
      </c>
      <c r="F5360" s="22">
        <v>38.1</v>
      </c>
      <c r="G5360" s="22">
        <v>38.099998470000003</v>
      </c>
      <c r="H5360" s="22">
        <f t="shared" si="832"/>
        <v>1.5299999986950752E-6</v>
      </c>
      <c r="I5360" s="23">
        <f t="shared" si="833"/>
        <v>4.0157481893333927E-6</v>
      </c>
      <c r="J5360" s="22">
        <v>37.31</v>
      </c>
      <c r="K5360" s="22">
        <v>37.310001370000002</v>
      </c>
      <c r="L5360" s="22">
        <f t="shared" si="834"/>
        <v>-1.3699999996674705E-6</v>
      </c>
      <c r="M5360" s="23">
        <f t="shared" si="835"/>
        <v>3.6719376825567523E-6</v>
      </c>
      <c r="N5360" s="22">
        <v>37.619999999999997</v>
      </c>
      <c r="O5360" s="22">
        <v>37.619998930000001</v>
      </c>
      <c r="P5360" s="22">
        <f t="shared" si="836"/>
        <v>1.0699999961616413E-6</v>
      </c>
      <c r="Q5360" s="23">
        <f t="shared" si="837"/>
        <v>2.8442318622937857E-6</v>
      </c>
      <c r="R5360" s="24">
        <v>7633398</v>
      </c>
      <c r="S5360" s="24">
        <v>7633400</v>
      </c>
      <c r="T5360" s="24">
        <f t="shared" si="838"/>
        <v>-2</v>
      </c>
      <c r="U5360" s="23">
        <f t="shared" si="839"/>
        <v>2.6200644535855585E-5</v>
      </c>
    </row>
    <row r="5361" spans="1:21" x14ac:dyDescent="0.3">
      <c r="A5361" s="21">
        <v>43497</v>
      </c>
      <c r="B5361" s="22">
        <v>37.75</v>
      </c>
      <c r="C5361" s="22">
        <v>37.75</v>
      </c>
      <c r="D5361" s="22">
        <f t="shared" si="830"/>
        <v>0</v>
      </c>
      <c r="E5361" s="23">
        <f t="shared" si="831"/>
        <v>0</v>
      </c>
      <c r="F5361" s="22">
        <v>37.869999999999997</v>
      </c>
      <c r="G5361" s="22">
        <v>37.869998930000001</v>
      </c>
      <c r="H5361" s="22">
        <f t="shared" si="832"/>
        <v>1.0699999961616413E-6</v>
      </c>
      <c r="I5361" s="23">
        <f t="shared" si="833"/>
        <v>2.8254555753736887E-6</v>
      </c>
      <c r="J5361" s="22">
        <v>37.44</v>
      </c>
      <c r="K5361" s="22">
        <v>37.439998629999998</v>
      </c>
      <c r="L5361" s="22">
        <f t="shared" si="834"/>
        <v>1.3699999996674705E-6</v>
      </c>
      <c r="M5361" s="23">
        <f t="shared" si="835"/>
        <v>3.6591881671964439E-6</v>
      </c>
      <c r="N5361" s="22">
        <v>37.57</v>
      </c>
      <c r="O5361" s="22">
        <v>37.569999690000003</v>
      </c>
      <c r="P5361" s="22">
        <f t="shared" si="836"/>
        <v>3.0999999722780558E-7</v>
      </c>
      <c r="Q5361" s="23">
        <f t="shared" si="837"/>
        <v>8.2512643009235422E-7</v>
      </c>
      <c r="R5361" s="24">
        <v>6438407</v>
      </c>
      <c r="S5361" s="24">
        <v>6438300</v>
      </c>
      <c r="T5361" s="24">
        <f t="shared" si="838"/>
        <v>107</v>
      </c>
      <c r="U5361" s="23">
        <f t="shared" si="839"/>
        <v>1.6619293912989454E-3</v>
      </c>
    </row>
    <row r="5362" spans="1:21" x14ac:dyDescent="0.3">
      <c r="A5362" s="21">
        <v>43500</v>
      </c>
      <c r="B5362" s="22">
        <v>37.5</v>
      </c>
      <c r="C5362" s="22">
        <v>37.5</v>
      </c>
      <c r="D5362" s="22">
        <f t="shared" si="830"/>
        <v>0</v>
      </c>
      <c r="E5362" s="23">
        <f t="shared" si="831"/>
        <v>0</v>
      </c>
      <c r="F5362" s="22">
        <v>38.01</v>
      </c>
      <c r="G5362" s="22">
        <v>38.009998320000001</v>
      </c>
      <c r="H5362" s="22">
        <f t="shared" si="832"/>
        <v>1.6799999968952761E-6</v>
      </c>
      <c r="I5362" s="23">
        <f t="shared" si="833"/>
        <v>4.4198896899484948E-6</v>
      </c>
      <c r="J5362" s="22">
        <v>37.380000000000003</v>
      </c>
      <c r="K5362" s="22">
        <v>37.380001069999999</v>
      </c>
      <c r="L5362" s="22">
        <f t="shared" si="834"/>
        <v>-1.0699999961616413E-6</v>
      </c>
      <c r="M5362" s="23">
        <f t="shared" si="835"/>
        <v>2.8624932197243552E-6</v>
      </c>
      <c r="N5362" s="22">
        <v>37.94</v>
      </c>
      <c r="O5362" s="22">
        <v>37.939998629999998</v>
      </c>
      <c r="P5362" s="22">
        <f t="shared" si="836"/>
        <v>1.3699999996674705E-6</v>
      </c>
      <c r="Q5362" s="23">
        <f t="shared" si="837"/>
        <v>3.6109648105895852E-6</v>
      </c>
      <c r="R5362" s="24">
        <v>7283766</v>
      </c>
      <c r="S5362" s="24">
        <v>7283800</v>
      </c>
      <c r="T5362" s="24">
        <f t="shared" si="838"/>
        <v>-34</v>
      </c>
      <c r="U5362" s="23">
        <f t="shared" si="839"/>
        <v>4.6678931327054563E-4</v>
      </c>
    </row>
    <row r="5363" spans="1:21" x14ac:dyDescent="0.3">
      <c r="A5363" s="21">
        <v>43501</v>
      </c>
      <c r="B5363" s="22">
        <v>37.92</v>
      </c>
      <c r="C5363" s="22">
        <v>37.91999817</v>
      </c>
      <c r="D5363" s="22">
        <f t="shared" si="830"/>
        <v>1.8300000022009044E-6</v>
      </c>
      <c r="E5363" s="23">
        <f t="shared" si="831"/>
        <v>4.8259496057905647E-6</v>
      </c>
      <c r="F5363" s="22">
        <v>38.270000000000003</v>
      </c>
      <c r="G5363" s="22">
        <v>38.270000459999999</v>
      </c>
      <c r="H5363" s="22">
        <f t="shared" si="832"/>
        <v>-4.5999999542800651E-7</v>
      </c>
      <c r="I5363" s="23">
        <f t="shared" si="833"/>
        <v>1.2019858633364817E-6</v>
      </c>
      <c r="J5363" s="22">
        <v>37.880000000000003</v>
      </c>
      <c r="K5363" s="22">
        <v>37.880001069999999</v>
      </c>
      <c r="L5363" s="22">
        <f t="shared" si="834"/>
        <v>-1.0699999961616413E-6</v>
      </c>
      <c r="M5363" s="23">
        <f t="shared" si="835"/>
        <v>2.824709519369719E-6</v>
      </c>
      <c r="N5363" s="22">
        <v>38.25</v>
      </c>
      <c r="O5363" s="22">
        <v>38.25</v>
      </c>
      <c r="P5363" s="22">
        <f t="shared" si="836"/>
        <v>0</v>
      </c>
      <c r="Q5363" s="23">
        <f t="shared" si="837"/>
        <v>0</v>
      </c>
      <c r="R5363" s="24">
        <v>7314024</v>
      </c>
      <c r="S5363" s="24">
        <v>7314000</v>
      </c>
      <c r="T5363" s="24">
        <f t="shared" si="838"/>
        <v>24</v>
      </c>
      <c r="U5363" s="23">
        <f t="shared" si="839"/>
        <v>3.2813781788351107E-4</v>
      </c>
    </row>
    <row r="5364" spans="1:21" x14ac:dyDescent="0.3">
      <c r="A5364" s="21">
        <v>43502</v>
      </c>
      <c r="B5364" s="22">
        <v>38.42</v>
      </c>
      <c r="C5364" s="22">
        <v>38.41999817</v>
      </c>
      <c r="D5364" s="22">
        <f t="shared" si="830"/>
        <v>1.8300000022009044E-6</v>
      </c>
      <c r="E5364" s="23">
        <f t="shared" si="831"/>
        <v>4.7631444283353657E-6</v>
      </c>
      <c r="F5364" s="22">
        <v>38.82</v>
      </c>
      <c r="G5364" s="22">
        <v>38.819999690000003</v>
      </c>
      <c r="H5364" s="22">
        <f t="shared" si="832"/>
        <v>3.0999999722780558E-7</v>
      </c>
      <c r="I5364" s="23">
        <f t="shared" si="833"/>
        <v>7.9855744385196719E-7</v>
      </c>
      <c r="J5364" s="22">
        <v>38.31</v>
      </c>
      <c r="K5364" s="22">
        <v>38.310001370000002</v>
      </c>
      <c r="L5364" s="22">
        <f t="shared" si="834"/>
        <v>-1.3699999996674705E-6</v>
      </c>
      <c r="M5364" s="23">
        <f t="shared" si="835"/>
        <v>3.5760896650353484E-6</v>
      </c>
      <c r="N5364" s="22">
        <v>38.74</v>
      </c>
      <c r="O5364" s="22">
        <v>38.740001679999999</v>
      </c>
      <c r="P5364" s="22">
        <f t="shared" si="836"/>
        <v>-1.6799999968952761E-6</v>
      </c>
      <c r="Q5364" s="23">
        <f t="shared" si="837"/>
        <v>4.3366027982456094E-6</v>
      </c>
      <c r="R5364" s="24">
        <v>8795506</v>
      </c>
      <c r="S5364" s="24">
        <v>8795200</v>
      </c>
      <c r="T5364" s="24">
        <f t="shared" si="838"/>
        <v>306</v>
      </c>
      <c r="U5364" s="23">
        <f t="shared" si="839"/>
        <v>3.4791704566126979E-3</v>
      </c>
    </row>
    <row r="5365" spans="1:21" x14ac:dyDescent="0.3">
      <c r="A5365" s="21">
        <v>43503</v>
      </c>
      <c r="B5365" s="22">
        <v>38.369999999999997</v>
      </c>
      <c r="C5365" s="22">
        <v>38.369998930000001</v>
      </c>
      <c r="D5365" s="22">
        <f t="shared" si="830"/>
        <v>1.0699999961616413E-6</v>
      </c>
      <c r="E5365" s="23">
        <f t="shared" si="831"/>
        <v>2.7886370237165945E-6</v>
      </c>
      <c r="F5365" s="22">
        <v>38.46</v>
      </c>
      <c r="G5365" s="22">
        <v>38.459999080000003</v>
      </c>
      <c r="H5365" s="22">
        <f t="shared" si="832"/>
        <v>9.1999999796144039E-7</v>
      </c>
      <c r="I5365" s="23">
        <f t="shared" si="833"/>
        <v>2.3920957357481048E-6</v>
      </c>
      <c r="J5365" s="22">
        <v>37.83</v>
      </c>
      <c r="K5365" s="22">
        <v>37.83000183</v>
      </c>
      <c r="L5365" s="22">
        <f t="shared" si="834"/>
        <v>-1.8300000022009044E-6</v>
      </c>
      <c r="M5365" s="23">
        <f t="shared" si="835"/>
        <v>4.83743038243703E-6</v>
      </c>
      <c r="N5365" s="22">
        <v>38.119999999999997</v>
      </c>
      <c r="O5365" s="22">
        <v>38.119998930000001</v>
      </c>
      <c r="P5365" s="22">
        <f t="shared" si="836"/>
        <v>1.0699999961616413E-6</v>
      </c>
      <c r="Q5365" s="23">
        <f t="shared" si="837"/>
        <v>2.806925567145186E-6</v>
      </c>
      <c r="R5365" s="24">
        <v>7916235</v>
      </c>
      <c r="S5365" s="24">
        <v>7916200</v>
      </c>
      <c r="T5365" s="24">
        <f t="shared" si="838"/>
        <v>35</v>
      </c>
      <c r="U5365" s="23">
        <f t="shared" si="839"/>
        <v>4.4213132563603746E-4</v>
      </c>
    </row>
    <row r="5366" spans="1:21" x14ac:dyDescent="0.3">
      <c r="A5366" s="21">
        <v>43504</v>
      </c>
      <c r="B5366" s="22">
        <v>37.71</v>
      </c>
      <c r="C5366" s="22">
        <v>37.709999080000003</v>
      </c>
      <c r="D5366" s="22">
        <f t="shared" si="830"/>
        <v>9.1999999796144039E-7</v>
      </c>
      <c r="E5366" s="23">
        <f t="shared" si="831"/>
        <v>2.4396712288687766E-6</v>
      </c>
      <c r="F5366" s="22">
        <v>37.92</v>
      </c>
      <c r="G5366" s="22">
        <v>37.91999817</v>
      </c>
      <c r="H5366" s="22">
        <f t="shared" si="832"/>
        <v>1.8300000022009044E-6</v>
      </c>
      <c r="I5366" s="23">
        <f t="shared" si="833"/>
        <v>4.8259496057905647E-6</v>
      </c>
      <c r="J5366" s="22">
        <v>37.5</v>
      </c>
      <c r="K5366" s="22">
        <v>37.5</v>
      </c>
      <c r="L5366" s="22">
        <f t="shared" si="834"/>
        <v>0</v>
      </c>
      <c r="M5366" s="23">
        <f t="shared" si="835"/>
        <v>0</v>
      </c>
      <c r="N5366" s="22">
        <v>37.79</v>
      </c>
      <c r="O5366" s="22">
        <v>37.790000919999997</v>
      </c>
      <c r="P5366" s="22">
        <f t="shared" si="836"/>
        <v>-9.1999999796144039E-7</v>
      </c>
      <c r="Q5366" s="23">
        <f t="shared" si="837"/>
        <v>2.4345064185339547E-6</v>
      </c>
      <c r="R5366" s="24">
        <v>7147158</v>
      </c>
      <c r="S5366" s="24">
        <v>7147200</v>
      </c>
      <c r="T5366" s="24">
        <f t="shared" si="838"/>
        <v>-42</v>
      </c>
      <c r="U5366" s="23">
        <f t="shared" si="839"/>
        <v>5.8764271323035594E-4</v>
      </c>
    </row>
    <row r="5367" spans="1:21" x14ac:dyDescent="0.3">
      <c r="A5367" s="21">
        <v>43507</v>
      </c>
      <c r="B5367" s="22">
        <v>37.92</v>
      </c>
      <c r="C5367" s="22">
        <v>37.91999817</v>
      </c>
      <c r="D5367" s="22">
        <f t="shared" si="830"/>
        <v>1.8300000022009044E-6</v>
      </c>
      <c r="E5367" s="23">
        <f t="shared" si="831"/>
        <v>4.8259496057905647E-6</v>
      </c>
      <c r="F5367" s="22">
        <v>38.29</v>
      </c>
      <c r="G5367" s="22">
        <v>38.290000919999997</v>
      </c>
      <c r="H5367" s="22">
        <f t="shared" si="832"/>
        <v>-9.1999999796144039E-7</v>
      </c>
      <c r="I5367" s="23">
        <f t="shared" si="833"/>
        <v>2.4027160508134052E-6</v>
      </c>
      <c r="J5367" s="22">
        <v>37.83</v>
      </c>
      <c r="K5367" s="22">
        <v>37.83000183</v>
      </c>
      <c r="L5367" s="22">
        <f t="shared" si="834"/>
        <v>-1.8300000022009044E-6</v>
      </c>
      <c r="M5367" s="23">
        <f t="shared" si="835"/>
        <v>4.83743038243703E-6</v>
      </c>
      <c r="N5367" s="22">
        <v>38.29</v>
      </c>
      <c r="O5367" s="22">
        <v>38.290000919999997</v>
      </c>
      <c r="P5367" s="22">
        <f t="shared" si="836"/>
        <v>-9.1999999796144039E-7</v>
      </c>
      <c r="Q5367" s="23">
        <f t="shared" si="837"/>
        <v>2.4027160508134052E-6</v>
      </c>
      <c r="R5367" s="24">
        <v>8860663</v>
      </c>
      <c r="S5367" s="24">
        <v>8860700</v>
      </c>
      <c r="T5367" s="24">
        <f t="shared" si="838"/>
        <v>-37</v>
      </c>
      <c r="U5367" s="23">
        <f t="shared" si="839"/>
        <v>4.175742322841311E-4</v>
      </c>
    </row>
    <row r="5368" spans="1:21" x14ac:dyDescent="0.3">
      <c r="A5368" s="21">
        <v>43508</v>
      </c>
      <c r="B5368" s="22">
        <v>38.64</v>
      </c>
      <c r="C5368" s="22">
        <v>38.63999939</v>
      </c>
      <c r="D5368" s="22">
        <f t="shared" si="830"/>
        <v>6.1000000073363481E-7</v>
      </c>
      <c r="E5368" s="23">
        <f t="shared" si="831"/>
        <v>1.5786749750609529E-6</v>
      </c>
      <c r="F5368" s="22">
        <v>38.770000000000003</v>
      </c>
      <c r="G5368" s="22">
        <v>38.770000459999999</v>
      </c>
      <c r="H5368" s="22">
        <f t="shared" si="832"/>
        <v>-4.5999999542800651E-7</v>
      </c>
      <c r="I5368" s="23">
        <f t="shared" si="833"/>
        <v>1.1864843692808316E-6</v>
      </c>
      <c r="J5368" s="22">
        <v>38.44</v>
      </c>
      <c r="K5368" s="22">
        <v>38.439998629999998</v>
      </c>
      <c r="L5368" s="22">
        <f t="shared" si="834"/>
        <v>1.3699999996674705E-6</v>
      </c>
      <c r="M5368" s="23">
        <f t="shared" si="835"/>
        <v>3.5639959638247017E-6</v>
      </c>
      <c r="N5368" s="22">
        <v>38.64</v>
      </c>
      <c r="O5368" s="22">
        <v>38.63999939</v>
      </c>
      <c r="P5368" s="22">
        <f t="shared" si="836"/>
        <v>6.1000000073363481E-7</v>
      </c>
      <c r="Q5368" s="23">
        <f t="shared" si="837"/>
        <v>1.5786749750609529E-6</v>
      </c>
      <c r="R5368" s="24">
        <v>8831206</v>
      </c>
      <c r="S5368" s="24">
        <v>8831200</v>
      </c>
      <c r="T5368" s="24">
        <f t="shared" si="838"/>
        <v>6</v>
      </c>
      <c r="U5368" s="23">
        <f t="shared" si="839"/>
        <v>6.7940936679047019E-5</v>
      </c>
    </row>
    <row r="5369" spans="1:21" x14ac:dyDescent="0.3">
      <c r="A5369" s="21">
        <v>43509</v>
      </c>
      <c r="B5369" s="22">
        <v>38.369999999999997</v>
      </c>
      <c r="C5369" s="22">
        <v>38.369998930000001</v>
      </c>
      <c r="D5369" s="22">
        <f t="shared" si="830"/>
        <v>1.0699999961616413E-6</v>
      </c>
      <c r="E5369" s="23">
        <f t="shared" si="831"/>
        <v>2.7886370237165945E-6</v>
      </c>
      <c r="F5369" s="22">
        <v>38.479999999999997</v>
      </c>
      <c r="G5369" s="22">
        <v>38.479999540000001</v>
      </c>
      <c r="H5369" s="22">
        <f t="shared" si="832"/>
        <v>4.5999999542800651E-7</v>
      </c>
      <c r="I5369" s="23">
        <f t="shared" si="833"/>
        <v>1.1954261978351534E-6</v>
      </c>
      <c r="J5369" s="22">
        <v>38.049999999999997</v>
      </c>
      <c r="K5369" s="22">
        <v>38.049999239999998</v>
      </c>
      <c r="L5369" s="22">
        <f t="shared" si="834"/>
        <v>7.5999999893383574E-7</v>
      </c>
      <c r="M5369" s="23">
        <f t="shared" si="835"/>
        <v>1.9973719161993754E-6</v>
      </c>
      <c r="N5369" s="22">
        <v>38.130000000000003</v>
      </c>
      <c r="O5369" s="22">
        <v>38.130001069999999</v>
      </c>
      <c r="P5369" s="22">
        <f t="shared" si="836"/>
        <v>-1.0699999961616413E-6</v>
      </c>
      <c r="Q5369" s="23">
        <f t="shared" si="837"/>
        <v>2.8061892634026126E-6</v>
      </c>
      <c r="R5369" s="24">
        <v>7155553</v>
      </c>
      <c r="S5369" s="24">
        <v>7155600</v>
      </c>
      <c r="T5369" s="24">
        <f t="shared" si="838"/>
        <v>-47</v>
      </c>
      <c r="U5369" s="23">
        <f t="shared" si="839"/>
        <v>6.568282184582705E-4</v>
      </c>
    </row>
    <row r="5370" spans="1:21" x14ac:dyDescent="0.3">
      <c r="A5370" s="21">
        <v>43510</v>
      </c>
      <c r="B5370" s="22">
        <v>37.92</v>
      </c>
      <c r="C5370" s="22">
        <v>37.91999817</v>
      </c>
      <c r="D5370" s="22">
        <f t="shared" si="830"/>
        <v>1.8300000022009044E-6</v>
      </c>
      <c r="E5370" s="23">
        <f t="shared" si="831"/>
        <v>4.8259496057905647E-6</v>
      </c>
      <c r="F5370" s="22">
        <v>38.21</v>
      </c>
      <c r="G5370" s="22">
        <v>38.209999080000003</v>
      </c>
      <c r="H5370" s="22">
        <f t="shared" si="832"/>
        <v>9.1999999796144039E-7</v>
      </c>
      <c r="I5370" s="23">
        <f t="shared" si="833"/>
        <v>2.407746715814473E-6</v>
      </c>
      <c r="J5370" s="22">
        <v>37.76</v>
      </c>
      <c r="K5370" s="22">
        <v>37.759998320000001</v>
      </c>
      <c r="L5370" s="22">
        <f t="shared" si="834"/>
        <v>1.6799999968952761E-6</v>
      </c>
      <c r="M5370" s="23">
        <f t="shared" si="835"/>
        <v>4.4491527321002173E-6</v>
      </c>
      <c r="N5370" s="22">
        <v>38.06</v>
      </c>
      <c r="O5370" s="22">
        <v>38.060001370000002</v>
      </c>
      <c r="P5370" s="22">
        <f t="shared" si="836"/>
        <v>-1.3699999996674705E-6</v>
      </c>
      <c r="Q5370" s="23">
        <f t="shared" si="837"/>
        <v>3.5995794806968772E-6</v>
      </c>
      <c r="R5370" s="24">
        <v>7782795</v>
      </c>
      <c r="S5370" s="24">
        <v>7782800</v>
      </c>
      <c r="T5370" s="24">
        <f t="shared" si="838"/>
        <v>-5</v>
      </c>
      <c r="U5370" s="23">
        <f t="shared" si="839"/>
        <v>6.4244230868068048E-5</v>
      </c>
    </row>
    <row r="5371" spans="1:21" x14ac:dyDescent="0.3">
      <c r="A5371" s="21">
        <v>43511</v>
      </c>
      <c r="B5371" s="22">
        <v>37.909999999999997</v>
      </c>
      <c r="C5371" s="22">
        <v>37.909999849999998</v>
      </c>
      <c r="D5371" s="22">
        <f t="shared" si="830"/>
        <v>1.4999999820020093E-7</v>
      </c>
      <c r="E5371" s="23">
        <f t="shared" si="831"/>
        <v>3.9567396147114717E-7</v>
      </c>
      <c r="F5371" s="22">
        <v>38.28</v>
      </c>
      <c r="G5371" s="22">
        <v>38.27999878</v>
      </c>
      <c r="H5371" s="22">
        <f t="shared" si="832"/>
        <v>1.2200000014672696E-6</v>
      </c>
      <c r="I5371" s="23">
        <f t="shared" si="833"/>
        <v>3.1870429476206729E-6</v>
      </c>
      <c r="J5371" s="22">
        <v>37.869999999999997</v>
      </c>
      <c r="K5371" s="22">
        <v>37.869998930000001</v>
      </c>
      <c r="L5371" s="22">
        <f t="shared" si="834"/>
        <v>1.0699999961616413E-6</v>
      </c>
      <c r="M5371" s="23">
        <f t="shared" si="835"/>
        <v>2.8254555753736887E-6</v>
      </c>
      <c r="N5371" s="22">
        <v>38.090000000000003</v>
      </c>
      <c r="O5371" s="22">
        <v>38.090000150000002</v>
      </c>
      <c r="P5371" s="22">
        <f t="shared" si="836"/>
        <v>-1.4999999820020093E-7</v>
      </c>
      <c r="Q5371" s="23">
        <f t="shared" si="837"/>
        <v>3.9380414179442037E-7</v>
      </c>
      <c r="R5371" s="24">
        <v>6257553</v>
      </c>
      <c r="S5371" s="24">
        <v>6257600</v>
      </c>
      <c r="T5371" s="24">
        <f t="shared" si="838"/>
        <v>-47</v>
      </c>
      <c r="U5371" s="23">
        <f t="shared" si="839"/>
        <v>7.5108667859882382E-4</v>
      </c>
    </row>
    <row r="5372" spans="1:21" x14ac:dyDescent="0.3">
      <c r="A5372" s="21">
        <v>43515</v>
      </c>
      <c r="B5372" s="22">
        <v>38.22</v>
      </c>
      <c r="C5372" s="22">
        <v>38.22000122</v>
      </c>
      <c r="D5372" s="22">
        <f t="shared" si="830"/>
        <v>-1.2200000014672696E-6</v>
      </c>
      <c r="E5372" s="23">
        <f t="shared" si="831"/>
        <v>3.1920459511363393E-6</v>
      </c>
      <c r="F5372" s="22">
        <v>38.659999999999997</v>
      </c>
      <c r="G5372" s="22">
        <v>38.659999849999998</v>
      </c>
      <c r="H5372" s="22">
        <f t="shared" si="832"/>
        <v>1.4999999820020093E-7</v>
      </c>
      <c r="I5372" s="23">
        <f t="shared" si="833"/>
        <v>3.8799792752767159E-7</v>
      </c>
      <c r="J5372" s="22">
        <v>38.1</v>
      </c>
      <c r="K5372" s="22">
        <v>38.099998470000003</v>
      </c>
      <c r="L5372" s="22">
        <f t="shared" si="834"/>
        <v>1.5299999986950752E-6</v>
      </c>
      <c r="M5372" s="23">
        <f t="shared" si="835"/>
        <v>4.0157481893333927E-6</v>
      </c>
      <c r="N5372" s="22">
        <v>38.46</v>
      </c>
      <c r="O5372" s="22">
        <v>38.459999080000003</v>
      </c>
      <c r="P5372" s="22">
        <f t="shared" si="836"/>
        <v>9.1999999796144039E-7</v>
      </c>
      <c r="Q5372" s="23">
        <f t="shared" si="837"/>
        <v>2.3920957357481048E-6</v>
      </c>
      <c r="R5372" s="24">
        <v>8105692</v>
      </c>
      <c r="S5372" s="24">
        <v>8105700</v>
      </c>
      <c r="T5372" s="24">
        <f t="shared" si="838"/>
        <v>-8</v>
      </c>
      <c r="U5372" s="23">
        <f t="shared" si="839"/>
        <v>9.8695979372540304E-5</v>
      </c>
    </row>
    <row r="5373" spans="1:21" x14ac:dyDescent="0.3">
      <c r="A5373" s="21">
        <v>43516</v>
      </c>
      <c r="B5373" s="22">
        <v>38.93</v>
      </c>
      <c r="C5373" s="22">
        <v>38.930000309999997</v>
      </c>
      <c r="D5373" s="22">
        <f t="shared" si="830"/>
        <v>-3.0999999722780558E-7</v>
      </c>
      <c r="E5373" s="23">
        <f t="shared" si="831"/>
        <v>7.9630103971043519E-7</v>
      </c>
      <c r="F5373" s="22">
        <v>39.51</v>
      </c>
      <c r="G5373" s="22">
        <v>39.509998320000001</v>
      </c>
      <c r="H5373" s="22">
        <f t="shared" si="832"/>
        <v>1.6799999968952761E-6</v>
      </c>
      <c r="I5373" s="23">
        <f t="shared" si="833"/>
        <v>4.2520882519118167E-6</v>
      </c>
      <c r="J5373" s="22">
        <v>38.89</v>
      </c>
      <c r="K5373" s="22">
        <v>38.88999939</v>
      </c>
      <c r="L5373" s="22">
        <f t="shared" si="834"/>
        <v>6.1000000073363481E-7</v>
      </c>
      <c r="M5373" s="23">
        <f t="shared" si="835"/>
        <v>1.5685266400145213E-6</v>
      </c>
      <c r="N5373" s="22">
        <v>39</v>
      </c>
      <c r="O5373" s="22">
        <v>39</v>
      </c>
      <c r="P5373" s="22">
        <f t="shared" si="836"/>
        <v>0</v>
      </c>
      <c r="Q5373" s="23">
        <f t="shared" si="837"/>
        <v>0</v>
      </c>
      <c r="R5373" s="24">
        <v>7178581</v>
      </c>
      <c r="S5373" s="24">
        <v>7178600</v>
      </c>
      <c r="T5373" s="24">
        <f t="shared" si="838"/>
        <v>-19</v>
      </c>
      <c r="U5373" s="23">
        <f t="shared" si="839"/>
        <v>2.6467556348034433E-4</v>
      </c>
    </row>
    <row r="5374" spans="1:21" x14ac:dyDescent="0.3">
      <c r="A5374" s="21">
        <v>43517</v>
      </c>
      <c r="B5374" s="22">
        <v>39.07</v>
      </c>
      <c r="C5374" s="22">
        <v>39.069999690000003</v>
      </c>
      <c r="D5374" s="22">
        <f t="shared" si="830"/>
        <v>3.0999999722780558E-7</v>
      </c>
      <c r="E5374" s="23">
        <f t="shared" si="831"/>
        <v>7.9344765724979084E-7</v>
      </c>
      <c r="F5374" s="22">
        <v>39.18</v>
      </c>
      <c r="G5374" s="22">
        <v>39.180000309999997</v>
      </c>
      <c r="H5374" s="22">
        <f t="shared" si="832"/>
        <v>-3.0999999722780558E-7</v>
      </c>
      <c r="I5374" s="23">
        <f t="shared" si="833"/>
        <v>7.9121999687346498E-7</v>
      </c>
      <c r="J5374" s="22">
        <v>38.799999999999997</v>
      </c>
      <c r="K5374" s="22">
        <v>38.799999239999998</v>
      </c>
      <c r="L5374" s="22">
        <f t="shared" si="834"/>
        <v>7.5999999893383574E-7</v>
      </c>
      <c r="M5374" s="23">
        <f t="shared" si="835"/>
        <v>1.9587629222176135E-6</v>
      </c>
      <c r="N5374" s="22">
        <v>38.979999999999997</v>
      </c>
      <c r="O5374" s="22">
        <v>38.979999540000001</v>
      </c>
      <c r="P5374" s="22">
        <f t="shared" si="836"/>
        <v>4.5999999542800651E-7</v>
      </c>
      <c r="Q5374" s="23">
        <f t="shared" si="837"/>
        <v>1.1800923572509785E-6</v>
      </c>
      <c r="R5374" s="24">
        <v>4607292</v>
      </c>
      <c r="S5374" s="24">
        <v>4607300</v>
      </c>
      <c r="T5374" s="24">
        <f t="shared" si="838"/>
        <v>-8</v>
      </c>
      <c r="U5374" s="23">
        <f t="shared" si="839"/>
        <v>1.7363748833373126E-4</v>
      </c>
    </row>
    <row r="5375" spans="1:21" x14ac:dyDescent="0.3">
      <c r="A5375" s="21">
        <v>43518</v>
      </c>
      <c r="B5375" s="22">
        <v>39.119999999999997</v>
      </c>
      <c r="C5375" s="22">
        <v>39.119998930000001</v>
      </c>
      <c r="D5375" s="22">
        <f t="shared" si="830"/>
        <v>1.0699999961616413E-6</v>
      </c>
      <c r="E5375" s="23">
        <f t="shared" si="831"/>
        <v>2.7351738891308845E-6</v>
      </c>
      <c r="F5375" s="22">
        <v>39.409999999999997</v>
      </c>
      <c r="G5375" s="22">
        <v>39.409999849999998</v>
      </c>
      <c r="H5375" s="22">
        <f t="shared" si="832"/>
        <v>1.4999999820020093E-7</v>
      </c>
      <c r="I5375" s="23">
        <f t="shared" si="833"/>
        <v>3.8061405422766309E-7</v>
      </c>
      <c r="J5375" s="22">
        <v>39.08</v>
      </c>
      <c r="K5375" s="22">
        <v>39.08000183</v>
      </c>
      <c r="L5375" s="22">
        <f t="shared" si="834"/>
        <v>-1.8300000022009044E-6</v>
      </c>
      <c r="M5375" s="23">
        <f t="shared" si="835"/>
        <v>4.6827019357918606E-6</v>
      </c>
      <c r="N5375" s="22">
        <v>39.39</v>
      </c>
      <c r="O5375" s="22">
        <v>39.38999939</v>
      </c>
      <c r="P5375" s="22">
        <f t="shared" si="836"/>
        <v>6.1000000073363481E-7</v>
      </c>
      <c r="Q5375" s="23">
        <f t="shared" si="837"/>
        <v>1.5486164259461666E-6</v>
      </c>
      <c r="R5375" s="24">
        <v>5117948</v>
      </c>
      <c r="S5375" s="24">
        <v>5117800</v>
      </c>
      <c r="T5375" s="24">
        <f t="shared" si="838"/>
        <v>148</v>
      </c>
      <c r="U5375" s="23">
        <f t="shared" si="839"/>
        <v>2.8918675993590995E-3</v>
      </c>
    </row>
    <row r="5376" spans="1:21" x14ac:dyDescent="0.3">
      <c r="A5376" s="21">
        <v>43521</v>
      </c>
      <c r="B5376" s="22">
        <v>39.869999999999997</v>
      </c>
      <c r="C5376" s="22">
        <v>39.869998930000001</v>
      </c>
      <c r="D5376" s="22">
        <f t="shared" si="830"/>
        <v>1.0699999961616413E-6</v>
      </c>
      <c r="E5376" s="23">
        <f t="shared" si="831"/>
        <v>2.6837221592111071E-6</v>
      </c>
      <c r="F5376" s="22">
        <v>39.92</v>
      </c>
      <c r="G5376" s="22">
        <v>39.91999817</v>
      </c>
      <c r="H5376" s="22">
        <f t="shared" si="832"/>
        <v>1.8300000022009044E-6</v>
      </c>
      <c r="I5376" s="23">
        <f t="shared" si="833"/>
        <v>4.5841685523326378E-6</v>
      </c>
      <c r="J5376" s="22">
        <v>39.479999999999997</v>
      </c>
      <c r="K5376" s="22">
        <v>39.479999540000001</v>
      </c>
      <c r="L5376" s="22">
        <f t="shared" si="834"/>
        <v>4.5999999542800651E-7</v>
      </c>
      <c r="M5376" s="23">
        <f t="shared" si="835"/>
        <v>1.1651469118229034E-6</v>
      </c>
      <c r="N5376" s="22">
        <v>39.58</v>
      </c>
      <c r="O5376" s="22">
        <v>39.58000183</v>
      </c>
      <c r="P5376" s="22">
        <f t="shared" si="836"/>
        <v>-1.8300000022009044E-6</v>
      </c>
      <c r="Q5376" s="23">
        <f t="shared" si="837"/>
        <v>4.6235470378726474E-6</v>
      </c>
      <c r="R5376" s="24">
        <v>5101495</v>
      </c>
      <c r="S5376" s="24">
        <v>5101500</v>
      </c>
      <c r="T5376" s="24">
        <f t="shared" si="838"/>
        <v>-5</v>
      </c>
      <c r="U5376" s="23">
        <f t="shared" si="839"/>
        <v>9.8010389101244733E-5</v>
      </c>
    </row>
    <row r="5377" spans="1:21" x14ac:dyDescent="0.3">
      <c r="A5377" s="21">
        <v>43522</v>
      </c>
      <c r="B5377" s="22">
        <v>39.409999999999997</v>
      </c>
      <c r="C5377" s="22">
        <v>39.409999849999998</v>
      </c>
      <c r="D5377" s="22">
        <f t="shared" si="830"/>
        <v>1.4999999820020093E-7</v>
      </c>
      <c r="E5377" s="23">
        <f t="shared" si="831"/>
        <v>3.8061405422766309E-7</v>
      </c>
      <c r="F5377" s="22">
        <v>39.67</v>
      </c>
      <c r="G5377" s="22">
        <v>39.66999817</v>
      </c>
      <c r="H5377" s="22">
        <f t="shared" si="832"/>
        <v>1.8300000022009044E-6</v>
      </c>
      <c r="I5377" s="23">
        <f t="shared" si="833"/>
        <v>4.6130579445925502E-6</v>
      </c>
      <c r="J5377" s="22">
        <v>39.380000000000003</v>
      </c>
      <c r="K5377" s="22">
        <v>39.380001069999999</v>
      </c>
      <c r="L5377" s="22">
        <f t="shared" si="834"/>
        <v>-1.0699999961616413E-6</v>
      </c>
      <c r="M5377" s="23">
        <f t="shared" si="835"/>
        <v>2.7171152033735618E-6</v>
      </c>
      <c r="N5377" s="22">
        <v>39.6</v>
      </c>
      <c r="O5377" s="22">
        <v>39.599998470000003</v>
      </c>
      <c r="P5377" s="22">
        <f t="shared" si="836"/>
        <v>1.5299999986950752E-6</v>
      </c>
      <c r="Q5377" s="23">
        <f t="shared" si="837"/>
        <v>3.8636365096179638E-6</v>
      </c>
      <c r="R5377" s="24">
        <v>5587317</v>
      </c>
      <c r="S5377" s="24">
        <v>5587300</v>
      </c>
      <c r="T5377" s="24">
        <f t="shared" si="838"/>
        <v>17</v>
      </c>
      <c r="U5377" s="23">
        <f t="shared" si="839"/>
        <v>3.042614500742756E-4</v>
      </c>
    </row>
    <row r="5378" spans="1:21" x14ac:dyDescent="0.3">
      <c r="A5378" s="21">
        <v>43523</v>
      </c>
      <c r="B5378" s="22">
        <v>39.51</v>
      </c>
      <c r="C5378" s="22">
        <v>39.509998320000001</v>
      </c>
      <c r="D5378" s="22">
        <f t="shared" ref="D5378:D5441" si="840">B5378-C5378</f>
        <v>1.6799999968952761E-6</v>
      </c>
      <c r="E5378" s="23">
        <f t="shared" ref="E5378:E5441" si="841">IFERROR(ABS(D5378)/C5378*100,0)</f>
        <v>4.2520882519118167E-6</v>
      </c>
      <c r="F5378" s="22">
        <v>39.590000000000003</v>
      </c>
      <c r="G5378" s="22">
        <v>39.590000150000002</v>
      </c>
      <c r="H5378" s="22">
        <f t="shared" ref="H5378:H5441" si="842">F5378-G5378</f>
        <v>-1.4999999820020093E-7</v>
      </c>
      <c r="I5378" s="23">
        <f t="shared" ref="I5378:I5441" si="843">IFERROR(ABS(H5378)/G5378*100,0)</f>
        <v>3.788835504720273E-7</v>
      </c>
      <c r="J5378" s="22">
        <v>39.06</v>
      </c>
      <c r="K5378" s="22">
        <v>39.060001370000002</v>
      </c>
      <c r="L5378" s="22">
        <f t="shared" ref="L5378:L5441" si="844">J5378-K5378</f>
        <v>-1.3699999996674705E-6</v>
      </c>
      <c r="M5378" s="23">
        <f t="shared" ref="M5378:M5441" si="845">IFERROR(ABS(L5378)/K5378*100,0)</f>
        <v>3.5074243512948204E-6</v>
      </c>
      <c r="N5378" s="22">
        <v>39.450000000000003</v>
      </c>
      <c r="O5378" s="22">
        <v>39.450000760000002</v>
      </c>
      <c r="P5378" s="22">
        <f t="shared" ref="P5378:P5441" si="846">N5378-O5378</f>
        <v>-7.5999999893383574E-7</v>
      </c>
      <c r="Q5378" s="23">
        <f t="shared" ref="Q5378:Q5441" si="847">IFERROR(ABS(P5378)/O5378*100,0)</f>
        <v>1.9264891870532775E-6</v>
      </c>
      <c r="R5378" s="24">
        <v>8194927</v>
      </c>
      <c r="S5378" s="24">
        <v>8194900</v>
      </c>
      <c r="T5378" s="24">
        <f t="shared" ref="T5378:T5441" si="848">R5378-S5378</f>
        <v>27</v>
      </c>
      <c r="U5378" s="23">
        <f t="shared" ref="U5378:U5441" si="849">IFERROR(ABS(T5378)/S5378*100,0)</f>
        <v>3.2947320894702802E-4</v>
      </c>
    </row>
    <row r="5379" spans="1:21" x14ac:dyDescent="0.3">
      <c r="A5379" s="21">
        <v>43524</v>
      </c>
      <c r="B5379" s="22">
        <v>39.119999999999997</v>
      </c>
      <c r="C5379" s="22">
        <v>39.119998930000001</v>
      </c>
      <c r="D5379" s="22">
        <f t="shared" si="840"/>
        <v>1.0699999961616413E-6</v>
      </c>
      <c r="E5379" s="23">
        <f t="shared" si="841"/>
        <v>2.7351738891308845E-6</v>
      </c>
      <c r="F5379" s="22">
        <v>39.29</v>
      </c>
      <c r="G5379" s="22">
        <v>39.290000919999997</v>
      </c>
      <c r="H5379" s="22">
        <f t="shared" si="842"/>
        <v>-9.1999999796144039E-7</v>
      </c>
      <c r="I5379" s="23">
        <f t="shared" si="843"/>
        <v>2.3415626785926796E-6</v>
      </c>
      <c r="J5379" s="22">
        <v>39</v>
      </c>
      <c r="K5379" s="22">
        <v>39</v>
      </c>
      <c r="L5379" s="22">
        <f t="shared" si="844"/>
        <v>0</v>
      </c>
      <c r="M5379" s="23">
        <f t="shared" si="845"/>
        <v>0</v>
      </c>
      <c r="N5379" s="22">
        <v>39.049999999999997</v>
      </c>
      <c r="O5379" s="22">
        <v>39.049999239999998</v>
      </c>
      <c r="P5379" s="22">
        <f t="shared" si="846"/>
        <v>7.5999999893383574E-7</v>
      </c>
      <c r="Q5379" s="23">
        <f t="shared" si="847"/>
        <v>1.9462228264407918E-6</v>
      </c>
      <c r="R5379" s="24">
        <v>5705056</v>
      </c>
      <c r="S5379" s="24">
        <v>5705100</v>
      </c>
      <c r="T5379" s="24">
        <f t="shared" si="848"/>
        <v>-44</v>
      </c>
      <c r="U5379" s="23">
        <f t="shared" si="849"/>
        <v>7.7123976792694247E-4</v>
      </c>
    </row>
    <row r="5380" spans="1:21" x14ac:dyDescent="0.3">
      <c r="A5380" s="21">
        <v>43525</v>
      </c>
      <c r="B5380" s="22">
        <v>39.36</v>
      </c>
      <c r="C5380" s="22">
        <v>39.36000061</v>
      </c>
      <c r="D5380" s="22">
        <f t="shared" si="840"/>
        <v>-6.1000000073363481E-7</v>
      </c>
      <c r="E5380" s="23">
        <f t="shared" si="841"/>
        <v>1.5497967258126898E-6</v>
      </c>
      <c r="F5380" s="22">
        <v>39.520000000000003</v>
      </c>
      <c r="G5380" s="22">
        <v>39.520000459999999</v>
      </c>
      <c r="H5380" s="22">
        <f t="shared" si="842"/>
        <v>-4.5999999542800651E-7</v>
      </c>
      <c r="I5380" s="23">
        <f t="shared" si="843"/>
        <v>1.1639675862190172E-6</v>
      </c>
      <c r="J5380" s="22">
        <v>39.200000000000003</v>
      </c>
      <c r="K5380" s="22">
        <v>39.200000760000002</v>
      </c>
      <c r="L5380" s="22">
        <f t="shared" si="844"/>
        <v>-7.5999999893383574E-7</v>
      </c>
      <c r="M5380" s="23">
        <f t="shared" si="845"/>
        <v>1.9387754698957706E-6</v>
      </c>
      <c r="N5380" s="22">
        <v>39.39</v>
      </c>
      <c r="O5380" s="22">
        <v>39.38999939</v>
      </c>
      <c r="P5380" s="22">
        <f t="shared" si="846"/>
        <v>6.1000000073363481E-7</v>
      </c>
      <c r="Q5380" s="23">
        <f t="shared" si="847"/>
        <v>1.5486164259461666E-6</v>
      </c>
      <c r="R5380" s="24">
        <v>5299224</v>
      </c>
      <c r="S5380" s="24">
        <v>5299200</v>
      </c>
      <c r="T5380" s="24">
        <f t="shared" si="848"/>
        <v>24</v>
      </c>
      <c r="U5380" s="23">
        <f t="shared" si="849"/>
        <v>4.5289855072463769E-4</v>
      </c>
    </row>
    <row r="5381" spans="1:21" x14ac:dyDescent="0.3">
      <c r="A5381" s="21">
        <v>43528</v>
      </c>
      <c r="B5381" s="22">
        <v>39.33</v>
      </c>
      <c r="C5381" s="22">
        <v>39.33000183</v>
      </c>
      <c r="D5381" s="22">
        <f t="shared" si="840"/>
        <v>-1.8300000022009044E-6</v>
      </c>
      <c r="E5381" s="23">
        <f t="shared" si="841"/>
        <v>4.6529364786477671E-6</v>
      </c>
      <c r="F5381" s="22">
        <v>39.33</v>
      </c>
      <c r="G5381" s="22">
        <v>39.33000183</v>
      </c>
      <c r="H5381" s="22">
        <f t="shared" si="842"/>
        <v>-1.8300000022009044E-6</v>
      </c>
      <c r="I5381" s="23">
        <f t="shared" si="843"/>
        <v>4.6529364786477671E-6</v>
      </c>
      <c r="J5381" s="22">
        <v>38.71</v>
      </c>
      <c r="K5381" s="22">
        <v>38.709999080000003</v>
      </c>
      <c r="L5381" s="22">
        <f t="shared" si="844"/>
        <v>9.1999999796144039E-7</v>
      </c>
      <c r="M5381" s="23">
        <f t="shared" si="845"/>
        <v>2.3766469124944247E-6</v>
      </c>
      <c r="N5381" s="22">
        <v>39.15</v>
      </c>
      <c r="O5381" s="22">
        <v>39.150001529999997</v>
      </c>
      <c r="P5381" s="22">
        <f t="shared" si="846"/>
        <v>-1.5299999986950752E-6</v>
      </c>
      <c r="Q5381" s="23">
        <f t="shared" si="847"/>
        <v>3.9080458209501256E-6</v>
      </c>
      <c r="R5381" s="24">
        <v>7081092</v>
      </c>
      <c r="S5381" s="24">
        <v>7081100</v>
      </c>
      <c r="T5381" s="24">
        <f t="shared" si="848"/>
        <v>-8</v>
      </c>
      <c r="U5381" s="23">
        <f t="shared" si="849"/>
        <v>1.1297679739023598E-4</v>
      </c>
    </row>
    <row r="5382" spans="1:21" x14ac:dyDescent="0.3">
      <c r="A5382" s="21">
        <v>43529</v>
      </c>
      <c r="B5382" s="22">
        <v>38.950000000000003</v>
      </c>
      <c r="C5382" s="22">
        <v>38.950000760000002</v>
      </c>
      <c r="D5382" s="22">
        <f t="shared" si="840"/>
        <v>-7.5999999893383574E-7</v>
      </c>
      <c r="E5382" s="23">
        <f t="shared" si="841"/>
        <v>1.9512194713852832E-6</v>
      </c>
      <c r="F5382" s="22">
        <v>39.229999999999997</v>
      </c>
      <c r="G5382" s="22">
        <v>39.229999540000001</v>
      </c>
      <c r="H5382" s="22">
        <f t="shared" si="842"/>
        <v>4.5999999542800651E-7</v>
      </c>
      <c r="I5382" s="23">
        <f t="shared" si="843"/>
        <v>1.1725720133108279E-6</v>
      </c>
      <c r="J5382" s="22">
        <v>38.659999999999997</v>
      </c>
      <c r="K5382" s="22">
        <v>38.659999849999998</v>
      </c>
      <c r="L5382" s="22">
        <f t="shared" si="844"/>
        <v>1.4999999820020093E-7</v>
      </c>
      <c r="M5382" s="23">
        <f t="shared" si="845"/>
        <v>3.8799792752767159E-7</v>
      </c>
      <c r="N5382" s="22">
        <v>39.020000000000003</v>
      </c>
      <c r="O5382" s="22">
        <v>39.020000459999999</v>
      </c>
      <c r="P5382" s="22">
        <f t="shared" si="846"/>
        <v>-4.5999999542800651E-7</v>
      </c>
      <c r="Q5382" s="23">
        <f t="shared" si="847"/>
        <v>1.1788825986805398E-6</v>
      </c>
      <c r="R5382" s="24">
        <v>7192605</v>
      </c>
      <c r="S5382" s="24">
        <v>7192400</v>
      </c>
      <c r="T5382" s="24">
        <f t="shared" si="848"/>
        <v>205</v>
      </c>
      <c r="U5382" s="23">
        <f t="shared" si="849"/>
        <v>2.8502307991769091E-3</v>
      </c>
    </row>
    <row r="5383" spans="1:21" x14ac:dyDescent="0.3">
      <c r="A5383" s="21">
        <v>43530</v>
      </c>
      <c r="B5383" s="22">
        <v>39.06</v>
      </c>
      <c r="C5383" s="22">
        <v>39.060001370000002</v>
      </c>
      <c r="D5383" s="22">
        <f t="shared" si="840"/>
        <v>-1.3699999996674705E-6</v>
      </c>
      <c r="E5383" s="23">
        <f t="shared" si="841"/>
        <v>3.5074243512948204E-6</v>
      </c>
      <c r="F5383" s="22">
        <v>39.22</v>
      </c>
      <c r="G5383" s="22">
        <v>39.22000122</v>
      </c>
      <c r="H5383" s="22">
        <f t="shared" si="842"/>
        <v>-1.2200000014672696E-6</v>
      </c>
      <c r="I5383" s="23">
        <f t="shared" si="843"/>
        <v>3.1106577346181675E-6</v>
      </c>
      <c r="J5383" s="22">
        <v>38.78</v>
      </c>
      <c r="K5383" s="22">
        <v>38.77999878</v>
      </c>
      <c r="L5383" s="22">
        <f t="shared" si="844"/>
        <v>1.2200000014672696E-6</v>
      </c>
      <c r="M5383" s="23">
        <f t="shared" si="845"/>
        <v>3.1459516241564706E-6</v>
      </c>
      <c r="N5383" s="22">
        <v>38.79</v>
      </c>
      <c r="O5383" s="22">
        <v>38.790000919999997</v>
      </c>
      <c r="P5383" s="22">
        <f t="shared" si="846"/>
        <v>-9.1999999796144039E-7</v>
      </c>
      <c r="Q5383" s="23">
        <f t="shared" si="847"/>
        <v>2.3717452336720399E-6</v>
      </c>
      <c r="R5383" s="24">
        <v>4433407</v>
      </c>
      <c r="S5383" s="24">
        <v>4433400</v>
      </c>
      <c r="T5383" s="24">
        <f t="shared" si="848"/>
        <v>7</v>
      </c>
      <c r="U5383" s="23">
        <f t="shared" si="849"/>
        <v>1.5789236252086435E-4</v>
      </c>
    </row>
    <row r="5384" spans="1:21" x14ac:dyDescent="0.3">
      <c r="A5384" s="21">
        <v>43531</v>
      </c>
      <c r="B5384" s="22">
        <v>38.770000000000003</v>
      </c>
      <c r="C5384" s="22">
        <v>38.770000459999999</v>
      </c>
      <c r="D5384" s="22">
        <f t="shared" si="840"/>
        <v>-4.5999999542800651E-7</v>
      </c>
      <c r="E5384" s="23">
        <f t="shared" si="841"/>
        <v>1.1864843692808316E-6</v>
      </c>
      <c r="F5384" s="22">
        <v>38.880000000000003</v>
      </c>
      <c r="G5384" s="22">
        <v>38.880001069999999</v>
      </c>
      <c r="H5384" s="22">
        <f t="shared" si="842"/>
        <v>-1.0699999961616413E-6</v>
      </c>
      <c r="I5384" s="23">
        <f t="shared" si="843"/>
        <v>2.7520575275581939E-6</v>
      </c>
      <c r="J5384" s="22">
        <v>38.369999999999997</v>
      </c>
      <c r="K5384" s="22">
        <v>38.369998930000001</v>
      </c>
      <c r="L5384" s="22">
        <f t="shared" si="844"/>
        <v>1.0699999961616413E-6</v>
      </c>
      <c r="M5384" s="23">
        <f t="shared" si="845"/>
        <v>2.7886370237165945E-6</v>
      </c>
      <c r="N5384" s="22">
        <v>38.630000000000003</v>
      </c>
      <c r="O5384" s="22">
        <v>38.630001069999999</v>
      </c>
      <c r="P5384" s="22">
        <f t="shared" si="846"/>
        <v>-1.0699999961616413E-6</v>
      </c>
      <c r="Q5384" s="23">
        <f t="shared" si="847"/>
        <v>2.7698678915973463E-6</v>
      </c>
      <c r="R5384" s="24">
        <v>4231307</v>
      </c>
      <c r="S5384" s="24">
        <v>4231300</v>
      </c>
      <c r="T5384" s="24">
        <f t="shared" si="848"/>
        <v>7</v>
      </c>
      <c r="U5384" s="23">
        <f t="shared" si="849"/>
        <v>1.6543379103348854E-4</v>
      </c>
    </row>
    <row r="5385" spans="1:21" x14ac:dyDescent="0.3">
      <c r="A5385" s="21">
        <v>43532</v>
      </c>
      <c r="B5385" s="22">
        <v>37.950000000000003</v>
      </c>
      <c r="C5385" s="22">
        <v>37.950000760000002</v>
      </c>
      <c r="D5385" s="22">
        <f t="shared" si="840"/>
        <v>-7.5999999893383574E-7</v>
      </c>
      <c r="E5385" s="23">
        <f t="shared" si="841"/>
        <v>2.0026350031984447E-6</v>
      </c>
      <c r="F5385" s="22">
        <v>38.380000000000003</v>
      </c>
      <c r="G5385" s="22">
        <v>38.380001069999999</v>
      </c>
      <c r="H5385" s="22">
        <f t="shared" si="842"/>
        <v>-1.0699999961616413E-6</v>
      </c>
      <c r="I5385" s="23">
        <f t="shared" si="843"/>
        <v>2.7879102822589924E-6</v>
      </c>
      <c r="J5385" s="22">
        <v>37.94</v>
      </c>
      <c r="K5385" s="22">
        <v>37.939998629999998</v>
      </c>
      <c r="L5385" s="22">
        <f t="shared" si="844"/>
        <v>1.3699999996674705E-6</v>
      </c>
      <c r="M5385" s="23">
        <f t="shared" si="845"/>
        <v>3.6109648105895852E-6</v>
      </c>
      <c r="N5385" s="22">
        <v>38.200000000000003</v>
      </c>
      <c r="O5385" s="22">
        <v>38.200000760000002</v>
      </c>
      <c r="P5385" s="22">
        <f t="shared" si="846"/>
        <v>-7.5999999893383574E-7</v>
      </c>
      <c r="Q5385" s="23">
        <f t="shared" si="847"/>
        <v>1.9895287534382652E-6</v>
      </c>
      <c r="R5385" s="24">
        <v>5066169</v>
      </c>
      <c r="S5385" s="24">
        <v>5066200</v>
      </c>
      <c r="T5385" s="24">
        <f t="shared" si="848"/>
        <v>-31</v>
      </c>
      <c r="U5385" s="23">
        <f t="shared" si="849"/>
        <v>6.118984643322411E-4</v>
      </c>
    </row>
    <row r="5386" spans="1:21" x14ac:dyDescent="0.3">
      <c r="A5386" s="21">
        <v>43535</v>
      </c>
      <c r="B5386" s="22">
        <v>38.229999999999997</v>
      </c>
      <c r="C5386" s="22">
        <v>38.229999540000001</v>
      </c>
      <c r="D5386" s="22">
        <f t="shared" si="840"/>
        <v>4.5999999542800651E-7</v>
      </c>
      <c r="E5386" s="23">
        <f t="shared" si="841"/>
        <v>1.2032435285454531E-6</v>
      </c>
      <c r="F5386" s="22">
        <v>38.69</v>
      </c>
      <c r="G5386" s="22">
        <v>38.689998629999998</v>
      </c>
      <c r="H5386" s="22">
        <f t="shared" si="842"/>
        <v>1.3699999996674705E-6</v>
      </c>
      <c r="I5386" s="23">
        <f t="shared" si="843"/>
        <v>3.5409667825761582E-6</v>
      </c>
      <c r="J5386" s="22">
        <v>38.200000000000003</v>
      </c>
      <c r="K5386" s="22">
        <v>38.200000760000002</v>
      </c>
      <c r="L5386" s="22">
        <f t="shared" si="844"/>
        <v>-7.5999999893383574E-7</v>
      </c>
      <c r="M5386" s="23">
        <f t="shared" si="845"/>
        <v>1.9895287534382652E-6</v>
      </c>
      <c r="N5386" s="22">
        <v>38.64</v>
      </c>
      <c r="O5386" s="22">
        <v>38.63999939</v>
      </c>
      <c r="P5386" s="22">
        <f t="shared" si="846"/>
        <v>6.1000000073363481E-7</v>
      </c>
      <c r="Q5386" s="23">
        <f t="shared" si="847"/>
        <v>1.5786749750609529E-6</v>
      </c>
      <c r="R5386" s="24">
        <v>6005422</v>
      </c>
      <c r="S5386" s="24">
        <v>6005400</v>
      </c>
      <c r="T5386" s="24">
        <f t="shared" si="848"/>
        <v>22</v>
      </c>
      <c r="U5386" s="23">
        <f t="shared" si="849"/>
        <v>3.6633696339960704E-4</v>
      </c>
    </row>
    <row r="5387" spans="1:21" x14ac:dyDescent="0.3">
      <c r="A5387" s="21">
        <v>43536</v>
      </c>
      <c r="B5387" s="22">
        <v>39.049999999999997</v>
      </c>
      <c r="C5387" s="22">
        <v>39.049999239999998</v>
      </c>
      <c r="D5387" s="22">
        <f t="shared" si="840"/>
        <v>7.5999999893383574E-7</v>
      </c>
      <c r="E5387" s="23">
        <f t="shared" si="841"/>
        <v>1.9462228264407918E-6</v>
      </c>
      <c r="F5387" s="22">
        <v>39.17</v>
      </c>
      <c r="G5387" s="22">
        <v>39.16999817</v>
      </c>
      <c r="H5387" s="22">
        <f t="shared" si="842"/>
        <v>1.8300000022009044E-6</v>
      </c>
      <c r="I5387" s="23">
        <f t="shared" si="843"/>
        <v>4.6719430372669444E-6</v>
      </c>
      <c r="J5387" s="22">
        <v>38.86</v>
      </c>
      <c r="K5387" s="22">
        <v>38.86000061</v>
      </c>
      <c r="L5387" s="22">
        <f t="shared" si="844"/>
        <v>-6.1000000073363481E-7</v>
      </c>
      <c r="M5387" s="23">
        <f t="shared" si="845"/>
        <v>1.5697374965471848E-6</v>
      </c>
      <c r="N5387" s="22">
        <v>38.9</v>
      </c>
      <c r="O5387" s="22">
        <v>38.900001529999997</v>
      </c>
      <c r="P5387" s="22">
        <f t="shared" si="846"/>
        <v>-1.5299999986950752E-6</v>
      </c>
      <c r="Q5387" s="23">
        <f t="shared" si="847"/>
        <v>3.9331617956753202E-6</v>
      </c>
      <c r="R5387" s="24">
        <v>5580175</v>
      </c>
      <c r="S5387" s="24">
        <v>5580200</v>
      </c>
      <c r="T5387" s="24">
        <f t="shared" si="848"/>
        <v>-25</v>
      </c>
      <c r="U5387" s="23">
        <f t="shared" si="849"/>
        <v>4.4801261603526752E-4</v>
      </c>
    </row>
    <row r="5388" spans="1:21" x14ac:dyDescent="0.3">
      <c r="A5388" s="21">
        <v>43537</v>
      </c>
      <c r="B5388" s="22">
        <v>39.22</v>
      </c>
      <c r="C5388" s="22">
        <v>39.22000122</v>
      </c>
      <c r="D5388" s="22">
        <f t="shared" si="840"/>
        <v>-1.2200000014672696E-6</v>
      </c>
      <c r="E5388" s="23">
        <f t="shared" si="841"/>
        <v>3.1106577346181675E-6</v>
      </c>
      <c r="F5388" s="22">
        <v>39.44</v>
      </c>
      <c r="G5388" s="22">
        <v>39.439998629999998</v>
      </c>
      <c r="H5388" s="22">
        <f t="shared" si="842"/>
        <v>1.3699999996674705E-6</v>
      </c>
      <c r="I5388" s="23">
        <f t="shared" si="843"/>
        <v>3.4736309514609907E-6</v>
      </c>
      <c r="J5388" s="22">
        <v>39.020000000000003</v>
      </c>
      <c r="K5388" s="22">
        <v>39.020000459999999</v>
      </c>
      <c r="L5388" s="22">
        <f t="shared" si="844"/>
        <v>-4.5999999542800651E-7</v>
      </c>
      <c r="M5388" s="23">
        <f t="shared" si="845"/>
        <v>1.1788825986805398E-6</v>
      </c>
      <c r="N5388" s="22">
        <v>39.21</v>
      </c>
      <c r="O5388" s="22">
        <v>39.209999080000003</v>
      </c>
      <c r="P5388" s="22">
        <f t="shared" si="846"/>
        <v>9.1999999796144039E-7</v>
      </c>
      <c r="Q5388" s="23">
        <f t="shared" si="847"/>
        <v>2.3463402691858477E-6</v>
      </c>
      <c r="R5388" s="24">
        <v>6086456</v>
      </c>
      <c r="S5388" s="24">
        <v>6086400</v>
      </c>
      <c r="T5388" s="24">
        <f t="shared" si="848"/>
        <v>56</v>
      </c>
      <c r="U5388" s="23">
        <f t="shared" si="849"/>
        <v>9.2008412197686648E-4</v>
      </c>
    </row>
    <row r="5389" spans="1:21" x14ac:dyDescent="0.3">
      <c r="A5389" s="21">
        <v>43538</v>
      </c>
      <c r="B5389" s="22">
        <v>39</v>
      </c>
      <c r="C5389" s="22">
        <v>39</v>
      </c>
      <c r="D5389" s="22">
        <f t="shared" si="840"/>
        <v>0</v>
      </c>
      <c r="E5389" s="23">
        <f t="shared" si="841"/>
        <v>0</v>
      </c>
      <c r="F5389" s="22">
        <v>39.049999999999997</v>
      </c>
      <c r="G5389" s="22">
        <v>39.049999239999998</v>
      </c>
      <c r="H5389" s="22">
        <f t="shared" si="842"/>
        <v>7.5999999893383574E-7</v>
      </c>
      <c r="I5389" s="23">
        <f t="shared" si="843"/>
        <v>1.9462228264407918E-6</v>
      </c>
      <c r="J5389" s="22">
        <v>38.74</v>
      </c>
      <c r="K5389" s="22">
        <v>38.740001679999999</v>
      </c>
      <c r="L5389" s="22">
        <f t="shared" si="844"/>
        <v>-1.6799999968952761E-6</v>
      </c>
      <c r="M5389" s="23">
        <f t="shared" si="845"/>
        <v>4.3366027982456094E-6</v>
      </c>
      <c r="N5389" s="22">
        <v>38.82</v>
      </c>
      <c r="O5389" s="22">
        <v>38.819999690000003</v>
      </c>
      <c r="P5389" s="22">
        <f t="shared" si="846"/>
        <v>3.0999999722780558E-7</v>
      </c>
      <c r="Q5389" s="23">
        <f t="shared" si="847"/>
        <v>7.9855744385196719E-7</v>
      </c>
      <c r="R5389" s="24">
        <v>4935032</v>
      </c>
      <c r="S5389" s="24">
        <v>4935000</v>
      </c>
      <c r="T5389" s="24">
        <f t="shared" si="848"/>
        <v>32</v>
      </c>
      <c r="U5389" s="23">
        <f t="shared" si="849"/>
        <v>6.4842958459979734E-4</v>
      </c>
    </row>
    <row r="5390" spans="1:21" x14ac:dyDescent="0.3">
      <c r="A5390" s="21">
        <v>43539</v>
      </c>
      <c r="B5390" s="22">
        <v>39.409999999999997</v>
      </c>
      <c r="C5390" s="22">
        <v>39.409999849999998</v>
      </c>
      <c r="D5390" s="22">
        <f t="shared" si="840"/>
        <v>1.4999999820020093E-7</v>
      </c>
      <c r="E5390" s="23">
        <f t="shared" si="841"/>
        <v>3.8061405422766309E-7</v>
      </c>
      <c r="F5390" s="22">
        <v>40.07</v>
      </c>
      <c r="G5390" s="22">
        <v>40.069999690000003</v>
      </c>
      <c r="H5390" s="22">
        <f t="shared" si="842"/>
        <v>3.0999999722780558E-7</v>
      </c>
      <c r="I5390" s="23">
        <f t="shared" si="843"/>
        <v>7.7364611835814458E-7</v>
      </c>
      <c r="J5390" s="22">
        <v>39.409999999999997</v>
      </c>
      <c r="K5390" s="22">
        <v>39.409999849999998</v>
      </c>
      <c r="L5390" s="22">
        <f t="shared" si="844"/>
        <v>1.4999999820020093E-7</v>
      </c>
      <c r="M5390" s="23">
        <f t="shared" si="845"/>
        <v>3.8061405422766309E-7</v>
      </c>
      <c r="N5390" s="22">
        <v>39.65</v>
      </c>
      <c r="O5390" s="22">
        <v>39.650001529999997</v>
      </c>
      <c r="P5390" s="22">
        <f t="shared" si="846"/>
        <v>-1.5299999986950752E-6</v>
      </c>
      <c r="Q5390" s="23">
        <f t="shared" si="847"/>
        <v>3.8587640344413253E-6</v>
      </c>
      <c r="R5390" s="24">
        <v>8871307</v>
      </c>
      <c r="S5390" s="24">
        <v>8871300</v>
      </c>
      <c r="T5390" s="24">
        <f t="shared" si="848"/>
        <v>7</v>
      </c>
      <c r="U5390" s="23">
        <f t="shared" si="849"/>
        <v>7.890613551565159E-5</v>
      </c>
    </row>
    <row r="5391" spans="1:21" x14ac:dyDescent="0.3">
      <c r="A5391" s="21">
        <v>43542</v>
      </c>
      <c r="B5391" s="22">
        <v>39.86</v>
      </c>
      <c r="C5391" s="22">
        <v>39.86000061</v>
      </c>
      <c r="D5391" s="22">
        <f t="shared" si="840"/>
        <v>-6.1000000073363481E-7</v>
      </c>
      <c r="E5391" s="23">
        <f t="shared" si="841"/>
        <v>1.5303562252846511E-6</v>
      </c>
      <c r="F5391" s="22">
        <v>39.979999999999997</v>
      </c>
      <c r="G5391" s="22">
        <v>39.979999540000001</v>
      </c>
      <c r="H5391" s="22">
        <f t="shared" si="842"/>
        <v>4.5999999542800651E-7</v>
      </c>
      <c r="I5391" s="23">
        <f t="shared" si="843"/>
        <v>1.1505752894463553E-6</v>
      </c>
      <c r="J5391" s="22">
        <v>39.64</v>
      </c>
      <c r="K5391" s="22">
        <v>39.63999939</v>
      </c>
      <c r="L5391" s="22">
        <f t="shared" si="844"/>
        <v>6.1000000073363481E-7</v>
      </c>
      <c r="M5391" s="23">
        <f t="shared" si="845"/>
        <v>1.5388496723527191E-6</v>
      </c>
      <c r="N5391" s="22">
        <v>39.85</v>
      </c>
      <c r="O5391" s="22">
        <v>39.849998470000003</v>
      </c>
      <c r="P5391" s="22">
        <f t="shared" si="846"/>
        <v>1.5299999986950752E-6</v>
      </c>
      <c r="Q5391" s="23">
        <f t="shared" si="847"/>
        <v>3.8393978856659041E-6</v>
      </c>
      <c r="R5391" s="24">
        <v>6290868</v>
      </c>
      <c r="S5391" s="24">
        <v>6290900</v>
      </c>
      <c r="T5391" s="24">
        <f t="shared" si="848"/>
        <v>-32</v>
      </c>
      <c r="U5391" s="23">
        <f t="shared" si="849"/>
        <v>5.0867125530528227E-4</v>
      </c>
    </row>
    <row r="5392" spans="1:21" x14ac:dyDescent="0.3">
      <c r="A5392" s="21">
        <v>43543</v>
      </c>
      <c r="B5392" s="22">
        <v>39.979999999999997</v>
      </c>
      <c r="C5392" s="22">
        <v>39.979999540000001</v>
      </c>
      <c r="D5392" s="22">
        <f t="shared" si="840"/>
        <v>4.5999999542800651E-7</v>
      </c>
      <c r="E5392" s="23">
        <f t="shared" si="841"/>
        <v>1.1505752894463553E-6</v>
      </c>
      <c r="F5392" s="22">
        <v>40.08</v>
      </c>
      <c r="G5392" s="22">
        <v>40.08000183</v>
      </c>
      <c r="H5392" s="22">
        <f t="shared" si="842"/>
        <v>-1.8300000022009044E-6</v>
      </c>
      <c r="I5392" s="23">
        <f t="shared" si="843"/>
        <v>4.5658680604928118E-6</v>
      </c>
      <c r="J5392" s="22">
        <v>39.6</v>
      </c>
      <c r="K5392" s="22">
        <v>39.599998470000003</v>
      </c>
      <c r="L5392" s="22">
        <f t="shared" si="844"/>
        <v>1.5299999986950752E-6</v>
      </c>
      <c r="M5392" s="23">
        <f t="shared" si="845"/>
        <v>3.8636365096179638E-6</v>
      </c>
      <c r="N5392" s="22">
        <v>39.76</v>
      </c>
      <c r="O5392" s="22">
        <v>39.759998320000001</v>
      </c>
      <c r="P5392" s="22">
        <f t="shared" si="846"/>
        <v>1.6799999968952761E-6</v>
      </c>
      <c r="Q5392" s="23">
        <f t="shared" si="847"/>
        <v>4.2253522834034063E-6</v>
      </c>
      <c r="R5392" s="24">
        <v>8033561</v>
      </c>
      <c r="S5392" s="24">
        <v>8033600</v>
      </c>
      <c r="T5392" s="24">
        <f t="shared" si="848"/>
        <v>-39</v>
      </c>
      <c r="U5392" s="23">
        <f t="shared" si="849"/>
        <v>4.8546106353316074E-4</v>
      </c>
    </row>
    <row r="5393" spans="1:21" x14ac:dyDescent="0.3">
      <c r="A5393" s="21">
        <v>43544</v>
      </c>
      <c r="B5393" s="22">
        <v>39.770000000000003</v>
      </c>
      <c r="C5393" s="22">
        <v>39.770000459999999</v>
      </c>
      <c r="D5393" s="22">
        <f t="shared" si="840"/>
        <v>-4.5999999542800651E-7</v>
      </c>
      <c r="E5393" s="23">
        <f t="shared" si="841"/>
        <v>1.1566507168906543E-6</v>
      </c>
      <c r="F5393" s="22">
        <v>40.15</v>
      </c>
      <c r="G5393" s="22">
        <v>40.150001529999997</v>
      </c>
      <c r="H5393" s="22">
        <f t="shared" si="842"/>
        <v>-1.5299999986950752E-6</v>
      </c>
      <c r="I5393" s="23">
        <f t="shared" si="843"/>
        <v>3.8107096896418855E-6</v>
      </c>
      <c r="J5393" s="22">
        <v>39.64</v>
      </c>
      <c r="K5393" s="22">
        <v>39.63999939</v>
      </c>
      <c r="L5393" s="22">
        <f t="shared" si="844"/>
        <v>6.1000000073363481E-7</v>
      </c>
      <c r="M5393" s="23">
        <f t="shared" si="845"/>
        <v>1.5388496723527191E-6</v>
      </c>
      <c r="N5393" s="22">
        <v>39.85</v>
      </c>
      <c r="O5393" s="22">
        <v>39.849998470000003</v>
      </c>
      <c r="P5393" s="22">
        <f t="shared" si="846"/>
        <v>1.5299999986950752E-6</v>
      </c>
      <c r="Q5393" s="23">
        <f t="shared" si="847"/>
        <v>3.8393978856659041E-6</v>
      </c>
      <c r="R5393" s="24">
        <v>5394019</v>
      </c>
      <c r="S5393" s="24">
        <v>5394000</v>
      </c>
      <c r="T5393" s="24">
        <f t="shared" si="848"/>
        <v>19</v>
      </c>
      <c r="U5393" s="23">
        <f t="shared" si="849"/>
        <v>3.5224323322209861E-4</v>
      </c>
    </row>
    <row r="5394" spans="1:21" x14ac:dyDescent="0.3">
      <c r="A5394" s="21">
        <v>43545</v>
      </c>
      <c r="B5394" s="22">
        <v>40.25</v>
      </c>
      <c r="C5394" s="22">
        <v>40.25</v>
      </c>
      <c r="D5394" s="22">
        <f t="shared" si="840"/>
        <v>0</v>
      </c>
      <c r="E5394" s="23">
        <f t="shared" si="841"/>
        <v>0</v>
      </c>
      <c r="F5394" s="22">
        <v>41.24</v>
      </c>
      <c r="G5394" s="22">
        <v>41.240001679999999</v>
      </c>
      <c r="H5394" s="22">
        <f t="shared" si="842"/>
        <v>-1.6799999968952761E-6</v>
      </c>
      <c r="I5394" s="23">
        <f t="shared" si="843"/>
        <v>4.0737146664812554E-6</v>
      </c>
      <c r="J5394" s="22">
        <v>40.22</v>
      </c>
      <c r="K5394" s="22">
        <v>40.22000122</v>
      </c>
      <c r="L5394" s="22">
        <f t="shared" si="844"/>
        <v>-1.2200000014672696E-6</v>
      </c>
      <c r="M5394" s="23">
        <f t="shared" si="845"/>
        <v>3.033316669469931E-6</v>
      </c>
      <c r="N5394" s="22">
        <v>41.04</v>
      </c>
      <c r="O5394" s="22">
        <v>41.040000919999997</v>
      </c>
      <c r="P5394" s="22">
        <f t="shared" si="846"/>
        <v>-9.1999999796144039E-7</v>
      </c>
      <c r="Q5394" s="23">
        <f t="shared" si="847"/>
        <v>2.2417153443900081E-6</v>
      </c>
      <c r="R5394" s="24">
        <v>6509703</v>
      </c>
      <c r="S5394" s="24">
        <v>6509600</v>
      </c>
      <c r="T5394" s="24">
        <f t="shared" si="848"/>
        <v>103</v>
      </c>
      <c r="U5394" s="23">
        <f t="shared" si="849"/>
        <v>1.5822784810126584E-3</v>
      </c>
    </row>
    <row r="5395" spans="1:21" x14ac:dyDescent="0.3">
      <c r="A5395" s="21">
        <v>43546</v>
      </c>
      <c r="B5395" s="22">
        <v>40.840000000000003</v>
      </c>
      <c r="C5395" s="22">
        <v>40.840000150000002</v>
      </c>
      <c r="D5395" s="22">
        <f t="shared" si="840"/>
        <v>-1.4999999820020093E-7</v>
      </c>
      <c r="E5395" s="23">
        <f t="shared" si="841"/>
        <v>3.6728696779938905E-7</v>
      </c>
      <c r="F5395" s="22">
        <v>41.02</v>
      </c>
      <c r="G5395" s="22">
        <v>41.020000459999999</v>
      </c>
      <c r="H5395" s="22">
        <f t="shared" si="842"/>
        <v>-4.5999999542800651E-7</v>
      </c>
      <c r="I5395" s="23">
        <f t="shared" si="843"/>
        <v>1.121404169355308E-6</v>
      </c>
      <c r="J5395" s="22">
        <v>40.340000000000003</v>
      </c>
      <c r="K5395" s="22">
        <v>40.340000150000002</v>
      </c>
      <c r="L5395" s="22">
        <f t="shared" si="844"/>
        <v>-1.4999999820020093E-7</v>
      </c>
      <c r="M5395" s="23">
        <f t="shared" si="845"/>
        <v>3.718393595499303E-7</v>
      </c>
      <c r="N5395" s="22">
        <v>40.43</v>
      </c>
      <c r="O5395" s="22">
        <v>40.430000309999997</v>
      </c>
      <c r="P5395" s="22">
        <f t="shared" si="846"/>
        <v>-3.0999999722780558E-7</v>
      </c>
      <c r="Q5395" s="23">
        <f t="shared" si="847"/>
        <v>7.6675734566128579E-7</v>
      </c>
      <c r="R5395" s="24">
        <v>6759220</v>
      </c>
      <c r="S5395" s="24">
        <v>6759100</v>
      </c>
      <c r="T5395" s="24">
        <f t="shared" si="848"/>
        <v>120</v>
      </c>
      <c r="U5395" s="23">
        <f t="shared" si="849"/>
        <v>1.7753842967258955E-3</v>
      </c>
    </row>
    <row r="5396" spans="1:21" x14ac:dyDescent="0.3">
      <c r="A5396" s="21">
        <v>43549</v>
      </c>
      <c r="B5396" s="22">
        <v>40</v>
      </c>
      <c r="C5396" s="22">
        <v>40</v>
      </c>
      <c r="D5396" s="22">
        <f t="shared" si="840"/>
        <v>0</v>
      </c>
      <c r="E5396" s="23">
        <f t="shared" si="841"/>
        <v>0</v>
      </c>
      <c r="F5396" s="22">
        <v>40.46</v>
      </c>
      <c r="G5396" s="22">
        <v>40.459999080000003</v>
      </c>
      <c r="H5396" s="22">
        <f t="shared" si="842"/>
        <v>9.1999999796144039E-7</v>
      </c>
      <c r="I5396" s="23">
        <f t="shared" si="843"/>
        <v>2.273850763422806E-6</v>
      </c>
      <c r="J5396" s="22">
        <v>39.770000000000003</v>
      </c>
      <c r="K5396" s="22">
        <v>39.770000459999999</v>
      </c>
      <c r="L5396" s="22">
        <f t="shared" si="844"/>
        <v>-4.5999999542800651E-7</v>
      </c>
      <c r="M5396" s="23">
        <f t="shared" si="845"/>
        <v>1.1566507168906543E-6</v>
      </c>
      <c r="N5396" s="22">
        <v>39.92</v>
      </c>
      <c r="O5396" s="22">
        <v>39.91999817</v>
      </c>
      <c r="P5396" s="22">
        <f t="shared" si="846"/>
        <v>1.8300000022009044E-6</v>
      </c>
      <c r="Q5396" s="23">
        <f t="shared" si="847"/>
        <v>4.5841685523326378E-6</v>
      </c>
      <c r="R5396" s="24">
        <v>4901898</v>
      </c>
      <c r="S5396" s="24">
        <v>4901800</v>
      </c>
      <c r="T5396" s="24">
        <f t="shared" si="848"/>
        <v>98</v>
      </c>
      <c r="U5396" s="23">
        <f t="shared" si="849"/>
        <v>1.9992655759108898E-3</v>
      </c>
    </row>
    <row r="5397" spans="1:21" x14ac:dyDescent="0.3">
      <c r="A5397" s="21">
        <v>43550</v>
      </c>
      <c r="B5397" s="22">
        <v>40.11</v>
      </c>
      <c r="C5397" s="22">
        <v>40.11000061</v>
      </c>
      <c r="D5397" s="22">
        <f t="shared" si="840"/>
        <v>-6.1000000073363481E-7</v>
      </c>
      <c r="E5397" s="23">
        <f t="shared" si="841"/>
        <v>1.5208177298844345E-6</v>
      </c>
      <c r="F5397" s="22">
        <v>40.630000000000003</v>
      </c>
      <c r="G5397" s="22">
        <v>40.630001069999999</v>
      </c>
      <c r="H5397" s="22">
        <f t="shared" si="842"/>
        <v>-1.0699999961616413E-6</v>
      </c>
      <c r="I5397" s="23">
        <f t="shared" si="843"/>
        <v>2.6335219492565999E-6</v>
      </c>
      <c r="J5397" s="22">
        <v>40.07</v>
      </c>
      <c r="K5397" s="22">
        <v>40.069999690000003</v>
      </c>
      <c r="L5397" s="22">
        <f t="shared" si="844"/>
        <v>3.0999999722780558E-7</v>
      </c>
      <c r="M5397" s="23">
        <f t="shared" si="845"/>
        <v>7.7364611835814458E-7</v>
      </c>
      <c r="N5397" s="22">
        <v>40.4</v>
      </c>
      <c r="O5397" s="22">
        <v>40.400001529999997</v>
      </c>
      <c r="P5397" s="22">
        <f t="shared" si="846"/>
        <v>-1.5299999986950752E-6</v>
      </c>
      <c r="Q5397" s="23">
        <f t="shared" si="847"/>
        <v>3.7871285662178418E-6</v>
      </c>
      <c r="R5397" s="24">
        <v>5573519</v>
      </c>
      <c r="S5397" s="24">
        <v>5573500</v>
      </c>
      <c r="T5397" s="24">
        <f t="shared" si="848"/>
        <v>19</v>
      </c>
      <c r="U5397" s="23">
        <f t="shared" si="849"/>
        <v>3.4089889656409793E-4</v>
      </c>
    </row>
    <row r="5398" spans="1:21" x14ac:dyDescent="0.3">
      <c r="A5398" s="21">
        <v>43551</v>
      </c>
      <c r="B5398" s="22">
        <v>40.19</v>
      </c>
      <c r="C5398" s="22">
        <v>40.189998629999998</v>
      </c>
      <c r="D5398" s="22">
        <f t="shared" si="840"/>
        <v>1.3699999996674705E-6</v>
      </c>
      <c r="E5398" s="23">
        <f t="shared" si="841"/>
        <v>3.4088082766064792E-6</v>
      </c>
      <c r="F5398" s="22">
        <v>40.26</v>
      </c>
      <c r="G5398" s="22">
        <v>40.259998320000001</v>
      </c>
      <c r="H5398" s="22">
        <f t="shared" si="842"/>
        <v>1.6799999968952761E-6</v>
      </c>
      <c r="I5398" s="23">
        <f t="shared" si="843"/>
        <v>4.1728764704411346E-6</v>
      </c>
      <c r="J5398" s="22">
        <v>39.799999999999997</v>
      </c>
      <c r="K5398" s="22">
        <v>39.799999239999998</v>
      </c>
      <c r="L5398" s="22">
        <f t="shared" si="844"/>
        <v>7.5999999893383574E-7</v>
      </c>
      <c r="M5398" s="23">
        <f t="shared" si="845"/>
        <v>1.9095477724783891E-6</v>
      </c>
      <c r="N5398" s="22">
        <v>40.200000000000003</v>
      </c>
      <c r="O5398" s="22">
        <v>40.200000760000002</v>
      </c>
      <c r="P5398" s="22">
        <f t="shared" si="846"/>
        <v>-7.5999999893383574E-7</v>
      </c>
      <c r="Q5398" s="23">
        <f t="shared" si="847"/>
        <v>1.8905472252877532E-6</v>
      </c>
      <c r="R5398" s="24">
        <v>7660259</v>
      </c>
      <c r="S5398" s="24">
        <v>7660300</v>
      </c>
      <c r="T5398" s="24">
        <f t="shared" si="848"/>
        <v>-41</v>
      </c>
      <c r="U5398" s="23">
        <f t="shared" si="849"/>
        <v>5.3522707987937806E-4</v>
      </c>
    </row>
    <row r="5399" spans="1:21" x14ac:dyDescent="0.3">
      <c r="A5399" s="21">
        <v>43552</v>
      </c>
      <c r="B5399" s="22">
        <v>40.24</v>
      </c>
      <c r="C5399" s="22">
        <v>40.240001679999999</v>
      </c>
      <c r="D5399" s="22">
        <f t="shared" si="840"/>
        <v>-1.6799999968952761E-6</v>
      </c>
      <c r="E5399" s="23">
        <f t="shared" si="841"/>
        <v>4.1749501161931266E-6</v>
      </c>
      <c r="F5399" s="22">
        <v>40.54</v>
      </c>
      <c r="G5399" s="22">
        <v>40.540000919999997</v>
      </c>
      <c r="H5399" s="22">
        <f t="shared" si="842"/>
        <v>-9.1999999796144039E-7</v>
      </c>
      <c r="I5399" s="23">
        <f t="shared" si="843"/>
        <v>2.2693635349859297E-6</v>
      </c>
      <c r="J5399" s="22">
        <v>40.200000000000003</v>
      </c>
      <c r="K5399" s="22">
        <v>40.200000760000002</v>
      </c>
      <c r="L5399" s="22">
        <f t="shared" si="844"/>
        <v>-7.5999999893383574E-7</v>
      </c>
      <c r="M5399" s="23">
        <f t="shared" si="845"/>
        <v>1.8905472252877532E-6</v>
      </c>
      <c r="N5399" s="22">
        <v>40.340000000000003</v>
      </c>
      <c r="O5399" s="22">
        <v>40.340000150000002</v>
      </c>
      <c r="P5399" s="22">
        <f t="shared" si="846"/>
        <v>-1.4999999820020093E-7</v>
      </c>
      <c r="Q5399" s="23">
        <f t="shared" si="847"/>
        <v>3.718393595499303E-7</v>
      </c>
      <c r="R5399" s="24">
        <v>6632731</v>
      </c>
      <c r="S5399" s="24">
        <v>6632700</v>
      </c>
      <c r="T5399" s="24">
        <f t="shared" si="848"/>
        <v>31</v>
      </c>
      <c r="U5399" s="23">
        <f t="shared" si="849"/>
        <v>4.6738130776305278E-4</v>
      </c>
    </row>
    <row r="5400" spans="1:21" x14ac:dyDescent="0.3">
      <c r="A5400" s="21">
        <v>43553</v>
      </c>
      <c r="B5400" s="22">
        <v>40.82</v>
      </c>
      <c r="C5400" s="22">
        <v>40.819999690000003</v>
      </c>
      <c r="D5400" s="22">
        <f t="shared" si="840"/>
        <v>3.0999999722780558E-7</v>
      </c>
      <c r="E5400" s="23">
        <f t="shared" si="841"/>
        <v>7.5943165012749553E-7</v>
      </c>
      <c r="F5400" s="22">
        <v>41.05</v>
      </c>
      <c r="G5400" s="22">
        <v>41.049999239999998</v>
      </c>
      <c r="H5400" s="22">
        <f t="shared" si="842"/>
        <v>7.5999999893383574E-7</v>
      </c>
      <c r="I5400" s="23">
        <f t="shared" si="843"/>
        <v>1.8514007624956921E-6</v>
      </c>
      <c r="J5400" s="22">
        <v>40.6</v>
      </c>
      <c r="K5400" s="22">
        <v>40.599998470000003</v>
      </c>
      <c r="L5400" s="22">
        <f t="shared" si="844"/>
        <v>1.5299999986950752E-6</v>
      </c>
      <c r="M5400" s="23">
        <f t="shared" si="845"/>
        <v>3.7684730452037262E-6</v>
      </c>
      <c r="N5400" s="22">
        <v>40.96</v>
      </c>
      <c r="O5400" s="22">
        <v>40.959999080000003</v>
      </c>
      <c r="P5400" s="22">
        <f t="shared" si="846"/>
        <v>9.1999999796144039E-7</v>
      </c>
      <c r="Q5400" s="23">
        <f t="shared" si="847"/>
        <v>2.2460937954724199E-6</v>
      </c>
      <c r="R5400" s="24">
        <v>6116275</v>
      </c>
      <c r="S5400" s="24">
        <v>6116300</v>
      </c>
      <c r="T5400" s="24">
        <f t="shared" si="848"/>
        <v>-25</v>
      </c>
      <c r="U5400" s="23">
        <f t="shared" si="849"/>
        <v>4.0874384840508147E-4</v>
      </c>
    </row>
    <row r="5401" spans="1:21" x14ac:dyDescent="0.3">
      <c r="A5401" s="21">
        <v>43556</v>
      </c>
      <c r="B5401" s="22">
        <v>41.08</v>
      </c>
      <c r="C5401" s="22">
        <v>41.08000183</v>
      </c>
      <c r="D5401" s="22">
        <f t="shared" si="840"/>
        <v>-1.8300000022009044E-6</v>
      </c>
      <c r="E5401" s="23">
        <f t="shared" si="841"/>
        <v>4.4547222996092653E-6</v>
      </c>
      <c r="F5401" s="22">
        <v>41.37</v>
      </c>
      <c r="G5401" s="22">
        <v>41.369998930000001</v>
      </c>
      <c r="H5401" s="22">
        <f t="shared" si="842"/>
        <v>1.0699999961616413E-6</v>
      </c>
      <c r="I5401" s="23">
        <f t="shared" si="843"/>
        <v>2.586415334387927E-6</v>
      </c>
      <c r="J5401" s="22">
        <v>40.74</v>
      </c>
      <c r="K5401" s="22">
        <v>40.740001679999999</v>
      </c>
      <c r="L5401" s="22">
        <f t="shared" si="844"/>
        <v>-1.6799999968952761E-6</v>
      </c>
      <c r="M5401" s="23">
        <f t="shared" si="845"/>
        <v>4.1237111625354159E-6</v>
      </c>
      <c r="N5401" s="22">
        <v>41.37</v>
      </c>
      <c r="O5401" s="22">
        <v>41.369998930000001</v>
      </c>
      <c r="P5401" s="22">
        <f t="shared" si="846"/>
        <v>1.0699999961616413E-6</v>
      </c>
      <c r="Q5401" s="23">
        <f t="shared" si="847"/>
        <v>2.586415334387927E-6</v>
      </c>
      <c r="R5401" s="24">
        <v>6834247</v>
      </c>
      <c r="S5401" s="24">
        <v>6834200</v>
      </c>
      <c r="T5401" s="24">
        <f t="shared" si="848"/>
        <v>47</v>
      </c>
      <c r="U5401" s="23">
        <f t="shared" si="849"/>
        <v>6.877176553217641E-4</v>
      </c>
    </row>
    <row r="5402" spans="1:21" x14ac:dyDescent="0.3">
      <c r="A5402" s="21">
        <v>43557</v>
      </c>
      <c r="B5402" s="22">
        <v>41.18</v>
      </c>
      <c r="C5402" s="22">
        <v>41.180000309999997</v>
      </c>
      <c r="D5402" s="22">
        <f t="shared" si="840"/>
        <v>-3.0999999722780558E-7</v>
      </c>
      <c r="E5402" s="23">
        <f t="shared" si="841"/>
        <v>7.5279260537675695E-7</v>
      </c>
      <c r="F5402" s="22">
        <v>41.36</v>
      </c>
      <c r="G5402" s="22">
        <v>41.36000061</v>
      </c>
      <c r="H5402" s="22">
        <f t="shared" si="842"/>
        <v>-6.1000000073363481E-7</v>
      </c>
      <c r="I5402" s="23">
        <f t="shared" si="843"/>
        <v>1.474854912323549E-6</v>
      </c>
      <c r="J5402" s="22">
        <v>41</v>
      </c>
      <c r="K5402" s="22">
        <v>41</v>
      </c>
      <c r="L5402" s="22">
        <f t="shared" si="844"/>
        <v>0</v>
      </c>
      <c r="M5402" s="23">
        <f t="shared" si="845"/>
        <v>0</v>
      </c>
      <c r="N5402" s="22">
        <v>41.27</v>
      </c>
      <c r="O5402" s="22">
        <v>41.270000459999999</v>
      </c>
      <c r="P5402" s="22">
        <f t="shared" si="846"/>
        <v>-4.5999999542800651E-7</v>
      </c>
      <c r="Q5402" s="23">
        <f t="shared" si="847"/>
        <v>1.1146110741477965E-6</v>
      </c>
      <c r="R5402" s="24">
        <v>5580175</v>
      </c>
      <c r="S5402" s="24">
        <v>5580200</v>
      </c>
      <c r="T5402" s="24">
        <f t="shared" si="848"/>
        <v>-25</v>
      </c>
      <c r="U5402" s="23">
        <f t="shared" si="849"/>
        <v>4.4801261603526752E-4</v>
      </c>
    </row>
    <row r="5403" spans="1:21" x14ac:dyDescent="0.3">
      <c r="A5403" s="21">
        <v>43558</v>
      </c>
      <c r="B5403" s="22">
        <v>41.6</v>
      </c>
      <c r="C5403" s="22">
        <v>41.599998470000003</v>
      </c>
      <c r="D5403" s="22">
        <f t="shared" si="840"/>
        <v>1.5299999986950752E-6</v>
      </c>
      <c r="E5403" s="23">
        <f t="shared" si="841"/>
        <v>3.6778847475161338E-6</v>
      </c>
      <c r="F5403" s="22">
        <v>41.96</v>
      </c>
      <c r="G5403" s="22">
        <v>41.959999080000003</v>
      </c>
      <c r="H5403" s="22">
        <f t="shared" si="842"/>
        <v>9.1999999796144039E-7</v>
      </c>
      <c r="I5403" s="23">
        <f t="shared" si="843"/>
        <v>2.1925643902121849E-6</v>
      </c>
      <c r="J5403" s="22">
        <v>41.51</v>
      </c>
      <c r="K5403" s="22">
        <v>41.509998320000001</v>
      </c>
      <c r="L5403" s="22">
        <f t="shared" si="844"/>
        <v>1.6799999968952761E-6</v>
      </c>
      <c r="M5403" s="23">
        <f t="shared" si="845"/>
        <v>4.0472176942629089E-6</v>
      </c>
      <c r="N5403" s="22">
        <v>41.79</v>
      </c>
      <c r="O5403" s="22">
        <v>41.790000919999997</v>
      </c>
      <c r="P5403" s="22">
        <f t="shared" si="846"/>
        <v>-9.1999999796144039E-7</v>
      </c>
      <c r="Q5403" s="23">
        <f t="shared" si="847"/>
        <v>2.2014835551753809E-6</v>
      </c>
      <c r="R5403" s="24">
        <v>6821111</v>
      </c>
      <c r="S5403" s="24">
        <v>6821100</v>
      </c>
      <c r="T5403" s="24">
        <f t="shared" si="848"/>
        <v>11</v>
      </c>
      <c r="U5403" s="23">
        <f t="shared" si="849"/>
        <v>1.6126431220770844E-4</v>
      </c>
    </row>
    <row r="5404" spans="1:21" x14ac:dyDescent="0.3">
      <c r="A5404" s="21">
        <v>43559</v>
      </c>
      <c r="B5404" s="22">
        <v>41.73</v>
      </c>
      <c r="C5404" s="22">
        <v>41.729999540000001</v>
      </c>
      <c r="D5404" s="22">
        <f t="shared" si="840"/>
        <v>4.5999999542800651E-7</v>
      </c>
      <c r="E5404" s="23">
        <f t="shared" si="841"/>
        <v>1.1023244680055094E-6</v>
      </c>
      <c r="F5404" s="22">
        <v>42.18</v>
      </c>
      <c r="G5404" s="22">
        <v>42.180000309999997</v>
      </c>
      <c r="H5404" s="22">
        <f t="shared" si="842"/>
        <v>-3.0999999722780558E-7</v>
      </c>
      <c r="I5404" s="23">
        <f t="shared" si="843"/>
        <v>7.3494545981383274E-7</v>
      </c>
      <c r="J5404" s="22">
        <v>41.65</v>
      </c>
      <c r="K5404" s="22">
        <v>41.650001529999997</v>
      </c>
      <c r="L5404" s="22">
        <f t="shared" si="844"/>
        <v>-1.5299999986950752E-6</v>
      </c>
      <c r="M5404" s="23">
        <f t="shared" si="845"/>
        <v>3.673469249678261E-6</v>
      </c>
      <c r="N5404" s="22">
        <v>42.04</v>
      </c>
      <c r="O5404" s="22">
        <v>42.040000919999997</v>
      </c>
      <c r="P5404" s="22">
        <f t="shared" si="846"/>
        <v>-9.1999999796144039E-7</v>
      </c>
      <c r="Q5404" s="23">
        <f t="shared" si="847"/>
        <v>2.1883919548721084E-6</v>
      </c>
      <c r="R5404" s="24">
        <v>7610282</v>
      </c>
      <c r="S5404" s="24">
        <v>7610300</v>
      </c>
      <c r="T5404" s="24">
        <f t="shared" si="848"/>
        <v>-18</v>
      </c>
      <c r="U5404" s="23">
        <f t="shared" si="849"/>
        <v>2.3652155631184054E-4</v>
      </c>
    </row>
    <row r="5405" spans="1:21" x14ac:dyDescent="0.3">
      <c r="A5405" s="21">
        <v>43560</v>
      </c>
      <c r="B5405" s="22">
        <v>42.34</v>
      </c>
      <c r="C5405" s="22">
        <v>42.340000150000002</v>
      </c>
      <c r="D5405" s="22">
        <f t="shared" si="840"/>
        <v>-1.4999999820020093E-7</v>
      </c>
      <c r="E5405" s="23">
        <f t="shared" si="841"/>
        <v>3.5427491182992101E-7</v>
      </c>
      <c r="F5405" s="22">
        <v>42.34</v>
      </c>
      <c r="G5405" s="22">
        <v>42.340000150000002</v>
      </c>
      <c r="H5405" s="22">
        <f t="shared" si="842"/>
        <v>-1.4999999820020093E-7</v>
      </c>
      <c r="I5405" s="23">
        <f t="shared" si="843"/>
        <v>3.5427491182992101E-7</v>
      </c>
      <c r="J5405" s="22">
        <v>42.06</v>
      </c>
      <c r="K5405" s="22">
        <v>42.060001370000002</v>
      </c>
      <c r="L5405" s="22">
        <f t="shared" si="844"/>
        <v>-1.3699999996674705E-6</v>
      </c>
      <c r="M5405" s="23">
        <f t="shared" si="845"/>
        <v>3.2572514385238369E-6</v>
      </c>
      <c r="N5405" s="22">
        <v>42.23</v>
      </c>
      <c r="O5405" s="22">
        <v>42.229999540000001</v>
      </c>
      <c r="P5405" s="22">
        <f t="shared" si="846"/>
        <v>4.5999999542800651E-7</v>
      </c>
      <c r="Q5405" s="23">
        <f t="shared" si="847"/>
        <v>1.0892730296913625E-6</v>
      </c>
      <c r="R5405" s="24">
        <v>4430552</v>
      </c>
      <c r="S5405" s="24">
        <v>4430600</v>
      </c>
      <c r="T5405" s="24">
        <f t="shared" si="848"/>
        <v>-48</v>
      </c>
      <c r="U5405" s="23">
        <f t="shared" si="849"/>
        <v>1.0833747122285921E-3</v>
      </c>
    </row>
    <row r="5406" spans="1:21" x14ac:dyDescent="0.3">
      <c r="A5406" s="21">
        <v>43563</v>
      </c>
      <c r="B5406" s="22">
        <v>42.24</v>
      </c>
      <c r="C5406" s="22">
        <v>42.240001679999999</v>
      </c>
      <c r="D5406" s="22">
        <f t="shared" si="840"/>
        <v>-1.6799999968952761E-6</v>
      </c>
      <c r="E5406" s="23">
        <f t="shared" si="841"/>
        <v>3.9772725617355523E-6</v>
      </c>
      <c r="F5406" s="22">
        <v>42.49</v>
      </c>
      <c r="G5406" s="22">
        <v>42.490001679999999</v>
      </c>
      <c r="H5406" s="22">
        <f t="shared" si="842"/>
        <v>-1.6799999968952761E-6</v>
      </c>
      <c r="I5406" s="23">
        <f t="shared" si="843"/>
        <v>3.9538713355383329E-6</v>
      </c>
      <c r="J5406" s="22">
        <v>42.08</v>
      </c>
      <c r="K5406" s="22">
        <v>42.08000183</v>
      </c>
      <c r="L5406" s="22">
        <f t="shared" si="844"/>
        <v>-1.8300000022009044E-6</v>
      </c>
      <c r="M5406" s="23">
        <f t="shared" si="845"/>
        <v>4.3488591316938742E-6</v>
      </c>
      <c r="N5406" s="22">
        <v>42.39</v>
      </c>
      <c r="O5406" s="22">
        <v>42.38999939</v>
      </c>
      <c r="P5406" s="22">
        <f t="shared" si="846"/>
        <v>6.1000000073363481E-7</v>
      </c>
      <c r="Q5406" s="23">
        <f t="shared" si="847"/>
        <v>1.4390186589092914E-6</v>
      </c>
      <c r="R5406" s="24">
        <v>6830320</v>
      </c>
      <c r="S5406" s="24">
        <v>6830300</v>
      </c>
      <c r="T5406" s="24">
        <f t="shared" si="848"/>
        <v>20</v>
      </c>
      <c r="U5406" s="23">
        <f t="shared" si="849"/>
        <v>2.9281290719294906E-4</v>
      </c>
    </row>
    <row r="5407" spans="1:21" x14ac:dyDescent="0.3">
      <c r="A5407" s="21">
        <v>43564</v>
      </c>
      <c r="B5407" s="22">
        <v>42.24</v>
      </c>
      <c r="C5407" s="22">
        <v>42.240001679999999</v>
      </c>
      <c r="D5407" s="22">
        <f t="shared" si="840"/>
        <v>-1.6799999968952761E-6</v>
      </c>
      <c r="E5407" s="23">
        <f t="shared" si="841"/>
        <v>3.9772725617355523E-6</v>
      </c>
      <c r="F5407" s="22">
        <v>42.3</v>
      </c>
      <c r="G5407" s="22">
        <v>42.299999239999998</v>
      </c>
      <c r="H5407" s="22">
        <f t="shared" si="842"/>
        <v>7.5999999893383574E-7</v>
      </c>
      <c r="I5407" s="23">
        <f t="shared" si="843"/>
        <v>1.7966903370890836E-6</v>
      </c>
      <c r="J5407" s="22">
        <v>42.03</v>
      </c>
      <c r="K5407" s="22">
        <v>42.02999878</v>
      </c>
      <c r="L5407" s="22">
        <f t="shared" si="844"/>
        <v>1.2200000014672696E-6</v>
      </c>
      <c r="M5407" s="23">
        <f t="shared" si="845"/>
        <v>2.9026886435404974E-6</v>
      </c>
      <c r="N5407" s="22">
        <v>42.21</v>
      </c>
      <c r="O5407" s="22">
        <v>42.209999080000003</v>
      </c>
      <c r="P5407" s="22">
        <f t="shared" si="846"/>
        <v>9.1999999796144039E-7</v>
      </c>
      <c r="Q5407" s="23">
        <f t="shared" si="847"/>
        <v>2.1795783416573352E-6</v>
      </c>
      <c r="R5407" s="24">
        <v>5049921</v>
      </c>
      <c r="S5407" s="24">
        <v>5049900</v>
      </c>
      <c r="T5407" s="24">
        <f t="shared" si="848"/>
        <v>21</v>
      </c>
      <c r="U5407" s="23">
        <f t="shared" si="849"/>
        <v>4.1584981880829318E-4</v>
      </c>
    </row>
    <row r="5408" spans="1:21" x14ac:dyDescent="0.3">
      <c r="A5408" s="21">
        <v>43565</v>
      </c>
      <c r="B5408" s="22">
        <v>42.26</v>
      </c>
      <c r="C5408" s="22">
        <v>42.259998320000001</v>
      </c>
      <c r="D5408" s="22">
        <f t="shared" si="840"/>
        <v>1.6799999968952761E-6</v>
      </c>
      <c r="E5408" s="23">
        <f t="shared" si="841"/>
        <v>3.9753905908230908E-6</v>
      </c>
      <c r="F5408" s="22">
        <v>42.5</v>
      </c>
      <c r="G5408" s="22">
        <v>42.5</v>
      </c>
      <c r="H5408" s="22">
        <f t="shared" si="842"/>
        <v>0</v>
      </c>
      <c r="I5408" s="23">
        <f t="shared" si="843"/>
        <v>0</v>
      </c>
      <c r="J5408" s="22">
        <v>42.18</v>
      </c>
      <c r="K5408" s="22">
        <v>42.180000309999997</v>
      </c>
      <c r="L5408" s="22">
        <f t="shared" si="844"/>
        <v>-3.0999999722780558E-7</v>
      </c>
      <c r="M5408" s="23">
        <f t="shared" si="845"/>
        <v>7.3494545981383274E-7</v>
      </c>
      <c r="N5408" s="22">
        <v>42.37</v>
      </c>
      <c r="O5408" s="22">
        <v>42.369998930000001</v>
      </c>
      <c r="P5408" s="22">
        <f t="shared" si="846"/>
        <v>1.0699999961616413E-6</v>
      </c>
      <c r="Q5408" s="23">
        <f t="shared" si="847"/>
        <v>2.525371779993201E-6</v>
      </c>
      <c r="R5408" s="24">
        <v>4040323</v>
      </c>
      <c r="S5408" s="24">
        <v>4040200</v>
      </c>
      <c r="T5408" s="24">
        <f t="shared" si="848"/>
        <v>123</v>
      </c>
      <c r="U5408" s="23">
        <f t="shared" si="849"/>
        <v>3.0444037423889908E-3</v>
      </c>
    </row>
    <row r="5409" spans="1:21" x14ac:dyDescent="0.3">
      <c r="A5409" s="21">
        <v>43566</v>
      </c>
      <c r="B5409" s="22">
        <v>42.09</v>
      </c>
      <c r="C5409" s="22">
        <v>42.090000150000002</v>
      </c>
      <c r="D5409" s="22">
        <f t="shared" si="840"/>
        <v>-1.4999999820020093E-7</v>
      </c>
      <c r="E5409" s="23">
        <f t="shared" si="841"/>
        <v>3.5637918190931852E-7</v>
      </c>
      <c r="F5409" s="22">
        <v>42.2</v>
      </c>
      <c r="G5409" s="22">
        <v>42.200000760000002</v>
      </c>
      <c r="H5409" s="22">
        <f t="shared" si="842"/>
        <v>-7.5999999893383574E-7</v>
      </c>
      <c r="I5409" s="23">
        <f t="shared" si="843"/>
        <v>1.800947832337991E-6</v>
      </c>
      <c r="J5409" s="22">
        <v>41.95</v>
      </c>
      <c r="K5409" s="22">
        <v>41.950000760000002</v>
      </c>
      <c r="L5409" s="22">
        <f t="shared" si="844"/>
        <v>-7.5999999893383574E-7</v>
      </c>
      <c r="M5409" s="23">
        <f t="shared" si="845"/>
        <v>1.811680536746278E-6</v>
      </c>
      <c r="N5409" s="22">
        <v>42.1</v>
      </c>
      <c r="O5409" s="22">
        <v>42.099998470000003</v>
      </c>
      <c r="P5409" s="22">
        <f t="shared" si="846"/>
        <v>1.5299999986950752E-6</v>
      </c>
      <c r="Q5409" s="23">
        <f t="shared" si="847"/>
        <v>3.6342044045092694E-6</v>
      </c>
      <c r="R5409" s="24">
        <v>5172154</v>
      </c>
      <c r="S5409" s="24">
        <v>5172200</v>
      </c>
      <c r="T5409" s="24">
        <f t="shared" si="848"/>
        <v>-46</v>
      </c>
      <c r="U5409" s="23">
        <f t="shared" si="849"/>
        <v>8.8937009396388388E-4</v>
      </c>
    </row>
    <row r="5410" spans="1:21" x14ac:dyDescent="0.3">
      <c r="A5410" s="21">
        <v>43567</v>
      </c>
      <c r="B5410" s="22">
        <v>42.47</v>
      </c>
      <c r="C5410" s="22">
        <v>42.47000122</v>
      </c>
      <c r="D5410" s="22">
        <f t="shared" si="840"/>
        <v>-1.2200000014672696E-6</v>
      </c>
      <c r="E5410" s="23">
        <f t="shared" si="841"/>
        <v>2.8726158851456462E-6</v>
      </c>
      <c r="F5410" s="22">
        <v>42.65</v>
      </c>
      <c r="G5410" s="22">
        <v>42.650001529999997</v>
      </c>
      <c r="H5410" s="22">
        <f t="shared" si="842"/>
        <v>-1.5299999986950752E-6</v>
      </c>
      <c r="I5410" s="23">
        <f t="shared" si="843"/>
        <v>3.5873386724707941E-6</v>
      </c>
      <c r="J5410" s="22">
        <v>42.28</v>
      </c>
      <c r="K5410" s="22">
        <v>42.27999878</v>
      </c>
      <c r="L5410" s="22">
        <f t="shared" si="844"/>
        <v>1.2200000014672696E-6</v>
      </c>
      <c r="M5410" s="23">
        <f t="shared" si="845"/>
        <v>2.8855251576884496E-6</v>
      </c>
      <c r="N5410" s="22">
        <v>42.58</v>
      </c>
      <c r="O5410" s="22">
        <v>42.58000183</v>
      </c>
      <c r="P5410" s="22">
        <f t="shared" si="846"/>
        <v>-1.8300000022009044E-6</v>
      </c>
      <c r="Q5410" s="23">
        <f t="shared" si="847"/>
        <v>4.2977922112524823E-6</v>
      </c>
      <c r="R5410" s="24">
        <v>6555695</v>
      </c>
      <c r="S5410" s="24">
        <v>6555700</v>
      </c>
      <c r="T5410" s="24">
        <f t="shared" si="848"/>
        <v>-5</v>
      </c>
      <c r="U5410" s="23">
        <f t="shared" si="849"/>
        <v>7.6269505926140606E-5</v>
      </c>
    </row>
    <row r="5411" spans="1:21" x14ac:dyDescent="0.3">
      <c r="A5411" s="21">
        <v>43570</v>
      </c>
      <c r="B5411" s="22">
        <v>42.58</v>
      </c>
      <c r="C5411" s="22">
        <v>42.58000183</v>
      </c>
      <c r="D5411" s="22">
        <f t="shared" si="840"/>
        <v>-1.8300000022009044E-6</v>
      </c>
      <c r="E5411" s="23">
        <f t="shared" si="841"/>
        <v>4.2977922112524823E-6</v>
      </c>
      <c r="F5411" s="22">
        <v>42.77</v>
      </c>
      <c r="G5411" s="22">
        <v>42.770000459999999</v>
      </c>
      <c r="H5411" s="22">
        <f t="shared" si="842"/>
        <v>-4.5999999542800651E-7</v>
      </c>
      <c r="I5411" s="23">
        <f t="shared" si="843"/>
        <v>1.0755202021992369E-6</v>
      </c>
      <c r="J5411" s="22">
        <v>42.46</v>
      </c>
      <c r="K5411" s="22">
        <v>42.459999080000003</v>
      </c>
      <c r="L5411" s="22">
        <f t="shared" si="844"/>
        <v>9.1999999796144039E-7</v>
      </c>
      <c r="M5411" s="23">
        <f t="shared" si="845"/>
        <v>2.1667452140732369E-6</v>
      </c>
      <c r="N5411" s="22">
        <v>42.61</v>
      </c>
      <c r="O5411" s="22">
        <v>42.61000061</v>
      </c>
      <c r="P5411" s="22">
        <f t="shared" si="846"/>
        <v>-6.1000000073363481E-7</v>
      </c>
      <c r="Q5411" s="23">
        <f t="shared" si="847"/>
        <v>1.4315888101406785E-6</v>
      </c>
      <c r="R5411" s="24">
        <v>5274352</v>
      </c>
      <c r="S5411" s="24">
        <v>5274400</v>
      </c>
      <c r="T5411" s="24">
        <f t="shared" si="848"/>
        <v>-48</v>
      </c>
      <c r="U5411" s="23">
        <f t="shared" si="849"/>
        <v>9.1005612012740782E-4</v>
      </c>
    </row>
    <row r="5412" spans="1:21" x14ac:dyDescent="0.3">
      <c r="A5412" s="21">
        <v>43571</v>
      </c>
      <c r="B5412" s="22">
        <v>42.83</v>
      </c>
      <c r="C5412" s="22">
        <v>42.83000183</v>
      </c>
      <c r="D5412" s="22">
        <f t="shared" si="840"/>
        <v>-1.8300000022009044E-6</v>
      </c>
      <c r="E5412" s="23">
        <f t="shared" si="841"/>
        <v>4.2727058697417397E-6</v>
      </c>
      <c r="F5412" s="22">
        <v>43.08</v>
      </c>
      <c r="G5412" s="22">
        <v>43.08000183</v>
      </c>
      <c r="H5412" s="22">
        <f t="shared" si="842"/>
        <v>-1.8300000022009044E-6</v>
      </c>
      <c r="I5412" s="23">
        <f t="shared" si="843"/>
        <v>4.247910688171167E-6</v>
      </c>
      <c r="J5412" s="22">
        <v>42.75</v>
      </c>
      <c r="K5412" s="22">
        <v>42.75</v>
      </c>
      <c r="L5412" s="22">
        <f t="shared" si="844"/>
        <v>0</v>
      </c>
      <c r="M5412" s="23">
        <f t="shared" si="845"/>
        <v>0</v>
      </c>
      <c r="N5412" s="22">
        <v>43.01</v>
      </c>
      <c r="O5412" s="22">
        <v>43.009998320000001</v>
      </c>
      <c r="P5412" s="22">
        <f t="shared" si="846"/>
        <v>1.6799999968952761E-6</v>
      </c>
      <c r="Q5412" s="23">
        <f t="shared" si="847"/>
        <v>3.9060685015513301E-6</v>
      </c>
      <c r="R5412" s="24">
        <v>6639295</v>
      </c>
      <c r="S5412" s="24">
        <v>6639100</v>
      </c>
      <c r="T5412" s="24">
        <f t="shared" si="848"/>
        <v>195</v>
      </c>
      <c r="U5412" s="23">
        <f t="shared" si="849"/>
        <v>2.9371450949676912E-3</v>
      </c>
    </row>
    <row r="5413" spans="1:21" x14ac:dyDescent="0.3">
      <c r="A5413" s="21">
        <v>43572</v>
      </c>
      <c r="B5413" s="22">
        <v>43.9</v>
      </c>
      <c r="C5413" s="22">
        <v>43.900001529999997</v>
      </c>
      <c r="D5413" s="22">
        <f t="shared" si="840"/>
        <v>-1.5299999986950752E-6</v>
      </c>
      <c r="E5413" s="23">
        <f t="shared" si="841"/>
        <v>3.4851934974296462E-6</v>
      </c>
      <c r="F5413" s="22">
        <v>44.46</v>
      </c>
      <c r="G5413" s="22">
        <v>44.459999080000003</v>
      </c>
      <c r="H5413" s="22">
        <f t="shared" si="842"/>
        <v>9.1999999796144039E-7</v>
      </c>
      <c r="I5413" s="23">
        <f t="shared" si="843"/>
        <v>2.0692757917201476E-6</v>
      </c>
      <c r="J5413" s="22">
        <v>43.86</v>
      </c>
      <c r="K5413" s="22">
        <v>43.86000061</v>
      </c>
      <c r="L5413" s="22">
        <f t="shared" si="844"/>
        <v>-6.1000000073363481E-7</v>
      </c>
      <c r="M5413" s="23">
        <f t="shared" si="845"/>
        <v>1.3907888560187479E-6</v>
      </c>
      <c r="N5413" s="22">
        <v>44.39</v>
      </c>
      <c r="O5413" s="22">
        <v>44.38999939</v>
      </c>
      <c r="P5413" s="22">
        <f t="shared" si="846"/>
        <v>6.1000000073363481E-7</v>
      </c>
      <c r="Q5413" s="23">
        <f t="shared" si="847"/>
        <v>1.3741833951704293E-6</v>
      </c>
      <c r="R5413" s="24">
        <v>15795715</v>
      </c>
      <c r="S5413" s="24">
        <v>15795700</v>
      </c>
      <c r="T5413" s="24">
        <f t="shared" si="848"/>
        <v>15</v>
      </c>
      <c r="U5413" s="23">
        <f t="shared" si="849"/>
        <v>9.4962553099894271E-5</v>
      </c>
    </row>
    <row r="5414" spans="1:21" x14ac:dyDescent="0.3">
      <c r="A5414" s="21">
        <v>43573</v>
      </c>
      <c r="B5414" s="22">
        <v>44.06</v>
      </c>
      <c r="C5414" s="22">
        <v>44.060001370000002</v>
      </c>
      <c r="D5414" s="22">
        <f t="shared" si="840"/>
        <v>-1.3699999996674705E-6</v>
      </c>
      <c r="E5414" s="23">
        <f t="shared" si="841"/>
        <v>3.1093961803648268E-6</v>
      </c>
      <c r="F5414" s="22">
        <v>45.64</v>
      </c>
      <c r="G5414" s="22">
        <v>45.63999939</v>
      </c>
      <c r="H5414" s="22">
        <f t="shared" si="842"/>
        <v>6.1000000073363481E-7</v>
      </c>
      <c r="I5414" s="23">
        <f t="shared" si="843"/>
        <v>1.3365469081651424E-6</v>
      </c>
      <c r="J5414" s="22">
        <v>44</v>
      </c>
      <c r="K5414" s="22">
        <v>44</v>
      </c>
      <c r="L5414" s="22">
        <f t="shared" si="844"/>
        <v>0</v>
      </c>
      <c r="M5414" s="23">
        <f t="shared" si="845"/>
        <v>0</v>
      </c>
      <c r="N5414" s="22">
        <v>45.4</v>
      </c>
      <c r="O5414" s="22">
        <v>45.400001529999997</v>
      </c>
      <c r="P5414" s="22">
        <f t="shared" si="846"/>
        <v>-1.5299999986950752E-6</v>
      </c>
      <c r="Q5414" s="23">
        <f t="shared" si="847"/>
        <v>3.3700439364171871E-6</v>
      </c>
      <c r="R5414" s="24">
        <v>16569844</v>
      </c>
      <c r="S5414" s="24">
        <v>16569800</v>
      </c>
      <c r="T5414" s="24">
        <f t="shared" si="848"/>
        <v>44</v>
      </c>
      <c r="U5414" s="23">
        <f t="shared" si="849"/>
        <v>2.6554333787975713E-4</v>
      </c>
    </row>
    <row r="5415" spans="1:21" x14ac:dyDescent="0.3">
      <c r="A5415" s="21">
        <v>43577</v>
      </c>
      <c r="B5415" s="22">
        <v>44.79</v>
      </c>
      <c r="C5415" s="22">
        <v>44.790000919999997</v>
      </c>
      <c r="D5415" s="22">
        <f t="shared" si="840"/>
        <v>-9.1999999796144039E-7</v>
      </c>
      <c r="E5415" s="23">
        <f t="shared" si="841"/>
        <v>2.0540298706505148E-6</v>
      </c>
      <c r="F5415" s="22">
        <v>45.16</v>
      </c>
      <c r="G5415" s="22">
        <v>45.159999849999998</v>
      </c>
      <c r="H5415" s="22">
        <f t="shared" si="842"/>
        <v>1.4999999820020093E-7</v>
      </c>
      <c r="I5415" s="23">
        <f t="shared" si="843"/>
        <v>3.3215234432778889E-7</v>
      </c>
      <c r="J5415" s="22">
        <v>44.59</v>
      </c>
      <c r="K5415" s="22">
        <v>44.590000150000002</v>
      </c>
      <c r="L5415" s="22">
        <f t="shared" si="844"/>
        <v>-1.4999999820020093E-7</v>
      </c>
      <c r="M5415" s="23">
        <f t="shared" si="845"/>
        <v>3.3639829041400203E-7</v>
      </c>
      <c r="N5415" s="22">
        <v>45.15</v>
      </c>
      <c r="O5415" s="22">
        <v>45.150001529999997</v>
      </c>
      <c r="P5415" s="22">
        <f t="shared" si="846"/>
        <v>-1.5299999986950752E-6</v>
      </c>
      <c r="Q5415" s="23">
        <f t="shared" si="847"/>
        <v>3.3887042012135126E-6</v>
      </c>
      <c r="R5415" s="24">
        <v>10872419</v>
      </c>
      <c r="S5415" s="24">
        <v>10872000</v>
      </c>
      <c r="T5415" s="24">
        <f t="shared" si="848"/>
        <v>419</v>
      </c>
      <c r="U5415" s="23">
        <f t="shared" si="849"/>
        <v>3.8539367181751293E-3</v>
      </c>
    </row>
    <row r="5416" spans="1:21" x14ac:dyDescent="0.3">
      <c r="A5416" s="21">
        <v>43578</v>
      </c>
      <c r="B5416" s="22">
        <v>45.15</v>
      </c>
      <c r="C5416" s="22">
        <v>45.150001529999997</v>
      </c>
      <c r="D5416" s="22">
        <f t="shared" si="840"/>
        <v>-1.5299999986950752E-6</v>
      </c>
      <c r="E5416" s="23">
        <f t="shared" si="841"/>
        <v>3.3887042012135126E-6</v>
      </c>
      <c r="F5416" s="22">
        <v>45.42</v>
      </c>
      <c r="G5416" s="22">
        <v>45.41999817</v>
      </c>
      <c r="H5416" s="22">
        <f t="shared" si="842"/>
        <v>1.8300000022009044E-6</v>
      </c>
      <c r="I5416" s="23">
        <f t="shared" si="843"/>
        <v>4.0290622543653539E-6</v>
      </c>
      <c r="J5416" s="22">
        <v>45.06</v>
      </c>
      <c r="K5416" s="22">
        <v>45.060001370000002</v>
      </c>
      <c r="L5416" s="22">
        <f t="shared" si="844"/>
        <v>-1.3699999996674705E-6</v>
      </c>
      <c r="M5416" s="23">
        <f t="shared" si="845"/>
        <v>3.0403904971462956E-6</v>
      </c>
      <c r="N5416" s="22">
        <v>45.42</v>
      </c>
      <c r="O5416" s="22">
        <v>45.41999817</v>
      </c>
      <c r="P5416" s="22">
        <f t="shared" si="846"/>
        <v>1.8300000022009044E-6</v>
      </c>
      <c r="Q5416" s="23">
        <f t="shared" si="847"/>
        <v>4.0290622543653539E-6</v>
      </c>
      <c r="R5416" s="24">
        <v>11437537</v>
      </c>
      <c r="S5416" s="24">
        <v>11437500</v>
      </c>
      <c r="T5416" s="24">
        <f t="shared" si="848"/>
        <v>37</v>
      </c>
      <c r="U5416" s="23">
        <f t="shared" si="849"/>
        <v>3.2349726775956285E-4</v>
      </c>
    </row>
    <row r="5417" spans="1:21" x14ac:dyDescent="0.3">
      <c r="A5417" s="21">
        <v>43579</v>
      </c>
      <c r="B5417" s="22">
        <v>45.08</v>
      </c>
      <c r="C5417" s="22">
        <v>45.08000183</v>
      </c>
      <c r="D5417" s="22">
        <f t="shared" si="840"/>
        <v>-1.8300000022009044E-6</v>
      </c>
      <c r="E5417" s="23">
        <f t="shared" si="841"/>
        <v>4.0594497069941763E-6</v>
      </c>
      <c r="F5417" s="22">
        <v>45.59</v>
      </c>
      <c r="G5417" s="22">
        <v>45.590000150000002</v>
      </c>
      <c r="H5417" s="22">
        <f t="shared" si="842"/>
        <v>-1.4999999820020093E-7</v>
      </c>
      <c r="I5417" s="23">
        <f t="shared" si="843"/>
        <v>3.2901951679462967E-7</v>
      </c>
      <c r="J5417" s="22">
        <v>44.94</v>
      </c>
      <c r="K5417" s="22">
        <v>44.939998629999998</v>
      </c>
      <c r="L5417" s="22">
        <f t="shared" si="844"/>
        <v>1.3699999996674705E-6</v>
      </c>
      <c r="M5417" s="23">
        <f t="shared" si="845"/>
        <v>3.048509215469619E-6</v>
      </c>
      <c r="N5417" s="22">
        <v>45.41</v>
      </c>
      <c r="O5417" s="22">
        <v>45.409999849999998</v>
      </c>
      <c r="P5417" s="22">
        <f t="shared" si="846"/>
        <v>1.4999999820020093E-7</v>
      </c>
      <c r="Q5417" s="23">
        <f t="shared" si="847"/>
        <v>3.3032371437059352E-7</v>
      </c>
      <c r="R5417" s="24">
        <v>10777150</v>
      </c>
      <c r="S5417" s="24">
        <v>10776800</v>
      </c>
      <c r="T5417" s="24">
        <f t="shared" si="848"/>
        <v>350</v>
      </c>
      <c r="U5417" s="23">
        <f t="shared" si="849"/>
        <v>3.247717318684582E-3</v>
      </c>
    </row>
    <row r="5418" spans="1:21" x14ac:dyDescent="0.3">
      <c r="A5418" s="21">
        <v>43580</v>
      </c>
      <c r="B5418" s="22">
        <v>44.93</v>
      </c>
      <c r="C5418" s="22">
        <v>44.930000309999997</v>
      </c>
      <c r="D5418" s="22">
        <f t="shared" si="840"/>
        <v>-3.0999999722780558E-7</v>
      </c>
      <c r="E5418" s="23">
        <f t="shared" si="841"/>
        <v>6.8996215243472716E-7</v>
      </c>
      <c r="F5418" s="22">
        <v>45.04</v>
      </c>
      <c r="G5418" s="22">
        <v>45.040000919999997</v>
      </c>
      <c r="H5418" s="22">
        <f t="shared" si="842"/>
        <v>-9.1999999796144039E-7</v>
      </c>
      <c r="I5418" s="23">
        <f t="shared" si="843"/>
        <v>2.042628728173304E-6</v>
      </c>
      <c r="J5418" s="22">
        <v>44.43</v>
      </c>
      <c r="K5418" s="22">
        <v>44.430000309999997</v>
      </c>
      <c r="L5418" s="22">
        <f t="shared" si="844"/>
        <v>-3.0999999722780558E-7</v>
      </c>
      <c r="M5418" s="23">
        <f t="shared" si="845"/>
        <v>6.9772675008969767E-7</v>
      </c>
      <c r="N5418" s="22">
        <v>44.48</v>
      </c>
      <c r="O5418" s="22">
        <v>44.479999540000001</v>
      </c>
      <c r="P5418" s="22">
        <f t="shared" si="846"/>
        <v>4.5999999542800651E-7</v>
      </c>
      <c r="Q5418" s="23">
        <f t="shared" si="847"/>
        <v>1.0341726622868722E-6</v>
      </c>
      <c r="R5418" s="24">
        <v>10149965</v>
      </c>
      <c r="S5418" s="24">
        <v>10149800</v>
      </c>
      <c r="T5418" s="24">
        <f t="shared" si="848"/>
        <v>165</v>
      </c>
      <c r="U5418" s="23">
        <f t="shared" si="849"/>
        <v>1.625647796015685E-3</v>
      </c>
    </row>
    <row r="5419" spans="1:21" x14ac:dyDescent="0.3">
      <c r="A5419" s="21">
        <v>43581</v>
      </c>
      <c r="B5419" s="22">
        <v>43.65</v>
      </c>
      <c r="C5419" s="22">
        <v>43.650001529999997</v>
      </c>
      <c r="D5419" s="22">
        <f t="shared" si="840"/>
        <v>-1.5299999986950752E-6</v>
      </c>
      <c r="E5419" s="23">
        <f t="shared" si="841"/>
        <v>3.5051545133246533E-6</v>
      </c>
      <c r="F5419" s="22">
        <v>44</v>
      </c>
      <c r="G5419" s="22">
        <v>44</v>
      </c>
      <c r="H5419" s="22">
        <f t="shared" si="842"/>
        <v>0</v>
      </c>
      <c r="I5419" s="23">
        <f t="shared" si="843"/>
        <v>0</v>
      </c>
      <c r="J5419" s="22">
        <v>43.32</v>
      </c>
      <c r="K5419" s="22">
        <v>43.319999690000003</v>
      </c>
      <c r="L5419" s="22">
        <f t="shared" si="844"/>
        <v>3.0999999722780558E-7</v>
      </c>
      <c r="M5419" s="23">
        <f t="shared" si="845"/>
        <v>7.1560480019893916E-7</v>
      </c>
      <c r="N5419" s="22">
        <v>43.94</v>
      </c>
      <c r="O5419" s="22">
        <v>43.939998629999998</v>
      </c>
      <c r="P5419" s="22">
        <f t="shared" si="846"/>
        <v>1.3699999996674705E-6</v>
      </c>
      <c r="Q5419" s="23">
        <f t="shared" si="847"/>
        <v>3.1178881255861128E-6</v>
      </c>
      <c r="R5419" s="24">
        <v>12745003</v>
      </c>
      <c r="S5419" s="24">
        <v>12745000</v>
      </c>
      <c r="T5419" s="24">
        <f t="shared" si="848"/>
        <v>3</v>
      </c>
      <c r="U5419" s="23">
        <f t="shared" si="849"/>
        <v>2.3538642604943115E-5</v>
      </c>
    </row>
    <row r="5420" spans="1:21" x14ac:dyDescent="0.3">
      <c r="A5420" s="21">
        <v>43584</v>
      </c>
      <c r="B5420" s="22">
        <v>43.85</v>
      </c>
      <c r="C5420" s="22">
        <v>43.849998470000003</v>
      </c>
      <c r="D5420" s="22">
        <f t="shared" si="840"/>
        <v>1.5299999986950752E-6</v>
      </c>
      <c r="E5420" s="23">
        <f t="shared" si="841"/>
        <v>3.48916773564274E-6</v>
      </c>
      <c r="F5420" s="22">
        <v>43.92</v>
      </c>
      <c r="G5420" s="22">
        <v>43.91999817</v>
      </c>
      <c r="H5420" s="22">
        <f t="shared" si="842"/>
        <v>1.8300000022009044E-6</v>
      </c>
      <c r="I5420" s="23">
        <f t="shared" si="843"/>
        <v>4.1666668452889519E-6</v>
      </c>
      <c r="J5420" s="22">
        <v>43.58</v>
      </c>
      <c r="K5420" s="22">
        <v>43.58000183</v>
      </c>
      <c r="L5420" s="22">
        <f t="shared" si="844"/>
        <v>-1.8300000022009044E-6</v>
      </c>
      <c r="M5420" s="23">
        <f t="shared" si="845"/>
        <v>4.1991737617164403E-6</v>
      </c>
      <c r="N5420" s="22">
        <v>43.83</v>
      </c>
      <c r="O5420" s="22">
        <v>43.83000183</v>
      </c>
      <c r="P5420" s="22">
        <f t="shared" si="846"/>
        <v>-1.8300000022009044E-6</v>
      </c>
      <c r="Q5420" s="23">
        <f t="shared" si="847"/>
        <v>4.1752222810730931E-6</v>
      </c>
      <c r="R5420" s="24">
        <v>9272099</v>
      </c>
      <c r="S5420" s="24">
        <v>9272100</v>
      </c>
      <c r="T5420" s="24">
        <f t="shared" si="848"/>
        <v>-1</v>
      </c>
      <c r="U5420" s="23">
        <f t="shared" si="849"/>
        <v>1.0785043301948857E-5</v>
      </c>
    </row>
    <row r="5421" spans="1:21" x14ac:dyDescent="0.3">
      <c r="A5421" s="21">
        <v>43585</v>
      </c>
      <c r="B5421" s="22">
        <v>43.4</v>
      </c>
      <c r="C5421" s="22">
        <v>43.400001529999997</v>
      </c>
      <c r="D5421" s="22">
        <f t="shared" si="840"/>
        <v>-1.5299999986950752E-6</v>
      </c>
      <c r="E5421" s="23">
        <f t="shared" si="841"/>
        <v>3.525345494832464E-6</v>
      </c>
      <c r="F5421" s="22">
        <v>43.94</v>
      </c>
      <c r="G5421" s="22">
        <v>43.939998629999998</v>
      </c>
      <c r="H5421" s="22">
        <f t="shared" si="842"/>
        <v>1.3699999996674705E-6</v>
      </c>
      <c r="I5421" s="23">
        <f t="shared" si="843"/>
        <v>3.1178881255861128E-6</v>
      </c>
      <c r="J5421" s="22">
        <v>43.26</v>
      </c>
      <c r="K5421" s="22">
        <v>43.259998320000001</v>
      </c>
      <c r="L5421" s="22">
        <f t="shared" si="844"/>
        <v>1.6799999968952761E-6</v>
      </c>
      <c r="M5421" s="23">
        <f t="shared" si="845"/>
        <v>3.8834952892695254E-6</v>
      </c>
      <c r="N5421" s="22">
        <v>43.82</v>
      </c>
      <c r="O5421" s="22">
        <v>43.819999690000003</v>
      </c>
      <c r="P5421" s="22">
        <f t="shared" si="846"/>
        <v>3.0999999722780558E-7</v>
      </c>
      <c r="Q5421" s="23">
        <f t="shared" si="847"/>
        <v>7.0743952400928359E-7</v>
      </c>
      <c r="R5421" s="24">
        <v>11863889</v>
      </c>
      <c r="S5421" s="24">
        <v>11863900</v>
      </c>
      <c r="T5421" s="24">
        <f t="shared" si="848"/>
        <v>-11</v>
      </c>
      <c r="U5421" s="23">
        <f t="shared" si="849"/>
        <v>9.2718246107940887E-5</v>
      </c>
    </row>
    <row r="5422" spans="1:21" x14ac:dyDescent="0.3">
      <c r="A5422" s="21">
        <v>43586</v>
      </c>
      <c r="B5422" s="22">
        <v>44.29</v>
      </c>
      <c r="C5422" s="22">
        <v>44.290000919999997</v>
      </c>
      <c r="D5422" s="22">
        <f t="shared" si="840"/>
        <v>-9.1999999796144039E-7</v>
      </c>
      <c r="E5422" s="23">
        <f t="shared" si="841"/>
        <v>2.0772182859585287E-6</v>
      </c>
      <c r="F5422" s="22">
        <v>44.56</v>
      </c>
      <c r="G5422" s="22">
        <v>44.560001370000002</v>
      </c>
      <c r="H5422" s="22">
        <f t="shared" si="842"/>
        <v>-1.3699999996674705E-6</v>
      </c>
      <c r="I5422" s="23">
        <f t="shared" si="843"/>
        <v>3.0745061883903403E-6</v>
      </c>
      <c r="J5422" s="22">
        <v>43.82</v>
      </c>
      <c r="K5422" s="22">
        <v>43.819999690000003</v>
      </c>
      <c r="L5422" s="22">
        <f t="shared" si="844"/>
        <v>3.0999999722780558E-7</v>
      </c>
      <c r="M5422" s="23">
        <f t="shared" si="845"/>
        <v>7.0743952400928359E-7</v>
      </c>
      <c r="N5422" s="22">
        <v>43.82</v>
      </c>
      <c r="O5422" s="22">
        <v>43.819999690000003</v>
      </c>
      <c r="P5422" s="22">
        <f t="shared" si="846"/>
        <v>3.0999999722780558E-7</v>
      </c>
      <c r="Q5422" s="23">
        <f t="shared" si="847"/>
        <v>7.0743952400928359E-7</v>
      </c>
      <c r="R5422" s="24">
        <v>7319021</v>
      </c>
      <c r="S5422" s="24">
        <v>7319000</v>
      </c>
      <c r="T5422" s="24">
        <f t="shared" si="848"/>
        <v>21</v>
      </c>
      <c r="U5422" s="23">
        <f t="shared" si="849"/>
        <v>2.8692444322994947E-4</v>
      </c>
    </row>
    <row r="5423" spans="1:21" x14ac:dyDescent="0.3">
      <c r="A5423" s="21">
        <v>43587</v>
      </c>
      <c r="B5423" s="22">
        <v>43.86</v>
      </c>
      <c r="C5423" s="22">
        <v>43.86000061</v>
      </c>
      <c r="D5423" s="22">
        <f t="shared" si="840"/>
        <v>-6.1000000073363481E-7</v>
      </c>
      <c r="E5423" s="23">
        <f t="shared" si="841"/>
        <v>1.3907888560187479E-6</v>
      </c>
      <c r="F5423" s="22">
        <v>44.47</v>
      </c>
      <c r="G5423" s="22">
        <v>44.47000122</v>
      </c>
      <c r="H5423" s="22">
        <f t="shared" si="842"/>
        <v>-1.2200000014672696E-6</v>
      </c>
      <c r="I5423" s="23">
        <f t="shared" si="843"/>
        <v>2.7434224600798642E-6</v>
      </c>
      <c r="J5423" s="22">
        <v>43.75</v>
      </c>
      <c r="K5423" s="22">
        <v>43.75</v>
      </c>
      <c r="L5423" s="22">
        <f t="shared" si="844"/>
        <v>0</v>
      </c>
      <c r="M5423" s="23">
        <f t="shared" si="845"/>
        <v>0</v>
      </c>
      <c r="N5423" s="22">
        <v>44.4</v>
      </c>
      <c r="O5423" s="22">
        <v>44.400001529999997</v>
      </c>
      <c r="P5423" s="22">
        <f t="shared" si="846"/>
        <v>-1.5299999986950752E-6</v>
      </c>
      <c r="Q5423" s="23">
        <f t="shared" si="847"/>
        <v>3.4459458242614957E-6</v>
      </c>
      <c r="R5423" s="24">
        <v>10717293</v>
      </c>
      <c r="S5423" s="24">
        <v>10717200</v>
      </c>
      <c r="T5423" s="24">
        <f t="shared" si="848"/>
        <v>93</v>
      </c>
      <c r="U5423" s="23">
        <f t="shared" si="849"/>
        <v>8.6776396820064934E-4</v>
      </c>
    </row>
    <row r="5424" spans="1:21" x14ac:dyDescent="0.3">
      <c r="A5424" s="21">
        <v>43588</v>
      </c>
      <c r="B5424" s="22">
        <v>44.93</v>
      </c>
      <c r="C5424" s="22">
        <v>44.930000309999997</v>
      </c>
      <c r="D5424" s="22">
        <f t="shared" si="840"/>
        <v>-3.0999999722780558E-7</v>
      </c>
      <c r="E5424" s="23">
        <f t="shared" si="841"/>
        <v>6.8996215243472716E-7</v>
      </c>
      <c r="F5424" s="22">
        <v>45.14</v>
      </c>
      <c r="G5424" s="22">
        <v>45.13999939</v>
      </c>
      <c r="H5424" s="22">
        <f t="shared" si="842"/>
        <v>6.1000000073363481E-7</v>
      </c>
      <c r="I5424" s="23">
        <f t="shared" si="843"/>
        <v>1.3513513712380997E-6</v>
      </c>
      <c r="J5424" s="22">
        <v>44.56</v>
      </c>
      <c r="K5424" s="22">
        <v>44.560001370000002</v>
      </c>
      <c r="L5424" s="22">
        <f t="shared" si="844"/>
        <v>-1.3699999996674705E-6</v>
      </c>
      <c r="M5424" s="23">
        <f t="shared" si="845"/>
        <v>3.0745061883903403E-6</v>
      </c>
      <c r="N5424" s="22">
        <v>44.71</v>
      </c>
      <c r="O5424" s="22">
        <v>44.709999080000003</v>
      </c>
      <c r="P5424" s="22">
        <f t="shared" si="846"/>
        <v>9.1999999796144039E-7</v>
      </c>
      <c r="Q5424" s="23">
        <f t="shared" si="847"/>
        <v>2.0577052491441033E-6</v>
      </c>
      <c r="R5424" s="24">
        <v>5479939</v>
      </c>
      <c r="S5424" s="24">
        <v>5479900</v>
      </c>
      <c r="T5424" s="24">
        <f t="shared" si="848"/>
        <v>39</v>
      </c>
      <c r="U5424" s="23">
        <f t="shared" si="849"/>
        <v>7.1169181919378093E-4</v>
      </c>
    </row>
    <row r="5425" spans="1:21" x14ac:dyDescent="0.3">
      <c r="A5425" s="21">
        <v>43591</v>
      </c>
      <c r="B5425" s="22">
        <v>43.32</v>
      </c>
      <c r="C5425" s="22">
        <v>43.319999690000003</v>
      </c>
      <c r="D5425" s="22">
        <f t="shared" si="840"/>
        <v>3.0999999722780558E-7</v>
      </c>
      <c r="E5425" s="23">
        <f t="shared" si="841"/>
        <v>7.1560480019893916E-7</v>
      </c>
      <c r="F5425" s="22">
        <v>43.82</v>
      </c>
      <c r="G5425" s="22">
        <v>43.819999690000003</v>
      </c>
      <c r="H5425" s="22">
        <f t="shared" si="842"/>
        <v>3.0999999722780558E-7</v>
      </c>
      <c r="I5425" s="23">
        <f t="shared" si="843"/>
        <v>7.0743952400928359E-7</v>
      </c>
      <c r="J5425" s="22">
        <v>43.21</v>
      </c>
      <c r="K5425" s="22">
        <v>43.209999080000003</v>
      </c>
      <c r="L5425" s="22">
        <f t="shared" si="844"/>
        <v>9.1999999796144039E-7</v>
      </c>
      <c r="M5425" s="23">
        <f t="shared" si="845"/>
        <v>2.1291368145093705E-6</v>
      </c>
      <c r="N5425" s="22">
        <v>43.76</v>
      </c>
      <c r="O5425" s="22">
        <v>43.759998320000001</v>
      </c>
      <c r="P5425" s="22">
        <f t="shared" si="846"/>
        <v>1.6799999968952761E-6</v>
      </c>
      <c r="Q5425" s="23">
        <f t="shared" si="847"/>
        <v>3.8391226265825782E-6</v>
      </c>
      <c r="R5425" s="24">
        <v>10756392</v>
      </c>
      <c r="S5425" s="24">
        <v>10756400</v>
      </c>
      <c r="T5425" s="24">
        <f t="shared" si="848"/>
        <v>-8</v>
      </c>
      <c r="U5425" s="23">
        <f t="shared" si="849"/>
        <v>7.4374325982670778E-5</v>
      </c>
    </row>
    <row r="5426" spans="1:21" x14ac:dyDescent="0.3">
      <c r="A5426" s="21">
        <v>43592</v>
      </c>
      <c r="B5426" s="22">
        <v>43.83</v>
      </c>
      <c r="C5426" s="22">
        <v>43.83000183</v>
      </c>
      <c r="D5426" s="22">
        <f t="shared" si="840"/>
        <v>-1.8300000022009044E-6</v>
      </c>
      <c r="E5426" s="23">
        <f t="shared" si="841"/>
        <v>4.1752222810730931E-6</v>
      </c>
      <c r="F5426" s="22">
        <v>44.05</v>
      </c>
      <c r="G5426" s="22">
        <v>44.049999239999998</v>
      </c>
      <c r="H5426" s="22">
        <f t="shared" si="842"/>
        <v>7.5999999893383574E-7</v>
      </c>
      <c r="I5426" s="23">
        <f t="shared" si="843"/>
        <v>1.725312172636114E-6</v>
      </c>
      <c r="J5426" s="22">
        <v>43.29</v>
      </c>
      <c r="K5426" s="22">
        <v>43.290000919999997</v>
      </c>
      <c r="L5426" s="22">
        <f t="shared" si="844"/>
        <v>-9.1999999796144039E-7</v>
      </c>
      <c r="M5426" s="23">
        <f t="shared" si="845"/>
        <v>2.1252020753282083E-6</v>
      </c>
      <c r="N5426" s="22">
        <v>43.76</v>
      </c>
      <c r="O5426" s="22">
        <v>43.759998320000001</v>
      </c>
      <c r="P5426" s="22">
        <f t="shared" si="846"/>
        <v>1.6799999968952761E-6</v>
      </c>
      <c r="Q5426" s="23">
        <f t="shared" si="847"/>
        <v>3.8391226265825782E-6</v>
      </c>
      <c r="R5426" s="24">
        <v>10225163</v>
      </c>
      <c r="S5426" s="24">
        <v>10225200</v>
      </c>
      <c r="T5426" s="24">
        <f t="shared" si="848"/>
        <v>-37</v>
      </c>
      <c r="U5426" s="23">
        <f t="shared" si="849"/>
        <v>3.6185111293666626E-4</v>
      </c>
    </row>
    <row r="5427" spans="1:21" x14ac:dyDescent="0.3">
      <c r="A5427" s="21">
        <v>43593</v>
      </c>
      <c r="B5427" s="22">
        <v>43.52</v>
      </c>
      <c r="C5427" s="22">
        <v>43.520000459999999</v>
      </c>
      <c r="D5427" s="22">
        <f t="shared" si="840"/>
        <v>-4.5999999542800651E-7</v>
      </c>
      <c r="E5427" s="23">
        <f t="shared" si="841"/>
        <v>1.0569852724399685E-6</v>
      </c>
      <c r="F5427" s="22">
        <v>44</v>
      </c>
      <c r="G5427" s="22">
        <v>44</v>
      </c>
      <c r="H5427" s="22">
        <f t="shared" si="842"/>
        <v>0</v>
      </c>
      <c r="I5427" s="23">
        <f t="shared" si="843"/>
        <v>0</v>
      </c>
      <c r="J5427" s="22">
        <v>43.46</v>
      </c>
      <c r="K5427" s="22">
        <v>43.459999080000003</v>
      </c>
      <c r="L5427" s="22">
        <f t="shared" si="844"/>
        <v>9.1999999796144039E-7</v>
      </c>
      <c r="M5427" s="23">
        <f t="shared" si="845"/>
        <v>2.1168891335407741E-6</v>
      </c>
      <c r="N5427" s="22">
        <v>43.7</v>
      </c>
      <c r="O5427" s="22">
        <v>43.700000760000002</v>
      </c>
      <c r="P5427" s="22">
        <f t="shared" si="846"/>
        <v>-7.5999999893383574E-7</v>
      </c>
      <c r="Q5427" s="23">
        <f t="shared" si="847"/>
        <v>1.7391304020971273E-6</v>
      </c>
      <c r="R5427" s="24">
        <v>8112550</v>
      </c>
      <c r="S5427" s="24">
        <v>8112600</v>
      </c>
      <c r="T5427" s="24">
        <f t="shared" si="848"/>
        <v>-50</v>
      </c>
      <c r="U5427" s="23">
        <f t="shared" si="849"/>
        <v>6.1632522249340535E-4</v>
      </c>
    </row>
    <row r="5428" spans="1:21" x14ac:dyDescent="0.3">
      <c r="A5428" s="21">
        <v>43594</v>
      </c>
      <c r="B5428" s="22">
        <v>42.92</v>
      </c>
      <c r="C5428" s="22">
        <v>42.91999817</v>
      </c>
      <c r="D5428" s="22">
        <f t="shared" si="840"/>
        <v>1.8300000022009044E-6</v>
      </c>
      <c r="E5428" s="23">
        <f t="shared" si="841"/>
        <v>4.2637466920490889E-6</v>
      </c>
      <c r="F5428" s="22">
        <v>43.3</v>
      </c>
      <c r="G5428" s="22">
        <v>43.299999239999998</v>
      </c>
      <c r="H5428" s="22">
        <f t="shared" si="842"/>
        <v>7.5999999893383574E-7</v>
      </c>
      <c r="I5428" s="23">
        <f t="shared" si="843"/>
        <v>1.7551963331947527E-6</v>
      </c>
      <c r="J5428" s="22">
        <v>42.28</v>
      </c>
      <c r="K5428" s="22">
        <v>42.27999878</v>
      </c>
      <c r="L5428" s="22">
        <f t="shared" si="844"/>
        <v>1.2200000014672696E-6</v>
      </c>
      <c r="M5428" s="23">
        <f t="shared" si="845"/>
        <v>2.8855251576884496E-6</v>
      </c>
      <c r="N5428" s="22">
        <v>43.25</v>
      </c>
      <c r="O5428" s="22">
        <v>43.25</v>
      </c>
      <c r="P5428" s="22">
        <f t="shared" si="846"/>
        <v>0</v>
      </c>
      <c r="Q5428" s="23">
        <f t="shared" si="847"/>
        <v>0</v>
      </c>
      <c r="R5428" s="24">
        <v>11229555</v>
      </c>
      <c r="S5428" s="24">
        <v>11229400</v>
      </c>
      <c r="T5428" s="24">
        <f t="shared" si="848"/>
        <v>155</v>
      </c>
      <c r="U5428" s="23">
        <f t="shared" si="849"/>
        <v>1.3803052700945731E-3</v>
      </c>
    </row>
    <row r="5429" spans="1:21" x14ac:dyDescent="0.3">
      <c r="A5429" s="21">
        <v>43595</v>
      </c>
      <c r="B5429" s="22">
        <v>42.86</v>
      </c>
      <c r="C5429" s="22">
        <v>42.86000061</v>
      </c>
      <c r="D5429" s="22">
        <f t="shared" si="840"/>
        <v>-6.1000000073363481E-7</v>
      </c>
      <c r="E5429" s="23">
        <f t="shared" si="841"/>
        <v>1.4232384322255723E-6</v>
      </c>
      <c r="F5429" s="22">
        <v>43.09</v>
      </c>
      <c r="G5429" s="22">
        <v>43.090000150000002</v>
      </c>
      <c r="H5429" s="22">
        <f t="shared" si="842"/>
        <v>-1.4999999820020093E-7</v>
      </c>
      <c r="I5429" s="23">
        <f t="shared" si="843"/>
        <v>3.4810860449765147E-7</v>
      </c>
      <c r="J5429" s="22">
        <v>42.19</v>
      </c>
      <c r="K5429" s="22">
        <v>42.189998629999998</v>
      </c>
      <c r="L5429" s="22">
        <f t="shared" si="844"/>
        <v>1.3699999996674705E-6</v>
      </c>
      <c r="M5429" s="23">
        <f t="shared" si="845"/>
        <v>3.2472150845089293E-6</v>
      </c>
      <c r="N5429" s="22">
        <v>42.83</v>
      </c>
      <c r="O5429" s="22">
        <v>42.83000183</v>
      </c>
      <c r="P5429" s="22">
        <f t="shared" si="846"/>
        <v>-1.8300000022009044E-6</v>
      </c>
      <c r="Q5429" s="23">
        <f t="shared" si="847"/>
        <v>4.2727058697417397E-6</v>
      </c>
      <c r="R5429" s="24">
        <v>8314005</v>
      </c>
      <c r="S5429" s="24">
        <v>8313900</v>
      </c>
      <c r="T5429" s="24">
        <f t="shared" si="848"/>
        <v>105</v>
      </c>
      <c r="U5429" s="23">
        <f t="shared" si="849"/>
        <v>1.2629451881788331E-3</v>
      </c>
    </row>
    <row r="5430" spans="1:21" x14ac:dyDescent="0.3">
      <c r="A5430" s="21">
        <v>43598</v>
      </c>
      <c r="B5430" s="22">
        <v>41.37</v>
      </c>
      <c r="C5430" s="22">
        <v>41.369998930000001</v>
      </c>
      <c r="D5430" s="22">
        <f t="shared" si="840"/>
        <v>1.0699999961616413E-6</v>
      </c>
      <c r="E5430" s="23">
        <f t="shared" si="841"/>
        <v>2.586415334387927E-6</v>
      </c>
      <c r="F5430" s="22">
        <v>41.51</v>
      </c>
      <c r="G5430" s="22">
        <v>41.509998320000001</v>
      </c>
      <c r="H5430" s="22">
        <f t="shared" si="842"/>
        <v>1.6799999968952761E-6</v>
      </c>
      <c r="I5430" s="23">
        <f t="shared" si="843"/>
        <v>4.0472176942629089E-6</v>
      </c>
      <c r="J5430" s="22">
        <v>40.74</v>
      </c>
      <c r="K5430" s="22">
        <v>40.740001679999999</v>
      </c>
      <c r="L5430" s="22">
        <f t="shared" si="844"/>
        <v>-1.6799999968952761E-6</v>
      </c>
      <c r="M5430" s="23">
        <f t="shared" si="845"/>
        <v>4.1237111625354159E-6</v>
      </c>
      <c r="N5430" s="22">
        <v>40.99</v>
      </c>
      <c r="O5430" s="22">
        <v>40.990001679999999</v>
      </c>
      <c r="P5430" s="22">
        <f t="shared" si="846"/>
        <v>-1.6799999968952761E-6</v>
      </c>
      <c r="Q5430" s="23">
        <f t="shared" si="847"/>
        <v>4.0985604489862417E-6</v>
      </c>
      <c r="R5430" s="24">
        <v>11046001</v>
      </c>
      <c r="S5430" s="24">
        <v>11046000</v>
      </c>
      <c r="T5430" s="24">
        <f t="shared" si="848"/>
        <v>1</v>
      </c>
      <c r="U5430" s="23">
        <f t="shared" si="849"/>
        <v>9.0530508781459358E-6</v>
      </c>
    </row>
    <row r="5431" spans="1:21" x14ac:dyDescent="0.3">
      <c r="A5431" s="21">
        <v>43599</v>
      </c>
      <c r="B5431" s="22">
        <v>41.59</v>
      </c>
      <c r="C5431" s="22">
        <v>41.590000150000002</v>
      </c>
      <c r="D5431" s="22">
        <f t="shared" si="840"/>
        <v>-1.4999999820020093E-7</v>
      </c>
      <c r="E5431" s="23">
        <f t="shared" si="841"/>
        <v>3.6066361543449268E-7</v>
      </c>
      <c r="F5431" s="22">
        <v>42.08</v>
      </c>
      <c r="G5431" s="22">
        <v>42.08000183</v>
      </c>
      <c r="H5431" s="22">
        <f t="shared" si="842"/>
        <v>-1.8300000022009044E-6</v>
      </c>
      <c r="I5431" s="23">
        <f t="shared" si="843"/>
        <v>4.3488591316938742E-6</v>
      </c>
      <c r="J5431" s="22">
        <v>41.4</v>
      </c>
      <c r="K5431" s="22">
        <v>41.400001529999997</v>
      </c>
      <c r="L5431" s="22">
        <f t="shared" si="844"/>
        <v>-1.5299999986950752E-6</v>
      </c>
      <c r="M5431" s="23">
        <f t="shared" si="845"/>
        <v>3.6956520341826066E-6</v>
      </c>
      <c r="N5431" s="22">
        <v>41.97</v>
      </c>
      <c r="O5431" s="22">
        <v>41.97000122</v>
      </c>
      <c r="P5431" s="22">
        <f t="shared" si="846"/>
        <v>-1.2200000014672696E-6</v>
      </c>
      <c r="Q5431" s="23">
        <f t="shared" si="847"/>
        <v>2.9068381367735153E-6</v>
      </c>
      <c r="R5431" s="24">
        <v>7107844</v>
      </c>
      <c r="S5431" s="24">
        <v>7107800</v>
      </c>
      <c r="T5431" s="24">
        <f t="shared" si="848"/>
        <v>44</v>
      </c>
      <c r="U5431" s="23">
        <f t="shared" si="849"/>
        <v>6.1903823968035112E-4</v>
      </c>
    </row>
    <row r="5432" spans="1:21" x14ac:dyDescent="0.3">
      <c r="A5432" s="21">
        <v>43600</v>
      </c>
      <c r="B5432" s="22">
        <v>41.55</v>
      </c>
      <c r="C5432" s="22">
        <v>41.549999239999998</v>
      </c>
      <c r="D5432" s="22">
        <f t="shared" si="840"/>
        <v>7.5999999893383574E-7</v>
      </c>
      <c r="E5432" s="23">
        <f t="shared" si="841"/>
        <v>1.8291215712037538E-6</v>
      </c>
      <c r="F5432" s="22">
        <v>42.33</v>
      </c>
      <c r="G5432" s="22">
        <v>42.33000183</v>
      </c>
      <c r="H5432" s="22">
        <f t="shared" si="842"/>
        <v>-1.8300000022009044E-6</v>
      </c>
      <c r="I5432" s="23">
        <f t="shared" si="843"/>
        <v>4.3231748714547698E-6</v>
      </c>
      <c r="J5432" s="22">
        <v>41.46</v>
      </c>
      <c r="K5432" s="22">
        <v>41.459999080000003</v>
      </c>
      <c r="L5432" s="22">
        <f t="shared" si="844"/>
        <v>9.1999999796144039E-7</v>
      </c>
      <c r="M5432" s="23">
        <f t="shared" si="845"/>
        <v>2.2190063154276373E-6</v>
      </c>
      <c r="N5432" s="22">
        <v>41.97</v>
      </c>
      <c r="O5432" s="22">
        <v>41.97000122</v>
      </c>
      <c r="P5432" s="22">
        <f t="shared" si="846"/>
        <v>-1.2200000014672696E-6</v>
      </c>
      <c r="Q5432" s="23">
        <f t="shared" si="847"/>
        <v>2.9068381367735153E-6</v>
      </c>
      <c r="R5432" s="24">
        <v>5347893</v>
      </c>
      <c r="S5432" s="24">
        <v>5347700</v>
      </c>
      <c r="T5432" s="24">
        <f t="shared" si="848"/>
        <v>193</v>
      </c>
      <c r="U5432" s="23">
        <f t="shared" si="849"/>
        <v>3.6090281803392112E-3</v>
      </c>
    </row>
    <row r="5433" spans="1:21" x14ac:dyDescent="0.3">
      <c r="A5433" s="21">
        <v>43601</v>
      </c>
      <c r="B5433" s="22">
        <v>41.63</v>
      </c>
      <c r="C5433" s="22">
        <v>41.630001069999999</v>
      </c>
      <c r="D5433" s="22">
        <f t="shared" si="840"/>
        <v>-1.0699999961616413E-6</v>
      </c>
      <c r="E5433" s="23">
        <f t="shared" si="841"/>
        <v>2.5702617551281303E-6</v>
      </c>
      <c r="F5433" s="22">
        <v>41.64</v>
      </c>
      <c r="G5433" s="22">
        <v>41.63999939</v>
      </c>
      <c r="H5433" s="22">
        <f t="shared" si="842"/>
        <v>6.1000000073363481E-7</v>
      </c>
      <c r="I5433" s="23">
        <f t="shared" si="843"/>
        <v>1.4649375832606966E-6</v>
      </c>
      <c r="J5433" s="22">
        <v>41.22</v>
      </c>
      <c r="K5433" s="22">
        <v>41.22000122</v>
      </c>
      <c r="L5433" s="22">
        <f t="shared" si="844"/>
        <v>-1.2200000014672696E-6</v>
      </c>
      <c r="M5433" s="23">
        <f t="shared" si="845"/>
        <v>2.9597282031988975E-6</v>
      </c>
      <c r="N5433" s="22">
        <v>41.53</v>
      </c>
      <c r="O5433" s="22">
        <v>41.52999878</v>
      </c>
      <c r="P5433" s="22">
        <f t="shared" si="846"/>
        <v>1.2200000014672696E-6</v>
      </c>
      <c r="Q5433" s="23">
        <f t="shared" si="847"/>
        <v>2.9376355340872215E-6</v>
      </c>
      <c r="R5433" s="24">
        <v>9214675</v>
      </c>
      <c r="S5433" s="24">
        <v>9214700</v>
      </c>
      <c r="T5433" s="24">
        <f t="shared" si="848"/>
        <v>-25</v>
      </c>
      <c r="U5433" s="23">
        <f t="shared" si="849"/>
        <v>2.7130563121968162E-4</v>
      </c>
    </row>
    <row r="5434" spans="1:21" x14ac:dyDescent="0.3">
      <c r="A5434" s="21">
        <v>43602</v>
      </c>
      <c r="B5434" s="22">
        <v>40.39</v>
      </c>
      <c r="C5434" s="22">
        <v>40.38999939</v>
      </c>
      <c r="D5434" s="22">
        <f t="shared" si="840"/>
        <v>6.1000000073363481E-7</v>
      </c>
      <c r="E5434" s="23">
        <f t="shared" si="841"/>
        <v>1.5102748451258018E-6</v>
      </c>
      <c r="F5434" s="22">
        <v>40.950000000000003</v>
      </c>
      <c r="G5434" s="22">
        <v>40.950000760000002</v>
      </c>
      <c r="H5434" s="22">
        <f t="shared" si="842"/>
        <v>-7.5999999893383574E-7</v>
      </c>
      <c r="I5434" s="23">
        <f t="shared" si="843"/>
        <v>1.8559218188738215E-6</v>
      </c>
      <c r="J5434" s="22">
        <v>40.090000000000003</v>
      </c>
      <c r="K5434" s="22">
        <v>40.090000150000002</v>
      </c>
      <c r="L5434" s="22">
        <f t="shared" si="844"/>
        <v>-1.4999999820020093E-7</v>
      </c>
      <c r="M5434" s="23">
        <f t="shared" si="845"/>
        <v>3.7415813828626519E-7</v>
      </c>
      <c r="N5434" s="22">
        <v>40.25</v>
      </c>
      <c r="O5434" s="22">
        <v>40.25</v>
      </c>
      <c r="P5434" s="22">
        <f t="shared" si="846"/>
        <v>0</v>
      </c>
      <c r="Q5434" s="23">
        <f t="shared" si="847"/>
        <v>0</v>
      </c>
      <c r="R5434" s="24">
        <v>11270975</v>
      </c>
      <c r="S5434" s="24">
        <v>11271000</v>
      </c>
      <c r="T5434" s="24">
        <f t="shared" si="848"/>
        <v>-25</v>
      </c>
      <c r="U5434" s="23">
        <f t="shared" si="849"/>
        <v>2.2180818028568893E-4</v>
      </c>
    </row>
    <row r="5435" spans="1:21" x14ac:dyDescent="0.3">
      <c r="A5435" s="21">
        <v>43605</v>
      </c>
      <c r="B5435" s="22">
        <v>39.25</v>
      </c>
      <c r="C5435" s="22">
        <v>39.25</v>
      </c>
      <c r="D5435" s="22">
        <f t="shared" si="840"/>
        <v>0</v>
      </c>
      <c r="E5435" s="23">
        <f t="shared" si="841"/>
        <v>0</v>
      </c>
      <c r="F5435" s="22">
        <v>39.299999999999997</v>
      </c>
      <c r="G5435" s="22">
        <v>39.299999239999998</v>
      </c>
      <c r="H5435" s="22">
        <f t="shared" si="842"/>
        <v>7.5999999893383574E-7</v>
      </c>
      <c r="I5435" s="23">
        <f t="shared" si="843"/>
        <v>1.9338422738703233E-6</v>
      </c>
      <c r="J5435" s="22">
        <v>38.520000000000003</v>
      </c>
      <c r="K5435" s="22">
        <v>38.520000459999999</v>
      </c>
      <c r="L5435" s="22">
        <f t="shared" si="844"/>
        <v>-4.5999999542800651E-7</v>
      </c>
      <c r="M5435" s="23">
        <f t="shared" si="845"/>
        <v>1.1941848129147362E-6</v>
      </c>
      <c r="N5435" s="22">
        <v>38.659999999999997</v>
      </c>
      <c r="O5435" s="22">
        <v>38.659999849999998</v>
      </c>
      <c r="P5435" s="22">
        <f t="shared" si="846"/>
        <v>1.4999999820020093E-7</v>
      </c>
      <c r="Q5435" s="23">
        <f t="shared" si="847"/>
        <v>3.8799792752767159E-7</v>
      </c>
      <c r="R5435" s="24">
        <v>13979652</v>
      </c>
      <c r="S5435" s="24">
        <v>13979700</v>
      </c>
      <c r="T5435" s="24">
        <f t="shared" si="848"/>
        <v>-48</v>
      </c>
      <c r="U5435" s="23">
        <f t="shared" si="849"/>
        <v>3.4335500761818922E-4</v>
      </c>
    </row>
    <row r="5436" spans="1:21" x14ac:dyDescent="0.3">
      <c r="A5436" s="21">
        <v>43606</v>
      </c>
      <c r="B5436" s="22">
        <v>39.15</v>
      </c>
      <c r="C5436" s="22">
        <v>39.150001529999997</v>
      </c>
      <c r="D5436" s="22">
        <f t="shared" si="840"/>
        <v>-1.5299999986950752E-6</v>
      </c>
      <c r="E5436" s="23">
        <f t="shared" si="841"/>
        <v>3.9080458209501256E-6</v>
      </c>
      <c r="F5436" s="22">
        <v>39.340000000000003</v>
      </c>
      <c r="G5436" s="22">
        <v>39.340000150000002</v>
      </c>
      <c r="H5436" s="22">
        <f t="shared" si="842"/>
        <v>-1.4999999820020093E-7</v>
      </c>
      <c r="I5436" s="23">
        <f t="shared" si="843"/>
        <v>3.8129130052939496E-7</v>
      </c>
      <c r="J5436" s="22">
        <v>38.659999999999997</v>
      </c>
      <c r="K5436" s="22">
        <v>38.659999849999998</v>
      </c>
      <c r="L5436" s="22">
        <f t="shared" si="844"/>
        <v>1.4999999820020093E-7</v>
      </c>
      <c r="M5436" s="23">
        <f t="shared" si="845"/>
        <v>3.8799792752767159E-7</v>
      </c>
      <c r="N5436" s="22">
        <v>39.299999999999997</v>
      </c>
      <c r="O5436" s="22">
        <v>39.299999239999998</v>
      </c>
      <c r="P5436" s="22">
        <f t="shared" si="846"/>
        <v>7.5999999893383574E-7</v>
      </c>
      <c r="Q5436" s="23">
        <f t="shared" si="847"/>
        <v>1.9338422738703233E-6</v>
      </c>
      <c r="R5436" s="24">
        <v>11806402</v>
      </c>
      <c r="S5436" s="24">
        <v>11806400</v>
      </c>
      <c r="T5436" s="24">
        <f t="shared" si="848"/>
        <v>2</v>
      </c>
      <c r="U5436" s="23">
        <f t="shared" si="849"/>
        <v>1.6939964764873288E-5</v>
      </c>
    </row>
    <row r="5437" spans="1:21" x14ac:dyDescent="0.3">
      <c r="A5437" s="21">
        <v>43607</v>
      </c>
      <c r="B5437" s="22">
        <v>39.200000000000003</v>
      </c>
      <c r="C5437" s="22">
        <v>39.200000760000002</v>
      </c>
      <c r="D5437" s="22">
        <f t="shared" si="840"/>
        <v>-7.5999999893383574E-7</v>
      </c>
      <c r="E5437" s="23">
        <f t="shared" si="841"/>
        <v>1.9387754698957706E-6</v>
      </c>
      <c r="F5437" s="22">
        <v>39.39</v>
      </c>
      <c r="G5437" s="22">
        <v>39.38999939</v>
      </c>
      <c r="H5437" s="22">
        <f t="shared" si="842"/>
        <v>6.1000000073363481E-7</v>
      </c>
      <c r="I5437" s="23">
        <f t="shared" si="843"/>
        <v>1.5486164259461666E-6</v>
      </c>
      <c r="J5437" s="22">
        <v>38.89</v>
      </c>
      <c r="K5437" s="22">
        <v>38.88999939</v>
      </c>
      <c r="L5437" s="22">
        <f t="shared" si="844"/>
        <v>6.1000000073363481E-7</v>
      </c>
      <c r="M5437" s="23">
        <f t="shared" si="845"/>
        <v>1.5685266400145213E-6</v>
      </c>
      <c r="N5437" s="22">
        <v>38.9</v>
      </c>
      <c r="O5437" s="22">
        <v>38.900001529999997</v>
      </c>
      <c r="P5437" s="22">
        <f t="shared" si="846"/>
        <v>-1.5299999986950752E-6</v>
      </c>
      <c r="Q5437" s="23">
        <f t="shared" si="847"/>
        <v>3.9331617956753202E-6</v>
      </c>
      <c r="R5437" s="24">
        <v>12217584</v>
      </c>
      <c r="S5437" s="24">
        <v>12217600</v>
      </c>
      <c r="T5437" s="24">
        <f t="shared" si="848"/>
        <v>-16</v>
      </c>
      <c r="U5437" s="23">
        <f t="shared" si="849"/>
        <v>1.3095861707700367E-4</v>
      </c>
    </row>
    <row r="5438" spans="1:21" x14ac:dyDescent="0.3">
      <c r="A5438" s="21">
        <v>43608</v>
      </c>
      <c r="B5438" s="22">
        <v>37.979999999999997</v>
      </c>
      <c r="C5438" s="22">
        <v>37.979999540000001</v>
      </c>
      <c r="D5438" s="22">
        <f t="shared" si="840"/>
        <v>4.5999999542800651E-7</v>
      </c>
      <c r="E5438" s="23">
        <f t="shared" si="841"/>
        <v>1.2111637730367559E-6</v>
      </c>
      <c r="F5438" s="22">
        <v>38.18</v>
      </c>
      <c r="G5438" s="22">
        <v>38.180000309999997</v>
      </c>
      <c r="H5438" s="22">
        <f t="shared" si="842"/>
        <v>-3.0999999722780558E-7</v>
      </c>
      <c r="I5438" s="23">
        <f t="shared" si="843"/>
        <v>8.1194341202404668E-7</v>
      </c>
      <c r="J5438" s="22">
        <v>37.409999999999997</v>
      </c>
      <c r="K5438" s="22">
        <v>37.409999849999998</v>
      </c>
      <c r="L5438" s="22">
        <f t="shared" si="844"/>
        <v>1.4999999820020093E-7</v>
      </c>
      <c r="M5438" s="23">
        <f t="shared" si="845"/>
        <v>4.0096230633960014E-7</v>
      </c>
      <c r="N5438" s="22">
        <v>38.07</v>
      </c>
      <c r="O5438" s="22">
        <v>38.069999690000003</v>
      </c>
      <c r="P5438" s="22">
        <f t="shared" si="846"/>
        <v>3.0999999722780558E-7</v>
      </c>
      <c r="Q5438" s="23">
        <f t="shared" si="847"/>
        <v>8.1428946612057502E-7</v>
      </c>
      <c r="R5438" s="24">
        <v>14709113</v>
      </c>
      <c r="S5438" s="24">
        <v>14708800</v>
      </c>
      <c r="T5438" s="24">
        <f t="shared" si="848"/>
        <v>313</v>
      </c>
      <c r="U5438" s="23">
        <f t="shared" si="849"/>
        <v>2.1279778092026542E-3</v>
      </c>
    </row>
    <row r="5439" spans="1:21" x14ac:dyDescent="0.3">
      <c r="A5439" s="21">
        <v>43609</v>
      </c>
      <c r="B5439" s="22">
        <v>38.42</v>
      </c>
      <c r="C5439" s="22">
        <v>38.41999817</v>
      </c>
      <c r="D5439" s="22">
        <f t="shared" si="840"/>
        <v>1.8300000022009044E-6</v>
      </c>
      <c r="E5439" s="23">
        <f t="shared" si="841"/>
        <v>4.7631444283353657E-6</v>
      </c>
      <c r="F5439" s="22">
        <v>38.74</v>
      </c>
      <c r="G5439" s="22">
        <v>38.740001679999999</v>
      </c>
      <c r="H5439" s="22">
        <f t="shared" si="842"/>
        <v>-1.6799999968952761E-6</v>
      </c>
      <c r="I5439" s="23">
        <f t="shared" si="843"/>
        <v>4.3366027982456094E-6</v>
      </c>
      <c r="J5439" s="22">
        <v>38.19</v>
      </c>
      <c r="K5439" s="22">
        <v>38.200000760000002</v>
      </c>
      <c r="L5439" s="22">
        <f t="shared" si="844"/>
        <v>-1.000076000000405E-2</v>
      </c>
      <c r="M5439" s="23">
        <f t="shared" si="845"/>
        <v>2.6179999479151974E-2</v>
      </c>
      <c r="N5439" s="22">
        <v>38.200000000000003</v>
      </c>
      <c r="O5439" s="22">
        <v>38.200000760000002</v>
      </c>
      <c r="P5439" s="22">
        <f t="shared" si="846"/>
        <v>-7.5999999893383574E-7</v>
      </c>
      <c r="Q5439" s="23">
        <f t="shared" si="847"/>
        <v>1.9895287534382652E-6</v>
      </c>
      <c r="R5439" s="24">
        <v>10540670</v>
      </c>
      <c r="S5439" s="24">
        <v>10540700</v>
      </c>
      <c r="T5439" s="24">
        <f t="shared" si="848"/>
        <v>-30</v>
      </c>
      <c r="U5439" s="23">
        <f t="shared" si="849"/>
        <v>2.8461107896060036E-4</v>
      </c>
    </row>
    <row r="5440" spans="1:21" x14ac:dyDescent="0.3">
      <c r="A5440" s="21">
        <v>43613</v>
      </c>
      <c r="B5440" s="22">
        <v>38.130000000000003</v>
      </c>
      <c r="C5440" s="22">
        <v>38.130001069999999</v>
      </c>
      <c r="D5440" s="22">
        <f t="shared" si="840"/>
        <v>-1.0699999961616413E-6</v>
      </c>
      <c r="E5440" s="23">
        <f t="shared" si="841"/>
        <v>2.8061892634026126E-6</v>
      </c>
      <c r="F5440" s="22">
        <v>38.200000000000003</v>
      </c>
      <c r="G5440" s="22">
        <v>38.200000760000002</v>
      </c>
      <c r="H5440" s="22">
        <f t="shared" si="842"/>
        <v>-7.5999999893383574E-7</v>
      </c>
      <c r="I5440" s="23">
        <f t="shared" si="843"/>
        <v>1.9895287534382652E-6</v>
      </c>
      <c r="J5440" s="22">
        <v>37.65</v>
      </c>
      <c r="K5440" s="22">
        <v>37.650001529999997</v>
      </c>
      <c r="L5440" s="22">
        <f t="shared" si="844"/>
        <v>-1.5299999986950752E-6</v>
      </c>
      <c r="M5440" s="23">
        <f t="shared" si="845"/>
        <v>4.0637448513141543E-6</v>
      </c>
      <c r="N5440" s="22">
        <v>37.65</v>
      </c>
      <c r="O5440" s="22">
        <v>37.650001529999997</v>
      </c>
      <c r="P5440" s="22">
        <f t="shared" si="846"/>
        <v>-1.5299999986950752E-6</v>
      </c>
      <c r="Q5440" s="23">
        <f t="shared" si="847"/>
        <v>4.0637448513141543E-6</v>
      </c>
      <c r="R5440" s="24">
        <v>12484718</v>
      </c>
      <c r="S5440" s="24">
        <v>12484600</v>
      </c>
      <c r="T5440" s="24">
        <f t="shared" si="848"/>
        <v>118</v>
      </c>
      <c r="U5440" s="23">
        <f t="shared" si="849"/>
        <v>9.4516444259327482E-4</v>
      </c>
    </row>
    <row r="5441" spans="1:21" x14ac:dyDescent="0.3">
      <c r="A5441" s="21">
        <v>43614</v>
      </c>
      <c r="B5441" s="22">
        <v>37.46</v>
      </c>
      <c r="C5441" s="22">
        <v>37.459999080000003</v>
      </c>
      <c r="D5441" s="22">
        <f t="shared" si="840"/>
        <v>9.1999999796144039E-7</v>
      </c>
      <c r="E5441" s="23">
        <f t="shared" si="841"/>
        <v>2.4559530714260775E-6</v>
      </c>
      <c r="F5441" s="22">
        <v>37.75</v>
      </c>
      <c r="G5441" s="22">
        <v>37.75</v>
      </c>
      <c r="H5441" s="22">
        <f t="shared" si="842"/>
        <v>0</v>
      </c>
      <c r="I5441" s="23">
        <f t="shared" si="843"/>
        <v>0</v>
      </c>
      <c r="J5441" s="22">
        <v>37.18</v>
      </c>
      <c r="K5441" s="22">
        <v>37.180000309999997</v>
      </c>
      <c r="L5441" s="22">
        <f t="shared" si="844"/>
        <v>-3.0999999722780558E-7</v>
      </c>
      <c r="M5441" s="23">
        <f t="shared" si="845"/>
        <v>8.3378158860431066E-7</v>
      </c>
      <c r="N5441" s="22">
        <v>37.69</v>
      </c>
      <c r="O5441" s="22">
        <v>37.689998629999998</v>
      </c>
      <c r="P5441" s="22">
        <f t="shared" si="846"/>
        <v>1.3699999996674705E-6</v>
      </c>
      <c r="Q5441" s="23">
        <f t="shared" si="847"/>
        <v>3.6349165546984014E-6</v>
      </c>
      <c r="R5441" s="24">
        <v>13042994</v>
      </c>
      <c r="S5441" s="24">
        <v>13043000</v>
      </c>
      <c r="T5441" s="24">
        <f t="shared" si="848"/>
        <v>-6</v>
      </c>
      <c r="U5441" s="23">
        <f t="shared" si="849"/>
        <v>4.6001686728513379E-5</v>
      </c>
    </row>
    <row r="5442" spans="1:21" x14ac:dyDescent="0.3">
      <c r="A5442" s="21">
        <v>43615</v>
      </c>
      <c r="B5442" s="22">
        <v>37.950000000000003</v>
      </c>
      <c r="C5442" s="22">
        <v>37.950000760000002</v>
      </c>
      <c r="D5442" s="22">
        <f t="shared" ref="D5442:D5505" si="850">B5442-C5442</f>
        <v>-7.5999999893383574E-7</v>
      </c>
      <c r="E5442" s="23">
        <f t="shared" ref="E5442:E5505" si="851">IFERROR(ABS(D5442)/C5442*100,0)</f>
        <v>2.0026350031984447E-6</v>
      </c>
      <c r="F5442" s="22">
        <v>38.369999999999997</v>
      </c>
      <c r="G5442" s="22">
        <v>38.369998930000001</v>
      </c>
      <c r="H5442" s="22">
        <f t="shared" ref="H5442:H5505" si="852">F5442-G5442</f>
        <v>1.0699999961616413E-6</v>
      </c>
      <c r="I5442" s="23">
        <f t="shared" ref="I5442:I5505" si="853">IFERROR(ABS(H5442)/G5442*100,0)</f>
        <v>2.7886370237165945E-6</v>
      </c>
      <c r="J5442" s="22">
        <v>37.840000000000003</v>
      </c>
      <c r="K5442" s="22">
        <v>37.840000150000002</v>
      </c>
      <c r="L5442" s="22">
        <f t="shared" ref="L5442:L5505" si="854">J5442-K5442</f>
        <v>-1.4999999820020093E-7</v>
      </c>
      <c r="M5442" s="23">
        <f t="shared" ref="M5442:M5505" si="855">IFERROR(ABS(L5442)/K5442*100,0)</f>
        <v>3.9640591333401705E-7</v>
      </c>
      <c r="N5442" s="22">
        <v>38.04</v>
      </c>
      <c r="O5442" s="22">
        <v>38.040000919999997</v>
      </c>
      <c r="P5442" s="22">
        <f t="shared" ref="P5442:P5505" si="856">N5442-O5442</f>
        <v>-9.1999999796144039E-7</v>
      </c>
      <c r="Q5442" s="23">
        <f t="shared" ref="Q5442:Q5505" si="857">IFERROR(ABS(P5442)/O5442*100,0)</f>
        <v>2.4185067710598796E-6</v>
      </c>
      <c r="R5442" s="24">
        <v>7351714</v>
      </c>
      <c r="S5442" s="24">
        <v>7351600</v>
      </c>
      <c r="T5442" s="24">
        <f t="shared" ref="T5442:T5505" si="858">R5442-S5442</f>
        <v>114</v>
      </c>
      <c r="U5442" s="23">
        <f t="shared" ref="U5442:U5505" si="859">IFERROR(ABS(T5442)/S5442*100,0)</f>
        <v>1.550682844550846E-3</v>
      </c>
    </row>
    <row r="5443" spans="1:21" x14ac:dyDescent="0.3">
      <c r="A5443" s="21">
        <v>43616</v>
      </c>
      <c r="B5443" s="22">
        <v>38.270000000000003</v>
      </c>
      <c r="C5443" s="22">
        <v>38.270000459999999</v>
      </c>
      <c r="D5443" s="22">
        <f t="shared" si="850"/>
        <v>-4.5999999542800651E-7</v>
      </c>
      <c r="E5443" s="23">
        <f t="shared" si="851"/>
        <v>1.2019858633364817E-6</v>
      </c>
      <c r="F5443" s="22">
        <v>38.97</v>
      </c>
      <c r="G5443" s="22">
        <v>38.97000122</v>
      </c>
      <c r="H5443" s="22">
        <f t="shared" si="852"/>
        <v>-1.2200000014672696E-6</v>
      </c>
      <c r="I5443" s="23">
        <f t="shared" si="853"/>
        <v>3.1306131980338432E-6</v>
      </c>
      <c r="J5443" s="22">
        <v>38.25</v>
      </c>
      <c r="K5443" s="22">
        <v>38.25</v>
      </c>
      <c r="L5443" s="22">
        <f t="shared" si="854"/>
        <v>0</v>
      </c>
      <c r="M5443" s="23">
        <f t="shared" si="855"/>
        <v>0</v>
      </c>
      <c r="N5443" s="22">
        <v>38.35</v>
      </c>
      <c r="O5443" s="22">
        <v>38.349998470000003</v>
      </c>
      <c r="P5443" s="22">
        <f t="shared" si="856"/>
        <v>1.5299999986950752E-6</v>
      </c>
      <c r="Q5443" s="23">
        <f t="shared" si="857"/>
        <v>3.9895699080456191E-6</v>
      </c>
      <c r="R5443" s="24">
        <v>9302893</v>
      </c>
      <c r="S5443" s="24">
        <v>9302700</v>
      </c>
      <c r="T5443" s="24">
        <f t="shared" si="858"/>
        <v>193</v>
      </c>
      <c r="U5443" s="23">
        <f t="shared" si="859"/>
        <v>2.0746664946735896E-3</v>
      </c>
    </row>
    <row r="5444" spans="1:21" x14ac:dyDescent="0.3">
      <c r="A5444" s="21">
        <v>43619</v>
      </c>
      <c r="B5444" s="22">
        <v>38.96</v>
      </c>
      <c r="C5444" s="22">
        <v>38.959999080000003</v>
      </c>
      <c r="D5444" s="22">
        <f t="shared" si="850"/>
        <v>9.1999999796144039E-7</v>
      </c>
      <c r="E5444" s="23">
        <f t="shared" si="851"/>
        <v>2.3613963544309209E-6</v>
      </c>
      <c r="F5444" s="22">
        <v>39.090000000000003</v>
      </c>
      <c r="G5444" s="22">
        <v>39.090000150000002</v>
      </c>
      <c r="H5444" s="22">
        <f t="shared" si="852"/>
        <v>-1.4999999820020093E-7</v>
      </c>
      <c r="I5444" s="23">
        <f t="shared" si="853"/>
        <v>3.8372984810592522E-7</v>
      </c>
      <c r="J5444" s="22">
        <v>38.659999999999997</v>
      </c>
      <c r="K5444" s="22">
        <v>38.659999849999998</v>
      </c>
      <c r="L5444" s="22">
        <f t="shared" si="854"/>
        <v>1.4999999820020093E-7</v>
      </c>
      <c r="M5444" s="23">
        <f t="shared" si="855"/>
        <v>3.8799792752767159E-7</v>
      </c>
      <c r="N5444" s="22">
        <v>38.82</v>
      </c>
      <c r="O5444" s="22">
        <v>38.819999690000003</v>
      </c>
      <c r="P5444" s="22">
        <f t="shared" si="856"/>
        <v>3.0999999722780558E-7</v>
      </c>
      <c r="Q5444" s="23">
        <f t="shared" si="857"/>
        <v>7.9855744385196719E-7</v>
      </c>
      <c r="R5444" s="24">
        <v>9618285</v>
      </c>
      <c r="S5444" s="24">
        <v>9618300</v>
      </c>
      <c r="T5444" s="24">
        <f t="shared" si="858"/>
        <v>-15</v>
      </c>
      <c r="U5444" s="23">
        <f t="shared" si="859"/>
        <v>1.5595271513677052E-4</v>
      </c>
    </row>
    <row r="5445" spans="1:21" x14ac:dyDescent="0.3">
      <c r="A5445" s="21">
        <v>43620</v>
      </c>
      <c r="B5445" s="22">
        <v>38.64</v>
      </c>
      <c r="C5445" s="22">
        <v>38.63999939</v>
      </c>
      <c r="D5445" s="22">
        <f t="shared" si="850"/>
        <v>6.1000000073363481E-7</v>
      </c>
      <c r="E5445" s="23">
        <f t="shared" si="851"/>
        <v>1.5786749750609529E-6</v>
      </c>
      <c r="F5445" s="22">
        <v>39.1</v>
      </c>
      <c r="G5445" s="22">
        <v>39.099998470000003</v>
      </c>
      <c r="H5445" s="22">
        <f t="shared" si="852"/>
        <v>1.5299999986950752E-6</v>
      </c>
      <c r="I5445" s="23">
        <f t="shared" si="853"/>
        <v>3.9130436280425642E-6</v>
      </c>
      <c r="J5445" s="22">
        <v>38.42</v>
      </c>
      <c r="K5445" s="22">
        <v>38.41999817</v>
      </c>
      <c r="L5445" s="22">
        <f t="shared" si="854"/>
        <v>1.8300000022009044E-6</v>
      </c>
      <c r="M5445" s="23">
        <f t="shared" si="855"/>
        <v>4.7631444283353657E-6</v>
      </c>
      <c r="N5445" s="22">
        <v>39.06</v>
      </c>
      <c r="O5445" s="22">
        <v>39.060001370000002</v>
      </c>
      <c r="P5445" s="22">
        <f t="shared" si="856"/>
        <v>-1.3699999996674705E-6</v>
      </c>
      <c r="Q5445" s="23">
        <f t="shared" si="857"/>
        <v>3.5074243512948204E-6</v>
      </c>
      <c r="R5445" s="24">
        <v>6985615</v>
      </c>
      <c r="S5445" s="24">
        <v>6985600</v>
      </c>
      <c r="T5445" s="24">
        <f t="shared" si="858"/>
        <v>15</v>
      </c>
      <c r="U5445" s="23">
        <f t="shared" si="859"/>
        <v>2.1472743930371049E-4</v>
      </c>
    </row>
    <row r="5446" spans="1:21" x14ac:dyDescent="0.3">
      <c r="A5446" s="21">
        <v>43621</v>
      </c>
      <c r="B5446" s="22">
        <v>39.24</v>
      </c>
      <c r="C5446" s="22">
        <v>39.240001679999999</v>
      </c>
      <c r="D5446" s="22">
        <f t="shared" si="850"/>
        <v>-1.6799999968952761E-6</v>
      </c>
      <c r="E5446" s="23">
        <f t="shared" si="851"/>
        <v>4.2813453745379054E-6</v>
      </c>
      <c r="F5446" s="22">
        <v>39.26</v>
      </c>
      <c r="G5446" s="22">
        <v>39.259998320000001</v>
      </c>
      <c r="H5446" s="22">
        <f t="shared" si="852"/>
        <v>1.6799999968952761E-6</v>
      </c>
      <c r="I5446" s="23">
        <f t="shared" si="853"/>
        <v>4.2791647192695963E-6</v>
      </c>
      <c r="J5446" s="22">
        <v>38.1</v>
      </c>
      <c r="K5446" s="22">
        <v>38.099998470000003</v>
      </c>
      <c r="L5446" s="22">
        <f t="shared" si="854"/>
        <v>1.5299999986950752E-6</v>
      </c>
      <c r="M5446" s="23">
        <f t="shared" si="855"/>
        <v>4.0157481893333927E-6</v>
      </c>
      <c r="N5446" s="22">
        <v>38.229999999999997</v>
      </c>
      <c r="O5446" s="22">
        <v>38.229999540000001</v>
      </c>
      <c r="P5446" s="22">
        <f t="shared" si="856"/>
        <v>4.5999999542800651E-7</v>
      </c>
      <c r="Q5446" s="23">
        <f t="shared" si="857"/>
        <v>1.2032435285454531E-6</v>
      </c>
      <c r="R5446" s="24">
        <v>8220145</v>
      </c>
      <c r="S5446" s="24">
        <v>8219800</v>
      </c>
      <c r="T5446" s="24">
        <f t="shared" si="858"/>
        <v>345</v>
      </c>
      <c r="U5446" s="23">
        <f t="shared" si="859"/>
        <v>4.1971824131974015E-3</v>
      </c>
    </row>
    <row r="5447" spans="1:21" x14ac:dyDescent="0.3">
      <c r="A5447" s="21">
        <v>43622</v>
      </c>
      <c r="B5447" s="22">
        <v>38.18</v>
      </c>
      <c r="C5447" s="22">
        <v>38.180000309999997</v>
      </c>
      <c r="D5447" s="22">
        <f t="shared" si="850"/>
        <v>-3.0999999722780558E-7</v>
      </c>
      <c r="E5447" s="23">
        <f t="shared" si="851"/>
        <v>8.1194341202404668E-7</v>
      </c>
      <c r="F5447" s="22">
        <v>38.590000000000003</v>
      </c>
      <c r="G5447" s="22">
        <v>38.590000150000002</v>
      </c>
      <c r="H5447" s="22">
        <f t="shared" si="852"/>
        <v>-1.4999999820020093E-7</v>
      </c>
      <c r="I5447" s="23">
        <f t="shared" si="853"/>
        <v>3.8870173002629784E-7</v>
      </c>
      <c r="J5447" s="22">
        <v>37.92</v>
      </c>
      <c r="K5447" s="22">
        <v>37.91999817</v>
      </c>
      <c r="L5447" s="22">
        <f t="shared" si="854"/>
        <v>1.8300000022009044E-6</v>
      </c>
      <c r="M5447" s="23">
        <f t="shared" si="855"/>
        <v>4.8259496057905647E-6</v>
      </c>
      <c r="N5447" s="22">
        <v>38.44</v>
      </c>
      <c r="O5447" s="22">
        <v>38.439998629999998</v>
      </c>
      <c r="P5447" s="22">
        <f t="shared" si="856"/>
        <v>1.3699999996674705E-6</v>
      </c>
      <c r="Q5447" s="23">
        <f t="shared" si="857"/>
        <v>3.5639959638247017E-6</v>
      </c>
      <c r="R5447" s="24">
        <v>6233956</v>
      </c>
      <c r="S5447" s="24">
        <v>6234000</v>
      </c>
      <c r="T5447" s="24">
        <f t="shared" si="858"/>
        <v>-44</v>
      </c>
      <c r="U5447" s="23">
        <f t="shared" si="859"/>
        <v>7.0580686557587423E-4</v>
      </c>
    </row>
    <row r="5448" spans="1:21" x14ac:dyDescent="0.3">
      <c r="A5448" s="21">
        <v>43623</v>
      </c>
      <c r="B5448" s="22">
        <v>38.74</v>
      </c>
      <c r="C5448" s="22">
        <v>38.740001679999999</v>
      </c>
      <c r="D5448" s="22">
        <f t="shared" si="850"/>
        <v>-1.6799999968952761E-6</v>
      </c>
      <c r="E5448" s="23">
        <f t="shared" si="851"/>
        <v>4.3366027982456094E-6</v>
      </c>
      <c r="F5448" s="22">
        <v>39</v>
      </c>
      <c r="G5448" s="22">
        <v>39</v>
      </c>
      <c r="H5448" s="22">
        <f t="shared" si="852"/>
        <v>0</v>
      </c>
      <c r="I5448" s="23">
        <f t="shared" si="853"/>
        <v>0</v>
      </c>
      <c r="J5448" s="22">
        <v>38.56</v>
      </c>
      <c r="K5448" s="22">
        <v>38.560001370000002</v>
      </c>
      <c r="L5448" s="22">
        <f t="shared" si="854"/>
        <v>-1.3699999996674705E-6</v>
      </c>
      <c r="M5448" s="23">
        <f t="shared" si="855"/>
        <v>3.5529044372216798E-6</v>
      </c>
      <c r="N5448" s="22">
        <v>38.82</v>
      </c>
      <c r="O5448" s="22">
        <v>38.819999690000003</v>
      </c>
      <c r="P5448" s="22">
        <f t="shared" si="856"/>
        <v>3.0999999722780558E-7</v>
      </c>
      <c r="Q5448" s="23">
        <f t="shared" si="857"/>
        <v>7.9855744385196719E-7</v>
      </c>
      <c r="R5448" s="24">
        <v>4457237</v>
      </c>
      <c r="S5448" s="24">
        <v>4456900</v>
      </c>
      <c r="T5448" s="24">
        <f t="shared" si="858"/>
        <v>337</v>
      </c>
      <c r="U5448" s="23">
        <f t="shared" si="859"/>
        <v>7.5613094303215245E-3</v>
      </c>
    </row>
    <row r="5449" spans="1:21" x14ac:dyDescent="0.3">
      <c r="A5449" s="21">
        <v>43626</v>
      </c>
      <c r="B5449" s="22">
        <v>39.49</v>
      </c>
      <c r="C5449" s="22">
        <v>39.490001679999999</v>
      </c>
      <c r="D5449" s="22">
        <f t="shared" si="850"/>
        <v>-1.6799999968952761E-6</v>
      </c>
      <c r="E5449" s="23">
        <f t="shared" si="851"/>
        <v>4.2542413912991159E-6</v>
      </c>
      <c r="F5449" s="22">
        <v>40.130000000000003</v>
      </c>
      <c r="G5449" s="22">
        <v>40.130001069999999</v>
      </c>
      <c r="H5449" s="22">
        <f t="shared" si="852"/>
        <v>-1.0699999961616413E-6</v>
      </c>
      <c r="I5449" s="23">
        <f t="shared" si="853"/>
        <v>2.6663343324990382E-6</v>
      </c>
      <c r="J5449" s="22">
        <v>39.450000000000003</v>
      </c>
      <c r="K5449" s="22">
        <v>39.450000760000002</v>
      </c>
      <c r="L5449" s="22">
        <f t="shared" si="854"/>
        <v>-7.5999999893383574E-7</v>
      </c>
      <c r="M5449" s="23">
        <f t="shared" si="855"/>
        <v>1.9264891870532775E-6</v>
      </c>
      <c r="N5449" s="22">
        <v>39.619999999999997</v>
      </c>
      <c r="O5449" s="22">
        <v>39.619998930000001</v>
      </c>
      <c r="P5449" s="22">
        <f t="shared" si="856"/>
        <v>1.0699999961616413E-6</v>
      </c>
      <c r="Q5449" s="23">
        <f t="shared" si="857"/>
        <v>2.7006562974726495E-6</v>
      </c>
      <c r="R5449" s="24">
        <v>8351793</v>
      </c>
      <c r="S5449" s="24">
        <v>8351800</v>
      </c>
      <c r="T5449" s="24">
        <f t="shared" si="858"/>
        <v>-7</v>
      </c>
      <c r="U5449" s="23">
        <f t="shared" si="859"/>
        <v>8.3814267583035991E-5</v>
      </c>
    </row>
    <row r="5450" spans="1:21" x14ac:dyDescent="0.3">
      <c r="A5450" s="21">
        <v>43627</v>
      </c>
      <c r="B5450" s="22">
        <v>40.47</v>
      </c>
      <c r="C5450" s="22">
        <v>40.47000122</v>
      </c>
      <c r="D5450" s="22">
        <f t="shared" si="850"/>
        <v>-1.2200000014672696E-6</v>
      </c>
      <c r="E5450" s="23">
        <f t="shared" si="851"/>
        <v>3.0145786130205352E-6</v>
      </c>
      <c r="F5450" s="22">
        <v>40.6</v>
      </c>
      <c r="G5450" s="22">
        <v>40.599998470000003</v>
      </c>
      <c r="H5450" s="22">
        <f t="shared" si="852"/>
        <v>1.5299999986950752E-6</v>
      </c>
      <c r="I5450" s="23">
        <f t="shared" si="853"/>
        <v>3.7684730452037262E-6</v>
      </c>
      <c r="J5450" s="22">
        <v>39.94</v>
      </c>
      <c r="K5450" s="22">
        <v>39.939998629999998</v>
      </c>
      <c r="L5450" s="22">
        <f t="shared" si="854"/>
        <v>1.3699999996674705E-6</v>
      </c>
      <c r="M5450" s="23">
        <f t="shared" si="855"/>
        <v>3.4301453346531343E-6</v>
      </c>
      <c r="N5450" s="22">
        <v>39.96</v>
      </c>
      <c r="O5450" s="22">
        <v>39.959999080000003</v>
      </c>
      <c r="P5450" s="22">
        <f t="shared" si="856"/>
        <v>9.1999999796144039E-7</v>
      </c>
      <c r="Q5450" s="23">
        <f t="shared" si="857"/>
        <v>2.3023023502067618E-6</v>
      </c>
      <c r="R5450" s="24">
        <v>6100708</v>
      </c>
      <c r="S5450" s="24">
        <v>6100600</v>
      </c>
      <c r="T5450" s="24">
        <f t="shared" si="858"/>
        <v>108</v>
      </c>
      <c r="U5450" s="23">
        <f t="shared" si="859"/>
        <v>1.7703176736714422E-3</v>
      </c>
    </row>
    <row r="5451" spans="1:21" x14ac:dyDescent="0.3">
      <c r="A5451" s="21">
        <v>43628</v>
      </c>
      <c r="B5451" s="22">
        <v>40</v>
      </c>
      <c r="C5451" s="22">
        <v>40</v>
      </c>
      <c r="D5451" s="22">
        <f t="shared" si="850"/>
        <v>0</v>
      </c>
      <c r="E5451" s="23">
        <f t="shared" si="851"/>
        <v>0</v>
      </c>
      <c r="F5451" s="22">
        <v>40.19</v>
      </c>
      <c r="G5451" s="22">
        <v>40.189998629999998</v>
      </c>
      <c r="H5451" s="22">
        <f t="shared" si="852"/>
        <v>1.3699999996674705E-6</v>
      </c>
      <c r="I5451" s="23">
        <f t="shared" si="853"/>
        <v>3.4088082766064792E-6</v>
      </c>
      <c r="J5451" s="22">
        <v>39.450000000000003</v>
      </c>
      <c r="K5451" s="22">
        <v>39.450000760000002</v>
      </c>
      <c r="L5451" s="22">
        <f t="shared" si="854"/>
        <v>-7.5999999893383574E-7</v>
      </c>
      <c r="M5451" s="23">
        <f t="shared" si="855"/>
        <v>1.9264891870532775E-6</v>
      </c>
      <c r="N5451" s="22">
        <v>39.46</v>
      </c>
      <c r="O5451" s="22">
        <v>39.459999080000003</v>
      </c>
      <c r="P5451" s="22">
        <f t="shared" si="856"/>
        <v>9.1999999796144039E-7</v>
      </c>
      <c r="Q5451" s="23">
        <f t="shared" si="857"/>
        <v>2.3314749604941966E-6</v>
      </c>
      <c r="R5451" s="24">
        <v>6163222</v>
      </c>
      <c r="S5451" s="24">
        <v>6163200</v>
      </c>
      <c r="T5451" s="24">
        <f t="shared" si="858"/>
        <v>22</v>
      </c>
      <c r="U5451" s="23">
        <f t="shared" si="859"/>
        <v>3.5695742471443406E-4</v>
      </c>
    </row>
    <row r="5452" spans="1:21" x14ac:dyDescent="0.3">
      <c r="A5452" s="21">
        <v>43629</v>
      </c>
      <c r="B5452" s="22">
        <v>39.619999999999997</v>
      </c>
      <c r="C5452" s="22">
        <v>39.619998930000001</v>
      </c>
      <c r="D5452" s="22">
        <f t="shared" si="850"/>
        <v>1.0699999961616413E-6</v>
      </c>
      <c r="E5452" s="23">
        <f t="shared" si="851"/>
        <v>2.7006562974726495E-6</v>
      </c>
      <c r="F5452" s="22">
        <v>39.619999999999997</v>
      </c>
      <c r="G5452" s="22">
        <v>39.619998930000001</v>
      </c>
      <c r="H5452" s="22">
        <f t="shared" si="852"/>
        <v>1.0699999961616413E-6</v>
      </c>
      <c r="I5452" s="23">
        <f t="shared" si="853"/>
        <v>2.7006562974726495E-6</v>
      </c>
      <c r="J5452" s="22">
        <v>39.03</v>
      </c>
      <c r="K5452" s="22">
        <v>39.02999878</v>
      </c>
      <c r="L5452" s="22">
        <f t="shared" si="854"/>
        <v>1.2200000014672696E-6</v>
      </c>
      <c r="M5452" s="23">
        <f t="shared" si="855"/>
        <v>3.1258007676198796E-6</v>
      </c>
      <c r="N5452" s="22">
        <v>39.450000000000003</v>
      </c>
      <c r="O5452" s="22">
        <v>39.450000760000002</v>
      </c>
      <c r="P5452" s="22">
        <f t="shared" si="856"/>
        <v>-7.5999999893383574E-7</v>
      </c>
      <c r="Q5452" s="23">
        <f t="shared" si="857"/>
        <v>1.9264891870532775E-6</v>
      </c>
      <c r="R5452" s="24">
        <v>6646766</v>
      </c>
      <c r="S5452" s="24">
        <v>6646800</v>
      </c>
      <c r="T5452" s="24">
        <f t="shared" si="858"/>
        <v>-34</v>
      </c>
      <c r="U5452" s="23">
        <f t="shared" si="859"/>
        <v>5.1152434254077154E-4</v>
      </c>
    </row>
    <row r="5453" spans="1:21" x14ac:dyDescent="0.3">
      <c r="A5453" s="21">
        <v>43630</v>
      </c>
      <c r="B5453" s="22">
        <v>38.630000000000003</v>
      </c>
      <c r="C5453" s="22">
        <v>38.630001069999999</v>
      </c>
      <c r="D5453" s="22">
        <f t="shared" si="850"/>
        <v>-1.0699999961616413E-6</v>
      </c>
      <c r="E5453" s="23">
        <f t="shared" si="851"/>
        <v>2.7698678915973463E-6</v>
      </c>
      <c r="F5453" s="22">
        <v>38.700000000000003</v>
      </c>
      <c r="G5453" s="22">
        <v>38.700000760000002</v>
      </c>
      <c r="H5453" s="22">
        <f t="shared" si="852"/>
        <v>-7.5999999893383574E-7</v>
      </c>
      <c r="I5453" s="23">
        <f t="shared" si="853"/>
        <v>1.9638242480846809E-6</v>
      </c>
      <c r="J5453" s="22">
        <v>37.83</v>
      </c>
      <c r="K5453" s="22">
        <v>37.83000183</v>
      </c>
      <c r="L5453" s="22">
        <f t="shared" si="854"/>
        <v>-1.8300000022009044E-6</v>
      </c>
      <c r="M5453" s="23">
        <f t="shared" si="855"/>
        <v>4.83743038243703E-6</v>
      </c>
      <c r="N5453" s="22">
        <v>37.840000000000003</v>
      </c>
      <c r="O5453" s="22">
        <v>37.840000150000002</v>
      </c>
      <c r="P5453" s="22">
        <f t="shared" si="856"/>
        <v>-1.4999999820020093E-7</v>
      </c>
      <c r="Q5453" s="23">
        <f t="shared" si="857"/>
        <v>3.9640591333401705E-7</v>
      </c>
      <c r="R5453" s="24">
        <v>11281546</v>
      </c>
      <c r="S5453" s="24">
        <v>11281500</v>
      </c>
      <c r="T5453" s="24">
        <f t="shared" si="858"/>
        <v>46</v>
      </c>
      <c r="U5453" s="23">
        <f t="shared" si="859"/>
        <v>4.0774719673802244E-4</v>
      </c>
    </row>
    <row r="5454" spans="1:21" x14ac:dyDescent="0.3">
      <c r="A5454" s="21">
        <v>43633</v>
      </c>
      <c r="B5454" s="22">
        <v>37.92</v>
      </c>
      <c r="C5454" s="22">
        <v>37.91999817</v>
      </c>
      <c r="D5454" s="22">
        <f t="shared" si="850"/>
        <v>1.8300000022009044E-6</v>
      </c>
      <c r="E5454" s="23">
        <f t="shared" si="851"/>
        <v>4.8259496057905647E-6</v>
      </c>
      <c r="F5454" s="22">
        <v>38.049999999999997</v>
      </c>
      <c r="G5454" s="22">
        <v>38.049999239999998</v>
      </c>
      <c r="H5454" s="22">
        <f t="shared" si="852"/>
        <v>7.5999999893383574E-7</v>
      </c>
      <c r="I5454" s="23">
        <f t="shared" si="853"/>
        <v>1.9973719161993754E-6</v>
      </c>
      <c r="J5454" s="22">
        <v>37.659999999999997</v>
      </c>
      <c r="K5454" s="22">
        <v>37.659999849999998</v>
      </c>
      <c r="L5454" s="22">
        <f t="shared" si="854"/>
        <v>1.4999999820020093E-7</v>
      </c>
      <c r="M5454" s="23">
        <f t="shared" si="855"/>
        <v>3.9830058098155025E-7</v>
      </c>
      <c r="N5454" s="22">
        <v>37.659999999999997</v>
      </c>
      <c r="O5454" s="22">
        <v>37.659999849999998</v>
      </c>
      <c r="P5454" s="22">
        <f t="shared" si="856"/>
        <v>1.4999999820020093E-7</v>
      </c>
      <c r="Q5454" s="23">
        <f t="shared" si="857"/>
        <v>3.9830058098155025E-7</v>
      </c>
      <c r="R5454" s="24">
        <v>6500741</v>
      </c>
      <c r="S5454" s="24">
        <v>6500700</v>
      </c>
      <c r="T5454" s="24">
        <f t="shared" si="858"/>
        <v>41</v>
      </c>
      <c r="U5454" s="23">
        <f t="shared" si="859"/>
        <v>6.3070130908979033E-4</v>
      </c>
    </row>
    <row r="5455" spans="1:21" x14ac:dyDescent="0.3">
      <c r="A5455" s="21">
        <v>43634</v>
      </c>
      <c r="B5455" s="22">
        <v>38.270000000000003</v>
      </c>
      <c r="C5455" s="22">
        <v>38.270000459999999</v>
      </c>
      <c r="D5455" s="22">
        <f t="shared" si="850"/>
        <v>-4.5999999542800651E-7</v>
      </c>
      <c r="E5455" s="23">
        <f t="shared" si="851"/>
        <v>1.2019858633364817E-6</v>
      </c>
      <c r="F5455" s="22">
        <v>39.42</v>
      </c>
      <c r="G5455" s="22">
        <v>39.41999817</v>
      </c>
      <c r="H5455" s="22">
        <f t="shared" si="852"/>
        <v>1.8300000022009044E-6</v>
      </c>
      <c r="I5455" s="23">
        <f t="shared" si="853"/>
        <v>4.6423137675171137E-6</v>
      </c>
      <c r="J5455" s="22">
        <v>38.22</v>
      </c>
      <c r="K5455" s="22">
        <v>38.22000122</v>
      </c>
      <c r="L5455" s="22">
        <f t="shared" si="854"/>
        <v>-1.2200000014672696E-6</v>
      </c>
      <c r="M5455" s="23">
        <f t="shared" si="855"/>
        <v>3.1920459511363393E-6</v>
      </c>
      <c r="N5455" s="22">
        <v>39.21</v>
      </c>
      <c r="O5455" s="22">
        <v>39.209999080000003</v>
      </c>
      <c r="P5455" s="22">
        <f t="shared" si="856"/>
        <v>9.1999999796144039E-7</v>
      </c>
      <c r="Q5455" s="23">
        <f t="shared" si="857"/>
        <v>2.3463402691858477E-6</v>
      </c>
      <c r="R5455" s="24">
        <v>12303214</v>
      </c>
      <c r="S5455" s="24">
        <v>12303200</v>
      </c>
      <c r="T5455" s="24">
        <f t="shared" si="858"/>
        <v>14</v>
      </c>
      <c r="U5455" s="23">
        <f t="shared" si="859"/>
        <v>1.1379153390987711E-4</v>
      </c>
    </row>
    <row r="5456" spans="1:21" x14ac:dyDescent="0.3">
      <c r="A5456" s="21">
        <v>43635</v>
      </c>
      <c r="B5456" s="22">
        <v>39.94</v>
      </c>
      <c r="C5456" s="22">
        <v>39.939998629999998</v>
      </c>
      <c r="D5456" s="22">
        <f t="shared" si="850"/>
        <v>1.3699999996674705E-6</v>
      </c>
      <c r="E5456" s="23">
        <f t="shared" si="851"/>
        <v>3.4301453346531343E-6</v>
      </c>
      <c r="F5456" s="22">
        <v>39.96</v>
      </c>
      <c r="G5456" s="22">
        <v>39.959999080000003</v>
      </c>
      <c r="H5456" s="22">
        <f t="shared" si="852"/>
        <v>9.1999999796144039E-7</v>
      </c>
      <c r="I5456" s="23">
        <f t="shared" si="853"/>
        <v>2.3023023502067618E-6</v>
      </c>
      <c r="J5456" s="22">
        <v>39.299999999999997</v>
      </c>
      <c r="K5456" s="22">
        <v>39.299999239999998</v>
      </c>
      <c r="L5456" s="22">
        <f t="shared" si="854"/>
        <v>7.5999999893383574E-7</v>
      </c>
      <c r="M5456" s="23">
        <f t="shared" si="855"/>
        <v>1.9338422738703233E-6</v>
      </c>
      <c r="N5456" s="22">
        <v>39.4</v>
      </c>
      <c r="O5456" s="22">
        <v>39.400001529999997</v>
      </c>
      <c r="P5456" s="22">
        <f t="shared" si="856"/>
        <v>-1.5299999986950752E-6</v>
      </c>
      <c r="Q5456" s="23">
        <f t="shared" si="857"/>
        <v>3.8832485768562745E-6</v>
      </c>
      <c r="R5456" s="24">
        <v>10217607</v>
      </c>
      <c r="S5456" s="24">
        <v>10217600</v>
      </c>
      <c r="T5456" s="24">
        <f t="shared" si="858"/>
        <v>7</v>
      </c>
      <c r="U5456" s="23">
        <f t="shared" si="859"/>
        <v>6.8509238960225499E-5</v>
      </c>
    </row>
    <row r="5457" spans="1:21" x14ac:dyDescent="0.3">
      <c r="A5457" s="21">
        <v>43636</v>
      </c>
      <c r="B5457" s="22">
        <v>40.450000000000003</v>
      </c>
      <c r="C5457" s="22">
        <v>40.450000760000002</v>
      </c>
      <c r="D5457" s="22">
        <f t="shared" si="850"/>
        <v>-7.5999999893383574E-7</v>
      </c>
      <c r="E5457" s="23">
        <f t="shared" si="851"/>
        <v>1.8788627556352999E-6</v>
      </c>
      <c r="F5457" s="22">
        <v>40.72</v>
      </c>
      <c r="G5457" s="22">
        <v>40.72000122</v>
      </c>
      <c r="H5457" s="22">
        <f t="shared" si="852"/>
        <v>-1.2200000014672696E-6</v>
      </c>
      <c r="I5457" s="23">
        <f t="shared" si="853"/>
        <v>2.9960706407544393E-6</v>
      </c>
      <c r="J5457" s="22">
        <v>40.14</v>
      </c>
      <c r="K5457" s="22">
        <v>40.13999939</v>
      </c>
      <c r="L5457" s="22">
        <f t="shared" si="854"/>
        <v>6.1000000073363481E-7</v>
      </c>
      <c r="M5457" s="23">
        <f t="shared" si="855"/>
        <v>1.5196811410156696E-6</v>
      </c>
      <c r="N5457" s="22">
        <v>40.51</v>
      </c>
      <c r="O5457" s="22">
        <v>40.509998320000001</v>
      </c>
      <c r="P5457" s="22">
        <f t="shared" si="856"/>
        <v>1.6799999968952761E-6</v>
      </c>
      <c r="Q5457" s="23">
        <f t="shared" si="857"/>
        <v>4.1471243311946803E-6</v>
      </c>
      <c r="R5457" s="24">
        <v>10400416</v>
      </c>
      <c r="S5457" s="24">
        <v>10400000</v>
      </c>
      <c r="T5457" s="24">
        <f t="shared" si="858"/>
        <v>416</v>
      </c>
      <c r="U5457" s="23">
        <f t="shared" si="859"/>
        <v>4.0000000000000001E-3</v>
      </c>
    </row>
    <row r="5458" spans="1:21" x14ac:dyDescent="0.3">
      <c r="A5458" s="21">
        <v>43637</v>
      </c>
      <c r="B5458" s="22">
        <v>40.520000000000003</v>
      </c>
      <c r="C5458" s="22">
        <v>40.520000459999999</v>
      </c>
      <c r="D5458" s="22">
        <f t="shared" si="850"/>
        <v>-4.5999999542800651E-7</v>
      </c>
      <c r="E5458" s="23">
        <f t="shared" si="851"/>
        <v>1.1352418317026015E-6</v>
      </c>
      <c r="F5458" s="22">
        <v>40.700000000000003</v>
      </c>
      <c r="G5458" s="22">
        <v>40.700000760000002</v>
      </c>
      <c r="H5458" s="22">
        <f t="shared" si="852"/>
        <v>-7.5999999893383574E-7</v>
      </c>
      <c r="I5458" s="23">
        <f t="shared" si="853"/>
        <v>1.8673218298333902E-6</v>
      </c>
      <c r="J5458" s="22">
        <v>40.42</v>
      </c>
      <c r="K5458" s="22">
        <v>40.41999817</v>
      </c>
      <c r="L5458" s="22">
        <f t="shared" si="854"/>
        <v>1.8300000022009044E-6</v>
      </c>
      <c r="M5458" s="23">
        <f t="shared" si="855"/>
        <v>4.5274618630713919E-6</v>
      </c>
      <c r="N5458" s="22">
        <v>40.520000000000003</v>
      </c>
      <c r="O5458" s="22">
        <v>40.520000459999999</v>
      </c>
      <c r="P5458" s="22">
        <f t="shared" si="856"/>
        <v>-4.5999999542800651E-7</v>
      </c>
      <c r="Q5458" s="23">
        <f t="shared" si="857"/>
        <v>1.1352418317026015E-6</v>
      </c>
      <c r="R5458" s="24">
        <v>12766296</v>
      </c>
      <c r="S5458" s="24">
        <v>12766200</v>
      </c>
      <c r="T5458" s="24">
        <f t="shared" si="858"/>
        <v>96</v>
      </c>
      <c r="U5458" s="23">
        <f t="shared" si="859"/>
        <v>7.519857122714669E-4</v>
      </c>
    </row>
    <row r="5459" spans="1:21" x14ac:dyDescent="0.3">
      <c r="A5459" s="21">
        <v>43640</v>
      </c>
      <c r="B5459" s="22">
        <v>39.56</v>
      </c>
      <c r="C5459" s="22">
        <v>39.560001370000002</v>
      </c>
      <c r="D5459" s="22">
        <f t="shared" si="850"/>
        <v>-1.3699999996674705E-6</v>
      </c>
      <c r="E5459" s="23">
        <f t="shared" si="851"/>
        <v>3.463093913607391E-6</v>
      </c>
      <c r="F5459" s="22">
        <v>40.07</v>
      </c>
      <c r="G5459" s="22">
        <v>40.069999690000003</v>
      </c>
      <c r="H5459" s="22">
        <f t="shared" si="852"/>
        <v>3.0999999722780558E-7</v>
      </c>
      <c r="I5459" s="23">
        <f t="shared" si="853"/>
        <v>7.7364611835814458E-7</v>
      </c>
      <c r="J5459" s="22">
        <v>39.44</v>
      </c>
      <c r="K5459" s="22">
        <v>39.439998629999998</v>
      </c>
      <c r="L5459" s="22">
        <f t="shared" si="854"/>
        <v>1.3699999996674705E-6</v>
      </c>
      <c r="M5459" s="23">
        <f t="shared" si="855"/>
        <v>3.4736309514609907E-6</v>
      </c>
      <c r="N5459" s="22">
        <v>39.979999999999997</v>
      </c>
      <c r="O5459" s="22">
        <v>39.979999540000001</v>
      </c>
      <c r="P5459" s="22">
        <f t="shared" si="856"/>
        <v>4.5999999542800651E-7</v>
      </c>
      <c r="Q5459" s="23">
        <f t="shared" si="857"/>
        <v>1.1505752894463553E-6</v>
      </c>
      <c r="R5459" s="24">
        <v>6570962</v>
      </c>
      <c r="S5459" s="24">
        <v>6571000</v>
      </c>
      <c r="T5459" s="24">
        <f t="shared" si="858"/>
        <v>-38</v>
      </c>
      <c r="U5459" s="23">
        <f t="shared" si="859"/>
        <v>5.7829858469030592E-4</v>
      </c>
    </row>
    <row r="5460" spans="1:21" x14ac:dyDescent="0.3">
      <c r="A5460" s="21">
        <v>43641</v>
      </c>
      <c r="B5460" s="22">
        <v>39.520000000000003</v>
      </c>
      <c r="C5460" s="22">
        <v>39.520000459999999</v>
      </c>
      <c r="D5460" s="22">
        <f t="shared" si="850"/>
        <v>-4.5999999542800651E-7</v>
      </c>
      <c r="E5460" s="23">
        <f t="shared" si="851"/>
        <v>1.1639675862190172E-6</v>
      </c>
      <c r="F5460" s="22">
        <v>39.520000000000003</v>
      </c>
      <c r="G5460" s="22">
        <v>39.520000459999999</v>
      </c>
      <c r="H5460" s="22">
        <f t="shared" si="852"/>
        <v>-4.5999999542800651E-7</v>
      </c>
      <c r="I5460" s="23">
        <f t="shared" si="853"/>
        <v>1.1639675862190172E-6</v>
      </c>
      <c r="J5460" s="22">
        <v>38.909999999999997</v>
      </c>
      <c r="K5460" s="22">
        <v>38.909999849999998</v>
      </c>
      <c r="L5460" s="22">
        <f t="shared" si="854"/>
        <v>1.4999999820020093E-7</v>
      </c>
      <c r="M5460" s="23">
        <f t="shared" si="855"/>
        <v>3.8550500842574773E-7</v>
      </c>
      <c r="N5460" s="22">
        <v>38.92</v>
      </c>
      <c r="O5460" s="22">
        <v>38.91999817</v>
      </c>
      <c r="P5460" s="22">
        <f t="shared" si="856"/>
        <v>1.8300000022009044E-6</v>
      </c>
      <c r="Q5460" s="23">
        <f t="shared" si="857"/>
        <v>4.7019529502740065E-6</v>
      </c>
      <c r="R5460" s="24">
        <v>6790520</v>
      </c>
      <c r="S5460" s="24">
        <v>6790500</v>
      </c>
      <c r="T5460" s="24">
        <f t="shared" si="858"/>
        <v>20</v>
      </c>
      <c r="U5460" s="23">
        <f t="shared" si="859"/>
        <v>2.9452912156689492E-4</v>
      </c>
    </row>
    <row r="5461" spans="1:21" x14ac:dyDescent="0.3">
      <c r="A5461" s="21">
        <v>43642</v>
      </c>
      <c r="B5461" s="22">
        <v>39.380000000000003</v>
      </c>
      <c r="C5461" s="22">
        <v>39.380001069999999</v>
      </c>
      <c r="D5461" s="22">
        <f t="shared" si="850"/>
        <v>-1.0699999961616413E-6</v>
      </c>
      <c r="E5461" s="23">
        <f t="shared" si="851"/>
        <v>2.7171152033735618E-6</v>
      </c>
      <c r="F5461" s="22">
        <v>39.380000000000003</v>
      </c>
      <c r="G5461" s="22">
        <v>39.380001069999999</v>
      </c>
      <c r="H5461" s="22">
        <f t="shared" si="852"/>
        <v>-1.0699999961616413E-6</v>
      </c>
      <c r="I5461" s="23">
        <f t="shared" si="853"/>
        <v>2.7171152033735618E-6</v>
      </c>
      <c r="J5461" s="22">
        <v>38.979999999999997</v>
      </c>
      <c r="K5461" s="22">
        <v>38.979999540000001</v>
      </c>
      <c r="L5461" s="22">
        <f t="shared" si="854"/>
        <v>4.5999999542800651E-7</v>
      </c>
      <c r="M5461" s="23">
        <f t="shared" si="855"/>
        <v>1.1800923572509785E-6</v>
      </c>
      <c r="N5461" s="22">
        <v>39.08</v>
      </c>
      <c r="O5461" s="22">
        <v>39.08000183</v>
      </c>
      <c r="P5461" s="22">
        <f t="shared" si="856"/>
        <v>-1.8300000022009044E-6</v>
      </c>
      <c r="Q5461" s="23">
        <f t="shared" si="857"/>
        <v>4.6827019357918606E-6</v>
      </c>
      <c r="R5461" s="24">
        <v>9133326</v>
      </c>
      <c r="S5461" s="24">
        <v>9133300</v>
      </c>
      <c r="T5461" s="24">
        <f t="shared" si="858"/>
        <v>26</v>
      </c>
      <c r="U5461" s="23">
        <f t="shared" si="859"/>
        <v>2.846725717977073E-4</v>
      </c>
    </row>
    <row r="5462" spans="1:21" x14ac:dyDescent="0.3">
      <c r="A5462" s="21">
        <v>43643</v>
      </c>
      <c r="B5462" s="22">
        <v>39.58</v>
      </c>
      <c r="C5462" s="22">
        <v>39.58000183</v>
      </c>
      <c r="D5462" s="22">
        <f t="shared" si="850"/>
        <v>-1.8300000022009044E-6</v>
      </c>
      <c r="E5462" s="23">
        <f t="shared" si="851"/>
        <v>4.6235470378726474E-6</v>
      </c>
      <c r="F5462" s="22">
        <v>39.76</v>
      </c>
      <c r="G5462" s="22">
        <v>39.759998320000001</v>
      </c>
      <c r="H5462" s="22">
        <f t="shared" si="852"/>
        <v>1.6799999968952761E-6</v>
      </c>
      <c r="I5462" s="23">
        <f t="shared" si="853"/>
        <v>4.2253522834034063E-6</v>
      </c>
      <c r="J5462" s="22">
        <v>39.29</v>
      </c>
      <c r="K5462" s="22">
        <v>39.290000919999997</v>
      </c>
      <c r="L5462" s="22">
        <f t="shared" si="854"/>
        <v>-9.1999999796144039E-7</v>
      </c>
      <c r="M5462" s="23">
        <f t="shared" si="855"/>
        <v>2.3415626785926796E-6</v>
      </c>
      <c r="N5462" s="22">
        <v>39.590000000000003</v>
      </c>
      <c r="O5462" s="22">
        <v>39.590000150000002</v>
      </c>
      <c r="P5462" s="22">
        <f t="shared" si="856"/>
        <v>-1.4999999820020093E-7</v>
      </c>
      <c r="Q5462" s="23">
        <f t="shared" si="857"/>
        <v>3.788835504720273E-7</v>
      </c>
      <c r="R5462" s="24">
        <v>11375159</v>
      </c>
      <c r="S5462" s="24">
        <v>11375200</v>
      </c>
      <c r="T5462" s="24">
        <f t="shared" si="858"/>
        <v>-41</v>
      </c>
      <c r="U5462" s="23">
        <f t="shared" si="859"/>
        <v>3.6043322315212038E-4</v>
      </c>
    </row>
    <row r="5463" spans="1:21" x14ac:dyDescent="0.3">
      <c r="A5463" s="21">
        <v>43644</v>
      </c>
      <c r="B5463" s="22">
        <v>39.729999999999997</v>
      </c>
      <c r="C5463" s="22">
        <v>39.729999540000001</v>
      </c>
      <c r="D5463" s="22">
        <f t="shared" si="850"/>
        <v>4.5999999542800651E-7</v>
      </c>
      <c r="E5463" s="23">
        <f t="shared" si="851"/>
        <v>1.1578152548551641E-6</v>
      </c>
      <c r="F5463" s="22">
        <v>39.729999999999997</v>
      </c>
      <c r="G5463" s="22">
        <v>39.729999540000001</v>
      </c>
      <c r="H5463" s="22">
        <f t="shared" si="852"/>
        <v>4.5999999542800651E-7</v>
      </c>
      <c r="I5463" s="23">
        <f t="shared" si="853"/>
        <v>1.1578152548551641E-6</v>
      </c>
      <c r="J5463" s="22">
        <v>39.119999999999997</v>
      </c>
      <c r="K5463" s="22">
        <v>39.119998930000001</v>
      </c>
      <c r="L5463" s="22">
        <f t="shared" si="854"/>
        <v>1.0699999961616413E-6</v>
      </c>
      <c r="M5463" s="23">
        <f t="shared" si="855"/>
        <v>2.7351738891308845E-6</v>
      </c>
      <c r="N5463" s="22">
        <v>39.17</v>
      </c>
      <c r="O5463" s="22">
        <v>39.16999817</v>
      </c>
      <c r="P5463" s="22">
        <f t="shared" si="856"/>
        <v>1.8300000022009044E-6</v>
      </c>
      <c r="Q5463" s="23">
        <f t="shared" si="857"/>
        <v>4.6719430372669444E-6</v>
      </c>
      <c r="R5463" s="24">
        <v>7039976</v>
      </c>
      <c r="S5463" s="24">
        <v>7040000</v>
      </c>
      <c r="T5463" s="24">
        <f t="shared" si="858"/>
        <v>-24</v>
      </c>
      <c r="U5463" s="23">
        <f t="shared" si="859"/>
        <v>3.4090909090909094E-4</v>
      </c>
    </row>
    <row r="5464" spans="1:21" x14ac:dyDescent="0.3">
      <c r="A5464" s="21">
        <v>43647</v>
      </c>
      <c r="B5464" s="22">
        <v>41.54</v>
      </c>
      <c r="C5464" s="22">
        <v>41.540000919999997</v>
      </c>
      <c r="D5464" s="22">
        <f t="shared" si="850"/>
        <v>-9.1999999796144039E-7</v>
      </c>
      <c r="E5464" s="23">
        <f t="shared" si="851"/>
        <v>2.214732733716657E-6</v>
      </c>
      <c r="F5464" s="22">
        <v>41.9</v>
      </c>
      <c r="G5464" s="22">
        <v>41.900001529999997</v>
      </c>
      <c r="H5464" s="22">
        <f t="shared" si="852"/>
        <v>-1.5299999986950752E-6</v>
      </c>
      <c r="I5464" s="23">
        <f t="shared" si="853"/>
        <v>3.6515511761965212E-6</v>
      </c>
      <c r="J5464" s="22">
        <v>41.15</v>
      </c>
      <c r="K5464" s="22">
        <v>41.150001529999997</v>
      </c>
      <c r="L5464" s="22">
        <f t="shared" si="854"/>
        <v>-1.5299999986950752E-6</v>
      </c>
      <c r="M5464" s="23">
        <f t="shared" si="855"/>
        <v>3.7181043543331194E-6</v>
      </c>
      <c r="N5464" s="22">
        <v>41.38</v>
      </c>
      <c r="O5464" s="22">
        <v>41.380001069999999</v>
      </c>
      <c r="P5464" s="22">
        <f t="shared" si="856"/>
        <v>-1.0699999961616413E-6</v>
      </c>
      <c r="Q5464" s="23">
        <f t="shared" si="857"/>
        <v>2.5857901606903977E-6</v>
      </c>
      <c r="R5464" s="24">
        <v>11085423</v>
      </c>
      <c r="S5464" s="24">
        <v>11046800</v>
      </c>
      <c r="T5464" s="24">
        <f t="shared" si="858"/>
        <v>38623</v>
      </c>
      <c r="U5464" s="23">
        <f t="shared" si="859"/>
        <v>0.34963066227323752</v>
      </c>
    </row>
    <row r="5465" spans="1:21" x14ac:dyDescent="0.3">
      <c r="A5465" s="21">
        <v>43648</v>
      </c>
      <c r="B5465" s="22">
        <v>41.19</v>
      </c>
      <c r="C5465" s="22">
        <v>41.189998629999998</v>
      </c>
      <c r="D5465" s="22">
        <f t="shared" si="850"/>
        <v>1.3699999996674705E-6</v>
      </c>
      <c r="E5465" s="23">
        <f t="shared" si="851"/>
        <v>3.3260501219576529E-6</v>
      </c>
      <c r="F5465" s="22">
        <v>41.31</v>
      </c>
      <c r="G5465" s="22">
        <v>41.310001370000002</v>
      </c>
      <c r="H5465" s="22">
        <f t="shared" si="852"/>
        <v>-1.3699999996674705E-6</v>
      </c>
      <c r="I5465" s="23">
        <f t="shared" si="853"/>
        <v>3.3163881729192747E-6</v>
      </c>
      <c r="J5465" s="22">
        <v>40.74</v>
      </c>
      <c r="K5465" s="22">
        <v>40.740001679999999</v>
      </c>
      <c r="L5465" s="22">
        <f t="shared" si="854"/>
        <v>-1.6799999968952761E-6</v>
      </c>
      <c r="M5465" s="23">
        <f t="shared" si="855"/>
        <v>4.1237111625354159E-6</v>
      </c>
      <c r="N5465" s="22">
        <v>40.799999999999997</v>
      </c>
      <c r="O5465" s="22">
        <v>40.799999239999998</v>
      </c>
      <c r="P5465" s="22">
        <f t="shared" si="856"/>
        <v>7.5999999893383574E-7</v>
      </c>
      <c r="Q5465" s="23">
        <f t="shared" si="857"/>
        <v>1.8627451301242616E-6</v>
      </c>
      <c r="R5465" s="24">
        <v>4446016</v>
      </c>
      <c r="S5465" s="24">
        <v>4445600</v>
      </c>
      <c r="T5465" s="24">
        <f t="shared" si="858"/>
        <v>416</v>
      </c>
      <c r="U5465" s="23">
        <f t="shared" si="859"/>
        <v>9.3575670325715312E-3</v>
      </c>
    </row>
    <row r="5466" spans="1:21" x14ac:dyDescent="0.3">
      <c r="A5466" s="21">
        <v>43649</v>
      </c>
      <c r="B5466" s="22">
        <v>40.35</v>
      </c>
      <c r="C5466" s="22">
        <v>40.349998470000003</v>
      </c>
      <c r="D5466" s="22">
        <f t="shared" si="850"/>
        <v>1.5299999986950752E-6</v>
      </c>
      <c r="E5466" s="23">
        <f t="shared" si="851"/>
        <v>3.7918217018833877E-6</v>
      </c>
      <c r="F5466" s="22">
        <v>40.369999999999997</v>
      </c>
      <c r="G5466" s="22">
        <v>40.369998930000001</v>
      </c>
      <c r="H5466" s="22">
        <f t="shared" si="852"/>
        <v>1.0699999961616413E-6</v>
      </c>
      <c r="I5466" s="23">
        <f t="shared" si="853"/>
        <v>2.650483092697078E-6</v>
      </c>
      <c r="J5466" s="22">
        <v>40.01</v>
      </c>
      <c r="K5466" s="22">
        <v>40.009998320000001</v>
      </c>
      <c r="L5466" s="22">
        <f t="shared" si="854"/>
        <v>1.6799999968952761E-6</v>
      </c>
      <c r="M5466" s="23">
        <f t="shared" si="855"/>
        <v>4.1989504309863622E-6</v>
      </c>
      <c r="N5466" s="22">
        <v>40.33</v>
      </c>
      <c r="O5466" s="22">
        <v>40.33000183</v>
      </c>
      <c r="P5466" s="22">
        <f t="shared" si="856"/>
        <v>-1.8300000022009044E-6</v>
      </c>
      <c r="Q5466" s="23">
        <f t="shared" si="857"/>
        <v>4.5375648875860822E-6</v>
      </c>
      <c r="R5466" s="24">
        <v>3125012</v>
      </c>
      <c r="S5466" s="24">
        <v>3125000</v>
      </c>
      <c r="T5466" s="24">
        <f t="shared" si="858"/>
        <v>12</v>
      </c>
      <c r="U5466" s="23">
        <f t="shared" si="859"/>
        <v>3.8399999999999996E-4</v>
      </c>
    </row>
    <row r="5467" spans="1:21" x14ac:dyDescent="0.3">
      <c r="A5467" s="21">
        <v>43651</v>
      </c>
      <c r="B5467" s="22">
        <v>39.869999999999997</v>
      </c>
      <c r="C5467" s="22">
        <v>39.869998930000001</v>
      </c>
      <c r="D5467" s="22">
        <f t="shared" si="850"/>
        <v>1.0699999961616413E-6</v>
      </c>
      <c r="E5467" s="23">
        <f t="shared" si="851"/>
        <v>2.6837221592111071E-6</v>
      </c>
      <c r="F5467" s="22">
        <v>40.1</v>
      </c>
      <c r="G5467" s="22">
        <v>40.099998470000003</v>
      </c>
      <c r="H5467" s="22">
        <f t="shared" si="852"/>
        <v>1.5299999986950752E-6</v>
      </c>
      <c r="I5467" s="23">
        <f t="shared" si="853"/>
        <v>3.8154614889566977E-6</v>
      </c>
      <c r="J5467" s="22">
        <v>39.64</v>
      </c>
      <c r="K5467" s="22">
        <v>39.63999939</v>
      </c>
      <c r="L5467" s="22">
        <f t="shared" si="854"/>
        <v>6.1000000073363481E-7</v>
      </c>
      <c r="M5467" s="23">
        <f t="shared" si="855"/>
        <v>1.5388496723527191E-6</v>
      </c>
      <c r="N5467" s="22">
        <v>39.93</v>
      </c>
      <c r="O5467" s="22">
        <v>39.930000309999997</v>
      </c>
      <c r="P5467" s="22">
        <f t="shared" si="856"/>
        <v>-3.0999999722780558E-7</v>
      </c>
      <c r="Q5467" s="23">
        <f t="shared" si="857"/>
        <v>7.7635861462833444E-7</v>
      </c>
      <c r="R5467" s="24">
        <v>3149470</v>
      </c>
      <c r="S5467" s="24">
        <v>3149300</v>
      </c>
      <c r="T5467" s="24">
        <f t="shared" si="858"/>
        <v>170</v>
      </c>
      <c r="U5467" s="23">
        <f t="shared" si="859"/>
        <v>5.3980249579271581E-3</v>
      </c>
    </row>
    <row r="5468" spans="1:21" x14ac:dyDescent="0.3">
      <c r="A5468" s="21">
        <v>43654</v>
      </c>
      <c r="B5468" s="22">
        <v>39.57</v>
      </c>
      <c r="C5468" s="22">
        <v>39.569999690000003</v>
      </c>
      <c r="D5468" s="22">
        <f t="shared" si="850"/>
        <v>3.0999999722780558E-7</v>
      </c>
      <c r="E5468" s="23">
        <f t="shared" si="851"/>
        <v>7.8342178331163276E-7</v>
      </c>
      <c r="F5468" s="22">
        <v>39.69</v>
      </c>
      <c r="G5468" s="22">
        <v>39.689998629999998</v>
      </c>
      <c r="H5468" s="22">
        <f t="shared" si="852"/>
        <v>1.3699999996674705E-6</v>
      </c>
      <c r="I5468" s="23">
        <f t="shared" si="853"/>
        <v>3.4517511891067317E-6</v>
      </c>
      <c r="J5468" s="22">
        <v>39.24</v>
      </c>
      <c r="K5468" s="22">
        <v>39.240001679999999</v>
      </c>
      <c r="L5468" s="22">
        <f t="shared" si="854"/>
        <v>-1.6799999968952761E-6</v>
      </c>
      <c r="M5468" s="23">
        <f t="shared" si="855"/>
        <v>4.2813453745379054E-6</v>
      </c>
      <c r="N5468" s="22">
        <v>39.32</v>
      </c>
      <c r="O5468" s="22">
        <v>39.319999690000003</v>
      </c>
      <c r="P5468" s="22">
        <f t="shared" si="856"/>
        <v>3.0999999722780558E-7</v>
      </c>
      <c r="Q5468" s="23">
        <f t="shared" si="857"/>
        <v>7.8840284758864279E-7</v>
      </c>
      <c r="R5468" s="24">
        <v>6772262</v>
      </c>
      <c r="S5468" s="24">
        <v>6772300</v>
      </c>
      <c r="T5468" s="24">
        <f t="shared" si="858"/>
        <v>-38</v>
      </c>
      <c r="U5468" s="23">
        <f t="shared" si="859"/>
        <v>5.6110922434032752E-4</v>
      </c>
    </row>
    <row r="5469" spans="1:21" x14ac:dyDescent="0.3">
      <c r="A5469" s="21">
        <v>43655</v>
      </c>
      <c r="B5469" s="22">
        <v>39.65</v>
      </c>
      <c r="C5469" s="22">
        <v>39.650001529999997</v>
      </c>
      <c r="D5469" s="22">
        <f t="shared" si="850"/>
        <v>-1.5299999986950752E-6</v>
      </c>
      <c r="E5469" s="23">
        <f t="shared" si="851"/>
        <v>3.8587640344413253E-6</v>
      </c>
      <c r="F5469" s="22">
        <v>40.01</v>
      </c>
      <c r="G5469" s="22">
        <v>40.009998320000001</v>
      </c>
      <c r="H5469" s="22">
        <f t="shared" si="852"/>
        <v>1.6799999968952761E-6</v>
      </c>
      <c r="I5469" s="23">
        <f t="shared" si="853"/>
        <v>4.1989504309863622E-6</v>
      </c>
      <c r="J5469" s="22">
        <v>39.42</v>
      </c>
      <c r="K5469" s="22">
        <v>39.41999817</v>
      </c>
      <c r="L5469" s="22">
        <f t="shared" si="854"/>
        <v>1.8300000022009044E-6</v>
      </c>
      <c r="M5469" s="23">
        <f t="shared" si="855"/>
        <v>4.6423137675171137E-6</v>
      </c>
      <c r="N5469" s="22">
        <v>39.67</v>
      </c>
      <c r="O5469" s="22">
        <v>39.66999817</v>
      </c>
      <c r="P5469" s="22">
        <f t="shared" si="856"/>
        <v>1.8300000022009044E-6</v>
      </c>
      <c r="Q5469" s="23">
        <f t="shared" si="857"/>
        <v>4.6130579445925502E-6</v>
      </c>
      <c r="R5469" s="24">
        <v>6576968</v>
      </c>
      <c r="S5469" s="24">
        <v>6577000</v>
      </c>
      <c r="T5469" s="24">
        <f t="shared" si="858"/>
        <v>-32</v>
      </c>
      <c r="U5469" s="23">
        <f t="shared" si="859"/>
        <v>4.8654401702904061E-4</v>
      </c>
    </row>
    <row r="5470" spans="1:21" x14ac:dyDescent="0.3">
      <c r="A5470" s="21">
        <v>43656</v>
      </c>
      <c r="B5470" s="22">
        <v>40.83</v>
      </c>
      <c r="C5470" s="22">
        <v>40.83000183</v>
      </c>
      <c r="D5470" s="22">
        <f t="shared" si="850"/>
        <v>-1.8300000022009044E-6</v>
      </c>
      <c r="E5470" s="23">
        <f t="shared" si="851"/>
        <v>4.481998334999596E-6</v>
      </c>
      <c r="F5470" s="22">
        <v>41.14</v>
      </c>
      <c r="G5470" s="22">
        <v>41.13999939</v>
      </c>
      <c r="H5470" s="22">
        <f t="shared" si="852"/>
        <v>6.1000000073363481E-7</v>
      </c>
      <c r="I5470" s="23">
        <f t="shared" si="853"/>
        <v>1.4827418808419064E-6</v>
      </c>
      <c r="J5470" s="22">
        <v>40.549999999999997</v>
      </c>
      <c r="K5470" s="22">
        <v>40.549999239999998</v>
      </c>
      <c r="L5470" s="22">
        <f t="shared" si="854"/>
        <v>7.5999999893383574E-7</v>
      </c>
      <c r="M5470" s="23">
        <f t="shared" si="855"/>
        <v>1.8742293789839188E-6</v>
      </c>
      <c r="N5470" s="22">
        <v>40.71</v>
      </c>
      <c r="O5470" s="22">
        <v>40.709999080000003</v>
      </c>
      <c r="P5470" s="22">
        <f t="shared" si="856"/>
        <v>9.1999999796144039E-7</v>
      </c>
      <c r="Q5470" s="23">
        <f t="shared" si="857"/>
        <v>2.2598870517130957E-6</v>
      </c>
      <c r="R5470" s="24">
        <v>7944982</v>
      </c>
      <c r="S5470" s="24">
        <v>7945000</v>
      </c>
      <c r="T5470" s="24">
        <f t="shared" si="858"/>
        <v>-18</v>
      </c>
      <c r="U5470" s="23">
        <f t="shared" si="859"/>
        <v>2.2655758338577725E-4</v>
      </c>
    </row>
    <row r="5471" spans="1:21" x14ac:dyDescent="0.3">
      <c r="A5471" s="21">
        <v>43657</v>
      </c>
      <c r="B5471" s="22">
        <v>41.14</v>
      </c>
      <c r="C5471" s="22">
        <v>41.13999939</v>
      </c>
      <c r="D5471" s="22">
        <f t="shared" si="850"/>
        <v>6.1000000073363481E-7</v>
      </c>
      <c r="E5471" s="23">
        <f t="shared" si="851"/>
        <v>1.4827418808419064E-6</v>
      </c>
      <c r="F5471" s="22">
        <v>41.19</v>
      </c>
      <c r="G5471" s="22">
        <v>41.189998629999998</v>
      </c>
      <c r="H5471" s="22">
        <f t="shared" si="852"/>
        <v>1.3699999996674705E-6</v>
      </c>
      <c r="I5471" s="23">
        <f t="shared" si="853"/>
        <v>3.3260501219576529E-6</v>
      </c>
      <c r="J5471" s="22">
        <v>40.83</v>
      </c>
      <c r="K5471" s="22">
        <v>40.83000183</v>
      </c>
      <c r="L5471" s="22">
        <f t="shared" si="854"/>
        <v>-1.8300000022009044E-6</v>
      </c>
      <c r="M5471" s="23">
        <f t="shared" si="855"/>
        <v>4.481998334999596E-6</v>
      </c>
      <c r="N5471" s="22">
        <v>40.9</v>
      </c>
      <c r="O5471" s="22">
        <v>40.900001529999997</v>
      </c>
      <c r="P5471" s="22">
        <f t="shared" si="856"/>
        <v>-1.5299999986950752E-6</v>
      </c>
      <c r="Q5471" s="23">
        <f t="shared" si="857"/>
        <v>3.7408311527148134E-6</v>
      </c>
      <c r="R5471" s="24">
        <v>6126560</v>
      </c>
      <c r="S5471" s="24">
        <v>6126600</v>
      </c>
      <c r="T5471" s="24">
        <f t="shared" si="858"/>
        <v>-40</v>
      </c>
      <c r="U5471" s="23">
        <f t="shared" si="859"/>
        <v>6.5289067345672966E-4</v>
      </c>
    </row>
    <row r="5472" spans="1:21" x14ac:dyDescent="0.3">
      <c r="A5472" s="21">
        <v>43658</v>
      </c>
      <c r="B5472" s="22">
        <v>41.11</v>
      </c>
      <c r="C5472" s="22">
        <v>41.11000061</v>
      </c>
      <c r="D5472" s="22">
        <f t="shared" si="850"/>
        <v>-6.1000000073363481E-7</v>
      </c>
      <c r="E5472" s="23">
        <f t="shared" si="851"/>
        <v>1.483823866899317E-6</v>
      </c>
      <c r="F5472" s="22">
        <v>41.27</v>
      </c>
      <c r="G5472" s="22">
        <v>41.270000459999999</v>
      </c>
      <c r="H5472" s="22">
        <f t="shared" si="852"/>
        <v>-4.5999999542800651E-7</v>
      </c>
      <c r="I5472" s="23">
        <f t="shared" si="853"/>
        <v>1.1146110741477965E-6</v>
      </c>
      <c r="J5472" s="22">
        <v>40.82</v>
      </c>
      <c r="K5472" s="22">
        <v>40.819999690000003</v>
      </c>
      <c r="L5472" s="22">
        <f t="shared" si="854"/>
        <v>3.0999999722780558E-7</v>
      </c>
      <c r="M5472" s="23">
        <f t="shared" si="855"/>
        <v>7.5943165012749553E-7</v>
      </c>
      <c r="N5472" s="22">
        <v>41.23</v>
      </c>
      <c r="O5472" s="22">
        <v>41.229999540000001</v>
      </c>
      <c r="P5472" s="22">
        <f t="shared" si="856"/>
        <v>4.5999999542800651E-7</v>
      </c>
      <c r="Q5472" s="23">
        <f t="shared" si="857"/>
        <v>1.1156924583075233E-6</v>
      </c>
      <c r="R5472" s="24">
        <v>4695815</v>
      </c>
      <c r="S5472" s="24">
        <v>4695800</v>
      </c>
      <c r="T5472" s="24">
        <f t="shared" si="858"/>
        <v>15</v>
      </c>
      <c r="U5472" s="23">
        <f t="shared" si="859"/>
        <v>3.1943438817666849E-4</v>
      </c>
    </row>
    <row r="5473" spans="1:21" x14ac:dyDescent="0.3">
      <c r="A5473" s="21">
        <v>43661</v>
      </c>
      <c r="B5473" s="22">
        <v>41.75</v>
      </c>
      <c r="C5473" s="22">
        <v>41.75</v>
      </c>
      <c r="D5473" s="22">
        <f t="shared" si="850"/>
        <v>0</v>
      </c>
      <c r="E5473" s="23">
        <f t="shared" si="851"/>
        <v>0</v>
      </c>
      <c r="F5473" s="22">
        <v>41.93</v>
      </c>
      <c r="G5473" s="22">
        <v>41.930000309999997</v>
      </c>
      <c r="H5473" s="22">
        <f t="shared" si="852"/>
        <v>-3.0999999722780558E-7</v>
      </c>
      <c r="I5473" s="23">
        <f t="shared" si="853"/>
        <v>7.3932743843522667E-7</v>
      </c>
      <c r="J5473" s="22">
        <v>41.66</v>
      </c>
      <c r="K5473" s="22">
        <v>41.659999849999998</v>
      </c>
      <c r="L5473" s="22">
        <f t="shared" si="854"/>
        <v>1.4999999820020093E-7</v>
      </c>
      <c r="M5473" s="23">
        <f t="shared" si="855"/>
        <v>3.6005760619368066E-7</v>
      </c>
      <c r="N5473" s="22">
        <v>41.82</v>
      </c>
      <c r="O5473" s="22">
        <v>41.819999690000003</v>
      </c>
      <c r="P5473" s="22">
        <f t="shared" si="856"/>
        <v>3.0999999722780558E-7</v>
      </c>
      <c r="Q5473" s="23">
        <f t="shared" si="857"/>
        <v>7.4127211746951012E-7</v>
      </c>
      <c r="R5473" s="24">
        <v>5784301</v>
      </c>
      <c r="S5473" s="24">
        <v>5784300</v>
      </c>
      <c r="T5473" s="24">
        <f t="shared" si="858"/>
        <v>1</v>
      </c>
      <c r="U5473" s="23">
        <f t="shared" si="859"/>
        <v>1.7288176616012306E-5</v>
      </c>
    </row>
    <row r="5474" spans="1:21" x14ac:dyDescent="0.3">
      <c r="A5474" s="21">
        <v>43662</v>
      </c>
      <c r="B5474" s="22">
        <v>41.8</v>
      </c>
      <c r="C5474" s="22">
        <v>41.799999239999998</v>
      </c>
      <c r="D5474" s="22">
        <f t="shared" si="850"/>
        <v>7.5999999893383574E-7</v>
      </c>
      <c r="E5474" s="23">
        <f t="shared" si="851"/>
        <v>1.8181818486890378E-6</v>
      </c>
      <c r="F5474" s="22">
        <v>41.95</v>
      </c>
      <c r="G5474" s="22">
        <v>41.950000760000002</v>
      </c>
      <c r="H5474" s="22">
        <f t="shared" si="852"/>
        <v>-7.5999999893383574E-7</v>
      </c>
      <c r="I5474" s="23">
        <f t="shared" si="853"/>
        <v>1.811680536746278E-6</v>
      </c>
      <c r="J5474" s="22">
        <v>41.57</v>
      </c>
      <c r="K5474" s="22">
        <v>41.569999690000003</v>
      </c>
      <c r="L5474" s="22">
        <f t="shared" si="854"/>
        <v>3.0999999722780558E-7</v>
      </c>
      <c r="M5474" s="23">
        <f t="shared" si="855"/>
        <v>7.4573009271005248E-7</v>
      </c>
      <c r="N5474" s="22">
        <v>41.77</v>
      </c>
      <c r="O5474" s="22">
        <v>41.770000459999999</v>
      </c>
      <c r="P5474" s="22">
        <f t="shared" si="856"/>
        <v>-4.5999999542800651E-7</v>
      </c>
      <c r="Q5474" s="23">
        <f t="shared" si="857"/>
        <v>1.1012688301703853E-6</v>
      </c>
      <c r="R5474" s="24">
        <v>6529518</v>
      </c>
      <c r="S5474" s="24">
        <v>6529500</v>
      </c>
      <c r="T5474" s="24">
        <f t="shared" si="858"/>
        <v>18</v>
      </c>
      <c r="U5474" s="23">
        <f t="shared" si="859"/>
        <v>2.7567195037904891E-4</v>
      </c>
    </row>
    <row r="5475" spans="1:21" x14ac:dyDescent="0.3">
      <c r="A5475" s="21">
        <v>43663</v>
      </c>
      <c r="B5475" s="22">
        <v>41.68</v>
      </c>
      <c r="C5475" s="22">
        <v>41.680000309999997</v>
      </c>
      <c r="D5475" s="22">
        <f t="shared" si="850"/>
        <v>-3.0999999722780558E-7</v>
      </c>
      <c r="E5475" s="23">
        <f t="shared" si="851"/>
        <v>7.437619839782712E-7</v>
      </c>
      <c r="F5475" s="22">
        <v>41.91</v>
      </c>
      <c r="G5475" s="22">
        <v>41.909999849999998</v>
      </c>
      <c r="H5475" s="22">
        <f t="shared" si="852"/>
        <v>1.4999999820020093E-7</v>
      </c>
      <c r="I5475" s="23">
        <f t="shared" si="853"/>
        <v>3.5790980371526044E-7</v>
      </c>
      <c r="J5475" s="22">
        <v>41.52</v>
      </c>
      <c r="K5475" s="22">
        <v>41.520000459999999</v>
      </c>
      <c r="L5475" s="22">
        <f t="shared" si="854"/>
        <v>-4.5999999542800651E-7</v>
      </c>
      <c r="M5475" s="23">
        <f t="shared" si="855"/>
        <v>1.1078997840358082E-6</v>
      </c>
      <c r="N5475" s="22">
        <v>41.63</v>
      </c>
      <c r="O5475" s="22">
        <v>41.630001069999999</v>
      </c>
      <c r="P5475" s="22">
        <f t="shared" si="856"/>
        <v>-1.0699999961616413E-6</v>
      </c>
      <c r="Q5475" s="23">
        <f t="shared" si="857"/>
        <v>2.5702617551281303E-6</v>
      </c>
      <c r="R5475" s="24">
        <v>5514566</v>
      </c>
      <c r="S5475" s="24">
        <v>5514600</v>
      </c>
      <c r="T5475" s="24">
        <f t="shared" si="858"/>
        <v>-34</v>
      </c>
      <c r="U5475" s="23">
        <f t="shared" si="859"/>
        <v>6.1654517100061658E-4</v>
      </c>
    </row>
    <row r="5476" spans="1:21" x14ac:dyDescent="0.3">
      <c r="A5476" s="21">
        <v>43664</v>
      </c>
      <c r="B5476" s="22">
        <v>42.52</v>
      </c>
      <c r="C5476" s="22">
        <v>42.520000459999999</v>
      </c>
      <c r="D5476" s="22">
        <f t="shared" si="850"/>
        <v>-4.5999999542800651E-7</v>
      </c>
      <c r="E5476" s="23">
        <f t="shared" si="851"/>
        <v>1.0818438157373589E-6</v>
      </c>
      <c r="F5476" s="22">
        <v>43.23</v>
      </c>
      <c r="G5476" s="22">
        <v>43.229999540000001</v>
      </c>
      <c r="H5476" s="22">
        <f t="shared" si="852"/>
        <v>4.5999999542800651E-7</v>
      </c>
      <c r="I5476" s="23">
        <f t="shared" si="853"/>
        <v>1.0640758739827794E-6</v>
      </c>
      <c r="J5476" s="22">
        <v>42.31</v>
      </c>
      <c r="K5476" s="22">
        <v>42.310001370000002</v>
      </c>
      <c r="L5476" s="22">
        <f t="shared" si="854"/>
        <v>-1.3699999996674705E-6</v>
      </c>
      <c r="M5476" s="23">
        <f t="shared" si="855"/>
        <v>3.2380050940836697E-6</v>
      </c>
      <c r="N5476" s="22">
        <v>43.19</v>
      </c>
      <c r="O5476" s="22">
        <v>43.189998629999998</v>
      </c>
      <c r="P5476" s="22">
        <f t="shared" si="856"/>
        <v>1.3699999996674705E-6</v>
      </c>
      <c r="Q5476" s="23">
        <f t="shared" si="857"/>
        <v>3.1720306624780984E-6</v>
      </c>
      <c r="R5476" s="24">
        <v>11262042</v>
      </c>
      <c r="S5476" s="24">
        <v>11257600</v>
      </c>
      <c r="T5476" s="24">
        <f t="shared" si="858"/>
        <v>4442</v>
      </c>
      <c r="U5476" s="23">
        <f t="shared" si="859"/>
        <v>3.9457788516202387E-2</v>
      </c>
    </row>
    <row r="5477" spans="1:21" x14ac:dyDescent="0.3">
      <c r="A5477" s="21">
        <v>43665</v>
      </c>
      <c r="B5477" s="22">
        <v>43.08</v>
      </c>
      <c r="C5477" s="22">
        <v>43.08000183</v>
      </c>
      <c r="D5477" s="22">
        <f t="shared" si="850"/>
        <v>-1.8300000022009044E-6</v>
      </c>
      <c r="E5477" s="23">
        <f t="shared" si="851"/>
        <v>4.247910688171167E-6</v>
      </c>
      <c r="F5477" s="22">
        <v>44.02</v>
      </c>
      <c r="G5477" s="22">
        <v>44.020000459999999</v>
      </c>
      <c r="H5477" s="22">
        <f t="shared" si="852"/>
        <v>-4.5999999542800651E-7</v>
      </c>
      <c r="I5477" s="23">
        <f t="shared" si="853"/>
        <v>1.0449795334418462E-6</v>
      </c>
      <c r="J5477" s="22">
        <v>43.07</v>
      </c>
      <c r="K5477" s="22">
        <v>43.069999690000003</v>
      </c>
      <c r="L5477" s="22">
        <f t="shared" si="854"/>
        <v>3.0999999722780558E-7</v>
      </c>
      <c r="M5477" s="23">
        <f t="shared" si="855"/>
        <v>7.1975853136535178E-7</v>
      </c>
      <c r="N5477" s="22">
        <v>43.83</v>
      </c>
      <c r="O5477" s="22">
        <v>43.83000183</v>
      </c>
      <c r="P5477" s="22">
        <f t="shared" si="856"/>
        <v>-1.8300000022009044E-6</v>
      </c>
      <c r="Q5477" s="23">
        <f t="shared" si="857"/>
        <v>4.1752222810730931E-6</v>
      </c>
      <c r="R5477" s="24">
        <v>11439126</v>
      </c>
      <c r="S5477" s="24">
        <v>11438800</v>
      </c>
      <c r="T5477" s="24">
        <f t="shared" si="858"/>
        <v>326</v>
      </c>
      <c r="U5477" s="23">
        <f t="shared" si="859"/>
        <v>2.8499492953806345E-3</v>
      </c>
    </row>
    <row r="5478" spans="1:21" x14ac:dyDescent="0.3">
      <c r="A5478" s="21">
        <v>43668</v>
      </c>
      <c r="B5478" s="22">
        <v>44.2</v>
      </c>
      <c r="C5478" s="22">
        <v>44.200000760000002</v>
      </c>
      <c r="D5478" s="22">
        <f t="shared" si="850"/>
        <v>-7.5999999893383574E-7</v>
      </c>
      <c r="E5478" s="23">
        <f t="shared" si="851"/>
        <v>1.7194569815972005E-6</v>
      </c>
      <c r="F5478" s="22">
        <v>44.88</v>
      </c>
      <c r="G5478" s="22">
        <v>44.880001069999999</v>
      </c>
      <c r="H5478" s="22">
        <f t="shared" si="852"/>
        <v>-1.0699999961616413E-6</v>
      </c>
      <c r="I5478" s="23">
        <f t="shared" si="853"/>
        <v>2.3841354069772563E-6</v>
      </c>
      <c r="J5478" s="22">
        <v>44.13</v>
      </c>
      <c r="K5478" s="22">
        <v>44.130001069999999</v>
      </c>
      <c r="L5478" s="22">
        <f t="shared" si="854"/>
        <v>-1.0699999961616413E-6</v>
      </c>
      <c r="M5478" s="23">
        <f t="shared" si="855"/>
        <v>2.4246543626055736E-6</v>
      </c>
      <c r="N5478" s="22">
        <v>44.6</v>
      </c>
      <c r="O5478" s="22">
        <v>44.599998470000003</v>
      </c>
      <c r="P5478" s="22">
        <f t="shared" si="856"/>
        <v>1.5299999986950752E-6</v>
      </c>
      <c r="Q5478" s="23">
        <f t="shared" si="857"/>
        <v>3.430493388299605E-6</v>
      </c>
      <c r="R5478" s="24">
        <v>10035911</v>
      </c>
      <c r="S5478" s="24">
        <v>10035800</v>
      </c>
      <c r="T5478" s="24">
        <f t="shared" si="858"/>
        <v>111</v>
      </c>
      <c r="U5478" s="23">
        <f t="shared" si="859"/>
        <v>1.106040375455868E-3</v>
      </c>
    </row>
    <row r="5479" spans="1:21" x14ac:dyDescent="0.3">
      <c r="A5479" s="21">
        <v>43669</v>
      </c>
      <c r="B5479" s="22">
        <v>44.54</v>
      </c>
      <c r="C5479" s="22">
        <v>44.540000919999997</v>
      </c>
      <c r="D5479" s="22">
        <f t="shared" si="850"/>
        <v>-9.1999999796144039E-7</v>
      </c>
      <c r="E5479" s="23">
        <f t="shared" si="851"/>
        <v>2.0655590008044404E-6</v>
      </c>
      <c r="F5479" s="22">
        <v>44.58</v>
      </c>
      <c r="G5479" s="22">
        <v>44.58000183</v>
      </c>
      <c r="H5479" s="22">
        <f t="shared" si="852"/>
        <v>-1.8300000022009044E-6</v>
      </c>
      <c r="I5479" s="23">
        <f t="shared" si="853"/>
        <v>4.1049796480030887E-6</v>
      </c>
      <c r="J5479" s="22">
        <v>44.24</v>
      </c>
      <c r="K5479" s="22">
        <v>44.240001679999999</v>
      </c>
      <c r="L5479" s="22">
        <f t="shared" si="854"/>
        <v>-1.6799999968952761E-6</v>
      </c>
      <c r="M5479" s="23">
        <f t="shared" si="855"/>
        <v>3.7974682032048151E-6</v>
      </c>
      <c r="N5479" s="22">
        <v>44.42</v>
      </c>
      <c r="O5479" s="22">
        <v>44.41999817</v>
      </c>
      <c r="P5479" s="22">
        <f t="shared" si="856"/>
        <v>1.8300000022009044E-6</v>
      </c>
      <c r="Q5479" s="23">
        <f t="shared" si="857"/>
        <v>4.1197660459086515E-6</v>
      </c>
      <c r="R5479" s="24">
        <v>6565784</v>
      </c>
      <c r="S5479" s="24">
        <v>6565800</v>
      </c>
      <c r="T5479" s="24">
        <f t="shared" si="858"/>
        <v>-16</v>
      </c>
      <c r="U5479" s="23">
        <f t="shared" si="859"/>
        <v>2.436869840689634E-4</v>
      </c>
    </row>
    <row r="5480" spans="1:21" x14ac:dyDescent="0.3">
      <c r="A5480" s="21">
        <v>43670</v>
      </c>
      <c r="B5480" s="22">
        <v>44.5</v>
      </c>
      <c r="C5480" s="22">
        <v>44.5</v>
      </c>
      <c r="D5480" s="22">
        <f t="shared" si="850"/>
        <v>0</v>
      </c>
      <c r="E5480" s="23">
        <f t="shared" si="851"/>
        <v>0</v>
      </c>
      <c r="F5480" s="22">
        <v>44.63</v>
      </c>
      <c r="G5480" s="22">
        <v>44.630001069999999</v>
      </c>
      <c r="H5480" s="22">
        <f t="shared" si="852"/>
        <v>-1.0699999961616413E-6</v>
      </c>
      <c r="I5480" s="23">
        <f t="shared" si="853"/>
        <v>2.3974904111774453E-6</v>
      </c>
      <c r="J5480" s="22">
        <v>44.24</v>
      </c>
      <c r="K5480" s="22">
        <v>44.240001679999999</v>
      </c>
      <c r="L5480" s="22">
        <f t="shared" si="854"/>
        <v>-1.6799999968952761E-6</v>
      </c>
      <c r="M5480" s="23">
        <f t="shared" si="855"/>
        <v>3.7974682032048151E-6</v>
      </c>
      <c r="N5480" s="22">
        <v>44.54</v>
      </c>
      <c r="O5480" s="22">
        <v>44.540000919999997</v>
      </c>
      <c r="P5480" s="22">
        <f t="shared" si="856"/>
        <v>-9.1999999796144039E-7</v>
      </c>
      <c r="Q5480" s="23">
        <f t="shared" si="857"/>
        <v>2.0655590008044404E-6</v>
      </c>
      <c r="R5480" s="24">
        <v>7130494</v>
      </c>
      <c r="S5480" s="24">
        <v>7130400</v>
      </c>
      <c r="T5480" s="24">
        <f t="shared" si="858"/>
        <v>94</v>
      </c>
      <c r="U5480" s="23">
        <f t="shared" si="859"/>
        <v>1.318299113654213E-3</v>
      </c>
    </row>
    <row r="5481" spans="1:21" x14ac:dyDescent="0.3">
      <c r="A5481" s="21">
        <v>43671</v>
      </c>
      <c r="B5481" s="22">
        <v>44.21</v>
      </c>
      <c r="C5481" s="22">
        <v>44.209999080000003</v>
      </c>
      <c r="D5481" s="22">
        <f t="shared" si="850"/>
        <v>9.1999999796144039E-7</v>
      </c>
      <c r="E5481" s="23">
        <f t="shared" si="851"/>
        <v>2.0809771931835116E-6</v>
      </c>
      <c r="F5481" s="22">
        <v>44.24</v>
      </c>
      <c r="G5481" s="22">
        <v>44.240001679999999</v>
      </c>
      <c r="H5481" s="22">
        <f t="shared" si="852"/>
        <v>-1.6799999968952761E-6</v>
      </c>
      <c r="I5481" s="23">
        <f t="shared" si="853"/>
        <v>3.7974682032048151E-6</v>
      </c>
      <c r="J5481" s="22">
        <v>43.62</v>
      </c>
      <c r="K5481" s="22">
        <v>43.619998930000001</v>
      </c>
      <c r="L5481" s="22">
        <f t="shared" si="854"/>
        <v>1.0699999961616413E-6</v>
      </c>
      <c r="M5481" s="23">
        <f t="shared" si="855"/>
        <v>2.4530032609096198E-6</v>
      </c>
      <c r="N5481" s="22">
        <v>43.62</v>
      </c>
      <c r="O5481" s="22">
        <v>43.619998930000001</v>
      </c>
      <c r="P5481" s="22">
        <f t="shared" si="856"/>
        <v>1.0699999961616413E-6</v>
      </c>
      <c r="Q5481" s="23">
        <f t="shared" si="857"/>
        <v>2.4530032609096198E-6</v>
      </c>
      <c r="R5481" s="24">
        <v>6594076</v>
      </c>
      <c r="S5481" s="24">
        <v>6593900</v>
      </c>
      <c r="T5481" s="24">
        <f t="shared" si="858"/>
        <v>176</v>
      </c>
      <c r="U5481" s="23">
        <f t="shared" si="859"/>
        <v>2.6691335931694443E-3</v>
      </c>
    </row>
    <row r="5482" spans="1:21" x14ac:dyDescent="0.3">
      <c r="A5482" s="21">
        <v>43672</v>
      </c>
      <c r="B5482" s="22">
        <v>43.73</v>
      </c>
      <c r="C5482" s="22">
        <v>43.729999540000001</v>
      </c>
      <c r="D5482" s="22">
        <f t="shared" si="850"/>
        <v>4.5999999542800651E-7</v>
      </c>
      <c r="E5482" s="23">
        <f t="shared" si="851"/>
        <v>1.0519094449274869E-6</v>
      </c>
      <c r="F5482" s="22">
        <v>43.89</v>
      </c>
      <c r="G5482" s="22">
        <v>43.88999939</v>
      </c>
      <c r="H5482" s="22">
        <f t="shared" si="852"/>
        <v>6.1000000073363481E-7</v>
      </c>
      <c r="I5482" s="23">
        <f t="shared" si="853"/>
        <v>1.3898382529315292E-6</v>
      </c>
      <c r="J5482" s="22">
        <v>43.38</v>
      </c>
      <c r="K5482" s="22">
        <v>43.380001069999999</v>
      </c>
      <c r="L5482" s="22">
        <f t="shared" si="854"/>
        <v>-1.0699999961616413E-6</v>
      </c>
      <c r="M5482" s="23">
        <f t="shared" si="855"/>
        <v>2.4665743885875873E-6</v>
      </c>
      <c r="N5482" s="22">
        <v>43.46</v>
      </c>
      <c r="O5482" s="22">
        <v>43.459999080000003</v>
      </c>
      <c r="P5482" s="22">
        <f t="shared" si="856"/>
        <v>9.1999999796144039E-7</v>
      </c>
      <c r="Q5482" s="23">
        <f t="shared" si="857"/>
        <v>2.1168891335407741E-6</v>
      </c>
      <c r="R5482" s="24">
        <v>4398967</v>
      </c>
      <c r="S5482" s="24">
        <v>4399000</v>
      </c>
      <c r="T5482" s="24">
        <f t="shared" si="858"/>
        <v>-33</v>
      </c>
      <c r="U5482" s="23">
        <f t="shared" si="859"/>
        <v>7.5017049329393042E-4</v>
      </c>
    </row>
    <row r="5483" spans="1:21" x14ac:dyDescent="0.3">
      <c r="A5483" s="21">
        <v>43675</v>
      </c>
      <c r="B5483" s="22">
        <v>43.52</v>
      </c>
      <c r="C5483" s="22">
        <v>43.520000459999999</v>
      </c>
      <c r="D5483" s="22">
        <f t="shared" si="850"/>
        <v>-4.5999999542800651E-7</v>
      </c>
      <c r="E5483" s="23">
        <f t="shared" si="851"/>
        <v>1.0569852724399685E-6</v>
      </c>
      <c r="F5483" s="22">
        <v>43.95</v>
      </c>
      <c r="G5483" s="22">
        <v>43.950000760000002</v>
      </c>
      <c r="H5483" s="22">
        <f t="shared" si="852"/>
        <v>-7.5999999893383574E-7</v>
      </c>
      <c r="I5483" s="23">
        <f t="shared" si="853"/>
        <v>1.7292377378649124E-6</v>
      </c>
      <c r="J5483" s="22">
        <v>43.4</v>
      </c>
      <c r="K5483" s="22">
        <v>43.400001529999997</v>
      </c>
      <c r="L5483" s="22">
        <f t="shared" si="854"/>
        <v>-1.5299999986950752E-6</v>
      </c>
      <c r="M5483" s="23">
        <f t="shared" si="855"/>
        <v>3.525345494832464E-6</v>
      </c>
      <c r="N5483" s="22">
        <v>43.94</v>
      </c>
      <c r="O5483" s="22">
        <v>43.939998629999998</v>
      </c>
      <c r="P5483" s="22">
        <f t="shared" si="856"/>
        <v>1.3699999996674705E-6</v>
      </c>
      <c r="Q5483" s="23">
        <f t="shared" si="857"/>
        <v>3.1178881255861128E-6</v>
      </c>
      <c r="R5483" s="24">
        <v>4138649</v>
      </c>
      <c r="S5483" s="24">
        <v>4138600</v>
      </c>
      <c r="T5483" s="24">
        <f t="shared" si="858"/>
        <v>49</v>
      </c>
      <c r="U5483" s="23">
        <f t="shared" si="859"/>
        <v>1.1839752573333977E-3</v>
      </c>
    </row>
    <row r="5484" spans="1:21" x14ac:dyDescent="0.3">
      <c r="A5484" s="21">
        <v>43676</v>
      </c>
      <c r="B5484" s="22">
        <v>43.4</v>
      </c>
      <c r="C5484" s="22">
        <v>43.400001529999997</v>
      </c>
      <c r="D5484" s="22">
        <f t="shared" si="850"/>
        <v>-1.5299999986950752E-6</v>
      </c>
      <c r="E5484" s="23">
        <f t="shared" si="851"/>
        <v>3.525345494832464E-6</v>
      </c>
      <c r="F5484" s="22">
        <v>43.4</v>
      </c>
      <c r="G5484" s="22">
        <v>43.400001529999997</v>
      </c>
      <c r="H5484" s="22">
        <f t="shared" si="852"/>
        <v>-1.5299999986950752E-6</v>
      </c>
      <c r="I5484" s="23">
        <f t="shared" si="853"/>
        <v>3.525345494832464E-6</v>
      </c>
      <c r="J5484" s="22">
        <v>42.77</v>
      </c>
      <c r="K5484" s="22">
        <v>42.770000459999999</v>
      </c>
      <c r="L5484" s="22">
        <f t="shared" si="854"/>
        <v>-4.5999999542800651E-7</v>
      </c>
      <c r="M5484" s="23">
        <f t="shared" si="855"/>
        <v>1.0755202021992369E-6</v>
      </c>
      <c r="N5484" s="22">
        <v>43.11</v>
      </c>
      <c r="O5484" s="22">
        <v>43.11000061</v>
      </c>
      <c r="P5484" s="22">
        <f t="shared" si="856"/>
        <v>-6.1000000073363481E-7</v>
      </c>
      <c r="Q5484" s="23">
        <f t="shared" si="857"/>
        <v>1.4149849039717628E-6</v>
      </c>
      <c r="R5484" s="24">
        <v>4938490</v>
      </c>
      <c r="S5484" s="24">
        <v>4938500</v>
      </c>
      <c r="T5484" s="24">
        <f t="shared" si="858"/>
        <v>-10</v>
      </c>
      <c r="U5484" s="23">
        <f t="shared" si="859"/>
        <v>2.0249063480814013E-4</v>
      </c>
    </row>
    <row r="5485" spans="1:21" x14ac:dyDescent="0.3">
      <c r="A5485" s="21">
        <v>43677</v>
      </c>
      <c r="B5485" s="22">
        <v>43.03</v>
      </c>
      <c r="C5485" s="22">
        <v>43.02999878</v>
      </c>
      <c r="D5485" s="22">
        <f t="shared" si="850"/>
        <v>1.2200000014672696E-6</v>
      </c>
      <c r="E5485" s="23">
        <f t="shared" si="851"/>
        <v>2.8352313178180144E-6</v>
      </c>
      <c r="F5485" s="22">
        <v>43.17</v>
      </c>
      <c r="G5485" s="22">
        <v>43.16999817</v>
      </c>
      <c r="H5485" s="22">
        <f t="shared" si="852"/>
        <v>1.8300000022009044E-6</v>
      </c>
      <c r="I5485" s="23">
        <f t="shared" si="853"/>
        <v>4.2390550840296791E-6</v>
      </c>
      <c r="J5485" s="22">
        <v>42.05</v>
      </c>
      <c r="K5485" s="22">
        <v>42.049999239999998</v>
      </c>
      <c r="L5485" s="22">
        <f t="shared" si="854"/>
        <v>7.5999999893383574E-7</v>
      </c>
      <c r="M5485" s="23">
        <f t="shared" si="855"/>
        <v>1.8073722061114497E-6</v>
      </c>
      <c r="N5485" s="22">
        <v>42.63</v>
      </c>
      <c r="O5485" s="22">
        <v>42.630001069999999</v>
      </c>
      <c r="P5485" s="22">
        <f t="shared" si="856"/>
        <v>-1.0699999961616413E-6</v>
      </c>
      <c r="Q5485" s="23">
        <f t="shared" si="857"/>
        <v>2.5099694330400385E-6</v>
      </c>
      <c r="R5485" s="24">
        <v>7592285</v>
      </c>
      <c r="S5485" s="24">
        <v>7592300</v>
      </c>
      <c r="T5485" s="24">
        <f t="shared" si="858"/>
        <v>-15</v>
      </c>
      <c r="U5485" s="23">
        <f t="shared" si="859"/>
        <v>1.9756858922856052E-4</v>
      </c>
    </row>
    <row r="5486" spans="1:21" x14ac:dyDescent="0.3">
      <c r="A5486" s="21">
        <v>43678</v>
      </c>
      <c r="B5486" s="22">
        <v>42.75</v>
      </c>
      <c r="C5486" s="22">
        <v>42.75</v>
      </c>
      <c r="D5486" s="22">
        <f t="shared" si="850"/>
        <v>0</v>
      </c>
      <c r="E5486" s="23">
        <f t="shared" si="851"/>
        <v>0</v>
      </c>
      <c r="F5486" s="22">
        <v>43.39</v>
      </c>
      <c r="G5486" s="22">
        <v>43.38999939</v>
      </c>
      <c r="H5486" s="22">
        <f t="shared" si="852"/>
        <v>6.1000000073363481E-7</v>
      </c>
      <c r="I5486" s="23">
        <f t="shared" si="853"/>
        <v>1.4058539048383121E-6</v>
      </c>
      <c r="J5486" s="22">
        <v>41.6</v>
      </c>
      <c r="K5486" s="22">
        <v>41.599998470000003</v>
      </c>
      <c r="L5486" s="22">
        <f t="shared" si="854"/>
        <v>1.5299999986950752E-6</v>
      </c>
      <c r="M5486" s="23">
        <f t="shared" si="855"/>
        <v>3.6778847475161338E-6</v>
      </c>
      <c r="N5486" s="22">
        <v>41.87</v>
      </c>
      <c r="O5486" s="22">
        <v>41.869998930000001</v>
      </c>
      <c r="P5486" s="22">
        <f t="shared" si="856"/>
        <v>1.0699999961616413E-6</v>
      </c>
      <c r="Q5486" s="23">
        <f t="shared" si="857"/>
        <v>2.5555290745302182E-6</v>
      </c>
      <c r="R5486" s="24">
        <v>9662848</v>
      </c>
      <c r="S5486" s="24">
        <v>9662800</v>
      </c>
      <c r="T5486" s="24">
        <f t="shared" si="858"/>
        <v>48</v>
      </c>
      <c r="U5486" s="23">
        <f t="shared" si="859"/>
        <v>4.9675042430765413E-4</v>
      </c>
    </row>
    <row r="5487" spans="1:21" x14ac:dyDescent="0.3">
      <c r="A5487" s="21">
        <v>43679</v>
      </c>
      <c r="B5487" s="22">
        <v>41.15</v>
      </c>
      <c r="C5487" s="22">
        <v>41.150001529999997</v>
      </c>
      <c r="D5487" s="22">
        <f t="shared" si="850"/>
        <v>-1.5299999986950752E-6</v>
      </c>
      <c r="E5487" s="23">
        <f t="shared" si="851"/>
        <v>3.7181043543331194E-6</v>
      </c>
      <c r="F5487" s="22">
        <v>41.78</v>
      </c>
      <c r="G5487" s="22">
        <v>41.77999878</v>
      </c>
      <c r="H5487" s="22">
        <f t="shared" si="852"/>
        <v>1.2200000014672696E-6</v>
      </c>
      <c r="I5487" s="23">
        <f t="shared" si="853"/>
        <v>2.9200575325322441E-6</v>
      </c>
      <c r="J5487" s="22">
        <v>41.01</v>
      </c>
      <c r="K5487" s="22">
        <v>41.009998320000001</v>
      </c>
      <c r="L5487" s="22">
        <f t="shared" si="854"/>
        <v>1.6799999968952761E-6</v>
      </c>
      <c r="M5487" s="23">
        <f t="shared" si="855"/>
        <v>4.0965619744392037E-6</v>
      </c>
      <c r="N5487" s="22">
        <v>41.65</v>
      </c>
      <c r="O5487" s="22">
        <v>41.650001529999997</v>
      </c>
      <c r="P5487" s="22">
        <f t="shared" si="856"/>
        <v>-1.5299999986950752E-6</v>
      </c>
      <c r="Q5487" s="23">
        <f t="shared" si="857"/>
        <v>3.673469249678261E-6</v>
      </c>
      <c r="R5487" s="24">
        <v>9316972</v>
      </c>
      <c r="S5487" s="24">
        <v>9317000</v>
      </c>
      <c r="T5487" s="24">
        <f t="shared" si="858"/>
        <v>-28</v>
      </c>
      <c r="U5487" s="23">
        <f t="shared" si="859"/>
        <v>3.0052592036063108E-4</v>
      </c>
    </row>
    <row r="5488" spans="1:21" x14ac:dyDescent="0.3">
      <c r="A5488" s="21">
        <v>43682</v>
      </c>
      <c r="B5488" s="22">
        <v>40.409999999999997</v>
      </c>
      <c r="C5488" s="22">
        <v>40.409999849999998</v>
      </c>
      <c r="D5488" s="22">
        <f t="shared" si="850"/>
        <v>1.4999999820020093E-7</v>
      </c>
      <c r="E5488" s="23">
        <f t="shared" si="851"/>
        <v>3.7119524562483E-7</v>
      </c>
      <c r="F5488" s="22">
        <v>40.520000000000003</v>
      </c>
      <c r="G5488" s="22">
        <v>40.520000459999999</v>
      </c>
      <c r="H5488" s="22">
        <f t="shared" si="852"/>
        <v>-4.5999999542800651E-7</v>
      </c>
      <c r="I5488" s="23">
        <f t="shared" si="853"/>
        <v>1.1352418317026015E-6</v>
      </c>
      <c r="J5488" s="22">
        <v>39.78</v>
      </c>
      <c r="K5488" s="22">
        <v>39.77999878</v>
      </c>
      <c r="L5488" s="22">
        <f t="shared" si="854"/>
        <v>1.2200000014672696E-6</v>
      </c>
      <c r="M5488" s="23">
        <f t="shared" si="855"/>
        <v>3.0668678704953685E-6</v>
      </c>
      <c r="N5488" s="22">
        <v>39.869999999999997</v>
      </c>
      <c r="O5488" s="22">
        <v>39.869998930000001</v>
      </c>
      <c r="P5488" s="22">
        <f t="shared" si="856"/>
        <v>1.0699999961616413E-6</v>
      </c>
      <c r="Q5488" s="23">
        <f t="shared" si="857"/>
        <v>2.6837221592111071E-6</v>
      </c>
      <c r="R5488" s="24">
        <v>6668437</v>
      </c>
      <c r="S5488" s="24">
        <v>6668400</v>
      </c>
      <c r="T5488" s="24">
        <f t="shared" si="858"/>
        <v>37</v>
      </c>
      <c r="U5488" s="23">
        <f t="shared" si="859"/>
        <v>5.5485573750824787E-4</v>
      </c>
    </row>
    <row r="5489" spans="1:21" x14ac:dyDescent="0.3">
      <c r="A5489" s="21">
        <v>43683</v>
      </c>
      <c r="B5489" s="22">
        <v>41.18</v>
      </c>
      <c r="C5489" s="22">
        <v>41.180000309999997</v>
      </c>
      <c r="D5489" s="22">
        <f t="shared" si="850"/>
        <v>-3.0999999722780558E-7</v>
      </c>
      <c r="E5489" s="23">
        <f t="shared" si="851"/>
        <v>7.5279260537675695E-7</v>
      </c>
      <c r="F5489" s="22">
        <v>41.51</v>
      </c>
      <c r="G5489" s="22">
        <v>41.509998320000001</v>
      </c>
      <c r="H5489" s="22">
        <f t="shared" si="852"/>
        <v>1.6799999968952761E-6</v>
      </c>
      <c r="I5489" s="23">
        <f t="shared" si="853"/>
        <v>4.0472176942629089E-6</v>
      </c>
      <c r="J5489" s="22">
        <v>40.89</v>
      </c>
      <c r="K5489" s="22">
        <v>40.88999939</v>
      </c>
      <c r="L5489" s="22">
        <f t="shared" si="854"/>
        <v>6.1000000073363481E-7</v>
      </c>
      <c r="M5489" s="23">
        <f t="shared" si="855"/>
        <v>1.491807311894496E-6</v>
      </c>
      <c r="N5489" s="22">
        <v>41.26</v>
      </c>
      <c r="O5489" s="22">
        <v>41.259998320000001</v>
      </c>
      <c r="P5489" s="22">
        <f t="shared" si="856"/>
        <v>1.6799999968952761E-6</v>
      </c>
      <c r="Q5489" s="23">
        <f t="shared" si="857"/>
        <v>4.0717403424636789E-6</v>
      </c>
      <c r="R5489" s="24">
        <v>8667763</v>
      </c>
      <c r="S5489" s="24">
        <v>8667700</v>
      </c>
      <c r="T5489" s="24">
        <f t="shared" si="858"/>
        <v>63</v>
      </c>
      <c r="U5489" s="23">
        <f t="shared" si="859"/>
        <v>7.2683641565813304E-4</v>
      </c>
    </row>
    <row r="5490" spans="1:21" x14ac:dyDescent="0.3">
      <c r="A5490" s="21">
        <v>43684</v>
      </c>
      <c r="B5490" s="22">
        <v>41.05</v>
      </c>
      <c r="C5490" s="22">
        <v>41.049999239999998</v>
      </c>
      <c r="D5490" s="22">
        <f t="shared" si="850"/>
        <v>7.5999999893383574E-7</v>
      </c>
      <c r="E5490" s="23">
        <f t="shared" si="851"/>
        <v>1.8514007624956921E-6</v>
      </c>
      <c r="F5490" s="22">
        <v>41.45</v>
      </c>
      <c r="G5490" s="22">
        <v>41.450000760000002</v>
      </c>
      <c r="H5490" s="22">
        <f t="shared" si="852"/>
        <v>-7.5999999893383574E-7</v>
      </c>
      <c r="I5490" s="23">
        <f t="shared" si="853"/>
        <v>1.8335343425789497E-6</v>
      </c>
      <c r="J5490" s="22">
        <v>40.799999999999997</v>
      </c>
      <c r="K5490" s="22">
        <v>40.799999239999998</v>
      </c>
      <c r="L5490" s="22">
        <f t="shared" si="854"/>
        <v>7.5999999893383574E-7</v>
      </c>
      <c r="M5490" s="23">
        <f t="shared" si="855"/>
        <v>1.8627451301242616E-6</v>
      </c>
      <c r="N5490" s="22">
        <v>41.26</v>
      </c>
      <c r="O5490" s="22">
        <v>41.259998320000001</v>
      </c>
      <c r="P5490" s="22">
        <f t="shared" si="856"/>
        <v>1.6799999968952761E-6</v>
      </c>
      <c r="Q5490" s="23">
        <f t="shared" si="857"/>
        <v>4.0717403424636789E-6</v>
      </c>
      <c r="R5490" s="24">
        <v>5484674</v>
      </c>
      <c r="S5490" s="24">
        <v>5484700</v>
      </c>
      <c r="T5490" s="24">
        <f t="shared" si="858"/>
        <v>-26</v>
      </c>
      <c r="U5490" s="23">
        <f t="shared" si="859"/>
        <v>4.7404598246029864E-4</v>
      </c>
    </row>
    <row r="5491" spans="1:21" x14ac:dyDescent="0.3">
      <c r="A5491" s="21">
        <v>43685</v>
      </c>
      <c r="B5491" s="22">
        <v>41.85</v>
      </c>
      <c r="C5491" s="22">
        <v>41.849998470000003</v>
      </c>
      <c r="D5491" s="22">
        <f t="shared" si="850"/>
        <v>1.5299999986950752E-6</v>
      </c>
      <c r="E5491" s="23">
        <f t="shared" si="851"/>
        <v>3.6559141090335983E-6</v>
      </c>
      <c r="F5491" s="22">
        <v>42.18</v>
      </c>
      <c r="G5491" s="22">
        <v>42.180000309999997</v>
      </c>
      <c r="H5491" s="22">
        <f t="shared" si="852"/>
        <v>-3.0999999722780558E-7</v>
      </c>
      <c r="I5491" s="23">
        <f t="shared" si="853"/>
        <v>7.3494545981383274E-7</v>
      </c>
      <c r="J5491" s="22">
        <v>41.75</v>
      </c>
      <c r="K5491" s="22">
        <v>41.75</v>
      </c>
      <c r="L5491" s="22">
        <f t="shared" si="854"/>
        <v>0</v>
      </c>
      <c r="M5491" s="23">
        <f t="shared" si="855"/>
        <v>0</v>
      </c>
      <c r="N5491" s="22">
        <v>41.9</v>
      </c>
      <c r="O5491" s="22">
        <v>41.900001529999997</v>
      </c>
      <c r="P5491" s="22">
        <f t="shared" si="856"/>
        <v>-1.5299999986950752E-6</v>
      </c>
      <c r="Q5491" s="23">
        <f t="shared" si="857"/>
        <v>3.6515511761965212E-6</v>
      </c>
      <c r="R5491" s="24">
        <v>7795872</v>
      </c>
      <c r="S5491" s="24">
        <v>7795900</v>
      </c>
      <c r="T5491" s="24">
        <f t="shared" si="858"/>
        <v>-28</v>
      </c>
      <c r="U5491" s="23">
        <f t="shared" si="859"/>
        <v>3.5916314986082429E-4</v>
      </c>
    </row>
    <row r="5492" spans="1:21" x14ac:dyDescent="0.3">
      <c r="A5492" s="21">
        <v>43686</v>
      </c>
      <c r="B5492" s="22">
        <v>41.59</v>
      </c>
      <c r="C5492" s="22">
        <v>41.590000150000002</v>
      </c>
      <c r="D5492" s="22">
        <f t="shared" si="850"/>
        <v>-1.4999999820020093E-7</v>
      </c>
      <c r="E5492" s="23">
        <f t="shared" si="851"/>
        <v>3.6066361543449268E-7</v>
      </c>
      <c r="F5492" s="22">
        <v>41.71</v>
      </c>
      <c r="G5492" s="22">
        <v>41.709999080000003</v>
      </c>
      <c r="H5492" s="22">
        <f t="shared" si="852"/>
        <v>9.1999999796144039E-7</v>
      </c>
      <c r="I5492" s="23">
        <f t="shared" si="853"/>
        <v>2.2057061094556139E-6</v>
      </c>
      <c r="J5492" s="22">
        <v>41</v>
      </c>
      <c r="K5492" s="22">
        <v>41</v>
      </c>
      <c r="L5492" s="22">
        <f t="shared" si="854"/>
        <v>0</v>
      </c>
      <c r="M5492" s="23">
        <f t="shared" si="855"/>
        <v>0</v>
      </c>
      <c r="N5492" s="22">
        <v>41.41</v>
      </c>
      <c r="O5492" s="22">
        <v>41.409999849999998</v>
      </c>
      <c r="P5492" s="22">
        <f t="shared" si="856"/>
        <v>1.4999999820020093E-7</v>
      </c>
      <c r="Q5492" s="23">
        <f t="shared" si="857"/>
        <v>3.6223134205155268E-7</v>
      </c>
      <c r="R5492" s="24">
        <v>3480493</v>
      </c>
      <c r="S5492" s="24">
        <v>3480500</v>
      </c>
      <c r="T5492" s="24">
        <f t="shared" si="858"/>
        <v>-7</v>
      </c>
      <c r="U5492" s="23">
        <f t="shared" si="859"/>
        <v>2.0112052865967531E-4</v>
      </c>
    </row>
    <row r="5493" spans="1:21" x14ac:dyDescent="0.3">
      <c r="A5493" s="21">
        <v>43689</v>
      </c>
      <c r="B5493" s="22">
        <v>41.05</v>
      </c>
      <c r="C5493" s="22">
        <v>41.049999239999998</v>
      </c>
      <c r="D5493" s="22">
        <f t="shared" si="850"/>
        <v>7.5999999893383574E-7</v>
      </c>
      <c r="E5493" s="23">
        <f t="shared" si="851"/>
        <v>1.8514007624956921E-6</v>
      </c>
      <c r="F5493" s="22">
        <v>41.27</v>
      </c>
      <c r="G5493" s="22">
        <v>41.270000459999999</v>
      </c>
      <c r="H5493" s="22">
        <f t="shared" si="852"/>
        <v>-4.5999999542800651E-7</v>
      </c>
      <c r="I5493" s="23">
        <f t="shared" si="853"/>
        <v>1.1146110741477965E-6</v>
      </c>
      <c r="J5493" s="22">
        <v>40.85</v>
      </c>
      <c r="K5493" s="22">
        <v>40.849998470000003</v>
      </c>
      <c r="L5493" s="22">
        <f t="shared" si="854"/>
        <v>1.5299999986950752E-6</v>
      </c>
      <c r="M5493" s="23">
        <f t="shared" si="855"/>
        <v>3.7454101738062446E-6</v>
      </c>
      <c r="N5493" s="22">
        <v>40.96</v>
      </c>
      <c r="O5493" s="22">
        <v>40.959999080000003</v>
      </c>
      <c r="P5493" s="22">
        <f t="shared" si="856"/>
        <v>9.1999999796144039E-7</v>
      </c>
      <c r="Q5493" s="23">
        <f t="shared" si="857"/>
        <v>2.2460937954724199E-6</v>
      </c>
      <c r="R5493" s="24">
        <v>3365641</v>
      </c>
      <c r="S5493" s="24">
        <v>3463500</v>
      </c>
      <c r="T5493" s="24">
        <f t="shared" si="858"/>
        <v>-97859</v>
      </c>
      <c r="U5493" s="23">
        <f t="shared" si="859"/>
        <v>2.8254366969828206</v>
      </c>
    </row>
    <row r="5494" spans="1:21" x14ac:dyDescent="0.3">
      <c r="A5494" s="21">
        <v>43690</v>
      </c>
      <c r="B5494" s="22">
        <v>40.630000000000003</v>
      </c>
      <c r="C5494" s="22">
        <v>40.630001069999999</v>
      </c>
      <c r="D5494" s="22">
        <f t="shared" si="850"/>
        <v>-1.0699999961616413E-6</v>
      </c>
      <c r="E5494" s="23">
        <f t="shared" si="851"/>
        <v>2.6335219492565999E-6</v>
      </c>
      <c r="F5494" s="22">
        <v>41.99</v>
      </c>
      <c r="G5494" s="22">
        <v>41.990001679999999</v>
      </c>
      <c r="H5494" s="22">
        <f t="shared" si="852"/>
        <v>-1.6799999968952761E-6</v>
      </c>
      <c r="I5494" s="23">
        <f t="shared" si="853"/>
        <v>4.0009524402935822E-6</v>
      </c>
      <c r="J5494" s="22">
        <v>40.549999999999997</v>
      </c>
      <c r="K5494" s="22">
        <v>40.549999239999998</v>
      </c>
      <c r="L5494" s="22">
        <f t="shared" si="854"/>
        <v>7.5999999893383574E-7</v>
      </c>
      <c r="M5494" s="23">
        <f t="shared" si="855"/>
        <v>1.8742293789839188E-6</v>
      </c>
      <c r="N5494" s="22">
        <v>41.84</v>
      </c>
      <c r="O5494" s="22">
        <v>41.840000150000002</v>
      </c>
      <c r="P5494" s="22">
        <f t="shared" si="856"/>
        <v>-1.4999999820020093E-7</v>
      </c>
      <c r="Q5494" s="23">
        <f t="shared" si="857"/>
        <v>3.5850859861959374E-7</v>
      </c>
      <c r="R5494" s="24">
        <v>7834553</v>
      </c>
      <c r="S5494" s="24">
        <v>7697800</v>
      </c>
      <c r="T5494" s="24">
        <f t="shared" si="858"/>
        <v>136753</v>
      </c>
      <c r="U5494" s="23">
        <f t="shared" si="859"/>
        <v>1.7765205643170776</v>
      </c>
    </row>
    <row r="5495" spans="1:21" x14ac:dyDescent="0.3">
      <c r="A5495" s="21">
        <v>43691</v>
      </c>
      <c r="B5495" s="22">
        <v>40.85</v>
      </c>
      <c r="C5495" s="22">
        <v>40.849998470000003</v>
      </c>
      <c r="D5495" s="22">
        <f t="shared" si="850"/>
        <v>1.5299999986950752E-6</v>
      </c>
      <c r="E5495" s="23">
        <f t="shared" si="851"/>
        <v>3.7454101738062446E-6</v>
      </c>
      <c r="F5495" s="22">
        <v>41.09</v>
      </c>
      <c r="G5495" s="22">
        <v>41.090000150000002</v>
      </c>
      <c r="H5495" s="22">
        <f t="shared" si="852"/>
        <v>-1.4999999820020093E-7</v>
      </c>
      <c r="I5495" s="23">
        <f t="shared" si="853"/>
        <v>3.6505231845369297E-7</v>
      </c>
      <c r="J5495" s="22">
        <v>40.25</v>
      </c>
      <c r="K5495" s="22">
        <v>40.25</v>
      </c>
      <c r="L5495" s="22">
        <f t="shared" si="854"/>
        <v>0</v>
      </c>
      <c r="M5495" s="23">
        <f t="shared" si="855"/>
        <v>0</v>
      </c>
      <c r="N5495" s="22">
        <v>40.43</v>
      </c>
      <c r="O5495" s="22">
        <v>40.430000309999997</v>
      </c>
      <c r="P5495" s="22">
        <f t="shared" si="856"/>
        <v>-3.0999999722780558E-7</v>
      </c>
      <c r="Q5495" s="23">
        <f t="shared" si="857"/>
        <v>7.6675734566128579E-7</v>
      </c>
      <c r="R5495" s="24">
        <v>9622124</v>
      </c>
      <c r="S5495" s="24">
        <v>9621800</v>
      </c>
      <c r="T5495" s="24">
        <f t="shared" si="858"/>
        <v>324</v>
      </c>
      <c r="U5495" s="23">
        <f t="shared" si="859"/>
        <v>3.3673533018769878E-3</v>
      </c>
    </row>
    <row r="5496" spans="1:21" x14ac:dyDescent="0.3">
      <c r="A5496" s="21">
        <v>43692</v>
      </c>
      <c r="B5496" s="22">
        <v>40.380000000000003</v>
      </c>
      <c r="C5496" s="22">
        <v>40.380001069999999</v>
      </c>
      <c r="D5496" s="22">
        <f t="shared" si="850"/>
        <v>-1.0699999961616413E-6</v>
      </c>
      <c r="E5496" s="23">
        <f t="shared" si="851"/>
        <v>2.649826567133475E-6</v>
      </c>
      <c r="F5496" s="22">
        <v>40.99</v>
      </c>
      <c r="G5496" s="22">
        <v>40.990001679999999</v>
      </c>
      <c r="H5496" s="22">
        <f t="shared" si="852"/>
        <v>-1.6799999968952761E-6</v>
      </c>
      <c r="I5496" s="23">
        <f t="shared" si="853"/>
        <v>4.0985604489862417E-6</v>
      </c>
      <c r="J5496" s="22">
        <v>40.340000000000003</v>
      </c>
      <c r="K5496" s="22">
        <v>40.340000150000002</v>
      </c>
      <c r="L5496" s="22">
        <f t="shared" si="854"/>
        <v>-1.4999999820020093E-7</v>
      </c>
      <c r="M5496" s="23">
        <f t="shared" si="855"/>
        <v>3.718393595499303E-7</v>
      </c>
      <c r="N5496" s="22">
        <v>40.86</v>
      </c>
      <c r="O5496" s="22">
        <v>40.86000061</v>
      </c>
      <c r="P5496" s="22">
        <f t="shared" si="856"/>
        <v>-6.1000000073363481E-7</v>
      </c>
      <c r="Q5496" s="23">
        <f t="shared" si="857"/>
        <v>1.4929025737320828E-6</v>
      </c>
      <c r="R5496" s="24">
        <v>7690100</v>
      </c>
      <c r="S5496" s="24">
        <v>7690100</v>
      </c>
      <c r="T5496" s="24">
        <f t="shared" si="858"/>
        <v>0</v>
      </c>
      <c r="U5496" s="23">
        <f t="shared" si="859"/>
        <v>0</v>
      </c>
    </row>
    <row r="5497" spans="1:21" x14ac:dyDescent="0.3">
      <c r="A5497" s="21">
        <v>43693</v>
      </c>
      <c r="B5497" s="22">
        <v>41.18</v>
      </c>
      <c r="C5497" s="22">
        <v>41.180000309999997</v>
      </c>
      <c r="D5497" s="22">
        <f t="shared" si="850"/>
        <v>-3.0999999722780558E-7</v>
      </c>
      <c r="E5497" s="23">
        <f t="shared" si="851"/>
        <v>7.5279260537675695E-7</v>
      </c>
      <c r="F5497" s="22">
        <v>41.73</v>
      </c>
      <c r="G5497" s="22">
        <v>41.729999540000001</v>
      </c>
      <c r="H5497" s="22">
        <f t="shared" si="852"/>
        <v>4.5999999542800651E-7</v>
      </c>
      <c r="I5497" s="23">
        <f t="shared" si="853"/>
        <v>1.1023244680055094E-6</v>
      </c>
      <c r="J5497" s="22">
        <v>41.15</v>
      </c>
      <c r="K5497" s="22">
        <v>41.150001529999997</v>
      </c>
      <c r="L5497" s="22">
        <f t="shared" si="854"/>
        <v>-1.5299999986950752E-6</v>
      </c>
      <c r="M5497" s="23">
        <f t="shared" si="855"/>
        <v>3.7181043543331194E-6</v>
      </c>
      <c r="N5497" s="22">
        <v>41.54</v>
      </c>
      <c r="O5497" s="22">
        <v>41.540000919999997</v>
      </c>
      <c r="P5497" s="22">
        <f t="shared" si="856"/>
        <v>-9.1999999796144039E-7</v>
      </c>
      <c r="Q5497" s="23">
        <f t="shared" si="857"/>
        <v>2.214732733716657E-6</v>
      </c>
      <c r="R5497" s="24">
        <v>4845662</v>
      </c>
      <c r="S5497" s="24">
        <v>4845700</v>
      </c>
      <c r="T5497" s="24">
        <f t="shared" si="858"/>
        <v>-38</v>
      </c>
      <c r="U5497" s="23">
        <f t="shared" si="859"/>
        <v>7.842004251191778E-4</v>
      </c>
    </row>
    <row r="5498" spans="1:21" x14ac:dyDescent="0.3">
      <c r="A5498" s="21">
        <v>43696</v>
      </c>
      <c r="B5498" s="22">
        <v>42.16</v>
      </c>
      <c r="C5498" s="22">
        <v>42.159999849999998</v>
      </c>
      <c r="D5498" s="22">
        <f t="shared" si="850"/>
        <v>1.4999999820020093E-7</v>
      </c>
      <c r="E5498" s="23">
        <f t="shared" si="851"/>
        <v>3.557874732777091E-7</v>
      </c>
      <c r="F5498" s="22">
        <v>42.21</v>
      </c>
      <c r="G5498" s="22">
        <v>42.209999080000003</v>
      </c>
      <c r="H5498" s="22">
        <f t="shared" si="852"/>
        <v>9.1999999796144039E-7</v>
      </c>
      <c r="I5498" s="23">
        <f t="shared" si="853"/>
        <v>2.1795783416573352E-6</v>
      </c>
      <c r="J5498" s="22">
        <v>41.65</v>
      </c>
      <c r="K5498" s="22">
        <v>41.650001529999997</v>
      </c>
      <c r="L5498" s="22">
        <f t="shared" si="854"/>
        <v>-1.5299999986950752E-6</v>
      </c>
      <c r="M5498" s="23">
        <f t="shared" si="855"/>
        <v>3.673469249678261E-6</v>
      </c>
      <c r="N5498" s="22">
        <v>41.78</v>
      </c>
      <c r="O5498" s="22">
        <v>41.77999878</v>
      </c>
      <c r="P5498" s="22">
        <f t="shared" si="856"/>
        <v>1.2200000014672696E-6</v>
      </c>
      <c r="Q5498" s="23">
        <f t="shared" si="857"/>
        <v>2.9200575325322441E-6</v>
      </c>
      <c r="R5498" s="24">
        <v>3797555</v>
      </c>
      <c r="S5498" s="24">
        <v>3797600</v>
      </c>
      <c r="T5498" s="24">
        <f t="shared" si="858"/>
        <v>-45</v>
      </c>
      <c r="U5498" s="23">
        <f t="shared" si="859"/>
        <v>1.1849589214240573E-3</v>
      </c>
    </row>
    <row r="5499" spans="1:21" x14ac:dyDescent="0.3">
      <c r="A5499" s="21">
        <v>43697</v>
      </c>
      <c r="B5499" s="22">
        <v>42</v>
      </c>
      <c r="C5499" s="22">
        <v>42</v>
      </c>
      <c r="D5499" s="22">
        <f t="shared" si="850"/>
        <v>0</v>
      </c>
      <c r="E5499" s="23">
        <f t="shared" si="851"/>
        <v>0</v>
      </c>
      <c r="F5499" s="22">
        <v>42.22</v>
      </c>
      <c r="G5499" s="22">
        <v>42.22000122</v>
      </c>
      <c r="H5499" s="22">
        <f t="shared" si="852"/>
        <v>-1.2200000014672696E-6</v>
      </c>
      <c r="I5499" s="23">
        <f t="shared" si="853"/>
        <v>2.8896256897532831E-6</v>
      </c>
      <c r="J5499" s="22">
        <v>41.72</v>
      </c>
      <c r="K5499" s="22">
        <v>41.72000122</v>
      </c>
      <c r="L5499" s="22">
        <f t="shared" si="854"/>
        <v>-1.2200000014672696E-6</v>
      </c>
      <c r="M5499" s="23">
        <f t="shared" si="855"/>
        <v>2.9242568691067493E-6</v>
      </c>
      <c r="N5499" s="22">
        <v>41.94</v>
      </c>
      <c r="O5499" s="22">
        <v>41.939998629999998</v>
      </c>
      <c r="P5499" s="22">
        <f t="shared" si="856"/>
        <v>1.3699999996674705E-6</v>
      </c>
      <c r="Q5499" s="23">
        <f t="shared" si="857"/>
        <v>3.2665713982343795E-6</v>
      </c>
      <c r="R5499" s="24">
        <v>7540304</v>
      </c>
      <c r="S5499" s="24">
        <v>7540300</v>
      </c>
      <c r="T5499" s="24">
        <f t="shared" si="858"/>
        <v>4</v>
      </c>
      <c r="U5499" s="23">
        <f t="shared" si="859"/>
        <v>5.3048287203426918E-5</v>
      </c>
    </row>
    <row r="5500" spans="1:21" x14ac:dyDescent="0.3">
      <c r="A5500" s="21">
        <v>43698</v>
      </c>
      <c r="B5500" s="22">
        <v>42.41</v>
      </c>
      <c r="C5500" s="22">
        <v>42.409999849999998</v>
      </c>
      <c r="D5500" s="22">
        <f t="shared" si="850"/>
        <v>1.4999999820020093E-7</v>
      </c>
      <c r="E5500" s="23">
        <f t="shared" si="851"/>
        <v>3.5369016442050506E-7</v>
      </c>
      <c r="F5500" s="22">
        <v>42.64</v>
      </c>
      <c r="G5500" s="22">
        <v>42.63999939</v>
      </c>
      <c r="H5500" s="22">
        <f t="shared" si="852"/>
        <v>6.1000000073363481E-7</v>
      </c>
      <c r="I5500" s="23">
        <f t="shared" si="853"/>
        <v>1.4305816356946126E-6</v>
      </c>
      <c r="J5500" s="22">
        <v>42.29</v>
      </c>
      <c r="K5500" s="22">
        <v>42.290000919999997</v>
      </c>
      <c r="L5500" s="22">
        <f t="shared" si="854"/>
        <v>-9.1999999796144039E-7</v>
      </c>
      <c r="M5500" s="23">
        <f t="shared" si="855"/>
        <v>2.1754551382058479E-6</v>
      </c>
      <c r="N5500" s="22">
        <v>42.58</v>
      </c>
      <c r="O5500" s="22">
        <v>42.58000183</v>
      </c>
      <c r="P5500" s="22">
        <f t="shared" si="856"/>
        <v>-1.8300000022009044E-6</v>
      </c>
      <c r="Q5500" s="23">
        <f t="shared" si="857"/>
        <v>4.2977922112524823E-6</v>
      </c>
      <c r="R5500" s="24">
        <v>3914624</v>
      </c>
      <c r="S5500" s="24">
        <v>3914600</v>
      </c>
      <c r="T5500" s="24">
        <f t="shared" si="858"/>
        <v>24</v>
      </c>
      <c r="U5500" s="23">
        <f t="shared" si="859"/>
        <v>6.1308945997036728E-4</v>
      </c>
    </row>
    <row r="5501" spans="1:21" x14ac:dyDescent="0.3">
      <c r="A5501" s="21">
        <v>43699</v>
      </c>
      <c r="B5501" s="22">
        <v>42.39</v>
      </c>
      <c r="C5501" s="22">
        <v>42.38999939</v>
      </c>
      <c r="D5501" s="22">
        <f t="shared" si="850"/>
        <v>6.1000000073363481E-7</v>
      </c>
      <c r="E5501" s="23">
        <f t="shared" si="851"/>
        <v>1.4390186589092914E-6</v>
      </c>
      <c r="F5501" s="22">
        <v>42.49</v>
      </c>
      <c r="G5501" s="22">
        <v>42.490001679999999</v>
      </c>
      <c r="H5501" s="22">
        <f t="shared" si="852"/>
        <v>-1.6799999968952761E-6</v>
      </c>
      <c r="I5501" s="23">
        <f t="shared" si="853"/>
        <v>3.9538713355383329E-6</v>
      </c>
      <c r="J5501" s="22">
        <v>41.73</v>
      </c>
      <c r="K5501" s="22">
        <v>41.729999540000001</v>
      </c>
      <c r="L5501" s="22">
        <f t="shared" si="854"/>
        <v>4.5999999542800651E-7</v>
      </c>
      <c r="M5501" s="23">
        <f t="shared" si="855"/>
        <v>1.1023244680055094E-6</v>
      </c>
      <c r="N5501" s="22">
        <v>42.13</v>
      </c>
      <c r="O5501" s="22">
        <v>42.130001069999999</v>
      </c>
      <c r="P5501" s="22">
        <f t="shared" si="856"/>
        <v>-1.0699999961616413E-6</v>
      </c>
      <c r="Q5501" s="23">
        <f t="shared" si="857"/>
        <v>2.5397578186238613E-6</v>
      </c>
      <c r="R5501" s="24">
        <v>3145644</v>
      </c>
      <c r="S5501" s="24">
        <v>3145600</v>
      </c>
      <c r="T5501" s="24">
        <f t="shared" si="858"/>
        <v>44</v>
      </c>
      <c r="U5501" s="23">
        <f t="shared" si="859"/>
        <v>1.3987792472024416E-3</v>
      </c>
    </row>
    <row r="5502" spans="1:21" x14ac:dyDescent="0.3">
      <c r="A5502" s="21">
        <v>43700</v>
      </c>
      <c r="B5502" s="22">
        <v>41.94</v>
      </c>
      <c r="C5502" s="22">
        <v>41.939998629999998</v>
      </c>
      <c r="D5502" s="22">
        <f t="shared" si="850"/>
        <v>1.3699999996674705E-6</v>
      </c>
      <c r="E5502" s="23">
        <f t="shared" si="851"/>
        <v>3.2665713982343795E-6</v>
      </c>
      <c r="F5502" s="22">
        <v>42.15</v>
      </c>
      <c r="G5502" s="22">
        <v>42.150001529999997</v>
      </c>
      <c r="H5502" s="22">
        <f t="shared" si="852"/>
        <v>-1.5299999986950752E-6</v>
      </c>
      <c r="I5502" s="23">
        <f t="shared" si="853"/>
        <v>3.6298931035770122E-6</v>
      </c>
      <c r="J5502" s="22">
        <v>40.86</v>
      </c>
      <c r="K5502" s="22">
        <v>40.86000061</v>
      </c>
      <c r="L5502" s="22">
        <f t="shared" si="854"/>
        <v>-6.1000000073363481E-7</v>
      </c>
      <c r="M5502" s="23">
        <f t="shared" si="855"/>
        <v>1.4929025737320828E-6</v>
      </c>
      <c r="N5502" s="22">
        <v>40.950000000000003</v>
      </c>
      <c r="O5502" s="22">
        <v>40.950000760000002</v>
      </c>
      <c r="P5502" s="22">
        <f t="shared" si="856"/>
        <v>-7.5999999893383574E-7</v>
      </c>
      <c r="Q5502" s="23">
        <f t="shared" si="857"/>
        <v>1.8559218188738215E-6</v>
      </c>
      <c r="R5502" s="24">
        <v>7526853</v>
      </c>
      <c r="S5502" s="24">
        <v>7526900</v>
      </c>
      <c r="T5502" s="24">
        <f t="shared" si="858"/>
        <v>-47</v>
      </c>
      <c r="U5502" s="23">
        <f t="shared" si="859"/>
        <v>6.244270549628666E-4</v>
      </c>
    </row>
    <row r="5503" spans="1:21" x14ac:dyDescent="0.3">
      <c r="A5503" s="21">
        <v>43703</v>
      </c>
      <c r="B5503" s="22">
        <v>41.37</v>
      </c>
      <c r="C5503" s="22">
        <v>41.369998930000001</v>
      </c>
      <c r="D5503" s="22">
        <f t="shared" si="850"/>
        <v>1.0699999961616413E-6</v>
      </c>
      <c r="E5503" s="23">
        <f t="shared" si="851"/>
        <v>2.586415334387927E-6</v>
      </c>
      <c r="F5503" s="22">
        <v>41.55</v>
      </c>
      <c r="G5503" s="22">
        <v>41.549999239999998</v>
      </c>
      <c r="H5503" s="22">
        <f t="shared" si="852"/>
        <v>7.5999999893383574E-7</v>
      </c>
      <c r="I5503" s="23">
        <f t="shared" si="853"/>
        <v>1.8291215712037538E-6</v>
      </c>
      <c r="J5503" s="22">
        <v>41.13</v>
      </c>
      <c r="K5503" s="22">
        <v>41.130001069999999</v>
      </c>
      <c r="L5503" s="22">
        <f t="shared" si="854"/>
        <v>-1.0699999961616413E-6</v>
      </c>
      <c r="M5503" s="23">
        <f t="shared" si="855"/>
        <v>2.6015073385011256E-6</v>
      </c>
      <c r="N5503" s="22">
        <v>41.34</v>
      </c>
      <c r="O5503" s="22">
        <v>41.340000150000002</v>
      </c>
      <c r="P5503" s="22">
        <f t="shared" si="856"/>
        <v>-1.4999999820020093E-7</v>
      </c>
      <c r="Q5503" s="23">
        <f t="shared" si="857"/>
        <v>3.6284469679713082E-7</v>
      </c>
      <c r="R5503" s="24">
        <v>5519272</v>
      </c>
      <c r="S5503" s="24">
        <v>5519000</v>
      </c>
      <c r="T5503" s="24">
        <f t="shared" si="858"/>
        <v>272</v>
      </c>
      <c r="U5503" s="23">
        <f t="shared" si="859"/>
        <v>4.9284290632360932E-3</v>
      </c>
    </row>
    <row r="5504" spans="1:21" x14ac:dyDescent="0.3">
      <c r="A5504" s="21">
        <v>43704</v>
      </c>
      <c r="B5504" s="22">
        <v>41.55</v>
      </c>
      <c r="C5504" s="22">
        <v>41.549999239999998</v>
      </c>
      <c r="D5504" s="22">
        <f t="shared" si="850"/>
        <v>7.5999999893383574E-7</v>
      </c>
      <c r="E5504" s="23">
        <f t="shared" si="851"/>
        <v>1.8291215712037538E-6</v>
      </c>
      <c r="F5504" s="22">
        <v>41.68</v>
      </c>
      <c r="G5504" s="22">
        <v>41.680000309999997</v>
      </c>
      <c r="H5504" s="22">
        <f t="shared" si="852"/>
        <v>-3.0999999722780558E-7</v>
      </c>
      <c r="I5504" s="23">
        <f t="shared" si="853"/>
        <v>7.437619839782712E-7</v>
      </c>
      <c r="J5504" s="22">
        <v>41.27</v>
      </c>
      <c r="K5504" s="22">
        <v>41.270000459999999</v>
      </c>
      <c r="L5504" s="22">
        <f t="shared" si="854"/>
        <v>-4.5999999542800651E-7</v>
      </c>
      <c r="M5504" s="23">
        <f t="shared" si="855"/>
        <v>1.1146110741477965E-6</v>
      </c>
      <c r="N5504" s="22">
        <v>41.35</v>
      </c>
      <c r="O5504" s="22">
        <v>41.349998470000003</v>
      </c>
      <c r="P5504" s="22">
        <f t="shared" si="856"/>
        <v>1.5299999986950752E-6</v>
      </c>
      <c r="Q5504" s="23">
        <f t="shared" si="857"/>
        <v>3.7001210527374295E-6</v>
      </c>
      <c r="R5504" s="24">
        <v>4192830</v>
      </c>
      <c r="S5504" s="24">
        <v>4192800</v>
      </c>
      <c r="T5504" s="24">
        <f t="shared" si="858"/>
        <v>30</v>
      </c>
      <c r="U5504" s="23">
        <f t="shared" si="859"/>
        <v>7.1551230681167716E-4</v>
      </c>
    </row>
    <row r="5505" spans="1:21" x14ac:dyDescent="0.3">
      <c r="A5505" s="21">
        <v>43705</v>
      </c>
      <c r="B5505" s="22">
        <v>41.32</v>
      </c>
      <c r="C5505" s="22">
        <v>41.319999690000003</v>
      </c>
      <c r="D5505" s="22">
        <f t="shared" si="850"/>
        <v>3.0999999722780558E-7</v>
      </c>
      <c r="E5505" s="23">
        <f t="shared" si="851"/>
        <v>7.5024201247230353E-7</v>
      </c>
      <c r="F5505" s="22">
        <v>41.77</v>
      </c>
      <c r="G5505" s="22">
        <v>41.770000459999999</v>
      </c>
      <c r="H5505" s="22">
        <f t="shared" si="852"/>
        <v>-4.5999999542800651E-7</v>
      </c>
      <c r="I5505" s="23">
        <f t="shared" si="853"/>
        <v>1.1012688301703853E-6</v>
      </c>
      <c r="J5505" s="22">
        <v>41.05</v>
      </c>
      <c r="K5505" s="22">
        <v>41.049999239999998</v>
      </c>
      <c r="L5505" s="22">
        <f t="shared" si="854"/>
        <v>7.5999999893383574E-7</v>
      </c>
      <c r="M5505" s="23">
        <f t="shared" si="855"/>
        <v>1.8514007624956921E-6</v>
      </c>
      <c r="N5505" s="22">
        <v>41.65</v>
      </c>
      <c r="O5505" s="22">
        <v>41.650001529999997</v>
      </c>
      <c r="P5505" s="22">
        <f t="shared" si="856"/>
        <v>-1.5299999986950752E-6</v>
      </c>
      <c r="Q5505" s="23">
        <f t="shared" si="857"/>
        <v>3.673469249678261E-6</v>
      </c>
      <c r="R5505" s="24">
        <v>3586256</v>
      </c>
      <c r="S5505" s="24">
        <v>3586000</v>
      </c>
      <c r="T5505" s="24">
        <f t="shared" si="858"/>
        <v>256</v>
      </c>
      <c r="U5505" s="23">
        <f t="shared" si="859"/>
        <v>7.1388733965421078E-3</v>
      </c>
    </row>
    <row r="5506" spans="1:21" x14ac:dyDescent="0.3">
      <c r="A5506" s="21">
        <v>43706</v>
      </c>
      <c r="B5506" s="22">
        <v>42.34</v>
      </c>
      <c r="C5506" s="22">
        <v>42.340000150000002</v>
      </c>
      <c r="D5506" s="22">
        <f t="shared" ref="D5506:D5569" si="860">B5506-C5506</f>
        <v>-1.4999999820020093E-7</v>
      </c>
      <c r="E5506" s="23">
        <f t="shared" ref="E5506:E5569" si="861">IFERROR(ABS(D5506)/C5506*100,0)</f>
        <v>3.5427491182992101E-7</v>
      </c>
      <c r="F5506" s="22">
        <v>42.57</v>
      </c>
      <c r="G5506" s="22">
        <v>42.569999690000003</v>
      </c>
      <c r="H5506" s="22">
        <f t="shared" ref="H5506:H5569" si="862">F5506-G5506</f>
        <v>3.0999999722780558E-7</v>
      </c>
      <c r="I5506" s="23">
        <f t="shared" ref="I5506:I5569" si="863">IFERROR(ABS(H5506)/G5506*100,0)</f>
        <v>7.2821235491018052E-7</v>
      </c>
      <c r="J5506" s="22">
        <v>42.23</v>
      </c>
      <c r="K5506" s="22">
        <v>42.229999540000001</v>
      </c>
      <c r="L5506" s="22">
        <f t="shared" ref="L5506:L5569" si="864">J5506-K5506</f>
        <v>4.5999999542800651E-7</v>
      </c>
      <c r="M5506" s="23">
        <f t="shared" ref="M5506:M5569" si="865">IFERROR(ABS(L5506)/K5506*100,0)</f>
        <v>1.0892730296913625E-6</v>
      </c>
      <c r="N5506" s="22">
        <v>42.28</v>
      </c>
      <c r="O5506" s="22">
        <v>42.27999878</v>
      </c>
      <c r="P5506" s="22">
        <f t="shared" ref="P5506:P5569" si="866">N5506-O5506</f>
        <v>1.2200000014672696E-6</v>
      </c>
      <c r="Q5506" s="23">
        <f t="shared" ref="Q5506:Q5569" si="867">IFERROR(ABS(P5506)/O5506*100,0)</f>
        <v>2.8855251576884496E-6</v>
      </c>
      <c r="R5506" s="24">
        <v>5171590</v>
      </c>
      <c r="S5506" s="24">
        <v>5171600</v>
      </c>
      <c r="T5506" s="24">
        <f t="shared" ref="T5506:T5569" si="868">R5506-S5506</f>
        <v>-10</v>
      </c>
      <c r="U5506" s="23">
        <f t="shared" ref="U5506:U5569" si="869">IFERROR(ABS(T5506)/S5506*100,0)</f>
        <v>1.9336375589759454E-4</v>
      </c>
    </row>
    <row r="5507" spans="1:21" x14ac:dyDescent="0.3">
      <c r="A5507" s="21">
        <v>43707</v>
      </c>
      <c r="B5507" s="22">
        <v>42.71</v>
      </c>
      <c r="C5507" s="22">
        <v>42.709999080000003</v>
      </c>
      <c r="D5507" s="22">
        <f t="shared" si="860"/>
        <v>9.1999999796144039E-7</v>
      </c>
      <c r="E5507" s="23">
        <f t="shared" si="861"/>
        <v>2.1540623221231884E-6</v>
      </c>
      <c r="F5507" s="22">
        <v>42.89</v>
      </c>
      <c r="G5507" s="22">
        <v>42.88999939</v>
      </c>
      <c r="H5507" s="22">
        <f t="shared" si="862"/>
        <v>6.1000000073363481E-7</v>
      </c>
      <c r="I5507" s="23">
        <f t="shared" si="863"/>
        <v>1.4222429690121634E-6</v>
      </c>
      <c r="J5507" s="22">
        <v>42.36</v>
      </c>
      <c r="K5507" s="22">
        <v>42.36000061</v>
      </c>
      <c r="L5507" s="22">
        <f t="shared" si="864"/>
        <v>-6.1000000073363481E-7</v>
      </c>
      <c r="M5507" s="23">
        <f t="shared" si="865"/>
        <v>1.4400377524773479E-6</v>
      </c>
      <c r="N5507" s="22">
        <v>42.63</v>
      </c>
      <c r="O5507" s="22">
        <v>42.630001069999999</v>
      </c>
      <c r="P5507" s="22">
        <f t="shared" si="866"/>
        <v>-1.0699999961616413E-6</v>
      </c>
      <c r="Q5507" s="23">
        <f t="shared" si="867"/>
        <v>2.5099694330400385E-6</v>
      </c>
      <c r="R5507" s="24">
        <v>5382157</v>
      </c>
      <c r="S5507" s="24">
        <v>5382200</v>
      </c>
      <c r="T5507" s="24">
        <f t="shared" si="868"/>
        <v>-43</v>
      </c>
      <c r="U5507" s="23">
        <f t="shared" si="869"/>
        <v>7.9892980565567974E-4</v>
      </c>
    </row>
    <row r="5508" spans="1:21" x14ac:dyDescent="0.3">
      <c r="A5508" s="21">
        <v>43711</v>
      </c>
      <c r="B5508" s="22">
        <v>42.15</v>
      </c>
      <c r="C5508" s="22">
        <v>42.150001529999997</v>
      </c>
      <c r="D5508" s="22">
        <f t="shared" si="860"/>
        <v>-1.5299999986950752E-6</v>
      </c>
      <c r="E5508" s="23">
        <f t="shared" si="861"/>
        <v>3.6298931035770122E-6</v>
      </c>
      <c r="F5508" s="22">
        <v>42.16</v>
      </c>
      <c r="G5508" s="22">
        <v>42.159999849999998</v>
      </c>
      <c r="H5508" s="22">
        <f t="shared" si="862"/>
        <v>1.4999999820020093E-7</v>
      </c>
      <c r="I5508" s="23">
        <f t="shared" si="863"/>
        <v>3.557874732777091E-7</v>
      </c>
      <c r="J5508" s="22">
        <v>41.58</v>
      </c>
      <c r="K5508" s="22">
        <v>41.58000183</v>
      </c>
      <c r="L5508" s="22">
        <f t="shared" si="864"/>
        <v>-1.8300000022009044E-6</v>
      </c>
      <c r="M5508" s="23">
        <f t="shared" si="865"/>
        <v>4.4011542127459894E-6</v>
      </c>
      <c r="N5508" s="22">
        <v>41.72</v>
      </c>
      <c r="O5508" s="22">
        <v>41.72000122</v>
      </c>
      <c r="P5508" s="22">
        <f t="shared" si="866"/>
        <v>-1.2200000014672696E-6</v>
      </c>
      <c r="Q5508" s="23">
        <f t="shared" si="867"/>
        <v>2.9242568691067493E-6</v>
      </c>
      <c r="R5508" s="24">
        <v>4748058</v>
      </c>
      <c r="S5508" s="24">
        <v>4748000</v>
      </c>
      <c r="T5508" s="24">
        <f t="shared" si="868"/>
        <v>58</v>
      </c>
      <c r="U5508" s="23">
        <f t="shared" si="869"/>
        <v>1.2215669755686605E-3</v>
      </c>
    </row>
    <row r="5509" spans="1:21" x14ac:dyDescent="0.3">
      <c r="A5509" s="21">
        <v>43712</v>
      </c>
      <c r="B5509" s="22">
        <v>42.61</v>
      </c>
      <c r="C5509" s="22">
        <v>42.61000061</v>
      </c>
      <c r="D5509" s="22">
        <f t="shared" si="860"/>
        <v>-6.1000000073363481E-7</v>
      </c>
      <c r="E5509" s="23">
        <f t="shared" si="861"/>
        <v>1.4315888101406785E-6</v>
      </c>
      <c r="F5509" s="22">
        <v>43.15</v>
      </c>
      <c r="G5509" s="22">
        <v>43.150001529999997</v>
      </c>
      <c r="H5509" s="22">
        <f t="shared" si="862"/>
        <v>-1.5299999986950752E-6</v>
      </c>
      <c r="I5509" s="23">
        <f t="shared" si="863"/>
        <v>3.5457704390377464E-6</v>
      </c>
      <c r="J5509" s="22">
        <v>42.39</v>
      </c>
      <c r="K5509" s="22">
        <v>42.38999939</v>
      </c>
      <c r="L5509" s="22">
        <f t="shared" si="864"/>
        <v>6.1000000073363481E-7</v>
      </c>
      <c r="M5509" s="23">
        <f t="shared" si="865"/>
        <v>1.4390186589092914E-6</v>
      </c>
      <c r="N5509" s="22">
        <v>43.15</v>
      </c>
      <c r="O5509" s="22">
        <v>43.150001529999997</v>
      </c>
      <c r="P5509" s="22">
        <f t="shared" si="866"/>
        <v>-1.5299999986950752E-6</v>
      </c>
      <c r="Q5509" s="23">
        <f t="shared" si="867"/>
        <v>3.5457704390377464E-6</v>
      </c>
      <c r="R5509" s="24">
        <v>4465601</v>
      </c>
      <c r="S5509" s="24">
        <v>4460900</v>
      </c>
      <c r="T5509" s="24">
        <f t="shared" si="868"/>
        <v>4701</v>
      </c>
      <c r="U5509" s="23">
        <f t="shared" si="869"/>
        <v>0.10538232195296912</v>
      </c>
    </row>
    <row r="5510" spans="1:21" x14ac:dyDescent="0.3">
      <c r="A5510" s="21">
        <v>43713</v>
      </c>
      <c r="B5510" s="22">
        <v>43.76</v>
      </c>
      <c r="C5510" s="22">
        <v>43.759998320000001</v>
      </c>
      <c r="D5510" s="22">
        <f t="shared" si="860"/>
        <v>1.6799999968952761E-6</v>
      </c>
      <c r="E5510" s="23">
        <f t="shared" si="861"/>
        <v>3.8391226265825782E-6</v>
      </c>
      <c r="F5510" s="22">
        <v>44.51</v>
      </c>
      <c r="G5510" s="22">
        <v>44.509998320000001</v>
      </c>
      <c r="H5510" s="22">
        <f t="shared" si="862"/>
        <v>1.6799999968952761E-6</v>
      </c>
      <c r="I5510" s="23">
        <f t="shared" si="863"/>
        <v>3.774432847238256E-6</v>
      </c>
      <c r="J5510" s="22">
        <v>43.76</v>
      </c>
      <c r="K5510" s="22">
        <v>43.759998320000001</v>
      </c>
      <c r="L5510" s="22">
        <f t="shared" si="864"/>
        <v>1.6799999968952761E-6</v>
      </c>
      <c r="M5510" s="23">
        <f t="shared" si="865"/>
        <v>3.8391226265825782E-6</v>
      </c>
      <c r="N5510" s="22">
        <v>44.24</v>
      </c>
      <c r="O5510" s="22">
        <v>44.240001679999999</v>
      </c>
      <c r="P5510" s="22">
        <f t="shared" si="866"/>
        <v>-1.6799999968952761E-6</v>
      </c>
      <c r="Q5510" s="23">
        <f t="shared" si="867"/>
        <v>3.7974682032048151E-6</v>
      </c>
      <c r="R5510" s="24">
        <v>7701277</v>
      </c>
      <c r="S5510" s="24">
        <v>7698300</v>
      </c>
      <c r="T5510" s="24">
        <f t="shared" si="868"/>
        <v>2977</v>
      </c>
      <c r="U5510" s="23">
        <f t="shared" si="869"/>
        <v>3.8670875388072692E-2</v>
      </c>
    </row>
    <row r="5511" spans="1:21" x14ac:dyDescent="0.3">
      <c r="A5511" s="21">
        <v>43714</v>
      </c>
      <c r="B5511" s="22">
        <v>44</v>
      </c>
      <c r="C5511" s="22">
        <v>44</v>
      </c>
      <c r="D5511" s="22">
        <f t="shared" si="860"/>
        <v>0</v>
      </c>
      <c r="E5511" s="23">
        <f t="shared" si="861"/>
        <v>0</v>
      </c>
      <c r="F5511" s="22">
        <v>44.04</v>
      </c>
      <c r="G5511" s="22">
        <v>44.040000919999997</v>
      </c>
      <c r="H5511" s="22">
        <f t="shared" si="862"/>
        <v>-9.1999999796144039E-7</v>
      </c>
      <c r="I5511" s="23">
        <f t="shared" si="863"/>
        <v>2.0890099426488396E-6</v>
      </c>
      <c r="J5511" s="22">
        <v>43.69</v>
      </c>
      <c r="K5511" s="22">
        <v>43.689998629999998</v>
      </c>
      <c r="L5511" s="22">
        <f t="shared" si="864"/>
        <v>1.3699999996674705E-6</v>
      </c>
      <c r="M5511" s="23">
        <f t="shared" si="865"/>
        <v>3.1357290973379703E-6</v>
      </c>
      <c r="N5511" s="22">
        <v>43.71</v>
      </c>
      <c r="O5511" s="22">
        <v>43.709999080000003</v>
      </c>
      <c r="P5511" s="22">
        <f t="shared" si="866"/>
        <v>9.1999999796144039E-7</v>
      </c>
      <c r="Q5511" s="23">
        <f t="shared" si="867"/>
        <v>2.1047815541647923E-6</v>
      </c>
      <c r="R5511" s="24">
        <v>4325317</v>
      </c>
      <c r="S5511" s="24">
        <v>4325300</v>
      </c>
      <c r="T5511" s="24">
        <f t="shared" si="868"/>
        <v>17</v>
      </c>
      <c r="U5511" s="23">
        <f t="shared" si="869"/>
        <v>3.9303632118003378E-4</v>
      </c>
    </row>
    <row r="5512" spans="1:21" x14ac:dyDescent="0.3">
      <c r="A5512" s="21">
        <v>43717</v>
      </c>
      <c r="B5512" s="22">
        <v>43.91</v>
      </c>
      <c r="C5512" s="22">
        <v>43.909999849999998</v>
      </c>
      <c r="D5512" s="22">
        <f t="shared" si="860"/>
        <v>1.4999999820020093E-7</v>
      </c>
      <c r="E5512" s="23">
        <f t="shared" si="861"/>
        <v>3.4160783127445389E-7</v>
      </c>
      <c r="F5512" s="22">
        <v>44.08</v>
      </c>
      <c r="G5512" s="22">
        <v>44.08000183</v>
      </c>
      <c r="H5512" s="22">
        <f t="shared" si="862"/>
        <v>-1.8300000022009044E-6</v>
      </c>
      <c r="I5512" s="23">
        <f t="shared" si="863"/>
        <v>4.1515424823676882E-6</v>
      </c>
      <c r="J5512" s="22">
        <v>43.54</v>
      </c>
      <c r="K5512" s="22">
        <v>43.540000919999997</v>
      </c>
      <c r="L5512" s="22">
        <f t="shared" si="864"/>
        <v>-9.1999999796144039E-7</v>
      </c>
      <c r="M5512" s="23">
        <f t="shared" si="865"/>
        <v>2.1129994913225657E-6</v>
      </c>
      <c r="N5512" s="22">
        <v>43.85</v>
      </c>
      <c r="O5512" s="22">
        <v>43.849998470000003</v>
      </c>
      <c r="P5512" s="22">
        <f t="shared" si="866"/>
        <v>1.5299999986950752E-6</v>
      </c>
      <c r="Q5512" s="23">
        <f t="shared" si="867"/>
        <v>3.48916773564274E-6</v>
      </c>
      <c r="R5512" s="24">
        <v>4677018</v>
      </c>
      <c r="S5512" s="24">
        <v>4677000</v>
      </c>
      <c r="T5512" s="24">
        <f t="shared" si="868"/>
        <v>18</v>
      </c>
      <c r="U5512" s="23">
        <f t="shared" si="869"/>
        <v>3.8486209108402826E-4</v>
      </c>
    </row>
    <row r="5513" spans="1:21" x14ac:dyDescent="0.3">
      <c r="A5513" s="21">
        <v>43718</v>
      </c>
      <c r="B5513" s="22">
        <v>43.6</v>
      </c>
      <c r="C5513" s="22">
        <v>43.599998470000003</v>
      </c>
      <c r="D5513" s="22">
        <f t="shared" si="860"/>
        <v>1.5299999986950752E-6</v>
      </c>
      <c r="E5513" s="23">
        <f t="shared" si="861"/>
        <v>3.5091744320767063E-6</v>
      </c>
      <c r="F5513" s="22">
        <v>44.1</v>
      </c>
      <c r="G5513" s="22">
        <v>44.099998470000003</v>
      </c>
      <c r="H5513" s="22">
        <f t="shared" si="862"/>
        <v>1.5299999986950752E-6</v>
      </c>
      <c r="I5513" s="23">
        <f t="shared" si="863"/>
        <v>3.4693878725095456E-6</v>
      </c>
      <c r="J5513" s="22">
        <v>43.36</v>
      </c>
      <c r="K5513" s="22">
        <v>43.36000061</v>
      </c>
      <c r="L5513" s="22">
        <f t="shared" si="864"/>
        <v>-6.1000000073363481E-7</v>
      </c>
      <c r="M5513" s="23">
        <f t="shared" si="865"/>
        <v>1.4068265501660352E-6</v>
      </c>
      <c r="N5513" s="22">
        <v>44.1</v>
      </c>
      <c r="O5513" s="22">
        <v>44.099998470000003</v>
      </c>
      <c r="P5513" s="22">
        <f t="shared" si="866"/>
        <v>1.5299999986950752E-6</v>
      </c>
      <c r="Q5513" s="23">
        <f t="shared" si="867"/>
        <v>3.4693878725095456E-6</v>
      </c>
      <c r="R5513" s="24">
        <v>5001631</v>
      </c>
      <c r="S5513" s="24">
        <v>5001600</v>
      </c>
      <c r="T5513" s="24">
        <f t="shared" si="868"/>
        <v>31</v>
      </c>
      <c r="U5513" s="23">
        <f t="shared" si="869"/>
        <v>6.1980166346769041E-4</v>
      </c>
    </row>
    <row r="5514" spans="1:21" x14ac:dyDescent="0.3">
      <c r="A5514" s="21">
        <v>43719</v>
      </c>
      <c r="B5514" s="22">
        <v>43.91</v>
      </c>
      <c r="C5514" s="22">
        <v>43.909999849999998</v>
      </c>
      <c r="D5514" s="22">
        <f t="shared" si="860"/>
        <v>1.4999999820020093E-7</v>
      </c>
      <c r="E5514" s="23">
        <f t="shared" si="861"/>
        <v>3.4160783127445389E-7</v>
      </c>
      <c r="F5514" s="22">
        <v>44.27</v>
      </c>
      <c r="G5514" s="22">
        <v>44.270000459999999</v>
      </c>
      <c r="H5514" s="22">
        <f t="shared" si="862"/>
        <v>-4.5999999542800651E-7</v>
      </c>
      <c r="I5514" s="23">
        <f t="shared" si="863"/>
        <v>1.0390783615275492E-6</v>
      </c>
      <c r="J5514" s="22">
        <v>43.84</v>
      </c>
      <c r="K5514" s="22">
        <v>43.840000150000002</v>
      </c>
      <c r="L5514" s="22">
        <f t="shared" si="864"/>
        <v>-1.4999999820020093E-7</v>
      </c>
      <c r="M5514" s="23">
        <f t="shared" si="865"/>
        <v>3.4215327939546307E-7</v>
      </c>
      <c r="N5514" s="22">
        <v>44.22</v>
      </c>
      <c r="O5514" s="22">
        <v>44.22000122</v>
      </c>
      <c r="P5514" s="22">
        <f t="shared" si="866"/>
        <v>-1.2200000014672696E-6</v>
      </c>
      <c r="Q5514" s="23">
        <f t="shared" si="867"/>
        <v>2.7589325368799019E-6</v>
      </c>
      <c r="R5514" s="24">
        <v>4016804</v>
      </c>
      <c r="S5514" s="24">
        <v>4016800</v>
      </c>
      <c r="T5514" s="24">
        <f t="shared" si="868"/>
        <v>4</v>
      </c>
      <c r="U5514" s="23">
        <f t="shared" si="869"/>
        <v>9.9581756622186827E-5</v>
      </c>
    </row>
    <row r="5515" spans="1:21" x14ac:dyDescent="0.3">
      <c r="A5515" s="21">
        <v>43720</v>
      </c>
      <c r="B5515" s="22">
        <v>44.29</v>
      </c>
      <c r="C5515" s="22">
        <v>44.290000919999997</v>
      </c>
      <c r="D5515" s="22">
        <f t="shared" si="860"/>
        <v>-9.1999999796144039E-7</v>
      </c>
      <c r="E5515" s="23">
        <f t="shared" si="861"/>
        <v>2.0772182859585287E-6</v>
      </c>
      <c r="F5515" s="22">
        <v>44.46</v>
      </c>
      <c r="G5515" s="22">
        <v>44.459999080000003</v>
      </c>
      <c r="H5515" s="22">
        <f t="shared" si="862"/>
        <v>9.1999999796144039E-7</v>
      </c>
      <c r="I5515" s="23">
        <f t="shared" si="863"/>
        <v>2.0692757917201476E-6</v>
      </c>
      <c r="J5515" s="22">
        <v>43.93</v>
      </c>
      <c r="K5515" s="22">
        <v>43.930000309999997</v>
      </c>
      <c r="L5515" s="22">
        <f t="shared" si="864"/>
        <v>-3.0999999722780558E-7</v>
      </c>
      <c r="M5515" s="23">
        <f t="shared" si="865"/>
        <v>7.0566809706404392E-7</v>
      </c>
      <c r="N5515" s="22">
        <v>44.07</v>
      </c>
      <c r="O5515" s="22">
        <v>44.069999690000003</v>
      </c>
      <c r="P5515" s="22">
        <f t="shared" si="866"/>
        <v>3.0999999722780558E-7</v>
      </c>
      <c r="Q5515" s="23">
        <f t="shared" si="867"/>
        <v>7.0342636580083338E-7</v>
      </c>
      <c r="R5515" s="24">
        <v>6577939</v>
      </c>
      <c r="S5515" s="24">
        <v>6577900</v>
      </c>
      <c r="T5515" s="24">
        <f t="shared" si="868"/>
        <v>39</v>
      </c>
      <c r="U5515" s="23">
        <f t="shared" si="869"/>
        <v>5.9289438878669485E-4</v>
      </c>
    </row>
    <row r="5516" spans="1:21" x14ac:dyDescent="0.3">
      <c r="A5516" s="21">
        <v>43721</v>
      </c>
      <c r="B5516" s="22">
        <v>44.43</v>
      </c>
      <c r="C5516" s="22">
        <v>44.430000309999997</v>
      </c>
      <c r="D5516" s="22">
        <f t="shared" si="860"/>
        <v>-3.0999999722780558E-7</v>
      </c>
      <c r="E5516" s="23">
        <f t="shared" si="861"/>
        <v>6.9772675008969767E-7</v>
      </c>
      <c r="F5516" s="22">
        <v>44.83</v>
      </c>
      <c r="G5516" s="22">
        <v>44.83000183</v>
      </c>
      <c r="H5516" s="22">
        <f t="shared" si="862"/>
        <v>-1.8300000022009044E-6</v>
      </c>
      <c r="I5516" s="23">
        <f t="shared" si="863"/>
        <v>4.0820877258503217E-6</v>
      </c>
      <c r="J5516" s="22">
        <v>44.19</v>
      </c>
      <c r="K5516" s="22">
        <v>44.189998629999998</v>
      </c>
      <c r="L5516" s="22">
        <f t="shared" si="864"/>
        <v>1.3699999996674705E-6</v>
      </c>
      <c r="M5516" s="23">
        <f t="shared" si="865"/>
        <v>3.1002490204591134E-6</v>
      </c>
      <c r="N5516" s="22">
        <v>44.74</v>
      </c>
      <c r="O5516" s="22">
        <v>44.740001679999999</v>
      </c>
      <c r="P5516" s="22">
        <f t="shared" si="866"/>
        <v>-1.6799999968952761E-6</v>
      </c>
      <c r="Q5516" s="23">
        <f t="shared" si="867"/>
        <v>3.7550289088305551E-6</v>
      </c>
      <c r="R5516" s="24">
        <v>6231092</v>
      </c>
      <c r="S5516" s="24">
        <v>6231100</v>
      </c>
      <c r="T5516" s="24">
        <f t="shared" si="868"/>
        <v>-8</v>
      </c>
      <c r="U5516" s="23">
        <f t="shared" si="869"/>
        <v>1.2838824605607355E-4</v>
      </c>
    </row>
    <row r="5517" spans="1:21" x14ac:dyDescent="0.3">
      <c r="A5517" s="21">
        <v>43724</v>
      </c>
      <c r="B5517" s="22">
        <v>44.53</v>
      </c>
      <c r="C5517" s="22">
        <v>44.52999878</v>
      </c>
      <c r="D5517" s="22">
        <f t="shared" si="860"/>
        <v>1.2200000014672696E-6</v>
      </c>
      <c r="E5517" s="23">
        <f t="shared" si="861"/>
        <v>2.7397261057532634E-6</v>
      </c>
      <c r="F5517" s="22">
        <v>44.74</v>
      </c>
      <c r="G5517" s="22">
        <v>44.740001679999999</v>
      </c>
      <c r="H5517" s="22">
        <f t="shared" si="862"/>
        <v>-1.6799999968952761E-6</v>
      </c>
      <c r="I5517" s="23">
        <f t="shared" si="863"/>
        <v>3.7550289088305551E-6</v>
      </c>
      <c r="J5517" s="22">
        <v>44.49</v>
      </c>
      <c r="K5517" s="22">
        <v>44.490001679999999</v>
      </c>
      <c r="L5517" s="22">
        <f t="shared" si="864"/>
        <v>-1.6799999968952761E-6</v>
      </c>
      <c r="M5517" s="23">
        <f t="shared" si="865"/>
        <v>3.7761293177260141E-6</v>
      </c>
      <c r="N5517" s="22">
        <v>44.6</v>
      </c>
      <c r="O5517" s="22">
        <v>44.599998470000003</v>
      </c>
      <c r="P5517" s="22">
        <f t="shared" si="866"/>
        <v>1.5299999986950752E-6</v>
      </c>
      <c r="Q5517" s="23">
        <f t="shared" si="867"/>
        <v>3.430493388299605E-6</v>
      </c>
      <c r="R5517" s="24">
        <v>3716348</v>
      </c>
      <c r="S5517" s="24">
        <v>3716300</v>
      </c>
      <c r="T5517" s="24">
        <f t="shared" si="868"/>
        <v>48</v>
      </c>
      <c r="U5517" s="23">
        <f t="shared" si="869"/>
        <v>1.2916072437639588E-3</v>
      </c>
    </row>
    <row r="5518" spans="1:21" x14ac:dyDescent="0.3">
      <c r="A5518" s="21">
        <v>43725</v>
      </c>
      <c r="B5518" s="22">
        <v>44.28</v>
      </c>
      <c r="C5518" s="22">
        <v>44.27999878</v>
      </c>
      <c r="D5518" s="22">
        <f t="shared" si="860"/>
        <v>1.2200000014672696E-6</v>
      </c>
      <c r="E5518" s="23">
        <f t="shared" si="861"/>
        <v>2.7551942978334235E-6</v>
      </c>
      <c r="F5518" s="22">
        <v>45.15</v>
      </c>
      <c r="G5518" s="22">
        <v>45.150001529999997</v>
      </c>
      <c r="H5518" s="22">
        <f t="shared" si="862"/>
        <v>-1.5299999986950752E-6</v>
      </c>
      <c r="I5518" s="23">
        <f t="shared" si="863"/>
        <v>3.3887042012135126E-6</v>
      </c>
      <c r="J5518" s="22">
        <v>44.21</v>
      </c>
      <c r="K5518" s="22">
        <v>44.209999080000003</v>
      </c>
      <c r="L5518" s="22">
        <f t="shared" si="864"/>
        <v>9.1999999796144039E-7</v>
      </c>
      <c r="M5518" s="23">
        <f t="shared" si="865"/>
        <v>2.0809771931835116E-6</v>
      </c>
      <c r="N5518" s="22">
        <v>45.13</v>
      </c>
      <c r="O5518" s="22">
        <v>45.130001069999999</v>
      </c>
      <c r="P5518" s="22">
        <f t="shared" si="866"/>
        <v>-1.0699999961616413E-6</v>
      </c>
      <c r="Q5518" s="23">
        <f t="shared" si="867"/>
        <v>2.3709283642648079E-6</v>
      </c>
      <c r="R5518" s="24">
        <v>6142089</v>
      </c>
      <c r="S5518" s="24">
        <v>6110900</v>
      </c>
      <c r="T5518" s="24">
        <f t="shared" si="868"/>
        <v>31189</v>
      </c>
      <c r="U5518" s="23">
        <f t="shared" si="869"/>
        <v>0.51038308596115145</v>
      </c>
    </row>
    <row r="5519" spans="1:21" x14ac:dyDescent="0.3">
      <c r="A5519" s="21">
        <v>43726</v>
      </c>
      <c r="B5519" s="22">
        <v>45.17</v>
      </c>
      <c r="C5519" s="22">
        <v>45.16999817</v>
      </c>
      <c r="D5519" s="22">
        <f t="shared" si="860"/>
        <v>1.8300000022009044E-6</v>
      </c>
      <c r="E5519" s="23">
        <f t="shared" si="861"/>
        <v>4.0513616921426245E-6</v>
      </c>
      <c r="F5519" s="22">
        <v>45.2</v>
      </c>
      <c r="G5519" s="22">
        <v>45.200000760000002</v>
      </c>
      <c r="H5519" s="22">
        <f t="shared" si="862"/>
        <v>-7.5999999893383574E-7</v>
      </c>
      <c r="I5519" s="23">
        <f t="shared" si="863"/>
        <v>1.6814158985731745E-6</v>
      </c>
      <c r="J5519" s="22">
        <v>44.61</v>
      </c>
      <c r="K5519" s="22">
        <v>44.61000061</v>
      </c>
      <c r="L5519" s="22">
        <f t="shared" si="864"/>
        <v>-6.1000000073363481E-7</v>
      </c>
      <c r="M5519" s="23">
        <f t="shared" si="865"/>
        <v>1.367406394065133E-6</v>
      </c>
      <c r="N5519" s="22">
        <v>45.04</v>
      </c>
      <c r="O5519" s="22">
        <v>45.040000919999997</v>
      </c>
      <c r="P5519" s="22">
        <f t="shared" si="866"/>
        <v>-9.1999999796144039E-7</v>
      </c>
      <c r="Q5519" s="23">
        <f t="shared" si="867"/>
        <v>2.042628728173304E-6</v>
      </c>
      <c r="R5519" s="24">
        <v>4058572</v>
      </c>
      <c r="S5519" s="24">
        <v>4044800</v>
      </c>
      <c r="T5519" s="24">
        <f t="shared" si="868"/>
        <v>13772</v>
      </c>
      <c r="U5519" s="23">
        <f t="shared" si="869"/>
        <v>0.34048655063291139</v>
      </c>
    </row>
    <row r="5520" spans="1:21" x14ac:dyDescent="0.3">
      <c r="A5520" s="21">
        <v>43727</v>
      </c>
      <c r="B5520" s="22">
        <v>44.8</v>
      </c>
      <c r="C5520" s="22">
        <v>44.799999239999998</v>
      </c>
      <c r="D5520" s="22">
        <f t="shared" si="860"/>
        <v>7.5999999893383574E-7</v>
      </c>
      <c r="E5520" s="23">
        <f t="shared" si="861"/>
        <v>1.6964285978274401E-6</v>
      </c>
      <c r="F5520" s="22">
        <v>45.22</v>
      </c>
      <c r="G5520" s="22">
        <v>45.22000122</v>
      </c>
      <c r="H5520" s="22">
        <f t="shared" si="862"/>
        <v>-1.2200000014672696E-6</v>
      </c>
      <c r="I5520" s="23">
        <f t="shared" si="863"/>
        <v>2.6979212042296127E-6</v>
      </c>
      <c r="J5520" s="22">
        <v>44.76</v>
      </c>
      <c r="K5520" s="22">
        <v>44.759998320000001</v>
      </c>
      <c r="L5520" s="22">
        <f t="shared" si="864"/>
        <v>1.6799999968952761E-6</v>
      </c>
      <c r="M5520" s="23">
        <f t="shared" si="865"/>
        <v>3.7533513403743937E-6</v>
      </c>
      <c r="N5520" s="22">
        <v>44.9</v>
      </c>
      <c r="O5520" s="22">
        <v>44.900001529999997</v>
      </c>
      <c r="P5520" s="22">
        <f t="shared" si="866"/>
        <v>-1.5299999986950752E-6</v>
      </c>
      <c r="Q5520" s="23">
        <f t="shared" si="867"/>
        <v>3.4075722640517139E-6</v>
      </c>
      <c r="R5520" s="24">
        <v>6624219</v>
      </c>
      <c r="S5520" s="24">
        <v>6422700</v>
      </c>
      <c r="T5520" s="24">
        <f t="shared" si="868"/>
        <v>201519</v>
      </c>
      <c r="U5520" s="23">
        <f t="shared" si="869"/>
        <v>3.1376056798542669</v>
      </c>
    </row>
    <row r="5521" spans="1:21" x14ac:dyDescent="0.3">
      <c r="A5521" s="21">
        <v>43728</v>
      </c>
      <c r="B5521" s="22">
        <v>44.77</v>
      </c>
      <c r="C5521" s="22">
        <v>44.770000459999999</v>
      </c>
      <c r="D5521" s="22">
        <f t="shared" si="860"/>
        <v>-4.5999999542800651E-7</v>
      </c>
      <c r="E5521" s="23">
        <f t="shared" si="861"/>
        <v>1.027473733977278E-6</v>
      </c>
      <c r="F5521" s="22">
        <v>44.9</v>
      </c>
      <c r="G5521" s="22">
        <v>44.900001529999997</v>
      </c>
      <c r="H5521" s="22">
        <f t="shared" si="862"/>
        <v>-1.5299999986950752E-6</v>
      </c>
      <c r="I5521" s="23">
        <f t="shared" si="863"/>
        <v>3.4075722640517139E-6</v>
      </c>
      <c r="J5521" s="22">
        <v>43.87</v>
      </c>
      <c r="K5521" s="22">
        <v>43.869998930000001</v>
      </c>
      <c r="L5521" s="22">
        <f t="shared" si="864"/>
        <v>1.0699999961616413E-6</v>
      </c>
      <c r="M5521" s="23">
        <f t="shared" si="865"/>
        <v>2.4390244409829102E-6</v>
      </c>
      <c r="N5521" s="22">
        <v>43.87</v>
      </c>
      <c r="O5521" s="22">
        <v>43.869998930000001</v>
      </c>
      <c r="P5521" s="22">
        <f t="shared" si="866"/>
        <v>1.0699999961616413E-6</v>
      </c>
      <c r="Q5521" s="23">
        <f t="shared" si="867"/>
        <v>2.4390244409829102E-6</v>
      </c>
      <c r="R5521" s="24">
        <v>7397674</v>
      </c>
      <c r="S5521" s="24">
        <v>7249200</v>
      </c>
      <c r="T5521" s="24">
        <f t="shared" si="868"/>
        <v>148474</v>
      </c>
      <c r="U5521" s="23">
        <f t="shared" si="869"/>
        <v>2.0481432433923743</v>
      </c>
    </row>
    <row r="5522" spans="1:21" x14ac:dyDescent="0.3">
      <c r="A5522" s="21">
        <v>43731</v>
      </c>
      <c r="B5522" s="22">
        <v>44.18</v>
      </c>
      <c r="C5522" s="22">
        <v>44.180000309999997</v>
      </c>
      <c r="D5522" s="22">
        <f t="shared" si="860"/>
        <v>-3.0999999722780558E-7</v>
      </c>
      <c r="E5522" s="23">
        <f t="shared" si="861"/>
        <v>7.016749548497357E-7</v>
      </c>
      <c r="F5522" s="22">
        <v>44.29</v>
      </c>
      <c r="G5522" s="22">
        <v>44.290000919999997</v>
      </c>
      <c r="H5522" s="22">
        <f t="shared" si="862"/>
        <v>-9.1999999796144039E-7</v>
      </c>
      <c r="I5522" s="23">
        <f t="shared" si="863"/>
        <v>2.0772182859585287E-6</v>
      </c>
      <c r="J5522" s="22">
        <v>43.85</v>
      </c>
      <c r="K5522" s="22">
        <v>43.849998470000003</v>
      </c>
      <c r="L5522" s="22">
        <f t="shared" si="864"/>
        <v>1.5299999986950752E-6</v>
      </c>
      <c r="M5522" s="23">
        <f t="shared" si="865"/>
        <v>3.48916773564274E-6</v>
      </c>
      <c r="N5522" s="22">
        <v>44.07</v>
      </c>
      <c r="O5522" s="22">
        <v>44.069999690000003</v>
      </c>
      <c r="P5522" s="22">
        <f t="shared" si="866"/>
        <v>3.0999999722780558E-7</v>
      </c>
      <c r="Q5522" s="23">
        <f t="shared" si="867"/>
        <v>7.0342636580083338E-7</v>
      </c>
      <c r="R5522" s="24">
        <v>5001199</v>
      </c>
      <c r="S5522" s="24">
        <v>4347000</v>
      </c>
      <c r="T5522" s="24">
        <f t="shared" si="868"/>
        <v>654199</v>
      </c>
      <c r="U5522" s="23">
        <f t="shared" si="869"/>
        <v>15.049436392914654</v>
      </c>
    </row>
    <row r="5523" spans="1:21" x14ac:dyDescent="0.3">
      <c r="A5523" s="21">
        <v>43732</v>
      </c>
      <c r="B5523" s="22">
        <v>44.4</v>
      </c>
      <c r="C5523" s="22">
        <v>44.400001529999997</v>
      </c>
      <c r="D5523" s="22">
        <f t="shared" si="860"/>
        <v>-1.5299999986950752E-6</v>
      </c>
      <c r="E5523" s="23">
        <f t="shared" si="861"/>
        <v>3.4459458242614957E-6</v>
      </c>
      <c r="F5523" s="22">
        <v>44.55</v>
      </c>
      <c r="G5523" s="22">
        <v>44.549999239999998</v>
      </c>
      <c r="H5523" s="22">
        <f t="shared" si="862"/>
        <v>7.5999999893383574E-7</v>
      </c>
      <c r="I5523" s="23">
        <f t="shared" si="863"/>
        <v>1.7059483993244525E-6</v>
      </c>
      <c r="J5523" s="22">
        <v>44.06</v>
      </c>
      <c r="K5523" s="22">
        <v>44.060001370000002</v>
      </c>
      <c r="L5523" s="22">
        <f t="shared" si="864"/>
        <v>-1.3699999996674705E-6</v>
      </c>
      <c r="M5523" s="23">
        <f t="shared" si="865"/>
        <v>3.1093961803648268E-6</v>
      </c>
      <c r="N5523" s="22">
        <v>44.12</v>
      </c>
      <c r="O5523" s="22">
        <v>44.119998930000001</v>
      </c>
      <c r="P5523" s="22">
        <f t="shared" si="866"/>
        <v>1.0699999961616413E-6</v>
      </c>
      <c r="Q5523" s="23">
        <f t="shared" si="867"/>
        <v>2.4252040392369096E-6</v>
      </c>
      <c r="R5523" s="24">
        <v>8028837</v>
      </c>
      <c r="S5523" s="24">
        <v>7592200</v>
      </c>
      <c r="T5523" s="24">
        <f t="shared" si="868"/>
        <v>436637</v>
      </c>
      <c r="U5523" s="23">
        <f t="shared" si="869"/>
        <v>5.7511261557914706</v>
      </c>
    </row>
    <row r="5524" spans="1:21" x14ac:dyDescent="0.3">
      <c r="A5524" s="21">
        <v>43733</v>
      </c>
      <c r="B5524" s="22">
        <v>44.2</v>
      </c>
      <c r="C5524" s="22">
        <v>44.200000760000002</v>
      </c>
      <c r="D5524" s="22">
        <f t="shared" si="860"/>
        <v>-7.5999999893383574E-7</v>
      </c>
      <c r="E5524" s="23">
        <f t="shared" si="861"/>
        <v>1.7194569815972005E-6</v>
      </c>
      <c r="F5524" s="22">
        <v>45.1</v>
      </c>
      <c r="G5524" s="22">
        <v>45.099998470000003</v>
      </c>
      <c r="H5524" s="22">
        <f t="shared" si="862"/>
        <v>1.5299999986950752E-6</v>
      </c>
      <c r="I5524" s="23">
        <f t="shared" si="863"/>
        <v>3.3924613095337759E-6</v>
      </c>
      <c r="J5524" s="22">
        <v>44</v>
      </c>
      <c r="K5524" s="22">
        <v>44</v>
      </c>
      <c r="L5524" s="22">
        <f t="shared" si="864"/>
        <v>0</v>
      </c>
      <c r="M5524" s="23">
        <f t="shared" si="865"/>
        <v>0</v>
      </c>
      <c r="N5524" s="22">
        <v>45.01</v>
      </c>
      <c r="O5524" s="22">
        <v>45.009998320000001</v>
      </c>
      <c r="P5524" s="22">
        <f t="shared" si="866"/>
        <v>1.6799999968952761E-6</v>
      </c>
      <c r="Q5524" s="23">
        <f t="shared" si="867"/>
        <v>3.7325040204428873E-6</v>
      </c>
      <c r="R5524" s="24">
        <v>6824277</v>
      </c>
      <c r="S5524" s="24">
        <v>6719500</v>
      </c>
      <c r="T5524" s="24">
        <f t="shared" si="868"/>
        <v>104777</v>
      </c>
      <c r="U5524" s="23">
        <f t="shared" si="869"/>
        <v>1.5592975667832429</v>
      </c>
    </row>
    <row r="5525" spans="1:21" x14ac:dyDescent="0.3">
      <c r="A5525" s="21">
        <v>43734</v>
      </c>
      <c r="B5525" s="22">
        <v>45.1</v>
      </c>
      <c r="C5525" s="22">
        <v>45.099998470000003</v>
      </c>
      <c r="D5525" s="22">
        <f t="shared" si="860"/>
        <v>1.5299999986950752E-6</v>
      </c>
      <c r="E5525" s="23">
        <f t="shared" si="861"/>
        <v>3.3924613095337759E-6</v>
      </c>
      <c r="F5525" s="22">
        <v>46.51</v>
      </c>
      <c r="G5525" s="22">
        <v>46.509998320000001</v>
      </c>
      <c r="H5525" s="22">
        <f t="shared" si="862"/>
        <v>1.6799999968952761E-6</v>
      </c>
      <c r="I5525" s="23">
        <f t="shared" si="863"/>
        <v>3.6121265482240426E-6</v>
      </c>
      <c r="J5525" s="22">
        <v>45.1</v>
      </c>
      <c r="K5525" s="22">
        <v>45.099998470000003</v>
      </c>
      <c r="L5525" s="22">
        <f t="shared" si="864"/>
        <v>1.5299999986950752E-6</v>
      </c>
      <c r="M5525" s="23">
        <f t="shared" si="865"/>
        <v>3.3924613095337759E-6</v>
      </c>
      <c r="N5525" s="22">
        <v>46.46</v>
      </c>
      <c r="O5525" s="22">
        <v>46.459999080000003</v>
      </c>
      <c r="P5525" s="22">
        <f t="shared" si="866"/>
        <v>9.1999999796144039E-7</v>
      </c>
      <c r="Q5525" s="23">
        <f t="shared" si="867"/>
        <v>1.9801980546260493E-6</v>
      </c>
      <c r="R5525" s="24">
        <v>15880039</v>
      </c>
      <c r="S5525" s="24">
        <v>15832500</v>
      </c>
      <c r="T5525" s="24">
        <f t="shared" si="868"/>
        <v>47539</v>
      </c>
      <c r="U5525" s="23">
        <f t="shared" si="869"/>
        <v>0.30026211905889783</v>
      </c>
    </row>
    <row r="5526" spans="1:21" x14ac:dyDescent="0.3">
      <c r="A5526" s="21">
        <v>43735</v>
      </c>
      <c r="B5526" s="22">
        <v>46</v>
      </c>
      <c r="C5526" s="22">
        <v>46</v>
      </c>
      <c r="D5526" s="22">
        <f t="shared" si="860"/>
        <v>0</v>
      </c>
      <c r="E5526" s="23">
        <f t="shared" si="861"/>
        <v>0</v>
      </c>
      <c r="F5526" s="22">
        <v>46.48</v>
      </c>
      <c r="G5526" s="22">
        <v>46.479999540000001</v>
      </c>
      <c r="H5526" s="22">
        <f t="shared" si="862"/>
        <v>4.5999999542800651E-7</v>
      </c>
      <c r="I5526" s="23">
        <f t="shared" si="863"/>
        <v>9.8967297758283611E-7</v>
      </c>
      <c r="J5526" s="22">
        <v>45.19</v>
      </c>
      <c r="K5526" s="22">
        <v>45.189998629999998</v>
      </c>
      <c r="L5526" s="22">
        <f t="shared" si="864"/>
        <v>1.3699999996674705E-6</v>
      </c>
      <c r="M5526" s="23">
        <f t="shared" si="865"/>
        <v>3.0316442602367711E-6</v>
      </c>
      <c r="N5526" s="22">
        <v>45.51</v>
      </c>
      <c r="O5526" s="22">
        <v>45.509998320000001</v>
      </c>
      <c r="P5526" s="22">
        <f t="shared" si="866"/>
        <v>1.6799999968952761E-6</v>
      </c>
      <c r="Q5526" s="23">
        <f t="shared" si="867"/>
        <v>3.6914965038725937E-6</v>
      </c>
      <c r="R5526" s="24">
        <v>9610481</v>
      </c>
      <c r="S5526" s="24">
        <v>9610400</v>
      </c>
      <c r="T5526" s="24">
        <f t="shared" si="868"/>
        <v>81</v>
      </c>
      <c r="U5526" s="23">
        <f t="shared" si="869"/>
        <v>8.4283692666278201E-4</v>
      </c>
    </row>
    <row r="5527" spans="1:21" x14ac:dyDescent="0.3">
      <c r="A5527" s="21">
        <v>43738</v>
      </c>
      <c r="B5527" s="22">
        <v>46.57</v>
      </c>
      <c r="C5527" s="22">
        <v>46.569999690000003</v>
      </c>
      <c r="D5527" s="22">
        <f t="shared" si="860"/>
        <v>3.0999999722780558E-7</v>
      </c>
      <c r="E5527" s="23">
        <f t="shared" si="861"/>
        <v>6.6566458941671852E-7</v>
      </c>
      <c r="F5527" s="22">
        <v>46.74</v>
      </c>
      <c r="G5527" s="22">
        <v>46.740001679999999</v>
      </c>
      <c r="H5527" s="22">
        <f t="shared" si="862"/>
        <v>-1.6799999968952761E-6</v>
      </c>
      <c r="I5527" s="23">
        <f t="shared" si="863"/>
        <v>3.5943515971548341E-6</v>
      </c>
      <c r="J5527" s="22">
        <v>46.12</v>
      </c>
      <c r="K5527" s="22">
        <v>46.119998930000001</v>
      </c>
      <c r="L5527" s="22">
        <f t="shared" si="864"/>
        <v>1.0699999961616413E-6</v>
      </c>
      <c r="M5527" s="23">
        <f t="shared" si="865"/>
        <v>2.320034737610609E-6</v>
      </c>
      <c r="N5527" s="22">
        <v>46.48</v>
      </c>
      <c r="O5527" s="22">
        <v>46.479999540000001</v>
      </c>
      <c r="P5527" s="22">
        <f t="shared" si="866"/>
        <v>4.5999999542800651E-7</v>
      </c>
      <c r="Q5527" s="23">
        <f t="shared" si="867"/>
        <v>9.8967297758283611E-7</v>
      </c>
      <c r="R5527" s="24">
        <v>8476888</v>
      </c>
      <c r="S5527" s="24">
        <v>8396900</v>
      </c>
      <c r="T5527" s="24">
        <f t="shared" si="868"/>
        <v>79988</v>
      </c>
      <c r="U5527" s="23">
        <f t="shared" si="869"/>
        <v>0.95258964617894704</v>
      </c>
    </row>
    <row r="5528" spans="1:21" x14ac:dyDescent="0.3">
      <c r="A5528" s="21">
        <v>43739</v>
      </c>
      <c r="B5528" s="22">
        <v>46.96</v>
      </c>
      <c r="C5528" s="22">
        <v>46.959999080000003</v>
      </c>
      <c r="D5528" s="22">
        <f t="shared" si="860"/>
        <v>9.1999999796144039E-7</v>
      </c>
      <c r="E5528" s="23">
        <f t="shared" si="861"/>
        <v>1.9591141737335831E-6</v>
      </c>
      <c r="F5528" s="22">
        <v>47.85</v>
      </c>
      <c r="G5528" s="22">
        <v>47.849998470000003</v>
      </c>
      <c r="H5528" s="22">
        <f t="shared" si="862"/>
        <v>1.5299999986950752E-6</v>
      </c>
      <c r="I5528" s="23">
        <f t="shared" si="863"/>
        <v>3.1974922625218532E-6</v>
      </c>
      <c r="J5528" s="22">
        <v>46.96</v>
      </c>
      <c r="K5528" s="22">
        <v>46.959999080000003</v>
      </c>
      <c r="L5528" s="22">
        <f t="shared" si="864"/>
        <v>9.1999999796144039E-7</v>
      </c>
      <c r="M5528" s="23">
        <f t="shared" si="865"/>
        <v>1.9591141737335831E-6</v>
      </c>
      <c r="N5528" s="22">
        <v>47.19</v>
      </c>
      <c r="O5528" s="22">
        <v>47.189998629999998</v>
      </c>
      <c r="P5528" s="22">
        <f t="shared" si="866"/>
        <v>1.3699999996674705E-6</v>
      </c>
      <c r="Q5528" s="23">
        <f t="shared" si="867"/>
        <v>2.9031575321905677E-6</v>
      </c>
      <c r="R5528" s="24">
        <v>11602857</v>
      </c>
      <c r="S5528" s="24">
        <v>11575200</v>
      </c>
      <c r="T5528" s="24">
        <f t="shared" si="868"/>
        <v>27657</v>
      </c>
      <c r="U5528" s="23">
        <f t="shared" si="869"/>
        <v>0.23893323657474602</v>
      </c>
    </row>
    <row r="5529" spans="1:21" x14ac:dyDescent="0.3">
      <c r="A5529" s="21">
        <v>43740</v>
      </c>
      <c r="B5529" s="22">
        <v>46.71</v>
      </c>
      <c r="C5529" s="22">
        <v>46.709999080000003</v>
      </c>
      <c r="D5529" s="22">
        <f t="shared" si="860"/>
        <v>9.1999999796144039E-7</v>
      </c>
      <c r="E5529" s="23">
        <f t="shared" si="861"/>
        <v>1.9695996918898682E-6</v>
      </c>
      <c r="F5529" s="22">
        <v>46.94</v>
      </c>
      <c r="G5529" s="22">
        <v>46.939998629999998</v>
      </c>
      <c r="H5529" s="22">
        <f t="shared" si="862"/>
        <v>1.3699999996674705E-6</v>
      </c>
      <c r="I5529" s="23">
        <f t="shared" si="863"/>
        <v>2.9186195987485281E-6</v>
      </c>
      <c r="J5529" s="22">
        <v>46.33</v>
      </c>
      <c r="K5529" s="22">
        <v>46.33000183</v>
      </c>
      <c r="L5529" s="22">
        <f t="shared" si="864"/>
        <v>-1.8300000022009044E-6</v>
      </c>
      <c r="M5529" s="23">
        <f t="shared" si="865"/>
        <v>3.9499243037282313E-6</v>
      </c>
      <c r="N5529" s="22">
        <v>46.43</v>
      </c>
      <c r="O5529" s="22">
        <v>46.430000309999997</v>
      </c>
      <c r="P5529" s="22">
        <f t="shared" si="866"/>
        <v>-3.0999999722780558E-7</v>
      </c>
      <c r="Q5529" s="23">
        <f t="shared" si="867"/>
        <v>6.6767175351717249E-7</v>
      </c>
      <c r="R5529" s="24">
        <v>5793629</v>
      </c>
      <c r="S5529" s="24">
        <v>5785200</v>
      </c>
      <c r="T5529" s="24">
        <f t="shared" si="868"/>
        <v>8429</v>
      </c>
      <c r="U5529" s="23">
        <f t="shared" si="869"/>
        <v>0.14569937080826939</v>
      </c>
    </row>
    <row r="5530" spans="1:21" x14ac:dyDescent="0.3">
      <c r="A5530" s="21">
        <v>43741</v>
      </c>
      <c r="B5530" s="22">
        <v>46.45</v>
      </c>
      <c r="C5530" s="22">
        <v>46.450000760000002</v>
      </c>
      <c r="D5530" s="22">
        <f t="shared" si="860"/>
        <v>-7.5999999893383574E-7</v>
      </c>
      <c r="E5530" s="23">
        <f t="shared" si="861"/>
        <v>1.6361678934315601E-6</v>
      </c>
      <c r="F5530" s="22">
        <v>47.14</v>
      </c>
      <c r="G5530" s="22">
        <v>47.13999939</v>
      </c>
      <c r="H5530" s="22">
        <f t="shared" si="862"/>
        <v>6.1000000073363481E-7</v>
      </c>
      <c r="I5530" s="23">
        <f t="shared" si="863"/>
        <v>1.2940178375628841E-6</v>
      </c>
      <c r="J5530" s="22">
        <v>46.24</v>
      </c>
      <c r="K5530" s="22">
        <v>46.240001679999999</v>
      </c>
      <c r="L5530" s="22">
        <f t="shared" si="864"/>
        <v>-1.6799999968952761E-6</v>
      </c>
      <c r="M5530" s="23">
        <f t="shared" si="865"/>
        <v>3.633217854362492E-6</v>
      </c>
      <c r="N5530" s="22">
        <v>47.13</v>
      </c>
      <c r="O5530" s="22">
        <v>47.130001069999999</v>
      </c>
      <c r="P5530" s="22">
        <f t="shared" si="866"/>
        <v>-1.0699999961616413E-6</v>
      </c>
      <c r="Q5530" s="23">
        <f t="shared" si="867"/>
        <v>2.2703160871403759E-6</v>
      </c>
      <c r="R5530" s="24">
        <v>6209909</v>
      </c>
      <c r="S5530" s="24">
        <v>6091600</v>
      </c>
      <c r="T5530" s="24">
        <f t="shared" si="868"/>
        <v>118309</v>
      </c>
      <c r="U5530" s="23">
        <f t="shared" si="869"/>
        <v>1.9421662617374744</v>
      </c>
    </row>
    <row r="5531" spans="1:21" x14ac:dyDescent="0.3">
      <c r="A5531" s="21">
        <v>43742</v>
      </c>
      <c r="B5531" s="22">
        <v>47.03</v>
      </c>
      <c r="C5531" s="22">
        <v>47.02999878</v>
      </c>
      <c r="D5531" s="22">
        <f t="shared" si="860"/>
        <v>1.2200000014672696E-6</v>
      </c>
      <c r="E5531" s="23">
        <f t="shared" si="861"/>
        <v>2.5940889498514878E-6</v>
      </c>
      <c r="F5531" s="22">
        <v>47.45</v>
      </c>
      <c r="G5531" s="22">
        <v>47.450000760000002</v>
      </c>
      <c r="H5531" s="22">
        <f t="shared" si="862"/>
        <v>-7.5999999893383574E-7</v>
      </c>
      <c r="I5531" s="23">
        <f t="shared" si="863"/>
        <v>1.6016859573467281E-6</v>
      </c>
      <c r="J5531" s="22">
        <v>46.78</v>
      </c>
      <c r="K5531" s="22">
        <v>46.77999878</v>
      </c>
      <c r="L5531" s="22">
        <f t="shared" si="864"/>
        <v>1.2200000014672696E-6</v>
      </c>
      <c r="M5531" s="23">
        <f t="shared" si="865"/>
        <v>2.6079521874396886E-6</v>
      </c>
      <c r="N5531" s="22">
        <v>47.42</v>
      </c>
      <c r="O5531" s="22">
        <v>47.41999817</v>
      </c>
      <c r="P5531" s="22">
        <f t="shared" si="866"/>
        <v>1.8300000022009044E-6</v>
      </c>
      <c r="Q5531" s="23">
        <f t="shared" si="867"/>
        <v>3.8591313218536648E-6</v>
      </c>
      <c r="R5531" s="24">
        <v>5718513</v>
      </c>
      <c r="S5531" s="24">
        <v>5704200</v>
      </c>
      <c r="T5531" s="24">
        <f t="shared" si="868"/>
        <v>14313</v>
      </c>
      <c r="U5531" s="23">
        <f t="shared" si="869"/>
        <v>0.25092037446092352</v>
      </c>
    </row>
    <row r="5532" spans="1:21" x14ac:dyDescent="0.3">
      <c r="A5532" s="21">
        <v>43745</v>
      </c>
      <c r="B5532" s="22">
        <v>47.73</v>
      </c>
      <c r="C5532" s="22">
        <v>47.729999540000001</v>
      </c>
      <c r="D5532" s="22">
        <f t="shared" si="860"/>
        <v>4.5999999542800651E-7</v>
      </c>
      <c r="E5532" s="23">
        <f t="shared" si="861"/>
        <v>9.6375445183590382E-7</v>
      </c>
      <c r="F5532" s="22">
        <v>48.15</v>
      </c>
      <c r="G5532" s="22">
        <v>48.150001529999997</v>
      </c>
      <c r="H5532" s="22">
        <f t="shared" si="862"/>
        <v>-1.5299999986950752E-6</v>
      </c>
      <c r="I5532" s="23">
        <f t="shared" si="863"/>
        <v>3.1775699897783066E-6</v>
      </c>
      <c r="J5532" s="22">
        <v>47.43</v>
      </c>
      <c r="K5532" s="22">
        <v>47.430000309999997</v>
      </c>
      <c r="L5532" s="22">
        <f t="shared" si="864"/>
        <v>-3.0999999722780558E-7</v>
      </c>
      <c r="M5532" s="23">
        <f t="shared" si="865"/>
        <v>6.5359476112515677E-7</v>
      </c>
      <c r="N5532" s="22">
        <v>47.95</v>
      </c>
      <c r="O5532" s="22">
        <v>47.950000760000002</v>
      </c>
      <c r="P5532" s="22">
        <f t="shared" si="866"/>
        <v>-7.5999999893383574E-7</v>
      </c>
      <c r="Q5532" s="23">
        <f t="shared" si="867"/>
        <v>1.584984331361741E-6</v>
      </c>
      <c r="R5532" s="24">
        <v>11410325</v>
      </c>
      <c r="S5532" s="24">
        <v>11059000</v>
      </c>
      <c r="T5532" s="24">
        <f t="shared" si="868"/>
        <v>351325</v>
      </c>
      <c r="U5532" s="23">
        <f t="shared" si="869"/>
        <v>3.1768243059951171</v>
      </c>
    </row>
    <row r="5533" spans="1:21" x14ac:dyDescent="0.3">
      <c r="A5533" s="21">
        <v>43746</v>
      </c>
      <c r="B5533" s="22">
        <v>48.26</v>
      </c>
      <c r="C5533" s="22">
        <v>48.259998320000001</v>
      </c>
      <c r="D5533" s="22">
        <f t="shared" si="860"/>
        <v>1.6799999968952761E-6</v>
      </c>
      <c r="E5533" s="23">
        <f t="shared" si="861"/>
        <v>3.4811439191431699E-6</v>
      </c>
      <c r="F5533" s="22">
        <v>48.4</v>
      </c>
      <c r="G5533" s="22">
        <v>48.400001529999997</v>
      </c>
      <c r="H5533" s="22">
        <f t="shared" si="862"/>
        <v>-1.5299999986950752E-6</v>
      </c>
      <c r="I5533" s="23">
        <f t="shared" si="863"/>
        <v>3.161156922168129E-6</v>
      </c>
      <c r="J5533" s="22">
        <v>47.6</v>
      </c>
      <c r="K5533" s="22">
        <v>47.599998470000003</v>
      </c>
      <c r="L5533" s="22">
        <f t="shared" si="864"/>
        <v>1.5299999986950752E-6</v>
      </c>
      <c r="M5533" s="23">
        <f t="shared" si="865"/>
        <v>3.2142858148606052E-6</v>
      </c>
      <c r="N5533" s="22">
        <v>47.86</v>
      </c>
      <c r="O5533" s="22">
        <v>47.86000061</v>
      </c>
      <c r="P5533" s="22">
        <f t="shared" si="866"/>
        <v>-6.1000000073363481E-7</v>
      </c>
      <c r="Q5533" s="23">
        <f t="shared" si="867"/>
        <v>1.2745507583762539E-6</v>
      </c>
      <c r="R5533" s="24">
        <v>13178352</v>
      </c>
      <c r="S5533" s="24">
        <v>13089700</v>
      </c>
      <c r="T5533" s="24">
        <f t="shared" si="868"/>
        <v>88652</v>
      </c>
      <c r="U5533" s="23">
        <f t="shared" si="869"/>
        <v>0.67726533075624351</v>
      </c>
    </row>
    <row r="5534" spans="1:21" x14ac:dyDescent="0.3">
      <c r="A5534" s="21">
        <v>43747</v>
      </c>
      <c r="B5534" s="22">
        <v>48.2</v>
      </c>
      <c r="C5534" s="22">
        <v>48.200000760000002</v>
      </c>
      <c r="D5534" s="22">
        <f t="shared" si="860"/>
        <v>-7.5999999893383574E-7</v>
      </c>
      <c r="E5534" s="23">
        <f t="shared" si="861"/>
        <v>1.5767634584033887E-6</v>
      </c>
      <c r="F5534" s="22">
        <v>49.06</v>
      </c>
      <c r="G5534" s="22">
        <v>49.060001370000002</v>
      </c>
      <c r="H5534" s="22">
        <f t="shared" si="862"/>
        <v>-1.3699999996674705E-6</v>
      </c>
      <c r="I5534" s="23">
        <f t="shared" si="863"/>
        <v>2.7924989021814831E-6</v>
      </c>
      <c r="J5534" s="22">
        <v>48.17</v>
      </c>
      <c r="K5534" s="22">
        <v>48.16999817</v>
      </c>
      <c r="L5534" s="22">
        <f t="shared" si="864"/>
        <v>1.8300000022009044E-6</v>
      </c>
      <c r="M5534" s="23">
        <f t="shared" si="865"/>
        <v>3.7990451976820253E-6</v>
      </c>
      <c r="N5534" s="22">
        <v>48.68</v>
      </c>
      <c r="O5534" s="22">
        <v>48.680000309999997</v>
      </c>
      <c r="P5534" s="22">
        <f t="shared" si="866"/>
        <v>-3.0999999722780558E-7</v>
      </c>
      <c r="Q5534" s="23">
        <f t="shared" si="867"/>
        <v>6.368118226246691E-7</v>
      </c>
      <c r="R5534" s="24">
        <v>11489335</v>
      </c>
      <c r="S5534" s="24">
        <v>11033100</v>
      </c>
      <c r="T5534" s="24">
        <f t="shared" si="868"/>
        <v>456235</v>
      </c>
      <c r="U5534" s="23">
        <f t="shared" si="869"/>
        <v>4.1351478732178624</v>
      </c>
    </row>
    <row r="5535" spans="1:21" x14ac:dyDescent="0.3">
      <c r="A5535" s="21">
        <v>43748</v>
      </c>
      <c r="B5535" s="22">
        <v>48.91</v>
      </c>
      <c r="C5535" s="22">
        <v>48.909999849999998</v>
      </c>
      <c r="D5535" s="22">
        <f t="shared" si="860"/>
        <v>1.4999999820020093E-7</v>
      </c>
      <c r="E5535" s="23">
        <f t="shared" si="861"/>
        <v>3.0668574659625754E-7</v>
      </c>
      <c r="F5535" s="22">
        <v>49.39</v>
      </c>
      <c r="G5535" s="22">
        <v>49.38999939</v>
      </c>
      <c r="H5535" s="22">
        <f t="shared" si="862"/>
        <v>6.1000000073363481E-7</v>
      </c>
      <c r="I5535" s="23">
        <f t="shared" si="863"/>
        <v>1.2350678442347614E-6</v>
      </c>
      <c r="J5535" s="22">
        <v>48.49</v>
      </c>
      <c r="K5535" s="22">
        <v>48.490001679999999</v>
      </c>
      <c r="L5535" s="22">
        <f t="shared" si="864"/>
        <v>-1.6799999968952761E-6</v>
      </c>
      <c r="M5535" s="23">
        <f t="shared" si="865"/>
        <v>3.4646317564228967E-6</v>
      </c>
      <c r="N5535" s="22">
        <v>48.93</v>
      </c>
      <c r="O5535" s="22">
        <v>48.930000309999997</v>
      </c>
      <c r="P5535" s="22">
        <f t="shared" si="866"/>
        <v>-3.0999999722780558E-7</v>
      </c>
      <c r="Q5535" s="23">
        <f t="shared" si="867"/>
        <v>6.3355813460816544E-7</v>
      </c>
      <c r="R5535" s="24">
        <v>9574122</v>
      </c>
      <c r="S5535" s="24">
        <v>9566500</v>
      </c>
      <c r="T5535" s="24">
        <f t="shared" si="868"/>
        <v>7622</v>
      </c>
      <c r="U5535" s="23">
        <f t="shared" si="869"/>
        <v>7.967386191397062E-2</v>
      </c>
    </row>
    <row r="5536" spans="1:21" x14ac:dyDescent="0.3">
      <c r="A5536" s="21">
        <v>43749</v>
      </c>
      <c r="B5536" s="22">
        <v>49.45</v>
      </c>
      <c r="C5536" s="22">
        <v>49.450000760000002</v>
      </c>
      <c r="D5536" s="22">
        <f t="shared" si="860"/>
        <v>-7.5999999893383574E-7</v>
      </c>
      <c r="E5536" s="23">
        <f t="shared" si="861"/>
        <v>1.5369059398449962E-6</v>
      </c>
      <c r="F5536" s="22">
        <v>49.79</v>
      </c>
      <c r="G5536" s="22">
        <v>49.790000919999997</v>
      </c>
      <c r="H5536" s="22">
        <f t="shared" si="862"/>
        <v>-9.1999999796144039E-7</v>
      </c>
      <c r="I5536" s="23">
        <f t="shared" si="863"/>
        <v>1.8477605562603802E-6</v>
      </c>
      <c r="J5536" s="22">
        <v>49.33</v>
      </c>
      <c r="K5536" s="22">
        <v>49.33000183</v>
      </c>
      <c r="L5536" s="22">
        <f t="shared" si="864"/>
        <v>-1.8300000022009044E-6</v>
      </c>
      <c r="M5536" s="23">
        <f t="shared" si="865"/>
        <v>3.7097099823904553E-6</v>
      </c>
      <c r="N5536" s="22">
        <v>49.42</v>
      </c>
      <c r="O5536" s="22">
        <v>49.41999817</v>
      </c>
      <c r="P5536" s="22">
        <f t="shared" si="866"/>
        <v>1.8300000022009044E-6</v>
      </c>
      <c r="Q5536" s="23">
        <f t="shared" si="867"/>
        <v>3.7029544110986847E-6</v>
      </c>
      <c r="R5536" s="24">
        <v>7516840</v>
      </c>
      <c r="S5536" s="24">
        <v>7499100</v>
      </c>
      <c r="T5536" s="24">
        <f t="shared" si="868"/>
        <v>17740</v>
      </c>
      <c r="U5536" s="23">
        <f t="shared" si="869"/>
        <v>0.2365617207398221</v>
      </c>
    </row>
    <row r="5537" spans="1:21" x14ac:dyDescent="0.3">
      <c r="A5537" s="21">
        <v>43752</v>
      </c>
      <c r="B5537" s="22">
        <v>49.42</v>
      </c>
      <c r="C5537" s="22">
        <v>49.41999817</v>
      </c>
      <c r="D5537" s="22">
        <f t="shared" si="860"/>
        <v>1.8300000022009044E-6</v>
      </c>
      <c r="E5537" s="23">
        <f t="shared" si="861"/>
        <v>3.7029544110986847E-6</v>
      </c>
      <c r="F5537" s="22">
        <v>50.13</v>
      </c>
      <c r="G5537" s="22">
        <v>50.130001069999999</v>
      </c>
      <c r="H5537" s="22">
        <f t="shared" si="862"/>
        <v>-1.0699999961616413E-6</v>
      </c>
      <c r="I5537" s="23">
        <f t="shared" si="863"/>
        <v>2.1344503756693044E-6</v>
      </c>
      <c r="J5537" s="22">
        <v>49.3</v>
      </c>
      <c r="K5537" s="22">
        <v>49.299999239999998</v>
      </c>
      <c r="L5537" s="22">
        <f t="shared" si="864"/>
        <v>7.5999999893383574E-7</v>
      </c>
      <c r="M5537" s="23">
        <f t="shared" si="865"/>
        <v>1.5415821717035708E-6</v>
      </c>
      <c r="N5537" s="22">
        <v>49.91</v>
      </c>
      <c r="O5537" s="22">
        <v>49.909999849999998</v>
      </c>
      <c r="P5537" s="22">
        <f t="shared" si="866"/>
        <v>1.4999999820020093E-7</v>
      </c>
      <c r="Q5537" s="23">
        <f t="shared" si="867"/>
        <v>3.0054097104991464E-7</v>
      </c>
      <c r="R5537" s="24">
        <v>7994730</v>
      </c>
      <c r="S5537" s="24">
        <v>7974000</v>
      </c>
      <c r="T5537" s="24">
        <f t="shared" si="868"/>
        <v>20730</v>
      </c>
      <c r="U5537" s="23">
        <f t="shared" si="869"/>
        <v>0.25996990218209182</v>
      </c>
    </row>
    <row r="5538" spans="1:21" x14ac:dyDescent="0.3">
      <c r="A5538" s="21">
        <v>43753</v>
      </c>
      <c r="B5538" s="22">
        <v>50.2</v>
      </c>
      <c r="C5538" s="22">
        <v>50.200000760000002</v>
      </c>
      <c r="D5538" s="22">
        <f t="shared" si="860"/>
        <v>-7.5999999893383574E-7</v>
      </c>
      <c r="E5538" s="23">
        <f t="shared" si="861"/>
        <v>1.5139441980634659E-6</v>
      </c>
      <c r="F5538" s="22">
        <v>50.64</v>
      </c>
      <c r="G5538" s="22">
        <v>50.63999939</v>
      </c>
      <c r="H5538" s="22">
        <f t="shared" si="862"/>
        <v>6.1000000073363481E-7</v>
      </c>
      <c r="I5538" s="23">
        <f t="shared" si="863"/>
        <v>1.2045813745686832E-6</v>
      </c>
      <c r="J5538" s="22">
        <v>50.11</v>
      </c>
      <c r="K5538" s="22">
        <v>50.11000061</v>
      </c>
      <c r="L5538" s="22">
        <f t="shared" si="864"/>
        <v>-6.1000000073363481E-7</v>
      </c>
      <c r="M5538" s="23">
        <f t="shared" si="865"/>
        <v>1.2173218784832794E-6</v>
      </c>
      <c r="N5538" s="22">
        <v>50.39</v>
      </c>
      <c r="O5538" s="22">
        <v>50.38999939</v>
      </c>
      <c r="P5538" s="22">
        <f t="shared" si="866"/>
        <v>6.1000000073363481E-7</v>
      </c>
      <c r="Q5538" s="23">
        <f t="shared" si="867"/>
        <v>1.2105576664378579E-6</v>
      </c>
      <c r="R5538" s="24">
        <v>9631042</v>
      </c>
      <c r="S5538" s="24">
        <v>9323200</v>
      </c>
      <c r="T5538" s="24">
        <f t="shared" si="868"/>
        <v>307842</v>
      </c>
      <c r="U5538" s="23">
        <f t="shared" si="869"/>
        <v>3.301892054230307</v>
      </c>
    </row>
    <row r="5539" spans="1:21" x14ac:dyDescent="0.3">
      <c r="A5539" s="21">
        <v>43754</v>
      </c>
      <c r="B5539" s="22">
        <v>50.34</v>
      </c>
      <c r="C5539" s="22">
        <v>50.340000150000002</v>
      </c>
      <c r="D5539" s="22">
        <f t="shared" si="860"/>
        <v>-1.4999999820020093E-7</v>
      </c>
      <c r="E5539" s="23">
        <f t="shared" si="861"/>
        <v>2.97973773844339E-7</v>
      </c>
      <c r="F5539" s="22">
        <v>51.13</v>
      </c>
      <c r="G5539" s="22">
        <v>51.130001069999999</v>
      </c>
      <c r="H5539" s="22">
        <f t="shared" si="862"/>
        <v>-1.0699999961616413E-6</v>
      </c>
      <c r="I5539" s="23">
        <f t="shared" si="863"/>
        <v>2.0927048186381764E-6</v>
      </c>
      <c r="J5539" s="22">
        <v>50.07</v>
      </c>
      <c r="K5539" s="22">
        <v>50.069999690000003</v>
      </c>
      <c r="L5539" s="22">
        <f t="shared" si="864"/>
        <v>3.0999999722780558E-7</v>
      </c>
      <c r="M5539" s="23">
        <f t="shared" si="865"/>
        <v>6.1913321179772019E-7</v>
      </c>
      <c r="N5539" s="22">
        <v>50.13</v>
      </c>
      <c r="O5539" s="22">
        <v>50.130001069999999</v>
      </c>
      <c r="P5539" s="22">
        <f t="shared" si="866"/>
        <v>-1.0699999961616413E-6</v>
      </c>
      <c r="Q5539" s="23">
        <f t="shared" si="867"/>
        <v>2.1344503756693044E-6</v>
      </c>
      <c r="R5539" s="24">
        <v>13711820</v>
      </c>
      <c r="S5539" s="24">
        <v>13615700</v>
      </c>
      <c r="T5539" s="24">
        <f t="shared" si="868"/>
        <v>96120</v>
      </c>
      <c r="U5539" s="23">
        <f t="shared" si="869"/>
        <v>0.70594974918660081</v>
      </c>
    </row>
    <row r="5540" spans="1:21" x14ac:dyDescent="0.3">
      <c r="A5540" s="21">
        <v>43755</v>
      </c>
      <c r="B5540" s="22">
        <v>51.14</v>
      </c>
      <c r="C5540" s="22">
        <v>51.13999939</v>
      </c>
      <c r="D5540" s="22">
        <f t="shared" si="860"/>
        <v>6.1000000073363481E-7</v>
      </c>
      <c r="E5540" s="23">
        <f t="shared" si="861"/>
        <v>1.1928040829287049E-6</v>
      </c>
      <c r="F5540" s="22">
        <v>51.21</v>
      </c>
      <c r="G5540" s="22">
        <v>51.209999080000003</v>
      </c>
      <c r="H5540" s="22">
        <f t="shared" si="862"/>
        <v>9.1999999796144039E-7</v>
      </c>
      <c r="I5540" s="23">
        <f t="shared" si="863"/>
        <v>1.796524144677724E-6</v>
      </c>
      <c r="J5540" s="22">
        <v>49.26</v>
      </c>
      <c r="K5540" s="22">
        <v>49.259998320000001</v>
      </c>
      <c r="L5540" s="22">
        <f t="shared" si="864"/>
        <v>1.6799999968952761E-6</v>
      </c>
      <c r="M5540" s="23">
        <f t="shared" si="865"/>
        <v>3.4104751404613448E-6</v>
      </c>
      <c r="N5540" s="22">
        <v>49.75</v>
      </c>
      <c r="O5540" s="22">
        <v>49.75</v>
      </c>
      <c r="P5540" s="22">
        <f t="shared" si="866"/>
        <v>0</v>
      </c>
      <c r="Q5540" s="23">
        <f t="shared" si="867"/>
        <v>0</v>
      </c>
      <c r="R5540" s="24">
        <v>12420079</v>
      </c>
      <c r="S5540" s="24">
        <v>12410200</v>
      </c>
      <c r="T5540" s="24">
        <f t="shared" si="868"/>
        <v>9879</v>
      </c>
      <c r="U5540" s="23">
        <f t="shared" si="869"/>
        <v>7.9603874232486188E-2</v>
      </c>
    </row>
    <row r="5541" spans="1:21" x14ac:dyDescent="0.3">
      <c r="A5541" s="21">
        <v>43756</v>
      </c>
      <c r="B5541" s="22">
        <v>49.65</v>
      </c>
      <c r="C5541" s="22">
        <v>49.650001529999997</v>
      </c>
      <c r="D5541" s="22">
        <f t="shared" si="860"/>
        <v>-1.5299999986950752E-6</v>
      </c>
      <c r="E5541" s="23">
        <f t="shared" si="861"/>
        <v>3.0815708993898099E-6</v>
      </c>
      <c r="F5541" s="22">
        <v>50.09</v>
      </c>
      <c r="G5541" s="22">
        <v>50.090000150000002</v>
      </c>
      <c r="H5541" s="22">
        <f t="shared" si="862"/>
        <v>-1.4999999820020093E-7</v>
      </c>
      <c r="I5541" s="23">
        <f t="shared" si="863"/>
        <v>2.9946096576364437E-7</v>
      </c>
      <c r="J5541" s="22">
        <v>49.13</v>
      </c>
      <c r="K5541" s="22">
        <v>49.130001069999999</v>
      </c>
      <c r="L5541" s="22">
        <f t="shared" si="864"/>
        <v>-1.0699999961616413E-6</v>
      </c>
      <c r="M5541" s="23">
        <f t="shared" si="865"/>
        <v>2.1778953243601901E-6</v>
      </c>
      <c r="N5541" s="22">
        <v>49.28</v>
      </c>
      <c r="O5541" s="22">
        <v>49.27999878</v>
      </c>
      <c r="P5541" s="22">
        <f t="shared" si="866"/>
        <v>1.2200000014672696E-6</v>
      </c>
      <c r="Q5541" s="23">
        <f t="shared" si="867"/>
        <v>2.4756494149151632E-6</v>
      </c>
      <c r="R5541" s="24">
        <v>9169558</v>
      </c>
      <c r="S5541" s="24">
        <v>9169200</v>
      </c>
      <c r="T5541" s="24">
        <f t="shared" si="868"/>
        <v>358</v>
      </c>
      <c r="U5541" s="23">
        <f t="shared" si="869"/>
        <v>3.9043755180386513E-3</v>
      </c>
    </row>
    <row r="5542" spans="1:21" x14ac:dyDescent="0.3">
      <c r="A5542" s="21">
        <v>43759</v>
      </c>
      <c r="B5542" s="22">
        <v>49.53</v>
      </c>
      <c r="C5542" s="22">
        <v>49.52999878</v>
      </c>
      <c r="D5542" s="22">
        <f t="shared" si="860"/>
        <v>1.2200000014672696E-6</v>
      </c>
      <c r="E5542" s="23">
        <f t="shared" si="861"/>
        <v>2.4631537078896521E-6</v>
      </c>
      <c r="F5542" s="22">
        <v>50.11</v>
      </c>
      <c r="G5542" s="22">
        <v>50.11000061</v>
      </c>
      <c r="H5542" s="22">
        <f t="shared" si="862"/>
        <v>-6.1000000073363481E-7</v>
      </c>
      <c r="I5542" s="23">
        <f t="shared" si="863"/>
        <v>1.2173218784832794E-6</v>
      </c>
      <c r="J5542" s="22">
        <v>49.33</v>
      </c>
      <c r="K5542" s="22">
        <v>49.33000183</v>
      </c>
      <c r="L5542" s="22">
        <f t="shared" si="864"/>
        <v>-1.8300000022009044E-6</v>
      </c>
      <c r="M5542" s="23">
        <f t="shared" si="865"/>
        <v>3.7097099823904553E-6</v>
      </c>
      <c r="N5542" s="22">
        <v>50</v>
      </c>
      <c r="O5542" s="22">
        <v>50</v>
      </c>
      <c r="P5542" s="22">
        <f t="shared" si="866"/>
        <v>0</v>
      </c>
      <c r="Q5542" s="23">
        <f t="shared" si="867"/>
        <v>0</v>
      </c>
      <c r="R5542" s="24">
        <v>6879537</v>
      </c>
      <c r="S5542" s="24">
        <v>6538900</v>
      </c>
      <c r="T5542" s="24">
        <f t="shared" si="868"/>
        <v>340637</v>
      </c>
      <c r="U5542" s="23">
        <f t="shared" si="869"/>
        <v>5.2093930171741425</v>
      </c>
    </row>
    <row r="5543" spans="1:21" x14ac:dyDescent="0.3">
      <c r="A5543" s="21">
        <v>43760</v>
      </c>
      <c r="B5543" s="22">
        <v>50.3</v>
      </c>
      <c r="C5543" s="22">
        <v>50.299999239999998</v>
      </c>
      <c r="D5543" s="22">
        <f t="shared" si="860"/>
        <v>7.5999999893383574E-7</v>
      </c>
      <c r="E5543" s="23">
        <f t="shared" si="861"/>
        <v>1.5109344143477878E-6</v>
      </c>
      <c r="F5543" s="22">
        <v>50.83</v>
      </c>
      <c r="G5543" s="22">
        <v>50.83000183</v>
      </c>
      <c r="H5543" s="22">
        <f t="shared" si="862"/>
        <v>-1.8300000022009044E-6</v>
      </c>
      <c r="I5543" s="23">
        <f t="shared" si="863"/>
        <v>3.6002359557674334E-6</v>
      </c>
      <c r="J5543" s="22">
        <v>50.18</v>
      </c>
      <c r="K5543" s="22">
        <v>50.180000309999997</v>
      </c>
      <c r="L5543" s="22">
        <f t="shared" si="864"/>
        <v>-3.0999999722780558E-7</v>
      </c>
      <c r="M5543" s="23">
        <f t="shared" si="865"/>
        <v>6.1777599703607016E-7</v>
      </c>
      <c r="N5543" s="22">
        <v>50.64</v>
      </c>
      <c r="O5543" s="22">
        <v>50.63999939</v>
      </c>
      <c r="P5543" s="22">
        <f t="shared" si="866"/>
        <v>6.1000000073363481E-7</v>
      </c>
      <c r="Q5543" s="23">
        <f t="shared" si="867"/>
        <v>1.2045813745686832E-6</v>
      </c>
      <c r="R5543" s="24">
        <v>10723621</v>
      </c>
      <c r="S5543" s="24">
        <v>10697300</v>
      </c>
      <c r="T5543" s="24">
        <f t="shared" si="868"/>
        <v>26321</v>
      </c>
      <c r="U5543" s="23">
        <f t="shared" si="869"/>
        <v>0.24605274228076246</v>
      </c>
    </row>
    <row r="5544" spans="1:21" x14ac:dyDescent="0.3">
      <c r="A5544" s="21">
        <v>43761</v>
      </c>
      <c r="B5544" s="22">
        <v>50.1</v>
      </c>
      <c r="C5544" s="22">
        <v>50.099998470000003</v>
      </c>
      <c r="D5544" s="22">
        <f t="shared" si="860"/>
        <v>1.5299999986950752E-6</v>
      </c>
      <c r="E5544" s="23">
        <f t="shared" si="861"/>
        <v>3.0538923062268011E-6</v>
      </c>
      <c r="F5544" s="22">
        <v>50.4</v>
      </c>
      <c r="G5544" s="22">
        <v>50.400001529999997</v>
      </c>
      <c r="H5544" s="22">
        <f t="shared" si="862"/>
        <v>-1.5299999986950752E-6</v>
      </c>
      <c r="I5544" s="23">
        <f t="shared" si="863"/>
        <v>3.0357141909695398E-6</v>
      </c>
      <c r="J5544" s="22">
        <v>49.92</v>
      </c>
      <c r="K5544" s="22">
        <v>49.91999817</v>
      </c>
      <c r="L5544" s="22">
        <f t="shared" si="864"/>
        <v>1.8300000022009044E-6</v>
      </c>
      <c r="M5544" s="23">
        <f t="shared" si="865"/>
        <v>3.6658655234099431E-6</v>
      </c>
      <c r="N5544" s="22">
        <v>50.17</v>
      </c>
      <c r="O5544" s="22">
        <v>50.16999817</v>
      </c>
      <c r="P5544" s="22">
        <f t="shared" si="866"/>
        <v>1.8300000022009044E-6</v>
      </c>
      <c r="Q5544" s="23">
        <f t="shared" si="867"/>
        <v>3.6475983036714239E-6</v>
      </c>
      <c r="R5544" s="24">
        <v>7131046</v>
      </c>
      <c r="S5544" s="24">
        <v>7118800</v>
      </c>
      <c r="T5544" s="24">
        <f t="shared" si="868"/>
        <v>12246</v>
      </c>
      <c r="U5544" s="23">
        <f t="shared" si="869"/>
        <v>0.17202337472607743</v>
      </c>
    </row>
    <row r="5545" spans="1:21" x14ac:dyDescent="0.3">
      <c r="A5545" s="21">
        <v>43762</v>
      </c>
      <c r="B5545" s="22">
        <v>50.49</v>
      </c>
      <c r="C5545" s="22">
        <v>50.490001679999999</v>
      </c>
      <c r="D5545" s="22">
        <f t="shared" si="860"/>
        <v>-1.6799999968952761E-6</v>
      </c>
      <c r="E5545" s="23">
        <f t="shared" si="861"/>
        <v>3.3273914458211522E-6</v>
      </c>
      <c r="F5545" s="22">
        <v>51.05</v>
      </c>
      <c r="G5545" s="22">
        <v>51.049999239999998</v>
      </c>
      <c r="H5545" s="22">
        <f t="shared" si="862"/>
        <v>7.5999999893383574E-7</v>
      </c>
      <c r="I5545" s="23">
        <f t="shared" si="863"/>
        <v>1.488736552885864E-6</v>
      </c>
      <c r="J5545" s="22">
        <v>50.23</v>
      </c>
      <c r="K5545" s="22">
        <v>50.229999540000001</v>
      </c>
      <c r="L5545" s="22">
        <f t="shared" si="864"/>
        <v>4.5999999542800651E-7</v>
      </c>
      <c r="M5545" s="23">
        <f t="shared" si="865"/>
        <v>9.1578737734546772E-7</v>
      </c>
      <c r="N5545" s="22">
        <v>50.95</v>
      </c>
      <c r="O5545" s="22">
        <v>50.950000760000002</v>
      </c>
      <c r="P5545" s="22">
        <f t="shared" si="866"/>
        <v>-7.5999999893383574E-7</v>
      </c>
      <c r="Q5545" s="23">
        <f t="shared" si="867"/>
        <v>1.4916584643714061E-6</v>
      </c>
      <c r="R5545" s="24">
        <v>7018900</v>
      </c>
      <c r="S5545" s="24">
        <v>7006600</v>
      </c>
      <c r="T5545" s="24">
        <f t="shared" si="868"/>
        <v>12300</v>
      </c>
      <c r="U5545" s="23">
        <f t="shared" si="869"/>
        <v>0.17554876830417035</v>
      </c>
    </row>
    <row r="5546" spans="1:21" x14ac:dyDescent="0.3">
      <c r="A5546" s="21">
        <v>43763</v>
      </c>
      <c r="B5546" s="22">
        <v>50.8</v>
      </c>
      <c r="C5546" s="22">
        <v>50.799999239999998</v>
      </c>
      <c r="D5546" s="22">
        <f t="shared" si="860"/>
        <v>7.5999999893383574E-7</v>
      </c>
      <c r="E5546" s="23">
        <f t="shared" si="861"/>
        <v>1.4960630124092806E-6</v>
      </c>
      <c r="F5546" s="22">
        <v>51.23</v>
      </c>
      <c r="G5546" s="22">
        <v>51.229999540000001</v>
      </c>
      <c r="H5546" s="22">
        <f t="shared" si="862"/>
        <v>4.5999999542800651E-7</v>
      </c>
      <c r="I5546" s="23">
        <f t="shared" si="863"/>
        <v>8.9791137918875441E-7</v>
      </c>
      <c r="J5546" s="22">
        <v>50.69</v>
      </c>
      <c r="K5546" s="22">
        <v>50.689998629999998</v>
      </c>
      <c r="L5546" s="22">
        <f t="shared" si="864"/>
        <v>1.3699999996674705E-6</v>
      </c>
      <c r="M5546" s="23">
        <f t="shared" si="865"/>
        <v>2.7027027750927175E-6</v>
      </c>
      <c r="N5546" s="22">
        <v>51.13</v>
      </c>
      <c r="O5546" s="22">
        <v>51.130001069999999</v>
      </c>
      <c r="P5546" s="22">
        <f t="shared" si="866"/>
        <v>-1.0699999961616413E-6</v>
      </c>
      <c r="Q5546" s="23">
        <f t="shared" si="867"/>
        <v>2.0927048186381764E-6</v>
      </c>
      <c r="R5546" s="24">
        <v>6303865</v>
      </c>
      <c r="S5546" s="24">
        <v>6303500</v>
      </c>
      <c r="T5546" s="24">
        <f t="shared" si="868"/>
        <v>365</v>
      </c>
      <c r="U5546" s="23">
        <f t="shared" si="869"/>
        <v>5.7904338859363844E-3</v>
      </c>
    </row>
    <row r="5547" spans="1:21" x14ac:dyDescent="0.3">
      <c r="A5547" s="21">
        <v>43766</v>
      </c>
      <c r="B5547" s="22">
        <v>51.4</v>
      </c>
      <c r="C5547" s="22">
        <v>51.400001529999997</v>
      </c>
      <c r="D5547" s="22">
        <f t="shared" si="860"/>
        <v>-1.5299999986950752E-6</v>
      </c>
      <c r="E5547" s="23">
        <f t="shared" si="861"/>
        <v>2.9766536053546209E-6</v>
      </c>
      <c r="F5547" s="22">
        <v>51.48</v>
      </c>
      <c r="G5547" s="22">
        <v>51.479999540000001</v>
      </c>
      <c r="H5547" s="22">
        <f t="shared" si="862"/>
        <v>4.5999999542800651E-7</v>
      </c>
      <c r="I5547" s="23">
        <f t="shared" si="863"/>
        <v>8.9355089265411925E-7</v>
      </c>
      <c r="J5547" s="22">
        <v>51.05</v>
      </c>
      <c r="K5547" s="22">
        <v>51.049999239999998</v>
      </c>
      <c r="L5547" s="22">
        <f t="shared" si="864"/>
        <v>7.5999999893383574E-7</v>
      </c>
      <c r="M5547" s="23">
        <f t="shared" si="865"/>
        <v>1.488736552885864E-6</v>
      </c>
      <c r="N5547" s="22">
        <v>51.31</v>
      </c>
      <c r="O5547" s="22">
        <v>51.310001370000002</v>
      </c>
      <c r="P5547" s="22">
        <f t="shared" si="866"/>
        <v>-1.3699999996674705E-6</v>
      </c>
      <c r="Q5547" s="23">
        <f t="shared" si="867"/>
        <v>2.6700447536305935E-6</v>
      </c>
      <c r="R5547" s="24">
        <v>7725478</v>
      </c>
      <c r="S5547" s="24">
        <v>7725500</v>
      </c>
      <c r="T5547" s="24">
        <f t="shared" si="868"/>
        <v>-22</v>
      </c>
      <c r="U5547" s="23">
        <f t="shared" si="869"/>
        <v>2.8477121221927385E-4</v>
      </c>
    </row>
    <row r="5548" spans="1:21" x14ac:dyDescent="0.3">
      <c r="A5548" s="21">
        <v>43767</v>
      </c>
      <c r="B5548" s="22">
        <v>51.5</v>
      </c>
      <c r="C5548" s="22">
        <v>51.5</v>
      </c>
      <c r="D5548" s="22">
        <f t="shared" si="860"/>
        <v>0</v>
      </c>
      <c r="E5548" s="23">
        <f t="shared" si="861"/>
        <v>0</v>
      </c>
      <c r="F5548" s="22">
        <v>51.84</v>
      </c>
      <c r="G5548" s="22">
        <v>51.840000150000002</v>
      </c>
      <c r="H5548" s="22">
        <f t="shared" si="862"/>
        <v>-1.4999999820020093E-7</v>
      </c>
      <c r="I5548" s="23">
        <f t="shared" si="863"/>
        <v>2.8935184754277226E-7</v>
      </c>
      <c r="J5548" s="22">
        <v>51.44</v>
      </c>
      <c r="K5548" s="22">
        <v>51.439998629999998</v>
      </c>
      <c r="L5548" s="22">
        <f t="shared" si="864"/>
        <v>1.3699999996674705E-6</v>
      </c>
      <c r="M5548" s="23">
        <f t="shared" si="865"/>
        <v>2.6632971153861608E-6</v>
      </c>
      <c r="N5548" s="22">
        <v>51.47</v>
      </c>
      <c r="O5548" s="22">
        <v>51.47000122</v>
      </c>
      <c r="P5548" s="22">
        <f t="shared" si="866"/>
        <v>-1.2200000014672696E-6</v>
      </c>
      <c r="Q5548" s="23">
        <f t="shared" si="867"/>
        <v>2.370312750241799E-6</v>
      </c>
      <c r="R5548" s="24">
        <v>5309253</v>
      </c>
      <c r="S5548" s="24">
        <v>5303900</v>
      </c>
      <c r="T5548" s="24">
        <f t="shared" si="868"/>
        <v>5353</v>
      </c>
      <c r="U5548" s="23">
        <f t="shared" si="869"/>
        <v>0.10092573389392712</v>
      </c>
    </row>
    <row r="5549" spans="1:21" x14ac:dyDescent="0.3">
      <c r="A5549" s="21">
        <v>43768</v>
      </c>
      <c r="B5549" s="22">
        <v>51.79</v>
      </c>
      <c r="C5549" s="22">
        <v>51.790000919999997</v>
      </c>
      <c r="D5549" s="22">
        <f t="shared" si="860"/>
        <v>-9.1999999796144039E-7</v>
      </c>
      <c r="E5549" s="23">
        <f t="shared" si="861"/>
        <v>1.7764046758418948E-6</v>
      </c>
      <c r="F5549" s="22">
        <v>52.06</v>
      </c>
      <c r="G5549" s="22">
        <v>52.060001370000002</v>
      </c>
      <c r="H5549" s="22">
        <f t="shared" si="862"/>
        <v>-1.3699999996674705E-6</v>
      </c>
      <c r="I5549" s="23">
        <f t="shared" si="863"/>
        <v>2.6315788774776023E-6</v>
      </c>
      <c r="J5549" s="22">
        <v>51.57</v>
      </c>
      <c r="K5549" s="22">
        <v>51.569999690000003</v>
      </c>
      <c r="L5549" s="22">
        <f t="shared" si="864"/>
        <v>3.0999999722780558E-7</v>
      </c>
      <c r="M5549" s="23">
        <f t="shared" si="865"/>
        <v>6.0112468313223203E-7</v>
      </c>
      <c r="N5549" s="22">
        <v>51.91</v>
      </c>
      <c r="O5549" s="22">
        <v>51.909999849999998</v>
      </c>
      <c r="P5549" s="22">
        <f t="shared" si="866"/>
        <v>1.4999999820020093E-7</v>
      </c>
      <c r="Q5549" s="23">
        <f t="shared" si="867"/>
        <v>2.8896166178702257E-7</v>
      </c>
      <c r="R5549" s="24">
        <v>5199387</v>
      </c>
      <c r="S5549" s="24">
        <v>5198100</v>
      </c>
      <c r="T5549" s="24">
        <f t="shared" si="868"/>
        <v>1287</v>
      </c>
      <c r="U5549" s="23">
        <f t="shared" si="869"/>
        <v>2.4759046574709991E-2</v>
      </c>
    </row>
    <row r="5550" spans="1:21" x14ac:dyDescent="0.3">
      <c r="A5550" s="21">
        <v>43769</v>
      </c>
      <c r="B5550" s="22">
        <v>51.89</v>
      </c>
      <c r="C5550" s="22">
        <v>51.88999939</v>
      </c>
      <c r="D5550" s="22">
        <f t="shared" si="860"/>
        <v>6.1000000073363481E-7</v>
      </c>
      <c r="E5550" s="23">
        <f t="shared" si="861"/>
        <v>1.1755637076596135E-6</v>
      </c>
      <c r="F5550" s="22">
        <v>51.93</v>
      </c>
      <c r="G5550" s="22">
        <v>51.930000309999997</v>
      </c>
      <c r="H5550" s="22">
        <f t="shared" si="862"/>
        <v>-3.0999999722780558E-7</v>
      </c>
      <c r="I5550" s="23">
        <f t="shared" si="863"/>
        <v>5.9695743380943106E-7</v>
      </c>
      <c r="J5550" s="22">
        <v>51.35</v>
      </c>
      <c r="K5550" s="22">
        <v>51.349998470000003</v>
      </c>
      <c r="L5550" s="22">
        <f t="shared" si="864"/>
        <v>1.5299999986950752E-6</v>
      </c>
      <c r="M5550" s="23">
        <f t="shared" si="865"/>
        <v>2.9795521797122172E-6</v>
      </c>
      <c r="N5550" s="22">
        <v>51.63</v>
      </c>
      <c r="O5550" s="22">
        <v>51.630001069999999</v>
      </c>
      <c r="P5550" s="22">
        <f t="shared" si="866"/>
        <v>-1.0699999961616413E-6</v>
      </c>
      <c r="Q5550" s="23">
        <f t="shared" si="867"/>
        <v>2.0724384543609337E-6</v>
      </c>
      <c r="R5550" s="24">
        <v>5140841</v>
      </c>
      <c r="S5550" s="24">
        <v>5140800</v>
      </c>
      <c r="T5550" s="24">
        <f t="shared" si="868"/>
        <v>41</v>
      </c>
      <c r="U5550" s="23">
        <f t="shared" si="869"/>
        <v>7.9754123871770926E-4</v>
      </c>
    </row>
    <row r="5551" spans="1:21" x14ac:dyDescent="0.3">
      <c r="A5551" s="21">
        <v>43770</v>
      </c>
      <c r="B5551" s="22">
        <v>51.89</v>
      </c>
      <c r="C5551" s="22">
        <v>51.88999939</v>
      </c>
      <c r="D5551" s="22">
        <f t="shared" si="860"/>
        <v>6.1000000073363481E-7</v>
      </c>
      <c r="E5551" s="23">
        <f t="shared" si="861"/>
        <v>1.1755637076596135E-6</v>
      </c>
      <c r="F5551" s="22">
        <v>52.1</v>
      </c>
      <c r="G5551" s="22">
        <v>52.099998470000003</v>
      </c>
      <c r="H5551" s="22">
        <f t="shared" si="862"/>
        <v>1.5299999986950752E-6</v>
      </c>
      <c r="I5551" s="23">
        <f t="shared" si="863"/>
        <v>2.9366603524490951E-6</v>
      </c>
      <c r="J5551" s="22">
        <v>51.7</v>
      </c>
      <c r="K5551" s="22">
        <v>51.700000760000002</v>
      </c>
      <c r="L5551" s="22">
        <f t="shared" si="864"/>
        <v>-7.5999999893383574E-7</v>
      </c>
      <c r="M5551" s="23">
        <f t="shared" si="865"/>
        <v>1.4700193186879863E-6</v>
      </c>
      <c r="N5551" s="22">
        <v>52.1</v>
      </c>
      <c r="O5551" s="22">
        <v>52.099998470000003</v>
      </c>
      <c r="P5551" s="22">
        <f t="shared" si="866"/>
        <v>1.5299999986950752E-6</v>
      </c>
      <c r="Q5551" s="23">
        <f t="shared" si="867"/>
        <v>2.9366603524490951E-6</v>
      </c>
      <c r="R5551" s="24">
        <v>5227429</v>
      </c>
      <c r="S5551" s="24">
        <v>5226600</v>
      </c>
      <c r="T5551" s="24">
        <f t="shared" si="868"/>
        <v>829</v>
      </c>
      <c r="U5551" s="23">
        <f t="shared" si="869"/>
        <v>1.5861171698618604E-2</v>
      </c>
    </row>
    <row r="5552" spans="1:21" x14ac:dyDescent="0.3">
      <c r="A5552" s="21">
        <v>43773</v>
      </c>
      <c r="B5552" s="22">
        <v>53.55</v>
      </c>
      <c r="C5552" s="22">
        <v>53.549999239999998</v>
      </c>
      <c r="D5552" s="22">
        <f t="shared" si="860"/>
        <v>7.5999999893383574E-7</v>
      </c>
      <c r="E5552" s="23">
        <f t="shared" si="861"/>
        <v>1.4192343785621233E-6</v>
      </c>
      <c r="F5552" s="22">
        <v>53.79</v>
      </c>
      <c r="G5552" s="22">
        <v>53.790000919999997</v>
      </c>
      <c r="H5552" s="22">
        <f t="shared" si="862"/>
        <v>-9.1999999796144039E-7</v>
      </c>
      <c r="I5552" s="23">
        <f t="shared" si="863"/>
        <v>1.7103550515452204E-6</v>
      </c>
      <c r="J5552" s="22">
        <v>53.12</v>
      </c>
      <c r="K5552" s="22">
        <v>53.119998930000001</v>
      </c>
      <c r="L5552" s="22">
        <f t="shared" si="864"/>
        <v>1.0699999961616413E-6</v>
      </c>
      <c r="M5552" s="23">
        <f t="shared" si="865"/>
        <v>2.0143072622641737E-6</v>
      </c>
      <c r="N5552" s="22">
        <v>53.49</v>
      </c>
      <c r="O5552" s="22">
        <v>53.490001679999999</v>
      </c>
      <c r="P5552" s="22">
        <f t="shared" si="866"/>
        <v>-1.6799999968952761E-6</v>
      </c>
      <c r="Q5552" s="23">
        <f t="shared" si="867"/>
        <v>3.1407738719952792E-6</v>
      </c>
      <c r="R5552" s="24">
        <v>7659725</v>
      </c>
      <c r="S5552" s="24">
        <v>7233400</v>
      </c>
      <c r="T5552" s="24">
        <f t="shared" si="868"/>
        <v>426325</v>
      </c>
      <c r="U5552" s="23">
        <f t="shared" si="869"/>
        <v>5.8938396881134736</v>
      </c>
    </row>
    <row r="5553" spans="1:21" x14ac:dyDescent="0.3">
      <c r="A5553" s="21">
        <v>43774</v>
      </c>
      <c r="B5553" s="22">
        <v>53.63</v>
      </c>
      <c r="C5553" s="22">
        <v>53.630001069999999</v>
      </c>
      <c r="D5553" s="22">
        <f t="shared" si="860"/>
        <v>-1.0699999961616413E-6</v>
      </c>
      <c r="E5553" s="23">
        <f t="shared" si="861"/>
        <v>1.9951519202191232E-6</v>
      </c>
      <c r="F5553" s="22">
        <v>53.97</v>
      </c>
      <c r="G5553" s="22">
        <v>53.97000122</v>
      </c>
      <c r="H5553" s="22">
        <f t="shared" si="862"/>
        <v>-1.2200000014672696E-6</v>
      </c>
      <c r="I5553" s="23">
        <f t="shared" si="863"/>
        <v>2.260515052601419E-6</v>
      </c>
      <c r="J5553" s="22">
        <v>53.49</v>
      </c>
      <c r="K5553" s="22">
        <v>53.490001679999999</v>
      </c>
      <c r="L5553" s="22">
        <f t="shared" si="864"/>
        <v>-1.6799999968952761E-6</v>
      </c>
      <c r="M5553" s="23">
        <f t="shared" si="865"/>
        <v>3.1407738719952792E-6</v>
      </c>
      <c r="N5553" s="22">
        <v>53.55</v>
      </c>
      <c r="O5553" s="22">
        <v>53.549999239999998</v>
      </c>
      <c r="P5553" s="22">
        <f t="shared" si="866"/>
        <v>7.5999999893383574E-7</v>
      </c>
      <c r="Q5553" s="23">
        <f t="shared" si="867"/>
        <v>1.4192343785621233E-6</v>
      </c>
      <c r="R5553" s="24">
        <v>5290491</v>
      </c>
      <c r="S5553" s="24">
        <v>5287100</v>
      </c>
      <c r="T5553" s="24">
        <f t="shared" si="868"/>
        <v>3391</v>
      </c>
      <c r="U5553" s="23">
        <f t="shared" si="869"/>
        <v>6.413723969662008E-2</v>
      </c>
    </row>
    <row r="5554" spans="1:21" x14ac:dyDescent="0.3">
      <c r="A5554" s="21">
        <v>43775</v>
      </c>
      <c r="B5554" s="22">
        <v>53.7</v>
      </c>
      <c r="C5554" s="22">
        <v>53.700000760000002</v>
      </c>
      <c r="D5554" s="22">
        <f t="shared" si="860"/>
        <v>-7.5999999893383574E-7</v>
      </c>
      <c r="E5554" s="23">
        <f t="shared" si="861"/>
        <v>1.4152699966066736E-6</v>
      </c>
      <c r="F5554" s="22">
        <v>53.75</v>
      </c>
      <c r="G5554" s="22">
        <v>53.75</v>
      </c>
      <c r="H5554" s="22">
        <f t="shared" si="862"/>
        <v>0</v>
      </c>
      <c r="I5554" s="23">
        <f t="shared" si="863"/>
        <v>0</v>
      </c>
      <c r="J5554" s="22">
        <v>53.1</v>
      </c>
      <c r="K5554" s="22">
        <v>53.099998470000003</v>
      </c>
      <c r="L5554" s="22">
        <f t="shared" si="864"/>
        <v>1.5299999986950752E-6</v>
      </c>
      <c r="M5554" s="23">
        <f t="shared" si="865"/>
        <v>2.8813560127680265E-6</v>
      </c>
      <c r="N5554" s="22">
        <v>53.64</v>
      </c>
      <c r="O5554" s="22">
        <v>53.63999939</v>
      </c>
      <c r="P5554" s="22">
        <f t="shared" si="866"/>
        <v>6.1000000073363481E-7</v>
      </c>
      <c r="Q5554" s="23">
        <f t="shared" si="867"/>
        <v>1.1372110508400862E-6</v>
      </c>
      <c r="R5554" s="24">
        <v>4545554</v>
      </c>
      <c r="S5554" s="24">
        <v>4545100</v>
      </c>
      <c r="T5554" s="24">
        <f t="shared" si="868"/>
        <v>454</v>
      </c>
      <c r="U5554" s="23">
        <f t="shared" si="869"/>
        <v>9.9887791247717326E-3</v>
      </c>
    </row>
    <row r="5555" spans="1:21" x14ac:dyDescent="0.3">
      <c r="A5555" s="21">
        <v>43776</v>
      </c>
      <c r="B5555" s="22">
        <v>53.9</v>
      </c>
      <c r="C5555" s="22">
        <v>53.900001529999997</v>
      </c>
      <c r="D5555" s="22">
        <f t="shared" si="860"/>
        <v>-1.5299999986950752E-6</v>
      </c>
      <c r="E5555" s="23">
        <f t="shared" si="861"/>
        <v>2.8385898984501851E-6</v>
      </c>
      <c r="F5555" s="22">
        <v>54.37</v>
      </c>
      <c r="G5555" s="22">
        <v>54.369998930000001</v>
      </c>
      <c r="H5555" s="22">
        <f t="shared" si="862"/>
        <v>1.0699999961616413E-6</v>
      </c>
      <c r="I5555" s="23">
        <f t="shared" si="863"/>
        <v>1.9679970888710871E-6</v>
      </c>
      <c r="J5555" s="22">
        <v>53.52</v>
      </c>
      <c r="K5555" s="22">
        <v>53.520000459999999</v>
      </c>
      <c r="L5555" s="22">
        <f t="shared" si="864"/>
        <v>-4.5999999542800651E-7</v>
      </c>
      <c r="M5555" s="23">
        <f t="shared" si="865"/>
        <v>8.5949176284444025E-7</v>
      </c>
      <c r="N5555" s="22">
        <v>53.67</v>
      </c>
      <c r="O5555" s="22">
        <v>53.66999817</v>
      </c>
      <c r="P5555" s="22">
        <f t="shared" si="866"/>
        <v>1.8300000022009044E-6</v>
      </c>
      <c r="Q5555" s="23">
        <f t="shared" si="867"/>
        <v>3.4097262243318323E-6</v>
      </c>
      <c r="R5555" s="24">
        <v>7892278</v>
      </c>
      <c r="S5555" s="24">
        <v>7890900</v>
      </c>
      <c r="T5555" s="24">
        <f t="shared" si="868"/>
        <v>1378</v>
      </c>
      <c r="U5555" s="23">
        <f t="shared" si="869"/>
        <v>1.7463153759393731E-2</v>
      </c>
    </row>
    <row r="5556" spans="1:21" x14ac:dyDescent="0.3">
      <c r="A5556" s="21">
        <v>43777</v>
      </c>
      <c r="B5556" s="22">
        <v>53.53</v>
      </c>
      <c r="C5556" s="22">
        <v>53.52999878</v>
      </c>
      <c r="D5556" s="22">
        <f t="shared" si="860"/>
        <v>1.2200000014672696E-6</v>
      </c>
      <c r="E5556" s="23">
        <f t="shared" si="861"/>
        <v>2.2790958887955154E-6</v>
      </c>
      <c r="F5556" s="22">
        <v>53.53</v>
      </c>
      <c r="G5556" s="22">
        <v>53.52999878</v>
      </c>
      <c r="H5556" s="22">
        <f t="shared" si="862"/>
        <v>1.2200000014672696E-6</v>
      </c>
      <c r="I5556" s="23">
        <f t="shared" si="863"/>
        <v>2.2790958887955154E-6</v>
      </c>
      <c r="J5556" s="22">
        <v>52.53</v>
      </c>
      <c r="K5556" s="22">
        <v>52.52999878</v>
      </c>
      <c r="L5556" s="22">
        <f t="shared" si="864"/>
        <v>1.2200000014672696E-6</v>
      </c>
      <c r="M5556" s="23">
        <f t="shared" si="865"/>
        <v>2.3224824477471074E-6</v>
      </c>
      <c r="N5556" s="22">
        <v>52.83</v>
      </c>
      <c r="O5556" s="22">
        <v>52.83000183</v>
      </c>
      <c r="P5556" s="22">
        <f t="shared" si="866"/>
        <v>-1.8300000022009044E-6</v>
      </c>
      <c r="Q5556" s="23">
        <f t="shared" si="867"/>
        <v>3.4639408268233716E-6</v>
      </c>
      <c r="R5556" s="24">
        <v>6560936</v>
      </c>
      <c r="S5556" s="24">
        <v>6558400</v>
      </c>
      <c r="T5556" s="24">
        <f t="shared" si="868"/>
        <v>2536</v>
      </c>
      <c r="U5556" s="23">
        <f t="shared" si="869"/>
        <v>3.8667967797023667E-2</v>
      </c>
    </row>
    <row r="5557" spans="1:21" x14ac:dyDescent="0.3">
      <c r="A5557" s="21">
        <v>43780</v>
      </c>
      <c r="B5557" s="22">
        <v>52.39</v>
      </c>
      <c r="C5557" s="22">
        <v>52.38999939</v>
      </c>
      <c r="D5557" s="22">
        <f t="shared" si="860"/>
        <v>6.1000000073363481E-7</v>
      </c>
      <c r="E5557" s="23">
        <f t="shared" si="861"/>
        <v>1.1643443554803118E-6</v>
      </c>
      <c r="F5557" s="22">
        <v>52.75</v>
      </c>
      <c r="G5557" s="22">
        <v>52.75</v>
      </c>
      <c r="H5557" s="22">
        <f t="shared" si="862"/>
        <v>0</v>
      </c>
      <c r="I5557" s="23">
        <f t="shared" si="863"/>
        <v>0</v>
      </c>
      <c r="J5557" s="22">
        <v>52.16</v>
      </c>
      <c r="K5557" s="22">
        <v>52.159999849999998</v>
      </c>
      <c r="L5557" s="22">
        <f t="shared" si="864"/>
        <v>1.4999999820020093E-7</v>
      </c>
      <c r="M5557" s="23">
        <f t="shared" si="865"/>
        <v>2.8757668449303292E-7</v>
      </c>
      <c r="N5557" s="22">
        <v>52.6</v>
      </c>
      <c r="O5557" s="22">
        <v>52.599998470000003</v>
      </c>
      <c r="P5557" s="22">
        <f t="shared" si="866"/>
        <v>1.5299999986950752E-6</v>
      </c>
      <c r="Q5557" s="23">
        <f t="shared" si="867"/>
        <v>2.9087453292754346E-6</v>
      </c>
      <c r="R5557" s="24">
        <v>4047212</v>
      </c>
      <c r="S5557" s="24">
        <v>4046500</v>
      </c>
      <c r="T5557" s="24">
        <f t="shared" si="868"/>
        <v>712</v>
      </c>
      <c r="U5557" s="23">
        <f t="shared" si="869"/>
        <v>1.7595452860496727E-2</v>
      </c>
    </row>
    <row r="5558" spans="1:21" x14ac:dyDescent="0.3">
      <c r="A5558" s="21">
        <v>43781</v>
      </c>
      <c r="B5558" s="22">
        <v>52.69</v>
      </c>
      <c r="C5558" s="22">
        <v>52.689998629999998</v>
      </c>
      <c r="D5558" s="22">
        <f t="shared" si="860"/>
        <v>1.3699999996674705E-6</v>
      </c>
      <c r="E5558" s="23">
        <f t="shared" si="861"/>
        <v>2.6001139405751215E-6</v>
      </c>
      <c r="F5558" s="22">
        <v>52.69</v>
      </c>
      <c r="G5558" s="22">
        <v>52.689998629999998</v>
      </c>
      <c r="H5558" s="22">
        <f t="shared" si="862"/>
        <v>1.3699999996674705E-6</v>
      </c>
      <c r="I5558" s="23">
        <f t="shared" si="863"/>
        <v>2.6001139405751215E-6</v>
      </c>
      <c r="J5558" s="22">
        <v>52.03</v>
      </c>
      <c r="K5558" s="22">
        <v>52.02999878</v>
      </c>
      <c r="L5558" s="22">
        <f t="shared" si="864"/>
        <v>1.2200000014672696E-6</v>
      </c>
      <c r="M5558" s="23">
        <f t="shared" si="865"/>
        <v>2.3448011341031013E-6</v>
      </c>
      <c r="N5558" s="22">
        <v>52.15</v>
      </c>
      <c r="O5558" s="22">
        <v>52.150001529999997</v>
      </c>
      <c r="P5558" s="22">
        <f t="shared" si="866"/>
        <v>-1.5299999986950752E-6</v>
      </c>
      <c r="Q5558" s="23">
        <f t="shared" si="867"/>
        <v>2.933844590234426E-6</v>
      </c>
      <c r="R5558" s="24">
        <v>8625255</v>
      </c>
      <c r="S5558" s="24">
        <v>8625100</v>
      </c>
      <c r="T5558" s="24">
        <f t="shared" si="868"/>
        <v>155</v>
      </c>
      <c r="U5558" s="23">
        <f t="shared" si="869"/>
        <v>1.7970806135581038E-3</v>
      </c>
    </row>
    <row r="5559" spans="1:21" x14ac:dyDescent="0.3">
      <c r="A5559" s="21">
        <v>43782</v>
      </c>
      <c r="B5559" s="22">
        <v>52.58</v>
      </c>
      <c r="C5559" s="22">
        <v>52.58000183</v>
      </c>
      <c r="D5559" s="22">
        <f t="shared" si="860"/>
        <v>-1.8300000022009044E-6</v>
      </c>
      <c r="E5559" s="23">
        <f t="shared" si="861"/>
        <v>3.4804106856397655E-6</v>
      </c>
      <c r="F5559" s="22">
        <v>52.94</v>
      </c>
      <c r="G5559" s="22">
        <v>52.939998629999998</v>
      </c>
      <c r="H5559" s="22">
        <f t="shared" si="862"/>
        <v>1.3699999996674705E-6</v>
      </c>
      <c r="I5559" s="23">
        <f t="shared" si="863"/>
        <v>2.5878353515693519E-6</v>
      </c>
      <c r="J5559" s="22">
        <v>52.15</v>
      </c>
      <c r="K5559" s="22">
        <v>52.150001529999997</v>
      </c>
      <c r="L5559" s="22">
        <f t="shared" si="864"/>
        <v>-1.5299999986950752E-6</v>
      </c>
      <c r="M5559" s="23">
        <f t="shared" si="865"/>
        <v>2.933844590234426E-6</v>
      </c>
      <c r="N5559" s="22">
        <v>52.88</v>
      </c>
      <c r="O5559" s="22">
        <v>52.880001069999999</v>
      </c>
      <c r="P5559" s="22">
        <f t="shared" si="866"/>
        <v>-1.0699999961616413E-6</v>
      </c>
      <c r="Q5559" s="23">
        <f t="shared" si="867"/>
        <v>2.0234492710112216E-6</v>
      </c>
      <c r="R5559" s="24">
        <v>5368182</v>
      </c>
      <c r="S5559" s="24">
        <v>5336200</v>
      </c>
      <c r="T5559" s="24">
        <f t="shared" si="868"/>
        <v>31982</v>
      </c>
      <c r="U5559" s="23">
        <f t="shared" si="869"/>
        <v>0.59934035455942425</v>
      </c>
    </row>
    <row r="5560" spans="1:21" x14ac:dyDescent="0.3">
      <c r="A5560" s="21">
        <v>43783</v>
      </c>
      <c r="B5560" s="22">
        <v>52.5</v>
      </c>
      <c r="C5560" s="22">
        <v>52.5</v>
      </c>
      <c r="D5560" s="22">
        <f t="shared" si="860"/>
        <v>0</v>
      </c>
      <c r="E5560" s="23">
        <f t="shared" si="861"/>
        <v>0</v>
      </c>
      <c r="F5560" s="22">
        <v>52.73</v>
      </c>
      <c r="G5560" s="22">
        <v>52.729999540000001</v>
      </c>
      <c r="H5560" s="22">
        <f t="shared" si="862"/>
        <v>4.5999999542800651E-7</v>
      </c>
      <c r="I5560" s="23">
        <f t="shared" si="863"/>
        <v>8.7236866952570143E-7</v>
      </c>
      <c r="J5560" s="22">
        <v>52.13</v>
      </c>
      <c r="K5560" s="22">
        <v>52.130001069999999</v>
      </c>
      <c r="L5560" s="22">
        <f t="shared" si="864"/>
        <v>-1.0699999961616413E-6</v>
      </c>
      <c r="M5560" s="23">
        <f t="shared" si="865"/>
        <v>2.0525608559356229E-6</v>
      </c>
      <c r="N5560" s="22">
        <v>52.48</v>
      </c>
      <c r="O5560" s="22">
        <v>52.479999540000001</v>
      </c>
      <c r="P5560" s="22">
        <f t="shared" si="866"/>
        <v>4.5999999542800651E-7</v>
      </c>
      <c r="Q5560" s="23">
        <f t="shared" si="867"/>
        <v>8.7652438921497458E-7</v>
      </c>
      <c r="R5560" s="24">
        <v>5308889</v>
      </c>
      <c r="S5560" s="24">
        <v>5308600</v>
      </c>
      <c r="T5560" s="24">
        <f t="shared" si="868"/>
        <v>289</v>
      </c>
      <c r="U5560" s="23">
        <f t="shared" si="869"/>
        <v>5.4439965339260826E-3</v>
      </c>
    </row>
    <row r="5561" spans="1:21" x14ac:dyDescent="0.3">
      <c r="A5561" s="21">
        <v>43784</v>
      </c>
      <c r="B5561" s="22">
        <v>53.01</v>
      </c>
      <c r="C5561" s="22">
        <v>53.009998320000001</v>
      </c>
      <c r="D5561" s="22">
        <f t="shared" si="860"/>
        <v>1.6799999968952761E-6</v>
      </c>
      <c r="E5561" s="23">
        <f t="shared" si="861"/>
        <v>3.1692134505528427E-6</v>
      </c>
      <c r="F5561" s="22">
        <v>53.39</v>
      </c>
      <c r="G5561" s="22">
        <v>53.38999939</v>
      </c>
      <c r="H5561" s="22">
        <f t="shared" si="862"/>
        <v>6.1000000073363481E-7</v>
      </c>
      <c r="I5561" s="23">
        <f t="shared" si="863"/>
        <v>1.1425360698690856E-6</v>
      </c>
      <c r="J5561" s="22">
        <v>52.88</v>
      </c>
      <c r="K5561" s="22">
        <v>52.880001069999999</v>
      </c>
      <c r="L5561" s="22">
        <f t="shared" si="864"/>
        <v>-1.0699999961616413E-6</v>
      </c>
      <c r="M5561" s="23">
        <f t="shared" si="865"/>
        <v>2.0234492710112216E-6</v>
      </c>
      <c r="N5561" s="22">
        <v>53.29</v>
      </c>
      <c r="O5561" s="22">
        <v>53.290000919999997</v>
      </c>
      <c r="P5561" s="22">
        <f t="shared" si="866"/>
        <v>-9.1999999796144039E-7</v>
      </c>
      <c r="Q5561" s="23">
        <f t="shared" si="867"/>
        <v>1.7264026685654642E-6</v>
      </c>
      <c r="R5561" s="24">
        <v>5986568</v>
      </c>
      <c r="S5561" s="24">
        <v>5986400</v>
      </c>
      <c r="T5561" s="24">
        <f t="shared" si="868"/>
        <v>168</v>
      </c>
      <c r="U5561" s="23">
        <f t="shared" si="869"/>
        <v>2.8063610851262861E-3</v>
      </c>
    </row>
    <row r="5562" spans="1:21" x14ac:dyDescent="0.3">
      <c r="A5562" s="21">
        <v>43787</v>
      </c>
      <c r="B5562" s="22">
        <v>53.39</v>
      </c>
      <c r="C5562" s="22">
        <v>53.38999939</v>
      </c>
      <c r="D5562" s="22">
        <f t="shared" si="860"/>
        <v>6.1000000073363481E-7</v>
      </c>
      <c r="E5562" s="23">
        <f t="shared" si="861"/>
        <v>1.1425360698690856E-6</v>
      </c>
      <c r="F5562" s="22">
        <v>53.96</v>
      </c>
      <c r="G5562" s="22">
        <v>53.959999080000003</v>
      </c>
      <c r="H5562" s="22">
        <f t="shared" si="862"/>
        <v>9.1999999796144039E-7</v>
      </c>
      <c r="I5562" s="23">
        <f t="shared" si="863"/>
        <v>1.7049666672482091E-6</v>
      </c>
      <c r="J5562" s="22">
        <v>53.39</v>
      </c>
      <c r="K5562" s="22">
        <v>53.38999939</v>
      </c>
      <c r="L5562" s="22">
        <f t="shared" si="864"/>
        <v>6.1000000073363481E-7</v>
      </c>
      <c r="M5562" s="23">
        <f t="shared" si="865"/>
        <v>1.1425360698690856E-6</v>
      </c>
      <c r="N5562" s="22">
        <v>53.42</v>
      </c>
      <c r="O5562" s="22">
        <v>53.41999817</v>
      </c>
      <c r="P5562" s="22">
        <f t="shared" si="866"/>
        <v>1.8300000022009044E-6</v>
      </c>
      <c r="Q5562" s="23">
        <f t="shared" si="867"/>
        <v>3.4256833861679342E-6</v>
      </c>
      <c r="R5562" s="24">
        <v>4777785</v>
      </c>
      <c r="S5562" s="24">
        <v>4774400</v>
      </c>
      <c r="T5562" s="24">
        <f t="shared" si="868"/>
        <v>3385</v>
      </c>
      <c r="U5562" s="23">
        <f t="shared" si="869"/>
        <v>7.0898961126005355E-2</v>
      </c>
    </row>
    <row r="5563" spans="1:21" x14ac:dyDescent="0.3">
      <c r="A5563" s="21">
        <v>43788</v>
      </c>
      <c r="B5563" s="22">
        <v>54.05</v>
      </c>
      <c r="C5563" s="22">
        <v>54.049999239999998</v>
      </c>
      <c r="D5563" s="22">
        <f t="shared" si="860"/>
        <v>7.5999999893383574E-7</v>
      </c>
      <c r="E5563" s="23">
        <f t="shared" si="861"/>
        <v>1.4061054757081172E-6</v>
      </c>
      <c r="F5563" s="22">
        <v>54.14</v>
      </c>
      <c r="G5563" s="22">
        <v>54.13999939</v>
      </c>
      <c r="H5563" s="22">
        <f t="shared" si="862"/>
        <v>6.1000000073363481E-7</v>
      </c>
      <c r="I5563" s="23">
        <f t="shared" si="863"/>
        <v>1.1267085474816345E-6</v>
      </c>
      <c r="J5563" s="22">
        <v>53.68</v>
      </c>
      <c r="K5563" s="22">
        <v>53.680000309999997</v>
      </c>
      <c r="L5563" s="22">
        <f t="shared" si="864"/>
        <v>-3.0999999722780558E-7</v>
      </c>
      <c r="M5563" s="23">
        <f t="shared" si="865"/>
        <v>5.7749626571826973E-7</v>
      </c>
      <c r="N5563" s="22">
        <v>53.76</v>
      </c>
      <c r="O5563" s="22">
        <v>53.759998320000001</v>
      </c>
      <c r="P5563" s="22">
        <f t="shared" si="866"/>
        <v>1.6799999968952761E-6</v>
      </c>
      <c r="Q5563" s="23">
        <f t="shared" si="867"/>
        <v>3.125000091881097E-6</v>
      </c>
      <c r="R5563" s="24">
        <v>4731129</v>
      </c>
      <c r="S5563" s="24">
        <v>4731100</v>
      </c>
      <c r="T5563" s="24">
        <f t="shared" si="868"/>
        <v>29</v>
      </c>
      <c r="U5563" s="23">
        <f t="shared" si="869"/>
        <v>6.1296527234681148E-4</v>
      </c>
    </row>
    <row r="5564" spans="1:21" x14ac:dyDescent="0.3">
      <c r="A5564" s="21">
        <v>43789</v>
      </c>
      <c r="B5564" s="22">
        <v>53.55</v>
      </c>
      <c r="C5564" s="22">
        <v>53.549999239999998</v>
      </c>
      <c r="D5564" s="22">
        <f t="shared" si="860"/>
        <v>7.5999999893383574E-7</v>
      </c>
      <c r="E5564" s="23">
        <f t="shared" si="861"/>
        <v>1.4192343785621233E-6</v>
      </c>
      <c r="F5564" s="22">
        <v>53.78</v>
      </c>
      <c r="G5564" s="22">
        <v>53.77999878</v>
      </c>
      <c r="H5564" s="22">
        <f t="shared" si="862"/>
        <v>1.2200000014672696E-6</v>
      </c>
      <c r="I5564" s="23">
        <f t="shared" si="863"/>
        <v>2.2685013557883716E-6</v>
      </c>
      <c r="J5564" s="22">
        <v>53.21</v>
      </c>
      <c r="K5564" s="22">
        <v>53.209999080000003</v>
      </c>
      <c r="L5564" s="22">
        <f t="shared" si="864"/>
        <v>9.1999999796144039E-7</v>
      </c>
      <c r="M5564" s="23">
        <f t="shared" si="865"/>
        <v>1.7289983346518041E-6</v>
      </c>
      <c r="N5564" s="22">
        <v>53.5</v>
      </c>
      <c r="O5564" s="22">
        <v>53.5</v>
      </c>
      <c r="P5564" s="22">
        <f t="shared" si="866"/>
        <v>0</v>
      </c>
      <c r="Q5564" s="23">
        <f t="shared" si="867"/>
        <v>0</v>
      </c>
      <c r="R5564" s="24">
        <v>5267448</v>
      </c>
      <c r="S5564" s="24">
        <v>5264800</v>
      </c>
      <c r="T5564" s="24">
        <f t="shared" si="868"/>
        <v>2648</v>
      </c>
      <c r="U5564" s="23">
        <f t="shared" si="869"/>
        <v>5.0296307552043763E-2</v>
      </c>
    </row>
    <row r="5565" spans="1:21" x14ac:dyDescent="0.3">
      <c r="A5565" s="21">
        <v>43790</v>
      </c>
      <c r="B5565" s="22">
        <v>53.5</v>
      </c>
      <c r="C5565" s="22">
        <v>53.5</v>
      </c>
      <c r="D5565" s="22">
        <f t="shared" si="860"/>
        <v>0</v>
      </c>
      <c r="E5565" s="23">
        <f t="shared" si="861"/>
        <v>0</v>
      </c>
      <c r="F5565" s="22">
        <v>53.51</v>
      </c>
      <c r="G5565" s="22">
        <v>53.509998320000001</v>
      </c>
      <c r="H5565" s="22">
        <f t="shared" si="862"/>
        <v>1.6799999968952761E-6</v>
      </c>
      <c r="I5565" s="23">
        <f t="shared" si="863"/>
        <v>3.1396001675211343E-6</v>
      </c>
      <c r="J5565" s="22">
        <v>52.94</v>
      </c>
      <c r="K5565" s="22">
        <v>52.939998629999998</v>
      </c>
      <c r="L5565" s="22">
        <f t="shared" si="864"/>
        <v>1.3699999996674705E-6</v>
      </c>
      <c r="M5565" s="23">
        <f t="shared" si="865"/>
        <v>2.5878353515693519E-6</v>
      </c>
      <c r="N5565" s="22">
        <v>52.98</v>
      </c>
      <c r="O5565" s="22">
        <v>52.979999540000001</v>
      </c>
      <c r="P5565" s="22">
        <f t="shared" si="866"/>
        <v>4.5999999542800651E-7</v>
      </c>
      <c r="Q5565" s="23">
        <f t="shared" si="867"/>
        <v>8.6825216953938554E-7</v>
      </c>
      <c r="R5565" s="24">
        <v>6036964</v>
      </c>
      <c r="S5565" s="24">
        <v>6037000</v>
      </c>
      <c r="T5565" s="24">
        <f t="shared" si="868"/>
        <v>-36</v>
      </c>
      <c r="U5565" s="23">
        <f t="shared" si="869"/>
        <v>5.9632267682623811E-4</v>
      </c>
    </row>
    <row r="5566" spans="1:21" x14ac:dyDescent="0.3">
      <c r="A5566" s="21">
        <v>43791</v>
      </c>
      <c r="B5566" s="22">
        <v>52.92</v>
      </c>
      <c r="C5566" s="22">
        <v>52.91999817</v>
      </c>
      <c r="D5566" s="22">
        <f t="shared" si="860"/>
        <v>1.8300000022009044E-6</v>
      </c>
      <c r="E5566" s="23">
        <f t="shared" si="861"/>
        <v>3.4580500103613376E-6</v>
      </c>
      <c r="F5566" s="22">
        <v>53.16</v>
      </c>
      <c r="G5566" s="22">
        <v>53.159999849999998</v>
      </c>
      <c r="H5566" s="22">
        <f t="shared" si="862"/>
        <v>1.4999999820020093E-7</v>
      </c>
      <c r="I5566" s="23">
        <f t="shared" si="863"/>
        <v>2.8216704029994638E-7</v>
      </c>
      <c r="J5566" s="22">
        <v>52.74</v>
      </c>
      <c r="K5566" s="22">
        <v>52.740001679999999</v>
      </c>
      <c r="L5566" s="22">
        <f t="shared" si="864"/>
        <v>-1.6799999968952761E-6</v>
      </c>
      <c r="M5566" s="23">
        <f t="shared" si="865"/>
        <v>3.1854378903676894E-6</v>
      </c>
      <c r="N5566" s="22">
        <v>52.79</v>
      </c>
      <c r="O5566" s="22">
        <v>52.790000919999997</v>
      </c>
      <c r="P5566" s="22">
        <f t="shared" si="866"/>
        <v>-9.1999999796144039E-7</v>
      </c>
      <c r="Q5566" s="23">
        <f t="shared" si="867"/>
        <v>1.7427542752947551E-6</v>
      </c>
      <c r="R5566" s="24">
        <v>4172254</v>
      </c>
      <c r="S5566" s="24">
        <v>4172300</v>
      </c>
      <c r="T5566" s="24">
        <f t="shared" si="868"/>
        <v>-46</v>
      </c>
      <c r="U5566" s="23">
        <f t="shared" si="869"/>
        <v>1.1025094072813558E-3</v>
      </c>
    </row>
    <row r="5567" spans="1:21" x14ac:dyDescent="0.3">
      <c r="A5567" s="21">
        <v>43794</v>
      </c>
      <c r="B5567" s="22">
        <v>53.09</v>
      </c>
      <c r="C5567" s="22">
        <v>53.090000150000002</v>
      </c>
      <c r="D5567" s="22">
        <f t="shared" si="860"/>
        <v>-1.4999999820020093E-7</v>
      </c>
      <c r="E5567" s="23">
        <f t="shared" si="861"/>
        <v>2.8253908038499213E-7</v>
      </c>
      <c r="F5567" s="22">
        <v>53.94</v>
      </c>
      <c r="G5567" s="22">
        <v>53.939998629999998</v>
      </c>
      <c r="H5567" s="22">
        <f t="shared" si="862"/>
        <v>1.3699999996674705E-6</v>
      </c>
      <c r="I5567" s="23">
        <f t="shared" si="863"/>
        <v>2.5398591665990754E-6</v>
      </c>
      <c r="J5567" s="22">
        <v>52.8</v>
      </c>
      <c r="K5567" s="22">
        <v>52.799999239999998</v>
      </c>
      <c r="L5567" s="22">
        <f t="shared" si="864"/>
        <v>7.5999999893383574E-7</v>
      </c>
      <c r="M5567" s="23">
        <f t="shared" si="865"/>
        <v>1.4393939580932385E-6</v>
      </c>
      <c r="N5567" s="22">
        <v>53.76</v>
      </c>
      <c r="O5567" s="22">
        <v>53.759998320000001</v>
      </c>
      <c r="P5567" s="22">
        <f t="shared" si="866"/>
        <v>1.6799999968952761E-6</v>
      </c>
      <c r="Q5567" s="23">
        <f t="shared" si="867"/>
        <v>3.125000091881097E-6</v>
      </c>
      <c r="R5567" s="24">
        <v>5021560</v>
      </c>
      <c r="S5567" s="24">
        <v>5021500</v>
      </c>
      <c r="T5567" s="24">
        <f t="shared" si="868"/>
        <v>60</v>
      </c>
      <c r="U5567" s="23">
        <f t="shared" si="869"/>
        <v>1.1948620930000997E-3</v>
      </c>
    </row>
    <row r="5568" spans="1:21" x14ac:dyDescent="0.3">
      <c r="A5568" s="21">
        <v>43795</v>
      </c>
      <c r="B5568" s="22">
        <v>53.5</v>
      </c>
      <c r="C5568" s="22">
        <v>53.5</v>
      </c>
      <c r="D5568" s="22">
        <f t="shared" si="860"/>
        <v>0</v>
      </c>
      <c r="E5568" s="23">
        <f t="shared" si="861"/>
        <v>0</v>
      </c>
      <c r="F5568" s="22">
        <v>53.79</v>
      </c>
      <c r="G5568" s="22">
        <v>53.790000919999997</v>
      </c>
      <c r="H5568" s="22">
        <f t="shared" si="862"/>
        <v>-9.1999999796144039E-7</v>
      </c>
      <c r="I5568" s="23">
        <f t="shared" si="863"/>
        <v>1.7103550515452204E-6</v>
      </c>
      <c r="J5568" s="22">
        <v>53.38</v>
      </c>
      <c r="K5568" s="22">
        <v>53.380001069999999</v>
      </c>
      <c r="L5568" s="22">
        <f t="shared" si="864"/>
        <v>-1.0699999961616413E-6</v>
      </c>
      <c r="M5568" s="23">
        <f t="shared" si="865"/>
        <v>2.0044960185716259E-6</v>
      </c>
      <c r="N5568" s="22">
        <v>53.63</v>
      </c>
      <c r="O5568" s="22">
        <v>53.630001069999999</v>
      </c>
      <c r="P5568" s="22">
        <f t="shared" si="866"/>
        <v>-1.0699999961616413E-6</v>
      </c>
      <c r="Q5568" s="23">
        <f t="shared" si="867"/>
        <v>1.9951519202191232E-6</v>
      </c>
      <c r="R5568" s="24">
        <v>5672986</v>
      </c>
      <c r="S5568" s="24">
        <v>5672800</v>
      </c>
      <c r="T5568" s="24">
        <f t="shared" si="868"/>
        <v>186</v>
      </c>
      <c r="U5568" s="23">
        <f t="shared" si="869"/>
        <v>3.2788041178959241E-3</v>
      </c>
    </row>
    <row r="5569" spans="1:21" x14ac:dyDescent="0.3">
      <c r="A5569" s="21">
        <v>43796</v>
      </c>
      <c r="B5569" s="22">
        <v>54.03</v>
      </c>
      <c r="C5569" s="22">
        <v>54.02999878</v>
      </c>
      <c r="D5569" s="22">
        <f t="shared" si="860"/>
        <v>1.2200000014672696E-6</v>
      </c>
      <c r="E5569" s="23">
        <f t="shared" si="861"/>
        <v>2.2580048658429185E-6</v>
      </c>
      <c r="F5569" s="22">
        <v>54.06</v>
      </c>
      <c r="G5569" s="22">
        <v>54.060001370000002</v>
      </c>
      <c r="H5569" s="22">
        <f t="shared" si="862"/>
        <v>-1.3699999996674705E-6</v>
      </c>
      <c r="I5569" s="23">
        <f t="shared" si="863"/>
        <v>2.534221170826194E-6</v>
      </c>
      <c r="J5569" s="22">
        <v>53.54</v>
      </c>
      <c r="K5569" s="22">
        <v>53.540000919999997</v>
      </c>
      <c r="L5569" s="22">
        <f t="shared" si="864"/>
        <v>-9.1999999796144039E-7</v>
      </c>
      <c r="M5569" s="23">
        <f t="shared" si="865"/>
        <v>1.7183413936359723E-6</v>
      </c>
      <c r="N5569" s="22">
        <v>53.89</v>
      </c>
      <c r="O5569" s="22">
        <v>53.88999939</v>
      </c>
      <c r="P5569" s="22">
        <f t="shared" si="866"/>
        <v>6.1000000073363481E-7</v>
      </c>
      <c r="Q5569" s="23">
        <f t="shared" si="867"/>
        <v>1.1319354381860103E-6</v>
      </c>
      <c r="R5569" s="24">
        <v>2786779</v>
      </c>
      <c r="S5569" s="24">
        <v>2786100</v>
      </c>
      <c r="T5569" s="24">
        <f t="shared" si="868"/>
        <v>679</v>
      </c>
      <c r="U5569" s="23">
        <f t="shared" si="869"/>
        <v>2.4370984530347081E-2</v>
      </c>
    </row>
    <row r="5570" spans="1:21" x14ac:dyDescent="0.3">
      <c r="A5570" s="21">
        <v>43798</v>
      </c>
      <c r="B5570" s="22">
        <v>53.06</v>
      </c>
      <c r="C5570" s="22">
        <v>53.060001370000002</v>
      </c>
      <c r="D5570" s="22">
        <f t="shared" ref="D5570:D5633" si="870">B5570-C5570</f>
        <v>-1.3699999996674705E-6</v>
      </c>
      <c r="E5570" s="23">
        <f t="shared" ref="E5570:E5633" si="871">IFERROR(ABS(D5570)/C5570*100,0)</f>
        <v>2.5819825938452867E-6</v>
      </c>
      <c r="F5570" s="22">
        <v>53.16</v>
      </c>
      <c r="G5570" s="22">
        <v>53.159999849999998</v>
      </c>
      <c r="H5570" s="22">
        <f t="shared" ref="H5570:H5633" si="872">F5570-G5570</f>
        <v>1.4999999820020093E-7</v>
      </c>
      <c r="I5570" s="23">
        <f t="shared" ref="I5570:I5633" si="873">IFERROR(ABS(H5570)/G5570*100,0)</f>
        <v>2.8216704029994638E-7</v>
      </c>
      <c r="J5570" s="22">
        <v>52.8</v>
      </c>
      <c r="K5570" s="22">
        <v>52.799999239999998</v>
      </c>
      <c r="L5570" s="22">
        <f t="shared" ref="L5570:L5633" si="874">J5570-K5570</f>
        <v>7.5999999893383574E-7</v>
      </c>
      <c r="M5570" s="23">
        <f t="shared" ref="M5570:M5633" si="875">IFERROR(ABS(L5570)/K5570*100,0)</f>
        <v>1.4393939580932385E-6</v>
      </c>
      <c r="N5570" s="22">
        <v>53.09</v>
      </c>
      <c r="O5570" s="22">
        <v>53.090000150000002</v>
      </c>
      <c r="P5570" s="22">
        <f t="shared" ref="P5570:P5633" si="876">N5570-O5570</f>
        <v>-1.4999999820020093E-7</v>
      </c>
      <c r="Q5570" s="23">
        <f t="shared" ref="Q5570:Q5633" si="877">IFERROR(ABS(P5570)/O5570*100,0)</f>
        <v>2.8253908038499213E-7</v>
      </c>
      <c r="R5570" s="24">
        <v>3391746</v>
      </c>
      <c r="S5570" s="24">
        <v>3391700</v>
      </c>
      <c r="T5570" s="24">
        <f t="shared" ref="T5570:T5633" si="878">R5570-S5570</f>
        <v>46</v>
      </c>
      <c r="U5570" s="23">
        <f t="shared" ref="U5570:U5633" si="879">IFERROR(ABS(T5570)/S5570*100,0)</f>
        <v>1.3562520270071056E-3</v>
      </c>
    </row>
    <row r="5571" spans="1:21" x14ac:dyDescent="0.3">
      <c r="A5571" s="21">
        <v>43801</v>
      </c>
      <c r="B5571" s="22">
        <v>53.55</v>
      </c>
      <c r="C5571" s="22">
        <v>53.549999239999998</v>
      </c>
      <c r="D5571" s="22">
        <f t="shared" si="870"/>
        <v>7.5999999893383574E-7</v>
      </c>
      <c r="E5571" s="23">
        <f t="shared" si="871"/>
        <v>1.4192343785621233E-6</v>
      </c>
      <c r="F5571" s="22">
        <v>53.59</v>
      </c>
      <c r="G5571" s="22">
        <v>53.590000150000002</v>
      </c>
      <c r="H5571" s="22">
        <f t="shared" si="872"/>
        <v>-1.4999999820020093E-7</v>
      </c>
      <c r="I5571" s="23">
        <f t="shared" si="873"/>
        <v>2.7990296282953251E-7</v>
      </c>
      <c r="J5571" s="22">
        <v>52.78</v>
      </c>
      <c r="K5571" s="22">
        <v>52.77999878</v>
      </c>
      <c r="L5571" s="22">
        <f t="shared" si="874"/>
        <v>1.2200000014672696E-6</v>
      </c>
      <c r="M5571" s="23">
        <f t="shared" si="875"/>
        <v>2.3114816780358965E-6</v>
      </c>
      <c r="N5571" s="22">
        <v>52.98</v>
      </c>
      <c r="O5571" s="22">
        <v>52.979999540000001</v>
      </c>
      <c r="P5571" s="22">
        <f t="shared" si="876"/>
        <v>4.5999999542800651E-7</v>
      </c>
      <c r="Q5571" s="23">
        <f t="shared" si="877"/>
        <v>8.6825216953938554E-7</v>
      </c>
      <c r="R5571" s="24">
        <v>4476987</v>
      </c>
      <c r="S5571" s="24">
        <v>4475800</v>
      </c>
      <c r="T5571" s="24">
        <f t="shared" si="878"/>
        <v>1187</v>
      </c>
      <c r="U5571" s="23">
        <f t="shared" si="879"/>
        <v>2.652039858796193E-2</v>
      </c>
    </row>
    <row r="5572" spans="1:21" x14ac:dyDescent="0.3">
      <c r="A5572" s="21">
        <v>43802</v>
      </c>
      <c r="B5572" s="22">
        <v>52.42</v>
      </c>
      <c r="C5572" s="22">
        <v>52.41999817</v>
      </c>
      <c r="D5572" s="22">
        <f t="shared" si="870"/>
        <v>1.8300000022009044E-6</v>
      </c>
      <c r="E5572" s="23">
        <f t="shared" si="871"/>
        <v>3.4910340825769326E-6</v>
      </c>
      <c r="F5572" s="22">
        <v>52.93</v>
      </c>
      <c r="G5572" s="22">
        <v>52.930000309999997</v>
      </c>
      <c r="H5572" s="22">
        <f t="shared" si="872"/>
        <v>-3.0999999722780558E-7</v>
      </c>
      <c r="I5572" s="23">
        <f t="shared" si="873"/>
        <v>5.8567919027432471E-7</v>
      </c>
      <c r="J5572" s="22">
        <v>52.18</v>
      </c>
      <c r="K5572" s="22">
        <v>52.180000309999997</v>
      </c>
      <c r="L5572" s="22">
        <f t="shared" si="874"/>
        <v>-3.0999999722780558E-7</v>
      </c>
      <c r="M5572" s="23">
        <f t="shared" si="875"/>
        <v>5.9409734646627794E-7</v>
      </c>
      <c r="N5572" s="22">
        <v>52.78</v>
      </c>
      <c r="O5572" s="22">
        <v>52.77999878</v>
      </c>
      <c r="P5572" s="22">
        <f t="shared" si="876"/>
        <v>1.2200000014672696E-6</v>
      </c>
      <c r="Q5572" s="23">
        <f t="shared" si="877"/>
        <v>2.3114816780358965E-6</v>
      </c>
      <c r="R5572" s="24">
        <v>5516589</v>
      </c>
      <c r="S5572" s="24">
        <v>5468100</v>
      </c>
      <c r="T5572" s="24">
        <f t="shared" si="878"/>
        <v>48489</v>
      </c>
      <c r="U5572" s="23">
        <f t="shared" si="879"/>
        <v>0.88676139792615349</v>
      </c>
    </row>
    <row r="5573" spans="1:21" x14ac:dyDescent="0.3">
      <c r="A5573" s="21">
        <v>43803</v>
      </c>
      <c r="B5573" s="22">
        <v>53.27</v>
      </c>
      <c r="C5573" s="22">
        <v>53.270000459999999</v>
      </c>
      <c r="D5573" s="22">
        <f t="shared" si="870"/>
        <v>-4.5999999542800651E-7</v>
      </c>
      <c r="E5573" s="23">
        <f t="shared" si="871"/>
        <v>8.635254204163499E-7</v>
      </c>
      <c r="F5573" s="22">
        <v>53.57</v>
      </c>
      <c r="G5573" s="22">
        <v>53.569999690000003</v>
      </c>
      <c r="H5573" s="22">
        <f t="shared" si="872"/>
        <v>3.0999999722780558E-7</v>
      </c>
      <c r="I5573" s="23">
        <f t="shared" si="873"/>
        <v>5.7868209636311384E-7</v>
      </c>
      <c r="J5573" s="22">
        <v>53.11</v>
      </c>
      <c r="K5573" s="22">
        <v>53.11000061</v>
      </c>
      <c r="L5573" s="22">
        <f t="shared" si="874"/>
        <v>-6.1000000073363481E-7</v>
      </c>
      <c r="M5573" s="23">
        <f t="shared" si="875"/>
        <v>1.1485595814863893E-6</v>
      </c>
      <c r="N5573" s="22">
        <v>53.18</v>
      </c>
      <c r="O5573" s="22">
        <v>53.180000309999997</v>
      </c>
      <c r="P5573" s="22">
        <f t="shared" si="876"/>
        <v>-3.0999999722780558E-7</v>
      </c>
      <c r="Q5573" s="23">
        <f t="shared" si="877"/>
        <v>5.8292590338611373E-7</v>
      </c>
      <c r="R5573" s="24">
        <v>3905249</v>
      </c>
      <c r="S5573" s="24">
        <v>3905200</v>
      </c>
      <c r="T5573" s="24">
        <f t="shared" si="878"/>
        <v>49</v>
      </c>
      <c r="U5573" s="23">
        <f t="shared" si="879"/>
        <v>1.2547372733790845E-3</v>
      </c>
    </row>
    <row r="5574" spans="1:21" x14ac:dyDescent="0.3">
      <c r="A5574" s="21">
        <v>43804</v>
      </c>
      <c r="B5574" s="22">
        <v>53.62</v>
      </c>
      <c r="C5574" s="22">
        <v>53.619998930000001</v>
      </c>
      <c r="D5574" s="22">
        <f t="shared" si="870"/>
        <v>1.0699999961616413E-6</v>
      </c>
      <c r="E5574" s="23">
        <f t="shared" si="871"/>
        <v>1.9955240908499609E-6</v>
      </c>
      <c r="F5574" s="22">
        <v>54.54</v>
      </c>
      <c r="G5574" s="22">
        <v>54.540000919999997</v>
      </c>
      <c r="H5574" s="22">
        <f t="shared" si="872"/>
        <v>-9.1999999796144039E-7</v>
      </c>
      <c r="I5574" s="23">
        <f t="shared" si="873"/>
        <v>1.6868353180098193E-6</v>
      </c>
      <c r="J5574" s="22">
        <v>53.49</v>
      </c>
      <c r="K5574" s="22">
        <v>53.490001679999999</v>
      </c>
      <c r="L5574" s="22">
        <f t="shared" si="874"/>
        <v>-1.6799999968952761E-6</v>
      </c>
      <c r="M5574" s="23">
        <f t="shared" si="875"/>
        <v>3.1407738719952792E-6</v>
      </c>
      <c r="N5574" s="22">
        <v>54.4</v>
      </c>
      <c r="O5574" s="22">
        <v>54.400001529999997</v>
      </c>
      <c r="P5574" s="22">
        <f t="shared" si="876"/>
        <v>-1.5299999986950752E-6</v>
      </c>
      <c r="Q5574" s="23">
        <f t="shared" si="877"/>
        <v>2.8124999184996813E-6</v>
      </c>
      <c r="R5574" s="24">
        <v>7625018</v>
      </c>
      <c r="S5574" s="24">
        <v>7624300</v>
      </c>
      <c r="T5574" s="24">
        <f t="shared" si="878"/>
        <v>718</v>
      </c>
      <c r="U5574" s="23">
        <f t="shared" si="879"/>
        <v>9.4172579777815676E-3</v>
      </c>
    </row>
    <row r="5575" spans="1:21" x14ac:dyDescent="0.3">
      <c r="A5575" s="21">
        <v>43805</v>
      </c>
      <c r="B5575" s="22">
        <v>54.5</v>
      </c>
      <c r="C5575" s="22">
        <v>54.5</v>
      </c>
      <c r="D5575" s="22">
        <f t="shared" si="870"/>
        <v>0</v>
      </c>
      <c r="E5575" s="23">
        <f t="shared" si="871"/>
        <v>0</v>
      </c>
      <c r="F5575" s="22">
        <v>55.03</v>
      </c>
      <c r="G5575" s="22">
        <v>55.02999878</v>
      </c>
      <c r="H5575" s="22">
        <f t="shared" si="872"/>
        <v>1.2200000014672696E-6</v>
      </c>
      <c r="I5575" s="23">
        <f t="shared" si="873"/>
        <v>2.216972612237571E-6</v>
      </c>
      <c r="J5575" s="22">
        <v>54.5</v>
      </c>
      <c r="K5575" s="22">
        <v>54.5</v>
      </c>
      <c r="L5575" s="22">
        <f t="shared" si="874"/>
        <v>0</v>
      </c>
      <c r="M5575" s="23">
        <f t="shared" si="875"/>
        <v>0</v>
      </c>
      <c r="N5575" s="22">
        <v>54.94</v>
      </c>
      <c r="O5575" s="22">
        <v>54.939998629999998</v>
      </c>
      <c r="P5575" s="22">
        <f t="shared" si="876"/>
        <v>1.3699999996674705E-6</v>
      </c>
      <c r="Q5575" s="23">
        <f t="shared" si="877"/>
        <v>2.4936294754826983E-6</v>
      </c>
      <c r="R5575" s="24">
        <v>5429134</v>
      </c>
      <c r="S5575" s="24">
        <v>5429100</v>
      </c>
      <c r="T5575" s="24">
        <f t="shared" si="878"/>
        <v>34</v>
      </c>
      <c r="U5575" s="23">
        <f t="shared" si="879"/>
        <v>6.2625481203146E-4</v>
      </c>
    </row>
    <row r="5576" spans="1:21" x14ac:dyDescent="0.3">
      <c r="A5576" s="21">
        <v>43808</v>
      </c>
      <c r="B5576" s="22">
        <v>55.05</v>
      </c>
      <c r="C5576" s="22">
        <v>55.049999239999998</v>
      </c>
      <c r="D5576" s="22">
        <f t="shared" si="870"/>
        <v>7.5999999893383574E-7</v>
      </c>
      <c r="E5576" s="23">
        <f t="shared" si="871"/>
        <v>1.38056314155516E-6</v>
      </c>
      <c r="F5576" s="22">
        <v>55.19</v>
      </c>
      <c r="G5576" s="22">
        <v>55.189998629999998</v>
      </c>
      <c r="H5576" s="22">
        <f t="shared" si="872"/>
        <v>1.3699999996674705E-6</v>
      </c>
      <c r="I5576" s="23">
        <f t="shared" si="873"/>
        <v>2.4823338171325311E-6</v>
      </c>
      <c r="J5576" s="22">
        <v>54.32</v>
      </c>
      <c r="K5576" s="22">
        <v>54.319999690000003</v>
      </c>
      <c r="L5576" s="22">
        <f t="shared" si="874"/>
        <v>3.0999999722780558E-7</v>
      </c>
      <c r="M5576" s="23">
        <f t="shared" si="875"/>
        <v>5.7069219255697969E-7</v>
      </c>
      <c r="N5576" s="22">
        <v>54.46</v>
      </c>
      <c r="O5576" s="22">
        <v>54.459999080000003</v>
      </c>
      <c r="P5576" s="22">
        <f t="shared" si="876"/>
        <v>9.1999999796144039E-7</v>
      </c>
      <c r="Q5576" s="23">
        <f t="shared" si="877"/>
        <v>1.6893132822312201E-6</v>
      </c>
      <c r="R5576" s="24">
        <v>6642291</v>
      </c>
      <c r="S5576" s="24">
        <v>6541900</v>
      </c>
      <c r="T5576" s="24">
        <f t="shared" si="878"/>
        <v>100391</v>
      </c>
      <c r="U5576" s="23">
        <f t="shared" si="879"/>
        <v>1.5345847536648374</v>
      </c>
    </row>
    <row r="5577" spans="1:21" x14ac:dyDescent="0.3">
      <c r="A5577" s="21">
        <v>43809</v>
      </c>
      <c r="B5577" s="22">
        <v>54.68</v>
      </c>
      <c r="C5577" s="22">
        <v>54.680000309999997</v>
      </c>
      <c r="D5577" s="22">
        <f t="shared" si="870"/>
        <v>-3.0999999722780558E-7</v>
      </c>
      <c r="E5577" s="23">
        <f t="shared" si="871"/>
        <v>5.6693488564430773E-7</v>
      </c>
      <c r="F5577" s="22">
        <v>55.06</v>
      </c>
      <c r="G5577" s="22">
        <v>55.060001370000002</v>
      </c>
      <c r="H5577" s="22">
        <f t="shared" si="872"/>
        <v>-1.3699999996674705E-6</v>
      </c>
      <c r="I5577" s="23">
        <f t="shared" si="873"/>
        <v>2.4881946341794481E-6</v>
      </c>
      <c r="J5577" s="22">
        <v>54.33</v>
      </c>
      <c r="K5577" s="22">
        <v>54.33000183</v>
      </c>
      <c r="L5577" s="22">
        <f t="shared" si="874"/>
        <v>-1.8300000022009044E-6</v>
      </c>
      <c r="M5577" s="23">
        <f t="shared" si="875"/>
        <v>3.368304694571928E-6</v>
      </c>
      <c r="N5577" s="22">
        <v>54.52</v>
      </c>
      <c r="O5577" s="22">
        <v>54.520000459999999</v>
      </c>
      <c r="P5577" s="22">
        <f t="shared" si="876"/>
        <v>-4.5999999542800651E-7</v>
      </c>
      <c r="Q5577" s="23">
        <f t="shared" si="877"/>
        <v>8.4372705712924078E-7</v>
      </c>
      <c r="R5577" s="24">
        <v>4365729</v>
      </c>
      <c r="S5577" s="24">
        <v>4364800</v>
      </c>
      <c r="T5577" s="24">
        <f t="shared" si="878"/>
        <v>929</v>
      </c>
      <c r="U5577" s="23">
        <f t="shared" si="879"/>
        <v>2.1283907624633433E-2</v>
      </c>
    </row>
    <row r="5578" spans="1:21" x14ac:dyDescent="0.3">
      <c r="A5578" s="21">
        <v>43810</v>
      </c>
      <c r="B5578" s="22">
        <v>55.04</v>
      </c>
      <c r="C5578" s="22">
        <v>55.040000919999997</v>
      </c>
      <c r="D5578" s="22">
        <f t="shared" si="870"/>
        <v>-9.1999999796144039E-7</v>
      </c>
      <c r="E5578" s="23">
        <f t="shared" si="871"/>
        <v>1.6715115962636879E-6</v>
      </c>
      <c r="F5578" s="22">
        <v>56.2</v>
      </c>
      <c r="G5578" s="22">
        <v>56.200000760000002</v>
      </c>
      <c r="H5578" s="22">
        <f t="shared" si="872"/>
        <v>-7.5999999893383574E-7</v>
      </c>
      <c r="I5578" s="23">
        <f t="shared" si="873"/>
        <v>1.3523131470751883E-6</v>
      </c>
      <c r="J5578" s="22">
        <v>55.03</v>
      </c>
      <c r="K5578" s="22">
        <v>55.02999878</v>
      </c>
      <c r="L5578" s="22">
        <f t="shared" si="874"/>
        <v>1.2200000014672696E-6</v>
      </c>
      <c r="M5578" s="23">
        <f t="shared" si="875"/>
        <v>2.216972612237571E-6</v>
      </c>
      <c r="N5578" s="22">
        <v>55.9</v>
      </c>
      <c r="O5578" s="22">
        <v>55.900001529999997</v>
      </c>
      <c r="P5578" s="22">
        <f t="shared" si="876"/>
        <v>-1.5299999986950752E-6</v>
      </c>
      <c r="Q5578" s="23">
        <f t="shared" si="877"/>
        <v>2.7370303342012719E-6</v>
      </c>
      <c r="R5578" s="24">
        <v>11028464</v>
      </c>
      <c r="S5578" s="24">
        <v>11028000</v>
      </c>
      <c r="T5578" s="24">
        <f t="shared" si="878"/>
        <v>464</v>
      </c>
      <c r="U5578" s="23">
        <f t="shared" si="879"/>
        <v>4.2074718897352195E-3</v>
      </c>
    </row>
    <row r="5579" spans="1:21" x14ac:dyDescent="0.3">
      <c r="A5579" s="21">
        <v>43811</v>
      </c>
      <c r="B5579" s="22">
        <v>57.25</v>
      </c>
      <c r="C5579" s="22">
        <v>57.25</v>
      </c>
      <c r="D5579" s="22">
        <f t="shared" si="870"/>
        <v>0</v>
      </c>
      <c r="E5579" s="23">
        <f t="shared" si="871"/>
        <v>0</v>
      </c>
      <c r="F5579" s="22">
        <v>58.62</v>
      </c>
      <c r="G5579" s="22">
        <v>58.619998930000001</v>
      </c>
      <c r="H5579" s="22">
        <f t="shared" si="872"/>
        <v>1.0699999961616413E-6</v>
      </c>
      <c r="I5579" s="23">
        <f t="shared" si="873"/>
        <v>1.825315618718046E-6</v>
      </c>
      <c r="J5579" s="22">
        <v>57.02</v>
      </c>
      <c r="K5579" s="22">
        <v>57.020000459999999</v>
      </c>
      <c r="L5579" s="22">
        <f t="shared" si="874"/>
        <v>-4.5999999542800651E-7</v>
      </c>
      <c r="M5579" s="23">
        <f t="shared" si="875"/>
        <v>8.0673446460369692E-7</v>
      </c>
      <c r="N5579" s="22">
        <v>58.61</v>
      </c>
      <c r="O5579" s="22">
        <v>58.61000061</v>
      </c>
      <c r="P5579" s="22">
        <f t="shared" si="876"/>
        <v>-6.1000000073363481E-7</v>
      </c>
      <c r="Q5579" s="23">
        <f t="shared" si="877"/>
        <v>1.0407780146474816E-6</v>
      </c>
      <c r="R5579" s="24">
        <v>15792447</v>
      </c>
      <c r="S5579" s="24">
        <v>15788700</v>
      </c>
      <c r="T5579" s="24">
        <f t="shared" si="878"/>
        <v>3747</v>
      </c>
      <c r="U5579" s="23">
        <f t="shared" si="879"/>
        <v>2.3732162875980921E-2</v>
      </c>
    </row>
    <row r="5580" spans="1:21" x14ac:dyDescent="0.3">
      <c r="A5580" s="21">
        <v>43812</v>
      </c>
      <c r="B5580" s="22">
        <v>59.05</v>
      </c>
      <c r="C5580" s="22">
        <v>59.049999239999998</v>
      </c>
      <c r="D5580" s="22">
        <f t="shared" si="870"/>
        <v>7.5999999893383574E-7</v>
      </c>
      <c r="E5580" s="23">
        <f t="shared" si="871"/>
        <v>1.28704489198201E-6</v>
      </c>
      <c r="F5580" s="22">
        <v>59.52</v>
      </c>
      <c r="G5580" s="22">
        <v>59.520000459999999</v>
      </c>
      <c r="H5580" s="22">
        <f t="shared" si="872"/>
        <v>-4.5999999542800651E-7</v>
      </c>
      <c r="I5580" s="23">
        <f t="shared" si="873"/>
        <v>7.7284944871118797E-7</v>
      </c>
      <c r="J5580" s="22">
        <v>58.25</v>
      </c>
      <c r="K5580" s="22">
        <v>58.25</v>
      </c>
      <c r="L5580" s="22">
        <f t="shared" si="874"/>
        <v>0</v>
      </c>
      <c r="M5580" s="23">
        <f t="shared" si="875"/>
        <v>0</v>
      </c>
      <c r="N5580" s="22">
        <v>58.25</v>
      </c>
      <c r="O5580" s="22">
        <v>58.25</v>
      </c>
      <c r="P5580" s="22">
        <f t="shared" si="876"/>
        <v>0</v>
      </c>
      <c r="Q5580" s="23">
        <f t="shared" si="877"/>
        <v>0</v>
      </c>
      <c r="R5580" s="24">
        <v>9887344</v>
      </c>
      <c r="S5580" s="24">
        <v>9886900</v>
      </c>
      <c r="T5580" s="24">
        <f t="shared" si="878"/>
        <v>444</v>
      </c>
      <c r="U5580" s="23">
        <f t="shared" si="879"/>
        <v>4.4907908444507382E-3</v>
      </c>
    </row>
    <row r="5581" spans="1:21" x14ac:dyDescent="0.3">
      <c r="A5581" s="21">
        <v>43815</v>
      </c>
      <c r="B5581" s="22">
        <v>58.29</v>
      </c>
      <c r="C5581" s="22">
        <v>58.290000919999997</v>
      </c>
      <c r="D5581" s="22">
        <f t="shared" si="870"/>
        <v>-9.1999999796144039E-7</v>
      </c>
      <c r="E5581" s="23">
        <f t="shared" si="871"/>
        <v>1.5783152915439009E-6</v>
      </c>
      <c r="F5581" s="22">
        <v>58.7</v>
      </c>
      <c r="G5581" s="22">
        <v>58.700000760000002</v>
      </c>
      <c r="H5581" s="22">
        <f t="shared" si="872"/>
        <v>-7.5999999893383574E-7</v>
      </c>
      <c r="I5581" s="23">
        <f t="shared" si="873"/>
        <v>1.294718891131128E-6</v>
      </c>
      <c r="J5581" s="22">
        <v>58.29</v>
      </c>
      <c r="K5581" s="22">
        <v>58.290000919999997</v>
      </c>
      <c r="L5581" s="22">
        <f t="shared" si="874"/>
        <v>-9.1999999796144039E-7</v>
      </c>
      <c r="M5581" s="23">
        <f t="shared" si="875"/>
        <v>1.5783152915439009E-6</v>
      </c>
      <c r="N5581" s="22">
        <v>58.54</v>
      </c>
      <c r="O5581" s="22">
        <v>58.540000919999997</v>
      </c>
      <c r="P5581" s="22">
        <f t="shared" si="876"/>
        <v>-9.1999999796144039E-7</v>
      </c>
      <c r="Q5581" s="23">
        <f t="shared" si="877"/>
        <v>1.5715749632780164E-6</v>
      </c>
      <c r="R5581" s="24">
        <v>5783448</v>
      </c>
      <c r="S5581" s="24">
        <v>5779400</v>
      </c>
      <c r="T5581" s="24">
        <f t="shared" si="878"/>
        <v>4048</v>
      </c>
      <c r="U5581" s="23">
        <f t="shared" si="879"/>
        <v>7.0041872858774279E-2</v>
      </c>
    </row>
    <row r="5582" spans="1:21" x14ac:dyDescent="0.3">
      <c r="A5582" s="21">
        <v>43816</v>
      </c>
      <c r="B5582" s="22">
        <v>59.71</v>
      </c>
      <c r="C5582" s="22">
        <v>59.709999080000003</v>
      </c>
      <c r="D5582" s="22">
        <f t="shared" si="870"/>
        <v>9.1999999796144039E-7</v>
      </c>
      <c r="E5582" s="23">
        <f t="shared" si="871"/>
        <v>1.5407804591134157E-6</v>
      </c>
      <c r="F5582" s="22">
        <v>59.71</v>
      </c>
      <c r="G5582" s="22">
        <v>59.709999080000003</v>
      </c>
      <c r="H5582" s="22">
        <f t="shared" si="872"/>
        <v>9.1999999796144039E-7</v>
      </c>
      <c r="I5582" s="23">
        <f t="shared" si="873"/>
        <v>1.5407804591134157E-6</v>
      </c>
      <c r="J5582" s="22">
        <v>58.78</v>
      </c>
      <c r="K5582" s="22">
        <v>58.77999878</v>
      </c>
      <c r="L5582" s="22">
        <f t="shared" si="874"/>
        <v>1.2200000014672696E-6</v>
      </c>
      <c r="M5582" s="23">
        <f t="shared" si="875"/>
        <v>2.0755359421381562E-6</v>
      </c>
      <c r="N5582" s="22">
        <v>59.23</v>
      </c>
      <c r="O5582" s="22">
        <v>59.229999540000001</v>
      </c>
      <c r="P5582" s="22">
        <f t="shared" si="876"/>
        <v>4.5999999542800651E-7</v>
      </c>
      <c r="Q5582" s="23">
        <f t="shared" si="877"/>
        <v>7.7663346108478889E-7</v>
      </c>
      <c r="R5582" s="24">
        <v>8408601</v>
      </c>
      <c r="S5582" s="24">
        <v>8407500</v>
      </c>
      <c r="T5582" s="24">
        <f t="shared" si="878"/>
        <v>1101</v>
      </c>
      <c r="U5582" s="23">
        <f t="shared" si="879"/>
        <v>1.3095450490633364E-2</v>
      </c>
    </row>
    <row r="5583" spans="1:21" x14ac:dyDescent="0.3">
      <c r="A5583" s="21">
        <v>43817</v>
      </c>
      <c r="B5583" s="22">
        <v>59.6</v>
      </c>
      <c r="C5583" s="22">
        <v>59.599998470000003</v>
      </c>
      <c r="D5583" s="22">
        <f t="shared" si="870"/>
        <v>1.5299999986950752E-6</v>
      </c>
      <c r="E5583" s="23">
        <f t="shared" si="871"/>
        <v>2.5671141576710097E-6</v>
      </c>
      <c r="F5583" s="22">
        <v>59.64</v>
      </c>
      <c r="G5583" s="22">
        <v>59.63999939</v>
      </c>
      <c r="H5583" s="22">
        <f t="shared" si="872"/>
        <v>6.1000000073363481E-7</v>
      </c>
      <c r="I5583" s="23">
        <f t="shared" si="873"/>
        <v>1.0228034992835952E-6</v>
      </c>
      <c r="J5583" s="22">
        <v>58.72</v>
      </c>
      <c r="K5583" s="22">
        <v>58.72000122</v>
      </c>
      <c r="L5583" s="22">
        <f t="shared" si="874"/>
        <v>-1.2200000014672696E-6</v>
      </c>
      <c r="M5583" s="23">
        <f t="shared" si="875"/>
        <v>2.0776566350815032E-6</v>
      </c>
      <c r="N5583" s="22">
        <v>59.1</v>
      </c>
      <c r="O5583" s="22">
        <v>59.099998470000003</v>
      </c>
      <c r="P5583" s="22">
        <f t="shared" si="876"/>
        <v>1.5299999986950752E-6</v>
      </c>
      <c r="Q5583" s="23">
        <f t="shared" si="877"/>
        <v>2.5888325521221879E-6</v>
      </c>
      <c r="R5583" s="24">
        <v>10022635</v>
      </c>
      <c r="S5583" s="24">
        <v>10021200</v>
      </c>
      <c r="T5583" s="24">
        <f t="shared" si="878"/>
        <v>1435</v>
      </c>
      <c r="U5583" s="23">
        <f t="shared" si="879"/>
        <v>1.4319642358200614E-2</v>
      </c>
    </row>
    <row r="5584" spans="1:21" x14ac:dyDescent="0.3">
      <c r="A5584" s="21">
        <v>43818</v>
      </c>
      <c r="B5584" s="22">
        <v>58.5</v>
      </c>
      <c r="C5584" s="22">
        <v>58.5</v>
      </c>
      <c r="D5584" s="22">
        <f t="shared" si="870"/>
        <v>0</v>
      </c>
      <c r="E5584" s="23">
        <f t="shared" si="871"/>
        <v>0</v>
      </c>
      <c r="F5584" s="22">
        <v>58.5</v>
      </c>
      <c r="G5584" s="22">
        <v>58.5</v>
      </c>
      <c r="H5584" s="22">
        <f t="shared" si="872"/>
        <v>0</v>
      </c>
      <c r="I5584" s="23">
        <f t="shared" si="873"/>
        <v>0</v>
      </c>
      <c r="J5584" s="22">
        <v>57.88</v>
      </c>
      <c r="K5584" s="22">
        <v>57.880001069999999</v>
      </c>
      <c r="L5584" s="22">
        <f t="shared" si="874"/>
        <v>-1.0699999961616413E-6</v>
      </c>
      <c r="M5584" s="23">
        <f t="shared" si="875"/>
        <v>1.8486523434365261E-6</v>
      </c>
      <c r="N5584" s="22">
        <v>57.96</v>
      </c>
      <c r="O5584" s="22">
        <v>57.959999080000003</v>
      </c>
      <c r="P5584" s="22">
        <f t="shared" si="876"/>
        <v>9.1999999796144039E-7</v>
      </c>
      <c r="Q5584" s="23">
        <f t="shared" si="877"/>
        <v>1.5873016089796674E-6</v>
      </c>
      <c r="R5584" s="24">
        <v>7232143</v>
      </c>
      <c r="S5584" s="24">
        <v>7228700</v>
      </c>
      <c r="T5584" s="24">
        <f t="shared" si="878"/>
        <v>3443</v>
      </c>
      <c r="U5584" s="23">
        <f t="shared" si="879"/>
        <v>4.7629587616030547E-2</v>
      </c>
    </row>
    <row r="5585" spans="1:21" x14ac:dyDescent="0.3">
      <c r="A5585" s="21">
        <v>43819</v>
      </c>
      <c r="B5585" s="22">
        <v>57.78</v>
      </c>
      <c r="C5585" s="22">
        <v>57.77999878</v>
      </c>
      <c r="D5585" s="22">
        <f t="shared" si="870"/>
        <v>1.2200000014672696E-6</v>
      </c>
      <c r="E5585" s="23">
        <f t="shared" si="871"/>
        <v>2.1114572987660929E-6</v>
      </c>
      <c r="F5585" s="22">
        <v>58.3</v>
      </c>
      <c r="G5585" s="22">
        <v>58.299999239999998</v>
      </c>
      <c r="H5585" s="22">
        <f t="shared" si="872"/>
        <v>7.5999999893383574E-7</v>
      </c>
      <c r="I5585" s="23">
        <f t="shared" si="873"/>
        <v>1.3036020734840678E-6</v>
      </c>
      <c r="J5585" s="22">
        <v>57.32</v>
      </c>
      <c r="K5585" s="22">
        <v>57.319999690000003</v>
      </c>
      <c r="L5585" s="22">
        <f t="shared" si="874"/>
        <v>3.0999999722780558E-7</v>
      </c>
      <c r="M5585" s="23">
        <f t="shared" si="875"/>
        <v>5.4082344540188113E-7</v>
      </c>
      <c r="N5585" s="22">
        <v>57.93</v>
      </c>
      <c r="O5585" s="22">
        <v>57.930000309999997</v>
      </c>
      <c r="P5585" s="22">
        <f t="shared" si="876"/>
        <v>-3.0999999722780558E-7</v>
      </c>
      <c r="Q5585" s="23">
        <f t="shared" si="877"/>
        <v>5.3512859583791987E-7</v>
      </c>
      <c r="R5585" s="24">
        <v>8044657</v>
      </c>
      <c r="S5585" s="24">
        <v>8043800</v>
      </c>
      <c r="T5585" s="24">
        <f t="shared" si="878"/>
        <v>857</v>
      </c>
      <c r="U5585" s="23">
        <f t="shared" si="879"/>
        <v>1.0654168427857479E-2</v>
      </c>
    </row>
    <row r="5586" spans="1:21" x14ac:dyDescent="0.3">
      <c r="A5586" s="21">
        <v>43822</v>
      </c>
      <c r="B5586" s="22">
        <v>58.03</v>
      </c>
      <c r="C5586" s="22">
        <v>58.02999878</v>
      </c>
      <c r="D5586" s="22">
        <f t="shared" si="870"/>
        <v>1.2200000014672696E-6</v>
      </c>
      <c r="E5586" s="23">
        <f t="shared" si="871"/>
        <v>2.1023608945650051E-6</v>
      </c>
      <c r="F5586" s="22">
        <v>58.34</v>
      </c>
      <c r="G5586" s="22">
        <v>58.340000150000002</v>
      </c>
      <c r="H5586" s="22">
        <f t="shared" si="872"/>
        <v>-1.4999999820020093E-7</v>
      </c>
      <c r="I5586" s="23">
        <f t="shared" si="873"/>
        <v>2.5711346899988124E-7</v>
      </c>
      <c r="J5586" s="22">
        <v>57.95</v>
      </c>
      <c r="K5586" s="22">
        <v>57.950000760000002</v>
      </c>
      <c r="L5586" s="22">
        <f t="shared" si="874"/>
        <v>-7.5999999893383574E-7</v>
      </c>
      <c r="M5586" s="23">
        <f t="shared" si="875"/>
        <v>1.3114753907965881E-6</v>
      </c>
      <c r="N5586" s="22">
        <v>58.22</v>
      </c>
      <c r="O5586" s="22">
        <v>58.22000122</v>
      </c>
      <c r="P5586" s="22">
        <f t="shared" si="876"/>
        <v>-1.2200000014672696E-6</v>
      </c>
      <c r="Q5586" s="23">
        <f t="shared" si="877"/>
        <v>2.0954997868467403E-6</v>
      </c>
      <c r="R5586" s="24">
        <v>4022901</v>
      </c>
      <c r="S5586" s="24">
        <v>4022000</v>
      </c>
      <c r="T5586" s="24">
        <f t="shared" si="878"/>
        <v>901</v>
      </c>
      <c r="U5586" s="23">
        <f t="shared" si="879"/>
        <v>2.2401790154152165E-2</v>
      </c>
    </row>
    <row r="5587" spans="1:21" x14ac:dyDescent="0.3">
      <c r="A5587" s="21">
        <v>43823</v>
      </c>
      <c r="B5587" s="22">
        <v>57.99</v>
      </c>
      <c r="C5587" s="22">
        <v>57.990001679999999</v>
      </c>
      <c r="D5587" s="22">
        <f t="shared" si="870"/>
        <v>-1.6799999968952761E-6</v>
      </c>
      <c r="E5587" s="23">
        <f t="shared" si="871"/>
        <v>2.8970511264438992E-6</v>
      </c>
      <c r="F5587" s="22">
        <v>58.09</v>
      </c>
      <c r="G5587" s="22">
        <v>58.090000150000002</v>
      </c>
      <c r="H5587" s="22">
        <f t="shared" si="872"/>
        <v>-1.4999999820020093E-7</v>
      </c>
      <c r="I5587" s="23">
        <f t="shared" si="873"/>
        <v>2.5821999967786352E-7</v>
      </c>
      <c r="J5587" s="22">
        <v>57.55</v>
      </c>
      <c r="K5587" s="22">
        <v>57.549999239999998</v>
      </c>
      <c r="L5587" s="22">
        <f t="shared" si="874"/>
        <v>7.5999999893383574E-7</v>
      </c>
      <c r="M5587" s="23">
        <f t="shared" si="875"/>
        <v>1.3205908062038677E-6</v>
      </c>
      <c r="N5587" s="22">
        <v>57.76</v>
      </c>
      <c r="O5587" s="22">
        <v>57.759998320000001</v>
      </c>
      <c r="P5587" s="22">
        <f t="shared" si="876"/>
        <v>1.6799999968952761E-6</v>
      </c>
      <c r="Q5587" s="23">
        <f t="shared" si="877"/>
        <v>2.9085873368413148E-6</v>
      </c>
      <c r="R5587" s="24">
        <v>2692204</v>
      </c>
      <c r="S5587" s="24">
        <v>2692200</v>
      </c>
      <c r="T5587" s="24">
        <f t="shared" si="878"/>
        <v>4</v>
      </c>
      <c r="U5587" s="23">
        <f t="shared" si="879"/>
        <v>1.4857737166629523E-4</v>
      </c>
    </row>
    <row r="5588" spans="1:21" x14ac:dyDescent="0.3">
      <c r="A5588" s="21">
        <v>43825</v>
      </c>
      <c r="B5588" s="22">
        <v>57.8</v>
      </c>
      <c r="C5588" s="22">
        <v>57.799999239999998</v>
      </c>
      <c r="D5588" s="22">
        <f t="shared" si="870"/>
        <v>7.5999999893383574E-7</v>
      </c>
      <c r="E5588" s="23">
        <f t="shared" si="871"/>
        <v>1.3148789081780544E-6</v>
      </c>
      <c r="F5588" s="22">
        <v>58.35</v>
      </c>
      <c r="G5588" s="22">
        <v>58.349998470000003</v>
      </c>
      <c r="H5588" s="22">
        <f t="shared" si="872"/>
        <v>1.5299999986950752E-6</v>
      </c>
      <c r="I5588" s="23">
        <f t="shared" si="873"/>
        <v>2.6221080356697992E-6</v>
      </c>
      <c r="J5588" s="22">
        <v>57.76</v>
      </c>
      <c r="K5588" s="22">
        <v>57.759998320000001</v>
      </c>
      <c r="L5588" s="22">
        <f t="shared" si="874"/>
        <v>1.6799999968952761E-6</v>
      </c>
      <c r="M5588" s="23">
        <f t="shared" si="875"/>
        <v>2.9085873368413148E-6</v>
      </c>
      <c r="N5588" s="22">
        <v>58.25</v>
      </c>
      <c r="O5588" s="22">
        <v>58.25</v>
      </c>
      <c r="P5588" s="22">
        <f t="shared" si="876"/>
        <v>0</v>
      </c>
      <c r="Q5588" s="23">
        <f t="shared" si="877"/>
        <v>0</v>
      </c>
      <c r="R5588" s="24">
        <v>2492163</v>
      </c>
      <c r="S5588" s="24">
        <v>2490400</v>
      </c>
      <c r="T5588" s="24">
        <f t="shared" si="878"/>
        <v>1763</v>
      </c>
      <c r="U5588" s="23">
        <f t="shared" si="879"/>
        <v>7.0791840668165754E-2</v>
      </c>
    </row>
    <row r="5589" spans="1:21" x14ac:dyDescent="0.3">
      <c r="A5589" s="21">
        <v>43826</v>
      </c>
      <c r="B5589" s="22">
        <v>58.53</v>
      </c>
      <c r="C5589" s="22">
        <v>58.52999878</v>
      </c>
      <c r="D5589" s="22">
        <f t="shared" si="870"/>
        <v>1.2200000014672696E-6</v>
      </c>
      <c r="E5589" s="23">
        <f t="shared" si="871"/>
        <v>2.0844012077515195E-6</v>
      </c>
      <c r="F5589" s="22">
        <v>58.71</v>
      </c>
      <c r="G5589" s="22">
        <v>58.709999080000003</v>
      </c>
      <c r="H5589" s="22">
        <f t="shared" si="872"/>
        <v>9.1999999796144039E-7</v>
      </c>
      <c r="I5589" s="23">
        <f t="shared" si="873"/>
        <v>1.5670243780924281E-6</v>
      </c>
      <c r="J5589" s="22">
        <v>58.33</v>
      </c>
      <c r="K5589" s="22">
        <v>58.33000183</v>
      </c>
      <c r="L5589" s="22">
        <f t="shared" si="874"/>
        <v>-1.8300000022009044E-6</v>
      </c>
      <c r="M5589" s="23">
        <f t="shared" si="875"/>
        <v>3.1373220380385931E-6</v>
      </c>
      <c r="N5589" s="22">
        <v>58.46</v>
      </c>
      <c r="O5589" s="22">
        <v>58.459999080000003</v>
      </c>
      <c r="P5589" s="22">
        <f t="shared" si="876"/>
        <v>9.1999999796144039E-7</v>
      </c>
      <c r="Q5589" s="23">
        <f t="shared" si="877"/>
        <v>1.5737256456375577E-6</v>
      </c>
      <c r="R5589" s="24">
        <v>2847974</v>
      </c>
      <c r="S5589" s="24">
        <v>2847800</v>
      </c>
      <c r="T5589" s="24">
        <f t="shared" si="878"/>
        <v>174</v>
      </c>
      <c r="U5589" s="23">
        <f t="shared" si="879"/>
        <v>6.1099796334012219E-3</v>
      </c>
    </row>
    <row r="5590" spans="1:21" x14ac:dyDescent="0.3">
      <c r="A5590" s="21">
        <v>43829</v>
      </c>
      <c r="B5590" s="22">
        <v>58.66</v>
      </c>
      <c r="C5590" s="22">
        <v>58.659999849999998</v>
      </c>
      <c r="D5590" s="22">
        <f t="shared" si="870"/>
        <v>1.4999999820020093E-7</v>
      </c>
      <c r="E5590" s="23">
        <f t="shared" si="871"/>
        <v>2.5571087382162847E-7</v>
      </c>
      <c r="F5590" s="22">
        <v>58.69</v>
      </c>
      <c r="G5590" s="22">
        <v>58.689998629999998</v>
      </c>
      <c r="H5590" s="22">
        <f t="shared" si="872"/>
        <v>1.3699999996674705E-6</v>
      </c>
      <c r="I5590" s="23">
        <f t="shared" si="873"/>
        <v>2.334298912331514E-6</v>
      </c>
      <c r="J5590" s="22">
        <v>57.62</v>
      </c>
      <c r="K5590" s="22">
        <v>57.619998930000001</v>
      </c>
      <c r="L5590" s="22">
        <f t="shared" si="874"/>
        <v>1.0699999961616413E-6</v>
      </c>
      <c r="M5590" s="23">
        <f t="shared" si="875"/>
        <v>1.8569941270938537E-6</v>
      </c>
      <c r="N5590" s="22">
        <v>57.85</v>
      </c>
      <c r="O5590" s="22">
        <v>57.849998470000003</v>
      </c>
      <c r="P5590" s="22">
        <f t="shared" si="876"/>
        <v>1.5299999986950752E-6</v>
      </c>
      <c r="Q5590" s="23">
        <f t="shared" si="877"/>
        <v>2.6447710270701327E-6</v>
      </c>
      <c r="R5590" s="24">
        <v>3519922</v>
      </c>
      <c r="S5590" s="24">
        <v>3519900</v>
      </c>
      <c r="T5590" s="24">
        <f t="shared" si="878"/>
        <v>22</v>
      </c>
      <c r="U5590" s="23">
        <f t="shared" si="879"/>
        <v>6.2501775618625528E-4</v>
      </c>
    </row>
    <row r="5591" spans="1:21" x14ac:dyDescent="0.3">
      <c r="A5591" s="21">
        <v>43830</v>
      </c>
      <c r="B5591" s="22">
        <v>57.68</v>
      </c>
      <c r="C5591" s="22">
        <v>57.680000309999997</v>
      </c>
      <c r="D5591" s="22">
        <f t="shared" si="870"/>
        <v>-3.0999999722780558E-7</v>
      </c>
      <c r="E5591" s="23">
        <f t="shared" si="871"/>
        <v>5.374479812096339E-7</v>
      </c>
      <c r="F5591" s="22">
        <v>58.13</v>
      </c>
      <c r="G5591" s="22">
        <v>58.130001069999999</v>
      </c>
      <c r="H5591" s="22">
        <f t="shared" si="872"/>
        <v>-1.0699999961616413E-6</v>
      </c>
      <c r="I5591" s="23">
        <f t="shared" si="873"/>
        <v>1.8407018346226246E-6</v>
      </c>
      <c r="J5591" s="22">
        <v>57.46</v>
      </c>
      <c r="K5591" s="22">
        <v>57.459999080000003</v>
      </c>
      <c r="L5591" s="22">
        <f t="shared" si="874"/>
        <v>9.1999999796144039E-7</v>
      </c>
      <c r="M5591" s="23">
        <f t="shared" si="875"/>
        <v>1.6011138403962541E-6</v>
      </c>
      <c r="N5591" s="22">
        <v>58.1</v>
      </c>
      <c r="O5591" s="22">
        <v>58.099998470000003</v>
      </c>
      <c r="P5591" s="22">
        <f t="shared" si="876"/>
        <v>1.5299999986950752E-6</v>
      </c>
      <c r="Q5591" s="23">
        <f t="shared" si="877"/>
        <v>2.633390772781332E-6</v>
      </c>
      <c r="R5591" s="24">
        <v>2950466</v>
      </c>
      <c r="S5591" s="24">
        <v>2950200</v>
      </c>
      <c r="T5591" s="24">
        <f t="shared" si="878"/>
        <v>266</v>
      </c>
      <c r="U5591" s="23">
        <f t="shared" si="879"/>
        <v>9.0163378753982774E-3</v>
      </c>
    </row>
    <row r="5592" spans="1:21" x14ac:dyDescent="0.3">
      <c r="A5592" s="21">
        <v>43832</v>
      </c>
      <c r="B5592" s="22">
        <v>59.6</v>
      </c>
      <c r="C5592" s="22">
        <v>59.599998470000003</v>
      </c>
      <c r="D5592" s="22">
        <f t="shared" si="870"/>
        <v>1.5299999986950752E-6</v>
      </c>
      <c r="E5592" s="23">
        <f t="shared" si="871"/>
        <v>2.5671141576710097E-6</v>
      </c>
      <c r="F5592" s="22">
        <v>60.12</v>
      </c>
      <c r="G5592" s="22">
        <v>60.119998930000001</v>
      </c>
      <c r="H5592" s="22">
        <f t="shared" si="872"/>
        <v>1.0699999961616413E-6</v>
      </c>
      <c r="I5592" s="23">
        <f t="shared" si="873"/>
        <v>1.7797738110532619E-6</v>
      </c>
      <c r="J5592" s="22">
        <v>59.6</v>
      </c>
      <c r="K5592" s="22">
        <v>59.599998470000003</v>
      </c>
      <c r="L5592" s="22">
        <f t="shared" si="874"/>
        <v>1.5299999986950752E-6</v>
      </c>
      <c r="M5592" s="23">
        <f t="shared" si="875"/>
        <v>2.5671141576710097E-6</v>
      </c>
      <c r="N5592" s="22">
        <v>60.04</v>
      </c>
      <c r="O5592" s="22">
        <v>60.040000919999997</v>
      </c>
      <c r="P5592" s="22">
        <f t="shared" si="876"/>
        <v>-9.1999999796144039E-7</v>
      </c>
      <c r="Q5592" s="23">
        <f t="shared" si="877"/>
        <v>1.5323117652634448E-6</v>
      </c>
      <c r="R5592" s="24">
        <v>8377256</v>
      </c>
      <c r="S5592" s="24">
        <v>8432600</v>
      </c>
      <c r="T5592" s="24">
        <f t="shared" si="878"/>
        <v>-55344</v>
      </c>
      <c r="U5592" s="23">
        <f t="shared" si="879"/>
        <v>0.65631003486469186</v>
      </c>
    </row>
    <row r="5593" spans="1:21" x14ac:dyDescent="0.3">
      <c r="A5593" s="21">
        <v>43833</v>
      </c>
      <c r="B5593" s="22">
        <v>58.97</v>
      </c>
      <c r="C5593" s="22">
        <v>58.97000122</v>
      </c>
      <c r="D5593" s="22">
        <f t="shared" si="870"/>
        <v>-1.2200000014672696E-6</v>
      </c>
      <c r="E5593" s="23">
        <f t="shared" si="871"/>
        <v>2.0688485267548203E-6</v>
      </c>
      <c r="F5593" s="22">
        <v>58.98</v>
      </c>
      <c r="G5593" s="22">
        <v>58.979999540000001</v>
      </c>
      <c r="H5593" s="22">
        <f t="shared" si="872"/>
        <v>4.5999999542800651E-7</v>
      </c>
      <c r="I5593" s="23">
        <f t="shared" si="873"/>
        <v>7.7992539677121624E-7</v>
      </c>
      <c r="J5593" s="22">
        <v>58.04</v>
      </c>
      <c r="K5593" s="22">
        <v>58.040000919999997</v>
      </c>
      <c r="L5593" s="22">
        <f t="shared" si="874"/>
        <v>-9.1999999796144039E-7</v>
      </c>
      <c r="M5593" s="23">
        <f t="shared" si="875"/>
        <v>1.5851136860413413E-6</v>
      </c>
      <c r="N5593" s="22">
        <v>58.06</v>
      </c>
      <c r="O5593" s="22">
        <v>58.060001370000002</v>
      </c>
      <c r="P5593" s="22">
        <f t="shared" si="876"/>
        <v>-1.3699999996674705E-6</v>
      </c>
      <c r="Q5593" s="23">
        <f t="shared" si="877"/>
        <v>2.3596279148132415E-6</v>
      </c>
      <c r="R5593" s="24">
        <v>10547692</v>
      </c>
      <c r="S5593" s="24">
        <v>10546400</v>
      </c>
      <c r="T5593" s="24">
        <f t="shared" si="878"/>
        <v>1292</v>
      </c>
      <c r="U5593" s="23">
        <f t="shared" si="879"/>
        <v>1.2250625805962223E-2</v>
      </c>
    </row>
    <row r="5594" spans="1:21" x14ac:dyDescent="0.3">
      <c r="A5594" s="21">
        <v>43836</v>
      </c>
      <c r="B5594" s="22">
        <v>57.6</v>
      </c>
      <c r="C5594" s="22">
        <v>57.599998470000003</v>
      </c>
      <c r="D5594" s="22">
        <f t="shared" si="870"/>
        <v>1.5299999986950752E-6</v>
      </c>
      <c r="E5594" s="23">
        <f t="shared" si="871"/>
        <v>2.6562500682911481E-6</v>
      </c>
      <c r="F5594" s="22">
        <v>57.69</v>
      </c>
      <c r="G5594" s="22">
        <v>57.689998629999998</v>
      </c>
      <c r="H5594" s="22">
        <f t="shared" si="872"/>
        <v>1.3699999996674705E-6</v>
      </c>
      <c r="I5594" s="23">
        <f t="shared" si="873"/>
        <v>2.3747617129514752E-6</v>
      </c>
      <c r="J5594" s="22">
        <v>57.13</v>
      </c>
      <c r="K5594" s="22">
        <v>57.130001069999999</v>
      </c>
      <c r="L5594" s="22">
        <f t="shared" si="874"/>
        <v>-1.0699999961616413E-6</v>
      </c>
      <c r="M5594" s="23">
        <f t="shared" si="875"/>
        <v>1.8729213655196617E-6</v>
      </c>
      <c r="N5594" s="22">
        <v>57.39</v>
      </c>
      <c r="O5594" s="22">
        <v>57.38999939</v>
      </c>
      <c r="P5594" s="22">
        <f t="shared" si="876"/>
        <v>6.1000000073363481E-7</v>
      </c>
      <c r="Q5594" s="23">
        <f t="shared" si="877"/>
        <v>1.0629029573398551E-6</v>
      </c>
      <c r="R5594" s="24">
        <v>8899372</v>
      </c>
      <c r="S5594" s="24">
        <v>8897200</v>
      </c>
      <c r="T5594" s="24">
        <f t="shared" si="878"/>
        <v>2172</v>
      </c>
      <c r="U5594" s="23">
        <f t="shared" si="879"/>
        <v>2.4412174616733354E-2</v>
      </c>
    </row>
    <row r="5595" spans="1:21" x14ac:dyDescent="0.3">
      <c r="A5595" s="21">
        <v>43837</v>
      </c>
      <c r="B5595" s="22">
        <v>57.45</v>
      </c>
      <c r="C5595" s="22">
        <v>57.450000760000002</v>
      </c>
      <c r="D5595" s="22">
        <f t="shared" si="870"/>
        <v>-7.5999999893383574E-7</v>
      </c>
      <c r="E5595" s="23">
        <f t="shared" si="871"/>
        <v>1.3228894497473906E-6</v>
      </c>
      <c r="F5595" s="22">
        <v>58.6</v>
      </c>
      <c r="G5595" s="22">
        <v>58.599998470000003</v>
      </c>
      <c r="H5595" s="22">
        <f t="shared" si="872"/>
        <v>1.5299999986950752E-6</v>
      </c>
      <c r="I5595" s="23">
        <f t="shared" si="873"/>
        <v>2.6109215676487631E-6</v>
      </c>
      <c r="J5595" s="22">
        <v>56.74</v>
      </c>
      <c r="K5595" s="22">
        <v>56.740001679999999</v>
      </c>
      <c r="L5595" s="22">
        <f t="shared" si="874"/>
        <v>-1.6799999968952761E-6</v>
      </c>
      <c r="M5595" s="23">
        <f t="shared" si="875"/>
        <v>2.9608740697084801E-6</v>
      </c>
      <c r="N5595" s="22">
        <v>58.32</v>
      </c>
      <c r="O5595" s="22">
        <v>58.319999690000003</v>
      </c>
      <c r="P5595" s="22">
        <f t="shared" si="876"/>
        <v>3.0999999722780558E-7</v>
      </c>
      <c r="Q5595" s="23">
        <f t="shared" si="877"/>
        <v>5.3155006665914055E-7</v>
      </c>
      <c r="R5595" s="24">
        <v>7508566</v>
      </c>
      <c r="S5595" s="24">
        <v>7444300</v>
      </c>
      <c r="T5595" s="24">
        <f t="shared" si="878"/>
        <v>64266</v>
      </c>
      <c r="U5595" s="23">
        <f t="shared" si="879"/>
        <v>0.86329137729538041</v>
      </c>
    </row>
    <row r="5596" spans="1:21" x14ac:dyDescent="0.3">
      <c r="A5596" s="21">
        <v>43838</v>
      </c>
      <c r="B5596" s="22">
        <v>58.19</v>
      </c>
      <c r="C5596" s="22">
        <v>58.189998629999998</v>
      </c>
      <c r="D5596" s="22">
        <f t="shared" si="870"/>
        <v>1.3699999996674705E-6</v>
      </c>
      <c r="E5596" s="23">
        <f t="shared" si="871"/>
        <v>2.3543564734871187E-6</v>
      </c>
      <c r="F5596" s="22">
        <v>58.98</v>
      </c>
      <c r="G5596" s="22">
        <v>58.979999540000001</v>
      </c>
      <c r="H5596" s="22">
        <f t="shared" si="872"/>
        <v>4.5999999542800651E-7</v>
      </c>
      <c r="I5596" s="23">
        <f t="shared" si="873"/>
        <v>7.7992539677121624E-7</v>
      </c>
      <c r="J5596" s="22">
        <v>58.11</v>
      </c>
      <c r="K5596" s="22">
        <v>58.11000061</v>
      </c>
      <c r="L5596" s="22">
        <f t="shared" si="874"/>
        <v>-6.1000000073363481E-7</v>
      </c>
      <c r="M5596" s="23">
        <f t="shared" si="875"/>
        <v>1.0497332547414592E-6</v>
      </c>
      <c r="N5596" s="22">
        <v>58.75</v>
      </c>
      <c r="O5596" s="22">
        <v>58.75</v>
      </c>
      <c r="P5596" s="22">
        <f t="shared" si="876"/>
        <v>0</v>
      </c>
      <c r="Q5596" s="23">
        <f t="shared" si="877"/>
        <v>0</v>
      </c>
      <c r="R5596" s="24">
        <v>5385681</v>
      </c>
      <c r="S5596" s="24">
        <v>5381500</v>
      </c>
      <c r="T5596" s="24">
        <f t="shared" si="878"/>
        <v>4181</v>
      </c>
      <c r="U5596" s="23">
        <f t="shared" si="879"/>
        <v>7.7692093282542035E-2</v>
      </c>
    </row>
    <row r="5597" spans="1:21" x14ac:dyDescent="0.3">
      <c r="A5597" s="21">
        <v>43839</v>
      </c>
      <c r="B5597" s="22">
        <v>59.69</v>
      </c>
      <c r="C5597" s="22">
        <v>59.689998629999998</v>
      </c>
      <c r="D5597" s="22">
        <f t="shared" si="870"/>
        <v>1.3699999996674705E-6</v>
      </c>
      <c r="E5597" s="23">
        <f t="shared" si="871"/>
        <v>2.2951918765481644E-6</v>
      </c>
      <c r="F5597" s="22">
        <v>59.71</v>
      </c>
      <c r="G5597" s="22">
        <v>59.709999080000003</v>
      </c>
      <c r="H5597" s="22">
        <f t="shared" si="872"/>
        <v>9.1999999796144039E-7</v>
      </c>
      <c r="I5597" s="23">
        <f t="shared" si="873"/>
        <v>1.5407804591134157E-6</v>
      </c>
      <c r="J5597" s="22">
        <v>58.7</v>
      </c>
      <c r="K5597" s="22">
        <v>58.700000760000002</v>
      </c>
      <c r="L5597" s="22">
        <f t="shared" si="874"/>
        <v>-7.5999999893383574E-7</v>
      </c>
      <c r="M5597" s="23">
        <f t="shared" si="875"/>
        <v>1.294718891131128E-6</v>
      </c>
      <c r="N5597" s="22">
        <v>59.23</v>
      </c>
      <c r="O5597" s="22">
        <v>59.229999540000001</v>
      </c>
      <c r="P5597" s="22">
        <f t="shared" si="876"/>
        <v>4.5999999542800651E-7</v>
      </c>
      <c r="Q5597" s="23">
        <f t="shared" si="877"/>
        <v>7.7663346108478889E-7</v>
      </c>
      <c r="R5597" s="24">
        <v>5113099</v>
      </c>
      <c r="S5597" s="24">
        <v>5112700</v>
      </c>
      <c r="T5597" s="24">
        <f t="shared" si="878"/>
        <v>399</v>
      </c>
      <c r="U5597" s="23">
        <f t="shared" si="879"/>
        <v>7.804095683298453E-3</v>
      </c>
    </row>
    <row r="5598" spans="1:21" x14ac:dyDescent="0.3">
      <c r="A5598" s="21">
        <v>43840</v>
      </c>
      <c r="B5598" s="22">
        <v>59.7</v>
      </c>
      <c r="C5598" s="22">
        <v>59.700000760000002</v>
      </c>
      <c r="D5598" s="22">
        <f t="shared" si="870"/>
        <v>-7.5999999893383574E-7</v>
      </c>
      <c r="E5598" s="23">
        <f t="shared" si="871"/>
        <v>1.273031807803675E-6</v>
      </c>
      <c r="F5598" s="22">
        <v>59.7</v>
      </c>
      <c r="G5598" s="22">
        <v>59.700000760000002</v>
      </c>
      <c r="H5598" s="22">
        <f t="shared" si="872"/>
        <v>-7.5999999893383574E-7</v>
      </c>
      <c r="I5598" s="23">
        <f t="shared" si="873"/>
        <v>1.273031807803675E-6</v>
      </c>
      <c r="J5598" s="22">
        <v>58.77</v>
      </c>
      <c r="K5598" s="22">
        <v>58.770000459999999</v>
      </c>
      <c r="L5598" s="22">
        <f t="shared" si="874"/>
        <v>-4.5999999542800651E-7</v>
      </c>
      <c r="M5598" s="23">
        <f t="shared" si="875"/>
        <v>7.8271225425817609E-7</v>
      </c>
      <c r="N5598" s="22">
        <v>58.86</v>
      </c>
      <c r="O5598" s="22">
        <v>58.86000061</v>
      </c>
      <c r="P5598" s="22">
        <f t="shared" si="876"/>
        <v>-6.1000000073363481E-7</v>
      </c>
      <c r="Q5598" s="23">
        <f t="shared" si="877"/>
        <v>1.0363574488818457E-6</v>
      </c>
      <c r="R5598" s="24">
        <v>4808160</v>
      </c>
      <c r="S5598" s="24">
        <v>4807700</v>
      </c>
      <c r="T5598" s="24">
        <f t="shared" si="878"/>
        <v>460</v>
      </c>
      <c r="U5598" s="23">
        <f t="shared" si="879"/>
        <v>9.5679846912244942E-3</v>
      </c>
    </row>
    <row r="5599" spans="1:21" x14ac:dyDescent="0.3">
      <c r="A5599" s="21">
        <v>43843</v>
      </c>
      <c r="B5599" s="22">
        <v>60.15</v>
      </c>
      <c r="C5599" s="22">
        <v>60.150001529999997</v>
      </c>
      <c r="D5599" s="22">
        <f t="shared" si="870"/>
        <v>-1.5299999986950752E-6</v>
      </c>
      <c r="E5599" s="23">
        <f t="shared" si="871"/>
        <v>2.5436408308850717E-6</v>
      </c>
      <c r="F5599" s="22">
        <v>60.16</v>
      </c>
      <c r="G5599" s="22">
        <v>60.159999849999998</v>
      </c>
      <c r="H5599" s="22">
        <f t="shared" si="872"/>
        <v>1.4999999820020093E-7</v>
      </c>
      <c r="I5599" s="23">
        <f t="shared" si="873"/>
        <v>2.4933510401297137E-7</v>
      </c>
      <c r="J5599" s="22">
        <v>59.45</v>
      </c>
      <c r="K5599" s="22">
        <v>59.450000760000002</v>
      </c>
      <c r="L5599" s="22">
        <f t="shared" si="874"/>
        <v>-7.5999999893383574E-7</v>
      </c>
      <c r="M5599" s="23">
        <f t="shared" si="875"/>
        <v>1.2783851795090133E-6</v>
      </c>
      <c r="N5599" s="22">
        <v>60.06</v>
      </c>
      <c r="O5599" s="22">
        <v>60.060001370000002</v>
      </c>
      <c r="P5599" s="22">
        <f t="shared" si="876"/>
        <v>-1.3699999996674705E-6</v>
      </c>
      <c r="Q5599" s="23">
        <f t="shared" si="877"/>
        <v>2.2810522284666249E-6</v>
      </c>
      <c r="R5599" s="24">
        <v>6617314</v>
      </c>
      <c r="S5599" s="24">
        <v>6613700</v>
      </c>
      <c r="T5599" s="24">
        <f t="shared" si="878"/>
        <v>3614</v>
      </c>
      <c r="U5599" s="23">
        <f t="shared" si="879"/>
        <v>5.4644147753904776E-2</v>
      </c>
    </row>
    <row r="5600" spans="1:21" x14ac:dyDescent="0.3">
      <c r="A5600" s="21">
        <v>43844</v>
      </c>
      <c r="B5600" s="22">
        <v>60.16</v>
      </c>
      <c r="C5600" s="22">
        <v>60.159999849999998</v>
      </c>
      <c r="D5600" s="22">
        <f t="shared" si="870"/>
        <v>1.4999999820020093E-7</v>
      </c>
      <c r="E5600" s="23">
        <f t="shared" si="871"/>
        <v>2.4933510401297137E-7</v>
      </c>
      <c r="F5600" s="22">
        <v>60.64</v>
      </c>
      <c r="G5600" s="22">
        <v>60.63999939</v>
      </c>
      <c r="H5600" s="22">
        <f t="shared" si="872"/>
        <v>6.1000000073363481E-7</v>
      </c>
      <c r="I5600" s="23">
        <f t="shared" si="873"/>
        <v>1.0059366867906475E-6</v>
      </c>
      <c r="J5600" s="22">
        <v>59.92</v>
      </c>
      <c r="K5600" s="22">
        <v>59.91999817</v>
      </c>
      <c r="L5600" s="22">
        <f t="shared" si="874"/>
        <v>1.8300000022009044E-6</v>
      </c>
      <c r="M5600" s="23">
        <f t="shared" si="875"/>
        <v>3.0540721930748086E-6</v>
      </c>
      <c r="N5600" s="22">
        <v>60.32</v>
      </c>
      <c r="O5600" s="22">
        <v>60.319999690000003</v>
      </c>
      <c r="P5600" s="22">
        <f t="shared" si="876"/>
        <v>3.0999999722780558E-7</v>
      </c>
      <c r="Q5600" s="23">
        <f t="shared" si="877"/>
        <v>5.1392572748835431E-7</v>
      </c>
      <c r="R5600" s="24">
        <v>6719190</v>
      </c>
      <c r="S5600" s="24">
        <v>6715200</v>
      </c>
      <c r="T5600" s="24">
        <f t="shared" si="878"/>
        <v>3990</v>
      </c>
      <c r="U5600" s="23">
        <f t="shared" si="879"/>
        <v>5.9417441029306649E-2</v>
      </c>
    </row>
    <row r="5601" spans="1:21" x14ac:dyDescent="0.3">
      <c r="A5601" s="21">
        <v>43845</v>
      </c>
      <c r="B5601" s="22">
        <v>59.67</v>
      </c>
      <c r="C5601" s="22">
        <v>59.66999817</v>
      </c>
      <c r="D5601" s="22">
        <f t="shared" si="870"/>
        <v>1.8300000022009044E-6</v>
      </c>
      <c r="E5601" s="23">
        <f t="shared" si="871"/>
        <v>3.0668678704953685E-6</v>
      </c>
      <c r="F5601" s="22">
        <v>59.7</v>
      </c>
      <c r="G5601" s="22">
        <v>59.700000760000002</v>
      </c>
      <c r="H5601" s="22">
        <f t="shared" si="872"/>
        <v>-7.5999999893383574E-7</v>
      </c>
      <c r="I5601" s="23">
        <f t="shared" si="873"/>
        <v>1.273031807803675E-6</v>
      </c>
      <c r="J5601" s="22">
        <v>58.26</v>
      </c>
      <c r="K5601" s="22">
        <v>58.259998320000001</v>
      </c>
      <c r="L5601" s="22">
        <f t="shared" si="874"/>
        <v>1.6799999968952761E-6</v>
      </c>
      <c r="M5601" s="23">
        <f t="shared" si="875"/>
        <v>2.8836252065571223E-6</v>
      </c>
      <c r="N5601" s="22">
        <v>58.39</v>
      </c>
      <c r="O5601" s="22">
        <v>58.38999939</v>
      </c>
      <c r="P5601" s="22">
        <f t="shared" si="876"/>
        <v>6.1000000073363481E-7</v>
      </c>
      <c r="Q5601" s="23">
        <f t="shared" si="877"/>
        <v>1.0446994470051404E-6</v>
      </c>
      <c r="R5601" s="24">
        <v>10075111</v>
      </c>
      <c r="S5601" s="24">
        <v>10075100</v>
      </c>
      <c r="T5601" s="24">
        <f t="shared" si="878"/>
        <v>11</v>
      </c>
      <c r="U5601" s="23">
        <f t="shared" si="879"/>
        <v>1.0918005776617601E-4</v>
      </c>
    </row>
    <row r="5602" spans="1:21" x14ac:dyDescent="0.3">
      <c r="A5602" s="21">
        <v>43846</v>
      </c>
      <c r="B5602" s="22">
        <v>59.2</v>
      </c>
      <c r="C5602" s="22">
        <v>59.200000760000002</v>
      </c>
      <c r="D5602" s="22">
        <f t="shared" si="870"/>
        <v>-7.5999999893383574E-7</v>
      </c>
      <c r="E5602" s="23">
        <f t="shared" si="871"/>
        <v>1.2837837655018227E-6</v>
      </c>
      <c r="F5602" s="22">
        <v>59.69</v>
      </c>
      <c r="G5602" s="22">
        <v>59.689998629999998</v>
      </c>
      <c r="H5602" s="22">
        <f t="shared" si="872"/>
        <v>1.3699999996674705E-6</v>
      </c>
      <c r="I5602" s="23">
        <f t="shared" si="873"/>
        <v>2.2951918765481644E-6</v>
      </c>
      <c r="J5602" s="22">
        <v>58.3</v>
      </c>
      <c r="K5602" s="22">
        <v>58.299999239999998</v>
      </c>
      <c r="L5602" s="22">
        <f t="shared" si="874"/>
        <v>7.5999999893383574E-7</v>
      </c>
      <c r="M5602" s="23">
        <f t="shared" si="875"/>
        <v>1.3036020734840678E-6</v>
      </c>
      <c r="N5602" s="22">
        <v>58.75</v>
      </c>
      <c r="O5602" s="22">
        <v>58.75</v>
      </c>
      <c r="P5602" s="22">
        <f t="shared" si="876"/>
        <v>0</v>
      </c>
      <c r="Q5602" s="23">
        <f t="shared" si="877"/>
        <v>0</v>
      </c>
      <c r="R5602" s="24">
        <v>11215740</v>
      </c>
      <c r="S5602" s="24">
        <v>11215700</v>
      </c>
      <c r="T5602" s="24">
        <f t="shared" si="878"/>
        <v>40</v>
      </c>
      <c r="U5602" s="23">
        <f t="shared" si="879"/>
        <v>3.5664292019223052E-4</v>
      </c>
    </row>
    <row r="5603" spans="1:21" x14ac:dyDescent="0.3">
      <c r="A5603" s="21">
        <v>43847</v>
      </c>
      <c r="B5603" s="22">
        <v>58.64</v>
      </c>
      <c r="C5603" s="22">
        <v>58.63999939</v>
      </c>
      <c r="D5603" s="22">
        <f t="shared" si="870"/>
        <v>6.1000000073363481E-7</v>
      </c>
      <c r="E5603" s="23">
        <f t="shared" si="871"/>
        <v>1.0402455782386303E-6</v>
      </c>
      <c r="F5603" s="22">
        <v>58.75</v>
      </c>
      <c r="G5603" s="22">
        <v>58.75</v>
      </c>
      <c r="H5603" s="22">
        <f t="shared" si="872"/>
        <v>0</v>
      </c>
      <c r="I5603" s="23">
        <f t="shared" si="873"/>
        <v>0</v>
      </c>
      <c r="J5603" s="22">
        <v>58.01</v>
      </c>
      <c r="K5603" s="22">
        <v>58.009998320000001</v>
      </c>
      <c r="L5603" s="22">
        <f t="shared" si="874"/>
        <v>1.6799999968952761E-6</v>
      </c>
      <c r="M5603" s="23">
        <f t="shared" si="875"/>
        <v>2.8960524832769486E-6</v>
      </c>
      <c r="N5603" s="22">
        <v>58.58</v>
      </c>
      <c r="O5603" s="22">
        <v>58.58000183</v>
      </c>
      <c r="P5603" s="22">
        <f t="shared" si="876"/>
        <v>-1.8300000022009044E-6</v>
      </c>
      <c r="Q5603" s="23">
        <f t="shared" si="877"/>
        <v>3.1239329891309843E-6</v>
      </c>
      <c r="R5603" s="24">
        <v>8125689</v>
      </c>
      <c r="S5603" s="24">
        <v>8125700</v>
      </c>
      <c r="T5603" s="24">
        <f t="shared" si="878"/>
        <v>-11</v>
      </c>
      <c r="U5603" s="23">
        <f t="shared" si="879"/>
        <v>1.3537295248409369E-4</v>
      </c>
    </row>
    <row r="5604" spans="1:21" x14ac:dyDescent="0.3">
      <c r="A5604" s="21">
        <v>43851</v>
      </c>
      <c r="B5604" s="22">
        <v>57.99</v>
      </c>
      <c r="C5604" s="22">
        <v>57.990001679999999</v>
      </c>
      <c r="D5604" s="22">
        <f t="shared" si="870"/>
        <v>-1.6799999968952761E-6</v>
      </c>
      <c r="E5604" s="23">
        <f t="shared" si="871"/>
        <v>2.8970511264438992E-6</v>
      </c>
      <c r="F5604" s="22">
        <v>59</v>
      </c>
      <c r="G5604" s="22">
        <v>59</v>
      </c>
      <c r="H5604" s="22">
        <f t="shared" si="872"/>
        <v>0</v>
      </c>
      <c r="I5604" s="23">
        <f t="shared" si="873"/>
        <v>0</v>
      </c>
      <c r="J5604" s="22">
        <v>57.47</v>
      </c>
      <c r="K5604" s="22">
        <v>57.47000122</v>
      </c>
      <c r="L5604" s="22">
        <f t="shared" si="874"/>
        <v>-1.2200000014672696E-6</v>
      </c>
      <c r="M5604" s="23">
        <f t="shared" si="875"/>
        <v>2.1228466601157827E-6</v>
      </c>
      <c r="N5604" s="22">
        <v>58.24</v>
      </c>
      <c r="O5604" s="22">
        <v>58.240001679999999</v>
      </c>
      <c r="P5604" s="22">
        <f t="shared" si="876"/>
        <v>-1.6799999968952761E-6</v>
      </c>
      <c r="Q5604" s="23">
        <f t="shared" si="877"/>
        <v>2.8846152960744147E-6</v>
      </c>
      <c r="R5604" s="24">
        <v>9873708</v>
      </c>
      <c r="S5604" s="24">
        <v>9873700</v>
      </c>
      <c r="T5604" s="24">
        <f t="shared" si="878"/>
        <v>8</v>
      </c>
      <c r="U5604" s="23">
        <f t="shared" si="879"/>
        <v>8.102332458956623E-5</v>
      </c>
    </row>
    <row r="5605" spans="1:21" x14ac:dyDescent="0.3">
      <c r="A5605" s="21">
        <v>43852</v>
      </c>
      <c r="B5605" s="22">
        <v>58.9</v>
      </c>
      <c r="C5605" s="22">
        <v>58.900001529999997</v>
      </c>
      <c r="D5605" s="22">
        <f t="shared" si="870"/>
        <v>-1.5299999986950752E-6</v>
      </c>
      <c r="E5605" s="23">
        <f t="shared" si="871"/>
        <v>2.5976230202910748E-6</v>
      </c>
      <c r="F5605" s="22">
        <v>58.94</v>
      </c>
      <c r="G5605" s="22">
        <v>58.939998629999998</v>
      </c>
      <c r="H5605" s="22">
        <f t="shared" si="872"/>
        <v>1.3699999996674705E-6</v>
      </c>
      <c r="I5605" s="23">
        <f t="shared" si="873"/>
        <v>2.3243977460327787E-6</v>
      </c>
      <c r="J5605" s="22">
        <v>58.32</v>
      </c>
      <c r="K5605" s="22">
        <v>58.319999690000003</v>
      </c>
      <c r="L5605" s="22">
        <f t="shared" si="874"/>
        <v>3.0999999722780558E-7</v>
      </c>
      <c r="M5605" s="23">
        <f t="shared" si="875"/>
        <v>5.3155006665914055E-7</v>
      </c>
      <c r="N5605" s="22">
        <v>58.35</v>
      </c>
      <c r="O5605" s="22">
        <v>58.349998470000003</v>
      </c>
      <c r="P5605" s="22">
        <f t="shared" si="876"/>
        <v>1.5299999986950752E-6</v>
      </c>
      <c r="Q5605" s="23">
        <f t="shared" si="877"/>
        <v>2.6221080356697992E-6</v>
      </c>
      <c r="R5605" s="24">
        <v>8124475</v>
      </c>
      <c r="S5605" s="24">
        <v>8124500</v>
      </c>
      <c r="T5605" s="24">
        <f t="shared" si="878"/>
        <v>-25</v>
      </c>
      <c r="U5605" s="23">
        <f t="shared" si="879"/>
        <v>3.0771124376884735E-4</v>
      </c>
    </row>
    <row r="5606" spans="1:21" x14ac:dyDescent="0.3">
      <c r="A5606" s="21">
        <v>43853</v>
      </c>
      <c r="B5606" s="22">
        <v>57.86</v>
      </c>
      <c r="C5606" s="22">
        <v>57.86000061</v>
      </c>
      <c r="D5606" s="22">
        <f t="shared" si="870"/>
        <v>-6.1000000073363481E-7</v>
      </c>
      <c r="E5606" s="23">
        <f t="shared" si="871"/>
        <v>1.0542689151444769E-6</v>
      </c>
      <c r="F5606" s="22">
        <v>58.07</v>
      </c>
      <c r="G5606" s="22">
        <v>58.069999690000003</v>
      </c>
      <c r="H5606" s="22">
        <f t="shared" si="872"/>
        <v>3.0999999722780558E-7</v>
      </c>
      <c r="I5606" s="23">
        <f t="shared" si="873"/>
        <v>5.3383846888704125E-7</v>
      </c>
      <c r="J5606" s="22">
        <v>56.62</v>
      </c>
      <c r="K5606" s="22">
        <v>56.619998930000001</v>
      </c>
      <c r="L5606" s="22">
        <f t="shared" si="874"/>
        <v>1.0699999961616413E-6</v>
      </c>
      <c r="M5606" s="23">
        <f t="shared" si="875"/>
        <v>1.8897916220106175E-6</v>
      </c>
      <c r="N5606" s="22">
        <v>57.48</v>
      </c>
      <c r="O5606" s="22">
        <v>57.479999540000001</v>
      </c>
      <c r="P5606" s="22">
        <f t="shared" si="876"/>
        <v>4.5999999542800651E-7</v>
      </c>
      <c r="Q5606" s="23">
        <f t="shared" si="877"/>
        <v>8.0027835614002602E-7</v>
      </c>
      <c r="R5606" s="24">
        <v>9999164</v>
      </c>
      <c r="S5606" s="24">
        <v>9999200</v>
      </c>
      <c r="T5606" s="24">
        <f t="shared" si="878"/>
        <v>-36</v>
      </c>
      <c r="U5606" s="23">
        <f t="shared" si="879"/>
        <v>3.6002880230418433E-4</v>
      </c>
    </row>
    <row r="5607" spans="1:21" x14ac:dyDescent="0.3">
      <c r="A5607" s="21">
        <v>43854</v>
      </c>
      <c r="B5607" s="22">
        <v>58.09</v>
      </c>
      <c r="C5607" s="22">
        <v>58.090000150000002</v>
      </c>
      <c r="D5607" s="22">
        <f t="shared" si="870"/>
        <v>-1.4999999820020093E-7</v>
      </c>
      <c r="E5607" s="23">
        <f t="shared" si="871"/>
        <v>2.5821999967786352E-7</v>
      </c>
      <c r="F5607" s="22">
        <v>58.14</v>
      </c>
      <c r="G5607" s="22">
        <v>58.13999939</v>
      </c>
      <c r="H5607" s="22">
        <f t="shared" si="872"/>
        <v>6.1000000073363481E-7</v>
      </c>
      <c r="I5607" s="23">
        <f t="shared" si="873"/>
        <v>1.0491916187370204E-6</v>
      </c>
      <c r="J5607" s="22">
        <v>57.46</v>
      </c>
      <c r="K5607" s="22">
        <v>57.459999080000003</v>
      </c>
      <c r="L5607" s="22">
        <f t="shared" si="874"/>
        <v>9.1999999796144039E-7</v>
      </c>
      <c r="M5607" s="23">
        <f t="shared" si="875"/>
        <v>1.6011138403962541E-6</v>
      </c>
      <c r="N5607" s="22">
        <v>57.73</v>
      </c>
      <c r="O5607" s="22">
        <v>57.729999540000001</v>
      </c>
      <c r="P5607" s="22">
        <f t="shared" si="876"/>
        <v>4.5999999542800651E-7</v>
      </c>
      <c r="Q5607" s="23">
        <f t="shared" si="877"/>
        <v>7.9681274743347516E-7</v>
      </c>
      <c r="R5607" s="24">
        <v>10402164</v>
      </c>
      <c r="S5607" s="24">
        <v>10402200</v>
      </c>
      <c r="T5607" s="24">
        <f t="shared" si="878"/>
        <v>-36</v>
      </c>
      <c r="U5607" s="23">
        <f t="shared" si="879"/>
        <v>3.4608063678837167E-4</v>
      </c>
    </row>
    <row r="5608" spans="1:21" x14ac:dyDescent="0.3">
      <c r="A5608" s="21">
        <v>43857</v>
      </c>
      <c r="B5608" s="22">
        <v>55.62</v>
      </c>
      <c r="C5608" s="22">
        <v>55.619998930000001</v>
      </c>
      <c r="D5608" s="22">
        <f t="shared" si="870"/>
        <v>1.0699999961616413E-6</v>
      </c>
      <c r="E5608" s="23">
        <f t="shared" si="871"/>
        <v>1.9237684587306077E-6</v>
      </c>
      <c r="F5608" s="22">
        <v>55.99</v>
      </c>
      <c r="G5608" s="22">
        <v>55.990001679999999</v>
      </c>
      <c r="H5608" s="22">
        <f t="shared" si="872"/>
        <v>-1.6799999968952761E-6</v>
      </c>
      <c r="I5608" s="23">
        <f t="shared" si="873"/>
        <v>3.0005357143887772E-6</v>
      </c>
      <c r="J5608" s="22">
        <v>55.06</v>
      </c>
      <c r="K5608" s="22">
        <v>55.060001370000002</v>
      </c>
      <c r="L5608" s="22">
        <f t="shared" si="874"/>
        <v>-1.3699999996674705E-6</v>
      </c>
      <c r="M5608" s="23">
        <f t="shared" si="875"/>
        <v>2.4881946341794481E-6</v>
      </c>
      <c r="N5608" s="22">
        <v>55.26</v>
      </c>
      <c r="O5608" s="22">
        <v>55.259998320000001</v>
      </c>
      <c r="P5608" s="22">
        <f t="shared" si="876"/>
        <v>1.6799999968952761E-6</v>
      </c>
      <c r="Q5608" s="23">
        <f t="shared" si="877"/>
        <v>3.0401738110209845E-6</v>
      </c>
      <c r="R5608" s="24">
        <v>9675548</v>
      </c>
      <c r="S5608" s="24">
        <v>9675500</v>
      </c>
      <c r="T5608" s="24">
        <f t="shared" si="878"/>
        <v>48</v>
      </c>
      <c r="U5608" s="23">
        <f t="shared" si="879"/>
        <v>4.9609839284791484E-4</v>
      </c>
    </row>
    <row r="5609" spans="1:21" x14ac:dyDescent="0.3">
      <c r="A5609" s="21">
        <v>43858</v>
      </c>
      <c r="B5609" s="22">
        <v>55.73</v>
      </c>
      <c r="C5609" s="22">
        <v>55.729999540000001</v>
      </c>
      <c r="D5609" s="22">
        <f t="shared" si="870"/>
        <v>4.5999999542800651E-7</v>
      </c>
      <c r="E5609" s="23">
        <f t="shared" si="871"/>
        <v>8.2540821680402709E-7</v>
      </c>
      <c r="F5609" s="22">
        <v>57.12</v>
      </c>
      <c r="G5609" s="22">
        <v>57.119998930000001</v>
      </c>
      <c r="H5609" s="22">
        <f t="shared" si="872"/>
        <v>1.0699999961616413E-6</v>
      </c>
      <c r="I5609" s="23">
        <f t="shared" si="873"/>
        <v>1.8732493280907023E-6</v>
      </c>
      <c r="J5609" s="22">
        <v>55.48</v>
      </c>
      <c r="K5609" s="22">
        <v>55.479999540000001</v>
      </c>
      <c r="L5609" s="22">
        <f t="shared" si="874"/>
        <v>4.5999999542800651E-7</v>
      </c>
      <c r="M5609" s="23">
        <f t="shared" si="875"/>
        <v>8.2912761218816417E-7</v>
      </c>
      <c r="N5609" s="22">
        <v>57.09</v>
      </c>
      <c r="O5609" s="22">
        <v>57.090000150000002</v>
      </c>
      <c r="P5609" s="22">
        <f t="shared" si="876"/>
        <v>-1.4999999820020093E-7</v>
      </c>
      <c r="Q5609" s="23">
        <f t="shared" si="877"/>
        <v>2.6274303346660777E-7</v>
      </c>
      <c r="R5609" s="24">
        <v>8124413</v>
      </c>
      <c r="S5609" s="24">
        <v>8124400</v>
      </c>
      <c r="T5609" s="24">
        <f t="shared" si="878"/>
        <v>13</v>
      </c>
      <c r="U5609" s="23">
        <f t="shared" si="879"/>
        <v>1.6001181625720053E-4</v>
      </c>
    </row>
    <row r="5610" spans="1:21" x14ac:dyDescent="0.3">
      <c r="A5610" s="21">
        <v>43859</v>
      </c>
      <c r="B5610" s="22">
        <v>57.52</v>
      </c>
      <c r="C5610" s="22">
        <v>57.520000459999999</v>
      </c>
      <c r="D5610" s="22">
        <f t="shared" si="870"/>
        <v>-4.5999999542800651E-7</v>
      </c>
      <c r="E5610" s="23">
        <f t="shared" si="871"/>
        <v>7.9972182153909264E-7</v>
      </c>
      <c r="F5610" s="22">
        <v>57.52</v>
      </c>
      <c r="G5610" s="22">
        <v>57.520000459999999</v>
      </c>
      <c r="H5610" s="22">
        <f t="shared" si="872"/>
        <v>-4.5999999542800651E-7</v>
      </c>
      <c r="I5610" s="23">
        <f t="shared" si="873"/>
        <v>7.9972182153909264E-7</v>
      </c>
      <c r="J5610" s="22">
        <v>56.85</v>
      </c>
      <c r="K5610" s="22">
        <v>56.849998470000003</v>
      </c>
      <c r="L5610" s="22">
        <f t="shared" si="874"/>
        <v>1.5299999986950752E-6</v>
      </c>
      <c r="M5610" s="23">
        <f t="shared" si="875"/>
        <v>2.6912929461246388E-6</v>
      </c>
      <c r="N5610" s="22">
        <v>57.19</v>
      </c>
      <c r="O5610" s="22">
        <v>57.189998629999998</v>
      </c>
      <c r="P5610" s="22">
        <f t="shared" si="876"/>
        <v>1.3699999996674705E-6</v>
      </c>
      <c r="Q5610" s="23">
        <f t="shared" si="877"/>
        <v>2.3955237497572058E-6</v>
      </c>
      <c r="R5610" s="24">
        <v>7693913</v>
      </c>
      <c r="S5610" s="24">
        <v>7693400</v>
      </c>
      <c r="T5610" s="24">
        <f t="shared" si="878"/>
        <v>513</v>
      </c>
      <c r="U5610" s="23">
        <f t="shared" si="879"/>
        <v>6.6680531364546238E-3</v>
      </c>
    </row>
    <row r="5611" spans="1:21" x14ac:dyDescent="0.3">
      <c r="A5611" s="21">
        <v>43860</v>
      </c>
      <c r="B5611" s="22">
        <v>55.08</v>
      </c>
      <c r="C5611" s="22">
        <v>55.08000183</v>
      </c>
      <c r="D5611" s="22">
        <f t="shared" si="870"/>
        <v>-1.8300000022009044E-6</v>
      </c>
      <c r="E5611" s="23">
        <f t="shared" si="871"/>
        <v>3.322439980755724E-6</v>
      </c>
      <c r="F5611" s="22">
        <v>56.04</v>
      </c>
      <c r="G5611" s="22">
        <v>56.040000919999997</v>
      </c>
      <c r="H5611" s="22">
        <f t="shared" si="872"/>
        <v>-9.1999999796144039E-7</v>
      </c>
      <c r="I5611" s="23">
        <f t="shared" si="873"/>
        <v>1.6416844804745597E-6</v>
      </c>
      <c r="J5611" s="22">
        <v>55.06</v>
      </c>
      <c r="K5611" s="22">
        <v>55.060001370000002</v>
      </c>
      <c r="L5611" s="22">
        <f t="shared" si="874"/>
        <v>-1.3699999996674705E-6</v>
      </c>
      <c r="M5611" s="23">
        <f t="shared" si="875"/>
        <v>2.4881946341794481E-6</v>
      </c>
      <c r="N5611" s="22">
        <v>55.8</v>
      </c>
      <c r="O5611" s="22">
        <v>55.799999239999998</v>
      </c>
      <c r="P5611" s="22">
        <f t="shared" si="876"/>
        <v>7.5999999893383574E-7</v>
      </c>
      <c r="Q5611" s="23">
        <f t="shared" si="877"/>
        <v>1.3620071850987282E-6</v>
      </c>
      <c r="R5611" s="24">
        <v>10295686</v>
      </c>
      <c r="S5611" s="24">
        <v>10295700</v>
      </c>
      <c r="T5611" s="24">
        <f t="shared" si="878"/>
        <v>-14</v>
      </c>
      <c r="U5611" s="23">
        <f t="shared" si="879"/>
        <v>1.3597909807006809E-4</v>
      </c>
    </row>
    <row r="5612" spans="1:21" x14ac:dyDescent="0.3">
      <c r="A5612" s="21">
        <v>43861</v>
      </c>
      <c r="B5612" s="22">
        <v>55.43</v>
      </c>
      <c r="C5612" s="22">
        <v>55.430000309999997</v>
      </c>
      <c r="D5612" s="22">
        <f t="shared" si="870"/>
        <v>-3.0999999722780558E-7</v>
      </c>
      <c r="E5612" s="23">
        <f t="shared" si="871"/>
        <v>5.5926392836746778E-7</v>
      </c>
      <c r="F5612" s="22">
        <v>55.48</v>
      </c>
      <c r="G5612" s="22">
        <v>55.479999540000001</v>
      </c>
      <c r="H5612" s="22">
        <f t="shared" si="872"/>
        <v>4.5999999542800651E-7</v>
      </c>
      <c r="I5612" s="23">
        <f t="shared" si="873"/>
        <v>8.2912761218816417E-7</v>
      </c>
      <c r="J5612" s="22">
        <v>53.6</v>
      </c>
      <c r="K5612" s="22">
        <v>53.599998470000003</v>
      </c>
      <c r="L5612" s="22">
        <f t="shared" si="874"/>
        <v>1.5299999986950752E-6</v>
      </c>
      <c r="M5612" s="23">
        <f t="shared" si="875"/>
        <v>2.8544776909861637E-6</v>
      </c>
      <c r="N5612" s="22">
        <v>53.94</v>
      </c>
      <c r="O5612" s="22">
        <v>53.939998629999998</v>
      </c>
      <c r="P5612" s="22">
        <f t="shared" si="876"/>
        <v>1.3699999996674705E-6</v>
      </c>
      <c r="Q5612" s="23">
        <f t="shared" si="877"/>
        <v>2.5398591665990754E-6</v>
      </c>
      <c r="R5612" s="24">
        <v>13467191</v>
      </c>
      <c r="S5612" s="24">
        <v>13467200</v>
      </c>
      <c r="T5612" s="24">
        <f t="shared" si="878"/>
        <v>-9</v>
      </c>
      <c r="U5612" s="23">
        <f t="shared" si="879"/>
        <v>6.6829036473803016E-5</v>
      </c>
    </row>
    <row r="5613" spans="1:21" x14ac:dyDescent="0.3">
      <c r="A5613" s="21">
        <v>43864</v>
      </c>
      <c r="B5613" s="22">
        <v>54.35</v>
      </c>
      <c r="C5613" s="22">
        <v>54.349998470000003</v>
      </c>
      <c r="D5613" s="22">
        <f t="shared" si="870"/>
        <v>1.5299999986950752E-6</v>
      </c>
      <c r="E5613" s="23">
        <f t="shared" si="871"/>
        <v>2.8150874733503469E-6</v>
      </c>
      <c r="F5613" s="22">
        <v>54.94</v>
      </c>
      <c r="G5613" s="22">
        <v>54.939998629999998</v>
      </c>
      <c r="H5613" s="22">
        <f t="shared" si="872"/>
        <v>1.3699999996674705E-6</v>
      </c>
      <c r="I5613" s="23">
        <f t="shared" si="873"/>
        <v>2.4936294754826983E-6</v>
      </c>
      <c r="J5613" s="22">
        <v>54.14</v>
      </c>
      <c r="K5613" s="22">
        <v>54.13999939</v>
      </c>
      <c r="L5613" s="22">
        <f t="shared" si="874"/>
        <v>6.1000000073363481E-7</v>
      </c>
      <c r="M5613" s="23">
        <f t="shared" si="875"/>
        <v>1.1267085474816345E-6</v>
      </c>
      <c r="N5613" s="22">
        <v>54.77</v>
      </c>
      <c r="O5613" s="22">
        <v>54.770000459999999</v>
      </c>
      <c r="P5613" s="22">
        <f t="shared" si="876"/>
        <v>-4.5999999542800651E-7</v>
      </c>
      <c r="Q5613" s="23">
        <f t="shared" si="877"/>
        <v>8.3987582903884926E-7</v>
      </c>
      <c r="R5613" s="24">
        <v>9595962</v>
      </c>
      <c r="S5613" s="24">
        <v>9594300</v>
      </c>
      <c r="T5613" s="24">
        <f t="shared" si="878"/>
        <v>1662</v>
      </c>
      <c r="U5613" s="23">
        <f t="shared" si="879"/>
        <v>1.7322785403833526E-2</v>
      </c>
    </row>
    <row r="5614" spans="1:21" x14ac:dyDescent="0.3">
      <c r="A5614" s="21">
        <v>43865</v>
      </c>
      <c r="B5614" s="22">
        <v>56.92</v>
      </c>
      <c r="C5614" s="22">
        <v>56.91999817</v>
      </c>
      <c r="D5614" s="22">
        <f t="shared" si="870"/>
        <v>1.8300000022009044E-6</v>
      </c>
      <c r="E5614" s="23">
        <f t="shared" si="871"/>
        <v>3.2150387579692793E-6</v>
      </c>
      <c r="F5614" s="22">
        <v>57.64</v>
      </c>
      <c r="G5614" s="22">
        <v>57.63999939</v>
      </c>
      <c r="H5614" s="22">
        <f t="shared" si="872"/>
        <v>6.1000000073363481E-7</v>
      </c>
      <c r="I5614" s="23">
        <f t="shared" si="873"/>
        <v>1.0582928646586073E-6</v>
      </c>
      <c r="J5614" s="22">
        <v>56.9</v>
      </c>
      <c r="K5614" s="22">
        <v>56.900001529999997</v>
      </c>
      <c r="L5614" s="22">
        <f t="shared" si="874"/>
        <v>-1.5299999986950752E-6</v>
      </c>
      <c r="M5614" s="23">
        <f t="shared" si="875"/>
        <v>2.6889278691642863E-6</v>
      </c>
      <c r="N5614" s="22">
        <v>57.52</v>
      </c>
      <c r="O5614" s="22">
        <v>57.520000459999999</v>
      </c>
      <c r="P5614" s="22">
        <f t="shared" si="876"/>
        <v>-4.5999999542800651E-7</v>
      </c>
      <c r="Q5614" s="23">
        <f t="shared" si="877"/>
        <v>7.9972182153909264E-7</v>
      </c>
      <c r="R5614" s="24">
        <v>12746636</v>
      </c>
      <c r="S5614" s="24">
        <v>12746600</v>
      </c>
      <c r="T5614" s="24">
        <f t="shared" si="878"/>
        <v>36</v>
      </c>
      <c r="U5614" s="23">
        <f t="shared" si="879"/>
        <v>2.8242825537790468E-4</v>
      </c>
    </row>
    <row r="5615" spans="1:21" x14ac:dyDescent="0.3">
      <c r="A5615" s="21">
        <v>43866</v>
      </c>
      <c r="B5615" s="22">
        <v>58.1</v>
      </c>
      <c r="C5615" s="22">
        <v>58.099998470000003</v>
      </c>
      <c r="D5615" s="22">
        <f t="shared" si="870"/>
        <v>1.5299999986950752E-6</v>
      </c>
      <c r="E5615" s="23">
        <f t="shared" si="871"/>
        <v>2.633390772781332E-6</v>
      </c>
      <c r="F5615" s="22">
        <v>58.15</v>
      </c>
      <c r="G5615" s="22">
        <v>58.150001529999997</v>
      </c>
      <c r="H5615" s="22">
        <f t="shared" si="872"/>
        <v>-1.5299999986950752E-6</v>
      </c>
      <c r="I5615" s="23">
        <f t="shared" si="873"/>
        <v>2.6311263257761691E-6</v>
      </c>
      <c r="J5615" s="22">
        <v>57.17</v>
      </c>
      <c r="K5615" s="22">
        <v>57.16999817</v>
      </c>
      <c r="L5615" s="22">
        <f t="shared" si="874"/>
        <v>1.8300000022009044E-6</v>
      </c>
      <c r="M5615" s="23">
        <f t="shared" si="875"/>
        <v>3.2009796410334651E-6</v>
      </c>
      <c r="N5615" s="22">
        <v>57.92</v>
      </c>
      <c r="O5615" s="22">
        <v>57.91999817</v>
      </c>
      <c r="P5615" s="22">
        <f t="shared" si="876"/>
        <v>1.8300000022009044E-6</v>
      </c>
      <c r="Q5615" s="23">
        <f t="shared" si="877"/>
        <v>3.1595304903665614E-6</v>
      </c>
      <c r="R5615" s="24">
        <v>6594437</v>
      </c>
      <c r="S5615" s="24">
        <v>6594400</v>
      </c>
      <c r="T5615" s="24">
        <f t="shared" si="878"/>
        <v>37</v>
      </c>
      <c r="U5615" s="23">
        <f t="shared" si="879"/>
        <v>5.6108213029236931E-4</v>
      </c>
    </row>
    <row r="5616" spans="1:21" x14ac:dyDescent="0.3">
      <c r="A5616" s="21">
        <v>43867</v>
      </c>
      <c r="B5616" s="22">
        <v>58.27</v>
      </c>
      <c r="C5616" s="22">
        <v>58.270000459999999</v>
      </c>
      <c r="D5616" s="22">
        <f t="shared" si="870"/>
        <v>-4.5999999542800651E-7</v>
      </c>
      <c r="E5616" s="23">
        <f t="shared" si="871"/>
        <v>7.8942850831754829E-7</v>
      </c>
      <c r="F5616" s="22">
        <v>58.28</v>
      </c>
      <c r="G5616" s="22">
        <v>58.27999878</v>
      </c>
      <c r="H5616" s="22">
        <f t="shared" si="872"/>
        <v>1.2200000014672696E-6</v>
      </c>
      <c r="I5616" s="23">
        <f t="shared" si="873"/>
        <v>2.0933425308957592E-6</v>
      </c>
      <c r="J5616" s="22">
        <v>57.28</v>
      </c>
      <c r="K5616" s="22">
        <v>57.27999878</v>
      </c>
      <c r="L5616" s="22">
        <f t="shared" si="874"/>
        <v>1.2200000014672696E-6</v>
      </c>
      <c r="M5616" s="23">
        <f t="shared" si="875"/>
        <v>2.1298883160822402E-6</v>
      </c>
      <c r="N5616" s="22">
        <v>58.02</v>
      </c>
      <c r="O5616" s="22">
        <v>58.020000459999999</v>
      </c>
      <c r="P5616" s="22">
        <f t="shared" si="876"/>
        <v>-4.5999999542800651E-7</v>
      </c>
      <c r="Q5616" s="23">
        <f t="shared" si="877"/>
        <v>7.9283004443465749E-7</v>
      </c>
      <c r="R5616" s="24">
        <v>4236307</v>
      </c>
      <c r="S5616" s="24">
        <v>4236300</v>
      </c>
      <c r="T5616" s="24">
        <f t="shared" si="878"/>
        <v>7</v>
      </c>
      <c r="U5616" s="23">
        <f t="shared" si="879"/>
        <v>1.6523853362604158E-4</v>
      </c>
    </row>
    <row r="5617" spans="1:21" x14ac:dyDescent="0.3">
      <c r="A5617" s="21">
        <v>43868</v>
      </c>
      <c r="B5617" s="22">
        <v>57.14</v>
      </c>
      <c r="C5617" s="22">
        <v>57.13999939</v>
      </c>
      <c r="D5617" s="22">
        <f t="shared" si="870"/>
        <v>6.1000000073363481E-7</v>
      </c>
      <c r="E5617" s="23">
        <f t="shared" si="871"/>
        <v>1.0675533903495109E-6</v>
      </c>
      <c r="F5617" s="22">
        <v>57.14</v>
      </c>
      <c r="G5617" s="22">
        <v>57.13999939</v>
      </c>
      <c r="H5617" s="22">
        <f t="shared" si="872"/>
        <v>6.1000000073363481E-7</v>
      </c>
      <c r="I5617" s="23">
        <f t="shared" si="873"/>
        <v>1.0675533903495109E-6</v>
      </c>
      <c r="J5617" s="22">
        <v>56.06</v>
      </c>
      <c r="K5617" s="22">
        <v>56.060001370000002</v>
      </c>
      <c r="L5617" s="22">
        <f t="shared" si="874"/>
        <v>-1.3699999996674705E-6</v>
      </c>
      <c r="M5617" s="23">
        <f t="shared" si="875"/>
        <v>2.443810143038301E-6</v>
      </c>
      <c r="N5617" s="22">
        <v>56.2</v>
      </c>
      <c r="O5617" s="22">
        <v>56.200000760000002</v>
      </c>
      <c r="P5617" s="22">
        <f t="shared" si="876"/>
        <v>-7.5999999893383574E-7</v>
      </c>
      <c r="Q5617" s="23">
        <f t="shared" si="877"/>
        <v>1.3523131470751883E-6</v>
      </c>
      <c r="R5617" s="24">
        <v>6808673</v>
      </c>
      <c r="S5617" s="24">
        <v>6808400</v>
      </c>
      <c r="T5617" s="24">
        <f t="shared" si="878"/>
        <v>273</v>
      </c>
      <c r="U5617" s="23">
        <f t="shared" si="879"/>
        <v>4.0097526584806998E-3</v>
      </c>
    </row>
    <row r="5618" spans="1:21" x14ac:dyDescent="0.3">
      <c r="A5618" s="21">
        <v>43871</v>
      </c>
      <c r="B5618" s="22">
        <v>56.44</v>
      </c>
      <c r="C5618" s="22">
        <v>56.439998629999998</v>
      </c>
      <c r="D5618" s="22">
        <f t="shared" si="870"/>
        <v>1.3699999996674705E-6</v>
      </c>
      <c r="E5618" s="23">
        <f t="shared" si="871"/>
        <v>2.4273565430940027E-6</v>
      </c>
      <c r="F5618" s="22">
        <v>57.05</v>
      </c>
      <c r="G5618" s="22">
        <v>57.049999239999998</v>
      </c>
      <c r="H5618" s="22">
        <f t="shared" si="872"/>
        <v>7.5999999893383574E-7</v>
      </c>
      <c r="I5618" s="23">
        <f t="shared" si="873"/>
        <v>1.3321647836253955E-6</v>
      </c>
      <c r="J5618" s="22">
        <v>56.34</v>
      </c>
      <c r="K5618" s="22">
        <v>56.340000150000002</v>
      </c>
      <c r="L5618" s="22">
        <f t="shared" si="874"/>
        <v>-1.4999999820020093E-7</v>
      </c>
      <c r="M5618" s="23">
        <f t="shared" si="875"/>
        <v>2.6624067767277228E-7</v>
      </c>
      <c r="N5618" s="22">
        <v>57.02</v>
      </c>
      <c r="O5618" s="22">
        <v>57.020000459999999</v>
      </c>
      <c r="P5618" s="22">
        <f t="shared" si="876"/>
        <v>-4.5999999542800651E-7</v>
      </c>
      <c r="Q5618" s="23">
        <f t="shared" si="877"/>
        <v>8.0673446460369692E-7</v>
      </c>
      <c r="R5618" s="24">
        <v>4281235</v>
      </c>
      <c r="S5618" s="24">
        <v>4281200</v>
      </c>
      <c r="T5618" s="24">
        <f t="shared" si="878"/>
        <v>35</v>
      </c>
      <c r="U5618" s="23">
        <f t="shared" si="879"/>
        <v>8.1752779594506211E-4</v>
      </c>
    </row>
    <row r="5619" spans="1:21" x14ac:dyDescent="0.3">
      <c r="A5619" s="21">
        <v>43872</v>
      </c>
      <c r="B5619" s="22">
        <v>57.95</v>
      </c>
      <c r="C5619" s="22">
        <v>57.950000760000002</v>
      </c>
      <c r="D5619" s="22">
        <f t="shared" si="870"/>
        <v>-7.5999999893383574E-7</v>
      </c>
      <c r="E5619" s="23">
        <f t="shared" si="871"/>
        <v>1.3114753907965881E-6</v>
      </c>
      <c r="F5619" s="22">
        <v>58.9</v>
      </c>
      <c r="G5619" s="22">
        <v>58.900001529999997</v>
      </c>
      <c r="H5619" s="22">
        <f t="shared" si="872"/>
        <v>-1.5299999986950752E-6</v>
      </c>
      <c r="I5619" s="23">
        <f t="shared" si="873"/>
        <v>2.5976230202910748E-6</v>
      </c>
      <c r="J5619" s="22">
        <v>57.81</v>
      </c>
      <c r="K5619" s="22">
        <v>57.810001370000002</v>
      </c>
      <c r="L5619" s="22">
        <f t="shared" si="874"/>
        <v>-1.3699999996674705E-6</v>
      </c>
      <c r="M5619" s="23">
        <f t="shared" si="875"/>
        <v>2.3698321522241308E-6</v>
      </c>
      <c r="N5619" s="22">
        <v>58.66</v>
      </c>
      <c r="O5619" s="22">
        <v>58.659999849999998</v>
      </c>
      <c r="P5619" s="22">
        <f t="shared" si="876"/>
        <v>1.4999999820020093E-7</v>
      </c>
      <c r="Q5619" s="23">
        <f t="shared" si="877"/>
        <v>2.5571087382162847E-7</v>
      </c>
      <c r="R5619" s="24">
        <v>6523223</v>
      </c>
      <c r="S5619" s="24">
        <v>6523200</v>
      </c>
      <c r="T5619" s="24">
        <f t="shared" si="878"/>
        <v>23</v>
      </c>
      <c r="U5619" s="23">
        <f t="shared" si="879"/>
        <v>3.5258768702477308E-4</v>
      </c>
    </row>
    <row r="5620" spans="1:21" x14ac:dyDescent="0.3">
      <c r="A5620" s="21">
        <v>43873</v>
      </c>
      <c r="B5620" s="22">
        <v>59.25</v>
      </c>
      <c r="C5620" s="22">
        <v>59.25</v>
      </c>
      <c r="D5620" s="22">
        <f t="shared" si="870"/>
        <v>0</v>
      </c>
      <c r="E5620" s="23">
        <f t="shared" si="871"/>
        <v>0</v>
      </c>
      <c r="F5620" s="22">
        <v>59.75</v>
      </c>
      <c r="G5620" s="22">
        <v>59.75</v>
      </c>
      <c r="H5620" s="22">
        <f t="shared" si="872"/>
        <v>0</v>
      </c>
      <c r="I5620" s="23">
        <f t="shared" si="873"/>
        <v>0</v>
      </c>
      <c r="J5620" s="22">
        <v>58.9</v>
      </c>
      <c r="K5620" s="22">
        <v>58.900001529999997</v>
      </c>
      <c r="L5620" s="22">
        <f t="shared" si="874"/>
        <v>-1.5299999986950752E-6</v>
      </c>
      <c r="M5620" s="23">
        <f t="shared" si="875"/>
        <v>2.5976230202910748E-6</v>
      </c>
      <c r="N5620" s="22">
        <v>59.63</v>
      </c>
      <c r="O5620" s="22">
        <v>59.630001069999999</v>
      </c>
      <c r="P5620" s="22">
        <f t="shared" si="876"/>
        <v>-1.0699999961616413E-6</v>
      </c>
      <c r="Q5620" s="23">
        <f t="shared" si="877"/>
        <v>1.7943987539184551E-6</v>
      </c>
      <c r="R5620" s="24">
        <v>5962850</v>
      </c>
      <c r="S5620" s="24">
        <v>5962900</v>
      </c>
      <c r="T5620" s="24">
        <f t="shared" si="878"/>
        <v>-50</v>
      </c>
      <c r="U5620" s="23">
        <f t="shared" si="879"/>
        <v>8.3851817068875893E-4</v>
      </c>
    </row>
    <row r="5621" spans="1:21" x14ac:dyDescent="0.3">
      <c r="A5621" s="21">
        <v>43874</v>
      </c>
      <c r="B5621" s="22">
        <v>59.13</v>
      </c>
      <c r="C5621" s="22">
        <v>59.130001069999999</v>
      </c>
      <c r="D5621" s="22">
        <f t="shared" si="870"/>
        <v>-1.0699999961616413E-6</v>
      </c>
      <c r="E5621" s="23">
        <f t="shared" si="871"/>
        <v>1.8095720899699307E-6</v>
      </c>
      <c r="F5621" s="22">
        <v>59.7</v>
      </c>
      <c r="G5621" s="22">
        <v>59.700000760000002</v>
      </c>
      <c r="H5621" s="22">
        <f t="shared" si="872"/>
        <v>-7.5999999893383574E-7</v>
      </c>
      <c r="I5621" s="23">
        <f t="shared" si="873"/>
        <v>1.273031807803675E-6</v>
      </c>
      <c r="J5621" s="22">
        <v>58.74</v>
      </c>
      <c r="K5621" s="22">
        <v>58.740001679999999</v>
      </c>
      <c r="L5621" s="22">
        <f t="shared" si="874"/>
        <v>-1.6799999968952761E-6</v>
      </c>
      <c r="M5621" s="23">
        <f t="shared" si="875"/>
        <v>2.8600611999425401E-6</v>
      </c>
      <c r="N5621" s="22">
        <v>59.33</v>
      </c>
      <c r="O5621" s="22">
        <v>59.33000183</v>
      </c>
      <c r="P5621" s="22">
        <f t="shared" si="876"/>
        <v>-1.8300000022009044E-6</v>
      </c>
      <c r="Q5621" s="23">
        <f t="shared" si="877"/>
        <v>3.0844428548046524E-6</v>
      </c>
      <c r="R5621" s="24">
        <v>6460063</v>
      </c>
      <c r="S5621" s="24">
        <v>6460100</v>
      </c>
      <c r="T5621" s="24">
        <f t="shared" si="878"/>
        <v>-37</v>
      </c>
      <c r="U5621" s="23">
        <f t="shared" si="879"/>
        <v>5.7274655191096111E-4</v>
      </c>
    </row>
    <row r="5622" spans="1:21" x14ac:dyDescent="0.3">
      <c r="A5622" s="21">
        <v>43875</v>
      </c>
      <c r="B5622" s="22">
        <v>59.02</v>
      </c>
      <c r="C5622" s="22">
        <v>59.020000459999999</v>
      </c>
      <c r="D5622" s="22">
        <f t="shared" si="870"/>
        <v>-4.5999999542800651E-7</v>
      </c>
      <c r="E5622" s="23">
        <f t="shared" si="871"/>
        <v>7.7939680081799607E-7</v>
      </c>
      <c r="F5622" s="22">
        <v>59.17</v>
      </c>
      <c r="G5622" s="22">
        <v>59.16999817</v>
      </c>
      <c r="H5622" s="22">
        <f t="shared" si="872"/>
        <v>1.8300000022009044E-6</v>
      </c>
      <c r="I5622" s="23">
        <f t="shared" si="873"/>
        <v>3.0927836045273692E-6</v>
      </c>
      <c r="J5622" s="22">
        <v>57.87</v>
      </c>
      <c r="K5622" s="22">
        <v>57.869998930000001</v>
      </c>
      <c r="L5622" s="22">
        <f t="shared" si="874"/>
        <v>1.0699999961616413E-6</v>
      </c>
      <c r="M5622" s="23">
        <f t="shared" si="875"/>
        <v>1.8489718609739765E-6</v>
      </c>
      <c r="N5622" s="22">
        <v>58.19</v>
      </c>
      <c r="O5622" s="22">
        <v>58.189998629999998</v>
      </c>
      <c r="P5622" s="22">
        <f t="shared" si="876"/>
        <v>1.3699999996674705E-6</v>
      </c>
      <c r="Q5622" s="23">
        <f t="shared" si="877"/>
        <v>2.3543564734871187E-6</v>
      </c>
      <c r="R5622" s="24">
        <v>6932372</v>
      </c>
      <c r="S5622" s="24">
        <v>6932400</v>
      </c>
      <c r="T5622" s="24">
        <f t="shared" si="878"/>
        <v>-28</v>
      </c>
      <c r="U5622" s="23">
        <f t="shared" si="879"/>
        <v>4.0390052507068263E-4</v>
      </c>
    </row>
    <row r="5623" spans="1:21" x14ac:dyDescent="0.3">
      <c r="A5623" s="21">
        <v>43879</v>
      </c>
      <c r="B5623" s="22">
        <v>56.1</v>
      </c>
      <c r="C5623" s="22">
        <v>56.099998470000003</v>
      </c>
      <c r="D5623" s="22">
        <f t="shared" si="870"/>
        <v>1.5299999986950752E-6</v>
      </c>
      <c r="E5623" s="23">
        <f t="shared" si="871"/>
        <v>2.7272727993268254E-6</v>
      </c>
      <c r="F5623" s="22">
        <v>56.56</v>
      </c>
      <c r="G5623" s="22">
        <v>56.560001370000002</v>
      </c>
      <c r="H5623" s="22">
        <f t="shared" si="872"/>
        <v>-1.3699999996674705E-6</v>
      </c>
      <c r="I5623" s="23">
        <f t="shared" si="873"/>
        <v>2.4222064471061566E-6</v>
      </c>
      <c r="J5623" s="22">
        <v>55.63</v>
      </c>
      <c r="K5623" s="22">
        <v>55.630001069999999</v>
      </c>
      <c r="L5623" s="22">
        <f t="shared" si="874"/>
        <v>-1.0699999961616413E-6</v>
      </c>
      <c r="M5623" s="23">
        <f t="shared" si="875"/>
        <v>1.9234225698023008E-6</v>
      </c>
      <c r="N5623" s="22">
        <v>56.18</v>
      </c>
      <c r="O5623" s="22">
        <v>56.180000309999997</v>
      </c>
      <c r="P5623" s="22">
        <f t="shared" si="876"/>
        <v>-3.0999999722780558E-7</v>
      </c>
      <c r="Q5623" s="23">
        <f t="shared" si="877"/>
        <v>5.5179778482953448E-7</v>
      </c>
      <c r="R5623" s="24">
        <v>10994088</v>
      </c>
      <c r="S5623" s="24">
        <v>10989000</v>
      </c>
      <c r="T5623" s="24">
        <f t="shared" si="878"/>
        <v>5088</v>
      </c>
      <c r="U5623" s="23">
        <f t="shared" si="879"/>
        <v>4.6300846300846299E-2</v>
      </c>
    </row>
    <row r="5624" spans="1:21" x14ac:dyDescent="0.3">
      <c r="A5624" s="21">
        <v>43880</v>
      </c>
      <c r="B5624" s="22">
        <v>57.25</v>
      </c>
      <c r="C5624" s="22">
        <v>57.25</v>
      </c>
      <c r="D5624" s="22">
        <f t="shared" si="870"/>
        <v>0</v>
      </c>
      <c r="E5624" s="23">
        <f t="shared" si="871"/>
        <v>0</v>
      </c>
      <c r="F5624" s="22">
        <v>57.94</v>
      </c>
      <c r="G5624" s="22">
        <v>57.939998629999998</v>
      </c>
      <c r="H5624" s="22">
        <f t="shared" si="872"/>
        <v>1.3699999996674705E-6</v>
      </c>
      <c r="I5624" s="23">
        <f t="shared" si="873"/>
        <v>2.3645150708687037E-6</v>
      </c>
      <c r="J5624" s="22">
        <v>57</v>
      </c>
      <c r="K5624" s="22">
        <v>57</v>
      </c>
      <c r="L5624" s="22">
        <f t="shared" si="874"/>
        <v>0</v>
      </c>
      <c r="M5624" s="23">
        <f t="shared" si="875"/>
        <v>0</v>
      </c>
      <c r="N5624" s="22">
        <v>57.64</v>
      </c>
      <c r="O5624" s="22">
        <v>57.63999939</v>
      </c>
      <c r="P5624" s="22">
        <f t="shared" si="876"/>
        <v>6.1000000073363481E-7</v>
      </c>
      <c r="Q5624" s="23">
        <f t="shared" si="877"/>
        <v>1.0582928646586073E-6</v>
      </c>
      <c r="R5624" s="24">
        <v>7866300</v>
      </c>
      <c r="S5624" s="24">
        <v>7866300</v>
      </c>
      <c r="T5624" s="24">
        <f t="shared" si="878"/>
        <v>0</v>
      </c>
      <c r="U5624" s="23">
        <f t="shared" si="879"/>
        <v>0</v>
      </c>
    </row>
    <row r="5625" spans="1:21" x14ac:dyDescent="0.3">
      <c r="A5625" s="21">
        <v>43881</v>
      </c>
      <c r="B5625" s="22">
        <v>56.94</v>
      </c>
      <c r="C5625" s="22">
        <v>56.939998629999998</v>
      </c>
      <c r="D5625" s="22">
        <f t="shared" si="870"/>
        <v>1.3699999996674705E-6</v>
      </c>
      <c r="E5625" s="23">
        <f t="shared" si="871"/>
        <v>2.4060415044436938E-6</v>
      </c>
      <c r="F5625" s="22">
        <v>57.04</v>
      </c>
      <c r="G5625" s="22">
        <v>57.040000919999997</v>
      </c>
      <c r="H5625" s="22">
        <f t="shared" si="872"/>
        <v>-9.1999999796144039E-7</v>
      </c>
      <c r="I5625" s="23">
        <f t="shared" si="873"/>
        <v>1.6129031962179716E-6</v>
      </c>
      <c r="J5625" s="22">
        <v>55.81</v>
      </c>
      <c r="K5625" s="22">
        <v>55.810001370000002</v>
      </c>
      <c r="L5625" s="22">
        <f t="shared" si="874"/>
        <v>-1.3699999996674705E-6</v>
      </c>
      <c r="M5625" s="23">
        <f t="shared" si="875"/>
        <v>2.4547571511150291E-6</v>
      </c>
      <c r="N5625" s="22">
        <v>56.48</v>
      </c>
      <c r="O5625" s="22">
        <v>56.479999540000001</v>
      </c>
      <c r="P5625" s="22">
        <f t="shared" si="876"/>
        <v>4.5999999542800651E-7</v>
      </c>
      <c r="Q5625" s="23">
        <f t="shared" si="877"/>
        <v>8.1444759060634815E-7</v>
      </c>
      <c r="R5625" s="24">
        <v>7192924</v>
      </c>
      <c r="S5625" s="24">
        <v>7192900</v>
      </c>
      <c r="T5625" s="24">
        <f t="shared" si="878"/>
        <v>24</v>
      </c>
      <c r="U5625" s="23">
        <f t="shared" si="879"/>
        <v>3.3366236149536346E-4</v>
      </c>
    </row>
    <row r="5626" spans="1:21" x14ac:dyDescent="0.3">
      <c r="A5626" s="21">
        <v>43882</v>
      </c>
      <c r="B5626" s="22">
        <v>56.65</v>
      </c>
      <c r="C5626" s="22">
        <v>56.650001529999997</v>
      </c>
      <c r="D5626" s="22">
        <f t="shared" si="870"/>
        <v>-1.5299999986950752E-6</v>
      </c>
      <c r="E5626" s="23">
        <f t="shared" si="871"/>
        <v>2.7007942760334032E-6</v>
      </c>
      <c r="F5626" s="22">
        <v>56.65</v>
      </c>
      <c r="G5626" s="22">
        <v>56.650001529999997</v>
      </c>
      <c r="H5626" s="22">
        <f t="shared" si="872"/>
        <v>-1.5299999986950752E-6</v>
      </c>
      <c r="I5626" s="23">
        <f t="shared" si="873"/>
        <v>2.7007942760334032E-6</v>
      </c>
      <c r="J5626" s="22">
        <v>55.52</v>
      </c>
      <c r="K5626" s="22">
        <v>55.520000459999999</v>
      </c>
      <c r="L5626" s="22">
        <f t="shared" si="874"/>
        <v>-4.5999999542800651E-7</v>
      </c>
      <c r="M5626" s="23">
        <f t="shared" si="875"/>
        <v>8.2853024426651194E-7</v>
      </c>
      <c r="N5626" s="22">
        <v>55.59</v>
      </c>
      <c r="O5626" s="22">
        <v>55.590000150000002</v>
      </c>
      <c r="P5626" s="22">
        <f t="shared" si="876"/>
        <v>-1.4999999820020093E-7</v>
      </c>
      <c r="Q5626" s="23">
        <f t="shared" si="877"/>
        <v>2.6983269975796343E-7</v>
      </c>
      <c r="R5626" s="24">
        <v>6820252</v>
      </c>
      <c r="S5626" s="24">
        <v>6816600</v>
      </c>
      <c r="T5626" s="24">
        <f t="shared" si="878"/>
        <v>3652</v>
      </c>
      <c r="U5626" s="23">
        <f t="shared" si="879"/>
        <v>5.3575096088959301E-2</v>
      </c>
    </row>
    <row r="5627" spans="1:21" x14ac:dyDescent="0.3">
      <c r="A5627" s="21">
        <v>43885</v>
      </c>
      <c r="B5627" s="22">
        <v>53.55</v>
      </c>
      <c r="C5627" s="22">
        <v>53.549999239999998</v>
      </c>
      <c r="D5627" s="22">
        <f t="shared" si="870"/>
        <v>7.5999999893383574E-7</v>
      </c>
      <c r="E5627" s="23">
        <f t="shared" si="871"/>
        <v>1.4192343785621233E-6</v>
      </c>
      <c r="F5627" s="22">
        <v>54.69</v>
      </c>
      <c r="G5627" s="22">
        <v>54.689998629999998</v>
      </c>
      <c r="H5627" s="22">
        <f t="shared" si="872"/>
        <v>1.3699999996674705E-6</v>
      </c>
      <c r="I5627" s="23">
        <f t="shared" si="873"/>
        <v>2.5050284037051739E-6</v>
      </c>
      <c r="J5627" s="22">
        <v>53.18</v>
      </c>
      <c r="K5627" s="22">
        <v>53.180000309999997</v>
      </c>
      <c r="L5627" s="22">
        <f t="shared" si="874"/>
        <v>-3.0999999722780558E-7</v>
      </c>
      <c r="M5627" s="23">
        <f t="shared" si="875"/>
        <v>5.8292590338611373E-7</v>
      </c>
      <c r="N5627" s="22">
        <v>54.12</v>
      </c>
      <c r="O5627" s="22">
        <v>54.119998930000001</v>
      </c>
      <c r="P5627" s="22">
        <f t="shared" si="876"/>
        <v>1.0699999961616413E-6</v>
      </c>
      <c r="Q5627" s="23">
        <f t="shared" si="877"/>
        <v>1.9770879846941661E-6</v>
      </c>
      <c r="R5627" s="24">
        <v>9968754</v>
      </c>
      <c r="S5627" s="24">
        <v>9968800</v>
      </c>
      <c r="T5627" s="24">
        <f t="shared" si="878"/>
        <v>-46</v>
      </c>
      <c r="U5627" s="23">
        <f t="shared" si="879"/>
        <v>4.6143969183853623E-4</v>
      </c>
    </row>
    <row r="5628" spans="1:21" x14ac:dyDescent="0.3">
      <c r="A5628" s="21">
        <v>43886</v>
      </c>
      <c r="B5628" s="22">
        <v>55.33</v>
      </c>
      <c r="C5628" s="22">
        <v>55.33000183</v>
      </c>
      <c r="D5628" s="22">
        <f t="shared" si="870"/>
        <v>-1.8300000022009044E-6</v>
      </c>
      <c r="E5628" s="23">
        <f t="shared" si="871"/>
        <v>3.3074280529097612E-6</v>
      </c>
      <c r="F5628" s="22">
        <v>55.47</v>
      </c>
      <c r="G5628" s="22">
        <v>55.47000122</v>
      </c>
      <c r="H5628" s="22">
        <f t="shared" si="872"/>
        <v>-1.2200000014672696E-6</v>
      </c>
      <c r="I5628" s="23">
        <f t="shared" si="873"/>
        <v>2.1993870103384678E-6</v>
      </c>
      <c r="J5628" s="22">
        <v>53.83</v>
      </c>
      <c r="K5628" s="22">
        <v>53.83000183</v>
      </c>
      <c r="L5628" s="22">
        <f t="shared" si="874"/>
        <v>-1.8300000022009044E-6</v>
      </c>
      <c r="M5628" s="23">
        <f t="shared" si="875"/>
        <v>3.3995911944796316E-6</v>
      </c>
      <c r="N5628" s="22">
        <v>53.86</v>
      </c>
      <c r="O5628" s="22">
        <v>53.86000061</v>
      </c>
      <c r="P5628" s="22">
        <f t="shared" si="876"/>
        <v>-6.1000000073363481E-7</v>
      </c>
      <c r="Q5628" s="23">
        <f t="shared" si="877"/>
        <v>1.1325659001577846E-6</v>
      </c>
      <c r="R5628" s="24">
        <v>12670736</v>
      </c>
      <c r="S5628" s="24">
        <v>12670700</v>
      </c>
      <c r="T5628" s="24">
        <f t="shared" si="878"/>
        <v>36</v>
      </c>
      <c r="U5628" s="23">
        <f t="shared" si="879"/>
        <v>2.8412005650832234E-4</v>
      </c>
    </row>
    <row r="5629" spans="1:21" x14ac:dyDescent="0.3">
      <c r="A5629" s="21">
        <v>43887</v>
      </c>
      <c r="B5629" s="22">
        <v>54.49</v>
      </c>
      <c r="C5629" s="22">
        <v>54.490001679999999</v>
      </c>
      <c r="D5629" s="22">
        <f t="shared" si="870"/>
        <v>-1.6799999968952761E-6</v>
      </c>
      <c r="E5629" s="23">
        <f t="shared" si="871"/>
        <v>3.0831344193404626E-6</v>
      </c>
      <c r="F5629" s="22">
        <v>55.41</v>
      </c>
      <c r="G5629" s="22">
        <v>55.409999849999998</v>
      </c>
      <c r="H5629" s="22">
        <f t="shared" si="872"/>
        <v>1.4999999820020093E-7</v>
      </c>
      <c r="I5629" s="23">
        <f t="shared" si="873"/>
        <v>2.7070925574131891E-7</v>
      </c>
      <c r="J5629" s="22">
        <v>54.38</v>
      </c>
      <c r="K5629" s="22">
        <v>54.380001069999999</v>
      </c>
      <c r="L5629" s="22">
        <f t="shared" si="874"/>
        <v>-1.0699999961616413E-6</v>
      </c>
      <c r="M5629" s="23">
        <f t="shared" si="875"/>
        <v>1.967635114211007E-6</v>
      </c>
      <c r="N5629" s="22">
        <v>55.03</v>
      </c>
      <c r="O5629" s="22">
        <v>55.02999878</v>
      </c>
      <c r="P5629" s="22">
        <f t="shared" si="876"/>
        <v>1.2200000014672696E-6</v>
      </c>
      <c r="Q5629" s="23">
        <f t="shared" si="877"/>
        <v>2.216972612237571E-6</v>
      </c>
      <c r="R5629" s="24">
        <v>10971115</v>
      </c>
      <c r="S5629" s="24">
        <v>10969300</v>
      </c>
      <c r="T5629" s="24">
        <f t="shared" si="878"/>
        <v>1815</v>
      </c>
      <c r="U5629" s="23">
        <f t="shared" si="879"/>
        <v>1.6546178881058957E-2</v>
      </c>
    </row>
    <row r="5630" spans="1:21" x14ac:dyDescent="0.3">
      <c r="A5630" s="21">
        <v>43888</v>
      </c>
      <c r="B5630" s="22">
        <v>54.2</v>
      </c>
      <c r="C5630" s="22">
        <v>54.200000760000002</v>
      </c>
      <c r="D5630" s="22">
        <f t="shared" si="870"/>
        <v>-7.5999999893383574E-7</v>
      </c>
      <c r="E5630" s="23">
        <f t="shared" si="871"/>
        <v>1.4022140005110873E-6</v>
      </c>
      <c r="F5630" s="22">
        <v>54.6</v>
      </c>
      <c r="G5630" s="22">
        <v>54.599998470000003</v>
      </c>
      <c r="H5630" s="22">
        <f t="shared" si="872"/>
        <v>1.5299999986950752E-6</v>
      </c>
      <c r="I5630" s="23">
        <f t="shared" si="873"/>
        <v>2.8021978783309575E-6</v>
      </c>
      <c r="J5630" s="22">
        <v>53.27</v>
      </c>
      <c r="K5630" s="22">
        <v>53.270000459999999</v>
      </c>
      <c r="L5630" s="22">
        <f t="shared" si="874"/>
        <v>-4.5999999542800651E-7</v>
      </c>
      <c r="M5630" s="23">
        <f t="shared" si="875"/>
        <v>8.635254204163499E-7</v>
      </c>
      <c r="N5630" s="22">
        <v>53.29</v>
      </c>
      <c r="O5630" s="22">
        <v>53.290000919999997</v>
      </c>
      <c r="P5630" s="22">
        <f t="shared" si="876"/>
        <v>-9.1999999796144039E-7</v>
      </c>
      <c r="Q5630" s="23">
        <f t="shared" si="877"/>
        <v>1.7264026685654642E-6</v>
      </c>
      <c r="R5630" s="24">
        <v>11878851</v>
      </c>
      <c r="S5630" s="24">
        <v>11878900</v>
      </c>
      <c r="T5630" s="24">
        <f t="shared" si="878"/>
        <v>-49</v>
      </c>
      <c r="U5630" s="23">
        <f t="shared" si="879"/>
        <v>4.1249610654185156E-4</v>
      </c>
    </row>
    <row r="5631" spans="1:21" x14ac:dyDescent="0.3">
      <c r="A5631" s="21">
        <v>43889</v>
      </c>
      <c r="B5631" s="22">
        <v>51.35</v>
      </c>
      <c r="C5631" s="22">
        <v>51.349998470000003</v>
      </c>
      <c r="D5631" s="22">
        <f t="shared" si="870"/>
        <v>1.5299999986950752E-6</v>
      </c>
      <c r="E5631" s="23">
        <f t="shared" si="871"/>
        <v>2.9795521797122172E-6</v>
      </c>
      <c r="F5631" s="22">
        <v>54.05</v>
      </c>
      <c r="G5631" s="22">
        <v>54.049999239999998</v>
      </c>
      <c r="H5631" s="22">
        <f t="shared" si="872"/>
        <v>7.5999999893383574E-7</v>
      </c>
      <c r="I5631" s="23">
        <f t="shared" si="873"/>
        <v>1.4061054757081172E-6</v>
      </c>
      <c r="J5631" s="22">
        <v>51</v>
      </c>
      <c r="K5631" s="22">
        <v>51</v>
      </c>
      <c r="L5631" s="22">
        <f t="shared" si="874"/>
        <v>0</v>
      </c>
      <c r="M5631" s="23">
        <f t="shared" si="875"/>
        <v>0</v>
      </c>
      <c r="N5631" s="22">
        <v>53.84</v>
      </c>
      <c r="O5631" s="22">
        <v>53.840000150000002</v>
      </c>
      <c r="P5631" s="22">
        <f t="shared" si="876"/>
        <v>-1.4999999820020093E-7</v>
      </c>
      <c r="Q5631" s="23">
        <f t="shared" si="877"/>
        <v>2.7860326482595845E-7</v>
      </c>
      <c r="R5631" s="24">
        <v>13607675</v>
      </c>
      <c r="S5631" s="24">
        <v>13604500</v>
      </c>
      <c r="T5631" s="24">
        <f t="shared" si="878"/>
        <v>3175</v>
      </c>
      <c r="U5631" s="23">
        <f t="shared" si="879"/>
        <v>2.3337866147230695E-2</v>
      </c>
    </row>
    <row r="5632" spans="1:21" x14ac:dyDescent="0.3">
      <c r="A5632" s="21">
        <v>43892</v>
      </c>
      <c r="B5632" s="22">
        <v>54.37</v>
      </c>
      <c r="C5632" s="22">
        <v>54.369998930000001</v>
      </c>
      <c r="D5632" s="22">
        <f t="shared" si="870"/>
        <v>1.0699999961616413E-6</v>
      </c>
      <c r="E5632" s="23">
        <f t="shared" si="871"/>
        <v>1.9679970888710871E-6</v>
      </c>
      <c r="F5632" s="22">
        <v>56.01</v>
      </c>
      <c r="G5632" s="22">
        <v>56.009998320000001</v>
      </c>
      <c r="H5632" s="22">
        <f t="shared" si="872"/>
        <v>1.6799999968952761E-6</v>
      </c>
      <c r="I5632" s="23">
        <f t="shared" si="873"/>
        <v>2.9994644657851796E-6</v>
      </c>
      <c r="J5632" s="22">
        <v>53.83</v>
      </c>
      <c r="K5632" s="22">
        <v>53.83000183</v>
      </c>
      <c r="L5632" s="22">
        <f t="shared" si="874"/>
        <v>-1.8300000022009044E-6</v>
      </c>
      <c r="M5632" s="23">
        <f t="shared" si="875"/>
        <v>3.3995911944796316E-6</v>
      </c>
      <c r="N5632" s="22">
        <v>55.98</v>
      </c>
      <c r="O5632" s="22">
        <v>55.979999540000001</v>
      </c>
      <c r="P5632" s="22">
        <f t="shared" si="876"/>
        <v>4.5999999542800651E-7</v>
      </c>
      <c r="Q5632" s="23">
        <f t="shared" si="877"/>
        <v>8.2172204217207561E-7</v>
      </c>
      <c r="R5632" s="24">
        <v>13797723</v>
      </c>
      <c r="S5632" s="24">
        <v>13797700</v>
      </c>
      <c r="T5632" s="24">
        <f t="shared" si="878"/>
        <v>23</v>
      </c>
      <c r="U5632" s="23">
        <f t="shared" si="879"/>
        <v>1.666944490748458E-4</v>
      </c>
    </row>
    <row r="5633" spans="1:21" x14ac:dyDescent="0.3">
      <c r="A5633" s="21">
        <v>43893</v>
      </c>
      <c r="B5633" s="22">
        <v>56.3</v>
      </c>
      <c r="C5633" s="22">
        <v>56.299999239999998</v>
      </c>
      <c r="D5633" s="22">
        <f t="shared" si="870"/>
        <v>7.5999999893383574E-7</v>
      </c>
      <c r="E5633" s="23">
        <f t="shared" si="871"/>
        <v>1.3499112063821685E-6</v>
      </c>
      <c r="F5633" s="22">
        <v>56.37</v>
      </c>
      <c r="G5633" s="22">
        <v>56.369998930000001</v>
      </c>
      <c r="H5633" s="22">
        <f t="shared" si="872"/>
        <v>1.0699999961616413E-6</v>
      </c>
      <c r="I5633" s="23">
        <f t="shared" si="873"/>
        <v>1.898172816164787E-6</v>
      </c>
      <c r="J5633" s="22">
        <v>54.04</v>
      </c>
      <c r="K5633" s="22">
        <v>54.040000919999997</v>
      </c>
      <c r="L5633" s="22">
        <f t="shared" si="874"/>
        <v>-9.1999999796144039E-7</v>
      </c>
      <c r="M5633" s="23">
        <f t="shared" si="875"/>
        <v>1.7024426023296974E-6</v>
      </c>
      <c r="N5633" s="22">
        <v>54.88</v>
      </c>
      <c r="O5633" s="22">
        <v>54.880001069999999</v>
      </c>
      <c r="P5633" s="22">
        <f t="shared" si="876"/>
        <v>-1.0699999961616413E-6</v>
      </c>
      <c r="Q5633" s="23">
        <f t="shared" si="877"/>
        <v>1.9497084098027721E-6</v>
      </c>
      <c r="R5633" s="24">
        <v>14661842</v>
      </c>
      <c r="S5633" s="24">
        <v>14661800</v>
      </c>
      <c r="T5633" s="24">
        <f t="shared" si="878"/>
        <v>42</v>
      </c>
      <c r="U5633" s="23">
        <f t="shared" si="879"/>
        <v>2.8645868856484199E-4</v>
      </c>
    </row>
    <row r="5634" spans="1:21" x14ac:dyDescent="0.3">
      <c r="A5634" s="21">
        <v>43894</v>
      </c>
      <c r="B5634" s="22">
        <v>55.97</v>
      </c>
      <c r="C5634" s="22">
        <v>55.97000122</v>
      </c>
      <c r="D5634" s="22">
        <f t="shared" ref="D5634:D5697" si="880">B5634-C5634</f>
        <v>-1.2200000014672696E-6</v>
      </c>
      <c r="E5634" s="23">
        <f t="shared" ref="E5634:E5697" si="881">IFERROR(ABS(D5634)/C5634*100,0)</f>
        <v>2.1797391010799581E-6</v>
      </c>
      <c r="F5634" s="22">
        <v>57.09</v>
      </c>
      <c r="G5634" s="22">
        <v>57.090000150000002</v>
      </c>
      <c r="H5634" s="22">
        <f t="shared" ref="H5634:H5697" si="882">F5634-G5634</f>
        <v>-1.4999999820020093E-7</v>
      </c>
      <c r="I5634" s="23">
        <f t="shared" ref="I5634:I5697" si="883">IFERROR(ABS(H5634)/G5634*100,0)</f>
        <v>2.6274303346660777E-7</v>
      </c>
      <c r="J5634" s="22">
        <v>55.55</v>
      </c>
      <c r="K5634" s="22">
        <v>55.549999239999998</v>
      </c>
      <c r="L5634" s="22">
        <f t="shared" ref="L5634:L5697" si="884">J5634-K5634</f>
        <v>7.5999999893383574E-7</v>
      </c>
      <c r="M5634" s="23">
        <f t="shared" ref="M5634:M5697" si="885">IFERROR(ABS(L5634)/K5634*100,0)</f>
        <v>1.3681368304800642E-6</v>
      </c>
      <c r="N5634" s="22">
        <v>57.08</v>
      </c>
      <c r="O5634" s="22">
        <v>57.08000183</v>
      </c>
      <c r="P5634" s="22">
        <f t="shared" ref="P5634:P5697" si="886">N5634-O5634</f>
        <v>-1.8300000022009044E-6</v>
      </c>
      <c r="Q5634" s="23">
        <f t="shared" ref="Q5634:Q5697" si="887">IFERROR(ABS(P5634)/O5634*100,0)</f>
        <v>3.2060265303619814E-6</v>
      </c>
      <c r="R5634" s="24">
        <v>9878176</v>
      </c>
      <c r="S5634" s="24">
        <v>9878200</v>
      </c>
      <c r="T5634" s="24">
        <f t="shared" ref="T5634:T5697" si="888">R5634-S5634</f>
        <v>-24</v>
      </c>
      <c r="U5634" s="23">
        <f t="shared" ref="U5634:U5697" si="889">IFERROR(ABS(T5634)/S5634*100,0)</f>
        <v>2.4295924358688832E-4</v>
      </c>
    </row>
    <row r="5635" spans="1:21" x14ac:dyDescent="0.3">
      <c r="A5635" s="21">
        <v>43895</v>
      </c>
      <c r="B5635" s="22">
        <v>56.11</v>
      </c>
      <c r="C5635" s="22">
        <v>56.11000061</v>
      </c>
      <c r="D5635" s="22">
        <f t="shared" si="880"/>
        <v>-6.1000000073363481E-7</v>
      </c>
      <c r="E5635" s="23">
        <f t="shared" si="881"/>
        <v>1.0871502300873611E-6</v>
      </c>
      <c r="F5635" s="22">
        <v>56.39</v>
      </c>
      <c r="G5635" s="22">
        <v>56.38999939</v>
      </c>
      <c r="H5635" s="22">
        <f t="shared" si="882"/>
        <v>6.1000000073363481E-7</v>
      </c>
      <c r="I5635" s="23">
        <f t="shared" si="883"/>
        <v>1.0817520967056617E-6</v>
      </c>
      <c r="J5635" s="22">
        <v>55.25</v>
      </c>
      <c r="K5635" s="22">
        <v>55.25</v>
      </c>
      <c r="L5635" s="22">
        <f t="shared" si="884"/>
        <v>0</v>
      </c>
      <c r="M5635" s="23">
        <f t="shared" si="885"/>
        <v>0</v>
      </c>
      <c r="N5635" s="22">
        <v>55.73</v>
      </c>
      <c r="O5635" s="22">
        <v>55.729999540000001</v>
      </c>
      <c r="P5635" s="22">
        <f t="shared" si="886"/>
        <v>4.5999999542800651E-7</v>
      </c>
      <c r="Q5635" s="23">
        <f t="shared" si="887"/>
        <v>8.2540821680402709E-7</v>
      </c>
      <c r="R5635" s="24">
        <v>10004227</v>
      </c>
      <c r="S5635" s="24">
        <v>10004200</v>
      </c>
      <c r="T5635" s="24">
        <f t="shared" si="888"/>
        <v>27</v>
      </c>
      <c r="U5635" s="23">
        <f t="shared" si="889"/>
        <v>2.6988664760800465E-4</v>
      </c>
    </row>
    <row r="5636" spans="1:21" x14ac:dyDescent="0.3">
      <c r="A5636" s="21">
        <v>43896</v>
      </c>
      <c r="B5636" s="22">
        <v>54.6</v>
      </c>
      <c r="C5636" s="22">
        <v>54.599998470000003</v>
      </c>
      <c r="D5636" s="22">
        <f t="shared" si="880"/>
        <v>1.5299999986950752E-6</v>
      </c>
      <c r="E5636" s="23">
        <f t="shared" si="881"/>
        <v>2.8021978783309575E-6</v>
      </c>
      <c r="F5636" s="22">
        <v>55.08</v>
      </c>
      <c r="G5636" s="22">
        <v>55.08000183</v>
      </c>
      <c r="H5636" s="22">
        <f t="shared" si="882"/>
        <v>-1.8300000022009044E-6</v>
      </c>
      <c r="I5636" s="23">
        <f t="shared" si="883"/>
        <v>3.322439980755724E-6</v>
      </c>
      <c r="J5636" s="22">
        <v>53.97</v>
      </c>
      <c r="K5636" s="22">
        <v>53.97000122</v>
      </c>
      <c r="L5636" s="22">
        <f t="shared" si="884"/>
        <v>-1.2200000014672696E-6</v>
      </c>
      <c r="M5636" s="23">
        <f t="shared" si="885"/>
        <v>2.260515052601419E-6</v>
      </c>
      <c r="N5636" s="22">
        <v>55.07</v>
      </c>
      <c r="O5636" s="22">
        <v>55.069999690000003</v>
      </c>
      <c r="P5636" s="22">
        <f t="shared" si="886"/>
        <v>3.0999999722780558E-7</v>
      </c>
      <c r="Q5636" s="23">
        <f t="shared" si="887"/>
        <v>5.6291991823653044E-7</v>
      </c>
      <c r="R5636" s="24">
        <v>12971193</v>
      </c>
      <c r="S5636" s="24">
        <v>12971200</v>
      </c>
      <c r="T5636" s="24">
        <f t="shared" si="888"/>
        <v>-7</v>
      </c>
      <c r="U5636" s="23">
        <f t="shared" si="889"/>
        <v>5.3965708646848405E-5</v>
      </c>
    </row>
    <row r="5637" spans="1:21" x14ac:dyDescent="0.3">
      <c r="A5637" s="21">
        <v>43899</v>
      </c>
      <c r="B5637" s="22">
        <v>51.55</v>
      </c>
      <c r="C5637" s="22">
        <v>51.549999239999998</v>
      </c>
      <c r="D5637" s="22">
        <f t="shared" si="880"/>
        <v>7.5999999893383574E-7</v>
      </c>
      <c r="E5637" s="23">
        <f t="shared" si="881"/>
        <v>1.4742968188913513E-6</v>
      </c>
      <c r="F5637" s="22">
        <v>54.14</v>
      </c>
      <c r="G5637" s="22">
        <v>54.13999939</v>
      </c>
      <c r="H5637" s="22">
        <f t="shared" si="882"/>
        <v>6.1000000073363481E-7</v>
      </c>
      <c r="I5637" s="23">
        <f t="shared" si="883"/>
        <v>1.1267085474816345E-6</v>
      </c>
      <c r="J5637" s="22">
        <v>51.06</v>
      </c>
      <c r="K5637" s="22">
        <v>51.060001370000002</v>
      </c>
      <c r="L5637" s="22">
        <f t="shared" si="884"/>
        <v>-1.3699999996674705E-6</v>
      </c>
      <c r="M5637" s="23">
        <f t="shared" si="885"/>
        <v>2.6831178278667376E-6</v>
      </c>
      <c r="N5637" s="22">
        <v>51.83</v>
      </c>
      <c r="O5637" s="22">
        <v>51.83000183</v>
      </c>
      <c r="P5637" s="22">
        <f t="shared" si="886"/>
        <v>-1.8300000022009044E-6</v>
      </c>
      <c r="Q5637" s="23">
        <f t="shared" si="887"/>
        <v>3.5307735627778276E-6</v>
      </c>
      <c r="R5637" s="24">
        <v>13781100</v>
      </c>
      <c r="S5637" s="24">
        <v>13781100</v>
      </c>
      <c r="T5637" s="24">
        <f t="shared" si="888"/>
        <v>0</v>
      </c>
      <c r="U5637" s="23">
        <f t="shared" si="889"/>
        <v>0</v>
      </c>
    </row>
    <row r="5638" spans="1:21" x14ac:dyDescent="0.3">
      <c r="A5638" s="21">
        <v>43900</v>
      </c>
      <c r="B5638" s="22">
        <v>53.71</v>
      </c>
      <c r="C5638" s="22">
        <v>53.709999080000003</v>
      </c>
      <c r="D5638" s="22">
        <f t="shared" si="880"/>
        <v>9.1999999796144039E-7</v>
      </c>
      <c r="E5638" s="23">
        <f t="shared" si="881"/>
        <v>1.7129026507543191E-6</v>
      </c>
      <c r="F5638" s="22">
        <v>54.62</v>
      </c>
      <c r="G5638" s="22">
        <v>54.619998930000001</v>
      </c>
      <c r="H5638" s="22">
        <f t="shared" si="882"/>
        <v>1.0699999961616413E-6</v>
      </c>
      <c r="I5638" s="23">
        <f t="shared" si="883"/>
        <v>1.9589894125280631E-6</v>
      </c>
      <c r="J5638" s="22">
        <v>52.49</v>
      </c>
      <c r="K5638" s="22">
        <v>52.490001679999999</v>
      </c>
      <c r="L5638" s="22">
        <f t="shared" si="884"/>
        <v>-1.6799999968952761E-6</v>
      </c>
      <c r="M5638" s="23">
        <f t="shared" si="885"/>
        <v>3.2006095315775124E-6</v>
      </c>
      <c r="N5638" s="22">
        <v>54.51</v>
      </c>
      <c r="O5638" s="22">
        <v>54.509998320000001</v>
      </c>
      <c r="P5638" s="22">
        <f t="shared" si="886"/>
        <v>1.6799999968952761E-6</v>
      </c>
      <c r="Q5638" s="23">
        <f t="shared" si="887"/>
        <v>3.0820033914381452E-6</v>
      </c>
      <c r="R5638" s="24">
        <v>11698751</v>
      </c>
      <c r="S5638" s="24">
        <v>11698700</v>
      </c>
      <c r="T5638" s="24">
        <f t="shared" si="888"/>
        <v>51</v>
      </c>
      <c r="U5638" s="23">
        <f t="shared" si="889"/>
        <v>4.3594587432791679E-4</v>
      </c>
    </row>
    <row r="5639" spans="1:21" x14ac:dyDescent="0.3">
      <c r="A5639" s="21">
        <v>43901</v>
      </c>
      <c r="B5639" s="22">
        <v>53.11</v>
      </c>
      <c r="C5639" s="22">
        <v>53.11000061</v>
      </c>
      <c r="D5639" s="22">
        <f t="shared" si="880"/>
        <v>-6.1000000073363481E-7</v>
      </c>
      <c r="E5639" s="23">
        <f t="shared" si="881"/>
        <v>1.1485595814863893E-6</v>
      </c>
      <c r="F5639" s="22">
        <v>53.56</v>
      </c>
      <c r="G5639" s="22">
        <v>53.560001370000002</v>
      </c>
      <c r="H5639" s="22">
        <f t="shared" si="882"/>
        <v>-1.3699999996674705E-6</v>
      </c>
      <c r="I5639" s="23">
        <f t="shared" si="883"/>
        <v>2.5578789481413909E-6</v>
      </c>
      <c r="J5639" s="22">
        <v>52.09</v>
      </c>
      <c r="K5639" s="22">
        <v>52.090000150000002</v>
      </c>
      <c r="L5639" s="22">
        <f t="shared" si="884"/>
        <v>-1.4999999820020093E-7</v>
      </c>
      <c r="M5639" s="23">
        <f t="shared" si="885"/>
        <v>2.8796313643358848E-7</v>
      </c>
      <c r="N5639" s="22">
        <v>52.24</v>
      </c>
      <c r="O5639" s="22">
        <v>52.240001679999999</v>
      </c>
      <c r="P5639" s="22">
        <f t="shared" si="886"/>
        <v>-1.6799999968952761E-6</v>
      </c>
      <c r="Q5639" s="23">
        <f t="shared" si="887"/>
        <v>3.2159263837437073E-6</v>
      </c>
      <c r="R5639" s="24">
        <v>14499281</v>
      </c>
      <c r="S5639" s="24">
        <v>14498000</v>
      </c>
      <c r="T5639" s="24">
        <f t="shared" si="888"/>
        <v>1281</v>
      </c>
      <c r="U5639" s="23">
        <f t="shared" si="889"/>
        <v>8.8357014760656639E-3</v>
      </c>
    </row>
    <row r="5640" spans="1:21" x14ac:dyDescent="0.3">
      <c r="A5640" s="21">
        <v>43902</v>
      </c>
      <c r="B5640" s="22">
        <v>49.66</v>
      </c>
      <c r="C5640" s="22">
        <v>49.659999849999998</v>
      </c>
      <c r="D5640" s="22">
        <f t="shared" si="880"/>
        <v>1.4999999820020093E-7</v>
      </c>
      <c r="E5640" s="23">
        <f t="shared" si="881"/>
        <v>3.0205396426355596E-7</v>
      </c>
      <c r="F5640" s="22">
        <v>50.99</v>
      </c>
      <c r="G5640" s="22">
        <v>50.990001679999999</v>
      </c>
      <c r="H5640" s="22">
        <f t="shared" si="882"/>
        <v>-1.6799999968952761E-6</v>
      </c>
      <c r="I5640" s="23">
        <f t="shared" si="883"/>
        <v>3.2947635645092144E-6</v>
      </c>
      <c r="J5640" s="22">
        <v>48.51</v>
      </c>
      <c r="K5640" s="22">
        <v>48.509998320000001</v>
      </c>
      <c r="L5640" s="22">
        <f t="shared" si="884"/>
        <v>1.6799999968952761E-6</v>
      </c>
      <c r="M5640" s="23">
        <f t="shared" si="885"/>
        <v>3.4632035767410763E-6</v>
      </c>
      <c r="N5640" s="22">
        <v>48.69</v>
      </c>
      <c r="O5640" s="22">
        <v>48.689998629999998</v>
      </c>
      <c r="P5640" s="22">
        <f t="shared" si="886"/>
        <v>1.3699999996674705E-6</v>
      </c>
      <c r="Q5640" s="23">
        <f t="shared" si="887"/>
        <v>2.8137195280661905E-6</v>
      </c>
      <c r="R5640" s="24">
        <v>15942229</v>
      </c>
      <c r="S5640" s="24">
        <v>15942200</v>
      </c>
      <c r="T5640" s="24">
        <f t="shared" si="888"/>
        <v>29</v>
      </c>
      <c r="U5640" s="23">
        <f t="shared" si="889"/>
        <v>1.8190713954159402E-4</v>
      </c>
    </row>
    <row r="5641" spans="1:21" x14ac:dyDescent="0.3">
      <c r="A5641" s="21">
        <v>43903</v>
      </c>
      <c r="B5641" s="22">
        <v>51.9</v>
      </c>
      <c r="C5641" s="22">
        <v>51.900001529999997</v>
      </c>
      <c r="D5641" s="22">
        <f t="shared" si="880"/>
        <v>-1.5299999986950752E-6</v>
      </c>
      <c r="E5641" s="23">
        <f t="shared" si="881"/>
        <v>2.9479767891927368E-6</v>
      </c>
      <c r="F5641" s="22">
        <v>52.46</v>
      </c>
      <c r="G5641" s="22">
        <v>52.459999080000003</v>
      </c>
      <c r="H5641" s="22">
        <f t="shared" si="882"/>
        <v>9.1999999796144039E-7</v>
      </c>
      <c r="I5641" s="23">
        <f t="shared" si="883"/>
        <v>1.7537171446733473E-6</v>
      </c>
      <c r="J5641" s="22">
        <v>49.29</v>
      </c>
      <c r="K5641" s="22">
        <v>49.290000919999997</v>
      </c>
      <c r="L5641" s="22">
        <f t="shared" si="884"/>
        <v>-9.1999999796144039E-7</v>
      </c>
      <c r="M5641" s="23">
        <f t="shared" si="885"/>
        <v>1.8665043229653087E-6</v>
      </c>
      <c r="N5641" s="22">
        <v>52.23</v>
      </c>
      <c r="O5641" s="22">
        <v>52.229999540000001</v>
      </c>
      <c r="P5641" s="22">
        <f t="shared" si="886"/>
        <v>4.5999999542800651E-7</v>
      </c>
      <c r="Q5641" s="23">
        <f t="shared" si="887"/>
        <v>8.8071989178502393E-7</v>
      </c>
      <c r="R5641" s="24">
        <v>14948742</v>
      </c>
      <c r="S5641" s="24">
        <v>14948700</v>
      </c>
      <c r="T5641" s="24">
        <f t="shared" si="888"/>
        <v>42</v>
      </c>
      <c r="U5641" s="23">
        <f t="shared" si="889"/>
        <v>2.809608862309097E-4</v>
      </c>
    </row>
    <row r="5642" spans="1:21" x14ac:dyDescent="0.3">
      <c r="A5642" s="21">
        <v>43906</v>
      </c>
      <c r="B5642" s="22">
        <v>46.34</v>
      </c>
      <c r="C5642" s="22">
        <v>46.340000150000002</v>
      </c>
      <c r="D5642" s="22">
        <f t="shared" si="880"/>
        <v>-1.4999999820020093E-7</v>
      </c>
      <c r="E5642" s="23">
        <f t="shared" si="881"/>
        <v>3.2369442752408133E-7</v>
      </c>
      <c r="F5642" s="22">
        <v>48.35</v>
      </c>
      <c r="G5642" s="22">
        <v>48.349998470000003</v>
      </c>
      <c r="H5642" s="22">
        <f t="shared" si="882"/>
        <v>1.5299999986950752E-6</v>
      </c>
      <c r="I5642" s="23">
        <f t="shared" si="883"/>
        <v>3.1644261574163299E-6</v>
      </c>
      <c r="J5642" s="22">
        <v>44.9</v>
      </c>
      <c r="K5642" s="22">
        <v>44.900001529999997</v>
      </c>
      <c r="L5642" s="22">
        <f t="shared" si="884"/>
        <v>-1.5299999986950752E-6</v>
      </c>
      <c r="M5642" s="23">
        <f t="shared" si="885"/>
        <v>3.4075722640517139E-6</v>
      </c>
      <c r="N5642" s="22">
        <v>44.9</v>
      </c>
      <c r="O5642" s="22">
        <v>44.900001529999997</v>
      </c>
      <c r="P5642" s="22">
        <f t="shared" si="886"/>
        <v>-1.5299999986950752E-6</v>
      </c>
      <c r="Q5642" s="23">
        <f t="shared" si="887"/>
        <v>3.4075722640517139E-6</v>
      </c>
      <c r="R5642" s="24">
        <v>16628221</v>
      </c>
      <c r="S5642" s="24">
        <v>16628200</v>
      </c>
      <c r="T5642" s="24">
        <f t="shared" si="888"/>
        <v>21</v>
      </c>
      <c r="U5642" s="23">
        <f t="shared" si="889"/>
        <v>1.2629148073754225E-4</v>
      </c>
    </row>
    <row r="5643" spans="1:21" x14ac:dyDescent="0.3">
      <c r="A5643" s="21">
        <v>43907</v>
      </c>
      <c r="B5643" s="22">
        <v>45.75</v>
      </c>
      <c r="C5643" s="22">
        <v>45.75</v>
      </c>
      <c r="D5643" s="22">
        <f t="shared" si="880"/>
        <v>0</v>
      </c>
      <c r="E5643" s="23">
        <f t="shared" si="881"/>
        <v>0</v>
      </c>
      <c r="F5643" s="22">
        <v>48.56</v>
      </c>
      <c r="G5643" s="22">
        <v>48.560001370000002</v>
      </c>
      <c r="H5643" s="22">
        <f t="shared" si="882"/>
        <v>-1.3699999996674705E-6</v>
      </c>
      <c r="I5643" s="23">
        <f t="shared" si="883"/>
        <v>2.8212519790286623E-6</v>
      </c>
      <c r="J5643" s="22">
        <v>45.03</v>
      </c>
      <c r="K5643" s="22">
        <v>45.02999878</v>
      </c>
      <c r="L5643" s="22">
        <f t="shared" si="884"/>
        <v>1.2200000014672696E-6</v>
      </c>
      <c r="M5643" s="23">
        <f t="shared" si="885"/>
        <v>2.709304984500978E-6</v>
      </c>
      <c r="N5643" s="22">
        <v>48.54</v>
      </c>
      <c r="O5643" s="22">
        <v>48.540000919999997</v>
      </c>
      <c r="P5643" s="22">
        <f t="shared" si="886"/>
        <v>-9.1999999796144039E-7</v>
      </c>
      <c r="Q5643" s="23">
        <f t="shared" si="887"/>
        <v>1.8953440060244655E-6</v>
      </c>
      <c r="R5643" s="24">
        <v>13415692</v>
      </c>
      <c r="S5643" s="24">
        <v>13415700</v>
      </c>
      <c r="T5643" s="24">
        <f t="shared" si="888"/>
        <v>-8</v>
      </c>
      <c r="U5643" s="23">
        <f t="shared" si="889"/>
        <v>5.9631625632654277E-5</v>
      </c>
    </row>
    <row r="5644" spans="1:21" x14ac:dyDescent="0.3">
      <c r="A5644" s="21">
        <v>43908</v>
      </c>
      <c r="B5644" s="22">
        <v>43.8</v>
      </c>
      <c r="C5644" s="22">
        <v>43.799999239999998</v>
      </c>
      <c r="D5644" s="22">
        <f t="shared" si="880"/>
        <v>7.5999999893383574E-7</v>
      </c>
      <c r="E5644" s="23">
        <f t="shared" si="881"/>
        <v>1.7351598450252298E-6</v>
      </c>
      <c r="F5644" s="22">
        <v>46.09</v>
      </c>
      <c r="G5644" s="22">
        <v>46.090000150000002</v>
      </c>
      <c r="H5644" s="22">
        <f t="shared" si="882"/>
        <v>-1.4999999820020093E-7</v>
      </c>
      <c r="I5644" s="23">
        <f t="shared" si="883"/>
        <v>3.2545020115431901E-7</v>
      </c>
      <c r="J5644" s="22">
        <v>43.26</v>
      </c>
      <c r="K5644" s="22">
        <v>43.259998320000001</v>
      </c>
      <c r="L5644" s="22">
        <f t="shared" si="884"/>
        <v>1.6799999968952761E-6</v>
      </c>
      <c r="M5644" s="23">
        <f t="shared" si="885"/>
        <v>3.8834952892695254E-6</v>
      </c>
      <c r="N5644" s="22">
        <v>44.37</v>
      </c>
      <c r="O5644" s="22">
        <v>44.369998930000001</v>
      </c>
      <c r="P5644" s="22">
        <f t="shared" si="886"/>
        <v>1.0699999961616413E-6</v>
      </c>
      <c r="Q5644" s="23">
        <f t="shared" si="887"/>
        <v>2.4115393778794516E-6</v>
      </c>
      <c r="R5644" s="24">
        <v>15018457</v>
      </c>
      <c r="S5644" s="24">
        <v>15018500</v>
      </c>
      <c r="T5644" s="24">
        <f t="shared" si="888"/>
        <v>-43</v>
      </c>
      <c r="U5644" s="23">
        <f t="shared" si="889"/>
        <v>2.8631354662582816E-4</v>
      </c>
    </row>
    <row r="5645" spans="1:21" x14ac:dyDescent="0.3">
      <c r="A5645" s="21">
        <v>43909</v>
      </c>
      <c r="B5645" s="22">
        <v>43.74</v>
      </c>
      <c r="C5645" s="22">
        <v>43.740001679999999</v>
      </c>
      <c r="D5645" s="22">
        <f t="shared" si="880"/>
        <v>-1.6799999968952761E-6</v>
      </c>
      <c r="E5645" s="23">
        <f t="shared" si="881"/>
        <v>3.840877760330429E-6</v>
      </c>
      <c r="F5645" s="22">
        <v>45.18</v>
      </c>
      <c r="G5645" s="22">
        <v>45.180000309999997</v>
      </c>
      <c r="H5645" s="22">
        <f t="shared" si="882"/>
        <v>-3.0999999722780558E-7</v>
      </c>
      <c r="I5645" s="23">
        <f t="shared" si="883"/>
        <v>6.8614430079849114E-7</v>
      </c>
      <c r="J5645" s="22">
        <v>42.7</v>
      </c>
      <c r="K5645" s="22">
        <v>42.700000760000002</v>
      </c>
      <c r="L5645" s="22">
        <f t="shared" si="884"/>
        <v>-7.5999999893383574E-7</v>
      </c>
      <c r="M5645" s="23">
        <f t="shared" si="885"/>
        <v>1.7798594506016485E-6</v>
      </c>
      <c r="N5645" s="22">
        <v>43.89</v>
      </c>
      <c r="O5645" s="22">
        <v>43.88999939</v>
      </c>
      <c r="P5645" s="22">
        <f t="shared" si="886"/>
        <v>6.1000000073363481E-7</v>
      </c>
      <c r="Q5645" s="23">
        <f t="shared" si="887"/>
        <v>1.3898382529315292E-6</v>
      </c>
      <c r="R5645" s="24">
        <v>11182574</v>
      </c>
      <c r="S5645" s="24">
        <v>11182600</v>
      </c>
      <c r="T5645" s="24">
        <f t="shared" si="888"/>
        <v>-26</v>
      </c>
      <c r="U5645" s="23">
        <f t="shared" si="889"/>
        <v>2.3250406882120437E-4</v>
      </c>
    </row>
    <row r="5646" spans="1:21" x14ac:dyDescent="0.3">
      <c r="A5646" s="21">
        <v>43910</v>
      </c>
      <c r="B5646" s="22">
        <v>48.02</v>
      </c>
      <c r="C5646" s="22">
        <v>48.020000459999999</v>
      </c>
      <c r="D5646" s="22">
        <f t="shared" si="880"/>
        <v>-4.5999999542800651E-7</v>
      </c>
      <c r="E5646" s="23">
        <f t="shared" si="881"/>
        <v>9.5793417538839929E-7</v>
      </c>
      <c r="F5646" s="22">
        <v>48.28</v>
      </c>
      <c r="G5646" s="22">
        <v>48.27999878</v>
      </c>
      <c r="H5646" s="22">
        <f t="shared" si="882"/>
        <v>1.2200000014672696E-6</v>
      </c>
      <c r="I5646" s="23">
        <f t="shared" si="883"/>
        <v>2.5269263303557804E-6</v>
      </c>
      <c r="J5646" s="22">
        <v>44.48</v>
      </c>
      <c r="K5646" s="22">
        <v>44.479999540000001</v>
      </c>
      <c r="L5646" s="22">
        <f t="shared" si="884"/>
        <v>4.5999999542800651E-7</v>
      </c>
      <c r="M5646" s="23">
        <f t="shared" si="885"/>
        <v>1.0341726622868722E-6</v>
      </c>
      <c r="N5646" s="22">
        <v>44.53</v>
      </c>
      <c r="O5646" s="22">
        <v>44.52999878</v>
      </c>
      <c r="P5646" s="22">
        <f t="shared" si="886"/>
        <v>1.2200000014672696E-6</v>
      </c>
      <c r="Q5646" s="23">
        <f t="shared" si="887"/>
        <v>2.7397261057532634E-6</v>
      </c>
      <c r="R5646" s="24">
        <v>14157668</v>
      </c>
      <c r="S5646" s="24">
        <v>14157700</v>
      </c>
      <c r="T5646" s="24">
        <f t="shared" si="888"/>
        <v>-32</v>
      </c>
      <c r="U5646" s="23">
        <f t="shared" si="889"/>
        <v>2.2602541373245653E-4</v>
      </c>
    </row>
    <row r="5647" spans="1:21" x14ac:dyDescent="0.3">
      <c r="A5647" s="21">
        <v>43913</v>
      </c>
      <c r="B5647" s="22">
        <v>45.12</v>
      </c>
      <c r="C5647" s="22">
        <v>45.119998930000001</v>
      </c>
      <c r="D5647" s="22">
        <f t="shared" si="880"/>
        <v>1.0699999961616413E-6</v>
      </c>
      <c r="E5647" s="23">
        <f t="shared" si="881"/>
        <v>2.3714539484401563E-6</v>
      </c>
      <c r="F5647" s="22">
        <v>45.61</v>
      </c>
      <c r="G5647" s="22">
        <v>45.61000061</v>
      </c>
      <c r="H5647" s="22">
        <f t="shared" si="882"/>
        <v>-6.1000000073363481E-7</v>
      </c>
      <c r="I5647" s="23">
        <f t="shared" si="883"/>
        <v>1.3374259867909148E-6</v>
      </c>
      <c r="J5647" s="22">
        <v>43.52</v>
      </c>
      <c r="K5647" s="22">
        <v>43.520000459999999</v>
      </c>
      <c r="L5647" s="22">
        <f t="shared" si="884"/>
        <v>-4.5999999542800651E-7</v>
      </c>
      <c r="M5647" s="23">
        <f t="shared" si="885"/>
        <v>1.0569852724399685E-6</v>
      </c>
      <c r="N5647" s="22">
        <v>45.26</v>
      </c>
      <c r="O5647" s="22">
        <v>45.259998320000001</v>
      </c>
      <c r="P5647" s="22">
        <f t="shared" si="886"/>
        <v>1.6799999968952761E-6</v>
      </c>
      <c r="Q5647" s="23">
        <f t="shared" si="887"/>
        <v>3.7118870067498402E-6</v>
      </c>
      <c r="R5647" s="24">
        <v>10508636</v>
      </c>
      <c r="S5647" s="24">
        <v>10508600</v>
      </c>
      <c r="T5647" s="24">
        <f t="shared" si="888"/>
        <v>36</v>
      </c>
      <c r="U5647" s="23">
        <f t="shared" si="889"/>
        <v>3.4257655634432752E-4</v>
      </c>
    </row>
    <row r="5648" spans="1:21" x14ac:dyDescent="0.3">
      <c r="A5648" s="21">
        <v>43914</v>
      </c>
      <c r="B5648" s="22">
        <v>48</v>
      </c>
      <c r="C5648" s="22">
        <v>48</v>
      </c>
      <c r="D5648" s="22">
        <f t="shared" si="880"/>
        <v>0</v>
      </c>
      <c r="E5648" s="23">
        <f t="shared" si="881"/>
        <v>0</v>
      </c>
      <c r="F5648" s="22">
        <v>48.92</v>
      </c>
      <c r="G5648" s="22">
        <v>48.91999817</v>
      </c>
      <c r="H5648" s="22">
        <f t="shared" si="882"/>
        <v>1.8300000022009044E-6</v>
      </c>
      <c r="I5648" s="23">
        <f t="shared" si="883"/>
        <v>3.7408014526933181E-6</v>
      </c>
      <c r="J5648" s="22">
        <v>47.5</v>
      </c>
      <c r="K5648" s="22">
        <v>47.5</v>
      </c>
      <c r="L5648" s="22">
        <f t="shared" si="884"/>
        <v>0</v>
      </c>
      <c r="M5648" s="23">
        <f t="shared" si="885"/>
        <v>0</v>
      </c>
      <c r="N5648" s="22">
        <v>48.87</v>
      </c>
      <c r="O5648" s="22">
        <v>48.869998930000001</v>
      </c>
      <c r="P5648" s="22">
        <f t="shared" si="886"/>
        <v>1.0699999961616413E-6</v>
      </c>
      <c r="Q5648" s="23">
        <f t="shared" si="887"/>
        <v>2.1894823400636429E-6</v>
      </c>
      <c r="R5648" s="24">
        <v>12216213</v>
      </c>
      <c r="S5648" s="24">
        <v>12216200</v>
      </c>
      <c r="T5648" s="24">
        <f t="shared" si="888"/>
        <v>13</v>
      </c>
      <c r="U5648" s="23">
        <f t="shared" si="889"/>
        <v>1.0641607046381034E-4</v>
      </c>
    </row>
    <row r="5649" spans="1:21" x14ac:dyDescent="0.3">
      <c r="A5649" s="21">
        <v>43915</v>
      </c>
      <c r="B5649" s="22">
        <v>49.3</v>
      </c>
      <c r="C5649" s="22">
        <v>49.299999239999998</v>
      </c>
      <c r="D5649" s="22">
        <f t="shared" si="880"/>
        <v>7.5999999893383574E-7</v>
      </c>
      <c r="E5649" s="23">
        <f t="shared" si="881"/>
        <v>1.5415821717035708E-6</v>
      </c>
      <c r="F5649" s="22">
        <v>50.05</v>
      </c>
      <c r="G5649" s="22">
        <v>50.049999239999998</v>
      </c>
      <c r="H5649" s="22">
        <f t="shared" si="882"/>
        <v>7.5999999893383574E-7</v>
      </c>
      <c r="I5649" s="23">
        <f t="shared" si="883"/>
        <v>1.5184815394091817E-6</v>
      </c>
      <c r="J5649" s="22">
        <v>48.05</v>
      </c>
      <c r="K5649" s="22">
        <v>48.049999239999998</v>
      </c>
      <c r="L5649" s="22">
        <f t="shared" si="884"/>
        <v>7.5999999893383574E-7</v>
      </c>
      <c r="M5649" s="23">
        <f t="shared" si="885"/>
        <v>1.5816857668150834E-6</v>
      </c>
      <c r="N5649" s="22">
        <v>49</v>
      </c>
      <c r="O5649" s="22">
        <v>49</v>
      </c>
      <c r="P5649" s="22">
        <f t="shared" si="886"/>
        <v>0</v>
      </c>
      <c r="Q5649" s="23">
        <f t="shared" si="887"/>
        <v>0</v>
      </c>
      <c r="R5649" s="24">
        <v>9796557</v>
      </c>
      <c r="S5649" s="24">
        <v>9796600</v>
      </c>
      <c r="T5649" s="24">
        <f t="shared" si="888"/>
        <v>-43</v>
      </c>
      <c r="U5649" s="23">
        <f t="shared" si="889"/>
        <v>4.389277912745238E-4</v>
      </c>
    </row>
    <row r="5650" spans="1:21" x14ac:dyDescent="0.3">
      <c r="A5650" s="21">
        <v>43916</v>
      </c>
      <c r="B5650" s="22">
        <v>49.1</v>
      </c>
      <c r="C5650" s="22">
        <v>49.099998470000003</v>
      </c>
      <c r="D5650" s="22">
        <f t="shared" si="880"/>
        <v>1.5299999986950752E-6</v>
      </c>
      <c r="E5650" s="23">
        <f t="shared" si="881"/>
        <v>3.116089707477083E-6</v>
      </c>
      <c r="F5650" s="22">
        <v>50.46</v>
      </c>
      <c r="G5650" s="22">
        <v>50.459999080000003</v>
      </c>
      <c r="H5650" s="22">
        <f t="shared" si="882"/>
        <v>9.1999999796144039E-7</v>
      </c>
      <c r="I5650" s="23">
        <f t="shared" si="883"/>
        <v>1.8232263470771358E-6</v>
      </c>
      <c r="J5650" s="22">
        <v>48.92</v>
      </c>
      <c r="K5650" s="22">
        <v>48.91999817</v>
      </c>
      <c r="L5650" s="22">
        <f t="shared" si="884"/>
        <v>1.8300000022009044E-6</v>
      </c>
      <c r="M5650" s="23">
        <f t="shared" si="885"/>
        <v>3.7408014526933181E-6</v>
      </c>
      <c r="N5650" s="22">
        <v>49.87</v>
      </c>
      <c r="O5650" s="22">
        <v>49.869998930000001</v>
      </c>
      <c r="P5650" s="22">
        <f t="shared" si="886"/>
        <v>1.0699999961616413E-6</v>
      </c>
      <c r="Q5650" s="23">
        <f t="shared" si="887"/>
        <v>2.1455785424490309E-6</v>
      </c>
      <c r="R5650" s="24">
        <v>10586127</v>
      </c>
      <c r="S5650" s="24">
        <v>10577500</v>
      </c>
      <c r="T5650" s="24">
        <f t="shared" si="888"/>
        <v>8627</v>
      </c>
      <c r="U5650" s="23">
        <f t="shared" si="889"/>
        <v>8.1559914913731976E-2</v>
      </c>
    </row>
    <row r="5651" spans="1:21" x14ac:dyDescent="0.3">
      <c r="A5651" s="21">
        <v>43917</v>
      </c>
      <c r="B5651" s="22">
        <v>47.23</v>
      </c>
      <c r="C5651" s="22">
        <v>47.229999540000001</v>
      </c>
      <c r="D5651" s="22">
        <f t="shared" si="880"/>
        <v>4.5999999542800651E-7</v>
      </c>
      <c r="E5651" s="23">
        <f t="shared" si="881"/>
        <v>9.7395723037944067E-7</v>
      </c>
      <c r="F5651" s="22">
        <v>48.09</v>
      </c>
      <c r="G5651" s="22">
        <v>48.090000150000002</v>
      </c>
      <c r="H5651" s="22">
        <f t="shared" si="882"/>
        <v>-1.4999999820020093E-7</v>
      </c>
      <c r="I5651" s="23">
        <f t="shared" si="883"/>
        <v>3.1191515436125638E-7</v>
      </c>
      <c r="J5651" s="22">
        <v>46.51</v>
      </c>
      <c r="K5651" s="22">
        <v>46.509998320000001</v>
      </c>
      <c r="L5651" s="22">
        <f t="shared" si="884"/>
        <v>1.6799999968952761E-6</v>
      </c>
      <c r="M5651" s="23">
        <f t="shared" si="885"/>
        <v>3.6121265482240426E-6</v>
      </c>
      <c r="N5651" s="22">
        <v>46.91</v>
      </c>
      <c r="O5651" s="22">
        <v>46.909999849999998</v>
      </c>
      <c r="P5651" s="22">
        <f t="shared" si="886"/>
        <v>1.4999999820020093E-7</v>
      </c>
      <c r="Q5651" s="23">
        <f t="shared" si="887"/>
        <v>3.1976124212287955E-7</v>
      </c>
      <c r="R5651" s="24">
        <v>12158470</v>
      </c>
      <c r="S5651" s="24">
        <v>12158500</v>
      </c>
      <c r="T5651" s="24">
        <f t="shared" si="888"/>
        <v>-30</v>
      </c>
      <c r="U5651" s="23">
        <f t="shared" si="889"/>
        <v>2.46740963112226E-4</v>
      </c>
    </row>
    <row r="5652" spans="1:21" x14ac:dyDescent="0.3">
      <c r="A5652" s="21">
        <v>43920</v>
      </c>
      <c r="B5652" s="22">
        <v>47.18</v>
      </c>
      <c r="C5652" s="22">
        <v>47.180000309999997</v>
      </c>
      <c r="D5652" s="22">
        <f t="shared" si="880"/>
        <v>-3.0999999722780558E-7</v>
      </c>
      <c r="E5652" s="23">
        <f t="shared" si="881"/>
        <v>6.570580652626655E-7</v>
      </c>
      <c r="F5652" s="22">
        <v>48.16</v>
      </c>
      <c r="G5652" s="22">
        <v>48.159999849999998</v>
      </c>
      <c r="H5652" s="22">
        <f t="shared" si="882"/>
        <v>1.4999999820020093E-7</v>
      </c>
      <c r="I5652" s="23">
        <f t="shared" si="883"/>
        <v>3.1146179125289375E-7</v>
      </c>
      <c r="J5652" s="22">
        <v>46.77</v>
      </c>
      <c r="K5652" s="22">
        <v>46.770000459999999</v>
      </c>
      <c r="L5652" s="22">
        <f t="shared" si="884"/>
        <v>-4.5999999542800651E-7</v>
      </c>
      <c r="M5652" s="23">
        <f t="shared" si="885"/>
        <v>9.835364355435941E-7</v>
      </c>
      <c r="N5652" s="22">
        <v>47.82</v>
      </c>
      <c r="O5652" s="22">
        <v>47.819999690000003</v>
      </c>
      <c r="P5652" s="22">
        <f t="shared" si="886"/>
        <v>3.0999999722780558E-7</v>
      </c>
      <c r="Q5652" s="23">
        <f t="shared" si="887"/>
        <v>6.4826432295571931E-7</v>
      </c>
      <c r="R5652" s="24">
        <v>8428670</v>
      </c>
      <c r="S5652" s="24">
        <v>8428300</v>
      </c>
      <c r="T5652" s="24">
        <f t="shared" si="888"/>
        <v>370</v>
      </c>
      <c r="U5652" s="23">
        <f t="shared" si="889"/>
        <v>4.3899718804503874E-3</v>
      </c>
    </row>
    <row r="5653" spans="1:21" x14ac:dyDescent="0.3">
      <c r="A5653" s="21">
        <v>43921</v>
      </c>
      <c r="B5653" s="22">
        <v>47.8</v>
      </c>
      <c r="C5653" s="22">
        <v>47.799999239999998</v>
      </c>
      <c r="D5653" s="22">
        <f t="shared" si="880"/>
        <v>7.5999999893383574E-7</v>
      </c>
      <c r="E5653" s="23">
        <f t="shared" si="881"/>
        <v>1.5899581820450168E-6</v>
      </c>
      <c r="F5653" s="22">
        <v>49.03</v>
      </c>
      <c r="G5653" s="22">
        <v>49.02999878</v>
      </c>
      <c r="H5653" s="22">
        <f t="shared" si="882"/>
        <v>1.2200000014672696E-6</v>
      </c>
      <c r="I5653" s="23">
        <f t="shared" si="883"/>
        <v>2.4882725511405156E-6</v>
      </c>
      <c r="J5653" s="22">
        <v>47.66</v>
      </c>
      <c r="K5653" s="22">
        <v>47.659999849999998</v>
      </c>
      <c r="L5653" s="22">
        <f t="shared" si="884"/>
        <v>1.4999999820020093E-7</v>
      </c>
      <c r="M5653" s="23">
        <f t="shared" si="885"/>
        <v>3.1472932998802964E-7</v>
      </c>
      <c r="N5653" s="22">
        <v>47.79</v>
      </c>
      <c r="O5653" s="22">
        <v>47.790000919999997</v>
      </c>
      <c r="P5653" s="22">
        <f t="shared" si="886"/>
        <v>-9.1999999796144039E-7</v>
      </c>
      <c r="Q5653" s="23">
        <f t="shared" si="887"/>
        <v>1.9250888894133138E-6</v>
      </c>
      <c r="R5653" s="24">
        <v>9595702</v>
      </c>
      <c r="S5653" s="24">
        <v>9595700</v>
      </c>
      <c r="T5653" s="24">
        <f t="shared" si="888"/>
        <v>2</v>
      </c>
      <c r="U5653" s="23">
        <f t="shared" si="889"/>
        <v>2.0842669112206507E-5</v>
      </c>
    </row>
    <row r="5654" spans="1:21" x14ac:dyDescent="0.3">
      <c r="A5654" s="21">
        <v>43922</v>
      </c>
      <c r="B5654" s="22">
        <v>46.83</v>
      </c>
      <c r="C5654" s="22">
        <v>46.83000183</v>
      </c>
      <c r="D5654" s="22">
        <f t="shared" si="880"/>
        <v>-1.8300000022009044E-6</v>
      </c>
      <c r="E5654" s="23">
        <f t="shared" si="881"/>
        <v>3.9077512933782954E-6</v>
      </c>
      <c r="F5654" s="22">
        <v>47.56</v>
      </c>
      <c r="G5654" s="22">
        <v>47.560001370000002</v>
      </c>
      <c r="H5654" s="22">
        <f t="shared" si="882"/>
        <v>-1.3699999996674705E-6</v>
      </c>
      <c r="I5654" s="23">
        <f t="shared" si="883"/>
        <v>2.8805718254912458E-6</v>
      </c>
      <c r="J5654" s="22">
        <v>46.3</v>
      </c>
      <c r="K5654" s="22">
        <v>46.299999239999998</v>
      </c>
      <c r="L5654" s="22">
        <f t="shared" si="884"/>
        <v>7.5999999893383574E-7</v>
      </c>
      <c r="M5654" s="23">
        <f t="shared" si="885"/>
        <v>1.6414687071468638E-6</v>
      </c>
      <c r="N5654" s="22">
        <v>46.51</v>
      </c>
      <c r="O5654" s="22">
        <v>46.509998320000001</v>
      </c>
      <c r="P5654" s="22">
        <f t="shared" si="886"/>
        <v>1.6799999968952761E-6</v>
      </c>
      <c r="Q5654" s="23">
        <f t="shared" si="887"/>
        <v>3.6121265482240426E-6</v>
      </c>
      <c r="R5654" s="24">
        <v>8755264</v>
      </c>
      <c r="S5654" s="24">
        <v>8755200</v>
      </c>
      <c r="T5654" s="24">
        <f t="shared" si="888"/>
        <v>64</v>
      </c>
      <c r="U5654" s="23">
        <f t="shared" si="889"/>
        <v>7.3099415204678369E-4</v>
      </c>
    </row>
    <row r="5655" spans="1:21" x14ac:dyDescent="0.3">
      <c r="A5655" s="21">
        <v>43923</v>
      </c>
      <c r="B5655" s="22">
        <v>46.92</v>
      </c>
      <c r="C5655" s="22">
        <v>46.91999817</v>
      </c>
      <c r="D5655" s="22">
        <f t="shared" si="880"/>
        <v>1.8300000022009044E-6</v>
      </c>
      <c r="E5655" s="23">
        <f t="shared" si="881"/>
        <v>3.9002559112864187E-6</v>
      </c>
      <c r="F5655" s="22">
        <v>48.22</v>
      </c>
      <c r="G5655" s="22">
        <v>48.22000122</v>
      </c>
      <c r="H5655" s="22">
        <f t="shared" si="882"/>
        <v>-1.2200000014672696E-6</v>
      </c>
      <c r="I5655" s="23">
        <f t="shared" si="883"/>
        <v>2.5300704491920575E-6</v>
      </c>
      <c r="J5655" s="22">
        <v>46.61</v>
      </c>
      <c r="K5655" s="22">
        <v>46.61000061</v>
      </c>
      <c r="L5655" s="22">
        <f t="shared" si="884"/>
        <v>-6.1000000073363481E-7</v>
      </c>
      <c r="M5655" s="23">
        <f t="shared" si="885"/>
        <v>1.3087320161990334E-6</v>
      </c>
      <c r="N5655" s="22">
        <v>48.13</v>
      </c>
      <c r="O5655" s="22">
        <v>48.130001069999999</v>
      </c>
      <c r="P5655" s="22">
        <f t="shared" si="886"/>
        <v>-1.0699999961616413E-6</v>
      </c>
      <c r="Q5655" s="23">
        <f t="shared" si="887"/>
        <v>2.2231455898067392E-6</v>
      </c>
      <c r="R5655" s="24">
        <v>6174849</v>
      </c>
      <c r="S5655" s="24">
        <v>6174700</v>
      </c>
      <c r="T5655" s="24">
        <f t="shared" si="888"/>
        <v>149</v>
      </c>
      <c r="U5655" s="23">
        <f t="shared" si="889"/>
        <v>2.4130726998882537E-3</v>
      </c>
    </row>
    <row r="5656" spans="1:21" x14ac:dyDescent="0.3">
      <c r="A5656" s="21">
        <v>43924</v>
      </c>
      <c r="B5656" s="22">
        <v>47.79</v>
      </c>
      <c r="C5656" s="22">
        <v>47.790000919999997</v>
      </c>
      <c r="D5656" s="22">
        <f t="shared" si="880"/>
        <v>-9.1999999796144039E-7</v>
      </c>
      <c r="E5656" s="23">
        <f t="shared" si="881"/>
        <v>1.9250888894133138E-6</v>
      </c>
      <c r="F5656" s="22">
        <v>48.15</v>
      </c>
      <c r="G5656" s="22">
        <v>48.150001529999997</v>
      </c>
      <c r="H5656" s="22">
        <f t="shared" si="882"/>
        <v>-1.5299999986950752E-6</v>
      </c>
      <c r="I5656" s="23">
        <f t="shared" si="883"/>
        <v>3.1775699897783066E-6</v>
      </c>
      <c r="J5656" s="22">
        <v>46.78</v>
      </c>
      <c r="K5656" s="22">
        <v>46.77999878</v>
      </c>
      <c r="L5656" s="22">
        <f t="shared" si="884"/>
        <v>1.2200000014672696E-6</v>
      </c>
      <c r="M5656" s="23">
        <f t="shared" si="885"/>
        <v>2.6079521874396886E-6</v>
      </c>
      <c r="N5656" s="22">
        <v>47.06</v>
      </c>
      <c r="O5656" s="22">
        <v>47.060001370000002</v>
      </c>
      <c r="P5656" s="22">
        <f t="shared" si="886"/>
        <v>-1.3699999996674705E-6</v>
      </c>
      <c r="Q5656" s="23">
        <f t="shared" si="887"/>
        <v>2.9111771351133528E-6</v>
      </c>
      <c r="R5656" s="24">
        <v>5486218</v>
      </c>
      <c r="S5656" s="24">
        <v>5486200</v>
      </c>
      <c r="T5656" s="24">
        <f t="shared" si="888"/>
        <v>18</v>
      </c>
      <c r="U5656" s="23">
        <f t="shared" si="889"/>
        <v>3.2809594983777477E-4</v>
      </c>
    </row>
    <row r="5657" spans="1:21" x14ac:dyDescent="0.3">
      <c r="A5657" s="21">
        <v>43927</v>
      </c>
      <c r="B5657" s="22">
        <v>48.63</v>
      </c>
      <c r="C5657" s="22">
        <v>48.630001069999999</v>
      </c>
      <c r="D5657" s="22">
        <f t="shared" si="880"/>
        <v>-1.0699999961616413E-6</v>
      </c>
      <c r="E5657" s="23">
        <f t="shared" si="881"/>
        <v>2.2002878318292443E-6</v>
      </c>
      <c r="F5657" s="22">
        <v>50.1</v>
      </c>
      <c r="G5657" s="22">
        <v>50.099998470000003</v>
      </c>
      <c r="H5657" s="22">
        <f t="shared" si="882"/>
        <v>1.5299999986950752E-6</v>
      </c>
      <c r="I5657" s="23">
        <f t="shared" si="883"/>
        <v>3.0538923062268011E-6</v>
      </c>
      <c r="J5657" s="22">
        <v>48.51</v>
      </c>
      <c r="K5657" s="22">
        <v>48.509998320000001</v>
      </c>
      <c r="L5657" s="22">
        <f t="shared" si="884"/>
        <v>1.6799999968952761E-6</v>
      </c>
      <c r="M5657" s="23">
        <f t="shared" si="885"/>
        <v>3.4632035767410763E-6</v>
      </c>
      <c r="N5657" s="22">
        <v>49.97</v>
      </c>
      <c r="O5657" s="22">
        <v>49.97000122</v>
      </c>
      <c r="P5657" s="22">
        <f t="shared" si="886"/>
        <v>-1.2200000014672696E-6</v>
      </c>
      <c r="Q5657" s="23">
        <f t="shared" si="887"/>
        <v>2.4414648222561511E-6</v>
      </c>
      <c r="R5657" s="24">
        <v>7370313</v>
      </c>
      <c r="S5657" s="24">
        <v>7370300</v>
      </c>
      <c r="T5657" s="24">
        <f t="shared" si="888"/>
        <v>13</v>
      </c>
      <c r="U5657" s="23">
        <f t="shared" si="889"/>
        <v>1.7638359361220031E-4</v>
      </c>
    </row>
    <row r="5658" spans="1:21" x14ac:dyDescent="0.3">
      <c r="A5658" s="21">
        <v>43928</v>
      </c>
      <c r="B5658" s="22">
        <v>51.29</v>
      </c>
      <c r="C5658" s="22">
        <v>51.290000919999997</v>
      </c>
      <c r="D5658" s="22">
        <f t="shared" si="880"/>
        <v>-9.1999999796144039E-7</v>
      </c>
      <c r="E5658" s="23">
        <f t="shared" si="881"/>
        <v>1.7937219369452109E-6</v>
      </c>
      <c r="F5658" s="22">
        <v>51.32</v>
      </c>
      <c r="G5658" s="22">
        <v>51.319999690000003</v>
      </c>
      <c r="H5658" s="22">
        <f t="shared" si="882"/>
        <v>3.0999999722780558E-7</v>
      </c>
      <c r="I5658" s="23">
        <f t="shared" si="883"/>
        <v>6.0405299902644165E-7</v>
      </c>
      <c r="J5658" s="22">
        <v>49.66</v>
      </c>
      <c r="K5658" s="22">
        <v>49.659999849999998</v>
      </c>
      <c r="L5658" s="22">
        <f t="shared" si="884"/>
        <v>1.4999999820020093E-7</v>
      </c>
      <c r="M5658" s="23">
        <f t="shared" si="885"/>
        <v>3.0205396426355596E-7</v>
      </c>
      <c r="N5658" s="22">
        <v>49.72</v>
      </c>
      <c r="O5658" s="22">
        <v>49.72000122</v>
      </c>
      <c r="P5658" s="22">
        <f t="shared" si="886"/>
        <v>-1.2200000014672696E-6</v>
      </c>
      <c r="Q5658" s="23">
        <f t="shared" si="887"/>
        <v>2.4537408920587904E-6</v>
      </c>
      <c r="R5658" s="24">
        <v>6569106</v>
      </c>
      <c r="S5658" s="24">
        <v>6568700</v>
      </c>
      <c r="T5658" s="24">
        <f t="shared" si="888"/>
        <v>406</v>
      </c>
      <c r="U5658" s="23">
        <f t="shared" si="889"/>
        <v>6.1808272565347794E-3</v>
      </c>
    </row>
    <row r="5659" spans="1:21" x14ac:dyDescent="0.3">
      <c r="A5659" s="21">
        <v>43929</v>
      </c>
      <c r="B5659" s="22">
        <v>50.21</v>
      </c>
      <c r="C5659" s="22">
        <v>50.209999080000003</v>
      </c>
      <c r="D5659" s="22">
        <f t="shared" si="880"/>
        <v>9.1999999796144039E-7</v>
      </c>
      <c r="E5659" s="23">
        <f t="shared" si="881"/>
        <v>1.8323043513615622E-6</v>
      </c>
      <c r="F5659" s="22">
        <v>50.6</v>
      </c>
      <c r="G5659" s="22">
        <v>50.599998470000003</v>
      </c>
      <c r="H5659" s="22">
        <f t="shared" si="882"/>
        <v>1.5299999986950752E-6</v>
      </c>
      <c r="I5659" s="23">
        <f t="shared" si="883"/>
        <v>3.0237155038694115E-6</v>
      </c>
      <c r="J5659" s="22">
        <v>49.54</v>
      </c>
      <c r="K5659" s="22">
        <v>49.540000919999997</v>
      </c>
      <c r="L5659" s="22">
        <f t="shared" si="884"/>
        <v>-9.1999999796144039E-7</v>
      </c>
      <c r="M5659" s="23">
        <f t="shared" si="885"/>
        <v>1.8570851450873176E-6</v>
      </c>
      <c r="N5659" s="22">
        <v>50.27</v>
      </c>
      <c r="O5659" s="22">
        <v>50.270000459999999</v>
      </c>
      <c r="P5659" s="22">
        <f t="shared" si="886"/>
        <v>-4.5999999542800651E-7</v>
      </c>
      <c r="Q5659" s="23">
        <f t="shared" si="887"/>
        <v>9.1505866564300104E-7</v>
      </c>
      <c r="R5659" s="24">
        <v>6325869</v>
      </c>
      <c r="S5659" s="24">
        <v>6325900</v>
      </c>
      <c r="T5659" s="24">
        <f t="shared" si="888"/>
        <v>-31</v>
      </c>
      <c r="U5659" s="23">
        <f t="shared" si="889"/>
        <v>4.9004884680440728E-4</v>
      </c>
    </row>
    <row r="5660" spans="1:21" x14ac:dyDescent="0.3">
      <c r="A5660" s="21">
        <v>43930</v>
      </c>
      <c r="B5660" s="22">
        <v>50.28</v>
      </c>
      <c r="C5660" s="22">
        <v>50.27999878</v>
      </c>
      <c r="D5660" s="22">
        <f t="shared" si="880"/>
        <v>1.2200000014672696E-6</v>
      </c>
      <c r="E5660" s="23">
        <f t="shared" si="881"/>
        <v>2.4264121540761694E-6</v>
      </c>
      <c r="F5660" s="22">
        <v>50.66</v>
      </c>
      <c r="G5660" s="22">
        <v>50.659999849999998</v>
      </c>
      <c r="H5660" s="22">
        <f t="shared" si="882"/>
        <v>1.4999999820020093E-7</v>
      </c>
      <c r="I5660" s="23">
        <f t="shared" si="883"/>
        <v>2.9609158832281547E-7</v>
      </c>
      <c r="J5660" s="22">
        <v>47.72</v>
      </c>
      <c r="K5660" s="22">
        <v>47.72000122</v>
      </c>
      <c r="L5660" s="22">
        <f t="shared" si="884"/>
        <v>-1.2200000014672696E-6</v>
      </c>
      <c r="M5660" s="23">
        <f t="shared" si="885"/>
        <v>2.5565799880071117E-6</v>
      </c>
      <c r="N5660" s="22">
        <v>48.33</v>
      </c>
      <c r="O5660" s="22">
        <v>48.33000183</v>
      </c>
      <c r="P5660" s="22">
        <f t="shared" si="886"/>
        <v>-1.8300000022009044E-6</v>
      </c>
      <c r="Q5660" s="23">
        <f t="shared" si="887"/>
        <v>3.786467893458601E-6</v>
      </c>
      <c r="R5660" s="24">
        <v>12279621</v>
      </c>
      <c r="S5660" s="24">
        <v>12274000</v>
      </c>
      <c r="T5660" s="24">
        <f t="shared" si="888"/>
        <v>5621</v>
      </c>
      <c r="U5660" s="23">
        <f t="shared" si="889"/>
        <v>4.5795991526804629E-2</v>
      </c>
    </row>
    <row r="5661" spans="1:21" x14ac:dyDescent="0.3">
      <c r="A5661" s="21">
        <v>43934</v>
      </c>
      <c r="B5661" s="22">
        <v>48.74</v>
      </c>
      <c r="C5661" s="22">
        <v>48.740001679999999</v>
      </c>
      <c r="D5661" s="22">
        <f t="shared" si="880"/>
        <v>-1.6799999968952761E-6</v>
      </c>
      <c r="E5661" s="23">
        <f t="shared" si="881"/>
        <v>3.446860769364003E-6</v>
      </c>
      <c r="F5661" s="22">
        <v>49.09</v>
      </c>
      <c r="G5661" s="22">
        <v>49.090000150000002</v>
      </c>
      <c r="H5661" s="22">
        <f t="shared" si="882"/>
        <v>-1.4999999820020093E-7</v>
      </c>
      <c r="I5661" s="23">
        <f t="shared" si="883"/>
        <v>3.0556120949655553E-7</v>
      </c>
      <c r="J5661" s="22">
        <v>47.96</v>
      </c>
      <c r="K5661" s="22">
        <v>47.959999080000003</v>
      </c>
      <c r="L5661" s="22">
        <f t="shared" si="884"/>
        <v>9.1999999796144039E-7</v>
      </c>
      <c r="M5661" s="23">
        <f t="shared" si="885"/>
        <v>1.9182652535643886E-6</v>
      </c>
      <c r="N5661" s="22">
        <v>48.75</v>
      </c>
      <c r="O5661" s="22">
        <v>48.75</v>
      </c>
      <c r="P5661" s="22">
        <f t="shared" si="886"/>
        <v>0</v>
      </c>
      <c r="Q5661" s="23">
        <f t="shared" si="887"/>
        <v>0</v>
      </c>
      <c r="R5661" s="24">
        <v>9873226</v>
      </c>
      <c r="S5661" s="24">
        <v>9873200</v>
      </c>
      <c r="T5661" s="24">
        <f t="shared" si="888"/>
        <v>26</v>
      </c>
      <c r="U5661" s="23">
        <f t="shared" si="889"/>
        <v>2.633391402989912E-4</v>
      </c>
    </row>
    <row r="5662" spans="1:21" x14ac:dyDescent="0.3">
      <c r="A5662" s="21">
        <v>43935</v>
      </c>
      <c r="B5662" s="22">
        <v>50</v>
      </c>
      <c r="C5662" s="22">
        <v>50</v>
      </c>
      <c r="D5662" s="22">
        <f t="shared" si="880"/>
        <v>0</v>
      </c>
      <c r="E5662" s="23">
        <f t="shared" si="881"/>
        <v>0</v>
      </c>
      <c r="F5662" s="22">
        <v>51.27</v>
      </c>
      <c r="G5662" s="22">
        <v>51.270000459999999</v>
      </c>
      <c r="H5662" s="22">
        <f t="shared" si="882"/>
        <v>-4.5999999542800651E-7</v>
      </c>
      <c r="I5662" s="23">
        <f t="shared" si="883"/>
        <v>8.9721082758111315E-7</v>
      </c>
      <c r="J5662" s="22">
        <v>49.95</v>
      </c>
      <c r="K5662" s="22">
        <v>49.950000760000002</v>
      </c>
      <c r="L5662" s="22">
        <f t="shared" si="884"/>
        <v>-7.5999999893383574E-7</v>
      </c>
      <c r="M5662" s="23">
        <f t="shared" si="885"/>
        <v>1.5215214962367815E-6</v>
      </c>
      <c r="N5662" s="22">
        <v>50.63</v>
      </c>
      <c r="O5662" s="22">
        <v>50.630001069999999</v>
      </c>
      <c r="P5662" s="22">
        <f t="shared" si="886"/>
        <v>-1.0699999961616413E-6</v>
      </c>
      <c r="Q5662" s="23">
        <f t="shared" si="887"/>
        <v>2.1133714666177496E-6</v>
      </c>
      <c r="R5662" s="24">
        <v>11068762</v>
      </c>
      <c r="S5662" s="24">
        <v>11068800</v>
      </c>
      <c r="T5662" s="24">
        <f t="shared" si="888"/>
        <v>-38</v>
      </c>
      <c r="U5662" s="23">
        <f t="shared" si="889"/>
        <v>3.4330731425267417E-4</v>
      </c>
    </row>
    <row r="5663" spans="1:21" x14ac:dyDescent="0.3">
      <c r="A5663" s="21">
        <v>43936</v>
      </c>
      <c r="B5663" s="22">
        <v>49.76</v>
      </c>
      <c r="C5663" s="22">
        <v>49.759998320000001</v>
      </c>
      <c r="D5663" s="22">
        <f t="shared" si="880"/>
        <v>1.6799999968952761E-6</v>
      </c>
      <c r="E5663" s="23">
        <f t="shared" si="881"/>
        <v>3.3762058955296127E-6</v>
      </c>
      <c r="F5663" s="22">
        <v>49.97</v>
      </c>
      <c r="G5663" s="22">
        <v>49.97000122</v>
      </c>
      <c r="H5663" s="22">
        <f t="shared" si="882"/>
        <v>-1.2200000014672696E-6</v>
      </c>
      <c r="I5663" s="23">
        <f t="shared" si="883"/>
        <v>2.4414648222561511E-6</v>
      </c>
      <c r="J5663" s="22">
        <v>49.04</v>
      </c>
      <c r="K5663" s="22">
        <v>49.040000919999997</v>
      </c>
      <c r="L5663" s="22">
        <f t="shared" si="884"/>
        <v>-9.1999999796144039E-7</v>
      </c>
      <c r="M5663" s="23">
        <f t="shared" si="885"/>
        <v>1.8760195365050176E-6</v>
      </c>
      <c r="N5663" s="22">
        <v>49.66</v>
      </c>
      <c r="O5663" s="22">
        <v>49.659999849999998</v>
      </c>
      <c r="P5663" s="22">
        <f t="shared" si="886"/>
        <v>1.4999999820020093E-7</v>
      </c>
      <c r="Q5663" s="23">
        <f t="shared" si="887"/>
        <v>3.0205396426355596E-7</v>
      </c>
      <c r="R5663" s="24">
        <v>9398059</v>
      </c>
      <c r="S5663" s="24">
        <v>9398100</v>
      </c>
      <c r="T5663" s="24">
        <f t="shared" si="888"/>
        <v>-41</v>
      </c>
      <c r="U5663" s="23">
        <f t="shared" si="889"/>
        <v>4.3625839265383427E-4</v>
      </c>
    </row>
    <row r="5664" spans="1:21" x14ac:dyDescent="0.3">
      <c r="A5664" s="21">
        <v>43937</v>
      </c>
      <c r="B5664" s="22">
        <v>51.81</v>
      </c>
      <c r="C5664" s="22">
        <v>51.810001370000002</v>
      </c>
      <c r="D5664" s="22">
        <f t="shared" si="880"/>
        <v>-1.3699999996674705E-6</v>
      </c>
      <c r="E5664" s="23">
        <f t="shared" si="881"/>
        <v>2.6442770960063199E-6</v>
      </c>
      <c r="F5664" s="22">
        <v>53.14</v>
      </c>
      <c r="G5664" s="22">
        <v>53.13999939</v>
      </c>
      <c r="H5664" s="22">
        <f t="shared" si="882"/>
        <v>6.1000000073363481E-7</v>
      </c>
      <c r="I5664" s="23">
        <f t="shared" si="883"/>
        <v>1.1479111925778944E-6</v>
      </c>
      <c r="J5664" s="22">
        <v>51.68</v>
      </c>
      <c r="K5664" s="22">
        <v>51.680000309999997</v>
      </c>
      <c r="L5664" s="22">
        <f t="shared" si="884"/>
        <v>-3.0999999722780558E-7</v>
      </c>
      <c r="M5664" s="23">
        <f t="shared" si="885"/>
        <v>5.998451922760943E-7</v>
      </c>
      <c r="N5664" s="22">
        <v>52.4</v>
      </c>
      <c r="O5664" s="22">
        <v>52.400001529999997</v>
      </c>
      <c r="P5664" s="22">
        <f t="shared" si="886"/>
        <v>-1.5299999986950752E-6</v>
      </c>
      <c r="Q5664" s="23">
        <f t="shared" si="887"/>
        <v>2.9198472404988789E-6</v>
      </c>
      <c r="R5664" s="24">
        <v>18615873</v>
      </c>
      <c r="S5664" s="24">
        <v>18615900</v>
      </c>
      <c r="T5664" s="24">
        <f t="shared" si="888"/>
        <v>-27</v>
      </c>
      <c r="U5664" s="23">
        <f t="shared" si="889"/>
        <v>1.4503730681836495E-4</v>
      </c>
    </row>
    <row r="5665" spans="1:21" x14ac:dyDescent="0.3">
      <c r="A5665" s="21">
        <v>43938</v>
      </c>
      <c r="B5665" s="22">
        <v>54.13</v>
      </c>
      <c r="C5665" s="22">
        <v>54.130001069999999</v>
      </c>
      <c r="D5665" s="22">
        <f t="shared" si="880"/>
        <v>-1.0699999961616413E-6</v>
      </c>
      <c r="E5665" s="23">
        <f t="shared" si="881"/>
        <v>1.9767226584347107E-6</v>
      </c>
      <c r="F5665" s="22">
        <v>54.19</v>
      </c>
      <c r="G5665" s="22">
        <v>54.189998629999998</v>
      </c>
      <c r="H5665" s="22">
        <f t="shared" si="882"/>
        <v>1.3699999996674705E-6</v>
      </c>
      <c r="I5665" s="23">
        <f t="shared" si="883"/>
        <v>2.5281417868666046E-6</v>
      </c>
      <c r="J5665" s="22">
        <v>53</v>
      </c>
      <c r="K5665" s="22">
        <v>53</v>
      </c>
      <c r="L5665" s="22">
        <f t="shared" si="884"/>
        <v>0</v>
      </c>
      <c r="M5665" s="23">
        <f t="shared" si="885"/>
        <v>0</v>
      </c>
      <c r="N5665" s="22">
        <v>53.69</v>
      </c>
      <c r="O5665" s="22">
        <v>53.689998629999998</v>
      </c>
      <c r="P5665" s="22">
        <f t="shared" si="886"/>
        <v>1.3699999996674705E-6</v>
      </c>
      <c r="Q5665" s="23">
        <f t="shared" si="887"/>
        <v>2.5516856670247053E-6</v>
      </c>
      <c r="R5665" s="24">
        <v>11288528</v>
      </c>
      <c r="S5665" s="24">
        <v>11288500</v>
      </c>
      <c r="T5665" s="24">
        <f t="shared" si="888"/>
        <v>28</v>
      </c>
      <c r="U5665" s="23">
        <f t="shared" si="889"/>
        <v>2.4804004074943523E-4</v>
      </c>
    </row>
    <row r="5666" spans="1:21" x14ac:dyDescent="0.3">
      <c r="A5666" s="21">
        <v>43941</v>
      </c>
      <c r="B5666" s="22">
        <v>53</v>
      </c>
      <c r="C5666" s="22">
        <v>53</v>
      </c>
      <c r="D5666" s="22">
        <f t="shared" si="880"/>
        <v>0</v>
      </c>
      <c r="E5666" s="23">
        <f t="shared" si="881"/>
        <v>0</v>
      </c>
      <c r="F5666" s="22">
        <v>53.82</v>
      </c>
      <c r="G5666" s="22">
        <v>53.819999690000003</v>
      </c>
      <c r="H5666" s="22">
        <f t="shared" si="882"/>
        <v>3.0999999722780558E-7</v>
      </c>
      <c r="I5666" s="23">
        <f t="shared" si="883"/>
        <v>5.7599405242175241E-7</v>
      </c>
      <c r="J5666" s="22">
        <v>52.56</v>
      </c>
      <c r="K5666" s="22">
        <v>52.560001370000002</v>
      </c>
      <c r="L5666" s="22">
        <f t="shared" si="884"/>
        <v>-1.3699999996674705E-6</v>
      </c>
      <c r="M5666" s="23">
        <f t="shared" si="885"/>
        <v>2.6065448324920211E-6</v>
      </c>
      <c r="N5666" s="22">
        <v>52.59</v>
      </c>
      <c r="O5666" s="22">
        <v>52.590000150000002</v>
      </c>
      <c r="P5666" s="22">
        <f t="shared" si="886"/>
        <v>-1.4999999820020093E-7</v>
      </c>
      <c r="Q5666" s="23">
        <f t="shared" si="887"/>
        <v>2.8522532377327051E-7</v>
      </c>
      <c r="R5666" s="24">
        <v>9901710</v>
      </c>
      <c r="S5666" s="24">
        <v>9901700</v>
      </c>
      <c r="T5666" s="24">
        <f t="shared" si="888"/>
        <v>10</v>
      </c>
      <c r="U5666" s="23">
        <f t="shared" si="889"/>
        <v>1.0099275881919266E-4</v>
      </c>
    </row>
    <row r="5667" spans="1:21" x14ac:dyDescent="0.3">
      <c r="A5667" s="21">
        <v>43942</v>
      </c>
      <c r="B5667" s="22">
        <v>51.6</v>
      </c>
      <c r="C5667" s="22">
        <v>51.599998470000003</v>
      </c>
      <c r="D5667" s="22">
        <f t="shared" si="880"/>
        <v>1.5299999986950752E-6</v>
      </c>
      <c r="E5667" s="23">
        <f t="shared" si="881"/>
        <v>2.9651163644599913E-6</v>
      </c>
      <c r="F5667" s="22">
        <v>51.81</v>
      </c>
      <c r="G5667" s="22">
        <v>51.810001370000002</v>
      </c>
      <c r="H5667" s="22">
        <f t="shared" si="882"/>
        <v>-1.3699999996674705E-6</v>
      </c>
      <c r="I5667" s="23">
        <f t="shared" si="883"/>
        <v>2.6442770960063199E-6</v>
      </c>
      <c r="J5667" s="22">
        <v>50.52</v>
      </c>
      <c r="K5667" s="22">
        <v>50.520000459999999</v>
      </c>
      <c r="L5667" s="22">
        <f t="shared" si="884"/>
        <v>-4.5999999542800651E-7</v>
      </c>
      <c r="M5667" s="23">
        <f t="shared" si="885"/>
        <v>9.1053046563651295E-7</v>
      </c>
      <c r="N5667" s="22">
        <v>51.37</v>
      </c>
      <c r="O5667" s="22">
        <v>51.369998930000001</v>
      </c>
      <c r="P5667" s="22">
        <f t="shared" si="886"/>
        <v>1.0699999961616413E-6</v>
      </c>
      <c r="Q5667" s="23">
        <f t="shared" si="887"/>
        <v>2.0829278147731538E-6</v>
      </c>
      <c r="R5667" s="24">
        <v>13102501</v>
      </c>
      <c r="S5667" s="24">
        <v>13102500</v>
      </c>
      <c r="T5667" s="24">
        <f t="shared" si="888"/>
        <v>1</v>
      </c>
      <c r="U5667" s="23">
        <f t="shared" si="889"/>
        <v>7.6321312726578906E-6</v>
      </c>
    </row>
    <row r="5668" spans="1:21" x14ac:dyDescent="0.3">
      <c r="A5668" s="21">
        <v>43943</v>
      </c>
      <c r="B5668" s="22">
        <v>52.48</v>
      </c>
      <c r="C5668" s="22">
        <v>52.479999540000001</v>
      </c>
      <c r="D5668" s="22">
        <f t="shared" si="880"/>
        <v>4.5999999542800651E-7</v>
      </c>
      <c r="E5668" s="23">
        <f t="shared" si="881"/>
        <v>8.7652438921497458E-7</v>
      </c>
      <c r="F5668" s="22">
        <v>53.11</v>
      </c>
      <c r="G5668" s="22">
        <v>53.11000061</v>
      </c>
      <c r="H5668" s="22">
        <f t="shared" si="882"/>
        <v>-6.1000000073363481E-7</v>
      </c>
      <c r="I5668" s="23">
        <f t="shared" si="883"/>
        <v>1.1485595814863893E-6</v>
      </c>
      <c r="J5668" s="22">
        <v>52.41</v>
      </c>
      <c r="K5668" s="22">
        <v>52.409999849999998</v>
      </c>
      <c r="L5668" s="22">
        <f t="shared" si="884"/>
        <v>1.4999999820020093E-7</v>
      </c>
      <c r="M5668" s="23">
        <f t="shared" si="885"/>
        <v>2.8620492010972779E-7</v>
      </c>
      <c r="N5668" s="22">
        <v>52.95</v>
      </c>
      <c r="O5668" s="22">
        <v>52.950000760000002</v>
      </c>
      <c r="P5668" s="22">
        <f t="shared" si="886"/>
        <v>-7.5999999893383574E-7</v>
      </c>
      <c r="Q5668" s="23">
        <f t="shared" si="887"/>
        <v>1.4353163135513346E-6</v>
      </c>
      <c r="R5668" s="24">
        <v>8256019</v>
      </c>
      <c r="S5668" s="24">
        <v>8255500</v>
      </c>
      <c r="T5668" s="24">
        <f t="shared" si="888"/>
        <v>519</v>
      </c>
      <c r="U5668" s="23">
        <f t="shared" si="889"/>
        <v>6.2867179456120165E-3</v>
      </c>
    </row>
    <row r="5669" spans="1:21" x14ac:dyDescent="0.3">
      <c r="A5669" s="21">
        <v>43944</v>
      </c>
      <c r="B5669" s="22">
        <v>52.81</v>
      </c>
      <c r="C5669" s="22">
        <v>52.810001370000002</v>
      </c>
      <c r="D5669" s="22">
        <f t="shared" si="880"/>
        <v>-1.3699999996674705E-6</v>
      </c>
      <c r="E5669" s="23">
        <f t="shared" si="881"/>
        <v>2.5942055749419694E-6</v>
      </c>
      <c r="F5669" s="22">
        <v>53.13</v>
      </c>
      <c r="G5669" s="22">
        <v>53.130001069999999</v>
      </c>
      <c r="H5669" s="22">
        <f t="shared" si="882"/>
        <v>-1.0699999961616413E-6</v>
      </c>
      <c r="I5669" s="23">
        <f t="shared" si="883"/>
        <v>2.0139280531010937E-6</v>
      </c>
      <c r="J5669" s="22">
        <v>52.26</v>
      </c>
      <c r="K5669" s="22">
        <v>52.259998320000001</v>
      </c>
      <c r="L5669" s="22">
        <f t="shared" si="884"/>
        <v>1.6799999968952761E-6</v>
      </c>
      <c r="M5669" s="23">
        <f t="shared" si="885"/>
        <v>3.2146958494109571E-6</v>
      </c>
      <c r="N5669" s="22">
        <v>52.64</v>
      </c>
      <c r="O5669" s="22">
        <v>52.63999939</v>
      </c>
      <c r="P5669" s="22">
        <f t="shared" si="886"/>
        <v>6.1000000073363481E-7</v>
      </c>
      <c r="Q5669" s="23">
        <f t="shared" si="887"/>
        <v>1.1588146044878493E-6</v>
      </c>
      <c r="R5669" s="24">
        <v>7619941</v>
      </c>
      <c r="S5669" s="24">
        <v>7619900</v>
      </c>
      <c r="T5669" s="24">
        <f t="shared" si="888"/>
        <v>41</v>
      </c>
      <c r="U5669" s="23">
        <f t="shared" si="889"/>
        <v>5.3806480400005251E-4</v>
      </c>
    </row>
    <row r="5670" spans="1:21" x14ac:dyDescent="0.3">
      <c r="A5670" s="21">
        <v>43945</v>
      </c>
      <c r="B5670" s="22">
        <v>52.6</v>
      </c>
      <c r="C5670" s="22">
        <v>52.599998470000003</v>
      </c>
      <c r="D5670" s="22">
        <f t="shared" si="880"/>
        <v>1.5299999986950752E-6</v>
      </c>
      <c r="E5670" s="23">
        <f t="shared" si="881"/>
        <v>2.9087453292754346E-6</v>
      </c>
      <c r="F5670" s="22">
        <v>52.89</v>
      </c>
      <c r="G5670" s="22">
        <v>52.88999939</v>
      </c>
      <c r="H5670" s="22">
        <f t="shared" si="882"/>
        <v>6.1000000073363481E-7</v>
      </c>
      <c r="I5670" s="23">
        <f t="shared" si="883"/>
        <v>1.1533371294554572E-6</v>
      </c>
      <c r="J5670" s="22">
        <v>52</v>
      </c>
      <c r="K5670" s="22">
        <v>52</v>
      </c>
      <c r="L5670" s="22">
        <f t="shared" si="884"/>
        <v>0</v>
      </c>
      <c r="M5670" s="23">
        <f t="shared" si="885"/>
        <v>0</v>
      </c>
      <c r="N5670" s="22">
        <v>52.73</v>
      </c>
      <c r="O5670" s="22">
        <v>52.729999540000001</v>
      </c>
      <c r="P5670" s="22">
        <f t="shared" si="886"/>
        <v>4.5999999542800651E-7</v>
      </c>
      <c r="Q5670" s="23">
        <f t="shared" si="887"/>
        <v>8.7236866952570143E-7</v>
      </c>
      <c r="R5670" s="24">
        <v>5701920</v>
      </c>
      <c r="S5670" s="24">
        <v>5701800</v>
      </c>
      <c r="T5670" s="24">
        <f t="shared" si="888"/>
        <v>120</v>
      </c>
      <c r="U5670" s="23">
        <f t="shared" si="889"/>
        <v>2.1045985478270017E-3</v>
      </c>
    </row>
    <row r="5671" spans="1:21" x14ac:dyDescent="0.3">
      <c r="A5671" s="21">
        <v>43948</v>
      </c>
      <c r="B5671" s="22">
        <v>53.15</v>
      </c>
      <c r="C5671" s="22">
        <v>53.150001529999997</v>
      </c>
      <c r="D5671" s="22">
        <f t="shared" si="880"/>
        <v>-1.5299999986950752E-6</v>
      </c>
      <c r="E5671" s="23">
        <f t="shared" si="881"/>
        <v>2.8786452580466659E-6</v>
      </c>
      <c r="F5671" s="22">
        <v>53.75</v>
      </c>
      <c r="G5671" s="22">
        <v>53.75</v>
      </c>
      <c r="H5671" s="22">
        <f t="shared" si="882"/>
        <v>0</v>
      </c>
      <c r="I5671" s="23">
        <f t="shared" si="883"/>
        <v>0</v>
      </c>
      <c r="J5671" s="22">
        <v>52.97</v>
      </c>
      <c r="K5671" s="22">
        <v>52.97000122</v>
      </c>
      <c r="L5671" s="22">
        <f t="shared" si="884"/>
        <v>-1.2200000014672696E-6</v>
      </c>
      <c r="M5671" s="23">
        <f t="shared" si="885"/>
        <v>2.3031904349034289E-6</v>
      </c>
      <c r="N5671" s="22">
        <v>53.51</v>
      </c>
      <c r="O5671" s="22">
        <v>53.509998320000001</v>
      </c>
      <c r="P5671" s="22">
        <f t="shared" si="886"/>
        <v>1.6799999968952761E-6</v>
      </c>
      <c r="Q5671" s="23">
        <f t="shared" si="887"/>
        <v>3.1396001675211343E-6</v>
      </c>
      <c r="R5671" s="24">
        <v>5812250</v>
      </c>
      <c r="S5671" s="24">
        <v>5812300</v>
      </c>
      <c r="T5671" s="24">
        <f t="shared" si="888"/>
        <v>-50</v>
      </c>
      <c r="U5671" s="23">
        <f t="shared" si="889"/>
        <v>8.60244653579478E-4</v>
      </c>
    </row>
    <row r="5672" spans="1:21" x14ac:dyDescent="0.3">
      <c r="A5672" s="21">
        <v>43949</v>
      </c>
      <c r="B5672" s="22">
        <v>53.51</v>
      </c>
      <c r="C5672" s="22">
        <v>53.509998320000001</v>
      </c>
      <c r="D5672" s="22">
        <f t="shared" si="880"/>
        <v>1.6799999968952761E-6</v>
      </c>
      <c r="E5672" s="23">
        <f t="shared" si="881"/>
        <v>3.1396001675211343E-6</v>
      </c>
      <c r="F5672" s="22">
        <v>53.73</v>
      </c>
      <c r="G5672" s="22">
        <v>53.729999540000001</v>
      </c>
      <c r="H5672" s="22">
        <f t="shared" si="882"/>
        <v>4.5999999542800651E-7</v>
      </c>
      <c r="I5672" s="23">
        <f t="shared" si="883"/>
        <v>8.5613251324439996E-7</v>
      </c>
      <c r="J5672" s="22">
        <v>52.68</v>
      </c>
      <c r="K5672" s="22">
        <v>52.680000309999997</v>
      </c>
      <c r="L5672" s="22">
        <f t="shared" si="884"/>
        <v>-3.0999999722780558E-7</v>
      </c>
      <c r="M5672" s="23">
        <f t="shared" si="885"/>
        <v>5.884586093462109E-7</v>
      </c>
      <c r="N5672" s="22">
        <v>52.76</v>
      </c>
      <c r="O5672" s="22">
        <v>52.759998320000001</v>
      </c>
      <c r="P5672" s="22">
        <f t="shared" si="886"/>
        <v>1.6799999968952761E-6</v>
      </c>
      <c r="Q5672" s="23">
        <f t="shared" si="887"/>
        <v>3.1842305731431949E-6</v>
      </c>
      <c r="R5672" s="24">
        <v>8561068</v>
      </c>
      <c r="S5672" s="24">
        <v>8561100</v>
      </c>
      <c r="T5672" s="24">
        <f t="shared" si="888"/>
        <v>-32</v>
      </c>
      <c r="U5672" s="23">
        <f t="shared" si="889"/>
        <v>3.7378374274333909E-4</v>
      </c>
    </row>
    <row r="5673" spans="1:21" x14ac:dyDescent="0.3">
      <c r="A5673" s="21">
        <v>43950</v>
      </c>
      <c r="B5673" s="22">
        <v>53.75</v>
      </c>
      <c r="C5673" s="22">
        <v>53.75</v>
      </c>
      <c r="D5673" s="22">
        <f t="shared" si="880"/>
        <v>0</v>
      </c>
      <c r="E5673" s="23">
        <f t="shared" si="881"/>
        <v>0</v>
      </c>
      <c r="F5673" s="22">
        <v>54.69</v>
      </c>
      <c r="G5673" s="22">
        <v>54.689998629999998</v>
      </c>
      <c r="H5673" s="22">
        <f t="shared" si="882"/>
        <v>1.3699999996674705E-6</v>
      </c>
      <c r="I5673" s="23">
        <f t="shared" si="883"/>
        <v>2.5050284037051739E-6</v>
      </c>
      <c r="J5673" s="22">
        <v>53.43</v>
      </c>
      <c r="K5673" s="22">
        <v>53.430000309999997</v>
      </c>
      <c r="L5673" s="22">
        <f t="shared" si="884"/>
        <v>-3.0999999722780558E-7</v>
      </c>
      <c r="M5673" s="23">
        <f t="shared" si="885"/>
        <v>5.8019838186260641E-7</v>
      </c>
      <c r="N5673" s="22">
        <v>54.48</v>
      </c>
      <c r="O5673" s="22">
        <v>54.479999540000001</v>
      </c>
      <c r="P5673" s="22">
        <f t="shared" si="886"/>
        <v>4.5999999542800651E-7</v>
      </c>
      <c r="Q5673" s="23">
        <f t="shared" si="887"/>
        <v>8.4434654792951657E-7</v>
      </c>
      <c r="R5673" s="24">
        <v>8565518</v>
      </c>
      <c r="S5673" s="24">
        <v>8565500</v>
      </c>
      <c r="T5673" s="24">
        <f t="shared" si="888"/>
        <v>18</v>
      </c>
      <c r="U5673" s="23">
        <f t="shared" si="889"/>
        <v>2.1014535053411946E-4</v>
      </c>
    </row>
    <row r="5674" spans="1:21" x14ac:dyDescent="0.3">
      <c r="A5674" s="21">
        <v>43951</v>
      </c>
      <c r="B5674" s="22">
        <v>54.2</v>
      </c>
      <c r="C5674" s="22">
        <v>54.200000760000002</v>
      </c>
      <c r="D5674" s="22">
        <f t="shared" si="880"/>
        <v>-7.5999999893383574E-7</v>
      </c>
      <c r="E5674" s="23">
        <f t="shared" si="881"/>
        <v>1.4022140005110873E-6</v>
      </c>
      <c r="F5674" s="22">
        <v>54.41</v>
      </c>
      <c r="G5674" s="22">
        <v>54.409999849999998</v>
      </c>
      <c r="H5674" s="22">
        <f t="shared" si="882"/>
        <v>1.4999999820020093E-7</v>
      </c>
      <c r="I5674" s="23">
        <f t="shared" si="883"/>
        <v>2.7568461425055663E-7</v>
      </c>
      <c r="J5674" s="22">
        <v>52.96</v>
      </c>
      <c r="K5674" s="22">
        <v>52.959999080000003</v>
      </c>
      <c r="L5674" s="22">
        <f t="shared" si="884"/>
        <v>9.1999999796144039E-7</v>
      </c>
      <c r="M5674" s="23">
        <f t="shared" si="885"/>
        <v>1.7371601471739306E-6</v>
      </c>
      <c r="N5674" s="22">
        <v>53.13</v>
      </c>
      <c r="O5674" s="22">
        <v>53.130001069999999</v>
      </c>
      <c r="P5674" s="22">
        <f t="shared" si="886"/>
        <v>-1.0699999961616413E-6</v>
      </c>
      <c r="Q5674" s="23">
        <f t="shared" si="887"/>
        <v>2.0139280531010937E-6</v>
      </c>
      <c r="R5674" s="24">
        <v>6337929</v>
      </c>
      <c r="S5674" s="24">
        <v>6337900</v>
      </c>
      <c r="T5674" s="24">
        <f t="shared" si="888"/>
        <v>29</v>
      </c>
      <c r="U5674" s="23">
        <f t="shared" si="889"/>
        <v>4.5756480853279479E-4</v>
      </c>
    </row>
    <row r="5675" spans="1:21" x14ac:dyDescent="0.3">
      <c r="A5675" s="21">
        <v>43952</v>
      </c>
      <c r="B5675" s="22">
        <v>52.48</v>
      </c>
      <c r="C5675" s="22">
        <v>52.479999540000001</v>
      </c>
      <c r="D5675" s="22">
        <f t="shared" si="880"/>
        <v>4.5999999542800651E-7</v>
      </c>
      <c r="E5675" s="23">
        <f t="shared" si="881"/>
        <v>8.7652438921497458E-7</v>
      </c>
      <c r="F5675" s="22">
        <v>52.56</v>
      </c>
      <c r="G5675" s="22">
        <v>52.560001370000002</v>
      </c>
      <c r="H5675" s="22">
        <f t="shared" si="882"/>
        <v>-1.3699999996674705E-6</v>
      </c>
      <c r="I5675" s="23">
        <f t="shared" si="883"/>
        <v>2.6065448324920211E-6</v>
      </c>
      <c r="J5675" s="22">
        <v>51.09</v>
      </c>
      <c r="K5675" s="22">
        <v>51.090000150000002</v>
      </c>
      <c r="L5675" s="22">
        <f t="shared" si="884"/>
        <v>-1.4999999820020093E-7</v>
      </c>
      <c r="M5675" s="23">
        <f t="shared" si="885"/>
        <v>2.9359952585594369E-7</v>
      </c>
      <c r="N5675" s="22">
        <v>51.1</v>
      </c>
      <c r="O5675" s="22">
        <v>51.099998470000003</v>
      </c>
      <c r="P5675" s="22">
        <f t="shared" si="886"/>
        <v>1.5299999986950752E-6</v>
      </c>
      <c r="Q5675" s="23">
        <f t="shared" si="887"/>
        <v>2.9941292456071481E-6</v>
      </c>
      <c r="R5675" s="24">
        <v>10238697</v>
      </c>
      <c r="S5675" s="24">
        <v>10238700</v>
      </c>
      <c r="T5675" s="24">
        <f t="shared" si="888"/>
        <v>-3</v>
      </c>
      <c r="U5675" s="23">
        <f t="shared" si="889"/>
        <v>2.930059480207448E-5</v>
      </c>
    </row>
    <row r="5676" spans="1:21" x14ac:dyDescent="0.3">
      <c r="A5676" s="21">
        <v>43955</v>
      </c>
      <c r="B5676" s="22">
        <v>51.79</v>
      </c>
      <c r="C5676" s="22">
        <v>51.790000919999997</v>
      </c>
      <c r="D5676" s="22">
        <f t="shared" si="880"/>
        <v>-9.1999999796144039E-7</v>
      </c>
      <c r="E5676" s="23">
        <f t="shared" si="881"/>
        <v>1.7764046758418948E-6</v>
      </c>
      <c r="F5676" s="22">
        <v>52.18</v>
      </c>
      <c r="G5676" s="22">
        <v>52.180000309999997</v>
      </c>
      <c r="H5676" s="22">
        <f t="shared" si="882"/>
        <v>-3.0999999722780558E-7</v>
      </c>
      <c r="I5676" s="23">
        <f t="shared" si="883"/>
        <v>5.9409734646627794E-7</v>
      </c>
      <c r="J5676" s="22">
        <v>51.28</v>
      </c>
      <c r="K5676" s="22">
        <v>51.27999878</v>
      </c>
      <c r="L5676" s="22">
        <f t="shared" si="884"/>
        <v>1.2200000014672696E-6</v>
      </c>
      <c r="M5676" s="23">
        <f t="shared" si="885"/>
        <v>2.3790952232687817E-6</v>
      </c>
      <c r="N5676" s="22">
        <v>52.15</v>
      </c>
      <c r="O5676" s="22">
        <v>52.150001529999997</v>
      </c>
      <c r="P5676" s="22">
        <f t="shared" si="886"/>
        <v>-1.5299999986950752E-6</v>
      </c>
      <c r="Q5676" s="23">
        <f t="shared" si="887"/>
        <v>2.933844590234426E-6</v>
      </c>
      <c r="R5676" s="24">
        <v>7514029</v>
      </c>
      <c r="S5676" s="24">
        <v>7514000</v>
      </c>
      <c r="T5676" s="24">
        <f t="shared" si="888"/>
        <v>29</v>
      </c>
      <c r="U5676" s="23">
        <f t="shared" si="889"/>
        <v>3.8594623369709875E-4</v>
      </c>
    </row>
    <row r="5677" spans="1:21" x14ac:dyDescent="0.3">
      <c r="A5677" s="21">
        <v>43956</v>
      </c>
      <c r="B5677" s="22">
        <v>52.21</v>
      </c>
      <c r="C5677" s="22">
        <v>52.209999080000003</v>
      </c>
      <c r="D5677" s="22">
        <f t="shared" si="880"/>
        <v>9.1999999796144039E-7</v>
      </c>
      <c r="E5677" s="23">
        <f t="shared" si="881"/>
        <v>1.7621145645908721E-6</v>
      </c>
      <c r="F5677" s="22">
        <v>52.58</v>
      </c>
      <c r="G5677" s="22">
        <v>52.58000183</v>
      </c>
      <c r="H5677" s="22">
        <f t="shared" si="882"/>
        <v>-1.8300000022009044E-6</v>
      </c>
      <c r="I5677" s="23">
        <f t="shared" si="883"/>
        <v>3.4804106856397655E-6</v>
      </c>
      <c r="J5677" s="22">
        <v>51.58</v>
      </c>
      <c r="K5677" s="22">
        <v>51.58000183</v>
      </c>
      <c r="L5677" s="22">
        <f t="shared" si="884"/>
        <v>-1.8300000022009044E-6</v>
      </c>
      <c r="M5677" s="23">
        <f t="shared" si="885"/>
        <v>3.5478866562128321E-6</v>
      </c>
      <c r="N5677" s="22">
        <v>51.71</v>
      </c>
      <c r="O5677" s="22">
        <v>51.709999080000003</v>
      </c>
      <c r="P5677" s="22">
        <f t="shared" si="886"/>
        <v>9.1999999796144039E-7</v>
      </c>
      <c r="Q5677" s="23">
        <f t="shared" si="887"/>
        <v>1.7791529961896111E-6</v>
      </c>
      <c r="R5677" s="24">
        <v>7780707</v>
      </c>
      <c r="S5677" s="24">
        <v>7780700</v>
      </c>
      <c r="T5677" s="24">
        <f t="shared" si="888"/>
        <v>7</v>
      </c>
      <c r="U5677" s="23">
        <f t="shared" si="889"/>
        <v>8.996619841402444E-5</v>
      </c>
    </row>
    <row r="5678" spans="1:21" x14ac:dyDescent="0.3">
      <c r="A5678" s="21">
        <v>43957</v>
      </c>
      <c r="B5678" s="22">
        <v>52.11</v>
      </c>
      <c r="C5678" s="22">
        <v>52.11000061</v>
      </c>
      <c r="D5678" s="22">
        <f t="shared" si="880"/>
        <v>-6.1000000073363481E-7</v>
      </c>
      <c r="E5678" s="23">
        <f t="shared" si="881"/>
        <v>1.1706006401707367E-6</v>
      </c>
      <c r="F5678" s="22">
        <v>52.62</v>
      </c>
      <c r="G5678" s="22">
        <v>52.619998930000001</v>
      </c>
      <c r="H5678" s="22">
        <f t="shared" si="882"/>
        <v>1.0699999961616413E-6</v>
      </c>
      <c r="I5678" s="23">
        <f t="shared" si="883"/>
        <v>2.0334473924734481E-6</v>
      </c>
      <c r="J5678" s="22">
        <v>52</v>
      </c>
      <c r="K5678" s="22">
        <v>52</v>
      </c>
      <c r="L5678" s="22">
        <f t="shared" si="884"/>
        <v>0</v>
      </c>
      <c r="M5678" s="23">
        <f t="shared" si="885"/>
        <v>0</v>
      </c>
      <c r="N5678" s="22">
        <v>52.13</v>
      </c>
      <c r="O5678" s="22">
        <v>52.130001069999999</v>
      </c>
      <c r="P5678" s="22">
        <f t="shared" si="886"/>
        <v>-1.0699999961616413E-6</v>
      </c>
      <c r="Q5678" s="23">
        <f t="shared" si="887"/>
        <v>2.0525608559356229E-6</v>
      </c>
      <c r="R5678" s="24">
        <v>8206720</v>
      </c>
      <c r="S5678" s="24">
        <v>8206700</v>
      </c>
      <c r="T5678" s="24">
        <f t="shared" si="888"/>
        <v>20</v>
      </c>
      <c r="U5678" s="23">
        <f t="shared" si="889"/>
        <v>2.4370331558360852E-4</v>
      </c>
    </row>
    <row r="5679" spans="1:21" x14ac:dyDescent="0.3">
      <c r="A5679" s="21">
        <v>43958</v>
      </c>
      <c r="B5679" s="22">
        <v>52.95</v>
      </c>
      <c r="C5679" s="22">
        <v>52.950000760000002</v>
      </c>
      <c r="D5679" s="22">
        <f t="shared" si="880"/>
        <v>-7.5999999893383574E-7</v>
      </c>
      <c r="E5679" s="23">
        <f t="shared" si="881"/>
        <v>1.4353163135513346E-6</v>
      </c>
      <c r="F5679" s="22">
        <v>52.98</v>
      </c>
      <c r="G5679" s="22">
        <v>52.979999540000001</v>
      </c>
      <c r="H5679" s="22">
        <f t="shared" si="882"/>
        <v>4.5999999542800651E-7</v>
      </c>
      <c r="I5679" s="23">
        <f t="shared" si="883"/>
        <v>8.6825216953938554E-7</v>
      </c>
      <c r="J5679" s="22">
        <v>52.1</v>
      </c>
      <c r="K5679" s="22">
        <v>52.099998470000003</v>
      </c>
      <c r="L5679" s="22">
        <f t="shared" si="884"/>
        <v>1.5299999986950752E-6</v>
      </c>
      <c r="M5679" s="23">
        <f t="shared" si="885"/>
        <v>2.9366603524490951E-6</v>
      </c>
      <c r="N5679" s="22">
        <v>52.33</v>
      </c>
      <c r="O5679" s="22">
        <v>52.33000183</v>
      </c>
      <c r="P5679" s="22">
        <f t="shared" si="886"/>
        <v>-1.8300000022009044E-6</v>
      </c>
      <c r="Q5679" s="23">
        <f t="shared" si="887"/>
        <v>3.4970379098129381E-6</v>
      </c>
      <c r="R5679" s="24">
        <v>5495879</v>
      </c>
      <c r="S5679" s="24">
        <v>5493400</v>
      </c>
      <c r="T5679" s="24">
        <f t="shared" si="888"/>
        <v>2479</v>
      </c>
      <c r="U5679" s="23">
        <f t="shared" si="889"/>
        <v>4.5126879528161065E-2</v>
      </c>
    </row>
    <row r="5680" spans="1:21" x14ac:dyDescent="0.3">
      <c r="A5680" s="21">
        <v>43959</v>
      </c>
      <c r="B5680" s="22">
        <v>52.62</v>
      </c>
      <c r="C5680" s="22">
        <v>52.619998930000001</v>
      </c>
      <c r="D5680" s="22">
        <f t="shared" si="880"/>
        <v>1.0699999961616413E-6</v>
      </c>
      <c r="E5680" s="23">
        <f t="shared" si="881"/>
        <v>2.0334473924734481E-6</v>
      </c>
      <c r="F5680" s="22">
        <v>53.34</v>
      </c>
      <c r="G5680" s="22">
        <v>53.340000150000002</v>
      </c>
      <c r="H5680" s="22">
        <f t="shared" si="882"/>
        <v>-1.4999999820020093E-7</v>
      </c>
      <c r="I5680" s="23">
        <f t="shared" si="883"/>
        <v>2.8121484397896262E-7</v>
      </c>
      <c r="J5680" s="22">
        <v>52.47</v>
      </c>
      <c r="K5680" s="22">
        <v>52.47000122</v>
      </c>
      <c r="L5680" s="22">
        <f t="shared" si="884"/>
        <v>-1.2200000014672696E-6</v>
      </c>
      <c r="M5680" s="23">
        <f t="shared" si="885"/>
        <v>2.325138122928501E-6</v>
      </c>
      <c r="N5680" s="22">
        <v>52.91</v>
      </c>
      <c r="O5680" s="22">
        <v>52.909999849999998</v>
      </c>
      <c r="P5680" s="22">
        <f t="shared" si="886"/>
        <v>1.4999999820020093E-7</v>
      </c>
      <c r="Q5680" s="23">
        <f t="shared" si="887"/>
        <v>2.8350028090238398E-7</v>
      </c>
      <c r="R5680" s="24">
        <v>6087907</v>
      </c>
      <c r="S5680" s="24">
        <v>6086000</v>
      </c>
      <c r="T5680" s="24">
        <f t="shared" si="888"/>
        <v>1907</v>
      </c>
      <c r="U5680" s="23">
        <f t="shared" si="889"/>
        <v>3.1334209661518238E-2</v>
      </c>
    </row>
    <row r="5681" spans="1:21" x14ac:dyDescent="0.3">
      <c r="A5681" s="21">
        <v>43962</v>
      </c>
      <c r="B5681" s="22">
        <v>52.61</v>
      </c>
      <c r="C5681" s="22">
        <v>52.61000061</v>
      </c>
      <c r="D5681" s="22">
        <f t="shared" si="880"/>
        <v>-6.1000000073363481E-7</v>
      </c>
      <c r="E5681" s="23">
        <f t="shared" si="881"/>
        <v>1.1594753728584587E-6</v>
      </c>
      <c r="F5681" s="22">
        <v>52.83</v>
      </c>
      <c r="G5681" s="22">
        <v>52.83000183</v>
      </c>
      <c r="H5681" s="22">
        <f t="shared" si="882"/>
        <v>-1.8300000022009044E-6</v>
      </c>
      <c r="I5681" s="23">
        <f t="shared" si="883"/>
        <v>3.4639408268233716E-6</v>
      </c>
      <c r="J5681" s="22">
        <v>52.38</v>
      </c>
      <c r="K5681" s="22">
        <v>52.380001069999999</v>
      </c>
      <c r="L5681" s="22">
        <f t="shared" si="884"/>
        <v>-1.0699999961616413E-6</v>
      </c>
      <c r="M5681" s="23">
        <f t="shared" si="885"/>
        <v>2.0427643648416624E-6</v>
      </c>
      <c r="N5681" s="22">
        <v>52.4</v>
      </c>
      <c r="O5681" s="22">
        <v>52.400001529999997</v>
      </c>
      <c r="P5681" s="22">
        <f t="shared" si="886"/>
        <v>-1.5299999986950752E-6</v>
      </c>
      <c r="Q5681" s="23">
        <f t="shared" si="887"/>
        <v>2.9198472404988789E-6</v>
      </c>
      <c r="R5681" s="24">
        <v>6459336</v>
      </c>
      <c r="S5681" s="24">
        <v>6459300</v>
      </c>
      <c r="T5681" s="24">
        <f t="shared" si="888"/>
        <v>36</v>
      </c>
      <c r="U5681" s="23">
        <f t="shared" si="889"/>
        <v>5.5733593423435974E-4</v>
      </c>
    </row>
    <row r="5682" spans="1:21" x14ac:dyDescent="0.3">
      <c r="A5682" s="21">
        <v>43963</v>
      </c>
      <c r="B5682" s="22">
        <v>52.64</v>
      </c>
      <c r="C5682" s="22">
        <v>52.63999939</v>
      </c>
      <c r="D5682" s="22">
        <f t="shared" si="880"/>
        <v>6.1000000073363481E-7</v>
      </c>
      <c r="E5682" s="23">
        <f t="shared" si="881"/>
        <v>1.1588146044878493E-6</v>
      </c>
      <c r="F5682" s="22">
        <v>52.64</v>
      </c>
      <c r="G5682" s="22">
        <v>52.63999939</v>
      </c>
      <c r="H5682" s="22">
        <f t="shared" si="882"/>
        <v>6.1000000073363481E-7</v>
      </c>
      <c r="I5682" s="23">
        <f t="shared" si="883"/>
        <v>1.1588146044878493E-6</v>
      </c>
      <c r="J5682" s="22">
        <v>51.08</v>
      </c>
      <c r="K5682" s="22">
        <v>51.08000183</v>
      </c>
      <c r="L5682" s="22">
        <f t="shared" si="884"/>
        <v>-1.8300000022009044E-6</v>
      </c>
      <c r="M5682" s="23">
        <f t="shared" si="885"/>
        <v>3.5826153810474605E-6</v>
      </c>
      <c r="N5682" s="22">
        <v>51.1</v>
      </c>
      <c r="O5682" s="22">
        <v>51.099998470000003</v>
      </c>
      <c r="P5682" s="22">
        <f t="shared" si="886"/>
        <v>1.5299999986950752E-6</v>
      </c>
      <c r="Q5682" s="23">
        <f t="shared" si="887"/>
        <v>2.9941292456071481E-6</v>
      </c>
      <c r="R5682" s="24">
        <v>8584464</v>
      </c>
      <c r="S5682" s="24">
        <v>8584500</v>
      </c>
      <c r="T5682" s="24">
        <f t="shared" si="888"/>
        <v>-36</v>
      </c>
      <c r="U5682" s="23">
        <f t="shared" si="889"/>
        <v>4.1936047527520528E-4</v>
      </c>
    </row>
    <row r="5683" spans="1:21" x14ac:dyDescent="0.3">
      <c r="A5683" s="21">
        <v>43964</v>
      </c>
      <c r="B5683" s="22">
        <v>51.91</v>
      </c>
      <c r="C5683" s="22">
        <v>51.909999849999998</v>
      </c>
      <c r="D5683" s="22">
        <f t="shared" si="880"/>
        <v>1.4999999820020093E-7</v>
      </c>
      <c r="E5683" s="23">
        <f t="shared" si="881"/>
        <v>2.8896166178702257E-7</v>
      </c>
      <c r="F5683" s="22">
        <v>52.02</v>
      </c>
      <c r="G5683" s="22">
        <v>52.020000459999999</v>
      </c>
      <c r="H5683" s="22">
        <f t="shared" si="882"/>
        <v>-4.5999999542800651E-7</v>
      </c>
      <c r="I5683" s="23">
        <f t="shared" si="883"/>
        <v>8.8427526213060421E-7</v>
      </c>
      <c r="J5683" s="22">
        <v>50.48</v>
      </c>
      <c r="K5683" s="22">
        <v>50.479999540000001</v>
      </c>
      <c r="L5683" s="22">
        <f t="shared" si="884"/>
        <v>4.5999999542800651E-7</v>
      </c>
      <c r="M5683" s="23">
        <f t="shared" si="885"/>
        <v>9.1125198022932966E-7</v>
      </c>
      <c r="N5683" s="22">
        <v>50.92</v>
      </c>
      <c r="O5683" s="22">
        <v>50.91999817</v>
      </c>
      <c r="P5683" s="22">
        <f t="shared" si="886"/>
        <v>1.8300000022009044E-6</v>
      </c>
      <c r="Q5683" s="23">
        <f t="shared" si="887"/>
        <v>3.5938728750368773E-6</v>
      </c>
      <c r="R5683" s="24">
        <v>8610955</v>
      </c>
      <c r="S5683" s="24">
        <v>8611000</v>
      </c>
      <c r="T5683" s="24">
        <f t="shared" si="888"/>
        <v>-45</v>
      </c>
      <c r="U5683" s="23">
        <f t="shared" si="889"/>
        <v>5.2258738822436414E-4</v>
      </c>
    </row>
    <row r="5684" spans="1:21" x14ac:dyDescent="0.3">
      <c r="A5684" s="21">
        <v>43965</v>
      </c>
      <c r="B5684" s="22">
        <v>50.43</v>
      </c>
      <c r="C5684" s="22">
        <v>50.430000309999997</v>
      </c>
      <c r="D5684" s="22">
        <f t="shared" si="880"/>
        <v>-3.0999999722780558E-7</v>
      </c>
      <c r="E5684" s="23">
        <f t="shared" si="881"/>
        <v>6.1471345493197279E-7</v>
      </c>
      <c r="F5684" s="22">
        <v>52.15</v>
      </c>
      <c r="G5684" s="22">
        <v>52.150001529999997</v>
      </c>
      <c r="H5684" s="22">
        <f t="shared" si="882"/>
        <v>-1.5299999986950752E-6</v>
      </c>
      <c r="I5684" s="23">
        <f t="shared" si="883"/>
        <v>2.933844590234426E-6</v>
      </c>
      <c r="J5684" s="22">
        <v>49.79</v>
      </c>
      <c r="K5684" s="22">
        <v>49.790000919999997</v>
      </c>
      <c r="L5684" s="22">
        <f t="shared" si="884"/>
        <v>-9.1999999796144039E-7</v>
      </c>
      <c r="M5684" s="23">
        <f t="shared" si="885"/>
        <v>1.8477605562603802E-6</v>
      </c>
      <c r="N5684" s="22">
        <v>52.1</v>
      </c>
      <c r="O5684" s="22">
        <v>52.099998470000003</v>
      </c>
      <c r="P5684" s="22">
        <f t="shared" si="886"/>
        <v>1.5299999986950752E-6</v>
      </c>
      <c r="Q5684" s="23">
        <f t="shared" si="887"/>
        <v>2.9366603524490951E-6</v>
      </c>
      <c r="R5684" s="24">
        <v>13695619</v>
      </c>
      <c r="S5684" s="24">
        <v>13695600</v>
      </c>
      <c r="T5684" s="24">
        <f t="shared" si="888"/>
        <v>19</v>
      </c>
      <c r="U5684" s="23">
        <f t="shared" si="889"/>
        <v>1.3873068722801483E-4</v>
      </c>
    </row>
    <row r="5685" spans="1:21" x14ac:dyDescent="0.3">
      <c r="A5685" s="21">
        <v>43966</v>
      </c>
      <c r="B5685" s="22">
        <v>50.56</v>
      </c>
      <c r="C5685" s="22">
        <v>50.560001370000002</v>
      </c>
      <c r="D5685" s="22">
        <f t="shared" si="880"/>
        <v>-1.3699999996674705E-6</v>
      </c>
      <c r="E5685" s="23">
        <f t="shared" si="881"/>
        <v>2.7096518246543522E-6</v>
      </c>
      <c r="F5685" s="22">
        <v>51.05</v>
      </c>
      <c r="G5685" s="22">
        <v>51.049999239999998</v>
      </c>
      <c r="H5685" s="22">
        <f t="shared" si="882"/>
        <v>7.5999999893383574E-7</v>
      </c>
      <c r="I5685" s="23">
        <f t="shared" si="883"/>
        <v>1.488736552885864E-6</v>
      </c>
      <c r="J5685" s="22">
        <v>49.38</v>
      </c>
      <c r="K5685" s="22">
        <v>49.380001069999999</v>
      </c>
      <c r="L5685" s="22">
        <f t="shared" si="884"/>
        <v>-1.0699999961616413E-6</v>
      </c>
      <c r="M5685" s="23">
        <f t="shared" si="885"/>
        <v>2.1668691230784563E-6</v>
      </c>
      <c r="N5685" s="22">
        <v>49.8</v>
      </c>
      <c r="O5685" s="22">
        <v>49.799999239999998</v>
      </c>
      <c r="P5685" s="22">
        <f t="shared" si="886"/>
        <v>7.5999999893383574E-7</v>
      </c>
      <c r="Q5685" s="23">
        <f t="shared" si="887"/>
        <v>1.526104438819738E-6</v>
      </c>
      <c r="R5685" s="24">
        <v>17777241</v>
      </c>
      <c r="S5685" s="24">
        <v>17777200</v>
      </c>
      <c r="T5685" s="24">
        <f t="shared" si="888"/>
        <v>41</v>
      </c>
      <c r="U5685" s="23">
        <f t="shared" si="889"/>
        <v>2.3063249555610557E-4</v>
      </c>
    </row>
    <row r="5686" spans="1:21" x14ac:dyDescent="0.3">
      <c r="A5686" s="21">
        <v>43969</v>
      </c>
      <c r="B5686" s="22">
        <v>50.94</v>
      </c>
      <c r="C5686" s="22">
        <v>50.939998629999998</v>
      </c>
      <c r="D5686" s="22">
        <f t="shared" si="880"/>
        <v>1.3699999996674705E-6</v>
      </c>
      <c r="E5686" s="23">
        <f t="shared" si="881"/>
        <v>2.6894386268409497E-6</v>
      </c>
      <c r="F5686" s="22">
        <v>52.19</v>
      </c>
      <c r="G5686" s="22">
        <v>52.189998629999998</v>
      </c>
      <c r="H5686" s="22">
        <f t="shared" si="882"/>
        <v>1.3699999996674705E-6</v>
      </c>
      <c r="I5686" s="23">
        <f t="shared" si="883"/>
        <v>2.6250240192188151E-6</v>
      </c>
      <c r="J5686" s="22">
        <v>50.77</v>
      </c>
      <c r="K5686" s="22">
        <v>50.770000459999999</v>
      </c>
      <c r="L5686" s="22">
        <f t="shared" si="884"/>
        <v>-4.5999999542800651E-7</v>
      </c>
      <c r="M5686" s="23">
        <f t="shared" si="885"/>
        <v>9.060468608630904E-7</v>
      </c>
      <c r="N5686" s="22">
        <v>51.87</v>
      </c>
      <c r="O5686" s="22">
        <v>51.869998930000001</v>
      </c>
      <c r="P5686" s="22">
        <f t="shared" si="886"/>
        <v>1.0699999961616413E-6</v>
      </c>
      <c r="Q5686" s="23">
        <f t="shared" si="887"/>
        <v>2.0628494664240036E-6</v>
      </c>
      <c r="R5686" s="24">
        <v>12731130</v>
      </c>
      <c r="S5686" s="24">
        <v>12726500</v>
      </c>
      <c r="T5686" s="24">
        <f t="shared" si="888"/>
        <v>4630</v>
      </c>
      <c r="U5686" s="23">
        <f t="shared" si="889"/>
        <v>3.6380780261658745E-2</v>
      </c>
    </row>
    <row r="5687" spans="1:21" x14ac:dyDescent="0.3">
      <c r="A5687" s="21">
        <v>43970</v>
      </c>
      <c r="B5687" s="22">
        <v>51.35</v>
      </c>
      <c r="C5687" s="22">
        <v>51.349998470000003</v>
      </c>
      <c r="D5687" s="22">
        <f t="shared" si="880"/>
        <v>1.5299999986950752E-6</v>
      </c>
      <c r="E5687" s="23">
        <f t="shared" si="881"/>
        <v>2.9795521797122172E-6</v>
      </c>
      <c r="F5687" s="22">
        <v>51.46</v>
      </c>
      <c r="G5687" s="22">
        <v>51.459999080000003</v>
      </c>
      <c r="H5687" s="22">
        <f t="shared" si="882"/>
        <v>9.1999999796144039E-7</v>
      </c>
      <c r="I5687" s="23">
        <f t="shared" si="883"/>
        <v>1.7877963746777437E-6</v>
      </c>
      <c r="J5687" s="22">
        <v>50.8</v>
      </c>
      <c r="K5687" s="22">
        <v>50.799999239999998</v>
      </c>
      <c r="L5687" s="22">
        <f t="shared" si="884"/>
        <v>7.5999999893383574E-7</v>
      </c>
      <c r="M5687" s="23">
        <f t="shared" si="885"/>
        <v>1.4960630124092806E-6</v>
      </c>
      <c r="N5687" s="22">
        <v>50.81</v>
      </c>
      <c r="O5687" s="22">
        <v>50.810001370000002</v>
      </c>
      <c r="P5687" s="22">
        <f t="shared" si="886"/>
        <v>-1.3699999996674705E-6</v>
      </c>
      <c r="Q5687" s="23">
        <f t="shared" si="887"/>
        <v>2.6963195487657797E-6</v>
      </c>
      <c r="R5687" s="24">
        <v>12940336</v>
      </c>
      <c r="S5687" s="24">
        <v>12940300</v>
      </c>
      <c r="T5687" s="24">
        <f t="shared" si="888"/>
        <v>36</v>
      </c>
      <c r="U5687" s="23">
        <f t="shared" si="889"/>
        <v>2.7820065995378778E-4</v>
      </c>
    </row>
    <row r="5688" spans="1:21" x14ac:dyDescent="0.3">
      <c r="A5688" s="21">
        <v>43971</v>
      </c>
      <c r="B5688" s="22">
        <v>51.58</v>
      </c>
      <c r="C5688" s="22">
        <v>51.58000183</v>
      </c>
      <c r="D5688" s="22">
        <f t="shared" si="880"/>
        <v>-1.8300000022009044E-6</v>
      </c>
      <c r="E5688" s="23">
        <f t="shared" si="881"/>
        <v>3.5478866562128321E-6</v>
      </c>
      <c r="F5688" s="22">
        <v>52.09</v>
      </c>
      <c r="G5688" s="22">
        <v>52.090000150000002</v>
      </c>
      <c r="H5688" s="22">
        <f t="shared" si="882"/>
        <v>-1.4999999820020093E-7</v>
      </c>
      <c r="I5688" s="23">
        <f t="shared" si="883"/>
        <v>2.8796313643358848E-7</v>
      </c>
      <c r="J5688" s="22">
        <v>50.5</v>
      </c>
      <c r="K5688" s="22">
        <v>50.5</v>
      </c>
      <c r="L5688" s="22">
        <f t="shared" si="884"/>
        <v>0</v>
      </c>
      <c r="M5688" s="23">
        <f t="shared" si="885"/>
        <v>0</v>
      </c>
      <c r="N5688" s="22">
        <v>51.84</v>
      </c>
      <c r="O5688" s="22">
        <v>51.840000150000002</v>
      </c>
      <c r="P5688" s="22">
        <f t="shared" si="886"/>
        <v>-1.4999999820020093E-7</v>
      </c>
      <c r="Q5688" s="23">
        <f t="shared" si="887"/>
        <v>2.8935184754277226E-7</v>
      </c>
      <c r="R5688" s="24">
        <v>8406189</v>
      </c>
      <c r="S5688" s="24">
        <v>8406200</v>
      </c>
      <c r="T5688" s="24">
        <f t="shared" si="888"/>
        <v>-11</v>
      </c>
      <c r="U5688" s="23">
        <f t="shared" si="889"/>
        <v>1.3085579691180318E-4</v>
      </c>
    </row>
    <row r="5689" spans="1:21" x14ac:dyDescent="0.3">
      <c r="A5689" s="21">
        <v>43972</v>
      </c>
      <c r="B5689" s="22">
        <v>52.1</v>
      </c>
      <c r="C5689" s="22">
        <v>52.099998470000003</v>
      </c>
      <c r="D5689" s="22">
        <f t="shared" si="880"/>
        <v>1.5299999986950752E-6</v>
      </c>
      <c r="E5689" s="23">
        <f t="shared" si="881"/>
        <v>2.9366603524490951E-6</v>
      </c>
      <c r="F5689" s="22">
        <v>52.21</v>
      </c>
      <c r="G5689" s="22">
        <v>52.209999080000003</v>
      </c>
      <c r="H5689" s="22">
        <f t="shared" si="882"/>
        <v>9.1999999796144039E-7</v>
      </c>
      <c r="I5689" s="23">
        <f t="shared" si="883"/>
        <v>1.7621145645908721E-6</v>
      </c>
      <c r="J5689" s="22">
        <v>50.69</v>
      </c>
      <c r="K5689" s="22">
        <v>50.689998629999998</v>
      </c>
      <c r="L5689" s="22">
        <f t="shared" si="884"/>
        <v>1.3699999996674705E-6</v>
      </c>
      <c r="M5689" s="23">
        <f t="shared" si="885"/>
        <v>2.7027027750927175E-6</v>
      </c>
      <c r="N5689" s="22">
        <v>50.75</v>
      </c>
      <c r="O5689" s="22">
        <v>50.75</v>
      </c>
      <c r="P5689" s="22">
        <f t="shared" si="886"/>
        <v>0</v>
      </c>
      <c r="Q5689" s="23">
        <f t="shared" si="887"/>
        <v>0</v>
      </c>
      <c r="R5689" s="24">
        <v>7842611</v>
      </c>
      <c r="S5689" s="24">
        <v>7842600</v>
      </c>
      <c r="T5689" s="24">
        <f t="shared" si="888"/>
        <v>11</v>
      </c>
      <c r="U5689" s="23">
        <f t="shared" si="889"/>
        <v>1.4025960778313315E-4</v>
      </c>
    </row>
    <row r="5690" spans="1:21" x14ac:dyDescent="0.3">
      <c r="A5690" s="21">
        <v>43973</v>
      </c>
      <c r="B5690" s="22">
        <v>50.84</v>
      </c>
      <c r="C5690" s="22">
        <v>50.840000150000002</v>
      </c>
      <c r="D5690" s="22">
        <f t="shared" si="880"/>
        <v>-1.4999999820020093E-7</v>
      </c>
      <c r="E5690" s="23">
        <f t="shared" si="881"/>
        <v>2.9504326860274592E-7</v>
      </c>
      <c r="F5690" s="22">
        <v>50.86</v>
      </c>
      <c r="G5690" s="22">
        <v>50.86000061</v>
      </c>
      <c r="H5690" s="22">
        <f t="shared" si="882"/>
        <v>-6.1000000073363481E-7</v>
      </c>
      <c r="I5690" s="23">
        <f t="shared" si="883"/>
        <v>1.1993708089214961E-6</v>
      </c>
      <c r="J5690" s="22">
        <v>49.61</v>
      </c>
      <c r="K5690" s="22">
        <v>49.61000061</v>
      </c>
      <c r="L5690" s="22">
        <f t="shared" si="884"/>
        <v>-6.1000000073363481E-7</v>
      </c>
      <c r="M5690" s="23">
        <f t="shared" si="885"/>
        <v>1.2295907946646461E-6</v>
      </c>
      <c r="N5690" s="22">
        <v>49.8</v>
      </c>
      <c r="O5690" s="22">
        <v>49.799999239999998</v>
      </c>
      <c r="P5690" s="22">
        <f t="shared" si="886"/>
        <v>7.5999999893383574E-7</v>
      </c>
      <c r="Q5690" s="23">
        <f t="shared" si="887"/>
        <v>1.526104438819738E-6</v>
      </c>
      <c r="R5690" s="24">
        <v>12462333</v>
      </c>
      <c r="S5690" s="24">
        <v>12462300</v>
      </c>
      <c r="T5690" s="24">
        <f t="shared" si="888"/>
        <v>33</v>
      </c>
      <c r="U5690" s="23">
        <f t="shared" si="889"/>
        <v>2.6479863267615128E-4</v>
      </c>
    </row>
    <row r="5691" spans="1:21" x14ac:dyDescent="0.3">
      <c r="A5691" s="21">
        <v>43977</v>
      </c>
      <c r="B5691" s="22">
        <v>51.3</v>
      </c>
      <c r="C5691" s="22">
        <v>51.299999239999998</v>
      </c>
      <c r="D5691" s="22">
        <f t="shared" si="880"/>
        <v>7.5999999893383574E-7</v>
      </c>
      <c r="E5691" s="23">
        <f t="shared" si="881"/>
        <v>1.4814815013510626E-6</v>
      </c>
      <c r="F5691" s="22">
        <v>51.4</v>
      </c>
      <c r="G5691" s="22">
        <v>51.400001529999997</v>
      </c>
      <c r="H5691" s="22">
        <f t="shared" si="882"/>
        <v>-1.5299999986950752E-6</v>
      </c>
      <c r="I5691" s="23">
        <f t="shared" si="883"/>
        <v>2.9766536053546209E-6</v>
      </c>
      <c r="J5691" s="22">
        <v>50.79</v>
      </c>
      <c r="K5691" s="22">
        <v>50.790000919999997</v>
      </c>
      <c r="L5691" s="22">
        <f t="shared" si="884"/>
        <v>-9.1999999796144039E-7</v>
      </c>
      <c r="M5691" s="23">
        <f t="shared" si="885"/>
        <v>1.8113801561266843E-6</v>
      </c>
      <c r="N5691" s="22">
        <v>50.82</v>
      </c>
      <c r="O5691" s="22">
        <v>50.819999690000003</v>
      </c>
      <c r="P5691" s="22">
        <f t="shared" si="886"/>
        <v>3.0999999722780558E-7</v>
      </c>
      <c r="Q5691" s="23">
        <f t="shared" si="887"/>
        <v>6.0999606280754299E-7</v>
      </c>
      <c r="R5691" s="24">
        <v>8872005</v>
      </c>
      <c r="S5691" s="24">
        <v>8872000</v>
      </c>
      <c r="T5691" s="24">
        <f t="shared" si="888"/>
        <v>5</v>
      </c>
      <c r="U5691" s="23">
        <f t="shared" si="889"/>
        <v>5.6357078449053205E-5</v>
      </c>
    </row>
    <row r="5692" spans="1:21" x14ac:dyDescent="0.3">
      <c r="A5692" s="21">
        <v>43978</v>
      </c>
      <c r="B5692" s="22">
        <v>51.03</v>
      </c>
      <c r="C5692" s="22">
        <v>51.02999878</v>
      </c>
      <c r="D5692" s="22">
        <f t="shared" si="880"/>
        <v>1.2200000014672696E-6</v>
      </c>
      <c r="E5692" s="23">
        <f t="shared" si="881"/>
        <v>2.390750598930878E-6</v>
      </c>
      <c r="F5692" s="22">
        <v>51.74</v>
      </c>
      <c r="G5692" s="22">
        <v>51.740001679999999</v>
      </c>
      <c r="H5692" s="22">
        <f t="shared" si="882"/>
        <v>-1.6799999968952761E-6</v>
      </c>
      <c r="I5692" s="23">
        <f t="shared" si="883"/>
        <v>3.2470041405983892E-6</v>
      </c>
      <c r="J5692" s="22">
        <v>50.75</v>
      </c>
      <c r="K5692" s="22">
        <v>50.75</v>
      </c>
      <c r="L5692" s="22">
        <f t="shared" si="884"/>
        <v>0</v>
      </c>
      <c r="M5692" s="23">
        <f t="shared" si="885"/>
        <v>0</v>
      </c>
      <c r="N5692" s="22">
        <v>51.74</v>
      </c>
      <c r="O5692" s="22">
        <v>51.740001679999999</v>
      </c>
      <c r="P5692" s="22">
        <f t="shared" si="886"/>
        <v>-1.6799999968952761E-6</v>
      </c>
      <c r="Q5692" s="23">
        <f t="shared" si="887"/>
        <v>3.2470041405983892E-6</v>
      </c>
      <c r="R5692" s="24">
        <v>11405676</v>
      </c>
      <c r="S5692" s="24">
        <v>11405700</v>
      </c>
      <c r="T5692" s="24">
        <f t="shared" si="888"/>
        <v>-24</v>
      </c>
      <c r="U5692" s="23">
        <f t="shared" si="889"/>
        <v>2.1042110523685525E-4</v>
      </c>
    </row>
    <row r="5693" spans="1:21" x14ac:dyDescent="0.3">
      <c r="A5693" s="21">
        <v>43979</v>
      </c>
      <c r="B5693" s="22">
        <v>51.46</v>
      </c>
      <c r="C5693" s="22">
        <v>51.459999080000003</v>
      </c>
      <c r="D5693" s="22">
        <f t="shared" si="880"/>
        <v>9.1999999796144039E-7</v>
      </c>
      <c r="E5693" s="23">
        <f t="shared" si="881"/>
        <v>1.7877963746777437E-6</v>
      </c>
      <c r="F5693" s="22">
        <v>51.62</v>
      </c>
      <c r="G5693" s="22">
        <v>51.619998930000001</v>
      </c>
      <c r="H5693" s="22">
        <f t="shared" si="882"/>
        <v>1.0699999961616413E-6</v>
      </c>
      <c r="I5693" s="23">
        <f t="shared" si="883"/>
        <v>2.07284002003299E-6</v>
      </c>
      <c r="J5693" s="22">
        <v>50.1</v>
      </c>
      <c r="K5693" s="22">
        <v>50.099998470000003</v>
      </c>
      <c r="L5693" s="22">
        <f t="shared" si="884"/>
        <v>1.5299999986950752E-6</v>
      </c>
      <c r="M5693" s="23">
        <f t="shared" si="885"/>
        <v>3.0538923062268011E-6</v>
      </c>
      <c r="N5693" s="22">
        <v>50.28</v>
      </c>
      <c r="O5693" s="22">
        <v>50.27999878</v>
      </c>
      <c r="P5693" s="22">
        <f t="shared" si="886"/>
        <v>1.2200000014672696E-6</v>
      </c>
      <c r="Q5693" s="23">
        <f t="shared" si="887"/>
        <v>2.4264121540761694E-6</v>
      </c>
      <c r="R5693" s="24">
        <v>8181643</v>
      </c>
      <c r="S5693" s="24">
        <v>8178700</v>
      </c>
      <c r="T5693" s="24">
        <f t="shared" si="888"/>
        <v>2943</v>
      </c>
      <c r="U5693" s="23">
        <f t="shared" si="889"/>
        <v>3.5983713793145605E-2</v>
      </c>
    </row>
    <row r="5694" spans="1:21" x14ac:dyDescent="0.3">
      <c r="A5694" s="21">
        <v>43980</v>
      </c>
      <c r="B5694" s="22">
        <v>50.34</v>
      </c>
      <c r="C5694" s="22">
        <v>50.340000150000002</v>
      </c>
      <c r="D5694" s="22">
        <f t="shared" si="880"/>
        <v>-1.4999999820020093E-7</v>
      </c>
      <c r="E5694" s="23">
        <f t="shared" si="881"/>
        <v>2.97973773844339E-7</v>
      </c>
      <c r="F5694" s="22">
        <v>50.73</v>
      </c>
      <c r="G5694" s="22">
        <v>50.729999540000001</v>
      </c>
      <c r="H5694" s="22">
        <f t="shared" si="882"/>
        <v>4.5999999542800651E-7</v>
      </c>
      <c r="I5694" s="23">
        <f t="shared" si="883"/>
        <v>9.0676128444531518E-7</v>
      </c>
      <c r="J5694" s="22">
        <v>49.86</v>
      </c>
      <c r="K5694" s="22">
        <v>49.86000061</v>
      </c>
      <c r="L5694" s="22">
        <f t="shared" si="884"/>
        <v>-6.1000000073363481E-7</v>
      </c>
      <c r="M5694" s="23">
        <f t="shared" si="885"/>
        <v>1.2234255781603264E-6</v>
      </c>
      <c r="N5694" s="22">
        <v>50.33</v>
      </c>
      <c r="O5694" s="22">
        <v>50.33000183</v>
      </c>
      <c r="P5694" s="22">
        <f t="shared" si="886"/>
        <v>-1.8300000022009044E-6</v>
      </c>
      <c r="Q5694" s="23">
        <f t="shared" si="887"/>
        <v>3.6360022564316774E-6</v>
      </c>
      <c r="R5694" s="24">
        <v>10919232</v>
      </c>
      <c r="S5694" s="24">
        <v>10918500</v>
      </c>
      <c r="T5694" s="24">
        <f t="shared" si="888"/>
        <v>732</v>
      </c>
      <c r="U5694" s="23">
        <f t="shared" si="889"/>
        <v>6.7042176123093839E-3</v>
      </c>
    </row>
    <row r="5695" spans="1:21" x14ac:dyDescent="0.3">
      <c r="A5695" s="21">
        <v>43983</v>
      </c>
      <c r="B5695" s="22">
        <v>50.91</v>
      </c>
      <c r="C5695" s="22">
        <v>50.909999849999998</v>
      </c>
      <c r="D5695" s="22">
        <f t="shared" si="880"/>
        <v>1.4999999820020093E-7</v>
      </c>
      <c r="E5695" s="23">
        <f t="shared" si="881"/>
        <v>2.9463759309007528E-7</v>
      </c>
      <c r="F5695" s="22">
        <v>51.28</v>
      </c>
      <c r="G5695" s="22">
        <v>51.27999878</v>
      </c>
      <c r="H5695" s="22">
        <f t="shared" si="882"/>
        <v>1.2200000014672696E-6</v>
      </c>
      <c r="I5695" s="23">
        <f t="shared" si="883"/>
        <v>2.3790952232687817E-6</v>
      </c>
      <c r="J5695" s="22">
        <v>50.54</v>
      </c>
      <c r="K5695" s="22">
        <v>50.540000919999997</v>
      </c>
      <c r="L5695" s="22">
        <f t="shared" si="884"/>
        <v>-9.1999999796144039E-7</v>
      </c>
      <c r="M5695" s="23">
        <f t="shared" si="885"/>
        <v>1.8203402873255043E-6</v>
      </c>
      <c r="N5695" s="22">
        <v>51.03</v>
      </c>
      <c r="O5695" s="22">
        <v>51.02999878</v>
      </c>
      <c r="P5695" s="22">
        <f t="shared" si="886"/>
        <v>1.2200000014672696E-6</v>
      </c>
      <c r="Q5695" s="23">
        <f t="shared" si="887"/>
        <v>2.390750598930878E-6</v>
      </c>
      <c r="R5695" s="24">
        <v>6189338</v>
      </c>
      <c r="S5695" s="24">
        <v>6187300</v>
      </c>
      <c r="T5695" s="24">
        <f t="shared" si="888"/>
        <v>2038</v>
      </c>
      <c r="U5695" s="23">
        <f t="shared" si="889"/>
        <v>3.2938438414170969E-2</v>
      </c>
    </row>
    <row r="5696" spans="1:21" x14ac:dyDescent="0.3">
      <c r="A5696" s="21">
        <v>43984</v>
      </c>
      <c r="B5696" s="22">
        <v>51.45</v>
      </c>
      <c r="C5696" s="22">
        <v>51.450000760000002</v>
      </c>
      <c r="D5696" s="22">
        <f t="shared" si="880"/>
        <v>-7.5999999893383574E-7</v>
      </c>
      <c r="E5696" s="23">
        <f t="shared" si="881"/>
        <v>1.4771622695965063E-6</v>
      </c>
      <c r="F5696" s="22">
        <v>52.04</v>
      </c>
      <c r="G5696" s="22">
        <v>52.040000919999997</v>
      </c>
      <c r="H5696" s="22">
        <f t="shared" si="882"/>
        <v>-9.1999999796144039E-7</v>
      </c>
      <c r="I5696" s="23">
        <f t="shared" si="883"/>
        <v>1.7678708333916772E-6</v>
      </c>
      <c r="J5696" s="22">
        <v>51.29</v>
      </c>
      <c r="K5696" s="22">
        <v>51.290000919999997</v>
      </c>
      <c r="L5696" s="22">
        <f t="shared" si="884"/>
        <v>-9.1999999796144039E-7</v>
      </c>
      <c r="M5696" s="23">
        <f t="shared" si="885"/>
        <v>1.7937219369452109E-6</v>
      </c>
      <c r="N5696" s="22">
        <v>52.01</v>
      </c>
      <c r="O5696" s="22">
        <v>52.009998320000001</v>
      </c>
      <c r="P5696" s="22">
        <f t="shared" si="886"/>
        <v>1.6799999968952761E-6</v>
      </c>
      <c r="Q5696" s="23">
        <f t="shared" si="887"/>
        <v>3.230148146821313E-6</v>
      </c>
      <c r="R5696" s="24">
        <v>6063630</v>
      </c>
      <c r="S5696" s="24">
        <v>6063600</v>
      </c>
      <c r="T5696" s="24">
        <f t="shared" si="888"/>
        <v>30</v>
      </c>
      <c r="U5696" s="23">
        <f t="shared" si="889"/>
        <v>4.9475559073817532E-4</v>
      </c>
    </row>
    <row r="5697" spans="1:21" x14ac:dyDescent="0.3">
      <c r="A5697" s="21">
        <v>43985</v>
      </c>
      <c r="B5697" s="22">
        <v>52.64</v>
      </c>
      <c r="C5697" s="22">
        <v>52.63999939</v>
      </c>
      <c r="D5697" s="22">
        <f t="shared" si="880"/>
        <v>6.1000000073363481E-7</v>
      </c>
      <c r="E5697" s="23">
        <f t="shared" si="881"/>
        <v>1.1588146044878493E-6</v>
      </c>
      <c r="F5697" s="22">
        <v>53.25</v>
      </c>
      <c r="G5697" s="22">
        <v>53.25</v>
      </c>
      <c r="H5697" s="22">
        <f t="shared" si="882"/>
        <v>0</v>
      </c>
      <c r="I5697" s="23">
        <f t="shared" si="883"/>
        <v>0</v>
      </c>
      <c r="J5697" s="22">
        <v>52.42</v>
      </c>
      <c r="K5697" s="22">
        <v>52.41999817</v>
      </c>
      <c r="L5697" s="22">
        <f t="shared" si="884"/>
        <v>1.8300000022009044E-6</v>
      </c>
      <c r="M5697" s="23">
        <f t="shared" si="885"/>
        <v>3.4910340825769326E-6</v>
      </c>
      <c r="N5697" s="22">
        <v>53.06</v>
      </c>
      <c r="O5697" s="22">
        <v>53.060001370000002</v>
      </c>
      <c r="P5697" s="22">
        <f t="shared" si="886"/>
        <v>-1.3699999996674705E-6</v>
      </c>
      <c r="Q5697" s="23">
        <f t="shared" si="887"/>
        <v>2.5819825938452867E-6</v>
      </c>
      <c r="R5697" s="24">
        <v>8380179</v>
      </c>
      <c r="S5697" s="24">
        <v>8380200</v>
      </c>
      <c r="T5697" s="24">
        <f t="shared" si="888"/>
        <v>-21</v>
      </c>
      <c r="U5697" s="23">
        <f t="shared" si="889"/>
        <v>2.5059067802677738E-4</v>
      </c>
    </row>
    <row r="5698" spans="1:21" x14ac:dyDescent="0.3">
      <c r="A5698" s="21">
        <v>43986</v>
      </c>
      <c r="B5698" s="22">
        <v>53.06</v>
      </c>
      <c r="C5698" s="22">
        <v>53.060001370000002</v>
      </c>
      <c r="D5698" s="22">
        <f t="shared" ref="D5698:D5761" si="890">B5698-C5698</f>
        <v>-1.3699999996674705E-6</v>
      </c>
      <c r="E5698" s="23">
        <f t="shared" ref="E5698:E5761" si="891">IFERROR(ABS(D5698)/C5698*100,0)</f>
        <v>2.5819825938452867E-6</v>
      </c>
      <c r="F5698" s="22">
        <v>54.37</v>
      </c>
      <c r="G5698" s="22">
        <v>54.369998930000001</v>
      </c>
      <c r="H5698" s="22">
        <f t="shared" ref="H5698:H5761" si="892">F5698-G5698</f>
        <v>1.0699999961616413E-6</v>
      </c>
      <c r="I5698" s="23">
        <f t="shared" ref="I5698:I5761" si="893">IFERROR(ABS(H5698)/G5698*100,0)</f>
        <v>1.9679970888710871E-6</v>
      </c>
      <c r="J5698" s="22">
        <v>53.03</v>
      </c>
      <c r="K5698" s="22">
        <v>53.02999878</v>
      </c>
      <c r="L5698" s="22">
        <f t="shared" ref="L5698:L5761" si="894">J5698-K5698</f>
        <v>1.2200000014672696E-6</v>
      </c>
      <c r="M5698" s="23">
        <f t="shared" ref="M5698:M5761" si="895">IFERROR(ABS(L5698)/K5698*100,0)</f>
        <v>2.3005846304627608E-6</v>
      </c>
      <c r="N5698" s="22">
        <v>54.28</v>
      </c>
      <c r="O5698" s="22">
        <v>54.27999878</v>
      </c>
      <c r="P5698" s="22">
        <f t="shared" ref="P5698:P5761" si="896">N5698-O5698</f>
        <v>1.2200000014672696E-6</v>
      </c>
      <c r="Q5698" s="23">
        <f t="shared" ref="Q5698:Q5761" si="897">IFERROR(ABS(P5698)/O5698*100,0)</f>
        <v>2.2476050642742286E-6</v>
      </c>
      <c r="R5698" s="24">
        <v>13269476</v>
      </c>
      <c r="S5698" s="24">
        <v>13269500</v>
      </c>
      <c r="T5698" s="24">
        <f t="shared" ref="T5698:T5761" si="898">R5698-S5698</f>
        <v>-24</v>
      </c>
      <c r="U5698" s="23">
        <f t="shared" ref="U5698:U5761" si="899">IFERROR(ABS(T5698)/S5698*100,0)</f>
        <v>1.8086589547458456E-4</v>
      </c>
    </row>
    <row r="5699" spans="1:21" x14ac:dyDescent="0.3">
      <c r="A5699" s="21">
        <v>43987</v>
      </c>
      <c r="B5699" s="22">
        <v>55.5</v>
      </c>
      <c r="C5699" s="22">
        <v>55.5</v>
      </c>
      <c r="D5699" s="22">
        <f t="shared" si="890"/>
        <v>0</v>
      </c>
      <c r="E5699" s="23">
        <f t="shared" si="891"/>
        <v>0</v>
      </c>
      <c r="F5699" s="22">
        <v>56.34</v>
      </c>
      <c r="G5699" s="22">
        <v>56.340000150000002</v>
      </c>
      <c r="H5699" s="22">
        <f t="shared" si="892"/>
        <v>-1.4999999820020093E-7</v>
      </c>
      <c r="I5699" s="23">
        <f t="shared" si="893"/>
        <v>2.6624067767277228E-7</v>
      </c>
      <c r="J5699" s="22">
        <v>55.06</v>
      </c>
      <c r="K5699" s="22">
        <v>55.060001370000002</v>
      </c>
      <c r="L5699" s="22">
        <f t="shared" si="894"/>
        <v>-1.3699999996674705E-6</v>
      </c>
      <c r="M5699" s="23">
        <f t="shared" si="895"/>
        <v>2.4881946341794481E-6</v>
      </c>
      <c r="N5699" s="22">
        <v>55.2</v>
      </c>
      <c r="O5699" s="22">
        <v>55.200000760000002</v>
      </c>
      <c r="P5699" s="22">
        <f t="shared" si="896"/>
        <v>-7.5999999893383574E-7</v>
      </c>
      <c r="Q5699" s="23">
        <f t="shared" si="897"/>
        <v>1.37681157331534E-6</v>
      </c>
      <c r="R5699" s="24">
        <v>9776102</v>
      </c>
      <c r="S5699" s="24">
        <v>9776100</v>
      </c>
      <c r="T5699" s="24">
        <f t="shared" si="898"/>
        <v>2</v>
      </c>
      <c r="U5699" s="23">
        <f t="shared" si="899"/>
        <v>2.0458055870950583E-5</v>
      </c>
    </row>
    <row r="5700" spans="1:21" x14ac:dyDescent="0.3">
      <c r="A5700" s="21">
        <v>43990</v>
      </c>
      <c r="B5700" s="22">
        <v>55.74</v>
      </c>
      <c r="C5700" s="22">
        <v>55.740001679999999</v>
      </c>
      <c r="D5700" s="22">
        <f t="shared" si="890"/>
        <v>-1.6799999968952761E-6</v>
      </c>
      <c r="E5700" s="23">
        <f t="shared" si="891"/>
        <v>3.0139934450308325E-6</v>
      </c>
      <c r="F5700" s="22">
        <v>55.78</v>
      </c>
      <c r="G5700" s="22">
        <v>55.77999878</v>
      </c>
      <c r="H5700" s="22">
        <f t="shared" si="892"/>
        <v>1.2200000014672696E-6</v>
      </c>
      <c r="I5700" s="23">
        <f t="shared" si="893"/>
        <v>2.1871639084809419E-6</v>
      </c>
      <c r="J5700" s="22">
        <v>54.71</v>
      </c>
      <c r="K5700" s="22">
        <v>54.709999080000003</v>
      </c>
      <c r="L5700" s="22">
        <f t="shared" si="894"/>
        <v>9.1999999796144039E-7</v>
      </c>
      <c r="M5700" s="23">
        <f t="shared" si="895"/>
        <v>1.6815938830782382E-6</v>
      </c>
      <c r="N5700" s="22">
        <v>55.57</v>
      </c>
      <c r="O5700" s="22">
        <v>55.569999690000003</v>
      </c>
      <c r="P5700" s="22">
        <f t="shared" si="896"/>
        <v>3.0999999722780558E-7</v>
      </c>
      <c r="Q5700" s="23">
        <f t="shared" si="897"/>
        <v>5.5785495583436373E-7</v>
      </c>
      <c r="R5700" s="24">
        <v>6302083</v>
      </c>
      <c r="S5700" s="24">
        <v>6302100</v>
      </c>
      <c r="T5700" s="24">
        <f t="shared" si="898"/>
        <v>-17</v>
      </c>
      <c r="U5700" s="23">
        <f t="shared" si="899"/>
        <v>2.6975135272369529E-4</v>
      </c>
    </row>
    <row r="5701" spans="1:21" x14ac:dyDescent="0.3">
      <c r="A5701" s="21">
        <v>43991</v>
      </c>
      <c r="B5701" s="22">
        <v>55.29</v>
      </c>
      <c r="C5701" s="22">
        <v>55.290000919999997</v>
      </c>
      <c r="D5701" s="22">
        <f t="shared" si="890"/>
        <v>-9.1999999796144039E-7</v>
      </c>
      <c r="E5701" s="23">
        <f t="shared" si="891"/>
        <v>1.6639536673052389E-6</v>
      </c>
      <c r="F5701" s="22">
        <v>56.63</v>
      </c>
      <c r="G5701" s="22">
        <v>56.630001069999999</v>
      </c>
      <c r="H5701" s="22">
        <f t="shared" si="892"/>
        <v>-1.0699999961616413E-6</v>
      </c>
      <c r="I5701" s="23">
        <f t="shared" si="893"/>
        <v>1.8894578420350386E-6</v>
      </c>
      <c r="J5701" s="22">
        <v>54.95</v>
      </c>
      <c r="K5701" s="22">
        <v>54.950000760000002</v>
      </c>
      <c r="L5701" s="22">
        <f t="shared" si="894"/>
        <v>-7.5999999893383574E-7</v>
      </c>
      <c r="M5701" s="23">
        <f t="shared" si="895"/>
        <v>1.3830755021336887E-6</v>
      </c>
      <c r="N5701" s="22">
        <v>56.61</v>
      </c>
      <c r="O5701" s="22">
        <v>56.61000061</v>
      </c>
      <c r="P5701" s="22">
        <f t="shared" si="896"/>
        <v>-6.1000000073363481E-7</v>
      </c>
      <c r="Q5701" s="23">
        <f t="shared" si="897"/>
        <v>1.0775481260565116E-6</v>
      </c>
      <c r="R5701" s="24">
        <v>9355114</v>
      </c>
      <c r="S5701" s="24">
        <v>9355100</v>
      </c>
      <c r="T5701" s="24">
        <f t="shared" si="898"/>
        <v>14</v>
      </c>
      <c r="U5701" s="23">
        <f t="shared" si="899"/>
        <v>1.4965099250676103E-4</v>
      </c>
    </row>
    <row r="5702" spans="1:21" x14ac:dyDescent="0.3">
      <c r="A5702" s="21">
        <v>43992</v>
      </c>
      <c r="B5702" s="22">
        <v>56.82</v>
      </c>
      <c r="C5702" s="22">
        <v>56.819999690000003</v>
      </c>
      <c r="D5702" s="22">
        <f t="shared" si="890"/>
        <v>3.0999999722780558E-7</v>
      </c>
      <c r="E5702" s="23">
        <f t="shared" si="891"/>
        <v>5.4558253945637351E-7</v>
      </c>
      <c r="F5702" s="22">
        <v>58.04</v>
      </c>
      <c r="G5702" s="22">
        <v>58.040000919999997</v>
      </c>
      <c r="H5702" s="22">
        <f t="shared" si="892"/>
        <v>-9.1999999796144039E-7</v>
      </c>
      <c r="I5702" s="23">
        <f t="shared" si="893"/>
        <v>1.5851136860413413E-6</v>
      </c>
      <c r="J5702" s="22">
        <v>56.82</v>
      </c>
      <c r="K5702" s="22">
        <v>56.819999690000003</v>
      </c>
      <c r="L5702" s="22">
        <f t="shared" si="894"/>
        <v>3.0999999722780558E-7</v>
      </c>
      <c r="M5702" s="23">
        <f t="shared" si="895"/>
        <v>5.4558253945637351E-7</v>
      </c>
      <c r="N5702" s="22">
        <v>57.55</v>
      </c>
      <c r="O5702" s="22">
        <v>57.549999239999998</v>
      </c>
      <c r="P5702" s="22">
        <f t="shared" si="896"/>
        <v>7.5999999893383574E-7</v>
      </c>
      <c r="Q5702" s="23">
        <f t="shared" si="897"/>
        <v>1.3205908062038677E-6</v>
      </c>
      <c r="R5702" s="24">
        <v>9194340</v>
      </c>
      <c r="S5702" s="24">
        <v>9194300</v>
      </c>
      <c r="T5702" s="24">
        <f t="shared" si="898"/>
        <v>40</v>
      </c>
      <c r="U5702" s="23">
        <f t="shared" si="899"/>
        <v>4.3505215187670626E-4</v>
      </c>
    </row>
    <row r="5703" spans="1:21" x14ac:dyDescent="0.3">
      <c r="A5703" s="21">
        <v>43993</v>
      </c>
      <c r="B5703" s="22">
        <v>55.85</v>
      </c>
      <c r="C5703" s="22">
        <v>55.849998470000003</v>
      </c>
      <c r="D5703" s="22">
        <f t="shared" si="890"/>
        <v>1.5299999986950752E-6</v>
      </c>
      <c r="E5703" s="23">
        <f t="shared" si="891"/>
        <v>2.7394808247253928E-6</v>
      </c>
      <c r="F5703" s="22">
        <v>56.41</v>
      </c>
      <c r="G5703" s="22">
        <v>56.409999849999998</v>
      </c>
      <c r="H5703" s="22">
        <f t="shared" si="892"/>
        <v>1.4999999820020093E-7</v>
      </c>
      <c r="I5703" s="23">
        <f t="shared" si="893"/>
        <v>2.6591029710878634E-7</v>
      </c>
      <c r="J5703" s="22">
        <v>55.01</v>
      </c>
      <c r="K5703" s="22">
        <v>55.009998320000001</v>
      </c>
      <c r="L5703" s="22">
        <f t="shared" si="894"/>
        <v>1.6799999968952761E-6</v>
      </c>
      <c r="M5703" s="23">
        <f t="shared" si="895"/>
        <v>3.0539902712276184E-6</v>
      </c>
      <c r="N5703" s="22">
        <v>55.04</v>
      </c>
      <c r="O5703" s="22">
        <v>55.040000919999997</v>
      </c>
      <c r="P5703" s="22">
        <f t="shared" si="896"/>
        <v>-9.1999999796144039E-7</v>
      </c>
      <c r="Q5703" s="23">
        <f t="shared" si="897"/>
        <v>1.6715115962636879E-6</v>
      </c>
      <c r="R5703" s="24">
        <v>9877129</v>
      </c>
      <c r="S5703" s="24">
        <v>9877100</v>
      </c>
      <c r="T5703" s="24">
        <f t="shared" si="898"/>
        <v>29</v>
      </c>
      <c r="U5703" s="23">
        <f t="shared" si="899"/>
        <v>2.9360844782375394E-4</v>
      </c>
    </row>
    <row r="5704" spans="1:21" x14ac:dyDescent="0.3">
      <c r="A5704" s="21">
        <v>43994</v>
      </c>
      <c r="B5704" s="22">
        <v>56.5</v>
      </c>
      <c r="C5704" s="22">
        <v>56.5</v>
      </c>
      <c r="D5704" s="22">
        <f t="shared" si="890"/>
        <v>0</v>
      </c>
      <c r="E5704" s="23">
        <f t="shared" si="891"/>
        <v>0</v>
      </c>
      <c r="F5704" s="22">
        <v>56.87</v>
      </c>
      <c r="G5704" s="22">
        <v>56.869998930000001</v>
      </c>
      <c r="H5704" s="22">
        <f t="shared" si="892"/>
        <v>1.0699999961616413E-6</v>
      </c>
      <c r="I5704" s="23">
        <f t="shared" si="893"/>
        <v>1.8814841151635686E-6</v>
      </c>
      <c r="J5704" s="22">
        <v>55.35</v>
      </c>
      <c r="K5704" s="22">
        <v>55.349998470000003</v>
      </c>
      <c r="L5704" s="22">
        <f t="shared" si="894"/>
        <v>1.5299999986950752E-6</v>
      </c>
      <c r="M5704" s="23">
        <f t="shared" si="895"/>
        <v>2.7642277163283814E-6</v>
      </c>
      <c r="N5704" s="22">
        <v>56</v>
      </c>
      <c r="O5704" s="22">
        <v>56</v>
      </c>
      <c r="P5704" s="22">
        <f t="shared" si="896"/>
        <v>0</v>
      </c>
      <c r="Q5704" s="23">
        <f t="shared" si="897"/>
        <v>0</v>
      </c>
      <c r="R5704" s="24">
        <v>9838823</v>
      </c>
      <c r="S5704" s="24">
        <v>9838800</v>
      </c>
      <c r="T5704" s="24">
        <f t="shared" si="898"/>
        <v>23</v>
      </c>
      <c r="U5704" s="23">
        <f t="shared" si="899"/>
        <v>2.3376834573321951E-4</v>
      </c>
    </row>
    <row r="5705" spans="1:21" x14ac:dyDescent="0.3">
      <c r="A5705" s="21">
        <v>43997</v>
      </c>
      <c r="B5705" s="22">
        <v>54.71</v>
      </c>
      <c r="C5705" s="22">
        <v>54.709999080000003</v>
      </c>
      <c r="D5705" s="22">
        <f t="shared" si="890"/>
        <v>9.1999999796144039E-7</v>
      </c>
      <c r="E5705" s="23">
        <f t="shared" si="891"/>
        <v>1.6815938830782382E-6</v>
      </c>
      <c r="F5705" s="22">
        <v>56.12</v>
      </c>
      <c r="G5705" s="22">
        <v>56.119998930000001</v>
      </c>
      <c r="H5705" s="22">
        <f t="shared" si="892"/>
        <v>1.0699999961616413E-6</v>
      </c>
      <c r="I5705" s="23">
        <f t="shared" si="893"/>
        <v>1.9066286823994444E-6</v>
      </c>
      <c r="J5705" s="22">
        <v>54.52</v>
      </c>
      <c r="K5705" s="22">
        <v>54.520000459999999</v>
      </c>
      <c r="L5705" s="22">
        <f t="shared" si="894"/>
        <v>-4.5999999542800651E-7</v>
      </c>
      <c r="M5705" s="23">
        <f t="shared" si="895"/>
        <v>8.4372705712924078E-7</v>
      </c>
      <c r="N5705" s="22">
        <v>56.02</v>
      </c>
      <c r="O5705" s="22">
        <v>56.020000459999999</v>
      </c>
      <c r="P5705" s="22">
        <f t="shared" si="896"/>
        <v>-4.5999999542800651E-7</v>
      </c>
      <c r="Q5705" s="23">
        <f t="shared" si="897"/>
        <v>8.2113529391428808E-7</v>
      </c>
      <c r="R5705" s="24">
        <v>7514094</v>
      </c>
      <c r="S5705" s="24">
        <v>7509700</v>
      </c>
      <c r="T5705" s="24">
        <f t="shared" si="898"/>
        <v>4394</v>
      </c>
      <c r="U5705" s="23">
        <f t="shared" si="899"/>
        <v>5.8510992449764966E-2</v>
      </c>
    </row>
    <row r="5706" spans="1:21" x14ac:dyDescent="0.3">
      <c r="A5706" s="21">
        <v>43998</v>
      </c>
      <c r="B5706" s="22">
        <v>56.59</v>
      </c>
      <c r="C5706" s="22">
        <v>56.590000150000002</v>
      </c>
      <c r="D5706" s="22">
        <f t="shared" si="890"/>
        <v>-1.4999999820020093E-7</v>
      </c>
      <c r="E5706" s="23">
        <f t="shared" si="891"/>
        <v>2.6506449514508607E-7</v>
      </c>
      <c r="F5706" s="22">
        <v>57</v>
      </c>
      <c r="G5706" s="22">
        <v>57</v>
      </c>
      <c r="H5706" s="22">
        <f t="shared" si="892"/>
        <v>0</v>
      </c>
      <c r="I5706" s="23">
        <f t="shared" si="893"/>
        <v>0</v>
      </c>
      <c r="J5706" s="22">
        <v>55.54</v>
      </c>
      <c r="K5706" s="22">
        <v>55.540000919999997</v>
      </c>
      <c r="L5706" s="22">
        <f t="shared" si="894"/>
        <v>-9.1999999796144039E-7</v>
      </c>
      <c r="M5706" s="23">
        <f t="shared" si="895"/>
        <v>1.6564637787576047E-6</v>
      </c>
      <c r="N5706" s="22">
        <v>55.8</v>
      </c>
      <c r="O5706" s="22">
        <v>55.799999239999998</v>
      </c>
      <c r="P5706" s="22">
        <f t="shared" si="896"/>
        <v>7.5999999893383574E-7</v>
      </c>
      <c r="Q5706" s="23">
        <f t="shared" si="897"/>
        <v>1.3620071850987282E-6</v>
      </c>
      <c r="R5706" s="24">
        <v>8828808</v>
      </c>
      <c r="S5706" s="24">
        <v>8827200</v>
      </c>
      <c r="T5706" s="24">
        <f t="shared" si="898"/>
        <v>1608</v>
      </c>
      <c r="U5706" s="23">
        <f t="shared" si="899"/>
        <v>1.821642196846112E-2</v>
      </c>
    </row>
    <row r="5707" spans="1:21" x14ac:dyDescent="0.3">
      <c r="A5707" s="21">
        <v>43999</v>
      </c>
      <c r="B5707" s="22">
        <v>56.15</v>
      </c>
      <c r="C5707" s="22">
        <v>56.150001529999997</v>
      </c>
      <c r="D5707" s="22">
        <f t="shared" si="890"/>
        <v>-1.5299999986950752E-6</v>
      </c>
      <c r="E5707" s="23">
        <f t="shared" si="891"/>
        <v>2.7248440908369734E-6</v>
      </c>
      <c r="F5707" s="22">
        <v>56.82</v>
      </c>
      <c r="G5707" s="22">
        <v>56.819999690000003</v>
      </c>
      <c r="H5707" s="22">
        <f t="shared" si="892"/>
        <v>3.0999999722780558E-7</v>
      </c>
      <c r="I5707" s="23">
        <f t="shared" si="893"/>
        <v>5.4558253945637351E-7</v>
      </c>
      <c r="J5707" s="22">
        <v>55.89</v>
      </c>
      <c r="K5707" s="22">
        <v>55.88999939</v>
      </c>
      <c r="L5707" s="22">
        <f t="shared" si="894"/>
        <v>6.1000000073363481E-7</v>
      </c>
      <c r="M5707" s="23">
        <f t="shared" si="895"/>
        <v>1.0914296070698791E-6</v>
      </c>
      <c r="N5707" s="22">
        <v>56.6</v>
      </c>
      <c r="O5707" s="22">
        <v>56.599998470000003</v>
      </c>
      <c r="P5707" s="22">
        <f t="shared" si="896"/>
        <v>1.5299999986950752E-6</v>
      </c>
      <c r="Q5707" s="23">
        <f t="shared" si="897"/>
        <v>2.7031802827804477E-6</v>
      </c>
      <c r="R5707" s="24">
        <v>8248700</v>
      </c>
      <c r="S5707" s="24">
        <v>8248700</v>
      </c>
      <c r="T5707" s="24">
        <f t="shared" si="898"/>
        <v>0</v>
      </c>
      <c r="U5707" s="23">
        <f t="shared" si="899"/>
        <v>0</v>
      </c>
    </row>
    <row r="5708" spans="1:21" x14ac:dyDescent="0.3">
      <c r="A5708" s="21">
        <v>44000</v>
      </c>
      <c r="B5708" s="22">
        <v>56.04</v>
      </c>
      <c r="C5708" s="22">
        <v>56.040000919999997</v>
      </c>
      <c r="D5708" s="22">
        <f t="shared" si="890"/>
        <v>-9.1999999796144039E-7</v>
      </c>
      <c r="E5708" s="23">
        <f t="shared" si="891"/>
        <v>1.6416844804745597E-6</v>
      </c>
      <c r="F5708" s="22">
        <v>56.54</v>
      </c>
      <c r="G5708" s="22">
        <v>56.540000919999997</v>
      </c>
      <c r="H5708" s="22">
        <f t="shared" si="892"/>
        <v>-9.1999999796144039E-7</v>
      </c>
      <c r="I5708" s="23">
        <f t="shared" si="893"/>
        <v>1.6271665776291262E-6</v>
      </c>
      <c r="J5708" s="22">
        <v>55.79</v>
      </c>
      <c r="K5708" s="22">
        <v>55.790000919999997</v>
      </c>
      <c r="L5708" s="22">
        <f t="shared" si="894"/>
        <v>-9.1999999796144039E-7</v>
      </c>
      <c r="M5708" s="23">
        <f t="shared" si="895"/>
        <v>1.6490410159352267E-6</v>
      </c>
      <c r="N5708" s="22">
        <v>56.15</v>
      </c>
      <c r="O5708" s="22">
        <v>56.150001529999997</v>
      </c>
      <c r="P5708" s="22">
        <f t="shared" si="896"/>
        <v>-1.5299999986950752E-6</v>
      </c>
      <c r="Q5708" s="23">
        <f t="shared" si="897"/>
        <v>2.7248440908369734E-6</v>
      </c>
      <c r="R5708" s="24">
        <v>6831510</v>
      </c>
      <c r="S5708" s="24">
        <v>6831500</v>
      </c>
      <c r="T5708" s="24">
        <f t="shared" si="898"/>
        <v>10</v>
      </c>
      <c r="U5708" s="23">
        <f t="shared" si="899"/>
        <v>1.4638073629510355E-4</v>
      </c>
    </row>
    <row r="5709" spans="1:21" x14ac:dyDescent="0.3">
      <c r="A5709" s="21">
        <v>44001</v>
      </c>
      <c r="B5709" s="22">
        <v>56.48</v>
      </c>
      <c r="C5709" s="22">
        <v>56.479999540000001</v>
      </c>
      <c r="D5709" s="22">
        <f t="shared" si="890"/>
        <v>4.5999999542800651E-7</v>
      </c>
      <c r="E5709" s="23">
        <f t="shared" si="891"/>
        <v>8.1444759060634815E-7</v>
      </c>
      <c r="F5709" s="22">
        <v>56.5</v>
      </c>
      <c r="G5709" s="22">
        <v>56.5</v>
      </c>
      <c r="H5709" s="22">
        <f t="shared" si="892"/>
        <v>0</v>
      </c>
      <c r="I5709" s="23">
        <f t="shared" si="893"/>
        <v>0</v>
      </c>
      <c r="J5709" s="22">
        <v>55.27</v>
      </c>
      <c r="K5709" s="22">
        <v>55.270000459999999</v>
      </c>
      <c r="L5709" s="22">
        <f t="shared" si="894"/>
        <v>-4.5999999542800651E-7</v>
      </c>
      <c r="M5709" s="23">
        <f t="shared" si="895"/>
        <v>8.3227789325045813E-7</v>
      </c>
      <c r="N5709" s="22">
        <v>55.31</v>
      </c>
      <c r="O5709" s="22">
        <v>55.310001370000002</v>
      </c>
      <c r="P5709" s="22">
        <f t="shared" si="896"/>
        <v>-1.3699999996674705E-6</v>
      </c>
      <c r="Q5709" s="23">
        <f t="shared" si="897"/>
        <v>2.4769480486951406E-6</v>
      </c>
      <c r="R5709" s="24">
        <v>6965050</v>
      </c>
      <c r="S5709" s="24">
        <v>6965100</v>
      </c>
      <c r="T5709" s="24">
        <f t="shared" si="898"/>
        <v>-50</v>
      </c>
      <c r="U5709" s="23">
        <f t="shared" si="899"/>
        <v>7.1786478298947601E-4</v>
      </c>
    </row>
    <row r="5710" spans="1:21" x14ac:dyDescent="0.3">
      <c r="A5710" s="21">
        <v>44004</v>
      </c>
      <c r="B5710" s="22">
        <v>55.5</v>
      </c>
      <c r="C5710" s="22">
        <v>55.5</v>
      </c>
      <c r="D5710" s="22">
        <f t="shared" si="890"/>
        <v>0</v>
      </c>
      <c r="E5710" s="23">
        <f t="shared" si="891"/>
        <v>0</v>
      </c>
      <c r="F5710" s="22">
        <v>56</v>
      </c>
      <c r="G5710" s="22">
        <v>56</v>
      </c>
      <c r="H5710" s="22">
        <f t="shared" si="892"/>
        <v>0</v>
      </c>
      <c r="I5710" s="23">
        <f t="shared" si="893"/>
        <v>0</v>
      </c>
      <c r="J5710" s="22">
        <v>55.32</v>
      </c>
      <c r="K5710" s="22">
        <v>55.319999690000003</v>
      </c>
      <c r="L5710" s="22">
        <f t="shared" si="894"/>
        <v>3.0999999722780558E-7</v>
      </c>
      <c r="M5710" s="23">
        <f t="shared" si="895"/>
        <v>5.6037599234448863E-7</v>
      </c>
      <c r="N5710" s="22">
        <v>56</v>
      </c>
      <c r="O5710" s="22">
        <v>56</v>
      </c>
      <c r="P5710" s="22">
        <f t="shared" si="896"/>
        <v>0</v>
      </c>
      <c r="Q5710" s="23">
        <f t="shared" si="897"/>
        <v>0</v>
      </c>
      <c r="R5710" s="24">
        <v>4480431</v>
      </c>
      <c r="S5710" s="24">
        <v>4480400</v>
      </c>
      <c r="T5710" s="24">
        <f t="shared" si="898"/>
        <v>31</v>
      </c>
      <c r="U5710" s="23">
        <f t="shared" si="899"/>
        <v>6.9190250870457997E-4</v>
      </c>
    </row>
    <row r="5711" spans="1:21" x14ac:dyDescent="0.3">
      <c r="A5711" s="21">
        <v>44005</v>
      </c>
      <c r="B5711" s="22">
        <v>56.64</v>
      </c>
      <c r="C5711" s="22">
        <v>56.63999939</v>
      </c>
      <c r="D5711" s="22">
        <f t="shared" si="890"/>
        <v>6.1000000073363481E-7</v>
      </c>
      <c r="E5711" s="23">
        <f t="shared" si="891"/>
        <v>1.076977414024006E-6</v>
      </c>
      <c r="F5711" s="22">
        <v>57.16</v>
      </c>
      <c r="G5711" s="22">
        <v>57.159999849999998</v>
      </c>
      <c r="H5711" s="22">
        <f t="shared" si="892"/>
        <v>1.4999999820020093E-7</v>
      </c>
      <c r="I5711" s="23">
        <f t="shared" si="893"/>
        <v>2.6242127115786015E-7</v>
      </c>
      <c r="J5711" s="22">
        <v>56.53</v>
      </c>
      <c r="K5711" s="22">
        <v>56.52999878</v>
      </c>
      <c r="L5711" s="22">
        <f t="shared" si="894"/>
        <v>1.2200000014672696E-6</v>
      </c>
      <c r="M5711" s="23">
        <f t="shared" si="895"/>
        <v>2.1581461662774682E-6</v>
      </c>
      <c r="N5711" s="22">
        <v>56.76</v>
      </c>
      <c r="O5711" s="22">
        <v>56.759998320000001</v>
      </c>
      <c r="P5711" s="22">
        <f t="shared" si="896"/>
        <v>1.6799999968952761E-6</v>
      </c>
      <c r="Q5711" s="23">
        <f t="shared" si="897"/>
        <v>2.9598309489436858E-6</v>
      </c>
      <c r="R5711" s="24">
        <v>7836501</v>
      </c>
      <c r="S5711" s="24">
        <v>7836500</v>
      </c>
      <c r="T5711" s="24">
        <f t="shared" si="898"/>
        <v>1</v>
      </c>
      <c r="U5711" s="23">
        <f t="shared" si="899"/>
        <v>1.2760798826006507E-5</v>
      </c>
    </row>
    <row r="5712" spans="1:21" x14ac:dyDescent="0.3">
      <c r="A5712" s="21">
        <v>44006</v>
      </c>
      <c r="B5712" s="22">
        <v>56.71</v>
      </c>
      <c r="C5712" s="22">
        <v>56.709999080000003</v>
      </c>
      <c r="D5712" s="22">
        <f t="shared" si="890"/>
        <v>9.1999999796144039E-7</v>
      </c>
      <c r="E5712" s="23">
        <f t="shared" si="891"/>
        <v>1.6222888606709536E-6</v>
      </c>
      <c r="F5712" s="22">
        <v>57.06</v>
      </c>
      <c r="G5712" s="22">
        <v>57.060001370000002</v>
      </c>
      <c r="H5712" s="22">
        <f t="shared" si="892"/>
        <v>-1.3699999996674705E-6</v>
      </c>
      <c r="I5712" s="23">
        <f t="shared" si="893"/>
        <v>2.4009813648335538E-6</v>
      </c>
      <c r="J5712" s="22">
        <v>56.16</v>
      </c>
      <c r="K5712" s="22">
        <v>56.159999849999998</v>
      </c>
      <c r="L5712" s="22">
        <f t="shared" si="894"/>
        <v>1.4999999820020093E-7</v>
      </c>
      <c r="M5712" s="23">
        <f t="shared" si="895"/>
        <v>2.6709401460263879E-7</v>
      </c>
      <c r="N5712" s="22">
        <v>56.58</v>
      </c>
      <c r="O5712" s="22">
        <v>56.58000183</v>
      </c>
      <c r="P5712" s="22">
        <f t="shared" si="896"/>
        <v>-1.8300000022009044E-6</v>
      </c>
      <c r="Q5712" s="23">
        <f t="shared" si="897"/>
        <v>3.234358329819984E-6</v>
      </c>
      <c r="R5712" s="24">
        <v>7080243</v>
      </c>
      <c r="S5712" s="24">
        <v>7080200</v>
      </c>
      <c r="T5712" s="24">
        <f t="shared" si="898"/>
        <v>43</v>
      </c>
      <c r="U5712" s="23">
        <f t="shared" si="899"/>
        <v>6.0732747662495408E-4</v>
      </c>
    </row>
    <row r="5713" spans="1:21" x14ac:dyDescent="0.3">
      <c r="A5713" s="21">
        <v>44007</v>
      </c>
      <c r="B5713" s="22">
        <v>56.56</v>
      </c>
      <c r="C5713" s="22">
        <v>56.560001370000002</v>
      </c>
      <c r="D5713" s="22">
        <f t="shared" si="890"/>
        <v>-1.3699999996674705E-6</v>
      </c>
      <c r="E5713" s="23">
        <f t="shared" si="891"/>
        <v>2.4222064471061566E-6</v>
      </c>
      <c r="F5713" s="22">
        <v>57.09</v>
      </c>
      <c r="G5713" s="22">
        <v>57.090000150000002</v>
      </c>
      <c r="H5713" s="22">
        <f t="shared" si="892"/>
        <v>-1.4999999820020093E-7</v>
      </c>
      <c r="I5713" s="23">
        <f t="shared" si="893"/>
        <v>2.6274303346660777E-7</v>
      </c>
      <c r="J5713" s="22">
        <v>55.95</v>
      </c>
      <c r="K5713" s="22">
        <v>55.950000760000002</v>
      </c>
      <c r="L5713" s="22">
        <f t="shared" si="894"/>
        <v>-7.5999999893383574E-7</v>
      </c>
      <c r="M5713" s="23">
        <f t="shared" si="895"/>
        <v>1.3583556543526946E-6</v>
      </c>
      <c r="N5713" s="22">
        <v>57.04</v>
      </c>
      <c r="O5713" s="22">
        <v>57.040000919999997</v>
      </c>
      <c r="P5713" s="22">
        <f t="shared" si="896"/>
        <v>-9.1999999796144039E-7</v>
      </c>
      <c r="Q5713" s="23">
        <f t="shared" si="897"/>
        <v>1.6129031962179716E-6</v>
      </c>
      <c r="R5713" s="24">
        <v>4509575</v>
      </c>
      <c r="S5713" s="24">
        <v>4509600</v>
      </c>
      <c r="T5713" s="24">
        <f t="shared" si="898"/>
        <v>-25</v>
      </c>
      <c r="U5713" s="23">
        <f t="shared" si="899"/>
        <v>5.5437289338300519E-4</v>
      </c>
    </row>
    <row r="5714" spans="1:21" x14ac:dyDescent="0.3">
      <c r="A5714" s="21">
        <v>44008</v>
      </c>
      <c r="B5714" s="22">
        <v>57</v>
      </c>
      <c r="C5714" s="22">
        <v>57</v>
      </c>
      <c r="D5714" s="22">
        <f t="shared" si="890"/>
        <v>0</v>
      </c>
      <c r="E5714" s="23">
        <f t="shared" si="891"/>
        <v>0</v>
      </c>
      <c r="F5714" s="22">
        <v>57.26</v>
      </c>
      <c r="G5714" s="22">
        <v>57.259998320000001</v>
      </c>
      <c r="H5714" s="22">
        <f t="shared" si="892"/>
        <v>1.6799999968952761E-6</v>
      </c>
      <c r="I5714" s="23">
        <f t="shared" si="893"/>
        <v>2.9339854107338994E-6</v>
      </c>
      <c r="J5714" s="22">
        <v>56.21</v>
      </c>
      <c r="K5714" s="22">
        <v>56.209999080000003</v>
      </c>
      <c r="L5714" s="22">
        <f t="shared" si="894"/>
        <v>9.1999999796144039E-7</v>
      </c>
      <c r="M5714" s="23">
        <f t="shared" si="895"/>
        <v>1.6367194681004437E-6</v>
      </c>
      <c r="N5714" s="22">
        <v>56.33</v>
      </c>
      <c r="O5714" s="22">
        <v>56.33000183</v>
      </c>
      <c r="P5714" s="22">
        <f t="shared" si="896"/>
        <v>-1.8300000022009044E-6</v>
      </c>
      <c r="Q5714" s="23">
        <f t="shared" si="897"/>
        <v>3.2487128399599848E-6</v>
      </c>
      <c r="R5714" s="24">
        <v>6229329</v>
      </c>
      <c r="S5714" s="24">
        <v>6229300</v>
      </c>
      <c r="T5714" s="24">
        <f t="shared" si="898"/>
        <v>29</v>
      </c>
      <c r="U5714" s="23">
        <f t="shared" si="899"/>
        <v>4.6554187468896983E-4</v>
      </c>
    </row>
    <row r="5715" spans="1:21" x14ac:dyDescent="0.3">
      <c r="A5715" s="21">
        <v>44011</v>
      </c>
      <c r="B5715" s="22">
        <v>56.34</v>
      </c>
      <c r="C5715" s="22">
        <v>56.340000150000002</v>
      </c>
      <c r="D5715" s="22">
        <f t="shared" si="890"/>
        <v>-1.4999999820020093E-7</v>
      </c>
      <c r="E5715" s="23">
        <f t="shared" si="891"/>
        <v>2.6624067767277228E-7</v>
      </c>
      <c r="F5715" s="22">
        <v>56.41</v>
      </c>
      <c r="G5715" s="22">
        <v>56.409999849999998</v>
      </c>
      <c r="H5715" s="22">
        <f t="shared" si="892"/>
        <v>1.4999999820020093E-7</v>
      </c>
      <c r="I5715" s="23">
        <f t="shared" si="893"/>
        <v>2.6591029710878634E-7</v>
      </c>
      <c r="J5715" s="22">
        <v>55.66</v>
      </c>
      <c r="K5715" s="22">
        <v>55.659999849999998</v>
      </c>
      <c r="L5715" s="22">
        <f t="shared" si="894"/>
        <v>1.4999999820020093E-7</v>
      </c>
      <c r="M5715" s="23">
        <f t="shared" si="895"/>
        <v>2.6949334999001252E-7</v>
      </c>
      <c r="N5715" s="22">
        <v>56.39</v>
      </c>
      <c r="O5715" s="22">
        <v>56.38999939</v>
      </c>
      <c r="P5715" s="22">
        <f t="shared" si="896"/>
        <v>6.1000000073363481E-7</v>
      </c>
      <c r="Q5715" s="23">
        <f t="shared" si="897"/>
        <v>1.0817520967056617E-6</v>
      </c>
      <c r="R5715" s="24">
        <v>5016572</v>
      </c>
      <c r="S5715" s="24">
        <v>5016600</v>
      </c>
      <c r="T5715" s="24">
        <f t="shared" si="898"/>
        <v>-28</v>
      </c>
      <c r="U5715" s="23">
        <f t="shared" si="899"/>
        <v>5.5814695211896508E-4</v>
      </c>
    </row>
    <row r="5716" spans="1:21" x14ac:dyDescent="0.3">
      <c r="A5716" s="21">
        <v>44012</v>
      </c>
      <c r="B5716" s="22">
        <v>56.25</v>
      </c>
      <c r="C5716" s="22">
        <v>56.25</v>
      </c>
      <c r="D5716" s="22">
        <f t="shared" si="890"/>
        <v>0</v>
      </c>
      <c r="E5716" s="23">
        <f t="shared" si="891"/>
        <v>0</v>
      </c>
      <c r="F5716" s="22">
        <v>56.99</v>
      </c>
      <c r="G5716" s="22">
        <v>56.990001679999999</v>
      </c>
      <c r="H5716" s="22">
        <f t="shared" si="892"/>
        <v>-1.6799999968952761E-6</v>
      </c>
      <c r="I5716" s="23">
        <f t="shared" si="893"/>
        <v>2.9478855016157214E-6</v>
      </c>
      <c r="J5716" s="22">
        <v>56.19</v>
      </c>
      <c r="K5716" s="22">
        <v>56.189998629999998</v>
      </c>
      <c r="L5716" s="22">
        <f t="shared" si="894"/>
        <v>1.3699999996674705E-6</v>
      </c>
      <c r="M5716" s="23">
        <f t="shared" si="895"/>
        <v>2.4381563144157538E-6</v>
      </c>
      <c r="N5716" s="22">
        <v>56.77</v>
      </c>
      <c r="O5716" s="22">
        <v>56.770000459999999</v>
      </c>
      <c r="P5716" s="22">
        <f t="shared" si="896"/>
        <v>-4.5999999542800651E-7</v>
      </c>
      <c r="Q5716" s="23">
        <f t="shared" si="897"/>
        <v>8.1028710886152158E-7</v>
      </c>
      <c r="R5716" s="24">
        <v>7158807</v>
      </c>
      <c r="S5716" s="24">
        <v>7158700</v>
      </c>
      <c r="T5716" s="24">
        <f t="shared" si="898"/>
        <v>107</v>
      </c>
      <c r="U5716" s="23">
        <f t="shared" si="899"/>
        <v>1.4946847891376925E-3</v>
      </c>
    </row>
    <row r="5717" spans="1:21" x14ac:dyDescent="0.3">
      <c r="A5717" s="21">
        <v>44013</v>
      </c>
      <c r="B5717" s="22">
        <v>56.97</v>
      </c>
      <c r="C5717" s="22">
        <v>56.97000122</v>
      </c>
      <c r="D5717" s="22">
        <f t="shared" si="890"/>
        <v>-1.2200000014672696E-6</v>
      </c>
      <c r="E5717" s="23">
        <f t="shared" si="891"/>
        <v>2.1414779275780918E-6</v>
      </c>
      <c r="F5717" s="22">
        <v>57.47</v>
      </c>
      <c r="G5717" s="22">
        <v>57.47000122</v>
      </c>
      <c r="H5717" s="22">
        <f t="shared" si="892"/>
        <v>-1.2200000014672696E-6</v>
      </c>
      <c r="I5717" s="23">
        <f t="shared" si="893"/>
        <v>2.1228466601157827E-6</v>
      </c>
      <c r="J5717" s="22">
        <v>56.76</v>
      </c>
      <c r="K5717" s="22">
        <v>56.759998320000001</v>
      </c>
      <c r="L5717" s="22">
        <f t="shared" si="894"/>
        <v>1.6799999968952761E-6</v>
      </c>
      <c r="M5717" s="23">
        <f t="shared" si="895"/>
        <v>2.9598309489436858E-6</v>
      </c>
      <c r="N5717" s="22">
        <v>56.82</v>
      </c>
      <c r="O5717" s="22">
        <v>56.819999690000003</v>
      </c>
      <c r="P5717" s="22">
        <f t="shared" si="896"/>
        <v>3.0999999722780558E-7</v>
      </c>
      <c r="Q5717" s="23">
        <f t="shared" si="897"/>
        <v>5.4558253945637351E-7</v>
      </c>
      <c r="R5717" s="24">
        <v>6866517</v>
      </c>
      <c r="S5717" s="24">
        <v>6866500</v>
      </c>
      <c r="T5717" s="24">
        <f t="shared" si="898"/>
        <v>17</v>
      </c>
      <c r="U5717" s="23">
        <f t="shared" si="899"/>
        <v>2.4757882472875559E-4</v>
      </c>
    </row>
    <row r="5718" spans="1:21" x14ac:dyDescent="0.3">
      <c r="A5718" s="21">
        <v>44014</v>
      </c>
      <c r="B5718" s="22">
        <v>57.95</v>
      </c>
      <c r="C5718" s="22">
        <v>57.950000760000002</v>
      </c>
      <c r="D5718" s="22">
        <f t="shared" si="890"/>
        <v>-7.5999999893383574E-7</v>
      </c>
      <c r="E5718" s="23">
        <f t="shared" si="891"/>
        <v>1.3114753907965881E-6</v>
      </c>
      <c r="F5718" s="22">
        <v>59.07</v>
      </c>
      <c r="G5718" s="22">
        <v>59.069999690000003</v>
      </c>
      <c r="H5718" s="22">
        <f t="shared" si="892"/>
        <v>3.0999999722780558E-7</v>
      </c>
      <c r="I5718" s="23">
        <f t="shared" si="893"/>
        <v>5.2480108152139647E-7</v>
      </c>
      <c r="J5718" s="22">
        <v>57.95</v>
      </c>
      <c r="K5718" s="22">
        <v>57.950000760000002</v>
      </c>
      <c r="L5718" s="22">
        <f t="shared" si="894"/>
        <v>-7.5999999893383574E-7</v>
      </c>
      <c r="M5718" s="23">
        <f t="shared" si="895"/>
        <v>1.3114753907965881E-6</v>
      </c>
      <c r="N5718" s="22">
        <v>58.62</v>
      </c>
      <c r="O5718" s="22">
        <v>58.619998930000001</v>
      </c>
      <c r="P5718" s="22">
        <f t="shared" si="896"/>
        <v>1.0699999961616413E-6</v>
      </c>
      <c r="Q5718" s="23">
        <f t="shared" si="897"/>
        <v>1.825315618718046E-6</v>
      </c>
      <c r="R5718" s="24">
        <v>10021232</v>
      </c>
      <c r="S5718" s="24">
        <v>10021200</v>
      </c>
      <c r="T5718" s="24">
        <f t="shared" si="898"/>
        <v>32</v>
      </c>
      <c r="U5718" s="23">
        <f t="shared" si="899"/>
        <v>3.1932303516544927E-4</v>
      </c>
    </row>
    <row r="5719" spans="1:21" x14ac:dyDescent="0.3">
      <c r="A5719" s="21">
        <v>44018</v>
      </c>
      <c r="B5719" s="22">
        <v>60.67</v>
      </c>
      <c r="C5719" s="22">
        <v>60.66999817</v>
      </c>
      <c r="D5719" s="22">
        <f t="shared" si="890"/>
        <v>1.8300000022009044E-6</v>
      </c>
      <c r="E5719" s="23">
        <f t="shared" si="891"/>
        <v>3.0163178793465004E-6</v>
      </c>
      <c r="F5719" s="22">
        <v>62.13</v>
      </c>
      <c r="G5719" s="22">
        <v>62.130001069999999</v>
      </c>
      <c r="H5719" s="22">
        <f t="shared" si="892"/>
        <v>-1.0699999961616413E-6</v>
      </c>
      <c r="I5719" s="23">
        <f t="shared" si="893"/>
        <v>1.7221953609112358E-6</v>
      </c>
      <c r="J5719" s="22">
        <v>60.56</v>
      </c>
      <c r="K5719" s="22">
        <v>60.560001370000002</v>
      </c>
      <c r="L5719" s="22">
        <f t="shared" si="894"/>
        <v>-1.3699999996674705E-6</v>
      </c>
      <c r="M5719" s="23">
        <f t="shared" si="895"/>
        <v>2.262219234932409E-6</v>
      </c>
      <c r="N5719" s="22">
        <v>61.88</v>
      </c>
      <c r="O5719" s="22">
        <v>61.880001069999999</v>
      </c>
      <c r="P5719" s="22">
        <f t="shared" si="896"/>
        <v>-1.0699999961616413E-6</v>
      </c>
      <c r="Q5719" s="23">
        <f t="shared" si="897"/>
        <v>1.7291531636388212E-6</v>
      </c>
      <c r="R5719" s="24">
        <v>12725594</v>
      </c>
      <c r="S5719" s="24">
        <v>12725600</v>
      </c>
      <c r="T5719" s="24">
        <f t="shared" si="898"/>
        <v>-6</v>
      </c>
      <c r="U5719" s="23">
        <f t="shared" si="899"/>
        <v>4.7149053875652229E-5</v>
      </c>
    </row>
    <row r="5720" spans="1:21" x14ac:dyDescent="0.3">
      <c r="A5720" s="21">
        <v>44019</v>
      </c>
      <c r="B5720" s="22">
        <v>61.26</v>
      </c>
      <c r="C5720" s="22">
        <v>61.259998320000001</v>
      </c>
      <c r="D5720" s="22">
        <f t="shared" si="890"/>
        <v>1.6799999968952761E-6</v>
      </c>
      <c r="E5720" s="23">
        <f t="shared" si="891"/>
        <v>2.7424094726865086E-6</v>
      </c>
      <c r="F5720" s="22">
        <v>61.5</v>
      </c>
      <c r="G5720" s="22">
        <v>61.5</v>
      </c>
      <c r="H5720" s="22">
        <f t="shared" si="892"/>
        <v>0</v>
      </c>
      <c r="I5720" s="23">
        <f t="shared" si="893"/>
        <v>0</v>
      </c>
      <c r="J5720" s="22">
        <v>60.68</v>
      </c>
      <c r="K5720" s="22">
        <v>60.680000309999997</v>
      </c>
      <c r="L5720" s="22">
        <f t="shared" si="894"/>
        <v>-3.0999999722780558E-7</v>
      </c>
      <c r="M5720" s="23">
        <f t="shared" si="895"/>
        <v>5.1087672321042808E-7</v>
      </c>
      <c r="N5720" s="22">
        <v>60.71</v>
      </c>
      <c r="O5720" s="22">
        <v>60.709999080000003</v>
      </c>
      <c r="P5720" s="22">
        <f t="shared" si="896"/>
        <v>9.1999999796144039E-7</v>
      </c>
      <c r="Q5720" s="23">
        <f t="shared" si="897"/>
        <v>1.5154011067421028E-6</v>
      </c>
      <c r="R5720" s="24">
        <v>6672334</v>
      </c>
      <c r="S5720" s="24">
        <v>6672300</v>
      </c>
      <c r="T5720" s="24">
        <f t="shared" si="898"/>
        <v>34</v>
      </c>
      <c r="U5720" s="23">
        <f t="shared" si="899"/>
        <v>5.0956941384530077E-4</v>
      </c>
    </row>
    <row r="5721" spans="1:21" x14ac:dyDescent="0.3">
      <c r="A5721" s="21">
        <v>44020</v>
      </c>
      <c r="B5721" s="22">
        <v>61.64</v>
      </c>
      <c r="C5721" s="22">
        <v>61.63999939</v>
      </c>
      <c r="D5721" s="22">
        <f t="shared" si="890"/>
        <v>6.1000000073363481E-7</v>
      </c>
      <c r="E5721" s="23">
        <f t="shared" si="891"/>
        <v>9.8961714271625461E-7</v>
      </c>
      <c r="F5721" s="22">
        <v>62.74</v>
      </c>
      <c r="G5721" s="22">
        <v>62.740001679999999</v>
      </c>
      <c r="H5721" s="22">
        <f t="shared" si="892"/>
        <v>-1.6799999968952761E-6</v>
      </c>
      <c r="I5721" s="23">
        <f t="shared" si="893"/>
        <v>2.6777174879018527E-6</v>
      </c>
      <c r="J5721" s="22">
        <v>61.5</v>
      </c>
      <c r="K5721" s="22">
        <v>61.5</v>
      </c>
      <c r="L5721" s="22">
        <f t="shared" si="894"/>
        <v>0</v>
      </c>
      <c r="M5721" s="23">
        <f t="shared" si="895"/>
        <v>0</v>
      </c>
      <c r="N5721" s="22">
        <v>62.59</v>
      </c>
      <c r="O5721" s="22">
        <v>62.590000150000002</v>
      </c>
      <c r="P5721" s="22">
        <f t="shared" si="896"/>
        <v>-1.4999999820020093E-7</v>
      </c>
      <c r="Q5721" s="23">
        <f t="shared" si="897"/>
        <v>2.3965489349851189E-7</v>
      </c>
      <c r="R5721" s="24">
        <v>8721924</v>
      </c>
      <c r="S5721" s="24">
        <v>8721900</v>
      </c>
      <c r="T5721" s="24">
        <f t="shared" si="898"/>
        <v>24</v>
      </c>
      <c r="U5721" s="23">
        <f t="shared" si="899"/>
        <v>2.7516940116259074E-4</v>
      </c>
    </row>
    <row r="5722" spans="1:21" x14ac:dyDescent="0.3">
      <c r="A5722" s="21">
        <v>44021</v>
      </c>
      <c r="B5722" s="22">
        <v>62.95</v>
      </c>
      <c r="C5722" s="22">
        <v>62.950000760000002</v>
      </c>
      <c r="D5722" s="22">
        <f t="shared" si="890"/>
        <v>-7.5999999893383574E-7</v>
      </c>
      <c r="E5722" s="23">
        <f t="shared" si="891"/>
        <v>1.207307370545353E-6</v>
      </c>
      <c r="F5722" s="22">
        <v>64.97</v>
      </c>
      <c r="G5722" s="22">
        <v>64.97000122</v>
      </c>
      <c r="H5722" s="22">
        <f t="shared" si="892"/>
        <v>-1.2200000014672696E-6</v>
      </c>
      <c r="I5722" s="23">
        <f t="shared" si="893"/>
        <v>1.8777897161124134E-6</v>
      </c>
      <c r="J5722" s="22">
        <v>62.89</v>
      </c>
      <c r="K5722" s="22">
        <v>62.88999939</v>
      </c>
      <c r="L5722" s="22">
        <f t="shared" si="894"/>
        <v>6.1000000073363481E-7</v>
      </c>
      <c r="M5722" s="23">
        <f t="shared" si="895"/>
        <v>9.6994753800336282E-7</v>
      </c>
      <c r="N5722" s="22">
        <v>64.78</v>
      </c>
      <c r="O5722" s="22">
        <v>64.77999878</v>
      </c>
      <c r="P5722" s="22">
        <f t="shared" si="896"/>
        <v>1.2200000014672696E-6</v>
      </c>
      <c r="Q5722" s="23">
        <f t="shared" si="897"/>
        <v>1.8832973517188907E-6</v>
      </c>
      <c r="R5722" s="24">
        <v>16903299</v>
      </c>
      <c r="S5722" s="24">
        <v>16903300</v>
      </c>
      <c r="T5722" s="24">
        <f t="shared" si="898"/>
        <v>-1</v>
      </c>
      <c r="U5722" s="23">
        <f t="shared" si="899"/>
        <v>5.9160045671555253E-6</v>
      </c>
    </row>
    <row r="5723" spans="1:21" x14ac:dyDescent="0.3">
      <c r="A5723" s="21">
        <v>44022</v>
      </c>
      <c r="B5723" s="22">
        <v>64.47</v>
      </c>
      <c r="C5723" s="22">
        <v>64.47000122</v>
      </c>
      <c r="D5723" s="22">
        <f t="shared" si="890"/>
        <v>-1.2200000014672696E-6</v>
      </c>
      <c r="E5723" s="23">
        <f t="shared" si="891"/>
        <v>1.8923529988840748E-6</v>
      </c>
      <c r="F5723" s="22">
        <v>64.56</v>
      </c>
      <c r="G5723" s="22">
        <v>64.559997559999999</v>
      </c>
      <c r="H5723" s="22">
        <f t="shared" si="892"/>
        <v>2.4400000029345392E-6</v>
      </c>
      <c r="I5723" s="23">
        <f t="shared" si="893"/>
        <v>3.7794301349947873E-6</v>
      </c>
      <c r="J5723" s="22">
        <v>63.19</v>
      </c>
      <c r="K5723" s="22">
        <v>63.189998629999998</v>
      </c>
      <c r="L5723" s="22">
        <f t="shared" si="894"/>
        <v>1.3699999996674705E-6</v>
      </c>
      <c r="M5723" s="23">
        <f t="shared" si="895"/>
        <v>2.1680646136571543E-6</v>
      </c>
      <c r="N5723" s="22">
        <v>63.85</v>
      </c>
      <c r="O5723" s="22">
        <v>63.849998470000003</v>
      </c>
      <c r="P5723" s="22">
        <f t="shared" si="896"/>
        <v>1.5299999986950752E-6</v>
      </c>
      <c r="Q5723" s="23">
        <f t="shared" si="897"/>
        <v>2.396241245665726E-6</v>
      </c>
      <c r="R5723" s="24">
        <v>10699996</v>
      </c>
      <c r="S5723" s="24">
        <v>10700000</v>
      </c>
      <c r="T5723" s="24">
        <f t="shared" si="898"/>
        <v>-4</v>
      </c>
      <c r="U5723" s="23">
        <f t="shared" si="899"/>
        <v>3.738317757009346E-5</v>
      </c>
    </row>
    <row r="5724" spans="1:21" x14ac:dyDescent="0.3">
      <c r="A5724" s="21">
        <v>44025</v>
      </c>
      <c r="B5724" s="22">
        <v>65.2</v>
      </c>
      <c r="C5724" s="22">
        <v>65.199996949999999</v>
      </c>
      <c r="D5724" s="22">
        <f t="shared" si="890"/>
        <v>3.050000003668174E-6</v>
      </c>
      <c r="E5724" s="23">
        <f t="shared" si="891"/>
        <v>4.6779143348842959E-6</v>
      </c>
      <c r="F5724" s="22">
        <v>67.08</v>
      </c>
      <c r="G5724" s="22">
        <v>67.08000183</v>
      </c>
      <c r="H5724" s="22">
        <f t="shared" si="892"/>
        <v>-1.8300000022009044E-6</v>
      </c>
      <c r="I5724" s="23">
        <f t="shared" si="893"/>
        <v>2.7280857964772424E-6</v>
      </c>
      <c r="J5724" s="22">
        <v>64.98</v>
      </c>
      <c r="K5724" s="22">
        <v>64.980003359999998</v>
      </c>
      <c r="L5724" s="22">
        <f t="shared" si="894"/>
        <v>-3.3599999937905523E-6</v>
      </c>
      <c r="M5724" s="23">
        <f t="shared" si="895"/>
        <v>5.1708215143905047E-6</v>
      </c>
      <c r="N5724" s="22">
        <v>65.069999999999993</v>
      </c>
      <c r="O5724" s="22">
        <v>65.069999690000003</v>
      </c>
      <c r="P5724" s="22">
        <f t="shared" si="896"/>
        <v>3.0999999012237822E-7</v>
      </c>
      <c r="Q5724" s="23">
        <f t="shared" si="897"/>
        <v>4.7641000706815618E-7</v>
      </c>
      <c r="R5724" s="24">
        <v>16667655</v>
      </c>
      <c r="S5724" s="24">
        <v>16667700</v>
      </c>
      <c r="T5724" s="24">
        <f t="shared" si="898"/>
        <v>-45</v>
      </c>
      <c r="U5724" s="23">
        <f t="shared" si="899"/>
        <v>2.6998326103781566E-4</v>
      </c>
    </row>
    <row r="5725" spans="1:21" x14ac:dyDescent="0.3">
      <c r="A5725" s="21">
        <v>44026</v>
      </c>
      <c r="B5725" s="22">
        <v>66</v>
      </c>
      <c r="C5725" s="22">
        <v>66</v>
      </c>
      <c r="D5725" s="22">
        <f t="shared" si="890"/>
        <v>0</v>
      </c>
      <c r="E5725" s="23">
        <f t="shared" si="891"/>
        <v>0</v>
      </c>
      <c r="F5725" s="22">
        <v>67.03</v>
      </c>
      <c r="G5725" s="22">
        <v>67.02999878</v>
      </c>
      <c r="H5725" s="22">
        <f t="shared" si="892"/>
        <v>1.2200000014672696E-6</v>
      </c>
      <c r="I5725" s="23">
        <f t="shared" si="893"/>
        <v>1.8200805962587689E-6</v>
      </c>
      <c r="J5725" s="22">
        <v>65.33</v>
      </c>
      <c r="K5725" s="22">
        <v>65.33000183</v>
      </c>
      <c r="L5725" s="22">
        <f t="shared" si="894"/>
        <v>-1.8300000022009044E-6</v>
      </c>
      <c r="M5725" s="23">
        <f t="shared" si="895"/>
        <v>2.8011632495631667E-6</v>
      </c>
      <c r="N5725" s="22">
        <v>66.959999999999994</v>
      </c>
      <c r="O5725" s="22">
        <v>66.959999080000003</v>
      </c>
      <c r="P5725" s="22">
        <f t="shared" si="896"/>
        <v>9.1999999085601303E-7</v>
      </c>
      <c r="Q5725" s="23">
        <f t="shared" si="897"/>
        <v>1.3739546049826694E-6</v>
      </c>
      <c r="R5725" s="24">
        <v>10482662</v>
      </c>
      <c r="S5725" s="24">
        <v>10482700</v>
      </c>
      <c r="T5725" s="24">
        <f t="shared" si="898"/>
        <v>-38</v>
      </c>
      <c r="U5725" s="23">
        <f t="shared" si="899"/>
        <v>3.6250202714949392E-4</v>
      </c>
    </row>
    <row r="5726" spans="1:21" x14ac:dyDescent="0.3">
      <c r="A5726" s="21">
        <v>44027</v>
      </c>
      <c r="B5726" s="22">
        <v>67.180000000000007</v>
      </c>
      <c r="C5726" s="22">
        <v>67.180000309999997</v>
      </c>
      <c r="D5726" s="22">
        <f t="shared" si="890"/>
        <v>-3.0999999012237822E-7</v>
      </c>
      <c r="E5726" s="23">
        <f t="shared" si="891"/>
        <v>4.614468423517312E-7</v>
      </c>
      <c r="F5726" s="22">
        <v>67.209999999999994</v>
      </c>
      <c r="G5726" s="22">
        <v>67.209999080000003</v>
      </c>
      <c r="H5726" s="22">
        <f t="shared" si="892"/>
        <v>9.1999999085601303E-7</v>
      </c>
      <c r="I5726" s="23">
        <f t="shared" si="893"/>
        <v>1.3688439271676493E-6</v>
      </c>
      <c r="J5726" s="22">
        <v>65.16</v>
      </c>
      <c r="K5726" s="22">
        <v>65.160003660000001</v>
      </c>
      <c r="L5726" s="22">
        <f t="shared" si="894"/>
        <v>-3.6600000044018088E-6</v>
      </c>
      <c r="M5726" s="23">
        <f t="shared" si="895"/>
        <v>5.6169426010155153E-6</v>
      </c>
      <c r="N5726" s="22">
        <v>66.06</v>
      </c>
      <c r="O5726" s="22">
        <v>66.059997559999999</v>
      </c>
      <c r="P5726" s="22">
        <f t="shared" si="896"/>
        <v>2.4400000029345392E-6</v>
      </c>
      <c r="Q5726" s="23">
        <f t="shared" si="897"/>
        <v>3.6936120088687136E-6</v>
      </c>
      <c r="R5726" s="24">
        <v>12432549</v>
      </c>
      <c r="S5726" s="24">
        <v>12432500</v>
      </c>
      <c r="T5726" s="24">
        <f t="shared" si="898"/>
        <v>49</v>
      </c>
      <c r="U5726" s="23">
        <f t="shared" si="899"/>
        <v>3.9412829278101747E-4</v>
      </c>
    </row>
    <row r="5727" spans="1:21" x14ac:dyDescent="0.3">
      <c r="A5727" s="21">
        <v>44028</v>
      </c>
      <c r="B5727" s="22">
        <v>65.38</v>
      </c>
      <c r="C5727" s="22">
        <v>65.379997250000002</v>
      </c>
      <c r="D5727" s="22">
        <f t="shared" si="890"/>
        <v>2.7499999930569174E-6</v>
      </c>
      <c r="E5727" s="23">
        <f t="shared" si="891"/>
        <v>4.2061794260123152E-6</v>
      </c>
      <c r="F5727" s="22">
        <v>66.63</v>
      </c>
      <c r="G5727" s="22">
        <v>66.629997250000002</v>
      </c>
      <c r="H5727" s="22">
        <f t="shared" si="892"/>
        <v>2.7499999930569174E-6</v>
      </c>
      <c r="I5727" s="23">
        <f t="shared" si="893"/>
        <v>4.1272701584224024E-6</v>
      </c>
      <c r="J5727" s="22">
        <v>64.319999999999993</v>
      </c>
      <c r="K5727" s="22">
        <v>64.319999690000003</v>
      </c>
      <c r="L5727" s="22">
        <f t="shared" si="894"/>
        <v>3.0999999012237822E-7</v>
      </c>
      <c r="M5727" s="23">
        <f t="shared" si="895"/>
        <v>4.8196516109525843E-7</v>
      </c>
      <c r="N5727" s="22">
        <v>66.59</v>
      </c>
      <c r="O5727" s="22">
        <v>66.589996339999999</v>
      </c>
      <c r="P5727" s="22">
        <f t="shared" si="896"/>
        <v>3.6600000044018088E-6</v>
      </c>
      <c r="Q5727" s="23">
        <f t="shared" si="897"/>
        <v>5.4963210775899689E-6</v>
      </c>
      <c r="R5727" s="24">
        <v>15709371</v>
      </c>
      <c r="S5727" s="24">
        <v>15709400</v>
      </c>
      <c r="T5727" s="24">
        <f t="shared" si="898"/>
        <v>-29</v>
      </c>
      <c r="U5727" s="23">
        <f t="shared" si="899"/>
        <v>1.8460284924949394E-4</v>
      </c>
    </row>
    <row r="5728" spans="1:21" x14ac:dyDescent="0.3">
      <c r="A5728" s="21">
        <v>44029</v>
      </c>
      <c r="B5728" s="22">
        <v>67.31</v>
      </c>
      <c r="C5728" s="22">
        <v>67.309997559999999</v>
      </c>
      <c r="D5728" s="22">
        <f t="shared" si="890"/>
        <v>2.4400000029345392E-6</v>
      </c>
      <c r="E5728" s="23">
        <f t="shared" si="891"/>
        <v>3.6250187065591975E-6</v>
      </c>
      <c r="F5728" s="22">
        <v>68</v>
      </c>
      <c r="G5728" s="22">
        <v>68</v>
      </c>
      <c r="H5728" s="22">
        <f t="shared" si="892"/>
        <v>0</v>
      </c>
      <c r="I5728" s="23">
        <f t="shared" si="893"/>
        <v>0</v>
      </c>
      <c r="J5728" s="22">
        <v>66.37</v>
      </c>
      <c r="K5728" s="22">
        <v>66.370002749999998</v>
      </c>
      <c r="L5728" s="22">
        <f t="shared" si="894"/>
        <v>-2.7499999930569174E-6</v>
      </c>
      <c r="M5728" s="23">
        <f t="shared" si="895"/>
        <v>4.1434381182949661E-6</v>
      </c>
      <c r="N5728" s="22">
        <v>66.400000000000006</v>
      </c>
      <c r="O5728" s="22">
        <v>66.400001529999997</v>
      </c>
      <c r="P5728" s="22">
        <f t="shared" si="896"/>
        <v>-1.5299999915896478E-6</v>
      </c>
      <c r="Q5728" s="23">
        <f t="shared" si="897"/>
        <v>2.3042168017095343E-6</v>
      </c>
      <c r="R5728" s="24">
        <v>11718254</v>
      </c>
      <c r="S5728" s="24">
        <v>11716600</v>
      </c>
      <c r="T5728" s="24">
        <f t="shared" si="898"/>
        <v>1654</v>
      </c>
      <c r="U5728" s="23">
        <f t="shared" si="899"/>
        <v>1.4116723281498047E-2</v>
      </c>
    </row>
    <row r="5729" spans="1:21" x14ac:dyDescent="0.3">
      <c r="A5729" s="21">
        <v>44032</v>
      </c>
      <c r="B5729" s="22">
        <v>66.7</v>
      </c>
      <c r="C5729" s="22">
        <v>66.699996949999999</v>
      </c>
      <c r="D5729" s="22">
        <f t="shared" si="890"/>
        <v>3.050000003668174E-6</v>
      </c>
      <c r="E5729" s="23">
        <f t="shared" si="891"/>
        <v>4.5727138577750326E-6</v>
      </c>
      <c r="F5729" s="22">
        <v>66.98</v>
      </c>
      <c r="G5729" s="22">
        <v>66.980003359999998</v>
      </c>
      <c r="H5729" s="22">
        <f t="shared" si="892"/>
        <v>-3.3599999937905523E-6</v>
      </c>
      <c r="I5729" s="23">
        <f t="shared" si="893"/>
        <v>5.0164225518643693E-6</v>
      </c>
      <c r="J5729" s="22">
        <v>65.8</v>
      </c>
      <c r="K5729" s="22">
        <v>65.800003050000001</v>
      </c>
      <c r="L5729" s="22">
        <f t="shared" si="894"/>
        <v>-3.050000003668174E-6</v>
      </c>
      <c r="M5729" s="23">
        <f t="shared" si="895"/>
        <v>4.6352581493811564E-6</v>
      </c>
      <c r="N5729" s="22">
        <v>66.89</v>
      </c>
      <c r="O5729" s="22">
        <v>66.88999939</v>
      </c>
      <c r="P5729" s="22">
        <f t="shared" si="896"/>
        <v>6.1000000073363481E-7</v>
      </c>
      <c r="Q5729" s="23">
        <f t="shared" si="897"/>
        <v>9.1194499371580103E-7</v>
      </c>
      <c r="R5729" s="24">
        <v>6357302</v>
      </c>
      <c r="S5729" s="24">
        <v>6357300</v>
      </c>
      <c r="T5729" s="24">
        <f t="shared" si="898"/>
        <v>2</v>
      </c>
      <c r="U5729" s="23">
        <f t="shared" si="899"/>
        <v>3.1459896496940524E-5</v>
      </c>
    </row>
    <row r="5730" spans="1:21" x14ac:dyDescent="0.3">
      <c r="A5730" s="21">
        <v>44033</v>
      </c>
      <c r="B5730" s="22">
        <v>68.84</v>
      </c>
      <c r="C5730" s="22">
        <v>68.839996339999999</v>
      </c>
      <c r="D5730" s="22">
        <f t="shared" si="890"/>
        <v>3.6600000044018088E-6</v>
      </c>
      <c r="E5730" s="23">
        <f t="shared" si="891"/>
        <v>5.3166766400234944E-6</v>
      </c>
      <c r="F5730" s="22">
        <v>69.25</v>
      </c>
      <c r="G5730" s="22">
        <v>69.25</v>
      </c>
      <c r="H5730" s="22">
        <f t="shared" si="892"/>
        <v>0</v>
      </c>
      <c r="I5730" s="23">
        <f t="shared" si="893"/>
        <v>0</v>
      </c>
      <c r="J5730" s="22">
        <v>67.709999999999994</v>
      </c>
      <c r="K5730" s="22">
        <v>67.709999080000003</v>
      </c>
      <c r="L5730" s="22">
        <f t="shared" si="894"/>
        <v>9.1999999085601303E-7</v>
      </c>
      <c r="M5730" s="23">
        <f t="shared" si="895"/>
        <v>1.3587357899222896E-6</v>
      </c>
      <c r="N5730" s="22">
        <v>67.81</v>
      </c>
      <c r="O5730" s="22">
        <v>67.809997559999999</v>
      </c>
      <c r="P5730" s="22">
        <f t="shared" si="896"/>
        <v>2.4400000029345392E-6</v>
      </c>
      <c r="Q5730" s="23">
        <f t="shared" si="897"/>
        <v>3.5982894716602304E-6</v>
      </c>
      <c r="R5730" s="24">
        <v>10621305</v>
      </c>
      <c r="S5730" s="24">
        <v>10619700</v>
      </c>
      <c r="T5730" s="24">
        <f t="shared" si="898"/>
        <v>1605</v>
      </c>
      <c r="U5730" s="23">
        <f t="shared" si="899"/>
        <v>1.5113421283087094E-2</v>
      </c>
    </row>
    <row r="5731" spans="1:21" x14ac:dyDescent="0.3">
      <c r="A5731" s="21">
        <v>44034</v>
      </c>
      <c r="B5731" s="22">
        <v>68.099999999999994</v>
      </c>
      <c r="C5731" s="22">
        <v>68.099998470000003</v>
      </c>
      <c r="D5731" s="22">
        <f t="shared" si="890"/>
        <v>1.5299999915896478E-6</v>
      </c>
      <c r="E5731" s="23">
        <f t="shared" si="891"/>
        <v>2.246696073368719E-6</v>
      </c>
      <c r="F5731" s="22">
        <v>68.900000000000006</v>
      </c>
      <c r="G5731" s="22">
        <v>68.900001529999997</v>
      </c>
      <c r="H5731" s="22">
        <f t="shared" si="892"/>
        <v>-1.5299999915896478E-6</v>
      </c>
      <c r="I5731" s="23">
        <f t="shared" si="893"/>
        <v>2.2206095175824708E-6</v>
      </c>
      <c r="J5731" s="22">
        <v>68.03</v>
      </c>
      <c r="K5731" s="22">
        <v>68.02999878</v>
      </c>
      <c r="L5731" s="22">
        <f t="shared" si="894"/>
        <v>1.2200000014672696E-6</v>
      </c>
      <c r="M5731" s="23">
        <f t="shared" si="895"/>
        <v>1.7933265079315789E-6</v>
      </c>
      <c r="N5731" s="22">
        <v>68.53</v>
      </c>
      <c r="O5731" s="22">
        <v>68.52999878</v>
      </c>
      <c r="P5731" s="22">
        <f t="shared" si="896"/>
        <v>1.2200000014672696E-6</v>
      </c>
      <c r="Q5731" s="23">
        <f t="shared" si="897"/>
        <v>1.7802422635141181E-6</v>
      </c>
      <c r="R5731" s="24">
        <v>7366145</v>
      </c>
      <c r="S5731" s="24">
        <v>7366100</v>
      </c>
      <c r="T5731" s="24">
        <f t="shared" si="898"/>
        <v>45</v>
      </c>
      <c r="U5731" s="23">
        <f t="shared" si="899"/>
        <v>6.109067213315052E-4</v>
      </c>
    </row>
    <row r="5732" spans="1:21" x14ac:dyDescent="0.3">
      <c r="A5732" s="21">
        <v>44035</v>
      </c>
      <c r="B5732" s="22">
        <v>68.260000000000005</v>
      </c>
      <c r="C5732" s="22">
        <v>68.260002139999997</v>
      </c>
      <c r="D5732" s="22">
        <f t="shared" si="890"/>
        <v>-2.1399999923232826E-6</v>
      </c>
      <c r="E5732" s="23">
        <f t="shared" si="891"/>
        <v>3.1350716748209039E-6</v>
      </c>
      <c r="F5732" s="22">
        <v>68.5</v>
      </c>
      <c r="G5732" s="22">
        <v>68.5</v>
      </c>
      <c r="H5732" s="22">
        <f t="shared" si="892"/>
        <v>0</v>
      </c>
      <c r="I5732" s="23">
        <f t="shared" si="893"/>
        <v>0</v>
      </c>
      <c r="J5732" s="22">
        <v>66.75</v>
      </c>
      <c r="K5732" s="22">
        <v>66.75</v>
      </c>
      <c r="L5732" s="22">
        <f t="shared" si="894"/>
        <v>0</v>
      </c>
      <c r="M5732" s="23">
        <f t="shared" si="895"/>
        <v>0</v>
      </c>
      <c r="N5732" s="22">
        <v>67.37</v>
      </c>
      <c r="O5732" s="22">
        <v>67.370002749999998</v>
      </c>
      <c r="P5732" s="22">
        <f t="shared" si="896"/>
        <v>-2.7499999930569174E-6</v>
      </c>
      <c r="Q5732" s="23">
        <f t="shared" si="897"/>
        <v>4.0819354027069821E-6</v>
      </c>
      <c r="R5732" s="24">
        <v>8559459</v>
      </c>
      <c r="S5732" s="24">
        <v>8559500</v>
      </c>
      <c r="T5732" s="24">
        <f t="shared" si="898"/>
        <v>-41</v>
      </c>
      <c r="U5732" s="23">
        <f t="shared" si="899"/>
        <v>4.7899994158537296E-4</v>
      </c>
    </row>
    <row r="5733" spans="1:21" x14ac:dyDescent="0.3">
      <c r="A5733" s="21">
        <v>44036</v>
      </c>
      <c r="B5733" s="22">
        <v>71.400000000000006</v>
      </c>
      <c r="C5733" s="22">
        <v>71.400001529999997</v>
      </c>
      <c r="D5733" s="22">
        <f t="shared" si="890"/>
        <v>-1.5299999915896478E-6</v>
      </c>
      <c r="E5733" s="23">
        <f t="shared" si="891"/>
        <v>2.142857085159572E-6</v>
      </c>
      <c r="F5733" s="22">
        <v>76.89</v>
      </c>
      <c r="G5733" s="22">
        <v>76.88999939</v>
      </c>
      <c r="H5733" s="22">
        <f t="shared" si="892"/>
        <v>6.1000000073363481E-7</v>
      </c>
      <c r="I5733" s="23">
        <f t="shared" si="893"/>
        <v>7.9334114393681341E-7</v>
      </c>
      <c r="J5733" s="22">
        <v>71.349999999999994</v>
      </c>
      <c r="K5733" s="22">
        <v>71.349998470000003</v>
      </c>
      <c r="L5733" s="22">
        <f t="shared" si="894"/>
        <v>1.5299999915896478E-6</v>
      </c>
      <c r="M5733" s="23">
        <f t="shared" si="895"/>
        <v>2.1443588288694292E-6</v>
      </c>
      <c r="N5733" s="22">
        <v>73.900000000000006</v>
      </c>
      <c r="O5733" s="22">
        <v>73.900001529999997</v>
      </c>
      <c r="P5733" s="22">
        <f t="shared" si="896"/>
        <v>-1.5299999915896478E-6</v>
      </c>
      <c r="Q5733" s="23">
        <f t="shared" si="897"/>
        <v>2.0703653043478464E-6</v>
      </c>
      <c r="R5733" s="24">
        <v>41226755</v>
      </c>
      <c r="S5733" s="24">
        <v>41226800</v>
      </c>
      <c r="T5733" s="24">
        <f t="shared" si="898"/>
        <v>-45</v>
      </c>
      <c r="U5733" s="23">
        <f t="shared" si="899"/>
        <v>1.091522989899774E-4</v>
      </c>
    </row>
    <row r="5734" spans="1:21" x14ac:dyDescent="0.3">
      <c r="A5734" s="21">
        <v>44039</v>
      </c>
      <c r="B5734" s="22">
        <v>81.36</v>
      </c>
      <c r="C5734" s="22">
        <v>81.36000061</v>
      </c>
      <c r="D5734" s="22">
        <f t="shared" si="890"/>
        <v>-6.1000000073363481E-7</v>
      </c>
      <c r="E5734" s="23">
        <f t="shared" si="891"/>
        <v>7.4975417423811991E-7</v>
      </c>
      <c r="F5734" s="22">
        <v>83.4</v>
      </c>
      <c r="G5734" s="22">
        <v>83.400001529999997</v>
      </c>
      <c r="H5734" s="22">
        <f t="shared" si="892"/>
        <v>-1.5299999915896478E-6</v>
      </c>
      <c r="I5734" s="23">
        <f t="shared" si="893"/>
        <v>1.8345323303612749E-6</v>
      </c>
      <c r="J5734" s="22">
        <v>80.430000000000007</v>
      </c>
      <c r="K5734" s="22">
        <v>80.430000309999997</v>
      </c>
      <c r="L5734" s="22">
        <f t="shared" si="894"/>
        <v>-3.0999999012237822E-7</v>
      </c>
      <c r="M5734" s="23">
        <f t="shared" si="895"/>
        <v>3.8542830899857078E-7</v>
      </c>
      <c r="N5734" s="22">
        <v>83.25</v>
      </c>
      <c r="O5734" s="22">
        <v>83.25</v>
      </c>
      <c r="P5734" s="22">
        <f t="shared" si="896"/>
        <v>0</v>
      </c>
      <c r="Q5734" s="23">
        <f t="shared" si="897"/>
        <v>0</v>
      </c>
      <c r="R5734" s="24">
        <v>39899163</v>
      </c>
      <c r="S5734" s="24">
        <v>39899200</v>
      </c>
      <c r="T5734" s="24">
        <f t="shared" si="898"/>
        <v>-37</v>
      </c>
      <c r="U5734" s="23">
        <f t="shared" si="899"/>
        <v>9.2733688896017971E-5</v>
      </c>
    </row>
    <row r="5735" spans="1:21" x14ac:dyDescent="0.3">
      <c r="A5735" s="21">
        <v>44040</v>
      </c>
      <c r="B5735" s="22">
        <v>79.349999999999994</v>
      </c>
      <c r="C5735" s="22">
        <v>79.349998470000003</v>
      </c>
      <c r="D5735" s="22">
        <f t="shared" si="890"/>
        <v>1.5299999915896478E-6</v>
      </c>
      <c r="E5735" s="23">
        <f t="shared" si="891"/>
        <v>1.9281663781860032E-6</v>
      </c>
      <c r="F5735" s="22">
        <v>79.58</v>
      </c>
      <c r="G5735" s="22">
        <v>79.58000183</v>
      </c>
      <c r="H5735" s="22">
        <f t="shared" si="892"/>
        <v>-1.8300000022009044E-6</v>
      </c>
      <c r="I5735" s="23">
        <f t="shared" si="893"/>
        <v>2.2995727068594168E-6</v>
      </c>
      <c r="J5735" s="22">
        <v>76.489999999999995</v>
      </c>
      <c r="K5735" s="22">
        <v>76.489997860000003</v>
      </c>
      <c r="L5735" s="22">
        <f t="shared" si="894"/>
        <v>2.1399999923232826E-6</v>
      </c>
      <c r="M5735" s="23">
        <f t="shared" si="895"/>
        <v>2.7977514082823411E-6</v>
      </c>
      <c r="N5735" s="22">
        <v>76.92</v>
      </c>
      <c r="O5735" s="22">
        <v>76.91999817</v>
      </c>
      <c r="P5735" s="22">
        <f t="shared" si="896"/>
        <v>1.8300000022009044E-6</v>
      </c>
      <c r="Q5735" s="23">
        <f t="shared" si="897"/>
        <v>2.3790952232687817E-6</v>
      </c>
      <c r="R5735" s="24">
        <v>31500115</v>
      </c>
      <c r="S5735" s="24">
        <v>31500100</v>
      </c>
      <c r="T5735" s="24">
        <f t="shared" si="898"/>
        <v>15</v>
      </c>
      <c r="U5735" s="23">
        <f t="shared" si="899"/>
        <v>4.7618896447947785E-5</v>
      </c>
    </row>
    <row r="5736" spans="1:21" x14ac:dyDescent="0.3">
      <c r="A5736" s="21">
        <v>44041</v>
      </c>
      <c r="B5736" s="22">
        <v>77.11</v>
      </c>
      <c r="C5736" s="22">
        <v>77.11000061</v>
      </c>
      <c r="D5736" s="22">
        <f t="shared" si="890"/>
        <v>-6.1000000073363481E-7</v>
      </c>
      <c r="E5736" s="23">
        <f t="shared" si="891"/>
        <v>7.910776759279743E-7</v>
      </c>
      <c r="F5736" s="22">
        <v>83.37</v>
      </c>
      <c r="G5736" s="22">
        <v>83.370002749999998</v>
      </c>
      <c r="H5736" s="22">
        <f t="shared" si="892"/>
        <v>-2.7499999930569174E-6</v>
      </c>
      <c r="I5736" s="23">
        <f t="shared" si="893"/>
        <v>3.2985485214667541E-6</v>
      </c>
      <c r="J5736" s="22">
        <v>77.06</v>
      </c>
      <c r="K5736" s="22">
        <v>77.059997559999999</v>
      </c>
      <c r="L5736" s="22">
        <f t="shared" si="894"/>
        <v>2.4400000029345392E-6</v>
      </c>
      <c r="M5736" s="23">
        <f t="shared" si="895"/>
        <v>3.1663639763740206E-6</v>
      </c>
      <c r="N5736" s="22">
        <v>82.67</v>
      </c>
      <c r="O5736" s="22">
        <v>82.66999817</v>
      </c>
      <c r="P5736" s="22">
        <f t="shared" si="896"/>
        <v>1.8300000022009044E-6</v>
      </c>
      <c r="Q5736" s="23">
        <f t="shared" si="897"/>
        <v>2.2136204701949423E-6</v>
      </c>
      <c r="R5736" s="24">
        <v>28304032</v>
      </c>
      <c r="S5736" s="24">
        <v>28304000</v>
      </c>
      <c r="T5736" s="24">
        <f t="shared" si="898"/>
        <v>32</v>
      </c>
      <c r="U5736" s="23">
        <f t="shared" si="899"/>
        <v>1.1305822498586772E-4</v>
      </c>
    </row>
    <row r="5737" spans="1:21" x14ac:dyDescent="0.3">
      <c r="A5737" s="21">
        <v>44042</v>
      </c>
      <c r="B5737" s="22">
        <v>80.010000000000005</v>
      </c>
      <c r="C5737" s="22">
        <v>80.010002139999997</v>
      </c>
      <c r="D5737" s="22">
        <f t="shared" si="890"/>
        <v>-2.1399999923232826E-6</v>
      </c>
      <c r="E5737" s="23">
        <f t="shared" si="891"/>
        <v>2.6746655856585918E-6</v>
      </c>
      <c r="F5737" s="22">
        <v>81.28</v>
      </c>
      <c r="G5737" s="22">
        <v>81.27999878</v>
      </c>
      <c r="H5737" s="22">
        <f t="shared" si="892"/>
        <v>1.2200000014672696E-6</v>
      </c>
      <c r="I5737" s="23">
        <f t="shared" si="893"/>
        <v>1.5009842763032455E-6</v>
      </c>
      <c r="J5737" s="22">
        <v>78.61</v>
      </c>
      <c r="K5737" s="22">
        <v>78.61000061</v>
      </c>
      <c r="L5737" s="22">
        <f t="shared" si="894"/>
        <v>-6.1000000073363481E-7</v>
      </c>
      <c r="M5737" s="23">
        <f t="shared" si="895"/>
        <v>7.7598269431387915E-7</v>
      </c>
      <c r="N5737" s="22">
        <v>79.930000000000007</v>
      </c>
      <c r="O5737" s="22">
        <v>79.930000309999997</v>
      </c>
      <c r="P5737" s="22">
        <f t="shared" si="896"/>
        <v>-3.0999999012237822E-7</v>
      </c>
      <c r="Q5737" s="23">
        <f t="shared" si="897"/>
        <v>3.8783934557747558E-7</v>
      </c>
      <c r="R5737" s="24">
        <v>16820321</v>
      </c>
      <c r="S5737" s="24">
        <v>16820300</v>
      </c>
      <c r="T5737" s="24">
        <f t="shared" si="898"/>
        <v>21</v>
      </c>
      <c r="U5737" s="23">
        <f t="shared" si="899"/>
        <v>1.2484914062174874E-4</v>
      </c>
    </row>
    <row r="5738" spans="1:21" x14ac:dyDescent="0.3">
      <c r="A5738" s="21">
        <v>44043</v>
      </c>
      <c r="B5738" s="22">
        <v>79.63</v>
      </c>
      <c r="C5738" s="22">
        <v>79.629997250000002</v>
      </c>
      <c r="D5738" s="22">
        <f t="shared" si="890"/>
        <v>2.7499999930569174E-6</v>
      </c>
      <c r="E5738" s="23">
        <f t="shared" si="891"/>
        <v>3.4534724199766528E-6</v>
      </c>
      <c r="F5738" s="22">
        <v>79.77</v>
      </c>
      <c r="G5738" s="22">
        <v>79.769996640000002</v>
      </c>
      <c r="H5738" s="22">
        <f t="shared" si="892"/>
        <v>3.3599999937905523E-6</v>
      </c>
      <c r="I5738" s="23">
        <f t="shared" si="893"/>
        <v>4.2121099853547044E-6</v>
      </c>
      <c r="J5738" s="22">
        <v>77.510000000000005</v>
      </c>
      <c r="K5738" s="22">
        <v>77.510002139999997</v>
      </c>
      <c r="L5738" s="22">
        <f t="shared" si="894"/>
        <v>-2.1399999923232826E-6</v>
      </c>
      <c r="M5738" s="23">
        <f t="shared" si="895"/>
        <v>2.7609339868911049E-6</v>
      </c>
      <c r="N5738" s="22">
        <v>78.89</v>
      </c>
      <c r="O5738" s="22">
        <v>78.88999939</v>
      </c>
      <c r="P5738" s="22">
        <f t="shared" si="896"/>
        <v>6.1000000073363481E-7</v>
      </c>
      <c r="Q5738" s="23">
        <f t="shared" si="897"/>
        <v>7.7322855298558624E-7</v>
      </c>
      <c r="R5738" s="24">
        <v>12027110</v>
      </c>
      <c r="S5738" s="24">
        <v>12021200</v>
      </c>
      <c r="T5738" s="24">
        <f t="shared" si="898"/>
        <v>5910</v>
      </c>
      <c r="U5738" s="23">
        <f t="shared" si="899"/>
        <v>4.9163145110305125E-2</v>
      </c>
    </row>
    <row r="5739" spans="1:21" x14ac:dyDescent="0.3">
      <c r="A5739" s="21">
        <v>44046</v>
      </c>
      <c r="B5739" s="22">
        <v>77.77</v>
      </c>
      <c r="C5739" s="22">
        <v>77.769996640000002</v>
      </c>
      <c r="D5739" s="22">
        <f t="shared" si="890"/>
        <v>3.3599999937905523E-6</v>
      </c>
      <c r="E5739" s="23">
        <f t="shared" si="891"/>
        <v>4.3204322218812845E-6</v>
      </c>
      <c r="F5739" s="22">
        <v>79.150000000000006</v>
      </c>
      <c r="G5739" s="22">
        <v>79.150001529999997</v>
      </c>
      <c r="H5739" s="22">
        <f t="shared" si="892"/>
        <v>-1.5299999915896478E-6</v>
      </c>
      <c r="I5739" s="23">
        <f t="shared" si="893"/>
        <v>1.9330384864360822E-6</v>
      </c>
      <c r="J5739" s="22">
        <v>77.41</v>
      </c>
      <c r="K5739" s="22">
        <v>77.410003660000001</v>
      </c>
      <c r="L5739" s="22">
        <f t="shared" si="894"/>
        <v>-3.6600000044018088E-6</v>
      </c>
      <c r="M5739" s="23">
        <f t="shared" si="895"/>
        <v>4.7280710907562417E-6</v>
      </c>
      <c r="N5739" s="22">
        <v>78.95</v>
      </c>
      <c r="O5739" s="22">
        <v>78.949996949999999</v>
      </c>
      <c r="P5739" s="22">
        <f t="shared" si="896"/>
        <v>3.050000003668174E-6</v>
      </c>
      <c r="Q5739" s="23">
        <f t="shared" si="897"/>
        <v>3.8632047137377049E-6</v>
      </c>
      <c r="R5739" s="24">
        <v>10138008</v>
      </c>
      <c r="S5739" s="24">
        <v>10129800</v>
      </c>
      <c r="T5739" s="24">
        <f t="shared" si="898"/>
        <v>8208</v>
      </c>
      <c r="U5739" s="23">
        <f t="shared" si="899"/>
        <v>8.1028253272522652E-2</v>
      </c>
    </row>
    <row r="5740" spans="1:21" x14ac:dyDescent="0.3">
      <c r="A5740" s="21">
        <v>44047</v>
      </c>
      <c r="B5740" s="22">
        <v>79.33</v>
      </c>
      <c r="C5740" s="22">
        <v>79.33000183</v>
      </c>
      <c r="D5740" s="22">
        <f t="shared" si="890"/>
        <v>-1.8300000022009044E-6</v>
      </c>
      <c r="E5740" s="23">
        <f t="shared" si="891"/>
        <v>2.3068195638297069E-6</v>
      </c>
      <c r="F5740" s="22">
        <v>80.19</v>
      </c>
      <c r="G5740" s="22">
        <v>80.190002440000001</v>
      </c>
      <c r="H5740" s="22">
        <f t="shared" si="892"/>
        <v>-2.4400000029345392E-6</v>
      </c>
      <c r="I5740" s="23">
        <f t="shared" si="893"/>
        <v>3.0427733242185681E-6</v>
      </c>
      <c r="J5740" s="22">
        <v>78.739999999999995</v>
      </c>
      <c r="K5740" s="22">
        <v>78.739997860000003</v>
      </c>
      <c r="L5740" s="22">
        <f t="shared" si="894"/>
        <v>2.1399999923232826E-6</v>
      </c>
      <c r="M5740" s="23">
        <f t="shared" si="895"/>
        <v>2.7178054997260862E-6</v>
      </c>
      <c r="N5740" s="22">
        <v>80.19</v>
      </c>
      <c r="O5740" s="22">
        <v>80.190002440000001</v>
      </c>
      <c r="P5740" s="22">
        <f t="shared" si="896"/>
        <v>-2.4400000029345392E-6</v>
      </c>
      <c r="Q5740" s="23">
        <f t="shared" si="897"/>
        <v>3.0427733242185681E-6</v>
      </c>
      <c r="R5740" s="24">
        <v>12569353</v>
      </c>
      <c r="S5740" s="24">
        <v>12569400</v>
      </c>
      <c r="T5740" s="24">
        <f t="shared" si="898"/>
        <v>-47</v>
      </c>
      <c r="U5740" s="23">
        <f t="shared" si="899"/>
        <v>3.7392397409581997E-4</v>
      </c>
    </row>
    <row r="5741" spans="1:21" x14ac:dyDescent="0.3">
      <c r="A5741" s="21">
        <v>44048</v>
      </c>
      <c r="B5741" s="22">
        <v>80.98</v>
      </c>
      <c r="C5741" s="22">
        <v>80.980003359999998</v>
      </c>
      <c r="D5741" s="22">
        <f t="shared" si="890"/>
        <v>-3.3599999937905523E-6</v>
      </c>
      <c r="E5741" s="23">
        <f t="shared" si="891"/>
        <v>4.1491724553943664E-6</v>
      </c>
      <c r="F5741" s="22">
        <v>84</v>
      </c>
      <c r="G5741" s="22">
        <v>84</v>
      </c>
      <c r="H5741" s="22">
        <f t="shared" si="892"/>
        <v>0</v>
      </c>
      <c r="I5741" s="23">
        <f t="shared" si="893"/>
        <v>0</v>
      </c>
      <c r="J5741" s="22">
        <v>80.569999999999993</v>
      </c>
      <c r="K5741" s="22">
        <v>80.569999690000003</v>
      </c>
      <c r="L5741" s="22">
        <f t="shared" si="894"/>
        <v>3.0999999012237822E-7</v>
      </c>
      <c r="M5741" s="23">
        <f t="shared" si="895"/>
        <v>3.8475858423126452E-7</v>
      </c>
      <c r="N5741" s="22">
        <v>81.63</v>
      </c>
      <c r="O5741" s="22">
        <v>81.629997250000002</v>
      </c>
      <c r="P5741" s="22">
        <f t="shared" si="896"/>
        <v>2.7499999930569174E-6</v>
      </c>
      <c r="Q5741" s="23">
        <f t="shared" si="897"/>
        <v>3.3688595929199515E-6</v>
      </c>
      <c r="R5741" s="24">
        <v>14447178</v>
      </c>
      <c r="S5741" s="24">
        <v>14436300</v>
      </c>
      <c r="T5741" s="24">
        <f t="shared" si="898"/>
        <v>10878</v>
      </c>
      <c r="U5741" s="23">
        <f t="shared" si="899"/>
        <v>7.5351717545354413E-2</v>
      </c>
    </row>
    <row r="5742" spans="1:21" x14ac:dyDescent="0.3">
      <c r="A5742" s="21">
        <v>44049</v>
      </c>
      <c r="B5742" s="22">
        <v>82.04</v>
      </c>
      <c r="C5742" s="22">
        <v>82.040000919999997</v>
      </c>
      <c r="D5742" s="22">
        <f t="shared" si="890"/>
        <v>-9.1999999085601303E-7</v>
      </c>
      <c r="E5742" s="23">
        <f t="shared" si="891"/>
        <v>1.121404169355308E-6</v>
      </c>
      <c r="F5742" s="22">
        <v>82.1</v>
      </c>
      <c r="G5742" s="22">
        <v>82.099998470000003</v>
      </c>
      <c r="H5742" s="22">
        <f t="shared" si="892"/>
        <v>1.5299999915896478E-6</v>
      </c>
      <c r="I5742" s="23">
        <f t="shared" si="893"/>
        <v>1.8635810232672807E-6</v>
      </c>
      <c r="J5742" s="22">
        <v>80.22</v>
      </c>
      <c r="K5742" s="22">
        <v>80.22000122</v>
      </c>
      <c r="L5742" s="22">
        <f t="shared" si="894"/>
        <v>-1.2200000014672696E-6</v>
      </c>
      <c r="M5742" s="23">
        <f t="shared" si="895"/>
        <v>1.5208177298844345E-6</v>
      </c>
      <c r="N5742" s="22">
        <v>80.52</v>
      </c>
      <c r="O5742" s="22">
        <v>80.519996640000002</v>
      </c>
      <c r="P5742" s="22">
        <f t="shared" si="896"/>
        <v>3.3599999937905523E-6</v>
      </c>
      <c r="Q5742" s="23">
        <f t="shared" si="897"/>
        <v>4.1728764704411346E-6</v>
      </c>
      <c r="R5742" s="24">
        <v>9838671</v>
      </c>
      <c r="S5742" s="24">
        <v>9838700</v>
      </c>
      <c r="T5742" s="24">
        <f t="shared" si="898"/>
        <v>-29</v>
      </c>
      <c r="U5742" s="23">
        <f t="shared" si="899"/>
        <v>2.9475438828300486E-4</v>
      </c>
    </row>
    <row r="5743" spans="1:21" x14ac:dyDescent="0.3">
      <c r="A5743" s="21">
        <v>44050</v>
      </c>
      <c r="B5743" s="22">
        <v>80.489999999999995</v>
      </c>
      <c r="C5743" s="22">
        <v>80.489997860000003</v>
      </c>
      <c r="D5743" s="22">
        <f t="shared" si="890"/>
        <v>2.1399999923232826E-6</v>
      </c>
      <c r="E5743" s="23">
        <f t="shared" si="891"/>
        <v>2.6587154295189377E-6</v>
      </c>
      <c r="F5743" s="22">
        <v>80.790000000000006</v>
      </c>
      <c r="G5743" s="22">
        <v>80.790000919999997</v>
      </c>
      <c r="H5743" s="22">
        <f t="shared" si="892"/>
        <v>-9.1999999085601303E-7</v>
      </c>
      <c r="I5743" s="23">
        <f t="shared" si="893"/>
        <v>1.1387547720998504E-6</v>
      </c>
      <c r="J5743" s="22">
        <v>79.41</v>
      </c>
      <c r="K5743" s="22">
        <v>79.410003660000001</v>
      </c>
      <c r="L5743" s="22">
        <f t="shared" si="894"/>
        <v>-3.6600000044018088E-6</v>
      </c>
      <c r="M5743" s="23">
        <f t="shared" si="895"/>
        <v>4.6089911040331624E-6</v>
      </c>
      <c r="N5743" s="22">
        <v>80.03</v>
      </c>
      <c r="O5743" s="22">
        <v>80.02999878</v>
      </c>
      <c r="P5743" s="22">
        <f t="shared" si="896"/>
        <v>1.2200000014672696E-6</v>
      </c>
      <c r="Q5743" s="23">
        <f t="shared" si="897"/>
        <v>1.5244283644449529E-6</v>
      </c>
      <c r="R5743" s="24">
        <v>8705825</v>
      </c>
      <c r="S5743" s="24">
        <v>8705800</v>
      </c>
      <c r="T5743" s="24">
        <f t="shared" si="898"/>
        <v>25</v>
      </c>
      <c r="U5743" s="23">
        <f t="shared" si="899"/>
        <v>2.8716487858668931E-4</v>
      </c>
    </row>
    <row r="5744" spans="1:21" x14ac:dyDescent="0.3">
      <c r="A5744" s="21">
        <v>44053</v>
      </c>
      <c r="B5744" s="22">
        <v>80.55</v>
      </c>
      <c r="C5744" s="22">
        <v>80.550003050000001</v>
      </c>
      <c r="D5744" s="22">
        <f t="shared" si="890"/>
        <v>-3.050000003668174E-6</v>
      </c>
      <c r="E5744" s="23">
        <f t="shared" si="891"/>
        <v>3.786467893458601E-6</v>
      </c>
      <c r="F5744" s="22">
        <v>80.849999999999994</v>
      </c>
      <c r="G5744" s="22">
        <v>80.849998470000003</v>
      </c>
      <c r="H5744" s="22">
        <f t="shared" si="892"/>
        <v>1.5299999915896478E-6</v>
      </c>
      <c r="I5744" s="23">
        <f t="shared" si="893"/>
        <v>1.8923933463738601E-6</v>
      </c>
      <c r="J5744" s="22">
        <v>79.22</v>
      </c>
      <c r="K5744" s="22">
        <v>79.22000122</v>
      </c>
      <c r="L5744" s="22">
        <f t="shared" si="894"/>
        <v>-1.2200000014672696E-6</v>
      </c>
      <c r="M5744" s="23">
        <f t="shared" si="895"/>
        <v>1.5400151258256564E-6</v>
      </c>
      <c r="N5744" s="22">
        <v>79.87</v>
      </c>
      <c r="O5744" s="22">
        <v>79.870002749999998</v>
      </c>
      <c r="P5744" s="22">
        <f t="shared" si="896"/>
        <v>-2.7499999930569174E-6</v>
      </c>
      <c r="Q5744" s="23">
        <f t="shared" si="897"/>
        <v>3.4430949021808035E-6</v>
      </c>
      <c r="R5744" s="24">
        <v>7421360</v>
      </c>
      <c r="S5744" s="24">
        <v>7421400</v>
      </c>
      <c r="T5744" s="24">
        <f t="shared" si="898"/>
        <v>-40</v>
      </c>
      <c r="U5744" s="23">
        <f t="shared" si="899"/>
        <v>5.3898186326030136E-4</v>
      </c>
    </row>
    <row r="5745" spans="1:21" x14ac:dyDescent="0.3">
      <c r="A5745" s="21">
        <v>44054</v>
      </c>
      <c r="B5745" s="22">
        <v>79.09</v>
      </c>
      <c r="C5745" s="22">
        <v>79.089996339999999</v>
      </c>
      <c r="D5745" s="22">
        <f t="shared" si="890"/>
        <v>3.6600000044018088E-6</v>
      </c>
      <c r="E5745" s="23">
        <f t="shared" si="891"/>
        <v>4.6276396178700447E-6</v>
      </c>
      <c r="F5745" s="22">
        <v>79.2</v>
      </c>
      <c r="G5745" s="22">
        <v>79.199996949999999</v>
      </c>
      <c r="H5745" s="22">
        <f t="shared" si="892"/>
        <v>3.050000003668174E-6</v>
      </c>
      <c r="I5745" s="23">
        <f t="shared" si="893"/>
        <v>3.8510102539444281E-6</v>
      </c>
      <c r="J5745" s="22">
        <v>77.94</v>
      </c>
      <c r="K5745" s="22">
        <v>77.940002440000001</v>
      </c>
      <c r="L5745" s="22">
        <f t="shared" si="894"/>
        <v>-2.4400000029345392E-6</v>
      </c>
      <c r="M5745" s="23">
        <f t="shared" si="895"/>
        <v>3.1306131980338432E-6</v>
      </c>
      <c r="N5745" s="22">
        <v>77.94</v>
      </c>
      <c r="O5745" s="22">
        <v>77.940002440000001</v>
      </c>
      <c r="P5745" s="22">
        <f t="shared" si="896"/>
        <v>-2.4400000029345392E-6</v>
      </c>
      <c r="Q5745" s="23">
        <f t="shared" si="897"/>
        <v>3.1306131980338432E-6</v>
      </c>
      <c r="R5745" s="24">
        <v>7056292</v>
      </c>
      <c r="S5745" s="24">
        <v>7056300</v>
      </c>
      <c r="T5745" s="24">
        <f t="shared" si="898"/>
        <v>-8</v>
      </c>
      <c r="U5745" s="23">
        <f t="shared" si="899"/>
        <v>1.1337386448988847E-4</v>
      </c>
    </row>
    <row r="5746" spans="1:21" x14ac:dyDescent="0.3">
      <c r="A5746" s="21">
        <v>44055</v>
      </c>
      <c r="B5746" s="22">
        <v>78.16</v>
      </c>
      <c r="C5746" s="22">
        <v>78.160003660000001</v>
      </c>
      <c r="D5746" s="22">
        <f t="shared" si="890"/>
        <v>-3.6600000044018088E-6</v>
      </c>
      <c r="E5746" s="23">
        <f t="shared" si="891"/>
        <v>4.6827019357918606E-6</v>
      </c>
      <c r="F5746" s="22">
        <v>79.55</v>
      </c>
      <c r="G5746" s="22">
        <v>79.550003050000001</v>
      </c>
      <c r="H5746" s="22">
        <f t="shared" si="892"/>
        <v>-3.050000003668174E-6</v>
      </c>
      <c r="I5746" s="23">
        <f t="shared" si="893"/>
        <v>3.8340664823747914E-6</v>
      </c>
      <c r="J5746" s="22">
        <v>77.73</v>
      </c>
      <c r="K5746" s="22">
        <v>77.730003359999998</v>
      </c>
      <c r="L5746" s="22">
        <f t="shared" si="894"/>
        <v>-3.3599999937905523E-6</v>
      </c>
      <c r="M5746" s="23">
        <f t="shared" si="895"/>
        <v>4.3226551505845098E-6</v>
      </c>
      <c r="N5746" s="22">
        <v>79.39</v>
      </c>
      <c r="O5746" s="22">
        <v>79.38999939</v>
      </c>
      <c r="P5746" s="22">
        <f t="shared" si="896"/>
        <v>6.1000000073363481E-7</v>
      </c>
      <c r="Q5746" s="23">
        <f t="shared" si="897"/>
        <v>7.6835874218493903E-7</v>
      </c>
      <c r="R5746" s="24">
        <v>8359058</v>
      </c>
      <c r="S5746" s="24">
        <v>8354400</v>
      </c>
      <c r="T5746" s="24">
        <f t="shared" si="898"/>
        <v>4658</v>
      </c>
      <c r="U5746" s="23">
        <f t="shared" si="899"/>
        <v>5.5755051230489322E-2</v>
      </c>
    </row>
    <row r="5747" spans="1:21" x14ac:dyDescent="0.3">
      <c r="A5747" s="21">
        <v>44056</v>
      </c>
      <c r="B5747" s="22">
        <v>79</v>
      </c>
      <c r="C5747" s="22">
        <v>79</v>
      </c>
      <c r="D5747" s="22">
        <f t="shared" si="890"/>
        <v>0</v>
      </c>
      <c r="E5747" s="23">
        <f t="shared" si="891"/>
        <v>0</v>
      </c>
      <c r="F5747" s="22">
        <v>79.099999999999994</v>
      </c>
      <c r="G5747" s="22">
        <v>79.099998470000003</v>
      </c>
      <c r="H5747" s="22">
        <f t="shared" si="892"/>
        <v>1.5299999915896478E-6</v>
      </c>
      <c r="I5747" s="23">
        <f t="shared" si="893"/>
        <v>1.9342604566167289E-6</v>
      </c>
      <c r="J5747" s="22">
        <v>77.83</v>
      </c>
      <c r="K5747" s="22">
        <v>77.83000183</v>
      </c>
      <c r="L5747" s="22">
        <f t="shared" si="894"/>
        <v>-1.8300000022009044E-6</v>
      </c>
      <c r="M5747" s="23">
        <f t="shared" si="895"/>
        <v>2.3512783748843765E-6</v>
      </c>
      <c r="N5747" s="22">
        <v>78.3</v>
      </c>
      <c r="O5747" s="22">
        <v>78.300003050000001</v>
      </c>
      <c r="P5747" s="22">
        <f t="shared" si="896"/>
        <v>-3.050000003668174E-6</v>
      </c>
      <c r="Q5747" s="23">
        <f t="shared" si="897"/>
        <v>3.8952744378828914E-6</v>
      </c>
      <c r="R5747" s="24">
        <v>6551833</v>
      </c>
      <c r="S5747" s="24">
        <v>6551800</v>
      </c>
      <c r="T5747" s="24">
        <f t="shared" si="898"/>
        <v>33</v>
      </c>
      <c r="U5747" s="23">
        <f t="shared" si="899"/>
        <v>5.0367837846088093E-4</v>
      </c>
    </row>
    <row r="5748" spans="1:21" x14ac:dyDescent="0.3">
      <c r="A5748" s="21">
        <v>44057</v>
      </c>
      <c r="B5748" s="22">
        <v>78.42</v>
      </c>
      <c r="C5748" s="22">
        <v>78.41999817</v>
      </c>
      <c r="D5748" s="22">
        <f t="shared" si="890"/>
        <v>1.8300000022009044E-6</v>
      </c>
      <c r="E5748" s="23">
        <f t="shared" si="891"/>
        <v>2.3335884275766037E-6</v>
      </c>
      <c r="F5748" s="22">
        <v>79.23</v>
      </c>
      <c r="G5748" s="22">
        <v>79.230003359999998</v>
      </c>
      <c r="H5748" s="22">
        <f t="shared" si="892"/>
        <v>-3.3599999937905523E-6</v>
      </c>
      <c r="I5748" s="23">
        <f t="shared" si="893"/>
        <v>4.240817684335577E-6</v>
      </c>
      <c r="J5748" s="22">
        <v>78.05</v>
      </c>
      <c r="K5748" s="22">
        <v>78.050003050000001</v>
      </c>
      <c r="L5748" s="22">
        <f t="shared" si="894"/>
        <v>-3.050000003668174E-6</v>
      </c>
      <c r="M5748" s="23">
        <f t="shared" si="895"/>
        <v>3.9077512933782954E-6</v>
      </c>
      <c r="N5748" s="22">
        <v>78.41</v>
      </c>
      <c r="O5748" s="22">
        <v>78.410003660000001</v>
      </c>
      <c r="P5748" s="22">
        <f t="shared" si="896"/>
        <v>-3.6600000044018088E-6</v>
      </c>
      <c r="Q5748" s="23">
        <f t="shared" si="897"/>
        <v>4.6677717555941366E-6</v>
      </c>
      <c r="R5748" s="24">
        <v>5611160</v>
      </c>
      <c r="S5748" s="24">
        <v>5611200</v>
      </c>
      <c r="T5748" s="24">
        <f t="shared" si="898"/>
        <v>-40</v>
      </c>
      <c r="U5748" s="23">
        <f t="shared" si="899"/>
        <v>7.1285999429712005E-4</v>
      </c>
    </row>
    <row r="5749" spans="1:21" x14ac:dyDescent="0.3">
      <c r="A5749" s="21">
        <v>44060</v>
      </c>
      <c r="B5749" s="22">
        <v>79.8</v>
      </c>
      <c r="C5749" s="22">
        <v>79.800003050000001</v>
      </c>
      <c r="D5749" s="22">
        <f t="shared" si="890"/>
        <v>-3.050000003668174E-6</v>
      </c>
      <c r="E5749" s="23">
        <f t="shared" si="891"/>
        <v>3.8220549963602711E-6</v>
      </c>
      <c r="F5749" s="22">
        <v>80.89</v>
      </c>
      <c r="G5749" s="22">
        <v>80.88999939</v>
      </c>
      <c r="H5749" s="22">
        <f t="shared" si="892"/>
        <v>6.1000000073363481E-7</v>
      </c>
      <c r="I5749" s="23">
        <f t="shared" si="893"/>
        <v>7.5411052705366417E-7</v>
      </c>
      <c r="J5749" s="22">
        <v>79.66</v>
      </c>
      <c r="K5749" s="22">
        <v>79.660003660000001</v>
      </c>
      <c r="L5749" s="22">
        <f t="shared" si="894"/>
        <v>-3.6600000044018088E-6</v>
      </c>
      <c r="M5749" s="23">
        <f t="shared" si="895"/>
        <v>4.5945265330682118E-6</v>
      </c>
      <c r="N5749" s="22">
        <v>80.19</v>
      </c>
      <c r="O5749" s="22">
        <v>80.190002440000001</v>
      </c>
      <c r="P5749" s="22">
        <f t="shared" si="896"/>
        <v>-2.4400000029345392E-6</v>
      </c>
      <c r="Q5749" s="23">
        <f t="shared" si="897"/>
        <v>3.0427733242185681E-6</v>
      </c>
      <c r="R5749" s="24">
        <v>8663917</v>
      </c>
      <c r="S5749" s="24">
        <v>8663900</v>
      </c>
      <c r="T5749" s="24">
        <f t="shared" si="898"/>
        <v>17</v>
      </c>
      <c r="U5749" s="23">
        <f t="shared" si="899"/>
        <v>1.9621648449312664E-4</v>
      </c>
    </row>
    <row r="5750" spans="1:21" x14ac:dyDescent="0.3">
      <c r="A5750" s="21">
        <v>44061</v>
      </c>
      <c r="B5750" s="22">
        <v>80.22</v>
      </c>
      <c r="C5750" s="22">
        <v>80.22000122</v>
      </c>
      <c r="D5750" s="22">
        <f t="shared" si="890"/>
        <v>-1.2200000014672696E-6</v>
      </c>
      <c r="E5750" s="23">
        <f t="shared" si="891"/>
        <v>1.5208177298844345E-6</v>
      </c>
      <c r="F5750" s="22">
        <v>80.819999999999993</v>
      </c>
      <c r="G5750" s="22">
        <v>80.819999690000003</v>
      </c>
      <c r="H5750" s="22">
        <f t="shared" si="892"/>
        <v>3.0999999012237822E-7</v>
      </c>
      <c r="I5750" s="23">
        <f t="shared" si="893"/>
        <v>3.8356841290700356E-7</v>
      </c>
      <c r="J5750" s="22">
        <v>79.25</v>
      </c>
      <c r="K5750" s="22">
        <v>79.25</v>
      </c>
      <c r="L5750" s="22">
        <f t="shared" si="894"/>
        <v>0</v>
      </c>
      <c r="M5750" s="23">
        <f t="shared" si="895"/>
        <v>0</v>
      </c>
      <c r="N5750" s="22">
        <v>79.41</v>
      </c>
      <c r="O5750" s="22">
        <v>79.410003660000001</v>
      </c>
      <c r="P5750" s="22">
        <f t="shared" si="896"/>
        <v>-3.6600000044018088E-6</v>
      </c>
      <c r="Q5750" s="23">
        <f t="shared" si="897"/>
        <v>4.6089911040331624E-6</v>
      </c>
      <c r="R5750" s="24">
        <v>6804750</v>
      </c>
      <c r="S5750" s="24">
        <v>6804800</v>
      </c>
      <c r="T5750" s="24">
        <f t="shared" si="898"/>
        <v>-50</v>
      </c>
      <c r="U5750" s="23">
        <f t="shared" si="899"/>
        <v>7.3477545262167886E-4</v>
      </c>
    </row>
    <row r="5751" spans="1:21" x14ac:dyDescent="0.3">
      <c r="A5751" s="21">
        <v>44062</v>
      </c>
      <c r="B5751" s="22">
        <v>79.010000000000005</v>
      </c>
      <c r="C5751" s="22">
        <v>79.010002139999997</v>
      </c>
      <c r="D5751" s="22">
        <f t="shared" si="890"/>
        <v>-2.1399999923232826E-6</v>
      </c>
      <c r="E5751" s="23">
        <f t="shared" si="891"/>
        <v>2.7085178260486028E-6</v>
      </c>
      <c r="F5751" s="22">
        <v>79.23</v>
      </c>
      <c r="G5751" s="22">
        <v>79.230003359999998</v>
      </c>
      <c r="H5751" s="22">
        <f t="shared" si="892"/>
        <v>-3.3599999937905523E-6</v>
      </c>
      <c r="I5751" s="23">
        <f t="shared" si="893"/>
        <v>4.240817684335577E-6</v>
      </c>
      <c r="J5751" s="22">
        <v>78.25</v>
      </c>
      <c r="K5751" s="22">
        <v>78.25</v>
      </c>
      <c r="L5751" s="22">
        <f t="shared" si="894"/>
        <v>0</v>
      </c>
      <c r="M5751" s="23">
        <f t="shared" si="895"/>
        <v>0</v>
      </c>
      <c r="N5751" s="22">
        <v>78.540000000000006</v>
      </c>
      <c r="O5751" s="22">
        <v>78.540000919999997</v>
      </c>
      <c r="P5751" s="22">
        <f t="shared" si="896"/>
        <v>-9.1999999085601303E-7</v>
      </c>
      <c r="Q5751" s="23">
        <f t="shared" si="897"/>
        <v>1.1713776166021632E-6</v>
      </c>
      <c r="R5751" s="24">
        <v>7976798</v>
      </c>
      <c r="S5751" s="24">
        <v>7976800</v>
      </c>
      <c r="T5751" s="24">
        <f t="shared" si="898"/>
        <v>-2</v>
      </c>
      <c r="U5751" s="23">
        <f t="shared" si="899"/>
        <v>2.5072710861498348E-5</v>
      </c>
    </row>
    <row r="5752" spans="1:21" x14ac:dyDescent="0.3">
      <c r="A5752" s="21">
        <v>44063</v>
      </c>
      <c r="B5752" s="22">
        <v>76.319999999999993</v>
      </c>
      <c r="C5752" s="22">
        <v>76.319999690000003</v>
      </c>
      <c r="D5752" s="22">
        <f t="shared" si="890"/>
        <v>3.0999999012237822E-7</v>
      </c>
      <c r="E5752" s="23">
        <f t="shared" si="891"/>
        <v>4.0618447508064742E-7</v>
      </c>
      <c r="F5752" s="22">
        <v>77.099999999999994</v>
      </c>
      <c r="G5752" s="22">
        <v>77.099998470000003</v>
      </c>
      <c r="H5752" s="22">
        <f t="shared" si="892"/>
        <v>1.5299999915896478E-6</v>
      </c>
      <c r="I5752" s="23">
        <f t="shared" si="893"/>
        <v>1.9844358261368561E-6</v>
      </c>
      <c r="J5752" s="22">
        <v>75.98</v>
      </c>
      <c r="K5752" s="22">
        <v>75.980003359999998</v>
      </c>
      <c r="L5752" s="22">
        <f t="shared" si="894"/>
        <v>-3.3599999937905523E-6</v>
      </c>
      <c r="M5752" s="23">
        <f t="shared" si="895"/>
        <v>4.422216168997222E-6</v>
      </c>
      <c r="N5752" s="22">
        <v>76.81</v>
      </c>
      <c r="O5752" s="22">
        <v>76.809997559999999</v>
      </c>
      <c r="P5752" s="22">
        <f t="shared" si="896"/>
        <v>2.4400000029345392E-6</v>
      </c>
      <c r="Q5752" s="23">
        <f t="shared" si="897"/>
        <v>3.1766698091983892E-6</v>
      </c>
      <c r="R5752" s="24">
        <v>11457107</v>
      </c>
      <c r="S5752" s="24">
        <v>11457100</v>
      </c>
      <c r="T5752" s="24">
        <f t="shared" si="898"/>
        <v>7</v>
      </c>
      <c r="U5752" s="23">
        <f t="shared" si="899"/>
        <v>6.1097485402065101E-5</v>
      </c>
    </row>
    <row r="5753" spans="1:21" x14ac:dyDescent="0.3">
      <c r="A5753" s="21">
        <v>44064</v>
      </c>
      <c r="B5753" s="22">
        <v>78.02</v>
      </c>
      <c r="C5753" s="22">
        <v>78.019996640000002</v>
      </c>
      <c r="D5753" s="22">
        <f t="shared" si="890"/>
        <v>3.3599999937905523E-6</v>
      </c>
      <c r="E5753" s="23">
        <f t="shared" si="891"/>
        <v>4.3065882318532643E-6</v>
      </c>
      <c r="F5753" s="22">
        <v>78.73</v>
      </c>
      <c r="G5753" s="22">
        <v>78.730003359999998</v>
      </c>
      <c r="H5753" s="22">
        <f t="shared" si="892"/>
        <v>-3.3599999937905523E-6</v>
      </c>
      <c r="I5753" s="23">
        <f t="shared" si="893"/>
        <v>4.2677503497956827E-6</v>
      </c>
      <c r="J5753" s="22">
        <v>77.86</v>
      </c>
      <c r="K5753" s="22">
        <v>77.86000061</v>
      </c>
      <c r="L5753" s="22">
        <f t="shared" si="894"/>
        <v>-6.1000000073363481E-7</v>
      </c>
      <c r="M5753" s="23">
        <f t="shared" si="895"/>
        <v>7.8345748260280521E-7</v>
      </c>
      <c r="N5753" s="22">
        <v>78.34</v>
      </c>
      <c r="O5753" s="22">
        <v>78.339996339999999</v>
      </c>
      <c r="P5753" s="22">
        <f t="shared" si="896"/>
        <v>3.6600000044018088E-6</v>
      </c>
      <c r="Q5753" s="23">
        <f t="shared" si="897"/>
        <v>4.6719430372669444E-6</v>
      </c>
      <c r="R5753" s="24">
        <v>7942292</v>
      </c>
      <c r="S5753" s="24">
        <v>7942300</v>
      </c>
      <c r="T5753" s="24">
        <f t="shared" si="898"/>
        <v>-8</v>
      </c>
      <c r="U5753" s="23">
        <f t="shared" si="899"/>
        <v>1.007264898077383E-4</v>
      </c>
    </row>
    <row r="5754" spans="1:21" x14ac:dyDescent="0.3">
      <c r="A5754" s="21">
        <v>44067</v>
      </c>
      <c r="B5754" s="22">
        <v>79.73</v>
      </c>
      <c r="C5754" s="22">
        <v>79.730003359999998</v>
      </c>
      <c r="D5754" s="22">
        <f t="shared" si="890"/>
        <v>-3.3599999937905523E-6</v>
      </c>
      <c r="E5754" s="23">
        <f t="shared" si="891"/>
        <v>4.2142228172490475E-6</v>
      </c>
      <c r="F5754" s="22">
        <v>79.91</v>
      </c>
      <c r="G5754" s="22">
        <v>79.910003660000001</v>
      </c>
      <c r="H5754" s="22">
        <f t="shared" si="892"/>
        <v>-3.6600000044018088E-6</v>
      </c>
      <c r="I5754" s="23">
        <f t="shared" si="893"/>
        <v>4.5801524674862073E-6</v>
      </c>
      <c r="J5754" s="22">
        <v>78.489999999999995</v>
      </c>
      <c r="K5754" s="22">
        <v>78.489997860000003</v>
      </c>
      <c r="L5754" s="22">
        <f t="shared" si="894"/>
        <v>2.1399999923232826E-6</v>
      </c>
      <c r="M5754" s="23">
        <f t="shared" si="895"/>
        <v>2.7264620342331126E-6</v>
      </c>
      <c r="N5754" s="22">
        <v>78.900000000000006</v>
      </c>
      <c r="O5754" s="22">
        <v>78.900001529999997</v>
      </c>
      <c r="P5754" s="22">
        <f t="shared" si="896"/>
        <v>-1.5299999915896478E-6</v>
      </c>
      <c r="Q5754" s="23">
        <f t="shared" si="897"/>
        <v>1.9391634498358012E-6</v>
      </c>
      <c r="R5754" s="24">
        <v>6405596</v>
      </c>
      <c r="S5754" s="24">
        <v>6405600</v>
      </c>
      <c r="T5754" s="24">
        <f t="shared" si="898"/>
        <v>-4</v>
      </c>
      <c r="U5754" s="23">
        <f t="shared" si="899"/>
        <v>6.2445360309728982E-5</v>
      </c>
    </row>
    <row r="5755" spans="1:21" x14ac:dyDescent="0.3">
      <c r="A5755" s="21">
        <v>44068</v>
      </c>
      <c r="B5755" s="22">
        <v>79.849999999999994</v>
      </c>
      <c r="C5755" s="22">
        <v>79.849998470000003</v>
      </c>
      <c r="D5755" s="22">
        <f t="shared" si="890"/>
        <v>1.5299999915896478E-6</v>
      </c>
      <c r="E5755" s="23">
        <f t="shared" si="891"/>
        <v>1.9160926999447289E-6</v>
      </c>
      <c r="F5755" s="22">
        <v>80.48</v>
      </c>
      <c r="G5755" s="22">
        <v>80.480003359999998</v>
      </c>
      <c r="H5755" s="22">
        <f t="shared" si="892"/>
        <v>-3.3599999937905523E-6</v>
      </c>
      <c r="I5755" s="23">
        <f t="shared" si="893"/>
        <v>4.1749501161931266E-6</v>
      </c>
      <c r="J5755" s="22">
        <v>79.47</v>
      </c>
      <c r="K5755" s="22">
        <v>79.47000122</v>
      </c>
      <c r="L5755" s="22">
        <f t="shared" si="894"/>
        <v>-1.2200000014672696E-6</v>
      </c>
      <c r="M5755" s="23">
        <f t="shared" si="895"/>
        <v>1.5351704828717625E-6</v>
      </c>
      <c r="N5755" s="22">
        <v>80.040000000000006</v>
      </c>
      <c r="O5755" s="22">
        <v>80.040000919999997</v>
      </c>
      <c r="P5755" s="22">
        <f t="shared" si="896"/>
        <v>-9.1999999085601303E-7</v>
      </c>
      <c r="Q5755" s="23">
        <f t="shared" si="897"/>
        <v>1.1494252627202657E-6</v>
      </c>
      <c r="R5755" s="24">
        <v>6113068</v>
      </c>
      <c r="S5755" s="24">
        <v>6113100</v>
      </c>
      <c r="T5755" s="24">
        <f t="shared" si="898"/>
        <v>-32</v>
      </c>
      <c r="U5755" s="23">
        <f t="shared" si="899"/>
        <v>5.2346599924751761E-4</v>
      </c>
    </row>
    <row r="5756" spans="1:21" x14ac:dyDescent="0.3">
      <c r="A5756" s="21">
        <v>44069</v>
      </c>
      <c r="B5756" s="22">
        <v>81.25</v>
      </c>
      <c r="C5756" s="22">
        <v>81.25</v>
      </c>
      <c r="D5756" s="22">
        <f t="shared" si="890"/>
        <v>0</v>
      </c>
      <c r="E5756" s="23">
        <f t="shared" si="891"/>
        <v>0</v>
      </c>
      <c r="F5756" s="22">
        <v>82.17</v>
      </c>
      <c r="G5756" s="22">
        <v>82.16999817</v>
      </c>
      <c r="H5756" s="22">
        <f t="shared" si="892"/>
        <v>1.8300000022009044E-6</v>
      </c>
      <c r="I5756" s="23">
        <f t="shared" si="893"/>
        <v>2.2270902311751927E-6</v>
      </c>
      <c r="J5756" s="22">
        <v>81.010000000000005</v>
      </c>
      <c r="K5756" s="22">
        <v>81.010002139999997</v>
      </c>
      <c r="L5756" s="22">
        <f t="shared" si="894"/>
        <v>-2.1399999923232826E-6</v>
      </c>
      <c r="M5756" s="23">
        <f t="shared" si="895"/>
        <v>2.641649099854329E-6</v>
      </c>
      <c r="N5756" s="22">
        <v>81.75</v>
      </c>
      <c r="O5756" s="22">
        <v>81.75</v>
      </c>
      <c r="P5756" s="22">
        <f t="shared" si="896"/>
        <v>0</v>
      </c>
      <c r="Q5756" s="23">
        <f t="shared" si="897"/>
        <v>0</v>
      </c>
      <c r="R5756" s="24">
        <v>7821623</v>
      </c>
      <c r="S5756" s="24">
        <v>7821600</v>
      </c>
      <c r="T5756" s="24">
        <f t="shared" si="898"/>
        <v>23</v>
      </c>
      <c r="U5756" s="23">
        <f t="shared" si="899"/>
        <v>2.9405748184514681E-4</v>
      </c>
    </row>
    <row r="5757" spans="1:21" x14ac:dyDescent="0.3">
      <c r="A5757" s="21">
        <v>44070</v>
      </c>
      <c r="B5757" s="22">
        <v>82.18</v>
      </c>
      <c r="C5757" s="22">
        <v>82.180000309999997</v>
      </c>
      <c r="D5757" s="22">
        <f t="shared" si="890"/>
        <v>-3.0999999012237822E-7</v>
      </c>
      <c r="E5757" s="23">
        <f t="shared" si="891"/>
        <v>3.7722072152956199E-7</v>
      </c>
      <c r="F5757" s="22">
        <v>82.31</v>
      </c>
      <c r="G5757" s="22">
        <v>82.309997559999999</v>
      </c>
      <c r="H5757" s="22">
        <f t="shared" si="892"/>
        <v>2.4400000029345392E-6</v>
      </c>
      <c r="I5757" s="23">
        <f t="shared" si="893"/>
        <v>2.9644029586514051E-6</v>
      </c>
      <c r="J5757" s="22">
        <v>80.17</v>
      </c>
      <c r="K5757" s="22">
        <v>80.16999817</v>
      </c>
      <c r="L5757" s="22">
        <f t="shared" si="894"/>
        <v>1.8300000022009044E-6</v>
      </c>
      <c r="M5757" s="23">
        <f t="shared" si="895"/>
        <v>2.2826494249387413E-6</v>
      </c>
      <c r="N5757" s="22">
        <v>80.599999999999994</v>
      </c>
      <c r="O5757" s="22">
        <v>80.599998470000003</v>
      </c>
      <c r="P5757" s="22">
        <f t="shared" si="896"/>
        <v>1.5299999915896478E-6</v>
      </c>
      <c r="Q5757" s="23">
        <f t="shared" si="897"/>
        <v>1.898263052894631E-6</v>
      </c>
      <c r="R5757" s="24">
        <v>8018244</v>
      </c>
      <c r="S5757" s="24">
        <v>8018200</v>
      </c>
      <c r="T5757" s="24">
        <f t="shared" si="898"/>
        <v>44</v>
      </c>
      <c r="U5757" s="23">
        <f t="shared" si="899"/>
        <v>5.4875159013244865E-4</v>
      </c>
    </row>
    <row r="5758" spans="1:21" x14ac:dyDescent="0.3">
      <c r="A5758" s="21">
        <v>44071</v>
      </c>
      <c r="B5758" s="22">
        <v>80.06</v>
      </c>
      <c r="C5758" s="22">
        <v>80.059997559999999</v>
      </c>
      <c r="D5758" s="22">
        <f t="shared" si="890"/>
        <v>2.4400000029345392E-6</v>
      </c>
      <c r="E5758" s="23">
        <f t="shared" si="891"/>
        <v>3.0477143108902927E-6</v>
      </c>
      <c r="F5758" s="22">
        <v>80.88</v>
      </c>
      <c r="G5758" s="22">
        <v>80.879997250000002</v>
      </c>
      <c r="H5758" s="22">
        <f t="shared" si="892"/>
        <v>2.7499999930569174E-6</v>
      </c>
      <c r="I5758" s="23">
        <f t="shared" si="893"/>
        <v>3.4000990189906532E-6</v>
      </c>
      <c r="J5758" s="22">
        <v>79.91</v>
      </c>
      <c r="K5758" s="22">
        <v>79.910003660000001</v>
      </c>
      <c r="L5758" s="22">
        <f t="shared" si="894"/>
        <v>-3.6600000044018088E-6</v>
      </c>
      <c r="M5758" s="23">
        <f t="shared" si="895"/>
        <v>4.5801524674862073E-6</v>
      </c>
      <c r="N5758" s="22">
        <v>80.44</v>
      </c>
      <c r="O5758" s="22">
        <v>80.440002440000001</v>
      </c>
      <c r="P5758" s="22">
        <f t="shared" si="896"/>
        <v>-2.4400000029345392E-6</v>
      </c>
      <c r="Q5758" s="23">
        <f t="shared" si="897"/>
        <v>3.033316669469931E-6</v>
      </c>
      <c r="R5758" s="24">
        <v>5699537</v>
      </c>
      <c r="S5758" s="24">
        <v>5699500</v>
      </c>
      <c r="T5758" s="24">
        <f t="shared" si="898"/>
        <v>37</v>
      </c>
      <c r="U5758" s="23">
        <f t="shared" si="899"/>
        <v>6.4917975260987812E-4</v>
      </c>
    </row>
    <row r="5759" spans="1:21" x14ac:dyDescent="0.3">
      <c r="A5759" s="21">
        <v>44074</v>
      </c>
      <c r="B5759" s="22">
        <v>79</v>
      </c>
      <c r="C5759" s="22">
        <v>79</v>
      </c>
      <c r="D5759" s="22">
        <f t="shared" si="890"/>
        <v>0</v>
      </c>
      <c r="E5759" s="23">
        <f t="shared" si="891"/>
        <v>0</v>
      </c>
      <c r="F5759" s="22">
        <v>79.760000000000005</v>
      </c>
      <c r="G5759" s="22">
        <v>79.760002139999997</v>
      </c>
      <c r="H5759" s="22">
        <f t="shared" si="892"/>
        <v>-2.1399999923232826E-6</v>
      </c>
      <c r="I5759" s="23">
        <f t="shared" si="893"/>
        <v>2.6830490658300309E-6</v>
      </c>
      <c r="J5759" s="22">
        <v>78.69</v>
      </c>
      <c r="K5759" s="22">
        <v>78.690002440000001</v>
      </c>
      <c r="L5759" s="22">
        <f t="shared" si="894"/>
        <v>-2.4400000029345392E-6</v>
      </c>
      <c r="M5759" s="23">
        <f t="shared" si="895"/>
        <v>3.1007751013796247E-6</v>
      </c>
      <c r="N5759" s="22">
        <v>79.25</v>
      </c>
      <c r="O5759" s="22">
        <v>79.25</v>
      </c>
      <c r="P5759" s="22">
        <f t="shared" si="896"/>
        <v>0</v>
      </c>
      <c r="Q5759" s="23">
        <f t="shared" si="897"/>
        <v>0</v>
      </c>
      <c r="R5759" s="24">
        <v>9812880</v>
      </c>
      <c r="S5759" s="24">
        <v>9812900</v>
      </c>
      <c r="T5759" s="24">
        <f t="shared" si="898"/>
        <v>-20</v>
      </c>
      <c r="U5759" s="23">
        <f t="shared" si="899"/>
        <v>2.0381334773614325E-4</v>
      </c>
    </row>
    <row r="5760" spans="1:21" x14ac:dyDescent="0.3">
      <c r="A5760" s="21">
        <v>44075</v>
      </c>
      <c r="B5760" s="22">
        <v>80.12</v>
      </c>
      <c r="C5760" s="22">
        <v>80.120002749999998</v>
      </c>
      <c r="D5760" s="22">
        <f t="shared" si="890"/>
        <v>-2.7499999930569174E-6</v>
      </c>
      <c r="E5760" s="23">
        <f t="shared" si="891"/>
        <v>3.4323513463145972E-6</v>
      </c>
      <c r="F5760" s="22">
        <v>81.599999999999994</v>
      </c>
      <c r="G5760" s="22">
        <v>81.599998470000003</v>
      </c>
      <c r="H5760" s="22">
        <f t="shared" si="892"/>
        <v>1.5299999915896478E-6</v>
      </c>
      <c r="I5760" s="23">
        <f t="shared" si="893"/>
        <v>1.8750000248494463E-6</v>
      </c>
      <c r="J5760" s="22">
        <v>79.989999999999995</v>
      </c>
      <c r="K5760" s="22">
        <v>79.989997860000003</v>
      </c>
      <c r="L5760" s="22">
        <f t="shared" si="894"/>
        <v>2.1399999923232826E-6</v>
      </c>
      <c r="M5760" s="23">
        <f t="shared" si="895"/>
        <v>2.6753344787791479E-6</v>
      </c>
      <c r="N5760" s="22">
        <v>81.55</v>
      </c>
      <c r="O5760" s="22">
        <v>81.550003050000001</v>
      </c>
      <c r="P5760" s="22">
        <f t="shared" si="896"/>
        <v>-3.050000003668174E-6</v>
      </c>
      <c r="Q5760" s="23">
        <f t="shared" si="897"/>
        <v>3.7400366518664082E-6</v>
      </c>
      <c r="R5760" s="24">
        <v>10208235</v>
      </c>
      <c r="S5760" s="24">
        <v>10193300</v>
      </c>
      <c r="T5760" s="24">
        <f t="shared" si="898"/>
        <v>14935</v>
      </c>
      <c r="U5760" s="23">
        <f t="shared" si="899"/>
        <v>0.14651781071880549</v>
      </c>
    </row>
    <row r="5761" spans="1:21" x14ac:dyDescent="0.3">
      <c r="A5761" s="21">
        <v>44076</v>
      </c>
      <c r="B5761" s="22">
        <v>81.349999999999994</v>
      </c>
      <c r="C5761" s="22">
        <v>81.349998470000003</v>
      </c>
      <c r="D5761" s="22">
        <f t="shared" si="890"/>
        <v>1.5299999915896478E-6</v>
      </c>
      <c r="E5761" s="23">
        <f t="shared" si="891"/>
        <v>1.8807621639401461E-6</v>
      </c>
      <c r="F5761" s="22">
        <v>82.71</v>
      </c>
      <c r="G5761" s="22">
        <v>82.709999080000003</v>
      </c>
      <c r="H5761" s="22">
        <f t="shared" si="892"/>
        <v>9.1999999085601303E-7</v>
      </c>
      <c r="I5761" s="23">
        <f t="shared" si="893"/>
        <v>1.1123201560746687E-6</v>
      </c>
      <c r="J5761" s="22">
        <v>79.88</v>
      </c>
      <c r="K5761" s="22">
        <v>79.879997250000002</v>
      </c>
      <c r="L5761" s="22">
        <f t="shared" si="894"/>
        <v>2.7499999930569174E-6</v>
      </c>
      <c r="M5761" s="23">
        <f t="shared" si="895"/>
        <v>3.4426641058214579E-6</v>
      </c>
      <c r="N5761" s="22">
        <v>82.17</v>
      </c>
      <c r="O5761" s="22">
        <v>82.16999817</v>
      </c>
      <c r="P5761" s="22">
        <f t="shared" si="896"/>
        <v>1.8300000022009044E-6</v>
      </c>
      <c r="Q5761" s="23">
        <f t="shared" si="897"/>
        <v>2.2270902311751927E-6</v>
      </c>
      <c r="R5761" s="24">
        <v>12567846</v>
      </c>
      <c r="S5761" s="24">
        <v>12567800</v>
      </c>
      <c r="T5761" s="24">
        <f t="shared" si="898"/>
        <v>46</v>
      </c>
      <c r="U5761" s="23">
        <f t="shared" si="899"/>
        <v>3.6601473607154791E-4</v>
      </c>
    </row>
    <row r="5762" spans="1:21" x14ac:dyDescent="0.3">
      <c r="A5762" s="21">
        <v>44077</v>
      </c>
      <c r="B5762" s="22">
        <v>81.12</v>
      </c>
      <c r="C5762" s="22">
        <v>81.120002749999998</v>
      </c>
      <c r="D5762" s="22">
        <f t="shared" ref="D5762:D5825" si="900">B5762-C5762</f>
        <v>-2.7499999930569174E-6</v>
      </c>
      <c r="E5762" s="23">
        <f t="shared" ref="E5762:E5825" si="901">IFERROR(ABS(D5762)/C5762*100,0)</f>
        <v>3.3900393242490587E-6</v>
      </c>
      <c r="F5762" s="22">
        <v>81.81</v>
      </c>
      <c r="G5762" s="22">
        <v>81.809997559999999</v>
      </c>
      <c r="H5762" s="22">
        <f t="shared" ref="H5762:H5825" si="902">F5762-G5762</f>
        <v>2.4400000029345392E-6</v>
      </c>
      <c r="I5762" s="23">
        <f t="shared" ref="I5762:I5825" si="903">IFERROR(ABS(H5762)/G5762*100,0)</f>
        <v>2.9825205668109533E-6</v>
      </c>
      <c r="J5762" s="22">
        <v>78.38</v>
      </c>
      <c r="K5762" s="22">
        <v>78.379997250000002</v>
      </c>
      <c r="L5762" s="22">
        <f t="shared" ref="L5762:L5825" si="904">J5762-K5762</f>
        <v>2.7499999930569174E-6</v>
      </c>
      <c r="M5762" s="23">
        <f t="shared" ref="M5762:M5825" si="905">IFERROR(ABS(L5762)/K5762*100,0)</f>
        <v>3.5085482132457173E-6</v>
      </c>
      <c r="N5762" s="22">
        <v>81.180000000000007</v>
      </c>
      <c r="O5762" s="22">
        <v>81.180000309999997</v>
      </c>
      <c r="P5762" s="22">
        <f t="shared" ref="P5762:P5825" si="906">N5762-O5762</f>
        <v>-3.0999999012237822E-7</v>
      </c>
      <c r="Q5762" s="23">
        <f t="shared" ref="Q5762:Q5825" si="907">IFERROR(ABS(P5762)/O5762*100,0)</f>
        <v>3.8186744141240351E-7</v>
      </c>
      <c r="R5762" s="24">
        <v>20090081</v>
      </c>
      <c r="S5762" s="24">
        <v>20090100</v>
      </c>
      <c r="T5762" s="24">
        <f t="shared" ref="T5762:T5825" si="908">R5762-S5762</f>
        <v>-19</v>
      </c>
      <c r="U5762" s="23">
        <f t="shared" ref="U5762:U5825" si="909">IFERROR(ABS(T5762)/S5762*100,0)</f>
        <v>9.457394438056556E-5</v>
      </c>
    </row>
    <row r="5763" spans="1:21" x14ac:dyDescent="0.3">
      <c r="A5763" s="21">
        <v>44078</v>
      </c>
      <c r="B5763" s="22">
        <v>80.5</v>
      </c>
      <c r="C5763" s="22">
        <v>80.5</v>
      </c>
      <c r="D5763" s="22">
        <f t="shared" si="900"/>
        <v>0</v>
      </c>
      <c r="E5763" s="23">
        <f t="shared" si="901"/>
        <v>0</v>
      </c>
      <c r="F5763" s="22">
        <v>81.47</v>
      </c>
      <c r="G5763" s="22">
        <v>81.47000122</v>
      </c>
      <c r="H5763" s="22">
        <f t="shared" si="902"/>
        <v>-1.2200000014672696E-6</v>
      </c>
      <c r="I5763" s="23">
        <f t="shared" si="903"/>
        <v>1.4974837157210855E-6</v>
      </c>
      <c r="J5763" s="22">
        <v>77.41</v>
      </c>
      <c r="K5763" s="22">
        <v>77.410003660000001</v>
      </c>
      <c r="L5763" s="22">
        <f t="shared" si="904"/>
        <v>-3.6600000044018088E-6</v>
      </c>
      <c r="M5763" s="23">
        <f t="shared" si="905"/>
        <v>4.7280710907562417E-6</v>
      </c>
      <c r="N5763" s="22">
        <v>78.91</v>
      </c>
      <c r="O5763" s="22">
        <v>78.910003660000001</v>
      </c>
      <c r="P5763" s="22">
        <f t="shared" si="906"/>
        <v>-3.6600000044018088E-6</v>
      </c>
      <c r="Q5763" s="23">
        <f t="shared" si="907"/>
        <v>4.6381952029449551E-6</v>
      </c>
      <c r="R5763" s="24">
        <v>13638715</v>
      </c>
      <c r="S5763" s="24">
        <v>13638700</v>
      </c>
      <c r="T5763" s="24">
        <f t="shared" si="908"/>
        <v>15</v>
      </c>
      <c r="U5763" s="23">
        <f t="shared" si="909"/>
        <v>1.0998115656184241E-4</v>
      </c>
    </row>
    <row r="5764" spans="1:21" x14ac:dyDescent="0.3">
      <c r="A5764" s="21">
        <v>44082</v>
      </c>
      <c r="B5764" s="22">
        <v>78.02</v>
      </c>
      <c r="C5764" s="22">
        <v>78.019996640000002</v>
      </c>
      <c r="D5764" s="22">
        <f t="shared" si="900"/>
        <v>3.3599999937905523E-6</v>
      </c>
      <c r="E5764" s="23">
        <f t="shared" si="901"/>
        <v>4.3065882318532643E-6</v>
      </c>
      <c r="F5764" s="22">
        <v>79.150000000000006</v>
      </c>
      <c r="G5764" s="22">
        <v>79.150001529999997</v>
      </c>
      <c r="H5764" s="22">
        <f t="shared" si="902"/>
        <v>-1.5299999915896478E-6</v>
      </c>
      <c r="I5764" s="23">
        <f t="shared" si="903"/>
        <v>1.9330384864360822E-6</v>
      </c>
      <c r="J5764" s="22">
        <v>77.22</v>
      </c>
      <c r="K5764" s="22">
        <v>77.22000122</v>
      </c>
      <c r="L5764" s="22">
        <f t="shared" si="904"/>
        <v>-1.2200000014672696E-6</v>
      </c>
      <c r="M5764" s="23">
        <f t="shared" si="905"/>
        <v>1.5799015568408062E-6</v>
      </c>
      <c r="N5764" s="22">
        <v>77.319999999999993</v>
      </c>
      <c r="O5764" s="22">
        <v>77.319999690000003</v>
      </c>
      <c r="P5764" s="22">
        <f t="shared" si="906"/>
        <v>3.0999999012237822E-7</v>
      </c>
      <c r="Q5764" s="23">
        <f t="shared" si="907"/>
        <v>4.0093118386609525E-7</v>
      </c>
      <c r="R5764" s="24">
        <v>11553491</v>
      </c>
      <c r="S5764" s="24">
        <v>11553500</v>
      </c>
      <c r="T5764" s="24">
        <f t="shared" si="908"/>
        <v>-9</v>
      </c>
      <c r="U5764" s="23">
        <f t="shared" si="909"/>
        <v>7.7898472324403864E-5</v>
      </c>
    </row>
    <row r="5765" spans="1:21" x14ac:dyDescent="0.3">
      <c r="A5765" s="21">
        <v>44083</v>
      </c>
      <c r="B5765" s="22">
        <v>78.62</v>
      </c>
      <c r="C5765" s="22">
        <v>78.620002749999998</v>
      </c>
      <c r="D5765" s="22">
        <f t="shared" si="900"/>
        <v>-2.7499999930569174E-6</v>
      </c>
      <c r="E5765" s="23">
        <f t="shared" si="901"/>
        <v>3.497837569150832E-6</v>
      </c>
      <c r="F5765" s="22">
        <v>79.7</v>
      </c>
      <c r="G5765" s="22">
        <v>79.699996949999999</v>
      </c>
      <c r="H5765" s="22">
        <f t="shared" si="902"/>
        <v>3.050000003668174E-6</v>
      </c>
      <c r="I5765" s="23">
        <f t="shared" si="903"/>
        <v>3.8268508411381735E-6</v>
      </c>
      <c r="J5765" s="22">
        <v>78.55</v>
      </c>
      <c r="K5765" s="22">
        <v>78.550003050000001</v>
      </c>
      <c r="L5765" s="22">
        <f t="shared" si="904"/>
        <v>-3.050000003668174E-6</v>
      </c>
      <c r="M5765" s="23">
        <f t="shared" si="905"/>
        <v>3.8828770022156909E-6</v>
      </c>
      <c r="N5765" s="22">
        <v>79.400000000000006</v>
      </c>
      <c r="O5765" s="22">
        <v>79.400001529999997</v>
      </c>
      <c r="P5765" s="22">
        <f t="shared" si="906"/>
        <v>-1.5299999915896478E-6</v>
      </c>
      <c r="Q5765" s="23">
        <f t="shared" si="907"/>
        <v>1.9269520933341067E-6</v>
      </c>
      <c r="R5765" s="24">
        <v>7867529</v>
      </c>
      <c r="S5765" s="24">
        <v>7867500</v>
      </c>
      <c r="T5765" s="24">
        <f t="shared" si="908"/>
        <v>29</v>
      </c>
      <c r="U5765" s="23">
        <f t="shared" si="909"/>
        <v>3.6860502065459168E-4</v>
      </c>
    </row>
    <row r="5766" spans="1:21" x14ac:dyDescent="0.3">
      <c r="A5766" s="21">
        <v>44084</v>
      </c>
      <c r="B5766" s="22">
        <v>80.739999999999995</v>
      </c>
      <c r="C5766" s="22">
        <v>80.739997860000003</v>
      </c>
      <c r="D5766" s="22">
        <f t="shared" si="900"/>
        <v>2.1399999923232826E-6</v>
      </c>
      <c r="E5766" s="23">
        <f t="shared" si="901"/>
        <v>2.650483092697078E-6</v>
      </c>
      <c r="F5766" s="22">
        <v>81.23</v>
      </c>
      <c r="G5766" s="22">
        <v>81.230003359999998</v>
      </c>
      <c r="H5766" s="22">
        <f t="shared" si="902"/>
        <v>-3.3599999937905523E-6</v>
      </c>
      <c r="I5766" s="23">
        <f t="shared" si="903"/>
        <v>4.1364026281022086E-6</v>
      </c>
      <c r="J5766" s="22">
        <v>78.760000000000005</v>
      </c>
      <c r="K5766" s="22">
        <v>78.760002139999997</v>
      </c>
      <c r="L5766" s="22">
        <f t="shared" si="904"/>
        <v>-2.1399999923232826E-6</v>
      </c>
      <c r="M5766" s="23">
        <f t="shared" si="905"/>
        <v>2.7171152033735618E-6</v>
      </c>
      <c r="N5766" s="22">
        <v>78.900000000000006</v>
      </c>
      <c r="O5766" s="22">
        <v>78.900001529999997</v>
      </c>
      <c r="P5766" s="22">
        <f t="shared" si="906"/>
        <v>-1.5299999915896478E-6</v>
      </c>
      <c r="Q5766" s="23">
        <f t="shared" si="907"/>
        <v>1.9391634498358012E-6</v>
      </c>
      <c r="R5766" s="24">
        <v>11241835</v>
      </c>
      <c r="S5766" s="24">
        <v>11241800</v>
      </c>
      <c r="T5766" s="24">
        <f t="shared" si="908"/>
        <v>35</v>
      </c>
      <c r="U5766" s="23">
        <f t="shared" si="909"/>
        <v>3.1133804195057732E-4</v>
      </c>
    </row>
    <row r="5767" spans="1:21" x14ac:dyDescent="0.3">
      <c r="A5767" s="21">
        <v>44085</v>
      </c>
      <c r="B5767" s="22">
        <v>80.010000000000005</v>
      </c>
      <c r="C5767" s="22">
        <v>80.010002139999997</v>
      </c>
      <c r="D5767" s="22">
        <f t="shared" si="900"/>
        <v>-2.1399999923232826E-6</v>
      </c>
      <c r="E5767" s="23">
        <f t="shared" si="901"/>
        <v>2.6746655856585918E-6</v>
      </c>
      <c r="F5767" s="22">
        <v>80.3</v>
      </c>
      <c r="G5767" s="22">
        <v>80.300003050000001</v>
      </c>
      <c r="H5767" s="22">
        <f t="shared" si="902"/>
        <v>-3.050000003668174E-6</v>
      </c>
      <c r="I5767" s="23">
        <f t="shared" si="903"/>
        <v>3.7982563982831306E-6</v>
      </c>
      <c r="J5767" s="22">
        <v>78.599999999999994</v>
      </c>
      <c r="K5767" s="22">
        <v>78.599998470000003</v>
      </c>
      <c r="L5767" s="22">
        <f t="shared" si="904"/>
        <v>1.5299999915896478E-6</v>
      </c>
      <c r="M5767" s="23">
        <f t="shared" si="905"/>
        <v>1.9465649126871384E-6</v>
      </c>
      <c r="N5767" s="22">
        <v>78.819999999999993</v>
      </c>
      <c r="O5767" s="22">
        <v>78.819999690000003</v>
      </c>
      <c r="P5767" s="22">
        <f t="shared" si="906"/>
        <v>3.0999999012237822E-7</v>
      </c>
      <c r="Q5767" s="23">
        <f t="shared" si="907"/>
        <v>3.9330118160569892E-7</v>
      </c>
      <c r="R5767" s="24">
        <v>7853450</v>
      </c>
      <c r="S5767" s="24">
        <v>7853500</v>
      </c>
      <c r="T5767" s="24">
        <f t="shared" si="908"/>
        <v>-50</v>
      </c>
      <c r="U5767" s="23">
        <f t="shared" si="909"/>
        <v>6.366588145412873E-4</v>
      </c>
    </row>
    <row r="5768" spans="1:21" x14ac:dyDescent="0.3">
      <c r="A5768" s="21">
        <v>44088</v>
      </c>
      <c r="B5768" s="22">
        <v>80.5</v>
      </c>
      <c r="C5768" s="22">
        <v>80.5</v>
      </c>
      <c r="D5768" s="22">
        <f t="shared" si="900"/>
        <v>0</v>
      </c>
      <c r="E5768" s="23">
        <f t="shared" si="901"/>
        <v>0</v>
      </c>
      <c r="F5768" s="22">
        <v>81.12</v>
      </c>
      <c r="G5768" s="22">
        <v>81.120002749999998</v>
      </c>
      <c r="H5768" s="22">
        <f t="shared" si="902"/>
        <v>-2.7499999930569174E-6</v>
      </c>
      <c r="I5768" s="23">
        <f t="shared" si="903"/>
        <v>3.3900393242490587E-6</v>
      </c>
      <c r="J5768" s="22">
        <v>79.95</v>
      </c>
      <c r="K5768" s="22">
        <v>79.949996949999999</v>
      </c>
      <c r="L5768" s="22">
        <f t="shared" si="904"/>
        <v>3.050000003668174E-6</v>
      </c>
      <c r="M5768" s="23">
        <f t="shared" si="905"/>
        <v>3.814884452810694E-6</v>
      </c>
      <c r="N5768" s="22">
        <v>80.5</v>
      </c>
      <c r="O5768" s="22">
        <v>80.5</v>
      </c>
      <c r="P5768" s="22">
        <f t="shared" si="906"/>
        <v>0</v>
      </c>
      <c r="Q5768" s="23">
        <f t="shared" si="907"/>
        <v>0</v>
      </c>
      <c r="R5768" s="24">
        <v>7091059</v>
      </c>
      <c r="S5768" s="24">
        <v>7091100</v>
      </c>
      <c r="T5768" s="24">
        <f t="shared" si="908"/>
        <v>-41</v>
      </c>
      <c r="U5768" s="23">
        <f t="shared" si="909"/>
        <v>5.7818956156308607E-4</v>
      </c>
    </row>
    <row r="5769" spans="1:21" x14ac:dyDescent="0.3">
      <c r="A5769" s="21">
        <v>44089</v>
      </c>
      <c r="B5769" s="22">
        <v>81.56</v>
      </c>
      <c r="C5769" s="22">
        <v>81.559997559999999</v>
      </c>
      <c r="D5769" s="22">
        <f t="shared" si="900"/>
        <v>2.4400000029345392E-6</v>
      </c>
      <c r="E5769" s="23">
        <f t="shared" si="901"/>
        <v>2.9916626727943947E-6</v>
      </c>
      <c r="F5769" s="22">
        <v>86.79</v>
      </c>
      <c r="G5769" s="22">
        <v>86.790000919999997</v>
      </c>
      <c r="H5769" s="22">
        <f t="shared" si="902"/>
        <v>-9.1999999085601303E-7</v>
      </c>
      <c r="I5769" s="23">
        <f t="shared" si="903"/>
        <v>1.0600299355959646E-6</v>
      </c>
      <c r="J5769" s="22">
        <v>81.38</v>
      </c>
      <c r="K5769" s="22">
        <v>81.379997250000002</v>
      </c>
      <c r="L5769" s="22">
        <f t="shared" si="904"/>
        <v>2.7499999930569174E-6</v>
      </c>
      <c r="M5769" s="23">
        <f t="shared" si="905"/>
        <v>3.3792087564329784E-6</v>
      </c>
      <c r="N5769" s="22">
        <v>85.85</v>
      </c>
      <c r="O5769" s="22">
        <v>85.849998470000003</v>
      </c>
      <c r="P5769" s="22">
        <f t="shared" si="906"/>
        <v>1.5299999915896478E-6</v>
      </c>
      <c r="Q5769" s="23">
        <f t="shared" si="907"/>
        <v>1.7821782397868083E-6</v>
      </c>
      <c r="R5769" s="24">
        <v>21048351</v>
      </c>
      <c r="S5769" s="24">
        <v>21048400</v>
      </c>
      <c r="T5769" s="24">
        <f t="shared" si="908"/>
        <v>-49</v>
      </c>
      <c r="U5769" s="23">
        <f t="shared" si="909"/>
        <v>2.3279679215522321E-4</v>
      </c>
    </row>
    <row r="5770" spans="1:21" x14ac:dyDescent="0.3">
      <c r="A5770" s="21">
        <v>44090</v>
      </c>
      <c r="B5770" s="22">
        <v>86.49</v>
      </c>
      <c r="C5770" s="22">
        <v>86.489997860000003</v>
      </c>
      <c r="D5770" s="22">
        <f t="shared" si="900"/>
        <v>2.1399999923232826E-6</v>
      </c>
      <c r="E5770" s="23">
        <f t="shared" si="901"/>
        <v>2.4742745349436437E-6</v>
      </c>
      <c r="F5770" s="22">
        <v>86.49</v>
      </c>
      <c r="G5770" s="22">
        <v>86.489997860000003</v>
      </c>
      <c r="H5770" s="22">
        <f t="shared" si="902"/>
        <v>2.1399999923232826E-6</v>
      </c>
      <c r="I5770" s="23">
        <f t="shared" si="903"/>
        <v>2.4742745349436437E-6</v>
      </c>
      <c r="J5770" s="22">
        <v>83.04</v>
      </c>
      <c r="K5770" s="22">
        <v>83.040000919999997</v>
      </c>
      <c r="L5770" s="22">
        <f t="shared" si="904"/>
        <v>-9.1999999085601303E-7</v>
      </c>
      <c r="M5770" s="23">
        <f t="shared" si="905"/>
        <v>1.1078997840358082E-6</v>
      </c>
      <c r="N5770" s="22">
        <v>83.13</v>
      </c>
      <c r="O5770" s="22">
        <v>83.129997250000002</v>
      </c>
      <c r="P5770" s="22">
        <f t="shared" si="906"/>
        <v>2.7499999930569174E-6</v>
      </c>
      <c r="Q5770" s="23">
        <f t="shared" si="907"/>
        <v>3.3080717960169511E-6</v>
      </c>
      <c r="R5770" s="24">
        <v>14506069</v>
      </c>
      <c r="S5770" s="24">
        <v>14492600</v>
      </c>
      <c r="T5770" s="24">
        <f t="shared" si="908"/>
        <v>13469</v>
      </c>
      <c r="U5770" s="23">
        <f t="shared" si="909"/>
        <v>9.2937085133102407E-2</v>
      </c>
    </row>
    <row r="5771" spans="1:21" x14ac:dyDescent="0.3">
      <c r="A5771" s="21">
        <v>44091</v>
      </c>
      <c r="B5771" s="22">
        <v>81</v>
      </c>
      <c r="C5771" s="22">
        <v>81</v>
      </c>
      <c r="D5771" s="22">
        <f t="shared" si="900"/>
        <v>0</v>
      </c>
      <c r="E5771" s="23">
        <f t="shared" si="901"/>
        <v>0</v>
      </c>
      <c r="F5771" s="22">
        <v>82.29</v>
      </c>
      <c r="G5771" s="22">
        <v>82.290000919999997</v>
      </c>
      <c r="H5771" s="22">
        <f t="shared" si="902"/>
        <v>-9.1999999085601303E-7</v>
      </c>
      <c r="I5771" s="23">
        <f t="shared" si="903"/>
        <v>1.1179973029170469E-6</v>
      </c>
      <c r="J5771" s="22">
        <v>80.61</v>
      </c>
      <c r="K5771" s="22">
        <v>80.61000061</v>
      </c>
      <c r="L5771" s="22">
        <f t="shared" si="904"/>
        <v>-6.1000000073363481E-7</v>
      </c>
      <c r="M5771" s="23">
        <f t="shared" si="905"/>
        <v>7.5672992943503563E-7</v>
      </c>
      <c r="N5771" s="22">
        <v>81.91</v>
      </c>
      <c r="O5771" s="22">
        <v>81.910003660000001</v>
      </c>
      <c r="P5771" s="22">
        <f t="shared" si="906"/>
        <v>-3.6600000044018088E-6</v>
      </c>
      <c r="Q5771" s="23">
        <f t="shared" si="907"/>
        <v>4.4683186922980646E-6</v>
      </c>
      <c r="R5771" s="24">
        <v>10090229</v>
      </c>
      <c r="S5771" s="24">
        <v>10090200</v>
      </c>
      <c r="T5771" s="24">
        <f t="shared" si="908"/>
        <v>29</v>
      </c>
      <c r="U5771" s="23">
        <f t="shared" si="909"/>
        <v>2.8740758359596441E-4</v>
      </c>
    </row>
    <row r="5772" spans="1:21" x14ac:dyDescent="0.3">
      <c r="A5772" s="21">
        <v>44092</v>
      </c>
      <c r="B5772" s="22">
        <v>82.37</v>
      </c>
      <c r="C5772" s="22">
        <v>82.370002749999998</v>
      </c>
      <c r="D5772" s="22">
        <f t="shared" si="900"/>
        <v>-2.7499999930569174E-6</v>
      </c>
      <c r="E5772" s="23">
        <f t="shared" si="901"/>
        <v>3.3385940284637387E-6</v>
      </c>
      <c r="F5772" s="22">
        <v>82.84</v>
      </c>
      <c r="G5772" s="22">
        <v>82.839996339999999</v>
      </c>
      <c r="H5772" s="22">
        <f t="shared" si="902"/>
        <v>3.6600000044018088E-6</v>
      </c>
      <c r="I5772" s="23">
        <f t="shared" si="903"/>
        <v>4.4181556809588452E-6</v>
      </c>
      <c r="J5772" s="22">
        <v>80.11</v>
      </c>
      <c r="K5772" s="22">
        <v>80.11000061</v>
      </c>
      <c r="L5772" s="22">
        <f t="shared" si="904"/>
        <v>-6.1000000073363481E-7</v>
      </c>
      <c r="M5772" s="23">
        <f t="shared" si="905"/>
        <v>7.6145299723975977E-7</v>
      </c>
      <c r="N5772" s="22">
        <v>80.23</v>
      </c>
      <c r="O5772" s="22">
        <v>80.230003359999998</v>
      </c>
      <c r="P5772" s="22">
        <f t="shared" si="906"/>
        <v>-3.3599999937905523E-6</v>
      </c>
      <c r="Q5772" s="23">
        <f t="shared" si="907"/>
        <v>4.1879594329740936E-6</v>
      </c>
      <c r="R5772" s="24">
        <v>10528323</v>
      </c>
      <c r="S5772" s="24">
        <v>10528300</v>
      </c>
      <c r="T5772" s="24">
        <f t="shared" si="908"/>
        <v>23</v>
      </c>
      <c r="U5772" s="23">
        <f t="shared" si="909"/>
        <v>2.1845882051233344E-4</v>
      </c>
    </row>
    <row r="5773" spans="1:21" x14ac:dyDescent="0.3">
      <c r="A5773" s="21">
        <v>44095</v>
      </c>
      <c r="B5773" s="22">
        <v>79.8</v>
      </c>
      <c r="C5773" s="22">
        <v>79.800003050000001</v>
      </c>
      <c r="D5773" s="22">
        <f t="shared" si="900"/>
        <v>-3.050000003668174E-6</v>
      </c>
      <c r="E5773" s="23">
        <f t="shared" si="901"/>
        <v>3.8220549963602711E-6</v>
      </c>
      <c r="F5773" s="22">
        <v>80.650000000000006</v>
      </c>
      <c r="G5773" s="22">
        <v>80.650001529999997</v>
      </c>
      <c r="H5773" s="22">
        <f t="shared" si="902"/>
        <v>-1.5299999915896478E-6</v>
      </c>
      <c r="I5773" s="23">
        <f t="shared" si="903"/>
        <v>1.8970861284119406E-6</v>
      </c>
      <c r="J5773" s="22">
        <v>79.08</v>
      </c>
      <c r="K5773" s="22">
        <v>79.08000183</v>
      </c>
      <c r="L5773" s="22">
        <f t="shared" si="904"/>
        <v>-1.8300000022009044E-6</v>
      </c>
      <c r="M5773" s="23">
        <f t="shared" si="905"/>
        <v>2.3141122405825121E-6</v>
      </c>
      <c r="N5773" s="22">
        <v>80.59</v>
      </c>
      <c r="O5773" s="22">
        <v>80.589996339999999</v>
      </c>
      <c r="P5773" s="22">
        <f t="shared" si="906"/>
        <v>3.6600000044018088E-6</v>
      </c>
      <c r="Q5773" s="23">
        <f t="shared" si="907"/>
        <v>4.5415066020858058E-6</v>
      </c>
      <c r="R5773" s="24">
        <v>8417129</v>
      </c>
      <c r="S5773" s="24">
        <v>8417100</v>
      </c>
      <c r="T5773" s="24">
        <f t="shared" si="908"/>
        <v>29</v>
      </c>
      <c r="U5773" s="23">
        <f t="shared" si="909"/>
        <v>3.4453671692150501E-4</v>
      </c>
    </row>
    <row r="5774" spans="1:21" x14ac:dyDescent="0.3">
      <c r="A5774" s="21">
        <v>44096</v>
      </c>
      <c r="B5774" s="22">
        <v>80.83</v>
      </c>
      <c r="C5774" s="22">
        <v>80.83000183</v>
      </c>
      <c r="D5774" s="22">
        <f t="shared" si="900"/>
        <v>-1.8300000022009044E-6</v>
      </c>
      <c r="E5774" s="23">
        <f t="shared" si="901"/>
        <v>2.2640108385123173E-6</v>
      </c>
      <c r="F5774" s="22">
        <v>80.89</v>
      </c>
      <c r="G5774" s="22">
        <v>80.88999939</v>
      </c>
      <c r="H5774" s="22">
        <f t="shared" si="902"/>
        <v>6.1000000073363481E-7</v>
      </c>
      <c r="I5774" s="23">
        <f t="shared" si="903"/>
        <v>7.5411052705366417E-7</v>
      </c>
      <c r="J5774" s="22">
        <v>79.400000000000006</v>
      </c>
      <c r="K5774" s="22">
        <v>79.400001529999997</v>
      </c>
      <c r="L5774" s="22">
        <f t="shared" si="904"/>
        <v>-1.5299999915896478E-6</v>
      </c>
      <c r="M5774" s="23">
        <f t="shared" si="905"/>
        <v>1.9269520933341067E-6</v>
      </c>
      <c r="N5774" s="22">
        <v>80.48</v>
      </c>
      <c r="O5774" s="22">
        <v>80.480003359999998</v>
      </c>
      <c r="P5774" s="22">
        <f t="shared" si="906"/>
        <v>-3.3599999937905523E-6</v>
      </c>
      <c r="Q5774" s="23">
        <f t="shared" si="907"/>
        <v>4.1749501161931266E-6</v>
      </c>
      <c r="R5774" s="24">
        <v>6375192</v>
      </c>
      <c r="S5774" s="24">
        <v>6375200</v>
      </c>
      <c r="T5774" s="24">
        <f t="shared" si="908"/>
        <v>-8</v>
      </c>
      <c r="U5774" s="23">
        <f t="shared" si="909"/>
        <v>1.254862592546116E-4</v>
      </c>
    </row>
    <row r="5775" spans="1:21" x14ac:dyDescent="0.3">
      <c r="A5775" s="21">
        <v>44097</v>
      </c>
      <c r="B5775" s="22">
        <v>79.7</v>
      </c>
      <c r="C5775" s="22">
        <v>79.699996949999999</v>
      </c>
      <c r="D5775" s="22">
        <f t="shared" si="900"/>
        <v>3.050000003668174E-6</v>
      </c>
      <c r="E5775" s="23">
        <f t="shared" si="901"/>
        <v>3.8268508411381735E-6</v>
      </c>
      <c r="F5775" s="22">
        <v>79.930000000000007</v>
      </c>
      <c r="G5775" s="22">
        <v>79.930000309999997</v>
      </c>
      <c r="H5775" s="22">
        <f t="shared" si="902"/>
        <v>-3.0999999012237822E-7</v>
      </c>
      <c r="I5775" s="23">
        <f t="shared" si="903"/>
        <v>3.8783934557747558E-7</v>
      </c>
      <c r="J5775" s="22">
        <v>77.89</v>
      </c>
      <c r="K5775" s="22">
        <v>77.88999939</v>
      </c>
      <c r="L5775" s="22">
        <f t="shared" si="904"/>
        <v>6.1000000073363481E-7</v>
      </c>
      <c r="M5775" s="23">
        <f t="shared" si="905"/>
        <v>7.8315573951840389E-7</v>
      </c>
      <c r="N5775" s="22">
        <v>77.92</v>
      </c>
      <c r="O5775" s="22">
        <v>77.91999817</v>
      </c>
      <c r="P5775" s="22">
        <f t="shared" si="906"/>
        <v>1.8300000022009044E-6</v>
      </c>
      <c r="Q5775" s="23">
        <f t="shared" si="907"/>
        <v>2.3485626863187908E-6</v>
      </c>
      <c r="R5775" s="24">
        <v>9094689</v>
      </c>
      <c r="S5775" s="24">
        <v>9094700</v>
      </c>
      <c r="T5775" s="24">
        <f t="shared" si="908"/>
        <v>-11</v>
      </c>
      <c r="U5775" s="23">
        <f t="shared" si="909"/>
        <v>1.2094956403179875E-4</v>
      </c>
    </row>
    <row r="5776" spans="1:21" x14ac:dyDescent="0.3">
      <c r="A5776" s="21">
        <v>44098</v>
      </c>
      <c r="B5776" s="22">
        <v>76.819999999999993</v>
      </c>
      <c r="C5776" s="22">
        <v>76.819999690000003</v>
      </c>
      <c r="D5776" s="22">
        <f t="shared" si="900"/>
        <v>3.0999999012237822E-7</v>
      </c>
      <c r="E5776" s="23">
        <f t="shared" si="901"/>
        <v>4.0354073336807408E-7</v>
      </c>
      <c r="F5776" s="22">
        <v>79</v>
      </c>
      <c r="G5776" s="22">
        <v>79</v>
      </c>
      <c r="H5776" s="22">
        <f t="shared" si="902"/>
        <v>0</v>
      </c>
      <c r="I5776" s="23">
        <f t="shared" si="903"/>
        <v>0</v>
      </c>
      <c r="J5776" s="22">
        <v>76.17</v>
      </c>
      <c r="K5776" s="22">
        <v>76.16999817</v>
      </c>
      <c r="L5776" s="22">
        <f t="shared" si="904"/>
        <v>1.8300000022009044E-6</v>
      </c>
      <c r="M5776" s="23">
        <f t="shared" si="905"/>
        <v>2.4025207380425811E-6</v>
      </c>
      <c r="N5776" s="22">
        <v>78.38</v>
      </c>
      <c r="O5776" s="22">
        <v>78.379997250000002</v>
      </c>
      <c r="P5776" s="22">
        <f t="shared" si="906"/>
        <v>2.7499999930569174E-6</v>
      </c>
      <c r="Q5776" s="23">
        <f t="shared" si="907"/>
        <v>3.5085482132457173E-6</v>
      </c>
      <c r="R5776" s="24">
        <v>9940859</v>
      </c>
      <c r="S5776" s="24">
        <v>9940900</v>
      </c>
      <c r="T5776" s="24">
        <f t="shared" si="908"/>
        <v>-41</v>
      </c>
      <c r="U5776" s="23">
        <f t="shared" si="909"/>
        <v>4.1243750565844137E-4</v>
      </c>
    </row>
    <row r="5777" spans="1:21" x14ac:dyDescent="0.3">
      <c r="A5777" s="21">
        <v>44099</v>
      </c>
      <c r="B5777" s="22">
        <v>78.17</v>
      </c>
      <c r="C5777" s="22">
        <v>78.16999817</v>
      </c>
      <c r="D5777" s="22">
        <f t="shared" si="900"/>
        <v>1.8300000022009044E-6</v>
      </c>
      <c r="E5777" s="23">
        <f t="shared" si="901"/>
        <v>2.3410516119254816E-6</v>
      </c>
      <c r="F5777" s="22">
        <v>78.92</v>
      </c>
      <c r="G5777" s="22">
        <v>78.91999817</v>
      </c>
      <c r="H5777" s="22">
        <f t="shared" si="902"/>
        <v>1.8300000022009044E-6</v>
      </c>
      <c r="I5777" s="23">
        <f t="shared" si="903"/>
        <v>2.3188039085593208E-6</v>
      </c>
      <c r="J5777" s="22">
        <v>77.39</v>
      </c>
      <c r="K5777" s="22">
        <v>77.38999939</v>
      </c>
      <c r="L5777" s="22">
        <f t="shared" si="904"/>
        <v>6.1000000073363481E-7</v>
      </c>
      <c r="M5777" s="23">
        <f t="shared" si="905"/>
        <v>7.882155388832531E-7</v>
      </c>
      <c r="N5777" s="22">
        <v>78.88</v>
      </c>
      <c r="O5777" s="22">
        <v>78.879997250000002</v>
      </c>
      <c r="P5777" s="22">
        <f t="shared" si="906"/>
        <v>2.7499999930569174E-6</v>
      </c>
      <c r="Q5777" s="23">
        <f t="shared" si="907"/>
        <v>3.4863084291713983E-6</v>
      </c>
      <c r="R5777" s="24">
        <v>6057546</v>
      </c>
      <c r="S5777" s="24">
        <v>6057500</v>
      </c>
      <c r="T5777" s="24">
        <f t="shared" si="908"/>
        <v>46</v>
      </c>
      <c r="U5777" s="23">
        <f t="shared" si="909"/>
        <v>7.5938918695831609E-4</v>
      </c>
    </row>
    <row r="5778" spans="1:21" x14ac:dyDescent="0.3">
      <c r="A5778" s="21">
        <v>44102</v>
      </c>
      <c r="B5778" s="22">
        <v>80.31</v>
      </c>
      <c r="C5778" s="22">
        <v>80.309997559999999</v>
      </c>
      <c r="D5778" s="22">
        <f t="shared" si="900"/>
        <v>2.4400000029345392E-6</v>
      </c>
      <c r="E5778" s="23">
        <f t="shared" si="901"/>
        <v>3.0382269668376006E-6</v>
      </c>
      <c r="F5778" s="22">
        <v>80.37</v>
      </c>
      <c r="G5778" s="22">
        <v>80.370002749999998</v>
      </c>
      <c r="H5778" s="22">
        <f t="shared" si="902"/>
        <v>-2.7499999930569174E-6</v>
      </c>
      <c r="I5778" s="23">
        <f t="shared" si="903"/>
        <v>3.4216746285440654E-6</v>
      </c>
      <c r="J5778" s="22">
        <v>79.47</v>
      </c>
      <c r="K5778" s="22">
        <v>79.47000122</v>
      </c>
      <c r="L5778" s="22">
        <f t="shared" si="904"/>
        <v>-1.2200000014672696E-6</v>
      </c>
      <c r="M5778" s="23">
        <f t="shared" si="905"/>
        <v>1.5351704828717625E-6</v>
      </c>
      <c r="N5778" s="22">
        <v>79.77</v>
      </c>
      <c r="O5778" s="22">
        <v>79.769996640000002</v>
      </c>
      <c r="P5778" s="22">
        <f t="shared" si="906"/>
        <v>3.3599999937905523E-6</v>
      </c>
      <c r="Q5778" s="23">
        <f t="shared" si="907"/>
        <v>4.2121099853547044E-6</v>
      </c>
      <c r="R5778" s="24">
        <v>5999278</v>
      </c>
      <c r="S5778" s="24">
        <v>5999300</v>
      </c>
      <c r="T5778" s="24">
        <f t="shared" si="908"/>
        <v>-22</v>
      </c>
      <c r="U5778" s="23">
        <f t="shared" si="909"/>
        <v>3.6670944943576752E-4</v>
      </c>
    </row>
    <row r="5779" spans="1:21" x14ac:dyDescent="0.3">
      <c r="A5779" s="21">
        <v>44103</v>
      </c>
      <c r="B5779" s="22">
        <v>79.7</v>
      </c>
      <c r="C5779" s="22">
        <v>79.699996949999999</v>
      </c>
      <c r="D5779" s="22">
        <f t="shared" si="900"/>
        <v>3.050000003668174E-6</v>
      </c>
      <c r="E5779" s="23">
        <f t="shared" si="901"/>
        <v>3.8268508411381735E-6</v>
      </c>
      <c r="F5779" s="22">
        <v>81.239999999999995</v>
      </c>
      <c r="G5779" s="22">
        <v>81.239997860000003</v>
      </c>
      <c r="H5779" s="22">
        <f t="shared" si="902"/>
        <v>2.1399999923232826E-6</v>
      </c>
      <c r="I5779" s="23">
        <f t="shared" si="903"/>
        <v>2.6341704193679584E-6</v>
      </c>
      <c r="J5779" s="22">
        <v>79.31</v>
      </c>
      <c r="K5779" s="22">
        <v>79.309997559999999</v>
      </c>
      <c r="L5779" s="22">
        <f t="shared" si="904"/>
        <v>2.4400000029345392E-6</v>
      </c>
      <c r="M5779" s="23">
        <f t="shared" si="905"/>
        <v>3.0765352137208401E-6</v>
      </c>
      <c r="N5779" s="22">
        <v>80.510000000000005</v>
      </c>
      <c r="O5779" s="22">
        <v>80.510002139999997</v>
      </c>
      <c r="P5779" s="22">
        <f t="shared" si="906"/>
        <v>-2.1399999923232826E-6</v>
      </c>
      <c r="Q5779" s="23">
        <f t="shared" si="907"/>
        <v>2.658054819824754E-6</v>
      </c>
      <c r="R5779" s="24">
        <v>6117121</v>
      </c>
      <c r="S5779" s="24">
        <v>6114600</v>
      </c>
      <c r="T5779" s="24">
        <f t="shared" si="908"/>
        <v>2521</v>
      </c>
      <c r="U5779" s="23">
        <f t="shared" si="909"/>
        <v>4.1229189153828547E-2</v>
      </c>
    </row>
    <row r="5780" spans="1:21" x14ac:dyDescent="0.3">
      <c r="A5780" s="21">
        <v>44104</v>
      </c>
      <c r="B5780" s="22">
        <v>80.59</v>
      </c>
      <c r="C5780" s="22">
        <v>80.589996339999999</v>
      </c>
      <c r="D5780" s="22">
        <f t="shared" si="900"/>
        <v>3.6600000044018088E-6</v>
      </c>
      <c r="E5780" s="23">
        <f t="shared" si="901"/>
        <v>4.5415066020858058E-6</v>
      </c>
      <c r="F5780" s="22">
        <v>81.94</v>
      </c>
      <c r="G5780" s="22">
        <v>81.940002440000001</v>
      </c>
      <c r="H5780" s="22">
        <f t="shared" si="902"/>
        <v>-2.4400000029345392E-6</v>
      </c>
      <c r="I5780" s="23">
        <f t="shared" si="903"/>
        <v>2.9777885407328521E-6</v>
      </c>
      <c r="J5780" s="22">
        <v>80.569999999999993</v>
      </c>
      <c r="K5780" s="22">
        <v>80.569999690000003</v>
      </c>
      <c r="L5780" s="22">
        <f t="shared" si="904"/>
        <v>3.0999999012237822E-7</v>
      </c>
      <c r="M5780" s="23">
        <f t="shared" si="905"/>
        <v>3.8475858423126452E-7</v>
      </c>
      <c r="N5780" s="22">
        <v>81.069999999999993</v>
      </c>
      <c r="O5780" s="22">
        <v>81.069999690000003</v>
      </c>
      <c r="P5780" s="22">
        <f t="shared" si="906"/>
        <v>3.0999999012237822E-7</v>
      </c>
      <c r="Q5780" s="23">
        <f t="shared" si="907"/>
        <v>3.8238558197579067E-7</v>
      </c>
      <c r="R5780" s="24">
        <v>5878908</v>
      </c>
      <c r="S5780" s="24">
        <v>5878900</v>
      </c>
      <c r="T5780" s="24">
        <f t="shared" si="908"/>
        <v>8</v>
      </c>
      <c r="U5780" s="23">
        <f t="shared" si="909"/>
        <v>1.360798788889078E-4</v>
      </c>
    </row>
    <row r="5781" spans="1:21" x14ac:dyDescent="0.3">
      <c r="A5781" s="21">
        <v>44105</v>
      </c>
      <c r="B5781" s="22">
        <v>82.06</v>
      </c>
      <c r="C5781" s="22">
        <v>82.059997559999999</v>
      </c>
      <c r="D5781" s="22">
        <f t="shared" si="900"/>
        <v>2.4400000029345392E-6</v>
      </c>
      <c r="E5781" s="23">
        <f t="shared" si="901"/>
        <v>2.9734341646189774E-6</v>
      </c>
      <c r="F5781" s="22">
        <v>82.72</v>
      </c>
      <c r="G5781" s="22">
        <v>82.72000122</v>
      </c>
      <c r="H5781" s="22">
        <f t="shared" si="902"/>
        <v>-1.2200000014672696E-6</v>
      </c>
      <c r="I5781" s="23">
        <f t="shared" si="903"/>
        <v>1.474854912323549E-6</v>
      </c>
      <c r="J5781" s="22">
        <v>81.739999999999995</v>
      </c>
      <c r="K5781" s="22">
        <v>81.739997860000003</v>
      </c>
      <c r="L5781" s="22">
        <f t="shared" si="904"/>
        <v>2.1399999923232826E-6</v>
      </c>
      <c r="M5781" s="23">
        <f t="shared" si="905"/>
        <v>2.6180573138606668E-6</v>
      </c>
      <c r="N5781" s="22">
        <v>82.62</v>
      </c>
      <c r="O5781" s="22">
        <v>82.620002749999998</v>
      </c>
      <c r="P5781" s="22">
        <f t="shared" si="906"/>
        <v>-2.7499999930569174E-6</v>
      </c>
      <c r="Q5781" s="23">
        <f t="shared" si="907"/>
        <v>3.3284917713911813E-6</v>
      </c>
      <c r="R5781" s="24">
        <v>6253844</v>
      </c>
      <c r="S5781" s="24">
        <v>6253800</v>
      </c>
      <c r="T5781" s="24">
        <f t="shared" si="908"/>
        <v>44</v>
      </c>
      <c r="U5781" s="23">
        <f t="shared" si="909"/>
        <v>7.0357222808532414E-4</v>
      </c>
    </row>
    <row r="5782" spans="1:21" x14ac:dyDescent="0.3">
      <c r="A5782" s="21">
        <v>44106</v>
      </c>
      <c r="B5782" s="22">
        <v>80.709999999999994</v>
      </c>
      <c r="C5782" s="22">
        <v>80.709999080000003</v>
      </c>
      <c r="D5782" s="22">
        <f t="shared" si="900"/>
        <v>9.1999999085601303E-7</v>
      </c>
      <c r="E5782" s="23">
        <f t="shared" si="901"/>
        <v>1.139883535302864E-6</v>
      </c>
      <c r="F5782" s="22">
        <v>82.2</v>
      </c>
      <c r="G5782" s="22">
        <v>82.199996949999999</v>
      </c>
      <c r="H5782" s="22">
        <f t="shared" si="902"/>
        <v>3.050000003668174E-6</v>
      </c>
      <c r="I5782" s="23">
        <f t="shared" si="903"/>
        <v>3.7104624292424309E-6</v>
      </c>
      <c r="J5782" s="22">
        <v>80.61</v>
      </c>
      <c r="K5782" s="22">
        <v>80.61000061</v>
      </c>
      <c r="L5782" s="22">
        <f t="shared" si="904"/>
        <v>-6.1000000073363481E-7</v>
      </c>
      <c r="M5782" s="23">
        <f t="shared" si="905"/>
        <v>7.5672992943503563E-7</v>
      </c>
      <c r="N5782" s="22">
        <v>80.8</v>
      </c>
      <c r="O5782" s="22">
        <v>80.800003050000001</v>
      </c>
      <c r="P5782" s="22">
        <f t="shared" si="906"/>
        <v>-3.050000003668174E-6</v>
      </c>
      <c r="Q5782" s="23">
        <f t="shared" si="907"/>
        <v>3.7747523372997866E-6</v>
      </c>
      <c r="R5782" s="24">
        <v>6145942</v>
      </c>
      <c r="S5782" s="24">
        <v>6145900</v>
      </c>
      <c r="T5782" s="24">
        <f t="shared" si="908"/>
        <v>42</v>
      </c>
      <c r="U5782" s="23">
        <f t="shared" si="909"/>
        <v>6.8338241754665715E-4</v>
      </c>
    </row>
    <row r="5783" spans="1:21" x14ac:dyDescent="0.3">
      <c r="A5783" s="21">
        <v>44109</v>
      </c>
      <c r="B5783" s="22">
        <v>81.55</v>
      </c>
      <c r="C5783" s="22">
        <v>81.550003050000001</v>
      </c>
      <c r="D5783" s="22">
        <f t="shared" si="900"/>
        <v>-3.050000003668174E-6</v>
      </c>
      <c r="E5783" s="23">
        <f t="shared" si="901"/>
        <v>3.7400366518664082E-6</v>
      </c>
      <c r="F5783" s="22">
        <v>84.63</v>
      </c>
      <c r="G5783" s="22">
        <v>84.629997250000002</v>
      </c>
      <c r="H5783" s="22">
        <f t="shared" si="902"/>
        <v>2.7499999930569174E-6</v>
      </c>
      <c r="I5783" s="23">
        <f t="shared" si="903"/>
        <v>3.249438830694181E-6</v>
      </c>
      <c r="J5783" s="22">
        <v>81.55</v>
      </c>
      <c r="K5783" s="22">
        <v>81.550003050000001</v>
      </c>
      <c r="L5783" s="22">
        <f t="shared" si="904"/>
        <v>-3.050000003668174E-6</v>
      </c>
      <c r="M5783" s="23">
        <f t="shared" si="905"/>
        <v>3.7400366518664082E-6</v>
      </c>
      <c r="N5783" s="22">
        <v>84.54</v>
      </c>
      <c r="O5783" s="22">
        <v>84.540000919999997</v>
      </c>
      <c r="P5783" s="22">
        <f t="shared" si="906"/>
        <v>-9.1999999085601303E-7</v>
      </c>
      <c r="Q5783" s="23">
        <f t="shared" si="907"/>
        <v>1.0882422295294352E-6</v>
      </c>
      <c r="R5783" s="24">
        <v>10129076</v>
      </c>
      <c r="S5783" s="24">
        <v>10129100</v>
      </c>
      <c r="T5783" s="24">
        <f t="shared" si="908"/>
        <v>-24</v>
      </c>
      <c r="U5783" s="23">
        <f t="shared" si="909"/>
        <v>2.3694109052136913E-4</v>
      </c>
    </row>
    <row r="5784" spans="1:21" x14ac:dyDescent="0.3">
      <c r="A5784" s="21">
        <v>44110</v>
      </c>
      <c r="B5784" s="22">
        <v>83.77</v>
      </c>
      <c r="C5784" s="22">
        <v>83.769996640000002</v>
      </c>
      <c r="D5784" s="22">
        <f t="shared" si="900"/>
        <v>3.3599999937905523E-6</v>
      </c>
      <c r="E5784" s="23">
        <f t="shared" si="901"/>
        <v>4.0109826054190845E-6</v>
      </c>
      <c r="F5784" s="22">
        <v>84.45</v>
      </c>
      <c r="G5784" s="22">
        <v>84.449996949999999</v>
      </c>
      <c r="H5784" s="22">
        <f t="shared" si="902"/>
        <v>3.050000003668174E-6</v>
      </c>
      <c r="I5784" s="23">
        <f t="shared" si="903"/>
        <v>3.6116046344844469E-6</v>
      </c>
      <c r="J5784" s="22">
        <v>82.77</v>
      </c>
      <c r="K5784" s="22">
        <v>82.769996640000002</v>
      </c>
      <c r="L5784" s="22">
        <f t="shared" si="904"/>
        <v>3.3599999937905523E-6</v>
      </c>
      <c r="M5784" s="23">
        <f t="shared" si="905"/>
        <v>4.0594419840374561E-6</v>
      </c>
      <c r="N5784" s="22">
        <v>83.12</v>
      </c>
      <c r="O5784" s="22">
        <v>83.120002749999998</v>
      </c>
      <c r="P5784" s="22">
        <f t="shared" si="906"/>
        <v>-2.7499999930569174E-6</v>
      </c>
      <c r="Q5784" s="23">
        <f t="shared" si="907"/>
        <v>3.3084695645741154E-6</v>
      </c>
      <c r="R5784" s="24">
        <v>7795619</v>
      </c>
      <c r="S5784" s="24">
        <v>7795600</v>
      </c>
      <c r="T5784" s="24">
        <f t="shared" si="908"/>
        <v>19</v>
      </c>
      <c r="U5784" s="23">
        <f t="shared" si="909"/>
        <v>2.4372723074554876E-4</v>
      </c>
    </row>
    <row r="5785" spans="1:21" x14ac:dyDescent="0.3">
      <c r="A5785" s="21">
        <v>44111</v>
      </c>
      <c r="B5785" s="22">
        <v>84.78</v>
      </c>
      <c r="C5785" s="22">
        <v>84.77999878</v>
      </c>
      <c r="D5785" s="22">
        <f t="shared" si="900"/>
        <v>1.2200000014672696E-6</v>
      </c>
      <c r="E5785" s="23">
        <f t="shared" si="901"/>
        <v>1.4390186589092914E-6</v>
      </c>
      <c r="F5785" s="22">
        <v>87</v>
      </c>
      <c r="G5785" s="22">
        <v>87</v>
      </c>
      <c r="H5785" s="22">
        <f t="shared" si="902"/>
        <v>0</v>
      </c>
      <c r="I5785" s="23">
        <f t="shared" si="903"/>
        <v>0</v>
      </c>
      <c r="J5785" s="22">
        <v>84.78</v>
      </c>
      <c r="K5785" s="22">
        <v>84.77999878</v>
      </c>
      <c r="L5785" s="22">
        <f t="shared" si="904"/>
        <v>1.2200000014672696E-6</v>
      </c>
      <c r="M5785" s="23">
        <f t="shared" si="905"/>
        <v>1.4390186589092914E-6</v>
      </c>
      <c r="N5785" s="22">
        <v>86.92</v>
      </c>
      <c r="O5785" s="22">
        <v>86.91999817</v>
      </c>
      <c r="P5785" s="22">
        <f t="shared" si="906"/>
        <v>1.8300000022009044E-6</v>
      </c>
      <c r="Q5785" s="23">
        <f t="shared" si="907"/>
        <v>2.1053843082483171E-6</v>
      </c>
      <c r="R5785" s="24">
        <v>11446400</v>
      </c>
      <c r="S5785" s="24">
        <v>11446400</v>
      </c>
      <c r="T5785" s="24">
        <f t="shared" si="908"/>
        <v>0</v>
      </c>
      <c r="U5785" s="23">
        <f t="shared" si="909"/>
        <v>0</v>
      </c>
    </row>
    <row r="5786" spans="1:21" x14ac:dyDescent="0.3">
      <c r="A5786" s="21">
        <v>44112</v>
      </c>
      <c r="B5786" s="22">
        <v>88.86</v>
      </c>
      <c r="C5786" s="22">
        <v>88.86000061</v>
      </c>
      <c r="D5786" s="22">
        <f t="shared" si="900"/>
        <v>-6.1000000073363481E-7</v>
      </c>
      <c r="E5786" s="23">
        <f t="shared" si="901"/>
        <v>6.8647309987187584E-7</v>
      </c>
      <c r="F5786" s="22">
        <v>88.86</v>
      </c>
      <c r="G5786" s="22">
        <v>88.86000061</v>
      </c>
      <c r="H5786" s="22">
        <f t="shared" si="902"/>
        <v>-6.1000000073363481E-7</v>
      </c>
      <c r="I5786" s="23">
        <f t="shared" si="903"/>
        <v>6.8647309987187584E-7</v>
      </c>
      <c r="J5786" s="22">
        <v>86.52</v>
      </c>
      <c r="K5786" s="22">
        <v>86.519996640000002</v>
      </c>
      <c r="L5786" s="22">
        <f t="shared" si="904"/>
        <v>3.3599999937905523E-6</v>
      </c>
      <c r="M5786" s="23">
        <f t="shared" si="905"/>
        <v>3.8834952892695254E-6</v>
      </c>
      <c r="N5786" s="22">
        <v>87.8</v>
      </c>
      <c r="O5786" s="22">
        <v>87.800003050000001</v>
      </c>
      <c r="P5786" s="22">
        <f t="shared" si="906"/>
        <v>-3.050000003668174E-6</v>
      </c>
      <c r="Q5786" s="23">
        <f t="shared" si="907"/>
        <v>3.4738039837325203E-6</v>
      </c>
      <c r="R5786" s="24">
        <v>10920758</v>
      </c>
      <c r="S5786" s="24">
        <v>10920800</v>
      </c>
      <c r="T5786" s="24">
        <f t="shared" si="908"/>
        <v>-42</v>
      </c>
      <c r="U5786" s="23">
        <f t="shared" si="909"/>
        <v>3.8458720972822506E-4</v>
      </c>
    </row>
    <row r="5787" spans="1:21" x14ac:dyDescent="0.3">
      <c r="A5787" s="21">
        <v>44113</v>
      </c>
      <c r="B5787" s="22">
        <v>88.34</v>
      </c>
      <c r="C5787" s="22">
        <v>88.339996339999999</v>
      </c>
      <c r="D5787" s="22">
        <f t="shared" si="900"/>
        <v>3.6600000044018088E-6</v>
      </c>
      <c r="E5787" s="23">
        <f t="shared" si="901"/>
        <v>4.1430837174990645E-6</v>
      </c>
      <c r="F5787" s="22">
        <v>88.8</v>
      </c>
      <c r="G5787" s="22">
        <v>88.800003050000001</v>
      </c>
      <c r="H5787" s="22">
        <f t="shared" si="902"/>
        <v>-3.050000003668174E-6</v>
      </c>
      <c r="I5787" s="23">
        <f t="shared" si="903"/>
        <v>3.434684570844926E-6</v>
      </c>
      <c r="J5787" s="22">
        <v>87.64</v>
      </c>
      <c r="K5787" s="22">
        <v>87.63999939</v>
      </c>
      <c r="L5787" s="22">
        <f t="shared" si="904"/>
        <v>6.1000000073363481E-7</v>
      </c>
      <c r="M5787" s="23">
        <f t="shared" si="905"/>
        <v>6.9602921608787436E-7</v>
      </c>
      <c r="N5787" s="22">
        <v>88.78</v>
      </c>
      <c r="O5787" s="22">
        <v>88.77999878</v>
      </c>
      <c r="P5787" s="22">
        <f t="shared" si="906"/>
        <v>1.2200000014672696E-6</v>
      </c>
      <c r="Q5787" s="23">
        <f t="shared" si="907"/>
        <v>1.3741833951704293E-6</v>
      </c>
      <c r="R5787" s="24">
        <v>7608763</v>
      </c>
      <c r="S5787" s="24">
        <v>7608800</v>
      </c>
      <c r="T5787" s="24">
        <f t="shared" si="908"/>
        <v>-37</v>
      </c>
      <c r="U5787" s="23">
        <f t="shared" si="909"/>
        <v>4.8627904531594999E-4</v>
      </c>
    </row>
    <row r="5788" spans="1:21" x14ac:dyDescent="0.3">
      <c r="A5788" s="21">
        <v>44116</v>
      </c>
      <c r="B5788" s="22">
        <v>89.12</v>
      </c>
      <c r="C5788" s="22">
        <v>89.120002749999998</v>
      </c>
      <c r="D5788" s="22">
        <f t="shared" si="900"/>
        <v>-2.7499999930569174E-6</v>
      </c>
      <c r="E5788" s="23">
        <f t="shared" si="901"/>
        <v>3.0857270065074336E-6</v>
      </c>
      <c r="F5788" s="22">
        <v>91.27</v>
      </c>
      <c r="G5788" s="22">
        <v>91.269996640000002</v>
      </c>
      <c r="H5788" s="22">
        <f t="shared" si="902"/>
        <v>3.3599999937905523E-6</v>
      </c>
      <c r="I5788" s="23">
        <f t="shared" si="903"/>
        <v>3.6813850306618708E-6</v>
      </c>
      <c r="J5788" s="22">
        <v>88.68</v>
      </c>
      <c r="K5788" s="22">
        <v>88.680000309999997</v>
      </c>
      <c r="L5788" s="22">
        <f t="shared" si="904"/>
        <v>-3.0999999012237822E-7</v>
      </c>
      <c r="M5788" s="23">
        <f t="shared" si="905"/>
        <v>3.4957148064806792E-7</v>
      </c>
      <c r="N5788" s="22">
        <v>90.91</v>
      </c>
      <c r="O5788" s="22">
        <v>90.910003660000001</v>
      </c>
      <c r="P5788" s="22">
        <f t="shared" si="906"/>
        <v>-3.6600000044018088E-6</v>
      </c>
      <c r="Q5788" s="23">
        <f t="shared" si="907"/>
        <v>4.0259595831610257E-6</v>
      </c>
      <c r="R5788" s="24">
        <v>10021991</v>
      </c>
      <c r="S5788" s="24">
        <v>10022000</v>
      </c>
      <c r="T5788" s="24">
        <f t="shared" si="908"/>
        <v>-9</v>
      </c>
      <c r="U5788" s="23">
        <f t="shared" si="909"/>
        <v>8.980243464378367E-5</v>
      </c>
    </row>
    <row r="5789" spans="1:21" x14ac:dyDescent="0.3">
      <c r="A5789" s="21">
        <v>44117</v>
      </c>
      <c r="B5789" s="22">
        <v>90.5</v>
      </c>
      <c r="C5789" s="22">
        <v>90.5</v>
      </c>
      <c r="D5789" s="22">
        <f t="shared" si="900"/>
        <v>0</v>
      </c>
      <c r="E5789" s="23">
        <f t="shared" si="901"/>
        <v>0</v>
      </c>
      <c r="F5789" s="22">
        <v>90.65</v>
      </c>
      <c r="G5789" s="22">
        <v>90.650001529999997</v>
      </c>
      <c r="H5789" s="22">
        <f t="shared" si="902"/>
        <v>-1.5299999915896478E-6</v>
      </c>
      <c r="I5789" s="23">
        <f t="shared" si="903"/>
        <v>1.6878102214739673E-6</v>
      </c>
      <c r="J5789" s="22">
        <v>89.43</v>
      </c>
      <c r="K5789" s="22">
        <v>89.430000309999997</v>
      </c>
      <c r="L5789" s="22">
        <f t="shared" si="904"/>
        <v>-3.0999999012237822E-7</v>
      </c>
      <c r="M5789" s="23">
        <f t="shared" si="905"/>
        <v>3.4663981778798481E-7</v>
      </c>
      <c r="N5789" s="22">
        <v>89.64</v>
      </c>
      <c r="O5789" s="22">
        <v>89.63999939</v>
      </c>
      <c r="P5789" s="22">
        <f t="shared" si="906"/>
        <v>6.1000000073363481E-7</v>
      </c>
      <c r="Q5789" s="23">
        <f t="shared" si="907"/>
        <v>6.8049978233454206E-7</v>
      </c>
      <c r="R5789" s="24">
        <v>8247043</v>
      </c>
      <c r="S5789" s="24">
        <v>8247000</v>
      </c>
      <c r="T5789" s="24">
        <f t="shared" si="908"/>
        <v>43</v>
      </c>
      <c r="U5789" s="23">
        <f t="shared" si="909"/>
        <v>5.2140172183824424E-4</v>
      </c>
    </row>
    <row r="5790" spans="1:21" x14ac:dyDescent="0.3">
      <c r="A5790" s="21">
        <v>44118</v>
      </c>
      <c r="B5790" s="22">
        <v>89.65</v>
      </c>
      <c r="C5790" s="22">
        <v>89.650001529999997</v>
      </c>
      <c r="D5790" s="22">
        <f t="shared" si="900"/>
        <v>-1.5299999915896478E-6</v>
      </c>
      <c r="E5790" s="23">
        <f t="shared" si="901"/>
        <v>1.706636882853434E-6</v>
      </c>
      <c r="F5790" s="22">
        <v>89.88</v>
      </c>
      <c r="G5790" s="22">
        <v>89.879997250000002</v>
      </c>
      <c r="H5790" s="22">
        <f t="shared" si="902"/>
        <v>2.7499999930569174E-6</v>
      </c>
      <c r="I5790" s="23">
        <f t="shared" si="903"/>
        <v>3.0596351548696972E-6</v>
      </c>
      <c r="J5790" s="22">
        <v>88.27</v>
      </c>
      <c r="K5790" s="22">
        <v>88.269996640000002</v>
      </c>
      <c r="L5790" s="22">
        <f t="shared" si="904"/>
        <v>3.3599999937905523E-6</v>
      </c>
      <c r="M5790" s="23">
        <f t="shared" si="905"/>
        <v>3.8065029134349724E-6</v>
      </c>
      <c r="N5790" s="22">
        <v>88.6</v>
      </c>
      <c r="O5790" s="22">
        <v>88.599998470000003</v>
      </c>
      <c r="P5790" s="22">
        <f t="shared" si="906"/>
        <v>1.5299999915896478E-6</v>
      </c>
      <c r="Q5790" s="23">
        <f t="shared" si="907"/>
        <v>1.7268623228111074E-6</v>
      </c>
      <c r="R5790" s="24">
        <v>8196049</v>
      </c>
      <c r="S5790" s="24">
        <v>8159000</v>
      </c>
      <c r="T5790" s="24">
        <f t="shared" si="908"/>
        <v>37049</v>
      </c>
      <c r="U5790" s="23">
        <f t="shared" si="909"/>
        <v>0.45408751072435349</v>
      </c>
    </row>
    <row r="5791" spans="1:21" x14ac:dyDescent="0.3">
      <c r="A5791" s="21">
        <v>44119</v>
      </c>
      <c r="B5791" s="22">
        <v>87.29</v>
      </c>
      <c r="C5791" s="22">
        <v>87.290000919999997</v>
      </c>
      <c r="D5791" s="22">
        <f t="shared" si="900"/>
        <v>-9.1999999085601303E-7</v>
      </c>
      <c r="E5791" s="23">
        <f t="shared" si="901"/>
        <v>1.0539580492148001E-6</v>
      </c>
      <c r="F5791" s="22">
        <v>89.49</v>
      </c>
      <c r="G5791" s="22">
        <v>89.489997860000003</v>
      </c>
      <c r="H5791" s="22">
        <f t="shared" si="902"/>
        <v>2.1399999923232826E-6</v>
      </c>
      <c r="I5791" s="23">
        <f t="shared" si="903"/>
        <v>2.3913286886777481E-6</v>
      </c>
      <c r="J5791" s="22">
        <v>87.19</v>
      </c>
      <c r="K5791" s="22">
        <v>87.190002440000001</v>
      </c>
      <c r="L5791" s="22">
        <f t="shared" si="904"/>
        <v>-2.4400000029345392E-6</v>
      </c>
      <c r="M5791" s="23">
        <f t="shared" si="905"/>
        <v>2.7984859899661439E-6</v>
      </c>
      <c r="N5791" s="22">
        <v>88.15</v>
      </c>
      <c r="O5791" s="22">
        <v>88.150001529999997</v>
      </c>
      <c r="P5791" s="22">
        <f t="shared" si="906"/>
        <v>-1.5299999915896478E-6</v>
      </c>
      <c r="Q5791" s="23">
        <f t="shared" si="907"/>
        <v>1.7356777822277685E-6</v>
      </c>
      <c r="R5791" s="24">
        <v>10335225</v>
      </c>
      <c r="S5791" s="24">
        <v>10327900</v>
      </c>
      <c r="T5791" s="24">
        <f t="shared" si="908"/>
        <v>7325</v>
      </c>
      <c r="U5791" s="23">
        <f t="shared" si="909"/>
        <v>7.0924389275651395E-2</v>
      </c>
    </row>
    <row r="5792" spans="1:21" x14ac:dyDescent="0.3">
      <c r="A5792" s="21">
        <v>44120</v>
      </c>
      <c r="B5792" s="22">
        <v>88.55</v>
      </c>
      <c r="C5792" s="22">
        <v>88.550003050000001</v>
      </c>
      <c r="D5792" s="22">
        <f t="shared" si="900"/>
        <v>-3.050000003668174E-6</v>
      </c>
      <c r="E5792" s="23">
        <f t="shared" si="901"/>
        <v>3.4443815907561098E-6</v>
      </c>
      <c r="F5792" s="22">
        <v>88.59</v>
      </c>
      <c r="G5792" s="22">
        <v>88.589996339999999</v>
      </c>
      <c r="H5792" s="22">
        <f t="shared" si="902"/>
        <v>3.6600000044018088E-6</v>
      </c>
      <c r="I5792" s="23">
        <f t="shared" si="903"/>
        <v>4.1313919805968568E-6</v>
      </c>
      <c r="J5792" s="22">
        <v>86.44</v>
      </c>
      <c r="K5792" s="22">
        <v>86.440002440000001</v>
      </c>
      <c r="L5792" s="22">
        <f t="shared" si="904"/>
        <v>-2.4400000029345392E-6</v>
      </c>
      <c r="M5792" s="23">
        <f t="shared" si="905"/>
        <v>2.8227671611048361E-6</v>
      </c>
      <c r="N5792" s="22">
        <v>86.7</v>
      </c>
      <c r="O5792" s="22">
        <v>86.699996949999999</v>
      </c>
      <c r="P5792" s="22">
        <f t="shared" si="906"/>
        <v>3.050000003668174E-6</v>
      </c>
      <c r="Q5792" s="23">
        <f t="shared" si="907"/>
        <v>3.5178778673165499E-6</v>
      </c>
      <c r="R5792" s="24">
        <v>7460246</v>
      </c>
      <c r="S5792" s="24">
        <v>7457200</v>
      </c>
      <c r="T5792" s="24">
        <f t="shared" si="908"/>
        <v>3046</v>
      </c>
      <c r="U5792" s="23">
        <f t="shared" si="909"/>
        <v>4.0846430295553293E-2</v>
      </c>
    </row>
    <row r="5793" spans="1:21" x14ac:dyDescent="0.3">
      <c r="A5793" s="21">
        <v>44123</v>
      </c>
      <c r="B5793" s="22">
        <v>88.34</v>
      </c>
      <c r="C5793" s="22">
        <v>88.339996339999999</v>
      </c>
      <c r="D5793" s="22">
        <f t="shared" si="900"/>
        <v>3.6600000044018088E-6</v>
      </c>
      <c r="E5793" s="23">
        <f t="shared" si="901"/>
        <v>4.1430837174990645E-6</v>
      </c>
      <c r="F5793" s="22">
        <v>89.62</v>
      </c>
      <c r="G5793" s="22">
        <v>89.620002749999998</v>
      </c>
      <c r="H5793" s="22">
        <f t="shared" si="902"/>
        <v>-2.7499999930569174E-6</v>
      </c>
      <c r="I5793" s="23">
        <f t="shared" si="903"/>
        <v>3.068511391065448E-6</v>
      </c>
      <c r="J5793" s="22">
        <v>87.29</v>
      </c>
      <c r="K5793" s="22">
        <v>87.290000919999997</v>
      </c>
      <c r="L5793" s="22">
        <f t="shared" si="904"/>
        <v>-9.1999999085601303E-7</v>
      </c>
      <c r="M5793" s="23">
        <f t="shared" si="905"/>
        <v>1.0539580492148001E-6</v>
      </c>
      <c r="N5793" s="22">
        <v>87.56</v>
      </c>
      <c r="O5793" s="22">
        <v>87.559997559999999</v>
      </c>
      <c r="P5793" s="22">
        <f t="shared" si="906"/>
        <v>2.4400000029345392E-6</v>
      </c>
      <c r="Q5793" s="23">
        <f t="shared" si="907"/>
        <v>2.786660656611534E-6</v>
      </c>
      <c r="R5793" s="24">
        <v>7994502</v>
      </c>
      <c r="S5793" s="24">
        <v>7994500</v>
      </c>
      <c r="T5793" s="24">
        <f t="shared" si="908"/>
        <v>2</v>
      </c>
      <c r="U5793" s="23">
        <f t="shared" si="909"/>
        <v>2.5017199324535618E-5</v>
      </c>
    </row>
    <row r="5794" spans="1:21" x14ac:dyDescent="0.3">
      <c r="A5794" s="21">
        <v>44124</v>
      </c>
      <c r="B5794" s="22">
        <v>87.79</v>
      </c>
      <c r="C5794" s="22">
        <v>87.790000919999997</v>
      </c>
      <c r="D5794" s="22">
        <f t="shared" si="900"/>
        <v>-9.1999999085601303E-7</v>
      </c>
      <c r="E5794" s="23">
        <f t="shared" si="901"/>
        <v>1.0479553265916664E-6</v>
      </c>
      <c r="F5794" s="22">
        <v>88.98</v>
      </c>
      <c r="G5794" s="22">
        <v>88.980003359999998</v>
      </c>
      <c r="H5794" s="22">
        <f t="shared" si="902"/>
        <v>-3.3599999937905523E-6</v>
      </c>
      <c r="I5794" s="23">
        <f t="shared" si="903"/>
        <v>3.7761293177260141E-6</v>
      </c>
      <c r="J5794" s="22">
        <v>87.77</v>
      </c>
      <c r="K5794" s="22">
        <v>87.769996640000002</v>
      </c>
      <c r="L5794" s="22">
        <f t="shared" si="904"/>
        <v>3.3599999937905523E-6</v>
      </c>
      <c r="M5794" s="23">
        <f t="shared" si="905"/>
        <v>3.8281874472116328E-6</v>
      </c>
      <c r="N5794" s="22">
        <v>88.26</v>
      </c>
      <c r="O5794" s="22">
        <v>88.260002139999997</v>
      </c>
      <c r="P5794" s="22">
        <f t="shared" si="906"/>
        <v>-2.1399999923232826E-6</v>
      </c>
      <c r="Q5794" s="23">
        <f t="shared" si="907"/>
        <v>2.4246543626055736E-6</v>
      </c>
      <c r="R5794" s="24">
        <v>7358557</v>
      </c>
      <c r="S5794" s="24">
        <v>7357600</v>
      </c>
      <c r="T5794" s="24">
        <f t="shared" si="908"/>
        <v>957</v>
      </c>
      <c r="U5794" s="23">
        <f t="shared" si="909"/>
        <v>1.300695879091008E-2</v>
      </c>
    </row>
    <row r="5795" spans="1:21" x14ac:dyDescent="0.3">
      <c r="A5795" s="21">
        <v>44125</v>
      </c>
      <c r="B5795" s="22">
        <v>88</v>
      </c>
      <c r="C5795" s="22">
        <v>88</v>
      </c>
      <c r="D5795" s="22">
        <f t="shared" si="900"/>
        <v>0</v>
      </c>
      <c r="E5795" s="23">
        <f t="shared" si="901"/>
        <v>0</v>
      </c>
      <c r="F5795" s="22">
        <v>88.87</v>
      </c>
      <c r="G5795" s="22">
        <v>88.870002749999998</v>
      </c>
      <c r="H5795" s="22">
        <f t="shared" si="902"/>
        <v>-2.7499999930569174E-6</v>
      </c>
      <c r="I5795" s="23">
        <f t="shared" si="903"/>
        <v>3.0944074580406353E-6</v>
      </c>
      <c r="J5795" s="22">
        <v>87.57</v>
      </c>
      <c r="K5795" s="22">
        <v>87.569999690000003</v>
      </c>
      <c r="L5795" s="22">
        <f t="shared" si="904"/>
        <v>3.0999999012237822E-7</v>
      </c>
      <c r="M5795" s="23">
        <f t="shared" si="905"/>
        <v>3.5400250224938444E-7</v>
      </c>
      <c r="N5795" s="22">
        <v>87.64</v>
      </c>
      <c r="O5795" s="22">
        <v>87.63999939</v>
      </c>
      <c r="P5795" s="22">
        <f t="shared" si="906"/>
        <v>6.1000000073363481E-7</v>
      </c>
      <c r="Q5795" s="23">
        <f t="shared" si="907"/>
        <v>6.9602921608787436E-7</v>
      </c>
      <c r="R5795" s="24">
        <v>7387647</v>
      </c>
      <c r="S5795" s="24">
        <v>7387600</v>
      </c>
      <c r="T5795" s="24">
        <f t="shared" si="908"/>
        <v>47</v>
      </c>
      <c r="U5795" s="23">
        <f t="shared" si="909"/>
        <v>6.3620120201418595E-4</v>
      </c>
    </row>
    <row r="5796" spans="1:21" x14ac:dyDescent="0.3">
      <c r="A5796" s="21">
        <v>44126</v>
      </c>
      <c r="B5796" s="22">
        <v>88.44</v>
      </c>
      <c r="C5796" s="22">
        <v>88.440002440000001</v>
      </c>
      <c r="D5796" s="22">
        <f t="shared" si="900"/>
        <v>-2.4400000029345392E-6</v>
      </c>
      <c r="E5796" s="23">
        <f t="shared" si="901"/>
        <v>2.7589325368799019E-6</v>
      </c>
      <c r="F5796" s="22">
        <v>88.94</v>
      </c>
      <c r="G5796" s="22">
        <v>88.940002440000001</v>
      </c>
      <c r="H5796" s="22">
        <f t="shared" si="902"/>
        <v>-2.4400000029345392E-6</v>
      </c>
      <c r="I5796" s="23">
        <f t="shared" si="903"/>
        <v>2.7434224600798642E-6</v>
      </c>
      <c r="J5796" s="22">
        <v>87.88</v>
      </c>
      <c r="K5796" s="22">
        <v>87.879997250000002</v>
      </c>
      <c r="L5796" s="22">
        <f t="shared" si="904"/>
        <v>2.7499999930569174E-6</v>
      </c>
      <c r="M5796" s="23">
        <f t="shared" si="905"/>
        <v>3.1292672725441138E-6</v>
      </c>
      <c r="N5796" s="22">
        <v>88.21</v>
      </c>
      <c r="O5796" s="22">
        <v>88.209999080000003</v>
      </c>
      <c r="P5796" s="22">
        <f t="shared" si="906"/>
        <v>9.1999999085601303E-7</v>
      </c>
      <c r="Q5796" s="23">
        <f t="shared" si="907"/>
        <v>1.0429656506646603E-6</v>
      </c>
      <c r="R5796" s="24">
        <v>5659769</v>
      </c>
      <c r="S5796" s="24">
        <v>5656200</v>
      </c>
      <c r="T5796" s="24">
        <f t="shared" si="908"/>
        <v>3569</v>
      </c>
      <c r="U5796" s="23">
        <f t="shared" si="909"/>
        <v>6.3098900321770804E-2</v>
      </c>
    </row>
    <row r="5797" spans="1:21" x14ac:dyDescent="0.3">
      <c r="A5797" s="21">
        <v>44127</v>
      </c>
      <c r="B5797" s="22">
        <v>88.25</v>
      </c>
      <c r="C5797" s="22">
        <v>88.25</v>
      </c>
      <c r="D5797" s="22">
        <f t="shared" si="900"/>
        <v>0</v>
      </c>
      <c r="E5797" s="23">
        <f t="shared" si="901"/>
        <v>0</v>
      </c>
      <c r="F5797" s="22">
        <v>88.45</v>
      </c>
      <c r="G5797" s="22">
        <v>88.449996949999999</v>
      </c>
      <c r="H5797" s="22">
        <f t="shared" si="902"/>
        <v>3.050000003668174E-6</v>
      </c>
      <c r="I5797" s="23">
        <f t="shared" si="903"/>
        <v>3.4482759851222066E-6</v>
      </c>
      <c r="J5797" s="22">
        <v>87.43</v>
      </c>
      <c r="K5797" s="22">
        <v>87.430000309999997</v>
      </c>
      <c r="L5797" s="22">
        <f t="shared" si="904"/>
        <v>-3.0999999012237822E-7</v>
      </c>
      <c r="M5797" s="23">
        <f t="shared" si="905"/>
        <v>3.5456935722659643E-7</v>
      </c>
      <c r="N5797" s="22">
        <v>88.31</v>
      </c>
      <c r="O5797" s="22">
        <v>88.309997559999999</v>
      </c>
      <c r="P5797" s="22">
        <f t="shared" si="906"/>
        <v>2.4400000029345392E-6</v>
      </c>
      <c r="Q5797" s="23">
        <f t="shared" si="907"/>
        <v>2.7629940780790341E-6</v>
      </c>
      <c r="R5797" s="24">
        <v>4165381</v>
      </c>
      <c r="S5797" s="24">
        <v>4165400</v>
      </c>
      <c r="T5797" s="24">
        <f t="shared" si="908"/>
        <v>-19</v>
      </c>
      <c r="U5797" s="23">
        <f t="shared" si="909"/>
        <v>4.5613866615451098E-4</v>
      </c>
    </row>
    <row r="5798" spans="1:21" x14ac:dyDescent="0.3">
      <c r="A5798" s="21">
        <v>44130</v>
      </c>
      <c r="B5798" s="22">
        <v>87.21</v>
      </c>
      <c r="C5798" s="22">
        <v>87.209999080000003</v>
      </c>
      <c r="D5798" s="22">
        <f t="shared" si="900"/>
        <v>9.1999999085601303E-7</v>
      </c>
      <c r="E5798" s="23">
        <f t="shared" si="901"/>
        <v>1.0549248945778261E-6</v>
      </c>
      <c r="F5798" s="22">
        <v>87.78</v>
      </c>
      <c r="G5798" s="22">
        <v>87.77999878</v>
      </c>
      <c r="H5798" s="22">
        <f t="shared" si="902"/>
        <v>1.2200000014672696E-6</v>
      </c>
      <c r="I5798" s="23">
        <f t="shared" si="903"/>
        <v>1.3898382529315292E-6</v>
      </c>
      <c r="J5798" s="22">
        <v>85.77</v>
      </c>
      <c r="K5798" s="22">
        <v>85.769996640000002</v>
      </c>
      <c r="L5798" s="22">
        <f t="shared" si="904"/>
        <v>3.3599999937905523E-6</v>
      </c>
      <c r="M5798" s="23">
        <f t="shared" si="905"/>
        <v>3.9174538013489562E-6</v>
      </c>
      <c r="N5798" s="22">
        <v>86.73</v>
      </c>
      <c r="O5798" s="22">
        <v>86.730003359999998</v>
      </c>
      <c r="P5798" s="22">
        <f t="shared" si="906"/>
        <v>-3.3599999937905523E-6</v>
      </c>
      <c r="Q5798" s="23">
        <f t="shared" si="907"/>
        <v>3.8740918524398316E-6</v>
      </c>
      <c r="R5798" s="24">
        <v>5567997</v>
      </c>
      <c r="S5798" s="24">
        <v>5568000</v>
      </c>
      <c r="T5798" s="24">
        <f t="shared" si="908"/>
        <v>-3</v>
      </c>
      <c r="U5798" s="23">
        <f t="shared" si="909"/>
        <v>5.3879310344827585E-5</v>
      </c>
    </row>
    <row r="5799" spans="1:21" x14ac:dyDescent="0.3">
      <c r="A5799" s="21">
        <v>44131</v>
      </c>
      <c r="B5799" s="22">
        <v>86.96</v>
      </c>
      <c r="C5799" s="22">
        <v>86.959999080000003</v>
      </c>
      <c r="D5799" s="22">
        <f t="shared" si="900"/>
        <v>9.1999999085601303E-7</v>
      </c>
      <c r="E5799" s="23">
        <f t="shared" si="901"/>
        <v>1.0579576823703123E-6</v>
      </c>
      <c r="F5799" s="22">
        <v>87.22</v>
      </c>
      <c r="G5799" s="22">
        <v>87.22000122</v>
      </c>
      <c r="H5799" s="22">
        <f t="shared" si="902"/>
        <v>-1.2200000014672696E-6</v>
      </c>
      <c r="I5799" s="23">
        <f t="shared" si="903"/>
        <v>1.3987617340086867E-6</v>
      </c>
      <c r="J5799" s="22">
        <v>85.98</v>
      </c>
      <c r="K5799" s="22">
        <v>85.980003359999998</v>
      </c>
      <c r="L5799" s="22">
        <f t="shared" si="904"/>
        <v>-3.3599999937905523E-6</v>
      </c>
      <c r="M5799" s="23">
        <f t="shared" si="905"/>
        <v>3.9078853948425255E-6</v>
      </c>
      <c r="N5799" s="22">
        <v>86.71</v>
      </c>
      <c r="O5799" s="22">
        <v>86.709999080000003</v>
      </c>
      <c r="P5799" s="22">
        <f t="shared" si="906"/>
        <v>9.1999999085601303E-7</v>
      </c>
      <c r="Q5799" s="23">
        <f t="shared" si="907"/>
        <v>1.061007958271579E-6</v>
      </c>
      <c r="R5799" s="24">
        <v>5315791</v>
      </c>
      <c r="S5799" s="24">
        <v>5315800</v>
      </c>
      <c r="T5799" s="24">
        <f t="shared" si="908"/>
        <v>-9</v>
      </c>
      <c r="U5799" s="23">
        <f t="shared" si="909"/>
        <v>1.6930659543248431E-4</v>
      </c>
    </row>
    <row r="5800" spans="1:21" x14ac:dyDescent="0.3">
      <c r="A5800" s="21">
        <v>44132</v>
      </c>
      <c r="B5800" s="22">
        <v>85.15</v>
      </c>
      <c r="C5800" s="22">
        <v>85.150001529999997</v>
      </c>
      <c r="D5800" s="22">
        <f t="shared" si="900"/>
        <v>-1.5299999915896478E-6</v>
      </c>
      <c r="E5800" s="23">
        <f t="shared" si="901"/>
        <v>1.7968290829103499E-6</v>
      </c>
      <c r="F5800" s="22">
        <v>85.41</v>
      </c>
      <c r="G5800" s="22">
        <v>85.410003660000001</v>
      </c>
      <c r="H5800" s="22">
        <f t="shared" si="902"/>
        <v>-3.6600000044018088E-6</v>
      </c>
      <c r="I5800" s="23">
        <f t="shared" si="903"/>
        <v>4.2852123259138713E-6</v>
      </c>
      <c r="J5800" s="22">
        <v>83.84</v>
      </c>
      <c r="K5800" s="22">
        <v>83.839996339999999</v>
      </c>
      <c r="L5800" s="22">
        <f t="shared" si="904"/>
        <v>3.6600000044018088E-6</v>
      </c>
      <c r="M5800" s="23">
        <f t="shared" si="905"/>
        <v>4.3654582110896695E-6</v>
      </c>
      <c r="N5800" s="22">
        <v>83.85</v>
      </c>
      <c r="O5800" s="22">
        <v>83.849998470000003</v>
      </c>
      <c r="P5800" s="22">
        <f t="shared" si="906"/>
        <v>1.5299999915896478E-6</v>
      </c>
      <c r="Q5800" s="23">
        <f t="shared" si="907"/>
        <v>1.8246869642306003E-6</v>
      </c>
      <c r="R5800" s="24">
        <v>8727340</v>
      </c>
      <c r="S5800" s="24">
        <v>8727300</v>
      </c>
      <c r="T5800" s="24">
        <f t="shared" si="908"/>
        <v>40</v>
      </c>
      <c r="U5800" s="23">
        <f t="shared" si="909"/>
        <v>4.5833190104614251E-4</v>
      </c>
    </row>
    <row r="5801" spans="1:21" x14ac:dyDescent="0.3">
      <c r="A5801" s="21">
        <v>44133</v>
      </c>
      <c r="B5801" s="22">
        <v>84.27</v>
      </c>
      <c r="C5801" s="22">
        <v>84.269996640000002</v>
      </c>
      <c r="D5801" s="22">
        <f t="shared" si="900"/>
        <v>3.3599999937905523E-6</v>
      </c>
      <c r="E5801" s="23">
        <f t="shared" si="901"/>
        <v>3.9871842028716526E-6</v>
      </c>
      <c r="F5801" s="22">
        <v>85.33</v>
      </c>
      <c r="G5801" s="22">
        <v>85.33000183</v>
      </c>
      <c r="H5801" s="22">
        <f t="shared" si="902"/>
        <v>-1.8300000022009044E-6</v>
      </c>
      <c r="I5801" s="23">
        <f t="shared" si="903"/>
        <v>2.1446149806099267E-6</v>
      </c>
      <c r="J5801" s="22">
        <v>84.02</v>
      </c>
      <c r="K5801" s="22">
        <v>84.019996640000002</v>
      </c>
      <c r="L5801" s="22">
        <f t="shared" si="904"/>
        <v>3.3599999937905523E-6</v>
      </c>
      <c r="M5801" s="23">
        <f t="shared" si="905"/>
        <v>3.9990479982844142E-6</v>
      </c>
      <c r="N5801" s="22">
        <v>84.89</v>
      </c>
      <c r="O5801" s="22">
        <v>84.88999939</v>
      </c>
      <c r="P5801" s="22">
        <f t="shared" si="906"/>
        <v>6.1000000073363481E-7</v>
      </c>
      <c r="Q5801" s="23">
        <f t="shared" si="907"/>
        <v>7.1857698800442273E-7</v>
      </c>
      <c r="R5801" s="24">
        <v>5845620</v>
      </c>
      <c r="S5801" s="24">
        <v>5845600</v>
      </c>
      <c r="T5801" s="24">
        <f t="shared" si="908"/>
        <v>20</v>
      </c>
      <c r="U5801" s="23">
        <f t="shared" si="909"/>
        <v>3.4213767620090328E-4</v>
      </c>
    </row>
    <row r="5802" spans="1:21" x14ac:dyDescent="0.3">
      <c r="A5802" s="21">
        <v>44134</v>
      </c>
      <c r="B5802" s="22">
        <v>84.43</v>
      </c>
      <c r="C5802" s="22">
        <v>84.430000309999997</v>
      </c>
      <c r="D5802" s="22">
        <f t="shared" si="900"/>
        <v>-3.0999999012237822E-7</v>
      </c>
      <c r="E5802" s="23">
        <f t="shared" si="901"/>
        <v>3.6716805517488722E-7</v>
      </c>
      <c r="F5802" s="22">
        <v>84.75</v>
      </c>
      <c r="G5802" s="22">
        <v>84.75</v>
      </c>
      <c r="H5802" s="22">
        <f t="shared" si="902"/>
        <v>0</v>
      </c>
      <c r="I5802" s="23">
        <f t="shared" si="903"/>
        <v>0</v>
      </c>
      <c r="J5802" s="22">
        <v>83.16</v>
      </c>
      <c r="K5802" s="22">
        <v>83.160003660000001</v>
      </c>
      <c r="L5802" s="22">
        <f t="shared" si="904"/>
        <v>-3.6600000044018088E-6</v>
      </c>
      <c r="M5802" s="23">
        <f t="shared" si="905"/>
        <v>4.4011542127459894E-6</v>
      </c>
      <c r="N5802" s="22">
        <v>83.87</v>
      </c>
      <c r="O5802" s="22">
        <v>83.870002749999998</v>
      </c>
      <c r="P5802" s="22">
        <f t="shared" si="906"/>
        <v>-2.7499999930569174E-6</v>
      </c>
      <c r="Q5802" s="23">
        <f t="shared" si="907"/>
        <v>3.2788838713337438E-6</v>
      </c>
      <c r="R5802" s="24">
        <v>4964485</v>
      </c>
      <c r="S5802" s="24">
        <v>4963600</v>
      </c>
      <c r="T5802" s="24">
        <f t="shared" si="908"/>
        <v>885</v>
      </c>
      <c r="U5802" s="23">
        <f t="shared" si="909"/>
        <v>1.7829800950922715E-2</v>
      </c>
    </row>
    <row r="5803" spans="1:21" x14ac:dyDescent="0.3">
      <c r="A5803" s="21">
        <v>44137</v>
      </c>
      <c r="B5803" s="22">
        <v>84.6</v>
      </c>
      <c r="C5803" s="22">
        <v>84.599998470000003</v>
      </c>
      <c r="D5803" s="22">
        <f t="shared" si="900"/>
        <v>1.5299999915896478E-6</v>
      </c>
      <c r="E5803" s="23">
        <f t="shared" si="901"/>
        <v>1.8085106610636653E-6</v>
      </c>
      <c r="F5803" s="22">
        <v>85.96</v>
      </c>
      <c r="G5803" s="22">
        <v>85.959999080000003</v>
      </c>
      <c r="H5803" s="22">
        <f t="shared" si="902"/>
        <v>9.1999999085601303E-7</v>
      </c>
      <c r="I5803" s="23">
        <f t="shared" si="903"/>
        <v>1.0702652404635333E-6</v>
      </c>
      <c r="J5803" s="22">
        <v>84.53</v>
      </c>
      <c r="K5803" s="22">
        <v>84.52999878</v>
      </c>
      <c r="L5803" s="22">
        <f t="shared" si="904"/>
        <v>1.2200000014672696E-6</v>
      </c>
      <c r="M5803" s="23">
        <f t="shared" si="905"/>
        <v>1.4432745996394414E-6</v>
      </c>
      <c r="N5803" s="22">
        <v>85.71</v>
      </c>
      <c r="O5803" s="22">
        <v>85.709999080000003</v>
      </c>
      <c r="P5803" s="22">
        <f t="shared" si="906"/>
        <v>9.1999999085601303E-7</v>
      </c>
      <c r="Q5803" s="23">
        <f t="shared" si="907"/>
        <v>1.073387003536546E-6</v>
      </c>
      <c r="R5803" s="24">
        <v>6597096</v>
      </c>
      <c r="S5803" s="24">
        <v>6597100</v>
      </c>
      <c r="T5803" s="24">
        <f t="shared" si="908"/>
        <v>-4</v>
      </c>
      <c r="U5803" s="23">
        <f t="shared" si="909"/>
        <v>6.0632702247957442E-5</v>
      </c>
    </row>
    <row r="5804" spans="1:21" x14ac:dyDescent="0.3">
      <c r="A5804" s="21">
        <v>44138</v>
      </c>
      <c r="B5804" s="22">
        <v>86.19</v>
      </c>
      <c r="C5804" s="22">
        <v>86.190002440000001</v>
      </c>
      <c r="D5804" s="22">
        <f t="shared" si="900"/>
        <v>-2.4400000029345392E-6</v>
      </c>
      <c r="E5804" s="23">
        <f t="shared" si="901"/>
        <v>2.8309547904156427E-6</v>
      </c>
      <c r="F5804" s="22">
        <v>88.24</v>
      </c>
      <c r="G5804" s="22">
        <v>88.239997860000003</v>
      </c>
      <c r="H5804" s="22">
        <f t="shared" si="902"/>
        <v>2.1399999923232826E-6</v>
      </c>
      <c r="I5804" s="23">
        <f t="shared" si="903"/>
        <v>2.4252040392369096E-6</v>
      </c>
      <c r="J5804" s="22">
        <v>86.06</v>
      </c>
      <c r="K5804" s="22">
        <v>86.059997559999999</v>
      </c>
      <c r="L5804" s="22">
        <f t="shared" si="904"/>
        <v>2.4400000029345392E-6</v>
      </c>
      <c r="M5804" s="23">
        <f t="shared" si="905"/>
        <v>2.8352313178180144E-6</v>
      </c>
      <c r="N5804" s="22">
        <v>87.69</v>
      </c>
      <c r="O5804" s="22">
        <v>87.690002440000001</v>
      </c>
      <c r="P5804" s="22">
        <f t="shared" si="906"/>
        <v>-2.4400000029345392E-6</v>
      </c>
      <c r="Q5804" s="23">
        <f t="shared" si="907"/>
        <v>2.7825292907296437E-6</v>
      </c>
      <c r="R5804" s="24">
        <v>6274661</v>
      </c>
      <c r="S5804" s="24">
        <v>6274700</v>
      </c>
      <c r="T5804" s="24">
        <f t="shared" si="908"/>
        <v>-39</v>
      </c>
      <c r="U5804" s="23">
        <f t="shared" si="909"/>
        <v>6.2154365945782278E-4</v>
      </c>
    </row>
    <row r="5805" spans="1:21" x14ac:dyDescent="0.3">
      <c r="A5805" s="21">
        <v>44139</v>
      </c>
      <c r="B5805" s="22">
        <v>88.72</v>
      </c>
      <c r="C5805" s="22">
        <v>88.72000122</v>
      </c>
      <c r="D5805" s="22">
        <f t="shared" si="900"/>
        <v>-1.2200000014672696E-6</v>
      </c>
      <c r="E5805" s="23">
        <f t="shared" si="901"/>
        <v>1.3751126969013691E-6</v>
      </c>
      <c r="F5805" s="22">
        <v>89.77</v>
      </c>
      <c r="G5805" s="22">
        <v>89.769996640000002</v>
      </c>
      <c r="H5805" s="22">
        <f t="shared" si="902"/>
        <v>3.3599999937905523E-6</v>
      </c>
      <c r="I5805" s="23">
        <f t="shared" si="903"/>
        <v>3.7428986516118378E-6</v>
      </c>
      <c r="J5805" s="22">
        <v>88.46</v>
      </c>
      <c r="K5805" s="22">
        <v>88.459999080000003</v>
      </c>
      <c r="L5805" s="22">
        <f t="shared" si="904"/>
        <v>9.1999999085601303E-7</v>
      </c>
      <c r="M5805" s="23">
        <f t="shared" si="905"/>
        <v>1.0400180877505985E-6</v>
      </c>
      <c r="N5805" s="22">
        <v>89.45</v>
      </c>
      <c r="O5805" s="22">
        <v>89.449996949999999</v>
      </c>
      <c r="P5805" s="22">
        <f t="shared" si="906"/>
        <v>3.050000003668174E-6</v>
      </c>
      <c r="Q5805" s="23">
        <f t="shared" si="907"/>
        <v>3.4097262243318323E-6</v>
      </c>
      <c r="R5805" s="24">
        <v>7620827</v>
      </c>
      <c r="S5805" s="24">
        <v>7620800</v>
      </c>
      <c r="T5805" s="24">
        <f t="shared" si="908"/>
        <v>27</v>
      </c>
      <c r="U5805" s="23">
        <f t="shared" si="909"/>
        <v>3.542935124921268E-4</v>
      </c>
    </row>
    <row r="5806" spans="1:21" x14ac:dyDescent="0.3">
      <c r="A5806" s="21">
        <v>44140</v>
      </c>
      <c r="B5806" s="22">
        <v>90.42</v>
      </c>
      <c r="C5806" s="22">
        <v>90.41999817</v>
      </c>
      <c r="D5806" s="22">
        <f t="shared" si="900"/>
        <v>1.8300000022009044E-6</v>
      </c>
      <c r="E5806" s="23">
        <f t="shared" si="901"/>
        <v>2.0238885636342235E-6</v>
      </c>
      <c r="F5806" s="22">
        <v>90.96</v>
      </c>
      <c r="G5806" s="22">
        <v>90.959999080000003</v>
      </c>
      <c r="H5806" s="22">
        <f t="shared" si="902"/>
        <v>9.1999999085601303E-7</v>
      </c>
      <c r="I5806" s="23">
        <f t="shared" si="903"/>
        <v>1.0114335973627992E-6</v>
      </c>
      <c r="J5806" s="22">
        <v>89.77</v>
      </c>
      <c r="K5806" s="22">
        <v>89.769996640000002</v>
      </c>
      <c r="L5806" s="22">
        <f t="shared" si="904"/>
        <v>3.3599999937905523E-6</v>
      </c>
      <c r="M5806" s="23">
        <f t="shared" si="905"/>
        <v>3.7428986516118378E-6</v>
      </c>
      <c r="N5806" s="22">
        <v>90.43</v>
      </c>
      <c r="O5806" s="22">
        <v>90.430000309999997</v>
      </c>
      <c r="P5806" s="22">
        <f t="shared" si="906"/>
        <v>-3.0999999012237822E-7</v>
      </c>
      <c r="Q5806" s="23">
        <f t="shared" si="907"/>
        <v>3.4280657863505238E-7</v>
      </c>
      <c r="R5806" s="24">
        <v>6670090</v>
      </c>
      <c r="S5806" s="24">
        <v>6670100</v>
      </c>
      <c r="T5806" s="24">
        <f t="shared" si="908"/>
        <v>-10</v>
      </c>
      <c r="U5806" s="23">
        <f t="shared" si="909"/>
        <v>1.499227897632719E-4</v>
      </c>
    </row>
    <row r="5807" spans="1:21" x14ac:dyDescent="0.3">
      <c r="A5807" s="21">
        <v>44141</v>
      </c>
      <c r="B5807" s="22">
        <v>89.81</v>
      </c>
      <c r="C5807" s="22">
        <v>89.809997559999999</v>
      </c>
      <c r="D5807" s="22">
        <f t="shared" si="900"/>
        <v>2.4400000029345392E-6</v>
      </c>
      <c r="E5807" s="23">
        <f t="shared" si="901"/>
        <v>2.7168467533967266E-6</v>
      </c>
      <c r="F5807" s="22">
        <v>91.5</v>
      </c>
      <c r="G5807" s="22">
        <v>91.5</v>
      </c>
      <c r="H5807" s="22">
        <f t="shared" si="902"/>
        <v>0</v>
      </c>
      <c r="I5807" s="23">
        <f t="shared" si="903"/>
        <v>0</v>
      </c>
      <c r="J5807" s="22">
        <v>89.05</v>
      </c>
      <c r="K5807" s="22">
        <v>89.050003050000001</v>
      </c>
      <c r="L5807" s="22">
        <f t="shared" si="904"/>
        <v>-3.050000003668174E-6</v>
      </c>
      <c r="M5807" s="23">
        <f t="shared" si="905"/>
        <v>3.4250419979835971E-6</v>
      </c>
      <c r="N5807" s="22">
        <v>91.41</v>
      </c>
      <c r="O5807" s="22">
        <v>91.410003660000001</v>
      </c>
      <c r="P5807" s="22">
        <f t="shared" si="906"/>
        <v>-3.6600000044018088E-6</v>
      </c>
      <c r="Q5807" s="23">
        <f t="shared" si="907"/>
        <v>4.0039381444674243E-6</v>
      </c>
      <c r="R5807" s="24">
        <v>6402973</v>
      </c>
      <c r="S5807" s="24">
        <v>6403000</v>
      </c>
      <c r="T5807" s="24">
        <f t="shared" si="908"/>
        <v>-27</v>
      </c>
      <c r="U5807" s="23">
        <f t="shared" si="909"/>
        <v>4.2167733874746212E-4</v>
      </c>
    </row>
    <row r="5808" spans="1:21" x14ac:dyDescent="0.3">
      <c r="A5808" s="21">
        <v>44144</v>
      </c>
      <c r="B5808" s="22">
        <v>92.2</v>
      </c>
      <c r="C5808" s="22">
        <v>92.199996949999999</v>
      </c>
      <c r="D5808" s="22">
        <f t="shared" si="900"/>
        <v>3.050000003668174E-6</v>
      </c>
      <c r="E5808" s="23">
        <f t="shared" si="901"/>
        <v>3.3080261437776262E-6</v>
      </c>
      <c r="F5808" s="22">
        <v>92.48</v>
      </c>
      <c r="G5808" s="22">
        <v>92.480003359999998</v>
      </c>
      <c r="H5808" s="22">
        <f t="shared" si="902"/>
        <v>-3.3599999937905523E-6</v>
      </c>
      <c r="I5808" s="23">
        <f t="shared" si="903"/>
        <v>3.633217854362492E-6</v>
      </c>
      <c r="J5808" s="22">
        <v>88.94</v>
      </c>
      <c r="K5808" s="22">
        <v>88.940002440000001</v>
      </c>
      <c r="L5808" s="22">
        <f t="shared" si="904"/>
        <v>-2.4400000029345392E-6</v>
      </c>
      <c r="M5808" s="23">
        <f t="shared" si="905"/>
        <v>2.7434224600798642E-6</v>
      </c>
      <c r="N5808" s="22">
        <v>89.03</v>
      </c>
      <c r="O5808" s="22">
        <v>89.02999878</v>
      </c>
      <c r="P5808" s="22">
        <f t="shared" si="906"/>
        <v>1.2200000014672696E-6</v>
      </c>
      <c r="Q5808" s="23">
        <f t="shared" si="907"/>
        <v>1.3703246301080874E-6</v>
      </c>
      <c r="R5808" s="24">
        <v>8978048</v>
      </c>
      <c r="S5808" s="24">
        <v>8978000</v>
      </c>
      <c r="T5808" s="24">
        <f t="shared" si="908"/>
        <v>48</v>
      </c>
      <c r="U5808" s="23">
        <f t="shared" si="909"/>
        <v>5.3464023167743371E-4</v>
      </c>
    </row>
    <row r="5809" spans="1:21" x14ac:dyDescent="0.3">
      <c r="A5809" s="21">
        <v>44145</v>
      </c>
      <c r="B5809" s="22">
        <v>88.4</v>
      </c>
      <c r="C5809" s="22">
        <v>88.400001529999997</v>
      </c>
      <c r="D5809" s="22">
        <f t="shared" si="900"/>
        <v>-1.5299999915896478E-6</v>
      </c>
      <c r="E5809" s="23">
        <f t="shared" si="901"/>
        <v>1.7307691912996372E-6</v>
      </c>
      <c r="F5809" s="22">
        <v>88.8</v>
      </c>
      <c r="G5809" s="22">
        <v>88.800003050000001</v>
      </c>
      <c r="H5809" s="22">
        <f t="shared" si="902"/>
        <v>-3.050000003668174E-6</v>
      </c>
      <c r="I5809" s="23">
        <f t="shared" si="903"/>
        <v>3.434684570844926E-6</v>
      </c>
      <c r="J5809" s="22">
        <v>86.7</v>
      </c>
      <c r="K5809" s="22">
        <v>86.699996949999999</v>
      </c>
      <c r="L5809" s="22">
        <f t="shared" si="904"/>
        <v>3.050000003668174E-6</v>
      </c>
      <c r="M5809" s="23">
        <f t="shared" si="905"/>
        <v>3.5178778673165499E-6</v>
      </c>
      <c r="N5809" s="22">
        <v>87.66</v>
      </c>
      <c r="O5809" s="22">
        <v>87.660003660000001</v>
      </c>
      <c r="P5809" s="22">
        <f t="shared" si="906"/>
        <v>-3.6600000044018088E-6</v>
      </c>
      <c r="Q5809" s="23">
        <f t="shared" si="907"/>
        <v>4.1752222810730931E-6</v>
      </c>
      <c r="R5809" s="24">
        <v>8350080</v>
      </c>
      <c r="S5809" s="24">
        <v>8350100</v>
      </c>
      <c r="T5809" s="24">
        <f t="shared" si="908"/>
        <v>-20</v>
      </c>
      <c r="U5809" s="23">
        <f t="shared" si="909"/>
        <v>2.395180896037173E-4</v>
      </c>
    </row>
    <row r="5810" spans="1:21" x14ac:dyDescent="0.3">
      <c r="A5810" s="21">
        <v>44146</v>
      </c>
      <c r="B5810" s="22">
        <v>89.5</v>
      </c>
      <c r="C5810" s="22">
        <v>89.5</v>
      </c>
      <c r="D5810" s="22">
        <f t="shared" si="900"/>
        <v>0</v>
      </c>
      <c r="E5810" s="23">
        <f t="shared" si="901"/>
        <v>0</v>
      </c>
      <c r="F5810" s="22">
        <v>91.18</v>
      </c>
      <c r="G5810" s="22">
        <v>91.180000309999997</v>
      </c>
      <c r="H5810" s="22">
        <f t="shared" si="902"/>
        <v>-3.0999999012237822E-7</v>
      </c>
      <c r="I5810" s="23">
        <f t="shared" si="903"/>
        <v>3.3998682723011523E-7</v>
      </c>
      <c r="J5810" s="22">
        <v>89.36</v>
      </c>
      <c r="K5810" s="22">
        <v>89.36000061</v>
      </c>
      <c r="L5810" s="22">
        <f t="shared" si="904"/>
        <v>-6.1000000073363481E-7</v>
      </c>
      <c r="M5810" s="23">
        <f t="shared" si="905"/>
        <v>6.8263204629541103E-7</v>
      </c>
      <c r="N5810" s="22">
        <v>90.88</v>
      </c>
      <c r="O5810" s="22">
        <v>90.879997250000002</v>
      </c>
      <c r="P5810" s="22">
        <f t="shared" si="906"/>
        <v>2.7499999930569174E-6</v>
      </c>
      <c r="Q5810" s="23">
        <f t="shared" si="907"/>
        <v>3.025968393784164E-6</v>
      </c>
      <c r="R5810" s="24">
        <v>7707331</v>
      </c>
      <c r="S5810" s="24">
        <v>7707300</v>
      </c>
      <c r="T5810" s="24">
        <f t="shared" si="908"/>
        <v>31</v>
      </c>
      <c r="U5810" s="23">
        <f t="shared" si="909"/>
        <v>4.0221608085840694E-4</v>
      </c>
    </row>
    <row r="5811" spans="1:21" x14ac:dyDescent="0.3">
      <c r="A5811" s="21">
        <v>44147</v>
      </c>
      <c r="B5811" s="22">
        <v>90.88</v>
      </c>
      <c r="C5811" s="22">
        <v>90.879997250000002</v>
      </c>
      <c r="D5811" s="22">
        <f t="shared" si="900"/>
        <v>2.7499999930569174E-6</v>
      </c>
      <c r="E5811" s="23">
        <f t="shared" si="901"/>
        <v>3.025968393784164E-6</v>
      </c>
      <c r="F5811" s="22">
        <v>91.89</v>
      </c>
      <c r="G5811" s="22">
        <v>91.88999939</v>
      </c>
      <c r="H5811" s="22">
        <f t="shared" si="902"/>
        <v>6.1000000073363481E-7</v>
      </c>
      <c r="I5811" s="23">
        <f t="shared" si="903"/>
        <v>6.6383720185334827E-7</v>
      </c>
      <c r="J5811" s="22">
        <v>89.78</v>
      </c>
      <c r="K5811" s="22">
        <v>89.77999878</v>
      </c>
      <c r="L5811" s="22">
        <f t="shared" si="904"/>
        <v>1.2200000014672696E-6</v>
      </c>
      <c r="M5811" s="23">
        <f t="shared" si="905"/>
        <v>1.3588772756132462E-6</v>
      </c>
      <c r="N5811" s="22">
        <v>89.82</v>
      </c>
      <c r="O5811" s="22">
        <v>89.819999690000003</v>
      </c>
      <c r="P5811" s="22">
        <f t="shared" si="906"/>
        <v>3.0999999012237822E-7</v>
      </c>
      <c r="Q5811" s="23">
        <f t="shared" si="907"/>
        <v>3.4513470406623891E-7</v>
      </c>
      <c r="R5811" s="24">
        <v>7481999</v>
      </c>
      <c r="S5811" s="24">
        <v>7474600</v>
      </c>
      <c r="T5811" s="24">
        <f t="shared" si="908"/>
        <v>7399</v>
      </c>
      <c r="U5811" s="23">
        <f t="shared" si="909"/>
        <v>9.8988574639445576E-2</v>
      </c>
    </row>
    <row r="5812" spans="1:21" x14ac:dyDescent="0.3">
      <c r="A5812" s="21">
        <v>44148</v>
      </c>
      <c r="B5812" s="22">
        <v>91.54</v>
      </c>
      <c r="C5812" s="22">
        <v>91.540000919999997</v>
      </c>
      <c r="D5812" s="22">
        <f t="shared" si="900"/>
        <v>-9.1999999085601303E-7</v>
      </c>
      <c r="E5812" s="23">
        <f t="shared" si="901"/>
        <v>1.0050251055383244E-6</v>
      </c>
      <c r="F5812" s="22">
        <v>93.81</v>
      </c>
      <c r="G5812" s="22">
        <v>93.809997559999999</v>
      </c>
      <c r="H5812" s="22">
        <f t="shared" si="902"/>
        <v>2.4400000029345392E-6</v>
      </c>
      <c r="I5812" s="23">
        <f t="shared" si="903"/>
        <v>2.6010020961507199E-6</v>
      </c>
      <c r="J5812" s="22">
        <v>91.21</v>
      </c>
      <c r="K5812" s="22">
        <v>91.209999080000003</v>
      </c>
      <c r="L5812" s="22">
        <f t="shared" si="904"/>
        <v>9.1999999085601303E-7</v>
      </c>
      <c r="M5812" s="23">
        <f t="shared" si="905"/>
        <v>1.0086613311431831E-6</v>
      </c>
      <c r="N5812" s="22">
        <v>93.22</v>
      </c>
      <c r="O5812" s="22">
        <v>93.22000122</v>
      </c>
      <c r="P5812" s="22">
        <f t="shared" si="906"/>
        <v>-1.2200000014672696E-6</v>
      </c>
      <c r="Q5812" s="23">
        <f t="shared" si="907"/>
        <v>1.3087320161990334E-6</v>
      </c>
      <c r="R5812" s="24">
        <v>9180058</v>
      </c>
      <c r="S5812" s="24">
        <v>9170900</v>
      </c>
      <c r="T5812" s="24">
        <f t="shared" si="908"/>
        <v>9158</v>
      </c>
      <c r="U5812" s="23">
        <f t="shared" si="909"/>
        <v>9.9859337687686053E-2</v>
      </c>
    </row>
    <row r="5813" spans="1:21" x14ac:dyDescent="0.3">
      <c r="A5813" s="21">
        <v>44151</v>
      </c>
      <c r="B5813" s="22">
        <v>96.42</v>
      </c>
      <c r="C5813" s="22">
        <v>96.41999817</v>
      </c>
      <c r="D5813" s="22">
        <f t="shared" si="900"/>
        <v>1.8300000022009044E-6</v>
      </c>
      <c r="E5813" s="23">
        <f t="shared" si="901"/>
        <v>1.8979465224365545E-6</v>
      </c>
      <c r="F5813" s="22">
        <v>102.44</v>
      </c>
      <c r="G5813" s="22">
        <v>102.4400024</v>
      </c>
      <c r="H5813" s="22">
        <f t="shared" si="902"/>
        <v>-2.3999999996249244E-6</v>
      </c>
      <c r="I5813" s="23">
        <f t="shared" si="903"/>
        <v>2.342834774889584E-6</v>
      </c>
      <c r="J5813" s="22">
        <v>96.36</v>
      </c>
      <c r="K5813" s="22">
        <v>96.36000061</v>
      </c>
      <c r="L5813" s="22">
        <f t="shared" si="904"/>
        <v>-6.1000000073363481E-7</v>
      </c>
      <c r="M5813" s="23">
        <f t="shared" si="905"/>
        <v>6.3304275308434414E-7</v>
      </c>
      <c r="N5813" s="22">
        <v>99.27</v>
      </c>
      <c r="O5813" s="22">
        <v>99.269996640000002</v>
      </c>
      <c r="P5813" s="22">
        <f t="shared" si="906"/>
        <v>3.3599999937905523E-6</v>
      </c>
      <c r="Q5813" s="23">
        <f t="shared" si="907"/>
        <v>3.3847084794164974E-6</v>
      </c>
      <c r="R5813" s="24">
        <v>18436213</v>
      </c>
      <c r="S5813" s="24">
        <v>18436200</v>
      </c>
      <c r="T5813" s="24">
        <f t="shared" si="908"/>
        <v>13</v>
      </c>
      <c r="U5813" s="23">
        <f t="shared" si="909"/>
        <v>7.0513446371811984E-5</v>
      </c>
    </row>
    <row r="5814" spans="1:21" x14ac:dyDescent="0.3">
      <c r="A5814" s="21">
        <v>44152</v>
      </c>
      <c r="B5814" s="22">
        <v>97.98</v>
      </c>
      <c r="C5814" s="22">
        <v>97.980003359999998</v>
      </c>
      <c r="D5814" s="22">
        <f t="shared" si="900"/>
        <v>-3.3599999937905523E-6</v>
      </c>
      <c r="E5814" s="23">
        <f t="shared" si="901"/>
        <v>3.4292711559165557E-6</v>
      </c>
      <c r="F5814" s="22">
        <v>98.09</v>
      </c>
      <c r="G5814" s="22">
        <v>98.089996339999999</v>
      </c>
      <c r="H5814" s="22">
        <f t="shared" si="902"/>
        <v>3.6600000044018088E-6</v>
      </c>
      <c r="I5814" s="23">
        <f t="shared" si="903"/>
        <v>3.7312673472996163E-6</v>
      </c>
      <c r="J5814" s="22">
        <v>95.69</v>
      </c>
      <c r="K5814" s="22">
        <v>95.690002440000001</v>
      </c>
      <c r="L5814" s="22">
        <f t="shared" si="904"/>
        <v>-2.4400000029345392E-6</v>
      </c>
      <c r="M5814" s="23">
        <f t="shared" si="905"/>
        <v>2.5499006591252621E-6</v>
      </c>
      <c r="N5814" s="22">
        <v>95.71</v>
      </c>
      <c r="O5814" s="22">
        <v>95.709999080000003</v>
      </c>
      <c r="P5814" s="22">
        <f t="shared" si="906"/>
        <v>9.1999999085601303E-7</v>
      </c>
      <c r="Q5814" s="23">
        <f t="shared" si="907"/>
        <v>9.612370700025013E-7</v>
      </c>
      <c r="R5814" s="24">
        <v>10843684</v>
      </c>
      <c r="S5814" s="24">
        <v>10843700</v>
      </c>
      <c r="T5814" s="24">
        <f t="shared" si="908"/>
        <v>-16</v>
      </c>
      <c r="U5814" s="23">
        <f t="shared" si="909"/>
        <v>1.4755111262760865E-4</v>
      </c>
    </row>
    <row r="5815" spans="1:21" x14ac:dyDescent="0.3">
      <c r="A5815" s="21">
        <v>44153</v>
      </c>
      <c r="B5815" s="22">
        <v>98.52</v>
      </c>
      <c r="C5815" s="22">
        <v>98.519996640000002</v>
      </c>
      <c r="D5815" s="22">
        <f t="shared" si="900"/>
        <v>3.3599999937905523E-6</v>
      </c>
      <c r="E5815" s="23">
        <f t="shared" si="901"/>
        <v>3.4104751404613448E-6</v>
      </c>
      <c r="F5815" s="22">
        <v>98.8</v>
      </c>
      <c r="G5815" s="22">
        <v>98.800003050000001</v>
      </c>
      <c r="H5815" s="22">
        <f t="shared" si="902"/>
        <v>-3.050000003668174E-6</v>
      </c>
      <c r="I5815" s="23">
        <f t="shared" si="903"/>
        <v>3.0870444428272453E-6</v>
      </c>
      <c r="J5815" s="22">
        <v>96.37</v>
      </c>
      <c r="K5815" s="22">
        <v>96.370002749999998</v>
      </c>
      <c r="L5815" s="22">
        <f t="shared" si="904"/>
        <v>-2.7499999930569174E-6</v>
      </c>
      <c r="M5815" s="23">
        <f t="shared" si="905"/>
        <v>2.8535850519698334E-6</v>
      </c>
      <c r="N5815" s="22">
        <v>96.93</v>
      </c>
      <c r="O5815" s="22">
        <v>96.930000309999997</v>
      </c>
      <c r="P5815" s="22">
        <f t="shared" si="906"/>
        <v>-3.0999999012237822E-7</v>
      </c>
      <c r="Q5815" s="23">
        <f t="shared" si="907"/>
        <v>3.1981841445470045E-7</v>
      </c>
      <c r="R5815" s="24">
        <v>8526561</v>
      </c>
      <c r="S5815" s="24">
        <v>8526600</v>
      </c>
      <c r="T5815" s="24">
        <f t="shared" si="908"/>
        <v>-39</v>
      </c>
      <c r="U5815" s="23">
        <f t="shared" si="909"/>
        <v>4.5739216100204063E-4</v>
      </c>
    </row>
    <row r="5816" spans="1:21" x14ac:dyDescent="0.3">
      <c r="A5816" s="21">
        <v>44154</v>
      </c>
      <c r="B5816" s="22">
        <v>96.77</v>
      </c>
      <c r="C5816" s="22">
        <v>96.769996640000002</v>
      </c>
      <c r="D5816" s="22">
        <f t="shared" si="900"/>
        <v>3.3599999937905523E-6</v>
      </c>
      <c r="E5816" s="23">
        <f t="shared" si="901"/>
        <v>3.472150573994845E-6</v>
      </c>
      <c r="F5816" s="22">
        <v>96.86</v>
      </c>
      <c r="G5816" s="22">
        <v>96.86000061</v>
      </c>
      <c r="H5816" s="22">
        <f t="shared" si="902"/>
        <v>-6.1000000073363481E-7</v>
      </c>
      <c r="I5816" s="23">
        <f t="shared" si="903"/>
        <v>6.2977492968408815E-7</v>
      </c>
      <c r="J5816" s="22">
        <v>95.62</v>
      </c>
      <c r="K5816" s="22">
        <v>95.620002749999998</v>
      </c>
      <c r="L5816" s="22">
        <f t="shared" si="904"/>
        <v>-2.7499999930569174E-6</v>
      </c>
      <c r="M5816" s="23">
        <f t="shared" si="905"/>
        <v>2.8759672808699197E-6</v>
      </c>
      <c r="N5816" s="22">
        <v>96.61</v>
      </c>
      <c r="O5816" s="22">
        <v>96.61000061</v>
      </c>
      <c r="P5816" s="22">
        <f t="shared" si="906"/>
        <v>-6.1000000073363481E-7</v>
      </c>
      <c r="Q5816" s="23">
        <f t="shared" si="907"/>
        <v>6.3140461327198705E-7</v>
      </c>
      <c r="R5816" s="24">
        <v>5542791</v>
      </c>
      <c r="S5816" s="24">
        <v>5542800</v>
      </c>
      <c r="T5816" s="24">
        <f t="shared" si="908"/>
        <v>-9</v>
      </c>
      <c r="U5816" s="23">
        <f t="shared" si="909"/>
        <v>1.6237280796709247E-4</v>
      </c>
    </row>
    <row r="5817" spans="1:21" x14ac:dyDescent="0.3">
      <c r="A5817" s="21">
        <v>44155</v>
      </c>
      <c r="B5817" s="22">
        <v>96.66</v>
      </c>
      <c r="C5817" s="22">
        <v>96.660003660000001</v>
      </c>
      <c r="D5817" s="22">
        <f t="shared" si="900"/>
        <v>-3.6600000044018088E-6</v>
      </c>
      <c r="E5817" s="23">
        <f t="shared" si="901"/>
        <v>3.786467893458601E-6</v>
      </c>
      <c r="F5817" s="22">
        <v>97.2</v>
      </c>
      <c r="G5817" s="22">
        <v>97.199996949999999</v>
      </c>
      <c r="H5817" s="22">
        <f t="shared" si="902"/>
        <v>3.050000003668174E-6</v>
      </c>
      <c r="I5817" s="23">
        <f t="shared" si="903"/>
        <v>3.1378601845400306E-6</v>
      </c>
      <c r="J5817" s="22">
        <v>95.3</v>
      </c>
      <c r="K5817" s="22">
        <v>95.300003050000001</v>
      </c>
      <c r="L5817" s="22">
        <f t="shared" si="904"/>
        <v>-3.050000003668174E-6</v>
      </c>
      <c r="M5817" s="23">
        <f t="shared" si="905"/>
        <v>3.2004196285995544E-6</v>
      </c>
      <c r="N5817" s="22">
        <v>95.33</v>
      </c>
      <c r="O5817" s="22">
        <v>95.33000183</v>
      </c>
      <c r="P5817" s="22">
        <f t="shared" si="906"/>
        <v>-1.8300000022009044E-6</v>
      </c>
      <c r="Q5817" s="23">
        <f t="shared" si="907"/>
        <v>1.9196475055820362E-6</v>
      </c>
      <c r="R5817" s="24">
        <v>5335994</v>
      </c>
      <c r="S5817" s="24">
        <v>5329800</v>
      </c>
      <c r="T5817" s="24">
        <f t="shared" si="908"/>
        <v>6194</v>
      </c>
      <c r="U5817" s="23">
        <f t="shared" si="909"/>
        <v>0.11621449210101693</v>
      </c>
    </row>
    <row r="5818" spans="1:21" x14ac:dyDescent="0.3">
      <c r="A5818" s="21">
        <v>44158</v>
      </c>
      <c r="B5818" s="22">
        <v>97.16</v>
      </c>
      <c r="C5818" s="22">
        <v>97.160003660000001</v>
      </c>
      <c r="D5818" s="22">
        <f t="shared" si="900"/>
        <v>-3.6600000044018088E-6</v>
      </c>
      <c r="E5818" s="23">
        <f t="shared" si="901"/>
        <v>3.7669821598705863E-6</v>
      </c>
      <c r="F5818" s="22">
        <v>98.93</v>
      </c>
      <c r="G5818" s="22">
        <v>98.930000309999997</v>
      </c>
      <c r="H5818" s="22">
        <f t="shared" si="902"/>
        <v>-3.0999999012237822E-7</v>
      </c>
      <c r="I5818" s="23">
        <f t="shared" si="903"/>
        <v>3.1335286480439135E-7</v>
      </c>
      <c r="J5818" s="22">
        <v>96.85</v>
      </c>
      <c r="K5818" s="22">
        <v>96.849998470000003</v>
      </c>
      <c r="L5818" s="22">
        <f t="shared" si="904"/>
        <v>1.5299999915896478E-6</v>
      </c>
      <c r="M5818" s="23">
        <f t="shared" si="905"/>
        <v>1.5797625356324363E-6</v>
      </c>
      <c r="N5818" s="22">
        <v>98.13</v>
      </c>
      <c r="O5818" s="22">
        <v>98.129997250000002</v>
      </c>
      <c r="P5818" s="22">
        <f t="shared" si="906"/>
        <v>2.7499999930569174E-6</v>
      </c>
      <c r="Q5818" s="23">
        <f t="shared" si="907"/>
        <v>2.8024050444543524E-6</v>
      </c>
      <c r="R5818" s="24">
        <v>8806565</v>
      </c>
      <c r="S5818" s="24">
        <v>8802400</v>
      </c>
      <c r="T5818" s="24">
        <f t="shared" si="908"/>
        <v>4165</v>
      </c>
      <c r="U5818" s="23">
        <f t="shared" si="909"/>
        <v>4.7316640916113789E-2</v>
      </c>
    </row>
    <row r="5819" spans="1:21" x14ac:dyDescent="0.3">
      <c r="A5819" s="21">
        <v>44159</v>
      </c>
      <c r="B5819" s="22">
        <v>98.49</v>
      </c>
      <c r="C5819" s="22">
        <v>98.489997860000003</v>
      </c>
      <c r="D5819" s="22">
        <f t="shared" si="900"/>
        <v>2.1399999923232826E-6</v>
      </c>
      <c r="E5819" s="23">
        <f t="shared" si="901"/>
        <v>2.1728094616929688E-6</v>
      </c>
      <c r="F5819" s="22">
        <v>98.59</v>
      </c>
      <c r="G5819" s="22">
        <v>98.589996339999999</v>
      </c>
      <c r="H5819" s="22">
        <f t="shared" si="902"/>
        <v>3.6600000044018088E-6</v>
      </c>
      <c r="I5819" s="23">
        <f t="shared" si="903"/>
        <v>3.712344193400554E-6</v>
      </c>
      <c r="J5819" s="22">
        <v>96.02</v>
      </c>
      <c r="K5819" s="22">
        <v>96.019996640000002</v>
      </c>
      <c r="L5819" s="22">
        <f t="shared" si="904"/>
        <v>3.3599999937905523E-6</v>
      </c>
      <c r="M5819" s="23">
        <f t="shared" si="905"/>
        <v>3.499271101193565E-6</v>
      </c>
      <c r="N5819" s="22">
        <v>96.64</v>
      </c>
      <c r="O5819" s="22">
        <v>96.63999939</v>
      </c>
      <c r="P5819" s="22">
        <f t="shared" si="906"/>
        <v>6.1000000073363481E-7</v>
      </c>
      <c r="Q5819" s="23">
        <f t="shared" si="907"/>
        <v>6.3120861401490831E-7</v>
      </c>
      <c r="R5819" s="24">
        <v>7022831</v>
      </c>
      <c r="S5819" s="24">
        <v>7022800</v>
      </c>
      <c r="T5819" s="24">
        <f t="shared" si="908"/>
        <v>31</v>
      </c>
      <c r="U5819" s="23">
        <f t="shared" si="909"/>
        <v>4.4141937688671191E-4</v>
      </c>
    </row>
    <row r="5820" spans="1:21" x14ac:dyDescent="0.3">
      <c r="A5820" s="21">
        <v>44160</v>
      </c>
      <c r="B5820" s="22">
        <v>96.2</v>
      </c>
      <c r="C5820" s="22">
        <v>96.199996949999999</v>
      </c>
      <c r="D5820" s="22">
        <f t="shared" si="900"/>
        <v>3.050000003668174E-6</v>
      </c>
      <c r="E5820" s="23">
        <f t="shared" si="901"/>
        <v>3.1704782748105628E-6</v>
      </c>
      <c r="F5820" s="22">
        <v>97.99</v>
      </c>
      <c r="G5820" s="22">
        <v>97.989997860000003</v>
      </c>
      <c r="H5820" s="22">
        <f t="shared" si="902"/>
        <v>2.1399999923232826E-6</v>
      </c>
      <c r="I5820" s="23">
        <f t="shared" si="903"/>
        <v>2.1838963558104551E-6</v>
      </c>
      <c r="J5820" s="22">
        <v>96.14</v>
      </c>
      <c r="K5820" s="22">
        <v>96.13999939</v>
      </c>
      <c r="L5820" s="22">
        <f t="shared" si="904"/>
        <v>6.1000000073363481E-7</v>
      </c>
      <c r="M5820" s="23">
        <f t="shared" si="905"/>
        <v>6.3449137154569606E-7</v>
      </c>
      <c r="N5820" s="22">
        <v>97.49</v>
      </c>
      <c r="O5820" s="22">
        <v>97.489997860000003</v>
      </c>
      <c r="P5820" s="22">
        <f t="shared" si="906"/>
        <v>2.1399999923232826E-6</v>
      </c>
      <c r="Q5820" s="23">
        <f t="shared" si="907"/>
        <v>2.1950969733289138E-6</v>
      </c>
      <c r="R5820" s="24">
        <v>5194871</v>
      </c>
      <c r="S5820" s="24">
        <v>5194900</v>
      </c>
      <c r="T5820" s="24">
        <f t="shared" si="908"/>
        <v>-29</v>
      </c>
      <c r="U5820" s="23">
        <f t="shared" si="909"/>
        <v>5.5823981212342871E-4</v>
      </c>
    </row>
    <row r="5821" spans="1:21" x14ac:dyDescent="0.3">
      <c r="A5821" s="21">
        <v>44162</v>
      </c>
      <c r="B5821" s="22">
        <v>98.54</v>
      </c>
      <c r="C5821" s="22">
        <v>98.540000919999997</v>
      </c>
      <c r="D5821" s="22">
        <f t="shared" si="900"/>
        <v>-9.1999999085601303E-7</v>
      </c>
      <c r="E5821" s="23">
        <f t="shared" si="901"/>
        <v>9.3363099479054997E-7</v>
      </c>
      <c r="F5821" s="22">
        <v>99.27</v>
      </c>
      <c r="G5821" s="22">
        <v>99.269996640000002</v>
      </c>
      <c r="H5821" s="22">
        <f t="shared" si="902"/>
        <v>3.3599999937905523E-6</v>
      </c>
      <c r="I5821" s="23">
        <f t="shared" si="903"/>
        <v>3.3847084794164974E-6</v>
      </c>
      <c r="J5821" s="22">
        <v>98.05</v>
      </c>
      <c r="K5821" s="22">
        <v>98.050003050000001</v>
      </c>
      <c r="L5821" s="22">
        <f t="shared" si="904"/>
        <v>-3.050000003668174E-6</v>
      </c>
      <c r="M5821" s="23">
        <f t="shared" si="905"/>
        <v>3.1106577346181675E-6</v>
      </c>
      <c r="N5821" s="22">
        <v>98.74</v>
      </c>
      <c r="O5821" s="22">
        <v>98.739997860000003</v>
      </c>
      <c r="P5821" s="22">
        <f t="shared" si="906"/>
        <v>2.1399999923232826E-6</v>
      </c>
      <c r="Q5821" s="23">
        <f t="shared" si="907"/>
        <v>2.167308121028637E-6</v>
      </c>
      <c r="R5821" s="24">
        <v>4367070</v>
      </c>
      <c r="S5821" s="24">
        <v>4367100</v>
      </c>
      <c r="T5821" s="24">
        <f t="shared" si="908"/>
        <v>-30</v>
      </c>
      <c r="U5821" s="23">
        <f t="shared" si="909"/>
        <v>6.8695472968331392E-4</v>
      </c>
    </row>
    <row r="5822" spans="1:21" x14ac:dyDescent="0.3">
      <c r="A5822" s="21">
        <v>44165</v>
      </c>
      <c r="B5822" s="22">
        <v>97.56</v>
      </c>
      <c r="C5822" s="22">
        <v>97.559997559999999</v>
      </c>
      <c r="D5822" s="22">
        <f t="shared" si="900"/>
        <v>2.4400000029345392E-6</v>
      </c>
      <c r="E5822" s="23">
        <f t="shared" si="901"/>
        <v>2.5010250758092979E-6</v>
      </c>
      <c r="F5822" s="22">
        <v>97.95</v>
      </c>
      <c r="G5822" s="22">
        <v>97.949996949999999</v>
      </c>
      <c r="H5822" s="22">
        <f t="shared" si="902"/>
        <v>3.050000003668174E-6</v>
      </c>
      <c r="I5822" s="23">
        <f t="shared" si="903"/>
        <v>3.1138336892701394E-6</v>
      </c>
      <c r="J5822" s="22">
        <v>96.2</v>
      </c>
      <c r="K5822" s="22">
        <v>96.199996949999999</v>
      </c>
      <c r="L5822" s="22">
        <f t="shared" si="904"/>
        <v>3.050000003668174E-6</v>
      </c>
      <c r="M5822" s="23">
        <f t="shared" si="905"/>
        <v>3.1704782748105628E-6</v>
      </c>
      <c r="N5822" s="22">
        <v>97.02</v>
      </c>
      <c r="O5822" s="22">
        <v>97.019996640000002</v>
      </c>
      <c r="P5822" s="22">
        <f t="shared" si="906"/>
        <v>3.3599999937905523E-6</v>
      </c>
      <c r="Q5822" s="23">
        <f t="shared" si="907"/>
        <v>3.4632035767410763E-6</v>
      </c>
      <c r="R5822" s="24">
        <v>13840521</v>
      </c>
      <c r="S5822" s="24">
        <v>13840500</v>
      </c>
      <c r="T5822" s="24">
        <f t="shared" si="908"/>
        <v>21</v>
      </c>
      <c r="U5822" s="23">
        <f t="shared" si="909"/>
        <v>1.5172862252086269E-4</v>
      </c>
    </row>
    <row r="5823" spans="1:21" x14ac:dyDescent="0.3">
      <c r="A5823" s="21">
        <v>44166</v>
      </c>
      <c r="B5823" s="22">
        <v>98.69</v>
      </c>
      <c r="C5823" s="22">
        <v>98.690002440000001</v>
      </c>
      <c r="D5823" s="22">
        <f t="shared" si="900"/>
        <v>-2.4400000029345392E-6</v>
      </c>
      <c r="E5823" s="23">
        <f t="shared" si="901"/>
        <v>2.4723882284003106E-6</v>
      </c>
      <c r="F5823" s="22">
        <v>104.3</v>
      </c>
      <c r="G5823" s="22">
        <v>104.3000031</v>
      </c>
      <c r="H5823" s="22">
        <f t="shared" si="902"/>
        <v>-3.1000000006997652E-6</v>
      </c>
      <c r="I5823" s="23">
        <f t="shared" si="903"/>
        <v>2.9721955019767063E-6</v>
      </c>
      <c r="J5823" s="22">
        <v>98.52</v>
      </c>
      <c r="K5823" s="22">
        <v>98.519996640000002</v>
      </c>
      <c r="L5823" s="22">
        <f t="shared" si="904"/>
        <v>3.3599999937905523E-6</v>
      </c>
      <c r="M5823" s="23">
        <f t="shared" si="905"/>
        <v>3.4104751404613448E-6</v>
      </c>
      <c r="N5823" s="22">
        <v>100.86</v>
      </c>
      <c r="O5823" s="22">
        <v>100.86000060000001</v>
      </c>
      <c r="P5823" s="22">
        <f t="shared" si="906"/>
        <v>-6.0000000701165845E-7</v>
      </c>
      <c r="Q5823" s="23">
        <f t="shared" si="907"/>
        <v>5.9488400103346659E-7</v>
      </c>
      <c r="R5823" s="24">
        <v>16164733</v>
      </c>
      <c r="S5823" s="24">
        <v>16157300</v>
      </c>
      <c r="T5823" s="24">
        <f t="shared" si="908"/>
        <v>7433</v>
      </c>
      <c r="U5823" s="23">
        <f t="shared" si="909"/>
        <v>4.6003973436155796E-2</v>
      </c>
    </row>
    <row r="5824" spans="1:21" x14ac:dyDescent="0.3">
      <c r="A5824" s="21">
        <v>44167</v>
      </c>
      <c r="B5824" s="22">
        <v>102</v>
      </c>
      <c r="C5824" s="22">
        <v>102</v>
      </c>
      <c r="D5824" s="22">
        <f t="shared" si="900"/>
        <v>0</v>
      </c>
      <c r="E5824" s="23">
        <f t="shared" si="901"/>
        <v>0</v>
      </c>
      <c r="F5824" s="22">
        <v>102.04</v>
      </c>
      <c r="G5824" s="22">
        <v>102.0400009</v>
      </c>
      <c r="H5824" s="22">
        <f t="shared" si="902"/>
        <v>-8.9999998920120561E-7</v>
      </c>
      <c r="I5824" s="23">
        <f t="shared" si="903"/>
        <v>8.8200703769418108E-7</v>
      </c>
      <c r="J5824" s="22">
        <v>99.52</v>
      </c>
      <c r="K5824" s="22">
        <v>99.519996640000002</v>
      </c>
      <c r="L5824" s="22">
        <f t="shared" si="904"/>
        <v>3.3599999937905523E-6</v>
      </c>
      <c r="M5824" s="23">
        <f t="shared" si="905"/>
        <v>3.3762058955296127E-6</v>
      </c>
      <c r="N5824" s="22">
        <v>99.54</v>
      </c>
      <c r="O5824" s="22">
        <v>99.540000919999997</v>
      </c>
      <c r="P5824" s="22">
        <f t="shared" si="906"/>
        <v>-9.1999999085601303E-7</v>
      </c>
      <c r="Q5824" s="23">
        <f t="shared" si="907"/>
        <v>9.2425153943429661E-7</v>
      </c>
      <c r="R5824" s="24">
        <v>8676338</v>
      </c>
      <c r="S5824" s="24">
        <v>8676300</v>
      </c>
      <c r="T5824" s="24">
        <f t="shared" si="908"/>
        <v>38</v>
      </c>
      <c r="U5824" s="23">
        <f t="shared" si="909"/>
        <v>4.3797471272316542E-4</v>
      </c>
    </row>
    <row r="5825" spans="1:21" x14ac:dyDescent="0.3">
      <c r="A5825" s="21">
        <v>44168</v>
      </c>
      <c r="B5825" s="22">
        <v>101.06</v>
      </c>
      <c r="C5825" s="22">
        <v>101.0599976</v>
      </c>
      <c r="D5825" s="22">
        <f t="shared" si="900"/>
        <v>2.3999999996249244E-6</v>
      </c>
      <c r="E5825" s="23">
        <f t="shared" si="901"/>
        <v>2.3748268915701264E-6</v>
      </c>
      <c r="F5825" s="22">
        <v>101.19</v>
      </c>
      <c r="G5825" s="22">
        <v>101.1900024</v>
      </c>
      <c r="H5825" s="22">
        <f t="shared" si="902"/>
        <v>-2.3999999996249244E-6</v>
      </c>
      <c r="I5825" s="23">
        <f t="shared" si="903"/>
        <v>2.3717758105566807E-6</v>
      </c>
      <c r="J5825" s="22">
        <v>99.43</v>
      </c>
      <c r="K5825" s="22">
        <v>99.430000309999997</v>
      </c>
      <c r="L5825" s="22">
        <f t="shared" si="904"/>
        <v>-3.0999999012237822E-7</v>
      </c>
      <c r="M5825" s="23">
        <f t="shared" si="905"/>
        <v>3.1177711873264525E-7</v>
      </c>
      <c r="N5825" s="22">
        <v>99.5</v>
      </c>
      <c r="O5825" s="22">
        <v>99.5</v>
      </c>
      <c r="P5825" s="22">
        <f t="shared" si="906"/>
        <v>0</v>
      </c>
      <c r="Q5825" s="23">
        <f t="shared" si="907"/>
        <v>0</v>
      </c>
      <c r="R5825" s="24">
        <v>7358959</v>
      </c>
      <c r="S5825" s="24">
        <v>7359000</v>
      </c>
      <c r="T5825" s="24">
        <f t="shared" si="908"/>
        <v>-41</v>
      </c>
      <c r="U5825" s="23">
        <f t="shared" si="909"/>
        <v>5.5714091588531054E-4</v>
      </c>
    </row>
    <row r="5826" spans="1:21" x14ac:dyDescent="0.3">
      <c r="A5826" s="21">
        <v>44169</v>
      </c>
      <c r="B5826" s="22">
        <v>101.51</v>
      </c>
      <c r="C5826" s="22">
        <v>101.51000209999999</v>
      </c>
      <c r="D5826" s="22">
        <f t="shared" ref="D5826:D5889" si="910">B5826-C5826</f>
        <v>-2.0999999890136678E-6</v>
      </c>
      <c r="E5826" s="23">
        <f t="shared" ref="E5826:E5889" si="911">IFERROR(ABS(D5826)/C5826*100,0)</f>
        <v>2.0687616447341872E-6</v>
      </c>
      <c r="F5826" s="22">
        <v>103.75</v>
      </c>
      <c r="G5826" s="22">
        <v>103.75</v>
      </c>
      <c r="H5826" s="22">
        <f t="shared" ref="H5826:H5889" si="912">F5826-G5826</f>
        <v>0</v>
      </c>
      <c r="I5826" s="23">
        <f t="shared" ref="I5826:I5889" si="913">IFERROR(ABS(H5826)/G5826*100,0)</f>
        <v>0</v>
      </c>
      <c r="J5826" s="22">
        <v>100.7</v>
      </c>
      <c r="K5826" s="22">
        <v>100.6999969</v>
      </c>
      <c r="L5826" s="22">
        <f t="shared" ref="L5826:L5889" si="914">J5826-K5826</f>
        <v>3.1000000006997652E-6</v>
      </c>
      <c r="M5826" s="23">
        <f t="shared" ref="M5826:M5889" si="915">IFERROR(ABS(L5826)/K5826*100,0)</f>
        <v>3.0784509395548602E-6</v>
      </c>
      <c r="N5826" s="22">
        <v>103.73</v>
      </c>
      <c r="O5826" s="22">
        <v>103.7300034</v>
      </c>
      <c r="P5826" s="22">
        <f t="shared" ref="P5826:P5889" si="916">N5826-O5826</f>
        <v>-3.3999999971001671E-6</v>
      </c>
      <c r="Q5826" s="23">
        <f t="shared" ref="Q5826:Q5889" si="917">IFERROR(ABS(P5826)/O5826*100,0)</f>
        <v>3.2777401770529272E-6</v>
      </c>
      <c r="R5826" s="24">
        <v>10824540</v>
      </c>
      <c r="S5826" s="24">
        <v>10824500</v>
      </c>
      <c r="T5826" s="24">
        <f t="shared" ref="T5826:T5889" si="918">R5826-S5826</f>
        <v>40</v>
      </c>
      <c r="U5826" s="23">
        <f t="shared" ref="U5826:U5889" si="919">IFERROR(ABS(T5826)/S5826*100,0)</f>
        <v>3.6953208000369529E-4</v>
      </c>
    </row>
    <row r="5827" spans="1:21" x14ac:dyDescent="0.3">
      <c r="A5827" s="21">
        <v>44172</v>
      </c>
      <c r="B5827" s="22">
        <v>106.02</v>
      </c>
      <c r="C5827" s="22">
        <v>106.0199966</v>
      </c>
      <c r="D5827" s="22">
        <f t="shared" si="910"/>
        <v>3.3999999971001671E-6</v>
      </c>
      <c r="E5827" s="23">
        <f t="shared" si="911"/>
        <v>3.206942186508396E-6</v>
      </c>
      <c r="F5827" s="22">
        <v>107.61</v>
      </c>
      <c r="G5827" s="22">
        <v>107.61000060000001</v>
      </c>
      <c r="H5827" s="22">
        <f t="shared" si="912"/>
        <v>-6.0000000701165845E-7</v>
      </c>
      <c r="I5827" s="23">
        <f t="shared" si="913"/>
        <v>5.5756900257062022E-7</v>
      </c>
      <c r="J5827" s="22">
        <v>104.97</v>
      </c>
      <c r="K5827" s="22">
        <v>104.9700012</v>
      </c>
      <c r="L5827" s="22">
        <f t="shared" si="914"/>
        <v>-1.1999999998124622E-6</v>
      </c>
      <c r="M5827" s="23">
        <f t="shared" si="915"/>
        <v>1.1431837535431619E-6</v>
      </c>
      <c r="N5827" s="22">
        <v>106.39</v>
      </c>
      <c r="O5827" s="22">
        <v>106.38999939999999</v>
      </c>
      <c r="P5827" s="22">
        <f t="shared" si="916"/>
        <v>6.0000000701165845E-7</v>
      </c>
      <c r="Q5827" s="23">
        <f t="shared" si="917"/>
        <v>5.6396278822768609E-7</v>
      </c>
      <c r="R5827" s="24">
        <v>11792959</v>
      </c>
      <c r="S5827" s="24">
        <v>11793000</v>
      </c>
      <c r="T5827" s="24">
        <f t="shared" si="918"/>
        <v>-41</v>
      </c>
      <c r="U5827" s="23">
        <f t="shared" si="919"/>
        <v>3.4766386839650641E-4</v>
      </c>
    </row>
    <row r="5828" spans="1:21" x14ac:dyDescent="0.3">
      <c r="A5828" s="21">
        <v>44173</v>
      </c>
      <c r="B5828" s="22">
        <v>107.78</v>
      </c>
      <c r="C5828" s="22">
        <v>107.7799988</v>
      </c>
      <c r="D5828" s="22">
        <f t="shared" si="910"/>
        <v>1.1999999998124622E-6</v>
      </c>
      <c r="E5828" s="23">
        <f t="shared" si="911"/>
        <v>1.1133791178075817E-6</v>
      </c>
      <c r="F5828" s="22">
        <v>107.84</v>
      </c>
      <c r="G5828" s="22">
        <v>107.8399963</v>
      </c>
      <c r="H5828" s="22">
        <f t="shared" si="912"/>
        <v>3.7000000077114237E-6</v>
      </c>
      <c r="I5828" s="23">
        <f t="shared" si="913"/>
        <v>3.4310090269461775E-6</v>
      </c>
      <c r="J5828" s="22">
        <v>105.11</v>
      </c>
      <c r="K5828" s="22">
        <v>105.11000060000001</v>
      </c>
      <c r="L5828" s="22">
        <f t="shared" si="914"/>
        <v>-6.0000000701165845E-7</v>
      </c>
      <c r="M5828" s="23">
        <f t="shared" si="915"/>
        <v>5.7083056187486921E-7</v>
      </c>
      <c r="N5828" s="22">
        <v>105.64</v>
      </c>
      <c r="O5828" s="22">
        <v>105.63999939999999</v>
      </c>
      <c r="P5828" s="22">
        <f t="shared" si="916"/>
        <v>6.0000000701165845E-7</v>
      </c>
      <c r="Q5828" s="23">
        <f t="shared" si="917"/>
        <v>5.6796668915132389E-7</v>
      </c>
      <c r="R5828" s="24">
        <v>9876217</v>
      </c>
      <c r="S5828" s="24">
        <v>9876200</v>
      </c>
      <c r="T5828" s="24">
        <f t="shared" si="918"/>
        <v>17</v>
      </c>
      <c r="U5828" s="23">
        <f t="shared" si="919"/>
        <v>1.7213098155160892E-4</v>
      </c>
    </row>
    <row r="5829" spans="1:21" x14ac:dyDescent="0.3">
      <c r="A5829" s="21">
        <v>44174</v>
      </c>
      <c r="B5829" s="22">
        <v>106.01</v>
      </c>
      <c r="C5829" s="22">
        <v>106.01000209999999</v>
      </c>
      <c r="D5829" s="22">
        <f t="shared" si="910"/>
        <v>-2.0999999890136678E-6</v>
      </c>
      <c r="E5829" s="23">
        <f t="shared" si="911"/>
        <v>1.9809451442447127E-6</v>
      </c>
      <c r="F5829" s="22">
        <v>106.6</v>
      </c>
      <c r="G5829" s="22">
        <v>106.5999985</v>
      </c>
      <c r="H5829" s="22">
        <f t="shared" si="912"/>
        <v>1.4999999962128641E-6</v>
      </c>
      <c r="I5829" s="23">
        <f t="shared" si="913"/>
        <v>1.4071294721574166E-6</v>
      </c>
      <c r="J5829" s="22">
        <v>103.51</v>
      </c>
      <c r="K5829" s="22">
        <v>103.51000209999999</v>
      </c>
      <c r="L5829" s="22">
        <f t="shared" si="914"/>
        <v>-2.0999999890136678E-6</v>
      </c>
      <c r="M5829" s="23">
        <f t="shared" si="915"/>
        <v>2.028789437164612E-6</v>
      </c>
      <c r="N5829" s="22">
        <v>104.42</v>
      </c>
      <c r="O5829" s="22">
        <v>104.41999819999999</v>
      </c>
      <c r="P5829" s="22">
        <f t="shared" si="916"/>
        <v>1.8000000068241206E-6</v>
      </c>
      <c r="Q5829" s="23">
        <f t="shared" si="917"/>
        <v>1.7238077359247846E-6</v>
      </c>
      <c r="R5829" s="24">
        <v>8204104</v>
      </c>
      <c r="S5829" s="24">
        <v>8204100</v>
      </c>
      <c r="T5829" s="24">
        <f t="shared" si="918"/>
        <v>4</v>
      </c>
      <c r="U5829" s="23">
        <f t="shared" si="919"/>
        <v>4.8756109750003043E-5</v>
      </c>
    </row>
    <row r="5830" spans="1:21" x14ac:dyDescent="0.3">
      <c r="A5830" s="21">
        <v>44175</v>
      </c>
      <c r="B5830" s="22">
        <v>103</v>
      </c>
      <c r="C5830" s="22">
        <v>103</v>
      </c>
      <c r="D5830" s="22">
        <f t="shared" si="910"/>
        <v>0</v>
      </c>
      <c r="E5830" s="23">
        <f t="shared" si="911"/>
        <v>0</v>
      </c>
      <c r="F5830" s="22">
        <v>105.11</v>
      </c>
      <c r="G5830" s="22">
        <v>105.11000060000001</v>
      </c>
      <c r="H5830" s="22">
        <f t="shared" si="912"/>
        <v>-6.0000000701165845E-7</v>
      </c>
      <c r="I5830" s="23">
        <f t="shared" si="913"/>
        <v>5.7083056187486921E-7</v>
      </c>
      <c r="J5830" s="22">
        <v>102.2</v>
      </c>
      <c r="K5830" s="22">
        <v>102.1999969</v>
      </c>
      <c r="L5830" s="22">
        <f t="shared" si="914"/>
        <v>3.1000000006997652E-6</v>
      </c>
      <c r="M5830" s="23">
        <f t="shared" si="915"/>
        <v>3.0332681944531108E-6</v>
      </c>
      <c r="N5830" s="22">
        <v>104.23</v>
      </c>
      <c r="O5830" s="22">
        <v>104.2300034</v>
      </c>
      <c r="P5830" s="22">
        <f t="shared" si="916"/>
        <v>-3.3999999971001671E-6</v>
      </c>
      <c r="Q5830" s="23">
        <f t="shared" si="917"/>
        <v>3.2620165846604653E-6</v>
      </c>
      <c r="R5830" s="24">
        <v>7135041</v>
      </c>
      <c r="S5830" s="24">
        <v>7135000</v>
      </c>
      <c r="T5830" s="24">
        <f t="shared" si="918"/>
        <v>41</v>
      </c>
      <c r="U5830" s="23">
        <f t="shared" si="919"/>
        <v>5.7463209530483536E-4</v>
      </c>
    </row>
    <row r="5831" spans="1:21" x14ac:dyDescent="0.3">
      <c r="A5831" s="21">
        <v>44176</v>
      </c>
      <c r="B5831" s="22">
        <v>104.01</v>
      </c>
      <c r="C5831" s="22">
        <v>104.01000209999999</v>
      </c>
      <c r="D5831" s="22">
        <f t="shared" si="910"/>
        <v>-2.0999999890136678E-6</v>
      </c>
      <c r="E5831" s="23">
        <f t="shared" si="911"/>
        <v>2.0190365797653107E-6</v>
      </c>
      <c r="F5831" s="22">
        <v>105.12</v>
      </c>
      <c r="G5831" s="22">
        <v>105.1200027</v>
      </c>
      <c r="H5831" s="22">
        <f t="shared" si="912"/>
        <v>-2.6999999960253263E-6</v>
      </c>
      <c r="I5831" s="23">
        <f t="shared" si="913"/>
        <v>2.5684930809322804E-6</v>
      </c>
      <c r="J5831" s="22">
        <v>103.22</v>
      </c>
      <c r="K5831" s="22">
        <v>103.2200012</v>
      </c>
      <c r="L5831" s="22">
        <f t="shared" si="914"/>
        <v>-1.1999999998124622E-6</v>
      </c>
      <c r="M5831" s="23">
        <f t="shared" si="915"/>
        <v>1.1625653806061593E-6</v>
      </c>
      <c r="N5831" s="22">
        <v>104.03</v>
      </c>
      <c r="O5831" s="22">
        <v>104.0299988</v>
      </c>
      <c r="P5831" s="22">
        <f t="shared" si="916"/>
        <v>1.1999999998124622E-6</v>
      </c>
      <c r="Q5831" s="23">
        <f t="shared" si="917"/>
        <v>1.1535134227190457E-6</v>
      </c>
      <c r="R5831" s="24">
        <v>7492587</v>
      </c>
      <c r="S5831" s="24">
        <v>7492600</v>
      </c>
      <c r="T5831" s="24">
        <f t="shared" si="918"/>
        <v>-13</v>
      </c>
      <c r="U5831" s="23">
        <f t="shared" si="919"/>
        <v>1.7350452446413794E-4</v>
      </c>
    </row>
    <row r="5832" spans="1:21" x14ac:dyDescent="0.3">
      <c r="A5832" s="21">
        <v>44179</v>
      </c>
      <c r="B5832" s="22">
        <v>103.77</v>
      </c>
      <c r="C5832" s="22">
        <v>103.7699966</v>
      </c>
      <c r="D5832" s="22">
        <f t="shared" si="910"/>
        <v>3.3999999971001671E-6</v>
      </c>
      <c r="E5832" s="23">
        <f t="shared" si="911"/>
        <v>3.2764769283033463E-6</v>
      </c>
      <c r="F5832" s="22">
        <v>104.9</v>
      </c>
      <c r="G5832" s="22">
        <v>104.9000015</v>
      </c>
      <c r="H5832" s="22">
        <f t="shared" si="912"/>
        <v>-1.4999999962128641E-6</v>
      </c>
      <c r="I5832" s="23">
        <f t="shared" si="913"/>
        <v>1.4299332457234179E-6</v>
      </c>
      <c r="J5832" s="22">
        <v>103.5</v>
      </c>
      <c r="K5832" s="22">
        <v>103.5</v>
      </c>
      <c r="L5832" s="22">
        <f t="shared" si="914"/>
        <v>0</v>
      </c>
      <c r="M5832" s="23">
        <f t="shared" si="915"/>
        <v>0</v>
      </c>
      <c r="N5832" s="22">
        <v>103.56</v>
      </c>
      <c r="O5832" s="22">
        <v>103.5599976</v>
      </c>
      <c r="P5832" s="22">
        <f t="shared" si="916"/>
        <v>2.3999999996249244E-6</v>
      </c>
      <c r="Q5832" s="23">
        <f t="shared" si="917"/>
        <v>2.3174971564743686E-6</v>
      </c>
      <c r="R5832" s="24">
        <v>5878013</v>
      </c>
      <c r="S5832" s="24">
        <v>5878000</v>
      </c>
      <c r="T5832" s="24">
        <f t="shared" si="918"/>
        <v>13</v>
      </c>
      <c r="U5832" s="23">
        <f t="shared" si="919"/>
        <v>2.211636611092208E-4</v>
      </c>
    </row>
    <row r="5833" spans="1:21" x14ac:dyDescent="0.3">
      <c r="A5833" s="21">
        <v>44180</v>
      </c>
      <c r="B5833" s="22">
        <v>105.68</v>
      </c>
      <c r="C5833" s="22">
        <v>105.6800003</v>
      </c>
      <c r="D5833" s="22">
        <f t="shared" si="910"/>
        <v>-2.9999999640040187E-7</v>
      </c>
      <c r="E5833" s="23">
        <f t="shared" si="911"/>
        <v>2.8387584741556992E-7</v>
      </c>
      <c r="F5833" s="22">
        <v>106.38</v>
      </c>
      <c r="G5833" s="22">
        <v>106.3799973</v>
      </c>
      <c r="H5833" s="22">
        <f t="shared" si="912"/>
        <v>2.6999999960253263E-6</v>
      </c>
      <c r="I5833" s="23">
        <f t="shared" si="913"/>
        <v>2.5380711266715984E-6</v>
      </c>
      <c r="J5833" s="22">
        <v>104.42</v>
      </c>
      <c r="K5833" s="22">
        <v>104.41999819999999</v>
      </c>
      <c r="L5833" s="22">
        <f t="shared" si="914"/>
        <v>1.8000000068241206E-6</v>
      </c>
      <c r="M5833" s="23">
        <f t="shared" si="915"/>
        <v>1.7238077359247846E-6</v>
      </c>
      <c r="N5833" s="22">
        <v>105.09</v>
      </c>
      <c r="O5833" s="22">
        <v>105.0899963</v>
      </c>
      <c r="P5833" s="22">
        <f t="shared" si="916"/>
        <v>3.7000000077114237E-6</v>
      </c>
      <c r="Q5833" s="23">
        <f t="shared" si="917"/>
        <v>3.5207918336480363E-6</v>
      </c>
      <c r="R5833" s="24">
        <v>7403995</v>
      </c>
      <c r="S5833" s="24">
        <v>7399900</v>
      </c>
      <c r="T5833" s="24">
        <f t="shared" si="918"/>
        <v>4095</v>
      </c>
      <c r="U5833" s="23">
        <f t="shared" si="919"/>
        <v>5.5338585656562932E-2</v>
      </c>
    </row>
    <row r="5834" spans="1:21" x14ac:dyDescent="0.3">
      <c r="A5834" s="21">
        <v>44181</v>
      </c>
      <c r="B5834" s="22">
        <v>105.65</v>
      </c>
      <c r="C5834" s="22">
        <v>105.6500015</v>
      </c>
      <c r="D5834" s="22">
        <f t="shared" si="910"/>
        <v>-1.4999999962128641E-6</v>
      </c>
      <c r="E5834" s="23">
        <f t="shared" si="911"/>
        <v>1.4197822763049029E-6</v>
      </c>
      <c r="F5834" s="22">
        <v>105.67</v>
      </c>
      <c r="G5834" s="22">
        <v>105.66999819999999</v>
      </c>
      <c r="H5834" s="22">
        <f t="shared" si="912"/>
        <v>1.8000000068241206E-6</v>
      </c>
      <c r="I5834" s="23">
        <f t="shared" si="913"/>
        <v>1.7034163314901245E-6</v>
      </c>
      <c r="J5834" s="22">
        <v>103.96</v>
      </c>
      <c r="K5834" s="22">
        <v>103.9599991</v>
      </c>
      <c r="L5834" s="22">
        <f t="shared" si="914"/>
        <v>8.9999998920120561E-7</v>
      </c>
      <c r="M5834" s="23">
        <f t="shared" si="915"/>
        <v>8.6571758079325108E-7</v>
      </c>
      <c r="N5834" s="22">
        <v>105.2</v>
      </c>
      <c r="O5834" s="22">
        <v>105.1999969</v>
      </c>
      <c r="P5834" s="22">
        <f t="shared" si="916"/>
        <v>3.1000000006997652E-6</v>
      </c>
      <c r="Q5834" s="23">
        <f t="shared" si="917"/>
        <v>2.9467681483361005E-6</v>
      </c>
      <c r="R5834" s="24">
        <v>5986854</v>
      </c>
      <c r="S5834" s="24">
        <v>5986900</v>
      </c>
      <c r="T5834" s="24">
        <f t="shared" si="918"/>
        <v>-46</v>
      </c>
      <c r="U5834" s="23">
        <f t="shared" si="919"/>
        <v>7.6834421820975789E-4</v>
      </c>
    </row>
    <row r="5835" spans="1:21" x14ac:dyDescent="0.3">
      <c r="A5835" s="21">
        <v>44182</v>
      </c>
      <c r="B5835" s="22">
        <v>104.9</v>
      </c>
      <c r="C5835" s="22">
        <v>104.9000015</v>
      </c>
      <c r="D5835" s="22">
        <f t="shared" si="910"/>
        <v>-1.4999999962128641E-6</v>
      </c>
      <c r="E5835" s="23">
        <f t="shared" si="911"/>
        <v>1.4299332457234179E-6</v>
      </c>
      <c r="F5835" s="22">
        <v>105.32</v>
      </c>
      <c r="G5835" s="22">
        <v>105.3199997</v>
      </c>
      <c r="H5835" s="22">
        <f t="shared" si="912"/>
        <v>2.9999999640040187E-7</v>
      </c>
      <c r="I5835" s="23">
        <f t="shared" si="913"/>
        <v>2.8484618045474782E-7</v>
      </c>
      <c r="J5835" s="22">
        <v>103.85</v>
      </c>
      <c r="K5835" s="22">
        <v>103.8499985</v>
      </c>
      <c r="L5835" s="22">
        <f t="shared" si="914"/>
        <v>1.4999999962128641E-6</v>
      </c>
      <c r="M5835" s="23">
        <f t="shared" si="915"/>
        <v>1.4443909656993054E-6</v>
      </c>
      <c r="N5835" s="22">
        <v>103.9</v>
      </c>
      <c r="O5835" s="22">
        <v>103.9000015</v>
      </c>
      <c r="P5835" s="22">
        <f t="shared" si="916"/>
        <v>-1.4999999962128641E-6</v>
      </c>
      <c r="Q5835" s="23">
        <f t="shared" si="917"/>
        <v>1.4436958369176386E-6</v>
      </c>
      <c r="R5835" s="24">
        <v>7779301</v>
      </c>
      <c r="S5835" s="24">
        <v>7779300</v>
      </c>
      <c r="T5835" s="24">
        <f t="shared" si="918"/>
        <v>1</v>
      </c>
      <c r="U5835" s="23">
        <f t="shared" si="919"/>
        <v>1.2854627022996929E-5</v>
      </c>
    </row>
    <row r="5836" spans="1:21" x14ac:dyDescent="0.3">
      <c r="A5836" s="21">
        <v>44183</v>
      </c>
      <c r="B5836" s="22">
        <v>104</v>
      </c>
      <c r="C5836" s="22">
        <v>104</v>
      </c>
      <c r="D5836" s="22">
        <f t="shared" si="910"/>
        <v>0</v>
      </c>
      <c r="E5836" s="23">
        <f t="shared" si="911"/>
        <v>0</v>
      </c>
      <c r="F5836" s="22">
        <v>104.8</v>
      </c>
      <c r="G5836" s="22">
        <v>104.8000031</v>
      </c>
      <c r="H5836" s="22">
        <f t="shared" si="912"/>
        <v>-3.1000000006997652E-6</v>
      </c>
      <c r="I5836" s="23">
        <f t="shared" si="913"/>
        <v>2.958015180344747E-6</v>
      </c>
      <c r="J5836" s="22">
        <v>103.16</v>
      </c>
      <c r="K5836" s="22">
        <v>103.1600037</v>
      </c>
      <c r="L5836" s="22">
        <f t="shared" si="914"/>
        <v>-3.7000000077114237E-6</v>
      </c>
      <c r="M5836" s="23">
        <f t="shared" si="915"/>
        <v>3.5866613755379532E-6</v>
      </c>
      <c r="N5836" s="22">
        <v>104.28</v>
      </c>
      <c r="O5836" s="22">
        <v>104.2799988</v>
      </c>
      <c r="P5836" s="22">
        <f t="shared" si="916"/>
        <v>1.1999999998124622E-6</v>
      </c>
      <c r="Q5836" s="23">
        <f t="shared" si="917"/>
        <v>1.1507479992533931E-6</v>
      </c>
      <c r="R5836" s="24">
        <v>7417039</v>
      </c>
      <c r="S5836" s="24">
        <v>7417000</v>
      </c>
      <c r="T5836" s="24">
        <f t="shared" si="918"/>
        <v>39</v>
      </c>
      <c r="U5836" s="23">
        <f t="shared" si="919"/>
        <v>5.2581906431171629E-4</v>
      </c>
    </row>
    <row r="5837" spans="1:21" x14ac:dyDescent="0.3">
      <c r="A5837" s="21">
        <v>44186</v>
      </c>
      <c r="B5837" s="22">
        <v>103.56</v>
      </c>
      <c r="C5837" s="22">
        <v>103.5599976</v>
      </c>
      <c r="D5837" s="22">
        <f t="shared" si="910"/>
        <v>2.3999999996249244E-6</v>
      </c>
      <c r="E5837" s="23">
        <f t="shared" si="911"/>
        <v>2.3174971564743686E-6</v>
      </c>
      <c r="F5837" s="22">
        <v>104.96</v>
      </c>
      <c r="G5837" s="22">
        <v>104.9599991</v>
      </c>
      <c r="H5837" s="22">
        <f t="shared" si="912"/>
        <v>8.9999998920120561E-7</v>
      </c>
      <c r="I5837" s="23">
        <f t="shared" si="913"/>
        <v>8.5746950925917597E-7</v>
      </c>
      <c r="J5837" s="22">
        <v>103.32</v>
      </c>
      <c r="K5837" s="22">
        <v>103.3199997</v>
      </c>
      <c r="L5837" s="22">
        <f t="shared" si="914"/>
        <v>2.9999999640040187E-7</v>
      </c>
      <c r="M5837" s="23">
        <f t="shared" si="915"/>
        <v>2.903600438167654E-7</v>
      </c>
      <c r="N5837" s="22">
        <v>104.83</v>
      </c>
      <c r="O5837" s="22">
        <v>104.83000180000001</v>
      </c>
      <c r="P5837" s="22">
        <f t="shared" si="916"/>
        <v>-1.8000000068241206E-6</v>
      </c>
      <c r="Q5837" s="23">
        <f t="shared" si="917"/>
        <v>1.7170657024868245E-6</v>
      </c>
      <c r="R5837" s="24">
        <v>6116373</v>
      </c>
      <c r="S5837" s="24">
        <v>6116400</v>
      </c>
      <c r="T5837" s="24">
        <f t="shared" si="918"/>
        <v>-27</v>
      </c>
      <c r="U5837" s="23">
        <f t="shared" si="919"/>
        <v>4.4143613890523841E-4</v>
      </c>
    </row>
    <row r="5838" spans="1:21" x14ac:dyDescent="0.3">
      <c r="A5838" s="21">
        <v>44187</v>
      </c>
      <c r="B5838" s="22">
        <v>105.07</v>
      </c>
      <c r="C5838" s="22">
        <v>105.0699997</v>
      </c>
      <c r="D5838" s="22">
        <f t="shared" si="910"/>
        <v>2.9999999640040187E-7</v>
      </c>
      <c r="E5838" s="23">
        <f t="shared" si="911"/>
        <v>2.8552393381267121E-7</v>
      </c>
      <c r="F5838" s="22">
        <v>105.22</v>
      </c>
      <c r="G5838" s="22">
        <v>105.2200012</v>
      </c>
      <c r="H5838" s="22">
        <f t="shared" si="912"/>
        <v>-1.1999999998124622E-6</v>
      </c>
      <c r="I5838" s="23">
        <f t="shared" si="913"/>
        <v>1.1404675785277052E-6</v>
      </c>
      <c r="J5838" s="22">
        <v>102.91</v>
      </c>
      <c r="K5838" s="22">
        <v>102.9100037</v>
      </c>
      <c r="L5838" s="22">
        <f t="shared" si="914"/>
        <v>-3.7000000077114237E-6</v>
      </c>
      <c r="M5838" s="23">
        <f t="shared" si="915"/>
        <v>3.5953744773905042E-6</v>
      </c>
      <c r="N5838" s="22">
        <v>103.94</v>
      </c>
      <c r="O5838" s="22">
        <v>103.9400024</v>
      </c>
      <c r="P5838" s="22">
        <f t="shared" si="916"/>
        <v>-2.3999999996249244E-6</v>
      </c>
      <c r="Q5838" s="23">
        <f t="shared" si="917"/>
        <v>2.3090243834984982E-6</v>
      </c>
      <c r="R5838" s="24">
        <v>5601057</v>
      </c>
      <c r="S5838" s="24">
        <v>5597100</v>
      </c>
      <c r="T5838" s="24">
        <f t="shared" si="918"/>
        <v>3957</v>
      </c>
      <c r="U5838" s="23">
        <f t="shared" si="919"/>
        <v>7.0697325400653904E-2</v>
      </c>
    </row>
    <row r="5839" spans="1:21" x14ac:dyDescent="0.3">
      <c r="A5839" s="21">
        <v>44188</v>
      </c>
      <c r="B5839" s="22">
        <v>104.67</v>
      </c>
      <c r="C5839" s="22">
        <v>104.66999819999999</v>
      </c>
      <c r="D5839" s="22">
        <f t="shared" si="910"/>
        <v>1.8000000068241206E-6</v>
      </c>
      <c r="E5839" s="23">
        <f t="shared" si="911"/>
        <v>1.7196904918109768E-6</v>
      </c>
      <c r="F5839" s="22">
        <v>104.87</v>
      </c>
      <c r="G5839" s="22">
        <v>104.8700027</v>
      </c>
      <c r="H5839" s="22">
        <f t="shared" si="912"/>
        <v>-2.6999999960253263E-6</v>
      </c>
      <c r="I5839" s="23">
        <f t="shared" si="913"/>
        <v>2.5746161213985801E-6</v>
      </c>
      <c r="J5839" s="22">
        <v>103.6</v>
      </c>
      <c r="K5839" s="22">
        <v>103.5999985</v>
      </c>
      <c r="L5839" s="22">
        <f t="shared" si="914"/>
        <v>1.4999999962128641E-6</v>
      </c>
      <c r="M5839" s="23">
        <f t="shared" si="915"/>
        <v>1.4478764651843737E-6</v>
      </c>
      <c r="N5839" s="22">
        <v>103.76</v>
      </c>
      <c r="O5839" s="22">
        <v>103.76000209999999</v>
      </c>
      <c r="P5839" s="22">
        <f t="shared" si="916"/>
        <v>-2.0999999890136678E-6</v>
      </c>
      <c r="Q5839" s="23">
        <f t="shared" si="917"/>
        <v>2.0239012591670601E-6</v>
      </c>
      <c r="R5839" s="24">
        <v>3320779</v>
      </c>
      <c r="S5839" s="24">
        <v>3320800</v>
      </c>
      <c r="T5839" s="24">
        <f t="shared" si="918"/>
        <v>-21</v>
      </c>
      <c r="U5839" s="23">
        <f t="shared" si="919"/>
        <v>6.3237774030354139E-4</v>
      </c>
    </row>
    <row r="5840" spans="1:21" x14ac:dyDescent="0.3">
      <c r="A5840" s="21">
        <v>44189</v>
      </c>
      <c r="B5840" s="22">
        <v>104.76</v>
      </c>
      <c r="C5840" s="22">
        <v>104.76000209999999</v>
      </c>
      <c r="D5840" s="22">
        <f t="shared" si="910"/>
        <v>-2.0999999890136678E-6</v>
      </c>
      <c r="E5840" s="23">
        <f t="shared" si="911"/>
        <v>2.0045818508184891E-6</v>
      </c>
      <c r="F5840" s="22">
        <v>106.34</v>
      </c>
      <c r="G5840" s="22">
        <v>106.3399963</v>
      </c>
      <c r="H5840" s="22">
        <f t="shared" si="912"/>
        <v>3.7000000077114237E-6</v>
      </c>
      <c r="I5840" s="23">
        <f t="shared" si="913"/>
        <v>3.4794058082089884E-6</v>
      </c>
      <c r="J5840" s="22">
        <v>104.67</v>
      </c>
      <c r="K5840" s="22">
        <v>104.66999819999999</v>
      </c>
      <c r="L5840" s="22">
        <f t="shared" si="914"/>
        <v>1.8000000068241206E-6</v>
      </c>
      <c r="M5840" s="23">
        <f t="shared" si="915"/>
        <v>1.7196904918109768E-6</v>
      </c>
      <c r="N5840" s="22">
        <v>105.97</v>
      </c>
      <c r="O5840" s="22">
        <v>105.9700012</v>
      </c>
      <c r="P5840" s="22">
        <f t="shared" si="916"/>
        <v>-1.1999999998124622E-6</v>
      </c>
      <c r="Q5840" s="23">
        <f t="shared" si="917"/>
        <v>1.1323959481208935E-6</v>
      </c>
      <c r="R5840" s="24">
        <v>3172110</v>
      </c>
      <c r="S5840" s="24">
        <v>3172100</v>
      </c>
      <c r="T5840" s="24">
        <f t="shared" si="918"/>
        <v>10</v>
      </c>
      <c r="U5840" s="23">
        <f t="shared" si="919"/>
        <v>3.1524857350020491E-4</v>
      </c>
    </row>
    <row r="5841" spans="1:21" x14ac:dyDescent="0.3">
      <c r="A5841" s="21">
        <v>44193</v>
      </c>
      <c r="B5841" s="22">
        <v>107.6</v>
      </c>
      <c r="C5841" s="22">
        <v>107.5999985</v>
      </c>
      <c r="D5841" s="22">
        <f t="shared" si="910"/>
        <v>1.4999999962128641E-6</v>
      </c>
      <c r="E5841" s="23">
        <f t="shared" si="911"/>
        <v>1.3940520605238336E-6</v>
      </c>
      <c r="F5841" s="22">
        <v>108.17</v>
      </c>
      <c r="G5841" s="22">
        <v>108.16999819999999</v>
      </c>
      <c r="H5841" s="22">
        <f t="shared" si="912"/>
        <v>1.8000000068241206E-6</v>
      </c>
      <c r="I5841" s="23">
        <f t="shared" si="913"/>
        <v>1.6640473669011494E-6</v>
      </c>
      <c r="J5841" s="22">
        <v>105.95</v>
      </c>
      <c r="K5841" s="22">
        <v>105.9499969</v>
      </c>
      <c r="L5841" s="22">
        <f t="shared" si="914"/>
        <v>3.1000000006997652E-6</v>
      </c>
      <c r="M5841" s="23">
        <f t="shared" si="915"/>
        <v>2.9259085336507125E-6</v>
      </c>
      <c r="N5841" s="22">
        <v>106.15</v>
      </c>
      <c r="O5841" s="22">
        <v>106.1500015</v>
      </c>
      <c r="P5841" s="22">
        <f t="shared" si="916"/>
        <v>-1.4999999962128641E-6</v>
      </c>
      <c r="Q5841" s="23">
        <f t="shared" si="917"/>
        <v>1.4130946538072955E-6</v>
      </c>
      <c r="R5841" s="24">
        <v>5157016</v>
      </c>
      <c r="S5841" s="24">
        <v>5157000</v>
      </c>
      <c r="T5841" s="24">
        <f t="shared" si="918"/>
        <v>16</v>
      </c>
      <c r="U5841" s="23">
        <f t="shared" si="919"/>
        <v>3.1025790188093851E-4</v>
      </c>
    </row>
    <row r="5842" spans="1:21" x14ac:dyDescent="0.3">
      <c r="A5842" s="21">
        <v>44194</v>
      </c>
      <c r="B5842" s="22">
        <v>107</v>
      </c>
      <c r="C5842" s="22">
        <v>107</v>
      </c>
      <c r="D5842" s="22">
        <f t="shared" si="910"/>
        <v>0</v>
      </c>
      <c r="E5842" s="23">
        <f t="shared" si="911"/>
        <v>0</v>
      </c>
      <c r="F5842" s="22">
        <v>107.15</v>
      </c>
      <c r="G5842" s="22">
        <v>107.1500015</v>
      </c>
      <c r="H5842" s="22">
        <f t="shared" si="912"/>
        <v>-1.4999999962128641E-6</v>
      </c>
      <c r="I5842" s="23">
        <f t="shared" si="913"/>
        <v>1.399906649756663E-6</v>
      </c>
      <c r="J5842" s="22">
        <v>105.22</v>
      </c>
      <c r="K5842" s="22">
        <v>105.2200012</v>
      </c>
      <c r="L5842" s="22">
        <f t="shared" si="914"/>
        <v>-1.1999999998124622E-6</v>
      </c>
      <c r="M5842" s="23">
        <f t="shared" si="915"/>
        <v>1.1404675785277052E-6</v>
      </c>
      <c r="N5842" s="22">
        <v>105.56</v>
      </c>
      <c r="O5842" s="22">
        <v>105.5599976</v>
      </c>
      <c r="P5842" s="22">
        <f t="shared" si="916"/>
        <v>2.3999999996249244E-6</v>
      </c>
      <c r="Q5842" s="23">
        <f t="shared" si="917"/>
        <v>2.2735885318217593E-6</v>
      </c>
      <c r="R5842" s="24">
        <v>4602400</v>
      </c>
      <c r="S5842" s="24">
        <v>4602400</v>
      </c>
      <c r="T5842" s="24">
        <f t="shared" si="918"/>
        <v>0</v>
      </c>
      <c r="U5842" s="23">
        <f t="shared" si="919"/>
        <v>0</v>
      </c>
    </row>
    <row r="5843" spans="1:21" x14ac:dyDescent="0.3">
      <c r="A5843" s="21">
        <v>44195</v>
      </c>
      <c r="B5843" s="22">
        <v>107.7</v>
      </c>
      <c r="C5843" s="22">
        <v>107.6999969</v>
      </c>
      <c r="D5843" s="22">
        <f t="shared" si="910"/>
        <v>3.1000000006997652E-6</v>
      </c>
      <c r="E5843" s="23">
        <f t="shared" si="911"/>
        <v>2.8783659145117071E-6</v>
      </c>
      <c r="F5843" s="22">
        <v>109.7</v>
      </c>
      <c r="G5843" s="22">
        <v>109.6999969</v>
      </c>
      <c r="H5843" s="22">
        <f t="shared" si="912"/>
        <v>3.1000000006997652E-6</v>
      </c>
      <c r="I5843" s="23">
        <f t="shared" si="913"/>
        <v>2.825888868096919E-6</v>
      </c>
      <c r="J5843" s="22">
        <v>107.4</v>
      </c>
      <c r="K5843" s="22">
        <v>107.4000015</v>
      </c>
      <c r="L5843" s="22">
        <f t="shared" si="914"/>
        <v>-1.4999999962128641E-6</v>
      </c>
      <c r="M5843" s="23">
        <f t="shared" si="915"/>
        <v>1.3966480216602829E-6</v>
      </c>
      <c r="N5843" s="22">
        <v>108.9</v>
      </c>
      <c r="O5843" s="22">
        <v>108.9000015</v>
      </c>
      <c r="P5843" s="22">
        <f t="shared" si="916"/>
        <v>-1.4999999962128641E-6</v>
      </c>
      <c r="Q5843" s="23">
        <f t="shared" si="917"/>
        <v>1.3774104458693364E-6</v>
      </c>
      <c r="R5843" s="24">
        <v>9571771</v>
      </c>
      <c r="S5843" s="24">
        <v>9571800</v>
      </c>
      <c r="T5843" s="24">
        <f t="shared" si="918"/>
        <v>-29</v>
      </c>
      <c r="U5843" s="23">
        <f t="shared" si="919"/>
        <v>3.0297331745335256E-4</v>
      </c>
    </row>
    <row r="5844" spans="1:21" x14ac:dyDescent="0.3">
      <c r="A5844" s="21">
        <v>44196</v>
      </c>
      <c r="B5844" s="22">
        <v>109.66</v>
      </c>
      <c r="C5844" s="22">
        <v>109.6600037</v>
      </c>
      <c r="D5844" s="22">
        <f t="shared" si="910"/>
        <v>-3.7000000077114237E-6</v>
      </c>
      <c r="E5844" s="23">
        <f t="shared" si="911"/>
        <v>3.3740651859119202E-6</v>
      </c>
      <c r="F5844" s="22">
        <v>109.67</v>
      </c>
      <c r="G5844" s="22">
        <v>109.66999819999999</v>
      </c>
      <c r="H5844" s="22">
        <f t="shared" si="912"/>
        <v>1.8000000068241206E-6</v>
      </c>
      <c r="I5844" s="23">
        <f t="shared" si="913"/>
        <v>1.6412875320208774E-6</v>
      </c>
      <c r="J5844" s="22">
        <v>108.44</v>
      </c>
      <c r="K5844" s="22">
        <v>108.4400024</v>
      </c>
      <c r="L5844" s="22">
        <f t="shared" si="914"/>
        <v>-2.3999999996249244E-6</v>
      </c>
      <c r="M5844" s="23">
        <f t="shared" si="915"/>
        <v>2.2132054099114666E-6</v>
      </c>
      <c r="N5844" s="22">
        <v>109.04</v>
      </c>
      <c r="O5844" s="22">
        <v>109.0400009</v>
      </c>
      <c r="P5844" s="22">
        <f t="shared" si="916"/>
        <v>-8.9999998920120561E-7</v>
      </c>
      <c r="Q5844" s="23">
        <f t="shared" si="917"/>
        <v>8.2538516303442706E-7</v>
      </c>
      <c r="R5844" s="24">
        <v>4909503</v>
      </c>
      <c r="S5844" s="24">
        <v>4909500</v>
      </c>
      <c r="T5844" s="24">
        <f t="shared" si="918"/>
        <v>3</v>
      </c>
      <c r="U5844" s="23">
        <f t="shared" si="919"/>
        <v>6.1106018942865879E-5</v>
      </c>
    </row>
    <row r="5845" spans="1:21" x14ac:dyDescent="0.3">
      <c r="A5845" s="21">
        <v>44200</v>
      </c>
      <c r="B5845" s="22">
        <v>111.47</v>
      </c>
      <c r="C5845" s="22">
        <v>111.4700012</v>
      </c>
      <c r="D5845" s="22">
        <f t="shared" si="910"/>
        <v>-1.1999999998124622E-6</v>
      </c>
      <c r="E5845" s="23">
        <f t="shared" si="911"/>
        <v>1.0765228194977916E-6</v>
      </c>
      <c r="F5845" s="22">
        <v>114.1</v>
      </c>
      <c r="G5845" s="22">
        <v>114.0999985</v>
      </c>
      <c r="H5845" s="22">
        <f t="shared" si="912"/>
        <v>1.4999999962128641E-6</v>
      </c>
      <c r="I5845" s="23">
        <f t="shared" si="913"/>
        <v>1.3146362979249855E-6</v>
      </c>
      <c r="J5845" s="22">
        <v>110.45</v>
      </c>
      <c r="K5845" s="22">
        <v>110.4499969</v>
      </c>
      <c r="L5845" s="22">
        <f t="shared" si="914"/>
        <v>3.1000000006997652E-6</v>
      </c>
      <c r="M5845" s="23">
        <f t="shared" si="915"/>
        <v>2.806699943601144E-6</v>
      </c>
      <c r="N5845" s="22">
        <v>111.7</v>
      </c>
      <c r="O5845" s="22">
        <v>111.6999969</v>
      </c>
      <c r="P5845" s="22">
        <f t="shared" si="916"/>
        <v>3.1000000006997652E-6</v>
      </c>
      <c r="Q5845" s="23">
        <f t="shared" si="917"/>
        <v>2.7752910355718778E-6</v>
      </c>
      <c r="R5845" s="24">
        <v>11262137</v>
      </c>
      <c r="S5845" s="24">
        <v>11262100</v>
      </c>
      <c r="T5845" s="24">
        <f t="shared" si="918"/>
        <v>37</v>
      </c>
      <c r="U5845" s="23">
        <f t="shared" si="919"/>
        <v>3.2853553067367544E-4</v>
      </c>
    </row>
    <row r="5846" spans="1:21" x14ac:dyDescent="0.3">
      <c r="A5846" s="21">
        <v>44201</v>
      </c>
      <c r="B5846" s="22">
        <v>112.41</v>
      </c>
      <c r="C5846" s="22">
        <v>112.4100037</v>
      </c>
      <c r="D5846" s="22">
        <f t="shared" si="910"/>
        <v>-3.7000000077114237E-6</v>
      </c>
      <c r="E5846" s="23">
        <f t="shared" si="911"/>
        <v>3.2915220050930608E-6</v>
      </c>
      <c r="F5846" s="22">
        <v>114.95</v>
      </c>
      <c r="G5846" s="22">
        <v>114.9499969</v>
      </c>
      <c r="H5846" s="22">
        <f t="shared" si="912"/>
        <v>3.1000000006997652E-6</v>
      </c>
      <c r="I5846" s="23">
        <f t="shared" si="913"/>
        <v>2.6968247797314773E-6</v>
      </c>
      <c r="J5846" s="22">
        <v>112.01</v>
      </c>
      <c r="K5846" s="22">
        <v>112.01000209999999</v>
      </c>
      <c r="L5846" s="22">
        <f t="shared" si="914"/>
        <v>-2.0999999890136678E-6</v>
      </c>
      <c r="M5846" s="23">
        <f t="shared" si="915"/>
        <v>1.8748325592734437E-6</v>
      </c>
      <c r="N5846" s="22">
        <v>112.77</v>
      </c>
      <c r="O5846" s="22">
        <v>112.7699966</v>
      </c>
      <c r="P5846" s="22">
        <f t="shared" si="916"/>
        <v>3.3999999971001671E-6</v>
      </c>
      <c r="Q5846" s="23">
        <f t="shared" si="917"/>
        <v>3.0149863435396854E-6</v>
      </c>
      <c r="R5846" s="24">
        <v>10583572</v>
      </c>
      <c r="S5846" s="24">
        <v>10583600</v>
      </c>
      <c r="T5846" s="24">
        <f t="shared" si="918"/>
        <v>-28</v>
      </c>
      <c r="U5846" s="23">
        <f t="shared" si="919"/>
        <v>2.6456026304849011E-4</v>
      </c>
    </row>
    <row r="5847" spans="1:21" x14ac:dyDescent="0.3">
      <c r="A5847" s="21">
        <v>44202</v>
      </c>
      <c r="B5847" s="22">
        <v>113.85</v>
      </c>
      <c r="C5847" s="22">
        <v>113.8499985</v>
      </c>
      <c r="D5847" s="22">
        <f t="shared" si="910"/>
        <v>1.4999999962128641E-6</v>
      </c>
      <c r="E5847" s="23">
        <f t="shared" si="911"/>
        <v>1.3175230706857356E-6</v>
      </c>
      <c r="F5847" s="22">
        <v>116.39</v>
      </c>
      <c r="G5847" s="22">
        <v>116.38999939999999</v>
      </c>
      <c r="H5847" s="22">
        <f t="shared" si="912"/>
        <v>6.0000000701165845E-7</v>
      </c>
      <c r="I5847" s="23">
        <f t="shared" si="913"/>
        <v>5.1550821385403189E-7</v>
      </c>
      <c r="J5847" s="22">
        <v>112.55</v>
      </c>
      <c r="K5847" s="22">
        <v>112.5500031</v>
      </c>
      <c r="L5847" s="22">
        <f t="shared" si="914"/>
        <v>-3.1000000006997652E-6</v>
      </c>
      <c r="M5847" s="23">
        <f t="shared" si="915"/>
        <v>2.7543313330213186E-6</v>
      </c>
      <c r="N5847" s="22">
        <v>115.61</v>
      </c>
      <c r="O5847" s="22">
        <v>115.61000060000001</v>
      </c>
      <c r="P5847" s="22">
        <f t="shared" si="916"/>
        <v>-6.0000000701165845E-7</v>
      </c>
      <c r="Q5847" s="23">
        <f t="shared" si="917"/>
        <v>5.1898625023591458E-7</v>
      </c>
      <c r="R5847" s="24">
        <v>10609283</v>
      </c>
      <c r="S5847" s="24">
        <v>10609300</v>
      </c>
      <c r="T5847" s="24">
        <f t="shared" si="918"/>
        <v>-17</v>
      </c>
      <c r="U5847" s="23">
        <f t="shared" si="919"/>
        <v>1.6023677339692532E-4</v>
      </c>
    </row>
    <row r="5848" spans="1:21" x14ac:dyDescent="0.3">
      <c r="A5848" s="21">
        <v>44203</v>
      </c>
      <c r="B5848" s="22">
        <v>119.34</v>
      </c>
      <c r="C5848" s="22">
        <v>119.3399963</v>
      </c>
      <c r="D5848" s="22">
        <f t="shared" si="910"/>
        <v>3.7000000077114237E-6</v>
      </c>
      <c r="E5848" s="23">
        <f t="shared" si="911"/>
        <v>3.1003855559122585E-6</v>
      </c>
      <c r="F5848" s="22">
        <v>122.94</v>
      </c>
      <c r="G5848" s="22">
        <v>122.9400024</v>
      </c>
      <c r="H5848" s="22">
        <f t="shared" si="912"/>
        <v>-2.3999999996249244E-6</v>
      </c>
      <c r="I5848" s="23">
        <f t="shared" si="913"/>
        <v>1.9521717527027838E-6</v>
      </c>
      <c r="J5848" s="22">
        <v>117.59</v>
      </c>
      <c r="K5848" s="22">
        <v>117.5899963</v>
      </c>
      <c r="L5848" s="22">
        <f t="shared" si="914"/>
        <v>3.7000000077114237E-6</v>
      </c>
      <c r="M5848" s="23">
        <f t="shared" si="915"/>
        <v>3.146526170705751E-6</v>
      </c>
      <c r="N5848" s="22">
        <v>121.43</v>
      </c>
      <c r="O5848" s="22">
        <v>121.4300003</v>
      </c>
      <c r="P5848" s="22">
        <f t="shared" si="916"/>
        <v>-2.9999999640040187E-7</v>
      </c>
      <c r="Q5848" s="23">
        <f t="shared" si="917"/>
        <v>2.4705591341450557E-7</v>
      </c>
      <c r="R5848" s="24">
        <v>13556089</v>
      </c>
      <c r="S5848" s="24">
        <v>13556100</v>
      </c>
      <c r="T5848" s="24">
        <f t="shared" si="918"/>
        <v>-11</v>
      </c>
      <c r="U5848" s="23">
        <f t="shared" si="919"/>
        <v>8.1144281909988864E-5</v>
      </c>
    </row>
    <row r="5849" spans="1:21" x14ac:dyDescent="0.3">
      <c r="A5849" s="21">
        <v>44204</v>
      </c>
      <c r="B5849" s="22">
        <v>125.91</v>
      </c>
      <c r="C5849" s="22">
        <v>125.9100037</v>
      </c>
      <c r="D5849" s="22">
        <f t="shared" si="910"/>
        <v>-3.7000000077114237E-6</v>
      </c>
      <c r="E5849" s="23">
        <f t="shared" si="911"/>
        <v>2.9386068612365737E-6</v>
      </c>
      <c r="F5849" s="22">
        <v>126.29</v>
      </c>
      <c r="G5849" s="22">
        <v>126.2900009</v>
      </c>
      <c r="H5849" s="22">
        <f t="shared" si="912"/>
        <v>-8.9999998920120561E-7</v>
      </c>
      <c r="I5849" s="23">
        <f t="shared" si="913"/>
        <v>7.1264548482650743E-7</v>
      </c>
      <c r="J5849" s="22">
        <v>116.98</v>
      </c>
      <c r="K5849" s="22">
        <v>116.9800034</v>
      </c>
      <c r="L5849" s="22">
        <f t="shared" si="914"/>
        <v>-3.3999999971001671E-6</v>
      </c>
      <c r="M5849" s="23">
        <f t="shared" si="915"/>
        <v>2.9064796531713618E-6</v>
      </c>
      <c r="N5849" s="22">
        <v>118.69</v>
      </c>
      <c r="O5849" s="22">
        <v>118.6900024</v>
      </c>
      <c r="P5849" s="22">
        <f t="shared" si="916"/>
        <v>-2.3999999996249244E-6</v>
      </c>
      <c r="Q5849" s="23">
        <f t="shared" si="917"/>
        <v>2.0220742700270806E-6</v>
      </c>
      <c r="R5849" s="24">
        <v>18976772</v>
      </c>
      <c r="S5849" s="24">
        <v>18976800</v>
      </c>
      <c r="T5849" s="24">
        <f t="shared" si="918"/>
        <v>-28</v>
      </c>
      <c r="U5849" s="23">
        <f t="shared" si="919"/>
        <v>1.4754858564141479E-4</v>
      </c>
    </row>
    <row r="5850" spans="1:21" x14ac:dyDescent="0.3">
      <c r="A5850" s="21">
        <v>44207</v>
      </c>
      <c r="B5850" s="22">
        <v>119.74</v>
      </c>
      <c r="C5850" s="22">
        <v>119.73999790000001</v>
      </c>
      <c r="D5850" s="22">
        <f t="shared" si="910"/>
        <v>2.0999999890136678E-6</v>
      </c>
      <c r="E5850" s="23">
        <f t="shared" si="911"/>
        <v>1.7537999213658476E-6</v>
      </c>
      <c r="F5850" s="22">
        <v>123.6</v>
      </c>
      <c r="G5850" s="22">
        <v>123.5999985</v>
      </c>
      <c r="H5850" s="22">
        <f t="shared" si="912"/>
        <v>1.4999999962128641E-6</v>
      </c>
      <c r="I5850" s="23">
        <f t="shared" si="913"/>
        <v>1.2135922446737441E-6</v>
      </c>
      <c r="J5850" s="22">
        <v>118.8</v>
      </c>
      <c r="K5850" s="22">
        <v>118.8000031</v>
      </c>
      <c r="L5850" s="22">
        <f t="shared" si="914"/>
        <v>-3.1000000006997652E-6</v>
      </c>
      <c r="M5850" s="23">
        <f t="shared" si="915"/>
        <v>2.6094275419255146E-6</v>
      </c>
      <c r="N5850" s="22">
        <v>122.6</v>
      </c>
      <c r="O5850" s="22">
        <v>122.5999985</v>
      </c>
      <c r="P5850" s="22">
        <f t="shared" si="916"/>
        <v>1.4999999962128641E-6</v>
      </c>
      <c r="Q5850" s="23">
        <f t="shared" si="917"/>
        <v>1.2234910396127485E-6</v>
      </c>
      <c r="R5850" s="24">
        <v>12032650</v>
      </c>
      <c r="S5850" s="24">
        <v>12006800</v>
      </c>
      <c r="T5850" s="24">
        <f t="shared" si="918"/>
        <v>25850</v>
      </c>
      <c r="U5850" s="23">
        <f t="shared" si="919"/>
        <v>0.21529466635573175</v>
      </c>
    </row>
    <row r="5851" spans="1:21" x14ac:dyDescent="0.3">
      <c r="A5851" s="21">
        <v>44208</v>
      </c>
      <c r="B5851" s="22">
        <v>125.16</v>
      </c>
      <c r="C5851" s="22">
        <v>125.1600037</v>
      </c>
      <c r="D5851" s="22">
        <f t="shared" si="910"/>
        <v>-3.7000000077114237E-6</v>
      </c>
      <c r="E5851" s="23">
        <f t="shared" si="911"/>
        <v>2.9562159622334874E-6</v>
      </c>
      <c r="F5851" s="22">
        <v>125.2</v>
      </c>
      <c r="G5851" s="22">
        <v>125.1999969</v>
      </c>
      <c r="H5851" s="22">
        <f t="shared" si="912"/>
        <v>3.1000000006997652E-6</v>
      </c>
      <c r="I5851" s="23">
        <f t="shared" si="913"/>
        <v>2.4760384005247247E-6</v>
      </c>
      <c r="J5851" s="22">
        <v>121.68</v>
      </c>
      <c r="K5851" s="22">
        <v>121.6800003</v>
      </c>
      <c r="L5851" s="22">
        <f t="shared" si="914"/>
        <v>-2.9999999640040187E-7</v>
      </c>
      <c r="M5851" s="23">
        <f t="shared" si="915"/>
        <v>2.4654831990529006E-7</v>
      </c>
      <c r="N5851" s="22">
        <v>123</v>
      </c>
      <c r="O5851" s="22">
        <v>123</v>
      </c>
      <c r="P5851" s="22">
        <f t="shared" si="916"/>
        <v>0</v>
      </c>
      <c r="Q5851" s="23">
        <f t="shared" si="917"/>
        <v>0</v>
      </c>
      <c r="R5851" s="24">
        <v>14163168</v>
      </c>
      <c r="S5851" s="24">
        <v>14163200</v>
      </c>
      <c r="T5851" s="24">
        <f t="shared" si="918"/>
        <v>-32</v>
      </c>
      <c r="U5851" s="23">
        <f t="shared" si="919"/>
        <v>2.2593764121102577E-4</v>
      </c>
    </row>
    <row r="5852" spans="1:21" x14ac:dyDescent="0.3">
      <c r="A5852" s="21">
        <v>44209</v>
      </c>
      <c r="B5852" s="22">
        <v>124.4</v>
      </c>
      <c r="C5852" s="22">
        <v>124.4000015</v>
      </c>
      <c r="D5852" s="22">
        <f t="shared" si="910"/>
        <v>-1.4999999962128641E-6</v>
      </c>
      <c r="E5852" s="23">
        <f t="shared" si="911"/>
        <v>1.2057877637669192E-6</v>
      </c>
      <c r="F5852" s="22">
        <v>124.8</v>
      </c>
      <c r="G5852" s="22">
        <v>124.8000031</v>
      </c>
      <c r="H5852" s="22">
        <f t="shared" si="912"/>
        <v>-3.1000000006997652E-6</v>
      </c>
      <c r="I5852" s="23">
        <f t="shared" si="913"/>
        <v>2.4839742978337838E-6</v>
      </c>
      <c r="J5852" s="22">
        <v>118</v>
      </c>
      <c r="K5852" s="22">
        <v>118</v>
      </c>
      <c r="L5852" s="22">
        <f t="shared" si="914"/>
        <v>0</v>
      </c>
      <c r="M5852" s="23">
        <f t="shared" si="915"/>
        <v>0</v>
      </c>
      <c r="N5852" s="22">
        <v>119.23</v>
      </c>
      <c r="O5852" s="22">
        <v>119.2300034</v>
      </c>
      <c r="P5852" s="22">
        <f t="shared" si="916"/>
        <v>-3.3999999971001671E-6</v>
      </c>
      <c r="Q5852" s="23">
        <f t="shared" si="917"/>
        <v>2.8516312170969603E-6</v>
      </c>
      <c r="R5852" s="24">
        <v>20650477</v>
      </c>
      <c r="S5852" s="24">
        <v>20650500</v>
      </c>
      <c r="T5852" s="24">
        <f t="shared" si="918"/>
        <v>-23</v>
      </c>
      <c r="U5852" s="23">
        <f t="shared" si="919"/>
        <v>1.1137744848793006E-4</v>
      </c>
    </row>
    <row r="5853" spans="1:21" x14ac:dyDescent="0.3">
      <c r="A5853" s="21">
        <v>44210</v>
      </c>
      <c r="B5853" s="22">
        <v>123.45</v>
      </c>
      <c r="C5853" s="22">
        <v>123.4499969</v>
      </c>
      <c r="D5853" s="22">
        <f t="shared" si="910"/>
        <v>3.1000000006997652E-6</v>
      </c>
      <c r="E5853" s="23">
        <f t="shared" si="911"/>
        <v>2.5111381762211819E-6</v>
      </c>
      <c r="F5853" s="22">
        <v>134.65</v>
      </c>
      <c r="G5853" s="22">
        <v>134.6499939</v>
      </c>
      <c r="H5853" s="22">
        <f t="shared" si="912"/>
        <v>6.1000000073363481E-6</v>
      </c>
      <c r="I5853" s="23">
        <f t="shared" si="913"/>
        <v>4.5302638571722561E-6</v>
      </c>
      <c r="J5853" s="22">
        <v>121.67</v>
      </c>
      <c r="K5853" s="22">
        <v>121.66999819999999</v>
      </c>
      <c r="L5853" s="22">
        <f t="shared" si="914"/>
        <v>1.8000000068241206E-6</v>
      </c>
      <c r="M5853" s="23">
        <f t="shared" si="915"/>
        <v>1.479411550467271E-6</v>
      </c>
      <c r="N5853" s="22">
        <v>126.45</v>
      </c>
      <c r="O5853" s="22">
        <v>126.4499969</v>
      </c>
      <c r="P5853" s="22">
        <f t="shared" si="916"/>
        <v>3.1000000006997652E-6</v>
      </c>
      <c r="Q5853" s="23">
        <f t="shared" si="917"/>
        <v>2.4515619428218153E-6</v>
      </c>
      <c r="R5853" s="24">
        <v>37125416</v>
      </c>
      <c r="S5853" s="24">
        <v>37125400</v>
      </c>
      <c r="T5853" s="24">
        <f t="shared" si="918"/>
        <v>16</v>
      </c>
      <c r="U5853" s="23">
        <f t="shared" si="919"/>
        <v>4.3097178750936014E-5</v>
      </c>
    </row>
    <row r="5854" spans="1:21" x14ac:dyDescent="0.3">
      <c r="A5854" s="21">
        <v>44211</v>
      </c>
      <c r="B5854" s="22">
        <v>128.47</v>
      </c>
      <c r="C5854" s="22">
        <v>128.47000120000001</v>
      </c>
      <c r="D5854" s="22">
        <f t="shared" si="910"/>
        <v>-1.2000000140233169E-6</v>
      </c>
      <c r="E5854" s="23">
        <f t="shared" si="911"/>
        <v>9.3407021313495313E-7</v>
      </c>
      <c r="F5854" s="22">
        <v>128.54</v>
      </c>
      <c r="G5854" s="22">
        <v>128.53999329999999</v>
      </c>
      <c r="H5854" s="22">
        <f t="shared" si="912"/>
        <v>6.7000000001371518E-6</v>
      </c>
      <c r="I5854" s="23">
        <f t="shared" si="913"/>
        <v>5.2123855215240251E-6</v>
      </c>
      <c r="J5854" s="22">
        <v>123.21</v>
      </c>
      <c r="K5854" s="22">
        <v>123.2099991</v>
      </c>
      <c r="L5854" s="22">
        <f t="shared" si="914"/>
        <v>8.9999998920120561E-7</v>
      </c>
      <c r="M5854" s="23">
        <f t="shared" si="915"/>
        <v>7.304601864908264E-7</v>
      </c>
      <c r="N5854" s="22">
        <v>125.23</v>
      </c>
      <c r="O5854" s="22">
        <v>125.2300034</v>
      </c>
      <c r="P5854" s="22">
        <f t="shared" si="916"/>
        <v>-3.3999999971001671E-6</v>
      </c>
      <c r="Q5854" s="23">
        <f t="shared" si="917"/>
        <v>2.7150043158907775E-6</v>
      </c>
      <c r="R5854" s="24">
        <v>17343064</v>
      </c>
      <c r="S5854" s="24">
        <v>17343100</v>
      </c>
      <c r="T5854" s="24">
        <f t="shared" si="918"/>
        <v>-36</v>
      </c>
      <c r="U5854" s="23">
        <f t="shared" si="919"/>
        <v>2.0757534696795845E-4</v>
      </c>
    </row>
    <row r="5855" spans="1:21" x14ac:dyDescent="0.3">
      <c r="A5855" s="21">
        <v>44215</v>
      </c>
      <c r="B5855" s="22">
        <v>130.59</v>
      </c>
      <c r="C5855" s="22">
        <v>130.5899963</v>
      </c>
      <c r="D5855" s="22">
        <f t="shared" si="910"/>
        <v>3.7000000077114237E-6</v>
      </c>
      <c r="E5855" s="23">
        <f t="shared" si="911"/>
        <v>2.8332951317431226E-6</v>
      </c>
      <c r="F5855" s="22">
        <v>134.05000000000001</v>
      </c>
      <c r="G5855" s="22">
        <v>134.0500031</v>
      </c>
      <c r="H5855" s="22">
        <f t="shared" si="912"/>
        <v>-3.0999999864889105E-6</v>
      </c>
      <c r="I5855" s="23">
        <f t="shared" si="913"/>
        <v>2.312569873031887E-6</v>
      </c>
      <c r="J5855" s="22">
        <v>128.44</v>
      </c>
      <c r="K5855" s="22">
        <v>128.4400024</v>
      </c>
      <c r="L5855" s="22">
        <f t="shared" si="914"/>
        <v>-2.3999999996249244E-6</v>
      </c>
      <c r="M5855" s="23">
        <f t="shared" si="915"/>
        <v>1.868576732154378E-6</v>
      </c>
      <c r="N5855" s="22">
        <v>131.30000000000001</v>
      </c>
      <c r="O5855" s="22">
        <v>131.3000031</v>
      </c>
      <c r="P5855" s="22">
        <f t="shared" si="916"/>
        <v>-3.0999999864889105E-6</v>
      </c>
      <c r="Q5855" s="23">
        <f t="shared" si="917"/>
        <v>2.3610052652686575E-6</v>
      </c>
      <c r="R5855" s="24">
        <v>20443818</v>
      </c>
      <c r="S5855" s="24">
        <v>20443800</v>
      </c>
      <c r="T5855" s="24">
        <f t="shared" si="918"/>
        <v>18</v>
      </c>
      <c r="U5855" s="23">
        <f t="shared" si="919"/>
        <v>8.804625363190796E-5</v>
      </c>
    </row>
    <row r="5856" spans="1:21" x14ac:dyDescent="0.3">
      <c r="A5856" s="21">
        <v>44216</v>
      </c>
      <c r="B5856" s="22">
        <v>135.19</v>
      </c>
      <c r="C5856" s="22">
        <v>135.1900024</v>
      </c>
      <c r="D5856" s="22">
        <f t="shared" si="910"/>
        <v>-2.3999999996249244E-6</v>
      </c>
      <c r="E5856" s="23">
        <f t="shared" si="911"/>
        <v>1.7752792048363219E-6</v>
      </c>
      <c r="F5856" s="22">
        <v>136.13</v>
      </c>
      <c r="G5856" s="22">
        <v>136.13000489999999</v>
      </c>
      <c r="H5856" s="22">
        <f t="shared" si="912"/>
        <v>-4.8999999933130312E-6</v>
      </c>
      <c r="I5856" s="23">
        <f t="shared" si="913"/>
        <v>3.5995003430085323E-6</v>
      </c>
      <c r="J5856" s="22">
        <v>130.1</v>
      </c>
      <c r="K5856" s="22">
        <v>130.1000061</v>
      </c>
      <c r="L5856" s="22">
        <f t="shared" si="914"/>
        <v>-6.1000000073363481E-6</v>
      </c>
      <c r="M5856" s="23">
        <f t="shared" si="915"/>
        <v>4.6887007850312067E-6</v>
      </c>
      <c r="N5856" s="22">
        <v>130.63999999999999</v>
      </c>
      <c r="O5856" s="22">
        <v>130.63999939999999</v>
      </c>
      <c r="P5856" s="22">
        <f t="shared" si="916"/>
        <v>5.9999999280080374E-7</v>
      </c>
      <c r="Q5856" s="23">
        <f t="shared" si="917"/>
        <v>4.5927740015038896E-7</v>
      </c>
      <c r="R5856" s="24">
        <v>17360739</v>
      </c>
      <c r="S5856" s="24">
        <v>17360700</v>
      </c>
      <c r="T5856" s="24">
        <f t="shared" si="918"/>
        <v>39</v>
      </c>
      <c r="U5856" s="23">
        <f t="shared" si="919"/>
        <v>2.2464531960116814E-4</v>
      </c>
    </row>
    <row r="5857" spans="1:21" x14ac:dyDescent="0.3">
      <c r="A5857" s="21">
        <v>44217</v>
      </c>
      <c r="B5857" s="22">
        <v>133.25</v>
      </c>
      <c r="C5857" s="22">
        <v>133.25</v>
      </c>
      <c r="D5857" s="22">
        <f t="shared" si="910"/>
        <v>0</v>
      </c>
      <c r="E5857" s="23">
        <f t="shared" si="911"/>
        <v>0</v>
      </c>
      <c r="F5857" s="22">
        <v>135.4</v>
      </c>
      <c r="G5857" s="22">
        <v>135.3999939</v>
      </c>
      <c r="H5857" s="22">
        <f t="shared" si="912"/>
        <v>6.1000000073363481E-6</v>
      </c>
      <c r="I5857" s="23">
        <f t="shared" si="913"/>
        <v>4.5051700754444039E-6</v>
      </c>
      <c r="J5857" s="22">
        <v>132.34</v>
      </c>
      <c r="K5857" s="22">
        <v>132.3399963</v>
      </c>
      <c r="L5857" s="22">
        <f t="shared" si="914"/>
        <v>3.7000000077114237E-6</v>
      </c>
      <c r="M5857" s="23">
        <f t="shared" si="915"/>
        <v>2.7958290094885123E-6</v>
      </c>
      <c r="N5857" s="22">
        <v>134.16</v>
      </c>
      <c r="O5857" s="22">
        <v>134.1600037</v>
      </c>
      <c r="P5857" s="22">
        <f t="shared" si="916"/>
        <v>-3.7000000077114237E-6</v>
      </c>
      <c r="Q5857" s="23">
        <f t="shared" si="917"/>
        <v>2.7579009434027197E-6</v>
      </c>
      <c r="R5857" s="24">
        <v>15609871</v>
      </c>
      <c r="S5857" s="24">
        <v>15460100</v>
      </c>
      <c r="T5857" s="24">
        <f t="shared" si="918"/>
        <v>149771</v>
      </c>
      <c r="U5857" s="23">
        <f t="shared" si="919"/>
        <v>0.96875828746256498</v>
      </c>
    </row>
    <row r="5858" spans="1:21" x14ac:dyDescent="0.3">
      <c r="A5858" s="21">
        <v>44218</v>
      </c>
      <c r="B5858" s="22">
        <v>130.04</v>
      </c>
      <c r="C5858" s="22">
        <v>130.03999329999999</v>
      </c>
      <c r="D5858" s="22">
        <f t="shared" si="910"/>
        <v>6.7000000001371518E-6</v>
      </c>
      <c r="E5858" s="23">
        <f t="shared" si="911"/>
        <v>5.1522611083809952E-6</v>
      </c>
      <c r="F5858" s="22">
        <v>131.25</v>
      </c>
      <c r="G5858" s="22">
        <v>131.25</v>
      </c>
      <c r="H5858" s="22">
        <f t="shared" si="912"/>
        <v>0</v>
      </c>
      <c r="I5858" s="23">
        <f t="shared" si="913"/>
        <v>0</v>
      </c>
      <c r="J5858" s="22">
        <v>128.81</v>
      </c>
      <c r="K5858" s="22">
        <v>128.8099976</v>
      </c>
      <c r="L5858" s="22">
        <f t="shared" si="914"/>
        <v>2.3999999996249244E-6</v>
      </c>
      <c r="M5858" s="23">
        <f t="shared" si="915"/>
        <v>1.8632094125781773E-6</v>
      </c>
      <c r="N5858" s="22">
        <v>129.13999999999999</v>
      </c>
      <c r="O5858" s="22">
        <v>129.13999939999999</v>
      </c>
      <c r="P5858" s="22">
        <f t="shared" si="916"/>
        <v>5.9999999280080374E-7</v>
      </c>
      <c r="Q5858" s="23">
        <f t="shared" si="917"/>
        <v>4.6461204552305717E-7</v>
      </c>
      <c r="R5858" s="24">
        <v>19163233</v>
      </c>
      <c r="S5858" s="24">
        <v>19163200</v>
      </c>
      <c r="T5858" s="24">
        <f t="shared" si="918"/>
        <v>33</v>
      </c>
      <c r="U5858" s="23">
        <f t="shared" si="919"/>
        <v>1.7220505969775405E-4</v>
      </c>
    </row>
    <row r="5859" spans="1:21" x14ac:dyDescent="0.3">
      <c r="A5859" s="21">
        <v>44221</v>
      </c>
      <c r="B5859" s="22">
        <v>131.83000000000001</v>
      </c>
      <c r="C5859" s="22">
        <v>131.83000179999999</v>
      </c>
      <c r="D5859" s="22">
        <f t="shared" si="910"/>
        <v>-1.7999999784024112E-6</v>
      </c>
      <c r="E5859" s="23">
        <f t="shared" si="911"/>
        <v>1.3653947916447737E-6</v>
      </c>
      <c r="F5859" s="22">
        <v>132.16999999999999</v>
      </c>
      <c r="G5859" s="22">
        <v>132.16999820000001</v>
      </c>
      <c r="H5859" s="22">
        <f t="shared" si="912"/>
        <v>1.7999999784024112E-6</v>
      </c>
      <c r="I5859" s="23">
        <f t="shared" si="913"/>
        <v>1.3618824263571875E-6</v>
      </c>
      <c r="J5859" s="22">
        <v>127.35</v>
      </c>
      <c r="K5859" s="22">
        <v>127.3499985</v>
      </c>
      <c r="L5859" s="22">
        <f t="shared" si="914"/>
        <v>1.4999999962128641E-6</v>
      </c>
      <c r="M5859" s="23">
        <f t="shared" si="915"/>
        <v>1.1778563124308667E-6</v>
      </c>
      <c r="N5859" s="22">
        <v>130.52000000000001</v>
      </c>
      <c r="O5859" s="22">
        <v>130.52000430000001</v>
      </c>
      <c r="P5859" s="22">
        <f t="shared" si="916"/>
        <v>-4.3000000005122274E-6</v>
      </c>
      <c r="Q5859" s="23">
        <f t="shared" si="917"/>
        <v>3.2945141425437628E-6</v>
      </c>
      <c r="R5859" s="24">
        <v>20469346</v>
      </c>
      <c r="S5859" s="24">
        <v>20469300</v>
      </c>
      <c r="T5859" s="24">
        <f t="shared" si="918"/>
        <v>46</v>
      </c>
      <c r="U5859" s="23">
        <f t="shared" si="919"/>
        <v>2.2472678596727785E-4</v>
      </c>
    </row>
    <row r="5860" spans="1:21" x14ac:dyDescent="0.3">
      <c r="A5860" s="21">
        <v>44222</v>
      </c>
      <c r="B5860" s="22">
        <v>129.05000000000001</v>
      </c>
      <c r="C5860" s="22">
        <v>129.0500031</v>
      </c>
      <c r="D5860" s="22">
        <f t="shared" si="910"/>
        <v>-3.0999999864889105E-6</v>
      </c>
      <c r="E5860" s="23">
        <f t="shared" si="911"/>
        <v>2.4021696334921752E-6</v>
      </c>
      <c r="F5860" s="22">
        <v>129.32</v>
      </c>
      <c r="G5860" s="22">
        <v>129.32000729999999</v>
      </c>
      <c r="H5860" s="22">
        <f t="shared" si="912"/>
        <v>-7.2999999929379555E-6</v>
      </c>
      <c r="I5860" s="23">
        <f t="shared" si="913"/>
        <v>5.6449115224709368E-6</v>
      </c>
      <c r="J5860" s="22">
        <v>126.25</v>
      </c>
      <c r="K5860" s="22">
        <v>126.25</v>
      </c>
      <c r="L5860" s="22">
        <f t="shared" si="914"/>
        <v>0</v>
      </c>
      <c r="M5860" s="23">
        <f t="shared" si="915"/>
        <v>0</v>
      </c>
      <c r="N5860" s="22">
        <v>126.65</v>
      </c>
      <c r="O5860" s="22">
        <v>126.6500015</v>
      </c>
      <c r="P5860" s="22">
        <f t="shared" si="916"/>
        <v>-1.4999999962128641E-6</v>
      </c>
      <c r="Q5860" s="23">
        <f t="shared" si="917"/>
        <v>1.1843663469777883E-6</v>
      </c>
      <c r="R5860" s="24">
        <v>17084608</v>
      </c>
      <c r="S5860" s="24">
        <v>17084600</v>
      </c>
      <c r="T5860" s="24">
        <f t="shared" si="918"/>
        <v>8</v>
      </c>
      <c r="U5860" s="23">
        <f t="shared" si="919"/>
        <v>4.6825796331198858E-5</v>
      </c>
    </row>
    <row r="5861" spans="1:21" x14ac:dyDescent="0.3">
      <c r="A5861" s="21">
        <v>44223</v>
      </c>
      <c r="B5861" s="22">
        <v>124.95</v>
      </c>
      <c r="C5861" s="22">
        <v>124.9499969</v>
      </c>
      <c r="D5861" s="22">
        <f t="shared" si="910"/>
        <v>3.1000000006997652E-6</v>
      </c>
      <c r="E5861" s="23">
        <f t="shared" si="911"/>
        <v>2.480992459072054E-6</v>
      </c>
      <c r="F5861" s="22">
        <v>125.1</v>
      </c>
      <c r="G5861" s="22">
        <v>125.0999985</v>
      </c>
      <c r="H5861" s="22">
        <f t="shared" si="912"/>
        <v>1.4999999962128641E-6</v>
      </c>
      <c r="I5861" s="23">
        <f t="shared" si="913"/>
        <v>1.1990407787357921E-6</v>
      </c>
      <c r="J5861" s="22">
        <v>121.5</v>
      </c>
      <c r="K5861" s="22">
        <v>121.5</v>
      </c>
      <c r="L5861" s="22">
        <f t="shared" si="914"/>
        <v>0</v>
      </c>
      <c r="M5861" s="23">
        <f t="shared" si="915"/>
        <v>0</v>
      </c>
      <c r="N5861" s="22">
        <v>121.74</v>
      </c>
      <c r="O5861" s="22">
        <v>121.73999790000001</v>
      </c>
      <c r="P5861" s="22">
        <f t="shared" si="916"/>
        <v>2.0999999890136678E-6</v>
      </c>
      <c r="Q5861" s="23">
        <f t="shared" si="917"/>
        <v>1.7249876993908407E-6</v>
      </c>
      <c r="R5861" s="24">
        <v>16732723</v>
      </c>
      <c r="S5861" s="24">
        <v>16732700</v>
      </c>
      <c r="T5861" s="24">
        <f t="shared" si="918"/>
        <v>23</v>
      </c>
      <c r="U5861" s="23">
        <f t="shared" si="919"/>
        <v>1.3745540169847066E-4</v>
      </c>
    </row>
    <row r="5862" spans="1:21" x14ac:dyDescent="0.3">
      <c r="A5862" s="21">
        <v>44224</v>
      </c>
      <c r="B5862" s="22">
        <v>124.5</v>
      </c>
      <c r="C5862" s="22">
        <v>124.5</v>
      </c>
      <c r="D5862" s="22">
        <f t="shared" si="910"/>
        <v>0</v>
      </c>
      <c r="E5862" s="23">
        <f t="shared" si="911"/>
        <v>0</v>
      </c>
      <c r="F5862" s="22">
        <v>127.58</v>
      </c>
      <c r="G5862" s="22">
        <v>127.58000180000001</v>
      </c>
      <c r="H5862" s="22">
        <f t="shared" si="912"/>
        <v>-1.8000000068241206E-6</v>
      </c>
      <c r="I5862" s="23">
        <f t="shared" si="913"/>
        <v>1.4108794336324587E-6</v>
      </c>
      <c r="J5862" s="22">
        <v>123.58</v>
      </c>
      <c r="K5862" s="22">
        <v>123.58000180000001</v>
      </c>
      <c r="L5862" s="22">
        <f t="shared" si="914"/>
        <v>-1.8000000068241206E-6</v>
      </c>
      <c r="M5862" s="23">
        <f t="shared" si="915"/>
        <v>1.4565463510327612E-6</v>
      </c>
      <c r="N5862" s="22">
        <v>125.83</v>
      </c>
      <c r="O5862" s="22">
        <v>125.83000180000001</v>
      </c>
      <c r="P5862" s="22">
        <f t="shared" si="916"/>
        <v>-1.8000000068241206E-6</v>
      </c>
      <c r="Q5862" s="23">
        <f t="shared" si="917"/>
        <v>1.4305014551975636E-6</v>
      </c>
      <c r="R5862" s="24">
        <v>14148052</v>
      </c>
      <c r="S5862" s="24">
        <v>14148100</v>
      </c>
      <c r="T5862" s="24">
        <f t="shared" si="918"/>
        <v>-48</v>
      </c>
      <c r="U5862" s="23">
        <f t="shared" si="919"/>
        <v>3.3926817028434917E-4</v>
      </c>
    </row>
    <row r="5863" spans="1:21" x14ac:dyDescent="0.3">
      <c r="A5863" s="21">
        <v>44225</v>
      </c>
      <c r="B5863" s="22">
        <v>124</v>
      </c>
      <c r="C5863" s="22">
        <v>124</v>
      </c>
      <c r="D5863" s="22">
        <f t="shared" si="910"/>
        <v>0</v>
      </c>
      <c r="E5863" s="23">
        <f t="shared" si="911"/>
        <v>0</v>
      </c>
      <c r="F5863" s="22">
        <v>124.36</v>
      </c>
      <c r="G5863" s="22">
        <v>124.36000060000001</v>
      </c>
      <c r="H5863" s="22">
        <f t="shared" si="912"/>
        <v>-6.0000000701165845E-7</v>
      </c>
      <c r="I5863" s="23">
        <f t="shared" si="913"/>
        <v>4.8247025097847934E-7</v>
      </c>
      <c r="J5863" s="22">
        <v>120.55</v>
      </c>
      <c r="K5863" s="22">
        <v>120.5500031</v>
      </c>
      <c r="L5863" s="22">
        <f t="shared" si="914"/>
        <v>-3.1000000006997652E-6</v>
      </c>
      <c r="M5863" s="23">
        <f t="shared" si="915"/>
        <v>2.5715470103540508E-6</v>
      </c>
      <c r="N5863" s="22">
        <v>121.52</v>
      </c>
      <c r="O5863" s="22">
        <v>121.5199966</v>
      </c>
      <c r="P5863" s="22">
        <f t="shared" si="916"/>
        <v>3.3999999971001671E-6</v>
      </c>
      <c r="Q5863" s="23">
        <f t="shared" si="917"/>
        <v>2.797893426784516E-6</v>
      </c>
      <c r="R5863" s="24">
        <v>15169178</v>
      </c>
      <c r="S5863" s="24">
        <v>15169200</v>
      </c>
      <c r="T5863" s="24">
        <f t="shared" si="918"/>
        <v>-22</v>
      </c>
      <c r="U5863" s="23">
        <f t="shared" si="919"/>
        <v>1.4503072014344858E-4</v>
      </c>
    </row>
    <row r="5864" spans="1:21" x14ac:dyDescent="0.3">
      <c r="A5864" s="21">
        <v>44228</v>
      </c>
      <c r="B5864" s="22">
        <v>124.54</v>
      </c>
      <c r="C5864" s="22">
        <v>124.5400009</v>
      </c>
      <c r="D5864" s="22">
        <f t="shared" si="910"/>
        <v>-8.9999998920120561E-7</v>
      </c>
      <c r="E5864" s="23">
        <f t="shared" si="911"/>
        <v>7.2265937264916593E-7</v>
      </c>
      <c r="F5864" s="22">
        <v>126.85</v>
      </c>
      <c r="G5864" s="22">
        <v>126.8499985</v>
      </c>
      <c r="H5864" s="22">
        <f t="shared" si="912"/>
        <v>1.4999999962128641E-6</v>
      </c>
      <c r="I5864" s="23">
        <f t="shared" si="913"/>
        <v>1.1824990255816709E-6</v>
      </c>
      <c r="J5864" s="22">
        <v>123.38</v>
      </c>
      <c r="K5864" s="22">
        <v>123.3799973</v>
      </c>
      <c r="L5864" s="22">
        <f t="shared" si="914"/>
        <v>2.6999999960253263E-6</v>
      </c>
      <c r="M5864" s="23">
        <f t="shared" si="915"/>
        <v>2.1883612053096764E-6</v>
      </c>
      <c r="N5864" s="22">
        <v>126.66</v>
      </c>
      <c r="O5864" s="22">
        <v>126.6600037</v>
      </c>
      <c r="P5864" s="22">
        <f t="shared" si="916"/>
        <v>-3.7000000077114237E-6</v>
      </c>
      <c r="Q5864" s="23">
        <f t="shared" si="917"/>
        <v>2.9212063000369417E-6</v>
      </c>
      <c r="R5864" s="24">
        <v>10179940</v>
      </c>
      <c r="S5864" s="24">
        <v>10179900</v>
      </c>
      <c r="T5864" s="24">
        <f t="shared" si="918"/>
        <v>40</v>
      </c>
      <c r="U5864" s="23">
        <f t="shared" si="919"/>
        <v>3.9293116828259609E-4</v>
      </c>
    </row>
    <row r="5865" spans="1:21" x14ac:dyDescent="0.3">
      <c r="A5865" s="21">
        <v>44229</v>
      </c>
      <c r="B5865" s="22">
        <v>129.47</v>
      </c>
      <c r="C5865" s="22">
        <v>129.47000120000001</v>
      </c>
      <c r="D5865" s="22">
        <f t="shared" si="910"/>
        <v>-1.2000000140233169E-6</v>
      </c>
      <c r="E5865" s="23">
        <f t="shared" si="911"/>
        <v>9.2685564447443343E-7</v>
      </c>
      <c r="F5865" s="22">
        <v>130.25</v>
      </c>
      <c r="G5865" s="22">
        <v>130.25</v>
      </c>
      <c r="H5865" s="22">
        <f t="shared" si="912"/>
        <v>0</v>
      </c>
      <c r="I5865" s="23">
        <f t="shared" si="913"/>
        <v>0</v>
      </c>
      <c r="J5865" s="22">
        <v>127.45</v>
      </c>
      <c r="K5865" s="22">
        <v>127.4499969</v>
      </c>
      <c r="L5865" s="22">
        <f t="shared" si="914"/>
        <v>3.1000000006997652E-6</v>
      </c>
      <c r="M5865" s="23">
        <f t="shared" si="915"/>
        <v>2.4323264622219583E-6</v>
      </c>
      <c r="N5865" s="22">
        <v>128.44</v>
      </c>
      <c r="O5865" s="22">
        <v>128.4400024</v>
      </c>
      <c r="P5865" s="22">
        <f t="shared" si="916"/>
        <v>-2.3999999996249244E-6</v>
      </c>
      <c r="Q5865" s="23">
        <f t="shared" si="917"/>
        <v>1.868576732154378E-6</v>
      </c>
      <c r="R5865" s="24">
        <v>9302368</v>
      </c>
      <c r="S5865" s="24">
        <v>9302400</v>
      </c>
      <c r="T5865" s="24">
        <f t="shared" si="918"/>
        <v>-32</v>
      </c>
      <c r="U5865" s="23">
        <f t="shared" si="919"/>
        <v>3.4399724802201581E-4</v>
      </c>
    </row>
    <row r="5866" spans="1:21" x14ac:dyDescent="0.3">
      <c r="A5866" s="21">
        <v>44230</v>
      </c>
      <c r="B5866" s="22">
        <v>129</v>
      </c>
      <c r="C5866" s="22">
        <v>129</v>
      </c>
      <c r="D5866" s="22">
        <f t="shared" si="910"/>
        <v>0</v>
      </c>
      <c r="E5866" s="23">
        <f t="shared" si="911"/>
        <v>0</v>
      </c>
      <c r="F5866" s="22">
        <v>129.13999999999999</v>
      </c>
      <c r="G5866" s="22">
        <v>129.13999939999999</v>
      </c>
      <c r="H5866" s="22">
        <f t="shared" si="912"/>
        <v>5.9999999280080374E-7</v>
      </c>
      <c r="I5866" s="23">
        <f t="shared" si="913"/>
        <v>4.6461204552305717E-7</v>
      </c>
      <c r="J5866" s="22">
        <v>126.06</v>
      </c>
      <c r="K5866" s="22">
        <v>126.0599976</v>
      </c>
      <c r="L5866" s="22">
        <f t="shared" si="914"/>
        <v>2.3999999996249244E-6</v>
      </c>
      <c r="M5866" s="23">
        <f t="shared" si="915"/>
        <v>1.9038553429457821E-6</v>
      </c>
      <c r="N5866" s="22">
        <v>127.5</v>
      </c>
      <c r="O5866" s="22">
        <v>127.5</v>
      </c>
      <c r="P5866" s="22">
        <f t="shared" si="916"/>
        <v>0</v>
      </c>
      <c r="Q5866" s="23">
        <f t="shared" si="917"/>
        <v>0</v>
      </c>
      <c r="R5866" s="24">
        <v>9676640</v>
      </c>
      <c r="S5866" s="24">
        <v>9676600</v>
      </c>
      <c r="T5866" s="24">
        <f t="shared" si="918"/>
        <v>40</v>
      </c>
      <c r="U5866" s="23">
        <f t="shared" si="919"/>
        <v>4.133683318520968E-4</v>
      </c>
    </row>
    <row r="5867" spans="1:21" x14ac:dyDescent="0.3">
      <c r="A5867" s="21">
        <v>44231</v>
      </c>
      <c r="B5867" s="22">
        <v>127.5</v>
      </c>
      <c r="C5867" s="22">
        <v>127.5</v>
      </c>
      <c r="D5867" s="22">
        <f t="shared" si="910"/>
        <v>0</v>
      </c>
      <c r="E5867" s="23">
        <f t="shared" si="911"/>
        <v>0</v>
      </c>
      <c r="F5867" s="22">
        <v>128.19999999999999</v>
      </c>
      <c r="G5867" s="22">
        <v>128.1999969</v>
      </c>
      <c r="H5867" s="22">
        <f t="shared" si="912"/>
        <v>3.0999999864889105E-6</v>
      </c>
      <c r="I5867" s="23">
        <f t="shared" si="913"/>
        <v>2.4180967718018023E-6</v>
      </c>
      <c r="J5867" s="22">
        <v>125.97</v>
      </c>
      <c r="K5867" s="22">
        <v>125.9700012</v>
      </c>
      <c r="L5867" s="22">
        <f t="shared" si="914"/>
        <v>-1.1999999998124622E-6</v>
      </c>
      <c r="M5867" s="23">
        <f t="shared" si="915"/>
        <v>9.5260775452978413E-7</v>
      </c>
      <c r="N5867" s="22">
        <v>128.15</v>
      </c>
      <c r="O5867" s="22">
        <v>128.1499939</v>
      </c>
      <c r="P5867" s="22">
        <f t="shared" si="916"/>
        <v>6.1000000073363481E-6</v>
      </c>
      <c r="Q5867" s="23">
        <f t="shared" si="917"/>
        <v>4.7600470524379382E-6</v>
      </c>
      <c r="R5867" s="24">
        <v>7445110</v>
      </c>
      <c r="S5867" s="24">
        <v>7445100</v>
      </c>
      <c r="T5867" s="24">
        <f t="shared" si="918"/>
        <v>10</v>
      </c>
      <c r="U5867" s="23">
        <f t="shared" si="919"/>
        <v>1.3431653033538836E-4</v>
      </c>
    </row>
    <row r="5868" spans="1:21" x14ac:dyDescent="0.3">
      <c r="A5868" s="21">
        <v>44232</v>
      </c>
      <c r="B5868" s="22">
        <v>128.79</v>
      </c>
      <c r="C5868" s="22">
        <v>128.78999329999999</v>
      </c>
      <c r="D5868" s="22">
        <f t="shared" si="910"/>
        <v>6.7000000001371518E-6</v>
      </c>
      <c r="E5868" s="23">
        <f t="shared" si="911"/>
        <v>5.2022675275169474E-6</v>
      </c>
      <c r="F5868" s="22">
        <v>128.88</v>
      </c>
      <c r="G5868" s="22">
        <v>128.88000489999999</v>
      </c>
      <c r="H5868" s="22">
        <f t="shared" si="912"/>
        <v>-4.8999999933130312E-6</v>
      </c>
      <c r="I5868" s="23">
        <f t="shared" si="913"/>
        <v>3.8019861941462668E-6</v>
      </c>
      <c r="J5868" s="22">
        <v>126.7</v>
      </c>
      <c r="K5868" s="22">
        <v>126.6999969</v>
      </c>
      <c r="L5868" s="22">
        <f t="shared" si="914"/>
        <v>3.1000000006997652E-6</v>
      </c>
      <c r="M5868" s="23">
        <f t="shared" si="915"/>
        <v>2.4467246065889724E-6</v>
      </c>
      <c r="N5868" s="22">
        <v>127.78</v>
      </c>
      <c r="O5868" s="22">
        <v>127.7799988</v>
      </c>
      <c r="P5868" s="22">
        <f t="shared" si="916"/>
        <v>1.1999999998124622E-6</v>
      </c>
      <c r="Q5868" s="23">
        <f t="shared" si="917"/>
        <v>9.3911411103602397E-7</v>
      </c>
      <c r="R5868" s="24">
        <v>6226765</v>
      </c>
      <c r="S5868" s="24">
        <v>6226800</v>
      </c>
      <c r="T5868" s="24">
        <f t="shared" si="918"/>
        <v>-35</v>
      </c>
      <c r="U5868" s="23">
        <f t="shared" si="919"/>
        <v>5.6208646495792378E-4</v>
      </c>
    </row>
    <row r="5869" spans="1:21" x14ac:dyDescent="0.3">
      <c r="A5869" s="21">
        <v>44235</v>
      </c>
      <c r="B5869" s="22">
        <v>128.69999999999999</v>
      </c>
      <c r="C5869" s="22">
        <v>128.6999969</v>
      </c>
      <c r="D5869" s="22">
        <f t="shared" si="910"/>
        <v>3.0999999864889105E-6</v>
      </c>
      <c r="E5869" s="23">
        <f t="shared" si="911"/>
        <v>2.4087024562227556E-6</v>
      </c>
      <c r="F5869" s="22">
        <v>133.25</v>
      </c>
      <c r="G5869" s="22">
        <v>133.25</v>
      </c>
      <c r="H5869" s="22">
        <f t="shared" si="912"/>
        <v>0</v>
      </c>
      <c r="I5869" s="23">
        <f t="shared" si="913"/>
        <v>0</v>
      </c>
      <c r="J5869" s="22">
        <v>128.69999999999999</v>
      </c>
      <c r="K5869" s="22">
        <v>128.6999969</v>
      </c>
      <c r="L5869" s="22">
        <f t="shared" si="914"/>
        <v>3.0999999864889105E-6</v>
      </c>
      <c r="M5869" s="23">
        <f t="shared" si="915"/>
        <v>2.4087024562227556E-6</v>
      </c>
      <c r="N5869" s="22">
        <v>132.55000000000001</v>
      </c>
      <c r="O5869" s="22">
        <v>132.5500031</v>
      </c>
      <c r="P5869" s="22">
        <f t="shared" si="916"/>
        <v>-3.0999999864889105E-6</v>
      </c>
      <c r="Q5869" s="23">
        <f t="shared" si="917"/>
        <v>2.3387400331859445E-6</v>
      </c>
      <c r="R5869" s="24">
        <v>11159970</v>
      </c>
      <c r="S5869" s="24">
        <v>11160000</v>
      </c>
      <c r="T5869" s="24">
        <f t="shared" si="918"/>
        <v>-30</v>
      </c>
      <c r="U5869" s="23">
        <f t="shared" si="919"/>
        <v>2.6881720430107527E-4</v>
      </c>
    </row>
    <row r="5870" spans="1:21" x14ac:dyDescent="0.3">
      <c r="A5870" s="21">
        <v>44236</v>
      </c>
      <c r="B5870" s="22">
        <v>133.97999999999999</v>
      </c>
      <c r="C5870" s="22">
        <v>133.97999569999999</v>
      </c>
      <c r="D5870" s="22">
        <f t="shared" si="910"/>
        <v>4.3000000005122274E-6</v>
      </c>
      <c r="E5870" s="23">
        <f t="shared" si="911"/>
        <v>3.2094343473040038E-6</v>
      </c>
      <c r="F5870" s="22">
        <v>134.41</v>
      </c>
      <c r="G5870" s="22">
        <v>134.4100037</v>
      </c>
      <c r="H5870" s="22">
        <f t="shared" si="912"/>
        <v>-3.7000000077114237E-6</v>
      </c>
      <c r="I5870" s="23">
        <f t="shared" si="913"/>
        <v>2.7527713011374791E-6</v>
      </c>
      <c r="J5870" s="22">
        <v>131.75</v>
      </c>
      <c r="K5870" s="22">
        <v>131.75</v>
      </c>
      <c r="L5870" s="22">
        <f t="shared" si="914"/>
        <v>0</v>
      </c>
      <c r="M5870" s="23">
        <f t="shared" si="915"/>
        <v>0</v>
      </c>
      <c r="N5870" s="22">
        <v>132.68</v>
      </c>
      <c r="O5870" s="22">
        <v>132.67999270000001</v>
      </c>
      <c r="P5870" s="22">
        <f t="shared" si="916"/>
        <v>7.2999999929379555E-6</v>
      </c>
      <c r="Q5870" s="23">
        <f t="shared" si="917"/>
        <v>5.5019598994430418E-6</v>
      </c>
      <c r="R5870" s="24">
        <v>7929117</v>
      </c>
      <c r="S5870" s="24">
        <v>7929100</v>
      </c>
      <c r="T5870" s="24">
        <f t="shared" si="918"/>
        <v>17</v>
      </c>
      <c r="U5870" s="23">
        <f t="shared" si="919"/>
        <v>2.1440012107300954E-4</v>
      </c>
    </row>
    <row r="5871" spans="1:21" x14ac:dyDescent="0.3">
      <c r="A5871" s="21">
        <v>44237</v>
      </c>
      <c r="B5871" s="22">
        <v>134.12</v>
      </c>
      <c r="C5871" s="22">
        <v>134.11999510000001</v>
      </c>
      <c r="D5871" s="22">
        <f t="shared" si="910"/>
        <v>4.8999999933130312E-6</v>
      </c>
      <c r="E5871" s="23">
        <f t="shared" si="911"/>
        <v>3.6534448048999597E-6</v>
      </c>
      <c r="F5871" s="22">
        <v>136</v>
      </c>
      <c r="G5871" s="22">
        <v>136</v>
      </c>
      <c r="H5871" s="22">
        <f t="shared" si="912"/>
        <v>0</v>
      </c>
      <c r="I5871" s="23">
        <f t="shared" si="913"/>
        <v>0</v>
      </c>
      <c r="J5871" s="22">
        <v>132.51</v>
      </c>
      <c r="K5871" s="22">
        <v>132.5099945</v>
      </c>
      <c r="L5871" s="22">
        <f t="shared" si="914"/>
        <v>5.4999999861138349E-6</v>
      </c>
      <c r="M5871" s="23">
        <f t="shared" si="915"/>
        <v>4.1506303029194032E-6</v>
      </c>
      <c r="N5871" s="22">
        <v>133.69</v>
      </c>
      <c r="O5871" s="22">
        <v>133.6900024</v>
      </c>
      <c r="P5871" s="22">
        <f t="shared" si="916"/>
        <v>-2.3999999996249244E-6</v>
      </c>
      <c r="Q5871" s="23">
        <f t="shared" si="917"/>
        <v>1.7951978132546763E-6</v>
      </c>
      <c r="R5871" s="24">
        <v>12196266</v>
      </c>
      <c r="S5871" s="24">
        <v>12196300</v>
      </c>
      <c r="T5871" s="24">
        <f t="shared" si="918"/>
        <v>-34</v>
      </c>
      <c r="U5871" s="23">
        <f t="shared" si="919"/>
        <v>2.7877307052138762E-4</v>
      </c>
    </row>
    <row r="5872" spans="1:21" x14ac:dyDescent="0.3">
      <c r="A5872" s="21">
        <v>44238</v>
      </c>
      <c r="B5872" s="22">
        <v>135.4</v>
      </c>
      <c r="C5872" s="22">
        <v>135.3999939</v>
      </c>
      <c r="D5872" s="22">
        <f t="shared" si="910"/>
        <v>6.1000000073363481E-6</v>
      </c>
      <c r="E5872" s="23">
        <f t="shared" si="911"/>
        <v>4.5051700754444039E-6</v>
      </c>
      <c r="F5872" s="22">
        <v>139.22999999999999</v>
      </c>
      <c r="G5872" s="22">
        <v>139.22999569999999</v>
      </c>
      <c r="H5872" s="22">
        <f t="shared" si="912"/>
        <v>4.3000000005122274E-6</v>
      </c>
      <c r="I5872" s="23">
        <f t="shared" si="913"/>
        <v>3.0884149488717019E-6</v>
      </c>
      <c r="J5872" s="22">
        <v>134.06</v>
      </c>
      <c r="K5872" s="22">
        <v>134.0599976</v>
      </c>
      <c r="L5872" s="22">
        <f t="shared" si="914"/>
        <v>2.3999999996249244E-6</v>
      </c>
      <c r="M5872" s="23">
        <f t="shared" si="915"/>
        <v>1.7902432064678214E-6</v>
      </c>
      <c r="N5872" s="22">
        <v>139.16</v>
      </c>
      <c r="O5872" s="22">
        <v>139.1600037</v>
      </c>
      <c r="P5872" s="22">
        <f t="shared" si="916"/>
        <v>-3.7000000077114237E-6</v>
      </c>
      <c r="Q5872" s="23">
        <f t="shared" si="917"/>
        <v>2.6588099377230928E-6</v>
      </c>
      <c r="R5872" s="24">
        <v>12347934</v>
      </c>
      <c r="S5872" s="24">
        <v>12347900</v>
      </c>
      <c r="T5872" s="24">
        <f t="shared" si="918"/>
        <v>34</v>
      </c>
      <c r="U5872" s="23">
        <f t="shared" si="919"/>
        <v>2.7535046445144518E-4</v>
      </c>
    </row>
    <row r="5873" spans="1:21" x14ac:dyDescent="0.3">
      <c r="A5873" s="21">
        <v>44239</v>
      </c>
      <c r="B5873" s="22">
        <v>138.91999999999999</v>
      </c>
      <c r="C5873" s="22">
        <v>138.91999820000001</v>
      </c>
      <c r="D5873" s="22">
        <f t="shared" si="910"/>
        <v>1.7999999784024112E-6</v>
      </c>
      <c r="E5873" s="23">
        <f t="shared" si="911"/>
        <v>1.2957097622553893E-6</v>
      </c>
      <c r="F5873" s="22">
        <v>139.81</v>
      </c>
      <c r="G5873" s="22">
        <v>139.8099976</v>
      </c>
      <c r="H5873" s="22">
        <f t="shared" si="912"/>
        <v>2.3999999996249244E-6</v>
      </c>
      <c r="I5873" s="23">
        <f t="shared" si="913"/>
        <v>1.7166154358226841E-6</v>
      </c>
      <c r="J5873" s="22">
        <v>137.16</v>
      </c>
      <c r="K5873" s="22">
        <v>137.1600037</v>
      </c>
      <c r="L5873" s="22">
        <f t="shared" si="914"/>
        <v>-3.7000000077114237E-6</v>
      </c>
      <c r="M5873" s="23">
        <f t="shared" si="915"/>
        <v>2.6975794020858746E-6</v>
      </c>
      <c r="N5873" s="22">
        <v>138.06</v>
      </c>
      <c r="O5873" s="22">
        <v>138.0599976</v>
      </c>
      <c r="P5873" s="22">
        <f t="shared" si="916"/>
        <v>2.3999999996249244E-6</v>
      </c>
      <c r="Q5873" s="23">
        <f t="shared" si="917"/>
        <v>1.7383746496783398E-6</v>
      </c>
      <c r="R5873" s="24">
        <v>11114110</v>
      </c>
      <c r="S5873" s="24">
        <v>11114100</v>
      </c>
      <c r="T5873" s="24">
        <f t="shared" si="918"/>
        <v>10</v>
      </c>
      <c r="U5873" s="23">
        <f t="shared" si="919"/>
        <v>8.997579651073861E-5</v>
      </c>
    </row>
    <row r="5874" spans="1:21" x14ac:dyDescent="0.3">
      <c r="A5874" s="21">
        <v>44243</v>
      </c>
      <c r="B5874" s="22">
        <v>141.61000000000001</v>
      </c>
      <c r="C5874" s="22">
        <v>141.61000060000001</v>
      </c>
      <c r="D5874" s="22">
        <f t="shared" si="910"/>
        <v>-5.9999999280080374E-7</v>
      </c>
      <c r="E5874" s="23">
        <f t="shared" si="911"/>
        <v>4.2369888444220778E-7</v>
      </c>
      <c r="F5874" s="22">
        <v>142.19999999999999</v>
      </c>
      <c r="G5874" s="22">
        <v>142.1999969</v>
      </c>
      <c r="H5874" s="22">
        <f t="shared" si="912"/>
        <v>3.0999999864889105E-6</v>
      </c>
      <c r="I5874" s="23">
        <f t="shared" si="913"/>
        <v>2.180028167418976E-6</v>
      </c>
      <c r="J5874" s="22">
        <v>139.41999999999999</v>
      </c>
      <c r="K5874" s="22">
        <v>139.41999820000001</v>
      </c>
      <c r="L5874" s="22">
        <f t="shared" si="914"/>
        <v>1.7999999784024112E-6</v>
      </c>
      <c r="M5874" s="23">
        <f t="shared" si="915"/>
        <v>1.2910629763603104E-6</v>
      </c>
      <c r="N5874" s="22">
        <v>140.05000000000001</v>
      </c>
      <c r="O5874" s="22">
        <v>140.0500031</v>
      </c>
      <c r="P5874" s="22">
        <f t="shared" si="916"/>
        <v>-3.0999999864889105E-6</v>
      </c>
      <c r="Q5874" s="23">
        <f t="shared" si="917"/>
        <v>2.213495121649812E-6</v>
      </c>
      <c r="R5874" s="24">
        <v>11833592</v>
      </c>
      <c r="S5874" s="24">
        <v>11833600</v>
      </c>
      <c r="T5874" s="24">
        <f t="shared" si="918"/>
        <v>-8</v>
      </c>
      <c r="U5874" s="23">
        <f t="shared" si="919"/>
        <v>6.760411032990805E-5</v>
      </c>
    </row>
    <row r="5875" spans="1:21" x14ac:dyDescent="0.3">
      <c r="A5875" s="21">
        <v>44244</v>
      </c>
      <c r="B5875" s="22">
        <v>139.21</v>
      </c>
      <c r="C5875" s="22">
        <v>139.21000670000001</v>
      </c>
      <c r="D5875" s="22">
        <f t="shared" si="910"/>
        <v>-6.7000000001371518E-6</v>
      </c>
      <c r="E5875" s="23">
        <f t="shared" si="911"/>
        <v>4.8128724069209833E-6</v>
      </c>
      <c r="F5875" s="22">
        <v>139.63999999999999</v>
      </c>
      <c r="G5875" s="22">
        <v>139.63999939999999</v>
      </c>
      <c r="H5875" s="22">
        <f t="shared" si="912"/>
        <v>5.9999999280080374E-7</v>
      </c>
      <c r="I5875" s="23">
        <f t="shared" si="913"/>
        <v>4.2967630720342419E-7</v>
      </c>
      <c r="J5875" s="22">
        <v>136.1</v>
      </c>
      <c r="K5875" s="22">
        <v>136.1000061</v>
      </c>
      <c r="L5875" s="22">
        <f t="shared" si="914"/>
        <v>-6.1000000073363481E-6</v>
      </c>
      <c r="M5875" s="23">
        <f t="shared" si="915"/>
        <v>4.481998334999596E-6</v>
      </c>
      <c r="N5875" s="22">
        <v>136.27000000000001</v>
      </c>
      <c r="O5875" s="22">
        <v>136.27000430000001</v>
      </c>
      <c r="P5875" s="22">
        <f t="shared" si="916"/>
        <v>-4.3000000005122274E-6</v>
      </c>
      <c r="Q5875" s="23">
        <f t="shared" si="917"/>
        <v>3.1555000108796703E-6</v>
      </c>
      <c r="R5875" s="24">
        <v>12373653</v>
      </c>
      <c r="S5875" s="24">
        <v>12311200</v>
      </c>
      <c r="T5875" s="24">
        <f t="shared" si="918"/>
        <v>62453</v>
      </c>
      <c r="U5875" s="23">
        <f t="shared" si="919"/>
        <v>0.5072860484761843</v>
      </c>
    </row>
    <row r="5876" spans="1:21" x14ac:dyDescent="0.3">
      <c r="A5876" s="21">
        <v>44245</v>
      </c>
      <c r="B5876" s="22">
        <v>134.85</v>
      </c>
      <c r="C5876" s="22">
        <v>134.8500061</v>
      </c>
      <c r="D5876" s="22">
        <f t="shared" si="910"/>
        <v>-6.1000000073363481E-6</v>
      </c>
      <c r="E5876" s="23">
        <f t="shared" si="911"/>
        <v>4.5235444800890879E-6</v>
      </c>
      <c r="F5876" s="22">
        <v>135.88</v>
      </c>
      <c r="G5876" s="22">
        <v>135.88000489999999</v>
      </c>
      <c r="H5876" s="22">
        <f t="shared" si="912"/>
        <v>-4.8999999933130312E-6</v>
      </c>
      <c r="I5876" s="23">
        <f t="shared" si="913"/>
        <v>3.6061229147873188E-6</v>
      </c>
      <c r="J5876" s="22">
        <v>133.4</v>
      </c>
      <c r="K5876" s="22">
        <v>133.3999939</v>
      </c>
      <c r="L5876" s="22">
        <f t="shared" si="914"/>
        <v>6.1000000073363481E-6</v>
      </c>
      <c r="M5876" s="23">
        <f t="shared" si="915"/>
        <v>4.5727138577750326E-6</v>
      </c>
      <c r="N5876" s="22">
        <v>134.63</v>
      </c>
      <c r="O5876" s="22">
        <v>134.63000489999999</v>
      </c>
      <c r="P5876" s="22">
        <f t="shared" si="916"/>
        <v>-4.8999999933130312E-6</v>
      </c>
      <c r="Q5876" s="23">
        <f t="shared" si="917"/>
        <v>3.6396047054686183E-6</v>
      </c>
      <c r="R5876" s="24">
        <v>11614584</v>
      </c>
      <c r="S5876" s="24">
        <v>11614600</v>
      </c>
      <c r="T5876" s="24">
        <f t="shared" si="918"/>
        <v>-16</v>
      </c>
      <c r="U5876" s="23">
        <f t="shared" si="919"/>
        <v>1.3775764985449348E-4</v>
      </c>
    </row>
    <row r="5877" spans="1:21" x14ac:dyDescent="0.3">
      <c r="A5877" s="21">
        <v>44246</v>
      </c>
      <c r="B5877" s="22">
        <v>136.15</v>
      </c>
      <c r="C5877" s="22">
        <v>136.1499939</v>
      </c>
      <c r="D5877" s="22">
        <f t="shared" si="910"/>
        <v>6.1000000073363481E-6</v>
      </c>
      <c r="E5877" s="23">
        <f t="shared" si="911"/>
        <v>4.4803527584560157E-6</v>
      </c>
      <c r="F5877" s="22">
        <v>137.94999999999999</v>
      </c>
      <c r="G5877" s="22">
        <v>137.9499969</v>
      </c>
      <c r="H5877" s="22">
        <f t="shared" si="912"/>
        <v>3.0999999864889105E-6</v>
      </c>
      <c r="I5877" s="23">
        <f t="shared" si="913"/>
        <v>2.2471910519404371E-6</v>
      </c>
      <c r="J5877" s="22">
        <v>135.72</v>
      </c>
      <c r="K5877" s="22">
        <v>135.72000120000001</v>
      </c>
      <c r="L5877" s="22">
        <f t="shared" si="914"/>
        <v>-1.2000000140233169E-6</v>
      </c>
      <c r="M5877" s="23">
        <f t="shared" si="915"/>
        <v>8.8417330048131235E-7</v>
      </c>
      <c r="N5877" s="22">
        <v>136.66</v>
      </c>
      <c r="O5877" s="22">
        <v>136.6600037</v>
      </c>
      <c r="P5877" s="22">
        <f t="shared" si="916"/>
        <v>-3.7000000077114237E-6</v>
      </c>
      <c r="Q5877" s="23">
        <f t="shared" si="917"/>
        <v>2.7074490762006497E-6</v>
      </c>
      <c r="R5877" s="24">
        <v>10771927</v>
      </c>
      <c r="S5877" s="24">
        <v>10771900</v>
      </c>
      <c r="T5877" s="24">
        <f t="shared" si="918"/>
        <v>27</v>
      </c>
      <c r="U5877" s="23">
        <f t="shared" si="919"/>
        <v>2.5065215978611015E-4</v>
      </c>
    </row>
    <row r="5878" spans="1:21" x14ac:dyDescent="0.3">
      <c r="A5878" s="21">
        <v>44249</v>
      </c>
      <c r="B5878" s="22">
        <v>133.59</v>
      </c>
      <c r="C5878" s="22">
        <v>133.5899963</v>
      </c>
      <c r="D5878" s="22">
        <f t="shared" si="910"/>
        <v>3.7000000077114237E-6</v>
      </c>
      <c r="E5878" s="23">
        <f t="shared" si="911"/>
        <v>2.7696684708355096E-6</v>
      </c>
      <c r="F5878" s="22">
        <v>135.28</v>
      </c>
      <c r="G5878" s="22">
        <v>135.27999879999999</v>
      </c>
      <c r="H5878" s="22">
        <f t="shared" si="912"/>
        <v>1.2000000140233169E-6</v>
      </c>
      <c r="I5878" s="23">
        <f t="shared" si="913"/>
        <v>8.8704910161731683E-7</v>
      </c>
      <c r="J5878" s="22">
        <v>133.18</v>
      </c>
      <c r="K5878" s="22">
        <v>133.17999270000001</v>
      </c>
      <c r="L5878" s="22">
        <f t="shared" si="914"/>
        <v>7.2999999929379555E-6</v>
      </c>
      <c r="M5878" s="23">
        <f t="shared" si="915"/>
        <v>5.4813037941681415E-6</v>
      </c>
      <c r="N5878" s="22">
        <v>133.57</v>
      </c>
      <c r="O5878" s="22">
        <v>133.57000729999999</v>
      </c>
      <c r="P5878" s="22">
        <f t="shared" si="916"/>
        <v>-7.2999999929379555E-6</v>
      </c>
      <c r="Q5878" s="23">
        <f t="shared" si="917"/>
        <v>5.4652987901258853E-6</v>
      </c>
      <c r="R5878" s="24">
        <v>10363778</v>
      </c>
      <c r="S5878" s="24">
        <v>10363800</v>
      </c>
      <c r="T5878" s="24">
        <f t="shared" si="918"/>
        <v>-22</v>
      </c>
      <c r="U5878" s="23">
        <f t="shared" si="919"/>
        <v>2.1227735000675427E-4</v>
      </c>
    </row>
    <row r="5879" spans="1:21" x14ac:dyDescent="0.3">
      <c r="A5879" s="21">
        <v>44250</v>
      </c>
      <c r="B5879" s="22">
        <v>129.1</v>
      </c>
      <c r="C5879" s="22">
        <v>129.1000061</v>
      </c>
      <c r="D5879" s="22">
        <f t="shared" si="910"/>
        <v>-6.1000000073363481E-6</v>
      </c>
      <c r="E5879" s="23">
        <f t="shared" si="911"/>
        <v>4.7250191472580788E-6</v>
      </c>
      <c r="F5879" s="22">
        <v>131.74</v>
      </c>
      <c r="G5879" s="22">
        <v>131.7400055</v>
      </c>
      <c r="H5879" s="22">
        <f t="shared" si="912"/>
        <v>-5.4999999861138349E-6</v>
      </c>
      <c r="I5879" s="23">
        <f t="shared" si="913"/>
        <v>4.1748897498822674E-6</v>
      </c>
      <c r="J5879" s="22">
        <v>125.38</v>
      </c>
      <c r="K5879" s="22">
        <v>125.3799973</v>
      </c>
      <c r="L5879" s="22">
        <f t="shared" si="914"/>
        <v>2.6999999960253263E-6</v>
      </c>
      <c r="M5879" s="23">
        <f t="shared" si="915"/>
        <v>2.1534535445593969E-6</v>
      </c>
      <c r="N5879" s="22">
        <v>129.1</v>
      </c>
      <c r="O5879" s="22">
        <v>129.1000061</v>
      </c>
      <c r="P5879" s="22">
        <f t="shared" si="916"/>
        <v>-6.1000000073363481E-6</v>
      </c>
      <c r="Q5879" s="23">
        <f t="shared" si="917"/>
        <v>4.7250191472580788E-6</v>
      </c>
      <c r="R5879" s="24">
        <v>18444734</v>
      </c>
      <c r="S5879" s="24">
        <v>18444700</v>
      </c>
      <c r="T5879" s="24">
        <f t="shared" si="918"/>
        <v>34</v>
      </c>
      <c r="U5879" s="23">
        <f t="shared" si="919"/>
        <v>1.8433479536126909E-4</v>
      </c>
    </row>
    <row r="5880" spans="1:21" x14ac:dyDescent="0.3">
      <c r="A5880" s="21">
        <v>44251</v>
      </c>
      <c r="B5880" s="22">
        <v>129.51</v>
      </c>
      <c r="C5880" s="22">
        <v>129.5099945</v>
      </c>
      <c r="D5880" s="22">
        <f t="shared" si="910"/>
        <v>5.4999999861138349E-6</v>
      </c>
      <c r="E5880" s="23">
        <f t="shared" si="911"/>
        <v>4.2467764803386158E-6</v>
      </c>
      <c r="F5880" s="22">
        <v>132.38</v>
      </c>
      <c r="G5880" s="22">
        <v>132.38000489999999</v>
      </c>
      <c r="H5880" s="22">
        <f t="shared" si="912"/>
        <v>-4.8999999933130312E-6</v>
      </c>
      <c r="I5880" s="23">
        <f t="shared" si="913"/>
        <v>3.701465336109103E-6</v>
      </c>
      <c r="J5880" s="22">
        <v>127.68</v>
      </c>
      <c r="K5880" s="22">
        <v>127.6800003</v>
      </c>
      <c r="L5880" s="22">
        <f t="shared" si="914"/>
        <v>-2.9999999640040187E-7</v>
      </c>
      <c r="M5880" s="23">
        <f t="shared" si="915"/>
        <v>2.3496240264373018E-7</v>
      </c>
      <c r="N5880" s="22">
        <v>132.30000000000001</v>
      </c>
      <c r="O5880" s="22">
        <v>132.3000031</v>
      </c>
      <c r="P5880" s="22">
        <f t="shared" si="916"/>
        <v>-3.0999999864889105E-6</v>
      </c>
      <c r="Q5880" s="23">
        <f t="shared" si="917"/>
        <v>2.3431594209002029E-6</v>
      </c>
      <c r="R5880" s="24">
        <v>12782875</v>
      </c>
      <c r="S5880" s="24">
        <v>12782900</v>
      </c>
      <c r="T5880" s="24">
        <f t="shared" si="918"/>
        <v>-25</v>
      </c>
      <c r="U5880" s="23">
        <f t="shared" si="919"/>
        <v>1.9557377433915621E-4</v>
      </c>
    </row>
    <row r="5881" spans="1:21" x14ac:dyDescent="0.3">
      <c r="A5881" s="21">
        <v>44252</v>
      </c>
      <c r="B5881" s="22">
        <v>131.52000000000001</v>
      </c>
      <c r="C5881" s="22">
        <v>131.52000430000001</v>
      </c>
      <c r="D5881" s="22">
        <f t="shared" si="910"/>
        <v>-4.3000000005122274E-6</v>
      </c>
      <c r="E5881" s="23">
        <f t="shared" si="911"/>
        <v>3.2694646136901218E-6</v>
      </c>
      <c r="F5881" s="22">
        <v>131.54</v>
      </c>
      <c r="G5881" s="22">
        <v>131.53999329999999</v>
      </c>
      <c r="H5881" s="22">
        <f t="shared" si="912"/>
        <v>6.7000000001371518E-6</v>
      </c>
      <c r="I5881" s="23">
        <f t="shared" si="913"/>
        <v>5.093507937815253E-6</v>
      </c>
      <c r="J5881" s="22">
        <v>125.72</v>
      </c>
      <c r="K5881" s="22">
        <v>125.7200012</v>
      </c>
      <c r="L5881" s="22">
        <f t="shared" si="914"/>
        <v>-1.1999999998124622E-6</v>
      </c>
      <c r="M5881" s="23">
        <f t="shared" si="915"/>
        <v>9.5450205882790142E-7</v>
      </c>
      <c r="N5881" s="22">
        <v>126</v>
      </c>
      <c r="O5881" s="22">
        <v>126</v>
      </c>
      <c r="P5881" s="22">
        <f t="shared" si="916"/>
        <v>0</v>
      </c>
      <c r="Q5881" s="23">
        <f t="shared" si="917"/>
        <v>0</v>
      </c>
      <c r="R5881" s="24">
        <v>13581185</v>
      </c>
      <c r="S5881" s="24">
        <v>13581200</v>
      </c>
      <c r="T5881" s="24">
        <f t="shared" si="918"/>
        <v>-15</v>
      </c>
      <c r="U5881" s="23">
        <f t="shared" si="919"/>
        <v>1.1044679409772333E-4</v>
      </c>
    </row>
    <row r="5882" spans="1:21" x14ac:dyDescent="0.3">
      <c r="A5882" s="21">
        <v>44253</v>
      </c>
      <c r="B5882" s="22">
        <v>125.43</v>
      </c>
      <c r="C5882" s="22">
        <v>125.4300003</v>
      </c>
      <c r="D5882" s="22">
        <f t="shared" si="910"/>
        <v>-2.9999999640040187E-7</v>
      </c>
      <c r="E5882" s="23">
        <f t="shared" si="911"/>
        <v>2.3917722688580895E-7</v>
      </c>
      <c r="F5882" s="22">
        <v>127.39</v>
      </c>
      <c r="G5882" s="22">
        <v>127.38999939999999</v>
      </c>
      <c r="H5882" s="22">
        <f t="shared" si="912"/>
        <v>6.0000000701165845E-7</v>
      </c>
      <c r="I5882" s="23">
        <f t="shared" si="913"/>
        <v>4.7099459128473663E-7</v>
      </c>
      <c r="J5882" s="22">
        <v>122.83</v>
      </c>
      <c r="K5882" s="22">
        <v>122.83000180000001</v>
      </c>
      <c r="L5882" s="22">
        <f t="shared" si="914"/>
        <v>-1.8000000068241206E-6</v>
      </c>
      <c r="M5882" s="23">
        <f t="shared" si="915"/>
        <v>1.4654400231590004E-6</v>
      </c>
      <c r="N5882" s="22">
        <v>125.94</v>
      </c>
      <c r="O5882" s="22">
        <v>125.9400024</v>
      </c>
      <c r="P5882" s="22">
        <f t="shared" si="916"/>
        <v>-2.3999999996249244E-6</v>
      </c>
      <c r="Q5882" s="23">
        <f t="shared" si="917"/>
        <v>1.9056693297513581E-6</v>
      </c>
      <c r="R5882" s="24">
        <v>17280950</v>
      </c>
      <c r="S5882" s="24">
        <v>17281000</v>
      </c>
      <c r="T5882" s="24">
        <f t="shared" si="918"/>
        <v>-50</v>
      </c>
      <c r="U5882" s="23">
        <f t="shared" si="919"/>
        <v>2.8933510792199528E-4</v>
      </c>
    </row>
    <row r="5883" spans="1:21" x14ac:dyDescent="0.3">
      <c r="A5883" s="21">
        <v>44256</v>
      </c>
      <c r="B5883" s="22">
        <v>129.63</v>
      </c>
      <c r="C5883" s="22">
        <v>129.63000489999999</v>
      </c>
      <c r="D5883" s="22">
        <f t="shared" si="910"/>
        <v>-4.8999999933130312E-6</v>
      </c>
      <c r="E5883" s="23">
        <f t="shared" si="911"/>
        <v>3.7799890519891757E-6</v>
      </c>
      <c r="F5883" s="22">
        <v>130.30000000000001</v>
      </c>
      <c r="G5883" s="22">
        <v>130.3000031</v>
      </c>
      <c r="H5883" s="22">
        <f t="shared" si="912"/>
        <v>-3.0999999864889105E-6</v>
      </c>
      <c r="I5883" s="23">
        <f t="shared" si="913"/>
        <v>2.379125028960886E-6</v>
      </c>
      <c r="J5883" s="22">
        <v>127.24</v>
      </c>
      <c r="K5883" s="22">
        <v>127.23999790000001</v>
      </c>
      <c r="L5883" s="22">
        <f t="shared" si="914"/>
        <v>2.0999999890136678E-6</v>
      </c>
      <c r="M5883" s="23">
        <f t="shared" si="915"/>
        <v>1.6504244134490573E-6</v>
      </c>
      <c r="N5883" s="22">
        <v>129.13</v>
      </c>
      <c r="O5883" s="22">
        <v>129.13000489999999</v>
      </c>
      <c r="P5883" s="22">
        <f t="shared" si="916"/>
        <v>-4.8999999933130312E-6</v>
      </c>
      <c r="Q5883" s="23">
        <f t="shared" si="917"/>
        <v>3.7946254219595649E-6</v>
      </c>
      <c r="R5883" s="24">
        <v>9714884</v>
      </c>
      <c r="S5883" s="24">
        <v>9714900</v>
      </c>
      <c r="T5883" s="24">
        <f t="shared" si="918"/>
        <v>-16</v>
      </c>
      <c r="U5883" s="23">
        <f t="shared" si="919"/>
        <v>1.6469546778659586E-4</v>
      </c>
    </row>
    <row r="5884" spans="1:21" x14ac:dyDescent="0.3">
      <c r="A5884" s="21">
        <v>44257</v>
      </c>
      <c r="B5884" s="22">
        <v>128.43</v>
      </c>
      <c r="C5884" s="22">
        <v>128.42999270000001</v>
      </c>
      <c r="D5884" s="22">
        <f t="shared" si="910"/>
        <v>7.2999999929379555E-6</v>
      </c>
      <c r="E5884" s="23">
        <f t="shared" si="911"/>
        <v>5.6840305285931508E-6</v>
      </c>
      <c r="F5884" s="22">
        <v>128.52000000000001</v>
      </c>
      <c r="G5884" s="22">
        <v>128.52000430000001</v>
      </c>
      <c r="H5884" s="22">
        <f t="shared" si="912"/>
        <v>-4.3000000005122274E-6</v>
      </c>
      <c r="I5884" s="23">
        <f t="shared" si="913"/>
        <v>3.3457826460034027E-6</v>
      </c>
      <c r="J5884" s="22">
        <v>126</v>
      </c>
      <c r="K5884" s="22">
        <v>126</v>
      </c>
      <c r="L5884" s="22">
        <f t="shared" si="914"/>
        <v>0</v>
      </c>
      <c r="M5884" s="23">
        <f t="shared" si="915"/>
        <v>0</v>
      </c>
      <c r="N5884" s="22">
        <v>126</v>
      </c>
      <c r="O5884" s="22">
        <v>126</v>
      </c>
      <c r="P5884" s="22">
        <f t="shared" si="916"/>
        <v>0</v>
      </c>
      <c r="Q5884" s="23">
        <f t="shared" si="917"/>
        <v>0</v>
      </c>
      <c r="R5884" s="24">
        <v>8274533</v>
      </c>
      <c r="S5884" s="24">
        <v>8274500</v>
      </c>
      <c r="T5884" s="24">
        <f t="shared" si="918"/>
        <v>33</v>
      </c>
      <c r="U5884" s="23">
        <f t="shared" si="919"/>
        <v>3.9881563840715452E-4</v>
      </c>
    </row>
    <row r="5885" spans="1:21" x14ac:dyDescent="0.3">
      <c r="A5885" s="21">
        <v>44258</v>
      </c>
      <c r="B5885" s="22">
        <v>126.72</v>
      </c>
      <c r="C5885" s="22">
        <v>126.7200012</v>
      </c>
      <c r="D5885" s="22">
        <f t="shared" si="910"/>
        <v>-1.1999999998124622E-6</v>
      </c>
      <c r="E5885" s="23">
        <f t="shared" si="911"/>
        <v>9.4696968785418724E-7</v>
      </c>
      <c r="F5885" s="22">
        <v>127.76</v>
      </c>
      <c r="G5885" s="22">
        <v>127.76000209999999</v>
      </c>
      <c r="H5885" s="22">
        <f t="shared" si="912"/>
        <v>-2.0999999890136678E-6</v>
      </c>
      <c r="I5885" s="23">
        <f t="shared" si="913"/>
        <v>1.6437069149153276E-6</v>
      </c>
      <c r="J5885" s="22">
        <v>122.71</v>
      </c>
      <c r="K5885" s="22">
        <v>122.7099991</v>
      </c>
      <c r="L5885" s="22">
        <f t="shared" si="914"/>
        <v>8.9999998920120561E-7</v>
      </c>
      <c r="M5885" s="23">
        <f t="shared" si="915"/>
        <v>7.3343655431679125E-7</v>
      </c>
      <c r="N5885" s="22">
        <v>122.89</v>
      </c>
      <c r="O5885" s="22">
        <v>122.88999939999999</v>
      </c>
      <c r="P5885" s="22">
        <f t="shared" si="916"/>
        <v>6.0000000701165845E-7</v>
      </c>
      <c r="Q5885" s="23">
        <f t="shared" si="917"/>
        <v>4.8824152489308126E-7</v>
      </c>
      <c r="R5885" s="24">
        <v>10660313</v>
      </c>
      <c r="S5885" s="24">
        <v>10660300</v>
      </c>
      <c r="T5885" s="24">
        <f t="shared" si="918"/>
        <v>13</v>
      </c>
      <c r="U5885" s="23">
        <f t="shared" si="919"/>
        <v>1.2194778758571522E-4</v>
      </c>
    </row>
    <row r="5886" spans="1:21" x14ac:dyDescent="0.3">
      <c r="A5886" s="21">
        <v>44259</v>
      </c>
      <c r="B5886" s="22">
        <v>121.95</v>
      </c>
      <c r="C5886" s="22">
        <v>121.9499969</v>
      </c>
      <c r="D5886" s="22">
        <f t="shared" si="910"/>
        <v>3.1000000006997652E-6</v>
      </c>
      <c r="E5886" s="23">
        <f t="shared" si="911"/>
        <v>2.5420254854469496E-6</v>
      </c>
      <c r="F5886" s="22">
        <v>123.15</v>
      </c>
      <c r="G5886" s="22">
        <v>123.1500015</v>
      </c>
      <c r="H5886" s="22">
        <f t="shared" si="912"/>
        <v>-1.4999999962128641E-6</v>
      </c>
      <c r="I5886" s="23">
        <f t="shared" si="913"/>
        <v>1.2180267786784105E-6</v>
      </c>
      <c r="J5886" s="22">
        <v>113.49</v>
      </c>
      <c r="K5886" s="22">
        <v>113.48999790000001</v>
      </c>
      <c r="L5886" s="22">
        <f t="shared" si="914"/>
        <v>2.0999999890136678E-6</v>
      </c>
      <c r="M5886" s="23">
        <f t="shared" si="915"/>
        <v>1.8503833182410058E-6</v>
      </c>
      <c r="N5886" s="22">
        <v>115.59</v>
      </c>
      <c r="O5886" s="22">
        <v>115.5899963</v>
      </c>
      <c r="P5886" s="22">
        <f t="shared" si="916"/>
        <v>3.7000000077114237E-6</v>
      </c>
      <c r="Q5886" s="23">
        <f t="shared" si="917"/>
        <v>3.2009690510833798E-6</v>
      </c>
      <c r="R5886" s="24">
        <v>24454247</v>
      </c>
      <c r="S5886" s="24">
        <v>24454200</v>
      </c>
      <c r="T5886" s="24">
        <f t="shared" si="918"/>
        <v>47</v>
      </c>
      <c r="U5886" s="23">
        <f t="shared" si="919"/>
        <v>1.9219602358695029E-4</v>
      </c>
    </row>
    <row r="5887" spans="1:21" x14ac:dyDescent="0.3">
      <c r="A5887" s="21">
        <v>44260</v>
      </c>
      <c r="B5887" s="22">
        <v>120.9</v>
      </c>
      <c r="C5887" s="22">
        <v>120.9000015</v>
      </c>
      <c r="D5887" s="22">
        <f t="shared" si="910"/>
        <v>-1.4999999962128641E-6</v>
      </c>
      <c r="E5887" s="23">
        <f t="shared" si="911"/>
        <v>1.2406947705561971E-6</v>
      </c>
      <c r="F5887" s="22">
        <v>121.3</v>
      </c>
      <c r="G5887" s="22">
        <v>121.3000031</v>
      </c>
      <c r="H5887" s="22">
        <f t="shared" si="912"/>
        <v>-3.1000000006997652E-6</v>
      </c>
      <c r="I5887" s="23">
        <f t="shared" si="913"/>
        <v>2.5556470910756023E-6</v>
      </c>
      <c r="J5887" s="22">
        <v>115.38</v>
      </c>
      <c r="K5887" s="22">
        <v>115.3799973</v>
      </c>
      <c r="L5887" s="22">
        <f t="shared" si="914"/>
        <v>2.6999999960253263E-6</v>
      </c>
      <c r="M5887" s="23">
        <f t="shared" si="915"/>
        <v>2.3400936550596767E-6</v>
      </c>
      <c r="N5887" s="22">
        <v>120.8</v>
      </c>
      <c r="O5887" s="22">
        <v>120.8000031</v>
      </c>
      <c r="P5887" s="22">
        <f t="shared" si="916"/>
        <v>-3.1000000006997652E-6</v>
      </c>
      <c r="Q5887" s="23">
        <f t="shared" si="917"/>
        <v>2.5662251002870756E-6</v>
      </c>
      <c r="R5887" s="24">
        <v>17448732</v>
      </c>
      <c r="S5887" s="24">
        <v>17448700</v>
      </c>
      <c r="T5887" s="24">
        <f t="shared" si="918"/>
        <v>32</v>
      </c>
      <c r="U5887" s="23">
        <f t="shared" si="919"/>
        <v>1.8339475147145632E-4</v>
      </c>
    </row>
    <row r="5888" spans="1:21" x14ac:dyDescent="0.3">
      <c r="A5888" s="21">
        <v>44263</v>
      </c>
      <c r="B5888" s="22">
        <v>120.54</v>
      </c>
      <c r="C5888" s="22">
        <v>120.5400009</v>
      </c>
      <c r="D5888" s="22">
        <f t="shared" si="910"/>
        <v>-8.9999998920120561E-7</v>
      </c>
      <c r="E5888" s="23">
        <f t="shared" si="911"/>
        <v>7.4664010492902328E-7</v>
      </c>
      <c r="F5888" s="22">
        <v>121</v>
      </c>
      <c r="G5888" s="22">
        <v>121</v>
      </c>
      <c r="H5888" s="22">
        <f t="shared" si="912"/>
        <v>0</v>
      </c>
      <c r="I5888" s="23">
        <f t="shared" si="913"/>
        <v>0</v>
      </c>
      <c r="J5888" s="22">
        <v>113.7</v>
      </c>
      <c r="K5888" s="22">
        <v>113.6999969</v>
      </c>
      <c r="L5888" s="22">
        <f t="shared" si="914"/>
        <v>3.1000000006997652E-6</v>
      </c>
      <c r="M5888" s="23">
        <f t="shared" si="915"/>
        <v>2.7264732499739984E-6</v>
      </c>
      <c r="N5888" s="22">
        <v>113.93</v>
      </c>
      <c r="O5888" s="22">
        <v>113.9300003</v>
      </c>
      <c r="P5888" s="22">
        <f t="shared" si="916"/>
        <v>-2.9999999640040187E-7</v>
      </c>
      <c r="Q5888" s="23">
        <f t="shared" si="917"/>
        <v>2.63319578346742E-7</v>
      </c>
      <c r="R5888" s="24">
        <v>17246948</v>
      </c>
      <c r="S5888" s="24">
        <v>17246900</v>
      </c>
      <c r="T5888" s="24">
        <f t="shared" si="918"/>
        <v>48</v>
      </c>
      <c r="U5888" s="23">
        <f t="shared" si="919"/>
        <v>2.7831088485466955E-4</v>
      </c>
    </row>
    <row r="5889" spans="1:21" x14ac:dyDescent="0.3">
      <c r="A5889" s="21">
        <v>44264</v>
      </c>
      <c r="B5889" s="22">
        <v>117.07</v>
      </c>
      <c r="C5889" s="22">
        <v>117.0699997</v>
      </c>
      <c r="D5889" s="22">
        <f t="shared" si="910"/>
        <v>2.9999999640040187E-7</v>
      </c>
      <c r="E5889" s="23">
        <f t="shared" si="911"/>
        <v>2.5625693787406913E-7</v>
      </c>
      <c r="F5889" s="22">
        <v>118.4</v>
      </c>
      <c r="G5889" s="22">
        <v>118.4000015</v>
      </c>
      <c r="H5889" s="22">
        <f t="shared" si="912"/>
        <v>-1.4999999962128641E-6</v>
      </c>
      <c r="I5889" s="23">
        <f t="shared" si="913"/>
        <v>1.2668918726431469E-6</v>
      </c>
      <c r="J5889" s="22">
        <v>115.33</v>
      </c>
      <c r="K5889" s="22">
        <v>115.33000180000001</v>
      </c>
      <c r="L5889" s="22">
        <f t="shared" si="914"/>
        <v>-1.8000000068241206E-6</v>
      </c>
      <c r="M5889" s="23">
        <f t="shared" si="915"/>
        <v>1.5607387312328304E-6</v>
      </c>
      <c r="N5889" s="22">
        <v>116.38</v>
      </c>
      <c r="O5889" s="22">
        <v>116.3799973</v>
      </c>
      <c r="P5889" s="22">
        <f t="shared" si="916"/>
        <v>2.6999999960253263E-6</v>
      </c>
      <c r="Q5889" s="23">
        <f t="shared" si="917"/>
        <v>2.3199863023414304E-6</v>
      </c>
      <c r="R5889" s="24">
        <v>17717113</v>
      </c>
      <c r="S5889" s="24">
        <v>17717100</v>
      </c>
      <c r="T5889" s="24">
        <f t="shared" si="918"/>
        <v>13</v>
      </c>
      <c r="U5889" s="23">
        <f t="shared" si="919"/>
        <v>7.3375439547104207E-5</v>
      </c>
    </row>
    <row r="5890" spans="1:21" x14ac:dyDescent="0.3">
      <c r="A5890" s="21">
        <v>44265</v>
      </c>
      <c r="B5890" s="22">
        <v>117.8</v>
      </c>
      <c r="C5890" s="22">
        <v>117.8000031</v>
      </c>
      <c r="D5890" s="22">
        <f t="shared" ref="D5890:D5953" si="920">B5890-C5890</f>
        <v>-3.1000000006997652E-6</v>
      </c>
      <c r="E5890" s="23">
        <f t="shared" ref="E5890:E5953" si="921">IFERROR(ABS(D5890)/C5890*100,0)</f>
        <v>2.6315788787103737E-6</v>
      </c>
      <c r="F5890" s="22">
        <v>118.03</v>
      </c>
      <c r="G5890" s="22">
        <v>118.0299988</v>
      </c>
      <c r="H5890" s="22">
        <f t="shared" ref="H5890:H5953" si="922">F5890-G5890</f>
        <v>1.1999999998124622E-6</v>
      </c>
      <c r="I5890" s="23">
        <f t="shared" ref="I5890:I5953" si="923">IFERROR(ABS(H5890)/G5890*100,0)</f>
        <v>1.016690682040795E-6</v>
      </c>
      <c r="J5890" s="22">
        <v>113.41</v>
      </c>
      <c r="K5890" s="22">
        <v>113.4100037</v>
      </c>
      <c r="L5890" s="22">
        <f t="shared" ref="L5890:L5953" si="924">J5890-K5890</f>
        <v>-3.7000000077114237E-6</v>
      </c>
      <c r="M5890" s="23">
        <f t="shared" ref="M5890:M5953" si="925">IFERROR(ABS(L5890)/K5890*100,0)</f>
        <v>3.2624987981650365E-6</v>
      </c>
      <c r="N5890" s="22">
        <v>113.83</v>
      </c>
      <c r="O5890" s="22">
        <v>113.83000180000001</v>
      </c>
      <c r="P5890" s="22">
        <f t="shared" ref="P5890:P5953" si="926">N5890-O5890</f>
        <v>-1.8000000068241206E-6</v>
      </c>
      <c r="Q5890" s="23">
        <f t="shared" ref="Q5890:Q5953" si="927">IFERROR(ABS(P5890)/O5890*100,0)</f>
        <v>1.581305436493563E-6</v>
      </c>
      <c r="R5890" s="24">
        <v>15240262</v>
      </c>
      <c r="S5890" s="24">
        <v>15240300</v>
      </c>
      <c r="T5890" s="24">
        <f t="shared" ref="T5890:T5953" si="928">R5890-S5890</f>
        <v>-38</v>
      </c>
      <c r="U5890" s="23">
        <f t="shared" ref="U5890:U5953" si="929">IFERROR(ABS(T5890)/S5890*100,0)</f>
        <v>2.4933892377446636E-4</v>
      </c>
    </row>
    <row r="5891" spans="1:21" x14ac:dyDescent="0.3">
      <c r="A5891" s="21">
        <v>44266</v>
      </c>
      <c r="B5891" s="22">
        <v>118.24</v>
      </c>
      <c r="C5891" s="22">
        <v>118.23999790000001</v>
      </c>
      <c r="D5891" s="22">
        <f t="shared" si="920"/>
        <v>2.0999999890136678E-6</v>
      </c>
      <c r="E5891" s="23">
        <f t="shared" si="921"/>
        <v>1.7760487367309636E-6</v>
      </c>
      <c r="F5891" s="22">
        <v>120.8</v>
      </c>
      <c r="G5891" s="22">
        <v>120.8000031</v>
      </c>
      <c r="H5891" s="22">
        <f t="shared" si="922"/>
        <v>-3.1000000006997652E-6</v>
      </c>
      <c r="I5891" s="23">
        <f t="shared" si="923"/>
        <v>2.5662251002870756E-6</v>
      </c>
      <c r="J5891" s="22">
        <v>117.07</v>
      </c>
      <c r="K5891" s="22">
        <v>117.0699997</v>
      </c>
      <c r="L5891" s="22">
        <f t="shared" si="924"/>
        <v>2.9999999640040187E-7</v>
      </c>
      <c r="M5891" s="23">
        <f t="shared" si="925"/>
        <v>2.5625693787406913E-7</v>
      </c>
      <c r="N5891" s="22">
        <v>120.58</v>
      </c>
      <c r="O5891" s="22">
        <v>120.58000180000001</v>
      </c>
      <c r="P5891" s="22">
        <f t="shared" si="926"/>
        <v>-1.8000000068241206E-6</v>
      </c>
      <c r="Q5891" s="23">
        <f t="shared" si="927"/>
        <v>1.4927848564886326E-6</v>
      </c>
      <c r="R5891" s="24">
        <v>15091598</v>
      </c>
      <c r="S5891" s="24">
        <v>15091600</v>
      </c>
      <c r="T5891" s="24">
        <f t="shared" si="928"/>
        <v>-2</v>
      </c>
      <c r="U5891" s="23">
        <f t="shared" si="929"/>
        <v>1.325240531156405E-5</v>
      </c>
    </row>
    <row r="5892" spans="1:21" x14ac:dyDescent="0.3">
      <c r="A5892" s="21">
        <v>44267</v>
      </c>
      <c r="B5892" s="22">
        <v>119</v>
      </c>
      <c r="C5892" s="22">
        <v>119</v>
      </c>
      <c r="D5892" s="22">
        <f t="shared" si="920"/>
        <v>0</v>
      </c>
      <c r="E5892" s="23">
        <f t="shared" si="921"/>
        <v>0</v>
      </c>
      <c r="F5892" s="22">
        <v>119</v>
      </c>
      <c r="G5892" s="22">
        <v>119</v>
      </c>
      <c r="H5892" s="22">
        <f t="shared" si="922"/>
        <v>0</v>
      </c>
      <c r="I5892" s="23">
        <f t="shared" si="923"/>
        <v>0</v>
      </c>
      <c r="J5892" s="22">
        <v>117.28</v>
      </c>
      <c r="K5892" s="22">
        <v>117.2799988</v>
      </c>
      <c r="L5892" s="22">
        <f t="shared" si="924"/>
        <v>1.1999999998124622E-6</v>
      </c>
      <c r="M5892" s="23">
        <f t="shared" si="925"/>
        <v>1.0231923704730309E-6</v>
      </c>
      <c r="N5892" s="22">
        <v>118.3</v>
      </c>
      <c r="O5892" s="22">
        <v>118.3000031</v>
      </c>
      <c r="P5892" s="22">
        <f t="shared" si="926"/>
        <v>-3.1000000006997652E-6</v>
      </c>
      <c r="Q5892" s="23">
        <f t="shared" si="927"/>
        <v>2.6204563985339113E-6</v>
      </c>
      <c r="R5892" s="24">
        <v>8171001</v>
      </c>
      <c r="S5892" s="24">
        <v>8171000</v>
      </c>
      <c r="T5892" s="24">
        <f t="shared" si="928"/>
        <v>1</v>
      </c>
      <c r="U5892" s="23">
        <f t="shared" si="929"/>
        <v>1.2238404112103781E-5</v>
      </c>
    </row>
    <row r="5893" spans="1:21" x14ac:dyDescent="0.3">
      <c r="A5893" s="21">
        <v>44270</v>
      </c>
      <c r="B5893" s="22">
        <v>118.65</v>
      </c>
      <c r="C5893" s="22">
        <v>118.6500015</v>
      </c>
      <c r="D5893" s="22">
        <f t="shared" si="920"/>
        <v>-1.4999999962128641E-6</v>
      </c>
      <c r="E5893" s="23">
        <f t="shared" si="921"/>
        <v>1.264222483986116E-6</v>
      </c>
      <c r="F5893" s="22">
        <v>119.11</v>
      </c>
      <c r="G5893" s="22">
        <v>119.11000060000001</v>
      </c>
      <c r="H5893" s="22">
        <f t="shared" si="922"/>
        <v>-6.0000000701165845E-7</v>
      </c>
      <c r="I5893" s="23">
        <f t="shared" si="923"/>
        <v>5.0373604566303593E-7</v>
      </c>
      <c r="J5893" s="22">
        <v>116.71</v>
      </c>
      <c r="K5893" s="22">
        <v>116.7099991</v>
      </c>
      <c r="L5893" s="22">
        <f t="shared" si="924"/>
        <v>8.9999998920120561E-7</v>
      </c>
      <c r="M5893" s="23">
        <f t="shared" si="925"/>
        <v>7.7114214389639697E-7</v>
      </c>
      <c r="N5893" s="22">
        <v>119.08</v>
      </c>
      <c r="O5893" s="22">
        <v>119.08000180000001</v>
      </c>
      <c r="P5893" s="22">
        <f t="shared" si="926"/>
        <v>-1.8000000068241206E-6</v>
      </c>
      <c r="Q5893" s="23">
        <f t="shared" si="927"/>
        <v>1.5115888307150838E-6</v>
      </c>
      <c r="R5893" s="24">
        <v>8946293</v>
      </c>
      <c r="S5893" s="24">
        <v>8935000</v>
      </c>
      <c r="T5893" s="24">
        <f t="shared" si="928"/>
        <v>11293</v>
      </c>
      <c r="U5893" s="23">
        <f t="shared" si="929"/>
        <v>0.12639059876888639</v>
      </c>
    </row>
    <row r="5894" spans="1:21" x14ac:dyDescent="0.3">
      <c r="A5894" s="21">
        <v>44271</v>
      </c>
      <c r="B5894" s="22">
        <v>119.72</v>
      </c>
      <c r="C5894" s="22">
        <v>119.7200012</v>
      </c>
      <c r="D5894" s="22">
        <f t="shared" si="920"/>
        <v>-1.1999999998124622E-6</v>
      </c>
      <c r="E5894" s="23">
        <f t="shared" si="921"/>
        <v>1.0023387803077154E-6</v>
      </c>
      <c r="F5894" s="22">
        <v>121.25</v>
      </c>
      <c r="G5894" s="22">
        <v>121.25</v>
      </c>
      <c r="H5894" s="22">
        <f t="shared" si="922"/>
        <v>0</v>
      </c>
      <c r="I5894" s="23">
        <f t="shared" si="923"/>
        <v>0</v>
      </c>
      <c r="J5894" s="22">
        <v>118.1</v>
      </c>
      <c r="K5894" s="22">
        <v>118.0999985</v>
      </c>
      <c r="L5894" s="22">
        <f t="shared" si="924"/>
        <v>1.4999999962128641E-6</v>
      </c>
      <c r="M5894" s="23">
        <f t="shared" si="925"/>
        <v>1.2701100891316812E-6</v>
      </c>
      <c r="N5894" s="22">
        <v>119.35</v>
      </c>
      <c r="O5894" s="22">
        <v>119.3499985</v>
      </c>
      <c r="P5894" s="22">
        <f t="shared" si="926"/>
        <v>1.4999999962128641E-6</v>
      </c>
      <c r="Q5894" s="23">
        <f t="shared" si="927"/>
        <v>1.2568077210431336E-6</v>
      </c>
      <c r="R5894" s="24">
        <v>10793373</v>
      </c>
      <c r="S5894" s="24">
        <v>10793400</v>
      </c>
      <c r="T5894" s="24">
        <f t="shared" si="928"/>
        <v>-27</v>
      </c>
      <c r="U5894" s="23">
        <f t="shared" si="929"/>
        <v>2.5015287119906613E-4</v>
      </c>
    </row>
    <row r="5895" spans="1:21" x14ac:dyDescent="0.3">
      <c r="A5895" s="21">
        <v>44272</v>
      </c>
      <c r="B5895" s="22">
        <v>117.75</v>
      </c>
      <c r="C5895" s="22">
        <v>117.75</v>
      </c>
      <c r="D5895" s="22">
        <f t="shared" si="920"/>
        <v>0</v>
      </c>
      <c r="E5895" s="23">
        <f t="shared" si="921"/>
        <v>0</v>
      </c>
      <c r="F5895" s="22">
        <v>119.52</v>
      </c>
      <c r="G5895" s="22">
        <v>119.5199966</v>
      </c>
      <c r="H5895" s="22">
        <f t="shared" si="922"/>
        <v>3.3999999971001671E-6</v>
      </c>
      <c r="I5895" s="23">
        <f t="shared" si="923"/>
        <v>2.8447122605592235E-6</v>
      </c>
      <c r="J5895" s="22">
        <v>115.39</v>
      </c>
      <c r="K5895" s="22">
        <v>115.38999939999999</v>
      </c>
      <c r="L5895" s="22">
        <f t="shared" si="924"/>
        <v>6.0000000701165845E-7</v>
      </c>
      <c r="M5895" s="23">
        <f t="shared" si="925"/>
        <v>5.1997574324595972E-7</v>
      </c>
      <c r="N5895" s="22">
        <v>118.76</v>
      </c>
      <c r="O5895" s="22">
        <v>118.76000209999999</v>
      </c>
      <c r="P5895" s="22">
        <f t="shared" si="926"/>
        <v>-2.0999999890136678E-6</v>
      </c>
      <c r="Q5895" s="23">
        <f t="shared" si="927"/>
        <v>1.7682721049848044E-6</v>
      </c>
      <c r="R5895" s="24">
        <v>9869563</v>
      </c>
      <c r="S5895" s="24">
        <v>9890400</v>
      </c>
      <c r="T5895" s="24">
        <f t="shared" si="928"/>
        <v>-20837</v>
      </c>
      <c r="U5895" s="23">
        <f t="shared" si="929"/>
        <v>0.21067904230364798</v>
      </c>
    </row>
    <row r="5896" spans="1:21" x14ac:dyDescent="0.3">
      <c r="A5896" s="21">
        <v>44273</v>
      </c>
      <c r="B5896" s="22">
        <v>118</v>
      </c>
      <c r="C5896" s="22">
        <v>118</v>
      </c>
      <c r="D5896" s="22">
        <f t="shared" si="920"/>
        <v>0</v>
      </c>
      <c r="E5896" s="23">
        <f t="shared" si="921"/>
        <v>0</v>
      </c>
      <c r="F5896" s="22">
        <v>118.33</v>
      </c>
      <c r="G5896" s="22">
        <v>118.33000180000001</v>
      </c>
      <c r="H5896" s="22">
        <f t="shared" si="922"/>
        <v>-1.8000000068241206E-6</v>
      </c>
      <c r="I5896" s="23">
        <f t="shared" si="923"/>
        <v>1.5211695930390161E-6</v>
      </c>
      <c r="J5896" s="22">
        <v>114.1</v>
      </c>
      <c r="K5896" s="22">
        <v>114.0999985</v>
      </c>
      <c r="L5896" s="22">
        <f t="shared" si="924"/>
        <v>1.4999999962128641E-6</v>
      </c>
      <c r="M5896" s="23">
        <f t="shared" si="925"/>
        <v>1.3146362979249855E-6</v>
      </c>
      <c r="N5896" s="22">
        <v>114.5</v>
      </c>
      <c r="O5896" s="22">
        <v>114.5</v>
      </c>
      <c r="P5896" s="22">
        <f t="shared" si="926"/>
        <v>0</v>
      </c>
      <c r="Q5896" s="23">
        <f t="shared" si="927"/>
        <v>0</v>
      </c>
      <c r="R5896" s="24">
        <v>10299940</v>
      </c>
      <c r="S5896" s="24">
        <v>10283800</v>
      </c>
      <c r="T5896" s="24">
        <f t="shared" si="928"/>
        <v>16140</v>
      </c>
      <c r="U5896" s="23">
        <f t="shared" si="929"/>
        <v>0.15694587603804042</v>
      </c>
    </row>
    <row r="5897" spans="1:21" x14ac:dyDescent="0.3">
      <c r="A5897" s="21">
        <v>44274</v>
      </c>
      <c r="B5897" s="22">
        <v>114.38</v>
      </c>
      <c r="C5897" s="22">
        <v>114.3799973</v>
      </c>
      <c r="D5897" s="22">
        <f t="shared" si="920"/>
        <v>2.6999999960253263E-6</v>
      </c>
      <c r="E5897" s="23">
        <f t="shared" si="921"/>
        <v>2.3605525963981871E-6</v>
      </c>
      <c r="F5897" s="22">
        <v>114.89</v>
      </c>
      <c r="G5897" s="22">
        <v>114.88999939999999</v>
      </c>
      <c r="H5897" s="22">
        <f t="shared" si="922"/>
        <v>6.0000000701165845E-7</v>
      </c>
      <c r="I5897" s="23">
        <f t="shared" si="923"/>
        <v>5.2223867189928667E-7</v>
      </c>
      <c r="J5897" s="22">
        <v>113.21</v>
      </c>
      <c r="K5897" s="22">
        <v>113.2099991</v>
      </c>
      <c r="L5897" s="22">
        <f t="shared" si="924"/>
        <v>8.9999998920120561E-7</v>
      </c>
      <c r="M5897" s="23">
        <f t="shared" si="925"/>
        <v>7.9498277215444797E-7</v>
      </c>
      <c r="N5897" s="22">
        <v>113.63</v>
      </c>
      <c r="O5897" s="22">
        <v>113.6299973</v>
      </c>
      <c r="P5897" s="22">
        <f t="shared" si="926"/>
        <v>2.6999999960253263E-6</v>
      </c>
      <c r="Q5897" s="23">
        <f t="shared" si="927"/>
        <v>2.3761331164137289E-6</v>
      </c>
      <c r="R5897" s="24">
        <v>11535951</v>
      </c>
      <c r="S5897" s="24">
        <v>11536000</v>
      </c>
      <c r="T5897" s="24">
        <f t="shared" si="928"/>
        <v>-49</v>
      </c>
      <c r="U5897" s="23">
        <f t="shared" si="929"/>
        <v>4.2475728155339805E-4</v>
      </c>
    </row>
    <row r="5898" spans="1:21" x14ac:dyDescent="0.3">
      <c r="A5898" s="21">
        <v>44277</v>
      </c>
      <c r="B5898" s="22">
        <v>114.79</v>
      </c>
      <c r="C5898" s="22">
        <v>114.7900009</v>
      </c>
      <c r="D5898" s="22">
        <f t="shared" si="920"/>
        <v>-8.9999998920120561E-7</v>
      </c>
      <c r="E5898" s="23">
        <f t="shared" si="921"/>
        <v>7.8404040608488727E-7</v>
      </c>
      <c r="F5898" s="22">
        <v>118.33</v>
      </c>
      <c r="G5898" s="22">
        <v>118.33000180000001</v>
      </c>
      <c r="H5898" s="22">
        <f t="shared" si="922"/>
        <v>-1.8000000068241206E-6</v>
      </c>
      <c r="I5898" s="23">
        <f t="shared" si="923"/>
        <v>1.5211695930390161E-6</v>
      </c>
      <c r="J5898" s="22">
        <v>114.79</v>
      </c>
      <c r="K5898" s="22">
        <v>114.7900009</v>
      </c>
      <c r="L5898" s="22">
        <f t="shared" si="924"/>
        <v>-8.9999998920120561E-7</v>
      </c>
      <c r="M5898" s="23">
        <f t="shared" si="925"/>
        <v>7.8404040608488727E-7</v>
      </c>
      <c r="N5898" s="22">
        <v>117.18</v>
      </c>
      <c r="O5898" s="22">
        <v>117.1800003</v>
      </c>
      <c r="P5898" s="22">
        <f t="shared" si="926"/>
        <v>-2.9999999640040187E-7</v>
      </c>
      <c r="Q5898" s="23">
        <f t="shared" si="927"/>
        <v>2.5601638132134555E-7</v>
      </c>
      <c r="R5898" s="24">
        <v>9376422</v>
      </c>
      <c r="S5898" s="24">
        <v>9376400</v>
      </c>
      <c r="T5898" s="24">
        <f t="shared" si="928"/>
        <v>22</v>
      </c>
      <c r="U5898" s="23">
        <f t="shared" si="929"/>
        <v>2.3463162834350072E-4</v>
      </c>
    </row>
    <row r="5899" spans="1:21" x14ac:dyDescent="0.3">
      <c r="A5899" s="21">
        <v>44278</v>
      </c>
      <c r="B5899" s="22">
        <v>116.1</v>
      </c>
      <c r="C5899" s="22">
        <v>116.0999985</v>
      </c>
      <c r="D5899" s="22">
        <f t="shared" si="920"/>
        <v>1.4999999962128641E-6</v>
      </c>
      <c r="E5899" s="23">
        <f t="shared" si="921"/>
        <v>1.2919896775131002E-6</v>
      </c>
      <c r="F5899" s="22">
        <v>116.75</v>
      </c>
      <c r="G5899" s="22">
        <v>116.75</v>
      </c>
      <c r="H5899" s="22">
        <f t="shared" si="922"/>
        <v>0</v>
      </c>
      <c r="I5899" s="23">
        <f t="shared" si="923"/>
        <v>0</v>
      </c>
      <c r="J5899" s="22">
        <v>114.62</v>
      </c>
      <c r="K5899" s="22">
        <v>114.6200027</v>
      </c>
      <c r="L5899" s="22">
        <f t="shared" si="924"/>
        <v>-2.6999999960253263E-6</v>
      </c>
      <c r="M5899" s="23">
        <f t="shared" si="925"/>
        <v>2.3556097822577755E-6</v>
      </c>
      <c r="N5899" s="22">
        <v>114.89</v>
      </c>
      <c r="O5899" s="22">
        <v>114.88999939999999</v>
      </c>
      <c r="P5899" s="22">
        <f t="shared" si="926"/>
        <v>6.0000000701165845E-7</v>
      </c>
      <c r="Q5899" s="23">
        <f t="shared" si="927"/>
        <v>5.2223867189928667E-7</v>
      </c>
      <c r="R5899" s="24">
        <v>8977391</v>
      </c>
      <c r="S5899" s="24">
        <v>8977400</v>
      </c>
      <c r="T5899" s="24">
        <f t="shared" si="928"/>
        <v>-9</v>
      </c>
      <c r="U5899" s="23">
        <f t="shared" si="929"/>
        <v>1.0025174326642459E-4</v>
      </c>
    </row>
    <row r="5900" spans="1:21" x14ac:dyDescent="0.3">
      <c r="A5900" s="21">
        <v>44279</v>
      </c>
      <c r="B5900" s="22">
        <v>112.47</v>
      </c>
      <c r="C5900" s="22">
        <v>112.4700012</v>
      </c>
      <c r="D5900" s="22">
        <f t="shared" si="920"/>
        <v>-1.1999999998124622E-6</v>
      </c>
      <c r="E5900" s="23">
        <f t="shared" si="921"/>
        <v>1.0669511754326025E-6</v>
      </c>
      <c r="F5900" s="22">
        <v>114.69</v>
      </c>
      <c r="G5900" s="22">
        <v>114.6900024</v>
      </c>
      <c r="H5900" s="22">
        <f t="shared" si="922"/>
        <v>-2.3999999996249244E-6</v>
      </c>
      <c r="I5900" s="23">
        <f t="shared" si="923"/>
        <v>2.0925973924514668E-6</v>
      </c>
      <c r="J5900" s="22">
        <v>108.85</v>
      </c>
      <c r="K5900" s="22">
        <v>108.8499985</v>
      </c>
      <c r="L5900" s="22">
        <f t="shared" si="924"/>
        <v>1.4999999962128641E-6</v>
      </c>
      <c r="M5900" s="23">
        <f t="shared" si="925"/>
        <v>1.3780431941970711E-6</v>
      </c>
      <c r="N5900" s="22">
        <v>108.96</v>
      </c>
      <c r="O5900" s="22">
        <v>108.9599991</v>
      </c>
      <c r="P5900" s="22">
        <f t="shared" si="926"/>
        <v>8.9999998920120561E-7</v>
      </c>
      <c r="Q5900" s="23">
        <f t="shared" si="927"/>
        <v>8.2599118633913941E-7</v>
      </c>
      <c r="R5900" s="24">
        <v>24196072</v>
      </c>
      <c r="S5900" s="24">
        <v>24196100</v>
      </c>
      <c r="T5900" s="24">
        <f t="shared" si="928"/>
        <v>-28</v>
      </c>
      <c r="U5900" s="23">
        <f t="shared" si="929"/>
        <v>1.1572112861163576E-4</v>
      </c>
    </row>
    <row r="5901" spans="1:21" x14ac:dyDescent="0.3">
      <c r="A5901" s="21">
        <v>44280</v>
      </c>
      <c r="B5901" s="22">
        <v>108</v>
      </c>
      <c r="C5901" s="22">
        <v>108</v>
      </c>
      <c r="D5901" s="22">
        <f t="shared" si="920"/>
        <v>0</v>
      </c>
      <c r="E5901" s="23">
        <f t="shared" si="921"/>
        <v>0</v>
      </c>
      <c r="F5901" s="22">
        <v>112.75</v>
      </c>
      <c r="G5901" s="22">
        <v>112.75</v>
      </c>
      <c r="H5901" s="22">
        <f t="shared" si="922"/>
        <v>0</v>
      </c>
      <c r="I5901" s="23">
        <f t="shared" si="923"/>
        <v>0</v>
      </c>
      <c r="J5901" s="22">
        <v>107.89</v>
      </c>
      <c r="K5901" s="22">
        <v>107.88999939999999</v>
      </c>
      <c r="L5901" s="22">
        <f t="shared" si="924"/>
        <v>6.0000000701165845E-7</v>
      </c>
      <c r="M5901" s="23">
        <f t="shared" si="925"/>
        <v>5.5612198567836728E-7</v>
      </c>
      <c r="N5901" s="22">
        <v>110.45</v>
      </c>
      <c r="O5901" s="22">
        <v>110.4499969</v>
      </c>
      <c r="P5901" s="22">
        <f t="shared" si="926"/>
        <v>3.1000000006997652E-6</v>
      </c>
      <c r="Q5901" s="23">
        <f t="shared" si="927"/>
        <v>2.806699943601144E-6</v>
      </c>
      <c r="R5901" s="24">
        <v>16772398</v>
      </c>
      <c r="S5901" s="24">
        <v>16772400</v>
      </c>
      <c r="T5901" s="24">
        <f t="shared" si="928"/>
        <v>-2</v>
      </c>
      <c r="U5901" s="23">
        <f t="shared" si="929"/>
        <v>1.1924351911473613E-5</v>
      </c>
    </row>
    <row r="5902" spans="1:21" x14ac:dyDescent="0.3">
      <c r="A5902" s="21">
        <v>44281</v>
      </c>
      <c r="B5902" s="22">
        <v>112</v>
      </c>
      <c r="C5902" s="22">
        <v>112</v>
      </c>
      <c r="D5902" s="22">
        <f t="shared" si="920"/>
        <v>0</v>
      </c>
      <c r="E5902" s="23">
        <f t="shared" si="921"/>
        <v>0</v>
      </c>
      <c r="F5902" s="22">
        <v>116.7</v>
      </c>
      <c r="G5902" s="22">
        <v>116.6999969</v>
      </c>
      <c r="H5902" s="22">
        <f t="shared" si="922"/>
        <v>3.1000000006997652E-6</v>
      </c>
      <c r="I5902" s="23">
        <f t="shared" si="923"/>
        <v>2.6563839614804352E-6</v>
      </c>
      <c r="J5902" s="22">
        <v>111.2</v>
      </c>
      <c r="K5902" s="22">
        <v>111.1999969</v>
      </c>
      <c r="L5902" s="22">
        <f t="shared" si="924"/>
        <v>3.1000000006997652E-6</v>
      </c>
      <c r="M5902" s="23">
        <f t="shared" si="925"/>
        <v>2.7877698625185527E-6</v>
      </c>
      <c r="N5902" s="22">
        <v>116.56</v>
      </c>
      <c r="O5902" s="22">
        <v>116.5599976</v>
      </c>
      <c r="P5902" s="22">
        <f t="shared" si="926"/>
        <v>2.3999999996249244E-6</v>
      </c>
      <c r="Q5902" s="23">
        <f t="shared" si="927"/>
        <v>2.0590254367206032E-6</v>
      </c>
      <c r="R5902" s="24">
        <v>12910910</v>
      </c>
      <c r="S5902" s="24">
        <v>12910900</v>
      </c>
      <c r="T5902" s="24">
        <f t="shared" si="928"/>
        <v>10</v>
      </c>
      <c r="U5902" s="23">
        <f t="shared" si="929"/>
        <v>7.7453934272591371E-5</v>
      </c>
    </row>
    <row r="5903" spans="1:21" x14ac:dyDescent="0.3">
      <c r="A5903" s="21">
        <v>44284</v>
      </c>
      <c r="B5903" s="22">
        <v>116.55</v>
      </c>
      <c r="C5903" s="22">
        <v>116.5500031</v>
      </c>
      <c r="D5903" s="22">
        <f t="shared" si="920"/>
        <v>-3.1000000006997652E-6</v>
      </c>
      <c r="E5903" s="23">
        <f t="shared" si="921"/>
        <v>2.6598025896575588E-6</v>
      </c>
      <c r="F5903" s="22">
        <v>116.76</v>
      </c>
      <c r="G5903" s="22">
        <v>116.76000209999999</v>
      </c>
      <c r="H5903" s="22">
        <f t="shared" si="922"/>
        <v>-2.0999999890136678E-6</v>
      </c>
      <c r="I5903" s="23">
        <f t="shared" si="923"/>
        <v>1.7985611093215867E-6</v>
      </c>
      <c r="J5903" s="22">
        <v>112.39</v>
      </c>
      <c r="K5903" s="22">
        <v>112.38999939999999</v>
      </c>
      <c r="L5903" s="22">
        <f t="shared" si="924"/>
        <v>6.0000000701165845E-7</v>
      </c>
      <c r="M5903" s="23">
        <f t="shared" si="925"/>
        <v>5.3385533429556945E-7</v>
      </c>
      <c r="N5903" s="22">
        <v>114.39</v>
      </c>
      <c r="O5903" s="22">
        <v>114.38999939999999</v>
      </c>
      <c r="P5903" s="22">
        <f t="shared" si="926"/>
        <v>6.0000000701165845E-7</v>
      </c>
      <c r="Q5903" s="23">
        <f t="shared" si="927"/>
        <v>5.2452138312683522E-7</v>
      </c>
      <c r="R5903" s="24">
        <v>10863643</v>
      </c>
      <c r="S5903" s="24">
        <v>10863600</v>
      </c>
      <c r="T5903" s="24">
        <f t="shared" si="928"/>
        <v>43</v>
      </c>
      <c r="U5903" s="23">
        <f t="shared" si="929"/>
        <v>3.9581722449280165E-4</v>
      </c>
    </row>
    <row r="5904" spans="1:21" x14ac:dyDescent="0.3">
      <c r="A5904" s="21">
        <v>44285</v>
      </c>
      <c r="B5904" s="22">
        <v>115.28</v>
      </c>
      <c r="C5904" s="22">
        <v>115.2799988</v>
      </c>
      <c r="D5904" s="22">
        <f t="shared" si="920"/>
        <v>1.1999999998124622E-6</v>
      </c>
      <c r="E5904" s="23">
        <f t="shared" si="921"/>
        <v>1.0409437997083516E-6</v>
      </c>
      <c r="F5904" s="22">
        <v>116.09</v>
      </c>
      <c r="G5904" s="22">
        <v>116.0899963</v>
      </c>
      <c r="H5904" s="22">
        <f t="shared" si="922"/>
        <v>3.7000000077114237E-6</v>
      </c>
      <c r="I5904" s="23">
        <f t="shared" si="923"/>
        <v>3.1871824667388879E-6</v>
      </c>
      <c r="J5904" s="22">
        <v>114.29</v>
      </c>
      <c r="K5904" s="22">
        <v>114.2900009</v>
      </c>
      <c r="L5904" s="22">
        <f t="shared" si="924"/>
        <v>-8.9999998920120561E-7</v>
      </c>
      <c r="M5904" s="23">
        <f t="shared" si="925"/>
        <v>7.8747045420769232E-7</v>
      </c>
      <c r="N5904" s="22">
        <v>115.07</v>
      </c>
      <c r="O5904" s="22">
        <v>115.0699997</v>
      </c>
      <c r="P5904" s="22">
        <f t="shared" si="926"/>
        <v>2.9999999640040187E-7</v>
      </c>
      <c r="Q5904" s="23">
        <f t="shared" si="927"/>
        <v>2.6071086919486791E-7</v>
      </c>
      <c r="R5904" s="24">
        <v>8206164</v>
      </c>
      <c r="S5904" s="24">
        <v>8206200</v>
      </c>
      <c r="T5904" s="24">
        <f t="shared" si="928"/>
        <v>-36</v>
      </c>
      <c r="U5904" s="23">
        <f t="shared" si="929"/>
        <v>4.3869269576661546E-4</v>
      </c>
    </row>
    <row r="5905" spans="1:21" x14ac:dyDescent="0.3">
      <c r="A5905" s="21">
        <v>44286</v>
      </c>
      <c r="B5905" s="22">
        <v>115.79</v>
      </c>
      <c r="C5905" s="22">
        <v>115.7900009</v>
      </c>
      <c r="D5905" s="22">
        <f t="shared" si="920"/>
        <v>-8.9999998920120561E-7</v>
      </c>
      <c r="E5905" s="23">
        <f t="shared" si="921"/>
        <v>7.7726917886327243E-7</v>
      </c>
      <c r="F5905" s="22">
        <v>118.36</v>
      </c>
      <c r="G5905" s="22">
        <v>118.36000060000001</v>
      </c>
      <c r="H5905" s="22">
        <f t="shared" si="922"/>
        <v>-6.0000000701165845E-7</v>
      </c>
      <c r="I5905" s="23">
        <f t="shared" si="923"/>
        <v>5.0692801957594647E-7</v>
      </c>
      <c r="J5905" s="22">
        <v>115.56</v>
      </c>
      <c r="K5905" s="22">
        <v>115.5599976</v>
      </c>
      <c r="L5905" s="22">
        <f t="shared" si="924"/>
        <v>2.3999999996249244E-6</v>
      </c>
      <c r="M5905" s="23">
        <f t="shared" si="925"/>
        <v>2.0768432411467309E-6</v>
      </c>
      <c r="N5905" s="22">
        <v>118.28</v>
      </c>
      <c r="O5905" s="22">
        <v>118.2799988</v>
      </c>
      <c r="P5905" s="22">
        <f t="shared" si="926"/>
        <v>1.1999999998124622E-6</v>
      </c>
      <c r="Q5905" s="23">
        <f t="shared" si="927"/>
        <v>1.0145417754370675E-6</v>
      </c>
      <c r="R5905" s="24">
        <v>9806546</v>
      </c>
      <c r="S5905" s="24">
        <v>9806500</v>
      </c>
      <c r="T5905" s="24">
        <f t="shared" si="928"/>
        <v>46</v>
      </c>
      <c r="U5905" s="23">
        <f t="shared" si="929"/>
        <v>4.6907663284556162E-4</v>
      </c>
    </row>
    <row r="5906" spans="1:21" x14ac:dyDescent="0.3">
      <c r="A5906" s="21">
        <v>44287</v>
      </c>
      <c r="B5906" s="22">
        <v>122.81</v>
      </c>
      <c r="C5906" s="22">
        <v>122.8099976</v>
      </c>
      <c r="D5906" s="22">
        <f t="shared" si="920"/>
        <v>2.3999999996249244E-6</v>
      </c>
      <c r="E5906" s="23">
        <f t="shared" si="921"/>
        <v>1.9542382920988871E-6</v>
      </c>
      <c r="F5906" s="22">
        <v>124.88</v>
      </c>
      <c r="G5906" s="22">
        <v>124.8799973</v>
      </c>
      <c r="H5906" s="22">
        <f t="shared" si="922"/>
        <v>2.6999999960253263E-6</v>
      </c>
      <c r="I5906" s="23">
        <f t="shared" si="923"/>
        <v>2.1620756361317811E-6</v>
      </c>
      <c r="J5906" s="22">
        <v>121.64</v>
      </c>
      <c r="K5906" s="22">
        <v>121.63999939999999</v>
      </c>
      <c r="L5906" s="22">
        <f t="shared" si="924"/>
        <v>6.0000000701165845E-7</v>
      </c>
      <c r="M5906" s="23">
        <f t="shared" si="925"/>
        <v>4.9325880464584945E-7</v>
      </c>
      <c r="N5906" s="22">
        <v>124.8</v>
      </c>
      <c r="O5906" s="22">
        <v>124.8000031</v>
      </c>
      <c r="P5906" s="22">
        <f t="shared" si="926"/>
        <v>-3.1000000006997652E-6</v>
      </c>
      <c r="Q5906" s="23">
        <f t="shared" si="927"/>
        <v>2.4839742978337838E-6</v>
      </c>
      <c r="R5906" s="24">
        <v>17904013</v>
      </c>
      <c r="S5906" s="24">
        <v>17904000</v>
      </c>
      <c r="T5906" s="24">
        <f t="shared" si="928"/>
        <v>13</v>
      </c>
      <c r="U5906" s="23">
        <f t="shared" si="929"/>
        <v>7.2609472743521001E-5</v>
      </c>
    </row>
    <row r="5907" spans="1:21" x14ac:dyDescent="0.3">
      <c r="A5907" s="21">
        <v>44291</v>
      </c>
      <c r="B5907" s="22">
        <v>127.07</v>
      </c>
      <c r="C5907" s="22">
        <v>127.0699997</v>
      </c>
      <c r="D5907" s="22">
        <f t="shared" si="920"/>
        <v>2.9999999640040187E-7</v>
      </c>
      <c r="E5907" s="23">
        <f t="shared" si="921"/>
        <v>2.3609034162955293E-7</v>
      </c>
      <c r="F5907" s="22">
        <v>127.4</v>
      </c>
      <c r="G5907" s="22">
        <v>127.4000015</v>
      </c>
      <c r="H5907" s="22">
        <f t="shared" si="922"/>
        <v>-1.4999999962128641E-6</v>
      </c>
      <c r="I5907" s="23">
        <f t="shared" si="923"/>
        <v>1.1773940177016905E-6</v>
      </c>
      <c r="J5907" s="22">
        <v>122.68</v>
      </c>
      <c r="K5907" s="22">
        <v>122.6800003</v>
      </c>
      <c r="L5907" s="22">
        <f t="shared" si="924"/>
        <v>-2.9999999640040187E-7</v>
      </c>
      <c r="M5907" s="23">
        <f t="shared" si="925"/>
        <v>2.4453863357253499E-7</v>
      </c>
      <c r="N5907" s="22">
        <v>124.5</v>
      </c>
      <c r="O5907" s="22">
        <v>124.5</v>
      </c>
      <c r="P5907" s="22">
        <f t="shared" si="926"/>
        <v>0</v>
      </c>
      <c r="Q5907" s="23">
        <f t="shared" si="927"/>
        <v>0</v>
      </c>
      <c r="R5907" s="24">
        <v>14113892</v>
      </c>
      <c r="S5907" s="24">
        <v>14113900</v>
      </c>
      <c r="T5907" s="24">
        <f t="shared" si="928"/>
        <v>-8</v>
      </c>
      <c r="U5907" s="23">
        <f t="shared" si="929"/>
        <v>5.6681710937444652E-5</v>
      </c>
    </row>
    <row r="5908" spans="1:21" x14ac:dyDescent="0.3">
      <c r="A5908" s="21">
        <v>44292</v>
      </c>
      <c r="B5908" s="22">
        <v>124</v>
      </c>
      <c r="C5908" s="22">
        <v>124</v>
      </c>
      <c r="D5908" s="22">
        <f t="shared" si="920"/>
        <v>0</v>
      </c>
      <c r="E5908" s="23">
        <f t="shared" si="921"/>
        <v>0</v>
      </c>
      <c r="F5908" s="22">
        <v>124.01</v>
      </c>
      <c r="G5908" s="22">
        <v>124.01000209999999</v>
      </c>
      <c r="H5908" s="22">
        <f t="shared" si="922"/>
        <v>-2.0999999890136678E-6</v>
      </c>
      <c r="I5908" s="23">
        <f t="shared" si="923"/>
        <v>1.693411784091622E-6</v>
      </c>
      <c r="J5908" s="22">
        <v>121.54</v>
      </c>
      <c r="K5908" s="22">
        <v>121.5400009</v>
      </c>
      <c r="L5908" s="22">
        <f t="shared" si="924"/>
        <v>-8.9999998920120561E-7</v>
      </c>
      <c r="M5908" s="23">
        <f t="shared" si="925"/>
        <v>7.4049694136640873E-7</v>
      </c>
      <c r="N5908" s="22">
        <v>122.44</v>
      </c>
      <c r="O5908" s="22">
        <v>122.4400024</v>
      </c>
      <c r="P5908" s="22">
        <f t="shared" si="926"/>
        <v>-2.3999999996249244E-6</v>
      </c>
      <c r="Q5908" s="23">
        <f t="shared" si="927"/>
        <v>1.9601437051465821E-6</v>
      </c>
      <c r="R5908" s="24">
        <v>13042312</v>
      </c>
      <c r="S5908" s="24">
        <v>13042300</v>
      </c>
      <c r="T5908" s="24">
        <f t="shared" si="928"/>
        <v>12</v>
      </c>
      <c r="U5908" s="23">
        <f t="shared" si="929"/>
        <v>9.2008311417464709E-5</v>
      </c>
    </row>
    <row r="5909" spans="1:21" x14ac:dyDescent="0.3">
      <c r="A5909" s="21">
        <v>44293</v>
      </c>
      <c r="B5909" s="22">
        <v>122.44</v>
      </c>
      <c r="C5909" s="22">
        <v>122.4400024</v>
      </c>
      <c r="D5909" s="22">
        <f t="shared" si="920"/>
        <v>-2.3999999996249244E-6</v>
      </c>
      <c r="E5909" s="23">
        <f t="shared" si="921"/>
        <v>1.9601437051465821E-6</v>
      </c>
      <c r="F5909" s="22">
        <v>122.61</v>
      </c>
      <c r="G5909" s="22">
        <v>122.61000060000001</v>
      </c>
      <c r="H5909" s="22">
        <f t="shared" si="922"/>
        <v>-6.0000000701165845E-7</v>
      </c>
      <c r="I5909" s="23">
        <f t="shared" si="923"/>
        <v>4.8935649953145694E-7</v>
      </c>
      <c r="J5909" s="22">
        <v>119.84</v>
      </c>
      <c r="K5909" s="22">
        <v>119.8399963</v>
      </c>
      <c r="L5909" s="22">
        <f t="shared" si="924"/>
        <v>3.7000000077114237E-6</v>
      </c>
      <c r="M5909" s="23">
        <f t="shared" si="925"/>
        <v>3.0874500350025663E-6</v>
      </c>
      <c r="N5909" s="22">
        <v>119.89</v>
      </c>
      <c r="O5909" s="22">
        <v>119.88999939999999</v>
      </c>
      <c r="P5909" s="22">
        <f t="shared" si="926"/>
        <v>6.0000000701165845E-7</v>
      </c>
      <c r="Q5909" s="23">
        <f t="shared" si="927"/>
        <v>5.0045876221070244E-7</v>
      </c>
      <c r="R5909" s="24">
        <v>11193229</v>
      </c>
      <c r="S5909" s="24">
        <v>11193200</v>
      </c>
      <c r="T5909" s="24">
        <f t="shared" si="928"/>
        <v>29</v>
      </c>
      <c r="U5909" s="23">
        <f t="shared" si="929"/>
        <v>2.5908587356609369E-4</v>
      </c>
    </row>
    <row r="5910" spans="1:21" x14ac:dyDescent="0.3">
      <c r="A5910" s="21">
        <v>44294</v>
      </c>
      <c r="B5910" s="22">
        <v>121.38</v>
      </c>
      <c r="C5910" s="22">
        <v>121.3799973</v>
      </c>
      <c r="D5910" s="22">
        <f t="shared" si="920"/>
        <v>2.6999999960253263E-6</v>
      </c>
      <c r="E5910" s="23">
        <f t="shared" si="921"/>
        <v>2.2244192256423178E-6</v>
      </c>
      <c r="F5910" s="22">
        <v>123.82</v>
      </c>
      <c r="G5910" s="22">
        <v>123.8199997</v>
      </c>
      <c r="H5910" s="22">
        <f t="shared" si="922"/>
        <v>2.9999999640040187E-7</v>
      </c>
      <c r="I5910" s="23">
        <f t="shared" si="923"/>
        <v>2.4228718876374044E-7</v>
      </c>
      <c r="J5910" s="22">
        <v>121.38</v>
      </c>
      <c r="K5910" s="22">
        <v>121.3799973</v>
      </c>
      <c r="L5910" s="22">
        <f t="shared" si="924"/>
        <v>2.6999999960253263E-6</v>
      </c>
      <c r="M5910" s="23">
        <f t="shared" si="925"/>
        <v>2.2244192256423178E-6</v>
      </c>
      <c r="N5910" s="22">
        <v>123.43</v>
      </c>
      <c r="O5910" s="22">
        <v>123.4300003</v>
      </c>
      <c r="P5910" s="22">
        <f t="shared" si="926"/>
        <v>-2.9999999640040187E-7</v>
      </c>
      <c r="Q5910" s="23">
        <f t="shared" si="927"/>
        <v>2.4305273893805694E-7</v>
      </c>
      <c r="R5910" s="24">
        <v>10226706</v>
      </c>
      <c r="S5910" s="24">
        <v>10226700</v>
      </c>
      <c r="T5910" s="24">
        <f t="shared" si="928"/>
        <v>6</v>
      </c>
      <c r="U5910" s="23">
        <f t="shared" si="929"/>
        <v>5.8669952183988967E-5</v>
      </c>
    </row>
    <row r="5911" spans="1:21" x14ac:dyDescent="0.3">
      <c r="A5911" s="21">
        <v>44295</v>
      </c>
      <c r="B5911" s="22">
        <v>122.75</v>
      </c>
      <c r="C5911" s="22">
        <v>122.75</v>
      </c>
      <c r="D5911" s="22">
        <f t="shared" si="920"/>
        <v>0</v>
      </c>
      <c r="E5911" s="23">
        <f t="shared" si="921"/>
        <v>0</v>
      </c>
      <c r="F5911" s="22">
        <v>123.44</v>
      </c>
      <c r="G5911" s="22">
        <v>123.4400024</v>
      </c>
      <c r="H5911" s="22">
        <f t="shared" si="922"/>
        <v>-2.3999999996249244E-6</v>
      </c>
      <c r="I5911" s="23">
        <f t="shared" si="923"/>
        <v>1.9442643818556215E-6</v>
      </c>
      <c r="J5911" s="22">
        <v>121.7</v>
      </c>
      <c r="K5911" s="22">
        <v>121.6999969</v>
      </c>
      <c r="L5911" s="22">
        <f t="shared" si="924"/>
        <v>3.1000000006997652E-6</v>
      </c>
      <c r="M5911" s="23">
        <f t="shared" si="925"/>
        <v>2.5472473949584505E-6</v>
      </c>
      <c r="N5911" s="22">
        <v>122.8</v>
      </c>
      <c r="O5911" s="22">
        <v>122.8000031</v>
      </c>
      <c r="P5911" s="22">
        <f t="shared" si="926"/>
        <v>-3.1000000006997652E-6</v>
      </c>
      <c r="Q5911" s="23">
        <f t="shared" si="927"/>
        <v>2.5244299042690863E-6</v>
      </c>
      <c r="R5911" s="24">
        <v>8315187</v>
      </c>
      <c r="S5911" s="24">
        <v>8315200</v>
      </c>
      <c r="T5911" s="24">
        <f t="shared" si="928"/>
        <v>-13</v>
      </c>
      <c r="U5911" s="23">
        <f t="shared" si="929"/>
        <v>1.5634019626707717E-4</v>
      </c>
    </row>
    <row r="5912" spans="1:21" x14ac:dyDescent="0.3">
      <c r="A5912" s="21">
        <v>44298</v>
      </c>
      <c r="B5912" s="22">
        <v>122.21</v>
      </c>
      <c r="C5912" s="22">
        <v>122.2099991</v>
      </c>
      <c r="D5912" s="22">
        <f t="shared" si="920"/>
        <v>8.9999998920120561E-7</v>
      </c>
      <c r="E5912" s="23">
        <f t="shared" si="921"/>
        <v>7.3643727667878326E-7</v>
      </c>
      <c r="F5912" s="22">
        <v>122.46</v>
      </c>
      <c r="G5912" s="22">
        <v>122.4599991</v>
      </c>
      <c r="H5912" s="22">
        <f t="shared" si="922"/>
        <v>8.9999998920120561E-7</v>
      </c>
      <c r="I5912" s="23">
        <f t="shared" si="923"/>
        <v>7.3493385253602005E-7</v>
      </c>
      <c r="J5912" s="22">
        <v>119.24</v>
      </c>
      <c r="K5912" s="22">
        <v>119.23999790000001</v>
      </c>
      <c r="L5912" s="22">
        <f t="shared" si="924"/>
        <v>2.0999999890136678E-6</v>
      </c>
      <c r="M5912" s="23">
        <f t="shared" si="925"/>
        <v>1.761153996979119E-6</v>
      </c>
      <c r="N5912" s="22">
        <v>120.9</v>
      </c>
      <c r="O5912" s="22">
        <v>120.9000015</v>
      </c>
      <c r="P5912" s="22">
        <f t="shared" si="926"/>
        <v>-1.4999999962128641E-6</v>
      </c>
      <c r="Q5912" s="23">
        <f t="shared" si="927"/>
        <v>1.2406947705561971E-6</v>
      </c>
      <c r="R5912" s="24">
        <v>9868416</v>
      </c>
      <c r="S5912" s="24">
        <v>9868400</v>
      </c>
      <c r="T5912" s="24">
        <f t="shared" si="928"/>
        <v>16</v>
      </c>
      <c r="U5912" s="23">
        <f t="shared" si="929"/>
        <v>1.6213367921851567E-4</v>
      </c>
    </row>
    <row r="5913" spans="1:21" x14ac:dyDescent="0.3">
      <c r="A5913" s="21">
        <v>44299</v>
      </c>
      <c r="B5913" s="22">
        <v>122.4</v>
      </c>
      <c r="C5913" s="22">
        <v>122.4000015</v>
      </c>
      <c r="D5913" s="22">
        <f t="shared" si="920"/>
        <v>-1.4999999962128641E-6</v>
      </c>
      <c r="E5913" s="23">
        <f t="shared" si="921"/>
        <v>1.2254901779661042E-6</v>
      </c>
      <c r="F5913" s="22">
        <v>122.9</v>
      </c>
      <c r="G5913" s="22">
        <v>122.9000015</v>
      </c>
      <c r="H5913" s="22">
        <f t="shared" si="922"/>
        <v>-1.4999999962128641E-6</v>
      </c>
      <c r="I5913" s="23">
        <f t="shared" si="923"/>
        <v>1.2205044572052867E-6</v>
      </c>
      <c r="J5913" s="22">
        <v>120.35</v>
      </c>
      <c r="K5913" s="22">
        <v>120.3499985</v>
      </c>
      <c r="L5913" s="22">
        <f t="shared" si="924"/>
        <v>1.4999999962128641E-6</v>
      </c>
      <c r="M5913" s="23">
        <f t="shared" si="925"/>
        <v>1.2463647818100007E-6</v>
      </c>
      <c r="N5913" s="22">
        <v>121.27</v>
      </c>
      <c r="O5913" s="22">
        <v>121.2699966</v>
      </c>
      <c r="P5913" s="22">
        <f t="shared" si="926"/>
        <v>3.3999999971001671E-6</v>
      </c>
      <c r="Q5913" s="23">
        <f t="shared" si="927"/>
        <v>2.8036613279662341E-6</v>
      </c>
      <c r="R5913" s="24">
        <v>8384755</v>
      </c>
      <c r="S5913" s="24">
        <v>8384800</v>
      </c>
      <c r="T5913" s="24">
        <f t="shared" si="928"/>
        <v>-45</v>
      </c>
      <c r="U5913" s="23">
        <f t="shared" si="929"/>
        <v>5.3668543077950578E-4</v>
      </c>
    </row>
    <row r="5914" spans="1:21" x14ac:dyDescent="0.3">
      <c r="A5914" s="21">
        <v>44300</v>
      </c>
      <c r="B5914" s="22">
        <v>121.99</v>
      </c>
      <c r="C5914" s="22">
        <v>121.98999790000001</v>
      </c>
      <c r="D5914" s="22">
        <f t="shared" si="920"/>
        <v>2.0999999890136678E-6</v>
      </c>
      <c r="E5914" s="23">
        <f t="shared" si="921"/>
        <v>1.7214525987082321E-6</v>
      </c>
      <c r="F5914" s="22">
        <v>122.43</v>
      </c>
      <c r="G5914" s="22">
        <v>122.4300003</v>
      </c>
      <c r="H5914" s="22">
        <f t="shared" si="922"/>
        <v>-2.9999999640040187E-7</v>
      </c>
      <c r="I5914" s="23">
        <f t="shared" si="923"/>
        <v>2.4503797734647385E-7</v>
      </c>
      <c r="J5914" s="22">
        <v>120.5</v>
      </c>
      <c r="K5914" s="22">
        <v>120.5</v>
      </c>
      <c r="L5914" s="22">
        <f t="shared" si="924"/>
        <v>0</v>
      </c>
      <c r="M5914" s="23">
        <f t="shared" si="925"/>
        <v>0</v>
      </c>
      <c r="N5914" s="22">
        <v>120.84</v>
      </c>
      <c r="O5914" s="22">
        <v>120.8399963</v>
      </c>
      <c r="P5914" s="22">
        <f t="shared" si="926"/>
        <v>3.7000000077114237E-6</v>
      </c>
      <c r="Q5914" s="23">
        <f t="shared" si="927"/>
        <v>3.0619001332354593E-6</v>
      </c>
      <c r="R5914" s="24">
        <v>9521863</v>
      </c>
      <c r="S5914" s="24">
        <v>9521900</v>
      </c>
      <c r="T5914" s="24">
        <f t="shared" si="928"/>
        <v>-37</v>
      </c>
      <c r="U5914" s="23">
        <f t="shared" si="929"/>
        <v>3.8857790987092912E-4</v>
      </c>
    </row>
    <row r="5915" spans="1:21" x14ac:dyDescent="0.3">
      <c r="A5915" s="21">
        <v>44301</v>
      </c>
      <c r="B5915" s="22">
        <v>121.7</v>
      </c>
      <c r="C5915" s="22">
        <v>121.6999969</v>
      </c>
      <c r="D5915" s="22">
        <f t="shared" si="920"/>
        <v>3.1000000006997652E-6</v>
      </c>
      <c r="E5915" s="23">
        <f t="shared" si="921"/>
        <v>2.5472473949584505E-6</v>
      </c>
      <c r="F5915" s="22">
        <v>122</v>
      </c>
      <c r="G5915" s="22">
        <v>122</v>
      </c>
      <c r="H5915" s="22">
        <f t="shared" si="922"/>
        <v>0</v>
      </c>
      <c r="I5915" s="23">
        <f t="shared" si="923"/>
        <v>0</v>
      </c>
      <c r="J5915" s="22">
        <v>116.56</v>
      </c>
      <c r="K5915" s="22">
        <v>116.5599976</v>
      </c>
      <c r="L5915" s="22">
        <f t="shared" si="924"/>
        <v>2.3999999996249244E-6</v>
      </c>
      <c r="M5915" s="23">
        <f t="shared" si="925"/>
        <v>2.0590254367206032E-6</v>
      </c>
      <c r="N5915" s="22">
        <v>118.35</v>
      </c>
      <c r="O5915" s="22">
        <v>118.3499985</v>
      </c>
      <c r="P5915" s="22">
        <f t="shared" si="926"/>
        <v>1.4999999962128641E-6</v>
      </c>
      <c r="Q5915" s="23">
        <f t="shared" si="927"/>
        <v>1.2674271358042004E-6</v>
      </c>
      <c r="R5915" s="24">
        <v>18709052</v>
      </c>
      <c r="S5915" s="24">
        <v>18709100</v>
      </c>
      <c r="T5915" s="24">
        <f t="shared" si="928"/>
        <v>-48</v>
      </c>
      <c r="U5915" s="23">
        <f t="shared" si="929"/>
        <v>2.5655964209929925E-4</v>
      </c>
    </row>
    <row r="5916" spans="1:21" x14ac:dyDescent="0.3">
      <c r="A5916" s="21">
        <v>44302</v>
      </c>
      <c r="B5916" s="22">
        <v>119.19</v>
      </c>
      <c r="C5916" s="22">
        <v>119.1900024</v>
      </c>
      <c r="D5916" s="22">
        <f t="shared" si="920"/>
        <v>-2.3999999996249244E-6</v>
      </c>
      <c r="E5916" s="23">
        <f t="shared" si="921"/>
        <v>2.0135917034136449E-6</v>
      </c>
      <c r="F5916" s="22">
        <v>120.6</v>
      </c>
      <c r="G5916" s="22">
        <v>120.5999985</v>
      </c>
      <c r="H5916" s="22">
        <f t="shared" si="922"/>
        <v>1.4999999962128641E-6</v>
      </c>
      <c r="I5916" s="23">
        <f t="shared" si="923"/>
        <v>1.2437811068570321E-6</v>
      </c>
      <c r="J5916" s="22">
        <v>117.85</v>
      </c>
      <c r="K5916" s="22">
        <v>117.8499985</v>
      </c>
      <c r="L5916" s="22">
        <f t="shared" si="924"/>
        <v>1.4999999962128641E-6</v>
      </c>
      <c r="M5916" s="23">
        <f t="shared" si="925"/>
        <v>1.2728044253754183E-6</v>
      </c>
      <c r="N5916" s="22">
        <v>118.84</v>
      </c>
      <c r="O5916" s="22">
        <v>118.8399963</v>
      </c>
      <c r="P5916" s="22">
        <f t="shared" si="926"/>
        <v>3.7000000077114237E-6</v>
      </c>
      <c r="Q5916" s="23">
        <f t="shared" si="927"/>
        <v>3.1134299250322539E-6</v>
      </c>
      <c r="R5916" s="24">
        <v>9512086</v>
      </c>
      <c r="S5916" s="24">
        <v>9512100</v>
      </c>
      <c r="T5916" s="24">
        <f t="shared" si="928"/>
        <v>-14</v>
      </c>
      <c r="U5916" s="23">
        <f t="shared" si="929"/>
        <v>1.4718095898907707E-4</v>
      </c>
    </row>
    <row r="5917" spans="1:21" x14ac:dyDescent="0.3">
      <c r="A5917" s="21">
        <v>44305</v>
      </c>
      <c r="B5917" s="22">
        <v>118</v>
      </c>
      <c r="C5917" s="22">
        <v>118</v>
      </c>
      <c r="D5917" s="22">
        <f t="shared" si="920"/>
        <v>0</v>
      </c>
      <c r="E5917" s="23">
        <f t="shared" si="921"/>
        <v>0</v>
      </c>
      <c r="F5917" s="22">
        <v>118.88</v>
      </c>
      <c r="G5917" s="22">
        <v>118.8799973</v>
      </c>
      <c r="H5917" s="22">
        <f t="shared" si="922"/>
        <v>2.6999999960253263E-6</v>
      </c>
      <c r="I5917" s="23">
        <f t="shared" si="923"/>
        <v>2.2711978948079319E-6</v>
      </c>
      <c r="J5917" s="22">
        <v>115.2</v>
      </c>
      <c r="K5917" s="22">
        <v>115.1999969</v>
      </c>
      <c r="L5917" s="22">
        <f t="shared" si="924"/>
        <v>3.1000000006997652E-6</v>
      </c>
      <c r="M5917" s="23">
        <f t="shared" si="925"/>
        <v>2.6909722952429741E-6</v>
      </c>
      <c r="N5917" s="22">
        <v>115.4</v>
      </c>
      <c r="O5917" s="22">
        <v>115.4000015</v>
      </c>
      <c r="P5917" s="22">
        <f t="shared" si="926"/>
        <v>-1.4999999962128641E-6</v>
      </c>
      <c r="Q5917" s="23">
        <f t="shared" si="927"/>
        <v>1.2998266695974559E-6</v>
      </c>
      <c r="R5917" s="24">
        <v>12630310</v>
      </c>
      <c r="S5917" s="24">
        <v>12630300</v>
      </c>
      <c r="T5917" s="24">
        <f t="shared" si="928"/>
        <v>10</v>
      </c>
      <c r="U5917" s="23">
        <f t="shared" si="929"/>
        <v>7.917468310333087E-5</v>
      </c>
    </row>
    <row r="5918" spans="1:21" x14ac:dyDescent="0.3">
      <c r="A5918" s="21">
        <v>44306</v>
      </c>
      <c r="B5918" s="22">
        <v>116.05</v>
      </c>
      <c r="C5918" s="22">
        <v>116.0500031</v>
      </c>
      <c r="D5918" s="22">
        <f t="shared" si="920"/>
        <v>-3.1000000006997652E-6</v>
      </c>
      <c r="E5918" s="23">
        <f t="shared" si="921"/>
        <v>2.6712623161487579E-6</v>
      </c>
      <c r="F5918" s="22">
        <v>116.78</v>
      </c>
      <c r="G5918" s="22">
        <v>116.7799988</v>
      </c>
      <c r="H5918" s="22">
        <f t="shared" si="922"/>
        <v>1.1999999998124622E-6</v>
      </c>
      <c r="I5918" s="23">
        <f t="shared" si="923"/>
        <v>1.0275732249900161E-6</v>
      </c>
      <c r="J5918" s="22">
        <v>114.55</v>
      </c>
      <c r="K5918" s="22">
        <v>114.5500031</v>
      </c>
      <c r="L5918" s="22">
        <f t="shared" si="924"/>
        <v>-3.1000000006997652E-6</v>
      </c>
      <c r="M5918" s="23">
        <f t="shared" si="925"/>
        <v>2.7062417431743964E-6</v>
      </c>
      <c r="N5918" s="22">
        <v>114.95</v>
      </c>
      <c r="O5918" s="22">
        <v>114.9499969</v>
      </c>
      <c r="P5918" s="22">
        <f t="shared" si="926"/>
        <v>3.1000000006997652E-6</v>
      </c>
      <c r="Q5918" s="23">
        <f t="shared" si="927"/>
        <v>2.6968247797314773E-6</v>
      </c>
      <c r="R5918" s="24">
        <v>9299195</v>
      </c>
      <c r="S5918" s="24">
        <v>9299200</v>
      </c>
      <c r="T5918" s="24">
        <f t="shared" si="928"/>
        <v>-5</v>
      </c>
      <c r="U5918" s="23">
        <f t="shared" si="929"/>
        <v>5.3768066070199588E-5</v>
      </c>
    </row>
    <row r="5919" spans="1:21" x14ac:dyDescent="0.3">
      <c r="A5919" s="21">
        <v>44307</v>
      </c>
      <c r="B5919" s="22">
        <v>114.5</v>
      </c>
      <c r="C5919" s="22">
        <v>114.5</v>
      </c>
      <c r="D5919" s="22">
        <f t="shared" si="920"/>
        <v>0</v>
      </c>
      <c r="E5919" s="23">
        <f t="shared" si="921"/>
        <v>0</v>
      </c>
      <c r="F5919" s="22">
        <v>117.49</v>
      </c>
      <c r="G5919" s="22">
        <v>117.48999790000001</v>
      </c>
      <c r="H5919" s="22">
        <f t="shared" si="922"/>
        <v>2.0999999890136678E-6</v>
      </c>
      <c r="I5919" s="23">
        <f t="shared" si="923"/>
        <v>1.7873861831209273E-6</v>
      </c>
      <c r="J5919" s="22">
        <v>113.77</v>
      </c>
      <c r="K5919" s="22">
        <v>113.7699966</v>
      </c>
      <c r="L5919" s="22">
        <f t="shared" si="924"/>
        <v>3.3999999971001671E-6</v>
      </c>
      <c r="M5919" s="23">
        <f t="shared" si="925"/>
        <v>2.9884856277653852E-6</v>
      </c>
      <c r="N5919" s="22">
        <v>117.4</v>
      </c>
      <c r="O5919" s="22">
        <v>117.4000015</v>
      </c>
      <c r="P5919" s="22">
        <f t="shared" si="926"/>
        <v>-1.4999999962128641E-6</v>
      </c>
      <c r="Q5919" s="23">
        <f t="shared" si="927"/>
        <v>1.2776831150320421E-6</v>
      </c>
      <c r="R5919" s="24">
        <v>8472229</v>
      </c>
      <c r="S5919" s="24">
        <v>8472200</v>
      </c>
      <c r="T5919" s="24">
        <f t="shared" si="928"/>
        <v>29</v>
      </c>
      <c r="U5919" s="23">
        <f t="shared" si="929"/>
        <v>3.4229597979273387E-4</v>
      </c>
    </row>
    <row r="5920" spans="1:21" x14ac:dyDescent="0.3">
      <c r="A5920" s="21">
        <v>44308</v>
      </c>
      <c r="B5920" s="22">
        <v>117.5</v>
      </c>
      <c r="C5920" s="22">
        <v>117.5</v>
      </c>
      <c r="D5920" s="22">
        <f t="shared" si="920"/>
        <v>0</v>
      </c>
      <c r="E5920" s="23">
        <f t="shared" si="921"/>
        <v>0</v>
      </c>
      <c r="F5920" s="22">
        <v>117.5</v>
      </c>
      <c r="G5920" s="22">
        <v>117.5</v>
      </c>
      <c r="H5920" s="22">
        <f t="shared" si="922"/>
        <v>0</v>
      </c>
      <c r="I5920" s="23">
        <f t="shared" si="923"/>
        <v>0</v>
      </c>
      <c r="J5920" s="22">
        <v>114.41</v>
      </c>
      <c r="K5920" s="22">
        <v>114.4100037</v>
      </c>
      <c r="L5920" s="22">
        <f t="shared" si="924"/>
        <v>-3.7000000077114237E-6</v>
      </c>
      <c r="M5920" s="23">
        <f t="shared" si="925"/>
        <v>3.2339829455939642E-6</v>
      </c>
      <c r="N5920" s="22">
        <v>115.32</v>
      </c>
      <c r="O5920" s="22">
        <v>115.3199997</v>
      </c>
      <c r="P5920" s="22">
        <f t="shared" si="926"/>
        <v>2.9999999640040187E-7</v>
      </c>
      <c r="Q5920" s="23">
        <f t="shared" si="927"/>
        <v>2.601456791370438E-7</v>
      </c>
      <c r="R5920" s="24">
        <v>7411787</v>
      </c>
      <c r="S5920" s="24">
        <v>7411800</v>
      </c>
      <c r="T5920" s="24">
        <f t="shared" si="928"/>
        <v>-13</v>
      </c>
      <c r="U5920" s="23">
        <f t="shared" si="929"/>
        <v>1.7539599017782456E-4</v>
      </c>
    </row>
    <row r="5921" spans="1:21" x14ac:dyDescent="0.3">
      <c r="A5921" s="21">
        <v>44309</v>
      </c>
      <c r="B5921" s="22">
        <v>116.58</v>
      </c>
      <c r="C5921" s="22">
        <v>116.58000180000001</v>
      </c>
      <c r="D5921" s="22">
        <f t="shared" si="920"/>
        <v>-1.8000000068241206E-6</v>
      </c>
      <c r="E5921" s="23">
        <f t="shared" si="921"/>
        <v>1.5440040993584206E-6</v>
      </c>
      <c r="F5921" s="22">
        <v>118.72</v>
      </c>
      <c r="G5921" s="22">
        <v>118.7200012</v>
      </c>
      <c r="H5921" s="22">
        <f t="shared" si="922"/>
        <v>-1.1999999998124622E-6</v>
      </c>
      <c r="I5921" s="23">
        <f t="shared" si="923"/>
        <v>1.0107816607842675E-6</v>
      </c>
      <c r="J5921" s="22">
        <v>115.93</v>
      </c>
      <c r="K5921" s="22">
        <v>115.9300003</v>
      </c>
      <c r="L5921" s="22">
        <f t="shared" si="924"/>
        <v>-2.9999999640040187E-7</v>
      </c>
      <c r="M5921" s="23">
        <f t="shared" si="925"/>
        <v>2.5877684432336005E-7</v>
      </c>
      <c r="N5921" s="22">
        <v>118.64</v>
      </c>
      <c r="O5921" s="22">
        <v>118.63999939999999</v>
      </c>
      <c r="P5921" s="22">
        <f t="shared" si="926"/>
        <v>6.0000000701165845E-7</v>
      </c>
      <c r="Q5921" s="23">
        <f t="shared" si="927"/>
        <v>5.0573163355196241E-7</v>
      </c>
      <c r="R5921" s="24">
        <v>8386671</v>
      </c>
      <c r="S5921" s="24">
        <v>8380300</v>
      </c>
      <c r="T5921" s="24">
        <f t="shared" si="928"/>
        <v>6371</v>
      </c>
      <c r="U5921" s="23">
        <f t="shared" si="929"/>
        <v>7.6023531377158338E-2</v>
      </c>
    </row>
    <row r="5922" spans="1:21" x14ac:dyDescent="0.3">
      <c r="A5922" s="21">
        <v>44312</v>
      </c>
      <c r="B5922" s="22">
        <v>120</v>
      </c>
      <c r="C5922" s="22">
        <v>120</v>
      </c>
      <c r="D5922" s="22">
        <f t="shared" si="920"/>
        <v>0</v>
      </c>
      <c r="E5922" s="23">
        <f t="shared" si="921"/>
        <v>0</v>
      </c>
      <c r="F5922" s="22">
        <v>121.54</v>
      </c>
      <c r="G5922" s="22">
        <v>121.5400009</v>
      </c>
      <c r="H5922" s="22">
        <f t="shared" si="922"/>
        <v>-8.9999998920120561E-7</v>
      </c>
      <c r="I5922" s="23">
        <f t="shared" si="923"/>
        <v>7.4049694136640873E-7</v>
      </c>
      <c r="J5922" s="22">
        <v>119.4</v>
      </c>
      <c r="K5922" s="22">
        <v>119.4000015</v>
      </c>
      <c r="L5922" s="22">
        <f t="shared" si="924"/>
        <v>-1.4999999962128641E-6</v>
      </c>
      <c r="M5922" s="23">
        <f t="shared" si="925"/>
        <v>1.2562813880809408E-6</v>
      </c>
      <c r="N5922" s="22">
        <v>121.52</v>
      </c>
      <c r="O5922" s="22">
        <v>121.5199966</v>
      </c>
      <c r="P5922" s="22">
        <f t="shared" si="926"/>
        <v>3.3999999971001671E-6</v>
      </c>
      <c r="Q5922" s="23">
        <f t="shared" si="927"/>
        <v>2.797893426784516E-6</v>
      </c>
      <c r="R5922" s="24">
        <v>8444012</v>
      </c>
      <c r="S5922" s="24">
        <v>8444000</v>
      </c>
      <c r="T5922" s="24">
        <f t="shared" si="928"/>
        <v>12</v>
      </c>
      <c r="U5922" s="23">
        <f t="shared" si="929"/>
        <v>1.4211274277593558E-4</v>
      </c>
    </row>
    <row r="5923" spans="1:21" x14ac:dyDescent="0.3">
      <c r="A5923" s="21">
        <v>44313</v>
      </c>
      <c r="B5923" s="22">
        <v>121.5</v>
      </c>
      <c r="C5923" s="22">
        <v>121.5</v>
      </c>
      <c r="D5923" s="22">
        <f t="shared" si="920"/>
        <v>0</v>
      </c>
      <c r="E5923" s="23">
        <f t="shared" si="921"/>
        <v>0</v>
      </c>
      <c r="F5923" s="22">
        <v>121.65</v>
      </c>
      <c r="G5923" s="22">
        <v>121.6500015</v>
      </c>
      <c r="H5923" s="22">
        <f t="shared" si="922"/>
        <v>-1.4999999962128641E-6</v>
      </c>
      <c r="I5923" s="23">
        <f t="shared" si="923"/>
        <v>1.2330456043708837E-6</v>
      </c>
      <c r="J5923" s="22">
        <v>119.89</v>
      </c>
      <c r="K5923" s="22">
        <v>119.88999939999999</v>
      </c>
      <c r="L5923" s="22">
        <f t="shared" si="924"/>
        <v>6.0000000701165845E-7</v>
      </c>
      <c r="M5923" s="23">
        <f t="shared" si="925"/>
        <v>5.0045876221070244E-7</v>
      </c>
      <c r="N5923" s="22">
        <v>121.27</v>
      </c>
      <c r="O5923" s="22">
        <v>121.2699966</v>
      </c>
      <c r="P5923" s="22">
        <f t="shared" si="926"/>
        <v>3.3999999971001671E-6</v>
      </c>
      <c r="Q5923" s="23">
        <f t="shared" si="927"/>
        <v>2.8036613279662341E-6</v>
      </c>
      <c r="R5923" s="24">
        <v>5491795</v>
      </c>
      <c r="S5923" s="24">
        <v>5491800</v>
      </c>
      <c r="T5923" s="24">
        <f t="shared" si="928"/>
        <v>-5</v>
      </c>
      <c r="U5923" s="23">
        <f t="shared" si="929"/>
        <v>9.104483047452566E-5</v>
      </c>
    </row>
    <row r="5924" spans="1:21" x14ac:dyDescent="0.3">
      <c r="A5924" s="21">
        <v>44314</v>
      </c>
      <c r="B5924" s="22">
        <v>120</v>
      </c>
      <c r="C5924" s="22">
        <v>120</v>
      </c>
      <c r="D5924" s="22">
        <f t="shared" si="920"/>
        <v>0</v>
      </c>
      <c r="E5924" s="23">
        <f t="shared" si="921"/>
        <v>0</v>
      </c>
      <c r="F5924" s="22">
        <v>120.42</v>
      </c>
      <c r="G5924" s="22">
        <v>120.41999819999999</v>
      </c>
      <c r="H5924" s="22">
        <f t="shared" si="922"/>
        <v>1.8000000068241206E-6</v>
      </c>
      <c r="I5924" s="23">
        <f t="shared" si="923"/>
        <v>1.494768338922065E-6</v>
      </c>
      <c r="J5924" s="22">
        <v>118.73</v>
      </c>
      <c r="K5924" s="22">
        <v>118.7300034</v>
      </c>
      <c r="L5924" s="22">
        <f t="shared" si="924"/>
        <v>-3.3999999971001671E-6</v>
      </c>
      <c r="M5924" s="23">
        <f t="shared" si="925"/>
        <v>2.8636401075856173E-6</v>
      </c>
      <c r="N5924" s="22">
        <v>119.66</v>
      </c>
      <c r="O5924" s="22">
        <v>119.6600037</v>
      </c>
      <c r="P5924" s="22">
        <f t="shared" si="926"/>
        <v>-3.7000000077114237E-6</v>
      </c>
      <c r="Q5924" s="23">
        <f t="shared" si="927"/>
        <v>3.0920941779240672E-6</v>
      </c>
      <c r="R5924" s="24">
        <v>6476501</v>
      </c>
      <c r="S5924" s="24">
        <v>6476500</v>
      </c>
      <c r="T5924" s="24">
        <f t="shared" si="928"/>
        <v>1</v>
      </c>
      <c r="U5924" s="23">
        <f t="shared" si="929"/>
        <v>1.544043850845364E-5</v>
      </c>
    </row>
    <row r="5925" spans="1:21" x14ac:dyDescent="0.3">
      <c r="A5925" s="21">
        <v>44315</v>
      </c>
      <c r="B5925" s="22">
        <v>120.72</v>
      </c>
      <c r="C5925" s="22">
        <v>120.7200012</v>
      </c>
      <c r="D5925" s="22">
        <f t="shared" si="920"/>
        <v>-1.1999999998124622E-6</v>
      </c>
      <c r="E5925" s="23">
        <f t="shared" si="921"/>
        <v>9.9403577525184958E-7</v>
      </c>
      <c r="F5925" s="22">
        <v>120.83</v>
      </c>
      <c r="G5925" s="22">
        <v>120.83000180000001</v>
      </c>
      <c r="H5925" s="22">
        <f t="shared" si="922"/>
        <v>-1.8000000068241206E-6</v>
      </c>
      <c r="I5925" s="23">
        <f t="shared" si="923"/>
        <v>1.4896962509389954E-6</v>
      </c>
      <c r="J5925" s="22">
        <v>117.61</v>
      </c>
      <c r="K5925" s="22">
        <v>117.61000060000001</v>
      </c>
      <c r="L5925" s="22">
        <f t="shared" si="924"/>
        <v>-6.0000000701165845E-7</v>
      </c>
      <c r="M5925" s="23">
        <f t="shared" si="925"/>
        <v>5.1016070397984376E-7</v>
      </c>
      <c r="N5925" s="22">
        <v>119.1</v>
      </c>
      <c r="O5925" s="22">
        <v>119.0999985</v>
      </c>
      <c r="P5925" s="22">
        <f t="shared" si="926"/>
        <v>1.4999999962128641E-6</v>
      </c>
      <c r="Q5925" s="23">
        <f t="shared" si="927"/>
        <v>1.2594458565109589E-6</v>
      </c>
      <c r="R5925" s="24">
        <v>8831780</v>
      </c>
      <c r="S5925" s="24">
        <v>8831800</v>
      </c>
      <c r="T5925" s="24">
        <f t="shared" si="928"/>
        <v>-20</v>
      </c>
      <c r="U5925" s="23">
        <f t="shared" si="929"/>
        <v>2.264544034058742E-4</v>
      </c>
    </row>
    <row r="5926" spans="1:21" x14ac:dyDescent="0.3">
      <c r="A5926" s="21">
        <v>44316</v>
      </c>
      <c r="B5926" s="22">
        <v>118.01</v>
      </c>
      <c r="C5926" s="22">
        <v>118.01000209999999</v>
      </c>
      <c r="D5926" s="22">
        <f t="shared" si="920"/>
        <v>-2.0999999890136678E-6</v>
      </c>
      <c r="E5926" s="23">
        <f t="shared" si="921"/>
        <v>1.7795101700228408E-6</v>
      </c>
      <c r="F5926" s="22">
        <v>118.18</v>
      </c>
      <c r="G5926" s="22">
        <v>118.1800003</v>
      </c>
      <c r="H5926" s="22">
        <f t="shared" si="922"/>
        <v>-2.9999999640040187E-7</v>
      </c>
      <c r="I5926" s="23">
        <f t="shared" si="923"/>
        <v>2.5385005554142129E-7</v>
      </c>
      <c r="J5926" s="22">
        <v>116.65</v>
      </c>
      <c r="K5926" s="22">
        <v>116.6500015</v>
      </c>
      <c r="L5926" s="22">
        <f t="shared" si="924"/>
        <v>-1.4999999962128641E-6</v>
      </c>
      <c r="M5926" s="23">
        <f t="shared" si="925"/>
        <v>1.2858979656445732E-6</v>
      </c>
      <c r="N5926" s="22">
        <v>116.74</v>
      </c>
      <c r="O5926" s="22">
        <v>116.73999790000001</v>
      </c>
      <c r="P5926" s="22">
        <f t="shared" si="926"/>
        <v>2.0999999890136678E-6</v>
      </c>
      <c r="Q5926" s="23">
        <f t="shared" si="927"/>
        <v>1.7988693051138626E-6</v>
      </c>
      <c r="R5926" s="24">
        <v>7950744</v>
      </c>
      <c r="S5926" s="24">
        <v>7950700</v>
      </c>
      <c r="T5926" s="24">
        <f t="shared" si="928"/>
        <v>44</v>
      </c>
      <c r="U5926" s="23">
        <f t="shared" si="929"/>
        <v>5.53410391537852E-4</v>
      </c>
    </row>
    <row r="5927" spans="1:21" x14ac:dyDescent="0.3">
      <c r="A5927" s="21">
        <v>44319</v>
      </c>
      <c r="B5927" s="22">
        <v>117.47</v>
      </c>
      <c r="C5927" s="22">
        <v>117.4700012</v>
      </c>
      <c r="D5927" s="22">
        <f t="shared" si="920"/>
        <v>-1.1999999998124622E-6</v>
      </c>
      <c r="E5927" s="23">
        <f t="shared" si="921"/>
        <v>1.0215374032127466E-6</v>
      </c>
      <c r="F5927" s="22">
        <v>117.55</v>
      </c>
      <c r="G5927" s="22">
        <v>117.5500031</v>
      </c>
      <c r="H5927" s="22">
        <f t="shared" si="922"/>
        <v>-3.1000000006997652E-6</v>
      </c>
      <c r="I5927" s="23">
        <f t="shared" si="923"/>
        <v>2.6371756009760284E-6</v>
      </c>
      <c r="J5927" s="22">
        <v>115.73</v>
      </c>
      <c r="K5927" s="22">
        <v>115.7300034</v>
      </c>
      <c r="L5927" s="22">
        <f t="shared" si="924"/>
        <v>-3.3999999971001671E-6</v>
      </c>
      <c r="M5927" s="23">
        <f t="shared" si="925"/>
        <v>2.9378725457638472E-6</v>
      </c>
      <c r="N5927" s="22">
        <v>115.94</v>
      </c>
      <c r="O5927" s="22">
        <v>115.9400024</v>
      </c>
      <c r="P5927" s="22">
        <f t="shared" si="926"/>
        <v>-2.3999999996249244E-6</v>
      </c>
      <c r="Q5927" s="23">
        <f t="shared" si="927"/>
        <v>2.0700361824599413E-6</v>
      </c>
      <c r="R5927" s="24">
        <v>10229530</v>
      </c>
      <c r="S5927" s="24">
        <v>10229500</v>
      </c>
      <c r="T5927" s="24">
        <f t="shared" si="928"/>
        <v>30</v>
      </c>
      <c r="U5927" s="23">
        <f t="shared" si="929"/>
        <v>2.9326946576078988E-4</v>
      </c>
    </row>
    <row r="5928" spans="1:21" x14ac:dyDescent="0.3">
      <c r="A5928" s="21">
        <v>44320</v>
      </c>
      <c r="B5928" s="22">
        <v>115</v>
      </c>
      <c r="C5928" s="22">
        <v>115</v>
      </c>
      <c r="D5928" s="22">
        <f t="shared" si="920"/>
        <v>0</v>
      </c>
      <c r="E5928" s="23">
        <f t="shared" si="921"/>
        <v>0</v>
      </c>
      <c r="F5928" s="22">
        <v>115.82</v>
      </c>
      <c r="G5928" s="22">
        <v>115.8199997</v>
      </c>
      <c r="H5928" s="22">
        <f t="shared" si="922"/>
        <v>2.9999999640040187E-7</v>
      </c>
      <c r="I5928" s="23">
        <f t="shared" si="923"/>
        <v>2.5902261887193034E-7</v>
      </c>
      <c r="J5928" s="22">
        <v>113.74</v>
      </c>
      <c r="K5928" s="22">
        <v>113.73999790000001</v>
      </c>
      <c r="L5928" s="22">
        <f t="shared" si="924"/>
        <v>2.0999999890136678E-6</v>
      </c>
      <c r="M5928" s="23">
        <f t="shared" si="925"/>
        <v>1.8463161840920588E-6</v>
      </c>
      <c r="N5928" s="22">
        <v>115.36</v>
      </c>
      <c r="O5928" s="22">
        <v>115.36000060000001</v>
      </c>
      <c r="P5928" s="22">
        <f t="shared" si="926"/>
        <v>-6.0000000701165845E-7</v>
      </c>
      <c r="Q5928" s="23">
        <f t="shared" si="927"/>
        <v>5.2011096037707403E-7</v>
      </c>
      <c r="R5928" s="24">
        <v>9638315</v>
      </c>
      <c r="S5928" s="24">
        <v>9638300</v>
      </c>
      <c r="T5928" s="24">
        <f t="shared" si="928"/>
        <v>15</v>
      </c>
      <c r="U5928" s="23">
        <f t="shared" si="929"/>
        <v>1.5562910471763692E-4</v>
      </c>
    </row>
    <row r="5929" spans="1:21" x14ac:dyDescent="0.3">
      <c r="A5929" s="21">
        <v>44321</v>
      </c>
      <c r="B5929" s="22">
        <v>116</v>
      </c>
      <c r="C5929" s="22">
        <v>116</v>
      </c>
      <c r="D5929" s="22">
        <f t="shared" si="920"/>
        <v>0</v>
      </c>
      <c r="E5929" s="23">
        <f t="shared" si="921"/>
        <v>0</v>
      </c>
      <c r="F5929" s="22">
        <v>116.49</v>
      </c>
      <c r="G5929" s="22">
        <v>116.48999790000001</v>
      </c>
      <c r="H5929" s="22">
        <f t="shared" si="922"/>
        <v>2.0999999890136678E-6</v>
      </c>
      <c r="I5929" s="23">
        <f t="shared" si="923"/>
        <v>1.8027298711228388E-6</v>
      </c>
      <c r="J5929" s="22">
        <v>115.3</v>
      </c>
      <c r="K5929" s="22">
        <v>114.8499985</v>
      </c>
      <c r="L5929" s="22">
        <f t="shared" si="924"/>
        <v>0.45000149999999906</v>
      </c>
      <c r="M5929" s="23">
        <f t="shared" si="925"/>
        <v>0.39181672257488021</v>
      </c>
      <c r="N5929" s="22">
        <v>115.38</v>
      </c>
      <c r="O5929" s="22">
        <v>115.3799973</v>
      </c>
      <c r="P5929" s="22">
        <f t="shared" si="926"/>
        <v>2.6999999960253263E-6</v>
      </c>
      <c r="Q5929" s="23">
        <f t="shared" si="927"/>
        <v>2.3400936550596767E-6</v>
      </c>
      <c r="R5929" s="24">
        <v>4174138</v>
      </c>
      <c r="S5929" s="24">
        <v>7059000</v>
      </c>
      <c r="T5929" s="24">
        <f t="shared" si="928"/>
        <v>-2884862</v>
      </c>
      <c r="U5929" s="23">
        <f t="shared" si="929"/>
        <v>40.867856636917409</v>
      </c>
    </row>
    <row r="5930" spans="1:21" x14ac:dyDescent="0.3">
      <c r="A5930" s="21">
        <v>44322</v>
      </c>
      <c r="B5930" s="22">
        <v>115.3</v>
      </c>
      <c r="C5930" s="22">
        <v>115.3000031</v>
      </c>
      <c r="D5930" s="22">
        <f t="shared" si="920"/>
        <v>-3.1000000006997652E-6</v>
      </c>
      <c r="E5930" s="23">
        <f t="shared" si="921"/>
        <v>2.6886382630979873E-6</v>
      </c>
      <c r="F5930" s="22">
        <v>117.64</v>
      </c>
      <c r="G5930" s="22">
        <v>117.63999939999999</v>
      </c>
      <c r="H5930" s="22">
        <f t="shared" si="922"/>
        <v>6.0000000701165845E-7</v>
      </c>
      <c r="I5930" s="23">
        <f t="shared" si="923"/>
        <v>5.1003061039768966E-7</v>
      </c>
      <c r="J5930" s="22">
        <v>114.46</v>
      </c>
      <c r="K5930" s="22">
        <v>114.4599991</v>
      </c>
      <c r="L5930" s="22">
        <f t="shared" si="924"/>
        <v>8.9999998920120561E-7</v>
      </c>
      <c r="M5930" s="23">
        <f t="shared" si="925"/>
        <v>7.8630088788914344E-7</v>
      </c>
      <c r="N5930" s="22">
        <v>117</v>
      </c>
      <c r="O5930" s="22">
        <v>117</v>
      </c>
      <c r="P5930" s="22">
        <f t="shared" si="926"/>
        <v>0</v>
      </c>
      <c r="Q5930" s="23">
        <f t="shared" si="927"/>
        <v>0</v>
      </c>
      <c r="R5930" s="24">
        <v>8581653</v>
      </c>
      <c r="S5930" s="24">
        <v>8581700</v>
      </c>
      <c r="T5930" s="24">
        <f t="shared" si="928"/>
        <v>-47</v>
      </c>
      <c r="U5930" s="23">
        <f t="shared" si="929"/>
        <v>5.4767703368796398E-4</v>
      </c>
    </row>
    <row r="5931" spans="1:21" x14ac:dyDescent="0.3">
      <c r="A5931" s="21">
        <v>44323</v>
      </c>
      <c r="B5931" s="22">
        <v>118.4</v>
      </c>
      <c r="C5931" s="22">
        <v>118.4000015</v>
      </c>
      <c r="D5931" s="22">
        <f t="shared" si="920"/>
        <v>-1.4999999962128641E-6</v>
      </c>
      <c r="E5931" s="23">
        <f t="shared" si="921"/>
        <v>1.2668918726431469E-6</v>
      </c>
      <c r="F5931" s="22">
        <v>119.42</v>
      </c>
      <c r="G5931" s="22">
        <v>119.41999819999999</v>
      </c>
      <c r="H5931" s="22">
        <f t="shared" si="922"/>
        <v>1.8000000068241206E-6</v>
      </c>
      <c r="I5931" s="23">
        <f t="shared" si="923"/>
        <v>1.5072852402907845E-6</v>
      </c>
      <c r="J5931" s="22">
        <v>116.05</v>
      </c>
      <c r="K5931" s="22">
        <v>116.0500031</v>
      </c>
      <c r="L5931" s="22">
        <f t="shared" si="924"/>
        <v>-3.1000000006997652E-6</v>
      </c>
      <c r="M5931" s="23">
        <f t="shared" si="925"/>
        <v>2.6712623161487579E-6</v>
      </c>
      <c r="N5931" s="22">
        <v>116.83</v>
      </c>
      <c r="O5931" s="22">
        <v>116.83000180000001</v>
      </c>
      <c r="P5931" s="22">
        <f t="shared" si="926"/>
        <v>-1.8000000068241206E-6</v>
      </c>
      <c r="Q5931" s="23">
        <f t="shared" si="927"/>
        <v>1.5407001447329607E-6</v>
      </c>
      <c r="R5931" s="24">
        <v>9614315</v>
      </c>
      <c r="S5931" s="24">
        <v>9614300</v>
      </c>
      <c r="T5931" s="24">
        <f t="shared" si="928"/>
        <v>15</v>
      </c>
      <c r="U5931" s="23">
        <f t="shared" si="929"/>
        <v>1.5601759878514296E-4</v>
      </c>
    </row>
    <row r="5932" spans="1:21" x14ac:dyDescent="0.3">
      <c r="A5932" s="21">
        <v>44326</v>
      </c>
      <c r="B5932" s="22">
        <v>114.98</v>
      </c>
      <c r="C5932" s="22">
        <v>114.9800034</v>
      </c>
      <c r="D5932" s="22">
        <f t="shared" si="920"/>
        <v>-3.3999999971001671E-6</v>
      </c>
      <c r="E5932" s="23">
        <f t="shared" si="921"/>
        <v>2.9570359162993093E-6</v>
      </c>
      <c r="F5932" s="22">
        <v>115.38</v>
      </c>
      <c r="G5932" s="22">
        <v>115.3799973</v>
      </c>
      <c r="H5932" s="22">
        <f t="shared" si="922"/>
        <v>2.6999999960253263E-6</v>
      </c>
      <c r="I5932" s="23">
        <f t="shared" si="923"/>
        <v>2.3400936550596767E-6</v>
      </c>
      <c r="J5932" s="22">
        <v>112.23</v>
      </c>
      <c r="K5932" s="22">
        <v>112.2300034</v>
      </c>
      <c r="L5932" s="22">
        <f t="shared" si="924"/>
        <v>-3.3999999971001671E-6</v>
      </c>
      <c r="M5932" s="23">
        <f t="shared" si="925"/>
        <v>3.0294929110731605E-6</v>
      </c>
      <c r="N5932" s="22">
        <v>112.31</v>
      </c>
      <c r="O5932" s="22">
        <v>112.3099976</v>
      </c>
      <c r="P5932" s="22">
        <f t="shared" si="926"/>
        <v>2.3999999996249244E-6</v>
      </c>
      <c r="Q5932" s="23">
        <f t="shared" si="927"/>
        <v>2.1369424369259574E-6</v>
      </c>
      <c r="R5932" s="24">
        <v>12281223</v>
      </c>
      <c r="S5932" s="24">
        <v>12281200</v>
      </c>
      <c r="T5932" s="24">
        <f t="shared" si="928"/>
        <v>23</v>
      </c>
      <c r="U5932" s="23">
        <f t="shared" si="929"/>
        <v>1.8727811614500212E-4</v>
      </c>
    </row>
    <row r="5933" spans="1:21" x14ac:dyDescent="0.3">
      <c r="A5933" s="21">
        <v>44327</v>
      </c>
      <c r="B5933" s="22">
        <v>109.73</v>
      </c>
      <c r="C5933" s="22">
        <v>109.7300034</v>
      </c>
      <c r="D5933" s="22">
        <f t="shared" si="920"/>
        <v>-3.3999999971001671E-6</v>
      </c>
      <c r="E5933" s="23">
        <f t="shared" si="921"/>
        <v>3.0985144370278647E-6</v>
      </c>
      <c r="F5933" s="22">
        <v>112.99</v>
      </c>
      <c r="G5933" s="22">
        <v>112.98999790000001</v>
      </c>
      <c r="H5933" s="22">
        <f t="shared" si="922"/>
        <v>2.0999999890136678E-6</v>
      </c>
      <c r="I5933" s="23">
        <f t="shared" si="923"/>
        <v>1.858571579824472E-6</v>
      </c>
      <c r="J5933" s="22">
        <v>109.13</v>
      </c>
      <c r="K5933" s="22">
        <v>109.1299973</v>
      </c>
      <c r="L5933" s="22">
        <f t="shared" si="924"/>
        <v>2.6999999960253263E-6</v>
      </c>
      <c r="M5933" s="23">
        <f t="shared" si="925"/>
        <v>2.4741135002532675E-6</v>
      </c>
      <c r="N5933" s="22">
        <v>112.85</v>
      </c>
      <c r="O5933" s="22">
        <v>112.8499985</v>
      </c>
      <c r="P5933" s="22">
        <f t="shared" si="926"/>
        <v>1.4999999962128641E-6</v>
      </c>
      <c r="Q5933" s="23">
        <f t="shared" si="927"/>
        <v>1.3291980648212983E-6</v>
      </c>
      <c r="R5933" s="24">
        <v>10007715</v>
      </c>
      <c r="S5933" s="24">
        <v>10007700</v>
      </c>
      <c r="T5933" s="24">
        <f t="shared" si="928"/>
        <v>15</v>
      </c>
      <c r="U5933" s="23">
        <f t="shared" si="929"/>
        <v>1.4988458886657275E-4</v>
      </c>
    </row>
    <row r="5934" spans="1:21" x14ac:dyDescent="0.3">
      <c r="A5934" s="21">
        <v>44328</v>
      </c>
      <c r="B5934" s="22">
        <v>109.35</v>
      </c>
      <c r="C5934" s="22">
        <v>109.3499985</v>
      </c>
      <c r="D5934" s="22">
        <f t="shared" si="920"/>
        <v>1.4999999962128641E-6</v>
      </c>
      <c r="E5934" s="23">
        <f t="shared" si="921"/>
        <v>1.3717421278363018E-6</v>
      </c>
      <c r="F5934" s="22">
        <v>110.09</v>
      </c>
      <c r="G5934" s="22">
        <v>110.0899963</v>
      </c>
      <c r="H5934" s="22">
        <f t="shared" si="922"/>
        <v>3.7000000077114237E-6</v>
      </c>
      <c r="I5934" s="23">
        <f t="shared" si="923"/>
        <v>3.3608866673305753E-6</v>
      </c>
      <c r="J5934" s="22">
        <v>108.06</v>
      </c>
      <c r="K5934" s="22">
        <v>108.0599976</v>
      </c>
      <c r="L5934" s="22">
        <f t="shared" si="924"/>
        <v>2.3999999996249244E-6</v>
      </c>
      <c r="M5934" s="23">
        <f t="shared" si="925"/>
        <v>2.2209883887920095E-6</v>
      </c>
      <c r="N5934" s="22">
        <v>108.21</v>
      </c>
      <c r="O5934" s="22">
        <v>108.2099991</v>
      </c>
      <c r="P5934" s="22">
        <f t="shared" si="926"/>
        <v>8.9999998920120561E-7</v>
      </c>
      <c r="Q5934" s="23">
        <f t="shared" si="927"/>
        <v>8.3171610450665423E-7</v>
      </c>
      <c r="R5934" s="24">
        <v>15058920</v>
      </c>
      <c r="S5934" s="24">
        <v>15058900</v>
      </c>
      <c r="T5934" s="24">
        <f t="shared" si="928"/>
        <v>20</v>
      </c>
      <c r="U5934" s="23">
        <f t="shared" si="929"/>
        <v>1.3281182556494829E-4</v>
      </c>
    </row>
    <row r="5935" spans="1:21" x14ac:dyDescent="0.3">
      <c r="A5935" s="21">
        <v>44329</v>
      </c>
      <c r="B5935" s="22">
        <v>109.36</v>
      </c>
      <c r="C5935" s="22">
        <v>109.36000060000001</v>
      </c>
      <c r="D5935" s="22">
        <f t="shared" si="920"/>
        <v>-6.0000000701165845E-7</v>
      </c>
      <c r="E5935" s="23">
        <f t="shared" si="921"/>
        <v>5.4864667494493274E-7</v>
      </c>
      <c r="F5935" s="22">
        <v>111.43</v>
      </c>
      <c r="G5935" s="22">
        <v>111.4300003</v>
      </c>
      <c r="H5935" s="22">
        <f t="shared" si="922"/>
        <v>-2.9999999640040187E-7</v>
      </c>
      <c r="I5935" s="23">
        <f t="shared" si="923"/>
        <v>2.692273136432917E-7</v>
      </c>
      <c r="J5935" s="22">
        <v>107.9</v>
      </c>
      <c r="K5935" s="22">
        <v>107.9000015</v>
      </c>
      <c r="L5935" s="22">
        <f t="shared" si="924"/>
        <v>-1.4999999962128641E-6</v>
      </c>
      <c r="M5935" s="23">
        <f t="shared" si="925"/>
        <v>1.3901760661355171E-6</v>
      </c>
      <c r="N5935" s="22">
        <v>108.75</v>
      </c>
      <c r="O5935" s="22">
        <v>108.75</v>
      </c>
      <c r="P5935" s="22">
        <f t="shared" si="926"/>
        <v>0</v>
      </c>
      <c r="Q5935" s="23">
        <f t="shared" si="927"/>
        <v>0</v>
      </c>
      <c r="R5935" s="24">
        <v>10561429</v>
      </c>
      <c r="S5935" s="24">
        <v>10552000</v>
      </c>
      <c r="T5935" s="24">
        <f t="shared" si="928"/>
        <v>9429</v>
      </c>
      <c r="U5935" s="23">
        <f t="shared" si="929"/>
        <v>8.9357467778620164E-2</v>
      </c>
    </row>
    <row r="5936" spans="1:21" x14ac:dyDescent="0.3">
      <c r="A5936" s="21">
        <v>44330</v>
      </c>
      <c r="B5936" s="22">
        <v>110.61</v>
      </c>
      <c r="C5936" s="22">
        <v>110.61000060000001</v>
      </c>
      <c r="D5936" s="22">
        <f t="shared" si="920"/>
        <v>-6.0000000701165845E-7</v>
      </c>
      <c r="E5936" s="23">
        <f t="shared" si="921"/>
        <v>5.4244643681130084E-7</v>
      </c>
      <c r="F5936" s="22">
        <v>112.83</v>
      </c>
      <c r="G5936" s="22">
        <v>112.83000180000001</v>
      </c>
      <c r="H5936" s="22">
        <f t="shared" si="922"/>
        <v>-1.8000000068241206E-6</v>
      </c>
      <c r="I5936" s="23">
        <f t="shared" si="923"/>
        <v>1.5953203741100361E-6</v>
      </c>
      <c r="J5936" s="22">
        <v>110.24</v>
      </c>
      <c r="K5936" s="22">
        <v>110.23999790000001</v>
      </c>
      <c r="L5936" s="22">
        <f t="shared" si="924"/>
        <v>2.0999999890136678E-6</v>
      </c>
      <c r="M5936" s="23">
        <f t="shared" si="925"/>
        <v>1.9049347142754868E-6</v>
      </c>
      <c r="N5936" s="22">
        <v>112.46</v>
      </c>
      <c r="O5936" s="22">
        <v>112.4599991</v>
      </c>
      <c r="P5936" s="22">
        <f t="shared" si="926"/>
        <v>8.9999998920120561E-7</v>
      </c>
      <c r="Q5936" s="23">
        <f t="shared" si="927"/>
        <v>8.0028454241843007E-7</v>
      </c>
      <c r="R5936" s="24">
        <v>8425191</v>
      </c>
      <c r="S5936" s="24">
        <v>8425200</v>
      </c>
      <c r="T5936" s="24">
        <f t="shared" si="928"/>
        <v>-9</v>
      </c>
      <c r="U5936" s="23">
        <f t="shared" si="929"/>
        <v>1.0682238997293832E-4</v>
      </c>
    </row>
    <row r="5937" spans="1:21" x14ac:dyDescent="0.3">
      <c r="A5937" s="21">
        <v>44333</v>
      </c>
      <c r="B5937" s="22">
        <v>109.07</v>
      </c>
      <c r="C5937" s="22">
        <v>109.0699997</v>
      </c>
      <c r="D5937" s="22">
        <f t="shared" si="920"/>
        <v>2.9999999640040187E-7</v>
      </c>
      <c r="E5937" s="23">
        <f t="shared" si="921"/>
        <v>2.7505271589397633E-7</v>
      </c>
      <c r="F5937" s="22">
        <v>110.03</v>
      </c>
      <c r="G5937" s="22">
        <v>110.0299988</v>
      </c>
      <c r="H5937" s="22">
        <f t="shared" si="922"/>
        <v>1.1999999998124622E-6</v>
      </c>
      <c r="I5937" s="23">
        <f t="shared" si="923"/>
        <v>1.0906116630917043E-6</v>
      </c>
      <c r="J5937" s="22">
        <v>107.87</v>
      </c>
      <c r="K5937" s="22">
        <v>107.8700027</v>
      </c>
      <c r="L5937" s="22">
        <f t="shared" si="924"/>
        <v>-2.6999999960253263E-6</v>
      </c>
      <c r="M5937" s="23">
        <f t="shared" si="925"/>
        <v>2.5030128195457311E-6</v>
      </c>
      <c r="N5937" s="22">
        <v>109.8</v>
      </c>
      <c r="O5937" s="22">
        <v>109.8000031</v>
      </c>
      <c r="P5937" s="22">
        <f t="shared" si="926"/>
        <v>-3.1000000006997652E-6</v>
      </c>
      <c r="Q5937" s="23">
        <f t="shared" si="927"/>
        <v>2.8233150393233143E-6</v>
      </c>
      <c r="R5937" s="24">
        <v>10688635</v>
      </c>
      <c r="S5937" s="24">
        <v>10688600</v>
      </c>
      <c r="T5937" s="24">
        <f t="shared" si="928"/>
        <v>35</v>
      </c>
      <c r="U5937" s="23">
        <f t="shared" si="929"/>
        <v>3.2745167748816499E-4</v>
      </c>
    </row>
    <row r="5938" spans="1:21" x14ac:dyDescent="0.3">
      <c r="A5938" s="21">
        <v>44334</v>
      </c>
      <c r="B5938" s="22">
        <v>113</v>
      </c>
      <c r="C5938" s="22">
        <v>113</v>
      </c>
      <c r="D5938" s="22">
        <f t="shared" si="920"/>
        <v>0</v>
      </c>
      <c r="E5938" s="23">
        <f t="shared" si="921"/>
        <v>0</v>
      </c>
      <c r="F5938" s="22">
        <v>113.48</v>
      </c>
      <c r="G5938" s="22">
        <v>113.4800034</v>
      </c>
      <c r="H5938" s="22">
        <f t="shared" si="922"/>
        <v>-3.3999999971001671E-6</v>
      </c>
      <c r="I5938" s="23">
        <f t="shared" si="923"/>
        <v>2.9961225724638701E-6</v>
      </c>
      <c r="J5938" s="22">
        <v>110.74</v>
      </c>
      <c r="K5938" s="22">
        <v>110.73999790000001</v>
      </c>
      <c r="L5938" s="22">
        <f t="shared" si="924"/>
        <v>2.0999999890136678E-6</v>
      </c>
      <c r="M5938" s="23">
        <f t="shared" si="925"/>
        <v>1.8963337807808173E-6</v>
      </c>
      <c r="N5938" s="22">
        <v>110.84</v>
      </c>
      <c r="O5938" s="22">
        <v>110.8399963</v>
      </c>
      <c r="P5938" s="22">
        <f t="shared" si="926"/>
        <v>3.7000000077114237E-6</v>
      </c>
      <c r="Q5938" s="23">
        <f t="shared" si="927"/>
        <v>3.3381451923698992E-6</v>
      </c>
      <c r="R5938" s="24">
        <v>7476605</v>
      </c>
      <c r="S5938" s="24">
        <v>7476600</v>
      </c>
      <c r="T5938" s="24">
        <f t="shared" si="928"/>
        <v>5</v>
      </c>
      <c r="U5938" s="23">
        <f t="shared" si="929"/>
        <v>6.6875317657758874E-5</v>
      </c>
    </row>
    <row r="5939" spans="1:21" x14ac:dyDescent="0.3">
      <c r="A5939" s="21">
        <v>44335</v>
      </c>
      <c r="B5939" s="22">
        <v>108.5</v>
      </c>
      <c r="C5939" s="22">
        <v>108.5</v>
      </c>
      <c r="D5939" s="22">
        <f t="shared" si="920"/>
        <v>0</v>
      </c>
      <c r="E5939" s="23">
        <f t="shared" si="921"/>
        <v>0</v>
      </c>
      <c r="F5939" s="22">
        <v>112.49</v>
      </c>
      <c r="G5939" s="22">
        <v>112.48999790000001</v>
      </c>
      <c r="H5939" s="22">
        <f t="shared" si="922"/>
        <v>2.0999999890136678E-6</v>
      </c>
      <c r="I5939" s="23">
        <f t="shared" si="923"/>
        <v>1.8668326324270182E-6</v>
      </c>
      <c r="J5939" s="22">
        <v>108</v>
      </c>
      <c r="K5939" s="22">
        <v>108</v>
      </c>
      <c r="L5939" s="22">
        <f t="shared" si="924"/>
        <v>0</v>
      </c>
      <c r="M5939" s="23">
        <f t="shared" si="925"/>
        <v>0</v>
      </c>
      <c r="N5939" s="22">
        <v>112.4</v>
      </c>
      <c r="O5939" s="22">
        <v>112.4000015</v>
      </c>
      <c r="P5939" s="22">
        <f t="shared" si="926"/>
        <v>-1.4999999962128641E-6</v>
      </c>
      <c r="Q5939" s="23">
        <f t="shared" si="927"/>
        <v>1.3345195517749739E-6</v>
      </c>
      <c r="R5939" s="24">
        <v>7280450</v>
      </c>
      <c r="S5939" s="24">
        <v>7280500</v>
      </c>
      <c r="T5939" s="24">
        <f t="shared" si="928"/>
        <v>-50</v>
      </c>
      <c r="U5939" s="23">
        <f t="shared" si="929"/>
        <v>6.8676601881738895E-4</v>
      </c>
    </row>
    <row r="5940" spans="1:21" x14ac:dyDescent="0.3">
      <c r="A5940" s="21">
        <v>44336</v>
      </c>
      <c r="B5940" s="22">
        <v>112.39</v>
      </c>
      <c r="C5940" s="22">
        <v>112.38999939999999</v>
      </c>
      <c r="D5940" s="22">
        <f t="shared" si="920"/>
        <v>6.0000000701165845E-7</v>
      </c>
      <c r="E5940" s="23">
        <f t="shared" si="921"/>
        <v>5.3385533429556945E-7</v>
      </c>
      <c r="F5940" s="22">
        <v>113.72</v>
      </c>
      <c r="G5940" s="22">
        <v>113.7200012</v>
      </c>
      <c r="H5940" s="22">
        <f t="shared" si="922"/>
        <v>-1.1999999998124622E-6</v>
      </c>
      <c r="I5940" s="23">
        <f t="shared" si="923"/>
        <v>1.0552233443103957E-6</v>
      </c>
      <c r="J5940" s="22">
        <v>112.1</v>
      </c>
      <c r="K5940" s="22">
        <v>112.0999985</v>
      </c>
      <c r="L5940" s="22">
        <f t="shared" si="924"/>
        <v>1.4999999962128641E-6</v>
      </c>
      <c r="M5940" s="23">
        <f t="shared" si="925"/>
        <v>1.338091004713853E-6</v>
      </c>
      <c r="N5940" s="22">
        <v>113.28</v>
      </c>
      <c r="O5940" s="22">
        <v>113.2799988</v>
      </c>
      <c r="P5940" s="22">
        <f t="shared" si="926"/>
        <v>1.1999999998124622E-6</v>
      </c>
      <c r="Q5940" s="23">
        <f t="shared" si="927"/>
        <v>1.0593220449543843E-6</v>
      </c>
      <c r="R5940" s="24">
        <v>6442494</v>
      </c>
      <c r="S5940" s="24">
        <v>6442500</v>
      </c>
      <c r="T5940" s="24">
        <f t="shared" si="928"/>
        <v>-6</v>
      </c>
      <c r="U5940" s="23">
        <f t="shared" si="929"/>
        <v>9.3131548311990687E-5</v>
      </c>
    </row>
    <row r="5941" spans="1:21" x14ac:dyDescent="0.3">
      <c r="A5941" s="21">
        <v>44337</v>
      </c>
      <c r="B5941" s="22">
        <v>114</v>
      </c>
      <c r="C5941" s="22">
        <v>114</v>
      </c>
      <c r="D5941" s="22">
        <f t="shared" si="920"/>
        <v>0</v>
      </c>
      <c r="E5941" s="23">
        <f t="shared" si="921"/>
        <v>0</v>
      </c>
      <c r="F5941" s="22">
        <v>114</v>
      </c>
      <c r="G5941" s="22">
        <v>114</v>
      </c>
      <c r="H5941" s="22">
        <f t="shared" si="922"/>
        <v>0</v>
      </c>
      <c r="I5941" s="23">
        <f t="shared" si="923"/>
        <v>0</v>
      </c>
      <c r="J5941" s="22">
        <v>111.69</v>
      </c>
      <c r="K5941" s="22">
        <v>111.6900024</v>
      </c>
      <c r="L5941" s="22">
        <f t="shared" si="924"/>
        <v>-2.3999999996249244E-6</v>
      </c>
      <c r="M5941" s="23">
        <f t="shared" si="925"/>
        <v>2.1488046808609651E-6</v>
      </c>
      <c r="N5941" s="22">
        <v>111.85</v>
      </c>
      <c r="O5941" s="22">
        <v>111.8499985</v>
      </c>
      <c r="P5941" s="22">
        <f t="shared" si="926"/>
        <v>1.4999999962128641E-6</v>
      </c>
      <c r="Q5941" s="23">
        <f t="shared" si="927"/>
        <v>1.3410818205892635E-6</v>
      </c>
      <c r="R5941" s="24">
        <v>5979369</v>
      </c>
      <c r="S5941" s="24">
        <v>5979400</v>
      </c>
      <c r="T5941" s="24">
        <f t="shared" si="928"/>
        <v>-31</v>
      </c>
      <c r="U5941" s="23">
        <f t="shared" si="929"/>
        <v>5.1844666688965449E-4</v>
      </c>
    </row>
    <row r="5942" spans="1:21" x14ac:dyDescent="0.3">
      <c r="A5942" s="21">
        <v>44340</v>
      </c>
      <c r="B5942" s="22">
        <v>112.26</v>
      </c>
      <c r="C5942" s="22">
        <v>112.26000209999999</v>
      </c>
      <c r="D5942" s="22">
        <f t="shared" si="920"/>
        <v>-2.0999999890136678E-6</v>
      </c>
      <c r="E5942" s="23">
        <f t="shared" si="921"/>
        <v>1.8706573576784816E-6</v>
      </c>
      <c r="F5942" s="22">
        <v>114.54</v>
      </c>
      <c r="G5942" s="22">
        <v>114.5400009</v>
      </c>
      <c r="H5942" s="22">
        <f t="shared" si="922"/>
        <v>-8.9999998920120561E-7</v>
      </c>
      <c r="I5942" s="23">
        <f t="shared" si="923"/>
        <v>7.8575168685999693E-7</v>
      </c>
      <c r="J5942" s="22">
        <v>112.12</v>
      </c>
      <c r="K5942" s="22">
        <v>112.1200027</v>
      </c>
      <c r="L5942" s="22">
        <f t="shared" si="924"/>
        <v>-2.6999999960253263E-6</v>
      </c>
      <c r="M5942" s="23">
        <f t="shared" si="925"/>
        <v>2.4081340804546079E-6</v>
      </c>
      <c r="N5942" s="22">
        <v>113.63</v>
      </c>
      <c r="O5942" s="22">
        <v>113.6299973</v>
      </c>
      <c r="P5942" s="22">
        <f t="shared" si="926"/>
        <v>2.6999999960253263E-6</v>
      </c>
      <c r="Q5942" s="23">
        <f t="shared" si="927"/>
        <v>2.3761331164137289E-6</v>
      </c>
      <c r="R5942" s="24">
        <v>6650678</v>
      </c>
      <c r="S5942" s="24">
        <v>6653600</v>
      </c>
      <c r="T5942" s="24">
        <f t="shared" si="928"/>
        <v>-2922</v>
      </c>
      <c r="U5942" s="23">
        <f t="shared" si="929"/>
        <v>4.3916075507995672E-2</v>
      </c>
    </row>
    <row r="5943" spans="1:21" x14ac:dyDescent="0.3">
      <c r="A5943" s="21">
        <v>44341</v>
      </c>
      <c r="B5943" s="22">
        <v>114.85</v>
      </c>
      <c r="C5943" s="22">
        <v>114.8499985</v>
      </c>
      <c r="D5943" s="22">
        <f t="shared" si="920"/>
        <v>1.4999999962128641E-6</v>
      </c>
      <c r="E5943" s="23">
        <f t="shared" si="921"/>
        <v>1.3060513851141792E-6</v>
      </c>
      <c r="F5943" s="22">
        <v>114.94</v>
      </c>
      <c r="G5943" s="22">
        <v>114.9400024</v>
      </c>
      <c r="H5943" s="22">
        <f t="shared" si="922"/>
        <v>-2.3999999996249244E-6</v>
      </c>
      <c r="I5943" s="23">
        <f t="shared" si="923"/>
        <v>2.0880458930849338E-6</v>
      </c>
      <c r="J5943" s="22">
        <v>113.6</v>
      </c>
      <c r="K5943" s="22">
        <v>113.5999985</v>
      </c>
      <c r="L5943" s="22">
        <f t="shared" si="924"/>
        <v>1.4999999962128641E-6</v>
      </c>
      <c r="M5943" s="23">
        <f t="shared" si="925"/>
        <v>1.320422549312678E-6</v>
      </c>
      <c r="N5943" s="22">
        <v>114.28</v>
      </c>
      <c r="O5943" s="22">
        <v>114.2799988</v>
      </c>
      <c r="P5943" s="22">
        <f t="shared" si="926"/>
        <v>1.1999999998124622E-6</v>
      </c>
      <c r="Q5943" s="23">
        <f t="shared" si="927"/>
        <v>1.05005251348713E-6</v>
      </c>
      <c r="R5943" s="24">
        <v>5331665</v>
      </c>
      <c r="S5943" s="24">
        <v>5331700</v>
      </c>
      <c r="T5943" s="24">
        <f t="shared" si="928"/>
        <v>-35</v>
      </c>
      <c r="U5943" s="23">
        <f t="shared" si="929"/>
        <v>6.5645103813042748E-4</v>
      </c>
    </row>
    <row r="5944" spans="1:21" x14ac:dyDescent="0.3">
      <c r="A5944" s="21">
        <v>44342</v>
      </c>
      <c r="B5944" s="22">
        <v>114</v>
      </c>
      <c r="C5944" s="22">
        <v>114</v>
      </c>
      <c r="D5944" s="22">
        <f t="shared" si="920"/>
        <v>0</v>
      </c>
      <c r="E5944" s="23">
        <f t="shared" si="921"/>
        <v>0</v>
      </c>
      <c r="F5944" s="22">
        <v>116</v>
      </c>
      <c r="G5944" s="22">
        <v>116</v>
      </c>
      <c r="H5944" s="22">
        <f t="shared" si="922"/>
        <v>0</v>
      </c>
      <c r="I5944" s="23">
        <f t="shared" si="923"/>
        <v>0</v>
      </c>
      <c r="J5944" s="22">
        <v>114</v>
      </c>
      <c r="K5944" s="22">
        <v>114</v>
      </c>
      <c r="L5944" s="22">
        <f t="shared" si="924"/>
        <v>0</v>
      </c>
      <c r="M5944" s="23">
        <f t="shared" si="925"/>
        <v>0</v>
      </c>
      <c r="N5944" s="22">
        <v>116</v>
      </c>
      <c r="O5944" s="22">
        <v>116</v>
      </c>
      <c r="P5944" s="22">
        <f t="shared" si="926"/>
        <v>0</v>
      </c>
      <c r="Q5944" s="23">
        <f t="shared" si="927"/>
        <v>0</v>
      </c>
      <c r="R5944" s="24">
        <v>6605133</v>
      </c>
      <c r="S5944" s="24">
        <v>6605100</v>
      </c>
      <c r="T5944" s="24">
        <f t="shared" si="928"/>
        <v>33</v>
      </c>
      <c r="U5944" s="23">
        <f t="shared" si="929"/>
        <v>4.9961393468683291E-4</v>
      </c>
    </row>
    <row r="5945" spans="1:21" x14ac:dyDescent="0.3">
      <c r="A5945" s="21">
        <v>44343</v>
      </c>
      <c r="B5945" s="22">
        <v>116</v>
      </c>
      <c r="C5945" s="22">
        <v>116</v>
      </c>
      <c r="D5945" s="22">
        <f t="shared" si="920"/>
        <v>0</v>
      </c>
      <c r="E5945" s="23">
        <f t="shared" si="921"/>
        <v>0</v>
      </c>
      <c r="F5945" s="22">
        <v>116.53</v>
      </c>
      <c r="G5945" s="22">
        <v>116.5299988</v>
      </c>
      <c r="H5945" s="22">
        <f t="shared" si="922"/>
        <v>1.1999999998124622E-6</v>
      </c>
      <c r="I5945" s="23">
        <f t="shared" si="923"/>
        <v>1.0297777500813482E-6</v>
      </c>
      <c r="J5945" s="22">
        <v>115</v>
      </c>
      <c r="K5945" s="22">
        <v>115</v>
      </c>
      <c r="L5945" s="22">
        <f t="shared" si="924"/>
        <v>0</v>
      </c>
      <c r="M5945" s="23">
        <f t="shared" si="925"/>
        <v>0</v>
      </c>
      <c r="N5945" s="22">
        <v>115.77</v>
      </c>
      <c r="O5945" s="22">
        <v>115.7699966</v>
      </c>
      <c r="P5945" s="22">
        <f t="shared" si="926"/>
        <v>3.3999999971001671E-6</v>
      </c>
      <c r="Q5945" s="23">
        <f t="shared" si="927"/>
        <v>2.9368576461547268E-6</v>
      </c>
      <c r="R5945" s="24">
        <v>6513706</v>
      </c>
      <c r="S5945" s="24">
        <v>6513700</v>
      </c>
      <c r="T5945" s="24">
        <f t="shared" si="928"/>
        <v>6</v>
      </c>
      <c r="U5945" s="23">
        <f t="shared" si="929"/>
        <v>9.2113545296835901E-5</v>
      </c>
    </row>
    <row r="5946" spans="1:21" x14ac:dyDescent="0.3">
      <c r="A5946" s="21">
        <v>44344</v>
      </c>
      <c r="B5946" s="22">
        <v>116.3</v>
      </c>
      <c r="C5946" s="22">
        <v>116.3000031</v>
      </c>
      <c r="D5946" s="22">
        <f t="shared" si="920"/>
        <v>-3.1000000006997652E-6</v>
      </c>
      <c r="E5946" s="23">
        <f t="shared" si="921"/>
        <v>2.6655201359145665E-6</v>
      </c>
      <c r="F5946" s="22">
        <v>117.84</v>
      </c>
      <c r="G5946" s="22">
        <v>117.8399963</v>
      </c>
      <c r="H5946" s="22">
        <f t="shared" si="922"/>
        <v>3.7000000077114237E-6</v>
      </c>
      <c r="I5946" s="23">
        <f t="shared" si="923"/>
        <v>3.1398507500728966E-6</v>
      </c>
      <c r="J5946" s="22">
        <v>115.95</v>
      </c>
      <c r="K5946" s="22">
        <v>115.9499969</v>
      </c>
      <c r="L5946" s="22">
        <f t="shared" si="924"/>
        <v>3.1000000006997652E-6</v>
      </c>
      <c r="M5946" s="23">
        <f t="shared" si="925"/>
        <v>2.6735662644073472E-6</v>
      </c>
      <c r="N5946" s="22">
        <v>117.36</v>
      </c>
      <c r="O5946" s="22">
        <v>117.36000060000001</v>
      </c>
      <c r="P5946" s="22">
        <f t="shared" si="926"/>
        <v>-6.0000000701165845E-7</v>
      </c>
      <c r="Q5946" s="23">
        <f t="shared" si="927"/>
        <v>5.1124744712352909E-7</v>
      </c>
      <c r="R5946" s="24">
        <v>5391713</v>
      </c>
      <c r="S5946" s="24">
        <v>5386500</v>
      </c>
      <c r="T5946" s="24">
        <f t="shared" si="928"/>
        <v>5213</v>
      </c>
      <c r="U5946" s="23">
        <f t="shared" si="929"/>
        <v>9.6778984498282747E-2</v>
      </c>
    </row>
    <row r="5947" spans="1:21" x14ac:dyDescent="0.3">
      <c r="A5947" s="21">
        <v>44348</v>
      </c>
      <c r="B5947" s="22">
        <v>119.71</v>
      </c>
      <c r="C5947" s="22">
        <v>119.7099991</v>
      </c>
      <c r="D5947" s="22">
        <f t="shared" si="920"/>
        <v>8.9999998920120561E-7</v>
      </c>
      <c r="E5947" s="23">
        <f t="shared" si="921"/>
        <v>7.5181688745097125E-7</v>
      </c>
      <c r="F5947" s="22">
        <v>120.04</v>
      </c>
      <c r="G5947" s="22">
        <v>120.0400009</v>
      </c>
      <c r="H5947" s="22">
        <f t="shared" si="922"/>
        <v>-8.9999998920120561E-7</v>
      </c>
      <c r="I5947" s="23">
        <f t="shared" si="923"/>
        <v>7.4975006868831637E-7</v>
      </c>
      <c r="J5947" s="22">
        <v>117.43</v>
      </c>
      <c r="K5947" s="22">
        <v>117.4300003</v>
      </c>
      <c r="L5947" s="22">
        <f t="shared" si="924"/>
        <v>-2.9999999640040187E-7</v>
      </c>
      <c r="M5947" s="23">
        <f t="shared" si="925"/>
        <v>2.5547134091287392E-7</v>
      </c>
      <c r="N5947" s="22">
        <v>118.51</v>
      </c>
      <c r="O5947" s="22">
        <v>118.51000209999999</v>
      </c>
      <c r="P5947" s="22">
        <f t="shared" si="926"/>
        <v>-2.0999999890136678E-6</v>
      </c>
      <c r="Q5947" s="23">
        <f t="shared" si="927"/>
        <v>1.7720023219995099E-6</v>
      </c>
      <c r="R5947" s="24">
        <v>7596056</v>
      </c>
      <c r="S5947" s="24">
        <v>7596100</v>
      </c>
      <c r="T5947" s="24">
        <f t="shared" si="928"/>
        <v>-44</v>
      </c>
      <c r="U5947" s="23">
        <f t="shared" si="929"/>
        <v>5.7924461236687241E-4</v>
      </c>
    </row>
    <row r="5948" spans="1:21" x14ac:dyDescent="0.3">
      <c r="A5948" s="21">
        <v>44349</v>
      </c>
      <c r="B5948" s="22">
        <v>118.9</v>
      </c>
      <c r="C5948" s="22">
        <v>118.9000015</v>
      </c>
      <c r="D5948" s="22">
        <f t="shared" si="920"/>
        <v>-1.4999999962128641E-6</v>
      </c>
      <c r="E5948" s="23">
        <f t="shared" si="921"/>
        <v>1.2615643206807395E-6</v>
      </c>
      <c r="F5948" s="22">
        <v>119.45</v>
      </c>
      <c r="G5948" s="22">
        <v>119.4499969</v>
      </c>
      <c r="H5948" s="22">
        <f t="shared" si="922"/>
        <v>3.1000000006997652E-6</v>
      </c>
      <c r="I5948" s="23">
        <f t="shared" si="923"/>
        <v>2.5952281968621507E-6</v>
      </c>
      <c r="J5948" s="22">
        <v>117.92</v>
      </c>
      <c r="K5948" s="22">
        <v>117.91999819999999</v>
      </c>
      <c r="L5948" s="22">
        <f t="shared" si="924"/>
        <v>1.8000000068241206E-6</v>
      </c>
      <c r="M5948" s="23">
        <f t="shared" si="925"/>
        <v>1.5264586450986909E-6</v>
      </c>
      <c r="N5948" s="22">
        <v>118.95</v>
      </c>
      <c r="O5948" s="22">
        <v>118.9499969</v>
      </c>
      <c r="P5948" s="22">
        <f t="shared" si="926"/>
        <v>3.1000000006997652E-6</v>
      </c>
      <c r="Q5948" s="23">
        <f t="shared" si="927"/>
        <v>2.6061371008743301E-6</v>
      </c>
      <c r="R5948" s="24">
        <v>5383361</v>
      </c>
      <c r="S5948" s="24">
        <v>5383400</v>
      </c>
      <c r="T5948" s="24">
        <f t="shared" si="928"/>
        <v>-39</v>
      </c>
      <c r="U5948" s="23">
        <f t="shared" si="929"/>
        <v>7.2444923282683805E-4</v>
      </c>
    </row>
    <row r="5949" spans="1:21" x14ac:dyDescent="0.3">
      <c r="A5949" s="21">
        <v>44350</v>
      </c>
      <c r="B5949" s="22">
        <v>118.05</v>
      </c>
      <c r="C5949" s="22">
        <v>118.0500031</v>
      </c>
      <c r="D5949" s="22">
        <f t="shared" si="920"/>
        <v>-3.1000000006997652E-6</v>
      </c>
      <c r="E5949" s="23">
        <f t="shared" si="921"/>
        <v>2.6260058613245097E-6</v>
      </c>
      <c r="F5949" s="22">
        <v>118.26</v>
      </c>
      <c r="G5949" s="22">
        <v>118.26000209999999</v>
      </c>
      <c r="H5949" s="22">
        <f t="shared" si="922"/>
        <v>-2.0999999890136678E-6</v>
      </c>
      <c r="I5949" s="23">
        <f t="shared" si="923"/>
        <v>1.775748310268014E-6</v>
      </c>
      <c r="J5949" s="22">
        <v>116.46</v>
      </c>
      <c r="K5949" s="22">
        <v>116.4599991</v>
      </c>
      <c r="L5949" s="22">
        <f t="shared" si="924"/>
        <v>8.9999998920120561E-7</v>
      </c>
      <c r="M5949" s="23">
        <f t="shared" si="925"/>
        <v>7.727975237475385E-7</v>
      </c>
      <c r="N5949" s="22">
        <v>116.82</v>
      </c>
      <c r="O5949" s="22">
        <v>116.8199997</v>
      </c>
      <c r="P5949" s="22">
        <f t="shared" si="926"/>
        <v>2.9999999640040187E-7</v>
      </c>
      <c r="Q5949" s="23">
        <f t="shared" si="927"/>
        <v>2.5680533912927402E-7</v>
      </c>
      <c r="R5949" s="24">
        <v>4912170</v>
      </c>
      <c r="S5949" s="24">
        <v>4912200</v>
      </c>
      <c r="T5949" s="24">
        <f t="shared" si="928"/>
        <v>-30</v>
      </c>
      <c r="U5949" s="23">
        <f t="shared" si="929"/>
        <v>6.107243190423843E-4</v>
      </c>
    </row>
    <row r="5950" spans="1:21" x14ac:dyDescent="0.3">
      <c r="A5950" s="21">
        <v>44351</v>
      </c>
      <c r="B5950" s="22">
        <v>118.23</v>
      </c>
      <c r="C5950" s="22">
        <v>118.2300034</v>
      </c>
      <c r="D5950" s="22">
        <f t="shared" si="920"/>
        <v>-3.3999999971001671E-6</v>
      </c>
      <c r="E5950" s="23">
        <f t="shared" si="921"/>
        <v>2.8757505703498666E-6</v>
      </c>
      <c r="F5950" s="22">
        <v>119.85</v>
      </c>
      <c r="G5950" s="22">
        <v>119.8499985</v>
      </c>
      <c r="H5950" s="22">
        <f t="shared" si="922"/>
        <v>1.4999999962128641E-6</v>
      </c>
      <c r="I5950" s="23">
        <f t="shared" si="923"/>
        <v>1.2515644680737013E-6</v>
      </c>
      <c r="J5950" s="22">
        <v>118.05</v>
      </c>
      <c r="K5950" s="22">
        <v>118.0500031</v>
      </c>
      <c r="L5950" s="22">
        <f t="shared" si="924"/>
        <v>-3.1000000006997652E-6</v>
      </c>
      <c r="M5950" s="23">
        <f t="shared" si="925"/>
        <v>2.6260058613245097E-6</v>
      </c>
      <c r="N5950" s="22">
        <v>119.51</v>
      </c>
      <c r="O5950" s="22">
        <v>119.51000209999999</v>
      </c>
      <c r="P5950" s="22">
        <f t="shared" si="926"/>
        <v>-2.0999999890136678E-6</v>
      </c>
      <c r="Q5950" s="23">
        <f t="shared" si="927"/>
        <v>1.757175091718677E-6</v>
      </c>
      <c r="R5950" s="24">
        <v>5352051</v>
      </c>
      <c r="S5950" s="24">
        <v>5352100</v>
      </c>
      <c r="T5950" s="24">
        <f t="shared" si="928"/>
        <v>-49</v>
      </c>
      <c r="U5950" s="23">
        <f t="shared" si="929"/>
        <v>9.155284841464099E-4</v>
      </c>
    </row>
    <row r="5951" spans="1:21" x14ac:dyDescent="0.3">
      <c r="A5951" s="21">
        <v>44354</v>
      </c>
      <c r="B5951" s="22">
        <v>118.14</v>
      </c>
      <c r="C5951" s="22">
        <v>118.13999939999999</v>
      </c>
      <c r="D5951" s="22">
        <f t="shared" si="920"/>
        <v>6.0000000701165845E-7</v>
      </c>
      <c r="E5951" s="23">
        <f t="shared" si="921"/>
        <v>5.0787202476628624E-7</v>
      </c>
      <c r="F5951" s="22">
        <v>118.75</v>
      </c>
      <c r="G5951" s="22">
        <v>118.75</v>
      </c>
      <c r="H5951" s="22">
        <f t="shared" si="922"/>
        <v>0</v>
      </c>
      <c r="I5951" s="23">
        <f t="shared" si="923"/>
        <v>0</v>
      </c>
      <c r="J5951" s="22">
        <v>117.57</v>
      </c>
      <c r="K5951" s="22">
        <v>117.5699997</v>
      </c>
      <c r="L5951" s="22">
        <f t="shared" si="924"/>
        <v>2.9999999640040187E-7</v>
      </c>
      <c r="M5951" s="23">
        <f t="shared" si="925"/>
        <v>2.5516713206251876E-7</v>
      </c>
      <c r="N5951" s="22">
        <v>118.22</v>
      </c>
      <c r="O5951" s="22">
        <v>118.2200012</v>
      </c>
      <c r="P5951" s="22">
        <f t="shared" si="926"/>
        <v>-1.1999999998124622E-6</v>
      </c>
      <c r="Q5951" s="23">
        <f t="shared" si="927"/>
        <v>1.0150566635355966E-6</v>
      </c>
      <c r="R5951" s="24">
        <v>6266010</v>
      </c>
      <c r="S5951" s="24">
        <v>6266000</v>
      </c>
      <c r="T5951" s="24">
        <f t="shared" si="928"/>
        <v>10</v>
      </c>
      <c r="U5951" s="23">
        <f t="shared" si="929"/>
        <v>1.5959144589849984E-4</v>
      </c>
    </row>
    <row r="5952" spans="1:21" x14ac:dyDescent="0.3">
      <c r="A5952" s="21">
        <v>44355</v>
      </c>
      <c r="B5952" s="22">
        <v>117.55</v>
      </c>
      <c r="C5952" s="22">
        <v>117.5500031</v>
      </c>
      <c r="D5952" s="22">
        <f t="shared" si="920"/>
        <v>-3.1000000006997652E-6</v>
      </c>
      <c r="E5952" s="23">
        <f t="shared" si="921"/>
        <v>2.6371756009760284E-6</v>
      </c>
      <c r="F5952" s="22">
        <v>117.68</v>
      </c>
      <c r="G5952" s="22">
        <v>117.6800003</v>
      </c>
      <c r="H5952" s="22">
        <f t="shared" si="922"/>
        <v>-2.9999999640040187E-7</v>
      </c>
      <c r="I5952" s="23">
        <f t="shared" si="923"/>
        <v>2.5492861627771587E-7</v>
      </c>
      <c r="J5952" s="22">
        <v>115.06</v>
      </c>
      <c r="K5952" s="22">
        <v>115.0599976</v>
      </c>
      <c r="L5952" s="22">
        <f t="shared" si="924"/>
        <v>2.3999999996249244E-6</v>
      </c>
      <c r="M5952" s="23">
        <f t="shared" si="925"/>
        <v>2.0858682858384871E-6</v>
      </c>
      <c r="N5952" s="22">
        <v>115.92</v>
      </c>
      <c r="O5952" s="22">
        <v>115.91999819999999</v>
      </c>
      <c r="P5952" s="22">
        <f t="shared" si="926"/>
        <v>1.8000000068241206E-6</v>
      </c>
      <c r="Q5952" s="23">
        <f t="shared" si="927"/>
        <v>1.5527950610545476E-6</v>
      </c>
      <c r="R5952" s="24">
        <v>11564751</v>
      </c>
      <c r="S5952" s="24">
        <v>11564800</v>
      </c>
      <c r="T5952" s="24">
        <f t="shared" si="928"/>
        <v>-49</v>
      </c>
      <c r="U5952" s="23">
        <f t="shared" si="929"/>
        <v>4.2369950193691199E-4</v>
      </c>
    </row>
    <row r="5953" spans="1:21" x14ac:dyDescent="0.3">
      <c r="A5953" s="21">
        <v>44356</v>
      </c>
      <c r="B5953" s="22">
        <v>116</v>
      </c>
      <c r="C5953" s="22">
        <v>116</v>
      </c>
      <c r="D5953" s="22">
        <f t="shared" si="920"/>
        <v>0</v>
      </c>
      <c r="E5953" s="23">
        <f t="shared" si="921"/>
        <v>0</v>
      </c>
      <c r="F5953" s="22">
        <v>117.65</v>
      </c>
      <c r="G5953" s="22">
        <v>117.6500015</v>
      </c>
      <c r="H5953" s="22">
        <f t="shared" si="922"/>
        <v>-1.4999999962128641E-6</v>
      </c>
      <c r="I5953" s="23">
        <f t="shared" si="923"/>
        <v>1.274968106322433E-6</v>
      </c>
      <c r="J5953" s="22">
        <v>115.97</v>
      </c>
      <c r="K5953" s="22">
        <v>115.9700012</v>
      </c>
      <c r="L5953" s="22">
        <f t="shared" si="924"/>
        <v>-1.1999999998124622E-6</v>
      </c>
      <c r="M5953" s="23">
        <f t="shared" si="925"/>
        <v>1.0347503556052925E-6</v>
      </c>
      <c r="N5953" s="22">
        <v>117.13</v>
      </c>
      <c r="O5953" s="22">
        <v>117.1299973</v>
      </c>
      <c r="P5953" s="22">
        <f t="shared" si="926"/>
        <v>2.6999999960253263E-6</v>
      </c>
      <c r="Q5953" s="23">
        <f t="shared" si="927"/>
        <v>2.305131100711915E-6</v>
      </c>
      <c r="R5953" s="24">
        <v>6401585</v>
      </c>
      <c r="S5953" s="24">
        <v>6401600</v>
      </c>
      <c r="T5953" s="24">
        <f t="shared" si="928"/>
        <v>-15</v>
      </c>
      <c r="U5953" s="23">
        <f t="shared" si="929"/>
        <v>2.3431642089477629E-4</v>
      </c>
    </row>
    <row r="5954" spans="1:21" x14ac:dyDescent="0.3">
      <c r="A5954" s="21">
        <v>44357</v>
      </c>
      <c r="B5954" s="22">
        <v>117.04</v>
      </c>
      <c r="C5954" s="22">
        <v>117.0400009</v>
      </c>
      <c r="D5954" s="22">
        <f t="shared" ref="D5954:D6017" si="930">B5954-C5954</f>
        <v>-8.9999998920120561E-7</v>
      </c>
      <c r="E5954" s="23">
        <f t="shared" ref="E5954:E6017" si="931">IFERROR(ABS(D5954)/C5954*100,0)</f>
        <v>7.6896785909133201E-7</v>
      </c>
      <c r="F5954" s="22">
        <v>118.85</v>
      </c>
      <c r="G5954" s="22">
        <v>118.8499985</v>
      </c>
      <c r="H5954" s="22">
        <f t="shared" ref="H5954:H6017" si="932">F5954-G5954</f>
        <v>1.4999999962128641E-6</v>
      </c>
      <c r="I5954" s="23">
        <f t="shared" ref="I5954:I6017" si="933">IFERROR(ABS(H5954)/G5954*100,0)</f>
        <v>1.2620950905715528E-6</v>
      </c>
      <c r="J5954" s="22">
        <v>116.63</v>
      </c>
      <c r="K5954" s="22">
        <v>116.6299973</v>
      </c>
      <c r="L5954" s="22">
        <f t="shared" ref="L5954:L6017" si="934">J5954-K5954</f>
        <v>2.6999999960253263E-6</v>
      </c>
      <c r="M5954" s="23">
        <f t="shared" ref="M5954:M6017" si="935">IFERROR(ABS(L5954)/K5954*100,0)</f>
        <v>2.3150133400760411E-6</v>
      </c>
      <c r="N5954" s="22">
        <v>118.24</v>
      </c>
      <c r="O5954" s="22">
        <v>118.23999790000001</v>
      </c>
      <c r="P5954" s="22">
        <f t="shared" ref="P5954:P6017" si="936">N5954-O5954</f>
        <v>2.0999999890136678E-6</v>
      </c>
      <c r="Q5954" s="23">
        <f t="shared" ref="Q5954:Q6017" si="937">IFERROR(ABS(P5954)/O5954*100,0)</f>
        <v>1.7760487367309636E-6</v>
      </c>
      <c r="R5954" s="24">
        <v>8566639</v>
      </c>
      <c r="S5954" s="24">
        <v>8566600</v>
      </c>
      <c r="T5954" s="24">
        <f t="shared" ref="T5954:T6017" si="938">R5954-S5954</f>
        <v>39</v>
      </c>
      <c r="U5954" s="23">
        <f t="shared" ref="U5954:U6017" si="939">IFERROR(ABS(T5954)/S5954*100,0)</f>
        <v>4.5525646113977537E-4</v>
      </c>
    </row>
    <row r="5955" spans="1:21" x14ac:dyDescent="0.3">
      <c r="A5955" s="21">
        <v>44358</v>
      </c>
      <c r="B5955" s="22">
        <v>118.29</v>
      </c>
      <c r="C5955" s="22">
        <v>118.2900009</v>
      </c>
      <c r="D5955" s="22">
        <f t="shared" si="930"/>
        <v>-8.9999998920120561E-7</v>
      </c>
      <c r="E5955" s="23">
        <f t="shared" si="931"/>
        <v>7.6084198356042582E-7</v>
      </c>
      <c r="F5955" s="22">
        <v>118.42</v>
      </c>
      <c r="G5955" s="22">
        <v>118.41999819999999</v>
      </c>
      <c r="H5955" s="22">
        <f t="shared" si="932"/>
        <v>1.8000000068241206E-6</v>
      </c>
      <c r="I5955" s="23">
        <f t="shared" si="933"/>
        <v>1.5200135400982641E-6</v>
      </c>
      <c r="J5955" s="22">
        <v>117.16</v>
      </c>
      <c r="K5955" s="22">
        <v>117.1600037</v>
      </c>
      <c r="L5955" s="22">
        <f t="shared" si="934"/>
        <v>-3.7000000077114237E-6</v>
      </c>
      <c r="M5955" s="23">
        <f t="shared" si="935"/>
        <v>3.1580743349800893E-6</v>
      </c>
      <c r="N5955" s="22">
        <v>118.25</v>
      </c>
      <c r="O5955" s="22">
        <v>118.25</v>
      </c>
      <c r="P5955" s="22">
        <f t="shared" si="936"/>
        <v>0</v>
      </c>
      <c r="Q5955" s="23">
        <f t="shared" si="937"/>
        <v>0</v>
      </c>
      <c r="R5955" s="24">
        <v>6036625</v>
      </c>
      <c r="S5955" s="24">
        <v>6036600</v>
      </c>
      <c r="T5955" s="24">
        <f t="shared" si="938"/>
        <v>25</v>
      </c>
      <c r="U5955" s="23">
        <f t="shared" si="939"/>
        <v>4.1414041016466229E-4</v>
      </c>
    </row>
    <row r="5956" spans="1:21" x14ac:dyDescent="0.3">
      <c r="A5956" s="21">
        <v>44361</v>
      </c>
      <c r="B5956" s="22">
        <v>118.55</v>
      </c>
      <c r="C5956" s="22">
        <v>118.5500031</v>
      </c>
      <c r="D5956" s="22">
        <f t="shared" si="930"/>
        <v>-3.1000000006997652E-6</v>
      </c>
      <c r="E5956" s="23">
        <f t="shared" si="931"/>
        <v>2.6149303413217416E-6</v>
      </c>
      <c r="F5956" s="22">
        <v>121</v>
      </c>
      <c r="G5956" s="22">
        <v>121</v>
      </c>
      <c r="H5956" s="22">
        <f t="shared" si="932"/>
        <v>0</v>
      </c>
      <c r="I5956" s="23">
        <f t="shared" si="933"/>
        <v>0</v>
      </c>
      <c r="J5956" s="22">
        <v>118.46</v>
      </c>
      <c r="K5956" s="22">
        <v>118.4599991</v>
      </c>
      <c r="L5956" s="22">
        <f t="shared" si="934"/>
        <v>8.9999998920120561E-7</v>
      </c>
      <c r="M5956" s="23">
        <f t="shared" si="935"/>
        <v>7.5975012328123985E-7</v>
      </c>
      <c r="N5956" s="22">
        <v>120.99</v>
      </c>
      <c r="O5956" s="22">
        <v>120.98999790000001</v>
      </c>
      <c r="P5956" s="22">
        <f t="shared" si="936"/>
        <v>2.0999999890136678E-6</v>
      </c>
      <c r="Q5956" s="23">
        <f t="shared" si="937"/>
        <v>1.7356806558087127E-6</v>
      </c>
      <c r="R5956" s="24">
        <v>7610338</v>
      </c>
      <c r="S5956" s="24">
        <v>7610300</v>
      </c>
      <c r="T5956" s="24">
        <f t="shared" si="938"/>
        <v>38</v>
      </c>
      <c r="U5956" s="23">
        <f t="shared" si="939"/>
        <v>4.9932328554721888E-4</v>
      </c>
    </row>
    <row r="5957" spans="1:21" x14ac:dyDescent="0.3">
      <c r="A5957" s="21">
        <v>44362</v>
      </c>
      <c r="B5957" s="22">
        <v>120.35</v>
      </c>
      <c r="C5957" s="22">
        <v>120.3499985</v>
      </c>
      <c r="D5957" s="22">
        <f t="shared" si="930"/>
        <v>1.4999999962128641E-6</v>
      </c>
      <c r="E5957" s="23">
        <f t="shared" si="931"/>
        <v>1.2463647818100007E-6</v>
      </c>
      <c r="F5957" s="22">
        <v>122</v>
      </c>
      <c r="G5957" s="22">
        <v>122</v>
      </c>
      <c r="H5957" s="22">
        <f t="shared" si="932"/>
        <v>0</v>
      </c>
      <c r="I5957" s="23">
        <f t="shared" si="933"/>
        <v>0</v>
      </c>
      <c r="J5957" s="22">
        <v>119.27</v>
      </c>
      <c r="K5957" s="22">
        <v>119.2699966</v>
      </c>
      <c r="L5957" s="22">
        <f t="shared" si="934"/>
        <v>3.3999999971001671E-6</v>
      </c>
      <c r="M5957" s="23">
        <f t="shared" si="935"/>
        <v>2.8506750180457096E-6</v>
      </c>
      <c r="N5957" s="22">
        <v>119.45</v>
      </c>
      <c r="O5957" s="22">
        <v>119.4499969</v>
      </c>
      <c r="P5957" s="22">
        <f t="shared" si="936"/>
        <v>3.1000000006997652E-6</v>
      </c>
      <c r="Q5957" s="23">
        <f t="shared" si="937"/>
        <v>2.5952281968621507E-6</v>
      </c>
      <c r="R5957" s="24">
        <v>8196928</v>
      </c>
      <c r="S5957" s="24">
        <v>8196900</v>
      </c>
      <c r="T5957" s="24">
        <f t="shared" si="938"/>
        <v>28</v>
      </c>
      <c r="U5957" s="23">
        <f t="shared" si="939"/>
        <v>3.4159255328233845E-4</v>
      </c>
    </row>
    <row r="5958" spans="1:21" x14ac:dyDescent="0.3">
      <c r="A5958" s="21">
        <v>44363</v>
      </c>
      <c r="B5958" s="22">
        <v>119.55</v>
      </c>
      <c r="C5958" s="22">
        <v>119.5500031</v>
      </c>
      <c r="D5958" s="22">
        <f t="shared" si="930"/>
        <v>-3.1000000006997652E-6</v>
      </c>
      <c r="E5958" s="23">
        <f t="shared" si="931"/>
        <v>2.5930572315474626E-6</v>
      </c>
      <c r="F5958" s="22">
        <v>119.9</v>
      </c>
      <c r="G5958" s="22">
        <v>119.9000015</v>
      </c>
      <c r="H5958" s="22">
        <f t="shared" si="932"/>
        <v>-1.4999999962128641E-6</v>
      </c>
      <c r="I5958" s="23">
        <f t="shared" si="933"/>
        <v>1.2510425166365523E-6</v>
      </c>
      <c r="J5958" s="22">
        <v>117.5</v>
      </c>
      <c r="K5958" s="22">
        <v>117.5</v>
      </c>
      <c r="L5958" s="22">
        <f t="shared" si="934"/>
        <v>0</v>
      </c>
      <c r="M5958" s="23">
        <f t="shared" si="935"/>
        <v>0</v>
      </c>
      <c r="N5958" s="22">
        <v>118.02</v>
      </c>
      <c r="O5958" s="22">
        <v>118.0199966</v>
      </c>
      <c r="P5958" s="22">
        <f t="shared" si="936"/>
        <v>3.3999999971001671E-6</v>
      </c>
      <c r="Q5958" s="23">
        <f t="shared" si="937"/>
        <v>2.880867730087841E-6</v>
      </c>
      <c r="R5958" s="24">
        <v>8059377</v>
      </c>
      <c r="S5958" s="24">
        <v>8059400</v>
      </c>
      <c r="T5958" s="24">
        <f t="shared" si="938"/>
        <v>-23</v>
      </c>
      <c r="U5958" s="23">
        <f t="shared" si="939"/>
        <v>2.8538104573541456E-4</v>
      </c>
    </row>
    <row r="5959" spans="1:21" x14ac:dyDescent="0.3">
      <c r="A5959" s="21">
        <v>44364</v>
      </c>
      <c r="B5959" s="22">
        <v>117.68</v>
      </c>
      <c r="C5959" s="22">
        <v>117.6800003</v>
      </c>
      <c r="D5959" s="22">
        <f t="shared" si="930"/>
        <v>-2.9999999640040187E-7</v>
      </c>
      <c r="E5959" s="23">
        <f t="shared" si="931"/>
        <v>2.5492861627771587E-7</v>
      </c>
      <c r="F5959" s="22">
        <v>120.24</v>
      </c>
      <c r="G5959" s="22">
        <v>120.23999790000001</v>
      </c>
      <c r="H5959" s="22">
        <f t="shared" si="932"/>
        <v>2.0999999890136678E-6</v>
      </c>
      <c r="I5959" s="23">
        <f t="shared" si="933"/>
        <v>1.7465070073938083E-6</v>
      </c>
      <c r="J5959" s="22">
        <v>117.59</v>
      </c>
      <c r="K5959" s="22">
        <v>117.5899963</v>
      </c>
      <c r="L5959" s="22">
        <f t="shared" si="934"/>
        <v>3.7000000077114237E-6</v>
      </c>
      <c r="M5959" s="23">
        <f t="shared" si="935"/>
        <v>3.146526170705751E-6</v>
      </c>
      <c r="N5959" s="22">
        <v>119.12</v>
      </c>
      <c r="O5959" s="22">
        <v>119.1200027</v>
      </c>
      <c r="P5959" s="22">
        <f t="shared" si="936"/>
        <v>-2.6999999960253263E-6</v>
      </c>
      <c r="Q5959" s="23">
        <f t="shared" si="937"/>
        <v>2.2666218391760716E-6</v>
      </c>
      <c r="R5959" s="24">
        <v>7608083</v>
      </c>
      <c r="S5959" s="24">
        <v>7608100</v>
      </c>
      <c r="T5959" s="24">
        <f t="shared" si="938"/>
        <v>-17</v>
      </c>
      <c r="U5959" s="23">
        <f t="shared" si="939"/>
        <v>2.2344606406330097E-4</v>
      </c>
    </row>
    <row r="5960" spans="1:21" x14ac:dyDescent="0.3">
      <c r="A5960" s="21">
        <v>44365</v>
      </c>
      <c r="B5960" s="22">
        <v>117.51</v>
      </c>
      <c r="C5960" s="22">
        <v>117.51000209999999</v>
      </c>
      <c r="D5960" s="22">
        <f t="shared" si="930"/>
        <v>-2.0999999890136678E-6</v>
      </c>
      <c r="E5960" s="23">
        <f t="shared" si="931"/>
        <v>1.7870819091864079E-6</v>
      </c>
      <c r="F5960" s="22">
        <v>117.89</v>
      </c>
      <c r="G5960" s="22">
        <v>117.88999939999999</v>
      </c>
      <c r="H5960" s="22">
        <f t="shared" si="932"/>
        <v>6.0000000701165845E-7</v>
      </c>
      <c r="I5960" s="23">
        <f t="shared" si="933"/>
        <v>5.0894902881105489E-7</v>
      </c>
      <c r="J5960" s="22">
        <v>115.21</v>
      </c>
      <c r="K5960" s="22">
        <v>115.2099991</v>
      </c>
      <c r="L5960" s="22">
        <f t="shared" si="934"/>
        <v>8.9999998920120561E-7</v>
      </c>
      <c r="M5960" s="23">
        <f t="shared" si="935"/>
        <v>7.8118218577540604E-7</v>
      </c>
      <c r="N5960" s="22">
        <v>115.79</v>
      </c>
      <c r="O5960" s="22">
        <v>115.7900009</v>
      </c>
      <c r="P5960" s="22">
        <f t="shared" si="936"/>
        <v>-8.9999998920120561E-7</v>
      </c>
      <c r="Q5960" s="23">
        <f t="shared" si="937"/>
        <v>7.7726917886327243E-7</v>
      </c>
      <c r="R5960" s="24">
        <v>12532777</v>
      </c>
      <c r="S5960" s="24">
        <v>12532800</v>
      </c>
      <c r="T5960" s="24">
        <f t="shared" si="938"/>
        <v>-23</v>
      </c>
      <c r="U5960" s="23">
        <f t="shared" si="939"/>
        <v>1.8351844759351461E-4</v>
      </c>
    </row>
    <row r="5961" spans="1:21" x14ac:dyDescent="0.3">
      <c r="A5961" s="21">
        <v>44368</v>
      </c>
      <c r="B5961" s="22">
        <v>115.38</v>
      </c>
      <c r="C5961" s="22">
        <v>115.3799973</v>
      </c>
      <c r="D5961" s="22">
        <f t="shared" si="930"/>
        <v>2.6999999960253263E-6</v>
      </c>
      <c r="E5961" s="23">
        <f t="shared" si="931"/>
        <v>2.3400936550596767E-6</v>
      </c>
      <c r="F5961" s="22">
        <v>115.4</v>
      </c>
      <c r="G5961" s="22">
        <v>115.4000015</v>
      </c>
      <c r="H5961" s="22">
        <f t="shared" si="932"/>
        <v>-1.4999999962128641E-6</v>
      </c>
      <c r="I5961" s="23">
        <f t="shared" si="933"/>
        <v>1.2998266695974559E-6</v>
      </c>
      <c r="J5961" s="22">
        <v>113.02</v>
      </c>
      <c r="K5961" s="22">
        <v>113.0199966</v>
      </c>
      <c r="L5961" s="22">
        <f t="shared" si="934"/>
        <v>3.3999999971001671E-6</v>
      </c>
      <c r="M5961" s="23">
        <f t="shared" si="935"/>
        <v>3.0083171999495242E-6</v>
      </c>
      <c r="N5961" s="22">
        <v>114.14</v>
      </c>
      <c r="O5961" s="22">
        <v>114.13999939999999</v>
      </c>
      <c r="P5961" s="22">
        <f t="shared" si="936"/>
        <v>6.0000000701165845E-7</v>
      </c>
      <c r="Q5961" s="23">
        <f t="shared" si="937"/>
        <v>5.256702384489924E-7</v>
      </c>
      <c r="R5961" s="24">
        <v>11116212</v>
      </c>
      <c r="S5961" s="24">
        <v>11116200</v>
      </c>
      <c r="T5961" s="24">
        <f t="shared" si="938"/>
        <v>12</v>
      </c>
      <c r="U5961" s="23">
        <f t="shared" si="939"/>
        <v>1.0795055864414098E-4</v>
      </c>
    </row>
    <row r="5962" spans="1:21" x14ac:dyDescent="0.3">
      <c r="A5962" s="21">
        <v>44369</v>
      </c>
      <c r="B5962" s="22">
        <v>113.5</v>
      </c>
      <c r="C5962" s="22">
        <v>113.5</v>
      </c>
      <c r="D5962" s="22">
        <f t="shared" si="930"/>
        <v>0</v>
      </c>
      <c r="E5962" s="23">
        <f t="shared" si="931"/>
        <v>0</v>
      </c>
      <c r="F5962" s="22">
        <v>114.49</v>
      </c>
      <c r="G5962" s="22">
        <v>114.48999790000001</v>
      </c>
      <c r="H5962" s="22">
        <f t="shared" si="932"/>
        <v>2.0999999890136678E-6</v>
      </c>
      <c r="I5962" s="23">
        <f t="shared" si="933"/>
        <v>1.8342213534215357E-6</v>
      </c>
      <c r="J5962" s="22">
        <v>112.01</v>
      </c>
      <c r="K5962" s="22">
        <v>112.01000209999999</v>
      </c>
      <c r="L5962" s="22">
        <f t="shared" si="934"/>
        <v>-2.0999999890136678E-6</v>
      </c>
      <c r="M5962" s="23">
        <f t="shared" si="935"/>
        <v>1.8748325592734437E-6</v>
      </c>
      <c r="N5962" s="22">
        <v>114.33</v>
      </c>
      <c r="O5962" s="22">
        <v>114.33000180000001</v>
      </c>
      <c r="P5962" s="22">
        <f t="shared" si="936"/>
        <v>-1.8000000068241206E-6</v>
      </c>
      <c r="Q5962" s="23">
        <f t="shared" si="937"/>
        <v>1.5743899050862434E-6</v>
      </c>
      <c r="R5962" s="24">
        <v>11792379</v>
      </c>
      <c r="S5962" s="24">
        <v>11792400</v>
      </c>
      <c r="T5962" s="24">
        <f t="shared" si="938"/>
        <v>-21</v>
      </c>
      <c r="U5962" s="23">
        <f t="shared" si="939"/>
        <v>1.7808079780197414E-4</v>
      </c>
    </row>
    <row r="5963" spans="1:21" x14ac:dyDescent="0.3">
      <c r="A5963" s="21">
        <v>44370</v>
      </c>
      <c r="B5963" s="22">
        <v>116.2</v>
      </c>
      <c r="C5963" s="22">
        <v>116.1999969</v>
      </c>
      <c r="D5963" s="22">
        <f t="shared" si="930"/>
        <v>3.1000000006997652E-6</v>
      </c>
      <c r="E5963" s="23">
        <f t="shared" si="931"/>
        <v>2.6678141853717774E-6</v>
      </c>
      <c r="F5963" s="22">
        <v>117.42</v>
      </c>
      <c r="G5963" s="22">
        <v>117.41999819999999</v>
      </c>
      <c r="H5963" s="22">
        <f t="shared" si="932"/>
        <v>1.8000000068241206E-6</v>
      </c>
      <c r="I5963" s="23">
        <f t="shared" si="933"/>
        <v>1.5329586394288676E-6</v>
      </c>
      <c r="J5963" s="22">
        <v>115.81</v>
      </c>
      <c r="K5963" s="22">
        <v>115.8099976</v>
      </c>
      <c r="L5963" s="22">
        <f t="shared" si="934"/>
        <v>2.3999999996249244E-6</v>
      </c>
      <c r="M5963" s="23">
        <f t="shared" si="935"/>
        <v>2.0723599424588229E-6</v>
      </c>
      <c r="N5963" s="22">
        <v>116.05</v>
      </c>
      <c r="O5963" s="22">
        <v>116.0500031</v>
      </c>
      <c r="P5963" s="22">
        <f t="shared" si="936"/>
        <v>-3.1000000006997652E-6</v>
      </c>
      <c r="Q5963" s="23">
        <f t="shared" si="937"/>
        <v>2.6712623161487579E-6</v>
      </c>
      <c r="R5963" s="24">
        <v>8913726</v>
      </c>
      <c r="S5963" s="24">
        <v>8913700</v>
      </c>
      <c r="T5963" s="24">
        <f t="shared" si="938"/>
        <v>26</v>
      </c>
      <c r="U5963" s="23">
        <f t="shared" si="939"/>
        <v>2.9168583192164867E-4</v>
      </c>
    </row>
    <row r="5964" spans="1:21" x14ac:dyDescent="0.3">
      <c r="A5964" s="21">
        <v>44371</v>
      </c>
      <c r="B5964" s="22">
        <v>116.72</v>
      </c>
      <c r="C5964" s="22">
        <v>116.7200012</v>
      </c>
      <c r="D5964" s="22">
        <f t="shared" si="930"/>
        <v>-1.1999999998124622E-6</v>
      </c>
      <c r="E5964" s="23">
        <f t="shared" si="931"/>
        <v>1.0281014286114164E-6</v>
      </c>
      <c r="F5964" s="22">
        <v>117.67</v>
      </c>
      <c r="G5964" s="22">
        <v>117.66999819999999</v>
      </c>
      <c r="H5964" s="22">
        <f t="shared" si="932"/>
        <v>1.8000000068241206E-6</v>
      </c>
      <c r="I5964" s="23">
        <f t="shared" si="933"/>
        <v>1.5297017373661526E-6</v>
      </c>
      <c r="J5964" s="22">
        <v>116.27</v>
      </c>
      <c r="K5964" s="22">
        <v>116.2699966</v>
      </c>
      <c r="L5964" s="22">
        <f t="shared" si="934"/>
        <v>3.3999999971001671E-6</v>
      </c>
      <c r="M5964" s="23">
        <f t="shared" si="935"/>
        <v>2.9242281728080546E-6</v>
      </c>
      <c r="N5964" s="22">
        <v>117.24</v>
      </c>
      <c r="O5964" s="22">
        <v>117.23999790000001</v>
      </c>
      <c r="P5964" s="22">
        <f t="shared" si="936"/>
        <v>2.0999999890136678E-6</v>
      </c>
      <c r="Q5964" s="23">
        <f t="shared" si="937"/>
        <v>1.7911975662135933E-6</v>
      </c>
      <c r="R5964" s="24">
        <v>6772228</v>
      </c>
      <c r="S5964" s="24">
        <v>6772200</v>
      </c>
      <c r="T5964" s="24">
        <f t="shared" si="938"/>
        <v>28</v>
      </c>
      <c r="U5964" s="23">
        <f t="shared" si="939"/>
        <v>4.1345500723546257E-4</v>
      </c>
    </row>
    <row r="5965" spans="1:21" x14ac:dyDescent="0.3">
      <c r="A5965" s="21">
        <v>44372</v>
      </c>
      <c r="B5965" s="22">
        <v>117.45</v>
      </c>
      <c r="C5965" s="22">
        <v>117.4499969</v>
      </c>
      <c r="D5965" s="22">
        <f t="shared" si="930"/>
        <v>3.1000000006997652E-6</v>
      </c>
      <c r="E5965" s="23">
        <f t="shared" si="931"/>
        <v>2.6394211004868618E-6</v>
      </c>
      <c r="F5965" s="22">
        <v>117.93</v>
      </c>
      <c r="G5965" s="22">
        <v>117.9300003</v>
      </c>
      <c r="H5965" s="22">
        <f t="shared" si="932"/>
        <v>-2.9999999640040187E-7</v>
      </c>
      <c r="I5965" s="23">
        <f t="shared" si="933"/>
        <v>2.543881926882365E-7</v>
      </c>
      <c r="J5965" s="22">
        <v>116.53</v>
      </c>
      <c r="K5965" s="22">
        <v>116.5299988</v>
      </c>
      <c r="L5965" s="22">
        <f t="shared" si="934"/>
        <v>1.1999999998124622E-6</v>
      </c>
      <c r="M5965" s="23">
        <f t="shared" si="935"/>
        <v>1.0297777500813482E-6</v>
      </c>
      <c r="N5965" s="22">
        <v>116.53</v>
      </c>
      <c r="O5965" s="22">
        <v>116.5299988</v>
      </c>
      <c r="P5965" s="22">
        <f t="shared" si="936"/>
        <v>1.1999999998124622E-6</v>
      </c>
      <c r="Q5965" s="23">
        <f t="shared" si="937"/>
        <v>1.0297777500813482E-6</v>
      </c>
      <c r="R5965" s="24">
        <v>6712802</v>
      </c>
      <c r="S5965" s="24">
        <v>6712800</v>
      </c>
      <c r="T5965" s="24">
        <f t="shared" si="938"/>
        <v>2</v>
      </c>
      <c r="U5965" s="23">
        <f t="shared" si="939"/>
        <v>2.97938267191038E-5</v>
      </c>
    </row>
    <row r="5966" spans="1:21" x14ac:dyDescent="0.3">
      <c r="A5966" s="21">
        <v>44375</v>
      </c>
      <c r="B5966" s="22">
        <v>117.29</v>
      </c>
      <c r="C5966" s="22">
        <v>117.2900009</v>
      </c>
      <c r="D5966" s="22">
        <f t="shared" si="930"/>
        <v>-8.9999998920120561E-7</v>
      </c>
      <c r="E5966" s="23">
        <f t="shared" si="931"/>
        <v>7.6732882794376857E-7</v>
      </c>
      <c r="F5966" s="22">
        <v>119.95</v>
      </c>
      <c r="G5966" s="22">
        <v>119.9499969</v>
      </c>
      <c r="H5966" s="22">
        <f t="shared" si="932"/>
        <v>3.1000000006997652E-6</v>
      </c>
      <c r="I5966" s="23">
        <f t="shared" si="933"/>
        <v>2.5844102382796855E-6</v>
      </c>
      <c r="J5966" s="22">
        <v>117.18</v>
      </c>
      <c r="K5966" s="22">
        <v>117.1800003</v>
      </c>
      <c r="L5966" s="22">
        <f t="shared" si="934"/>
        <v>-2.9999999640040187E-7</v>
      </c>
      <c r="M5966" s="23">
        <f t="shared" si="935"/>
        <v>2.5601638132134555E-7</v>
      </c>
      <c r="N5966" s="22">
        <v>119.61</v>
      </c>
      <c r="O5966" s="22">
        <v>119.61000060000001</v>
      </c>
      <c r="P5966" s="22">
        <f t="shared" si="936"/>
        <v>-6.0000000701165845E-7</v>
      </c>
      <c r="Q5966" s="23">
        <f t="shared" si="937"/>
        <v>5.0163030181579851E-7</v>
      </c>
      <c r="R5966" s="24">
        <v>11026593</v>
      </c>
      <c r="S5966" s="24">
        <v>11026600</v>
      </c>
      <c r="T5966" s="24">
        <f t="shared" si="938"/>
        <v>-7</v>
      </c>
      <c r="U5966" s="23">
        <f t="shared" si="939"/>
        <v>6.3482850561369776E-5</v>
      </c>
    </row>
    <row r="5967" spans="1:21" x14ac:dyDescent="0.3">
      <c r="A5967" s="21">
        <v>44376</v>
      </c>
      <c r="B5967" s="22">
        <v>119.4</v>
      </c>
      <c r="C5967" s="22">
        <v>119.4000015</v>
      </c>
      <c r="D5967" s="22">
        <f t="shared" si="930"/>
        <v>-1.4999999962128641E-6</v>
      </c>
      <c r="E5967" s="23">
        <f t="shared" si="931"/>
        <v>1.2562813880809408E-6</v>
      </c>
      <c r="F5967" s="22">
        <v>120.29</v>
      </c>
      <c r="G5967" s="22">
        <v>120.2900009</v>
      </c>
      <c r="H5967" s="22">
        <f t="shared" si="932"/>
        <v>-8.9999998920120561E-7</v>
      </c>
      <c r="I5967" s="23">
        <f t="shared" si="933"/>
        <v>7.4819185507313895E-7</v>
      </c>
      <c r="J5967" s="22">
        <v>118.42</v>
      </c>
      <c r="K5967" s="22">
        <v>118.41999819999999</v>
      </c>
      <c r="L5967" s="22">
        <f t="shared" si="934"/>
        <v>1.8000000068241206E-6</v>
      </c>
      <c r="M5967" s="23">
        <f t="shared" si="935"/>
        <v>1.5200135400982641E-6</v>
      </c>
      <c r="N5967" s="22">
        <v>120.23</v>
      </c>
      <c r="O5967" s="22">
        <v>120.2300034</v>
      </c>
      <c r="P5967" s="22">
        <f t="shared" si="936"/>
        <v>-3.3999999971001671E-6</v>
      </c>
      <c r="Q5967" s="23">
        <f t="shared" si="937"/>
        <v>2.8279130840481764E-6</v>
      </c>
      <c r="R5967" s="24">
        <v>7874887</v>
      </c>
      <c r="S5967" s="24">
        <v>7874900</v>
      </c>
      <c r="T5967" s="24">
        <f t="shared" si="938"/>
        <v>-13</v>
      </c>
      <c r="U5967" s="23">
        <f t="shared" si="939"/>
        <v>1.6508146135189018E-4</v>
      </c>
    </row>
    <row r="5968" spans="1:21" x14ac:dyDescent="0.3">
      <c r="A5968" s="21">
        <v>44377</v>
      </c>
      <c r="B5968" s="22">
        <v>120.16</v>
      </c>
      <c r="C5968" s="22">
        <v>120.1600037</v>
      </c>
      <c r="D5968" s="22">
        <f t="shared" si="930"/>
        <v>-3.7000000077114237E-6</v>
      </c>
      <c r="E5968" s="23">
        <f t="shared" si="931"/>
        <v>3.0792276080059939E-6</v>
      </c>
      <c r="F5968" s="22">
        <v>120.76</v>
      </c>
      <c r="G5968" s="22">
        <v>120.76000209999999</v>
      </c>
      <c r="H5968" s="22">
        <f t="shared" si="932"/>
        <v>-2.0999999890136678E-6</v>
      </c>
      <c r="I5968" s="23">
        <f t="shared" si="933"/>
        <v>1.7389863800057583E-6</v>
      </c>
      <c r="J5968" s="22">
        <v>119.01</v>
      </c>
      <c r="K5968" s="22">
        <v>119.01000209999999</v>
      </c>
      <c r="L5968" s="22">
        <f t="shared" si="934"/>
        <v>-2.0999999890136678E-6</v>
      </c>
      <c r="M5968" s="23">
        <f t="shared" si="935"/>
        <v>1.764557559833593E-6</v>
      </c>
      <c r="N5968" s="22">
        <v>120.16</v>
      </c>
      <c r="O5968" s="22">
        <v>120.1600037</v>
      </c>
      <c r="P5968" s="22">
        <f t="shared" si="936"/>
        <v>-3.7000000077114237E-6</v>
      </c>
      <c r="Q5968" s="23">
        <f t="shared" si="937"/>
        <v>3.0792276080059939E-6</v>
      </c>
      <c r="R5968" s="24">
        <v>7936357</v>
      </c>
      <c r="S5968" s="24">
        <v>7936400</v>
      </c>
      <c r="T5968" s="24">
        <f t="shared" si="938"/>
        <v>-43</v>
      </c>
      <c r="U5968" s="23">
        <f t="shared" si="939"/>
        <v>5.4180736858021263E-4</v>
      </c>
    </row>
    <row r="5969" spans="1:21" x14ac:dyDescent="0.3">
      <c r="A5969" s="21">
        <v>44378</v>
      </c>
      <c r="B5969" s="22">
        <v>120.1</v>
      </c>
      <c r="C5969" s="22">
        <v>120.0999985</v>
      </c>
      <c r="D5969" s="22">
        <f t="shared" si="930"/>
        <v>1.4999999962128641E-6</v>
      </c>
      <c r="E5969" s="23">
        <f t="shared" si="931"/>
        <v>1.2489592131117838E-6</v>
      </c>
      <c r="F5969" s="22">
        <v>120.21</v>
      </c>
      <c r="G5969" s="22">
        <v>120.2099991</v>
      </c>
      <c r="H5969" s="22">
        <f t="shared" si="932"/>
        <v>8.9999998920120561E-7</v>
      </c>
      <c r="I5969" s="23">
        <f t="shared" si="933"/>
        <v>7.4868978948458008E-7</v>
      </c>
      <c r="J5969" s="22">
        <v>118.03</v>
      </c>
      <c r="K5969" s="22">
        <v>118.0299988</v>
      </c>
      <c r="L5969" s="22">
        <f t="shared" si="934"/>
        <v>1.1999999998124622E-6</v>
      </c>
      <c r="M5969" s="23">
        <f t="shared" si="935"/>
        <v>1.016690682040795E-6</v>
      </c>
      <c r="N5969" s="22">
        <v>118.42</v>
      </c>
      <c r="O5969" s="22">
        <v>118.41999819999999</v>
      </c>
      <c r="P5969" s="22">
        <f t="shared" si="936"/>
        <v>1.8000000068241206E-6</v>
      </c>
      <c r="Q5969" s="23">
        <f t="shared" si="937"/>
        <v>1.5200135400982641E-6</v>
      </c>
      <c r="R5969" s="24">
        <v>8295619</v>
      </c>
      <c r="S5969" s="24">
        <v>8295600</v>
      </c>
      <c r="T5969" s="24">
        <f t="shared" si="938"/>
        <v>19</v>
      </c>
      <c r="U5969" s="23">
        <f t="shared" si="939"/>
        <v>2.2903707989777714E-4</v>
      </c>
    </row>
    <row r="5970" spans="1:21" x14ac:dyDescent="0.3">
      <c r="A5970" s="21">
        <v>44379</v>
      </c>
      <c r="B5970" s="22">
        <v>118.75</v>
      </c>
      <c r="C5970" s="22">
        <v>118.75</v>
      </c>
      <c r="D5970" s="22">
        <f t="shared" si="930"/>
        <v>0</v>
      </c>
      <c r="E5970" s="23">
        <f t="shared" si="931"/>
        <v>0</v>
      </c>
      <c r="F5970" s="22">
        <v>119.18</v>
      </c>
      <c r="G5970" s="22">
        <v>119.1800003</v>
      </c>
      <c r="H5970" s="22">
        <f t="shared" si="932"/>
        <v>-2.9999999640040187E-7</v>
      </c>
      <c r="I5970" s="23">
        <f t="shared" si="933"/>
        <v>2.5172008360902973E-7</v>
      </c>
      <c r="J5970" s="22">
        <v>118.41</v>
      </c>
      <c r="K5970" s="22">
        <v>118.4100037</v>
      </c>
      <c r="L5970" s="22">
        <f t="shared" si="934"/>
        <v>-3.7000000077114237E-6</v>
      </c>
      <c r="M5970" s="23">
        <f t="shared" si="935"/>
        <v>3.1247359953519059E-6</v>
      </c>
      <c r="N5970" s="22">
        <v>118.91</v>
      </c>
      <c r="O5970" s="22">
        <v>118.9100037</v>
      </c>
      <c r="P5970" s="22">
        <f t="shared" si="936"/>
        <v>-3.7000000077114237E-6</v>
      </c>
      <c r="Q5970" s="23">
        <f t="shared" si="937"/>
        <v>3.1115969158038329E-6</v>
      </c>
      <c r="R5970" s="24">
        <v>5148281</v>
      </c>
      <c r="S5970" s="24">
        <v>5144300</v>
      </c>
      <c r="T5970" s="24">
        <f t="shared" si="938"/>
        <v>3981</v>
      </c>
      <c r="U5970" s="23">
        <f t="shared" si="939"/>
        <v>7.7386622086581258E-2</v>
      </c>
    </row>
    <row r="5971" spans="1:21" x14ac:dyDescent="0.3">
      <c r="A5971" s="21">
        <v>44383</v>
      </c>
      <c r="B5971" s="22">
        <v>119.85</v>
      </c>
      <c r="C5971" s="22">
        <v>119.8499985</v>
      </c>
      <c r="D5971" s="22">
        <f t="shared" si="930"/>
        <v>1.4999999962128641E-6</v>
      </c>
      <c r="E5971" s="23">
        <f t="shared" si="931"/>
        <v>1.2515644680737013E-6</v>
      </c>
      <c r="F5971" s="22">
        <v>120.96</v>
      </c>
      <c r="G5971" s="22">
        <v>120.9599991</v>
      </c>
      <c r="H5971" s="22">
        <f t="shared" si="932"/>
        <v>8.9999998920120561E-7</v>
      </c>
      <c r="I5971" s="23">
        <f t="shared" si="933"/>
        <v>7.4404761565611281E-7</v>
      </c>
      <c r="J5971" s="22">
        <v>118.22</v>
      </c>
      <c r="K5971" s="22">
        <v>118.2200012</v>
      </c>
      <c r="L5971" s="22">
        <f t="shared" si="934"/>
        <v>-1.1999999998124622E-6</v>
      </c>
      <c r="M5971" s="23">
        <f t="shared" si="935"/>
        <v>1.0150566635355966E-6</v>
      </c>
      <c r="N5971" s="22">
        <v>120.05</v>
      </c>
      <c r="O5971" s="22">
        <v>120.0500031</v>
      </c>
      <c r="P5971" s="22">
        <f t="shared" si="936"/>
        <v>-3.1000000006997652E-6</v>
      </c>
      <c r="Q5971" s="23">
        <f t="shared" si="937"/>
        <v>2.5822573266553835E-6</v>
      </c>
      <c r="R5971" s="24">
        <v>7181463</v>
      </c>
      <c r="S5971" s="24">
        <v>7181500</v>
      </c>
      <c r="T5971" s="24">
        <f t="shared" si="938"/>
        <v>-37</v>
      </c>
      <c r="U5971" s="23">
        <f t="shared" si="939"/>
        <v>5.152126992968043E-4</v>
      </c>
    </row>
    <row r="5972" spans="1:21" x14ac:dyDescent="0.3">
      <c r="A5972" s="21">
        <v>44384</v>
      </c>
      <c r="B5972" s="22">
        <v>120.64</v>
      </c>
      <c r="C5972" s="22">
        <v>120.63999939999999</v>
      </c>
      <c r="D5972" s="22">
        <f t="shared" si="930"/>
        <v>6.0000000701165845E-7</v>
      </c>
      <c r="E5972" s="23">
        <f t="shared" si="931"/>
        <v>4.9734748839169713E-7</v>
      </c>
      <c r="F5972" s="22">
        <v>121.05</v>
      </c>
      <c r="G5972" s="22">
        <v>121.0500031</v>
      </c>
      <c r="H5972" s="22">
        <f t="shared" si="932"/>
        <v>-3.1000000006997652E-6</v>
      </c>
      <c r="I5972" s="23">
        <f t="shared" si="933"/>
        <v>2.5609251724998635E-6</v>
      </c>
      <c r="J5972" s="22">
        <v>118.21</v>
      </c>
      <c r="K5972" s="22">
        <v>118.2099991</v>
      </c>
      <c r="L5972" s="22">
        <f t="shared" si="934"/>
        <v>8.9999998920120561E-7</v>
      </c>
      <c r="M5972" s="23">
        <f t="shared" si="935"/>
        <v>7.6135690386043287E-7</v>
      </c>
      <c r="N5972" s="22">
        <v>118.25</v>
      </c>
      <c r="O5972" s="22">
        <v>118.25</v>
      </c>
      <c r="P5972" s="22">
        <f t="shared" si="936"/>
        <v>0</v>
      </c>
      <c r="Q5972" s="23">
        <f t="shared" si="937"/>
        <v>0</v>
      </c>
      <c r="R5972" s="24">
        <v>7391845</v>
      </c>
      <c r="S5972" s="24">
        <v>7391800</v>
      </c>
      <c r="T5972" s="24">
        <f t="shared" si="938"/>
        <v>45</v>
      </c>
      <c r="U5972" s="23">
        <f t="shared" si="939"/>
        <v>6.0878270515977171E-4</v>
      </c>
    </row>
    <row r="5973" spans="1:21" x14ac:dyDescent="0.3">
      <c r="A5973" s="21">
        <v>44385</v>
      </c>
      <c r="B5973" s="22">
        <v>115.87</v>
      </c>
      <c r="C5973" s="22">
        <v>115.8700027</v>
      </c>
      <c r="D5973" s="22">
        <f t="shared" si="930"/>
        <v>-2.6999999960253263E-6</v>
      </c>
      <c r="E5973" s="23">
        <f t="shared" si="931"/>
        <v>2.3301975775524223E-6</v>
      </c>
      <c r="F5973" s="22">
        <v>118.28</v>
      </c>
      <c r="G5973" s="22">
        <v>118.2799988</v>
      </c>
      <c r="H5973" s="22">
        <f t="shared" si="932"/>
        <v>1.1999999998124622E-6</v>
      </c>
      <c r="I5973" s="23">
        <f t="shared" si="933"/>
        <v>1.0145417754370675E-6</v>
      </c>
      <c r="J5973" s="22">
        <v>115.38</v>
      </c>
      <c r="K5973" s="22">
        <v>115.3799973</v>
      </c>
      <c r="L5973" s="22">
        <f t="shared" si="934"/>
        <v>2.6999999960253263E-6</v>
      </c>
      <c r="M5973" s="23">
        <f t="shared" si="935"/>
        <v>2.3400936550596767E-6</v>
      </c>
      <c r="N5973" s="22">
        <v>117.87</v>
      </c>
      <c r="O5973" s="22">
        <v>117.8700027</v>
      </c>
      <c r="P5973" s="22">
        <f t="shared" si="936"/>
        <v>-2.6999999960253263E-6</v>
      </c>
      <c r="Q5973" s="23">
        <f t="shared" si="937"/>
        <v>2.2906591449711796E-6</v>
      </c>
      <c r="R5973" s="24">
        <v>7565354</v>
      </c>
      <c r="S5973" s="24">
        <v>7565400</v>
      </c>
      <c r="T5973" s="24">
        <f t="shared" si="938"/>
        <v>-46</v>
      </c>
      <c r="U5973" s="23">
        <f t="shared" si="939"/>
        <v>6.0803130039389854E-4</v>
      </c>
    </row>
    <row r="5974" spans="1:21" x14ac:dyDescent="0.3">
      <c r="A5974" s="21">
        <v>44386</v>
      </c>
      <c r="B5974" s="22">
        <v>118</v>
      </c>
      <c r="C5974" s="22">
        <v>118</v>
      </c>
      <c r="D5974" s="22">
        <f t="shared" si="930"/>
        <v>0</v>
      </c>
      <c r="E5974" s="23">
        <f t="shared" si="931"/>
        <v>0</v>
      </c>
      <c r="F5974" s="22">
        <v>120.79</v>
      </c>
      <c r="G5974" s="22">
        <v>120.7900009</v>
      </c>
      <c r="H5974" s="22">
        <f t="shared" si="932"/>
        <v>-8.9999998920120561E-7</v>
      </c>
      <c r="I5974" s="23">
        <f t="shared" si="933"/>
        <v>7.4509477812348086E-7</v>
      </c>
      <c r="J5974" s="22">
        <v>117.62</v>
      </c>
      <c r="K5974" s="22">
        <v>117.6200027</v>
      </c>
      <c r="L5974" s="22">
        <f t="shared" si="934"/>
        <v>-2.6999999960253263E-6</v>
      </c>
      <c r="M5974" s="23">
        <f t="shared" si="935"/>
        <v>2.2955279153596943E-6</v>
      </c>
      <c r="N5974" s="22">
        <v>120.56</v>
      </c>
      <c r="O5974" s="22">
        <v>120.5599976</v>
      </c>
      <c r="P5974" s="22">
        <f t="shared" si="936"/>
        <v>2.3999999996249244E-6</v>
      </c>
      <c r="Q5974" s="23">
        <f t="shared" si="937"/>
        <v>1.9907100592252536E-6</v>
      </c>
      <c r="R5974" s="24">
        <v>8374158</v>
      </c>
      <c r="S5974" s="24">
        <v>8374200</v>
      </c>
      <c r="T5974" s="24">
        <f t="shared" si="938"/>
        <v>-42</v>
      </c>
      <c r="U5974" s="23">
        <f t="shared" si="939"/>
        <v>5.0154044565451023E-4</v>
      </c>
    </row>
    <row r="5975" spans="1:21" x14ac:dyDescent="0.3">
      <c r="A5975" s="21">
        <v>44389</v>
      </c>
      <c r="B5975" s="22">
        <v>121.19</v>
      </c>
      <c r="C5975" s="22">
        <v>121.1900024</v>
      </c>
      <c r="D5975" s="22">
        <f t="shared" si="930"/>
        <v>-2.3999999996249244E-6</v>
      </c>
      <c r="E5975" s="23">
        <f t="shared" si="931"/>
        <v>1.9803613764306059E-6</v>
      </c>
      <c r="F5975" s="22">
        <v>122.73</v>
      </c>
      <c r="G5975" s="22">
        <v>122.7300034</v>
      </c>
      <c r="H5975" s="22">
        <f t="shared" si="932"/>
        <v>-3.3999999971001671E-6</v>
      </c>
      <c r="I5975" s="23">
        <f t="shared" si="933"/>
        <v>2.770308728843535E-6</v>
      </c>
      <c r="J5975" s="22">
        <v>119.52</v>
      </c>
      <c r="K5975" s="22">
        <v>119.5199966</v>
      </c>
      <c r="L5975" s="22">
        <f t="shared" si="934"/>
        <v>3.3999999971001671E-6</v>
      </c>
      <c r="M5975" s="23">
        <f t="shared" si="935"/>
        <v>2.8447122605592235E-6</v>
      </c>
      <c r="N5975" s="22">
        <v>122.63</v>
      </c>
      <c r="O5975" s="22">
        <v>122.6299973</v>
      </c>
      <c r="P5975" s="22">
        <f t="shared" si="936"/>
        <v>2.6999999960253263E-6</v>
      </c>
      <c r="Q5975" s="23">
        <f t="shared" si="937"/>
        <v>2.2017451320822349E-6</v>
      </c>
      <c r="R5975" s="24">
        <v>10668671</v>
      </c>
      <c r="S5975" s="24">
        <v>10668700</v>
      </c>
      <c r="T5975" s="24">
        <f t="shared" si="938"/>
        <v>-29</v>
      </c>
      <c r="U5975" s="23">
        <f t="shared" si="939"/>
        <v>2.718231837056061E-4</v>
      </c>
    </row>
    <row r="5976" spans="1:21" x14ac:dyDescent="0.3">
      <c r="A5976" s="21">
        <v>44390</v>
      </c>
      <c r="B5976" s="22">
        <v>123.19</v>
      </c>
      <c r="C5976" s="22">
        <v>123.1900024</v>
      </c>
      <c r="D5976" s="22">
        <f t="shared" si="930"/>
        <v>-2.3999999996249244E-6</v>
      </c>
      <c r="E5976" s="23">
        <f t="shared" si="931"/>
        <v>1.9482100437274805E-6</v>
      </c>
      <c r="F5976" s="22">
        <v>125.48</v>
      </c>
      <c r="G5976" s="22">
        <v>125.4800034</v>
      </c>
      <c r="H5976" s="22">
        <f t="shared" si="932"/>
        <v>-3.3999999971001671E-6</v>
      </c>
      <c r="I5976" s="23">
        <f t="shared" si="933"/>
        <v>2.7095950788762628E-6</v>
      </c>
      <c r="J5976" s="22">
        <v>122.13</v>
      </c>
      <c r="K5976" s="22">
        <v>122.1299973</v>
      </c>
      <c r="L5976" s="22">
        <f t="shared" si="934"/>
        <v>2.6999999960253263E-6</v>
      </c>
      <c r="M5976" s="23">
        <f t="shared" si="935"/>
        <v>2.2107590728861225E-6</v>
      </c>
      <c r="N5976" s="22">
        <v>123.9</v>
      </c>
      <c r="O5976" s="22">
        <v>123.9000015</v>
      </c>
      <c r="P5976" s="22">
        <f t="shared" si="936"/>
        <v>-1.4999999962128641E-6</v>
      </c>
      <c r="Q5976" s="23">
        <f t="shared" si="937"/>
        <v>1.2106537353132026E-6</v>
      </c>
      <c r="R5976" s="24">
        <v>13460157</v>
      </c>
      <c r="S5976" s="24">
        <v>13460200</v>
      </c>
      <c r="T5976" s="24">
        <f t="shared" si="938"/>
        <v>-43</v>
      </c>
      <c r="U5976" s="23">
        <f t="shared" si="939"/>
        <v>3.1946033491329993E-4</v>
      </c>
    </row>
    <row r="5977" spans="1:21" x14ac:dyDescent="0.3">
      <c r="A5977" s="21">
        <v>44391</v>
      </c>
      <c r="B5977" s="22">
        <v>125.15</v>
      </c>
      <c r="C5977" s="22">
        <v>125.1500015</v>
      </c>
      <c r="D5977" s="22">
        <f t="shared" si="930"/>
        <v>-1.4999999962128641E-6</v>
      </c>
      <c r="E5977" s="23">
        <f t="shared" si="931"/>
        <v>1.1985617085373059E-6</v>
      </c>
      <c r="F5977" s="22">
        <v>125.78</v>
      </c>
      <c r="G5977" s="22">
        <v>125.7799988</v>
      </c>
      <c r="H5977" s="22">
        <f t="shared" si="932"/>
        <v>1.1999999998124622E-6</v>
      </c>
      <c r="I5977" s="23">
        <f t="shared" si="933"/>
        <v>9.5404675724361852E-7</v>
      </c>
      <c r="J5977" s="22">
        <v>124.07</v>
      </c>
      <c r="K5977" s="22">
        <v>124.0699997</v>
      </c>
      <c r="L5977" s="22">
        <f t="shared" si="934"/>
        <v>2.9999999640040187E-7</v>
      </c>
      <c r="M5977" s="23">
        <f t="shared" si="935"/>
        <v>2.417989821276689E-7</v>
      </c>
      <c r="N5977" s="22">
        <v>124.39</v>
      </c>
      <c r="O5977" s="22">
        <v>124.38999939999999</v>
      </c>
      <c r="P5977" s="22">
        <f t="shared" si="936"/>
        <v>6.0000000701165845E-7</v>
      </c>
      <c r="Q5977" s="23">
        <f t="shared" si="937"/>
        <v>4.8235389493189312E-7</v>
      </c>
      <c r="R5977" s="24">
        <v>10587743</v>
      </c>
      <c r="S5977" s="24">
        <v>10587700</v>
      </c>
      <c r="T5977" s="24">
        <f t="shared" si="938"/>
        <v>43</v>
      </c>
      <c r="U5977" s="23">
        <f t="shared" si="939"/>
        <v>4.0613164332196791E-4</v>
      </c>
    </row>
    <row r="5978" spans="1:21" x14ac:dyDescent="0.3">
      <c r="A5978" s="21">
        <v>44392</v>
      </c>
      <c r="B5978" s="22">
        <v>120.12</v>
      </c>
      <c r="C5978" s="22">
        <v>120.1200027</v>
      </c>
      <c r="D5978" s="22">
        <f t="shared" si="930"/>
        <v>-2.6999999960253263E-6</v>
      </c>
      <c r="E5978" s="23">
        <f t="shared" si="931"/>
        <v>2.247752193919428E-6</v>
      </c>
      <c r="F5978" s="22">
        <v>120.7</v>
      </c>
      <c r="G5978" s="22">
        <v>120.6999969</v>
      </c>
      <c r="H5978" s="22">
        <f t="shared" si="932"/>
        <v>3.1000000006997652E-6</v>
      </c>
      <c r="I5978" s="23">
        <f t="shared" si="933"/>
        <v>2.5683513507196826E-6</v>
      </c>
      <c r="J5978" s="22">
        <v>116.87</v>
      </c>
      <c r="K5978" s="22">
        <v>116.8700027</v>
      </c>
      <c r="L5978" s="22">
        <f t="shared" si="934"/>
        <v>-2.6999999960253263E-6</v>
      </c>
      <c r="M5978" s="23">
        <f t="shared" si="935"/>
        <v>2.310259205654426E-6</v>
      </c>
      <c r="N5978" s="22">
        <v>117.53</v>
      </c>
      <c r="O5978" s="22">
        <v>117.5299988</v>
      </c>
      <c r="P5978" s="22">
        <f t="shared" si="936"/>
        <v>1.1999999998124622E-6</v>
      </c>
      <c r="Q5978" s="23">
        <f t="shared" si="937"/>
        <v>1.0210159210964462E-6</v>
      </c>
      <c r="R5978" s="24">
        <v>23734491</v>
      </c>
      <c r="S5978" s="24">
        <v>23734500</v>
      </c>
      <c r="T5978" s="24">
        <f t="shared" si="938"/>
        <v>-9</v>
      </c>
      <c r="U5978" s="23">
        <f t="shared" si="939"/>
        <v>3.7919484295013591E-5</v>
      </c>
    </row>
    <row r="5979" spans="1:21" x14ac:dyDescent="0.3">
      <c r="A5979" s="21">
        <v>44393</v>
      </c>
      <c r="B5979" s="22">
        <v>118.75</v>
      </c>
      <c r="C5979" s="22">
        <v>118.75</v>
      </c>
      <c r="D5979" s="22">
        <f t="shared" si="930"/>
        <v>0</v>
      </c>
      <c r="E5979" s="23">
        <f t="shared" si="931"/>
        <v>0</v>
      </c>
      <c r="F5979" s="22">
        <v>118.99</v>
      </c>
      <c r="G5979" s="22">
        <v>118.98999790000001</v>
      </c>
      <c r="H5979" s="22">
        <f t="shared" si="932"/>
        <v>2.0999999890136678E-6</v>
      </c>
      <c r="I5979" s="23">
        <f t="shared" si="933"/>
        <v>1.7648542113417988E-6</v>
      </c>
      <c r="J5979" s="22">
        <v>115.17</v>
      </c>
      <c r="K5979" s="22">
        <v>115.16999819999999</v>
      </c>
      <c r="L5979" s="22">
        <f t="shared" si="934"/>
        <v>1.8000000068241206E-6</v>
      </c>
      <c r="M5979" s="23">
        <f t="shared" si="935"/>
        <v>1.5629070373851242E-6</v>
      </c>
      <c r="N5979" s="22">
        <v>115.74</v>
      </c>
      <c r="O5979" s="22">
        <v>115.73999790000001</v>
      </c>
      <c r="P5979" s="22">
        <f t="shared" si="936"/>
        <v>2.0999999890136678E-6</v>
      </c>
      <c r="Q5979" s="23">
        <f t="shared" si="937"/>
        <v>1.8144116356629618E-6</v>
      </c>
      <c r="R5979" s="24">
        <v>12110018</v>
      </c>
      <c r="S5979" s="24">
        <v>12110000</v>
      </c>
      <c r="T5979" s="24">
        <f t="shared" si="938"/>
        <v>18</v>
      </c>
      <c r="U5979" s="23">
        <f t="shared" si="939"/>
        <v>1.486374896779521E-4</v>
      </c>
    </row>
    <row r="5980" spans="1:21" x14ac:dyDescent="0.3">
      <c r="A5980" s="21">
        <v>44396</v>
      </c>
      <c r="B5980" s="22">
        <v>114</v>
      </c>
      <c r="C5980" s="22">
        <v>114</v>
      </c>
      <c r="D5980" s="22">
        <f t="shared" si="930"/>
        <v>0</v>
      </c>
      <c r="E5980" s="23">
        <f t="shared" si="931"/>
        <v>0</v>
      </c>
      <c r="F5980" s="22">
        <v>115.62</v>
      </c>
      <c r="G5980" s="22">
        <v>115.6200027</v>
      </c>
      <c r="H5980" s="22">
        <f t="shared" si="932"/>
        <v>-2.6999999960253263E-6</v>
      </c>
      <c r="I5980" s="23">
        <f t="shared" si="933"/>
        <v>2.3352360603476495E-6</v>
      </c>
      <c r="J5980" s="22">
        <v>113.23</v>
      </c>
      <c r="K5980" s="22">
        <v>113.2300034</v>
      </c>
      <c r="L5980" s="22">
        <f t="shared" si="934"/>
        <v>-3.3999999971001671E-6</v>
      </c>
      <c r="M5980" s="23">
        <f t="shared" si="935"/>
        <v>3.002737697612899E-6</v>
      </c>
      <c r="N5980" s="22">
        <v>115.35</v>
      </c>
      <c r="O5980" s="22">
        <v>115.3499985</v>
      </c>
      <c r="P5980" s="22">
        <f t="shared" si="936"/>
        <v>1.4999999962128641E-6</v>
      </c>
      <c r="Q5980" s="23">
        <f t="shared" si="937"/>
        <v>1.3003901306620857E-6</v>
      </c>
      <c r="R5980" s="24">
        <v>9230201</v>
      </c>
      <c r="S5980" s="24">
        <v>9230200</v>
      </c>
      <c r="T5980" s="24">
        <f t="shared" si="938"/>
        <v>1</v>
      </c>
      <c r="U5980" s="23">
        <f t="shared" si="939"/>
        <v>1.083400143008819E-5</v>
      </c>
    </row>
    <row r="5981" spans="1:21" x14ac:dyDescent="0.3">
      <c r="A5981" s="21">
        <v>44397</v>
      </c>
      <c r="B5981" s="22">
        <v>115.88</v>
      </c>
      <c r="C5981" s="22">
        <v>115.8799973</v>
      </c>
      <c r="D5981" s="22">
        <f t="shared" si="930"/>
        <v>2.6999999960253263E-6</v>
      </c>
      <c r="E5981" s="23">
        <f t="shared" si="931"/>
        <v>2.3299965990121111E-6</v>
      </c>
      <c r="F5981" s="22">
        <v>116.87</v>
      </c>
      <c r="G5981" s="22">
        <v>116.8700027</v>
      </c>
      <c r="H5981" s="22">
        <f t="shared" si="932"/>
        <v>-2.6999999960253263E-6</v>
      </c>
      <c r="I5981" s="23">
        <f t="shared" si="933"/>
        <v>2.310259205654426E-6</v>
      </c>
      <c r="J5981" s="22">
        <v>114.43</v>
      </c>
      <c r="K5981" s="22">
        <v>114.4300003</v>
      </c>
      <c r="L5981" s="22">
        <f t="shared" si="934"/>
        <v>-2.9999999640040187E-7</v>
      </c>
      <c r="M5981" s="23">
        <f t="shared" si="935"/>
        <v>2.6216900778982331E-7</v>
      </c>
      <c r="N5981" s="22">
        <v>116.4</v>
      </c>
      <c r="O5981" s="22">
        <v>116.4000015</v>
      </c>
      <c r="P5981" s="22">
        <f t="shared" si="936"/>
        <v>-1.4999999962128641E-6</v>
      </c>
      <c r="Q5981" s="23">
        <f t="shared" si="937"/>
        <v>1.2886597739544394E-6</v>
      </c>
      <c r="R5981" s="24">
        <v>7108021</v>
      </c>
      <c r="S5981" s="24">
        <v>7108000</v>
      </c>
      <c r="T5981" s="24">
        <f t="shared" si="938"/>
        <v>21</v>
      </c>
      <c r="U5981" s="23">
        <f t="shared" si="939"/>
        <v>2.9544175576814855E-4</v>
      </c>
    </row>
    <row r="5982" spans="1:21" x14ac:dyDescent="0.3">
      <c r="A5982" s="21">
        <v>44398</v>
      </c>
      <c r="B5982" s="22">
        <v>116.23</v>
      </c>
      <c r="C5982" s="22">
        <v>116.2300034</v>
      </c>
      <c r="D5982" s="22">
        <f t="shared" si="930"/>
        <v>-3.3999999971001671E-6</v>
      </c>
      <c r="E5982" s="23">
        <f t="shared" si="931"/>
        <v>2.9252343608725791E-6</v>
      </c>
      <c r="F5982" s="22">
        <v>117.87</v>
      </c>
      <c r="G5982" s="22">
        <v>117.8700027</v>
      </c>
      <c r="H5982" s="22">
        <f t="shared" si="932"/>
        <v>-2.6999999960253263E-6</v>
      </c>
      <c r="I5982" s="23">
        <f t="shared" si="933"/>
        <v>2.2906591449711796E-6</v>
      </c>
      <c r="J5982" s="22">
        <v>115.93</v>
      </c>
      <c r="K5982" s="22">
        <v>115.9300003</v>
      </c>
      <c r="L5982" s="22">
        <f t="shared" si="934"/>
        <v>-2.9999999640040187E-7</v>
      </c>
      <c r="M5982" s="23">
        <f t="shared" si="935"/>
        <v>2.5877684432336005E-7</v>
      </c>
      <c r="N5982" s="22">
        <v>117.87</v>
      </c>
      <c r="O5982" s="22">
        <v>117.8700027</v>
      </c>
      <c r="P5982" s="22">
        <f t="shared" si="936"/>
        <v>-2.6999999960253263E-6</v>
      </c>
      <c r="Q5982" s="23">
        <f t="shared" si="937"/>
        <v>2.2906591449711796E-6</v>
      </c>
      <c r="R5982" s="24">
        <v>5564738</v>
      </c>
      <c r="S5982" s="24">
        <v>5564700</v>
      </c>
      <c r="T5982" s="24">
        <f t="shared" si="938"/>
        <v>38</v>
      </c>
      <c r="U5982" s="23">
        <f t="shared" si="939"/>
        <v>6.8287598612683524E-4</v>
      </c>
    </row>
    <row r="5983" spans="1:21" x14ac:dyDescent="0.3">
      <c r="A5983" s="21">
        <v>44399</v>
      </c>
      <c r="B5983" s="22">
        <v>118.09</v>
      </c>
      <c r="C5983" s="22">
        <v>118.0899963</v>
      </c>
      <c r="D5983" s="22">
        <f t="shared" si="930"/>
        <v>3.7000000077114237E-6</v>
      </c>
      <c r="E5983" s="23">
        <f t="shared" si="931"/>
        <v>3.133203593564194E-6</v>
      </c>
      <c r="F5983" s="22">
        <v>118.09</v>
      </c>
      <c r="G5983" s="22">
        <v>118.0899963</v>
      </c>
      <c r="H5983" s="22">
        <f t="shared" si="932"/>
        <v>3.7000000077114237E-6</v>
      </c>
      <c r="I5983" s="23">
        <f t="shared" si="933"/>
        <v>3.133203593564194E-6</v>
      </c>
      <c r="J5983" s="22">
        <v>116.21</v>
      </c>
      <c r="K5983" s="22">
        <v>116.2099991</v>
      </c>
      <c r="L5983" s="22">
        <f t="shared" si="934"/>
        <v>8.9999998920120561E-7</v>
      </c>
      <c r="M5983" s="23">
        <f t="shared" si="935"/>
        <v>7.7446002596277936E-7</v>
      </c>
      <c r="N5983" s="22">
        <v>116.56</v>
      </c>
      <c r="O5983" s="22">
        <v>116.5599976</v>
      </c>
      <c r="P5983" s="22">
        <f t="shared" si="936"/>
        <v>2.3999999996249244E-6</v>
      </c>
      <c r="Q5983" s="23">
        <f t="shared" si="937"/>
        <v>2.0590254367206032E-6</v>
      </c>
      <c r="R5983" s="24">
        <v>5746523</v>
      </c>
      <c r="S5983" s="24">
        <v>5746500</v>
      </c>
      <c r="T5983" s="24">
        <f t="shared" si="938"/>
        <v>23</v>
      </c>
      <c r="U5983" s="23">
        <f t="shared" si="939"/>
        <v>4.0024362655529451E-4</v>
      </c>
    </row>
    <row r="5984" spans="1:21" x14ac:dyDescent="0.3">
      <c r="A5984" s="21">
        <v>44400</v>
      </c>
      <c r="B5984" s="22">
        <v>117.65</v>
      </c>
      <c r="C5984" s="22">
        <v>117.6500015</v>
      </c>
      <c r="D5984" s="22">
        <f t="shared" si="930"/>
        <v>-1.4999999962128641E-6</v>
      </c>
      <c r="E5984" s="23">
        <f t="shared" si="931"/>
        <v>1.274968106322433E-6</v>
      </c>
      <c r="F5984" s="22">
        <v>117.65</v>
      </c>
      <c r="G5984" s="22">
        <v>117.6500015</v>
      </c>
      <c r="H5984" s="22">
        <f t="shared" si="932"/>
        <v>-1.4999999962128641E-6</v>
      </c>
      <c r="I5984" s="23">
        <f t="shared" si="933"/>
        <v>1.274968106322433E-6</v>
      </c>
      <c r="J5984" s="22">
        <v>115.33</v>
      </c>
      <c r="K5984" s="22">
        <v>115.33000180000001</v>
      </c>
      <c r="L5984" s="22">
        <f t="shared" si="934"/>
        <v>-1.8000000068241206E-6</v>
      </c>
      <c r="M5984" s="23">
        <f t="shared" si="935"/>
        <v>1.5607387312328304E-6</v>
      </c>
      <c r="N5984" s="22">
        <v>116.79</v>
      </c>
      <c r="O5984" s="22">
        <v>116.7900009</v>
      </c>
      <c r="P5984" s="22">
        <f t="shared" si="936"/>
        <v>-8.9999998920120561E-7</v>
      </c>
      <c r="Q5984" s="23">
        <f t="shared" si="937"/>
        <v>7.7061390724007225E-7</v>
      </c>
      <c r="R5984" s="24">
        <v>5773862</v>
      </c>
      <c r="S5984" s="24">
        <v>5773900</v>
      </c>
      <c r="T5984" s="24">
        <f t="shared" si="938"/>
        <v>-38</v>
      </c>
      <c r="U5984" s="23">
        <f t="shared" si="939"/>
        <v>6.58134016869014E-4</v>
      </c>
    </row>
    <row r="5985" spans="1:21" x14ac:dyDescent="0.3">
      <c r="A5985" s="21">
        <v>44403</v>
      </c>
      <c r="B5985" s="22">
        <v>115.79</v>
      </c>
      <c r="C5985" s="22">
        <v>115.7900009</v>
      </c>
      <c r="D5985" s="22">
        <f t="shared" si="930"/>
        <v>-8.9999998920120561E-7</v>
      </c>
      <c r="E5985" s="23">
        <f t="shared" si="931"/>
        <v>7.7726917886327243E-7</v>
      </c>
      <c r="F5985" s="22">
        <v>116.1</v>
      </c>
      <c r="G5985" s="22">
        <v>116.0999985</v>
      </c>
      <c r="H5985" s="22">
        <f t="shared" si="932"/>
        <v>1.4999999962128641E-6</v>
      </c>
      <c r="I5985" s="23">
        <f t="shared" si="933"/>
        <v>1.2919896775131002E-6</v>
      </c>
      <c r="J5985" s="22">
        <v>114.87</v>
      </c>
      <c r="K5985" s="22">
        <v>114.8700027</v>
      </c>
      <c r="L5985" s="22">
        <f t="shared" si="934"/>
        <v>-2.6999999960253263E-6</v>
      </c>
      <c r="M5985" s="23">
        <f t="shared" si="935"/>
        <v>2.3504830961628648E-6</v>
      </c>
      <c r="N5985" s="22">
        <v>115.65</v>
      </c>
      <c r="O5985" s="22">
        <v>115.6500015</v>
      </c>
      <c r="P5985" s="22">
        <f t="shared" si="936"/>
        <v>-1.4999999962128641E-6</v>
      </c>
      <c r="Q5985" s="23">
        <f t="shared" si="937"/>
        <v>1.297016841122016E-6</v>
      </c>
      <c r="R5985" s="24">
        <v>6440613</v>
      </c>
      <c r="S5985" s="24">
        <v>6440600</v>
      </c>
      <c r="T5985" s="24">
        <f t="shared" si="938"/>
        <v>13</v>
      </c>
      <c r="U5985" s="23">
        <f t="shared" si="939"/>
        <v>2.0184454864453623E-4</v>
      </c>
    </row>
    <row r="5986" spans="1:21" x14ac:dyDescent="0.3">
      <c r="A5986" s="21">
        <v>44404</v>
      </c>
      <c r="B5986" s="22">
        <v>115.32</v>
      </c>
      <c r="C5986" s="22">
        <v>115.3199997</v>
      </c>
      <c r="D5986" s="22">
        <f t="shared" si="930"/>
        <v>2.9999999640040187E-7</v>
      </c>
      <c r="E5986" s="23">
        <f t="shared" si="931"/>
        <v>2.601456791370438E-7</v>
      </c>
      <c r="F5986" s="22">
        <v>115.4</v>
      </c>
      <c r="G5986" s="22">
        <v>115.4000015</v>
      </c>
      <c r="H5986" s="22">
        <f t="shared" si="932"/>
        <v>-1.4999999962128641E-6</v>
      </c>
      <c r="I5986" s="23">
        <f t="shared" si="933"/>
        <v>1.2998266695974559E-6</v>
      </c>
      <c r="J5986" s="22">
        <v>112.05</v>
      </c>
      <c r="K5986" s="22">
        <v>112.0500031</v>
      </c>
      <c r="L5986" s="22">
        <f t="shared" si="934"/>
        <v>-3.1000000006997652E-6</v>
      </c>
      <c r="M5986" s="23">
        <f t="shared" si="935"/>
        <v>2.7666219678130158E-6</v>
      </c>
      <c r="N5986" s="22">
        <v>113.54</v>
      </c>
      <c r="O5986" s="22">
        <v>113.5400009</v>
      </c>
      <c r="P5986" s="22">
        <f t="shared" si="936"/>
        <v>-8.9999998920120561E-7</v>
      </c>
      <c r="Q5986" s="23">
        <f t="shared" si="937"/>
        <v>7.9267217021944347E-7</v>
      </c>
      <c r="R5986" s="24">
        <v>11127505</v>
      </c>
      <c r="S5986" s="24">
        <v>11127500</v>
      </c>
      <c r="T5986" s="24">
        <f t="shared" si="938"/>
        <v>5</v>
      </c>
      <c r="U5986" s="23">
        <f t="shared" si="939"/>
        <v>4.4933722758930577E-5</v>
      </c>
    </row>
    <row r="5987" spans="1:21" x14ac:dyDescent="0.3">
      <c r="A5987" s="21">
        <v>44405</v>
      </c>
      <c r="B5987" s="22">
        <v>113.94</v>
      </c>
      <c r="C5987" s="22">
        <v>113.9400024</v>
      </c>
      <c r="D5987" s="22">
        <f t="shared" si="930"/>
        <v>-2.3999999996249244E-6</v>
      </c>
      <c r="E5987" s="23">
        <f t="shared" si="931"/>
        <v>2.1063717299210133E-6</v>
      </c>
      <c r="F5987" s="22">
        <v>115.51</v>
      </c>
      <c r="G5987" s="22">
        <v>115.51000209999999</v>
      </c>
      <c r="H5987" s="22">
        <f t="shared" si="932"/>
        <v>-2.0999999890136678E-6</v>
      </c>
      <c r="I5987" s="23">
        <f t="shared" si="933"/>
        <v>1.8180243709074159E-6</v>
      </c>
      <c r="J5987" s="22">
        <v>113.88</v>
      </c>
      <c r="K5987" s="22">
        <v>113.8799973</v>
      </c>
      <c r="L5987" s="22">
        <f t="shared" si="934"/>
        <v>2.6999999960253263E-6</v>
      </c>
      <c r="M5987" s="23">
        <f t="shared" si="935"/>
        <v>2.3709168072006322E-6</v>
      </c>
      <c r="N5987" s="22">
        <v>115.07</v>
      </c>
      <c r="O5987" s="22">
        <v>115.0699997</v>
      </c>
      <c r="P5987" s="22">
        <f t="shared" si="936"/>
        <v>2.9999999640040187E-7</v>
      </c>
      <c r="Q5987" s="23">
        <f t="shared" si="937"/>
        <v>2.6071086919486791E-7</v>
      </c>
      <c r="R5987" s="24">
        <v>6819729</v>
      </c>
      <c r="S5987" s="24">
        <v>6819700</v>
      </c>
      <c r="T5987" s="24">
        <f t="shared" si="938"/>
        <v>29</v>
      </c>
      <c r="U5987" s="23">
        <f t="shared" si="939"/>
        <v>4.2523864686129888E-4</v>
      </c>
    </row>
    <row r="5988" spans="1:21" x14ac:dyDescent="0.3">
      <c r="A5988" s="21">
        <v>44406</v>
      </c>
      <c r="B5988" s="22">
        <v>116</v>
      </c>
      <c r="C5988" s="22">
        <v>116</v>
      </c>
      <c r="D5988" s="22">
        <f t="shared" si="930"/>
        <v>0</v>
      </c>
      <c r="E5988" s="23">
        <f t="shared" si="931"/>
        <v>0</v>
      </c>
      <c r="F5988" s="22">
        <v>117.11</v>
      </c>
      <c r="G5988" s="22">
        <v>117.11000060000001</v>
      </c>
      <c r="H5988" s="22">
        <f t="shared" si="932"/>
        <v>-6.0000000701165845E-7</v>
      </c>
      <c r="I5988" s="23">
        <f t="shared" si="933"/>
        <v>5.1233883010641739E-7</v>
      </c>
      <c r="J5988" s="22">
        <v>115.61</v>
      </c>
      <c r="K5988" s="22">
        <v>115.61000060000001</v>
      </c>
      <c r="L5988" s="22">
        <f t="shared" si="934"/>
        <v>-6.0000000701165845E-7</v>
      </c>
      <c r="M5988" s="23">
        <f t="shared" si="935"/>
        <v>5.1898625023591458E-7</v>
      </c>
      <c r="N5988" s="22">
        <v>116.15</v>
      </c>
      <c r="O5988" s="22">
        <v>116.1500015</v>
      </c>
      <c r="P5988" s="22">
        <f t="shared" si="936"/>
        <v>-1.4999999962128641E-6</v>
      </c>
      <c r="Q5988" s="23">
        <f t="shared" si="937"/>
        <v>1.2914334712366439E-6</v>
      </c>
      <c r="R5988" s="24">
        <v>7162034</v>
      </c>
      <c r="S5988" s="24">
        <v>7162000</v>
      </c>
      <c r="T5988" s="24">
        <f t="shared" si="938"/>
        <v>34</v>
      </c>
      <c r="U5988" s="23">
        <f t="shared" si="939"/>
        <v>4.7472772968444572E-4</v>
      </c>
    </row>
    <row r="5989" spans="1:21" x14ac:dyDescent="0.3">
      <c r="A5989" s="21">
        <v>44407</v>
      </c>
      <c r="B5989" s="22">
        <v>115.5</v>
      </c>
      <c r="C5989" s="22">
        <v>115.5</v>
      </c>
      <c r="D5989" s="22">
        <f t="shared" si="930"/>
        <v>0</v>
      </c>
      <c r="E5989" s="23">
        <f t="shared" si="931"/>
        <v>0</v>
      </c>
      <c r="F5989" s="22">
        <v>117.42</v>
      </c>
      <c r="G5989" s="22">
        <v>117.41999819999999</v>
      </c>
      <c r="H5989" s="22">
        <f t="shared" si="932"/>
        <v>1.8000000068241206E-6</v>
      </c>
      <c r="I5989" s="23">
        <f t="shared" si="933"/>
        <v>1.5329586394288676E-6</v>
      </c>
      <c r="J5989" s="22">
        <v>115.19</v>
      </c>
      <c r="K5989" s="22">
        <v>115.1900024</v>
      </c>
      <c r="L5989" s="22">
        <f t="shared" si="934"/>
        <v>-2.3999999996249244E-6</v>
      </c>
      <c r="M5989" s="23">
        <f t="shared" si="935"/>
        <v>2.0835141502045186E-6</v>
      </c>
      <c r="N5989" s="22">
        <v>116.64</v>
      </c>
      <c r="O5989" s="22">
        <v>116.63999939999999</v>
      </c>
      <c r="P5989" s="22">
        <f t="shared" si="936"/>
        <v>6.0000000701165845E-7</v>
      </c>
      <c r="Q5989" s="23">
        <f t="shared" si="937"/>
        <v>5.1440330083854452E-7</v>
      </c>
      <c r="R5989" s="24">
        <v>6482617</v>
      </c>
      <c r="S5989" s="24">
        <v>6482600</v>
      </c>
      <c r="T5989" s="24">
        <f t="shared" si="938"/>
        <v>17</v>
      </c>
      <c r="U5989" s="23">
        <f t="shared" si="939"/>
        <v>2.6224045907506248E-4</v>
      </c>
    </row>
    <row r="5990" spans="1:21" x14ac:dyDescent="0.3">
      <c r="A5990" s="21">
        <v>44410</v>
      </c>
      <c r="B5990" s="22">
        <v>117.5</v>
      </c>
      <c r="C5990" s="22">
        <v>117.5</v>
      </c>
      <c r="D5990" s="22">
        <f t="shared" si="930"/>
        <v>0</v>
      </c>
      <c r="E5990" s="23">
        <f t="shared" si="931"/>
        <v>0</v>
      </c>
      <c r="F5990" s="22">
        <v>118.38</v>
      </c>
      <c r="G5990" s="22">
        <v>118.3799973</v>
      </c>
      <c r="H5990" s="22">
        <f t="shared" si="932"/>
        <v>2.6999999960253263E-6</v>
      </c>
      <c r="I5990" s="23">
        <f t="shared" si="933"/>
        <v>2.2807907227628619E-6</v>
      </c>
      <c r="J5990" s="22">
        <v>116.66</v>
      </c>
      <c r="K5990" s="22">
        <v>116.6600037</v>
      </c>
      <c r="L5990" s="22">
        <f t="shared" si="934"/>
        <v>-3.7000000077114237E-6</v>
      </c>
      <c r="M5990" s="23">
        <f t="shared" si="935"/>
        <v>3.1716097122937289E-6</v>
      </c>
      <c r="N5990" s="22">
        <v>116.86</v>
      </c>
      <c r="O5990" s="22">
        <v>116.86000060000001</v>
      </c>
      <c r="P5990" s="22">
        <f t="shared" si="936"/>
        <v>-6.0000000701165845E-7</v>
      </c>
      <c r="Q5990" s="23">
        <f t="shared" si="937"/>
        <v>5.1343488270669964E-7</v>
      </c>
      <c r="R5990" s="24">
        <v>6028772</v>
      </c>
      <c r="S5990" s="24">
        <v>6028800</v>
      </c>
      <c r="T5990" s="24">
        <f t="shared" si="938"/>
        <v>-28</v>
      </c>
      <c r="U5990" s="23">
        <f t="shared" si="939"/>
        <v>4.6443736730360935E-4</v>
      </c>
    </row>
    <row r="5991" spans="1:21" x14ac:dyDescent="0.3">
      <c r="A5991" s="21">
        <v>44411</v>
      </c>
      <c r="B5991" s="22">
        <v>117.31</v>
      </c>
      <c r="C5991" s="22">
        <v>117.3099976</v>
      </c>
      <c r="D5991" s="22">
        <f t="shared" si="930"/>
        <v>2.3999999996249244E-6</v>
      </c>
      <c r="E5991" s="23">
        <f t="shared" si="931"/>
        <v>2.0458614344263907E-6</v>
      </c>
      <c r="F5991" s="22">
        <v>118.64</v>
      </c>
      <c r="G5991" s="22">
        <v>118.63999939999999</v>
      </c>
      <c r="H5991" s="22">
        <f t="shared" si="932"/>
        <v>6.0000000701165845E-7</v>
      </c>
      <c r="I5991" s="23">
        <f t="shared" si="933"/>
        <v>5.0573163355196241E-7</v>
      </c>
      <c r="J5991" s="22">
        <v>116.84</v>
      </c>
      <c r="K5991" s="22">
        <v>116.8399963</v>
      </c>
      <c r="L5991" s="22">
        <f t="shared" si="934"/>
        <v>3.7000000077114237E-6</v>
      </c>
      <c r="M5991" s="23">
        <f t="shared" si="935"/>
        <v>3.1667238316331786E-6</v>
      </c>
      <c r="N5991" s="22">
        <v>118.41</v>
      </c>
      <c r="O5991" s="22">
        <v>118.4100037</v>
      </c>
      <c r="P5991" s="22">
        <f t="shared" si="936"/>
        <v>-3.7000000077114237E-6</v>
      </c>
      <c r="Q5991" s="23">
        <f t="shared" si="937"/>
        <v>3.1247359953519059E-6</v>
      </c>
      <c r="R5991" s="24">
        <v>5874719</v>
      </c>
      <c r="S5991" s="24">
        <v>5874700</v>
      </c>
      <c r="T5991" s="24">
        <f t="shared" si="938"/>
        <v>19</v>
      </c>
      <c r="U5991" s="23">
        <f t="shared" si="939"/>
        <v>3.2342077042231941E-4</v>
      </c>
    </row>
    <row r="5992" spans="1:21" x14ac:dyDescent="0.3">
      <c r="A5992" s="21">
        <v>44412</v>
      </c>
      <c r="B5992" s="22">
        <v>118.43</v>
      </c>
      <c r="C5992" s="22">
        <v>118.4300003</v>
      </c>
      <c r="D5992" s="22">
        <f t="shared" si="930"/>
        <v>-2.9999999640040187E-7</v>
      </c>
      <c r="E5992" s="23">
        <f t="shared" si="931"/>
        <v>2.5331419035756081E-7</v>
      </c>
      <c r="F5992" s="22">
        <v>119.55</v>
      </c>
      <c r="G5992" s="22">
        <v>119.5500031</v>
      </c>
      <c r="H5992" s="22">
        <f t="shared" si="932"/>
        <v>-3.1000000006997652E-6</v>
      </c>
      <c r="I5992" s="23">
        <f t="shared" si="933"/>
        <v>2.5930572315474626E-6</v>
      </c>
      <c r="J5992" s="22">
        <v>118.28</v>
      </c>
      <c r="K5992" s="22">
        <v>118.2799988</v>
      </c>
      <c r="L5992" s="22">
        <f t="shared" si="934"/>
        <v>1.1999999998124622E-6</v>
      </c>
      <c r="M5992" s="23">
        <f t="shared" si="935"/>
        <v>1.0145417754370675E-6</v>
      </c>
      <c r="N5992" s="22">
        <v>118.74</v>
      </c>
      <c r="O5992" s="22">
        <v>118.73999790000001</v>
      </c>
      <c r="P5992" s="22">
        <f t="shared" si="936"/>
        <v>2.0999999890136678E-6</v>
      </c>
      <c r="Q5992" s="23">
        <f t="shared" si="937"/>
        <v>1.7685700068667994E-6</v>
      </c>
      <c r="R5992" s="24">
        <v>4253964</v>
      </c>
      <c r="S5992" s="24">
        <v>4254000</v>
      </c>
      <c r="T5992" s="24">
        <f t="shared" si="938"/>
        <v>-36</v>
      </c>
      <c r="U5992" s="23">
        <f t="shared" si="939"/>
        <v>8.4626234132581112E-4</v>
      </c>
    </row>
    <row r="5993" spans="1:21" x14ac:dyDescent="0.3">
      <c r="A5993" s="21">
        <v>44413</v>
      </c>
      <c r="B5993" s="22">
        <v>119.07</v>
      </c>
      <c r="C5993" s="22">
        <v>119.0699997</v>
      </c>
      <c r="D5993" s="22">
        <f t="shared" si="930"/>
        <v>2.9999999640040187E-7</v>
      </c>
      <c r="E5993" s="23">
        <f t="shared" si="931"/>
        <v>2.5195263051672106E-7</v>
      </c>
      <c r="F5993" s="22">
        <v>119.24</v>
      </c>
      <c r="G5993" s="22">
        <v>119.23999790000001</v>
      </c>
      <c r="H5993" s="22">
        <f t="shared" si="932"/>
        <v>2.0999999890136678E-6</v>
      </c>
      <c r="I5993" s="23">
        <f t="shared" si="933"/>
        <v>1.761153996979119E-6</v>
      </c>
      <c r="J5993" s="22">
        <v>118.24</v>
      </c>
      <c r="K5993" s="22">
        <v>118.23999790000001</v>
      </c>
      <c r="L5993" s="22">
        <f t="shared" si="934"/>
        <v>2.0999999890136678E-6</v>
      </c>
      <c r="M5993" s="23">
        <f t="shared" si="935"/>
        <v>1.7760487367309636E-6</v>
      </c>
      <c r="N5993" s="22">
        <v>119.22</v>
      </c>
      <c r="O5993" s="22">
        <v>119.2200012</v>
      </c>
      <c r="P5993" s="22">
        <f t="shared" si="936"/>
        <v>-1.1999999998124622E-6</v>
      </c>
      <c r="Q5993" s="23">
        <f t="shared" si="937"/>
        <v>1.006542516133159E-6</v>
      </c>
      <c r="R5993" s="24">
        <v>4452335</v>
      </c>
      <c r="S5993" s="24">
        <v>4452300</v>
      </c>
      <c r="T5993" s="24">
        <f t="shared" si="938"/>
        <v>35</v>
      </c>
      <c r="U5993" s="23">
        <f t="shared" si="939"/>
        <v>7.8611054960357567E-4</v>
      </c>
    </row>
    <row r="5994" spans="1:21" x14ac:dyDescent="0.3">
      <c r="A5994" s="21">
        <v>44414</v>
      </c>
      <c r="B5994" s="22">
        <v>118.37</v>
      </c>
      <c r="C5994" s="22">
        <v>118.3700027</v>
      </c>
      <c r="D5994" s="22">
        <f t="shared" si="930"/>
        <v>-2.6999999960253263E-6</v>
      </c>
      <c r="E5994" s="23">
        <f t="shared" si="931"/>
        <v>2.2809833018828901E-6</v>
      </c>
      <c r="F5994" s="22">
        <v>118.6</v>
      </c>
      <c r="G5994" s="22">
        <v>118.5999985</v>
      </c>
      <c r="H5994" s="22">
        <f t="shared" si="932"/>
        <v>1.4999999962128641E-6</v>
      </c>
      <c r="I5994" s="23">
        <f t="shared" si="933"/>
        <v>1.2647554934099463E-6</v>
      </c>
      <c r="J5994" s="22">
        <v>117.45</v>
      </c>
      <c r="K5994" s="22">
        <v>117.4499969</v>
      </c>
      <c r="L5994" s="22">
        <f t="shared" si="934"/>
        <v>3.1000000006997652E-6</v>
      </c>
      <c r="M5994" s="23">
        <f t="shared" si="935"/>
        <v>2.6394211004868618E-6</v>
      </c>
      <c r="N5994" s="22">
        <v>118.21</v>
      </c>
      <c r="O5994" s="22">
        <v>118.2099991</v>
      </c>
      <c r="P5994" s="22">
        <f t="shared" si="936"/>
        <v>8.9999998920120561E-7</v>
      </c>
      <c r="Q5994" s="23">
        <f t="shared" si="937"/>
        <v>7.6135690386043287E-7</v>
      </c>
      <c r="R5994" s="24">
        <v>4338144</v>
      </c>
      <c r="S5994" s="24">
        <v>4338100</v>
      </c>
      <c r="T5994" s="24">
        <f t="shared" si="938"/>
        <v>44</v>
      </c>
      <c r="U5994" s="23">
        <f t="shared" si="939"/>
        <v>1.014268919573085E-3</v>
      </c>
    </row>
    <row r="5995" spans="1:21" x14ac:dyDescent="0.3">
      <c r="A5995" s="21">
        <v>44417</v>
      </c>
      <c r="B5995" s="22">
        <v>118.42</v>
      </c>
      <c r="C5995" s="22">
        <v>118.41999819999999</v>
      </c>
      <c r="D5995" s="22">
        <f t="shared" si="930"/>
        <v>1.8000000068241206E-6</v>
      </c>
      <c r="E5995" s="23">
        <f t="shared" si="931"/>
        <v>1.5200135400982641E-6</v>
      </c>
      <c r="F5995" s="22">
        <v>118.79</v>
      </c>
      <c r="G5995" s="22">
        <v>118.7900009</v>
      </c>
      <c r="H5995" s="22">
        <f t="shared" si="932"/>
        <v>-8.9999998920120561E-7</v>
      </c>
      <c r="I5995" s="23">
        <f t="shared" si="933"/>
        <v>7.5763951711629767E-7</v>
      </c>
      <c r="J5995" s="22">
        <v>117.32</v>
      </c>
      <c r="K5995" s="22">
        <v>117.3199997</v>
      </c>
      <c r="L5995" s="22">
        <f t="shared" si="934"/>
        <v>2.9999999640040187E-7</v>
      </c>
      <c r="M5995" s="23">
        <f t="shared" si="935"/>
        <v>2.5571087382162847E-7</v>
      </c>
      <c r="N5995" s="22">
        <v>118.22</v>
      </c>
      <c r="O5995" s="22">
        <v>118.2200012</v>
      </c>
      <c r="P5995" s="22">
        <f t="shared" si="936"/>
        <v>-1.1999999998124622E-6</v>
      </c>
      <c r="Q5995" s="23">
        <f t="shared" si="937"/>
        <v>1.0150566635355966E-6</v>
      </c>
      <c r="R5995" s="24">
        <v>4280237</v>
      </c>
      <c r="S5995" s="24">
        <v>4280200</v>
      </c>
      <c r="T5995" s="24">
        <f t="shared" si="938"/>
        <v>37</v>
      </c>
      <c r="U5995" s="23">
        <f t="shared" si="939"/>
        <v>8.6444558665482913E-4</v>
      </c>
    </row>
    <row r="5996" spans="1:21" x14ac:dyDescent="0.3">
      <c r="A5996" s="21">
        <v>44418</v>
      </c>
      <c r="B5996" s="22">
        <v>118.5</v>
      </c>
      <c r="C5996" s="22">
        <v>118.5</v>
      </c>
      <c r="D5996" s="22">
        <f t="shared" si="930"/>
        <v>0</v>
      </c>
      <c r="E5996" s="23">
        <f t="shared" si="931"/>
        <v>0</v>
      </c>
      <c r="F5996" s="22">
        <v>119.05</v>
      </c>
      <c r="G5996" s="22">
        <v>119.0500031</v>
      </c>
      <c r="H5996" s="22">
        <f t="shared" si="932"/>
        <v>-3.1000000006997652E-6</v>
      </c>
      <c r="I5996" s="23">
        <f t="shared" si="933"/>
        <v>2.6039478538239242E-6</v>
      </c>
      <c r="J5996" s="22">
        <v>114.08</v>
      </c>
      <c r="K5996" s="22">
        <v>114.08000180000001</v>
      </c>
      <c r="L5996" s="22">
        <f t="shared" si="934"/>
        <v>-1.8000000068241206E-6</v>
      </c>
      <c r="M5996" s="23">
        <f t="shared" si="935"/>
        <v>1.5778400932880425E-6</v>
      </c>
      <c r="N5996" s="22">
        <v>116.36</v>
      </c>
      <c r="O5996" s="22">
        <v>116.36000060000001</v>
      </c>
      <c r="P5996" s="22">
        <f t="shared" si="936"/>
        <v>-6.0000000701165845E-7</v>
      </c>
      <c r="Q5996" s="23">
        <f t="shared" si="937"/>
        <v>5.1564111715178042E-7</v>
      </c>
      <c r="R5996" s="24">
        <v>5132785</v>
      </c>
      <c r="S5996" s="24">
        <v>5132800</v>
      </c>
      <c r="T5996" s="24">
        <f t="shared" si="938"/>
        <v>-15</v>
      </c>
      <c r="U5996" s="23">
        <f t="shared" si="939"/>
        <v>2.9223815461346635E-4</v>
      </c>
    </row>
    <row r="5997" spans="1:21" x14ac:dyDescent="0.3">
      <c r="A5997" s="21">
        <v>44419</v>
      </c>
      <c r="B5997" s="22">
        <v>116.5</v>
      </c>
      <c r="C5997" s="22">
        <v>116.5</v>
      </c>
      <c r="D5997" s="22">
        <f t="shared" si="930"/>
        <v>0</v>
      </c>
      <c r="E5997" s="23">
        <f t="shared" si="931"/>
        <v>0</v>
      </c>
      <c r="F5997" s="22">
        <v>117.29</v>
      </c>
      <c r="G5997" s="22">
        <v>117.2900009</v>
      </c>
      <c r="H5997" s="22">
        <f t="shared" si="932"/>
        <v>-8.9999998920120561E-7</v>
      </c>
      <c r="I5997" s="23">
        <f t="shared" si="933"/>
        <v>7.6732882794376857E-7</v>
      </c>
      <c r="J5997" s="22">
        <v>115.2</v>
      </c>
      <c r="K5997" s="22">
        <v>115.1999969</v>
      </c>
      <c r="L5997" s="22">
        <f t="shared" si="934"/>
        <v>3.1000000006997652E-6</v>
      </c>
      <c r="M5997" s="23">
        <f t="shared" si="935"/>
        <v>2.6909722952429741E-6</v>
      </c>
      <c r="N5997" s="22">
        <v>115.99</v>
      </c>
      <c r="O5997" s="22">
        <v>115.98999790000001</v>
      </c>
      <c r="P5997" s="22">
        <f t="shared" si="936"/>
        <v>2.0999999890136678E-6</v>
      </c>
      <c r="Q5997" s="23">
        <f t="shared" si="937"/>
        <v>1.8105009285577958E-6</v>
      </c>
      <c r="R5997" s="24">
        <v>4490350</v>
      </c>
      <c r="S5997" s="24">
        <v>4490400</v>
      </c>
      <c r="T5997" s="24">
        <f t="shared" si="938"/>
        <v>-50</v>
      </c>
      <c r="U5997" s="23">
        <f t="shared" si="939"/>
        <v>1.1134865490824871E-3</v>
      </c>
    </row>
    <row r="5998" spans="1:21" x14ac:dyDescent="0.3">
      <c r="A5998" s="21">
        <v>44420</v>
      </c>
      <c r="B5998" s="22">
        <v>115.55</v>
      </c>
      <c r="C5998" s="22">
        <v>115.5500031</v>
      </c>
      <c r="D5998" s="22">
        <f t="shared" si="930"/>
        <v>-3.1000000006997652E-6</v>
      </c>
      <c r="E5998" s="23">
        <f t="shared" si="931"/>
        <v>2.6828212181153676E-6</v>
      </c>
      <c r="F5998" s="22">
        <v>115.95</v>
      </c>
      <c r="G5998" s="22">
        <v>115.9499969</v>
      </c>
      <c r="H5998" s="22">
        <f t="shared" si="932"/>
        <v>3.1000000006997652E-6</v>
      </c>
      <c r="I5998" s="23">
        <f t="shared" si="933"/>
        <v>2.6735662644073472E-6</v>
      </c>
      <c r="J5998" s="22">
        <v>114.44</v>
      </c>
      <c r="K5998" s="22">
        <v>114.4400024</v>
      </c>
      <c r="L5998" s="22">
        <f t="shared" si="934"/>
        <v>-2.3999999996249244E-6</v>
      </c>
      <c r="M5998" s="23">
        <f t="shared" si="935"/>
        <v>2.0971687777812597E-6</v>
      </c>
      <c r="N5998" s="22">
        <v>115.7</v>
      </c>
      <c r="O5998" s="22">
        <v>115.6999969</v>
      </c>
      <c r="P5998" s="22">
        <f t="shared" si="936"/>
        <v>3.1000000006997652E-6</v>
      </c>
      <c r="Q5998" s="23">
        <f t="shared" si="937"/>
        <v>2.6793432011749388E-6</v>
      </c>
      <c r="R5998" s="24">
        <v>6345036</v>
      </c>
      <c r="S5998" s="24">
        <v>6338400</v>
      </c>
      <c r="T5998" s="24">
        <f t="shared" si="938"/>
        <v>6636</v>
      </c>
      <c r="U5998" s="23">
        <f t="shared" si="939"/>
        <v>0.10469519121544869</v>
      </c>
    </row>
    <row r="5999" spans="1:21" x14ac:dyDescent="0.3">
      <c r="A5999" s="21">
        <v>44421</v>
      </c>
      <c r="B5999" s="22">
        <v>115.07</v>
      </c>
      <c r="C5999" s="22">
        <v>115.0699997</v>
      </c>
      <c r="D5999" s="22">
        <f t="shared" si="930"/>
        <v>2.9999999640040187E-7</v>
      </c>
      <c r="E5999" s="23">
        <f t="shared" si="931"/>
        <v>2.6071086919486791E-7</v>
      </c>
      <c r="F5999" s="22">
        <v>115.52</v>
      </c>
      <c r="G5999" s="22">
        <v>115.5199966</v>
      </c>
      <c r="H5999" s="22">
        <f t="shared" si="932"/>
        <v>3.3999999971001671E-6</v>
      </c>
      <c r="I5999" s="23">
        <f t="shared" si="933"/>
        <v>2.9432133805136966E-6</v>
      </c>
      <c r="J5999" s="22">
        <v>114.49</v>
      </c>
      <c r="K5999" s="22">
        <v>114.48999790000001</v>
      </c>
      <c r="L5999" s="22">
        <f t="shared" si="934"/>
        <v>2.0999999890136678E-6</v>
      </c>
      <c r="M5999" s="23">
        <f t="shared" si="935"/>
        <v>1.8342213534215357E-6</v>
      </c>
      <c r="N5999" s="22">
        <v>115.5</v>
      </c>
      <c r="O5999" s="22">
        <v>115.5</v>
      </c>
      <c r="P5999" s="22">
        <f t="shared" si="936"/>
        <v>0</v>
      </c>
      <c r="Q5999" s="23">
        <f t="shared" si="937"/>
        <v>0</v>
      </c>
      <c r="R5999" s="24">
        <v>4593208</v>
      </c>
      <c r="S5999" s="24">
        <v>4593200</v>
      </c>
      <c r="T5999" s="24">
        <f t="shared" si="938"/>
        <v>8</v>
      </c>
      <c r="U5999" s="23">
        <f t="shared" si="939"/>
        <v>1.7417051293216058E-4</v>
      </c>
    </row>
    <row r="6000" spans="1:21" x14ac:dyDescent="0.3">
      <c r="A6000" s="21">
        <v>44424</v>
      </c>
      <c r="B6000" s="22">
        <v>115.1</v>
      </c>
      <c r="C6000" s="22">
        <v>115.0999985</v>
      </c>
      <c r="D6000" s="22">
        <f t="shared" si="930"/>
        <v>1.4999999962128641E-6</v>
      </c>
      <c r="E6000" s="23">
        <f t="shared" si="931"/>
        <v>1.3032146096968578E-6</v>
      </c>
      <c r="F6000" s="22">
        <v>115.48</v>
      </c>
      <c r="G6000" s="22">
        <v>115.4800034</v>
      </c>
      <c r="H6000" s="22">
        <f t="shared" si="932"/>
        <v>-3.3999999971001671E-6</v>
      </c>
      <c r="I6000" s="23">
        <f t="shared" si="933"/>
        <v>2.9442326783826254E-6</v>
      </c>
      <c r="J6000" s="22">
        <v>114.1</v>
      </c>
      <c r="K6000" s="22">
        <v>114.0999985</v>
      </c>
      <c r="L6000" s="22">
        <f t="shared" si="934"/>
        <v>1.4999999962128641E-6</v>
      </c>
      <c r="M6000" s="23">
        <f t="shared" si="935"/>
        <v>1.3146362979249855E-6</v>
      </c>
      <c r="N6000" s="22">
        <v>114.63</v>
      </c>
      <c r="O6000" s="22">
        <v>114.6299973</v>
      </c>
      <c r="P6000" s="22">
        <f t="shared" si="936"/>
        <v>2.6999999960253263E-6</v>
      </c>
      <c r="Q6000" s="23">
        <f t="shared" si="937"/>
        <v>2.3554043964243612E-6</v>
      </c>
      <c r="R6000" s="24">
        <v>5439250</v>
      </c>
      <c r="S6000" s="24">
        <v>5435900</v>
      </c>
      <c r="T6000" s="24">
        <f t="shared" si="938"/>
        <v>3350</v>
      </c>
      <c r="U6000" s="23">
        <f t="shared" si="939"/>
        <v>6.1627329421071027E-2</v>
      </c>
    </row>
    <row r="6001" spans="1:21" x14ac:dyDescent="0.3">
      <c r="A6001" s="21">
        <v>44425</v>
      </c>
      <c r="B6001" s="22">
        <v>113.73</v>
      </c>
      <c r="C6001" s="22">
        <v>113.7300034</v>
      </c>
      <c r="D6001" s="22">
        <f t="shared" si="930"/>
        <v>-3.3999999971001671E-6</v>
      </c>
      <c r="E6001" s="23">
        <f t="shared" si="931"/>
        <v>2.9895365299005758E-6</v>
      </c>
      <c r="F6001" s="22">
        <v>113.85</v>
      </c>
      <c r="G6001" s="22">
        <v>113.8499985</v>
      </c>
      <c r="H6001" s="22">
        <f t="shared" si="932"/>
        <v>1.4999999962128641E-6</v>
      </c>
      <c r="I6001" s="23">
        <f t="shared" si="933"/>
        <v>1.3175230706857356E-6</v>
      </c>
      <c r="J6001" s="22">
        <v>110.75</v>
      </c>
      <c r="K6001" s="22">
        <v>110.75</v>
      </c>
      <c r="L6001" s="22">
        <f t="shared" si="934"/>
        <v>0</v>
      </c>
      <c r="M6001" s="23">
        <f t="shared" si="935"/>
        <v>0</v>
      </c>
      <c r="N6001" s="22">
        <v>111.11</v>
      </c>
      <c r="O6001" s="22">
        <v>111.11000060000001</v>
      </c>
      <c r="P6001" s="22">
        <f t="shared" si="936"/>
        <v>-6.0000000701165845E-7</v>
      </c>
      <c r="Q6001" s="23">
        <f t="shared" si="937"/>
        <v>5.4000540344849783E-7</v>
      </c>
      <c r="R6001" s="24">
        <v>13398802</v>
      </c>
      <c r="S6001" s="24">
        <v>13398800</v>
      </c>
      <c r="T6001" s="24">
        <f t="shared" si="938"/>
        <v>2</v>
      </c>
      <c r="U6001" s="23">
        <f t="shared" si="939"/>
        <v>1.4926709854613847E-5</v>
      </c>
    </row>
    <row r="6002" spans="1:21" x14ac:dyDescent="0.3">
      <c r="A6002" s="21">
        <v>44426</v>
      </c>
      <c r="B6002" s="22">
        <v>111.74</v>
      </c>
      <c r="C6002" s="22">
        <v>111.73999790000001</v>
      </c>
      <c r="D6002" s="22">
        <f t="shared" si="930"/>
        <v>2.0999999890136678E-6</v>
      </c>
      <c r="E6002" s="23">
        <f t="shared" si="931"/>
        <v>1.8793628320031209E-6</v>
      </c>
      <c r="F6002" s="22">
        <v>113</v>
      </c>
      <c r="G6002" s="22">
        <v>113</v>
      </c>
      <c r="H6002" s="22">
        <f t="shared" si="932"/>
        <v>0</v>
      </c>
      <c r="I6002" s="23">
        <f t="shared" si="933"/>
        <v>0</v>
      </c>
      <c r="J6002" s="22">
        <v>110.38</v>
      </c>
      <c r="K6002" s="22">
        <v>110.3799973</v>
      </c>
      <c r="L6002" s="22">
        <f t="shared" si="934"/>
        <v>2.6999999960253263E-6</v>
      </c>
      <c r="M6002" s="23">
        <f t="shared" si="935"/>
        <v>2.446095363353779E-6</v>
      </c>
      <c r="N6002" s="22">
        <v>110.45</v>
      </c>
      <c r="O6002" s="22">
        <v>110.4499969</v>
      </c>
      <c r="P6002" s="22">
        <f t="shared" si="936"/>
        <v>3.1000000006997652E-6</v>
      </c>
      <c r="Q6002" s="23">
        <f t="shared" si="937"/>
        <v>2.806699943601144E-6</v>
      </c>
      <c r="R6002" s="24">
        <v>9167291</v>
      </c>
      <c r="S6002" s="24">
        <v>9167300</v>
      </c>
      <c r="T6002" s="24">
        <f t="shared" si="938"/>
        <v>-9</v>
      </c>
      <c r="U6002" s="23">
        <f t="shared" si="939"/>
        <v>9.8175035179387602E-5</v>
      </c>
    </row>
    <row r="6003" spans="1:21" x14ac:dyDescent="0.3">
      <c r="A6003" s="21">
        <v>44427</v>
      </c>
      <c r="B6003" s="22">
        <v>109</v>
      </c>
      <c r="C6003" s="22">
        <v>109</v>
      </c>
      <c r="D6003" s="22">
        <f t="shared" si="930"/>
        <v>0</v>
      </c>
      <c r="E6003" s="23">
        <f t="shared" si="931"/>
        <v>0</v>
      </c>
      <c r="F6003" s="22">
        <v>110.97</v>
      </c>
      <c r="G6003" s="22">
        <v>110.9700012</v>
      </c>
      <c r="H6003" s="22">
        <f t="shared" si="932"/>
        <v>-1.1999999998124622E-6</v>
      </c>
      <c r="I6003" s="23">
        <f t="shared" si="933"/>
        <v>1.0813733322843851E-6</v>
      </c>
      <c r="J6003" s="22">
        <v>107.68</v>
      </c>
      <c r="K6003" s="22">
        <v>107.6800003</v>
      </c>
      <c r="L6003" s="22">
        <f t="shared" si="934"/>
        <v>-2.9999999640040187E-7</v>
      </c>
      <c r="M6003" s="23">
        <f t="shared" si="935"/>
        <v>2.7860326482595845E-7</v>
      </c>
      <c r="N6003" s="22">
        <v>110.52</v>
      </c>
      <c r="O6003" s="22">
        <v>110.5199966</v>
      </c>
      <c r="P6003" s="22">
        <f t="shared" si="936"/>
        <v>3.3999999971001671E-6</v>
      </c>
      <c r="Q6003" s="23">
        <f t="shared" si="937"/>
        <v>3.0763663605651677E-6</v>
      </c>
      <c r="R6003" s="24">
        <v>12146912</v>
      </c>
      <c r="S6003" s="24">
        <v>12146900</v>
      </c>
      <c r="T6003" s="24">
        <f t="shared" si="938"/>
        <v>12</v>
      </c>
      <c r="U6003" s="23">
        <f t="shared" si="939"/>
        <v>9.8790637940544514E-5</v>
      </c>
    </row>
    <row r="6004" spans="1:21" x14ac:dyDescent="0.3">
      <c r="A6004" s="21">
        <v>44428</v>
      </c>
      <c r="B6004" s="22">
        <v>109.14</v>
      </c>
      <c r="C6004" s="22">
        <v>109.13999939999999</v>
      </c>
      <c r="D6004" s="22">
        <f t="shared" si="930"/>
        <v>6.0000000701165845E-7</v>
      </c>
      <c r="E6004" s="23">
        <f t="shared" si="931"/>
        <v>5.4975262077164583E-7</v>
      </c>
      <c r="F6004" s="22">
        <v>109.71</v>
      </c>
      <c r="G6004" s="22">
        <v>109.7099991</v>
      </c>
      <c r="H6004" s="22">
        <f t="shared" si="932"/>
        <v>8.9999998920120561E-7</v>
      </c>
      <c r="I6004" s="23">
        <f t="shared" si="933"/>
        <v>8.2034454159539376E-7</v>
      </c>
      <c r="J6004" s="22">
        <v>107.73</v>
      </c>
      <c r="K6004" s="22">
        <v>107.7300034</v>
      </c>
      <c r="L6004" s="22">
        <f t="shared" si="934"/>
        <v>-3.3999999971001671E-6</v>
      </c>
      <c r="M6004" s="23">
        <f t="shared" si="935"/>
        <v>3.1560381414600114E-6</v>
      </c>
      <c r="N6004" s="22">
        <v>108.12</v>
      </c>
      <c r="O6004" s="22">
        <v>108.1200027</v>
      </c>
      <c r="P6004" s="22">
        <f t="shared" si="936"/>
        <v>-2.6999999960253263E-6</v>
      </c>
      <c r="Q6004" s="23">
        <f t="shared" si="937"/>
        <v>2.4972252391789168E-6</v>
      </c>
      <c r="R6004" s="24">
        <v>13042016</v>
      </c>
      <c r="S6004" s="24">
        <v>13042000</v>
      </c>
      <c r="T6004" s="24">
        <f t="shared" si="938"/>
        <v>16</v>
      </c>
      <c r="U6004" s="23">
        <f t="shared" si="939"/>
        <v>1.2268057046465266E-4</v>
      </c>
    </row>
    <row r="6005" spans="1:21" x14ac:dyDescent="0.3">
      <c r="A6005" s="21">
        <v>44431</v>
      </c>
      <c r="B6005" s="22">
        <v>110.08</v>
      </c>
      <c r="C6005" s="22">
        <v>110.08000180000001</v>
      </c>
      <c r="D6005" s="22">
        <f t="shared" si="930"/>
        <v>-1.8000000068241206E-6</v>
      </c>
      <c r="E6005" s="23">
        <f t="shared" si="931"/>
        <v>1.6351743980659351E-6</v>
      </c>
      <c r="F6005" s="22">
        <v>111.33</v>
      </c>
      <c r="G6005" s="22">
        <v>111.33000180000001</v>
      </c>
      <c r="H6005" s="22">
        <f t="shared" si="932"/>
        <v>-1.8000000068241206E-6</v>
      </c>
      <c r="I6005" s="23">
        <f t="shared" si="933"/>
        <v>1.6168148546855775E-6</v>
      </c>
      <c r="J6005" s="22">
        <v>109.27</v>
      </c>
      <c r="K6005" s="22">
        <v>109.2699966</v>
      </c>
      <c r="L6005" s="22">
        <f t="shared" si="934"/>
        <v>3.3999999971001671E-6</v>
      </c>
      <c r="M6005" s="23">
        <f t="shared" si="935"/>
        <v>3.1115586189193378E-6</v>
      </c>
      <c r="N6005" s="22">
        <v>110.96</v>
      </c>
      <c r="O6005" s="22">
        <v>110.9599991</v>
      </c>
      <c r="P6005" s="22">
        <f t="shared" si="936"/>
        <v>8.9999998920120561E-7</v>
      </c>
      <c r="Q6005" s="23">
        <f t="shared" si="937"/>
        <v>8.1110309706302578E-7</v>
      </c>
      <c r="R6005" s="24">
        <v>9533453</v>
      </c>
      <c r="S6005" s="24">
        <v>9533500</v>
      </c>
      <c r="T6005" s="24">
        <f t="shared" si="938"/>
        <v>-47</v>
      </c>
      <c r="U6005" s="23">
        <f t="shared" si="939"/>
        <v>4.9299837415429796E-4</v>
      </c>
    </row>
    <row r="6006" spans="1:21" x14ac:dyDescent="0.3">
      <c r="A6006" s="21">
        <v>44432</v>
      </c>
      <c r="B6006" s="22">
        <v>111.82</v>
      </c>
      <c r="C6006" s="22">
        <v>111.8199997</v>
      </c>
      <c r="D6006" s="22">
        <f t="shared" si="930"/>
        <v>2.9999999640040187E-7</v>
      </c>
      <c r="E6006" s="23">
        <f t="shared" si="931"/>
        <v>2.6828831801579935E-7</v>
      </c>
      <c r="F6006" s="22">
        <v>113.07</v>
      </c>
      <c r="G6006" s="22">
        <v>113.0699997</v>
      </c>
      <c r="H6006" s="22">
        <f t="shared" si="932"/>
        <v>2.9999999640040187E-7</v>
      </c>
      <c r="I6006" s="23">
        <f t="shared" si="933"/>
        <v>2.6532236419595736E-7</v>
      </c>
      <c r="J6006" s="22">
        <v>111.8</v>
      </c>
      <c r="K6006" s="22">
        <v>111.8000031</v>
      </c>
      <c r="L6006" s="22">
        <f t="shared" si="934"/>
        <v>-3.1000000006997652E-6</v>
      </c>
      <c r="M6006" s="23">
        <f t="shared" si="935"/>
        <v>2.7728085105033109E-6</v>
      </c>
      <c r="N6006" s="22">
        <v>112.11</v>
      </c>
      <c r="O6006" s="22">
        <v>112.11000060000001</v>
      </c>
      <c r="P6006" s="22">
        <f t="shared" si="936"/>
        <v>-6.0000000701165845E-7</v>
      </c>
      <c r="Q6006" s="23">
        <f t="shared" si="937"/>
        <v>5.3518865739053292E-7</v>
      </c>
      <c r="R6006" s="24">
        <v>6719811</v>
      </c>
      <c r="S6006" s="24">
        <v>6719800</v>
      </c>
      <c r="T6006" s="24">
        <f t="shared" si="938"/>
        <v>11</v>
      </c>
      <c r="U6006" s="23">
        <f t="shared" si="939"/>
        <v>1.6369534807583559E-4</v>
      </c>
    </row>
    <row r="6007" spans="1:21" x14ac:dyDescent="0.3">
      <c r="A6007" s="21">
        <v>44433</v>
      </c>
      <c r="B6007" s="22">
        <v>115.71</v>
      </c>
      <c r="C6007" s="22">
        <v>115.7099991</v>
      </c>
      <c r="D6007" s="22">
        <f t="shared" si="930"/>
        <v>8.9999998920120561E-7</v>
      </c>
      <c r="E6007" s="23">
        <f t="shared" si="931"/>
        <v>7.7780658214628369E-7</v>
      </c>
      <c r="F6007" s="22">
        <v>119.18</v>
      </c>
      <c r="G6007" s="22">
        <v>119.1800003</v>
      </c>
      <c r="H6007" s="22">
        <f t="shared" si="932"/>
        <v>-2.9999999640040187E-7</v>
      </c>
      <c r="I6007" s="23">
        <f t="shared" si="933"/>
        <v>2.5172008360902973E-7</v>
      </c>
      <c r="J6007" s="22">
        <v>115.61</v>
      </c>
      <c r="K6007" s="22">
        <v>115.61000060000001</v>
      </c>
      <c r="L6007" s="22">
        <f t="shared" si="934"/>
        <v>-6.0000000701165845E-7</v>
      </c>
      <c r="M6007" s="23">
        <f t="shared" si="935"/>
        <v>5.1898625023591458E-7</v>
      </c>
      <c r="N6007" s="22">
        <v>117.03</v>
      </c>
      <c r="O6007" s="22">
        <v>117.0299988</v>
      </c>
      <c r="P6007" s="22">
        <f t="shared" si="936"/>
        <v>1.1999999998124622E-6</v>
      </c>
      <c r="Q6007" s="23">
        <f t="shared" si="937"/>
        <v>1.0253781185311456E-6</v>
      </c>
      <c r="R6007" s="24">
        <v>22106785</v>
      </c>
      <c r="S6007" s="24">
        <v>22106800</v>
      </c>
      <c r="T6007" s="24">
        <f t="shared" si="938"/>
        <v>-15</v>
      </c>
      <c r="U6007" s="23">
        <f t="shared" si="939"/>
        <v>6.7852425498036802E-5</v>
      </c>
    </row>
    <row r="6008" spans="1:21" x14ac:dyDescent="0.3">
      <c r="A6008" s="21">
        <v>44434</v>
      </c>
      <c r="B6008" s="22">
        <v>117.98</v>
      </c>
      <c r="C6008" s="22">
        <v>117.9800034</v>
      </c>
      <c r="D6008" s="22">
        <f t="shared" si="930"/>
        <v>-3.3999999971001671E-6</v>
      </c>
      <c r="E6008" s="23">
        <f t="shared" si="931"/>
        <v>2.8818442948952885E-6</v>
      </c>
      <c r="F6008" s="22">
        <v>118.46</v>
      </c>
      <c r="G6008" s="22">
        <v>118.4599991</v>
      </c>
      <c r="H6008" s="22">
        <f t="shared" si="932"/>
        <v>8.9999998920120561E-7</v>
      </c>
      <c r="I6008" s="23">
        <f t="shared" si="933"/>
        <v>7.5975012328123985E-7</v>
      </c>
      <c r="J6008" s="22">
        <v>116.35</v>
      </c>
      <c r="K6008" s="22">
        <v>116.3499985</v>
      </c>
      <c r="L6008" s="22">
        <f t="shared" si="934"/>
        <v>1.4999999962128641E-6</v>
      </c>
      <c r="M6008" s="23">
        <f t="shared" si="935"/>
        <v>1.2892135930821384E-6</v>
      </c>
      <c r="N6008" s="22">
        <v>118.1</v>
      </c>
      <c r="O6008" s="22">
        <v>118.0999985</v>
      </c>
      <c r="P6008" s="22">
        <f t="shared" si="936"/>
        <v>1.4999999962128641E-6</v>
      </c>
      <c r="Q6008" s="23">
        <f t="shared" si="937"/>
        <v>1.2701100891316812E-6</v>
      </c>
      <c r="R6008" s="24">
        <v>9892122</v>
      </c>
      <c r="S6008" s="24">
        <v>9892100</v>
      </c>
      <c r="T6008" s="24">
        <f t="shared" si="938"/>
        <v>22</v>
      </c>
      <c r="U6008" s="23">
        <f t="shared" si="939"/>
        <v>2.2239969268406101E-4</v>
      </c>
    </row>
    <row r="6009" spans="1:21" x14ac:dyDescent="0.3">
      <c r="A6009" s="21">
        <v>44435</v>
      </c>
      <c r="B6009" s="22">
        <v>118.33</v>
      </c>
      <c r="C6009" s="22">
        <v>118.33000180000001</v>
      </c>
      <c r="D6009" s="22">
        <f t="shared" si="930"/>
        <v>-1.8000000068241206E-6</v>
      </c>
      <c r="E6009" s="23">
        <f t="shared" si="931"/>
        <v>1.5211695930390161E-6</v>
      </c>
      <c r="F6009" s="22">
        <v>119.3</v>
      </c>
      <c r="G6009" s="22">
        <v>119.3000031</v>
      </c>
      <c r="H6009" s="22">
        <f t="shared" si="932"/>
        <v>-3.1000000006997652E-6</v>
      </c>
      <c r="I6009" s="23">
        <f t="shared" si="933"/>
        <v>2.5984911317238391E-6</v>
      </c>
      <c r="J6009" s="22">
        <v>117.69</v>
      </c>
      <c r="K6009" s="22">
        <v>117.6900024</v>
      </c>
      <c r="L6009" s="22">
        <f t="shared" si="934"/>
        <v>-2.3999999996249244E-6</v>
      </c>
      <c r="M6009" s="23">
        <f t="shared" si="935"/>
        <v>2.0392556297755027E-6</v>
      </c>
      <c r="N6009" s="22">
        <v>118.49</v>
      </c>
      <c r="O6009" s="22">
        <v>118.48999790000001</v>
      </c>
      <c r="P6009" s="22">
        <f t="shared" si="936"/>
        <v>2.0999999890136678E-6</v>
      </c>
      <c r="Q6009" s="23">
        <f t="shared" si="937"/>
        <v>1.772301482177398E-6</v>
      </c>
      <c r="R6009" s="24">
        <v>6827711</v>
      </c>
      <c r="S6009" s="24">
        <v>6827700</v>
      </c>
      <c r="T6009" s="24">
        <f t="shared" si="938"/>
        <v>11</v>
      </c>
      <c r="U6009" s="23">
        <f t="shared" si="939"/>
        <v>1.6110842597067825E-4</v>
      </c>
    </row>
    <row r="6010" spans="1:21" x14ac:dyDescent="0.3">
      <c r="A6010" s="21">
        <v>44438</v>
      </c>
      <c r="B6010" s="22">
        <v>118.88</v>
      </c>
      <c r="C6010" s="22">
        <v>118.8799973</v>
      </c>
      <c r="D6010" s="22">
        <f t="shared" si="930"/>
        <v>2.6999999960253263E-6</v>
      </c>
      <c r="E6010" s="23">
        <f t="shared" si="931"/>
        <v>2.2711978948079319E-6</v>
      </c>
      <c r="F6010" s="22">
        <v>119.5</v>
      </c>
      <c r="G6010" s="22">
        <v>119.5</v>
      </c>
      <c r="H6010" s="22">
        <f t="shared" si="932"/>
        <v>0</v>
      </c>
      <c r="I6010" s="23">
        <f t="shared" si="933"/>
        <v>0</v>
      </c>
      <c r="J6010" s="22">
        <v>118.47</v>
      </c>
      <c r="K6010" s="22">
        <v>118.4700012</v>
      </c>
      <c r="L6010" s="22">
        <f t="shared" si="934"/>
        <v>-1.1999999998124622E-6</v>
      </c>
      <c r="M6010" s="23">
        <f t="shared" si="935"/>
        <v>1.0129146515214707E-6</v>
      </c>
      <c r="N6010" s="22">
        <v>118.99</v>
      </c>
      <c r="O6010" s="22">
        <v>118.98999790000001</v>
      </c>
      <c r="P6010" s="22">
        <f t="shared" si="936"/>
        <v>2.0999999890136678E-6</v>
      </c>
      <c r="Q6010" s="23">
        <f t="shared" si="937"/>
        <v>1.7648542113417988E-6</v>
      </c>
      <c r="R6010" s="24">
        <v>6434244</v>
      </c>
      <c r="S6010" s="24">
        <v>6434200</v>
      </c>
      <c r="T6010" s="24">
        <f t="shared" si="938"/>
        <v>44</v>
      </c>
      <c r="U6010" s="23">
        <f t="shared" si="939"/>
        <v>6.8384569954306679E-4</v>
      </c>
    </row>
    <row r="6011" spans="1:21" x14ac:dyDescent="0.3">
      <c r="A6011" s="21">
        <v>44439</v>
      </c>
      <c r="B6011" s="22">
        <v>120.01</v>
      </c>
      <c r="C6011" s="22">
        <v>120.01000209999999</v>
      </c>
      <c r="D6011" s="22">
        <f t="shared" si="930"/>
        <v>-2.0999999890136678E-6</v>
      </c>
      <c r="E6011" s="23">
        <f t="shared" si="931"/>
        <v>1.7498541390440219E-6</v>
      </c>
      <c r="F6011" s="22">
        <v>120.8</v>
      </c>
      <c r="G6011" s="22">
        <v>120.8000031</v>
      </c>
      <c r="H6011" s="22">
        <f t="shared" si="932"/>
        <v>-3.1000000006997652E-6</v>
      </c>
      <c r="I6011" s="23">
        <f t="shared" si="933"/>
        <v>2.5662251002870756E-6</v>
      </c>
      <c r="J6011" s="22">
        <v>118.7</v>
      </c>
      <c r="K6011" s="22">
        <v>118.6999969</v>
      </c>
      <c r="L6011" s="22">
        <f t="shared" si="934"/>
        <v>3.1000000006997652E-6</v>
      </c>
      <c r="M6011" s="23">
        <f t="shared" si="935"/>
        <v>2.6116260165629077E-6</v>
      </c>
      <c r="N6011" s="22">
        <v>119.01</v>
      </c>
      <c r="O6011" s="22">
        <v>119.01000209999999</v>
      </c>
      <c r="P6011" s="22">
        <f t="shared" si="936"/>
        <v>-2.0999999890136678E-6</v>
      </c>
      <c r="Q6011" s="23">
        <f t="shared" si="937"/>
        <v>1.764557559833593E-6</v>
      </c>
      <c r="R6011" s="24">
        <v>8424941</v>
      </c>
      <c r="S6011" s="24">
        <v>8424900</v>
      </c>
      <c r="T6011" s="24">
        <f t="shared" si="938"/>
        <v>41</v>
      </c>
      <c r="U6011" s="23">
        <f t="shared" si="939"/>
        <v>4.8665266056570409E-4</v>
      </c>
    </row>
    <row r="6012" spans="1:21" x14ac:dyDescent="0.3">
      <c r="A6012" s="21">
        <v>44440</v>
      </c>
      <c r="B6012" s="22">
        <v>120.22</v>
      </c>
      <c r="C6012" s="22">
        <v>120.2200012</v>
      </c>
      <c r="D6012" s="22">
        <f t="shared" si="930"/>
        <v>-1.1999999998124622E-6</v>
      </c>
      <c r="E6012" s="23">
        <f t="shared" si="931"/>
        <v>9.9817001150758787E-7</v>
      </c>
      <c r="F6012" s="22">
        <v>121.36</v>
      </c>
      <c r="G6012" s="22">
        <v>121.36000060000001</v>
      </c>
      <c r="H6012" s="22">
        <f t="shared" si="932"/>
        <v>-6.0000000701165845E-7</v>
      </c>
      <c r="I6012" s="23">
        <f t="shared" si="933"/>
        <v>4.9439683919353766E-7</v>
      </c>
      <c r="J6012" s="22">
        <v>119.56</v>
      </c>
      <c r="K6012" s="22">
        <v>119.5599976</v>
      </c>
      <c r="L6012" s="22">
        <f t="shared" si="934"/>
        <v>2.3999999996249244E-6</v>
      </c>
      <c r="M6012" s="23">
        <f t="shared" si="935"/>
        <v>2.0073603611588934E-6</v>
      </c>
      <c r="N6012" s="22">
        <v>120.46</v>
      </c>
      <c r="O6012" s="22">
        <v>120.4599991</v>
      </c>
      <c r="P6012" s="22">
        <f t="shared" si="936"/>
        <v>8.9999998920120561E-7</v>
      </c>
      <c r="Q6012" s="23">
        <f t="shared" si="937"/>
        <v>7.471359753656229E-7</v>
      </c>
      <c r="R6012" s="24">
        <v>8603893</v>
      </c>
      <c r="S6012" s="24">
        <v>8603900</v>
      </c>
      <c r="T6012" s="24">
        <f t="shared" si="938"/>
        <v>-7</v>
      </c>
      <c r="U6012" s="23">
        <f t="shared" si="939"/>
        <v>8.135845372447378E-5</v>
      </c>
    </row>
    <row r="6013" spans="1:21" x14ac:dyDescent="0.3">
      <c r="A6013" s="21">
        <v>44441</v>
      </c>
      <c r="B6013" s="22">
        <v>120.94</v>
      </c>
      <c r="C6013" s="22">
        <v>120.9400024</v>
      </c>
      <c r="D6013" s="22">
        <f t="shared" si="930"/>
        <v>-2.3999999996249244E-6</v>
      </c>
      <c r="E6013" s="23">
        <f t="shared" si="931"/>
        <v>1.9844550620125709E-6</v>
      </c>
      <c r="F6013" s="22">
        <v>121.39</v>
      </c>
      <c r="G6013" s="22">
        <v>121.38999939999999</v>
      </c>
      <c r="H6013" s="22">
        <f t="shared" si="932"/>
        <v>6.0000000701165845E-7</v>
      </c>
      <c r="I6013" s="23">
        <f t="shared" si="933"/>
        <v>4.9427466016748198E-7</v>
      </c>
      <c r="J6013" s="22">
        <v>120.46</v>
      </c>
      <c r="K6013" s="22">
        <v>120.4599991</v>
      </c>
      <c r="L6013" s="22">
        <f t="shared" si="934"/>
        <v>8.9999998920120561E-7</v>
      </c>
      <c r="M6013" s="23">
        <f t="shared" si="935"/>
        <v>7.471359753656229E-7</v>
      </c>
      <c r="N6013" s="22">
        <v>120.79</v>
      </c>
      <c r="O6013" s="22">
        <v>120.7900009</v>
      </c>
      <c r="P6013" s="22">
        <f t="shared" si="936"/>
        <v>-8.9999998920120561E-7</v>
      </c>
      <c r="Q6013" s="23">
        <f t="shared" si="937"/>
        <v>7.4509477812348086E-7</v>
      </c>
      <c r="R6013" s="24">
        <v>6869814</v>
      </c>
      <c r="S6013" s="24">
        <v>6866400</v>
      </c>
      <c r="T6013" s="24">
        <f t="shared" si="938"/>
        <v>3414</v>
      </c>
      <c r="U6013" s="23">
        <f t="shared" si="939"/>
        <v>4.9720377490387976E-2</v>
      </c>
    </row>
    <row r="6014" spans="1:21" x14ac:dyDescent="0.3">
      <c r="A6014" s="21">
        <v>44442</v>
      </c>
      <c r="B6014" s="22">
        <v>121.58</v>
      </c>
      <c r="C6014" s="22">
        <v>121.58000180000001</v>
      </c>
      <c r="D6014" s="22">
        <f t="shared" si="930"/>
        <v>-1.8000000068241206E-6</v>
      </c>
      <c r="E6014" s="23">
        <f t="shared" si="931"/>
        <v>1.4805066459738451E-6</v>
      </c>
      <c r="F6014" s="22">
        <v>124.48</v>
      </c>
      <c r="G6014" s="22">
        <v>124.4800034</v>
      </c>
      <c r="H6014" s="22">
        <f t="shared" si="932"/>
        <v>-3.3999999971001671E-6</v>
      </c>
      <c r="I6014" s="23">
        <f t="shared" si="933"/>
        <v>2.7313623909333595E-6</v>
      </c>
      <c r="J6014" s="22">
        <v>121.26</v>
      </c>
      <c r="K6014" s="22">
        <v>121.26000209999999</v>
      </c>
      <c r="L6014" s="22">
        <f t="shared" si="934"/>
        <v>-2.0999999890136678E-6</v>
      </c>
      <c r="M6014" s="23">
        <f t="shared" si="935"/>
        <v>1.7318158936545723E-6</v>
      </c>
      <c r="N6014" s="22">
        <v>123.97</v>
      </c>
      <c r="O6014" s="22">
        <v>123.9700012</v>
      </c>
      <c r="P6014" s="22">
        <f t="shared" si="936"/>
        <v>-1.1999999998124622E-6</v>
      </c>
      <c r="Q6014" s="23">
        <f t="shared" si="937"/>
        <v>9.679761137345719E-7</v>
      </c>
      <c r="R6014" s="24">
        <v>10369888</v>
      </c>
      <c r="S6014" s="24">
        <v>10361400</v>
      </c>
      <c r="T6014" s="24">
        <f t="shared" si="938"/>
        <v>8488</v>
      </c>
      <c r="U6014" s="23">
        <f t="shared" si="939"/>
        <v>8.1919431737023957E-2</v>
      </c>
    </row>
    <row r="6015" spans="1:21" x14ac:dyDescent="0.3">
      <c r="A6015" s="21">
        <v>44446</v>
      </c>
      <c r="B6015" s="22">
        <v>124.62</v>
      </c>
      <c r="C6015" s="22">
        <v>124.6200027</v>
      </c>
      <c r="D6015" s="22">
        <f t="shared" si="930"/>
        <v>-2.6999999960253263E-6</v>
      </c>
      <c r="E6015" s="23">
        <f t="shared" si="931"/>
        <v>2.166586372594683E-6</v>
      </c>
      <c r="F6015" s="22">
        <v>125.28</v>
      </c>
      <c r="G6015" s="22">
        <v>125.2799988</v>
      </c>
      <c r="H6015" s="22">
        <f t="shared" si="932"/>
        <v>1.1999999998124622E-6</v>
      </c>
      <c r="I6015" s="23">
        <f t="shared" si="933"/>
        <v>9.5785441515542387E-7</v>
      </c>
      <c r="J6015" s="22">
        <v>123.89</v>
      </c>
      <c r="K6015" s="22">
        <v>123.88999939999999</v>
      </c>
      <c r="L6015" s="22">
        <f t="shared" si="934"/>
        <v>6.0000000701165845E-7</v>
      </c>
      <c r="M6015" s="23">
        <f t="shared" si="935"/>
        <v>4.8430059723743817E-7</v>
      </c>
      <c r="N6015" s="22">
        <v>124.7</v>
      </c>
      <c r="O6015" s="22">
        <v>124.6999969</v>
      </c>
      <c r="P6015" s="22">
        <f t="shared" si="936"/>
        <v>3.1000000006997652E-6</v>
      </c>
      <c r="Q6015" s="23">
        <f t="shared" si="937"/>
        <v>2.4859663815274444E-6</v>
      </c>
      <c r="R6015" s="24">
        <v>9746856</v>
      </c>
      <c r="S6015" s="24">
        <v>9739900</v>
      </c>
      <c r="T6015" s="24">
        <f t="shared" si="938"/>
        <v>6956</v>
      </c>
      <c r="U6015" s="23">
        <f t="shared" si="939"/>
        <v>7.1417571022289753E-2</v>
      </c>
    </row>
    <row r="6016" spans="1:21" x14ac:dyDescent="0.3">
      <c r="A6016" s="21">
        <v>44447</v>
      </c>
      <c r="B6016" s="22">
        <v>122.97</v>
      </c>
      <c r="C6016" s="22">
        <v>122.9700012</v>
      </c>
      <c r="D6016" s="22">
        <f t="shared" si="930"/>
        <v>-1.1999999998124622E-6</v>
      </c>
      <c r="E6016" s="23">
        <f t="shared" si="931"/>
        <v>9.7584775807293574E-7</v>
      </c>
      <c r="F6016" s="22">
        <v>123.14</v>
      </c>
      <c r="G6016" s="22">
        <v>123.13999939999999</v>
      </c>
      <c r="H6016" s="22">
        <f t="shared" si="932"/>
        <v>6.0000000701165845E-7</v>
      </c>
      <c r="I6016" s="23">
        <f t="shared" si="933"/>
        <v>4.8725029229751521E-7</v>
      </c>
      <c r="J6016" s="22">
        <v>121.23</v>
      </c>
      <c r="K6016" s="22">
        <v>121.2300034</v>
      </c>
      <c r="L6016" s="22">
        <f t="shared" si="934"/>
        <v>-3.3999999971001671E-6</v>
      </c>
      <c r="M6016" s="23">
        <f t="shared" si="935"/>
        <v>2.8045862424682297E-6</v>
      </c>
      <c r="N6016" s="22">
        <v>121.89</v>
      </c>
      <c r="O6016" s="22">
        <v>121.88999939999999</v>
      </c>
      <c r="P6016" s="22">
        <f t="shared" si="936"/>
        <v>6.0000000701165845E-7</v>
      </c>
      <c r="Q6016" s="23">
        <f t="shared" si="937"/>
        <v>4.9224711622376011E-7</v>
      </c>
      <c r="R6016" s="24">
        <v>7983285</v>
      </c>
      <c r="S6016" s="24">
        <v>7983300</v>
      </c>
      <c r="T6016" s="24">
        <f t="shared" si="938"/>
        <v>-15</v>
      </c>
      <c r="U6016" s="23">
        <f t="shared" si="939"/>
        <v>1.8789222501972868E-4</v>
      </c>
    </row>
    <row r="6017" spans="1:21" x14ac:dyDescent="0.3">
      <c r="A6017" s="21">
        <v>44448</v>
      </c>
      <c r="B6017" s="22">
        <v>122.19</v>
      </c>
      <c r="C6017" s="22">
        <v>122.1900024</v>
      </c>
      <c r="D6017" s="22">
        <f t="shared" si="930"/>
        <v>-2.3999999996249244E-6</v>
      </c>
      <c r="E6017" s="23">
        <f t="shared" si="931"/>
        <v>1.9641541472176324E-6</v>
      </c>
      <c r="F6017" s="22">
        <v>123.49</v>
      </c>
      <c r="G6017" s="22">
        <v>123.48999790000001</v>
      </c>
      <c r="H6017" s="22">
        <f t="shared" si="932"/>
        <v>2.0999999890136678E-6</v>
      </c>
      <c r="I6017" s="23">
        <f t="shared" si="933"/>
        <v>1.7005425740748738E-6</v>
      </c>
      <c r="J6017" s="22">
        <v>121.88</v>
      </c>
      <c r="K6017" s="22">
        <v>121.8799973</v>
      </c>
      <c r="L6017" s="22">
        <f t="shared" si="934"/>
        <v>2.6999999960253263E-6</v>
      </c>
      <c r="M6017" s="23">
        <f t="shared" si="935"/>
        <v>2.2152937773533461E-6</v>
      </c>
      <c r="N6017" s="22">
        <v>122.68</v>
      </c>
      <c r="O6017" s="22">
        <v>122.6800003</v>
      </c>
      <c r="P6017" s="22">
        <f t="shared" si="936"/>
        <v>-2.9999999640040187E-7</v>
      </c>
      <c r="Q6017" s="23">
        <f t="shared" si="937"/>
        <v>2.4453863357253499E-7</v>
      </c>
      <c r="R6017" s="24">
        <v>5101323</v>
      </c>
      <c r="S6017" s="24">
        <v>5101300</v>
      </c>
      <c r="T6017" s="24">
        <f t="shared" si="938"/>
        <v>23</v>
      </c>
      <c r="U6017" s="23">
        <f t="shared" si="939"/>
        <v>4.5086546566561468E-4</v>
      </c>
    </row>
    <row r="6018" spans="1:21" x14ac:dyDescent="0.3">
      <c r="A6018" s="21">
        <v>44449</v>
      </c>
      <c r="B6018" s="22">
        <v>123.02</v>
      </c>
      <c r="C6018" s="22">
        <v>123.0199966</v>
      </c>
      <c r="D6018" s="22">
        <f t="shared" ref="D6018:D6081" si="940">B6018-C6018</f>
        <v>3.3999999971001671E-6</v>
      </c>
      <c r="E6018" s="23">
        <f t="shared" ref="E6018:E6081" si="941">IFERROR(ABS(D6018)/C6018*100,0)</f>
        <v>2.7637783214669402E-6</v>
      </c>
      <c r="F6018" s="22">
        <v>124.34</v>
      </c>
      <c r="G6018" s="22">
        <v>124.3399963</v>
      </c>
      <c r="H6018" s="22">
        <f t="shared" ref="H6018:H6081" si="942">F6018-G6018</f>
        <v>3.7000000077114237E-6</v>
      </c>
      <c r="I6018" s="23">
        <f t="shared" ref="I6018:I6081" si="943">IFERROR(ABS(H6018)/G6018*100,0)</f>
        <v>2.9757118528331691E-6</v>
      </c>
      <c r="J6018" s="22">
        <v>122.89</v>
      </c>
      <c r="K6018" s="22">
        <v>122.88999939999999</v>
      </c>
      <c r="L6018" s="22">
        <f t="shared" ref="L6018:L6081" si="944">J6018-K6018</f>
        <v>6.0000000701165845E-7</v>
      </c>
      <c r="M6018" s="23">
        <f t="shared" ref="M6018:M6081" si="945">IFERROR(ABS(L6018)/K6018*100,0)</f>
        <v>4.8824152489308126E-7</v>
      </c>
      <c r="N6018" s="22">
        <v>122.97</v>
      </c>
      <c r="O6018" s="22">
        <v>122.9700012</v>
      </c>
      <c r="P6018" s="22">
        <f t="shared" ref="P6018:P6081" si="946">N6018-O6018</f>
        <v>-1.1999999998124622E-6</v>
      </c>
      <c r="Q6018" s="23">
        <f t="shared" ref="Q6018:Q6081" si="947">IFERROR(ABS(P6018)/O6018*100,0)</f>
        <v>9.7584775807293574E-7</v>
      </c>
      <c r="R6018" s="24">
        <v>5163940</v>
      </c>
      <c r="S6018" s="24">
        <v>5163900</v>
      </c>
      <c r="T6018" s="24">
        <f t="shared" ref="T6018:T6081" si="948">R6018-S6018</f>
        <v>40</v>
      </c>
      <c r="U6018" s="23">
        <f t="shared" ref="U6018:U6081" si="949">IFERROR(ABS(T6018)/S6018*100,0)</f>
        <v>7.7460833865876572E-4</v>
      </c>
    </row>
    <row r="6019" spans="1:21" x14ac:dyDescent="0.3">
      <c r="A6019" s="21">
        <v>44452</v>
      </c>
      <c r="B6019" s="22">
        <v>122.94</v>
      </c>
      <c r="C6019" s="22">
        <v>122.9400024</v>
      </c>
      <c r="D6019" s="22">
        <f t="shared" si="940"/>
        <v>-2.3999999996249244E-6</v>
      </c>
      <c r="E6019" s="23">
        <f t="shared" si="941"/>
        <v>1.9521717527027838E-6</v>
      </c>
      <c r="F6019" s="22">
        <v>124.1</v>
      </c>
      <c r="G6019" s="22">
        <v>124.0999985</v>
      </c>
      <c r="H6019" s="22">
        <f t="shared" si="942"/>
        <v>1.4999999962128641E-6</v>
      </c>
      <c r="I6019" s="23">
        <f t="shared" si="943"/>
        <v>1.2087026707037905E-6</v>
      </c>
      <c r="J6019" s="22">
        <v>122.2</v>
      </c>
      <c r="K6019" s="22">
        <v>122.1999969</v>
      </c>
      <c r="L6019" s="22">
        <f t="shared" si="944"/>
        <v>3.1000000006997652E-6</v>
      </c>
      <c r="M6019" s="23">
        <f t="shared" si="945"/>
        <v>2.5368249421778545E-6</v>
      </c>
      <c r="N6019" s="22">
        <v>123.62</v>
      </c>
      <c r="O6019" s="22">
        <v>123.6200027</v>
      </c>
      <c r="P6019" s="22">
        <f t="shared" si="946"/>
        <v>-2.6999999960253263E-6</v>
      </c>
      <c r="Q6019" s="23">
        <f t="shared" si="947"/>
        <v>2.1841125522199378E-6</v>
      </c>
      <c r="R6019" s="24">
        <v>6622769</v>
      </c>
      <c r="S6019" s="24">
        <v>6622800</v>
      </c>
      <c r="T6019" s="24">
        <f t="shared" si="948"/>
        <v>-31</v>
      </c>
      <c r="U6019" s="23">
        <f t="shared" si="949"/>
        <v>4.6807996617744755E-4</v>
      </c>
    </row>
    <row r="6020" spans="1:21" x14ac:dyDescent="0.3">
      <c r="A6020" s="21">
        <v>44453</v>
      </c>
      <c r="B6020" s="22">
        <v>123.63</v>
      </c>
      <c r="C6020" s="22">
        <v>123.6299973</v>
      </c>
      <c r="D6020" s="22">
        <f t="shared" si="940"/>
        <v>2.6999999960253263E-6</v>
      </c>
      <c r="E6020" s="23">
        <f t="shared" si="941"/>
        <v>2.1839359823599435E-6</v>
      </c>
      <c r="F6020" s="22">
        <v>123.63</v>
      </c>
      <c r="G6020" s="22">
        <v>123.6299973</v>
      </c>
      <c r="H6020" s="22">
        <f t="shared" si="942"/>
        <v>2.6999999960253263E-6</v>
      </c>
      <c r="I6020" s="23">
        <f t="shared" si="943"/>
        <v>2.1839359823599435E-6</v>
      </c>
      <c r="J6020" s="22">
        <v>122.4</v>
      </c>
      <c r="K6020" s="22">
        <v>122.4000015</v>
      </c>
      <c r="L6020" s="22">
        <f t="shared" si="944"/>
        <v>-1.4999999962128641E-6</v>
      </c>
      <c r="M6020" s="23">
        <f t="shared" si="945"/>
        <v>1.2254901779661042E-6</v>
      </c>
      <c r="N6020" s="22">
        <v>123.09</v>
      </c>
      <c r="O6020" s="22">
        <v>123.0899963</v>
      </c>
      <c r="P6020" s="22">
        <f t="shared" si="946"/>
        <v>3.7000000077114237E-6</v>
      </c>
      <c r="Q6020" s="23">
        <f t="shared" si="947"/>
        <v>3.005930716492697E-6</v>
      </c>
      <c r="R6020" s="24">
        <v>5110493</v>
      </c>
      <c r="S6020" s="24">
        <v>5110500</v>
      </c>
      <c r="T6020" s="24">
        <f t="shared" si="948"/>
        <v>-7</v>
      </c>
      <c r="U6020" s="23">
        <f t="shared" si="949"/>
        <v>1.3697289893356814E-4</v>
      </c>
    </row>
    <row r="6021" spans="1:21" x14ac:dyDescent="0.3">
      <c r="A6021" s="21">
        <v>44454</v>
      </c>
      <c r="B6021" s="22">
        <v>122.41</v>
      </c>
      <c r="C6021" s="22">
        <v>122.4100037</v>
      </c>
      <c r="D6021" s="22">
        <f t="shared" si="940"/>
        <v>-3.7000000077114237E-6</v>
      </c>
      <c r="E6021" s="23">
        <f t="shared" si="941"/>
        <v>3.0226287851271619E-6</v>
      </c>
      <c r="F6021" s="22">
        <v>122.5</v>
      </c>
      <c r="G6021" s="22">
        <v>122.5</v>
      </c>
      <c r="H6021" s="22">
        <f t="shared" si="942"/>
        <v>0</v>
      </c>
      <c r="I6021" s="23">
        <f t="shared" si="943"/>
        <v>0</v>
      </c>
      <c r="J6021" s="22">
        <v>120.88</v>
      </c>
      <c r="K6021" s="22">
        <v>120.8799973</v>
      </c>
      <c r="L6021" s="22">
        <f t="shared" si="944"/>
        <v>2.6999999960253263E-6</v>
      </c>
      <c r="M6021" s="23">
        <f t="shared" si="945"/>
        <v>2.2336201657288806E-6</v>
      </c>
      <c r="N6021" s="22">
        <v>121.5</v>
      </c>
      <c r="O6021" s="22">
        <v>121.5</v>
      </c>
      <c r="P6021" s="22">
        <f t="shared" si="946"/>
        <v>0</v>
      </c>
      <c r="Q6021" s="23">
        <f t="shared" si="947"/>
        <v>0</v>
      </c>
      <c r="R6021" s="24">
        <v>5566531</v>
      </c>
      <c r="S6021" s="24">
        <v>5566500</v>
      </c>
      <c r="T6021" s="24">
        <f t="shared" si="948"/>
        <v>31</v>
      </c>
      <c r="U6021" s="23">
        <f t="shared" si="949"/>
        <v>5.5690290128446965E-4</v>
      </c>
    </row>
    <row r="6022" spans="1:21" x14ac:dyDescent="0.3">
      <c r="A6022" s="21">
        <v>44455</v>
      </c>
      <c r="B6022" s="22">
        <v>120</v>
      </c>
      <c r="C6022" s="22">
        <v>120</v>
      </c>
      <c r="D6022" s="22">
        <f t="shared" si="940"/>
        <v>0</v>
      </c>
      <c r="E6022" s="23">
        <f t="shared" si="941"/>
        <v>0</v>
      </c>
      <c r="F6022" s="22">
        <v>121.13</v>
      </c>
      <c r="G6022" s="22">
        <v>121.1299973</v>
      </c>
      <c r="H6022" s="22">
        <f t="shared" si="942"/>
        <v>2.6999999960253263E-6</v>
      </c>
      <c r="I6022" s="23">
        <f t="shared" si="943"/>
        <v>2.2290102007831268E-6</v>
      </c>
      <c r="J6022" s="22">
        <v>119.35</v>
      </c>
      <c r="K6022" s="22">
        <v>119.3499985</v>
      </c>
      <c r="L6022" s="22">
        <f t="shared" si="944"/>
        <v>1.4999999962128641E-6</v>
      </c>
      <c r="M6022" s="23">
        <f t="shared" si="945"/>
        <v>1.2568077210431336E-6</v>
      </c>
      <c r="N6022" s="22">
        <v>120.79</v>
      </c>
      <c r="O6022" s="22">
        <v>120.7900009</v>
      </c>
      <c r="P6022" s="22">
        <f t="shared" si="946"/>
        <v>-8.9999998920120561E-7</v>
      </c>
      <c r="Q6022" s="23">
        <f t="shared" si="947"/>
        <v>7.4509477812348086E-7</v>
      </c>
      <c r="R6022" s="24">
        <v>7301357</v>
      </c>
      <c r="S6022" s="24">
        <v>7301400</v>
      </c>
      <c r="T6022" s="24">
        <f t="shared" si="948"/>
        <v>-43</v>
      </c>
      <c r="U6022" s="23">
        <f t="shared" si="949"/>
        <v>5.8892815076560655E-4</v>
      </c>
    </row>
    <row r="6023" spans="1:21" x14ac:dyDescent="0.3">
      <c r="A6023" s="21">
        <v>44456</v>
      </c>
      <c r="B6023" s="22">
        <v>120.19</v>
      </c>
      <c r="C6023" s="22">
        <v>120.1900024</v>
      </c>
      <c r="D6023" s="22">
        <f t="shared" si="940"/>
        <v>-2.3999999996249244E-6</v>
      </c>
      <c r="E6023" s="23">
        <f t="shared" si="941"/>
        <v>1.9968382991104131E-6</v>
      </c>
      <c r="F6023" s="22">
        <v>120.47</v>
      </c>
      <c r="G6023" s="22">
        <v>120.4700012</v>
      </c>
      <c r="H6023" s="22">
        <f t="shared" si="942"/>
        <v>-1.1999999998124622E-6</v>
      </c>
      <c r="I6023" s="23">
        <f t="shared" si="943"/>
        <v>9.9609860368496632E-7</v>
      </c>
      <c r="J6023" s="22">
        <v>117.69</v>
      </c>
      <c r="K6023" s="22">
        <v>117.6900024</v>
      </c>
      <c r="L6023" s="22">
        <f t="shared" si="944"/>
        <v>-2.3999999996249244E-6</v>
      </c>
      <c r="M6023" s="23">
        <f t="shared" si="945"/>
        <v>2.0392556297755027E-6</v>
      </c>
      <c r="N6023" s="22">
        <v>117.75</v>
      </c>
      <c r="O6023" s="22">
        <v>117.75</v>
      </c>
      <c r="P6023" s="22">
        <f t="shared" si="946"/>
        <v>0</v>
      </c>
      <c r="Q6023" s="23">
        <f t="shared" si="947"/>
        <v>0</v>
      </c>
      <c r="R6023" s="24">
        <v>10729198</v>
      </c>
      <c r="S6023" s="24">
        <v>10722700</v>
      </c>
      <c r="T6023" s="24">
        <f t="shared" si="948"/>
        <v>6498</v>
      </c>
      <c r="U6023" s="23">
        <f t="shared" si="949"/>
        <v>6.0600408479207661E-2</v>
      </c>
    </row>
    <row r="6024" spans="1:21" x14ac:dyDescent="0.3">
      <c r="A6024" s="21">
        <v>44459</v>
      </c>
      <c r="B6024" s="22">
        <v>115.2</v>
      </c>
      <c r="C6024" s="22">
        <v>115.1999969</v>
      </c>
      <c r="D6024" s="22">
        <f t="shared" si="940"/>
        <v>3.1000000006997652E-6</v>
      </c>
      <c r="E6024" s="23">
        <f t="shared" si="941"/>
        <v>2.6909722952429741E-6</v>
      </c>
      <c r="F6024" s="22">
        <v>116.01</v>
      </c>
      <c r="G6024" s="22">
        <v>116.01000209999999</v>
      </c>
      <c r="H6024" s="22">
        <f t="shared" si="942"/>
        <v>-2.0999999890136678E-6</v>
      </c>
      <c r="I6024" s="23">
        <f t="shared" si="943"/>
        <v>1.8101887345915907E-6</v>
      </c>
      <c r="J6024" s="22">
        <v>113.55</v>
      </c>
      <c r="K6024" s="22">
        <v>113.5500031</v>
      </c>
      <c r="L6024" s="22">
        <f t="shared" si="944"/>
        <v>-3.1000000006997652E-6</v>
      </c>
      <c r="M6024" s="23">
        <f t="shared" si="945"/>
        <v>2.7300747829744141E-6</v>
      </c>
      <c r="N6024" s="22">
        <v>114.7</v>
      </c>
      <c r="O6024" s="22">
        <v>114.6999969</v>
      </c>
      <c r="P6024" s="22">
        <f t="shared" si="946"/>
        <v>3.1000000006997652E-6</v>
      </c>
      <c r="Q6024" s="23">
        <f t="shared" si="947"/>
        <v>2.7027027763588064E-6</v>
      </c>
      <c r="R6024" s="24">
        <v>8991029</v>
      </c>
      <c r="S6024" s="24">
        <v>8991000</v>
      </c>
      <c r="T6024" s="24">
        <f t="shared" si="948"/>
        <v>29</v>
      </c>
      <c r="U6024" s="23">
        <f t="shared" si="949"/>
        <v>3.2254476698921142E-4</v>
      </c>
    </row>
    <row r="6025" spans="1:21" x14ac:dyDescent="0.3">
      <c r="A6025" s="21">
        <v>44460</v>
      </c>
      <c r="B6025" s="22">
        <v>115.65</v>
      </c>
      <c r="C6025" s="22">
        <v>115.6500015</v>
      </c>
      <c r="D6025" s="22">
        <f t="shared" si="940"/>
        <v>-1.4999999962128641E-6</v>
      </c>
      <c r="E6025" s="23">
        <f t="shared" si="941"/>
        <v>1.297016841122016E-6</v>
      </c>
      <c r="F6025" s="22">
        <v>115.87</v>
      </c>
      <c r="G6025" s="22">
        <v>115.8700027</v>
      </c>
      <c r="H6025" s="22">
        <f t="shared" si="942"/>
        <v>-2.6999999960253263E-6</v>
      </c>
      <c r="I6025" s="23">
        <f t="shared" si="943"/>
        <v>2.3301975775524223E-6</v>
      </c>
      <c r="J6025" s="22">
        <v>114.55</v>
      </c>
      <c r="K6025" s="22">
        <v>114.5500031</v>
      </c>
      <c r="L6025" s="22">
        <f t="shared" si="944"/>
        <v>-3.1000000006997652E-6</v>
      </c>
      <c r="M6025" s="23">
        <f t="shared" si="945"/>
        <v>2.7062417431743964E-6</v>
      </c>
      <c r="N6025" s="22">
        <v>114.96</v>
      </c>
      <c r="O6025" s="22">
        <v>114.9599991</v>
      </c>
      <c r="P6025" s="22">
        <f t="shared" si="946"/>
        <v>8.9999998920120561E-7</v>
      </c>
      <c r="Q6025" s="23">
        <f t="shared" si="947"/>
        <v>7.8288099882318595E-7</v>
      </c>
      <c r="R6025" s="24">
        <v>8182230</v>
      </c>
      <c r="S6025" s="24">
        <v>8182200</v>
      </c>
      <c r="T6025" s="24">
        <f t="shared" si="948"/>
        <v>30</v>
      </c>
      <c r="U6025" s="23">
        <f t="shared" si="949"/>
        <v>3.6664955635403682E-4</v>
      </c>
    </row>
    <row r="6026" spans="1:21" x14ac:dyDescent="0.3">
      <c r="A6026" s="21">
        <v>44461</v>
      </c>
      <c r="B6026" s="22">
        <v>115.23</v>
      </c>
      <c r="C6026" s="22">
        <v>115.2300034</v>
      </c>
      <c r="D6026" s="22">
        <f t="shared" si="940"/>
        <v>-3.3999999971001671E-6</v>
      </c>
      <c r="E6026" s="23">
        <f t="shared" si="941"/>
        <v>2.9506204085559951E-6</v>
      </c>
      <c r="F6026" s="22">
        <v>116.24</v>
      </c>
      <c r="G6026" s="22">
        <v>116.23999790000001</v>
      </c>
      <c r="H6026" s="22">
        <f t="shared" si="942"/>
        <v>2.0999999890136678E-6</v>
      </c>
      <c r="I6026" s="23">
        <f t="shared" si="943"/>
        <v>1.8066070431455743E-6</v>
      </c>
      <c r="J6026" s="22">
        <v>114.91</v>
      </c>
      <c r="K6026" s="22">
        <v>114.9100037</v>
      </c>
      <c r="L6026" s="22">
        <f t="shared" si="944"/>
        <v>-3.7000000077114237E-6</v>
      </c>
      <c r="M6026" s="23">
        <f t="shared" si="945"/>
        <v>3.2199111379120283E-6</v>
      </c>
      <c r="N6026" s="22">
        <v>115.87</v>
      </c>
      <c r="O6026" s="22">
        <v>115.8700027</v>
      </c>
      <c r="P6026" s="22">
        <f t="shared" si="946"/>
        <v>-2.6999999960253263E-6</v>
      </c>
      <c r="Q6026" s="23">
        <f t="shared" si="947"/>
        <v>2.3301975775524223E-6</v>
      </c>
      <c r="R6026" s="24">
        <v>5345592</v>
      </c>
      <c r="S6026" s="24">
        <v>5345600</v>
      </c>
      <c r="T6026" s="24">
        <f t="shared" si="948"/>
        <v>-8</v>
      </c>
      <c r="U6026" s="23">
        <f t="shared" si="949"/>
        <v>1.4965579167913799E-4</v>
      </c>
    </row>
    <row r="6027" spans="1:21" x14ac:dyDescent="0.3">
      <c r="A6027" s="21">
        <v>44462</v>
      </c>
      <c r="B6027" s="22">
        <v>116.97</v>
      </c>
      <c r="C6027" s="22">
        <v>116.9700012</v>
      </c>
      <c r="D6027" s="22">
        <f t="shared" si="940"/>
        <v>-1.1999999998124622E-6</v>
      </c>
      <c r="E6027" s="23">
        <f t="shared" si="941"/>
        <v>1.0259040672835884E-6</v>
      </c>
      <c r="F6027" s="22">
        <v>116.97</v>
      </c>
      <c r="G6027" s="22">
        <v>116.9700012</v>
      </c>
      <c r="H6027" s="22">
        <f t="shared" si="942"/>
        <v>-1.1999999998124622E-6</v>
      </c>
      <c r="I6027" s="23">
        <f t="shared" si="943"/>
        <v>1.0259040672835884E-6</v>
      </c>
      <c r="J6027" s="22">
        <v>115.59</v>
      </c>
      <c r="K6027" s="22">
        <v>115.5899963</v>
      </c>
      <c r="L6027" s="22">
        <f t="shared" si="944"/>
        <v>3.7000000077114237E-6</v>
      </c>
      <c r="M6027" s="23">
        <f t="shared" si="945"/>
        <v>3.2009690510833798E-6</v>
      </c>
      <c r="N6027" s="22">
        <v>116.19</v>
      </c>
      <c r="O6027" s="22">
        <v>116.1900024</v>
      </c>
      <c r="P6027" s="22">
        <f t="shared" si="946"/>
        <v>-2.3999999996249244E-6</v>
      </c>
      <c r="Q6027" s="23">
        <f t="shared" si="947"/>
        <v>2.0655821930036595E-6</v>
      </c>
      <c r="R6027" s="24">
        <v>5484707</v>
      </c>
      <c r="S6027" s="24">
        <v>5484700</v>
      </c>
      <c r="T6027" s="24">
        <f t="shared" si="948"/>
        <v>7</v>
      </c>
      <c r="U6027" s="23">
        <f t="shared" si="949"/>
        <v>1.2762776450854195E-4</v>
      </c>
    </row>
    <row r="6028" spans="1:21" x14ac:dyDescent="0.3">
      <c r="A6028" s="21">
        <v>44463</v>
      </c>
      <c r="B6028" s="22">
        <v>116</v>
      </c>
      <c r="C6028" s="22">
        <v>116</v>
      </c>
      <c r="D6028" s="22">
        <f t="shared" si="940"/>
        <v>0</v>
      </c>
      <c r="E6028" s="23">
        <f t="shared" si="941"/>
        <v>0</v>
      </c>
      <c r="F6028" s="22">
        <v>116.56</v>
      </c>
      <c r="G6028" s="22">
        <v>116.5599976</v>
      </c>
      <c r="H6028" s="22">
        <f t="shared" si="942"/>
        <v>2.3999999996249244E-6</v>
      </c>
      <c r="I6028" s="23">
        <f t="shared" si="943"/>
        <v>2.0590254367206032E-6</v>
      </c>
      <c r="J6028" s="22">
        <v>115.53</v>
      </c>
      <c r="K6028" s="22">
        <v>115.5299988</v>
      </c>
      <c r="L6028" s="22">
        <f t="shared" si="944"/>
        <v>1.1999999998124622E-6</v>
      </c>
      <c r="M6028" s="23">
        <f t="shared" si="945"/>
        <v>1.038691259652694E-6</v>
      </c>
      <c r="N6028" s="22">
        <v>115.64</v>
      </c>
      <c r="O6028" s="22">
        <v>115.63999939999999</v>
      </c>
      <c r="P6028" s="22">
        <f t="shared" si="946"/>
        <v>6.0000000701165845E-7</v>
      </c>
      <c r="Q6028" s="23">
        <f t="shared" si="947"/>
        <v>5.1885161719540654E-7</v>
      </c>
      <c r="R6028" s="24">
        <v>4455865</v>
      </c>
      <c r="S6028" s="24">
        <v>4455900</v>
      </c>
      <c r="T6028" s="24">
        <f t="shared" si="948"/>
        <v>-35</v>
      </c>
      <c r="U6028" s="23">
        <f t="shared" si="949"/>
        <v>7.854754370609753E-4</v>
      </c>
    </row>
    <row r="6029" spans="1:21" x14ac:dyDescent="0.3">
      <c r="A6029" s="21">
        <v>44466</v>
      </c>
      <c r="B6029" s="22">
        <v>115.7</v>
      </c>
      <c r="C6029" s="22">
        <v>115.6999969</v>
      </c>
      <c r="D6029" s="22">
        <f t="shared" si="940"/>
        <v>3.1000000006997652E-6</v>
      </c>
      <c r="E6029" s="23">
        <f t="shared" si="941"/>
        <v>2.6793432011749388E-6</v>
      </c>
      <c r="F6029" s="22">
        <v>116.57</v>
      </c>
      <c r="G6029" s="22">
        <v>116.5699997</v>
      </c>
      <c r="H6029" s="22">
        <f t="shared" si="942"/>
        <v>2.9999999640040187E-7</v>
      </c>
      <c r="I6029" s="23">
        <f t="shared" si="943"/>
        <v>2.5735609262457762E-7</v>
      </c>
      <c r="J6029" s="22">
        <v>115.01</v>
      </c>
      <c r="K6029" s="22">
        <v>115.01000209999999</v>
      </c>
      <c r="L6029" s="22">
        <f t="shared" si="944"/>
        <v>-2.0999999890136678E-6</v>
      </c>
      <c r="M6029" s="23">
        <f t="shared" si="945"/>
        <v>1.8259281372656091E-6</v>
      </c>
      <c r="N6029" s="22">
        <v>116.15</v>
      </c>
      <c r="O6029" s="22">
        <v>116.1500015</v>
      </c>
      <c r="P6029" s="22">
        <f t="shared" si="946"/>
        <v>-1.4999999962128641E-6</v>
      </c>
      <c r="Q6029" s="23">
        <f t="shared" si="947"/>
        <v>1.2914334712366439E-6</v>
      </c>
      <c r="R6029" s="24">
        <v>5198843</v>
      </c>
      <c r="S6029" s="24">
        <v>5198800</v>
      </c>
      <c r="T6029" s="24">
        <f t="shared" si="948"/>
        <v>43</v>
      </c>
      <c r="U6029" s="23">
        <f t="shared" si="949"/>
        <v>8.2711394937293225E-4</v>
      </c>
    </row>
    <row r="6030" spans="1:21" x14ac:dyDescent="0.3">
      <c r="A6030" s="21">
        <v>44467</v>
      </c>
      <c r="B6030" s="22">
        <v>114.33</v>
      </c>
      <c r="C6030" s="22">
        <v>114.33000180000001</v>
      </c>
      <c r="D6030" s="22">
        <f t="shared" si="940"/>
        <v>-1.8000000068241206E-6</v>
      </c>
      <c r="E6030" s="23">
        <f t="shared" si="941"/>
        <v>1.5743899050862434E-6</v>
      </c>
      <c r="F6030" s="22">
        <v>115.04</v>
      </c>
      <c r="G6030" s="22">
        <v>115.0400009</v>
      </c>
      <c r="H6030" s="22">
        <f t="shared" si="942"/>
        <v>-8.9999998920120561E-7</v>
      </c>
      <c r="I6030" s="23">
        <f t="shared" si="943"/>
        <v>7.8233656307386697E-7</v>
      </c>
      <c r="J6030" s="22">
        <v>111.85</v>
      </c>
      <c r="K6030" s="22">
        <v>111.8499985</v>
      </c>
      <c r="L6030" s="22">
        <f t="shared" si="944"/>
        <v>1.4999999962128641E-6</v>
      </c>
      <c r="M6030" s="23">
        <f t="shared" si="945"/>
        <v>1.3410818205892635E-6</v>
      </c>
      <c r="N6030" s="22">
        <v>111.9</v>
      </c>
      <c r="O6030" s="22">
        <v>111.9000015</v>
      </c>
      <c r="P6030" s="22">
        <f t="shared" si="946"/>
        <v>-1.4999999962128641E-6</v>
      </c>
      <c r="Q6030" s="23">
        <f t="shared" si="947"/>
        <v>1.3404825523732132E-6</v>
      </c>
      <c r="R6030" s="24">
        <v>9792250</v>
      </c>
      <c r="S6030" s="24">
        <v>9792300</v>
      </c>
      <c r="T6030" s="24">
        <f t="shared" si="948"/>
        <v>-50</v>
      </c>
      <c r="U6030" s="23">
        <f t="shared" si="949"/>
        <v>5.1060527148882287E-4</v>
      </c>
    </row>
    <row r="6031" spans="1:21" x14ac:dyDescent="0.3">
      <c r="A6031" s="21">
        <v>44468</v>
      </c>
      <c r="B6031" s="22">
        <v>112.3</v>
      </c>
      <c r="C6031" s="22">
        <v>112.3000031</v>
      </c>
      <c r="D6031" s="22">
        <f t="shared" si="940"/>
        <v>-3.1000000006997652E-6</v>
      </c>
      <c r="E6031" s="23">
        <f t="shared" si="941"/>
        <v>2.7604629698356305E-6</v>
      </c>
      <c r="F6031" s="22">
        <v>112.85</v>
      </c>
      <c r="G6031" s="22">
        <v>112.8499985</v>
      </c>
      <c r="H6031" s="22">
        <f t="shared" si="942"/>
        <v>1.4999999962128641E-6</v>
      </c>
      <c r="I6031" s="23">
        <f t="shared" si="943"/>
        <v>1.3291980648212983E-6</v>
      </c>
      <c r="J6031" s="22">
        <v>111.02</v>
      </c>
      <c r="K6031" s="22">
        <v>111.0199966</v>
      </c>
      <c r="L6031" s="22">
        <f t="shared" si="944"/>
        <v>3.3999999971001671E-6</v>
      </c>
      <c r="M6031" s="23">
        <f t="shared" si="945"/>
        <v>3.0625113504103343E-6</v>
      </c>
      <c r="N6031" s="22">
        <v>111.62</v>
      </c>
      <c r="O6031" s="22">
        <v>111.6200027</v>
      </c>
      <c r="P6031" s="22">
        <f t="shared" si="946"/>
        <v>-2.6999999960253263E-6</v>
      </c>
      <c r="Q6031" s="23">
        <f t="shared" si="947"/>
        <v>2.4189212781889012E-6</v>
      </c>
      <c r="R6031" s="24">
        <v>6522356</v>
      </c>
      <c r="S6031" s="24">
        <v>6522400</v>
      </c>
      <c r="T6031" s="24">
        <f t="shared" si="948"/>
        <v>-44</v>
      </c>
      <c r="U6031" s="23">
        <f t="shared" si="949"/>
        <v>6.7459830737151972E-4</v>
      </c>
    </row>
    <row r="6032" spans="1:21" x14ac:dyDescent="0.3">
      <c r="A6032" s="21">
        <v>44469</v>
      </c>
      <c r="B6032" s="22">
        <v>112.43</v>
      </c>
      <c r="C6032" s="22">
        <v>112.4300003</v>
      </c>
      <c r="D6032" s="22">
        <f t="shared" si="940"/>
        <v>-2.9999999640040187E-7</v>
      </c>
      <c r="E6032" s="23">
        <f t="shared" si="941"/>
        <v>2.6683269198603914E-7</v>
      </c>
      <c r="F6032" s="22">
        <v>113.35</v>
      </c>
      <c r="G6032" s="22">
        <v>113.3499985</v>
      </c>
      <c r="H6032" s="22">
        <f t="shared" si="942"/>
        <v>1.4999999962128641E-6</v>
      </c>
      <c r="I6032" s="23">
        <f t="shared" si="943"/>
        <v>1.3233348178763884E-6</v>
      </c>
      <c r="J6032" s="22">
        <v>111.65</v>
      </c>
      <c r="K6032" s="22">
        <v>111.6500015</v>
      </c>
      <c r="L6032" s="22">
        <f t="shared" si="944"/>
        <v>-1.4999999962128641E-6</v>
      </c>
      <c r="M6032" s="23">
        <f t="shared" si="945"/>
        <v>1.3434840806633255E-6</v>
      </c>
      <c r="N6032" s="22">
        <v>111.65</v>
      </c>
      <c r="O6032" s="22">
        <v>111.6500015</v>
      </c>
      <c r="P6032" s="22">
        <f t="shared" si="946"/>
        <v>-1.4999999962128641E-6</v>
      </c>
      <c r="Q6032" s="23">
        <f t="shared" si="947"/>
        <v>1.3434840806633255E-6</v>
      </c>
      <c r="R6032" s="24">
        <v>6437891</v>
      </c>
      <c r="S6032" s="24">
        <v>6433400</v>
      </c>
      <c r="T6032" s="24">
        <f t="shared" si="948"/>
        <v>4491</v>
      </c>
      <c r="U6032" s="23">
        <f t="shared" si="949"/>
        <v>6.9807566760966208E-2</v>
      </c>
    </row>
    <row r="6033" spans="1:21" x14ac:dyDescent="0.3">
      <c r="A6033" s="21">
        <v>44470</v>
      </c>
      <c r="B6033" s="22">
        <v>112</v>
      </c>
      <c r="C6033" s="22">
        <v>112</v>
      </c>
      <c r="D6033" s="22">
        <f t="shared" si="940"/>
        <v>0</v>
      </c>
      <c r="E6033" s="23">
        <f t="shared" si="941"/>
        <v>0</v>
      </c>
      <c r="F6033" s="22">
        <v>112.3</v>
      </c>
      <c r="G6033" s="22">
        <v>112.3000031</v>
      </c>
      <c r="H6033" s="22">
        <f t="shared" si="942"/>
        <v>-3.1000000006997652E-6</v>
      </c>
      <c r="I6033" s="23">
        <f t="shared" si="943"/>
        <v>2.7604629698356305E-6</v>
      </c>
      <c r="J6033" s="22">
        <v>110.3</v>
      </c>
      <c r="K6033" s="22">
        <v>110.3000031</v>
      </c>
      <c r="L6033" s="22">
        <f t="shared" si="944"/>
        <v>-3.1000000006997652E-6</v>
      </c>
      <c r="M6033" s="23">
        <f t="shared" si="945"/>
        <v>2.8105166940831801E-6</v>
      </c>
      <c r="N6033" s="22">
        <v>111.56</v>
      </c>
      <c r="O6033" s="22">
        <v>111.5599976</v>
      </c>
      <c r="P6033" s="22">
        <f t="shared" si="946"/>
        <v>2.3999999996249244E-6</v>
      </c>
      <c r="Q6033" s="23">
        <f t="shared" si="947"/>
        <v>2.1513087587453698E-6</v>
      </c>
      <c r="R6033" s="24">
        <v>5315200</v>
      </c>
      <c r="S6033" s="24">
        <v>5315200</v>
      </c>
      <c r="T6033" s="24">
        <f t="shared" si="948"/>
        <v>0</v>
      </c>
      <c r="U6033" s="23">
        <f t="shared" si="949"/>
        <v>0</v>
      </c>
    </row>
    <row r="6034" spans="1:21" x14ac:dyDescent="0.3">
      <c r="A6034" s="21">
        <v>44473</v>
      </c>
      <c r="B6034" s="22">
        <v>111</v>
      </c>
      <c r="C6034" s="22">
        <v>111</v>
      </c>
      <c r="D6034" s="22">
        <f t="shared" si="940"/>
        <v>0</v>
      </c>
      <c r="E6034" s="23">
        <f t="shared" si="941"/>
        <v>0</v>
      </c>
      <c r="F6034" s="22">
        <v>111.43</v>
      </c>
      <c r="G6034" s="22">
        <v>111.4300003</v>
      </c>
      <c r="H6034" s="22">
        <f t="shared" si="942"/>
        <v>-2.9999999640040187E-7</v>
      </c>
      <c r="I6034" s="23">
        <f t="shared" si="943"/>
        <v>2.692273136432917E-7</v>
      </c>
      <c r="J6034" s="22">
        <v>108.52</v>
      </c>
      <c r="K6034" s="22">
        <v>108.5199966</v>
      </c>
      <c r="L6034" s="22">
        <f t="shared" si="944"/>
        <v>3.3999999971001671E-6</v>
      </c>
      <c r="M6034" s="23">
        <f t="shared" si="945"/>
        <v>3.1330631253449255E-6</v>
      </c>
      <c r="N6034" s="22">
        <v>109.02</v>
      </c>
      <c r="O6034" s="22">
        <v>109.0199966</v>
      </c>
      <c r="P6034" s="22">
        <f t="shared" si="946"/>
        <v>3.3999999971001671E-6</v>
      </c>
      <c r="Q6034" s="23">
        <f t="shared" si="947"/>
        <v>3.1186939122507432E-6</v>
      </c>
      <c r="R6034" s="24">
        <v>8514511</v>
      </c>
      <c r="S6034" s="24">
        <v>8514500</v>
      </c>
      <c r="T6034" s="24">
        <f t="shared" si="948"/>
        <v>11</v>
      </c>
      <c r="U6034" s="23">
        <f t="shared" si="949"/>
        <v>1.2919137941159201E-4</v>
      </c>
    </row>
    <row r="6035" spans="1:21" x14ac:dyDescent="0.3">
      <c r="A6035" s="21">
        <v>44474</v>
      </c>
      <c r="B6035" s="22">
        <v>109.8</v>
      </c>
      <c r="C6035" s="22">
        <v>109.8000031</v>
      </c>
      <c r="D6035" s="22">
        <f t="shared" si="940"/>
        <v>-3.1000000006997652E-6</v>
      </c>
      <c r="E6035" s="23">
        <f t="shared" si="941"/>
        <v>2.8233150393233143E-6</v>
      </c>
      <c r="F6035" s="22">
        <v>110.35</v>
      </c>
      <c r="G6035" s="22">
        <v>110.3499985</v>
      </c>
      <c r="H6035" s="22">
        <f t="shared" si="942"/>
        <v>1.4999999962128641E-6</v>
      </c>
      <c r="I6035" s="23">
        <f t="shared" si="943"/>
        <v>1.3593112973289838E-6</v>
      </c>
      <c r="J6035" s="22">
        <v>109.22</v>
      </c>
      <c r="K6035" s="22">
        <v>109.2200012</v>
      </c>
      <c r="L6035" s="22">
        <f t="shared" si="944"/>
        <v>-1.1999999998124622E-6</v>
      </c>
      <c r="M6035" s="23">
        <f t="shared" si="945"/>
        <v>1.0986998595752279E-6</v>
      </c>
      <c r="N6035" s="22">
        <v>109.26</v>
      </c>
      <c r="O6035" s="22">
        <v>109.26000209999999</v>
      </c>
      <c r="P6035" s="22">
        <f t="shared" si="946"/>
        <v>-2.0999999890136678E-6</v>
      </c>
      <c r="Q6035" s="23">
        <f t="shared" si="947"/>
        <v>1.9220208206582747E-6</v>
      </c>
      <c r="R6035" s="24">
        <v>8039615</v>
      </c>
      <c r="S6035" s="24">
        <v>8039600</v>
      </c>
      <c r="T6035" s="24">
        <f t="shared" si="948"/>
        <v>15</v>
      </c>
      <c r="U6035" s="23">
        <f t="shared" si="949"/>
        <v>1.8657644658938256E-4</v>
      </c>
    </row>
    <row r="6036" spans="1:21" x14ac:dyDescent="0.3">
      <c r="A6036" s="21">
        <v>44475</v>
      </c>
      <c r="B6036" s="22">
        <v>108.44</v>
      </c>
      <c r="C6036" s="22">
        <v>108.4400024</v>
      </c>
      <c r="D6036" s="22">
        <f t="shared" si="940"/>
        <v>-2.3999999996249244E-6</v>
      </c>
      <c r="E6036" s="23">
        <f t="shared" si="941"/>
        <v>2.2132054099114666E-6</v>
      </c>
      <c r="F6036" s="22">
        <v>109.52</v>
      </c>
      <c r="G6036" s="22">
        <v>109.5199966</v>
      </c>
      <c r="H6036" s="22">
        <f t="shared" si="942"/>
        <v>3.3999999971001671E-6</v>
      </c>
      <c r="I6036" s="23">
        <f t="shared" si="943"/>
        <v>3.1044559008872062E-6</v>
      </c>
      <c r="J6036" s="22">
        <v>107.58</v>
      </c>
      <c r="K6036" s="22">
        <v>107.58000180000001</v>
      </c>
      <c r="L6036" s="22">
        <f t="shared" si="944"/>
        <v>-1.8000000068241206E-6</v>
      </c>
      <c r="M6036" s="23">
        <f t="shared" si="945"/>
        <v>1.6731734306627617E-6</v>
      </c>
      <c r="N6036" s="22">
        <v>109.34</v>
      </c>
      <c r="O6036" s="22">
        <v>109.3399963</v>
      </c>
      <c r="P6036" s="22">
        <f t="shared" si="946"/>
        <v>3.7000000077114237E-6</v>
      </c>
      <c r="Q6036" s="23">
        <f t="shared" si="947"/>
        <v>3.3839401252215187E-6</v>
      </c>
      <c r="R6036" s="24">
        <v>7553611</v>
      </c>
      <c r="S6036" s="24">
        <v>7553600</v>
      </c>
      <c r="T6036" s="24">
        <f t="shared" si="948"/>
        <v>11</v>
      </c>
      <c r="U6036" s="23">
        <f t="shared" si="949"/>
        <v>1.4562592671044271E-4</v>
      </c>
    </row>
    <row r="6037" spans="1:21" x14ac:dyDescent="0.3">
      <c r="A6037" s="21">
        <v>44476</v>
      </c>
      <c r="B6037" s="22">
        <v>111</v>
      </c>
      <c r="C6037" s="22">
        <v>111</v>
      </c>
      <c r="D6037" s="22">
        <f t="shared" si="940"/>
        <v>0</v>
      </c>
      <c r="E6037" s="23">
        <f t="shared" si="941"/>
        <v>0</v>
      </c>
      <c r="F6037" s="22">
        <v>111.71</v>
      </c>
      <c r="G6037" s="22">
        <v>111.7099991</v>
      </c>
      <c r="H6037" s="22">
        <f t="shared" si="942"/>
        <v>8.9999998920120561E-7</v>
      </c>
      <c r="I6037" s="23">
        <f t="shared" si="943"/>
        <v>8.0565750286646046E-7</v>
      </c>
      <c r="J6037" s="22">
        <v>110.49</v>
      </c>
      <c r="K6037" s="22">
        <v>110.48999790000001</v>
      </c>
      <c r="L6037" s="22">
        <f t="shared" si="944"/>
        <v>2.0999999890136678E-6</v>
      </c>
      <c r="M6037" s="23">
        <f t="shared" si="945"/>
        <v>1.9006245170846073E-6</v>
      </c>
      <c r="N6037" s="22">
        <v>110.83</v>
      </c>
      <c r="O6037" s="22">
        <v>110.83000180000001</v>
      </c>
      <c r="P6037" s="22">
        <f t="shared" si="946"/>
        <v>-1.8000000068241206E-6</v>
      </c>
      <c r="Q6037" s="23">
        <f t="shared" si="947"/>
        <v>1.6241089755392573E-6</v>
      </c>
      <c r="R6037" s="24">
        <v>7821918</v>
      </c>
      <c r="S6037" s="24">
        <v>7821900</v>
      </c>
      <c r="T6037" s="24">
        <f t="shared" si="948"/>
        <v>18</v>
      </c>
      <c r="U6037" s="23">
        <f t="shared" si="949"/>
        <v>2.3012311586698885E-4</v>
      </c>
    </row>
    <row r="6038" spans="1:21" x14ac:dyDescent="0.3">
      <c r="A6038" s="21">
        <v>44477</v>
      </c>
      <c r="B6038" s="22">
        <v>110.98</v>
      </c>
      <c r="C6038" s="22">
        <v>110.9800034</v>
      </c>
      <c r="D6038" s="22">
        <f t="shared" si="940"/>
        <v>-3.3999999971001671E-6</v>
      </c>
      <c r="E6038" s="23">
        <f t="shared" si="941"/>
        <v>3.0636149693073152E-6</v>
      </c>
      <c r="F6038" s="22">
        <v>111.07</v>
      </c>
      <c r="G6038" s="22">
        <v>111.0699997</v>
      </c>
      <c r="H6038" s="22">
        <f t="shared" si="942"/>
        <v>2.9999999640040187E-7</v>
      </c>
      <c r="I6038" s="23">
        <f t="shared" si="943"/>
        <v>2.7009993446538366E-7</v>
      </c>
      <c r="J6038" s="22">
        <v>109.51</v>
      </c>
      <c r="K6038" s="22">
        <v>109.51000209999999</v>
      </c>
      <c r="L6038" s="22">
        <f t="shared" si="944"/>
        <v>-2.0999999890136678E-6</v>
      </c>
      <c r="M6038" s="23">
        <f t="shared" si="945"/>
        <v>1.9176330460628014E-6</v>
      </c>
      <c r="N6038" s="22">
        <v>110.04</v>
      </c>
      <c r="O6038" s="22">
        <v>110.0400009</v>
      </c>
      <c r="P6038" s="22">
        <f t="shared" si="946"/>
        <v>-8.9999998920120561E-7</v>
      </c>
      <c r="Q6038" s="23">
        <f t="shared" si="947"/>
        <v>8.1788438916779908E-7</v>
      </c>
      <c r="R6038" s="24">
        <v>5143409</v>
      </c>
      <c r="S6038" s="24">
        <v>5143400</v>
      </c>
      <c r="T6038" s="24">
        <f t="shared" si="948"/>
        <v>9</v>
      </c>
      <c r="U6038" s="23">
        <f t="shared" si="949"/>
        <v>1.7498152972741766E-4</v>
      </c>
    </row>
    <row r="6039" spans="1:21" x14ac:dyDescent="0.3">
      <c r="A6039" s="21">
        <v>44480</v>
      </c>
      <c r="B6039" s="22">
        <v>110.08</v>
      </c>
      <c r="C6039" s="22">
        <v>110.08000180000001</v>
      </c>
      <c r="D6039" s="22">
        <f t="shared" si="940"/>
        <v>-1.8000000068241206E-6</v>
      </c>
      <c r="E6039" s="23">
        <f t="shared" si="941"/>
        <v>1.6351743980659351E-6</v>
      </c>
      <c r="F6039" s="22">
        <v>111.71</v>
      </c>
      <c r="G6039" s="22">
        <v>111.7099991</v>
      </c>
      <c r="H6039" s="22">
        <f t="shared" si="942"/>
        <v>8.9999998920120561E-7</v>
      </c>
      <c r="I6039" s="23">
        <f t="shared" si="943"/>
        <v>8.0565750286646046E-7</v>
      </c>
      <c r="J6039" s="22">
        <v>109.9</v>
      </c>
      <c r="K6039" s="22">
        <v>109.9000015</v>
      </c>
      <c r="L6039" s="22">
        <f t="shared" si="944"/>
        <v>-1.4999999962128641E-6</v>
      </c>
      <c r="M6039" s="23">
        <f t="shared" si="945"/>
        <v>1.364877138980625E-6</v>
      </c>
      <c r="N6039" s="22">
        <v>110.26</v>
      </c>
      <c r="O6039" s="22">
        <v>110.26000209999999</v>
      </c>
      <c r="P6039" s="22">
        <f t="shared" si="946"/>
        <v>-2.0999999890136678E-6</v>
      </c>
      <c r="Q6039" s="23">
        <f t="shared" si="947"/>
        <v>1.9045891066726797E-6</v>
      </c>
      <c r="R6039" s="24">
        <v>5318487</v>
      </c>
      <c r="S6039" s="24">
        <v>5318500</v>
      </c>
      <c r="T6039" s="24">
        <f t="shared" si="948"/>
        <v>-13</v>
      </c>
      <c r="U6039" s="23">
        <f t="shared" si="949"/>
        <v>2.4442982043809344E-4</v>
      </c>
    </row>
    <row r="6040" spans="1:21" x14ac:dyDescent="0.3">
      <c r="A6040" s="21">
        <v>44481</v>
      </c>
      <c r="B6040" s="22">
        <v>110.47</v>
      </c>
      <c r="C6040" s="22">
        <v>110.4700012</v>
      </c>
      <c r="D6040" s="22">
        <f t="shared" si="940"/>
        <v>-1.1999999998124622E-6</v>
      </c>
      <c r="E6040" s="23">
        <f t="shared" si="941"/>
        <v>1.0862677530345334E-6</v>
      </c>
      <c r="F6040" s="22">
        <v>111.03</v>
      </c>
      <c r="G6040" s="22">
        <v>111.0299988</v>
      </c>
      <c r="H6040" s="22">
        <f t="shared" si="942"/>
        <v>1.1999999998124622E-6</v>
      </c>
      <c r="I6040" s="23">
        <f t="shared" si="943"/>
        <v>1.0807889874645862E-6</v>
      </c>
      <c r="J6040" s="22">
        <v>108.56</v>
      </c>
      <c r="K6040" s="22">
        <v>108.5599976</v>
      </c>
      <c r="L6040" s="22">
        <f t="shared" si="944"/>
        <v>2.3999999996249244E-6</v>
      </c>
      <c r="M6040" s="23">
        <f t="shared" si="945"/>
        <v>2.2107590757950831E-6</v>
      </c>
      <c r="N6040" s="22">
        <v>109.2</v>
      </c>
      <c r="O6040" s="22">
        <v>109.1999969</v>
      </c>
      <c r="P6040" s="22">
        <f t="shared" si="946"/>
        <v>3.1000000006997652E-6</v>
      </c>
      <c r="Q6040" s="23">
        <f t="shared" si="947"/>
        <v>2.8388279200580869E-6</v>
      </c>
      <c r="R6040" s="24">
        <v>9294631</v>
      </c>
      <c r="S6040" s="24">
        <v>9294600</v>
      </c>
      <c r="T6040" s="24">
        <f t="shared" si="948"/>
        <v>31</v>
      </c>
      <c r="U6040" s="23">
        <f t="shared" si="949"/>
        <v>3.3352699416865707E-4</v>
      </c>
    </row>
    <row r="6041" spans="1:21" x14ac:dyDescent="0.3">
      <c r="A6041" s="21">
        <v>44482</v>
      </c>
      <c r="B6041" s="22">
        <v>109.32</v>
      </c>
      <c r="C6041" s="22">
        <v>109.3199997</v>
      </c>
      <c r="D6041" s="22">
        <f t="shared" si="940"/>
        <v>2.9999999640040187E-7</v>
      </c>
      <c r="E6041" s="23">
        <f t="shared" si="941"/>
        <v>2.7442370766892886E-7</v>
      </c>
      <c r="F6041" s="22">
        <v>110.05</v>
      </c>
      <c r="G6041" s="22">
        <v>110.0500031</v>
      </c>
      <c r="H6041" s="22">
        <f t="shared" si="942"/>
        <v>-3.1000000006997652E-6</v>
      </c>
      <c r="I6041" s="23">
        <f t="shared" si="943"/>
        <v>2.8169013297372322E-6</v>
      </c>
      <c r="J6041" s="22">
        <v>108.95</v>
      </c>
      <c r="K6041" s="22">
        <v>108.9499969</v>
      </c>
      <c r="L6041" s="22">
        <f t="shared" si="944"/>
        <v>3.1000000006997652E-6</v>
      </c>
      <c r="M6041" s="23">
        <f t="shared" si="945"/>
        <v>2.845341981556096E-6</v>
      </c>
      <c r="N6041" s="22">
        <v>109.98</v>
      </c>
      <c r="O6041" s="22">
        <v>109.9800034</v>
      </c>
      <c r="P6041" s="22">
        <f t="shared" si="946"/>
        <v>-3.3999999971001671E-6</v>
      </c>
      <c r="Q6041" s="23">
        <f t="shared" si="947"/>
        <v>3.091471078368931E-6</v>
      </c>
      <c r="R6041" s="24">
        <v>7845095</v>
      </c>
      <c r="S6041" s="24">
        <v>7845100</v>
      </c>
      <c r="T6041" s="24">
        <f t="shared" si="948"/>
        <v>-5</v>
      </c>
      <c r="U6041" s="23">
        <f t="shared" si="949"/>
        <v>6.3734050553848905E-5</v>
      </c>
    </row>
    <row r="6042" spans="1:21" x14ac:dyDescent="0.3">
      <c r="A6042" s="21">
        <v>44483</v>
      </c>
      <c r="B6042" s="22">
        <v>114.14</v>
      </c>
      <c r="C6042" s="22">
        <v>114.13999939999999</v>
      </c>
      <c r="D6042" s="22">
        <f t="shared" si="940"/>
        <v>6.0000000701165845E-7</v>
      </c>
      <c r="E6042" s="23">
        <f t="shared" si="941"/>
        <v>5.256702384489924E-7</v>
      </c>
      <c r="F6042" s="22">
        <v>114.74</v>
      </c>
      <c r="G6042" s="22">
        <v>114.73999790000001</v>
      </c>
      <c r="H6042" s="22">
        <f t="shared" si="942"/>
        <v>2.0999999890136678E-6</v>
      </c>
      <c r="I6042" s="23">
        <f t="shared" si="943"/>
        <v>1.8302248801188689E-6</v>
      </c>
      <c r="J6042" s="22">
        <v>111.16</v>
      </c>
      <c r="K6042" s="22">
        <v>111.1600037</v>
      </c>
      <c r="L6042" s="22">
        <f t="shared" si="944"/>
        <v>-3.7000000077114237E-6</v>
      </c>
      <c r="M6042" s="23">
        <f t="shared" si="945"/>
        <v>3.3285353405502121E-6</v>
      </c>
      <c r="N6042" s="22">
        <v>112.56</v>
      </c>
      <c r="O6042" s="22">
        <v>112.5599976</v>
      </c>
      <c r="P6042" s="22">
        <f t="shared" si="946"/>
        <v>2.3999999996249244E-6</v>
      </c>
      <c r="Q6042" s="23">
        <f t="shared" si="947"/>
        <v>2.1321962071762913E-6</v>
      </c>
      <c r="R6042" s="24">
        <v>16930481</v>
      </c>
      <c r="S6042" s="24">
        <v>16930500</v>
      </c>
      <c r="T6042" s="24">
        <f t="shared" si="948"/>
        <v>-19</v>
      </c>
      <c r="U6042" s="23">
        <f t="shared" si="949"/>
        <v>1.122235019639113E-4</v>
      </c>
    </row>
    <row r="6043" spans="1:21" x14ac:dyDescent="0.3">
      <c r="A6043" s="21">
        <v>44484</v>
      </c>
      <c r="B6043" s="22">
        <v>114.78</v>
      </c>
      <c r="C6043" s="22">
        <v>114.7799988</v>
      </c>
      <c r="D6043" s="22">
        <f t="shared" si="940"/>
        <v>1.1999999998124622E-6</v>
      </c>
      <c r="E6043" s="23">
        <f t="shared" si="941"/>
        <v>1.0454783170920037E-6</v>
      </c>
      <c r="F6043" s="22">
        <v>114.95</v>
      </c>
      <c r="G6043" s="22">
        <v>114.9499969</v>
      </c>
      <c r="H6043" s="22">
        <f t="shared" si="942"/>
        <v>3.1000000006997652E-6</v>
      </c>
      <c r="I6043" s="23">
        <f t="shared" si="943"/>
        <v>2.6968247797314773E-6</v>
      </c>
      <c r="J6043" s="22">
        <v>112.96</v>
      </c>
      <c r="K6043" s="22">
        <v>112.9599991</v>
      </c>
      <c r="L6043" s="22">
        <f t="shared" si="944"/>
        <v>8.9999998920120561E-7</v>
      </c>
      <c r="M6043" s="23">
        <f t="shared" si="945"/>
        <v>7.9674220641987014E-7</v>
      </c>
      <c r="N6043" s="22">
        <v>114.86</v>
      </c>
      <c r="O6043" s="22">
        <v>114.86000060000001</v>
      </c>
      <c r="P6043" s="22">
        <f t="shared" si="946"/>
        <v>-6.0000000701165845E-7</v>
      </c>
      <c r="Q6043" s="23">
        <f t="shared" si="947"/>
        <v>5.2237506867265189E-7</v>
      </c>
      <c r="R6043" s="24">
        <v>11558807</v>
      </c>
      <c r="S6043" s="24">
        <v>11558800</v>
      </c>
      <c r="T6043" s="24">
        <f t="shared" si="948"/>
        <v>7</v>
      </c>
      <c r="U6043" s="23">
        <f t="shared" si="949"/>
        <v>6.0559919714849297E-5</v>
      </c>
    </row>
    <row r="6044" spans="1:21" x14ac:dyDescent="0.3">
      <c r="A6044" s="21">
        <v>44487</v>
      </c>
      <c r="B6044" s="22">
        <v>113.42</v>
      </c>
      <c r="C6044" s="22">
        <v>113.41999819999999</v>
      </c>
      <c r="D6044" s="22">
        <f t="shared" si="940"/>
        <v>1.8000000068241206E-6</v>
      </c>
      <c r="E6044" s="23">
        <f t="shared" si="941"/>
        <v>1.5870217204994814E-6</v>
      </c>
      <c r="F6044" s="22">
        <v>115.35</v>
      </c>
      <c r="G6044" s="22">
        <v>115.3499985</v>
      </c>
      <c r="H6044" s="22">
        <f t="shared" si="942"/>
        <v>1.4999999962128641E-6</v>
      </c>
      <c r="I6044" s="23">
        <f t="shared" si="943"/>
        <v>1.3003901306620857E-6</v>
      </c>
      <c r="J6044" s="22">
        <v>113.42</v>
      </c>
      <c r="K6044" s="22">
        <v>113.41999819999999</v>
      </c>
      <c r="L6044" s="22">
        <f t="shared" si="944"/>
        <v>1.8000000068241206E-6</v>
      </c>
      <c r="M6044" s="23">
        <f t="shared" si="945"/>
        <v>1.5870217204994814E-6</v>
      </c>
      <c r="N6044" s="22">
        <v>115.34</v>
      </c>
      <c r="O6044" s="22">
        <v>115.3399963</v>
      </c>
      <c r="P6044" s="22">
        <f t="shared" si="946"/>
        <v>3.7000000077114237E-6</v>
      </c>
      <c r="Q6044" s="23">
        <f t="shared" si="947"/>
        <v>3.207907166988026E-6</v>
      </c>
      <c r="R6044" s="24">
        <v>6773808</v>
      </c>
      <c r="S6044" s="24">
        <v>6773800</v>
      </c>
      <c r="T6044" s="24">
        <f t="shared" si="948"/>
        <v>8</v>
      </c>
      <c r="U6044" s="23">
        <f t="shared" si="949"/>
        <v>1.1810209926481443E-4</v>
      </c>
    </row>
    <row r="6045" spans="1:21" x14ac:dyDescent="0.3">
      <c r="A6045" s="21">
        <v>44488</v>
      </c>
      <c r="B6045" s="22">
        <v>115.8</v>
      </c>
      <c r="C6045" s="22">
        <v>115.8000031</v>
      </c>
      <c r="D6045" s="22">
        <f t="shared" si="940"/>
        <v>-3.1000000006997652E-6</v>
      </c>
      <c r="E6045" s="23">
        <f t="shared" si="941"/>
        <v>2.6770292899066126E-6</v>
      </c>
      <c r="F6045" s="22">
        <v>116.98</v>
      </c>
      <c r="G6045" s="22">
        <v>116.9800034</v>
      </c>
      <c r="H6045" s="22">
        <f t="shared" si="942"/>
        <v>-3.3999999971001671E-6</v>
      </c>
      <c r="I6045" s="23">
        <f t="shared" si="943"/>
        <v>2.9064796531713618E-6</v>
      </c>
      <c r="J6045" s="22">
        <v>115.63</v>
      </c>
      <c r="K6045" s="22">
        <v>115.6299973</v>
      </c>
      <c r="L6045" s="22">
        <f t="shared" si="944"/>
        <v>2.6999999960253263E-6</v>
      </c>
      <c r="M6045" s="23">
        <f t="shared" si="945"/>
        <v>2.3350342117713825E-6</v>
      </c>
      <c r="N6045" s="22">
        <v>116.96</v>
      </c>
      <c r="O6045" s="22">
        <v>116.9599991</v>
      </c>
      <c r="P6045" s="22">
        <f t="shared" si="946"/>
        <v>8.9999998920120561E-7</v>
      </c>
      <c r="Q6045" s="23">
        <f t="shared" si="947"/>
        <v>7.6949384073755997E-7</v>
      </c>
      <c r="R6045" s="24">
        <v>5406087</v>
      </c>
      <c r="S6045" s="24">
        <v>5406100</v>
      </c>
      <c r="T6045" s="24">
        <f t="shared" si="948"/>
        <v>-13</v>
      </c>
      <c r="U6045" s="23">
        <f t="shared" si="949"/>
        <v>2.4046909972068588E-4</v>
      </c>
    </row>
    <row r="6046" spans="1:21" x14ac:dyDescent="0.3">
      <c r="A6046" s="21">
        <v>44489</v>
      </c>
      <c r="B6046" s="22">
        <v>116.88</v>
      </c>
      <c r="C6046" s="22">
        <v>116.8799973</v>
      </c>
      <c r="D6046" s="22">
        <f t="shared" si="940"/>
        <v>2.6999999960253263E-6</v>
      </c>
      <c r="E6046" s="23">
        <f t="shared" si="941"/>
        <v>2.3100616516059128E-6</v>
      </c>
      <c r="F6046" s="22">
        <v>117.03</v>
      </c>
      <c r="G6046" s="22">
        <v>117.0299988</v>
      </c>
      <c r="H6046" s="22">
        <f t="shared" si="942"/>
        <v>1.1999999998124622E-6</v>
      </c>
      <c r="I6046" s="23">
        <f t="shared" si="943"/>
        <v>1.0253781185311456E-6</v>
      </c>
      <c r="J6046" s="22">
        <v>115.55</v>
      </c>
      <c r="K6046" s="22">
        <v>115.5500031</v>
      </c>
      <c r="L6046" s="22">
        <f t="shared" si="944"/>
        <v>-3.1000000006997652E-6</v>
      </c>
      <c r="M6046" s="23">
        <f t="shared" si="945"/>
        <v>2.6828212181153676E-6</v>
      </c>
      <c r="N6046" s="22">
        <v>115.59</v>
      </c>
      <c r="O6046" s="22">
        <v>115.5899963</v>
      </c>
      <c r="P6046" s="22">
        <f t="shared" si="946"/>
        <v>3.7000000077114237E-6</v>
      </c>
      <c r="Q6046" s="23">
        <f t="shared" si="947"/>
        <v>3.2009690510833798E-6</v>
      </c>
      <c r="R6046" s="24">
        <v>8205785</v>
      </c>
      <c r="S6046" s="24">
        <v>8205800</v>
      </c>
      <c r="T6046" s="24">
        <f t="shared" si="948"/>
        <v>-15</v>
      </c>
      <c r="U6046" s="23">
        <f t="shared" si="949"/>
        <v>1.8279753345194861E-4</v>
      </c>
    </row>
    <row r="6047" spans="1:21" x14ac:dyDescent="0.3">
      <c r="A6047" s="21">
        <v>44490</v>
      </c>
      <c r="B6047" s="22">
        <v>115.01</v>
      </c>
      <c r="C6047" s="22">
        <v>115.01000209999999</v>
      </c>
      <c r="D6047" s="22">
        <f t="shared" si="940"/>
        <v>-2.0999999890136678E-6</v>
      </c>
      <c r="E6047" s="23">
        <f t="shared" si="941"/>
        <v>1.8259281372656091E-6</v>
      </c>
      <c r="F6047" s="22">
        <v>116.35</v>
      </c>
      <c r="G6047" s="22">
        <v>116.3499985</v>
      </c>
      <c r="H6047" s="22">
        <f t="shared" si="942"/>
        <v>1.4999999962128641E-6</v>
      </c>
      <c r="I6047" s="23">
        <f t="shared" si="943"/>
        <v>1.2892135930821384E-6</v>
      </c>
      <c r="J6047" s="22">
        <v>114.61</v>
      </c>
      <c r="K6047" s="22">
        <v>114.61000060000001</v>
      </c>
      <c r="L6047" s="22">
        <f t="shared" si="944"/>
        <v>-6.0000000701165845E-7</v>
      </c>
      <c r="M6047" s="23">
        <f t="shared" si="945"/>
        <v>5.2351453090530598E-7</v>
      </c>
      <c r="N6047" s="22">
        <v>116.29</v>
      </c>
      <c r="O6047" s="22">
        <v>116.2900009</v>
      </c>
      <c r="P6047" s="22">
        <f t="shared" si="946"/>
        <v>-8.9999998920120561E-7</v>
      </c>
      <c r="Q6047" s="23">
        <f t="shared" si="947"/>
        <v>7.7392723556269714E-7</v>
      </c>
      <c r="R6047" s="24">
        <v>4640287</v>
      </c>
      <c r="S6047" s="24">
        <v>4640300</v>
      </c>
      <c r="T6047" s="24">
        <f t="shared" si="948"/>
        <v>-13</v>
      </c>
      <c r="U6047" s="23">
        <f t="shared" si="949"/>
        <v>2.8015430036851068E-4</v>
      </c>
    </row>
    <row r="6048" spans="1:21" x14ac:dyDescent="0.3">
      <c r="A6048" s="21">
        <v>44491</v>
      </c>
      <c r="B6048" s="22">
        <v>116.24</v>
      </c>
      <c r="C6048" s="22">
        <v>116.23999790000001</v>
      </c>
      <c r="D6048" s="22">
        <f t="shared" si="940"/>
        <v>2.0999999890136678E-6</v>
      </c>
      <c r="E6048" s="23">
        <f t="shared" si="941"/>
        <v>1.8066070431455743E-6</v>
      </c>
      <c r="F6048" s="22">
        <v>117.15</v>
      </c>
      <c r="G6048" s="22">
        <v>117.1500015</v>
      </c>
      <c r="H6048" s="22">
        <f t="shared" si="942"/>
        <v>-1.4999999962128641E-6</v>
      </c>
      <c r="I6048" s="23">
        <f t="shared" si="943"/>
        <v>1.2804097114867422E-6</v>
      </c>
      <c r="J6048" s="22">
        <v>114.23</v>
      </c>
      <c r="K6048" s="22">
        <v>114.2300034</v>
      </c>
      <c r="L6048" s="22">
        <f t="shared" si="944"/>
        <v>-3.3999999971001671E-6</v>
      </c>
      <c r="M6048" s="23">
        <f t="shared" si="945"/>
        <v>2.9764509287409926E-6</v>
      </c>
      <c r="N6048" s="22">
        <v>114.23</v>
      </c>
      <c r="O6048" s="22">
        <v>114.2300034</v>
      </c>
      <c r="P6048" s="22">
        <f t="shared" si="946"/>
        <v>-3.3999999971001671E-6</v>
      </c>
      <c r="Q6048" s="23">
        <f t="shared" si="947"/>
        <v>2.9764509287409926E-6</v>
      </c>
      <c r="R6048" s="24">
        <v>6283013</v>
      </c>
      <c r="S6048" s="24">
        <v>6283000</v>
      </c>
      <c r="T6048" s="24">
        <f t="shared" si="948"/>
        <v>13</v>
      </c>
      <c r="U6048" s="23">
        <f t="shared" si="949"/>
        <v>2.0690752825083559E-4</v>
      </c>
    </row>
    <row r="6049" spans="1:21" x14ac:dyDescent="0.3">
      <c r="A6049" s="21">
        <v>44494</v>
      </c>
      <c r="B6049" s="22">
        <v>114.4</v>
      </c>
      <c r="C6049" s="22">
        <v>114.4000015</v>
      </c>
      <c r="D6049" s="22">
        <f t="shared" si="940"/>
        <v>-1.4999999962128641E-6</v>
      </c>
      <c r="E6049" s="23">
        <f t="shared" si="941"/>
        <v>1.3111887906862168E-6</v>
      </c>
      <c r="F6049" s="22">
        <v>114.55</v>
      </c>
      <c r="G6049" s="22">
        <v>114.5500031</v>
      </c>
      <c r="H6049" s="22">
        <f t="shared" si="942"/>
        <v>-3.1000000006997652E-6</v>
      </c>
      <c r="I6049" s="23">
        <f t="shared" si="943"/>
        <v>2.7062417431743964E-6</v>
      </c>
      <c r="J6049" s="22">
        <v>113.11</v>
      </c>
      <c r="K6049" s="22">
        <v>113.11000060000001</v>
      </c>
      <c r="L6049" s="22">
        <f t="shared" si="944"/>
        <v>-6.0000000701165845E-7</v>
      </c>
      <c r="M6049" s="23">
        <f t="shared" si="945"/>
        <v>5.3045708056663063E-7</v>
      </c>
      <c r="N6049" s="22">
        <v>113.64</v>
      </c>
      <c r="O6049" s="22">
        <v>113.63999939999999</v>
      </c>
      <c r="P6049" s="22">
        <f t="shared" si="946"/>
        <v>6.0000000701165845E-7</v>
      </c>
      <c r="Q6049" s="23">
        <f t="shared" si="947"/>
        <v>5.2798311349837831E-7</v>
      </c>
      <c r="R6049" s="24">
        <v>6667685</v>
      </c>
      <c r="S6049" s="24">
        <v>6667700</v>
      </c>
      <c r="T6049" s="24">
        <f t="shared" si="948"/>
        <v>-15</v>
      </c>
      <c r="U6049" s="23">
        <f t="shared" si="949"/>
        <v>2.2496513040478724E-4</v>
      </c>
    </row>
    <row r="6050" spans="1:21" x14ac:dyDescent="0.3">
      <c r="A6050" s="21">
        <v>44495</v>
      </c>
      <c r="B6050" s="22">
        <v>114.94</v>
      </c>
      <c r="C6050" s="22">
        <v>114.9400024</v>
      </c>
      <c r="D6050" s="22">
        <f t="shared" si="940"/>
        <v>-2.3999999996249244E-6</v>
      </c>
      <c r="E6050" s="23">
        <f t="shared" si="941"/>
        <v>2.0880458930849338E-6</v>
      </c>
      <c r="F6050" s="22">
        <v>115.3</v>
      </c>
      <c r="G6050" s="22">
        <v>115.3000031</v>
      </c>
      <c r="H6050" s="22">
        <f t="shared" si="942"/>
        <v>-3.1000000006997652E-6</v>
      </c>
      <c r="I6050" s="23">
        <f t="shared" si="943"/>
        <v>2.6886382630979873E-6</v>
      </c>
      <c r="J6050" s="22">
        <v>113.72</v>
      </c>
      <c r="K6050" s="22">
        <v>113.7200012</v>
      </c>
      <c r="L6050" s="22">
        <f t="shared" si="944"/>
        <v>-1.1999999998124622E-6</v>
      </c>
      <c r="M6050" s="23">
        <f t="shared" si="945"/>
        <v>1.0552233443103957E-6</v>
      </c>
      <c r="N6050" s="22">
        <v>114.18</v>
      </c>
      <c r="O6050" s="22">
        <v>114.1800003</v>
      </c>
      <c r="P6050" s="22">
        <f t="shared" si="946"/>
        <v>-2.9999999640040187E-7</v>
      </c>
      <c r="Q6050" s="23">
        <f t="shared" si="947"/>
        <v>2.6274303346660777E-7</v>
      </c>
      <c r="R6050" s="24">
        <v>4852307</v>
      </c>
      <c r="S6050" s="24">
        <v>4852300</v>
      </c>
      <c r="T6050" s="24">
        <f t="shared" si="948"/>
        <v>7</v>
      </c>
      <c r="U6050" s="23">
        <f t="shared" si="949"/>
        <v>1.4426148424458504E-4</v>
      </c>
    </row>
    <row r="6051" spans="1:21" x14ac:dyDescent="0.3">
      <c r="A6051" s="21">
        <v>44496</v>
      </c>
      <c r="B6051" s="22">
        <v>114.03</v>
      </c>
      <c r="C6051" s="22">
        <v>114.0299988</v>
      </c>
      <c r="D6051" s="22">
        <f t="shared" si="940"/>
        <v>1.1999999998124622E-6</v>
      </c>
      <c r="E6051" s="23">
        <f t="shared" si="941"/>
        <v>1.052354654424904E-6</v>
      </c>
      <c r="F6051" s="22">
        <v>115.06</v>
      </c>
      <c r="G6051" s="22">
        <v>115.0599976</v>
      </c>
      <c r="H6051" s="22">
        <f t="shared" si="942"/>
        <v>2.3999999996249244E-6</v>
      </c>
      <c r="I6051" s="23">
        <f t="shared" si="943"/>
        <v>2.0858682858384871E-6</v>
      </c>
      <c r="J6051" s="22">
        <v>113.71</v>
      </c>
      <c r="K6051" s="22">
        <v>113.7099991</v>
      </c>
      <c r="L6051" s="22">
        <f t="shared" si="944"/>
        <v>8.9999998920120561E-7</v>
      </c>
      <c r="M6051" s="23">
        <f t="shared" si="945"/>
        <v>7.9148711311633946E-7</v>
      </c>
      <c r="N6051" s="22">
        <v>113.75</v>
      </c>
      <c r="O6051" s="22">
        <v>113.75</v>
      </c>
      <c r="P6051" s="22">
        <f t="shared" si="946"/>
        <v>0</v>
      </c>
      <c r="Q6051" s="23">
        <f t="shared" si="947"/>
        <v>0</v>
      </c>
      <c r="R6051" s="24">
        <v>5394494</v>
      </c>
      <c r="S6051" s="24">
        <v>5394500</v>
      </c>
      <c r="T6051" s="24">
        <f t="shared" si="948"/>
        <v>-6</v>
      </c>
      <c r="U6051" s="23">
        <f t="shared" si="949"/>
        <v>1.1122439521735101E-4</v>
      </c>
    </row>
    <row r="6052" spans="1:21" x14ac:dyDescent="0.3">
      <c r="A6052" s="21">
        <v>44497</v>
      </c>
      <c r="B6052" s="22">
        <v>113.66</v>
      </c>
      <c r="C6052" s="22">
        <v>113.6600037</v>
      </c>
      <c r="D6052" s="22">
        <f t="shared" si="940"/>
        <v>-3.7000000077114237E-6</v>
      </c>
      <c r="E6052" s="23">
        <f t="shared" si="941"/>
        <v>3.2553227936516627E-6</v>
      </c>
      <c r="F6052" s="22">
        <v>116.02</v>
      </c>
      <c r="G6052" s="22">
        <v>116.0199966</v>
      </c>
      <c r="H6052" s="22">
        <f t="shared" si="942"/>
        <v>3.3999999971001671E-6</v>
      </c>
      <c r="I6052" s="23">
        <f t="shared" si="943"/>
        <v>2.9305293024807475E-6</v>
      </c>
      <c r="J6052" s="22">
        <v>113.54</v>
      </c>
      <c r="K6052" s="22">
        <v>113.5400009</v>
      </c>
      <c r="L6052" s="22">
        <f t="shared" si="944"/>
        <v>-8.9999998920120561E-7</v>
      </c>
      <c r="M6052" s="23">
        <f t="shared" si="945"/>
        <v>7.9267217021944347E-7</v>
      </c>
      <c r="N6052" s="22">
        <v>116.01</v>
      </c>
      <c r="O6052" s="22">
        <v>116.01000209999999</v>
      </c>
      <c r="P6052" s="22">
        <f t="shared" si="946"/>
        <v>-2.0999999890136678E-6</v>
      </c>
      <c r="Q6052" s="23">
        <f t="shared" si="947"/>
        <v>1.8101887345915907E-6</v>
      </c>
      <c r="R6052" s="24">
        <v>5714261</v>
      </c>
      <c r="S6052" s="24">
        <v>5714300</v>
      </c>
      <c r="T6052" s="24">
        <f t="shared" si="948"/>
        <v>-39</v>
      </c>
      <c r="U6052" s="23">
        <f t="shared" si="949"/>
        <v>6.8249829375426562E-4</v>
      </c>
    </row>
    <row r="6053" spans="1:21" x14ac:dyDescent="0.3">
      <c r="A6053" s="21">
        <v>44498</v>
      </c>
      <c r="B6053" s="22">
        <v>114.07</v>
      </c>
      <c r="C6053" s="22">
        <v>114.0699997</v>
      </c>
      <c r="D6053" s="22">
        <f t="shared" si="940"/>
        <v>2.9999999640040187E-7</v>
      </c>
      <c r="E6053" s="23">
        <f t="shared" si="941"/>
        <v>2.6299640325185512E-7</v>
      </c>
      <c r="F6053" s="22">
        <v>114.19</v>
      </c>
      <c r="G6053" s="22">
        <v>114.1900024</v>
      </c>
      <c r="H6053" s="22">
        <f t="shared" si="942"/>
        <v>-2.3999999996249244E-6</v>
      </c>
      <c r="I6053" s="23">
        <f t="shared" si="943"/>
        <v>2.1017601796853314E-6</v>
      </c>
      <c r="J6053" s="22">
        <v>113.22</v>
      </c>
      <c r="K6053" s="22">
        <v>113.2200012</v>
      </c>
      <c r="L6053" s="22">
        <f t="shared" si="944"/>
        <v>-1.1999999998124622E-6</v>
      </c>
      <c r="M6053" s="23">
        <f t="shared" si="945"/>
        <v>1.0598834014254206E-6</v>
      </c>
      <c r="N6053" s="22">
        <v>113.7</v>
      </c>
      <c r="O6053" s="22">
        <v>113.6999969</v>
      </c>
      <c r="P6053" s="22">
        <f t="shared" si="946"/>
        <v>3.1000000006997652E-6</v>
      </c>
      <c r="Q6053" s="23">
        <f t="shared" si="947"/>
        <v>2.7264732499739984E-6</v>
      </c>
      <c r="R6053" s="24">
        <v>7118867</v>
      </c>
      <c r="S6053" s="24">
        <v>7118900</v>
      </c>
      <c r="T6053" s="24">
        <f t="shared" si="948"/>
        <v>-33</v>
      </c>
      <c r="U6053" s="23">
        <f t="shared" si="949"/>
        <v>4.6355476267400861E-4</v>
      </c>
    </row>
    <row r="6054" spans="1:21" x14ac:dyDescent="0.3">
      <c r="A6054" s="21">
        <v>44501</v>
      </c>
      <c r="B6054" s="22">
        <v>113.58</v>
      </c>
      <c r="C6054" s="22">
        <v>113.58000180000001</v>
      </c>
      <c r="D6054" s="22">
        <f t="shared" si="940"/>
        <v>-1.8000000068241206E-6</v>
      </c>
      <c r="E6054" s="23">
        <f t="shared" si="941"/>
        <v>1.584786034775464E-6</v>
      </c>
      <c r="F6054" s="22">
        <v>114.34</v>
      </c>
      <c r="G6054" s="22">
        <v>114.3399963</v>
      </c>
      <c r="H6054" s="22">
        <f t="shared" si="942"/>
        <v>3.7000000077114237E-6</v>
      </c>
      <c r="I6054" s="23">
        <f t="shared" si="943"/>
        <v>3.2359630290729893E-6</v>
      </c>
      <c r="J6054" s="22">
        <v>113.35</v>
      </c>
      <c r="K6054" s="22">
        <v>113.3499985</v>
      </c>
      <c r="L6054" s="22">
        <f t="shared" si="944"/>
        <v>1.4999999962128641E-6</v>
      </c>
      <c r="M6054" s="23">
        <f t="shared" si="945"/>
        <v>1.3233348178763884E-6</v>
      </c>
      <c r="N6054" s="22">
        <v>114.12</v>
      </c>
      <c r="O6054" s="22">
        <v>114.1200027</v>
      </c>
      <c r="P6054" s="22">
        <f t="shared" si="946"/>
        <v>-2.6999999960253263E-6</v>
      </c>
      <c r="Q6054" s="23">
        <f t="shared" si="947"/>
        <v>2.3659305399099209E-6</v>
      </c>
      <c r="R6054" s="24">
        <v>4955700</v>
      </c>
      <c r="S6054" s="24">
        <v>4955700</v>
      </c>
      <c r="T6054" s="24">
        <f t="shared" si="948"/>
        <v>0</v>
      </c>
      <c r="U6054" s="23">
        <f t="shared" si="949"/>
        <v>0</v>
      </c>
    </row>
    <row r="6055" spans="1:21" x14ac:dyDescent="0.3">
      <c r="A6055" s="21">
        <v>44502</v>
      </c>
      <c r="B6055" s="22">
        <v>113.59</v>
      </c>
      <c r="C6055" s="22">
        <v>113.5899963</v>
      </c>
      <c r="D6055" s="22">
        <f t="shared" si="940"/>
        <v>3.7000000077114237E-6</v>
      </c>
      <c r="E6055" s="23">
        <f t="shared" si="941"/>
        <v>3.2573291031187607E-6</v>
      </c>
      <c r="F6055" s="22">
        <v>114.8</v>
      </c>
      <c r="G6055" s="22">
        <v>114.8000031</v>
      </c>
      <c r="H6055" s="22">
        <f t="shared" si="942"/>
        <v>-3.1000000006997652E-6</v>
      </c>
      <c r="I6055" s="23">
        <f t="shared" si="943"/>
        <v>2.7003483597464863E-6</v>
      </c>
      <c r="J6055" s="22">
        <v>113.54</v>
      </c>
      <c r="K6055" s="22">
        <v>113.5400009</v>
      </c>
      <c r="L6055" s="22">
        <f t="shared" si="944"/>
        <v>-8.9999998920120561E-7</v>
      </c>
      <c r="M6055" s="23">
        <f t="shared" si="945"/>
        <v>7.9267217021944347E-7</v>
      </c>
      <c r="N6055" s="22">
        <v>114.11</v>
      </c>
      <c r="O6055" s="22">
        <v>114.11000060000001</v>
      </c>
      <c r="P6055" s="22">
        <f t="shared" si="946"/>
        <v>-6.0000000701165845E-7</v>
      </c>
      <c r="Q6055" s="23">
        <f t="shared" si="947"/>
        <v>5.2580843384173857E-7</v>
      </c>
      <c r="R6055" s="24">
        <v>4479656</v>
      </c>
      <c r="S6055" s="24">
        <v>4479700</v>
      </c>
      <c r="T6055" s="24">
        <f t="shared" si="948"/>
        <v>-44</v>
      </c>
      <c r="U6055" s="23">
        <f t="shared" si="949"/>
        <v>9.8220863004219033E-4</v>
      </c>
    </row>
    <row r="6056" spans="1:21" x14ac:dyDescent="0.3">
      <c r="A6056" s="21">
        <v>44503</v>
      </c>
      <c r="B6056" s="22">
        <v>113.44</v>
      </c>
      <c r="C6056" s="22">
        <v>113.4400024</v>
      </c>
      <c r="D6056" s="22">
        <f t="shared" si="940"/>
        <v>-2.3999999996249244E-6</v>
      </c>
      <c r="E6056" s="23">
        <f t="shared" si="941"/>
        <v>2.1156558082238938E-6</v>
      </c>
      <c r="F6056" s="22">
        <v>114.1</v>
      </c>
      <c r="G6056" s="22">
        <v>114.0999985</v>
      </c>
      <c r="H6056" s="22">
        <f t="shared" si="942"/>
        <v>1.4999999962128641E-6</v>
      </c>
      <c r="I6056" s="23">
        <f t="shared" si="943"/>
        <v>1.3146362979249855E-6</v>
      </c>
      <c r="J6056" s="22">
        <v>112.73</v>
      </c>
      <c r="K6056" s="22">
        <v>112.7300034</v>
      </c>
      <c r="L6056" s="22">
        <f t="shared" si="944"/>
        <v>-3.3999999971001671E-6</v>
      </c>
      <c r="M6056" s="23">
        <f t="shared" si="945"/>
        <v>3.0160559696214533E-6</v>
      </c>
      <c r="N6056" s="22">
        <v>114.01</v>
      </c>
      <c r="O6056" s="22">
        <v>114.01000209999999</v>
      </c>
      <c r="P6056" s="22">
        <f t="shared" si="946"/>
        <v>-2.0999999890136678E-6</v>
      </c>
      <c r="Q6056" s="23">
        <f t="shared" si="947"/>
        <v>1.8419436455862217E-6</v>
      </c>
      <c r="R6056" s="24">
        <v>6073019</v>
      </c>
      <c r="S6056" s="24">
        <v>6073000</v>
      </c>
      <c r="T6056" s="24">
        <f t="shared" si="948"/>
        <v>19</v>
      </c>
      <c r="U6056" s="23">
        <f t="shared" si="949"/>
        <v>3.1286020088918163E-4</v>
      </c>
    </row>
    <row r="6057" spans="1:21" x14ac:dyDescent="0.3">
      <c r="A6057" s="21">
        <v>44504</v>
      </c>
      <c r="B6057" s="22">
        <v>113.37</v>
      </c>
      <c r="C6057" s="22">
        <v>113.3700027</v>
      </c>
      <c r="D6057" s="22">
        <f t="shared" si="940"/>
        <v>-2.6999999960253263E-6</v>
      </c>
      <c r="E6057" s="23">
        <f t="shared" si="941"/>
        <v>2.3815823689887998E-6</v>
      </c>
      <c r="F6057" s="22">
        <v>117.85</v>
      </c>
      <c r="G6057" s="22">
        <v>117.8499985</v>
      </c>
      <c r="H6057" s="22">
        <f t="shared" si="942"/>
        <v>1.4999999962128641E-6</v>
      </c>
      <c r="I6057" s="23">
        <f t="shared" si="943"/>
        <v>1.2728044253754183E-6</v>
      </c>
      <c r="J6057" s="22">
        <v>112.41</v>
      </c>
      <c r="K6057" s="22">
        <v>112.4100037</v>
      </c>
      <c r="L6057" s="22">
        <f t="shared" si="944"/>
        <v>-3.7000000077114237E-6</v>
      </c>
      <c r="M6057" s="23">
        <f t="shared" si="945"/>
        <v>3.2915220050930608E-6</v>
      </c>
      <c r="N6057" s="22">
        <v>117.79</v>
      </c>
      <c r="O6057" s="22">
        <v>117.7900009</v>
      </c>
      <c r="P6057" s="22">
        <f t="shared" si="946"/>
        <v>-8.9999998920120561E-7</v>
      </c>
      <c r="Q6057" s="23">
        <f t="shared" si="947"/>
        <v>7.6407163793578479E-7</v>
      </c>
      <c r="R6057" s="24">
        <v>14682844</v>
      </c>
      <c r="S6057" s="24">
        <v>14682800</v>
      </c>
      <c r="T6057" s="24">
        <f t="shared" si="948"/>
        <v>44</v>
      </c>
      <c r="U6057" s="23">
        <f t="shared" si="949"/>
        <v>2.9967036260113871E-4</v>
      </c>
    </row>
    <row r="6058" spans="1:21" x14ac:dyDescent="0.3">
      <c r="A6058" s="21">
        <v>44505</v>
      </c>
      <c r="B6058" s="22">
        <v>118.17</v>
      </c>
      <c r="C6058" s="22">
        <v>118.16999819999999</v>
      </c>
      <c r="D6058" s="22">
        <f t="shared" si="940"/>
        <v>1.8000000068241206E-6</v>
      </c>
      <c r="E6058" s="23">
        <f t="shared" si="941"/>
        <v>1.5232292749786307E-6</v>
      </c>
      <c r="F6058" s="22">
        <v>119.53</v>
      </c>
      <c r="G6058" s="22">
        <v>119.5299988</v>
      </c>
      <c r="H6058" s="22">
        <f t="shared" si="942"/>
        <v>1.1999999998124622E-6</v>
      </c>
      <c r="I6058" s="23">
        <f t="shared" si="943"/>
        <v>1.0039320771853484E-6</v>
      </c>
      <c r="J6058" s="22">
        <v>116.25</v>
      </c>
      <c r="K6058" s="22">
        <v>116.25</v>
      </c>
      <c r="L6058" s="22">
        <f t="shared" si="944"/>
        <v>0</v>
      </c>
      <c r="M6058" s="23">
        <f t="shared" si="945"/>
        <v>0</v>
      </c>
      <c r="N6058" s="22">
        <v>117.8</v>
      </c>
      <c r="O6058" s="22">
        <v>117.8000031</v>
      </c>
      <c r="P6058" s="22">
        <f t="shared" si="946"/>
        <v>-3.1000000006997652E-6</v>
      </c>
      <c r="Q6058" s="23">
        <f t="shared" si="947"/>
        <v>2.6315788787103737E-6</v>
      </c>
      <c r="R6058" s="24">
        <v>8668123</v>
      </c>
      <c r="S6058" s="24">
        <v>8668100</v>
      </c>
      <c r="T6058" s="24">
        <f t="shared" si="948"/>
        <v>23</v>
      </c>
      <c r="U6058" s="23">
        <f t="shared" si="949"/>
        <v>2.6534073210968958E-4</v>
      </c>
    </row>
    <row r="6059" spans="1:21" x14ac:dyDescent="0.3">
      <c r="A6059" s="21">
        <v>44508</v>
      </c>
      <c r="B6059" s="22">
        <v>118.39</v>
      </c>
      <c r="C6059" s="22">
        <v>118.38999939999999</v>
      </c>
      <c r="D6059" s="22">
        <f t="shared" si="940"/>
        <v>6.0000000701165845E-7</v>
      </c>
      <c r="E6059" s="23">
        <f t="shared" si="941"/>
        <v>5.0679956926468105E-7</v>
      </c>
      <c r="F6059" s="22">
        <v>122.25</v>
      </c>
      <c r="G6059" s="22">
        <v>122.25</v>
      </c>
      <c r="H6059" s="22">
        <f t="shared" si="942"/>
        <v>0</v>
      </c>
      <c r="I6059" s="23">
        <f t="shared" si="943"/>
        <v>0</v>
      </c>
      <c r="J6059" s="22">
        <v>117.05</v>
      </c>
      <c r="K6059" s="22">
        <v>117.0500031</v>
      </c>
      <c r="L6059" s="22">
        <f t="shared" si="944"/>
        <v>-3.1000000006997652E-6</v>
      </c>
      <c r="M6059" s="23">
        <f t="shared" si="945"/>
        <v>2.6484407677044863E-6</v>
      </c>
      <c r="N6059" s="22">
        <v>120.91</v>
      </c>
      <c r="O6059" s="22">
        <v>120.9100037</v>
      </c>
      <c r="P6059" s="22">
        <f t="shared" si="946"/>
        <v>-3.7000000077114237E-6</v>
      </c>
      <c r="Q6059" s="23">
        <f t="shared" si="947"/>
        <v>3.0601272801974311E-6</v>
      </c>
      <c r="R6059" s="24">
        <v>15776322</v>
      </c>
      <c r="S6059" s="24">
        <v>15776300</v>
      </c>
      <c r="T6059" s="24">
        <f t="shared" si="948"/>
        <v>22</v>
      </c>
      <c r="U6059" s="23">
        <f t="shared" si="949"/>
        <v>1.3944968085038951E-4</v>
      </c>
    </row>
    <row r="6060" spans="1:21" x14ac:dyDescent="0.3">
      <c r="A6060" s="21">
        <v>44509</v>
      </c>
      <c r="B6060" s="22">
        <v>121.25</v>
      </c>
      <c r="C6060" s="22">
        <v>121.25</v>
      </c>
      <c r="D6060" s="22">
        <f t="shared" si="940"/>
        <v>0</v>
      </c>
      <c r="E6060" s="23">
        <f t="shared" si="941"/>
        <v>0</v>
      </c>
      <c r="F6060" s="22">
        <v>123.27</v>
      </c>
      <c r="G6060" s="22">
        <v>123.2699966</v>
      </c>
      <c r="H6060" s="22">
        <f t="shared" si="942"/>
        <v>3.3999999971001671E-6</v>
      </c>
      <c r="I6060" s="23">
        <f t="shared" si="943"/>
        <v>2.7581731896471613E-6</v>
      </c>
      <c r="J6060" s="22">
        <v>120.17</v>
      </c>
      <c r="K6060" s="22">
        <v>120.16999819999999</v>
      </c>
      <c r="L6060" s="22">
        <f t="shared" si="944"/>
        <v>1.8000000068241206E-6</v>
      </c>
      <c r="M6060" s="23">
        <f t="shared" si="945"/>
        <v>1.4978780342730508E-6</v>
      </c>
      <c r="N6060" s="22">
        <v>121.78</v>
      </c>
      <c r="O6060" s="22">
        <v>121.7799988</v>
      </c>
      <c r="P6060" s="22">
        <f t="shared" si="946"/>
        <v>1.1999999998124622E-6</v>
      </c>
      <c r="Q6060" s="23">
        <f t="shared" si="947"/>
        <v>9.8538348795948763E-7</v>
      </c>
      <c r="R6060" s="24">
        <v>10874127</v>
      </c>
      <c r="S6060" s="24">
        <v>10874100</v>
      </c>
      <c r="T6060" s="24">
        <f t="shared" si="948"/>
        <v>27</v>
      </c>
      <c r="U6060" s="23">
        <f t="shared" si="949"/>
        <v>2.4829641073744033E-4</v>
      </c>
    </row>
    <row r="6061" spans="1:21" x14ac:dyDescent="0.3">
      <c r="A6061" s="21">
        <v>44510</v>
      </c>
      <c r="B6061" s="22">
        <v>119.6</v>
      </c>
      <c r="C6061" s="22">
        <v>119.5999985</v>
      </c>
      <c r="D6061" s="22">
        <f t="shared" si="940"/>
        <v>1.4999999962128641E-6</v>
      </c>
      <c r="E6061" s="23">
        <f t="shared" si="941"/>
        <v>1.2541806145698772E-6</v>
      </c>
      <c r="F6061" s="22">
        <v>120.8</v>
      </c>
      <c r="G6061" s="22">
        <v>120.8000031</v>
      </c>
      <c r="H6061" s="22">
        <f t="shared" si="942"/>
        <v>-3.1000000006997652E-6</v>
      </c>
      <c r="I6061" s="23">
        <f t="shared" si="943"/>
        <v>2.5662251002870756E-6</v>
      </c>
      <c r="J6061" s="22">
        <v>117.68</v>
      </c>
      <c r="K6061" s="22">
        <v>117.6800003</v>
      </c>
      <c r="L6061" s="22">
        <f t="shared" si="944"/>
        <v>-2.9999999640040187E-7</v>
      </c>
      <c r="M6061" s="23">
        <f t="shared" si="945"/>
        <v>2.5492861627771587E-7</v>
      </c>
      <c r="N6061" s="22">
        <v>118.2</v>
      </c>
      <c r="O6061" s="22">
        <v>118.1999969</v>
      </c>
      <c r="P6061" s="22">
        <f t="shared" si="946"/>
        <v>3.1000000006997652E-6</v>
      </c>
      <c r="Q6061" s="23">
        <f t="shared" si="947"/>
        <v>2.622673504232355E-6</v>
      </c>
      <c r="R6061" s="24">
        <v>9046064</v>
      </c>
      <c r="S6061" s="24">
        <v>9046100</v>
      </c>
      <c r="T6061" s="24">
        <f t="shared" si="948"/>
        <v>-36</v>
      </c>
      <c r="U6061" s="23">
        <f t="shared" si="949"/>
        <v>3.9796155249223426E-4</v>
      </c>
    </row>
    <row r="6062" spans="1:21" x14ac:dyDescent="0.3">
      <c r="A6062" s="21">
        <v>44511</v>
      </c>
      <c r="B6062" s="22">
        <v>119.26</v>
      </c>
      <c r="C6062" s="22">
        <v>119.26000209999999</v>
      </c>
      <c r="D6062" s="22">
        <f t="shared" si="940"/>
        <v>-2.0999999890136678E-6</v>
      </c>
      <c r="E6062" s="23">
        <f t="shared" si="941"/>
        <v>1.7608585879889632E-6</v>
      </c>
      <c r="F6062" s="22">
        <v>120.47</v>
      </c>
      <c r="G6062" s="22">
        <v>120.4700012</v>
      </c>
      <c r="H6062" s="22">
        <f t="shared" si="942"/>
        <v>-1.1999999998124622E-6</v>
      </c>
      <c r="I6062" s="23">
        <f t="shared" si="943"/>
        <v>9.9609860368496632E-7</v>
      </c>
      <c r="J6062" s="22">
        <v>117.8</v>
      </c>
      <c r="K6062" s="22">
        <v>117.8000031</v>
      </c>
      <c r="L6062" s="22">
        <f t="shared" si="944"/>
        <v>-3.1000000006997652E-6</v>
      </c>
      <c r="M6062" s="23">
        <f t="shared" si="945"/>
        <v>2.6315788787103737E-6</v>
      </c>
      <c r="N6062" s="22">
        <v>118.19</v>
      </c>
      <c r="O6062" s="22">
        <v>118.1900024</v>
      </c>
      <c r="P6062" s="22">
        <f t="shared" si="946"/>
        <v>-2.3999999996249244E-6</v>
      </c>
      <c r="Q6062" s="23">
        <f t="shared" si="947"/>
        <v>2.0306286072339774E-6</v>
      </c>
      <c r="R6062" s="24">
        <v>6993951</v>
      </c>
      <c r="S6062" s="24">
        <v>6994000</v>
      </c>
      <c r="T6062" s="24">
        <f t="shared" si="948"/>
        <v>-49</v>
      </c>
      <c r="U6062" s="23">
        <f t="shared" si="949"/>
        <v>7.0060051472690878E-4</v>
      </c>
    </row>
    <row r="6063" spans="1:21" x14ac:dyDescent="0.3">
      <c r="A6063" s="21">
        <v>44512</v>
      </c>
      <c r="B6063" s="22">
        <v>118.39</v>
      </c>
      <c r="C6063" s="22">
        <v>118.38999939999999</v>
      </c>
      <c r="D6063" s="22">
        <f t="shared" si="940"/>
        <v>6.0000000701165845E-7</v>
      </c>
      <c r="E6063" s="23">
        <f t="shared" si="941"/>
        <v>5.0679956926468105E-7</v>
      </c>
      <c r="F6063" s="22">
        <v>118.82</v>
      </c>
      <c r="G6063" s="22">
        <v>118.8199997</v>
      </c>
      <c r="H6063" s="22">
        <f t="shared" si="942"/>
        <v>2.9999999640040187E-7</v>
      </c>
      <c r="I6063" s="23">
        <f t="shared" si="943"/>
        <v>2.5248274462030811E-7</v>
      </c>
      <c r="J6063" s="22">
        <v>117.27</v>
      </c>
      <c r="K6063" s="22">
        <v>117.2699966</v>
      </c>
      <c r="L6063" s="22">
        <f t="shared" si="944"/>
        <v>3.3999999971001671E-6</v>
      </c>
      <c r="M6063" s="23">
        <f t="shared" si="945"/>
        <v>2.8992923131884592E-6</v>
      </c>
      <c r="N6063" s="22">
        <v>118.69</v>
      </c>
      <c r="O6063" s="22">
        <v>118.6900024</v>
      </c>
      <c r="P6063" s="22">
        <f t="shared" si="946"/>
        <v>-2.3999999996249244E-6</v>
      </c>
      <c r="Q6063" s="23">
        <f t="shared" si="947"/>
        <v>2.0220742700270806E-6</v>
      </c>
      <c r="R6063" s="24">
        <v>6947202</v>
      </c>
      <c r="S6063" s="24">
        <v>6947200</v>
      </c>
      <c r="T6063" s="24">
        <f t="shared" si="948"/>
        <v>2</v>
      </c>
      <c r="U6063" s="23">
        <f t="shared" si="949"/>
        <v>2.878857669276831E-5</v>
      </c>
    </row>
    <row r="6064" spans="1:21" x14ac:dyDescent="0.3">
      <c r="A6064" s="21">
        <v>44515</v>
      </c>
      <c r="B6064" s="22">
        <v>119.32</v>
      </c>
      <c r="C6064" s="22">
        <v>119.3199997</v>
      </c>
      <c r="D6064" s="22">
        <f t="shared" si="940"/>
        <v>2.9999999640040187E-7</v>
      </c>
      <c r="E6064" s="23">
        <f t="shared" si="941"/>
        <v>2.5142473780981907E-7</v>
      </c>
      <c r="F6064" s="22">
        <v>119.64</v>
      </c>
      <c r="G6064" s="22">
        <v>119.63999939999999</v>
      </c>
      <c r="H6064" s="22">
        <f t="shared" si="942"/>
        <v>6.0000000701165845E-7</v>
      </c>
      <c r="I6064" s="23">
        <f t="shared" si="943"/>
        <v>5.0150452191632032E-7</v>
      </c>
      <c r="J6064" s="22">
        <v>117.51</v>
      </c>
      <c r="K6064" s="22">
        <v>117.51000209999999</v>
      </c>
      <c r="L6064" s="22">
        <f t="shared" si="944"/>
        <v>-2.0999999890136678E-6</v>
      </c>
      <c r="M6064" s="23">
        <f t="shared" si="945"/>
        <v>1.7870819091864079E-6</v>
      </c>
      <c r="N6064" s="22">
        <v>118.12</v>
      </c>
      <c r="O6064" s="22">
        <v>118.1200027</v>
      </c>
      <c r="P6064" s="22">
        <f t="shared" si="946"/>
        <v>-2.6999999960253263E-6</v>
      </c>
      <c r="Q6064" s="23">
        <f t="shared" si="947"/>
        <v>2.2858109840064593E-6</v>
      </c>
      <c r="R6064" s="24">
        <v>5156986</v>
      </c>
      <c r="S6064" s="24">
        <v>5157000</v>
      </c>
      <c r="T6064" s="24">
        <f t="shared" si="948"/>
        <v>-14</v>
      </c>
      <c r="U6064" s="23">
        <f t="shared" si="949"/>
        <v>2.7147566414582121E-4</v>
      </c>
    </row>
    <row r="6065" spans="1:21" x14ac:dyDescent="0.3">
      <c r="A6065" s="21">
        <v>44516</v>
      </c>
      <c r="B6065" s="22">
        <v>117.69</v>
      </c>
      <c r="C6065" s="22">
        <v>117.6900024</v>
      </c>
      <c r="D6065" s="22">
        <f t="shared" si="940"/>
        <v>-2.3999999996249244E-6</v>
      </c>
      <c r="E6065" s="23">
        <f t="shared" si="941"/>
        <v>2.0392556297755027E-6</v>
      </c>
      <c r="F6065" s="22">
        <v>118.38</v>
      </c>
      <c r="G6065" s="22">
        <v>118.3799973</v>
      </c>
      <c r="H6065" s="22">
        <f t="shared" si="942"/>
        <v>2.6999999960253263E-6</v>
      </c>
      <c r="I6065" s="23">
        <f t="shared" si="943"/>
        <v>2.2807907227628619E-6</v>
      </c>
      <c r="J6065" s="22">
        <v>117.16</v>
      </c>
      <c r="K6065" s="22">
        <v>117.1600037</v>
      </c>
      <c r="L6065" s="22">
        <f t="shared" si="944"/>
        <v>-3.7000000077114237E-6</v>
      </c>
      <c r="M6065" s="23">
        <f t="shared" si="945"/>
        <v>3.1580743349800893E-6</v>
      </c>
      <c r="N6065" s="22">
        <v>118.08</v>
      </c>
      <c r="O6065" s="22">
        <v>118.08000180000001</v>
      </c>
      <c r="P6065" s="22">
        <f t="shared" si="946"/>
        <v>-1.8000000068241206E-6</v>
      </c>
      <c r="Q6065" s="23">
        <f t="shared" si="947"/>
        <v>1.5243902264440181E-6</v>
      </c>
      <c r="R6065" s="24">
        <v>5555127</v>
      </c>
      <c r="S6065" s="24">
        <v>5555100</v>
      </c>
      <c r="T6065" s="24">
        <f t="shared" si="948"/>
        <v>27</v>
      </c>
      <c r="U6065" s="23">
        <f t="shared" si="949"/>
        <v>4.8603985526813199E-4</v>
      </c>
    </row>
    <row r="6066" spans="1:21" x14ac:dyDescent="0.3">
      <c r="A6066" s="21">
        <v>44517</v>
      </c>
      <c r="B6066" s="22">
        <v>118</v>
      </c>
      <c r="C6066" s="22">
        <v>118</v>
      </c>
      <c r="D6066" s="22">
        <f t="shared" si="940"/>
        <v>0</v>
      </c>
      <c r="E6066" s="23">
        <f t="shared" si="941"/>
        <v>0</v>
      </c>
      <c r="F6066" s="22">
        <v>119.55</v>
      </c>
      <c r="G6066" s="22">
        <v>119.5500031</v>
      </c>
      <c r="H6066" s="22">
        <f t="shared" si="942"/>
        <v>-3.1000000006997652E-6</v>
      </c>
      <c r="I6066" s="23">
        <f t="shared" si="943"/>
        <v>2.5930572315474626E-6</v>
      </c>
      <c r="J6066" s="22">
        <v>117.51</v>
      </c>
      <c r="K6066" s="22">
        <v>117.51000209999999</v>
      </c>
      <c r="L6066" s="22">
        <f t="shared" si="944"/>
        <v>-2.0999999890136678E-6</v>
      </c>
      <c r="M6066" s="23">
        <f t="shared" si="945"/>
        <v>1.7870819091864079E-6</v>
      </c>
      <c r="N6066" s="22">
        <v>119.06</v>
      </c>
      <c r="O6066" s="22">
        <v>119.0599976</v>
      </c>
      <c r="P6066" s="22">
        <f t="shared" si="946"/>
        <v>2.3999999996249244E-6</v>
      </c>
      <c r="Q6066" s="23">
        <f t="shared" si="947"/>
        <v>2.0157903981218664E-6</v>
      </c>
      <c r="R6066" s="24">
        <v>6391350</v>
      </c>
      <c r="S6066" s="24">
        <v>6391400</v>
      </c>
      <c r="T6066" s="24">
        <f t="shared" si="948"/>
        <v>-50</v>
      </c>
      <c r="U6066" s="23">
        <f t="shared" si="949"/>
        <v>7.8230121726069403E-4</v>
      </c>
    </row>
    <row r="6067" spans="1:21" x14ac:dyDescent="0.3">
      <c r="A6067" s="21">
        <v>44518</v>
      </c>
      <c r="B6067" s="22">
        <v>119.97</v>
      </c>
      <c r="C6067" s="22">
        <v>119.9700012</v>
      </c>
      <c r="D6067" s="22">
        <f t="shared" si="940"/>
        <v>-1.1999999998124622E-6</v>
      </c>
      <c r="E6067" s="23">
        <f t="shared" si="941"/>
        <v>1.0002500523543065E-6</v>
      </c>
      <c r="F6067" s="22">
        <v>123.56</v>
      </c>
      <c r="G6067" s="22">
        <v>123.5599976</v>
      </c>
      <c r="H6067" s="22">
        <f t="shared" si="942"/>
        <v>2.3999999996249244E-6</v>
      </c>
      <c r="I6067" s="23">
        <f t="shared" si="943"/>
        <v>1.9423762109436334E-6</v>
      </c>
      <c r="J6067" s="22">
        <v>119.8</v>
      </c>
      <c r="K6067" s="22">
        <v>119.8000031</v>
      </c>
      <c r="L6067" s="22">
        <f t="shared" si="944"/>
        <v>-3.1000000006997652E-6</v>
      </c>
      <c r="M6067" s="23">
        <f t="shared" si="945"/>
        <v>2.5876460104196483E-6</v>
      </c>
      <c r="N6067" s="22">
        <v>123.39</v>
      </c>
      <c r="O6067" s="22">
        <v>123.38999939999999</v>
      </c>
      <c r="P6067" s="22">
        <f t="shared" si="946"/>
        <v>6.0000000701165845E-7</v>
      </c>
      <c r="Q6067" s="23">
        <f t="shared" si="947"/>
        <v>4.862630763669964E-7</v>
      </c>
      <c r="R6067" s="24">
        <v>13229657</v>
      </c>
      <c r="S6067" s="24">
        <v>13229700</v>
      </c>
      <c r="T6067" s="24">
        <f t="shared" si="948"/>
        <v>-43</v>
      </c>
      <c r="U6067" s="23">
        <f t="shared" si="949"/>
        <v>3.2502626665759614E-4</v>
      </c>
    </row>
    <row r="6068" spans="1:21" x14ac:dyDescent="0.3">
      <c r="A6068" s="21">
        <v>44519</v>
      </c>
      <c r="B6068" s="22">
        <v>122.03</v>
      </c>
      <c r="C6068" s="22">
        <v>122.0299988</v>
      </c>
      <c r="D6068" s="22">
        <f t="shared" si="940"/>
        <v>1.1999999998124622E-6</v>
      </c>
      <c r="E6068" s="23">
        <f t="shared" si="941"/>
        <v>9.8336475589022308E-7</v>
      </c>
      <c r="F6068" s="22">
        <v>124.8</v>
      </c>
      <c r="G6068" s="22">
        <v>124.8000031</v>
      </c>
      <c r="H6068" s="22">
        <f t="shared" si="942"/>
        <v>-3.1000000006997652E-6</v>
      </c>
      <c r="I6068" s="23">
        <f t="shared" si="943"/>
        <v>2.4839742978337838E-6</v>
      </c>
      <c r="J6068" s="22">
        <v>122.02</v>
      </c>
      <c r="K6068" s="22">
        <v>122.0199966</v>
      </c>
      <c r="L6068" s="22">
        <f t="shared" si="944"/>
        <v>3.3999999971001671E-6</v>
      </c>
      <c r="M6068" s="23">
        <f t="shared" si="945"/>
        <v>2.7864285296170603E-6</v>
      </c>
      <c r="N6068" s="22">
        <v>124.26</v>
      </c>
      <c r="O6068" s="22">
        <v>124.26000209999999</v>
      </c>
      <c r="P6068" s="22">
        <f t="shared" si="946"/>
        <v>-2.0999999890136678E-6</v>
      </c>
      <c r="Q6068" s="23">
        <f t="shared" si="947"/>
        <v>1.6900047911826551E-6</v>
      </c>
      <c r="R6068" s="24">
        <v>9076350</v>
      </c>
      <c r="S6068" s="24">
        <v>9071800</v>
      </c>
      <c r="T6068" s="24">
        <f t="shared" si="948"/>
        <v>4550</v>
      </c>
      <c r="U6068" s="23">
        <f t="shared" si="949"/>
        <v>5.0155426706937983E-2</v>
      </c>
    </row>
    <row r="6069" spans="1:21" x14ac:dyDescent="0.3">
      <c r="A6069" s="21">
        <v>44522</v>
      </c>
      <c r="B6069" s="22">
        <v>123.5</v>
      </c>
      <c r="C6069" s="22">
        <v>123.5</v>
      </c>
      <c r="D6069" s="22">
        <f t="shared" si="940"/>
        <v>0</v>
      </c>
      <c r="E6069" s="23">
        <f t="shared" si="941"/>
        <v>0</v>
      </c>
      <c r="F6069" s="22">
        <v>128.09</v>
      </c>
      <c r="G6069" s="22">
        <v>128.0899963</v>
      </c>
      <c r="H6069" s="22">
        <f t="shared" si="942"/>
        <v>3.7000000077114237E-6</v>
      </c>
      <c r="I6069" s="23">
        <f t="shared" si="943"/>
        <v>2.8885940468337917E-6</v>
      </c>
      <c r="J6069" s="22">
        <v>123.21</v>
      </c>
      <c r="K6069" s="22">
        <v>123.2099991</v>
      </c>
      <c r="L6069" s="22">
        <f t="shared" si="944"/>
        <v>8.9999998920120561E-7</v>
      </c>
      <c r="M6069" s="23">
        <f t="shared" si="945"/>
        <v>7.304601864908264E-7</v>
      </c>
      <c r="N6069" s="22">
        <v>124.75</v>
      </c>
      <c r="O6069" s="22">
        <v>124.75</v>
      </c>
      <c r="P6069" s="22">
        <f t="shared" si="946"/>
        <v>0</v>
      </c>
      <c r="Q6069" s="23">
        <f t="shared" si="947"/>
        <v>0</v>
      </c>
      <c r="R6069" s="24">
        <v>16086015</v>
      </c>
      <c r="S6069" s="24">
        <v>16076100</v>
      </c>
      <c r="T6069" s="24">
        <f t="shared" si="948"/>
        <v>9915</v>
      </c>
      <c r="U6069" s="23">
        <f t="shared" si="949"/>
        <v>6.1675406348554687E-2</v>
      </c>
    </row>
    <row r="6070" spans="1:21" x14ac:dyDescent="0.3">
      <c r="A6070" s="21">
        <v>44523</v>
      </c>
      <c r="B6070" s="22">
        <v>122.72</v>
      </c>
      <c r="C6070" s="22">
        <v>122.7200012</v>
      </c>
      <c r="D6070" s="22">
        <f t="shared" si="940"/>
        <v>-1.1999999998124622E-6</v>
      </c>
      <c r="E6070" s="23">
        <f t="shared" si="941"/>
        <v>9.7783571388399094E-7</v>
      </c>
      <c r="F6070" s="22">
        <v>123.2</v>
      </c>
      <c r="G6070" s="22">
        <v>123.1999969</v>
      </c>
      <c r="H6070" s="22">
        <f t="shared" si="942"/>
        <v>3.1000000006997652E-6</v>
      </c>
      <c r="I6070" s="23">
        <f t="shared" si="943"/>
        <v>2.5162338301160827E-6</v>
      </c>
      <c r="J6070" s="22">
        <v>119.52</v>
      </c>
      <c r="K6070" s="22">
        <v>119.5199966</v>
      </c>
      <c r="L6070" s="22">
        <f t="shared" si="944"/>
        <v>3.3999999971001671E-6</v>
      </c>
      <c r="M6070" s="23">
        <f t="shared" si="945"/>
        <v>2.8447122605592235E-6</v>
      </c>
      <c r="N6070" s="22">
        <v>121.36</v>
      </c>
      <c r="O6070" s="22">
        <v>121.36000060000001</v>
      </c>
      <c r="P6070" s="22">
        <f t="shared" si="946"/>
        <v>-6.0000000701165845E-7</v>
      </c>
      <c r="Q6070" s="23">
        <f t="shared" si="947"/>
        <v>4.9439683919353766E-7</v>
      </c>
      <c r="R6070" s="24">
        <v>10983988</v>
      </c>
      <c r="S6070" s="24">
        <v>10984000</v>
      </c>
      <c r="T6070" s="24">
        <f t="shared" si="948"/>
        <v>-12</v>
      </c>
      <c r="U6070" s="23">
        <f t="shared" si="949"/>
        <v>1.0924981791697014E-4</v>
      </c>
    </row>
    <row r="6071" spans="1:21" x14ac:dyDescent="0.3">
      <c r="A6071" s="21">
        <v>44524</v>
      </c>
      <c r="B6071" s="22">
        <v>120</v>
      </c>
      <c r="C6071" s="22">
        <v>120</v>
      </c>
      <c r="D6071" s="22">
        <f t="shared" si="940"/>
        <v>0</v>
      </c>
      <c r="E6071" s="23">
        <f t="shared" si="941"/>
        <v>0</v>
      </c>
      <c r="F6071" s="22">
        <v>120.87</v>
      </c>
      <c r="G6071" s="22">
        <v>120.8700027</v>
      </c>
      <c r="H6071" s="22">
        <f t="shared" si="942"/>
        <v>-2.6999999960253263E-6</v>
      </c>
      <c r="I6071" s="23">
        <f t="shared" si="943"/>
        <v>2.2338048611835815E-6</v>
      </c>
      <c r="J6071" s="22">
        <v>118.4</v>
      </c>
      <c r="K6071" s="22">
        <v>118.4000015</v>
      </c>
      <c r="L6071" s="22">
        <f t="shared" si="944"/>
        <v>-1.4999999962128641E-6</v>
      </c>
      <c r="M6071" s="23">
        <f t="shared" si="945"/>
        <v>1.2668918726431469E-6</v>
      </c>
      <c r="N6071" s="22">
        <v>120.71</v>
      </c>
      <c r="O6071" s="22">
        <v>120.7099991</v>
      </c>
      <c r="P6071" s="22">
        <f t="shared" si="946"/>
        <v>8.9999998920120561E-7</v>
      </c>
      <c r="Q6071" s="23">
        <f t="shared" si="947"/>
        <v>7.4558859739168502E-7</v>
      </c>
      <c r="R6071" s="24">
        <v>6992624</v>
      </c>
      <c r="S6071" s="24">
        <v>6992600</v>
      </c>
      <c r="T6071" s="24">
        <f t="shared" si="948"/>
        <v>24</v>
      </c>
      <c r="U6071" s="23">
        <f t="shared" si="949"/>
        <v>3.4321997540256842E-4</v>
      </c>
    </row>
    <row r="6072" spans="1:21" x14ac:dyDescent="0.3">
      <c r="A6072" s="21">
        <v>44526</v>
      </c>
      <c r="B6072" s="22">
        <v>117.5</v>
      </c>
      <c r="C6072" s="22">
        <v>117.5</v>
      </c>
      <c r="D6072" s="22">
        <f t="shared" si="940"/>
        <v>0</v>
      </c>
      <c r="E6072" s="23">
        <f t="shared" si="941"/>
        <v>0</v>
      </c>
      <c r="F6072" s="22">
        <v>119.04</v>
      </c>
      <c r="G6072" s="22">
        <v>119.0400009</v>
      </c>
      <c r="H6072" s="22">
        <f t="shared" si="942"/>
        <v>-8.9999998920120561E-7</v>
      </c>
      <c r="I6072" s="23">
        <f t="shared" si="943"/>
        <v>7.560483723091149E-7</v>
      </c>
      <c r="J6072" s="22">
        <v>116.52</v>
      </c>
      <c r="K6072" s="22">
        <v>116.5199966</v>
      </c>
      <c r="L6072" s="22">
        <f t="shared" si="944"/>
        <v>3.3999999971001671E-6</v>
      </c>
      <c r="M6072" s="23">
        <f t="shared" si="945"/>
        <v>2.9179540819692806E-6</v>
      </c>
      <c r="N6072" s="22">
        <v>117.09</v>
      </c>
      <c r="O6072" s="22">
        <v>117.0899963</v>
      </c>
      <c r="P6072" s="22">
        <f t="shared" si="946"/>
        <v>3.7000000077114237E-6</v>
      </c>
      <c r="Q6072" s="23">
        <f t="shared" si="947"/>
        <v>3.1599625285080172E-6</v>
      </c>
      <c r="R6072" s="24">
        <v>6766865</v>
      </c>
      <c r="S6072" s="24">
        <v>6766900</v>
      </c>
      <c r="T6072" s="24">
        <f t="shared" si="948"/>
        <v>-35</v>
      </c>
      <c r="U6072" s="23">
        <f t="shared" si="949"/>
        <v>5.1722354401572356E-4</v>
      </c>
    </row>
    <row r="6073" spans="1:21" x14ac:dyDescent="0.3">
      <c r="A6073" s="21">
        <v>44529</v>
      </c>
      <c r="B6073" s="22">
        <v>118.36</v>
      </c>
      <c r="C6073" s="22">
        <v>118.36000060000001</v>
      </c>
      <c r="D6073" s="22">
        <f t="shared" si="940"/>
        <v>-6.0000000701165845E-7</v>
      </c>
      <c r="E6073" s="23">
        <f t="shared" si="941"/>
        <v>5.0692801957594647E-7</v>
      </c>
      <c r="F6073" s="22">
        <v>119.88</v>
      </c>
      <c r="G6073" s="22">
        <v>119.8799973</v>
      </c>
      <c r="H6073" s="22">
        <f t="shared" si="942"/>
        <v>2.6999999960253263E-6</v>
      </c>
      <c r="I6073" s="23">
        <f t="shared" si="943"/>
        <v>2.2522522996631119E-6</v>
      </c>
      <c r="J6073" s="22">
        <v>117.9</v>
      </c>
      <c r="K6073" s="22">
        <v>117.9000015</v>
      </c>
      <c r="L6073" s="22">
        <f t="shared" si="944"/>
        <v>-1.4999999962128641E-6</v>
      </c>
      <c r="M6073" s="23">
        <f t="shared" si="945"/>
        <v>1.2722646116445249E-6</v>
      </c>
      <c r="N6073" s="22">
        <v>119.28</v>
      </c>
      <c r="O6073" s="22">
        <v>119.2799988</v>
      </c>
      <c r="P6073" s="22">
        <f t="shared" si="946"/>
        <v>1.1999999998124622E-6</v>
      </c>
      <c r="Q6073" s="23">
        <f t="shared" si="947"/>
        <v>1.006036227267687E-6</v>
      </c>
      <c r="R6073" s="24">
        <v>7633952</v>
      </c>
      <c r="S6073" s="24">
        <v>7634000</v>
      </c>
      <c r="T6073" s="24">
        <f t="shared" si="948"/>
        <v>-48</v>
      </c>
      <c r="U6073" s="23">
        <f t="shared" si="949"/>
        <v>6.287660466334818E-4</v>
      </c>
    </row>
    <row r="6074" spans="1:21" x14ac:dyDescent="0.3">
      <c r="A6074" s="21">
        <v>44530</v>
      </c>
      <c r="B6074" s="22">
        <v>118.1</v>
      </c>
      <c r="C6074" s="22">
        <v>118.0999985</v>
      </c>
      <c r="D6074" s="22">
        <f t="shared" si="940"/>
        <v>1.4999999962128641E-6</v>
      </c>
      <c r="E6074" s="23">
        <f t="shared" si="941"/>
        <v>1.2701100891316812E-6</v>
      </c>
      <c r="F6074" s="22">
        <v>120.17</v>
      </c>
      <c r="G6074" s="22">
        <v>120.16999819999999</v>
      </c>
      <c r="H6074" s="22">
        <f t="shared" si="942"/>
        <v>1.8000000068241206E-6</v>
      </c>
      <c r="I6074" s="23">
        <f t="shared" si="943"/>
        <v>1.4978780342730508E-6</v>
      </c>
      <c r="J6074" s="22">
        <v>115.76</v>
      </c>
      <c r="K6074" s="22">
        <v>115.76000209999999</v>
      </c>
      <c r="L6074" s="22">
        <f t="shared" si="944"/>
        <v>-2.0999999890136678E-6</v>
      </c>
      <c r="M6074" s="23">
        <f t="shared" si="945"/>
        <v>1.8140980916703595E-6</v>
      </c>
      <c r="N6074" s="22">
        <v>117.15</v>
      </c>
      <c r="O6074" s="22">
        <v>117.1500015</v>
      </c>
      <c r="P6074" s="22">
        <f t="shared" si="946"/>
        <v>-1.4999999962128641E-6</v>
      </c>
      <c r="Q6074" s="23">
        <f t="shared" si="947"/>
        <v>1.2804097114867422E-6</v>
      </c>
      <c r="R6074" s="24">
        <v>10561774</v>
      </c>
      <c r="S6074" s="24">
        <v>10561800</v>
      </c>
      <c r="T6074" s="24">
        <f t="shared" si="948"/>
        <v>-26</v>
      </c>
      <c r="U6074" s="23">
        <f t="shared" si="949"/>
        <v>2.4617016038932762E-4</v>
      </c>
    </row>
    <row r="6075" spans="1:21" x14ac:dyDescent="0.3">
      <c r="A6075" s="21">
        <v>44531</v>
      </c>
      <c r="B6075" s="22">
        <v>119.22</v>
      </c>
      <c r="C6075" s="22">
        <v>119.2200012</v>
      </c>
      <c r="D6075" s="22">
        <f t="shared" si="940"/>
        <v>-1.1999999998124622E-6</v>
      </c>
      <c r="E6075" s="23">
        <f t="shared" si="941"/>
        <v>1.006542516133159E-6</v>
      </c>
      <c r="F6075" s="22">
        <v>123.51</v>
      </c>
      <c r="G6075" s="22">
        <v>123.51000209999999</v>
      </c>
      <c r="H6075" s="22">
        <f t="shared" si="942"/>
        <v>-2.0999999890136678E-6</v>
      </c>
      <c r="I6075" s="23">
        <f t="shared" si="943"/>
        <v>1.700267147039153E-6</v>
      </c>
      <c r="J6075" s="22">
        <v>119.22</v>
      </c>
      <c r="K6075" s="22">
        <v>119.2200012</v>
      </c>
      <c r="L6075" s="22">
        <f t="shared" si="944"/>
        <v>-1.1999999998124622E-6</v>
      </c>
      <c r="M6075" s="23">
        <f t="shared" si="945"/>
        <v>1.006542516133159E-6</v>
      </c>
      <c r="N6075" s="22">
        <v>120.63</v>
      </c>
      <c r="O6075" s="22">
        <v>120.6299973</v>
      </c>
      <c r="P6075" s="22">
        <f t="shared" si="946"/>
        <v>2.6999999960253263E-6</v>
      </c>
      <c r="Q6075" s="23">
        <f t="shared" si="947"/>
        <v>2.2382492385460132E-6</v>
      </c>
      <c r="R6075" s="24">
        <v>12939395</v>
      </c>
      <c r="S6075" s="24">
        <v>12924400</v>
      </c>
      <c r="T6075" s="24">
        <f t="shared" si="948"/>
        <v>14995</v>
      </c>
      <c r="U6075" s="23">
        <f t="shared" si="949"/>
        <v>0.11602085976911887</v>
      </c>
    </row>
    <row r="6076" spans="1:21" x14ac:dyDescent="0.3">
      <c r="A6076" s="21">
        <v>44532</v>
      </c>
      <c r="B6076" s="22">
        <v>120.35</v>
      </c>
      <c r="C6076" s="22">
        <v>120.3499985</v>
      </c>
      <c r="D6076" s="22">
        <f t="shared" si="940"/>
        <v>1.4999999962128641E-6</v>
      </c>
      <c r="E6076" s="23">
        <f t="shared" si="941"/>
        <v>1.2463647818100007E-6</v>
      </c>
      <c r="F6076" s="22">
        <v>123.4</v>
      </c>
      <c r="G6076" s="22">
        <v>123.4000015</v>
      </c>
      <c r="H6076" s="22">
        <f t="shared" si="942"/>
        <v>-1.4999999962128641E-6</v>
      </c>
      <c r="I6076" s="23">
        <f t="shared" si="943"/>
        <v>1.2155591393674854E-6</v>
      </c>
      <c r="J6076" s="22">
        <v>120.02</v>
      </c>
      <c r="K6076" s="22">
        <v>120.0199966</v>
      </c>
      <c r="L6076" s="22">
        <f t="shared" si="944"/>
        <v>3.3999999971001671E-6</v>
      </c>
      <c r="M6076" s="23">
        <f t="shared" si="945"/>
        <v>2.8328612676366022E-6</v>
      </c>
      <c r="N6076" s="22">
        <v>121.7</v>
      </c>
      <c r="O6076" s="22">
        <v>121.6999969</v>
      </c>
      <c r="P6076" s="22">
        <f t="shared" si="946"/>
        <v>3.1000000006997652E-6</v>
      </c>
      <c r="Q6076" s="23">
        <f t="shared" si="947"/>
        <v>2.5472473949584505E-6</v>
      </c>
      <c r="R6076" s="24">
        <v>8425542</v>
      </c>
      <c r="S6076" s="24">
        <v>8425500</v>
      </c>
      <c r="T6076" s="24">
        <f t="shared" si="948"/>
        <v>42</v>
      </c>
      <c r="U6076" s="23">
        <f t="shared" si="949"/>
        <v>4.9848673669218449E-4</v>
      </c>
    </row>
    <row r="6077" spans="1:21" x14ac:dyDescent="0.3">
      <c r="A6077" s="21">
        <v>44533</v>
      </c>
      <c r="B6077" s="22">
        <v>121</v>
      </c>
      <c r="C6077" s="22">
        <v>121</v>
      </c>
      <c r="D6077" s="22">
        <f t="shared" si="940"/>
        <v>0</v>
      </c>
      <c r="E6077" s="23">
        <f t="shared" si="941"/>
        <v>0</v>
      </c>
      <c r="F6077" s="22">
        <v>121.85</v>
      </c>
      <c r="G6077" s="22">
        <v>121.8499985</v>
      </c>
      <c r="H6077" s="22">
        <f t="shared" si="942"/>
        <v>1.4999999962128641E-6</v>
      </c>
      <c r="I6077" s="23">
        <f t="shared" si="943"/>
        <v>1.2310217600969968E-6</v>
      </c>
      <c r="J6077" s="22">
        <v>117.98</v>
      </c>
      <c r="K6077" s="22">
        <v>117.9800034</v>
      </c>
      <c r="L6077" s="22">
        <f t="shared" si="944"/>
        <v>-3.3999999971001671E-6</v>
      </c>
      <c r="M6077" s="23">
        <f t="shared" si="945"/>
        <v>2.8818442948952885E-6</v>
      </c>
      <c r="N6077" s="22">
        <v>119.33</v>
      </c>
      <c r="O6077" s="22">
        <v>119.33000180000001</v>
      </c>
      <c r="P6077" s="22">
        <f t="shared" si="946"/>
        <v>-1.8000000068241206E-6</v>
      </c>
      <c r="Q6077" s="23">
        <f t="shared" si="947"/>
        <v>1.5084220059268621E-6</v>
      </c>
      <c r="R6077" s="24">
        <v>7809043</v>
      </c>
      <c r="S6077" s="24">
        <v>7809000</v>
      </c>
      <c r="T6077" s="24">
        <f t="shared" si="948"/>
        <v>43</v>
      </c>
      <c r="U6077" s="23">
        <f t="shared" si="949"/>
        <v>5.5064668971699317E-4</v>
      </c>
    </row>
    <row r="6078" spans="1:21" x14ac:dyDescent="0.3">
      <c r="A6078" s="21">
        <v>44536</v>
      </c>
      <c r="B6078" s="22">
        <v>118.89</v>
      </c>
      <c r="C6078" s="22">
        <v>118.88999939999999</v>
      </c>
      <c r="D6078" s="22">
        <f t="shared" si="940"/>
        <v>6.0000000701165845E-7</v>
      </c>
      <c r="E6078" s="23">
        <f t="shared" si="941"/>
        <v>5.0466818911571002E-7</v>
      </c>
      <c r="F6078" s="22">
        <v>119.5</v>
      </c>
      <c r="G6078" s="22">
        <v>119.5</v>
      </c>
      <c r="H6078" s="22">
        <f t="shared" si="942"/>
        <v>0</v>
      </c>
      <c r="I6078" s="23">
        <f t="shared" si="943"/>
        <v>0</v>
      </c>
      <c r="J6078" s="22">
        <v>116.58</v>
      </c>
      <c r="K6078" s="22">
        <v>116.58000180000001</v>
      </c>
      <c r="L6078" s="22">
        <f t="shared" si="944"/>
        <v>-1.8000000068241206E-6</v>
      </c>
      <c r="M6078" s="23">
        <f t="shared" si="945"/>
        <v>1.5440040993584206E-6</v>
      </c>
      <c r="N6078" s="22">
        <v>119.14</v>
      </c>
      <c r="O6078" s="22">
        <v>119.13999939999999</v>
      </c>
      <c r="P6078" s="22">
        <f t="shared" si="946"/>
        <v>6.0000000701165845E-7</v>
      </c>
      <c r="Q6078" s="23">
        <f t="shared" si="947"/>
        <v>5.0360920768282172E-7</v>
      </c>
      <c r="R6078" s="24">
        <v>5681181</v>
      </c>
      <c r="S6078" s="24">
        <v>5681200</v>
      </c>
      <c r="T6078" s="24">
        <f t="shared" si="948"/>
        <v>-19</v>
      </c>
      <c r="U6078" s="23">
        <f t="shared" si="949"/>
        <v>3.3443638667887069E-4</v>
      </c>
    </row>
    <row r="6079" spans="1:21" x14ac:dyDescent="0.3">
      <c r="A6079" s="21">
        <v>44537</v>
      </c>
      <c r="B6079" s="22">
        <v>120.54</v>
      </c>
      <c r="C6079" s="22">
        <v>120.5400009</v>
      </c>
      <c r="D6079" s="22">
        <f t="shared" si="940"/>
        <v>-8.9999998920120561E-7</v>
      </c>
      <c r="E6079" s="23">
        <f t="shared" si="941"/>
        <v>7.4664010492902328E-7</v>
      </c>
      <c r="F6079" s="22">
        <v>122.58</v>
      </c>
      <c r="G6079" s="22">
        <v>122.58000180000001</v>
      </c>
      <c r="H6079" s="22">
        <f t="shared" si="942"/>
        <v>-1.8000000068241206E-6</v>
      </c>
      <c r="I6079" s="23">
        <f t="shared" si="943"/>
        <v>1.468428765208356E-6</v>
      </c>
      <c r="J6079" s="22">
        <v>120.26</v>
      </c>
      <c r="K6079" s="22">
        <v>120.26000209999999</v>
      </c>
      <c r="L6079" s="22">
        <f t="shared" si="944"/>
        <v>-2.0999999890136678E-6</v>
      </c>
      <c r="M6079" s="23">
        <f t="shared" si="945"/>
        <v>1.7462164912216212E-6</v>
      </c>
      <c r="N6079" s="22">
        <v>122.32</v>
      </c>
      <c r="O6079" s="22">
        <v>122.3199997</v>
      </c>
      <c r="P6079" s="22">
        <f t="shared" si="946"/>
        <v>2.9999999640040187E-7</v>
      </c>
      <c r="Q6079" s="23">
        <f t="shared" si="947"/>
        <v>2.4525833644226365E-7</v>
      </c>
      <c r="R6079" s="24">
        <v>7459249</v>
      </c>
      <c r="S6079" s="24">
        <v>7459200</v>
      </c>
      <c r="T6079" s="24">
        <f t="shared" si="948"/>
        <v>49</v>
      </c>
      <c r="U6079" s="23">
        <f t="shared" si="949"/>
        <v>6.5690690690690696E-4</v>
      </c>
    </row>
    <row r="6080" spans="1:21" x14ac:dyDescent="0.3">
      <c r="A6080" s="21">
        <v>44538</v>
      </c>
      <c r="B6080" s="22">
        <v>121.63</v>
      </c>
      <c r="C6080" s="22">
        <v>121.6299973</v>
      </c>
      <c r="D6080" s="22">
        <f t="shared" si="940"/>
        <v>2.6999999960253263E-6</v>
      </c>
      <c r="E6080" s="23">
        <f t="shared" si="941"/>
        <v>2.21984712321072E-6</v>
      </c>
      <c r="F6080" s="22">
        <v>122.22</v>
      </c>
      <c r="G6080" s="22">
        <v>122.2200012</v>
      </c>
      <c r="H6080" s="22">
        <f t="shared" si="942"/>
        <v>-1.1999999998124622E-6</v>
      </c>
      <c r="I6080" s="23">
        <f t="shared" si="943"/>
        <v>9.8183602358896253E-7</v>
      </c>
      <c r="J6080" s="22">
        <v>120.11</v>
      </c>
      <c r="K6080" s="22">
        <v>120.11000060000001</v>
      </c>
      <c r="L6080" s="22">
        <f t="shared" si="944"/>
        <v>-6.0000000701165845E-7</v>
      </c>
      <c r="M6080" s="23">
        <f t="shared" si="945"/>
        <v>4.995420897630555E-7</v>
      </c>
      <c r="N6080" s="22">
        <v>121.8</v>
      </c>
      <c r="O6080" s="22">
        <v>121.8000031</v>
      </c>
      <c r="P6080" s="22">
        <f t="shared" si="946"/>
        <v>-3.1000000006997652E-6</v>
      </c>
      <c r="Q6080" s="23">
        <f t="shared" si="947"/>
        <v>2.5451559292281868E-6</v>
      </c>
      <c r="R6080" s="24">
        <v>5795681</v>
      </c>
      <c r="S6080" s="24">
        <v>5795700</v>
      </c>
      <c r="T6080" s="24">
        <f t="shared" si="948"/>
        <v>-19</v>
      </c>
      <c r="U6080" s="23">
        <f t="shared" si="949"/>
        <v>3.2782925272184548E-4</v>
      </c>
    </row>
    <row r="6081" spans="1:21" x14ac:dyDescent="0.3">
      <c r="A6081" s="21">
        <v>44539</v>
      </c>
      <c r="B6081" s="22">
        <v>121.18</v>
      </c>
      <c r="C6081" s="22">
        <v>121.1800003</v>
      </c>
      <c r="D6081" s="22">
        <f t="shared" si="940"/>
        <v>-2.9999999640040187E-7</v>
      </c>
      <c r="E6081" s="23">
        <f t="shared" si="941"/>
        <v>2.475656013019517E-7</v>
      </c>
      <c r="F6081" s="22">
        <v>122.09</v>
      </c>
      <c r="G6081" s="22">
        <v>122.0899963</v>
      </c>
      <c r="H6081" s="22">
        <f t="shared" si="942"/>
        <v>3.7000000077114237E-6</v>
      </c>
      <c r="I6081" s="23">
        <f t="shared" si="943"/>
        <v>3.0305513308557812E-6</v>
      </c>
      <c r="J6081" s="22">
        <v>119.49</v>
      </c>
      <c r="K6081" s="22">
        <v>119.48999790000001</v>
      </c>
      <c r="L6081" s="22">
        <f t="shared" si="944"/>
        <v>2.0999999890136678E-6</v>
      </c>
      <c r="M6081" s="23">
        <f t="shared" si="945"/>
        <v>1.7574692659808539E-6</v>
      </c>
      <c r="N6081" s="22">
        <v>119.5</v>
      </c>
      <c r="O6081" s="22">
        <v>119.5</v>
      </c>
      <c r="P6081" s="22">
        <f t="shared" si="946"/>
        <v>0</v>
      </c>
      <c r="Q6081" s="23">
        <f t="shared" si="947"/>
        <v>0</v>
      </c>
      <c r="R6081" s="24">
        <v>6103894</v>
      </c>
      <c r="S6081" s="24">
        <v>6103900</v>
      </c>
      <c r="T6081" s="24">
        <f t="shared" si="948"/>
        <v>-6</v>
      </c>
      <c r="U6081" s="23">
        <f t="shared" si="949"/>
        <v>9.8297809597142823E-5</v>
      </c>
    </row>
    <row r="6082" spans="1:21" x14ac:dyDescent="0.3">
      <c r="A6082" s="21">
        <v>44540</v>
      </c>
      <c r="B6082" s="22">
        <v>120</v>
      </c>
      <c r="C6082" s="22">
        <v>120</v>
      </c>
      <c r="D6082" s="22">
        <f t="shared" ref="D6082:D6145" si="950">B6082-C6082</f>
        <v>0</v>
      </c>
      <c r="E6082" s="23">
        <f t="shared" ref="E6082:E6145" si="951">IFERROR(ABS(D6082)/C6082*100,0)</f>
        <v>0</v>
      </c>
      <c r="F6082" s="22">
        <v>120.79</v>
      </c>
      <c r="G6082" s="22">
        <v>120.7900009</v>
      </c>
      <c r="H6082" s="22">
        <f t="shared" ref="H6082:H6145" si="952">F6082-G6082</f>
        <v>-8.9999998920120561E-7</v>
      </c>
      <c r="I6082" s="23">
        <f t="shared" ref="I6082:I6145" si="953">IFERROR(ABS(H6082)/G6082*100,0)</f>
        <v>7.4509477812348086E-7</v>
      </c>
      <c r="J6082" s="22">
        <v>118.24</v>
      </c>
      <c r="K6082" s="22">
        <v>118.23999790000001</v>
      </c>
      <c r="L6082" s="22">
        <f t="shared" ref="L6082:L6145" si="954">J6082-K6082</f>
        <v>2.0999999890136678E-6</v>
      </c>
      <c r="M6082" s="23">
        <f t="shared" ref="M6082:M6145" si="955">IFERROR(ABS(L6082)/K6082*100,0)</f>
        <v>1.7760487367309636E-6</v>
      </c>
      <c r="N6082" s="22">
        <v>119.13</v>
      </c>
      <c r="O6082" s="22">
        <v>119.1299973</v>
      </c>
      <c r="P6082" s="22">
        <f t="shared" ref="P6082:P6145" si="956">N6082-O6082</f>
        <v>2.6999999960253263E-6</v>
      </c>
      <c r="Q6082" s="23">
        <f t="shared" ref="Q6082:Q6145" si="957">IFERROR(ABS(P6082)/O6082*100,0)</f>
        <v>2.2664316773432233E-6</v>
      </c>
      <c r="R6082" s="24">
        <v>5973913</v>
      </c>
      <c r="S6082" s="24">
        <v>5973900</v>
      </c>
      <c r="T6082" s="24">
        <f t="shared" ref="T6082:T6145" si="958">R6082-S6082</f>
        <v>13</v>
      </c>
      <c r="U6082" s="23">
        <f t="shared" ref="U6082:U6145" si="959">IFERROR(ABS(T6082)/S6082*100,0)</f>
        <v>2.1761328445404175E-4</v>
      </c>
    </row>
    <row r="6083" spans="1:21" x14ac:dyDescent="0.3">
      <c r="A6083" s="21">
        <v>44543</v>
      </c>
      <c r="B6083" s="22">
        <v>118.86</v>
      </c>
      <c r="C6083" s="22">
        <v>118.86000060000001</v>
      </c>
      <c r="D6083" s="22">
        <f t="shared" si="950"/>
        <v>-6.0000000701165845E-7</v>
      </c>
      <c r="E6083" s="23">
        <f t="shared" si="951"/>
        <v>5.0479556114999589E-7</v>
      </c>
      <c r="F6083" s="22">
        <v>119.03</v>
      </c>
      <c r="G6083" s="22">
        <v>119.0299988</v>
      </c>
      <c r="H6083" s="22">
        <f t="shared" si="952"/>
        <v>1.1999999998124622E-6</v>
      </c>
      <c r="I6083" s="23">
        <f t="shared" si="953"/>
        <v>1.0081492160885935E-6</v>
      </c>
      <c r="J6083" s="22">
        <v>116.39</v>
      </c>
      <c r="K6083" s="22">
        <v>116.38999939999999</v>
      </c>
      <c r="L6083" s="22">
        <f t="shared" si="954"/>
        <v>6.0000000701165845E-7</v>
      </c>
      <c r="M6083" s="23">
        <f t="shared" si="955"/>
        <v>5.1550821385403189E-7</v>
      </c>
      <c r="N6083" s="22">
        <v>116.42</v>
      </c>
      <c r="O6083" s="22">
        <v>116.41999819999999</v>
      </c>
      <c r="P6083" s="22">
        <f t="shared" si="956"/>
        <v>1.8000000068241206E-6</v>
      </c>
      <c r="Q6083" s="23">
        <f t="shared" si="957"/>
        <v>1.5461261249393498E-6</v>
      </c>
      <c r="R6083" s="24">
        <v>5854263</v>
      </c>
      <c r="S6083" s="24">
        <v>5854300</v>
      </c>
      <c r="T6083" s="24">
        <f t="shared" si="958"/>
        <v>-37</v>
      </c>
      <c r="U6083" s="23">
        <f t="shared" si="959"/>
        <v>6.3201407512426767E-4</v>
      </c>
    </row>
    <row r="6084" spans="1:21" x14ac:dyDescent="0.3">
      <c r="A6084" s="21">
        <v>44544</v>
      </c>
      <c r="B6084" s="22">
        <v>115.44</v>
      </c>
      <c r="C6084" s="22">
        <v>115.4400024</v>
      </c>
      <c r="D6084" s="22">
        <f t="shared" si="950"/>
        <v>-2.3999999996249244E-6</v>
      </c>
      <c r="E6084" s="23">
        <f t="shared" si="951"/>
        <v>2.0790020354546739E-6</v>
      </c>
      <c r="F6084" s="22">
        <v>116.98</v>
      </c>
      <c r="G6084" s="22">
        <v>116.9800034</v>
      </c>
      <c r="H6084" s="22">
        <f t="shared" si="952"/>
        <v>-3.3999999971001671E-6</v>
      </c>
      <c r="I6084" s="23">
        <f t="shared" si="953"/>
        <v>2.9064796531713618E-6</v>
      </c>
      <c r="J6084" s="22">
        <v>115.25</v>
      </c>
      <c r="K6084" s="22">
        <v>115.25</v>
      </c>
      <c r="L6084" s="22">
        <f t="shared" si="954"/>
        <v>0</v>
      </c>
      <c r="M6084" s="23">
        <f t="shared" si="955"/>
        <v>0</v>
      </c>
      <c r="N6084" s="22">
        <v>116.29</v>
      </c>
      <c r="O6084" s="22">
        <v>116.2900009</v>
      </c>
      <c r="P6084" s="22">
        <f t="shared" si="956"/>
        <v>-8.9999998920120561E-7</v>
      </c>
      <c r="Q6084" s="23">
        <f t="shared" si="957"/>
        <v>7.7392723556269714E-7</v>
      </c>
      <c r="R6084" s="24">
        <v>6267349</v>
      </c>
      <c r="S6084" s="24">
        <v>6267300</v>
      </c>
      <c r="T6084" s="24">
        <f t="shared" si="958"/>
        <v>49</v>
      </c>
      <c r="U6084" s="23">
        <f t="shared" si="959"/>
        <v>7.8183587828889629E-4</v>
      </c>
    </row>
    <row r="6085" spans="1:21" x14ac:dyDescent="0.3">
      <c r="A6085" s="21">
        <v>44545</v>
      </c>
      <c r="B6085" s="22">
        <v>116.79</v>
      </c>
      <c r="C6085" s="22">
        <v>116.7900009</v>
      </c>
      <c r="D6085" s="22">
        <f t="shared" si="950"/>
        <v>-8.9999998920120561E-7</v>
      </c>
      <c r="E6085" s="23">
        <f t="shared" si="951"/>
        <v>7.7061390724007225E-7</v>
      </c>
      <c r="F6085" s="22">
        <v>120.51</v>
      </c>
      <c r="G6085" s="22">
        <v>120.51000209999999</v>
      </c>
      <c r="H6085" s="22">
        <f t="shared" si="952"/>
        <v>-2.0999999890136678E-6</v>
      </c>
      <c r="I6085" s="23">
        <f t="shared" si="953"/>
        <v>1.7425939361208158E-6</v>
      </c>
      <c r="J6085" s="22">
        <v>116.48</v>
      </c>
      <c r="K6085" s="22">
        <v>116.4800034</v>
      </c>
      <c r="L6085" s="22">
        <f t="shared" si="954"/>
        <v>-3.3999999971001671E-6</v>
      </c>
      <c r="M6085" s="23">
        <f t="shared" si="955"/>
        <v>2.9189559562634482E-6</v>
      </c>
      <c r="N6085" s="22">
        <v>120.4</v>
      </c>
      <c r="O6085" s="22">
        <v>120.4000015</v>
      </c>
      <c r="P6085" s="22">
        <f t="shared" si="956"/>
        <v>-1.4999999962128641E-6</v>
      </c>
      <c r="Q6085" s="23">
        <f t="shared" si="957"/>
        <v>1.2458471574129208E-6</v>
      </c>
      <c r="R6085" s="24">
        <v>6700712</v>
      </c>
      <c r="S6085" s="24">
        <v>6700700</v>
      </c>
      <c r="T6085" s="24">
        <f t="shared" si="958"/>
        <v>12</v>
      </c>
      <c r="U6085" s="23">
        <f t="shared" si="959"/>
        <v>1.7908576715865507E-4</v>
      </c>
    </row>
    <row r="6086" spans="1:21" x14ac:dyDescent="0.3">
      <c r="A6086" s="21">
        <v>44546</v>
      </c>
      <c r="B6086" s="22">
        <v>120.34</v>
      </c>
      <c r="C6086" s="22">
        <v>120.3399963</v>
      </c>
      <c r="D6086" s="22">
        <f t="shared" si="950"/>
        <v>3.7000000077114237E-6</v>
      </c>
      <c r="E6086" s="23">
        <f t="shared" si="951"/>
        <v>3.0746220055446552E-6</v>
      </c>
      <c r="F6086" s="22">
        <v>120.75</v>
      </c>
      <c r="G6086" s="22">
        <v>120.75</v>
      </c>
      <c r="H6086" s="22">
        <f t="shared" si="952"/>
        <v>0</v>
      </c>
      <c r="I6086" s="23">
        <f t="shared" si="953"/>
        <v>0</v>
      </c>
      <c r="J6086" s="22">
        <v>116.14</v>
      </c>
      <c r="K6086" s="22">
        <v>116.13999939999999</v>
      </c>
      <c r="L6086" s="22">
        <f t="shared" si="954"/>
        <v>6.0000000701165845E-7</v>
      </c>
      <c r="M6086" s="23">
        <f t="shared" si="955"/>
        <v>5.1661788368466142E-7</v>
      </c>
      <c r="N6086" s="22">
        <v>116.57</v>
      </c>
      <c r="O6086" s="22">
        <v>116.5699997</v>
      </c>
      <c r="P6086" s="22">
        <f t="shared" si="956"/>
        <v>2.9999999640040187E-7</v>
      </c>
      <c r="Q6086" s="23">
        <f t="shared" si="957"/>
        <v>2.5735609262457762E-7</v>
      </c>
      <c r="R6086" s="24">
        <v>9116058</v>
      </c>
      <c r="S6086" s="24">
        <v>9116100</v>
      </c>
      <c r="T6086" s="24">
        <f t="shared" si="958"/>
        <v>-42</v>
      </c>
      <c r="U6086" s="23">
        <f t="shared" si="959"/>
        <v>4.6072333563695005E-4</v>
      </c>
    </row>
    <row r="6087" spans="1:21" x14ac:dyDescent="0.3">
      <c r="A6087" s="21">
        <v>44547</v>
      </c>
      <c r="B6087" s="22">
        <v>116.29</v>
      </c>
      <c r="C6087" s="22">
        <v>116.2900009</v>
      </c>
      <c r="D6087" s="22">
        <f t="shared" si="950"/>
        <v>-8.9999998920120561E-7</v>
      </c>
      <c r="E6087" s="23">
        <f t="shared" si="951"/>
        <v>7.7392723556269714E-7</v>
      </c>
      <c r="F6087" s="22">
        <v>117.49</v>
      </c>
      <c r="G6087" s="22">
        <v>117.48999790000001</v>
      </c>
      <c r="H6087" s="22">
        <f t="shared" si="952"/>
        <v>2.0999999890136678E-6</v>
      </c>
      <c r="I6087" s="23">
        <f t="shared" si="953"/>
        <v>1.7873861831209273E-6</v>
      </c>
      <c r="J6087" s="22">
        <v>115.93</v>
      </c>
      <c r="K6087" s="22">
        <v>115.9300003</v>
      </c>
      <c r="L6087" s="22">
        <f t="shared" si="954"/>
        <v>-2.9999999640040187E-7</v>
      </c>
      <c r="M6087" s="23">
        <f t="shared" si="955"/>
        <v>2.5877684432336005E-7</v>
      </c>
      <c r="N6087" s="22">
        <v>116.32</v>
      </c>
      <c r="O6087" s="22">
        <v>116.3199997</v>
      </c>
      <c r="P6087" s="22">
        <f t="shared" si="956"/>
        <v>2.9999999640040187E-7</v>
      </c>
      <c r="Q6087" s="23">
        <f t="shared" si="957"/>
        <v>2.5790921352659002E-7</v>
      </c>
      <c r="R6087" s="24">
        <v>11765679</v>
      </c>
      <c r="S6087" s="24">
        <v>11725600</v>
      </c>
      <c r="T6087" s="24">
        <f t="shared" si="958"/>
        <v>40079</v>
      </c>
      <c r="U6087" s="23">
        <f t="shared" si="959"/>
        <v>0.34180766869072798</v>
      </c>
    </row>
    <row r="6088" spans="1:21" x14ac:dyDescent="0.3">
      <c r="A6088" s="21">
        <v>44550</v>
      </c>
      <c r="B6088" s="22">
        <v>115.92</v>
      </c>
      <c r="C6088" s="22">
        <v>115.91999819999999</v>
      </c>
      <c r="D6088" s="22">
        <f t="shared" si="950"/>
        <v>1.8000000068241206E-6</v>
      </c>
      <c r="E6088" s="23">
        <f t="shared" si="951"/>
        <v>1.5527950610545476E-6</v>
      </c>
      <c r="F6088" s="22">
        <v>116.62</v>
      </c>
      <c r="G6088" s="22">
        <v>116.6200027</v>
      </c>
      <c r="H6088" s="22">
        <f t="shared" si="952"/>
        <v>-2.6999999960253263E-6</v>
      </c>
      <c r="I6088" s="23">
        <f t="shared" si="953"/>
        <v>2.3152117419950346E-6</v>
      </c>
      <c r="J6088" s="22">
        <v>113.91</v>
      </c>
      <c r="K6088" s="22">
        <v>113.9100037</v>
      </c>
      <c r="L6088" s="22">
        <f t="shared" si="954"/>
        <v>-3.7000000077114237E-6</v>
      </c>
      <c r="M6088" s="23">
        <f t="shared" si="955"/>
        <v>3.2481782877085653E-6</v>
      </c>
      <c r="N6088" s="22">
        <v>114.94</v>
      </c>
      <c r="O6088" s="22">
        <v>114.9400024</v>
      </c>
      <c r="P6088" s="22">
        <f t="shared" si="956"/>
        <v>-2.3999999996249244E-6</v>
      </c>
      <c r="Q6088" s="23">
        <f t="shared" si="957"/>
        <v>2.0880458930849338E-6</v>
      </c>
      <c r="R6088" s="24">
        <v>6980781</v>
      </c>
      <c r="S6088" s="24">
        <v>6980800</v>
      </c>
      <c r="T6088" s="24">
        <f t="shared" si="958"/>
        <v>-19</v>
      </c>
      <c r="U6088" s="23">
        <f t="shared" si="959"/>
        <v>2.7217510887004356E-4</v>
      </c>
    </row>
    <row r="6089" spans="1:21" x14ac:dyDescent="0.3">
      <c r="A6089" s="21">
        <v>44551</v>
      </c>
      <c r="B6089" s="22">
        <v>116.07</v>
      </c>
      <c r="C6089" s="22">
        <v>116.0699997</v>
      </c>
      <c r="D6089" s="22">
        <f t="shared" si="950"/>
        <v>2.9999999640040187E-7</v>
      </c>
      <c r="E6089" s="23">
        <f t="shared" si="951"/>
        <v>2.5846471713258899E-7</v>
      </c>
      <c r="F6089" s="22">
        <v>117.5</v>
      </c>
      <c r="G6089" s="22">
        <v>117.5</v>
      </c>
      <c r="H6089" s="22">
        <f t="shared" si="952"/>
        <v>0</v>
      </c>
      <c r="I6089" s="23">
        <f t="shared" si="953"/>
        <v>0</v>
      </c>
      <c r="J6089" s="22">
        <v>115.08</v>
      </c>
      <c r="K6089" s="22">
        <v>115.08000180000001</v>
      </c>
      <c r="L6089" s="22">
        <f t="shared" si="954"/>
        <v>-1.8000000068241206E-6</v>
      </c>
      <c r="M6089" s="23">
        <f t="shared" si="955"/>
        <v>1.5641292828204669E-6</v>
      </c>
      <c r="N6089" s="22">
        <v>117.44</v>
      </c>
      <c r="O6089" s="22">
        <v>117.4400024</v>
      </c>
      <c r="P6089" s="22">
        <f t="shared" si="956"/>
        <v>-2.3999999996249244E-6</v>
      </c>
      <c r="Q6089" s="23">
        <f t="shared" si="957"/>
        <v>2.0435966881629802E-6</v>
      </c>
      <c r="R6089" s="24">
        <v>6122925</v>
      </c>
      <c r="S6089" s="24">
        <v>6122900</v>
      </c>
      <c r="T6089" s="24">
        <f t="shared" si="958"/>
        <v>25</v>
      </c>
      <c r="U6089" s="23">
        <f t="shared" si="959"/>
        <v>4.0830325499354879E-4</v>
      </c>
    </row>
    <row r="6090" spans="1:21" x14ac:dyDescent="0.3">
      <c r="A6090" s="21">
        <v>44552</v>
      </c>
      <c r="B6090" s="22">
        <v>116.92</v>
      </c>
      <c r="C6090" s="22">
        <v>116.91999819999999</v>
      </c>
      <c r="D6090" s="22">
        <f t="shared" si="950"/>
        <v>1.8000000068241206E-6</v>
      </c>
      <c r="E6090" s="23">
        <f t="shared" si="951"/>
        <v>1.5395142272796584E-6</v>
      </c>
      <c r="F6090" s="22">
        <v>121.44</v>
      </c>
      <c r="G6090" s="22">
        <v>121.4400024</v>
      </c>
      <c r="H6090" s="22">
        <f t="shared" si="952"/>
        <v>-2.3999999996249244E-6</v>
      </c>
      <c r="I6090" s="23">
        <f t="shared" si="953"/>
        <v>1.9762845456143735E-6</v>
      </c>
      <c r="J6090" s="22">
        <v>116.83</v>
      </c>
      <c r="K6090" s="22">
        <v>116.83000180000001</v>
      </c>
      <c r="L6090" s="22">
        <f t="shared" si="954"/>
        <v>-1.8000000068241206E-6</v>
      </c>
      <c r="M6090" s="23">
        <f t="shared" si="955"/>
        <v>1.5407001447329607E-6</v>
      </c>
      <c r="N6090" s="22">
        <v>121.3</v>
      </c>
      <c r="O6090" s="22">
        <v>121.3000031</v>
      </c>
      <c r="P6090" s="22">
        <f t="shared" si="956"/>
        <v>-3.1000000006997652E-6</v>
      </c>
      <c r="Q6090" s="23">
        <f t="shared" si="957"/>
        <v>2.5556470910756023E-6</v>
      </c>
      <c r="R6090" s="24">
        <v>9300126</v>
      </c>
      <c r="S6090" s="24">
        <v>9300100</v>
      </c>
      <c r="T6090" s="24">
        <f t="shared" si="958"/>
        <v>26</v>
      </c>
      <c r="U6090" s="23">
        <f t="shared" si="959"/>
        <v>2.7956688637756583E-4</v>
      </c>
    </row>
    <row r="6091" spans="1:21" x14ac:dyDescent="0.3">
      <c r="A6091" s="21">
        <v>44553</v>
      </c>
      <c r="B6091" s="22">
        <v>120.96</v>
      </c>
      <c r="C6091" s="22">
        <v>120.9599991</v>
      </c>
      <c r="D6091" s="22">
        <f t="shared" si="950"/>
        <v>8.9999998920120561E-7</v>
      </c>
      <c r="E6091" s="23">
        <f t="shared" si="951"/>
        <v>7.4404761565611281E-7</v>
      </c>
      <c r="F6091" s="22">
        <v>121.79</v>
      </c>
      <c r="G6091" s="22">
        <v>121.7900009</v>
      </c>
      <c r="H6091" s="22">
        <f t="shared" si="952"/>
        <v>-8.9999998920120561E-7</v>
      </c>
      <c r="I6091" s="23">
        <f t="shared" si="953"/>
        <v>7.3897691317055044E-7</v>
      </c>
      <c r="J6091" s="22">
        <v>119.84</v>
      </c>
      <c r="K6091" s="22">
        <v>119.8399963</v>
      </c>
      <c r="L6091" s="22">
        <f t="shared" si="954"/>
        <v>3.7000000077114237E-6</v>
      </c>
      <c r="M6091" s="23">
        <f t="shared" si="955"/>
        <v>3.0874500350025663E-6</v>
      </c>
      <c r="N6091" s="22">
        <v>120.68</v>
      </c>
      <c r="O6091" s="22">
        <v>120.6800003</v>
      </c>
      <c r="P6091" s="22">
        <f t="shared" si="956"/>
        <v>-2.9999999640040187E-7</v>
      </c>
      <c r="Q6091" s="23">
        <f t="shared" si="957"/>
        <v>2.485913122759595E-7</v>
      </c>
      <c r="R6091" s="24">
        <v>6512512</v>
      </c>
      <c r="S6091" s="24">
        <v>6512500</v>
      </c>
      <c r="T6091" s="24">
        <f t="shared" si="958"/>
        <v>12</v>
      </c>
      <c r="U6091" s="23">
        <f t="shared" si="959"/>
        <v>1.8426103646833014E-4</v>
      </c>
    </row>
    <row r="6092" spans="1:21" x14ac:dyDescent="0.3">
      <c r="A6092" s="21">
        <v>44557</v>
      </c>
      <c r="B6092" s="22">
        <v>121.22</v>
      </c>
      <c r="C6092" s="22">
        <v>121.2200012</v>
      </c>
      <c r="D6092" s="22">
        <f t="shared" si="950"/>
        <v>-1.1999999998124622E-6</v>
      </c>
      <c r="E6092" s="23">
        <f t="shared" si="951"/>
        <v>9.8993564422804367E-7</v>
      </c>
      <c r="F6092" s="22">
        <v>123.26</v>
      </c>
      <c r="G6092" s="22">
        <v>123.26000209999999</v>
      </c>
      <c r="H6092" s="22">
        <f t="shared" si="952"/>
        <v>-2.0999999890136678E-6</v>
      </c>
      <c r="I6092" s="23">
        <f t="shared" si="953"/>
        <v>1.7037156849226338E-6</v>
      </c>
      <c r="J6092" s="22">
        <v>121.2</v>
      </c>
      <c r="K6092" s="22">
        <v>121.1999969</v>
      </c>
      <c r="L6092" s="22">
        <f t="shared" si="954"/>
        <v>3.1000000006997652E-6</v>
      </c>
      <c r="M6092" s="23">
        <f t="shared" si="955"/>
        <v>2.5577558415760698E-6</v>
      </c>
      <c r="N6092" s="22">
        <v>122.7</v>
      </c>
      <c r="O6092" s="22">
        <v>122.6999969</v>
      </c>
      <c r="P6092" s="22">
        <f t="shared" si="956"/>
        <v>3.1000000006997652E-6</v>
      </c>
      <c r="Q6092" s="23">
        <f t="shared" si="957"/>
        <v>2.5264874319648537E-6</v>
      </c>
      <c r="R6092" s="24">
        <v>6316917</v>
      </c>
      <c r="S6092" s="24">
        <v>6309900</v>
      </c>
      <c r="T6092" s="24">
        <f t="shared" si="958"/>
        <v>7017</v>
      </c>
      <c r="U6092" s="23">
        <f t="shared" si="959"/>
        <v>0.11120619978129606</v>
      </c>
    </row>
    <row r="6093" spans="1:21" x14ac:dyDescent="0.3">
      <c r="A6093" s="21">
        <v>44558</v>
      </c>
      <c r="B6093" s="22">
        <v>123.38</v>
      </c>
      <c r="C6093" s="22">
        <v>123.3799973</v>
      </c>
      <c r="D6093" s="22">
        <f t="shared" si="950"/>
        <v>2.6999999960253263E-6</v>
      </c>
      <c r="E6093" s="23">
        <f t="shared" si="951"/>
        <v>2.1883612053096764E-6</v>
      </c>
      <c r="F6093" s="22">
        <v>123.66</v>
      </c>
      <c r="G6093" s="22">
        <v>123.6600037</v>
      </c>
      <c r="H6093" s="22">
        <f t="shared" si="952"/>
        <v>-3.7000000077114237E-6</v>
      </c>
      <c r="I6093" s="23">
        <f t="shared" si="953"/>
        <v>2.9920749611876515E-6</v>
      </c>
      <c r="J6093" s="22">
        <v>121.87</v>
      </c>
      <c r="K6093" s="22">
        <v>121.8700027</v>
      </c>
      <c r="L6093" s="22">
        <f t="shared" si="954"/>
        <v>-2.6999999960253263E-6</v>
      </c>
      <c r="M6093" s="23">
        <f t="shared" si="955"/>
        <v>2.2154754543427332E-6</v>
      </c>
      <c r="N6093" s="22">
        <v>122.06</v>
      </c>
      <c r="O6093" s="22">
        <v>122.0599976</v>
      </c>
      <c r="P6093" s="22">
        <f t="shared" si="956"/>
        <v>2.3999999996249244E-6</v>
      </c>
      <c r="Q6093" s="23">
        <f t="shared" si="957"/>
        <v>1.9662461468251941E-6</v>
      </c>
      <c r="R6093" s="24">
        <v>6322707</v>
      </c>
      <c r="S6093" s="24">
        <v>6321000</v>
      </c>
      <c r="T6093" s="24">
        <f t="shared" si="958"/>
        <v>1707</v>
      </c>
      <c r="U6093" s="23">
        <f t="shared" si="959"/>
        <v>2.7005220692928333E-2</v>
      </c>
    </row>
    <row r="6094" spans="1:21" x14ac:dyDescent="0.3">
      <c r="A6094" s="21">
        <v>44559</v>
      </c>
      <c r="B6094" s="22">
        <v>121.8</v>
      </c>
      <c r="C6094" s="22">
        <v>121.8000031</v>
      </c>
      <c r="D6094" s="22">
        <f t="shared" si="950"/>
        <v>-3.1000000006997652E-6</v>
      </c>
      <c r="E6094" s="23">
        <f t="shared" si="951"/>
        <v>2.5451559292281868E-6</v>
      </c>
      <c r="F6094" s="22">
        <v>123.15</v>
      </c>
      <c r="G6094" s="22">
        <v>123.1500015</v>
      </c>
      <c r="H6094" s="22">
        <f t="shared" si="952"/>
        <v>-1.4999999962128641E-6</v>
      </c>
      <c r="I6094" s="23">
        <f t="shared" si="953"/>
        <v>1.2180267786784105E-6</v>
      </c>
      <c r="J6094" s="22">
        <v>120.97</v>
      </c>
      <c r="K6094" s="22">
        <v>120.9700012</v>
      </c>
      <c r="L6094" s="22">
        <f t="shared" si="954"/>
        <v>-1.1999999998124622E-6</v>
      </c>
      <c r="M6094" s="23">
        <f t="shared" si="955"/>
        <v>9.9198147301701606E-7</v>
      </c>
      <c r="N6094" s="22">
        <v>121.41</v>
      </c>
      <c r="O6094" s="22">
        <v>121.4100037</v>
      </c>
      <c r="P6094" s="22">
        <f t="shared" si="956"/>
        <v>-3.7000000077114237E-6</v>
      </c>
      <c r="Q6094" s="23">
        <f t="shared" si="957"/>
        <v>3.0475248290528004E-6</v>
      </c>
      <c r="R6094" s="24">
        <v>5847669</v>
      </c>
      <c r="S6094" s="24">
        <v>5847700</v>
      </c>
      <c r="T6094" s="24">
        <f t="shared" si="958"/>
        <v>-31</v>
      </c>
      <c r="U6094" s="23">
        <f t="shared" si="959"/>
        <v>5.3012295432392214E-4</v>
      </c>
    </row>
    <row r="6095" spans="1:21" x14ac:dyDescent="0.3">
      <c r="A6095" s="21">
        <v>44560</v>
      </c>
      <c r="B6095" s="22">
        <v>121</v>
      </c>
      <c r="C6095" s="22">
        <v>121</v>
      </c>
      <c r="D6095" s="22">
        <f t="shared" si="950"/>
        <v>0</v>
      </c>
      <c r="E6095" s="23">
        <f t="shared" si="951"/>
        <v>0</v>
      </c>
      <c r="F6095" s="22">
        <v>121.55</v>
      </c>
      <c r="G6095" s="22">
        <v>121.5500031</v>
      </c>
      <c r="H6095" s="22">
        <f t="shared" si="952"/>
        <v>-3.1000000006997652E-6</v>
      </c>
      <c r="I6095" s="23">
        <f t="shared" si="953"/>
        <v>2.5503907212156752E-6</v>
      </c>
      <c r="J6095" s="22">
        <v>120.19</v>
      </c>
      <c r="K6095" s="22">
        <v>120.1900024</v>
      </c>
      <c r="L6095" s="22">
        <f t="shared" si="954"/>
        <v>-2.3999999996249244E-6</v>
      </c>
      <c r="M6095" s="23">
        <f t="shared" si="955"/>
        <v>1.9968382991104131E-6</v>
      </c>
      <c r="N6095" s="22">
        <v>120.42</v>
      </c>
      <c r="O6095" s="22">
        <v>120.41999819999999</v>
      </c>
      <c r="P6095" s="22">
        <f t="shared" si="956"/>
        <v>1.8000000068241206E-6</v>
      </c>
      <c r="Q6095" s="23">
        <f t="shared" si="957"/>
        <v>1.494768338922065E-6</v>
      </c>
      <c r="R6095" s="24">
        <v>4187802</v>
      </c>
      <c r="S6095" s="24">
        <v>4187800</v>
      </c>
      <c r="T6095" s="24">
        <f t="shared" si="958"/>
        <v>2</v>
      </c>
      <c r="U6095" s="23">
        <f t="shared" si="959"/>
        <v>4.7757772577486981E-5</v>
      </c>
    </row>
    <row r="6096" spans="1:21" x14ac:dyDescent="0.3">
      <c r="A6096" s="21">
        <v>44561</v>
      </c>
      <c r="B6096" s="22">
        <v>121.35</v>
      </c>
      <c r="C6096" s="22">
        <v>121.3499985</v>
      </c>
      <c r="D6096" s="22">
        <f t="shared" si="950"/>
        <v>1.4999999962128641E-6</v>
      </c>
      <c r="E6096" s="23">
        <f t="shared" si="951"/>
        <v>1.2360939552981239E-6</v>
      </c>
      <c r="F6096" s="22">
        <v>121.75</v>
      </c>
      <c r="G6096" s="22">
        <v>121.75</v>
      </c>
      <c r="H6096" s="22">
        <f t="shared" si="952"/>
        <v>0</v>
      </c>
      <c r="I6096" s="23">
        <f t="shared" si="953"/>
        <v>0</v>
      </c>
      <c r="J6096" s="22">
        <v>120.22</v>
      </c>
      <c r="K6096" s="22">
        <v>120.2200012</v>
      </c>
      <c r="L6096" s="22">
        <f t="shared" si="954"/>
        <v>-1.1999999998124622E-6</v>
      </c>
      <c r="M6096" s="23">
        <f t="shared" si="955"/>
        <v>9.9817001150758787E-7</v>
      </c>
      <c r="N6096" s="22">
        <v>120.31</v>
      </c>
      <c r="O6096" s="22">
        <v>120.3099976</v>
      </c>
      <c r="P6096" s="22">
        <f t="shared" si="956"/>
        <v>2.3999999996249244E-6</v>
      </c>
      <c r="Q6096" s="23">
        <f t="shared" si="957"/>
        <v>1.9948466856464507E-6</v>
      </c>
      <c r="R6096" s="24">
        <v>3888151</v>
      </c>
      <c r="S6096" s="24">
        <v>3888200</v>
      </c>
      <c r="T6096" s="24">
        <f t="shared" si="958"/>
        <v>-49</v>
      </c>
      <c r="U6096" s="23">
        <f t="shared" si="959"/>
        <v>1.2602232395452909E-3</v>
      </c>
    </row>
    <row r="6097" spans="1:21" x14ac:dyDescent="0.3">
      <c r="A6097" s="21">
        <v>44564</v>
      </c>
      <c r="B6097" s="22">
        <v>124.13</v>
      </c>
      <c r="C6097" s="22">
        <v>124.1299973</v>
      </c>
      <c r="D6097" s="22">
        <f t="shared" si="950"/>
        <v>2.6999999960253263E-6</v>
      </c>
      <c r="E6097" s="23">
        <f t="shared" si="951"/>
        <v>2.1751390113220655E-6</v>
      </c>
      <c r="F6097" s="22">
        <v>129.59</v>
      </c>
      <c r="G6097" s="22">
        <v>129.5899963</v>
      </c>
      <c r="H6097" s="22">
        <f t="shared" si="952"/>
        <v>3.7000000077114237E-6</v>
      </c>
      <c r="I6097" s="23">
        <f t="shared" si="953"/>
        <v>2.8551586645206379E-6</v>
      </c>
      <c r="J6097" s="22">
        <v>124</v>
      </c>
      <c r="K6097" s="22">
        <v>124</v>
      </c>
      <c r="L6097" s="22">
        <f t="shared" si="954"/>
        <v>0</v>
      </c>
      <c r="M6097" s="23">
        <f t="shared" si="955"/>
        <v>0</v>
      </c>
      <c r="N6097" s="22">
        <v>128.80000000000001</v>
      </c>
      <c r="O6097" s="22">
        <v>128.8000031</v>
      </c>
      <c r="P6097" s="22">
        <f t="shared" si="956"/>
        <v>-3.0999999864889105E-6</v>
      </c>
      <c r="Q6097" s="23">
        <f t="shared" si="957"/>
        <v>2.4068322297182542E-6</v>
      </c>
      <c r="R6097" s="24">
        <v>18638186</v>
      </c>
      <c r="S6097" s="24">
        <v>18592000</v>
      </c>
      <c r="T6097" s="24">
        <f t="shared" si="958"/>
        <v>46186</v>
      </c>
      <c r="U6097" s="23">
        <f t="shared" si="959"/>
        <v>0.24841867469879517</v>
      </c>
    </row>
    <row r="6098" spans="1:21" x14ac:dyDescent="0.3">
      <c r="A6098" s="21">
        <v>44565</v>
      </c>
      <c r="B6098" s="22">
        <v>130.87</v>
      </c>
      <c r="C6098" s="22">
        <v>130.86999510000001</v>
      </c>
      <c r="D6098" s="22">
        <f t="shared" si="950"/>
        <v>4.8999999933130312E-6</v>
      </c>
      <c r="E6098" s="23">
        <f t="shared" si="951"/>
        <v>3.7441737424753908E-6</v>
      </c>
      <c r="F6098" s="22">
        <v>135.5</v>
      </c>
      <c r="G6098" s="22">
        <v>135.5</v>
      </c>
      <c r="H6098" s="22">
        <f t="shared" si="952"/>
        <v>0</v>
      </c>
      <c r="I6098" s="23">
        <f t="shared" si="953"/>
        <v>0</v>
      </c>
      <c r="J6098" s="22">
        <v>130.30000000000001</v>
      </c>
      <c r="K6098" s="22">
        <v>130.3000031</v>
      </c>
      <c r="L6098" s="22">
        <f t="shared" si="954"/>
        <v>-3.0999999864889105E-6</v>
      </c>
      <c r="M6098" s="23">
        <f t="shared" si="955"/>
        <v>2.379125028960886E-6</v>
      </c>
      <c r="N6098" s="22">
        <v>133.4</v>
      </c>
      <c r="O6098" s="22">
        <v>133.3999939</v>
      </c>
      <c r="P6098" s="22">
        <f t="shared" si="956"/>
        <v>6.1000000073363481E-6</v>
      </c>
      <c r="Q6098" s="23">
        <f t="shared" si="957"/>
        <v>4.5727138577750326E-6</v>
      </c>
      <c r="R6098" s="24">
        <v>25554943</v>
      </c>
      <c r="S6098" s="24">
        <v>25554900</v>
      </c>
      <c r="T6098" s="24">
        <f t="shared" si="958"/>
        <v>43</v>
      </c>
      <c r="U6098" s="23">
        <f t="shared" si="959"/>
        <v>1.6826518593303044E-4</v>
      </c>
    </row>
    <row r="6099" spans="1:21" x14ac:dyDescent="0.3">
      <c r="A6099" s="21">
        <v>44566</v>
      </c>
      <c r="B6099" s="22">
        <v>130.71</v>
      </c>
      <c r="C6099" s="22">
        <v>130.71000670000001</v>
      </c>
      <c r="D6099" s="22">
        <f t="shared" si="950"/>
        <v>-6.7000000001371518E-6</v>
      </c>
      <c r="E6099" s="23">
        <f t="shared" si="951"/>
        <v>5.1258508581632188E-6</v>
      </c>
      <c r="F6099" s="22">
        <v>130.88</v>
      </c>
      <c r="G6099" s="22">
        <v>130.88000489999999</v>
      </c>
      <c r="H6099" s="22">
        <f t="shared" si="952"/>
        <v>-4.8999999933130312E-6</v>
      </c>
      <c r="I6099" s="23">
        <f t="shared" si="953"/>
        <v>3.7438873852861783E-6</v>
      </c>
      <c r="J6099" s="22">
        <v>126.88</v>
      </c>
      <c r="K6099" s="22">
        <v>126.8799973</v>
      </c>
      <c r="L6099" s="22">
        <f t="shared" si="954"/>
        <v>2.6999999960253263E-6</v>
      </c>
      <c r="M6099" s="23">
        <f t="shared" si="955"/>
        <v>2.12799499801481E-6</v>
      </c>
      <c r="N6099" s="22">
        <v>127.06</v>
      </c>
      <c r="O6099" s="22">
        <v>127.0599976</v>
      </c>
      <c r="P6099" s="22">
        <f t="shared" si="956"/>
        <v>2.3999999996249244E-6</v>
      </c>
      <c r="Q6099" s="23">
        <f t="shared" si="957"/>
        <v>1.8888714347220517E-6</v>
      </c>
      <c r="R6099" s="24">
        <v>17891191</v>
      </c>
      <c r="S6099" s="24">
        <v>17891200</v>
      </c>
      <c r="T6099" s="24">
        <f t="shared" si="958"/>
        <v>-9</v>
      </c>
      <c r="U6099" s="23">
        <f t="shared" si="959"/>
        <v>5.0304060096583801E-5</v>
      </c>
    </row>
    <row r="6100" spans="1:21" x14ac:dyDescent="0.3">
      <c r="A6100" s="21">
        <v>44567</v>
      </c>
      <c r="B6100" s="22">
        <v>127</v>
      </c>
      <c r="C6100" s="22">
        <v>127</v>
      </c>
      <c r="D6100" s="22">
        <f t="shared" si="950"/>
        <v>0</v>
      </c>
      <c r="E6100" s="23">
        <f t="shared" si="951"/>
        <v>0</v>
      </c>
      <c r="F6100" s="22">
        <v>129</v>
      </c>
      <c r="G6100" s="22">
        <v>129</v>
      </c>
      <c r="H6100" s="22">
        <f t="shared" si="952"/>
        <v>0</v>
      </c>
      <c r="I6100" s="23">
        <f t="shared" si="953"/>
        <v>0</v>
      </c>
      <c r="J6100" s="22">
        <v>124.81</v>
      </c>
      <c r="K6100" s="22">
        <v>124.8099976</v>
      </c>
      <c r="L6100" s="22">
        <f t="shared" si="954"/>
        <v>2.3999999996249244E-6</v>
      </c>
      <c r="M6100" s="23">
        <f t="shared" si="955"/>
        <v>1.9229228793967417E-6</v>
      </c>
      <c r="N6100" s="22">
        <v>128.47</v>
      </c>
      <c r="O6100" s="22">
        <v>128.47000120000001</v>
      </c>
      <c r="P6100" s="22">
        <f t="shared" si="956"/>
        <v>-1.2000000140233169E-6</v>
      </c>
      <c r="Q6100" s="23">
        <f t="shared" si="957"/>
        <v>9.3407021313495313E-7</v>
      </c>
      <c r="R6100" s="24">
        <v>16248974</v>
      </c>
      <c r="S6100" s="24">
        <v>16249000</v>
      </c>
      <c r="T6100" s="24">
        <f t="shared" si="958"/>
        <v>-26</v>
      </c>
      <c r="U6100" s="23">
        <f t="shared" si="959"/>
        <v>1.6000984675980062E-4</v>
      </c>
    </row>
    <row r="6101" spans="1:21" x14ac:dyDescent="0.3">
      <c r="A6101" s="21">
        <v>44568</v>
      </c>
      <c r="B6101" s="22">
        <v>126.55</v>
      </c>
      <c r="C6101" s="22">
        <v>126.5500031</v>
      </c>
      <c r="D6101" s="22">
        <f t="shared" si="950"/>
        <v>-3.1000000006997652E-6</v>
      </c>
      <c r="E6101" s="23">
        <f t="shared" si="951"/>
        <v>2.4496245948331906E-6</v>
      </c>
      <c r="F6101" s="22">
        <v>127.14</v>
      </c>
      <c r="G6101" s="22">
        <v>127.13999939999999</v>
      </c>
      <c r="H6101" s="22">
        <f t="shared" si="952"/>
        <v>6.0000000701165845E-7</v>
      </c>
      <c r="I6101" s="23">
        <f t="shared" si="953"/>
        <v>4.7192072506149352E-7</v>
      </c>
      <c r="J6101" s="22">
        <v>123.31</v>
      </c>
      <c r="K6101" s="22">
        <v>123.3099976</v>
      </c>
      <c r="L6101" s="22">
        <f t="shared" si="954"/>
        <v>2.3999999996249244E-6</v>
      </c>
      <c r="M6101" s="23">
        <f t="shared" si="955"/>
        <v>1.9463142051224273E-6</v>
      </c>
      <c r="N6101" s="22">
        <v>123.5</v>
      </c>
      <c r="O6101" s="22">
        <v>123.5</v>
      </c>
      <c r="P6101" s="22">
        <f t="shared" si="956"/>
        <v>0</v>
      </c>
      <c r="Q6101" s="23">
        <f t="shared" si="957"/>
        <v>0</v>
      </c>
      <c r="R6101" s="24">
        <v>21248087</v>
      </c>
      <c r="S6101" s="24">
        <v>21248100</v>
      </c>
      <c r="T6101" s="24">
        <f t="shared" si="958"/>
        <v>-13</v>
      </c>
      <c r="U6101" s="23">
        <f t="shared" si="959"/>
        <v>6.1181940973545877E-5</v>
      </c>
    </row>
    <row r="6102" spans="1:21" x14ac:dyDescent="0.3">
      <c r="A6102" s="21">
        <v>44571</v>
      </c>
      <c r="B6102" s="22">
        <v>125.11</v>
      </c>
      <c r="C6102" s="22">
        <v>125.11000060000001</v>
      </c>
      <c r="D6102" s="22">
        <f t="shared" si="950"/>
        <v>-6.0000000701165845E-7</v>
      </c>
      <c r="E6102" s="23">
        <f t="shared" si="951"/>
        <v>4.795779746896256E-7</v>
      </c>
      <c r="F6102" s="22">
        <v>125.87</v>
      </c>
      <c r="G6102" s="22">
        <v>125.8700027</v>
      </c>
      <c r="H6102" s="22">
        <f t="shared" si="952"/>
        <v>-2.6999999960253263E-6</v>
      </c>
      <c r="I6102" s="23">
        <f t="shared" si="953"/>
        <v>2.1450702614669337E-6</v>
      </c>
      <c r="J6102" s="22">
        <v>123.26</v>
      </c>
      <c r="K6102" s="22">
        <v>123.26000209999999</v>
      </c>
      <c r="L6102" s="22">
        <f t="shared" si="954"/>
        <v>-2.0999999890136678E-6</v>
      </c>
      <c r="M6102" s="23">
        <f t="shared" si="955"/>
        <v>1.7037156849226338E-6</v>
      </c>
      <c r="N6102" s="22">
        <v>125.01</v>
      </c>
      <c r="O6102" s="22">
        <v>125.01000209999999</v>
      </c>
      <c r="P6102" s="22">
        <f t="shared" si="956"/>
        <v>-2.0999999890136678E-6</v>
      </c>
      <c r="Q6102" s="23">
        <f t="shared" si="957"/>
        <v>1.6798655737432932E-6</v>
      </c>
      <c r="R6102" s="24">
        <v>11857712</v>
      </c>
      <c r="S6102" s="24">
        <v>11857700</v>
      </c>
      <c r="T6102" s="24">
        <f t="shared" si="958"/>
        <v>12</v>
      </c>
      <c r="U6102" s="23">
        <f t="shared" si="959"/>
        <v>1.0120006409337393E-4</v>
      </c>
    </row>
    <row r="6103" spans="1:21" x14ac:dyDescent="0.3">
      <c r="A6103" s="21">
        <v>44572</v>
      </c>
      <c r="B6103" s="22">
        <v>126.54</v>
      </c>
      <c r="C6103" s="22">
        <v>126.5400009</v>
      </c>
      <c r="D6103" s="22">
        <f t="shared" si="950"/>
        <v>-8.9999998920120561E-7</v>
      </c>
      <c r="E6103" s="23">
        <f t="shared" si="951"/>
        <v>7.1123753975033013E-7</v>
      </c>
      <c r="F6103" s="22">
        <v>129.55000000000001</v>
      </c>
      <c r="G6103" s="22">
        <v>129.5500031</v>
      </c>
      <c r="H6103" s="22">
        <f t="shared" si="952"/>
        <v>-3.0999999864889105E-6</v>
      </c>
      <c r="I6103" s="23">
        <f t="shared" si="953"/>
        <v>2.392898427100779E-6</v>
      </c>
      <c r="J6103" s="22">
        <v>125.5</v>
      </c>
      <c r="K6103" s="22">
        <v>125.5</v>
      </c>
      <c r="L6103" s="22">
        <f t="shared" si="954"/>
        <v>0</v>
      </c>
      <c r="M6103" s="23">
        <f t="shared" si="955"/>
        <v>0</v>
      </c>
      <c r="N6103" s="22">
        <v>129.16999999999999</v>
      </c>
      <c r="O6103" s="22">
        <v>129.16999820000001</v>
      </c>
      <c r="P6103" s="22">
        <f t="shared" si="956"/>
        <v>1.7999999784024112E-6</v>
      </c>
      <c r="Q6103" s="23">
        <f t="shared" si="957"/>
        <v>1.3935124281842801E-6</v>
      </c>
      <c r="R6103" s="24">
        <v>12113148</v>
      </c>
      <c r="S6103" s="24">
        <v>12113100</v>
      </c>
      <c r="T6103" s="24">
        <f t="shared" si="958"/>
        <v>48</v>
      </c>
      <c r="U6103" s="23">
        <f t="shared" si="959"/>
        <v>3.9626520048542489E-4</v>
      </c>
    </row>
    <row r="6104" spans="1:21" x14ac:dyDescent="0.3">
      <c r="A6104" s="21">
        <v>44573</v>
      </c>
      <c r="B6104" s="22">
        <v>130.5</v>
      </c>
      <c r="C6104" s="22">
        <v>130.5</v>
      </c>
      <c r="D6104" s="22">
        <f t="shared" si="950"/>
        <v>0</v>
      </c>
      <c r="E6104" s="23">
        <f t="shared" si="951"/>
        <v>0</v>
      </c>
      <c r="F6104" s="22">
        <v>132.91999999999999</v>
      </c>
      <c r="G6104" s="22">
        <v>132.91999820000001</v>
      </c>
      <c r="H6104" s="22">
        <f t="shared" si="952"/>
        <v>1.7999999784024112E-6</v>
      </c>
      <c r="I6104" s="23">
        <f t="shared" si="953"/>
        <v>1.3541980159328734E-6</v>
      </c>
      <c r="J6104" s="22">
        <v>130.22</v>
      </c>
      <c r="K6104" s="22">
        <v>130.22000120000001</v>
      </c>
      <c r="L6104" s="22">
        <f t="shared" si="954"/>
        <v>-1.2000000140233169E-6</v>
      </c>
      <c r="M6104" s="23">
        <f t="shared" si="955"/>
        <v>9.2151743431508802E-7</v>
      </c>
      <c r="N6104" s="22">
        <v>132.22999999999999</v>
      </c>
      <c r="O6104" s="22">
        <v>132.22999569999999</v>
      </c>
      <c r="P6104" s="22">
        <f t="shared" si="956"/>
        <v>4.3000000005122274E-6</v>
      </c>
      <c r="Q6104" s="23">
        <f t="shared" si="957"/>
        <v>3.2519096576755223E-6</v>
      </c>
      <c r="R6104" s="24">
        <v>16389195</v>
      </c>
      <c r="S6104" s="24">
        <v>16389200</v>
      </c>
      <c r="T6104" s="24">
        <f t="shared" si="958"/>
        <v>-5</v>
      </c>
      <c r="U6104" s="23">
        <f t="shared" si="959"/>
        <v>3.0507895443340737E-5</v>
      </c>
    </row>
    <row r="6105" spans="1:21" x14ac:dyDescent="0.3">
      <c r="A6105" s="21">
        <v>44574</v>
      </c>
      <c r="B6105" s="22">
        <v>140.75</v>
      </c>
      <c r="C6105" s="22">
        <v>140.75</v>
      </c>
      <c r="D6105" s="22">
        <f t="shared" si="950"/>
        <v>0</v>
      </c>
      <c r="E6105" s="23">
        <f t="shared" si="951"/>
        <v>0</v>
      </c>
      <c r="F6105" s="22">
        <v>145</v>
      </c>
      <c r="G6105" s="22">
        <v>145</v>
      </c>
      <c r="H6105" s="22">
        <f t="shared" si="952"/>
        <v>0</v>
      </c>
      <c r="I6105" s="23">
        <f t="shared" si="953"/>
        <v>0</v>
      </c>
      <c r="J6105" s="22">
        <v>138.91999999999999</v>
      </c>
      <c r="K6105" s="22">
        <v>138.91999820000001</v>
      </c>
      <c r="L6105" s="22">
        <f t="shared" si="954"/>
        <v>1.7999999784024112E-6</v>
      </c>
      <c r="M6105" s="23">
        <f t="shared" si="955"/>
        <v>1.2957097622553893E-6</v>
      </c>
      <c r="N6105" s="22">
        <v>139.19</v>
      </c>
      <c r="O6105" s="22">
        <v>139.1900024</v>
      </c>
      <c r="P6105" s="22">
        <f t="shared" si="956"/>
        <v>-2.3999999996249244E-6</v>
      </c>
      <c r="Q6105" s="23">
        <f t="shared" si="957"/>
        <v>1.7242617704164395E-6</v>
      </c>
      <c r="R6105" s="24">
        <v>52019992</v>
      </c>
      <c r="S6105" s="24">
        <v>52020000</v>
      </c>
      <c r="T6105" s="24">
        <f t="shared" si="958"/>
        <v>-8</v>
      </c>
      <c r="U6105" s="23">
        <f t="shared" si="959"/>
        <v>1.5378700499807765E-5</v>
      </c>
    </row>
    <row r="6106" spans="1:21" x14ac:dyDescent="0.3">
      <c r="A6106" s="21">
        <v>44575</v>
      </c>
      <c r="B6106" s="22">
        <v>136.09</v>
      </c>
      <c r="C6106" s="22">
        <v>136.0899963</v>
      </c>
      <c r="D6106" s="22">
        <f t="shared" si="950"/>
        <v>3.7000000077114237E-6</v>
      </c>
      <c r="E6106" s="23">
        <f t="shared" si="951"/>
        <v>2.7187891162514667E-6</v>
      </c>
      <c r="F6106" s="22">
        <v>143.88</v>
      </c>
      <c r="G6106" s="22">
        <v>143.88000489999999</v>
      </c>
      <c r="H6106" s="22">
        <f t="shared" si="952"/>
        <v>-4.8999999933130312E-6</v>
      </c>
      <c r="I6106" s="23">
        <f t="shared" si="953"/>
        <v>3.4056156703071057E-6</v>
      </c>
      <c r="J6106" s="22">
        <v>136.09</v>
      </c>
      <c r="K6106" s="22">
        <v>136.0899963</v>
      </c>
      <c r="L6106" s="22">
        <f t="shared" si="954"/>
        <v>3.7000000077114237E-6</v>
      </c>
      <c r="M6106" s="23">
        <f t="shared" si="955"/>
        <v>2.7187891162514667E-6</v>
      </c>
      <c r="N6106" s="22">
        <v>140.66</v>
      </c>
      <c r="O6106" s="22">
        <v>140.6600037</v>
      </c>
      <c r="P6106" s="22">
        <f t="shared" si="956"/>
        <v>-3.7000000077114237E-6</v>
      </c>
      <c r="Q6106" s="23">
        <f t="shared" si="957"/>
        <v>2.630456356024839E-6</v>
      </c>
      <c r="R6106" s="24">
        <v>28255335</v>
      </c>
      <c r="S6106" s="24">
        <v>28255300</v>
      </c>
      <c r="T6106" s="24">
        <f t="shared" si="958"/>
        <v>35</v>
      </c>
      <c r="U6106" s="23">
        <f t="shared" si="959"/>
        <v>1.2387056587613652E-4</v>
      </c>
    </row>
    <row r="6107" spans="1:21" x14ac:dyDescent="0.3">
      <c r="A6107" s="21">
        <v>44579</v>
      </c>
      <c r="B6107" s="22">
        <v>136.75</v>
      </c>
      <c r="C6107" s="22">
        <v>136.75</v>
      </c>
      <c r="D6107" s="22">
        <f t="shared" si="950"/>
        <v>0</v>
      </c>
      <c r="E6107" s="23">
        <f t="shared" si="951"/>
        <v>0</v>
      </c>
      <c r="F6107" s="22">
        <v>137.18</v>
      </c>
      <c r="G6107" s="22">
        <v>137.17999270000001</v>
      </c>
      <c r="H6107" s="22">
        <f t="shared" si="952"/>
        <v>7.2999999929379555E-6</v>
      </c>
      <c r="I6107" s="23">
        <f t="shared" si="953"/>
        <v>5.3214757117697051E-6</v>
      </c>
      <c r="J6107" s="22">
        <v>133.29</v>
      </c>
      <c r="K6107" s="22">
        <v>133.28999329999999</v>
      </c>
      <c r="L6107" s="22">
        <f t="shared" si="954"/>
        <v>6.7000000001371518E-6</v>
      </c>
      <c r="M6107" s="23">
        <f t="shared" si="955"/>
        <v>5.0266339087115492E-6</v>
      </c>
      <c r="N6107" s="22">
        <v>133.83000000000001</v>
      </c>
      <c r="O6107" s="22">
        <v>133.83000179999999</v>
      </c>
      <c r="P6107" s="22">
        <f t="shared" si="956"/>
        <v>-1.7999999784024112E-6</v>
      </c>
      <c r="Q6107" s="23">
        <f t="shared" si="957"/>
        <v>1.3449898783476005E-6</v>
      </c>
      <c r="R6107" s="24">
        <v>15202553</v>
      </c>
      <c r="S6107" s="24">
        <v>15191400</v>
      </c>
      <c r="T6107" s="24">
        <f t="shared" si="958"/>
        <v>11153</v>
      </c>
      <c r="U6107" s="23">
        <f t="shared" si="959"/>
        <v>7.3416538304567056E-2</v>
      </c>
    </row>
    <row r="6108" spans="1:21" x14ac:dyDescent="0.3">
      <c r="A6108" s="21">
        <v>44580</v>
      </c>
      <c r="B6108" s="22">
        <v>134.62</v>
      </c>
      <c r="C6108" s="22">
        <v>134.61999510000001</v>
      </c>
      <c r="D6108" s="22">
        <f t="shared" si="950"/>
        <v>4.8999999933130312E-6</v>
      </c>
      <c r="E6108" s="23">
        <f t="shared" si="951"/>
        <v>3.6398753317983371E-6</v>
      </c>
      <c r="F6108" s="22">
        <v>135.9</v>
      </c>
      <c r="G6108" s="22">
        <v>135.8999939</v>
      </c>
      <c r="H6108" s="22">
        <f t="shared" si="952"/>
        <v>6.1000000073363481E-6</v>
      </c>
      <c r="I6108" s="23">
        <f t="shared" si="953"/>
        <v>4.4885947616928836E-6</v>
      </c>
      <c r="J6108" s="22">
        <v>130.94</v>
      </c>
      <c r="K6108" s="22">
        <v>130.9400024</v>
      </c>
      <c r="L6108" s="22">
        <f t="shared" si="954"/>
        <v>-2.3999999996249244E-6</v>
      </c>
      <c r="M6108" s="23">
        <f t="shared" si="955"/>
        <v>1.8329005312626484E-6</v>
      </c>
      <c r="N6108" s="22">
        <v>131.01</v>
      </c>
      <c r="O6108" s="22">
        <v>131.0099945</v>
      </c>
      <c r="P6108" s="22">
        <f t="shared" si="956"/>
        <v>5.4999999861138349E-6</v>
      </c>
      <c r="Q6108" s="23">
        <f t="shared" si="957"/>
        <v>4.1981529784079448E-6</v>
      </c>
      <c r="R6108" s="24">
        <v>11155139</v>
      </c>
      <c r="S6108" s="24">
        <v>11155100</v>
      </c>
      <c r="T6108" s="24">
        <f t="shared" si="958"/>
        <v>39</v>
      </c>
      <c r="U6108" s="23">
        <f t="shared" si="959"/>
        <v>3.4961587076763097E-4</v>
      </c>
    </row>
    <row r="6109" spans="1:21" x14ac:dyDescent="0.3">
      <c r="A6109" s="21">
        <v>44581</v>
      </c>
      <c r="B6109" s="22">
        <v>131.91999999999999</v>
      </c>
      <c r="C6109" s="22">
        <v>131.91999820000001</v>
      </c>
      <c r="D6109" s="22">
        <f t="shared" si="950"/>
        <v>1.7999999784024112E-6</v>
      </c>
      <c r="E6109" s="23">
        <f t="shared" si="951"/>
        <v>1.3644633133435043E-6</v>
      </c>
      <c r="F6109" s="22">
        <v>132.75</v>
      </c>
      <c r="G6109" s="22">
        <v>132.75</v>
      </c>
      <c r="H6109" s="22">
        <f t="shared" si="952"/>
        <v>0</v>
      </c>
      <c r="I6109" s="23">
        <f t="shared" si="953"/>
        <v>0</v>
      </c>
      <c r="J6109" s="22">
        <v>128.19999999999999</v>
      </c>
      <c r="K6109" s="22">
        <v>128.1999969</v>
      </c>
      <c r="L6109" s="22">
        <f t="shared" si="954"/>
        <v>3.0999999864889105E-6</v>
      </c>
      <c r="M6109" s="23">
        <f t="shared" si="955"/>
        <v>2.4180967718018023E-6</v>
      </c>
      <c r="N6109" s="22">
        <v>128.33000000000001</v>
      </c>
      <c r="O6109" s="22">
        <v>128.33000179999999</v>
      </c>
      <c r="P6109" s="22">
        <f t="shared" si="956"/>
        <v>-1.7999999784024112E-6</v>
      </c>
      <c r="Q6109" s="23">
        <f t="shared" si="957"/>
        <v>1.4026337981415126E-6</v>
      </c>
      <c r="R6109" s="24">
        <v>11421884</v>
      </c>
      <c r="S6109" s="24">
        <v>11421900</v>
      </c>
      <c r="T6109" s="24">
        <f t="shared" si="958"/>
        <v>-16</v>
      </c>
      <c r="U6109" s="23">
        <f t="shared" si="959"/>
        <v>1.4008177273483395E-4</v>
      </c>
    </row>
    <row r="6110" spans="1:21" x14ac:dyDescent="0.3">
      <c r="A6110" s="21">
        <v>44582</v>
      </c>
      <c r="B6110" s="22">
        <v>127.08</v>
      </c>
      <c r="C6110" s="22">
        <v>127.08000180000001</v>
      </c>
      <c r="D6110" s="22">
        <f t="shared" si="950"/>
        <v>-1.8000000068241206E-6</v>
      </c>
      <c r="E6110" s="23">
        <f t="shared" si="951"/>
        <v>1.4164305802080345E-6</v>
      </c>
      <c r="F6110" s="22">
        <v>127.98</v>
      </c>
      <c r="G6110" s="22">
        <v>127.9800034</v>
      </c>
      <c r="H6110" s="22">
        <f t="shared" si="952"/>
        <v>-3.3999999971001671E-6</v>
      </c>
      <c r="I6110" s="23">
        <f t="shared" si="953"/>
        <v>2.6566650310779467E-6</v>
      </c>
      <c r="J6110" s="22">
        <v>124.27</v>
      </c>
      <c r="K6110" s="22">
        <v>124.2699966</v>
      </c>
      <c r="L6110" s="22">
        <f t="shared" si="954"/>
        <v>3.3999999971001671E-6</v>
      </c>
      <c r="M6110" s="23">
        <f t="shared" si="955"/>
        <v>2.735978184697373E-6</v>
      </c>
      <c r="N6110" s="22">
        <v>124.53</v>
      </c>
      <c r="O6110" s="22">
        <v>124.5299988</v>
      </c>
      <c r="P6110" s="22">
        <f t="shared" si="956"/>
        <v>1.1999999998124622E-6</v>
      </c>
      <c r="Q6110" s="23">
        <f t="shared" si="957"/>
        <v>9.6362323245478276E-7</v>
      </c>
      <c r="R6110" s="24">
        <v>15573725</v>
      </c>
      <c r="S6110" s="24">
        <v>15573700</v>
      </c>
      <c r="T6110" s="24">
        <f t="shared" si="958"/>
        <v>25</v>
      </c>
      <c r="U6110" s="23">
        <f t="shared" si="959"/>
        <v>1.6052704238556027E-4</v>
      </c>
    </row>
    <row r="6111" spans="1:21" x14ac:dyDescent="0.3">
      <c r="A6111" s="21">
        <v>44585</v>
      </c>
      <c r="B6111" s="22">
        <v>123.77</v>
      </c>
      <c r="C6111" s="22">
        <v>123.7699966</v>
      </c>
      <c r="D6111" s="22">
        <f t="shared" si="950"/>
        <v>3.3999999971001671E-6</v>
      </c>
      <c r="E6111" s="23">
        <f t="shared" si="951"/>
        <v>2.7470308560226355E-6</v>
      </c>
      <c r="F6111" s="22">
        <v>126.07</v>
      </c>
      <c r="G6111" s="22">
        <v>126.0699997</v>
      </c>
      <c r="H6111" s="22">
        <f t="shared" si="952"/>
        <v>2.9999999640040187E-7</v>
      </c>
      <c r="I6111" s="23">
        <f t="shared" si="953"/>
        <v>2.3796303411937097E-7</v>
      </c>
      <c r="J6111" s="22">
        <v>120.13</v>
      </c>
      <c r="K6111" s="22">
        <v>120.1299973</v>
      </c>
      <c r="L6111" s="22">
        <f t="shared" si="954"/>
        <v>2.6999999960253263E-6</v>
      </c>
      <c r="M6111" s="23">
        <f t="shared" si="955"/>
        <v>2.2475651849742664E-6</v>
      </c>
      <c r="N6111" s="22">
        <v>125.96</v>
      </c>
      <c r="O6111" s="22">
        <v>125.9599991</v>
      </c>
      <c r="P6111" s="22">
        <f t="shared" si="956"/>
        <v>8.9999998920120561E-7</v>
      </c>
      <c r="Q6111" s="23">
        <f t="shared" si="957"/>
        <v>7.1451254019674369E-7</v>
      </c>
      <c r="R6111" s="24">
        <v>17100523</v>
      </c>
      <c r="S6111" s="24">
        <v>17083400</v>
      </c>
      <c r="T6111" s="24">
        <f t="shared" si="958"/>
        <v>17123</v>
      </c>
      <c r="U6111" s="23">
        <f t="shared" si="959"/>
        <v>0.1002318039734479</v>
      </c>
    </row>
    <row r="6112" spans="1:21" x14ac:dyDescent="0.3">
      <c r="A6112" s="21">
        <v>44586</v>
      </c>
      <c r="B6112" s="22">
        <v>125.49</v>
      </c>
      <c r="C6112" s="22">
        <v>125.48999790000001</v>
      </c>
      <c r="D6112" s="22">
        <f t="shared" si="950"/>
        <v>2.0999999890136678E-6</v>
      </c>
      <c r="E6112" s="23">
        <f t="shared" si="951"/>
        <v>1.6734401339994507E-6</v>
      </c>
      <c r="F6112" s="22">
        <v>125.82</v>
      </c>
      <c r="G6112" s="22">
        <v>125.8199997</v>
      </c>
      <c r="H6112" s="22">
        <f t="shared" si="952"/>
        <v>2.9999999640040187E-7</v>
      </c>
      <c r="I6112" s="23">
        <f t="shared" si="953"/>
        <v>2.3843585846106298E-7</v>
      </c>
      <c r="J6112" s="22">
        <v>121.7</v>
      </c>
      <c r="K6112" s="22">
        <v>121.6999969</v>
      </c>
      <c r="L6112" s="22">
        <f t="shared" si="954"/>
        <v>3.1000000006997652E-6</v>
      </c>
      <c r="M6112" s="23">
        <f t="shared" si="955"/>
        <v>2.5472473949584505E-6</v>
      </c>
      <c r="N6112" s="22">
        <v>122.48</v>
      </c>
      <c r="O6112" s="22">
        <v>122.4800034</v>
      </c>
      <c r="P6112" s="22">
        <f t="shared" si="956"/>
        <v>-3.3999999971001671E-6</v>
      </c>
      <c r="Q6112" s="23">
        <f t="shared" si="957"/>
        <v>2.7759633431722838E-6</v>
      </c>
      <c r="R6112" s="24">
        <v>11370503</v>
      </c>
      <c r="S6112" s="24">
        <v>11370500</v>
      </c>
      <c r="T6112" s="24">
        <f t="shared" si="958"/>
        <v>3</v>
      </c>
      <c r="U6112" s="23">
        <f t="shared" si="959"/>
        <v>2.6384064025328699E-5</v>
      </c>
    </row>
    <row r="6113" spans="1:21" x14ac:dyDescent="0.3">
      <c r="A6113" s="21">
        <v>44587</v>
      </c>
      <c r="B6113" s="22">
        <v>125.38</v>
      </c>
      <c r="C6113" s="22">
        <v>125.3799973</v>
      </c>
      <c r="D6113" s="22">
        <f t="shared" si="950"/>
        <v>2.6999999960253263E-6</v>
      </c>
      <c r="E6113" s="23">
        <f t="shared" si="951"/>
        <v>2.1534535445593969E-6</v>
      </c>
      <c r="F6113" s="22">
        <v>126.67</v>
      </c>
      <c r="G6113" s="22">
        <v>126.66999819999999</v>
      </c>
      <c r="H6113" s="22">
        <f t="shared" si="952"/>
        <v>1.8000000068241206E-6</v>
      </c>
      <c r="I6113" s="23">
        <f t="shared" si="953"/>
        <v>1.4210152620213117E-6</v>
      </c>
      <c r="J6113" s="22">
        <v>121.89</v>
      </c>
      <c r="K6113" s="22">
        <v>121.88999939999999</v>
      </c>
      <c r="L6113" s="22">
        <f t="shared" si="954"/>
        <v>6.0000000701165845E-7</v>
      </c>
      <c r="M6113" s="23">
        <f t="shared" si="955"/>
        <v>4.9224711622376011E-7</v>
      </c>
      <c r="N6113" s="22">
        <v>123.08</v>
      </c>
      <c r="O6113" s="22">
        <v>123.08000180000001</v>
      </c>
      <c r="P6113" s="22">
        <f t="shared" si="956"/>
        <v>-1.8000000068241206E-6</v>
      </c>
      <c r="Q6113" s="23">
        <f t="shared" si="957"/>
        <v>1.4624634225705062E-6</v>
      </c>
      <c r="R6113" s="24">
        <v>13592103</v>
      </c>
      <c r="S6113" s="24">
        <v>13592100</v>
      </c>
      <c r="T6113" s="24">
        <f t="shared" si="958"/>
        <v>3</v>
      </c>
      <c r="U6113" s="23">
        <f t="shared" si="959"/>
        <v>2.2071644558236035E-5</v>
      </c>
    </row>
    <row r="6114" spans="1:21" x14ac:dyDescent="0.3">
      <c r="A6114" s="21">
        <v>44588</v>
      </c>
      <c r="B6114" s="22">
        <v>124</v>
      </c>
      <c r="C6114" s="22">
        <v>124</v>
      </c>
      <c r="D6114" s="22">
        <f t="shared" si="950"/>
        <v>0</v>
      </c>
      <c r="E6114" s="23">
        <f t="shared" si="951"/>
        <v>0</v>
      </c>
      <c r="F6114" s="22">
        <v>124.14</v>
      </c>
      <c r="G6114" s="22">
        <v>124.13999939999999</v>
      </c>
      <c r="H6114" s="22">
        <f t="shared" si="952"/>
        <v>6.0000000701165845E-7</v>
      </c>
      <c r="I6114" s="23">
        <f t="shared" si="953"/>
        <v>4.8332528589625437E-7</v>
      </c>
      <c r="J6114" s="22">
        <v>116.03</v>
      </c>
      <c r="K6114" s="22">
        <v>116.0299988</v>
      </c>
      <c r="L6114" s="22">
        <f t="shared" si="954"/>
        <v>1.1999999998124622E-6</v>
      </c>
      <c r="M6114" s="23">
        <f t="shared" si="955"/>
        <v>1.0342152996837418E-6</v>
      </c>
      <c r="N6114" s="22">
        <v>116.38</v>
      </c>
      <c r="O6114" s="22">
        <v>116.3799973</v>
      </c>
      <c r="P6114" s="22">
        <f t="shared" si="956"/>
        <v>2.6999999960253263E-6</v>
      </c>
      <c r="Q6114" s="23">
        <f t="shared" si="957"/>
        <v>2.3199863023414304E-6</v>
      </c>
      <c r="R6114" s="24">
        <v>18599845</v>
      </c>
      <c r="S6114" s="24">
        <v>18599800</v>
      </c>
      <c r="T6114" s="24">
        <f t="shared" si="958"/>
        <v>45</v>
      </c>
      <c r="U6114" s="23">
        <f t="shared" si="959"/>
        <v>2.4193808535575653E-4</v>
      </c>
    </row>
    <row r="6115" spans="1:21" x14ac:dyDescent="0.3">
      <c r="A6115" s="21">
        <v>44589</v>
      </c>
      <c r="B6115" s="22">
        <v>118.71</v>
      </c>
      <c r="C6115" s="22">
        <v>118.7099991</v>
      </c>
      <c r="D6115" s="22">
        <f t="shared" si="950"/>
        <v>8.9999998920120561E-7</v>
      </c>
      <c r="E6115" s="23">
        <f t="shared" si="951"/>
        <v>7.5815011037364717E-7</v>
      </c>
      <c r="F6115" s="22">
        <v>119.6</v>
      </c>
      <c r="G6115" s="22">
        <v>119.5999985</v>
      </c>
      <c r="H6115" s="22">
        <f t="shared" si="952"/>
        <v>1.4999999962128641E-6</v>
      </c>
      <c r="I6115" s="23">
        <f t="shared" si="953"/>
        <v>1.2541806145698772E-6</v>
      </c>
      <c r="J6115" s="22">
        <v>114.19</v>
      </c>
      <c r="K6115" s="22">
        <v>114.1900024</v>
      </c>
      <c r="L6115" s="22">
        <f t="shared" si="954"/>
        <v>-2.3999999996249244E-6</v>
      </c>
      <c r="M6115" s="23">
        <f t="shared" si="955"/>
        <v>2.1017601796853314E-6</v>
      </c>
      <c r="N6115" s="22">
        <v>117.61</v>
      </c>
      <c r="O6115" s="22">
        <v>117.61000060000001</v>
      </c>
      <c r="P6115" s="22">
        <f t="shared" si="956"/>
        <v>-6.0000000701165845E-7</v>
      </c>
      <c r="Q6115" s="23">
        <f t="shared" si="957"/>
        <v>5.1016070397984376E-7</v>
      </c>
      <c r="R6115" s="24">
        <v>14005884</v>
      </c>
      <c r="S6115" s="24">
        <v>14005900</v>
      </c>
      <c r="T6115" s="24">
        <f t="shared" si="958"/>
        <v>-16</v>
      </c>
      <c r="U6115" s="23">
        <f t="shared" si="959"/>
        <v>1.1423757130923397E-4</v>
      </c>
    </row>
    <row r="6116" spans="1:21" x14ac:dyDescent="0.3">
      <c r="A6116" s="21">
        <v>44592</v>
      </c>
      <c r="B6116" s="22">
        <v>119.52</v>
      </c>
      <c r="C6116" s="22">
        <v>119.5199966</v>
      </c>
      <c r="D6116" s="22">
        <f t="shared" si="950"/>
        <v>3.3999999971001671E-6</v>
      </c>
      <c r="E6116" s="23">
        <f t="shared" si="951"/>
        <v>2.8447122605592235E-6</v>
      </c>
      <c r="F6116" s="22">
        <v>122.77</v>
      </c>
      <c r="G6116" s="22">
        <v>122.7699966</v>
      </c>
      <c r="H6116" s="22">
        <f t="shared" si="952"/>
        <v>3.3999999971001671E-6</v>
      </c>
      <c r="I6116" s="23">
        <f t="shared" si="953"/>
        <v>2.7694062810621332E-6</v>
      </c>
      <c r="J6116" s="22">
        <v>118.81</v>
      </c>
      <c r="K6116" s="22">
        <v>118.8099976</v>
      </c>
      <c r="L6116" s="22">
        <f t="shared" si="954"/>
        <v>2.3999999996249244E-6</v>
      </c>
      <c r="M6116" s="23">
        <f t="shared" si="955"/>
        <v>2.0200320243293432E-6</v>
      </c>
      <c r="N6116" s="22">
        <v>122.63</v>
      </c>
      <c r="O6116" s="22">
        <v>122.6299973</v>
      </c>
      <c r="P6116" s="22">
        <f t="shared" si="956"/>
        <v>2.6999999960253263E-6</v>
      </c>
      <c r="Q6116" s="23">
        <f t="shared" si="957"/>
        <v>2.2017451320822349E-6</v>
      </c>
      <c r="R6116" s="24">
        <v>10189146</v>
      </c>
      <c r="S6116" s="24">
        <v>10189100</v>
      </c>
      <c r="T6116" s="24">
        <f t="shared" si="958"/>
        <v>46</v>
      </c>
      <c r="U6116" s="23">
        <f t="shared" si="959"/>
        <v>4.5146283773836747E-4</v>
      </c>
    </row>
    <row r="6117" spans="1:21" x14ac:dyDescent="0.3">
      <c r="A6117" s="21">
        <v>44593</v>
      </c>
      <c r="B6117" s="22">
        <v>122.9</v>
      </c>
      <c r="C6117" s="22">
        <v>122.9000015</v>
      </c>
      <c r="D6117" s="22">
        <f t="shared" si="950"/>
        <v>-1.4999999962128641E-6</v>
      </c>
      <c r="E6117" s="23">
        <f t="shared" si="951"/>
        <v>1.2205044572052867E-6</v>
      </c>
      <c r="F6117" s="22">
        <v>123.24</v>
      </c>
      <c r="G6117" s="22">
        <v>123.23999790000001</v>
      </c>
      <c r="H6117" s="22">
        <f t="shared" si="952"/>
        <v>2.0999999890136678E-6</v>
      </c>
      <c r="I6117" s="23">
        <f t="shared" si="953"/>
        <v>1.7039922304426358E-6</v>
      </c>
      <c r="J6117" s="22">
        <v>120.1</v>
      </c>
      <c r="K6117" s="22">
        <v>120.0999985</v>
      </c>
      <c r="L6117" s="22">
        <f t="shared" si="954"/>
        <v>1.4999999962128641E-6</v>
      </c>
      <c r="M6117" s="23">
        <f t="shared" si="955"/>
        <v>1.2489592131117838E-6</v>
      </c>
      <c r="N6117" s="22">
        <v>123.05</v>
      </c>
      <c r="O6117" s="22">
        <v>123.0500031</v>
      </c>
      <c r="P6117" s="22">
        <f t="shared" si="956"/>
        <v>-3.1000000006997652E-6</v>
      </c>
      <c r="Q6117" s="23">
        <f t="shared" si="957"/>
        <v>2.5193010342148989E-6</v>
      </c>
      <c r="R6117" s="24">
        <v>6956333</v>
      </c>
      <c r="S6117" s="24">
        <v>6956300</v>
      </c>
      <c r="T6117" s="24">
        <f t="shared" si="958"/>
        <v>33</v>
      </c>
      <c r="U6117" s="23">
        <f t="shared" si="959"/>
        <v>4.7439012118511272E-4</v>
      </c>
    </row>
    <row r="6118" spans="1:21" x14ac:dyDescent="0.3">
      <c r="A6118" s="21">
        <v>44594</v>
      </c>
      <c r="B6118" s="22">
        <v>126.23</v>
      </c>
      <c r="C6118" s="22">
        <v>126.2300034</v>
      </c>
      <c r="D6118" s="22">
        <f t="shared" si="950"/>
        <v>-3.3999999971001671E-6</v>
      </c>
      <c r="E6118" s="23">
        <f t="shared" si="951"/>
        <v>2.6934959245197701E-6</v>
      </c>
      <c r="F6118" s="22">
        <v>126.47</v>
      </c>
      <c r="G6118" s="22">
        <v>126.4700012</v>
      </c>
      <c r="H6118" s="22">
        <f t="shared" si="952"/>
        <v>-1.1999999998124622E-6</v>
      </c>
      <c r="I6118" s="23">
        <f t="shared" si="953"/>
        <v>9.4884161336788398E-7</v>
      </c>
      <c r="J6118" s="22">
        <v>122.55</v>
      </c>
      <c r="K6118" s="22">
        <v>122.5500031</v>
      </c>
      <c r="L6118" s="22">
        <f t="shared" si="954"/>
        <v>-3.1000000006997652E-6</v>
      </c>
      <c r="M6118" s="23">
        <f t="shared" si="955"/>
        <v>2.5295796999451609E-6</v>
      </c>
      <c r="N6118" s="22">
        <v>124.15</v>
      </c>
      <c r="O6118" s="22">
        <v>124.1500015</v>
      </c>
      <c r="P6118" s="22">
        <f t="shared" si="956"/>
        <v>-1.4999999962128641E-6</v>
      </c>
      <c r="Q6118" s="23">
        <f t="shared" si="957"/>
        <v>1.2082158502534242E-6</v>
      </c>
      <c r="R6118" s="24">
        <v>8562948</v>
      </c>
      <c r="S6118" s="24">
        <v>8562900</v>
      </c>
      <c r="T6118" s="24">
        <f t="shared" si="958"/>
        <v>48</v>
      </c>
      <c r="U6118" s="23">
        <f t="shared" si="959"/>
        <v>5.6055775496619139E-4</v>
      </c>
    </row>
    <row r="6119" spans="1:21" x14ac:dyDescent="0.3">
      <c r="A6119" s="21">
        <v>44595</v>
      </c>
      <c r="B6119" s="22">
        <v>121.45</v>
      </c>
      <c r="C6119" s="22">
        <v>121.4499969</v>
      </c>
      <c r="D6119" s="22">
        <f t="shared" si="950"/>
        <v>3.1000000006997652E-6</v>
      </c>
      <c r="E6119" s="23">
        <f t="shared" si="951"/>
        <v>2.5524908026570439E-6</v>
      </c>
      <c r="F6119" s="22">
        <v>123.88</v>
      </c>
      <c r="G6119" s="22">
        <v>123.8799973</v>
      </c>
      <c r="H6119" s="22">
        <f t="shared" si="952"/>
        <v>2.6999999960253263E-6</v>
      </c>
      <c r="I6119" s="23">
        <f t="shared" si="953"/>
        <v>2.1795286203362925E-6</v>
      </c>
      <c r="J6119" s="22">
        <v>119.25</v>
      </c>
      <c r="K6119" s="22">
        <v>119.25</v>
      </c>
      <c r="L6119" s="22">
        <f t="shared" si="954"/>
        <v>0</v>
      </c>
      <c r="M6119" s="23">
        <f t="shared" si="955"/>
        <v>0</v>
      </c>
      <c r="N6119" s="22">
        <v>119.84</v>
      </c>
      <c r="O6119" s="22">
        <v>119.8399963</v>
      </c>
      <c r="P6119" s="22">
        <f t="shared" si="956"/>
        <v>3.7000000077114237E-6</v>
      </c>
      <c r="Q6119" s="23">
        <f t="shared" si="957"/>
        <v>3.0874500350025663E-6</v>
      </c>
      <c r="R6119" s="24">
        <v>9926778</v>
      </c>
      <c r="S6119" s="24">
        <v>9926800</v>
      </c>
      <c r="T6119" s="24">
        <f t="shared" si="958"/>
        <v>-22</v>
      </c>
      <c r="U6119" s="23">
        <f t="shared" si="959"/>
        <v>2.2162227505339083E-4</v>
      </c>
    </row>
    <row r="6120" spans="1:21" x14ac:dyDescent="0.3">
      <c r="A6120" s="21">
        <v>44596</v>
      </c>
      <c r="B6120" s="22">
        <v>120.44</v>
      </c>
      <c r="C6120" s="22">
        <v>120.4400024</v>
      </c>
      <c r="D6120" s="22">
        <f t="shared" si="950"/>
        <v>-2.3999999996249244E-6</v>
      </c>
      <c r="E6120" s="23">
        <f t="shared" si="951"/>
        <v>1.9926934173034561E-6</v>
      </c>
      <c r="F6120" s="22">
        <v>121.83</v>
      </c>
      <c r="G6120" s="22">
        <v>121.83000180000001</v>
      </c>
      <c r="H6120" s="22">
        <f t="shared" si="952"/>
        <v>-1.8000000068241206E-6</v>
      </c>
      <c r="I6120" s="23">
        <f t="shared" si="953"/>
        <v>1.4774685875643816E-6</v>
      </c>
      <c r="J6120" s="22">
        <v>119.39</v>
      </c>
      <c r="K6120" s="22">
        <v>119.38999939999999</v>
      </c>
      <c r="L6120" s="22">
        <f t="shared" si="954"/>
        <v>6.0000000701165845E-7</v>
      </c>
      <c r="M6120" s="23">
        <f t="shared" si="955"/>
        <v>5.0255466121700849E-7</v>
      </c>
      <c r="N6120" s="22">
        <v>121.02</v>
      </c>
      <c r="O6120" s="22">
        <v>121.0199966</v>
      </c>
      <c r="P6120" s="22">
        <f t="shared" si="956"/>
        <v>3.3999999971001671E-6</v>
      </c>
      <c r="Q6120" s="23">
        <f t="shared" si="957"/>
        <v>2.8094530595121229E-6</v>
      </c>
      <c r="R6120" s="24">
        <v>5743240</v>
      </c>
      <c r="S6120" s="24">
        <v>5743200</v>
      </c>
      <c r="T6120" s="24">
        <f t="shared" si="958"/>
        <v>40</v>
      </c>
      <c r="U6120" s="23">
        <f t="shared" si="959"/>
        <v>6.9647583228861954E-4</v>
      </c>
    </row>
    <row r="6121" spans="1:21" x14ac:dyDescent="0.3">
      <c r="A6121" s="21">
        <v>44599</v>
      </c>
      <c r="B6121" s="22">
        <v>122.56</v>
      </c>
      <c r="C6121" s="22">
        <v>122.5599976</v>
      </c>
      <c r="D6121" s="22">
        <f t="shared" si="950"/>
        <v>2.3999999996249244E-6</v>
      </c>
      <c r="E6121" s="23">
        <f t="shared" si="951"/>
        <v>1.9582245811213403E-6</v>
      </c>
      <c r="F6121" s="22">
        <v>124.1</v>
      </c>
      <c r="G6121" s="22">
        <v>124.0999985</v>
      </c>
      <c r="H6121" s="22">
        <f t="shared" si="952"/>
        <v>1.4999999962128641E-6</v>
      </c>
      <c r="I6121" s="23">
        <f t="shared" si="953"/>
        <v>1.2087026707037905E-6</v>
      </c>
      <c r="J6121" s="22">
        <v>121.88</v>
      </c>
      <c r="K6121" s="22">
        <v>121.8799973</v>
      </c>
      <c r="L6121" s="22">
        <f t="shared" si="954"/>
        <v>2.6999999960253263E-6</v>
      </c>
      <c r="M6121" s="23">
        <f t="shared" si="955"/>
        <v>2.2152937773533461E-6</v>
      </c>
      <c r="N6121" s="22">
        <v>122.31</v>
      </c>
      <c r="O6121" s="22">
        <v>122.3099976</v>
      </c>
      <c r="P6121" s="22">
        <f t="shared" si="956"/>
        <v>2.3999999996249244E-6</v>
      </c>
      <c r="Q6121" s="23">
        <f t="shared" si="957"/>
        <v>1.9622271659867356E-6</v>
      </c>
      <c r="R6121" s="24">
        <v>6562909</v>
      </c>
      <c r="S6121" s="24">
        <v>6562900</v>
      </c>
      <c r="T6121" s="24">
        <f t="shared" si="958"/>
        <v>9</v>
      </c>
      <c r="U6121" s="23">
        <f t="shared" si="959"/>
        <v>1.3713449846866477E-4</v>
      </c>
    </row>
    <row r="6122" spans="1:21" x14ac:dyDescent="0.3">
      <c r="A6122" s="21">
        <v>44600</v>
      </c>
      <c r="B6122" s="22">
        <v>122</v>
      </c>
      <c r="C6122" s="22">
        <v>122</v>
      </c>
      <c r="D6122" s="22">
        <f t="shared" si="950"/>
        <v>0</v>
      </c>
      <c r="E6122" s="23">
        <f t="shared" si="951"/>
        <v>0</v>
      </c>
      <c r="F6122" s="22">
        <v>123.86</v>
      </c>
      <c r="G6122" s="22">
        <v>123.86000060000001</v>
      </c>
      <c r="H6122" s="22">
        <f t="shared" si="952"/>
        <v>-6.0000000701165845E-7</v>
      </c>
      <c r="I6122" s="23">
        <f t="shared" si="953"/>
        <v>4.8441789448179475E-7</v>
      </c>
      <c r="J6122" s="22">
        <v>121.61</v>
      </c>
      <c r="K6122" s="22">
        <v>121.61000060000001</v>
      </c>
      <c r="L6122" s="22">
        <f t="shared" si="954"/>
        <v>-6.0000000701165845E-7</v>
      </c>
      <c r="M6122" s="23">
        <f t="shared" si="955"/>
        <v>4.9338048191051355E-7</v>
      </c>
      <c r="N6122" s="22">
        <v>123.71</v>
      </c>
      <c r="O6122" s="22">
        <v>123.7099991</v>
      </c>
      <c r="P6122" s="22">
        <f t="shared" si="956"/>
        <v>8.9999998920120561E-7</v>
      </c>
      <c r="Q6122" s="23">
        <f t="shared" si="957"/>
        <v>7.2750787789893829E-7</v>
      </c>
      <c r="R6122" s="24">
        <v>7036211</v>
      </c>
      <c r="S6122" s="24">
        <v>7036200</v>
      </c>
      <c r="T6122" s="24">
        <f t="shared" si="958"/>
        <v>11</v>
      </c>
      <c r="U6122" s="23">
        <f t="shared" si="959"/>
        <v>1.5633438503737812E-4</v>
      </c>
    </row>
    <row r="6123" spans="1:21" x14ac:dyDescent="0.3">
      <c r="A6123" s="21">
        <v>44601</v>
      </c>
      <c r="B6123" s="22">
        <v>124.88</v>
      </c>
      <c r="C6123" s="22">
        <v>124.8799973</v>
      </c>
      <c r="D6123" s="22">
        <f t="shared" si="950"/>
        <v>2.6999999960253263E-6</v>
      </c>
      <c r="E6123" s="23">
        <f t="shared" si="951"/>
        <v>2.1620756361317811E-6</v>
      </c>
      <c r="F6123" s="22">
        <v>125.55</v>
      </c>
      <c r="G6123" s="22">
        <v>125.5500031</v>
      </c>
      <c r="H6123" s="22">
        <f t="shared" si="952"/>
        <v>-3.1000000006997652E-6</v>
      </c>
      <c r="I6123" s="23">
        <f t="shared" si="953"/>
        <v>2.4691357420601809E-6</v>
      </c>
      <c r="J6123" s="22">
        <v>122.76</v>
      </c>
      <c r="K6123" s="22">
        <v>122.76000209999999</v>
      </c>
      <c r="L6123" s="22">
        <f t="shared" si="954"/>
        <v>-2.0999999890136678E-6</v>
      </c>
      <c r="M6123" s="23">
        <f t="shared" si="955"/>
        <v>1.710654898248546E-6</v>
      </c>
      <c r="N6123" s="22">
        <v>125.52</v>
      </c>
      <c r="O6123" s="22">
        <v>125.5199966</v>
      </c>
      <c r="P6123" s="22">
        <f t="shared" si="956"/>
        <v>3.3999999971001671E-6</v>
      </c>
      <c r="Q6123" s="23">
        <f t="shared" si="957"/>
        <v>2.7087317472889154E-6</v>
      </c>
      <c r="R6123" s="24">
        <v>10979701</v>
      </c>
      <c r="S6123" s="24">
        <v>10979700</v>
      </c>
      <c r="T6123" s="24">
        <f t="shared" si="958"/>
        <v>1</v>
      </c>
      <c r="U6123" s="23">
        <f t="shared" si="959"/>
        <v>9.107716968587484E-6</v>
      </c>
    </row>
    <row r="6124" spans="1:21" x14ac:dyDescent="0.3">
      <c r="A6124" s="21">
        <v>44602</v>
      </c>
      <c r="B6124" s="22">
        <v>124.8</v>
      </c>
      <c r="C6124" s="22">
        <v>124.8000031</v>
      </c>
      <c r="D6124" s="22">
        <f t="shared" si="950"/>
        <v>-3.1000000006997652E-6</v>
      </c>
      <c r="E6124" s="23">
        <f t="shared" si="951"/>
        <v>2.4839742978337838E-6</v>
      </c>
      <c r="F6124" s="22">
        <v>128.66</v>
      </c>
      <c r="G6124" s="22">
        <v>128.6600037</v>
      </c>
      <c r="H6124" s="22">
        <f t="shared" si="952"/>
        <v>-3.7000000077114237E-6</v>
      </c>
      <c r="I6124" s="23">
        <f t="shared" si="953"/>
        <v>2.8757965966943493E-6</v>
      </c>
      <c r="J6124" s="22">
        <v>124.36</v>
      </c>
      <c r="K6124" s="22">
        <v>124.36000060000001</v>
      </c>
      <c r="L6124" s="22">
        <f t="shared" si="954"/>
        <v>-6.0000000701165845E-7</v>
      </c>
      <c r="M6124" s="23">
        <f t="shared" si="955"/>
        <v>4.8247025097847934E-7</v>
      </c>
      <c r="N6124" s="22">
        <v>124.71</v>
      </c>
      <c r="O6124" s="22">
        <v>124.7099991</v>
      </c>
      <c r="P6124" s="22">
        <f t="shared" si="956"/>
        <v>8.9999998920120561E-7</v>
      </c>
      <c r="Q6124" s="23">
        <f t="shared" si="957"/>
        <v>7.2167428088868102E-7</v>
      </c>
      <c r="R6124" s="24">
        <v>10474922</v>
      </c>
      <c r="S6124" s="24">
        <v>10474900</v>
      </c>
      <c r="T6124" s="24">
        <f t="shared" si="958"/>
        <v>22</v>
      </c>
      <c r="U6124" s="23">
        <f t="shared" si="959"/>
        <v>2.1002587136870044E-4</v>
      </c>
    </row>
    <row r="6125" spans="1:21" x14ac:dyDescent="0.3">
      <c r="A6125" s="21">
        <v>44603</v>
      </c>
      <c r="B6125" s="22">
        <v>125.5</v>
      </c>
      <c r="C6125" s="22">
        <v>125.5</v>
      </c>
      <c r="D6125" s="22">
        <f t="shared" si="950"/>
        <v>0</v>
      </c>
      <c r="E6125" s="23">
        <f t="shared" si="951"/>
        <v>0</v>
      </c>
      <c r="F6125" s="22">
        <v>126.58</v>
      </c>
      <c r="G6125" s="22">
        <v>126.58000180000001</v>
      </c>
      <c r="H6125" s="22">
        <f t="shared" si="952"/>
        <v>-1.8000000068241206E-6</v>
      </c>
      <c r="I6125" s="23">
        <f t="shared" si="953"/>
        <v>1.4220255816303209E-6</v>
      </c>
      <c r="J6125" s="22">
        <v>120.45</v>
      </c>
      <c r="K6125" s="22">
        <v>120.4499969</v>
      </c>
      <c r="L6125" s="22">
        <f t="shared" si="954"/>
        <v>3.1000000006997652E-6</v>
      </c>
      <c r="M6125" s="23">
        <f t="shared" si="955"/>
        <v>2.5736820925561727E-6</v>
      </c>
      <c r="N6125" s="22">
        <v>121.01</v>
      </c>
      <c r="O6125" s="22">
        <v>121.01000209999999</v>
      </c>
      <c r="P6125" s="22">
        <f t="shared" si="956"/>
        <v>-2.0999999890136678E-6</v>
      </c>
      <c r="Q6125" s="23">
        <f t="shared" si="957"/>
        <v>1.7353937299152133E-6</v>
      </c>
      <c r="R6125" s="24">
        <v>9845686</v>
      </c>
      <c r="S6125" s="24">
        <v>9845700</v>
      </c>
      <c r="T6125" s="24">
        <f t="shared" si="958"/>
        <v>-14</v>
      </c>
      <c r="U6125" s="23">
        <f t="shared" si="959"/>
        <v>1.4219405425718842E-4</v>
      </c>
    </row>
    <row r="6126" spans="1:21" x14ac:dyDescent="0.3">
      <c r="A6126" s="21">
        <v>44606</v>
      </c>
      <c r="B6126" s="22">
        <v>119.95</v>
      </c>
      <c r="C6126" s="22">
        <v>119.9499969</v>
      </c>
      <c r="D6126" s="22">
        <f t="shared" si="950"/>
        <v>3.1000000006997652E-6</v>
      </c>
      <c r="E6126" s="23">
        <f t="shared" si="951"/>
        <v>2.5844102382796855E-6</v>
      </c>
      <c r="F6126" s="22">
        <v>121.55</v>
      </c>
      <c r="G6126" s="22">
        <v>121.5500031</v>
      </c>
      <c r="H6126" s="22">
        <f t="shared" si="952"/>
        <v>-3.1000000006997652E-6</v>
      </c>
      <c r="I6126" s="23">
        <f t="shared" si="953"/>
        <v>2.5503907212156752E-6</v>
      </c>
      <c r="J6126" s="22">
        <v>118</v>
      </c>
      <c r="K6126" s="22">
        <v>118</v>
      </c>
      <c r="L6126" s="22">
        <f t="shared" si="954"/>
        <v>0</v>
      </c>
      <c r="M6126" s="23">
        <f t="shared" si="955"/>
        <v>0</v>
      </c>
      <c r="N6126" s="22">
        <v>119.77</v>
      </c>
      <c r="O6126" s="22">
        <v>119.7699966</v>
      </c>
      <c r="P6126" s="22">
        <f t="shared" si="956"/>
        <v>3.3999999971001671E-6</v>
      </c>
      <c r="Q6126" s="23">
        <f t="shared" si="957"/>
        <v>2.8387743956069942E-6</v>
      </c>
      <c r="R6126" s="24">
        <v>8081751</v>
      </c>
      <c r="S6126" s="24">
        <v>8081800</v>
      </c>
      <c r="T6126" s="24">
        <f t="shared" si="958"/>
        <v>-49</v>
      </c>
      <c r="U6126" s="23">
        <f t="shared" si="959"/>
        <v>6.0630057660422177E-4</v>
      </c>
    </row>
    <row r="6127" spans="1:21" x14ac:dyDescent="0.3">
      <c r="A6127" s="21">
        <v>44607</v>
      </c>
      <c r="B6127" s="22">
        <v>122.02</v>
      </c>
      <c r="C6127" s="22">
        <v>122.0199966</v>
      </c>
      <c r="D6127" s="22">
        <f t="shared" si="950"/>
        <v>3.3999999971001671E-6</v>
      </c>
      <c r="E6127" s="23">
        <f t="shared" si="951"/>
        <v>2.7864285296170603E-6</v>
      </c>
      <c r="F6127" s="22">
        <v>124.61</v>
      </c>
      <c r="G6127" s="22">
        <v>124.61000060000001</v>
      </c>
      <c r="H6127" s="22">
        <f t="shared" si="952"/>
        <v>-6.0000000701165845E-7</v>
      </c>
      <c r="I6127" s="23">
        <f t="shared" si="953"/>
        <v>4.8150229044430193E-7</v>
      </c>
      <c r="J6127" s="22">
        <v>121.46</v>
      </c>
      <c r="K6127" s="22">
        <v>121.4599991</v>
      </c>
      <c r="L6127" s="22">
        <f t="shared" si="954"/>
        <v>8.9999998920120561E-7</v>
      </c>
      <c r="M6127" s="23">
        <f t="shared" si="955"/>
        <v>7.4098468291624221E-7</v>
      </c>
      <c r="N6127" s="22">
        <v>124.52</v>
      </c>
      <c r="O6127" s="22">
        <v>124.5199966</v>
      </c>
      <c r="P6127" s="22">
        <f t="shared" si="956"/>
        <v>3.3999999971001671E-6</v>
      </c>
      <c r="Q6127" s="23">
        <f t="shared" si="957"/>
        <v>2.7304851348672195E-6</v>
      </c>
      <c r="R6127" s="24">
        <v>9258676</v>
      </c>
      <c r="S6127" s="24">
        <v>9248700</v>
      </c>
      <c r="T6127" s="24">
        <f t="shared" si="958"/>
        <v>9976</v>
      </c>
      <c r="U6127" s="23">
        <f t="shared" si="959"/>
        <v>0.10786380788651377</v>
      </c>
    </row>
    <row r="6128" spans="1:21" x14ac:dyDescent="0.3">
      <c r="A6128" s="21">
        <v>44608</v>
      </c>
      <c r="B6128" s="22">
        <v>123.14</v>
      </c>
      <c r="C6128" s="22">
        <v>123.13999939999999</v>
      </c>
      <c r="D6128" s="22">
        <f t="shared" si="950"/>
        <v>6.0000000701165845E-7</v>
      </c>
      <c r="E6128" s="23">
        <f t="shared" si="951"/>
        <v>4.8725029229751521E-7</v>
      </c>
      <c r="F6128" s="22">
        <v>124.29</v>
      </c>
      <c r="G6128" s="22">
        <v>124.2900009</v>
      </c>
      <c r="H6128" s="22">
        <f t="shared" si="952"/>
        <v>-8.9999998920120561E-7</v>
      </c>
      <c r="I6128" s="23">
        <f t="shared" si="953"/>
        <v>7.2411294769023184E-7</v>
      </c>
      <c r="J6128" s="22">
        <v>121.57</v>
      </c>
      <c r="K6128" s="22">
        <v>121.5699997</v>
      </c>
      <c r="L6128" s="22">
        <f t="shared" si="954"/>
        <v>2.9999999640040187E-7</v>
      </c>
      <c r="M6128" s="23">
        <f t="shared" si="955"/>
        <v>2.4677140506762859E-7</v>
      </c>
      <c r="N6128" s="22">
        <v>123.6</v>
      </c>
      <c r="O6128" s="22">
        <v>123.5999985</v>
      </c>
      <c r="P6128" s="22">
        <f t="shared" si="956"/>
        <v>1.4999999962128641E-6</v>
      </c>
      <c r="Q6128" s="23">
        <f t="shared" si="957"/>
        <v>1.2135922446737441E-6</v>
      </c>
      <c r="R6128" s="24">
        <v>5749484</v>
      </c>
      <c r="S6128" s="24">
        <v>5749500</v>
      </c>
      <c r="T6128" s="24">
        <f t="shared" si="958"/>
        <v>-16</v>
      </c>
      <c r="U6128" s="23">
        <f t="shared" si="959"/>
        <v>2.7828506826680581E-4</v>
      </c>
    </row>
    <row r="6129" spans="1:21" x14ac:dyDescent="0.3">
      <c r="A6129" s="21">
        <v>44609</v>
      </c>
      <c r="B6129" s="22">
        <v>122.49</v>
      </c>
      <c r="C6129" s="22">
        <v>122.48999790000001</v>
      </c>
      <c r="D6129" s="22">
        <f t="shared" si="950"/>
        <v>2.0999999890136678E-6</v>
      </c>
      <c r="E6129" s="23">
        <f t="shared" si="951"/>
        <v>1.714425687824808E-6</v>
      </c>
      <c r="F6129" s="22">
        <v>122.75</v>
      </c>
      <c r="G6129" s="22">
        <v>122.75</v>
      </c>
      <c r="H6129" s="22">
        <f t="shared" si="952"/>
        <v>0</v>
      </c>
      <c r="I6129" s="23">
        <f t="shared" si="953"/>
        <v>0</v>
      </c>
      <c r="J6129" s="22">
        <v>119.65</v>
      </c>
      <c r="K6129" s="22">
        <v>119.6500015</v>
      </c>
      <c r="L6129" s="22">
        <f t="shared" si="954"/>
        <v>-1.4999999962128641E-6</v>
      </c>
      <c r="M6129" s="23">
        <f t="shared" si="955"/>
        <v>1.2536564792377909E-6</v>
      </c>
      <c r="N6129" s="22">
        <v>119.76</v>
      </c>
      <c r="O6129" s="22">
        <v>119.76000209999999</v>
      </c>
      <c r="P6129" s="22">
        <f t="shared" si="956"/>
        <v>-2.0999999890136678E-6</v>
      </c>
      <c r="Q6129" s="23">
        <f t="shared" si="957"/>
        <v>1.7535069741065645E-6</v>
      </c>
      <c r="R6129" s="24">
        <v>7976737</v>
      </c>
      <c r="S6129" s="24">
        <v>7976700</v>
      </c>
      <c r="T6129" s="24">
        <f t="shared" si="958"/>
        <v>37</v>
      </c>
      <c r="U6129" s="23">
        <f t="shared" si="959"/>
        <v>4.638509659382953E-4</v>
      </c>
    </row>
    <row r="6130" spans="1:21" x14ac:dyDescent="0.3">
      <c r="A6130" s="21">
        <v>44610</v>
      </c>
      <c r="B6130" s="22">
        <v>120.52</v>
      </c>
      <c r="C6130" s="22">
        <v>120.5199966</v>
      </c>
      <c r="D6130" s="22">
        <f t="shared" si="950"/>
        <v>3.3999999971001671E-6</v>
      </c>
      <c r="E6130" s="23">
        <f t="shared" si="951"/>
        <v>2.8211086068850479E-6</v>
      </c>
      <c r="F6130" s="22">
        <v>120.69</v>
      </c>
      <c r="G6130" s="22">
        <v>120.6900024</v>
      </c>
      <c r="H6130" s="22">
        <f t="shared" si="952"/>
        <v>-2.3999999996249244E-6</v>
      </c>
      <c r="I6130" s="23">
        <f t="shared" si="953"/>
        <v>1.988565707100296E-6</v>
      </c>
      <c r="J6130" s="22">
        <v>118.45</v>
      </c>
      <c r="K6130" s="22">
        <v>118.4499969</v>
      </c>
      <c r="L6130" s="22">
        <f t="shared" si="954"/>
        <v>3.1000000006997652E-6</v>
      </c>
      <c r="M6130" s="23">
        <f t="shared" si="955"/>
        <v>2.6171381020101697E-6</v>
      </c>
      <c r="N6130" s="22">
        <v>119.31</v>
      </c>
      <c r="O6130" s="22">
        <v>119.3099976</v>
      </c>
      <c r="P6130" s="22">
        <f t="shared" si="956"/>
        <v>2.3999999996249244E-6</v>
      </c>
      <c r="Q6130" s="23">
        <f t="shared" si="957"/>
        <v>2.0115665475672798E-6</v>
      </c>
      <c r="R6130" s="24">
        <v>8389010</v>
      </c>
      <c r="S6130" s="24">
        <v>8389000</v>
      </c>
      <c r="T6130" s="24">
        <f t="shared" si="958"/>
        <v>10</v>
      </c>
      <c r="U6130" s="23">
        <f t="shared" si="959"/>
        <v>1.1920371915603768E-4</v>
      </c>
    </row>
    <row r="6131" spans="1:21" x14ac:dyDescent="0.3">
      <c r="A6131" s="21">
        <v>44614</v>
      </c>
      <c r="B6131" s="22">
        <v>117.5</v>
      </c>
      <c r="C6131" s="22">
        <v>117.5</v>
      </c>
      <c r="D6131" s="22">
        <f t="shared" si="950"/>
        <v>0</v>
      </c>
      <c r="E6131" s="23">
        <f t="shared" si="951"/>
        <v>0</v>
      </c>
      <c r="F6131" s="22">
        <v>119.36</v>
      </c>
      <c r="G6131" s="22">
        <v>119.36000060000001</v>
      </c>
      <c r="H6131" s="22">
        <f t="shared" si="952"/>
        <v>-6.0000000701165845E-7</v>
      </c>
      <c r="I6131" s="23">
        <f t="shared" si="953"/>
        <v>5.0268096849495022E-7</v>
      </c>
      <c r="J6131" s="22">
        <v>115.72</v>
      </c>
      <c r="K6131" s="22">
        <v>115.7200012</v>
      </c>
      <c r="L6131" s="22">
        <f t="shared" si="954"/>
        <v>-1.1999999998124622E-6</v>
      </c>
      <c r="M6131" s="23">
        <f t="shared" si="955"/>
        <v>1.0369858169448951E-6</v>
      </c>
      <c r="N6131" s="22">
        <v>116.91</v>
      </c>
      <c r="O6131" s="22">
        <v>116.9100037</v>
      </c>
      <c r="P6131" s="22">
        <f t="shared" si="956"/>
        <v>-3.7000000077114237E-6</v>
      </c>
      <c r="Q6131" s="23">
        <f t="shared" si="957"/>
        <v>3.1648275516318572E-6</v>
      </c>
      <c r="R6131" s="24">
        <v>9793472</v>
      </c>
      <c r="S6131" s="24">
        <v>9793500</v>
      </c>
      <c r="T6131" s="24">
        <f t="shared" si="958"/>
        <v>-28</v>
      </c>
      <c r="U6131" s="23">
        <f t="shared" si="959"/>
        <v>2.859039158625619E-4</v>
      </c>
    </row>
    <row r="6132" spans="1:21" x14ac:dyDescent="0.3">
      <c r="A6132" s="21">
        <v>44615</v>
      </c>
      <c r="B6132" s="22">
        <v>118.55</v>
      </c>
      <c r="C6132" s="22">
        <v>118.5500031</v>
      </c>
      <c r="D6132" s="22">
        <f t="shared" si="950"/>
        <v>-3.1000000006997652E-6</v>
      </c>
      <c r="E6132" s="23">
        <f t="shared" si="951"/>
        <v>2.6149303413217416E-6</v>
      </c>
      <c r="F6132" s="22">
        <v>119.43</v>
      </c>
      <c r="G6132" s="22">
        <v>119.4300003</v>
      </c>
      <c r="H6132" s="22">
        <f t="shared" si="952"/>
        <v>-2.9999999640040187E-7</v>
      </c>
      <c r="I6132" s="23">
        <f t="shared" si="953"/>
        <v>2.5119316390088116E-7</v>
      </c>
      <c r="J6132" s="22">
        <v>115.76</v>
      </c>
      <c r="K6132" s="22">
        <v>115.76000209999999</v>
      </c>
      <c r="L6132" s="22">
        <f t="shared" si="954"/>
        <v>-2.0999999890136678E-6</v>
      </c>
      <c r="M6132" s="23">
        <f t="shared" si="955"/>
        <v>1.8140980916703595E-6</v>
      </c>
      <c r="N6132" s="22">
        <v>115.9</v>
      </c>
      <c r="O6132" s="22">
        <v>115.9000015</v>
      </c>
      <c r="P6132" s="22">
        <f t="shared" si="956"/>
        <v>-1.4999999962128641E-6</v>
      </c>
      <c r="Q6132" s="23">
        <f t="shared" si="957"/>
        <v>1.2942191344258644E-6</v>
      </c>
      <c r="R6132" s="24">
        <v>8114717</v>
      </c>
      <c r="S6132" s="24">
        <v>8114700</v>
      </c>
      <c r="T6132" s="24">
        <f t="shared" si="958"/>
        <v>17</v>
      </c>
      <c r="U6132" s="23">
        <f t="shared" si="959"/>
        <v>2.0949634613725706E-4</v>
      </c>
    </row>
    <row r="6133" spans="1:21" x14ac:dyDescent="0.3">
      <c r="A6133" s="21">
        <v>44616</v>
      </c>
      <c r="B6133" s="22">
        <v>108</v>
      </c>
      <c r="C6133" s="22">
        <v>108</v>
      </c>
      <c r="D6133" s="22">
        <f t="shared" si="950"/>
        <v>0</v>
      </c>
      <c r="E6133" s="23">
        <f t="shared" si="951"/>
        <v>0</v>
      </c>
      <c r="F6133" s="22">
        <v>111.98</v>
      </c>
      <c r="G6133" s="22">
        <v>111.9800034</v>
      </c>
      <c r="H6133" s="22">
        <f t="shared" si="952"/>
        <v>-3.3999999971001671E-6</v>
      </c>
      <c r="I6133" s="23">
        <f t="shared" si="953"/>
        <v>3.0362563795922936E-6</v>
      </c>
      <c r="J6133" s="22">
        <v>104.38</v>
      </c>
      <c r="K6133" s="22">
        <v>104.3799973</v>
      </c>
      <c r="L6133" s="22">
        <f t="shared" si="954"/>
        <v>2.6999999960253263E-6</v>
      </c>
      <c r="M6133" s="23">
        <f t="shared" si="955"/>
        <v>2.5867024965187716E-6</v>
      </c>
      <c r="N6133" s="22">
        <v>111.88</v>
      </c>
      <c r="O6133" s="22">
        <v>111.8799973</v>
      </c>
      <c r="P6133" s="22">
        <f t="shared" si="956"/>
        <v>2.6999999960253263E-6</v>
      </c>
      <c r="Q6133" s="23">
        <f t="shared" si="957"/>
        <v>2.4133000189349542E-6</v>
      </c>
      <c r="R6133" s="24">
        <v>27539111</v>
      </c>
      <c r="S6133" s="24">
        <v>27539100</v>
      </c>
      <c r="T6133" s="24">
        <f t="shared" si="958"/>
        <v>11</v>
      </c>
      <c r="U6133" s="23">
        <f t="shared" si="959"/>
        <v>3.9943208020596171E-5</v>
      </c>
    </row>
    <row r="6134" spans="1:21" x14ac:dyDescent="0.3">
      <c r="A6134" s="21">
        <v>44617</v>
      </c>
      <c r="B6134" s="22">
        <v>112.29</v>
      </c>
      <c r="C6134" s="22">
        <v>112.2900009</v>
      </c>
      <c r="D6134" s="22">
        <f t="shared" si="950"/>
        <v>-8.9999998920120561E-7</v>
      </c>
      <c r="E6134" s="23">
        <f t="shared" si="951"/>
        <v>8.0149611006121702E-7</v>
      </c>
      <c r="F6134" s="22">
        <v>113</v>
      </c>
      <c r="G6134" s="22">
        <v>113</v>
      </c>
      <c r="H6134" s="22">
        <f t="shared" si="952"/>
        <v>0</v>
      </c>
      <c r="I6134" s="23">
        <f t="shared" si="953"/>
        <v>0</v>
      </c>
      <c r="J6134" s="22">
        <v>109.36</v>
      </c>
      <c r="K6134" s="22">
        <v>109.36000060000001</v>
      </c>
      <c r="L6134" s="22">
        <f t="shared" si="954"/>
        <v>-6.0000000701165845E-7</v>
      </c>
      <c r="M6134" s="23">
        <f t="shared" si="955"/>
        <v>5.4864667494493274E-7</v>
      </c>
      <c r="N6134" s="22">
        <v>111.23</v>
      </c>
      <c r="O6134" s="22">
        <v>111.2300034</v>
      </c>
      <c r="P6134" s="22">
        <f t="shared" si="956"/>
        <v>-3.3999999971001671E-6</v>
      </c>
      <c r="Q6134" s="23">
        <f t="shared" si="957"/>
        <v>3.0567292036063778E-6</v>
      </c>
      <c r="R6134" s="24">
        <v>14258911</v>
      </c>
      <c r="S6134" s="24">
        <v>14258900</v>
      </c>
      <c r="T6134" s="24">
        <f t="shared" si="958"/>
        <v>11</v>
      </c>
      <c r="U6134" s="23">
        <f t="shared" si="959"/>
        <v>7.714480079108487E-5</v>
      </c>
    </row>
    <row r="6135" spans="1:21" x14ac:dyDescent="0.3">
      <c r="A6135" s="21">
        <v>44620</v>
      </c>
      <c r="B6135" s="22">
        <v>109.37</v>
      </c>
      <c r="C6135" s="22">
        <v>109.3700027</v>
      </c>
      <c r="D6135" s="22">
        <f t="shared" si="950"/>
        <v>-2.6999999960253263E-6</v>
      </c>
      <c r="E6135" s="23">
        <f t="shared" si="951"/>
        <v>2.4686842181318939E-6</v>
      </c>
      <c r="F6135" s="22">
        <v>109.77</v>
      </c>
      <c r="G6135" s="22">
        <v>109.7699966</v>
      </c>
      <c r="H6135" s="22">
        <f t="shared" si="952"/>
        <v>3.3999999971001671E-6</v>
      </c>
      <c r="I6135" s="23">
        <f t="shared" si="953"/>
        <v>3.0973855355846547E-6</v>
      </c>
      <c r="J6135" s="22">
        <v>105</v>
      </c>
      <c r="K6135" s="22">
        <v>105</v>
      </c>
      <c r="L6135" s="22">
        <f t="shared" si="954"/>
        <v>0</v>
      </c>
      <c r="M6135" s="23">
        <f t="shared" si="955"/>
        <v>0</v>
      </c>
      <c r="N6135" s="22">
        <v>107.01</v>
      </c>
      <c r="O6135" s="22">
        <v>107.01000209999999</v>
      </c>
      <c r="P6135" s="22">
        <f t="shared" si="956"/>
        <v>-2.0999999890136678E-6</v>
      </c>
      <c r="Q6135" s="23">
        <f t="shared" si="957"/>
        <v>1.9624333686595341E-6</v>
      </c>
      <c r="R6135" s="24">
        <v>26390834</v>
      </c>
      <c r="S6135" s="24">
        <v>26390800</v>
      </c>
      <c r="T6135" s="24">
        <f t="shared" si="958"/>
        <v>34</v>
      </c>
      <c r="U6135" s="23">
        <f t="shared" si="959"/>
        <v>1.2883277505797475E-4</v>
      </c>
    </row>
    <row r="6136" spans="1:21" x14ac:dyDescent="0.3">
      <c r="A6136" s="21">
        <v>44621</v>
      </c>
      <c r="B6136" s="22">
        <v>110</v>
      </c>
      <c r="C6136" s="22">
        <v>110</v>
      </c>
      <c r="D6136" s="22">
        <f t="shared" si="950"/>
        <v>0</v>
      </c>
      <c r="E6136" s="23">
        <f t="shared" si="951"/>
        <v>0</v>
      </c>
      <c r="F6136" s="22">
        <v>111.11</v>
      </c>
      <c r="G6136" s="22">
        <v>111.11000060000001</v>
      </c>
      <c r="H6136" s="22">
        <f t="shared" si="952"/>
        <v>-6.0000000701165845E-7</v>
      </c>
      <c r="I6136" s="23">
        <f t="shared" si="953"/>
        <v>5.4000540344849783E-7</v>
      </c>
      <c r="J6136" s="22">
        <v>107.05</v>
      </c>
      <c r="K6136" s="22">
        <v>107.0500031</v>
      </c>
      <c r="L6136" s="22">
        <f t="shared" si="954"/>
        <v>-3.1000000006997652E-6</v>
      </c>
      <c r="M6136" s="23">
        <f t="shared" si="955"/>
        <v>2.8958429807834029E-6</v>
      </c>
      <c r="N6136" s="22">
        <v>108.05</v>
      </c>
      <c r="O6136" s="22">
        <v>108.0500031</v>
      </c>
      <c r="P6136" s="22">
        <f t="shared" si="956"/>
        <v>-3.1000000006997652E-6</v>
      </c>
      <c r="Q6136" s="23">
        <f t="shared" si="957"/>
        <v>2.869042028467804E-6</v>
      </c>
      <c r="R6136" s="24">
        <v>20377882</v>
      </c>
      <c r="S6136" s="24">
        <v>20377900</v>
      </c>
      <c r="T6136" s="24">
        <f t="shared" si="958"/>
        <v>-18</v>
      </c>
      <c r="U6136" s="23">
        <f t="shared" si="959"/>
        <v>8.833098601916782E-5</v>
      </c>
    </row>
    <row r="6137" spans="1:21" x14ac:dyDescent="0.3">
      <c r="A6137" s="21">
        <v>44622</v>
      </c>
      <c r="B6137" s="22">
        <v>108.4</v>
      </c>
      <c r="C6137" s="22">
        <v>108.4000015</v>
      </c>
      <c r="D6137" s="22">
        <f t="shared" si="950"/>
        <v>-1.4999999962128641E-6</v>
      </c>
      <c r="E6137" s="23">
        <f t="shared" si="951"/>
        <v>1.3837638149966853E-6</v>
      </c>
      <c r="F6137" s="22">
        <v>109.97</v>
      </c>
      <c r="G6137" s="22">
        <v>109.9700012</v>
      </c>
      <c r="H6137" s="22">
        <f t="shared" si="952"/>
        <v>-1.1999999998124622E-6</v>
      </c>
      <c r="I6137" s="23">
        <f t="shared" si="953"/>
        <v>1.0912066806565263E-6</v>
      </c>
      <c r="J6137" s="22">
        <v>107.86</v>
      </c>
      <c r="K6137" s="22">
        <v>107.86000060000001</v>
      </c>
      <c r="L6137" s="22">
        <f t="shared" si="954"/>
        <v>-6.0000000701165845E-7</v>
      </c>
      <c r="M6137" s="23">
        <f t="shared" si="955"/>
        <v>5.5627665832931434E-7</v>
      </c>
      <c r="N6137" s="22">
        <v>109.61</v>
      </c>
      <c r="O6137" s="22">
        <v>109.61000060000001</v>
      </c>
      <c r="P6137" s="22">
        <f t="shared" si="956"/>
        <v>-6.0000000701165845E-7</v>
      </c>
      <c r="Q6137" s="23">
        <f t="shared" si="957"/>
        <v>5.4739531404733738E-7</v>
      </c>
      <c r="R6137" s="24">
        <v>13342390</v>
      </c>
      <c r="S6137" s="24">
        <v>13342400</v>
      </c>
      <c r="T6137" s="24">
        <f t="shared" si="958"/>
        <v>-10</v>
      </c>
      <c r="U6137" s="23">
        <f t="shared" si="959"/>
        <v>7.4949034656433624E-5</v>
      </c>
    </row>
    <row r="6138" spans="1:21" x14ac:dyDescent="0.3">
      <c r="A6138" s="21">
        <v>44623</v>
      </c>
      <c r="B6138" s="22">
        <v>109.91</v>
      </c>
      <c r="C6138" s="22">
        <v>109.9100037</v>
      </c>
      <c r="D6138" s="22">
        <f t="shared" si="950"/>
        <v>-3.7000000077114237E-6</v>
      </c>
      <c r="E6138" s="23">
        <f t="shared" si="951"/>
        <v>3.3663905769765915E-6</v>
      </c>
      <c r="F6138" s="22">
        <v>110</v>
      </c>
      <c r="G6138" s="22">
        <v>110</v>
      </c>
      <c r="H6138" s="22">
        <f t="shared" si="952"/>
        <v>0</v>
      </c>
      <c r="I6138" s="23">
        <f t="shared" si="953"/>
        <v>0</v>
      </c>
      <c r="J6138" s="22">
        <v>107.6</v>
      </c>
      <c r="K6138" s="22">
        <v>107.5999985</v>
      </c>
      <c r="L6138" s="22">
        <f t="shared" si="954"/>
        <v>1.4999999962128641E-6</v>
      </c>
      <c r="M6138" s="23">
        <f t="shared" si="955"/>
        <v>1.3940520605238336E-6</v>
      </c>
      <c r="N6138" s="22">
        <v>108.79</v>
      </c>
      <c r="O6138" s="22">
        <v>108.7900009</v>
      </c>
      <c r="P6138" s="22">
        <f t="shared" si="956"/>
        <v>-8.9999998920120561E-7</v>
      </c>
      <c r="Q6138" s="23">
        <f t="shared" si="957"/>
        <v>8.2728190252382444E-7</v>
      </c>
      <c r="R6138" s="24">
        <v>10841731</v>
      </c>
      <c r="S6138" s="24">
        <v>10841700</v>
      </c>
      <c r="T6138" s="24">
        <f t="shared" si="958"/>
        <v>31</v>
      </c>
      <c r="U6138" s="23">
        <f t="shared" si="959"/>
        <v>2.859330178846491E-4</v>
      </c>
    </row>
    <row r="6139" spans="1:21" x14ac:dyDescent="0.3">
      <c r="A6139" s="21">
        <v>44624</v>
      </c>
      <c r="B6139" s="22">
        <v>107</v>
      </c>
      <c r="C6139" s="22">
        <v>107</v>
      </c>
      <c r="D6139" s="22">
        <f t="shared" si="950"/>
        <v>0</v>
      </c>
      <c r="E6139" s="23">
        <f t="shared" si="951"/>
        <v>0</v>
      </c>
      <c r="F6139" s="22">
        <v>108.12</v>
      </c>
      <c r="G6139" s="22">
        <v>108.1200027</v>
      </c>
      <c r="H6139" s="22">
        <f t="shared" si="952"/>
        <v>-2.6999999960253263E-6</v>
      </c>
      <c r="I6139" s="23">
        <f t="shared" si="953"/>
        <v>2.4972252391789168E-6</v>
      </c>
      <c r="J6139" s="22">
        <v>103.81</v>
      </c>
      <c r="K6139" s="22">
        <v>103.8099976</v>
      </c>
      <c r="L6139" s="22">
        <f t="shared" si="954"/>
        <v>2.3999999996249244E-6</v>
      </c>
      <c r="M6139" s="23">
        <f t="shared" si="955"/>
        <v>2.3119160534735667E-6</v>
      </c>
      <c r="N6139" s="22">
        <v>105.06</v>
      </c>
      <c r="O6139" s="22">
        <v>105.0599976</v>
      </c>
      <c r="P6139" s="22">
        <f t="shared" si="956"/>
        <v>2.3999999996249244E-6</v>
      </c>
      <c r="Q6139" s="23">
        <f t="shared" si="957"/>
        <v>2.2844089610229769E-6</v>
      </c>
      <c r="R6139" s="24">
        <v>22379149</v>
      </c>
      <c r="S6139" s="24">
        <v>22372100</v>
      </c>
      <c r="T6139" s="24">
        <f t="shared" si="958"/>
        <v>7049</v>
      </c>
      <c r="U6139" s="23">
        <f t="shared" si="959"/>
        <v>3.15079943322263E-2</v>
      </c>
    </row>
    <row r="6140" spans="1:21" x14ac:dyDescent="0.3">
      <c r="A6140" s="21">
        <v>44627</v>
      </c>
      <c r="B6140" s="22">
        <v>103.29</v>
      </c>
      <c r="C6140" s="22">
        <v>103.2900009</v>
      </c>
      <c r="D6140" s="22">
        <f t="shared" si="950"/>
        <v>-8.9999998920120561E-7</v>
      </c>
      <c r="E6140" s="23">
        <f t="shared" si="951"/>
        <v>8.713331216567021E-7</v>
      </c>
      <c r="F6140" s="22">
        <v>104.09</v>
      </c>
      <c r="G6140" s="22">
        <v>104.0899963</v>
      </c>
      <c r="H6140" s="22">
        <f t="shared" si="952"/>
        <v>3.7000000077114237E-6</v>
      </c>
      <c r="I6140" s="23">
        <f t="shared" si="953"/>
        <v>3.5546163312827632E-6</v>
      </c>
      <c r="J6140" s="22">
        <v>99.06</v>
      </c>
      <c r="K6140" s="22">
        <v>99.059997559999999</v>
      </c>
      <c r="L6140" s="22">
        <f t="shared" si="954"/>
        <v>2.4400000029345392E-6</v>
      </c>
      <c r="M6140" s="23">
        <f t="shared" si="955"/>
        <v>2.4631537078896521E-6</v>
      </c>
      <c r="N6140" s="22">
        <v>99.29</v>
      </c>
      <c r="O6140" s="22">
        <v>99.290000919999997</v>
      </c>
      <c r="P6140" s="22">
        <f t="shared" si="956"/>
        <v>-9.1999999085601303E-7</v>
      </c>
      <c r="Q6140" s="23">
        <f t="shared" si="957"/>
        <v>9.2657869103785787E-7</v>
      </c>
      <c r="R6140" s="24">
        <v>29422885</v>
      </c>
      <c r="S6140" s="24">
        <v>29422900</v>
      </c>
      <c r="T6140" s="24">
        <f t="shared" si="958"/>
        <v>-15</v>
      </c>
      <c r="U6140" s="23">
        <f t="shared" si="959"/>
        <v>5.0980698707469347E-5</v>
      </c>
    </row>
    <row r="6141" spans="1:21" x14ac:dyDescent="0.3">
      <c r="A6141" s="21">
        <v>44628</v>
      </c>
      <c r="B6141" s="22">
        <v>100.21</v>
      </c>
      <c r="C6141" s="22">
        <v>100.2099991</v>
      </c>
      <c r="D6141" s="22">
        <f t="shared" si="950"/>
        <v>8.9999998920120561E-7</v>
      </c>
      <c r="E6141" s="23">
        <f t="shared" si="951"/>
        <v>8.9811395797248895E-7</v>
      </c>
      <c r="F6141" s="22">
        <v>103.11</v>
      </c>
      <c r="G6141" s="22">
        <v>103.11000060000001</v>
      </c>
      <c r="H6141" s="22">
        <f t="shared" si="952"/>
        <v>-6.0000000701165845E-7</v>
      </c>
      <c r="I6141" s="23">
        <f t="shared" si="953"/>
        <v>5.8190282564275186E-7</v>
      </c>
      <c r="J6141" s="22">
        <v>98.62</v>
      </c>
      <c r="K6141" s="22">
        <v>98.620002749999998</v>
      </c>
      <c r="L6141" s="22">
        <f t="shared" si="954"/>
        <v>-2.7499999930569174E-6</v>
      </c>
      <c r="M6141" s="23">
        <f t="shared" si="955"/>
        <v>2.7884809535324389E-6</v>
      </c>
      <c r="N6141" s="22">
        <v>100</v>
      </c>
      <c r="O6141" s="22">
        <v>100</v>
      </c>
      <c r="P6141" s="22">
        <f t="shared" si="956"/>
        <v>0</v>
      </c>
      <c r="Q6141" s="23">
        <f t="shared" si="957"/>
        <v>0</v>
      </c>
      <c r="R6141" s="24">
        <v>25649964</v>
      </c>
      <c r="S6141" s="24">
        <v>25650000</v>
      </c>
      <c r="T6141" s="24">
        <f t="shared" si="958"/>
        <v>-36</v>
      </c>
      <c r="U6141" s="23">
        <f t="shared" si="959"/>
        <v>1.4035087719298247E-4</v>
      </c>
    </row>
    <row r="6142" spans="1:21" x14ac:dyDescent="0.3">
      <c r="A6142" s="21">
        <v>44629</v>
      </c>
      <c r="B6142" s="22">
        <v>104.51</v>
      </c>
      <c r="C6142" s="22">
        <v>104.51000209999999</v>
      </c>
      <c r="D6142" s="22">
        <f t="shared" si="950"/>
        <v>-2.0999999890136678E-6</v>
      </c>
      <c r="E6142" s="23">
        <f t="shared" si="951"/>
        <v>2.0093770422129459E-6</v>
      </c>
      <c r="F6142" s="22">
        <v>105.72</v>
      </c>
      <c r="G6142" s="22">
        <v>105.7200012</v>
      </c>
      <c r="H6142" s="22">
        <f t="shared" si="952"/>
        <v>-1.1999999998124622E-6</v>
      </c>
      <c r="I6142" s="23">
        <f t="shared" si="953"/>
        <v>1.1350737667343709E-6</v>
      </c>
      <c r="J6142" s="22">
        <v>102.76</v>
      </c>
      <c r="K6142" s="22">
        <v>102.76000209999999</v>
      </c>
      <c r="L6142" s="22">
        <f t="shared" si="954"/>
        <v>-2.0999999890136678E-6</v>
      </c>
      <c r="M6142" s="23">
        <f t="shared" si="955"/>
        <v>2.0435966777911033E-6</v>
      </c>
      <c r="N6142" s="22">
        <v>104.95</v>
      </c>
      <c r="O6142" s="22">
        <v>104.9499969</v>
      </c>
      <c r="P6142" s="22">
        <f t="shared" si="956"/>
        <v>3.1000000006997652E-6</v>
      </c>
      <c r="Q6142" s="23">
        <f t="shared" si="957"/>
        <v>2.9537876057810205E-6</v>
      </c>
      <c r="R6142" s="24">
        <v>14348370</v>
      </c>
      <c r="S6142" s="24">
        <v>14348400</v>
      </c>
      <c r="T6142" s="24">
        <f t="shared" si="958"/>
        <v>-30</v>
      </c>
      <c r="U6142" s="23">
        <f t="shared" si="959"/>
        <v>2.0908254578907754E-4</v>
      </c>
    </row>
    <row r="6143" spans="1:21" x14ac:dyDescent="0.3">
      <c r="A6143" s="21">
        <v>44630</v>
      </c>
      <c r="B6143" s="22">
        <v>104.19</v>
      </c>
      <c r="C6143" s="22">
        <v>104.1900024</v>
      </c>
      <c r="D6143" s="22">
        <f t="shared" si="950"/>
        <v>-2.3999999996249244E-6</v>
      </c>
      <c r="E6143" s="23">
        <f t="shared" si="951"/>
        <v>2.3034839661592372E-6</v>
      </c>
      <c r="F6143" s="22">
        <v>105.53</v>
      </c>
      <c r="G6143" s="22">
        <v>105.5299988</v>
      </c>
      <c r="H6143" s="22">
        <f t="shared" si="952"/>
        <v>1.1999999998124622E-6</v>
      </c>
      <c r="I6143" s="23">
        <f t="shared" si="953"/>
        <v>1.1371174201249608E-6</v>
      </c>
      <c r="J6143" s="22">
        <v>102.52</v>
      </c>
      <c r="K6143" s="22">
        <v>102.5199966</v>
      </c>
      <c r="L6143" s="22">
        <f t="shared" si="954"/>
        <v>3.3999999971001671E-6</v>
      </c>
      <c r="M6143" s="23">
        <f t="shared" si="955"/>
        <v>3.3164261703654473E-6</v>
      </c>
      <c r="N6143" s="22">
        <v>103.96</v>
      </c>
      <c r="O6143" s="22">
        <v>103.9599991</v>
      </c>
      <c r="P6143" s="22">
        <f t="shared" si="956"/>
        <v>8.9999998920120561E-7</v>
      </c>
      <c r="Q6143" s="23">
        <f t="shared" si="957"/>
        <v>8.6571758079325108E-7</v>
      </c>
      <c r="R6143" s="24">
        <v>11811010</v>
      </c>
      <c r="S6143" s="24">
        <v>11811000</v>
      </c>
      <c r="T6143" s="24">
        <f t="shared" si="958"/>
        <v>10</v>
      </c>
      <c r="U6143" s="23">
        <f t="shared" si="959"/>
        <v>8.4666836000338663E-5</v>
      </c>
    </row>
    <row r="6144" spans="1:21" x14ac:dyDescent="0.3">
      <c r="A6144" s="21">
        <v>44631</v>
      </c>
      <c r="B6144" s="22">
        <v>105.36</v>
      </c>
      <c r="C6144" s="22">
        <v>105.36000060000001</v>
      </c>
      <c r="D6144" s="22">
        <f t="shared" si="950"/>
        <v>-6.0000000701165845E-7</v>
      </c>
      <c r="E6144" s="23">
        <f t="shared" si="951"/>
        <v>5.6947608541647866E-7</v>
      </c>
      <c r="F6144" s="22">
        <v>105.36</v>
      </c>
      <c r="G6144" s="22">
        <v>105.36000060000001</v>
      </c>
      <c r="H6144" s="22">
        <f t="shared" si="952"/>
        <v>-6.0000000701165845E-7</v>
      </c>
      <c r="I6144" s="23">
        <f t="shared" si="953"/>
        <v>5.6947608541647866E-7</v>
      </c>
      <c r="J6144" s="22">
        <v>101.3</v>
      </c>
      <c r="K6144" s="22">
        <v>101.3000031</v>
      </c>
      <c r="L6144" s="22">
        <f t="shared" si="954"/>
        <v>-3.1000000006997652E-6</v>
      </c>
      <c r="M6144" s="23">
        <f t="shared" si="955"/>
        <v>3.0602170837443588E-6</v>
      </c>
      <c r="N6144" s="22">
        <v>101.41</v>
      </c>
      <c r="O6144" s="22">
        <v>101.4100037</v>
      </c>
      <c r="P6144" s="22">
        <f t="shared" si="956"/>
        <v>-3.7000000077114237E-6</v>
      </c>
      <c r="Q6144" s="23">
        <f t="shared" si="957"/>
        <v>3.6485552437776148E-6</v>
      </c>
      <c r="R6144" s="24">
        <v>18116439</v>
      </c>
      <c r="S6144" s="24">
        <v>18116400</v>
      </c>
      <c r="T6144" s="24">
        <f t="shared" si="958"/>
        <v>39</v>
      </c>
      <c r="U6144" s="23">
        <f t="shared" si="959"/>
        <v>2.1527455785917734E-4</v>
      </c>
    </row>
    <row r="6145" spans="1:21" x14ac:dyDescent="0.3">
      <c r="A6145" s="21">
        <v>44634</v>
      </c>
      <c r="B6145" s="22">
        <v>101.52</v>
      </c>
      <c r="C6145" s="22">
        <v>101.5199966</v>
      </c>
      <c r="D6145" s="22">
        <f t="shared" si="950"/>
        <v>3.3999999971001671E-6</v>
      </c>
      <c r="E6145" s="23">
        <f t="shared" si="951"/>
        <v>3.3490938839335686E-6</v>
      </c>
      <c r="F6145" s="22">
        <v>101.86</v>
      </c>
      <c r="G6145" s="22">
        <v>101.86000060000001</v>
      </c>
      <c r="H6145" s="22">
        <f t="shared" si="952"/>
        <v>-6.0000000701165845E-7</v>
      </c>
      <c r="I6145" s="23">
        <f t="shared" si="953"/>
        <v>5.8904378900195931E-7</v>
      </c>
      <c r="J6145" s="22">
        <v>99.07</v>
      </c>
      <c r="K6145" s="22">
        <v>99.069999690000003</v>
      </c>
      <c r="L6145" s="22">
        <f t="shared" si="954"/>
        <v>3.0999999012237822E-7</v>
      </c>
      <c r="M6145" s="23">
        <f t="shared" si="955"/>
        <v>3.1291005460018107E-7</v>
      </c>
      <c r="N6145" s="22">
        <v>99.3</v>
      </c>
      <c r="O6145" s="22">
        <v>99.300003050000001</v>
      </c>
      <c r="P6145" s="22">
        <f t="shared" si="956"/>
        <v>-3.050000003668174E-6</v>
      </c>
      <c r="Q6145" s="23">
        <f t="shared" si="957"/>
        <v>3.0715004128775545E-6</v>
      </c>
      <c r="R6145" s="24">
        <v>17959381</v>
      </c>
      <c r="S6145" s="24">
        <v>17959400</v>
      </c>
      <c r="T6145" s="24">
        <f t="shared" si="958"/>
        <v>-19</v>
      </c>
      <c r="U6145" s="23">
        <f t="shared" si="959"/>
        <v>1.0579418020646569E-4</v>
      </c>
    </row>
    <row r="6146" spans="1:21" x14ac:dyDescent="0.3">
      <c r="A6146" s="21">
        <v>44635</v>
      </c>
      <c r="B6146" s="22">
        <v>98.03</v>
      </c>
      <c r="C6146" s="22">
        <v>98.02999878</v>
      </c>
      <c r="D6146" s="22">
        <f t="shared" ref="D6146:D6209" si="960">B6146-C6146</f>
        <v>1.2200000014672696E-6</v>
      </c>
      <c r="E6146" s="23">
        <f t="shared" ref="E6146:E6209" si="961">IFERROR(ABS(D6146)/C6146*100,0)</f>
        <v>1.2445170015815333E-6</v>
      </c>
      <c r="F6146" s="22">
        <v>102.14</v>
      </c>
      <c r="G6146" s="22">
        <v>102.13999939999999</v>
      </c>
      <c r="H6146" s="22">
        <f t="shared" ref="H6146:H6209" si="962">F6146-G6146</f>
        <v>6.0000000701165845E-7</v>
      </c>
      <c r="I6146" s="23">
        <f t="shared" ref="I6146:I6209" si="963">IFERROR(ABS(H6146)/G6146*100,0)</f>
        <v>5.8742902930901968E-7</v>
      </c>
      <c r="J6146" s="22">
        <v>97.62</v>
      </c>
      <c r="K6146" s="22">
        <v>97.620002749999998</v>
      </c>
      <c r="L6146" s="22">
        <f t="shared" ref="L6146:L6209" si="964">J6146-K6146</f>
        <v>-2.7499999930569174E-6</v>
      </c>
      <c r="M6146" s="23">
        <f t="shared" ref="M6146:M6209" si="965">IFERROR(ABS(L6146)/K6146*100,0)</f>
        <v>2.8170456008893297E-6</v>
      </c>
      <c r="N6146" s="22">
        <v>102.09</v>
      </c>
      <c r="O6146" s="22">
        <v>102.0899963</v>
      </c>
      <c r="P6146" s="22">
        <f t="shared" ref="P6146:P6209" si="966">N6146-O6146</f>
        <v>3.7000000077114237E-6</v>
      </c>
      <c r="Q6146" s="23">
        <f t="shared" ref="Q6146:Q6209" si="967">IFERROR(ABS(P6146)/O6146*100,0)</f>
        <v>3.6242532489066454E-6</v>
      </c>
      <c r="R6146" s="24">
        <v>13415591</v>
      </c>
      <c r="S6146" s="24">
        <v>13415600</v>
      </c>
      <c r="T6146" s="24">
        <f t="shared" ref="T6146:T6209" si="968">R6146-S6146</f>
        <v>-9</v>
      </c>
      <c r="U6146" s="23">
        <f t="shared" ref="U6146:U6209" si="969">IFERROR(ABS(T6146)/S6146*100,0)</f>
        <v>6.7086078893228784E-5</v>
      </c>
    </row>
    <row r="6147" spans="1:21" x14ac:dyDescent="0.3">
      <c r="A6147" s="21">
        <v>44636</v>
      </c>
      <c r="B6147" s="22">
        <v>102.99</v>
      </c>
      <c r="C6147" s="22">
        <v>102.98999790000001</v>
      </c>
      <c r="D6147" s="22">
        <f t="shared" si="960"/>
        <v>2.0999999890136678E-6</v>
      </c>
      <c r="E6147" s="23">
        <f t="shared" si="961"/>
        <v>2.0390329467262449E-6</v>
      </c>
      <c r="F6147" s="22">
        <v>105.79</v>
      </c>
      <c r="G6147" s="22">
        <v>105.7900009</v>
      </c>
      <c r="H6147" s="22">
        <f t="shared" si="962"/>
        <v>-8.9999998920120561E-7</v>
      </c>
      <c r="I6147" s="23">
        <f t="shared" si="963"/>
        <v>8.5074201866388835E-7</v>
      </c>
      <c r="J6147" s="22">
        <v>102.81</v>
      </c>
      <c r="K6147" s="22">
        <v>102.8099976</v>
      </c>
      <c r="L6147" s="22">
        <f t="shared" si="964"/>
        <v>2.3999999996249244E-6</v>
      </c>
      <c r="M6147" s="23">
        <f t="shared" si="965"/>
        <v>2.334403322294139E-6</v>
      </c>
      <c r="N6147" s="22">
        <v>105.69</v>
      </c>
      <c r="O6147" s="22">
        <v>105.6900024</v>
      </c>
      <c r="P6147" s="22">
        <f t="shared" si="966"/>
        <v>-2.3999999996249244E-6</v>
      </c>
      <c r="Q6147" s="23">
        <f t="shared" si="967"/>
        <v>2.2707918867687759E-6</v>
      </c>
      <c r="R6147" s="24">
        <v>20347066</v>
      </c>
      <c r="S6147" s="24">
        <v>20347100</v>
      </c>
      <c r="T6147" s="24">
        <f t="shared" si="968"/>
        <v>-34</v>
      </c>
      <c r="U6147" s="23">
        <f t="shared" si="969"/>
        <v>1.670999798497083E-4</v>
      </c>
    </row>
    <row r="6148" spans="1:21" x14ac:dyDescent="0.3">
      <c r="A6148" s="21">
        <v>44637</v>
      </c>
      <c r="B6148" s="22">
        <v>105.75</v>
      </c>
      <c r="C6148" s="22">
        <v>105.75</v>
      </c>
      <c r="D6148" s="22">
        <f t="shared" si="960"/>
        <v>0</v>
      </c>
      <c r="E6148" s="23">
        <f t="shared" si="961"/>
        <v>0</v>
      </c>
      <c r="F6148" s="22">
        <v>106.53</v>
      </c>
      <c r="G6148" s="22">
        <v>106.5299988</v>
      </c>
      <c r="H6148" s="22">
        <f t="shared" si="962"/>
        <v>1.1999999998124622E-6</v>
      </c>
      <c r="I6148" s="23">
        <f t="shared" si="963"/>
        <v>1.1264432679337101E-6</v>
      </c>
      <c r="J6148" s="22">
        <v>104.75</v>
      </c>
      <c r="K6148" s="22">
        <v>104.75</v>
      </c>
      <c r="L6148" s="22">
        <f t="shared" si="964"/>
        <v>0</v>
      </c>
      <c r="M6148" s="23">
        <f t="shared" si="965"/>
        <v>0</v>
      </c>
      <c r="N6148" s="22">
        <v>106.49</v>
      </c>
      <c r="O6148" s="22">
        <v>106.48999790000001</v>
      </c>
      <c r="P6148" s="22">
        <f t="shared" si="966"/>
        <v>2.0999999890136678E-6</v>
      </c>
      <c r="Q6148" s="23">
        <f t="shared" si="967"/>
        <v>1.972016180323042E-6</v>
      </c>
      <c r="R6148" s="24">
        <v>8041999</v>
      </c>
      <c r="S6148" s="24">
        <v>8042000</v>
      </c>
      <c r="T6148" s="24">
        <f t="shared" si="968"/>
        <v>-1</v>
      </c>
      <c r="U6148" s="23">
        <f t="shared" si="969"/>
        <v>1.2434717731907485E-5</v>
      </c>
    </row>
    <row r="6149" spans="1:21" x14ac:dyDescent="0.3">
      <c r="A6149" s="21">
        <v>44638</v>
      </c>
      <c r="B6149" s="22">
        <v>105.71</v>
      </c>
      <c r="C6149" s="22">
        <v>105.7099991</v>
      </c>
      <c r="D6149" s="22">
        <f t="shared" si="960"/>
        <v>8.9999998920120561E-7</v>
      </c>
      <c r="E6149" s="23">
        <f t="shared" si="961"/>
        <v>8.5138586402769679E-7</v>
      </c>
      <c r="F6149" s="22">
        <v>107.04</v>
      </c>
      <c r="G6149" s="22">
        <v>107.0400009</v>
      </c>
      <c r="H6149" s="22">
        <f t="shared" si="962"/>
        <v>-8.9999998920120561E-7</v>
      </c>
      <c r="I6149" s="23">
        <f t="shared" si="963"/>
        <v>8.4080715772976566E-7</v>
      </c>
      <c r="J6149" s="22">
        <v>104.89</v>
      </c>
      <c r="K6149" s="22">
        <v>104.88999939999999</v>
      </c>
      <c r="L6149" s="22">
        <f t="shared" si="964"/>
        <v>6.0000000701165845E-7</v>
      </c>
      <c r="M6149" s="23">
        <f t="shared" si="965"/>
        <v>5.7202784864508113E-7</v>
      </c>
      <c r="N6149" s="22">
        <v>106.72</v>
      </c>
      <c r="O6149" s="22">
        <v>106.7200012</v>
      </c>
      <c r="P6149" s="22">
        <f t="shared" si="966"/>
        <v>-1.1999999998124622E-6</v>
      </c>
      <c r="Q6149" s="23">
        <f t="shared" si="967"/>
        <v>1.1244377682901134E-6</v>
      </c>
      <c r="R6149" s="24">
        <v>10218167</v>
      </c>
      <c r="S6149" s="24">
        <v>10218200</v>
      </c>
      <c r="T6149" s="24">
        <f t="shared" si="968"/>
        <v>-33</v>
      </c>
      <c r="U6149" s="23">
        <f t="shared" si="969"/>
        <v>3.2295316200504979E-4</v>
      </c>
    </row>
    <row r="6150" spans="1:21" x14ac:dyDescent="0.3">
      <c r="A6150" s="21">
        <v>44641</v>
      </c>
      <c r="B6150" s="22">
        <v>106.72</v>
      </c>
      <c r="C6150" s="22">
        <v>106.7200012</v>
      </c>
      <c r="D6150" s="22">
        <f t="shared" si="960"/>
        <v>-1.1999999998124622E-6</v>
      </c>
      <c r="E6150" s="23">
        <f t="shared" si="961"/>
        <v>1.1244377682901134E-6</v>
      </c>
      <c r="F6150" s="22">
        <v>107.22</v>
      </c>
      <c r="G6150" s="22">
        <v>107.2200012</v>
      </c>
      <c r="H6150" s="22">
        <f t="shared" si="962"/>
        <v>-1.1999999998124622E-6</v>
      </c>
      <c r="I6150" s="23">
        <f t="shared" si="963"/>
        <v>1.1191941674893976E-6</v>
      </c>
      <c r="J6150" s="22">
        <v>105.13</v>
      </c>
      <c r="K6150" s="22">
        <v>105.1299973</v>
      </c>
      <c r="L6150" s="22">
        <f t="shared" si="964"/>
        <v>2.6999999960253263E-6</v>
      </c>
      <c r="M6150" s="23">
        <f t="shared" si="965"/>
        <v>2.5682488969542912E-6</v>
      </c>
      <c r="N6150" s="22">
        <v>106.92</v>
      </c>
      <c r="O6150" s="22">
        <v>106.91999819999999</v>
      </c>
      <c r="P6150" s="22">
        <f t="shared" si="966"/>
        <v>1.8000000068241206E-6</v>
      </c>
      <c r="Q6150" s="23">
        <f t="shared" si="967"/>
        <v>1.683501718225918E-6</v>
      </c>
      <c r="R6150" s="24">
        <v>10366071</v>
      </c>
      <c r="S6150" s="24">
        <v>10366100</v>
      </c>
      <c r="T6150" s="24">
        <f t="shared" si="968"/>
        <v>-29</v>
      </c>
      <c r="U6150" s="23">
        <f t="shared" si="969"/>
        <v>2.7975805751439788E-4</v>
      </c>
    </row>
    <row r="6151" spans="1:21" x14ac:dyDescent="0.3">
      <c r="A6151" s="21">
        <v>44642</v>
      </c>
      <c r="B6151" s="22">
        <v>106.39</v>
      </c>
      <c r="C6151" s="22">
        <v>106.38999939999999</v>
      </c>
      <c r="D6151" s="22">
        <f t="shared" si="960"/>
        <v>6.0000000701165845E-7</v>
      </c>
      <c r="E6151" s="23">
        <f t="shared" si="961"/>
        <v>5.6396278822768609E-7</v>
      </c>
      <c r="F6151" s="22">
        <v>107.96</v>
      </c>
      <c r="G6151" s="22">
        <v>107.9599991</v>
      </c>
      <c r="H6151" s="22">
        <f t="shared" si="962"/>
        <v>8.9999998920120561E-7</v>
      </c>
      <c r="I6151" s="23">
        <f t="shared" si="963"/>
        <v>8.3364208660984111E-7</v>
      </c>
      <c r="J6151" s="22">
        <v>106.23</v>
      </c>
      <c r="K6151" s="22">
        <v>106.2300034</v>
      </c>
      <c r="L6151" s="22">
        <f t="shared" si="964"/>
        <v>-3.3999999971001671E-6</v>
      </c>
      <c r="M6151" s="23">
        <f t="shared" si="965"/>
        <v>3.20060236117828E-6</v>
      </c>
      <c r="N6151" s="22">
        <v>107.04</v>
      </c>
      <c r="O6151" s="22">
        <v>107.0400009</v>
      </c>
      <c r="P6151" s="22">
        <f t="shared" si="966"/>
        <v>-8.9999998920120561E-7</v>
      </c>
      <c r="Q6151" s="23">
        <f t="shared" si="967"/>
        <v>8.4080715772976566E-7</v>
      </c>
      <c r="R6151" s="24">
        <v>10401191</v>
      </c>
      <c r="S6151" s="24">
        <v>10401200</v>
      </c>
      <c r="T6151" s="24">
        <f t="shared" si="968"/>
        <v>-9</v>
      </c>
      <c r="U6151" s="23">
        <f t="shared" si="969"/>
        <v>8.6528477483367307E-5</v>
      </c>
    </row>
    <row r="6152" spans="1:21" x14ac:dyDescent="0.3">
      <c r="A6152" s="21">
        <v>44643</v>
      </c>
      <c r="B6152" s="22">
        <v>106.5</v>
      </c>
      <c r="C6152" s="22">
        <v>106.5</v>
      </c>
      <c r="D6152" s="22">
        <f t="shared" si="960"/>
        <v>0</v>
      </c>
      <c r="E6152" s="23">
        <f t="shared" si="961"/>
        <v>0</v>
      </c>
      <c r="F6152" s="22">
        <v>108.19</v>
      </c>
      <c r="G6152" s="22">
        <v>108.1900024</v>
      </c>
      <c r="H6152" s="22">
        <f t="shared" si="962"/>
        <v>-2.3999999996249244E-6</v>
      </c>
      <c r="I6152" s="23">
        <f t="shared" si="963"/>
        <v>2.2183195733295633E-6</v>
      </c>
      <c r="J6152" s="22">
        <v>105.35</v>
      </c>
      <c r="K6152" s="22">
        <v>105.3499985</v>
      </c>
      <c r="L6152" s="22">
        <f t="shared" si="964"/>
        <v>1.4999999962128641E-6</v>
      </c>
      <c r="M6152" s="23">
        <f t="shared" si="965"/>
        <v>1.4238253607690978E-6</v>
      </c>
      <c r="N6152" s="22">
        <v>105.35</v>
      </c>
      <c r="O6152" s="22">
        <v>105.3499985</v>
      </c>
      <c r="P6152" s="22">
        <f t="shared" si="966"/>
        <v>1.4999999962128641E-6</v>
      </c>
      <c r="Q6152" s="23">
        <f t="shared" si="967"/>
        <v>1.4238253607690978E-6</v>
      </c>
      <c r="R6152" s="24">
        <v>12905344</v>
      </c>
      <c r="S6152" s="24">
        <v>12905300</v>
      </c>
      <c r="T6152" s="24">
        <f t="shared" si="968"/>
        <v>44</v>
      </c>
      <c r="U6152" s="23">
        <f t="shared" si="969"/>
        <v>3.409451930602156E-4</v>
      </c>
    </row>
    <row r="6153" spans="1:21" x14ac:dyDescent="0.3">
      <c r="A6153" s="21">
        <v>44644</v>
      </c>
      <c r="B6153" s="22">
        <v>106.78</v>
      </c>
      <c r="C6153" s="22">
        <v>106.7799988</v>
      </c>
      <c r="D6153" s="22">
        <f t="shared" si="960"/>
        <v>1.1999999998124622E-6</v>
      </c>
      <c r="E6153" s="23">
        <f t="shared" si="961"/>
        <v>1.123805968625336E-6</v>
      </c>
      <c r="F6153" s="22">
        <v>107.98</v>
      </c>
      <c r="G6153" s="22">
        <v>107.9800034</v>
      </c>
      <c r="H6153" s="22">
        <f t="shared" si="962"/>
        <v>-3.3999999971001671E-6</v>
      </c>
      <c r="I6153" s="23">
        <f t="shared" si="963"/>
        <v>3.1487311446965257E-6</v>
      </c>
      <c r="J6153" s="22">
        <v>105.83</v>
      </c>
      <c r="K6153" s="22">
        <v>105.83000180000001</v>
      </c>
      <c r="L6153" s="22">
        <f t="shared" si="964"/>
        <v>-1.8000000068241206E-6</v>
      </c>
      <c r="M6153" s="23">
        <f t="shared" si="965"/>
        <v>1.7008409488887684E-6</v>
      </c>
      <c r="N6153" s="22">
        <v>107.92</v>
      </c>
      <c r="O6153" s="22">
        <v>107.91999819999999</v>
      </c>
      <c r="P6153" s="22">
        <f t="shared" si="966"/>
        <v>1.8000000068241206E-6</v>
      </c>
      <c r="Q6153" s="23">
        <f t="shared" si="967"/>
        <v>1.6679021838828391E-6</v>
      </c>
      <c r="R6153" s="24">
        <v>10834029</v>
      </c>
      <c r="S6153" s="24">
        <v>10834000</v>
      </c>
      <c r="T6153" s="24">
        <f t="shared" si="968"/>
        <v>29</v>
      </c>
      <c r="U6153" s="23">
        <f t="shared" si="969"/>
        <v>2.6767583533321025E-4</v>
      </c>
    </row>
    <row r="6154" spans="1:21" x14ac:dyDescent="0.3">
      <c r="A6154" s="21">
        <v>44645</v>
      </c>
      <c r="B6154" s="22">
        <v>107.69</v>
      </c>
      <c r="C6154" s="22">
        <v>107.6900024</v>
      </c>
      <c r="D6154" s="22">
        <f t="shared" si="960"/>
        <v>-2.3999999996249244E-6</v>
      </c>
      <c r="E6154" s="23">
        <f t="shared" si="961"/>
        <v>2.2286191346810893E-6</v>
      </c>
      <c r="F6154" s="22">
        <v>107.98</v>
      </c>
      <c r="G6154" s="22">
        <v>107.9800034</v>
      </c>
      <c r="H6154" s="22">
        <f t="shared" si="962"/>
        <v>-3.3999999971001671E-6</v>
      </c>
      <c r="I6154" s="23">
        <f t="shared" si="963"/>
        <v>3.1487311446965257E-6</v>
      </c>
      <c r="J6154" s="22">
        <v>105.84</v>
      </c>
      <c r="K6154" s="22">
        <v>105.8399963</v>
      </c>
      <c r="L6154" s="22">
        <f t="shared" si="964"/>
        <v>3.7000000077114237E-6</v>
      </c>
      <c r="M6154" s="23">
        <f t="shared" si="965"/>
        <v>3.4958429110521649E-6</v>
      </c>
      <c r="N6154" s="22">
        <v>106.73</v>
      </c>
      <c r="O6154" s="22">
        <v>106.7300034</v>
      </c>
      <c r="P6154" s="22">
        <f t="shared" si="966"/>
        <v>-3.3999999971001671E-6</v>
      </c>
      <c r="Q6154" s="23">
        <f t="shared" si="967"/>
        <v>3.1856084407284549E-6</v>
      </c>
      <c r="R6154" s="24">
        <v>7433728</v>
      </c>
      <c r="S6154" s="24">
        <v>7432100</v>
      </c>
      <c r="T6154" s="24">
        <f t="shared" si="968"/>
        <v>1628</v>
      </c>
      <c r="U6154" s="23">
        <f t="shared" si="969"/>
        <v>2.1904979750003363E-2</v>
      </c>
    </row>
    <row r="6155" spans="1:21" x14ac:dyDescent="0.3">
      <c r="A6155" s="21">
        <v>44648</v>
      </c>
      <c r="B6155" s="22">
        <v>105.62</v>
      </c>
      <c r="C6155" s="22">
        <v>105.6200027</v>
      </c>
      <c r="D6155" s="22">
        <f t="shared" si="960"/>
        <v>-2.6999999960253263E-6</v>
      </c>
      <c r="E6155" s="23">
        <f t="shared" si="961"/>
        <v>2.5563339585346613E-6</v>
      </c>
      <c r="F6155" s="22">
        <v>106.72</v>
      </c>
      <c r="G6155" s="22">
        <v>106.7200012</v>
      </c>
      <c r="H6155" s="22">
        <f t="shared" si="962"/>
        <v>-1.1999999998124622E-6</v>
      </c>
      <c r="I6155" s="23">
        <f t="shared" si="963"/>
        <v>1.1244377682901134E-6</v>
      </c>
      <c r="J6155" s="22">
        <v>104.61</v>
      </c>
      <c r="K6155" s="22">
        <v>104.61000060000001</v>
      </c>
      <c r="L6155" s="22">
        <f t="shared" si="964"/>
        <v>-6.0000000701165845E-7</v>
      </c>
      <c r="M6155" s="23">
        <f t="shared" si="965"/>
        <v>5.7355893659335125E-7</v>
      </c>
      <c r="N6155" s="22">
        <v>106.33</v>
      </c>
      <c r="O6155" s="22">
        <v>106.33000180000001</v>
      </c>
      <c r="P6155" s="22">
        <f t="shared" si="966"/>
        <v>-1.8000000068241206E-6</v>
      </c>
      <c r="Q6155" s="23">
        <f t="shared" si="967"/>
        <v>1.6928430135925385E-6</v>
      </c>
      <c r="R6155" s="24">
        <v>8151204</v>
      </c>
      <c r="S6155" s="24">
        <v>8151200</v>
      </c>
      <c r="T6155" s="24">
        <f t="shared" si="968"/>
        <v>4</v>
      </c>
      <c r="U6155" s="23">
        <f t="shared" si="969"/>
        <v>4.9072529198154875E-5</v>
      </c>
    </row>
    <row r="6156" spans="1:21" x14ac:dyDescent="0.3">
      <c r="A6156" s="21">
        <v>44649</v>
      </c>
      <c r="B6156" s="22">
        <v>107.92</v>
      </c>
      <c r="C6156" s="22">
        <v>107.91999819999999</v>
      </c>
      <c r="D6156" s="22">
        <f t="shared" si="960"/>
        <v>1.8000000068241206E-6</v>
      </c>
      <c r="E6156" s="23">
        <f t="shared" si="961"/>
        <v>1.6679021838828391E-6</v>
      </c>
      <c r="F6156" s="22">
        <v>109.76</v>
      </c>
      <c r="G6156" s="22">
        <v>109.76000209999999</v>
      </c>
      <c r="H6156" s="22">
        <f t="shared" si="962"/>
        <v>-2.0999999890136678E-6</v>
      </c>
      <c r="I6156" s="23">
        <f t="shared" si="963"/>
        <v>1.9132652595071951E-6</v>
      </c>
      <c r="J6156" s="22">
        <v>106.79</v>
      </c>
      <c r="K6156" s="22">
        <v>106.7900009</v>
      </c>
      <c r="L6156" s="22">
        <f t="shared" si="964"/>
        <v>-8.9999998920120561E-7</v>
      </c>
      <c r="M6156" s="23">
        <f t="shared" si="965"/>
        <v>8.4277552356608858E-7</v>
      </c>
      <c r="N6156" s="22">
        <v>109.25</v>
      </c>
      <c r="O6156" s="22">
        <v>109.25</v>
      </c>
      <c r="P6156" s="22">
        <f t="shared" si="966"/>
        <v>0</v>
      </c>
      <c r="Q6156" s="23">
        <f t="shared" si="967"/>
        <v>0</v>
      </c>
      <c r="R6156" s="24">
        <v>14076209</v>
      </c>
      <c r="S6156" s="24">
        <v>14076200</v>
      </c>
      <c r="T6156" s="24">
        <f t="shared" si="968"/>
        <v>9</v>
      </c>
      <c r="U6156" s="23">
        <f t="shared" si="969"/>
        <v>6.3937710461630263E-5</v>
      </c>
    </row>
    <row r="6157" spans="1:21" x14ac:dyDescent="0.3">
      <c r="A6157" s="21">
        <v>44650</v>
      </c>
      <c r="B6157" s="22">
        <v>107.79</v>
      </c>
      <c r="C6157" s="22">
        <v>107.7900009</v>
      </c>
      <c r="D6157" s="22">
        <f t="shared" si="960"/>
        <v>-8.9999998920120561E-7</v>
      </c>
      <c r="E6157" s="23">
        <f t="shared" si="961"/>
        <v>8.3495684357231104E-7</v>
      </c>
      <c r="F6157" s="22">
        <v>109.34</v>
      </c>
      <c r="G6157" s="22">
        <v>109.3399963</v>
      </c>
      <c r="H6157" s="22">
        <f t="shared" si="962"/>
        <v>3.7000000077114237E-6</v>
      </c>
      <c r="I6157" s="23">
        <f t="shared" si="963"/>
        <v>3.3839401252215187E-6</v>
      </c>
      <c r="J6157" s="22">
        <v>106.51</v>
      </c>
      <c r="K6157" s="22">
        <v>106.51000209999999</v>
      </c>
      <c r="L6157" s="22">
        <f t="shared" si="964"/>
        <v>-2.0999999890136678E-6</v>
      </c>
      <c r="M6157" s="23">
        <f t="shared" si="965"/>
        <v>1.9716458056606009E-6</v>
      </c>
      <c r="N6157" s="22">
        <v>106.73</v>
      </c>
      <c r="O6157" s="22">
        <v>106.7300034</v>
      </c>
      <c r="P6157" s="22">
        <f t="shared" si="966"/>
        <v>-3.3999999971001671E-6</v>
      </c>
      <c r="Q6157" s="23">
        <f t="shared" si="967"/>
        <v>3.1856084407284549E-6</v>
      </c>
      <c r="R6157" s="24">
        <v>15456251</v>
      </c>
      <c r="S6157" s="24">
        <v>15456300</v>
      </c>
      <c r="T6157" s="24">
        <f t="shared" si="968"/>
        <v>-49</v>
      </c>
      <c r="U6157" s="23">
        <f t="shared" si="969"/>
        <v>3.1702283211376594E-4</v>
      </c>
    </row>
    <row r="6158" spans="1:21" x14ac:dyDescent="0.3">
      <c r="A6158" s="21">
        <v>44651</v>
      </c>
      <c r="B6158" s="22">
        <v>106.96</v>
      </c>
      <c r="C6158" s="22">
        <v>106.9599991</v>
      </c>
      <c r="D6158" s="22">
        <f t="shared" si="960"/>
        <v>8.9999998920120561E-7</v>
      </c>
      <c r="E6158" s="23">
        <f t="shared" si="961"/>
        <v>8.4143604784417538E-7</v>
      </c>
      <c r="F6158" s="22">
        <v>107.15</v>
      </c>
      <c r="G6158" s="22">
        <v>107.1500015</v>
      </c>
      <c r="H6158" s="22">
        <f t="shared" si="962"/>
        <v>-1.4999999962128641E-6</v>
      </c>
      <c r="I6158" s="23">
        <f t="shared" si="963"/>
        <v>1.399906649756663E-6</v>
      </c>
      <c r="J6158" s="22">
        <v>104.19</v>
      </c>
      <c r="K6158" s="22">
        <v>104.1900024</v>
      </c>
      <c r="L6158" s="22">
        <f t="shared" si="964"/>
        <v>-2.3999999996249244E-6</v>
      </c>
      <c r="M6158" s="23">
        <f t="shared" si="965"/>
        <v>2.3034839661592372E-6</v>
      </c>
      <c r="N6158" s="22">
        <v>104.26</v>
      </c>
      <c r="O6158" s="22">
        <v>104.26000209999999</v>
      </c>
      <c r="P6158" s="22">
        <f t="shared" si="966"/>
        <v>-2.0999999890136678E-6</v>
      </c>
      <c r="Q6158" s="23">
        <f t="shared" si="967"/>
        <v>2.0141952299209362E-6</v>
      </c>
      <c r="R6158" s="24">
        <v>13021619</v>
      </c>
      <c r="S6158" s="24">
        <v>13021600</v>
      </c>
      <c r="T6158" s="24">
        <f t="shared" si="968"/>
        <v>19</v>
      </c>
      <c r="U6158" s="23">
        <f t="shared" si="969"/>
        <v>1.4591140873625362E-4</v>
      </c>
    </row>
    <row r="6159" spans="1:21" x14ac:dyDescent="0.3">
      <c r="A6159" s="21">
        <v>44652</v>
      </c>
      <c r="B6159" s="22">
        <v>105.77</v>
      </c>
      <c r="C6159" s="22">
        <v>105.7699966</v>
      </c>
      <c r="D6159" s="22">
        <f t="shared" si="960"/>
        <v>3.3999999971001671E-6</v>
      </c>
      <c r="E6159" s="23">
        <f t="shared" si="961"/>
        <v>3.2145221767929667E-6</v>
      </c>
      <c r="F6159" s="22">
        <v>105.95</v>
      </c>
      <c r="G6159" s="22">
        <v>105.9499969</v>
      </c>
      <c r="H6159" s="22">
        <f t="shared" si="962"/>
        <v>3.1000000006997652E-6</v>
      </c>
      <c r="I6159" s="23">
        <f t="shared" si="963"/>
        <v>2.9259085336507125E-6</v>
      </c>
      <c r="J6159" s="22">
        <v>102.21</v>
      </c>
      <c r="K6159" s="22">
        <v>102.2099991</v>
      </c>
      <c r="L6159" s="22">
        <f t="shared" si="964"/>
        <v>8.9999998920120561E-7</v>
      </c>
      <c r="M6159" s="23">
        <f t="shared" si="965"/>
        <v>8.8054006176114479E-7</v>
      </c>
      <c r="N6159" s="22">
        <v>102.79</v>
      </c>
      <c r="O6159" s="22">
        <v>102.7900009</v>
      </c>
      <c r="P6159" s="22">
        <f t="shared" si="966"/>
        <v>-8.9999998920120561E-7</v>
      </c>
      <c r="Q6159" s="23">
        <f t="shared" si="967"/>
        <v>8.7557153548113801E-7</v>
      </c>
      <c r="R6159" s="24">
        <v>12085100</v>
      </c>
      <c r="S6159" s="24">
        <v>12085100</v>
      </c>
      <c r="T6159" s="24">
        <f t="shared" si="968"/>
        <v>0</v>
      </c>
      <c r="U6159" s="23">
        <f t="shared" si="969"/>
        <v>0</v>
      </c>
    </row>
    <row r="6160" spans="1:21" x14ac:dyDescent="0.3">
      <c r="A6160" s="21">
        <v>44655</v>
      </c>
      <c r="B6160" s="22">
        <v>104.02</v>
      </c>
      <c r="C6160" s="22">
        <v>104.0199966</v>
      </c>
      <c r="D6160" s="22">
        <f t="shared" si="960"/>
        <v>3.3999999971001671E-6</v>
      </c>
      <c r="E6160" s="23">
        <f t="shared" si="961"/>
        <v>3.2686022959360175E-6</v>
      </c>
      <c r="F6160" s="22">
        <v>105.57</v>
      </c>
      <c r="G6160" s="22">
        <v>105.5699997</v>
      </c>
      <c r="H6160" s="22">
        <f t="shared" si="962"/>
        <v>2.9999999640040187E-7</v>
      </c>
      <c r="I6160" s="23">
        <f t="shared" si="963"/>
        <v>2.8417163706821711E-7</v>
      </c>
      <c r="J6160" s="22">
        <v>103.28</v>
      </c>
      <c r="K6160" s="22">
        <v>103.2799988</v>
      </c>
      <c r="L6160" s="22">
        <f t="shared" si="964"/>
        <v>1.1999999998124622E-6</v>
      </c>
      <c r="M6160" s="23">
        <f t="shared" si="965"/>
        <v>1.1618900210642355E-6</v>
      </c>
      <c r="N6160" s="22">
        <v>104.79</v>
      </c>
      <c r="O6160" s="22">
        <v>104.7900009</v>
      </c>
      <c r="P6160" s="22">
        <f t="shared" si="966"/>
        <v>-8.9999998920120561E-7</v>
      </c>
      <c r="Q6160" s="23">
        <f t="shared" si="967"/>
        <v>8.5886056061786492E-7</v>
      </c>
      <c r="R6160" s="24">
        <v>9083931</v>
      </c>
      <c r="S6160" s="24">
        <v>9077200</v>
      </c>
      <c r="T6160" s="24">
        <f t="shared" si="968"/>
        <v>6731</v>
      </c>
      <c r="U6160" s="23">
        <f t="shared" si="969"/>
        <v>7.4152822456264048E-2</v>
      </c>
    </row>
    <row r="6161" spans="1:21" x14ac:dyDescent="0.3">
      <c r="A6161" s="21">
        <v>44656</v>
      </c>
      <c r="B6161" s="22">
        <v>104.48</v>
      </c>
      <c r="C6161" s="22">
        <v>104.4800034</v>
      </c>
      <c r="D6161" s="22">
        <f t="shared" si="960"/>
        <v>-3.3999999971001671E-6</v>
      </c>
      <c r="E6161" s="23">
        <f t="shared" si="961"/>
        <v>3.2542112236380033E-6</v>
      </c>
      <c r="F6161" s="22">
        <v>104.6</v>
      </c>
      <c r="G6161" s="22">
        <v>104.5999985</v>
      </c>
      <c r="H6161" s="22">
        <f t="shared" si="962"/>
        <v>1.4999999962128641E-6</v>
      </c>
      <c r="I6161" s="23">
        <f t="shared" si="963"/>
        <v>1.4340344337699623E-6</v>
      </c>
      <c r="J6161" s="22">
        <v>102.11</v>
      </c>
      <c r="K6161" s="22">
        <v>102.11000060000001</v>
      </c>
      <c r="L6161" s="22">
        <f t="shared" si="964"/>
        <v>-6.0000000701165845E-7</v>
      </c>
      <c r="M6161" s="23">
        <f t="shared" si="965"/>
        <v>5.876016095250698E-7</v>
      </c>
      <c r="N6161" s="22">
        <v>102.5</v>
      </c>
      <c r="O6161" s="22">
        <v>102.5</v>
      </c>
      <c r="P6161" s="22">
        <f t="shared" si="966"/>
        <v>0</v>
      </c>
      <c r="Q6161" s="23">
        <f t="shared" si="967"/>
        <v>0</v>
      </c>
      <c r="R6161" s="24">
        <v>12290993</v>
      </c>
      <c r="S6161" s="24">
        <v>12291000</v>
      </c>
      <c r="T6161" s="24">
        <f t="shared" si="968"/>
        <v>-7</v>
      </c>
      <c r="U6161" s="23">
        <f t="shared" si="969"/>
        <v>5.6952241477503866E-5</v>
      </c>
    </row>
    <row r="6162" spans="1:21" x14ac:dyDescent="0.3">
      <c r="A6162" s="21">
        <v>44657</v>
      </c>
      <c r="B6162" s="22">
        <v>100.42</v>
      </c>
      <c r="C6162" s="22">
        <v>100.41999819999999</v>
      </c>
      <c r="D6162" s="22">
        <f t="shared" si="960"/>
        <v>1.8000000068241206E-6</v>
      </c>
      <c r="E6162" s="23">
        <f t="shared" si="961"/>
        <v>1.7924716581244877E-6</v>
      </c>
      <c r="F6162" s="22">
        <v>102.14</v>
      </c>
      <c r="G6162" s="22">
        <v>102.13999939999999</v>
      </c>
      <c r="H6162" s="22">
        <f t="shared" si="962"/>
        <v>6.0000000701165845E-7</v>
      </c>
      <c r="I6162" s="23">
        <f t="shared" si="963"/>
        <v>5.8742902930901968E-7</v>
      </c>
      <c r="J6162" s="22">
        <v>99.72</v>
      </c>
      <c r="K6162" s="22">
        <v>99.72000122</v>
      </c>
      <c r="L6162" s="22">
        <f t="shared" si="964"/>
        <v>-1.2200000014672696E-6</v>
      </c>
      <c r="M6162" s="23">
        <f t="shared" si="965"/>
        <v>1.2234255781603264E-6</v>
      </c>
      <c r="N6162" s="22">
        <v>101.18</v>
      </c>
      <c r="O6162" s="22">
        <v>101.1800003</v>
      </c>
      <c r="P6162" s="22">
        <f t="shared" si="966"/>
        <v>-2.9999999640040187E-7</v>
      </c>
      <c r="Q6162" s="23">
        <f t="shared" si="967"/>
        <v>2.9650128040215263E-7</v>
      </c>
      <c r="R6162" s="24">
        <v>14902562</v>
      </c>
      <c r="S6162" s="24">
        <v>14902600</v>
      </c>
      <c r="T6162" s="24">
        <f t="shared" si="968"/>
        <v>-38</v>
      </c>
      <c r="U6162" s="23">
        <f t="shared" si="969"/>
        <v>2.5498906231127453E-4</v>
      </c>
    </row>
    <row r="6163" spans="1:21" x14ac:dyDescent="0.3">
      <c r="A6163" s="21">
        <v>44658</v>
      </c>
      <c r="B6163" s="22">
        <v>100.42</v>
      </c>
      <c r="C6163" s="22">
        <v>100.41999819999999</v>
      </c>
      <c r="D6163" s="22">
        <f t="shared" si="960"/>
        <v>1.8000000068241206E-6</v>
      </c>
      <c r="E6163" s="23">
        <f t="shared" si="961"/>
        <v>1.7924716581244877E-6</v>
      </c>
      <c r="F6163" s="22">
        <v>101.23</v>
      </c>
      <c r="G6163" s="22">
        <v>101.2300034</v>
      </c>
      <c r="H6163" s="22">
        <f t="shared" si="962"/>
        <v>-3.3999999971001671E-6</v>
      </c>
      <c r="I6163" s="23">
        <f t="shared" si="963"/>
        <v>3.3586880202556298E-6</v>
      </c>
      <c r="J6163" s="22">
        <v>99.65</v>
      </c>
      <c r="K6163" s="22">
        <v>99.650001529999997</v>
      </c>
      <c r="L6163" s="22">
        <f t="shared" si="964"/>
        <v>-1.5299999915896478E-6</v>
      </c>
      <c r="M6163" s="23">
        <f t="shared" si="965"/>
        <v>1.5353737763155336E-6</v>
      </c>
      <c r="N6163" s="22">
        <v>100.52</v>
      </c>
      <c r="O6163" s="22">
        <v>100.5199966</v>
      </c>
      <c r="P6163" s="22">
        <f t="shared" si="966"/>
        <v>3.3999999971001671E-6</v>
      </c>
      <c r="Q6163" s="23">
        <f t="shared" si="967"/>
        <v>3.382411571928134E-6</v>
      </c>
      <c r="R6163" s="24">
        <v>12430960</v>
      </c>
      <c r="S6163" s="24">
        <v>12431000</v>
      </c>
      <c r="T6163" s="24">
        <f t="shared" si="968"/>
        <v>-40</v>
      </c>
      <c r="U6163" s="23">
        <f t="shared" si="969"/>
        <v>3.2177620464966615E-4</v>
      </c>
    </row>
    <row r="6164" spans="1:21" x14ac:dyDescent="0.3">
      <c r="A6164" s="21">
        <v>44659</v>
      </c>
      <c r="B6164" s="22">
        <v>100.62</v>
      </c>
      <c r="C6164" s="22">
        <v>100.6200027</v>
      </c>
      <c r="D6164" s="22">
        <f t="shared" si="960"/>
        <v>-2.6999999960253263E-6</v>
      </c>
      <c r="E6164" s="23">
        <f t="shared" si="961"/>
        <v>2.6833630725248689E-6</v>
      </c>
      <c r="F6164" s="22">
        <v>100.7</v>
      </c>
      <c r="G6164" s="22">
        <v>100.6999969</v>
      </c>
      <c r="H6164" s="22">
        <f t="shared" si="962"/>
        <v>3.1000000006997652E-6</v>
      </c>
      <c r="I6164" s="23">
        <f t="shared" si="963"/>
        <v>3.0784509395548602E-6</v>
      </c>
      <c r="J6164" s="22">
        <v>99.12</v>
      </c>
      <c r="K6164" s="22">
        <v>99.120002749999998</v>
      </c>
      <c r="L6164" s="22">
        <f t="shared" si="964"/>
        <v>-2.7499999930569174E-6</v>
      </c>
      <c r="M6164" s="23">
        <f t="shared" si="965"/>
        <v>2.7744147667075377E-6</v>
      </c>
      <c r="N6164" s="22">
        <v>99.29</v>
      </c>
      <c r="O6164" s="22">
        <v>99.290000919999997</v>
      </c>
      <c r="P6164" s="22">
        <f t="shared" si="966"/>
        <v>-9.1999999085601303E-7</v>
      </c>
      <c r="Q6164" s="23">
        <f t="shared" si="967"/>
        <v>9.2657869103785787E-7</v>
      </c>
      <c r="R6164" s="24">
        <v>11796236</v>
      </c>
      <c r="S6164" s="24">
        <v>11796200</v>
      </c>
      <c r="T6164" s="24">
        <f t="shared" si="968"/>
        <v>36</v>
      </c>
      <c r="U6164" s="23">
        <f t="shared" si="969"/>
        <v>3.0518302504196264E-4</v>
      </c>
    </row>
    <row r="6165" spans="1:21" x14ac:dyDescent="0.3">
      <c r="A6165" s="21">
        <v>44662</v>
      </c>
      <c r="B6165" s="22">
        <v>98.22</v>
      </c>
      <c r="C6165" s="22">
        <v>98.22000122</v>
      </c>
      <c r="D6165" s="22">
        <f t="shared" si="960"/>
        <v>-1.2200000014672696E-6</v>
      </c>
      <c r="E6165" s="23">
        <f t="shared" si="961"/>
        <v>1.2421095360553178E-6</v>
      </c>
      <c r="F6165" s="22">
        <v>98.38</v>
      </c>
      <c r="G6165" s="22">
        <v>98.379997250000002</v>
      </c>
      <c r="H6165" s="22">
        <f t="shared" si="962"/>
        <v>2.7499999930569174E-6</v>
      </c>
      <c r="I6165" s="23">
        <f t="shared" si="963"/>
        <v>2.7952836653051619E-6</v>
      </c>
      <c r="J6165" s="22">
        <v>96.91</v>
      </c>
      <c r="K6165" s="22">
        <v>96.910003660000001</v>
      </c>
      <c r="L6165" s="22">
        <f t="shared" si="964"/>
        <v>-3.6600000044018088E-6</v>
      </c>
      <c r="M6165" s="23">
        <f t="shared" si="965"/>
        <v>3.7766998928640937E-6</v>
      </c>
      <c r="N6165" s="22">
        <v>97.57</v>
      </c>
      <c r="O6165" s="22">
        <v>97.569999690000003</v>
      </c>
      <c r="P6165" s="22">
        <f t="shared" si="966"/>
        <v>3.0999999012237822E-7</v>
      </c>
      <c r="Q6165" s="23">
        <f t="shared" si="967"/>
        <v>3.1772060172933494E-7</v>
      </c>
      <c r="R6165" s="24">
        <v>12480480</v>
      </c>
      <c r="S6165" s="24">
        <v>12480500</v>
      </c>
      <c r="T6165" s="24">
        <f t="shared" si="968"/>
        <v>-20</v>
      </c>
      <c r="U6165" s="23">
        <f t="shared" si="969"/>
        <v>1.6024998998437562E-4</v>
      </c>
    </row>
    <row r="6166" spans="1:21" x14ac:dyDescent="0.3">
      <c r="A6166" s="21">
        <v>44663</v>
      </c>
      <c r="B6166" s="22">
        <v>100</v>
      </c>
      <c r="C6166" s="22">
        <v>100</v>
      </c>
      <c r="D6166" s="22">
        <f t="shared" si="960"/>
        <v>0</v>
      </c>
      <c r="E6166" s="23">
        <f t="shared" si="961"/>
        <v>0</v>
      </c>
      <c r="F6166" s="22">
        <v>100.15</v>
      </c>
      <c r="G6166" s="22">
        <v>100.1500015</v>
      </c>
      <c r="H6166" s="22">
        <f t="shared" si="962"/>
        <v>-1.4999999962128641E-6</v>
      </c>
      <c r="I6166" s="23">
        <f t="shared" si="963"/>
        <v>1.4977533437309673E-6</v>
      </c>
      <c r="J6166" s="22">
        <v>97.44</v>
      </c>
      <c r="K6166" s="22">
        <v>97.440002440000001</v>
      </c>
      <c r="L6166" s="22">
        <f t="shared" si="964"/>
        <v>-2.4400000029345392E-6</v>
      </c>
      <c r="M6166" s="23">
        <f t="shared" si="965"/>
        <v>2.5041050306182025E-6</v>
      </c>
      <c r="N6166" s="22">
        <v>97.44</v>
      </c>
      <c r="O6166" s="22">
        <v>97.440002440000001</v>
      </c>
      <c r="P6166" s="22">
        <f t="shared" si="966"/>
        <v>-2.4400000029345392E-6</v>
      </c>
      <c r="Q6166" s="23">
        <f t="shared" si="967"/>
        <v>2.5041050306182025E-6</v>
      </c>
      <c r="R6166" s="24">
        <v>13291484</v>
      </c>
      <c r="S6166" s="24">
        <v>13291500</v>
      </c>
      <c r="T6166" s="24">
        <f t="shared" si="968"/>
        <v>-16</v>
      </c>
      <c r="U6166" s="23">
        <f t="shared" si="969"/>
        <v>1.203776849866456E-4</v>
      </c>
    </row>
    <row r="6167" spans="1:21" x14ac:dyDescent="0.3">
      <c r="A6167" s="21">
        <v>44664</v>
      </c>
      <c r="B6167" s="22">
        <v>99.8</v>
      </c>
      <c r="C6167" s="22">
        <v>99.800003050000001</v>
      </c>
      <c r="D6167" s="22">
        <f t="shared" si="960"/>
        <v>-3.050000003668174E-6</v>
      </c>
      <c r="E6167" s="23">
        <f t="shared" si="961"/>
        <v>3.0561121347262063E-6</v>
      </c>
      <c r="F6167" s="22">
        <v>102.22</v>
      </c>
      <c r="G6167" s="22">
        <v>102.2200012</v>
      </c>
      <c r="H6167" s="22">
        <f t="shared" si="962"/>
        <v>-1.1999999998124622E-6</v>
      </c>
      <c r="I6167" s="23">
        <f t="shared" si="963"/>
        <v>1.1739385499170414E-6</v>
      </c>
      <c r="J6167" s="22">
        <v>99.5</v>
      </c>
      <c r="K6167" s="22">
        <v>99.5</v>
      </c>
      <c r="L6167" s="22">
        <f t="shared" si="964"/>
        <v>0</v>
      </c>
      <c r="M6167" s="23">
        <f t="shared" si="965"/>
        <v>0</v>
      </c>
      <c r="N6167" s="22">
        <v>101.5</v>
      </c>
      <c r="O6167" s="22">
        <v>101.5</v>
      </c>
      <c r="P6167" s="22">
        <f t="shared" si="966"/>
        <v>0</v>
      </c>
      <c r="Q6167" s="23">
        <f t="shared" si="967"/>
        <v>0</v>
      </c>
      <c r="R6167" s="24">
        <v>15776799</v>
      </c>
      <c r="S6167" s="24">
        <v>15776800</v>
      </c>
      <c r="T6167" s="24">
        <f t="shared" si="968"/>
        <v>-1</v>
      </c>
      <c r="U6167" s="23">
        <f t="shared" si="969"/>
        <v>6.3384209725673135E-6</v>
      </c>
    </row>
    <row r="6168" spans="1:21" x14ac:dyDescent="0.3">
      <c r="A6168" s="21">
        <v>44665</v>
      </c>
      <c r="B6168" s="22">
        <v>104</v>
      </c>
      <c r="C6168" s="22">
        <v>104</v>
      </c>
      <c r="D6168" s="22">
        <f t="shared" si="960"/>
        <v>0</v>
      </c>
      <c r="E6168" s="23">
        <f t="shared" si="961"/>
        <v>0</v>
      </c>
      <c r="F6168" s="22">
        <v>104.5</v>
      </c>
      <c r="G6168" s="22">
        <v>104.5</v>
      </c>
      <c r="H6168" s="22">
        <f t="shared" si="962"/>
        <v>0</v>
      </c>
      <c r="I6168" s="23">
        <f t="shared" si="963"/>
        <v>0</v>
      </c>
      <c r="J6168" s="22">
        <v>98.33</v>
      </c>
      <c r="K6168" s="22">
        <v>98.33000183</v>
      </c>
      <c r="L6168" s="22">
        <f t="shared" si="964"/>
        <v>-1.8300000022009044E-6</v>
      </c>
      <c r="M6168" s="23">
        <f t="shared" si="965"/>
        <v>1.8610800042135058E-6</v>
      </c>
      <c r="N6168" s="22">
        <v>98.36</v>
      </c>
      <c r="O6168" s="22">
        <v>98.36000061</v>
      </c>
      <c r="P6168" s="22">
        <f t="shared" si="966"/>
        <v>-6.1000000073363481E-7</v>
      </c>
      <c r="Q6168" s="23">
        <f t="shared" si="967"/>
        <v>6.2017079803842307E-7</v>
      </c>
      <c r="R6168" s="24">
        <v>17828483</v>
      </c>
      <c r="S6168" s="24">
        <v>17828500</v>
      </c>
      <c r="T6168" s="24">
        <f t="shared" si="968"/>
        <v>-17</v>
      </c>
      <c r="U6168" s="23">
        <f t="shared" si="969"/>
        <v>9.5352946125585434E-5</v>
      </c>
    </row>
    <row r="6169" spans="1:21" x14ac:dyDescent="0.3">
      <c r="A6169" s="21">
        <v>44669</v>
      </c>
      <c r="B6169" s="22">
        <v>97.95</v>
      </c>
      <c r="C6169" s="22">
        <v>97.949996949999999</v>
      </c>
      <c r="D6169" s="22">
        <f t="shared" si="960"/>
        <v>3.050000003668174E-6</v>
      </c>
      <c r="E6169" s="23">
        <f t="shared" si="961"/>
        <v>3.1138336892701394E-6</v>
      </c>
      <c r="F6169" s="22">
        <v>99.84</v>
      </c>
      <c r="G6169" s="22">
        <v>99.839996339999999</v>
      </c>
      <c r="H6169" s="22">
        <f t="shared" si="962"/>
        <v>3.6600000044018088E-6</v>
      </c>
      <c r="I6169" s="23">
        <f t="shared" si="963"/>
        <v>3.6658655234099431E-6</v>
      </c>
      <c r="J6169" s="22">
        <v>97.47</v>
      </c>
      <c r="K6169" s="22">
        <v>97.47000122</v>
      </c>
      <c r="L6169" s="22">
        <f t="shared" si="964"/>
        <v>-1.2200000014672696E-6</v>
      </c>
      <c r="M6169" s="23">
        <f t="shared" si="965"/>
        <v>1.2516671654836671E-6</v>
      </c>
      <c r="N6169" s="22">
        <v>98.77</v>
      </c>
      <c r="O6169" s="22">
        <v>98.769996640000002</v>
      </c>
      <c r="P6169" s="22">
        <f t="shared" si="966"/>
        <v>3.3599999937905523E-6</v>
      </c>
      <c r="Q6169" s="23">
        <f t="shared" si="967"/>
        <v>3.4018427742153176E-6</v>
      </c>
      <c r="R6169" s="24">
        <v>10277448</v>
      </c>
      <c r="S6169" s="24">
        <v>10277400</v>
      </c>
      <c r="T6169" s="24">
        <f t="shared" si="968"/>
        <v>48</v>
      </c>
      <c r="U6169" s="23">
        <f t="shared" si="969"/>
        <v>4.670441940568626E-4</v>
      </c>
    </row>
    <row r="6170" spans="1:21" x14ac:dyDescent="0.3">
      <c r="A6170" s="21">
        <v>44670</v>
      </c>
      <c r="B6170" s="22">
        <v>98.44</v>
      </c>
      <c r="C6170" s="22">
        <v>98.440002440000001</v>
      </c>
      <c r="D6170" s="22">
        <f t="shared" si="960"/>
        <v>-2.4400000029345392E-6</v>
      </c>
      <c r="E6170" s="23">
        <f t="shared" si="961"/>
        <v>2.4786671499949823E-6</v>
      </c>
      <c r="F6170" s="22">
        <v>99.45</v>
      </c>
      <c r="G6170" s="22">
        <v>99.449996949999999</v>
      </c>
      <c r="H6170" s="22">
        <f t="shared" si="962"/>
        <v>3.050000003668174E-6</v>
      </c>
      <c r="I6170" s="23">
        <f t="shared" si="963"/>
        <v>3.0668678704953685E-6</v>
      </c>
      <c r="J6170" s="22">
        <v>97.71</v>
      </c>
      <c r="K6170" s="22">
        <v>97.709999080000003</v>
      </c>
      <c r="L6170" s="22">
        <f t="shared" si="964"/>
        <v>9.1999999085601303E-7</v>
      </c>
      <c r="M6170" s="23">
        <f t="shared" si="965"/>
        <v>9.4156176391196523E-7</v>
      </c>
      <c r="N6170" s="22">
        <v>99.45</v>
      </c>
      <c r="O6170" s="22">
        <v>99.449996949999999</v>
      </c>
      <c r="P6170" s="22">
        <f t="shared" si="966"/>
        <v>3.050000003668174E-6</v>
      </c>
      <c r="Q6170" s="23">
        <f t="shared" si="967"/>
        <v>3.0668678704953685E-6</v>
      </c>
      <c r="R6170" s="24">
        <v>10103023</v>
      </c>
      <c r="S6170" s="24">
        <v>10103000</v>
      </c>
      <c r="T6170" s="24">
        <f t="shared" si="968"/>
        <v>23</v>
      </c>
      <c r="U6170" s="23">
        <f t="shared" si="969"/>
        <v>2.276551519350688E-4</v>
      </c>
    </row>
    <row r="6171" spans="1:21" x14ac:dyDescent="0.3">
      <c r="A6171" s="21">
        <v>44671</v>
      </c>
      <c r="B6171" s="22">
        <v>100.4</v>
      </c>
      <c r="C6171" s="22">
        <v>100.4000015</v>
      </c>
      <c r="D6171" s="22">
        <f t="shared" si="960"/>
        <v>-1.4999999962128641E-6</v>
      </c>
      <c r="E6171" s="23">
        <f t="shared" si="961"/>
        <v>1.4940238782893486E-6</v>
      </c>
      <c r="F6171" s="22">
        <v>101</v>
      </c>
      <c r="G6171" s="22">
        <v>101</v>
      </c>
      <c r="H6171" s="22">
        <f t="shared" si="962"/>
        <v>0</v>
      </c>
      <c r="I6171" s="23">
        <f t="shared" si="963"/>
        <v>0</v>
      </c>
      <c r="J6171" s="22">
        <v>98.9</v>
      </c>
      <c r="K6171" s="22">
        <v>98.900001529999997</v>
      </c>
      <c r="L6171" s="22">
        <f t="shared" si="964"/>
        <v>-1.5299999915896478E-6</v>
      </c>
      <c r="M6171" s="23">
        <f t="shared" si="965"/>
        <v>1.5470171566433623E-6</v>
      </c>
      <c r="N6171" s="22">
        <v>99.01</v>
      </c>
      <c r="O6171" s="22">
        <v>99.010002139999997</v>
      </c>
      <c r="P6171" s="22">
        <f t="shared" si="966"/>
        <v>-2.1399999923232826E-6</v>
      </c>
      <c r="Q6171" s="23">
        <f t="shared" si="967"/>
        <v>2.1613977841322796E-6</v>
      </c>
      <c r="R6171" s="24">
        <v>8596861</v>
      </c>
      <c r="S6171" s="24">
        <v>8596900</v>
      </c>
      <c r="T6171" s="24">
        <f t="shared" si="968"/>
        <v>-39</v>
      </c>
      <c r="U6171" s="23">
        <f t="shared" si="969"/>
        <v>4.5365189777710571E-4</v>
      </c>
    </row>
    <row r="6172" spans="1:21" x14ac:dyDescent="0.3">
      <c r="A6172" s="21">
        <v>44672</v>
      </c>
      <c r="B6172" s="22">
        <v>99.75</v>
      </c>
      <c r="C6172" s="22">
        <v>99.75</v>
      </c>
      <c r="D6172" s="22">
        <f t="shared" si="960"/>
        <v>0</v>
      </c>
      <c r="E6172" s="23">
        <f t="shared" si="961"/>
        <v>0</v>
      </c>
      <c r="F6172" s="22">
        <v>100.65</v>
      </c>
      <c r="G6172" s="22">
        <v>100.6500015</v>
      </c>
      <c r="H6172" s="22">
        <f t="shared" si="962"/>
        <v>-1.4999999962128641E-6</v>
      </c>
      <c r="I6172" s="23">
        <f t="shared" si="963"/>
        <v>1.4903129397497963E-6</v>
      </c>
      <c r="J6172" s="22">
        <v>97.41</v>
      </c>
      <c r="K6172" s="22">
        <v>97.410003660000001</v>
      </c>
      <c r="L6172" s="22">
        <f t="shared" si="964"/>
        <v>-3.6600000044018088E-6</v>
      </c>
      <c r="M6172" s="23">
        <f t="shared" si="965"/>
        <v>3.7573143074469817E-6</v>
      </c>
      <c r="N6172" s="22">
        <v>97.66</v>
      </c>
      <c r="O6172" s="22">
        <v>97.660003660000001</v>
      </c>
      <c r="P6172" s="22">
        <f t="shared" si="966"/>
        <v>-3.6600000044018088E-6</v>
      </c>
      <c r="Q6172" s="23">
        <f t="shared" si="967"/>
        <v>3.7476959525252272E-6</v>
      </c>
      <c r="R6172" s="24">
        <v>13038539</v>
      </c>
      <c r="S6172" s="24">
        <v>13038500</v>
      </c>
      <c r="T6172" s="24">
        <f t="shared" si="968"/>
        <v>39</v>
      </c>
      <c r="U6172" s="23">
        <f t="shared" si="969"/>
        <v>2.9911416190512712E-4</v>
      </c>
    </row>
    <row r="6173" spans="1:21" x14ac:dyDescent="0.3">
      <c r="A6173" s="21">
        <v>44673</v>
      </c>
      <c r="B6173" s="22">
        <v>97.03</v>
      </c>
      <c r="C6173" s="22">
        <v>97.02999878</v>
      </c>
      <c r="D6173" s="22">
        <f t="shared" si="960"/>
        <v>1.2200000014672696E-6</v>
      </c>
      <c r="E6173" s="23">
        <f t="shared" si="961"/>
        <v>1.2573431070873499E-6</v>
      </c>
      <c r="F6173" s="22">
        <v>97.79</v>
      </c>
      <c r="G6173" s="22">
        <v>97.790000919999997</v>
      </c>
      <c r="H6173" s="22">
        <f t="shared" si="962"/>
        <v>-9.1999999085601303E-7</v>
      </c>
      <c r="I6173" s="23">
        <f t="shared" si="963"/>
        <v>9.4079147377107224E-7</v>
      </c>
      <c r="J6173" s="22">
        <v>95.36</v>
      </c>
      <c r="K6173" s="22">
        <v>95.36000061</v>
      </c>
      <c r="L6173" s="22">
        <f t="shared" si="964"/>
        <v>-6.1000000073363481E-7</v>
      </c>
      <c r="M6173" s="23">
        <f t="shared" si="965"/>
        <v>6.3968120473110261E-7</v>
      </c>
      <c r="N6173" s="22">
        <v>95.68</v>
      </c>
      <c r="O6173" s="22">
        <v>95.680000309999997</v>
      </c>
      <c r="P6173" s="22">
        <f t="shared" si="966"/>
        <v>-3.0999999012237822E-7</v>
      </c>
      <c r="Q6173" s="23">
        <f t="shared" si="967"/>
        <v>3.2399664414505497E-7</v>
      </c>
      <c r="R6173" s="24">
        <v>11650097</v>
      </c>
      <c r="S6173" s="24">
        <v>11650100</v>
      </c>
      <c r="T6173" s="24">
        <f t="shared" si="968"/>
        <v>-3</v>
      </c>
      <c r="U6173" s="23">
        <f t="shared" si="969"/>
        <v>2.5750851924017821E-5</v>
      </c>
    </row>
    <row r="6174" spans="1:21" x14ac:dyDescent="0.3">
      <c r="A6174" s="21">
        <v>44676</v>
      </c>
      <c r="B6174" s="22">
        <v>95.05</v>
      </c>
      <c r="C6174" s="22">
        <v>95.050003050000001</v>
      </c>
      <c r="D6174" s="22">
        <f t="shared" si="960"/>
        <v>-3.050000003668174E-6</v>
      </c>
      <c r="E6174" s="23">
        <f t="shared" si="961"/>
        <v>3.2088373548644237E-6</v>
      </c>
      <c r="F6174" s="22">
        <v>96.28</v>
      </c>
      <c r="G6174" s="22">
        <v>96.27999878</v>
      </c>
      <c r="H6174" s="22">
        <f t="shared" si="962"/>
        <v>1.2200000014672696E-6</v>
      </c>
      <c r="I6174" s="23">
        <f t="shared" si="963"/>
        <v>1.2671375331598957E-6</v>
      </c>
      <c r="J6174" s="22">
        <v>94.45</v>
      </c>
      <c r="K6174" s="22">
        <v>94.449996949999999</v>
      </c>
      <c r="L6174" s="22">
        <f t="shared" si="964"/>
        <v>3.050000003668174E-6</v>
      </c>
      <c r="M6174" s="23">
        <f t="shared" si="965"/>
        <v>3.2292219186441953E-6</v>
      </c>
      <c r="N6174" s="22">
        <v>96.24</v>
      </c>
      <c r="O6174" s="22">
        <v>96.239997860000003</v>
      </c>
      <c r="P6174" s="22">
        <f t="shared" si="966"/>
        <v>2.1399999923232826E-6</v>
      </c>
      <c r="Q6174" s="23">
        <f t="shared" si="967"/>
        <v>2.223607689015469E-6</v>
      </c>
      <c r="R6174" s="24">
        <v>10654403</v>
      </c>
      <c r="S6174" s="24">
        <v>10654400</v>
      </c>
      <c r="T6174" s="24">
        <f t="shared" si="968"/>
        <v>3</v>
      </c>
      <c r="U6174" s="23">
        <f t="shared" si="969"/>
        <v>2.8157380988136355E-5</v>
      </c>
    </row>
    <row r="6175" spans="1:21" x14ac:dyDescent="0.3">
      <c r="A6175" s="21">
        <v>44677</v>
      </c>
      <c r="B6175" s="22">
        <v>94.94</v>
      </c>
      <c r="C6175" s="22">
        <v>94.940002440000001</v>
      </c>
      <c r="D6175" s="22">
        <f t="shared" si="960"/>
        <v>-2.4400000029345392E-6</v>
      </c>
      <c r="E6175" s="23">
        <f t="shared" si="961"/>
        <v>2.5700441755060685E-6</v>
      </c>
      <c r="F6175" s="22">
        <v>95.02</v>
      </c>
      <c r="G6175" s="22">
        <v>95.019996640000002</v>
      </c>
      <c r="H6175" s="22">
        <f t="shared" si="962"/>
        <v>3.3599999937905523E-6</v>
      </c>
      <c r="I6175" s="23">
        <f t="shared" si="963"/>
        <v>3.5360977821547437E-6</v>
      </c>
      <c r="J6175" s="22">
        <v>92.77</v>
      </c>
      <c r="K6175" s="22">
        <v>92.769996640000002</v>
      </c>
      <c r="L6175" s="22">
        <f t="shared" si="964"/>
        <v>3.3599999937905523E-6</v>
      </c>
      <c r="M6175" s="23">
        <f t="shared" si="965"/>
        <v>3.6218606397381367E-6</v>
      </c>
      <c r="N6175" s="22">
        <v>92.77</v>
      </c>
      <c r="O6175" s="22">
        <v>92.769996640000002</v>
      </c>
      <c r="P6175" s="22">
        <f t="shared" si="966"/>
        <v>3.3599999937905523E-6</v>
      </c>
      <c r="Q6175" s="23">
        <f t="shared" si="967"/>
        <v>3.6218606397381367E-6</v>
      </c>
      <c r="R6175" s="24">
        <v>14175992</v>
      </c>
      <c r="S6175" s="24">
        <v>14176000</v>
      </c>
      <c r="T6175" s="24">
        <f t="shared" si="968"/>
        <v>-8</v>
      </c>
      <c r="U6175" s="23">
        <f t="shared" si="969"/>
        <v>5.6433408577878107E-5</v>
      </c>
    </row>
    <row r="6176" spans="1:21" x14ac:dyDescent="0.3">
      <c r="A6176" s="21">
        <v>44678</v>
      </c>
      <c r="B6176" s="22">
        <v>91.84</v>
      </c>
      <c r="C6176" s="22">
        <v>91.839996339999999</v>
      </c>
      <c r="D6176" s="22">
        <f t="shared" si="960"/>
        <v>3.6600000044018088E-6</v>
      </c>
      <c r="E6176" s="23">
        <f t="shared" si="961"/>
        <v>3.9851918012411026E-6</v>
      </c>
      <c r="F6176" s="22">
        <v>92.69</v>
      </c>
      <c r="G6176" s="22">
        <v>92.690002440000001</v>
      </c>
      <c r="H6176" s="22">
        <f t="shared" si="962"/>
        <v>-2.4400000029345392E-6</v>
      </c>
      <c r="I6176" s="23">
        <f t="shared" si="963"/>
        <v>2.632430616790627E-6</v>
      </c>
      <c r="J6176" s="22">
        <v>90.22</v>
      </c>
      <c r="K6176" s="22">
        <v>90.22000122</v>
      </c>
      <c r="L6176" s="22">
        <f t="shared" si="964"/>
        <v>-1.2200000014672696E-6</v>
      </c>
      <c r="M6176" s="23">
        <f t="shared" si="965"/>
        <v>1.3522500387606063E-6</v>
      </c>
      <c r="N6176" s="22">
        <v>90.26</v>
      </c>
      <c r="O6176" s="22">
        <v>90.260002139999997</v>
      </c>
      <c r="P6176" s="22">
        <f t="shared" si="966"/>
        <v>-2.1399999923232826E-6</v>
      </c>
      <c r="Q6176" s="23">
        <f t="shared" si="967"/>
        <v>2.3709283642648079E-6</v>
      </c>
      <c r="R6176" s="24">
        <v>15846299</v>
      </c>
      <c r="S6176" s="24">
        <v>15846300</v>
      </c>
      <c r="T6176" s="24">
        <f t="shared" si="968"/>
        <v>-1</v>
      </c>
      <c r="U6176" s="23">
        <f t="shared" si="969"/>
        <v>6.3106214068899361E-6</v>
      </c>
    </row>
    <row r="6177" spans="1:21" x14ac:dyDescent="0.3">
      <c r="A6177" s="21">
        <v>44679</v>
      </c>
      <c r="B6177" s="22">
        <v>92.16</v>
      </c>
      <c r="C6177" s="22">
        <v>92.160003660000001</v>
      </c>
      <c r="D6177" s="22">
        <f t="shared" si="960"/>
        <v>-3.6600000044018088E-6</v>
      </c>
      <c r="E6177" s="23">
        <f t="shared" si="961"/>
        <v>3.9713540137264016E-6</v>
      </c>
      <c r="F6177" s="22">
        <v>96.2</v>
      </c>
      <c r="G6177" s="22">
        <v>96.199996949999999</v>
      </c>
      <c r="H6177" s="22">
        <f t="shared" si="962"/>
        <v>3.050000003668174E-6</v>
      </c>
      <c r="I6177" s="23">
        <f t="shared" si="963"/>
        <v>3.1704782748105628E-6</v>
      </c>
      <c r="J6177" s="22">
        <v>91.78</v>
      </c>
      <c r="K6177" s="22">
        <v>91.77999878</v>
      </c>
      <c r="L6177" s="22">
        <f t="shared" si="964"/>
        <v>1.2200000014672696E-6</v>
      </c>
      <c r="M6177" s="23">
        <f t="shared" si="965"/>
        <v>1.3292656544827966E-6</v>
      </c>
      <c r="N6177" s="22">
        <v>95.22</v>
      </c>
      <c r="O6177" s="22">
        <v>95.22000122</v>
      </c>
      <c r="P6177" s="22">
        <f t="shared" si="966"/>
        <v>-1.2200000014672696E-6</v>
      </c>
      <c r="Q6177" s="23">
        <f t="shared" si="967"/>
        <v>1.2812434213779666E-6</v>
      </c>
      <c r="R6177" s="24">
        <v>15176158</v>
      </c>
      <c r="S6177" s="24">
        <v>15176200</v>
      </c>
      <c r="T6177" s="24">
        <f t="shared" si="968"/>
        <v>-42</v>
      </c>
      <c r="U6177" s="23">
        <f t="shared" si="969"/>
        <v>2.7674912033315323E-4</v>
      </c>
    </row>
    <row r="6178" spans="1:21" x14ac:dyDescent="0.3">
      <c r="A6178" s="21">
        <v>44680</v>
      </c>
      <c r="B6178" s="22">
        <v>93.18</v>
      </c>
      <c r="C6178" s="22">
        <v>93.180000309999997</v>
      </c>
      <c r="D6178" s="22">
        <f t="shared" si="960"/>
        <v>-3.0999999012237822E-7</v>
      </c>
      <c r="E6178" s="23">
        <f t="shared" si="961"/>
        <v>3.3268940662270989E-7</v>
      </c>
      <c r="F6178" s="22">
        <v>95.59</v>
      </c>
      <c r="G6178" s="22">
        <v>95.589996339999999</v>
      </c>
      <c r="H6178" s="22">
        <f t="shared" si="962"/>
        <v>3.6600000044018088E-6</v>
      </c>
      <c r="I6178" s="23">
        <f t="shared" si="963"/>
        <v>3.828852541623404E-6</v>
      </c>
      <c r="J6178" s="22">
        <v>92.77</v>
      </c>
      <c r="K6178" s="22">
        <v>92.769996640000002</v>
      </c>
      <c r="L6178" s="22">
        <f t="shared" si="964"/>
        <v>3.3599999937905523E-6</v>
      </c>
      <c r="M6178" s="23">
        <f t="shared" si="965"/>
        <v>3.6218606397381367E-6</v>
      </c>
      <c r="N6178" s="22">
        <v>92.93</v>
      </c>
      <c r="O6178" s="22">
        <v>92.930000309999997</v>
      </c>
      <c r="P6178" s="22">
        <f t="shared" si="966"/>
        <v>-3.0999999012237822E-7</v>
      </c>
      <c r="Q6178" s="23">
        <f t="shared" si="967"/>
        <v>3.3358440663754073E-7</v>
      </c>
      <c r="R6178" s="24">
        <v>10629321</v>
      </c>
      <c r="S6178" s="24">
        <v>10629300</v>
      </c>
      <c r="T6178" s="24">
        <f t="shared" si="968"/>
        <v>21</v>
      </c>
      <c r="U6178" s="23">
        <f t="shared" si="969"/>
        <v>1.9756710225508735E-4</v>
      </c>
    </row>
    <row r="6179" spans="1:21" x14ac:dyDescent="0.3">
      <c r="A6179" s="21">
        <v>44683</v>
      </c>
      <c r="B6179" s="22">
        <v>92.5</v>
      </c>
      <c r="C6179" s="22">
        <v>92.5</v>
      </c>
      <c r="D6179" s="22">
        <f t="shared" si="960"/>
        <v>0</v>
      </c>
      <c r="E6179" s="23">
        <f t="shared" si="961"/>
        <v>0</v>
      </c>
      <c r="F6179" s="22">
        <v>94.27</v>
      </c>
      <c r="G6179" s="22">
        <v>94.269996640000002</v>
      </c>
      <c r="H6179" s="22">
        <f t="shared" si="962"/>
        <v>3.3599999937905523E-6</v>
      </c>
      <c r="I6179" s="23">
        <f t="shared" si="963"/>
        <v>3.5642305224872151E-6</v>
      </c>
      <c r="J6179" s="22">
        <v>91.24</v>
      </c>
      <c r="K6179" s="22">
        <v>91.239997860000003</v>
      </c>
      <c r="L6179" s="22">
        <f t="shared" si="964"/>
        <v>2.1399999923232826E-6</v>
      </c>
      <c r="M6179" s="23">
        <f t="shared" si="965"/>
        <v>2.3454625630383402E-6</v>
      </c>
      <c r="N6179" s="22">
        <v>93.76</v>
      </c>
      <c r="O6179" s="22">
        <v>93.760002139999997</v>
      </c>
      <c r="P6179" s="22">
        <f t="shared" si="966"/>
        <v>-2.1399999923232826E-6</v>
      </c>
      <c r="Q6179" s="23">
        <f t="shared" si="967"/>
        <v>2.2824231479089457E-6</v>
      </c>
      <c r="R6179" s="24">
        <v>8251931</v>
      </c>
      <c r="S6179" s="24">
        <v>8251900</v>
      </c>
      <c r="T6179" s="24">
        <f t="shared" si="968"/>
        <v>31</v>
      </c>
      <c r="U6179" s="23">
        <f t="shared" si="969"/>
        <v>3.7567105757461917E-4</v>
      </c>
    </row>
    <row r="6180" spans="1:21" x14ac:dyDescent="0.3">
      <c r="A6180" s="21">
        <v>44684</v>
      </c>
      <c r="B6180" s="22">
        <v>92.78</v>
      </c>
      <c r="C6180" s="22">
        <v>92.77999878</v>
      </c>
      <c r="D6180" s="22">
        <f t="shared" si="960"/>
        <v>1.2200000014672696E-6</v>
      </c>
      <c r="E6180" s="23">
        <f t="shared" si="961"/>
        <v>1.314938583217849E-6</v>
      </c>
      <c r="F6180" s="22">
        <v>94.05</v>
      </c>
      <c r="G6180" s="22">
        <v>94.050003050000001</v>
      </c>
      <c r="H6180" s="22">
        <f t="shared" si="962"/>
        <v>-3.050000003668174E-6</v>
      </c>
      <c r="I6180" s="23">
        <f t="shared" si="963"/>
        <v>3.2429557732674355E-6</v>
      </c>
      <c r="J6180" s="22">
        <v>92.51</v>
      </c>
      <c r="K6180" s="22">
        <v>92.510002139999997</v>
      </c>
      <c r="L6180" s="22">
        <f t="shared" si="964"/>
        <v>-2.1399999923232826E-6</v>
      </c>
      <c r="M6180" s="23">
        <f t="shared" si="965"/>
        <v>2.3132633691703023E-6</v>
      </c>
      <c r="N6180" s="22">
        <v>93.63</v>
      </c>
      <c r="O6180" s="22">
        <v>93.629997250000002</v>
      </c>
      <c r="P6180" s="22">
        <f t="shared" si="966"/>
        <v>2.7499999930569174E-6</v>
      </c>
      <c r="Q6180" s="23">
        <f t="shared" si="967"/>
        <v>2.9370928909825608E-6</v>
      </c>
      <c r="R6180" s="24">
        <v>9511887</v>
      </c>
      <c r="S6180" s="24">
        <v>9511900</v>
      </c>
      <c r="T6180" s="24">
        <f t="shared" si="968"/>
        <v>-13</v>
      </c>
      <c r="U6180" s="23">
        <f t="shared" si="969"/>
        <v>1.3667090696916492E-4</v>
      </c>
    </row>
    <row r="6181" spans="1:21" x14ac:dyDescent="0.3">
      <c r="A6181" s="21">
        <v>44685</v>
      </c>
      <c r="B6181" s="22">
        <v>93.91</v>
      </c>
      <c r="C6181" s="22">
        <v>93.910003660000001</v>
      </c>
      <c r="D6181" s="22">
        <f t="shared" si="960"/>
        <v>-3.6600000044018088E-6</v>
      </c>
      <c r="E6181" s="23">
        <f t="shared" si="961"/>
        <v>3.8973483779777E-6</v>
      </c>
      <c r="F6181" s="22">
        <v>96.07</v>
      </c>
      <c r="G6181" s="22">
        <v>96.069999690000003</v>
      </c>
      <c r="H6181" s="22">
        <f t="shared" si="962"/>
        <v>3.0999999012237822E-7</v>
      </c>
      <c r="I6181" s="23">
        <f t="shared" si="963"/>
        <v>3.2268136892129748E-7</v>
      </c>
      <c r="J6181" s="22">
        <v>91.92</v>
      </c>
      <c r="K6181" s="22">
        <v>91.91999817</v>
      </c>
      <c r="L6181" s="22">
        <f t="shared" si="964"/>
        <v>1.8300000022009044E-6</v>
      </c>
      <c r="M6181" s="23">
        <f t="shared" si="965"/>
        <v>1.9908616608286258E-6</v>
      </c>
      <c r="N6181" s="22">
        <v>95.99</v>
      </c>
      <c r="O6181" s="22">
        <v>95.989997860000003</v>
      </c>
      <c r="P6181" s="22">
        <f t="shared" si="966"/>
        <v>2.1399999923232826E-6</v>
      </c>
      <c r="Q6181" s="23">
        <f t="shared" si="967"/>
        <v>2.2293989374230858E-6</v>
      </c>
      <c r="R6181" s="24">
        <v>9082506</v>
      </c>
      <c r="S6181" s="24">
        <v>9082500</v>
      </c>
      <c r="T6181" s="24">
        <f t="shared" si="968"/>
        <v>6</v>
      </c>
      <c r="U6181" s="23">
        <f t="shared" si="969"/>
        <v>6.6061106523534273E-5</v>
      </c>
    </row>
    <row r="6182" spans="1:21" x14ac:dyDescent="0.3">
      <c r="A6182" s="21">
        <v>44686</v>
      </c>
      <c r="B6182" s="22">
        <v>94.04</v>
      </c>
      <c r="C6182" s="22">
        <v>94.040000919999997</v>
      </c>
      <c r="D6182" s="22">
        <f t="shared" si="960"/>
        <v>-9.1999999085601303E-7</v>
      </c>
      <c r="E6182" s="23">
        <f t="shared" si="961"/>
        <v>9.7830708406591641E-7</v>
      </c>
      <c r="F6182" s="22">
        <v>94.38</v>
      </c>
      <c r="G6182" s="22">
        <v>94.379997250000002</v>
      </c>
      <c r="H6182" s="22">
        <f t="shared" si="962"/>
        <v>2.7499999930569174E-6</v>
      </c>
      <c r="I6182" s="23">
        <f t="shared" si="963"/>
        <v>2.9137529912959573E-6</v>
      </c>
      <c r="J6182" s="22">
        <v>91.22</v>
      </c>
      <c r="K6182" s="22">
        <v>91.22000122</v>
      </c>
      <c r="L6182" s="22">
        <f t="shared" si="964"/>
        <v>-1.2200000014672696E-6</v>
      </c>
      <c r="M6182" s="23">
        <f t="shared" si="965"/>
        <v>1.3374259867909148E-6</v>
      </c>
      <c r="N6182" s="22">
        <v>92.15</v>
      </c>
      <c r="O6182" s="22">
        <v>92.150001529999997</v>
      </c>
      <c r="P6182" s="22">
        <f t="shared" si="966"/>
        <v>-1.5299999915896478E-6</v>
      </c>
      <c r="Q6182" s="23">
        <f t="shared" si="967"/>
        <v>1.6603363713364096E-6</v>
      </c>
      <c r="R6182" s="24">
        <v>11517236</v>
      </c>
      <c r="S6182" s="24">
        <v>11517200</v>
      </c>
      <c r="T6182" s="24">
        <f t="shared" si="968"/>
        <v>36</v>
      </c>
      <c r="U6182" s="23">
        <f t="shared" si="969"/>
        <v>3.1257597332685026E-4</v>
      </c>
    </row>
    <row r="6183" spans="1:21" x14ac:dyDescent="0.3">
      <c r="A6183" s="21">
        <v>44687</v>
      </c>
      <c r="B6183" s="22">
        <v>91.4</v>
      </c>
      <c r="C6183" s="22">
        <v>91.400001529999997</v>
      </c>
      <c r="D6183" s="22">
        <f t="shared" si="960"/>
        <v>-1.5299999915896478E-6</v>
      </c>
      <c r="E6183" s="23">
        <f t="shared" si="961"/>
        <v>1.6739605754683271E-6</v>
      </c>
      <c r="F6183" s="22">
        <v>92.88</v>
      </c>
      <c r="G6183" s="22">
        <v>92.879997250000002</v>
      </c>
      <c r="H6183" s="22">
        <f t="shared" si="962"/>
        <v>2.7499999930569174E-6</v>
      </c>
      <c r="I6183" s="23">
        <f t="shared" si="963"/>
        <v>2.9608097270447728E-6</v>
      </c>
      <c r="J6183" s="22">
        <v>90.27</v>
      </c>
      <c r="K6183" s="22">
        <v>90.269996640000002</v>
      </c>
      <c r="L6183" s="22">
        <f t="shared" si="964"/>
        <v>3.3599999937905523E-6</v>
      </c>
      <c r="M6183" s="23">
        <f t="shared" si="965"/>
        <v>3.7221669645013428E-6</v>
      </c>
      <c r="N6183" s="22">
        <v>91.63</v>
      </c>
      <c r="O6183" s="22">
        <v>91.629997250000002</v>
      </c>
      <c r="P6183" s="22">
        <f t="shared" si="966"/>
        <v>2.7499999930569174E-6</v>
      </c>
      <c r="Q6183" s="23">
        <f t="shared" si="967"/>
        <v>3.0012005626868195E-6</v>
      </c>
      <c r="R6183" s="24">
        <v>7944884</v>
      </c>
      <c r="S6183" s="24">
        <v>7944900</v>
      </c>
      <c r="T6183" s="24">
        <f t="shared" si="968"/>
        <v>-16</v>
      </c>
      <c r="U6183" s="23">
        <f t="shared" si="969"/>
        <v>2.0138705332980905E-4</v>
      </c>
    </row>
    <row r="6184" spans="1:21" x14ac:dyDescent="0.3">
      <c r="A6184" s="21">
        <v>44690</v>
      </c>
      <c r="B6184" s="22">
        <v>89.94</v>
      </c>
      <c r="C6184" s="22">
        <v>89.940002440000001</v>
      </c>
      <c r="D6184" s="22">
        <f t="shared" si="960"/>
        <v>-2.4400000029345392E-6</v>
      </c>
      <c r="E6184" s="23">
        <f t="shared" si="961"/>
        <v>2.7129196539240599E-6</v>
      </c>
      <c r="F6184" s="22">
        <v>90.19</v>
      </c>
      <c r="G6184" s="22">
        <v>90.190002440000001</v>
      </c>
      <c r="H6184" s="22">
        <f t="shared" si="962"/>
        <v>-2.4400000029345392E-6</v>
      </c>
      <c r="I6184" s="23">
        <f t="shared" si="963"/>
        <v>2.7053996417815588E-6</v>
      </c>
      <c r="J6184" s="22">
        <v>87.01</v>
      </c>
      <c r="K6184" s="22">
        <v>87.010002139999997</v>
      </c>
      <c r="L6184" s="22">
        <f t="shared" si="964"/>
        <v>-2.1399999923232826E-6</v>
      </c>
      <c r="M6184" s="23">
        <f t="shared" si="965"/>
        <v>2.4594873459260468E-6</v>
      </c>
      <c r="N6184" s="22">
        <v>87.3</v>
      </c>
      <c r="O6184" s="22">
        <v>87.300003050000001</v>
      </c>
      <c r="P6184" s="22">
        <f t="shared" si="966"/>
        <v>-3.050000003668174E-6</v>
      </c>
      <c r="Q6184" s="23">
        <f t="shared" si="967"/>
        <v>3.4936997675948808E-6</v>
      </c>
      <c r="R6184" s="24">
        <v>11428619</v>
      </c>
      <c r="S6184" s="24">
        <v>11428600</v>
      </c>
      <c r="T6184" s="24">
        <f t="shared" si="968"/>
        <v>19</v>
      </c>
      <c r="U6184" s="23">
        <f t="shared" si="969"/>
        <v>1.6624958437603905E-4</v>
      </c>
    </row>
    <row r="6185" spans="1:21" x14ac:dyDescent="0.3">
      <c r="A6185" s="21">
        <v>44691</v>
      </c>
      <c r="B6185" s="22">
        <v>90.02</v>
      </c>
      <c r="C6185" s="22">
        <v>90.019996640000002</v>
      </c>
      <c r="D6185" s="22">
        <f t="shared" si="960"/>
        <v>3.3599999937905523E-6</v>
      </c>
      <c r="E6185" s="23">
        <f t="shared" si="961"/>
        <v>3.7325040204428873E-6</v>
      </c>
      <c r="F6185" s="22">
        <v>90.29</v>
      </c>
      <c r="G6185" s="22">
        <v>90.290000919999997</v>
      </c>
      <c r="H6185" s="22">
        <f t="shared" si="962"/>
        <v>-9.1999999085601303E-7</v>
      </c>
      <c r="I6185" s="23">
        <f t="shared" si="963"/>
        <v>1.0189389539060524E-6</v>
      </c>
      <c r="J6185" s="22">
        <v>88.09</v>
      </c>
      <c r="K6185" s="22">
        <v>88.089996339999999</v>
      </c>
      <c r="L6185" s="22">
        <f t="shared" si="964"/>
        <v>3.6600000044018088E-6</v>
      </c>
      <c r="M6185" s="23">
        <f t="shared" si="965"/>
        <v>4.1548418168566464E-6</v>
      </c>
      <c r="N6185" s="22">
        <v>88.82</v>
      </c>
      <c r="O6185" s="22">
        <v>88.819999690000003</v>
      </c>
      <c r="P6185" s="22">
        <f t="shared" si="966"/>
        <v>3.0999999012237822E-7</v>
      </c>
      <c r="Q6185" s="23">
        <f t="shared" si="967"/>
        <v>3.4902048097764207E-7</v>
      </c>
      <c r="R6185" s="24">
        <v>11690449</v>
      </c>
      <c r="S6185" s="24">
        <v>11690400</v>
      </c>
      <c r="T6185" s="24">
        <f t="shared" si="968"/>
        <v>49</v>
      </c>
      <c r="U6185" s="23">
        <f t="shared" si="969"/>
        <v>4.1914733456511327E-4</v>
      </c>
    </row>
    <row r="6186" spans="1:21" x14ac:dyDescent="0.3">
      <c r="A6186" s="21">
        <v>44692</v>
      </c>
      <c r="B6186" s="22">
        <v>88.87</v>
      </c>
      <c r="C6186" s="22">
        <v>88.870002749999998</v>
      </c>
      <c r="D6186" s="22">
        <f t="shared" si="960"/>
        <v>-2.7499999930569174E-6</v>
      </c>
      <c r="E6186" s="23">
        <f t="shared" si="961"/>
        <v>3.0944074580406353E-6</v>
      </c>
      <c r="F6186" s="22">
        <v>90.57</v>
      </c>
      <c r="G6186" s="22">
        <v>90.569999690000003</v>
      </c>
      <c r="H6186" s="22">
        <f t="shared" si="962"/>
        <v>3.0999999012237822E-7</v>
      </c>
      <c r="I6186" s="23">
        <f t="shared" si="963"/>
        <v>3.4227668232685868E-7</v>
      </c>
      <c r="J6186" s="22">
        <v>87.8</v>
      </c>
      <c r="K6186" s="22">
        <v>87.800003050000001</v>
      </c>
      <c r="L6186" s="22">
        <f t="shared" si="964"/>
        <v>-3.050000003668174E-6</v>
      </c>
      <c r="M6186" s="23">
        <f t="shared" si="965"/>
        <v>3.4738039837325203E-6</v>
      </c>
      <c r="N6186" s="22">
        <v>87.83</v>
      </c>
      <c r="O6186" s="22">
        <v>87.83000183</v>
      </c>
      <c r="P6186" s="22">
        <f t="shared" si="966"/>
        <v>-1.8300000022009044E-6</v>
      </c>
      <c r="Q6186" s="23">
        <f t="shared" si="967"/>
        <v>2.0835704930793173E-6</v>
      </c>
      <c r="R6186" s="24">
        <v>11531266</v>
      </c>
      <c r="S6186" s="24">
        <v>11531300</v>
      </c>
      <c r="T6186" s="24">
        <f t="shared" si="968"/>
        <v>-34</v>
      </c>
      <c r="U6186" s="23">
        <f t="shared" si="969"/>
        <v>2.9484967002853105E-4</v>
      </c>
    </row>
    <row r="6187" spans="1:21" x14ac:dyDescent="0.3">
      <c r="A6187" s="21">
        <v>44693</v>
      </c>
      <c r="B6187" s="22">
        <v>86.22</v>
      </c>
      <c r="C6187" s="22">
        <v>86.22000122</v>
      </c>
      <c r="D6187" s="22">
        <f t="shared" si="960"/>
        <v>-1.2200000014672696E-6</v>
      </c>
      <c r="E6187" s="23">
        <f t="shared" si="961"/>
        <v>1.4149849039717628E-6</v>
      </c>
      <c r="F6187" s="22">
        <v>88.21</v>
      </c>
      <c r="G6187" s="22">
        <v>88.209999080000003</v>
      </c>
      <c r="H6187" s="22">
        <f t="shared" si="962"/>
        <v>9.1999999085601303E-7</v>
      </c>
      <c r="I6187" s="23">
        <f t="shared" si="963"/>
        <v>1.0429656506646603E-6</v>
      </c>
      <c r="J6187" s="22">
        <v>85.39</v>
      </c>
      <c r="K6187" s="22">
        <v>85.38999939</v>
      </c>
      <c r="L6187" s="22">
        <f t="shared" si="964"/>
        <v>6.1000000073363481E-7</v>
      </c>
      <c r="M6187" s="23">
        <f t="shared" si="965"/>
        <v>7.1436937005654988E-7</v>
      </c>
      <c r="N6187" s="22">
        <v>87.69</v>
      </c>
      <c r="O6187" s="22">
        <v>87.690002440000001</v>
      </c>
      <c r="P6187" s="22">
        <f t="shared" si="966"/>
        <v>-2.4400000029345392E-6</v>
      </c>
      <c r="Q6187" s="23">
        <f t="shared" si="967"/>
        <v>2.7825292907296437E-6</v>
      </c>
      <c r="R6187" s="24">
        <v>11592851</v>
      </c>
      <c r="S6187" s="24">
        <v>11592900</v>
      </c>
      <c r="T6187" s="24">
        <f t="shared" si="968"/>
        <v>-49</v>
      </c>
      <c r="U6187" s="23">
        <f t="shared" si="969"/>
        <v>4.2267249782194276E-4</v>
      </c>
    </row>
    <row r="6188" spans="1:21" x14ac:dyDescent="0.3">
      <c r="A6188" s="21">
        <v>44694</v>
      </c>
      <c r="B6188" s="22">
        <v>88.87</v>
      </c>
      <c r="C6188" s="22">
        <v>88.870002749999998</v>
      </c>
      <c r="D6188" s="22">
        <f t="shared" si="960"/>
        <v>-2.7499999930569174E-6</v>
      </c>
      <c r="E6188" s="23">
        <f t="shared" si="961"/>
        <v>3.0944074580406353E-6</v>
      </c>
      <c r="F6188" s="22">
        <v>91.36</v>
      </c>
      <c r="G6188" s="22">
        <v>91.36000061</v>
      </c>
      <c r="H6188" s="22">
        <f t="shared" si="962"/>
        <v>-6.1000000073363481E-7</v>
      </c>
      <c r="I6188" s="23">
        <f t="shared" si="963"/>
        <v>6.6768826254458889E-7</v>
      </c>
      <c r="J6188" s="22">
        <v>88.16</v>
      </c>
      <c r="K6188" s="22">
        <v>88.160003660000001</v>
      </c>
      <c r="L6188" s="22">
        <f t="shared" si="964"/>
        <v>-3.6600000044018088E-6</v>
      </c>
      <c r="M6188" s="23">
        <f t="shared" si="965"/>
        <v>4.1515424823676882E-6</v>
      </c>
      <c r="N6188" s="22">
        <v>90.96</v>
      </c>
      <c r="O6188" s="22">
        <v>90.959999080000003</v>
      </c>
      <c r="P6188" s="22">
        <f t="shared" si="966"/>
        <v>9.1999999085601303E-7</v>
      </c>
      <c r="Q6188" s="23">
        <f t="shared" si="967"/>
        <v>1.0114335973627992E-6</v>
      </c>
      <c r="R6188" s="24">
        <v>11180642</v>
      </c>
      <c r="S6188" s="24">
        <v>11180600</v>
      </c>
      <c r="T6188" s="24">
        <f t="shared" si="968"/>
        <v>42</v>
      </c>
      <c r="U6188" s="23">
        <f t="shared" si="969"/>
        <v>3.7565068064325708E-4</v>
      </c>
    </row>
    <row r="6189" spans="1:21" x14ac:dyDescent="0.3">
      <c r="A6189" s="21">
        <v>44697</v>
      </c>
      <c r="B6189" s="22">
        <v>89.87</v>
      </c>
      <c r="C6189" s="22">
        <v>89.870002749999998</v>
      </c>
      <c r="D6189" s="22">
        <f t="shared" si="960"/>
        <v>-2.7499999930569174E-6</v>
      </c>
      <c r="E6189" s="23">
        <f t="shared" si="961"/>
        <v>3.0599754188356441E-6</v>
      </c>
      <c r="F6189" s="22">
        <v>91.37</v>
      </c>
      <c r="G6189" s="22">
        <v>91.370002749999998</v>
      </c>
      <c r="H6189" s="22">
        <f t="shared" si="962"/>
        <v>-2.7499999930569174E-6</v>
      </c>
      <c r="I6189" s="23">
        <f t="shared" si="963"/>
        <v>3.0097405168972897E-6</v>
      </c>
      <c r="J6189" s="22">
        <v>89.5</v>
      </c>
      <c r="K6189" s="22">
        <v>89.5</v>
      </c>
      <c r="L6189" s="22">
        <f t="shared" si="964"/>
        <v>0</v>
      </c>
      <c r="M6189" s="23">
        <f t="shared" si="965"/>
        <v>0</v>
      </c>
      <c r="N6189" s="22">
        <v>90.41</v>
      </c>
      <c r="O6189" s="22">
        <v>90.410003660000001</v>
      </c>
      <c r="P6189" s="22">
        <f t="shared" si="966"/>
        <v>-3.6600000044018088E-6</v>
      </c>
      <c r="Q6189" s="23">
        <f t="shared" si="967"/>
        <v>4.0482245948863934E-6</v>
      </c>
      <c r="R6189" s="24">
        <v>6729129</v>
      </c>
      <c r="S6189" s="24">
        <v>6729100</v>
      </c>
      <c r="T6189" s="24">
        <f t="shared" si="968"/>
        <v>29</v>
      </c>
      <c r="U6189" s="23">
        <f t="shared" si="969"/>
        <v>4.3096402193458261E-4</v>
      </c>
    </row>
    <row r="6190" spans="1:21" x14ac:dyDescent="0.3">
      <c r="A6190" s="21">
        <v>44698</v>
      </c>
      <c r="B6190" s="22">
        <v>93.3</v>
      </c>
      <c r="C6190" s="22">
        <v>93.300003050000001</v>
      </c>
      <c r="D6190" s="22">
        <f t="shared" si="960"/>
        <v>-3.050000003668174E-6</v>
      </c>
      <c r="E6190" s="23">
        <f t="shared" si="961"/>
        <v>3.2690245487276797E-6</v>
      </c>
      <c r="F6190" s="22">
        <v>93.49</v>
      </c>
      <c r="G6190" s="22">
        <v>93.489997860000003</v>
      </c>
      <c r="H6190" s="22">
        <f t="shared" si="962"/>
        <v>2.1399999923232826E-6</v>
      </c>
      <c r="I6190" s="23">
        <f t="shared" si="963"/>
        <v>2.2890149120849306E-6</v>
      </c>
      <c r="J6190" s="22">
        <v>92.37</v>
      </c>
      <c r="K6190" s="22">
        <v>92.370002749999998</v>
      </c>
      <c r="L6190" s="22">
        <f t="shared" si="964"/>
        <v>-2.7499999930569174E-6</v>
      </c>
      <c r="M6190" s="23">
        <f t="shared" si="965"/>
        <v>2.9771569894826248E-6</v>
      </c>
      <c r="N6190" s="22">
        <v>93.32</v>
      </c>
      <c r="O6190" s="22">
        <v>93.319999690000003</v>
      </c>
      <c r="P6190" s="22">
        <f t="shared" si="966"/>
        <v>3.0999999012237822E-7</v>
      </c>
      <c r="Q6190" s="23">
        <f t="shared" si="967"/>
        <v>3.321903034206688E-7</v>
      </c>
      <c r="R6190" s="24">
        <v>7668780</v>
      </c>
      <c r="S6190" s="24">
        <v>7668800</v>
      </c>
      <c r="T6190" s="24">
        <f t="shared" si="968"/>
        <v>-20</v>
      </c>
      <c r="U6190" s="23">
        <f t="shared" si="969"/>
        <v>2.6079699561861049E-4</v>
      </c>
    </row>
    <row r="6191" spans="1:21" x14ac:dyDescent="0.3">
      <c r="A6191" s="21">
        <v>44699</v>
      </c>
      <c r="B6191" s="22">
        <v>92.07</v>
      </c>
      <c r="C6191" s="22">
        <v>92.069999690000003</v>
      </c>
      <c r="D6191" s="22">
        <f t="shared" si="960"/>
        <v>3.0999999012237822E-7</v>
      </c>
      <c r="E6191" s="23">
        <f t="shared" si="961"/>
        <v>3.3670032710562529E-7</v>
      </c>
      <c r="F6191" s="22">
        <v>93.23</v>
      </c>
      <c r="G6191" s="22">
        <v>93.230003359999998</v>
      </c>
      <c r="H6191" s="22">
        <f t="shared" si="962"/>
        <v>-3.3599999937905523E-6</v>
      </c>
      <c r="I6191" s="23">
        <f t="shared" si="963"/>
        <v>3.6039899953839841E-6</v>
      </c>
      <c r="J6191" s="22">
        <v>90.37</v>
      </c>
      <c r="K6191" s="22">
        <v>90.370002749999998</v>
      </c>
      <c r="L6191" s="22">
        <f t="shared" si="964"/>
        <v>-2.7499999930569174E-6</v>
      </c>
      <c r="M6191" s="23">
        <f t="shared" si="965"/>
        <v>3.0430451580980145E-6</v>
      </c>
      <c r="N6191" s="22">
        <v>90.53</v>
      </c>
      <c r="O6191" s="22">
        <v>90.52999878</v>
      </c>
      <c r="P6191" s="22">
        <f t="shared" si="966"/>
        <v>1.2200000014672696E-6</v>
      </c>
      <c r="Q6191" s="23">
        <f t="shared" si="967"/>
        <v>1.3476195934035443E-6</v>
      </c>
      <c r="R6191" s="24">
        <v>9610923</v>
      </c>
      <c r="S6191" s="24">
        <v>9610900</v>
      </c>
      <c r="T6191" s="24">
        <f t="shared" si="968"/>
        <v>23</v>
      </c>
      <c r="U6191" s="23">
        <f t="shared" si="969"/>
        <v>2.3931161493720673E-4</v>
      </c>
    </row>
    <row r="6192" spans="1:21" x14ac:dyDescent="0.3">
      <c r="A6192" s="21">
        <v>44700</v>
      </c>
      <c r="B6192" s="22">
        <v>89.84</v>
      </c>
      <c r="C6192" s="22">
        <v>89.839996339999999</v>
      </c>
      <c r="D6192" s="22">
        <f t="shared" si="960"/>
        <v>3.6600000044018088E-6</v>
      </c>
      <c r="E6192" s="23">
        <f t="shared" si="961"/>
        <v>4.0739093427280624E-6</v>
      </c>
      <c r="F6192" s="22">
        <v>92.1</v>
      </c>
      <c r="G6192" s="22">
        <v>92.099998470000003</v>
      </c>
      <c r="H6192" s="22">
        <f t="shared" si="962"/>
        <v>1.5299999915896478E-6</v>
      </c>
      <c r="I6192" s="23">
        <f t="shared" si="963"/>
        <v>1.6612378034816355E-6</v>
      </c>
      <c r="J6192" s="22">
        <v>89.56</v>
      </c>
      <c r="K6192" s="22">
        <v>89.559997559999999</v>
      </c>
      <c r="L6192" s="22">
        <f t="shared" si="964"/>
        <v>2.4400000029345392E-6</v>
      </c>
      <c r="M6192" s="23">
        <f t="shared" si="965"/>
        <v>2.7244306268542281E-6</v>
      </c>
      <c r="N6192" s="22">
        <v>90.21</v>
      </c>
      <c r="O6192" s="22">
        <v>90.209999080000003</v>
      </c>
      <c r="P6192" s="22">
        <f t="shared" si="966"/>
        <v>9.1999999085601303E-7</v>
      </c>
      <c r="Q6192" s="23">
        <f t="shared" si="967"/>
        <v>1.0198425897778128E-6</v>
      </c>
      <c r="R6192" s="24">
        <v>7738979</v>
      </c>
      <c r="S6192" s="24">
        <v>7739000</v>
      </c>
      <c r="T6192" s="24">
        <f t="shared" si="968"/>
        <v>-21</v>
      </c>
      <c r="U6192" s="23">
        <f t="shared" si="969"/>
        <v>2.7135288797002193E-4</v>
      </c>
    </row>
    <row r="6193" spans="1:21" x14ac:dyDescent="0.3">
      <c r="A6193" s="21">
        <v>44701</v>
      </c>
      <c r="B6193" s="22">
        <v>93.04</v>
      </c>
      <c r="C6193" s="22">
        <v>93.040000919999997</v>
      </c>
      <c r="D6193" s="22">
        <f t="shared" si="960"/>
        <v>-9.1999999085601303E-7</v>
      </c>
      <c r="E6193" s="23">
        <f t="shared" si="961"/>
        <v>9.8882199243212668E-7</v>
      </c>
      <c r="F6193" s="22">
        <v>93.04</v>
      </c>
      <c r="G6193" s="22">
        <v>93.040000919999997</v>
      </c>
      <c r="H6193" s="22">
        <f t="shared" si="962"/>
        <v>-9.1999999085601303E-7</v>
      </c>
      <c r="I6193" s="23">
        <f t="shared" si="963"/>
        <v>9.8882199243212668E-7</v>
      </c>
      <c r="J6193" s="22">
        <v>88.83</v>
      </c>
      <c r="K6193" s="22">
        <v>88.83000183</v>
      </c>
      <c r="L6193" s="22">
        <f t="shared" si="964"/>
        <v>-1.8300000022009044E-6</v>
      </c>
      <c r="M6193" s="23">
        <f t="shared" si="965"/>
        <v>2.0601147861092016E-6</v>
      </c>
      <c r="N6193" s="22">
        <v>90.78</v>
      </c>
      <c r="O6193" s="22">
        <v>90.77999878</v>
      </c>
      <c r="P6193" s="22">
        <f t="shared" si="966"/>
        <v>1.2200000014672696E-6</v>
      </c>
      <c r="Q6193" s="23">
        <f t="shared" si="967"/>
        <v>1.3439083695339852E-6</v>
      </c>
      <c r="R6193" s="24">
        <v>10469940</v>
      </c>
      <c r="S6193" s="24">
        <v>10469900</v>
      </c>
      <c r="T6193" s="24">
        <f t="shared" si="968"/>
        <v>40</v>
      </c>
      <c r="U6193" s="23">
        <f t="shared" si="969"/>
        <v>3.8204758402659054E-4</v>
      </c>
    </row>
    <row r="6194" spans="1:21" x14ac:dyDescent="0.3">
      <c r="A6194" s="21">
        <v>44704</v>
      </c>
      <c r="B6194" s="22">
        <v>91.02</v>
      </c>
      <c r="C6194" s="22">
        <v>91.019996640000002</v>
      </c>
      <c r="D6194" s="22">
        <f t="shared" si="960"/>
        <v>3.3599999937905523E-6</v>
      </c>
      <c r="E6194" s="23">
        <f t="shared" si="961"/>
        <v>3.6914965038725937E-6</v>
      </c>
      <c r="F6194" s="22">
        <v>91.91</v>
      </c>
      <c r="G6194" s="22">
        <v>91.910003660000001</v>
      </c>
      <c r="H6194" s="22">
        <f t="shared" si="962"/>
        <v>-3.6600000044018088E-6</v>
      </c>
      <c r="I6194" s="23">
        <f t="shared" si="963"/>
        <v>3.9821563036175473E-6</v>
      </c>
      <c r="J6194" s="22">
        <v>90.65</v>
      </c>
      <c r="K6194" s="22">
        <v>90.650001529999997</v>
      </c>
      <c r="L6194" s="22">
        <f t="shared" si="964"/>
        <v>-1.5299999915896478E-6</v>
      </c>
      <c r="M6194" s="23">
        <f t="shared" si="965"/>
        <v>1.6878102214739673E-6</v>
      </c>
      <c r="N6194" s="22">
        <v>91.5</v>
      </c>
      <c r="O6194" s="22">
        <v>91.5</v>
      </c>
      <c r="P6194" s="22">
        <f t="shared" si="966"/>
        <v>0</v>
      </c>
      <c r="Q6194" s="23">
        <f t="shared" si="967"/>
        <v>0</v>
      </c>
      <c r="R6194" s="24">
        <v>6920473</v>
      </c>
      <c r="S6194" s="24">
        <v>6920500</v>
      </c>
      <c r="T6194" s="24">
        <f t="shared" si="968"/>
        <v>-27</v>
      </c>
      <c r="U6194" s="23">
        <f t="shared" si="969"/>
        <v>3.901452207210462E-4</v>
      </c>
    </row>
    <row r="6195" spans="1:21" x14ac:dyDescent="0.3">
      <c r="A6195" s="21">
        <v>44705</v>
      </c>
      <c r="B6195" s="22">
        <v>89.52</v>
      </c>
      <c r="C6195" s="22">
        <v>89.519996640000002</v>
      </c>
      <c r="D6195" s="22">
        <f t="shared" si="960"/>
        <v>3.3599999937905523E-6</v>
      </c>
      <c r="E6195" s="23">
        <f t="shared" si="961"/>
        <v>3.7533513403743937E-6</v>
      </c>
      <c r="F6195" s="22">
        <v>89.8</v>
      </c>
      <c r="G6195" s="22">
        <v>89.800003050000001</v>
      </c>
      <c r="H6195" s="22">
        <f t="shared" si="962"/>
        <v>-3.050000003668174E-6</v>
      </c>
      <c r="I6195" s="23">
        <f t="shared" si="963"/>
        <v>3.396436414339492E-6</v>
      </c>
      <c r="J6195" s="22">
        <v>88.52</v>
      </c>
      <c r="K6195" s="22">
        <v>88.519996640000002</v>
      </c>
      <c r="L6195" s="22">
        <f t="shared" si="964"/>
        <v>3.3599999937905523E-6</v>
      </c>
      <c r="M6195" s="23">
        <f t="shared" si="965"/>
        <v>3.7957525094078584E-6</v>
      </c>
      <c r="N6195" s="22">
        <v>88.72</v>
      </c>
      <c r="O6195" s="22">
        <v>88.72000122</v>
      </c>
      <c r="P6195" s="22">
        <f t="shared" si="966"/>
        <v>-1.2200000014672696E-6</v>
      </c>
      <c r="Q6195" s="23">
        <f t="shared" si="967"/>
        <v>1.3751126969013691E-6</v>
      </c>
      <c r="R6195" s="24">
        <v>8788577</v>
      </c>
      <c r="S6195" s="24">
        <v>8788600</v>
      </c>
      <c r="T6195" s="24">
        <f t="shared" si="968"/>
        <v>-23</v>
      </c>
      <c r="U6195" s="23">
        <f t="shared" si="969"/>
        <v>2.6170266026443346E-4</v>
      </c>
    </row>
    <row r="6196" spans="1:21" x14ac:dyDescent="0.3">
      <c r="A6196" s="21">
        <v>44706</v>
      </c>
      <c r="B6196" s="22">
        <v>89.33</v>
      </c>
      <c r="C6196" s="22">
        <v>89.33000183</v>
      </c>
      <c r="D6196" s="22">
        <f t="shared" si="960"/>
        <v>-1.8300000022009044E-6</v>
      </c>
      <c r="E6196" s="23">
        <f t="shared" si="961"/>
        <v>2.0485838628812491E-6</v>
      </c>
      <c r="F6196" s="22">
        <v>90.92</v>
      </c>
      <c r="G6196" s="22">
        <v>90.91999817</v>
      </c>
      <c r="H6196" s="22">
        <f t="shared" si="962"/>
        <v>1.8300000022009044E-6</v>
      </c>
      <c r="I6196" s="23">
        <f t="shared" si="963"/>
        <v>2.0127585119163935E-6</v>
      </c>
      <c r="J6196" s="22">
        <v>89.04</v>
      </c>
      <c r="K6196" s="22">
        <v>89.040000919999997</v>
      </c>
      <c r="L6196" s="22">
        <f t="shared" si="964"/>
        <v>-9.1999999085601303E-7</v>
      </c>
      <c r="M6196" s="23">
        <f t="shared" si="965"/>
        <v>1.0332434651282269E-6</v>
      </c>
      <c r="N6196" s="22">
        <v>90.41</v>
      </c>
      <c r="O6196" s="22">
        <v>90.410003660000001</v>
      </c>
      <c r="P6196" s="22">
        <f t="shared" si="966"/>
        <v>-3.6600000044018088E-6</v>
      </c>
      <c r="Q6196" s="23">
        <f t="shared" si="967"/>
        <v>4.0482245948863934E-6</v>
      </c>
      <c r="R6196" s="24">
        <v>9113503</v>
      </c>
      <c r="S6196" s="24">
        <v>9113500</v>
      </c>
      <c r="T6196" s="24">
        <f t="shared" si="968"/>
        <v>3</v>
      </c>
      <c r="U6196" s="23">
        <f t="shared" si="969"/>
        <v>3.2918198277280952E-5</v>
      </c>
    </row>
    <row r="6197" spans="1:21" x14ac:dyDescent="0.3">
      <c r="A6197" s="21">
        <v>44707</v>
      </c>
      <c r="B6197" s="22">
        <v>89.41</v>
      </c>
      <c r="C6197" s="22">
        <v>89.410003660000001</v>
      </c>
      <c r="D6197" s="22">
        <f t="shared" si="960"/>
        <v>-3.6600000044018088E-6</v>
      </c>
      <c r="E6197" s="23">
        <f t="shared" si="961"/>
        <v>4.0935016827867655E-6</v>
      </c>
      <c r="F6197" s="22">
        <v>91.37</v>
      </c>
      <c r="G6197" s="22">
        <v>91.370002749999998</v>
      </c>
      <c r="H6197" s="22">
        <f t="shared" si="962"/>
        <v>-2.7499999930569174E-6</v>
      </c>
      <c r="I6197" s="23">
        <f t="shared" si="963"/>
        <v>3.0097405168972897E-6</v>
      </c>
      <c r="J6197" s="22">
        <v>89.04</v>
      </c>
      <c r="K6197" s="22">
        <v>89.040000919999997</v>
      </c>
      <c r="L6197" s="22">
        <f t="shared" si="964"/>
        <v>-9.1999999085601303E-7</v>
      </c>
      <c r="M6197" s="23">
        <f t="shared" si="965"/>
        <v>1.0332434651282269E-6</v>
      </c>
      <c r="N6197" s="22">
        <v>91</v>
      </c>
      <c r="O6197" s="22">
        <v>91</v>
      </c>
      <c r="P6197" s="22">
        <f t="shared" si="966"/>
        <v>0</v>
      </c>
      <c r="Q6197" s="23">
        <f t="shared" si="967"/>
        <v>0</v>
      </c>
      <c r="R6197" s="24">
        <v>9762724</v>
      </c>
      <c r="S6197" s="24">
        <v>9762700</v>
      </c>
      <c r="T6197" s="24">
        <f t="shared" si="968"/>
        <v>24</v>
      </c>
      <c r="U6197" s="23">
        <f t="shared" si="969"/>
        <v>2.4583363208948345E-4</v>
      </c>
    </row>
    <row r="6198" spans="1:21" x14ac:dyDescent="0.3">
      <c r="A6198" s="21">
        <v>44708</v>
      </c>
      <c r="B6198" s="22">
        <v>92.62</v>
      </c>
      <c r="C6198" s="22">
        <v>92.620002749999998</v>
      </c>
      <c r="D6198" s="22">
        <f t="shared" si="960"/>
        <v>-2.7499999930569174E-6</v>
      </c>
      <c r="E6198" s="23">
        <f t="shared" si="961"/>
        <v>2.9691210444894074E-6</v>
      </c>
      <c r="F6198" s="22">
        <v>93.82</v>
      </c>
      <c r="G6198" s="22">
        <v>93.819999690000003</v>
      </c>
      <c r="H6198" s="22">
        <f t="shared" si="962"/>
        <v>3.0999999012237822E-7</v>
      </c>
      <c r="I6198" s="23">
        <f t="shared" si="963"/>
        <v>3.3041994366518871E-7</v>
      </c>
      <c r="J6198" s="22">
        <v>92.53</v>
      </c>
      <c r="K6198" s="22">
        <v>92.52999878</v>
      </c>
      <c r="L6198" s="22">
        <f t="shared" si="964"/>
        <v>1.2200000014672696E-6</v>
      </c>
      <c r="M6198" s="23">
        <f t="shared" si="965"/>
        <v>1.3184913190887967E-6</v>
      </c>
      <c r="N6198" s="22">
        <v>93.77</v>
      </c>
      <c r="O6198" s="22">
        <v>93.769996640000002</v>
      </c>
      <c r="P6198" s="22">
        <f t="shared" si="966"/>
        <v>3.3599999937905523E-6</v>
      </c>
      <c r="Q6198" s="23">
        <f t="shared" si="967"/>
        <v>3.5832356981841436E-6</v>
      </c>
      <c r="R6198" s="24">
        <v>6279008</v>
      </c>
      <c r="S6198" s="24">
        <v>6279000</v>
      </c>
      <c r="T6198" s="24">
        <f t="shared" si="968"/>
        <v>8</v>
      </c>
      <c r="U6198" s="23">
        <f t="shared" si="969"/>
        <v>1.2740882306099696E-4</v>
      </c>
    </row>
    <row r="6199" spans="1:21" x14ac:dyDescent="0.3">
      <c r="A6199" s="21">
        <v>44712</v>
      </c>
      <c r="B6199" s="22">
        <v>95.54</v>
      </c>
      <c r="C6199" s="22">
        <v>95.540000919999997</v>
      </c>
      <c r="D6199" s="22">
        <f t="shared" si="960"/>
        <v>-9.1999999085601303E-7</v>
      </c>
      <c r="E6199" s="23">
        <f t="shared" si="961"/>
        <v>9.6294743771917179E-7</v>
      </c>
      <c r="F6199" s="22">
        <v>96.29</v>
      </c>
      <c r="G6199" s="22">
        <v>96.290000919999997</v>
      </c>
      <c r="H6199" s="22">
        <f t="shared" si="962"/>
        <v>-9.1999999085601303E-7</v>
      </c>
      <c r="I6199" s="23">
        <f t="shared" si="963"/>
        <v>9.5544706829982346E-7</v>
      </c>
      <c r="J6199" s="22">
        <v>94.51</v>
      </c>
      <c r="K6199" s="22">
        <v>94.510002139999997</v>
      </c>
      <c r="L6199" s="22">
        <f t="shared" si="964"/>
        <v>-2.1399999923232826E-6</v>
      </c>
      <c r="M6199" s="23">
        <f t="shared" si="965"/>
        <v>2.2643105955634705E-6</v>
      </c>
      <c r="N6199" s="22">
        <v>95.3</v>
      </c>
      <c r="O6199" s="22">
        <v>95.300003050000001</v>
      </c>
      <c r="P6199" s="22">
        <f t="shared" si="966"/>
        <v>-3.050000003668174E-6</v>
      </c>
      <c r="Q6199" s="23">
        <f t="shared" si="967"/>
        <v>3.2004196285995544E-6</v>
      </c>
      <c r="R6199" s="24">
        <v>9621699</v>
      </c>
      <c r="S6199" s="24">
        <v>9621700</v>
      </c>
      <c r="T6199" s="24">
        <f t="shared" si="968"/>
        <v>-1</v>
      </c>
      <c r="U6199" s="23">
        <f t="shared" si="969"/>
        <v>1.0393173763472151E-5</v>
      </c>
    </row>
    <row r="6200" spans="1:21" x14ac:dyDescent="0.3">
      <c r="A6200" s="21">
        <v>44713</v>
      </c>
      <c r="B6200" s="22">
        <v>95.6</v>
      </c>
      <c r="C6200" s="22">
        <v>95.599998470000003</v>
      </c>
      <c r="D6200" s="22">
        <f t="shared" si="960"/>
        <v>1.5299999915896478E-6</v>
      </c>
      <c r="E6200" s="23">
        <f t="shared" si="961"/>
        <v>1.6004184268577927E-6</v>
      </c>
      <c r="F6200" s="22">
        <v>96.36</v>
      </c>
      <c r="G6200" s="22">
        <v>96.36000061</v>
      </c>
      <c r="H6200" s="22">
        <f t="shared" si="962"/>
        <v>-6.1000000073363481E-7</v>
      </c>
      <c r="I6200" s="23">
        <f t="shared" si="963"/>
        <v>6.3304275308434414E-7</v>
      </c>
      <c r="J6200" s="22">
        <v>93.83</v>
      </c>
      <c r="K6200" s="22">
        <v>93.83000183</v>
      </c>
      <c r="L6200" s="22">
        <f t="shared" si="964"/>
        <v>-1.8300000022009044E-6</v>
      </c>
      <c r="M6200" s="23">
        <f t="shared" si="965"/>
        <v>1.9503356778319959E-6</v>
      </c>
      <c r="N6200" s="22">
        <v>94.75</v>
      </c>
      <c r="O6200" s="22">
        <v>94.75</v>
      </c>
      <c r="P6200" s="22">
        <f t="shared" si="966"/>
        <v>0</v>
      </c>
      <c r="Q6200" s="23">
        <f t="shared" si="967"/>
        <v>0</v>
      </c>
      <c r="R6200" s="24">
        <v>6152366</v>
      </c>
      <c r="S6200" s="24">
        <v>6152400</v>
      </c>
      <c r="T6200" s="24">
        <f t="shared" si="968"/>
        <v>-34</v>
      </c>
      <c r="U6200" s="23">
        <f t="shared" si="969"/>
        <v>5.526298680189845E-4</v>
      </c>
    </row>
    <row r="6201" spans="1:21" x14ac:dyDescent="0.3">
      <c r="A6201" s="21">
        <v>44714</v>
      </c>
      <c r="B6201" s="22">
        <v>93.99</v>
      </c>
      <c r="C6201" s="22">
        <v>93.989997860000003</v>
      </c>
      <c r="D6201" s="22">
        <f t="shared" si="960"/>
        <v>2.1399999923232826E-6</v>
      </c>
      <c r="E6201" s="23">
        <f t="shared" si="961"/>
        <v>2.2768380051575867E-6</v>
      </c>
      <c r="F6201" s="22">
        <v>96.37</v>
      </c>
      <c r="G6201" s="22">
        <v>96.370002749999998</v>
      </c>
      <c r="H6201" s="22">
        <f t="shared" si="962"/>
        <v>-2.7499999930569174E-6</v>
      </c>
      <c r="I6201" s="23">
        <f t="shared" si="963"/>
        <v>2.8535850519698334E-6</v>
      </c>
      <c r="J6201" s="22">
        <v>93.62</v>
      </c>
      <c r="K6201" s="22">
        <v>93.620002749999998</v>
      </c>
      <c r="L6201" s="22">
        <f t="shared" si="964"/>
        <v>-2.7499999930569174E-6</v>
      </c>
      <c r="M6201" s="23">
        <f t="shared" si="965"/>
        <v>2.9374064433649223E-6</v>
      </c>
      <c r="N6201" s="22">
        <v>96.34</v>
      </c>
      <c r="O6201" s="22">
        <v>96.339996339999999</v>
      </c>
      <c r="P6201" s="22">
        <f t="shared" si="966"/>
        <v>3.6600000044018088E-6</v>
      </c>
      <c r="Q6201" s="23">
        <f t="shared" si="967"/>
        <v>3.7990451976820253E-6</v>
      </c>
      <c r="R6201" s="24">
        <v>6334967</v>
      </c>
      <c r="S6201" s="24">
        <v>6335000</v>
      </c>
      <c r="T6201" s="24">
        <f t="shared" si="968"/>
        <v>-33</v>
      </c>
      <c r="U6201" s="23">
        <f t="shared" si="969"/>
        <v>5.209155485398579E-4</v>
      </c>
    </row>
    <row r="6202" spans="1:21" x14ac:dyDescent="0.3">
      <c r="A6202" s="21">
        <v>44715</v>
      </c>
      <c r="B6202" s="22">
        <v>94.36</v>
      </c>
      <c r="C6202" s="22">
        <v>94.36000061</v>
      </c>
      <c r="D6202" s="22">
        <f t="shared" si="960"/>
        <v>-6.1000000073363481E-7</v>
      </c>
      <c r="E6202" s="23">
        <f t="shared" si="961"/>
        <v>6.4646036115962968E-7</v>
      </c>
      <c r="F6202" s="22">
        <v>94.58</v>
      </c>
      <c r="G6202" s="22">
        <v>94.58000183</v>
      </c>
      <c r="H6202" s="22">
        <f t="shared" si="962"/>
        <v>-1.8300000022009044E-6</v>
      </c>
      <c r="I6202" s="23">
        <f t="shared" si="963"/>
        <v>1.9348699162537372E-6</v>
      </c>
      <c r="J6202" s="22">
        <v>92.9</v>
      </c>
      <c r="K6202" s="22">
        <v>92.900001529999997</v>
      </c>
      <c r="L6202" s="22">
        <f t="shared" si="964"/>
        <v>-1.5299999915896478E-6</v>
      </c>
      <c r="M6202" s="23">
        <f t="shared" si="965"/>
        <v>1.6469321489683378E-6</v>
      </c>
      <c r="N6202" s="22">
        <v>93.77</v>
      </c>
      <c r="O6202" s="22">
        <v>93.769996640000002</v>
      </c>
      <c r="P6202" s="22">
        <f t="shared" si="966"/>
        <v>3.3599999937905523E-6</v>
      </c>
      <c r="Q6202" s="23">
        <f t="shared" si="967"/>
        <v>3.5832356981841436E-6</v>
      </c>
      <c r="R6202" s="24">
        <v>9137134</v>
      </c>
      <c r="S6202" s="24">
        <v>9137100</v>
      </c>
      <c r="T6202" s="24">
        <f t="shared" si="968"/>
        <v>34</v>
      </c>
      <c r="U6202" s="23">
        <f t="shared" si="969"/>
        <v>3.7210931258276693E-4</v>
      </c>
    </row>
    <row r="6203" spans="1:21" x14ac:dyDescent="0.3">
      <c r="A6203" s="21">
        <v>44718</v>
      </c>
      <c r="B6203" s="22">
        <v>95</v>
      </c>
      <c r="C6203" s="22">
        <v>95</v>
      </c>
      <c r="D6203" s="22">
        <f t="shared" si="960"/>
        <v>0</v>
      </c>
      <c r="E6203" s="23">
        <f t="shared" si="961"/>
        <v>0</v>
      </c>
      <c r="F6203" s="22">
        <v>95.54</v>
      </c>
      <c r="G6203" s="22">
        <v>95.540000919999997</v>
      </c>
      <c r="H6203" s="22">
        <f t="shared" si="962"/>
        <v>-9.1999999085601303E-7</v>
      </c>
      <c r="I6203" s="23">
        <f t="shared" si="963"/>
        <v>9.6294743771917179E-7</v>
      </c>
      <c r="J6203" s="22">
        <v>92.87</v>
      </c>
      <c r="K6203" s="22">
        <v>92.870002749999998</v>
      </c>
      <c r="L6203" s="22">
        <f t="shared" si="964"/>
        <v>-2.7499999930569174E-6</v>
      </c>
      <c r="M6203" s="23">
        <f t="shared" si="965"/>
        <v>2.9611283639774819E-6</v>
      </c>
      <c r="N6203" s="22">
        <v>93.11</v>
      </c>
      <c r="O6203" s="22">
        <v>93.11000061</v>
      </c>
      <c r="P6203" s="22">
        <f t="shared" si="966"/>
        <v>-6.1000000073363481E-7</v>
      </c>
      <c r="Q6203" s="23">
        <f t="shared" si="967"/>
        <v>6.5513907930113458E-7</v>
      </c>
      <c r="R6203" s="24">
        <v>9440246</v>
      </c>
      <c r="S6203" s="24">
        <v>9440200</v>
      </c>
      <c r="T6203" s="24">
        <f t="shared" si="968"/>
        <v>46</v>
      </c>
      <c r="U6203" s="23">
        <f t="shared" si="969"/>
        <v>4.8727781191076463E-4</v>
      </c>
    </row>
    <row r="6204" spans="1:21" x14ac:dyDescent="0.3">
      <c r="A6204" s="21">
        <v>44719</v>
      </c>
      <c r="B6204" s="22">
        <v>92.67</v>
      </c>
      <c r="C6204" s="22">
        <v>92.66999817</v>
      </c>
      <c r="D6204" s="22">
        <f t="shared" si="960"/>
        <v>1.8300000022009044E-6</v>
      </c>
      <c r="E6204" s="23">
        <f t="shared" si="961"/>
        <v>1.9747491511155866E-6</v>
      </c>
      <c r="F6204" s="22">
        <v>93.86</v>
      </c>
      <c r="G6204" s="22">
        <v>93.86000061</v>
      </c>
      <c r="H6204" s="22">
        <f t="shared" si="962"/>
        <v>-6.1000000073363481E-7</v>
      </c>
      <c r="I6204" s="23">
        <f t="shared" si="963"/>
        <v>6.4990410906586379E-7</v>
      </c>
      <c r="J6204" s="22">
        <v>91.77</v>
      </c>
      <c r="K6204" s="22">
        <v>91.769996640000002</v>
      </c>
      <c r="L6204" s="22">
        <f t="shared" si="964"/>
        <v>3.3599999937905523E-6</v>
      </c>
      <c r="M6204" s="23">
        <f t="shared" si="965"/>
        <v>3.6613273584081411E-6</v>
      </c>
      <c r="N6204" s="22">
        <v>93.84</v>
      </c>
      <c r="O6204" s="22">
        <v>93.839996339999999</v>
      </c>
      <c r="P6204" s="22">
        <f t="shared" si="966"/>
        <v>3.6600000044018088E-6</v>
      </c>
      <c r="Q6204" s="23">
        <f t="shared" si="967"/>
        <v>3.9002559112864187E-6</v>
      </c>
      <c r="R6204" s="24">
        <v>7360186</v>
      </c>
      <c r="S6204" s="24">
        <v>7360200</v>
      </c>
      <c r="T6204" s="24">
        <f t="shared" si="968"/>
        <v>-14</v>
      </c>
      <c r="U6204" s="23">
        <f t="shared" si="969"/>
        <v>1.9021222249395397E-4</v>
      </c>
    </row>
    <row r="6205" spans="1:21" x14ac:dyDescent="0.3">
      <c r="A6205" s="21">
        <v>44720</v>
      </c>
      <c r="B6205" s="22">
        <v>94</v>
      </c>
      <c r="C6205" s="22">
        <v>94</v>
      </c>
      <c r="D6205" s="22">
        <f t="shared" si="960"/>
        <v>0</v>
      </c>
      <c r="E6205" s="23">
        <f t="shared" si="961"/>
        <v>0</v>
      </c>
      <c r="F6205" s="22">
        <v>94.93</v>
      </c>
      <c r="G6205" s="22">
        <v>94.930000309999997</v>
      </c>
      <c r="H6205" s="22">
        <f t="shared" si="962"/>
        <v>-3.0999999012237822E-7</v>
      </c>
      <c r="I6205" s="23">
        <f t="shared" si="963"/>
        <v>3.2655639851475128E-7</v>
      </c>
      <c r="J6205" s="22">
        <v>93.14</v>
      </c>
      <c r="K6205" s="22">
        <v>93.13999939</v>
      </c>
      <c r="L6205" s="22">
        <f t="shared" si="964"/>
        <v>6.1000000073363481E-7</v>
      </c>
      <c r="M6205" s="23">
        <f t="shared" si="965"/>
        <v>6.5492807035505264E-7</v>
      </c>
      <c r="N6205" s="22">
        <v>93.47</v>
      </c>
      <c r="O6205" s="22">
        <v>93.47000122</v>
      </c>
      <c r="P6205" s="22">
        <f t="shared" si="966"/>
        <v>-1.2200000014672696E-6</v>
      </c>
      <c r="Q6205" s="23">
        <f t="shared" si="967"/>
        <v>1.3052316096538396E-6</v>
      </c>
      <c r="R6205" s="24">
        <v>6446275</v>
      </c>
      <c r="S6205" s="24">
        <v>6446300</v>
      </c>
      <c r="T6205" s="24">
        <f t="shared" si="968"/>
        <v>-25</v>
      </c>
      <c r="U6205" s="23">
        <f t="shared" si="969"/>
        <v>3.8781936925057784E-4</v>
      </c>
    </row>
    <row r="6206" spans="1:21" x14ac:dyDescent="0.3">
      <c r="A6206" s="21">
        <v>44721</v>
      </c>
      <c r="B6206" s="22">
        <v>93</v>
      </c>
      <c r="C6206" s="22">
        <v>93</v>
      </c>
      <c r="D6206" s="22">
        <f t="shared" si="960"/>
        <v>0</v>
      </c>
      <c r="E6206" s="23">
        <f t="shared" si="961"/>
        <v>0</v>
      </c>
      <c r="F6206" s="22">
        <v>93.5</v>
      </c>
      <c r="G6206" s="22">
        <v>93.5</v>
      </c>
      <c r="H6206" s="22">
        <f t="shared" si="962"/>
        <v>0</v>
      </c>
      <c r="I6206" s="23">
        <f t="shared" si="963"/>
        <v>0</v>
      </c>
      <c r="J6206" s="22">
        <v>90.8</v>
      </c>
      <c r="K6206" s="22">
        <v>90.800003050000001</v>
      </c>
      <c r="L6206" s="22">
        <f t="shared" si="964"/>
        <v>-3.050000003668174E-6</v>
      </c>
      <c r="M6206" s="23">
        <f t="shared" si="965"/>
        <v>3.3590307282133664E-6</v>
      </c>
      <c r="N6206" s="22">
        <v>90.85</v>
      </c>
      <c r="O6206" s="22">
        <v>90.849998470000003</v>
      </c>
      <c r="P6206" s="22">
        <f t="shared" si="966"/>
        <v>1.5299999915896478E-6</v>
      </c>
      <c r="Q6206" s="23">
        <f t="shared" si="967"/>
        <v>1.6840946806343384E-6</v>
      </c>
      <c r="R6206" s="24">
        <v>8091123</v>
      </c>
      <c r="S6206" s="24">
        <v>8086700</v>
      </c>
      <c r="T6206" s="24">
        <f t="shared" si="968"/>
        <v>4423</v>
      </c>
      <c r="U6206" s="23">
        <f t="shared" si="969"/>
        <v>5.4694745693546189E-2</v>
      </c>
    </row>
    <row r="6207" spans="1:21" x14ac:dyDescent="0.3">
      <c r="A6207" s="21">
        <v>44722</v>
      </c>
      <c r="B6207" s="22">
        <v>90.54</v>
      </c>
      <c r="C6207" s="22">
        <v>90.540000919999997</v>
      </c>
      <c r="D6207" s="22">
        <f t="shared" si="960"/>
        <v>-9.1999999085601303E-7</v>
      </c>
      <c r="E6207" s="23">
        <f t="shared" si="961"/>
        <v>1.0161254489812888E-6</v>
      </c>
      <c r="F6207" s="22">
        <v>90.72</v>
      </c>
      <c r="G6207" s="22">
        <v>90.72000122</v>
      </c>
      <c r="H6207" s="22">
        <f t="shared" si="962"/>
        <v>-1.2200000014672696E-6</v>
      </c>
      <c r="I6207" s="23">
        <f t="shared" si="963"/>
        <v>1.3447971616630779E-6</v>
      </c>
      <c r="J6207" s="22">
        <v>88.63</v>
      </c>
      <c r="K6207" s="22">
        <v>88.629997250000002</v>
      </c>
      <c r="L6207" s="22">
        <f t="shared" si="964"/>
        <v>2.7499999930569174E-6</v>
      </c>
      <c r="M6207" s="23">
        <f t="shared" si="965"/>
        <v>3.1027869551884898E-6</v>
      </c>
      <c r="N6207" s="22">
        <v>88.68</v>
      </c>
      <c r="O6207" s="22">
        <v>88.680000309999997</v>
      </c>
      <c r="P6207" s="22">
        <f t="shared" si="966"/>
        <v>-3.0999999012237822E-7</v>
      </c>
      <c r="Q6207" s="23">
        <f t="shared" si="967"/>
        <v>3.4957148064806792E-7</v>
      </c>
      <c r="R6207" s="24">
        <v>10463738</v>
      </c>
      <c r="S6207" s="24">
        <v>10460400</v>
      </c>
      <c r="T6207" s="24">
        <f t="shared" si="968"/>
        <v>3338</v>
      </c>
      <c r="U6207" s="23">
        <f t="shared" si="969"/>
        <v>3.1910825589843601E-2</v>
      </c>
    </row>
    <row r="6208" spans="1:21" x14ac:dyDescent="0.3">
      <c r="A6208" s="21">
        <v>44725</v>
      </c>
      <c r="B6208" s="22">
        <v>86.06</v>
      </c>
      <c r="C6208" s="22">
        <v>86.059997559999999</v>
      </c>
      <c r="D6208" s="22">
        <f t="shared" si="960"/>
        <v>2.4400000029345392E-6</v>
      </c>
      <c r="E6208" s="23">
        <f t="shared" si="961"/>
        <v>2.8352313178180144E-6</v>
      </c>
      <c r="F6208" s="22">
        <v>86.83</v>
      </c>
      <c r="G6208" s="22">
        <v>86.83000183</v>
      </c>
      <c r="H6208" s="22">
        <f t="shared" si="962"/>
        <v>-1.8300000022009044E-6</v>
      </c>
      <c r="I6208" s="23">
        <f t="shared" si="963"/>
        <v>2.1075664673873524E-6</v>
      </c>
      <c r="J6208" s="22">
        <v>85.02</v>
      </c>
      <c r="K6208" s="22">
        <v>85.019996640000002</v>
      </c>
      <c r="L6208" s="22">
        <f t="shared" si="964"/>
        <v>3.3599999937905523E-6</v>
      </c>
      <c r="M6208" s="23">
        <f t="shared" si="965"/>
        <v>3.9520114403412565E-6</v>
      </c>
      <c r="N6208" s="22">
        <v>85.55</v>
      </c>
      <c r="O6208" s="22">
        <v>85.550003050000001</v>
      </c>
      <c r="P6208" s="22">
        <f t="shared" si="966"/>
        <v>-3.050000003668174E-6</v>
      </c>
      <c r="Q6208" s="23">
        <f t="shared" si="967"/>
        <v>3.5651664464413764E-6</v>
      </c>
      <c r="R6208" s="24">
        <v>14603691</v>
      </c>
      <c r="S6208" s="24">
        <v>14603700</v>
      </c>
      <c r="T6208" s="24">
        <f t="shared" si="968"/>
        <v>-9</v>
      </c>
      <c r="U6208" s="23">
        <f t="shared" si="969"/>
        <v>6.1628217506522315E-5</v>
      </c>
    </row>
    <row r="6209" spans="1:21" x14ac:dyDescent="0.3">
      <c r="A6209" s="21">
        <v>44726</v>
      </c>
      <c r="B6209" s="22">
        <v>86.74</v>
      </c>
      <c r="C6209" s="22">
        <v>86.739997860000003</v>
      </c>
      <c r="D6209" s="22">
        <f t="shared" si="960"/>
        <v>2.1399999923232826E-6</v>
      </c>
      <c r="E6209" s="23">
        <f t="shared" si="961"/>
        <v>2.4671432385521651E-6</v>
      </c>
      <c r="F6209" s="22">
        <v>87.88</v>
      </c>
      <c r="G6209" s="22">
        <v>87.879997250000002</v>
      </c>
      <c r="H6209" s="22">
        <f t="shared" si="962"/>
        <v>2.7499999930569174E-6</v>
      </c>
      <c r="I6209" s="23">
        <f t="shared" si="963"/>
        <v>3.1292672725441138E-6</v>
      </c>
      <c r="J6209" s="22">
        <v>86.29</v>
      </c>
      <c r="K6209" s="22">
        <v>86.290000919999997</v>
      </c>
      <c r="L6209" s="22">
        <f t="shared" si="964"/>
        <v>-9.1999999085601303E-7</v>
      </c>
      <c r="M6209" s="23">
        <f t="shared" si="965"/>
        <v>1.0661721880255291E-6</v>
      </c>
      <c r="N6209" s="22">
        <v>87.19</v>
      </c>
      <c r="O6209" s="22">
        <v>87.190002440000001</v>
      </c>
      <c r="P6209" s="22">
        <f t="shared" si="966"/>
        <v>-2.4400000029345392E-6</v>
      </c>
      <c r="Q6209" s="23">
        <f t="shared" si="967"/>
        <v>2.7984859899661439E-6</v>
      </c>
      <c r="R6209" s="24">
        <v>10449553</v>
      </c>
      <c r="S6209" s="24">
        <v>10449600</v>
      </c>
      <c r="T6209" s="24">
        <f t="shared" si="968"/>
        <v>-47</v>
      </c>
      <c r="U6209" s="23">
        <f t="shared" si="969"/>
        <v>4.4977798193232278E-4</v>
      </c>
    </row>
    <row r="6210" spans="1:21" x14ac:dyDescent="0.3">
      <c r="A6210" s="21">
        <v>44727</v>
      </c>
      <c r="B6210" s="22">
        <v>87.51</v>
      </c>
      <c r="C6210" s="22">
        <v>87.510002139999997</v>
      </c>
      <c r="D6210" s="22">
        <f t="shared" ref="D6210:D6273" si="970">B6210-C6210</f>
        <v>-2.1399999923232826E-6</v>
      </c>
      <c r="E6210" s="23">
        <f t="shared" ref="E6210:E6273" si="971">IFERROR(ABS(D6210)/C6210*100,0)</f>
        <v>2.4454347388766761E-6</v>
      </c>
      <c r="F6210" s="22">
        <v>89.81</v>
      </c>
      <c r="G6210" s="22">
        <v>89.809997559999999</v>
      </c>
      <c r="H6210" s="22">
        <f t="shared" ref="H6210:H6273" si="972">F6210-G6210</f>
        <v>2.4400000029345392E-6</v>
      </c>
      <c r="I6210" s="23">
        <f t="shared" ref="I6210:I6273" si="973">IFERROR(ABS(H6210)/G6210*100,0)</f>
        <v>2.7168467533967266E-6</v>
      </c>
      <c r="J6210" s="22">
        <v>87.37</v>
      </c>
      <c r="K6210" s="22">
        <v>87.370002749999998</v>
      </c>
      <c r="L6210" s="22">
        <f t="shared" ref="L6210:L6273" si="974">J6210-K6210</f>
        <v>-2.7499999930569174E-6</v>
      </c>
      <c r="M6210" s="23">
        <f t="shared" ref="M6210:M6273" si="975">IFERROR(ABS(L6210)/K6210*100,0)</f>
        <v>3.1475333712942084E-6</v>
      </c>
      <c r="N6210" s="22">
        <v>89.13</v>
      </c>
      <c r="O6210" s="22">
        <v>89.129997250000002</v>
      </c>
      <c r="P6210" s="22">
        <f t="shared" ref="P6210:P6273" si="976">N6210-O6210</f>
        <v>2.7499999930569174E-6</v>
      </c>
      <c r="Q6210" s="23">
        <f t="shared" ref="Q6210:Q6273" si="977">IFERROR(ABS(P6210)/O6210*100,0)</f>
        <v>3.0853809917030123E-6</v>
      </c>
      <c r="R6210" s="24">
        <v>11742543</v>
      </c>
      <c r="S6210" s="24">
        <v>11742500</v>
      </c>
      <c r="T6210" s="24">
        <f t="shared" ref="T6210:T6273" si="978">R6210-S6210</f>
        <v>43</v>
      </c>
      <c r="U6210" s="23">
        <f t="shared" ref="U6210:U6273" si="979">IFERROR(ABS(T6210)/S6210*100,0)</f>
        <v>3.6619118586331701E-4</v>
      </c>
    </row>
    <row r="6211" spans="1:21" x14ac:dyDescent="0.3">
      <c r="A6211" s="21">
        <v>44728</v>
      </c>
      <c r="B6211" s="22">
        <v>85.22</v>
      </c>
      <c r="C6211" s="22">
        <v>85.22000122</v>
      </c>
      <c r="D6211" s="22">
        <f t="shared" si="970"/>
        <v>-1.2200000014672696E-6</v>
      </c>
      <c r="E6211" s="23">
        <f t="shared" si="971"/>
        <v>1.4315888101406785E-6</v>
      </c>
      <c r="F6211" s="22">
        <v>85.93</v>
      </c>
      <c r="G6211" s="22">
        <v>85.930000309999997</v>
      </c>
      <c r="H6211" s="22">
        <f t="shared" si="972"/>
        <v>-3.0999999012237822E-7</v>
      </c>
      <c r="I6211" s="23">
        <f t="shared" si="973"/>
        <v>3.6075874433146295E-7</v>
      </c>
      <c r="J6211" s="22">
        <v>83.99</v>
      </c>
      <c r="K6211" s="22">
        <v>83.989997860000003</v>
      </c>
      <c r="L6211" s="22">
        <f t="shared" si="974"/>
        <v>2.1399999923232826E-6</v>
      </c>
      <c r="M6211" s="23">
        <f t="shared" si="975"/>
        <v>2.5479224274899661E-6</v>
      </c>
      <c r="N6211" s="22">
        <v>84.52</v>
      </c>
      <c r="O6211" s="22">
        <v>84.519996640000002</v>
      </c>
      <c r="P6211" s="22">
        <f t="shared" si="976"/>
        <v>3.3599999937905523E-6</v>
      </c>
      <c r="Q6211" s="23">
        <f t="shared" si="977"/>
        <v>3.9753905908230908E-6</v>
      </c>
      <c r="R6211" s="24">
        <v>10505195</v>
      </c>
      <c r="S6211" s="24">
        <v>10505200</v>
      </c>
      <c r="T6211" s="24">
        <f t="shared" si="978"/>
        <v>-5</v>
      </c>
      <c r="U6211" s="23">
        <f t="shared" si="979"/>
        <v>4.7595476525910976E-5</v>
      </c>
    </row>
    <row r="6212" spans="1:21" x14ac:dyDescent="0.3">
      <c r="A6212" s="21">
        <v>44729</v>
      </c>
      <c r="B6212" s="22">
        <v>85</v>
      </c>
      <c r="C6212" s="22">
        <v>85</v>
      </c>
      <c r="D6212" s="22">
        <f t="shared" si="970"/>
        <v>0</v>
      </c>
      <c r="E6212" s="23">
        <f t="shared" si="971"/>
        <v>0</v>
      </c>
      <c r="F6212" s="22">
        <v>85.6</v>
      </c>
      <c r="G6212" s="22">
        <v>85.599998470000003</v>
      </c>
      <c r="H6212" s="22">
        <f t="shared" si="972"/>
        <v>1.5299999915896478E-6</v>
      </c>
      <c r="I6212" s="23">
        <f t="shared" si="973"/>
        <v>1.7873831996923022E-6</v>
      </c>
      <c r="J6212" s="22">
        <v>83.95</v>
      </c>
      <c r="K6212" s="22">
        <v>83.949996949999999</v>
      </c>
      <c r="L6212" s="22">
        <f t="shared" si="974"/>
        <v>3.050000003668174E-6</v>
      </c>
      <c r="M6212" s="23">
        <f t="shared" si="975"/>
        <v>3.63311508573935E-6</v>
      </c>
      <c r="N6212" s="22">
        <v>85</v>
      </c>
      <c r="O6212" s="22">
        <v>85</v>
      </c>
      <c r="P6212" s="22">
        <f t="shared" si="976"/>
        <v>0</v>
      </c>
      <c r="Q6212" s="23">
        <f t="shared" si="977"/>
        <v>0</v>
      </c>
      <c r="R6212" s="24">
        <v>9735491</v>
      </c>
      <c r="S6212" s="24">
        <v>9735500</v>
      </c>
      <c r="T6212" s="24">
        <f t="shared" si="978"/>
        <v>-9</v>
      </c>
      <c r="U6212" s="23">
        <f t="shared" si="979"/>
        <v>9.2445174875455805E-5</v>
      </c>
    </row>
    <row r="6213" spans="1:21" x14ac:dyDescent="0.3">
      <c r="A6213" s="21">
        <v>44733</v>
      </c>
      <c r="B6213" s="22">
        <v>86</v>
      </c>
      <c r="C6213" s="22">
        <v>86</v>
      </c>
      <c r="D6213" s="22">
        <f t="shared" si="970"/>
        <v>0</v>
      </c>
      <c r="E6213" s="23">
        <f t="shared" si="971"/>
        <v>0</v>
      </c>
      <c r="F6213" s="22">
        <v>87.75</v>
      </c>
      <c r="G6213" s="22">
        <v>87.75</v>
      </c>
      <c r="H6213" s="22">
        <f t="shared" si="972"/>
        <v>0</v>
      </c>
      <c r="I6213" s="23">
        <f t="shared" si="973"/>
        <v>0</v>
      </c>
      <c r="J6213" s="22">
        <v>86</v>
      </c>
      <c r="K6213" s="22">
        <v>86</v>
      </c>
      <c r="L6213" s="22">
        <f t="shared" si="974"/>
        <v>0</v>
      </c>
      <c r="M6213" s="23">
        <f t="shared" si="975"/>
        <v>0</v>
      </c>
      <c r="N6213" s="22">
        <v>86.95</v>
      </c>
      <c r="O6213" s="22">
        <v>86.949996949999999</v>
      </c>
      <c r="P6213" s="22">
        <f t="shared" si="976"/>
        <v>3.050000003668174E-6</v>
      </c>
      <c r="Q6213" s="23">
        <f t="shared" si="977"/>
        <v>3.5077632094939066E-6</v>
      </c>
      <c r="R6213" s="24">
        <v>9603974</v>
      </c>
      <c r="S6213" s="24">
        <v>9604000</v>
      </c>
      <c r="T6213" s="24">
        <f t="shared" si="978"/>
        <v>-26</v>
      </c>
      <c r="U6213" s="23">
        <f t="shared" si="979"/>
        <v>2.7072053311120368E-4</v>
      </c>
    </row>
    <row r="6214" spans="1:21" x14ac:dyDescent="0.3">
      <c r="A6214" s="21">
        <v>44734</v>
      </c>
      <c r="B6214" s="22">
        <v>84.64</v>
      </c>
      <c r="C6214" s="22">
        <v>84.63999939</v>
      </c>
      <c r="D6214" s="22">
        <f t="shared" si="970"/>
        <v>6.1000000073363481E-7</v>
      </c>
      <c r="E6214" s="23">
        <f t="shared" si="971"/>
        <v>7.2069943895309705E-7</v>
      </c>
      <c r="F6214" s="22">
        <v>86.18</v>
      </c>
      <c r="G6214" s="22">
        <v>86.180000309999997</v>
      </c>
      <c r="H6214" s="22">
        <f t="shared" si="972"/>
        <v>-3.0999999012237822E-7</v>
      </c>
      <c r="I6214" s="23">
        <f t="shared" si="973"/>
        <v>3.5971221746028123E-7</v>
      </c>
      <c r="J6214" s="22">
        <v>84.55</v>
      </c>
      <c r="K6214" s="22">
        <v>84.550003050000001</v>
      </c>
      <c r="L6214" s="22">
        <f t="shared" si="974"/>
        <v>-3.050000003668174E-6</v>
      </c>
      <c r="M6214" s="23">
        <f t="shared" si="975"/>
        <v>3.6073328132992585E-6</v>
      </c>
      <c r="N6214" s="22">
        <v>84.91</v>
      </c>
      <c r="O6214" s="22">
        <v>84.910003660000001</v>
      </c>
      <c r="P6214" s="22">
        <f t="shared" si="976"/>
        <v>-3.6600000044018088E-6</v>
      </c>
      <c r="Q6214" s="23">
        <f t="shared" si="977"/>
        <v>4.3104461743486975E-6</v>
      </c>
      <c r="R6214" s="24">
        <v>7873518</v>
      </c>
      <c r="S6214" s="24">
        <v>7868700</v>
      </c>
      <c r="T6214" s="24">
        <f t="shared" si="978"/>
        <v>4818</v>
      </c>
      <c r="U6214" s="23">
        <f t="shared" si="979"/>
        <v>6.1229936330016388E-2</v>
      </c>
    </row>
    <row r="6215" spans="1:21" x14ac:dyDescent="0.3">
      <c r="A6215" s="21">
        <v>44735</v>
      </c>
      <c r="B6215" s="22">
        <v>84.13</v>
      </c>
      <c r="C6215" s="22">
        <v>84.129997250000002</v>
      </c>
      <c r="D6215" s="22">
        <f t="shared" si="970"/>
        <v>2.7499999930569174E-6</v>
      </c>
      <c r="E6215" s="23">
        <f t="shared" si="971"/>
        <v>3.268750841492411E-6</v>
      </c>
      <c r="F6215" s="22">
        <v>84.23</v>
      </c>
      <c r="G6215" s="22">
        <v>84.230003359999998</v>
      </c>
      <c r="H6215" s="22">
        <f t="shared" si="972"/>
        <v>-3.3599999937905523E-6</v>
      </c>
      <c r="I6215" s="23">
        <f t="shared" si="973"/>
        <v>3.9890773593227511E-6</v>
      </c>
      <c r="J6215" s="22">
        <v>82.76</v>
      </c>
      <c r="K6215" s="22">
        <v>82.760002139999997</v>
      </c>
      <c r="L6215" s="22">
        <f t="shared" si="974"/>
        <v>-2.1399999923232826E-6</v>
      </c>
      <c r="M6215" s="23">
        <f t="shared" si="975"/>
        <v>2.5857901606903977E-6</v>
      </c>
      <c r="N6215" s="22">
        <v>84.12</v>
      </c>
      <c r="O6215" s="22">
        <v>84.120002749999998</v>
      </c>
      <c r="P6215" s="22">
        <f t="shared" si="976"/>
        <v>-2.7499999930569174E-6</v>
      </c>
      <c r="Q6215" s="23">
        <f t="shared" si="977"/>
        <v>3.2691392096476333E-6</v>
      </c>
      <c r="R6215" s="24">
        <v>10370298</v>
      </c>
      <c r="S6215" s="24">
        <v>10370300</v>
      </c>
      <c r="T6215" s="24">
        <f t="shared" si="978"/>
        <v>-2</v>
      </c>
      <c r="U6215" s="23">
        <f t="shared" si="979"/>
        <v>1.9285845153949259E-5</v>
      </c>
    </row>
    <row r="6216" spans="1:21" x14ac:dyDescent="0.3">
      <c r="A6216" s="21">
        <v>44736</v>
      </c>
      <c r="B6216" s="22">
        <v>84.15</v>
      </c>
      <c r="C6216" s="22">
        <v>84.150001529999997</v>
      </c>
      <c r="D6216" s="22">
        <f t="shared" si="970"/>
        <v>-1.5299999915896478E-6</v>
      </c>
      <c r="E6216" s="23">
        <f t="shared" si="971"/>
        <v>1.8181817751294909E-6</v>
      </c>
      <c r="F6216" s="22">
        <v>86.55</v>
      </c>
      <c r="G6216" s="22">
        <v>86.550003050000001</v>
      </c>
      <c r="H6216" s="22">
        <f t="shared" si="972"/>
        <v>-3.050000003668174E-6</v>
      </c>
      <c r="I6216" s="23">
        <f t="shared" si="973"/>
        <v>3.5239744612212048E-6</v>
      </c>
      <c r="J6216" s="22">
        <v>84.15</v>
      </c>
      <c r="K6216" s="22">
        <v>84.150001529999997</v>
      </c>
      <c r="L6216" s="22">
        <f t="shared" si="974"/>
        <v>-1.5299999915896478E-6</v>
      </c>
      <c r="M6216" s="23">
        <f t="shared" si="975"/>
        <v>1.8181817751294909E-6</v>
      </c>
      <c r="N6216" s="22">
        <v>85.92</v>
      </c>
      <c r="O6216" s="22">
        <v>85.91999817</v>
      </c>
      <c r="P6216" s="22">
        <f t="shared" si="976"/>
        <v>1.8300000022009044E-6</v>
      </c>
      <c r="Q6216" s="23">
        <f t="shared" si="977"/>
        <v>2.1298883160822402E-6</v>
      </c>
      <c r="R6216" s="24">
        <v>10670085</v>
      </c>
      <c r="S6216" s="24">
        <v>10670100</v>
      </c>
      <c r="T6216" s="24">
        <f t="shared" si="978"/>
        <v>-15</v>
      </c>
      <c r="U6216" s="23">
        <f t="shared" si="979"/>
        <v>1.4057975089268142E-4</v>
      </c>
    </row>
    <row r="6217" spans="1:21" x14ac:dyDescent="0.3">
      <c r="A6217" s="21">
        <v>44739</v>
      </c>
      <c r="B6217" s="22">
        <v>86.92</v>
      </c>
      <c r="C6217" s="22">
        <v>86.91999817</v>
      </c>
      <c r="D6217" s="22">
        <f t="shared" si="970"/>
        <v>1.8300000022009044E-6</v>
      </c>
      <c r="E6217" s="23">
        <f t="shared" si="971"/>
        <v>2.1053843082483171E-6</v>
      </c>
      <c r="F6217" s="22">
        <v>87</v>
      </c>
      <c r="G6217" s="22">
        <v>87</v>
      </c>
      <c r="H6217" s="22">
        <f t="shared" si="972"/>
        <v>0</v>
      </c>
      <c r="I6217" s="23">
        <f t="shared" si="973"/>
        <v>0</v>
      </c>
      <c r="J6217" s="22">
        <v>85.58</v>
      </c>
      <c r="K6217" s="22">
        <v>85.58000183</v>
      </c>
      <c r="L6217" s="22">
        <f t="shared" si="974"/>
        <v>-1.8300000022009044E-6</v>
      </c>
      <c r="M6217" s="23">
        <f t="shared" si="975"/>
        <v>2.1383500386411531E-6</v>
      </c>
      <c r="N6217" s="22">
        <v>85.86</v>
      </c>
      <c r="O6217" s="22">
        <v>85.86000061</v>
      </c>
      <c r="P6217" s="22">
        <f t="shared" si="976"/>
        <v>-6.1000000073363481E-7</v>
      </c>
      <c r="Q6217" s="23">
        <f t="shared" si="977"/>
        <v>7.1045888236645191E-7</v>
      </c>
      <c r="R6217" s="24">
        <v>7358017</v>
      </c>
      <c r="S6217" s="24">
        <v>7358000</v>
      </c>
      <c r="T6217" s="24">
        <f t="shared" si="978"/>
        <v>17</v>
      </c>
      <c r="U6217" s="23">
        <f t="shared" si="979"/>
        <v>2.3104104376189181E-4</v>
      </c>
    </row>
    <row r="6218" spans="1:21" x14ac:dyDescent="0.3">
      <c r="A6218" s="21">
        <v>44740</v>
      </c>
      <c r="B6218" s="22">
        <v>86.15</v>
      </c>
      <c r="C6218" s="22">
        <v>86.150001529999997</v>
      </c>
      <c r="D6218" s="22">
        <f t="shared" si="970"/>
        <v>-1.5299999915896478E-6</v>
      </c>
      <c r="E6218" s="23">
        <f t="shared" si="971"/>
        <v>1.7759721003102436E-6</v>
      </c>
      <c r="F6218" s="22">
        <v>86.81</v>
      </c>
      <c r="G6218" s="22">
        <v>86.809997559999999</v>
      </c>
      <c r="H6218" s="22">
        <f t="shared" si="972"/>
        <v>2.4400000029345392E-6</v>
      </c>
      <c r="I6218" s="23">
        <f t="shared" si="973"/>
        <v>2.8107361726949681E-6</v>
      </c>
      <c r="J6218" s="22">
        <v>84.34</v>
      </c>
      <c r="K6218" s="22">
        <v>84.339996339999999</v>
      </c>
      <c r="L6218" s="22">
        <f t="shared" si="974"/>
        <v>3.6600000044018088E-6</v>
      </c>
      <c r="M6218" s="23">
        <f t="shared" si="975"/>
        <v>4.3395780925188133E-6</v>
      </c>
      <c r="N6218" s="22">
        <v>84.34</v>
      </c>
      <c r="O6218" s="22">
        <v>84.339996339999999</v>
      </c>
      <c r="P6218" s="22">
        <f t="shared" si="976"/>
        <v>3.6600000044018088E-6</v>
      </c>
      <c r="Q6218" s="23">
        <f t="shared" si="977"/>
        <v>4.3395780925188133E-6</v>
      </c>
      <c r="R6218" s="24">
        <v>8290894</v>
      </c>
      <c r="S6218" s="24">
        <v>8289200</v>
      </c>
      <c r="T6218" s="24">
        <f t="shared" si="978"/>
        <v>1694</v>
      </c>
      <c r="U6218" s="23">
        <f t="shared" si="979"/>
        <v>2.0436230275539258E-2</v>
      </c>
    </row>
    <row r="6219" spans="1:21" x14ac:dyDescent="0.3">
      <c r="A6219" s="21">
        <v>44741</v>
      </c>
      <c r="B6219" s="22">
        <v>84.43</v>
      </c>
      <c r="C6219" s="22">
        <v>84.430000309999997</v>
      </c>
      <c r="D6219" s="22">
        <f t="shared" si="970"/>
        <v>-3.0999999012237822E-7</v>
      </c>
      <c r="E6219" s="23">
        <f t="shared" si="971"/>
        <v>3.6716805517488722E-7</v>
      </c>
      <c r="F6219" s="22">
        <v>84.61</v>
      </c>
      <c r="G6219" s="22">
        <v>84.61000061</v>
      </c>
      <c r="H6219" s="22">
        <f t="shared" si="972"/>
        <v>-6.1000000073363481E-7</v>
      </c>
      <c r="I6219" s="23">
        <f t="shared" si="973"/>
        <v>7.2095496553103594E-7</v>
      </c>
      <c r="J6219" s="22">
        <v>83.33</v>
      </c>
      <c r="K6219" s="22">
        <v>83.33000183</v>
      </c>
      <c r="L6219" s="22">
        <f t="shared" si="974"/>
        <v>-1.8300000022009044E-6</v>
      </c>
      <c r="M6219" s="23">
        <f t="shared" si="975"/>
        <v>2.1960877979269146E-6</v>
      </c>
      <c r="N6219" s="22">
        <v>83.65</v>
      </c>
      <c r="O6219" s="22">
        <v>83.650001529999997</v>
      </c>
      <c r="P6219" s="22">
        <f t="shared" si="976"/>
        <v>-1.5299999915896478E-6</v>
      </c>
      <c r="Q6219" s="23">
        <f t="shared" si="977"/>
        <v>1.8290495679679491E-6</v>
      </c>
      <c r="R6219" s="24">
        <v>7981289</v>
      </c>
      <c r="S6219" s="24">
        <v>7981300</v>
      </c>
      <c r="T6219" s="24">
        <f t="shared" si="978"/>
        <v>-11</v>
      </c>
      <c r="U6219" s="23">
        <f t="shared" si="979"/>
        <v>1.378221592973576E-4</v>
      </c>
    </row>
    <row r="6220" spans="1:21" x14ac:dyDescent="0.3">
      <c r="A6220" s="21">
        <v>44742</v>
      </c>
      <c r="B6220" s="22">
        <v>81.459999999999994</v>
      </c>
      <c r="C6220" s="22">
        <v>81.459999080000003</v>
      </c>
      <c r="D6220" s="22">
        <f t="shared" si="970"/>
        <v>9.1999999085601303E-7</v>
      </c>
      <c r="E6220" s="23">
        <f t="shared" si="971"/>
        <v>1.1293886585396376E-6</v>
      </c>
      <c r="F6220" s="22">
        <v>82.22</v>
      </c>
      <c r="G6220" s="22">
        <v>82.22000122</v>
      </c>
      <c r="H6220" s="22">
        <f t="shared" si="972"/>
        <v>-1.2200000014672696E-6</v>
      </c>
      <c r="I6220" s="23">
        <f t="shared" si="973"/>
        <v>1.483823866899317E-6</v>
      </c>
      <c r="J6220" s="22">
        <v>80.12</v>
      </c>
      <c r="K6220" s="22">
        <v>80.120002749999998</v>
      </c>
      <c r="L6220" s="22">
        <f t="shared" si="974"/>
        <v>-2.7499999930569174E-6</v>
      </c>
      <c r="M6220" s="23">
        <f t="shared" si="975"/>
        <v>3.4323513463145972E-6</v>
      </c>
      <c r="N6220" s="22">
        <v>81.75</v>
      </c>
      <c r="O6220" s="22">
        <v>81.75</v>
      </c>
      <c r="P6220" s="22">
        <f t="shared" si="976"/>
        <v>0</v>
      </c>
      <c r="Q6220" s="23">
        <f t="shared" si="977"/>
        <v>0</v>
      </c>
      <c r="R6220" s="24">
        <v>14201624</v>
      </c>
      <c r="S6220" s="24">
        <v>14201600</v>
      </c>
      <c r="T6220" s="24">
        <f t="shared" si="978"/>
        <v>24</v>
      </c>
      <c r="U6220" s="23">
        <f t="shared" si="979"/>
        <v>1.6899504281207752E-4</v>
      </c>
    </row>
    <row r="6221" spans="1:21" x14ac:dyDescent="0.3">
      <c r="A6221" s="21">
        <v>44743</v>
      </c>
      <c r="B6221" s="22">
        <v>79.040000000000006</v>
      </c>
      <c r="C6221" s="22">
        <v>79.040000919999997</v>
      </c>
      <c r="D6221" s="22">
        <f t="shared" si="970"/>
        <v>-9.1999999085601303E-7</v>
      </c>
      <c r="E6221" s="23">
        <f t="shared" si="971"/>
        <v>1.1639675862190172E-6</v>
      </c>
      <c r="F6221" s="22">
        <v>79.22</v>
      </c>
      <c r="G6221" s="22">
        <v>79.22000122</v>
      </c>
      <c r="H6221" s="22">
        <f t="shared" si="972"/>
        <v>-1.2200000014672696E-6</v>
      </c>
      <c r="I6221" s="23">
        <f t="shared" si="973"/>
        <v>1.5400151258256564E-6</v>
      </c>
      <c r="J6221" s="22">
        <v>76.180000000000007</v>
      </c>
      <c r="K6221" s="22">
        <v>76.180000309999997</v>
      </c>
      <c r="L6221" s="22">
        <f t="shared" si="974"/>
        <v>-3.0999999012237822E-7</v>
      </c>
      <c r="M6221" s="23">
        <f t="shared" si="975"/>
        <v>4.0693093838394899E-7</v>
      </c>
      <c r="N6221" s="22">
        <v>77</v>
      </c>
      <c r="O6221" s="22">
        <v>77</v>
      </c>
      <c r="P6221" s="22">
        <f t="shared" si="976"/>
        <v>0</v>
      </c>
      <c r="Q6221" s="23">
        <f t="shared" si="977"/>
        <v>0</v>
      </c>
      <c r="R6221" s="24">
        <v>19531696</v>
      </c>
      <c r="S6221" s="24">
        <v>19531700</v>
      </c>
      <c r="T6221" s="24">
        <f t="shared" si="978"/>
        <v>-4</v>
      </c>
      <c r="U6221" s="23">
        <f t="shared" si="979"/>
        <v>2.0479528151671386E-5</v>
      </c>
    </row>
    <row r="6222" spans="1:21" x14ac:dyDescent="0.3">
      <c r="A6222" s="21">
        <v>44747</v>
      </c>
      <c r="B6222" s="22">
        <v>74.55</v>
      </c>
      <c r="C6222" s="22">
        <v>74.550003050000001</v>
      </c>
      <c r="D6222" s="22">
        <f t="shared" si="970"/>
        <v>-3.050000003668174E-6</v>
      </c>
      <c r="E6222" s="23">
        <f t="shared" si="971"/>
        <v>4.0912137879089918E-6</v>
      </c>
      <c r="F6222" s="22">
        <v>76.150000000000006</v>
      </c>
      <c r="G6222" s="22">
        <v>76.150001529999997</v>
      </c>
      <c r="H6222" s="22">
        <f t="shared" si="972"/>
        <v>-1.5299999915896478E-6</v>
      </c>
      <c r="I6222" s="23">
        <f t="shared" si="973"/>
        <v>2.0091923320407159E-6</v>
      </c>
      <c r="J6222" s="22">
        <v>73.739999999999995</v>
      </c>
      <c r="K6222" s="22">
        <v>73.739997860000003</v>
      </c>
      <c r="L6222" s="22">
        <f t="shared" si="974"/>
        <v>2.1399999923232826E-6</v>
      </c>
      <c r="M6222" s="23">
        <f t="shared" si="975"/>
        <v>2.9020884925793005E-6</v>
      </c>
      <c r="N6222" s="22">
        <v>76.11</v>
      </c>
      <c r="O6222" s="22">
        <v>76.11000061</v>
      </c>
      <c r="P6222" s="22">
        <f t="shared" si="976"/>
        <v>-6.1000000073363481E-7</v>
      </c>
      <c r="Q6222" s="23">
        <f t="shared" si="977"/>
        <v>8.0147154886960764E-7</v>
      </c>
      <c r="R6222" s="24">
        <v>22270972</v>
      </c>
      <c r="S6222" s="24">
        <v>22253100</v>
      </c>
      <c r="T6222" s="24">
        <f t="shared" si="978"/>
        <v>17872</v>
      </c>
      <c r="U6222" s="23">
        <f t="shared" si="979"/>
        <v>8.0312405911985296E-2</v>
      </c>
    </row>
    <row r="6223" spans="1:21" x14ac:dyDescent="0.3">
      <c r="A6223" s="21">
        <v>44748</v>
      </c>
      <c r="B6223" s="22">
        <v>74.290000000000006</v>
      </c>
      <c r="C6223" s="22">
        <v>74.290000919999997</v>
      </c>
      <c r="D6223" s="22">
        <f t="shared" si="970"/>
        <v>-9.1999999085601303E-7</v>
      </c>
      <c r="E6223" s="23">
        <f t="shared" si="971"/>
        <v>1.2383900652346541E-6</v>
      </c>
      <c r="F6223" s="22">
        <v>76.3</v>
      </c>
      <c r="G6223" s="22">
        <v>76.300003050000001</v>
      </c>
      <c r="H6223" s="22">
        <f t="shared" si="972"/>
        <v>-3.050000003668174E-6</v>
      </c>
      <c r="I6223" s="23">
        <f t="shared" si="973"/>
        <v>3.9973786130381735E-6</v>
      </c>
      <c r="J6223" s="22">
        <v>73.78</v>
      </c>
      <c r="K6223" s="22">
        <v>73.77999878</v>
      </c>
      <c r="L6223" s="22">
        <f t="shared" si="974"/>
        <v>1.2200000014672696E-6</v>
      </c>
      <c r="M6223" s="23">
        <f t="shared" si="975"/>
        <v>1.6535646809985887E-6</v>
      </c>
      <c r="N6223" s="22">
        <v>75.56</v>
      </c>
      <c r="O6223" s="22">
        <v>75.559997559999999</v>
      </c>
      <c r="P6223" s="22">
        <f t="shared" si="976"/>
        <v>2.4400000029345392E-6</v>
      </c>
      <c r="Q6223" s="23">
        <f t="shared" si="977"/>
        <v>3.2292219186441953E-6</v>
      </c>
      <c r="R6223" s="24">
        <v>11530526</v>
      </c>
      <c r="S6223" s="24">
        <v>11530500</v>
      </c>
      <c r="T6223" s="24">
        <f t="shared" si="978"/>
        <v>26</v>
      </c>
      <c r="U6223" s="23">
        <f t="shared" si="979"/>
        <v>2.2548892068860848E-4</v>
      </c>
    </row>
    <row r="6224" spans="1:21" x14ac:dyDescent="0.3">
      <c r="A6224" s="21">
        <v>44749</v>
      </c>
      <c r="B6224" s="22">
        <v>78.599999999999994</v>
      </c>
      <c r="C6224" s="22">
        <v>78.599998470000003</v>
      </c>
      <c r="D6224" s="22">
        <f t="shared" si="970"/>
        <v>1.5299999915896478E-6</v>
      </c>
      <c r="E6224" s="23">
        <f t="shared" si="971"/>
        <v>1.9465649126871384E-6</v>
      </c>
      <c r="F6224" s="22">
        <v>80.959999999999994</v>
      </c>
      <c r="G6224" s="22">
        <v>80.959999080000003</v>
      </c>
      <c r="H6224" s="22">
        <f t="shared" si="972"/>
        <v>9.1999999085601303E-7</v>
      </c>
      <c r="I6224" s="23">
        <f t="shared" si="973"/>
        <v>1.1363636379824093E-6</v>
      </c>
      <c r="J6224" s="22">
        <v>78.34</v>
      </c>
      <c r="K6224" s="22">
        <v>78.339996339999999</v>
      </c>
      <c r="L6224" s="22">
        <f t="shared" si="974"/>
        <v>3.6600000044018088E-6</v>
      </c>
      <c r="M6224" s="23">
        <f t="shared" si="975"/>
        <v>4.6719430372669444E-6</v>
      </c>
      <c r="N6224" s="22">
        <v>80.650000000000006</v>
      </c>
      <c r="O6224" s="22">
        <v>80.650001529999997</v>
      </c>
      <c r="P6224" s="22">
        <f t="shared" si="976"/>
        <v>-1.5299999915896478E-6</v>
      </c>
      <c r="Q6224" s="23">
        <f t="shared" si="977"/>
        <v>1.8970861284119406E-6</v>
      </c>
      <c r="R6224" s="24">
        <v>15847752</v>
      </c>
      <c r="S6224" s="24">
        <v>15847800</v>
      </c>
      <c r="T6224" s="24">
        <f t="shared" si="978"/>
        <v>-48</v>
      </c>
      <c r="U6224" s="23">
        <f t="shared" si="979"/>
        <v>3.028811570060198E-4</v>
      </c>
    </row>
    <row r="6225" spans="1:21" x14ac:dyDescent="0.3">
      <c r="A6225" s="21">
        <v>44750</v>
      </c>
      <c r="B6225" s="22">
        <v>79.92</v>
      </c>
      <c r="C6225" s="22">
        <v>79.91999817</v>
      </c>
      <c r="D6225" s="22">
        <f t="shared" si="970"/>
        <v>1.8300000022009044E-6</v>
      </c>
      <c r="E6225" s="23">
        <f t="shared" si="971"/>
        <v>2.2897898449750481E-6</v>
      </c>
      <c r="F6225" s="22">
        <v>82.16</v>
      </c>
      <c r="G6225" s="22">
        <v>82.160003660000001</v>
      </c>
      <c r="H6225" s="22">
        <f t="shared" si="972"/>
        <v>-3.6600000044018088E-6</v>
      </c>
      <c r="I6225" s="23">
        <f t="shared" si="973"/>
        <v>4.4547222996092653E-6</v>
      </c>
      <c r="J6225" s="22">
        <v>79.760000000000005</v>
      </c>
      <c r="K6225" s="22">
        <v>79.760002139999997</v>
      </c>
      <c r="L6225" s="22">
        <f t="shared" si="974"/>
        <v>-2.1399999923232826E-6</v>
      </c>
      <c r="M6225" s="23">
        <f t="shared" si="975"/>
        <v>2.6830490658300309E-6</v>
      </c>
      <c r="N6225" s="22">
        <v>81.510000000000005</v>
      </c>
      <c r="O6225" s="22">
        <v>81.510002139999997</v>
      </c>
      <c r="P6225" s="22">
        <f t="shared" si="976"/>
        <v>-2.1399999923232826E-6</v>
      </c>
      <c r="Q6225" s="23">
        <f t="shared" si="977"/>
        <v>2.625444652360161E-6</v>
      </c>
      <c r="R6225" s="24">
        <v>10004173</v>
      </c>
      <c r="S6225" s="24">
        <v>10004200</v>
      </c>
      <c r="T6225" s="24">
        <f t="shared" si="978"/>
        <v>-27</v>
      </c>
      <c r="U6225" s="23">
        <f t="shared" si="979"/>
        <v>2.6988664760800465E-4</v>
      </c>
    </row>
    <row r="6226" spans="1:21" x14ac:dyDescent="0.3">
      <c r="A6226" s="21">
        <v>44753</v>
      </c>
      <c r="B6226" s="22">
        <v>79.77</v>
      </c>
      <c r="C6226" s="22">
        <v>79.769996640000002</v>
      </c>
      <c r="D6226" s="22">
        <f t="shared" si="970"/>
        <v>3.3599999937905523E-6</v>
      </c>
      <c r="E6226" s="23">
        <f t="shared" si="971"/>
        <v>4.2121099853547044E-6</v>
      </c>
      <c r="F6226" s="22">
        <v>80.27</v>
      </c>
      <c r="G6226" s="22">
        <v>80.269996640000002</v>
      </c>
      <c r="H6226" s="22">
        <f t="shared" si="972"/>
        <v>3.3599999937905523E-6</v>
      </c>
      <c r="I6226" s="23">
        <f t="shared" si="973"/>
        <v>4.1858728471855988E-6</v>
      </c>
      <c r="J6226" s="22">
        <v>78.819999999999993</v>
      </c>
      <c r="K6226" s="22">
        <v>78.819999690000003</v>
      </c>
      <c r="L6226" s="22">
        <f t="shared" si="974"/>
        <v>3.0999999012237822E-7</v>
      </c>
      <c r="M6226" s="23">
        <f t="shared" si="975"/>
        <v>3.9330118160569892E-7</v>
      </c>
      <c r="N6226" s="22">
        <v>79.11</v>
      </c>
      <c r="O6226" s="22">
        <v>79.11000061</v>
      </c>
      <c r="P6226" s="22">
        <f t="shared" si="976"/>
        <v>-6.1000000073363481E-7</v>
      </c>
      <c r="Q6226" s="23">
        <f t="shared" si="977"/>
        <v>7.7107824046271977E-7</v>
      </c>
      <c r="R6226" s="24">
        <v>9527709</v>
      </c>
      <c r="S6226" s="24">
        <v>9519600</v>
      </c>
      <c r="T6226" s="24">
        <f t="shared" si="978"/>
        <v>8109</v>
      </c>
      <c r="U6226" s="23">
        <f t="shared" si="979"/>
        <v>8.5182150510525662E-2</v>
      </c>
    </row>
    <row r="6227" spans="1:21" x14ac:dyDescent="0.3">
      <c r="A6227" s="21">
        <v>44754</v>
      </c>
      <c r="B6227" s="22">
        <v>81.16</v>
      </c>
      <c r="C6227" s="22">
        <v>81.160003660000001</v>
      </c>
      <c r="D6227" s="22">
        <f t="shared" si="970"/>
        <v>-3.6600000044018088E-6</v>
      </c>
      <c r="E6227" s="23">
        <f t="shared" si="971"/>
        <v>4.5096104476959912E-6</v>
      </c>
      <c r="F6227" s="22">
        <v>81.48</v>
      </c>
      <c r="G6227" s="22">
        <v>81.480003359999998</v>
      </c>
      <c r="H6227" s="22">
        <f t="shared" si="972"/>
        <v>-3.3599999937905523E-6</v>
      </c>
      <c r="I6227" s="23">
        <f t="shared" si="973"/>
        <v>4.1237111625354159E-6</v>
      </c>
      <c r="J6227" s="22">
        <v>78.930000000000007</v>
      </c>
      <c r="K6227" s="22">
        <v>78.930000309999997</v>
      </c>
      <c r="L6227" s="22">
        <f t="shared" si="974"/>
        <v>-3.0999999012237822E-7</v>
      </c>
      <c r="M6227" s="23">
        <f t="shared" si="975"/>
        <v>3.927530582856249E-7</v>
      </c>
      <c r="N6227" s="22">
        <v>79.099999999999994</v>
      </c>
      <c r="O6227" s="22">
        <v>79.099998470000003</v>
      </c>
      <c r="P6227" s="22">
        <f t="shared" si="976"/>
        <v>1.5299999915896478E-6</v>
      </c>
      <c r="Q6227" s="23">
        <f t="shared" si="977"/>
        <v>1.9342604566167289E-6</v>
      </c>
      <c r="R6227" s="24">
        <v>10363671</v>
      </c>
      <c r="S6227" s="24">
        <v>10363700</v>
      </c>
      <c r="T6227" s="24">
        <f t="shared" si="978"/>
        <v>-29</v>
      </c>
      <c r="U6227" s="23">
        <f t="shared" si="979"/>
        <v>2.7982284319306815E-4</v>
      </c>
    </row>
    <row r="6228" spans="1:21" x14ac:dyDescent="0.3">
      <c r="A6228" s="21">
        <v>44755</v>
      </c>
      <c r="B6228" s="22">
        <v>79.28</v>
      </c>
      <c r="C6228" s="22">
        <v>79.27999878</v>
      </c>
      <c r="D6228" s="22">
        <f t="shared" si="970"/>
        <v>1.2200000014672696E-6</v>
      </c>
      <c r="E6228" s="23">
        <f t="shared" si="971"/>
        <v>1.5388496723527191E-6</v>
      </c>
      <c r="F6228" s="22">
        <v>81.72</v>
      </c>
      <c r="G6228" s="22">
        <v>81.72000122</v>
      </c>
      <c r="H6228" s="22">
        <f t="shared" si="972"/>
        <v>-1.2200000014672696E-6</v>
      </c>
      <c r="I6228" s="23">
        <f t="shared" si="973"/>
        <v>1.4929025737320828E-6</v>
      </c>
      <c r="J6228" s="22">
        <v>78.900000000000006</v>
      </c>
      <c r="K6228" s="22">
        <v>78.900001529999997</v>
      </c>
      <c r="L6228" s="22">
        <f t="shared" si="974"/>
        <v>-1.5299999915896478E-6</v>
      </c>
      <c r="M6228" s="23">
        <f t="shared" si="975"/>
        <v>1.9391634498358012E-6</v>
      </c>
      <c r="N6228" s="22">
        <v>81.290000000000006</v>
      </c>
      <c r="O6228" s="22">
        <v>81.290000919999997</v>
      </c>
      <c r="P6228" s="22">
        <f t="shared" si="976"/>
        <v>-9.1999999085601303E-7</v>
      </c>
      <c r="Q6228" s="23">
        <f t="shared" si="977"/>
        <v>1.1317504987623427E-6</v>
      </c>
      <c r="R6228" s="24">
        <v>14706500</v>
      </c>
      <c r="S6228" s="24">
        <v>14706500</v>
      </c>
      <c r="T6228" s="24">
        <f t="shared" si="978"/>
        <v>0</v>
      </c>
      <c r="U6228" s="23">
        <f t="shared" si="979"/>
        <v>0</v>
      </c>
    </row>
    <row r="6229" spans="1:21" x14ac:dyDescent="0.3">
      <c r="A6229" s="21">
        <v>44756</v>
      </c>
      <c r="B6229" s="22">
        <v>82.95</v>
      </c>
      <c r="C6229" s="22">
        <v>82.949996949999999</v>
      </c>
      <c r="D6229" s="22">
        <f t="shared" si="970"/>
        <v>3.050000003668174E-6</v>
      </c>
      <c r="E6229" s="23">
        <f t="shared" si="971"/>
        <v>3.676913943115189E-6</v>
      </c>
      <c r="F6229" s="22">
        <v>84.04</v>
      </c>
      <c r="G6229" s="22">
        <v>84.040000919999997</v>
      </c>
      <c r="H6229" s="22">
        <f t="shared" si="972"/>
        <v>-9.1999999085601303E-7</v>
      </c>
      <c r="I6229" s="23">
        <f t="shared" si="973"/>
        <v>1.0947167786585183E-6</v>
      </c>
      <c r="J6229" s="22">
        <v>80.510000000000005</v>
      </c>
      <c r="K6229" s="22">
        <v>80.510002139999997</v>
      </c>
      <c r="L6229" s="22">
        <f t="shared" si="974"/>
        <v>-2.1399999923232826E-6</v>
      </c>
      <c r="M6229" s="23">
        <f t="shared" si="975"/>
        <v>2.658054819824754E-6</v>
      </c>
      <c r="N6229" s="22">
        <v>83.67</v>
      </c>
      <c r="O6229" s="22">
        <v>83.66999817</v>
      </c>
      <c r="P6229" s="22">
        <f t="shared" si="976"/>
        <v>1.8300000022009044E-6</v>
      </c>
      <c r="Q6229" s="23">
        <f t="shared" si="977"/>
        <v>2.1871639084809419E-6</v>
      </c>
      <c r="R6229" s="24">
        <v>23377014</v>
      </c>
      <c r="S6229" s="24">
        <v>23377000</v>
      </c>
      <c r="T6229" s="24">
        <f t="shared" si="978"/>
        <v>14</v>
      </c>
      <c r="U6229" s="23">
        <f t="shared" si="979"/>
        <v>5.9887924027890666E-5</v>
      </c>
    </row>
    <row r="6230" spans="1:21" x14ac:dyDescent="0.3">
      <c r="A6230" s="21">
        <v>44757</v>
      </c>
      <c r="B6230" s="22">
        <v>85.58</v>
      </c>
      <c r="C6230" s="22">
        <v>85.58000183</v>
      </c>
      <c r="D6230" s="22">
        <f t="shared" si="970"/>
        <v>-1.8300000022009044E-6</v>
      </c>
      <c r="E6230" s="23">
        <f t="shared" si="971"/>
        <v>2.1383500386411531E-6</v>
      </c>
      <c r="F6230" s="22">
        <v>86.04</v>
      </c>
      <c r="G6230" s="22">
        <v>86.040000919999997</v>
      </c>
      <c r="H6230" s="22">
        <f t="shared" si="972"/>
        <v>-9.1999999085601303E-7</v>
      </c>
      <c r="I6230" s="23">
        <f t="shared" si="973"/>
        <v>1.0692700848660253E-6</v>
      </c>
      <c r="J6230" s="22">
        <v>83.97</v>
      </c>
      <c r="K6230" s="22">
        <v>83.97000122</v>
      </c>
      <c r="L6230" s="22">
        <f t="shared" si="974"/>
        <v>-1.2200000014672696E-6</v>
      </c>
      <c r="M6230" s="23">
        <f t="shared" si="975"/>
        <v>1.4528998258209977E-6</v>
      </c>
      <c r="N6230" s="22">
        <v>85.63</v>
      </c>
      <c r="O6230" s="22">
        <v>85.629997250000002</v>
      </c>
      <c r="P6230" s="22">
        <f t="shared" si="976"/>
        <v>2.7499999930569174E-6</v>
      </c>
      <c r="Q6230" s="23">
        <f t="shared" si="977"/>
        <v>3.2114913948066456E-6</v>
      </c>
      <c r="R6230" s="24">
        <v>14061049</v>
      </c>
      <c r="S6230" s="24">
        <v>14061000</v>
      </c>
      <c r="T6230" s="24">
        <f t="shared" si="978"/>
        <v>49</v>
      </c>
      <c r="U6230" s="23">
        <f t="shared" si="979"/>
        <v>3.4848161581679826E-4</v>
      </c>
    </row>
    <row r="6231" spans="1:21" x14ac:dyDescent="0.3">
      <c r="A6231" s="21">
        <v>44760</v>
      </c>
      <c r="B6231" s="22">
        <v>86.06</v>
      </c>
      <c r="C6231" s="22">
        <v>86.059997559999999</v>
      </c>
      <c r="D6231" s="22">
        <f t="shared" si="970"/>
        <v>2.4400000029345392E-6</v>
      </c>
      <c r="E6231" s="23">
        <f t="shared" si="971"/>
        <v>2.8352313178180144E-6</v>
      </c>
      <c r="F6231" s="22">
        <v>86.08</v>
      </c>
      <c r="G6231" s="22">
        <v>86.08000183</v>
      </c>
      <c r="H6231" s="22">
        <f t="shared" si="972"/>
        <v>-1.8300000022009044E-6</v>
      </c>
      <c r="I6231" s="23">
        <f t="shared" si="973"/>
        <v>2.1259293253907967E-6</v>
      </c>
      <c r="J6231" s="22">
        <v>83.37</v>
      </c>
      <c r="K6231" s="22">
        <v>83.370002749999998</v>
      </c>
      <c r="L6231" s="22">
        <f t="shared" si="974"/>
        <v>-2.7499999930569174E-6</v>
      </c>
      <c r="M6231" s="23">
        <f t="shared" si="975"/>
        <v>3.2985485214667541E-6</v>
      </c>
      <c r="N6231" s="22">
        <v>83.58</v>
      </c>
      <c r="O6231" s="22">
        <v>83.58000183</v>
      </c>
      <c r="P6231" s="22">
        <f t="shared" si="976"/>
        <v>-1.8300000022009044E-6</v>
      </c>
      <c r="Q6231" s="23">
        <f t="shared" si="977"/>
        <v>2.1895189783832341E-6</v>
      </c>
      <c r="R6231" s="24">
        <v>11352457</v>
      </c>
      <c r="S6231" s="24">
        <v>11352500</v>
      </c>
      <c r="T6231" s="24">
        <f t="shared" si="978"/>
        <v>-43</v>
      </c>
      <c r="U6231" s="23">
        <f t="shared" si="979"/>
        <v>3.7877119577185643E-4</v>
      </c>
    </row>
    <row r="6232" spans="1:21" x14ac:dyDescent="0.3">
      <c r="A6232" s="21">
        <v>44761</v>
      </c>
      <c r="B6232" s="22">
        <v>85</v>
      </c>
      <c r="C6232" s="22">
        <v>85</v>
      </c>
      <c r="D6232" s="22">
        <f t="shared" si="970"/>
        <v>0</v>
      </c>
      <c r="E6232" s="23">
        <f t="shared" si="971"/>
        <v>0</v>
      </c>
      <c r="F6232" s="22">
        <v>86.47</v>
      </c>
      <c r="G6232" s="22">
        <v>86.47000122</v>
      </c>
      <c r="H6232" s="22">
        <f t="shared" si="972"/>
        <v>-1.2200000014672696E-6</v>
      </c>
      <c r="I6232" s="23">
        <f t="shared" si="973"/>
        <v>1.410893933450172E-6</v>
      </c>
      <c r="J6232" s="22">
        <v>84.56</v>
      </c>
      <c r="K6232" s="22">
        <v>84.559997559999999</v>
      </c>
      <c r="L6232" s="22">
        <f t="shared" si="974"/>
        <v>2.4400000029345392E-6</v>
      </c>
      <c r="M6232" s="23">
        <f t="shared" si="975"/>
        <v>2.8855251576884496E-6</v>
      </c>
      <c r="N6232" s="22">
        <v>86.15</v>
      </c>
      <c r="O6232" s="22">
        <v>86.150001529999997</v>
      </c>
      <c r="P6232" s="22">
        <f t="shared" si="976"/>
        <v>-1.5299999915896478E-6</v>
      </c>
      <c r="Q6232" s="23">
        <f t="shared" si="977"/>
        <v>1.7759721003102436E-6</v>
      </c>
      <c r="R6232" s="24">
        <v>10673130</v>
      </c>
      <c r="S6232" s="24">
        <v>10673100</v>
      </c>
      <c r="T6232" s="24">
        <f t="shared" si="978"/>
        <v>30</v>
      </c>
      <c r="U6232" s="23">
        <f t="shared" si="979"/>
        <v>2.8108047333951706E-4</v>
      </c>
    </row>
    <row r="6233" spans="1:21" x14ac:dyDescent="0.3">
      <c r="A6233" s="21">
        <v>44762</v>
      </c>
      <c r="B6233" s="22">
        <v>85.18</v>
      </c>
      <c r="C6233" s="22">
        <v>85.180000309999997</v>
      </c>
      <c r="D6233" s="22">
        <f t="shared" si="970"/>
        <v>-3.0999999012237822E-7</v>
      </c>
      <c r="E6233" s="23">
        <f t="shared" si="971"/>
        <v>3.6393518313474898E-7</v>
      </c>
      <c r="F6233" s="22">
        <v>86.75</v>
      </c>
      <c r="G6233" s="22">
        <v>86.75</v>
      </c>
      <c r="H6233" s="22">
        <f t="shared" si="972"/>
        <v>0</v>
      </c>
      <c r="I6233" s="23">
        <f t="shared" si="973"/>
        <v>0</v>
      </c>
      <c r="J6233" s="22">
        <v>85.11</v>
      </c>
      <c r="K6233" s="22">
        <v>85.11000061</v>
      </c>
      <c r="L6233" s="22">
        <f t="shared" si="974"/>
        <v>-6.1000000073363481E-7</v>
      </c>
      <c r="M6233" s="23">
        <f t="shared" si="975"/>
        <v>7.1671953514469004E-7</v>
      </c>
      <c r="N6233" s="22">
        <v>86.56</v>
      </c>
      <c r="O6233" s="22">
        <v>86.559997559999999</v>
      </c>
      <c r="P6233" s="22">
        <f t="shared" si="976"/>
        <v>2.4400000029345392E-6</v>
      </c>
      <c r="Q6233" s="23">
        <f t="shared" si="977"/>
        <v>2.8188540569715553E-6</v>
      </c>
      <c r="R6233" s="24">
        <v>11664797</v>
      </c>
      <c r="S6233" s="24">
        <v>11664800</v>
      </c>
      <c r="T6233" s="24">
        <f t="shared" si="978"/>
        <v>-3</v>
      </c>
      <c r="U6233" s="23">
        <f t="shared" si="979"/>
        <v>2.5718400658391057E-5</v>
      </c>
    </row>
    <row r="6234" spans="1:21" x14ac:dyDescent="0.3">
      <c r="A6234" s="21">
        <v>44763</v>
      </c>
      <c r="B6234" s="22">
        <v>86.68</v>
      </c>
      <c r="C6234" s="22">
        <v>86.680000309999997</v>
      </c>
      <c r="D6234" s="22">
        <f t="shared" si="970"/>
        <v>-3.0999999012237822E-7</v>
      </c>
      <c r="E6234" s="23">
        <f t="shared" si="971"/>
        <v>3.5763727389674973E-7</v>
      </c>
      <c r="F6234" s="22">
        <v>87.8</v>
      </c>
      <c r="G6234" s="22">
        <v>87.800003050000001</v>
      </c>
      <c r="H6234" s="22">
        <f t="shared" si="972"/>
        <v>-3.050000003668174E-6</v>
      </c>
      <c r="I6234" s="23">
        <f t="shared" si="973"/>
        <v>3.4738039837325203E-6</v>
      </c>
      <c r="J6234" s="22">
        <v>86.4</v>
      </c>
      <c r="K6234" s="22">
        <v>86.400001529999997</v>
      </c>
      <c r="L6234" s="22">
        <f t="shared" si="974"/>
        <v>-1.5299999915896478E-6</v>
      </c>
      <c r="M6234" s="23">
        <f t="shared" si="975"/>
        <v>1.7708332922406233E-6</v>
      </c>
      <c r="N6234" s="22">
        <v>87.79</v>
      </c>
      <c r="O6234" s="22">
        <v>87.790000919999997</v>
      </c>
      <c r="P6234" s="22">
        <f t="shared" si="976"/>
        <v>-9.1999999085601303E-7</v>
      </c>
      <c r="Q6234" s="23">
        <f t="shared" si="977"/>
        <v>1.0479553265916664E-6</v>
      </c>
      <c r="R6234" s="24">
        <v>7134954</v>
      </c>
      <c r="S6234" s="24">
        <v>7135000</v>
      </c>
      <c r="T6234" s="24">
        <f t="shared" si="978"/>
        <v>-46</v>
      </c>
      <c r="U6234" s="23">
        <f t="shared" si="979"/>
        <v>6.4470918009810791E-4</v>
      </c>
    </row>
    <row r="6235" spans="1:21" x14ac:dyDescent="0.3">
      <c r="A6235" s="21">
        <v>44764</v>
      </c>
      <c r="B6235" s="22">
        <v>87.41</v>
      </c>
      <c r="C6235" s="22">
        <v>87.410003660000001</v>
      </c>
      <c r="D6235" s="22">
        <f t="shared" si="970"/>
        <v>-3.6600000044018088E-6</v>
      </c>
      <c r="E6235" s="23">
        <f t="shared" si="971"/>
        <v>4.1871637697650322E-6</v>
      </c>
      <c r="F6235" s="22">
        <v>87.73</v>
      </c>
      <c r="G6235" s="22">
        <v>87.730003359999998</v>
      </c>
      <c r="H6235" s="22">
        <f t="shared" si="972"/>
        <v>-3.3599999937905523E-6</v>
      </c>
      <c r="I6235" s="23">
        <f t="shared" si="973"/>
        <v>3.8299325944429701E-6</v>
      </c>
      <c r="J6235" s="22">
        <v>85.8</v>
      </c>
      <c r="K6235" s="22">
        <v>85.800003050000001</v>
      </c>
      <c r="L6235" s="22">
        <f t="shared" si="974"/>
        <v>-3.050000003668174E-6</v>
      </c>
      <c r="M6235" s="23">
        <f t="shared" si="975"/>
        <v>3.5547784326893141E-6</v>
      </c>
      <c r="N6235" s="22">
        <v>86.32</v>
      </c>
      <c r="O6235" s="22">
        <v>86.319999690000003</v>
      </c>
      <c r="P6235" s="22">
        <f t="shared" si="976"/>
        <v>3.0999999012237822E-7</v>
      </c>
      <c r="Q6235" s="23">
        <f t="shared" si="977"/>
        <v>3.591288128309517E-7</v>
      </c>
      <c r="R6235" s="24">
        <v>8612137</v>
      </c>
      <c r="S6235" s="24">
        <v>8612100</v>
      </c>
      <c r="T6235" s="24">
        <f t="shared" si="978"/>
        <v>37</v>
      </c>
      <c r="U6235" s="23">
        <f t="shared" si="979"/>
        <v>4.2962808142032717E-4</v>
      </c>
    </row>
    <row r="6236" spans="1:21" x14ac:dyDescent="0.3">
      <c r="A6236" s="21">
        <v>44767</v>
      </c>
      <c r="B6236" s="22">
        <v>86.3</v>
      </c>
      <c r="C6236" s="22">
        <v>86.300003050000001</v>
      </c>
      <c r="D6236" s="22">
        <f t="shared" si="970"/>
        <v>-3.050000003668174E-6</v>
      </c>
      <c r="E6236" s="23">
        <f t="shared" si="971"/>
        <v>3.5341829616171417E-6</v>
      </c>
      <c r="F6236" s="22">
        <v>86.7</v>
      </c>
      <c r="G6236" s="22">
        <v>86.699996949999999</v>
      </c>
      <c r="H6236" s="22">
        <f t="shared" si="972"/>
        <v>3.050000003668174E-6</v>
      </c>
      <c r="I6236" s="23">
        <f t="shared" si="973"/>
        <v>3.5178778673165499E-6</v>
      </c>
      <c r="J6236" s="22">
        <v>85.63</v>
      </c>
      <c r="K6236" s="22">
        <v>85.629997250000002</v>
      </c>
      <c r="L6236" s="22">
        <f t="shared" si="974"/>
        <v>2.7499999930569174E-6</v>
      </c>
      <c r="M6236" s="23">
        <f t="shared" si="975"/>
        <v>3.2114913948066456E-6</v>
      </c>
      <c r="N6236" s="22">
        <v>86.3</v>
      </c>
      <c r="O6236" s="22">
        <v>86.300003050000001</v>
      </c>
      <c r="P6236" s="22">
        <f t="shared" si="976"/>
        <v>-3.050000003668174E-6</v>
      </c>
      <c r="Q6236" s="23">
        <f t="shared" si="977"/>
        <v>3.5341829616171417E-6</v>
      </c>
      <c r="R6236" s="24">
        <v>5960949</v>
      </c>
      <c r="S6236" s="24">
        <v>5960900</v>
      </c>
      <c r="T6236" s="24">
        <f t="shared" si="978"/>
        <v>49</v>
      </c>
      <c r="U6236" s="23">
        <f t="shared" si="979"/>
        <v>8.2202351993826439E-4</v>
      </c>
    </row>
    <row r="6237" spans="1:21" x14ac:dyDescent="0.3">
      <c r="A6237" s="21">
        <v>44768</v>
      </c>
      <c r="B6237" s="22">
        <v>84.76</v>
      </c>
      <c r="C6237" s="22">
        <v>84.760002139999997</v>
      </c>
      <c r="D6237" s="22">
        <f t="shared" si="970"/>
        <v>-2.1399999923232826E-6</v>
      </c>
      <c r="E6237" s="23">
        <f t="shared" si="971"/>
        <v>2.5247757648573402E-6</v>
      </c>
      <c r="F6237" s="22">
        <v>85.2</v>
      </c>
      <c r="G6237" s="22">
        <v>85.199996949999999</v>
      </c>
      <c r="H6237" s="22">
        <f t="shared" si="972"/>
        <v>3.050000003668174E-6</v>
      </c>
      <c r="I6237" s="23">
        <f t="shared" si="973"/>
        <v>3.5798123390286979E-6</v>
      </c>
      <c r="J6237" s="22">
        <v>83.85</v>
      </c>
      <c r="K6237" s="22">
        <v>83.849998470000003</v>
      </c>
      <c r="L6237" s="22">
        <f t="shared" si="974"/>
        <v>1.5299999915896478E-6</v>
      </c>
      <c r="M6237" s="23">
        <f t="shared" si="975"/>
        <v>1.8246869642306003E-6</v>
      </c>
      <c r="N6237" s="22">
        <v>84.42</v>
      </c>
      <c r="O6237" s="22">
        <v>84.41999817</v>
      </c>
      <c r="P6237" s="22">
        <f t="shared" si="976"/>
        <v>1.8300000022009044E-6</v>
      </c>
      <c r="Q6237" s="23">
        <f t="shared" si="977"/>
        <v>2.1677328143454334E-6</v>
      </c>
      <c r="R6237" s="24">
        <v>6977686</v>
      </c>
      <c r="S6237" s="24">
        <v>6977700</v>
      </c>
      <c r="T6237" s="24">
        <f t="shared" si="978"/>
        <v>-14</v>
      </c>
      <c r="U6237" s="23">
        <f t="shared" si="979"/>
        <v>2.006391790991301E-4</v>
      </c>
    </row>
    <row r="6238" spans="1:21" x14ac:dyDescent="0.3">
      <c r="A6238" s="21">
        <v>44769</v>
      </c>
      <c r="B6238" s="22">
        <v>85.31</v>
      </c>
      <c r="C6238" s="22">
        <v>85.309997559999999</v>
      </c>
      <c r="D6238" s="22">
        <f t="shared" si="970"/>
        <v>2.4400000029345392E-6</v>
      </c>
      <c r="E6238" s="23">
        <f t="shared" si="971"/>
        <v>2.8601571594448175E-6</v>
      </c>
      <c r="F6238" s="22">
        <v>87.9</v>
      </c>
      <c r="G6238" s="22">
        <v>87.900001529999997</v>
      </c>
      <c r="H6238" s="22">
        <f t="shared" si="972"/>
        <v>-1.5299999915896478E-6</v>
      </c>
      <c r="I6238" s="23">
        <f t="shared" si="973"/>
        <v>1.7406142946055168E-6</v>
      </c>
      <c r="J6238" s="22">
        <v>85.31</v>
      </c>
      <c r="K6238" s="22">
        <v>85.309997559999999</v>
      </c>
      <c r="L6238" s="22">
        <f t="shared" si="974"/>
        <v>2.4400000029345392E-6</v>
      </c>
      <c r="M6238" s="23">
        <f t="shared" si="975"/>
        <v>2.8601571594448175E-6</v>
      </c>
      <c r="N6238" s="22">
        <v>87.63</v>
      </c>
      <c r="O6238" s="22">
        <v>87.629997250000002</v>
      </c>
      <c r="P6238" s="22">
        <f t="shared" si="976"/>
        <v>2.7499999930569174E-6</v>
      </c>
      <c r="Q6238" s="23">
        <f t="shared" si="977"/>
        <v>3.1381947727459472E-6</v>
      </c>
      <c r="R6238" s="24">
        <v>9399496</v>
      </c>
      <c r="S6238" s="24">
        <v>9399500</v>
      </c>
      <c r="T6238" s="24">
        <f t="shared" si="978"/>
        <v>-4</v>
      </c>
      <c r="U6238" s="23">
        <f t="shared" si="979"/>
        <v>4.2555455077397737E-5</v>
      </c>
    </row>
    <row r="6239" spans="1:21" x14ac:dyDescent="0.3">
      <c r="A6239" s="21">
        <v>44770</v>
      </c>
      <c r="B6239" s="22">
        <v>87.13</v>
      </c>
      <c r="C6239" s="22">
        <v>87.129997250000002</v>
      </c>
      <c r="D6239" s="22">
        <f t="shared" si="970"/>
        <v>2.7499999930569174E-6</v>
      </c>
      <c r="E6239" s="23">
        <f t="shared" si="971"/>
        <v>3.1562034659158875E-6</v>
      </c>
      <c r="F6239" s="22">
        <v>88.62</v>
      </c>
      <c r="G6239" s="22">
        <v>88.620002749999998</v>
      </c>
      <c r="H6239" s="22">
        <f t="shared" si="972"/>
        <v>-2.7499999930569174E-6</v>
      </c>
      <c r="I6239" s="23">
        <f t="shared" si="973"/>
        <v>3.1031368852636575E-6</v>
      </c>
      <c r="J6239" s="22">
        <v>86.45</v>
      </c>
      <c r="K6239" s="22">
        <v>86.449996949999999</v>
      </c>
      <c r="L6239" s="22">
        <f t="shared" si="974"/>
        <v>3.050000003668174E-6</v>
      </c>
      <c r="M6239" s="23">
        <f t="shared" si="975"/>
        <v>3.5280510251865013E-6</v>
      </c>
      <c r="N6239" s="22">
        <v>88.61</v>
      </c>
      <c r="O6239" s="22">
        <v>88.61000061</v>
      </c>
      <c r="P6239" s="22">
        <f t="shared" si="976"/>
        <v>-6.1000000073363481E-7</v>
      </c>
      <c r="Q6239" s="23">
        <f t="shared" si="977"/>
        <v>6.8840988210623466E-7</v>
      </c>
      <c r="R6239" s="24">
        <v>10668229</v>
      </c>
      <c r="S6239" s="24">
        <v>10668200</v>
      </c>
      <c r="T6239" s="24">
        <f t="shared" si="978"/>
        <v>29</v>
      </c>
      <c r="U6239" s="23">
        <f t="shared" si="979"/>
        <v>2.7183592358598455E-4</v>
      </c>
    </row>
    <row r="6240" spans="1:21" x14ac:dyDescent="0.3">
      <c r="A6240" s="21">
        <v>44771</v>
      </c>
      <c r="B6240" s="22">
        <v>87.82</v>
      </c>
      <c r="C6240" s="22">
        <v>87.819999690000003</v>
      </c>
      <c r="D6240" s="22">
        <f t="shared" si="970"/>
        <v>3.0999999012237822E-7</v>
      </c>
      <c r="E6240" s="23">
        <f t="shared" si="971"/>
        <v>3.5299475201168521E-7</v>
      </c>
      <c r="F6240" s="22">
        <v>89.21</v>
      </c>
      <c r="G6240" s="22">
        <v>89.209999080000003</v>
      </c>
      <c r="H6240" s="22">
        <f t="shared" si="972"/>
        <v>9.1999999085601303E-7</v>
      </c>
      <c r="I6240" s="23">
        <f t="shared" si="973"/>
        <v>1.0312745211789471E-6</v>
      </c>
      <c r="J6240" s="22">
        <v>87.79</v>
      </c>
      <c r="K6240" s="22">
        <v>87.790000919999997</v>
      </c>
      <c r="L6240" s="22">
        <f t="shared" si="974"/>
        <v>-9.1999999085601303E-7</v>
      </c>
      <c r="M6240" s="23">
        <f t="shared" si="975"/>
        <v>1.0479553265916664E-6</v>
      </c>
      <c r="N6240" s="22">
        <v>88.48</v>
      </c>
      <c r="O6240" s="22">
        <v>88.480003359999998</v>
      </c>
      <c r="P6240" s="22">
        <f t="shared" si="976"/>
        <v>-3.3599999937905523E-6</v>
      </c>
      <c r="Q6240" s="23">
        <f t="shared" si="977"/>
        <v>3.7974682032048151E-6</v>
      </c>
      <c r="R6240" s="24">
        <v>10366204</v>
      </c>
      <c r="S6240" s="24">
        <v>10366200</v>
      </c>
      <c r="T6240" s="24">
        <f t="shared" si="978"/>
        <v>4</v>
      </c>
      <c r="U6240" s="23">
        <f t="shared" si="979"/>
        <v>3.8586946036155968E-5</v>
      </c>
    </row>
    <row r="6241" spans="1:21" x14ac:dyDescent="0.3">
      <c r="A6241" s="21">
        <v>44774</v>
      </c>
      <c r="B6241" s="22">
        <v>85.3</v>
      </c>
      <c r="C6241" s="22">
        <v>85.300003050000001</v>
      </c>
      <c r="D6241" s="22">
        <f t="shared" si="970"/>
        <v>-3.050000003668174E-6</v>
      </c>
      <c r="E6241" s="23">
        <f t="shared" si="971"/>
        <v>3.5756153512449069E-6</v>
      </c>
      <c r="F6241" s="22">
        <v>86.89</v>
      </c>
      <c r="G6241" s="22">
        <v>86.88999939</v>
      </c>
      <c r="H6241" s="22">
        <f t="shared" si="972"/>
        <v>6.1000000073363481E-7</v>
      </c>
      <c r="I6241" s="23">
        <f t="shared" si="973"/>
        <v>7.0203706412252373E-7</v>
      </c>
      <c r="J6241" s="22">
        <v>84.3</v>
      </c>
      <c r="K6241" s="22">
        <v>84.300003050000001</v>
      </c>
      <c r="L6241" s="22">
        <f t="shared" si="974"/>
        <v>-3.050000003668174E-6</v>
      </c>
      <c r="M6241" s="23">
        <f t="shared" si="975"/>
        <v>3.6180307156799964E-6</v>
      </c>
      <c r="N6241" s="22">
        <v>86.31</v>
      </c>
      <c r="O6241" s="22">
        <v>86.309997559999999</v>
      </c>
      <c r="P6241" s="22">
        <f t="shared" si="976"/>
        <v>2.4400000029345392E-6</v>
      </c>
      <c r="Q6241" s="23">
        <f t="shared" si="977"/>
        <v>2.8270189687334052E-6</v>
      </c>
      <c r="R6241" s="24">
        <v>20102613</v>
      </c>
      <c r="S6241" s="24">
        <v>20102600</v>
      </c>
      <c r="T6241" s="24">
        <f t="shared" si="978"/>
        <v>13</v>
      </c>
      <c r="U6241" s="23">
        <f t="shared" si="979"/>
        <v>6.4668251867917579E-5</v>
      </c>
    </row>
    <row r="6242" spans="1:21" x14ac:dyDescent="0.3">
      <c r="A6242" s="21">
        <v>44775</v>
      </c>
      <c r="B6242" s="22">
        <v>84.52</v>
      </c>
      <c r="C6242" s="22">
        <v>84.519996640000002</v>
      </c>
      <c r="D6242" s="22">
        <f t="shared" si="970"/>
        <v>3.3599999937905523E-6</v>
      </c>
      <c r="E6242" s="23">
        <f t="shared" si="971"/>
        <v>3.9753905908230908E-6</v>
      </c>
      <c r="F6242" s="22">
        <v>87.51</v>
      </c>
      <c r="G6242" s="22">
        <v>87.510002139999997</v>
      </c>
      <c r="H6242" s="22">
        <f t="shared" si="972"/>
        <v>-2.1399999923232826E-6</v>
      </c>
      <c r="I6242" s="23">
        <f t="shared" si="973"/>
        <v>2.4454347388766761E-6</v>
      </c>
      <c r="J6242" s="22">
        <v>84.17</v>
      </c>
      <c r="K6242" s="22">
        <v>84.16999817</v>
      </c>
      <c r="L6242" s="22">
        <f t="shared" si="974"/>
        <v>1.8300000022009044E-6</v>
      </c>
      <c r="M6242" s="23">
        <f t="shared" si="975"/>
        <v>2.1741713698327677E-6</v>
      </c>
      <c r="N6242" s="22">
        <v>86.05</v>
      </c>
      <c r="O6242" s="22">
        <v>86.050003050000001</v>
      </c>
      <c r="P6242" s="22">
        <f t="shared" si="976"/>
        <v>-3.050000003668174E-6</v>
      </c>
      <c r="Q6242" s="23">
        <f t="shared" si="977"/>
        <v>3.5444507792706859E-6</v>
      </c>
      <c r="R6242" s="24">
        <v>15541623</v>
      </c>
      <c r="S6242" s="24">
        <v>15541600</v>
      </c>
      <c r="T6242" s="24">
        <f t="shared" si="978"/>
        <v>23</v>
      </c>
      <c r="U6242" s="23">
        <f t="shared" si="979"/>
        <v>1.4798991094867967E-4</v>
      </c>
    </row>
    <row r="6243" spans="1:21" x14ac:dyDescent="0.3">
      <c r="A6243" s="21">
        <v>44776</v>
      </c>
      <c r="B6243" s="22">
        <v>85.96</v>
      </c>
      <c r="C6243" s="22">
        <v>85.959999080000003</v>
      </c>
      <c r="D6243" s="22">
        <f t="shared" si="970"/>
        <v>9.1999999085601303E-7</v>
      </c>
      <c r="E6243" s="23">
        <f t="shared" si="971"/>
        <v>1.0702652404635333E-6</v>
      </c>
      <c r="F6243" s="22">
        <v>86.77</v>
      </c>
      <c r="G6243" s="22">
        <v>86.769996640000002</v>
      </c>
      <c r="H6243" s="22">
        <f t="shared" si="972"/>
        <v>3.3599999937905523E-6</v>
      </c>
      <c r="I6243" s="23">
        <f t="shared" si="973"/>
        <v>3.8723062393684937E-6</v>
      </c>
      <c r="J6243" s="22">
        <v>84.56</v>
      </c>
      <c r="K6243" s="22">
        <v>84.559997559999999</v>
      </c>
      <c r="L6243" s="22">
        <f t="shared" si="974"/>
        <v>2.4400000029345392E-6</v>
      </c>
      <c r="M6243" s="23">
        <f t="shared" si="975"/>
        <v>2.8855251576884496E-6</v>
      </c>
      <c r="N6243" s="22">
        <v>86.51</v>
      </c>
      <c r="O6243" s="22">
        <v>86.510002139999997</v>
      </c>
      <c r="P6243" s="22">
        <f t="shared" si="976"/>
        <v>-2.1399999923232826E-6</v>
      </c>
      <c r="Q6243" s="23">
        <f t="shared" si="977"/>
        <v>2.473702392077276E-6</v>
      </c>
      <c r="R6243" s="24">
        <v>20779410</v>
      </c>
      <c r="S6243" s="24">
        <v>20779400</v>
      </c>
      <c r="T6243" s="24">
        <f t="shared" si="978"/>
        <v>10</v>
      </c>
      <c r="U6243" s="23">
        <f t="shared" si="979"/>
        <v>4.8124584925455018E-5</v>
      </c>
    </row>
    <row r="6244" spans="1:21" x14ac:dyDescent="0.3">
      <c r="A6244" s="21">
        <v>44777</v>
      </c>
      <c r="B6244" s="22">
        <v>87</v>
      </c>
      <c r="C6244" s="22">
        <v>87</v>
      </c>
      <c r="D6244" s="22">
        <f t="shared" si="970"/>
        <v>0</v>
      </c>
      <c r="E6244" s="23">
        <f t="shared" si="971"/>
        <v>0</v>
      </c>
      <c r="F6244" s="22">
        <v>88.42</v>
      </c>
      <c r="G6244" s="22">
        <v>88.41999817</v>
      </c>
      <c r="H6244" s="22">
        <f t="shared" si="972"/>
        <v>1.8300000022009044E-6</v>
      </c>
      <c r="I6244" s="23">
        <f t="shared" si="973"/>
        <v>2.0696675413660035E-6</v>
      </c>
      <c r="J6244" s="22">
        <v>86.62</v>
      </c>
      <c r="K6244" s="22">
        <v>86.620002749999998</v>
      </c>
      <c r="L6244" s="22">
        <f t="shared" si="974"/>
        <v>-2.7499999930569174E-6</v>
      </c>
      <c r="M6244" s="23">
        <f t="shared" si="975"/>
        <v>3.1747863146505355E-6</v>
      </c>
      <c r="N6244" s="22">
        <v>88.42</v>
      </c>
      <c r="O6244" s="22">
        <v>88.41999817</v>
      </c>
      <c r="P6244" s="22">
        <f t="shared" si="976"/>
        <v>1.8300000022009044E-6</v>
      </c>
      <c r="Q6244" s="23">
        <f t="shared" si="977"/>
        <v>2.0696675413660035E-6</v>
      </c>
      <c r="R6244" s="24">
        <v>13472519</v>
      </c>
      <c r="S6244" s="24">
        <v>13472500</v>
      </c>
      <c r="T6244" s="24">
        <f t="shared" si="978"/>
        <v>19</v>
      </c>
      <c r="U6244" s="23">
        <f t="shared" si="979"/>
        <v>1.4102802004082389E-4</v>
      </c>
    </row>
    <row r="6245" spans="1:21" x14ac:dyDescent="0.3">
      <c r="A6245" s="21">
        <v>44778</v>
      </c>
      <c r="B6245" s="22">
        <v>88.03</v>
      </c>
      <c r="C6245" s="22">
        <v>88.02999878</v>
      </c>
      <c r="D6245" s="22">
        <f t="shared" si="970"/>
        <v>1.2200000014672696E-6</v>
      </c>
      <c r="E6245" s="23">
        <f t="shared" si="971"/>
        <v>1.3858911943373192E-6</v>
      </c>
      <c r="F6245" s="22">
        <v>90.98</v>
      </c>
      <c r="G6245" s="22">
        <v>90.980003359999998</v>
      </c>
      <c r="H6245" s="22">
        <f t="shared" si="972"/>
        <v>-3.3599999937905523E-6</v>
      </c>
      <c r="I6245" s="23">
        <f t="shared" si="973"/>
        <v>3.6931192236774525E-6</v>
      </c>
      <c r="J6245" s="22">
        <v>88.01</v>
      </c>
      <c r="K6245" s="22">
        <v>88.010002139999997</v>
      </c>
      <c r="L6245" s="22">
        <f t="shared" si="974"/>
        <v>-2.1399999923232826E-6</v>
      </c>
      <c r="M6245" s="23">
        <f t="shared" si="975"/>
        <v>2.4315418023955099E-6</v>
      </c>
      <c r="N6245" s="22">
        <v>89.77</v>
      </c>
      <c r="O6245" s="22">
        <v>89.769996640000002</v>
      </c>
      <c r="P6245" s="22">
        <f t="shared" si="976"/>
        <v>3.3599999937905523E-6</v>
      </c>
      <c r="Q6245" s="23">
        <f t="shared" si="977"/>
        <v>3.7428986516118378E-6</v>
      </c>
      <c r="R6245" s="24">
        <v>13293500</v>
      </c>
      <c r="S6245" s="24">
        <v>13293500</v>
      </c>
      <c r="T6245" s="24">
        <f t="shared" si="978"/>
        <v>0</v>
      </c>
      <c r="U6245" s="23">
        <f t="shared" si="979"/>
        <v>0</v>
      </c>
    </row>
    <row r="6246" spans="1:21" x14ac:dyDescent="0.3">
      <c r="A6246" s="21">
        <v>44781</v>
      </c>
      <c r="B6246" s="22">
        <v>88.98</v>
      </c>
      <c r="C6246" s="22">
        <v>88.980003359999998</v>
      </c>
      <c r="D6246" s="22">
        <f t="shared" si="970"/>
        <v>-3.3599999937905523E-6</v>
      </c>
      <c r="E6246" s="23">
        <f t="shared" si="971"/>
        <v>3.7761293177260141E-6</v>
      </c>
      <c r="F6246" s="22">
        <v>89.1</v>
      </c>
      <c r="G6246" s="22">
        <v>89.099998470000003</v>
      </c>
      <c r="H6246" s="22">
        <f t="shared" si="972"/>
        <v>1.5299999915896478E-6</v>
      </c>
      <c r="I6246" s="23">
        <f t="shared" si="973"/>
        <v>1.7171717372192764E-6</v>
      </c>
      <c r="J6246" s="22">
        <v>86.91</v>
      </c>
      <c r="K6246" s="22">
        <v>86.910003660000001</v>
      </c>
      <c r="L6246" s="22">
        <f t="shared" si="974"/>
        <v>-3.6600000044018088E-6</v>
      </c>
      <c r="M6246" s="23">
        <f t="shared" si="975"/>
        <v>4.2112528480841729E-6</v>
      </c>
      <c r="N6246" s="22">
        <v>87.94</v>
      </c>
      <c r="O6246" s="22">
        <v>87.940002440000001</v>
      </c>
      <c r="P6246" s="22">
        <f t="shared" si="976"/>
        <v>-2.4400000029345392E-6</v>
      </c>
      <c r="Q6246" s="23">
        <f t="shared" si="977"/>
        <v>2.7746189848008141E-6</v>
      </c>
      <c r="R6246" s="24">
        <v>12122334</v>
      </c>
      <c r="S6246" s="24">
        <v>12120300</v>
      </c>
      <c r="T6246" s="24">
        <f t="shared" si="978"/>
        <v>2034</v>
      </c>
      <c r="U6246" s="23">
        <f t="shared" si="979"/>
        <v>1.6781762827652782E-2</v>
      </c>
    </row>
    <row r="6247" spans="1:21" x14ac:dyDescent="0.3">
      <c r="A6247" s="21">
        <v>44782</v>
      </c>
      <c r="B6247" s="22">
        <v>86.94</v>
      </c>
      <c r="C6247" s="22">
        <v>86.940002440000001</v>
      </c>
      <c r="D6247" s="22">
        <f t="shared" si="970"/>
        <v>-2.4400000029345392E-6</v>
      </c>
      <c r="E6247" s="23">
        <f t="shared" si="971"/>
        <v>2.8065331659249253E-6</v>
      </c>
      <c r="F6247" s="22">
        <v>87.14</v>
      </c>
      <c r="G6247" s="22">
        <v>87.13999939</v>
      </c>
      <c r="H6247" s="22">
        <f t="shared" si="972"/>
        <v>6.1000000073363481E-7</v>
      </c>
      <c r="I6247" s="23">
        <f t="shared" si="973"/>
        <v>7.0002295731440775E-7</v>
      </c>
      <c r="J6247" s="22">
        <v>84.44</v>
      </c>
      <c r="K6247" s="22">
        <v>84.440002440000001</v>
      </c>
      <c r="L6247" s="22">
        <f t="shared" si="974"/>
        <v>-2.4400000029345392E-6</v>
      </c>
      <c r="M6247" s="23">
        <f t="shared" si="975"/>
        <v>2.8896256897532831E-6</v>
      </c>
      <c r="N6247" s="22">
        <v>85.21</v>
      </c>
      <c r="O6247" s="22">
        <v>85.209999080000003</v>
      </c>
      <c r="P6247" s="22">
        <f t="shared" si="976"/>
        <v>9.1999999085601303E-7</v>
      </c>
      <c r="Q6247" s="23">
        <f t="shared" si="977"/>
        <v>1.0796854838506273E-6</v>
      </c>
      <c r="R6247" s="24">
        <v>13075014</v>
      </c>
      <c r="S6247" s="24">
        <v>13075000</v>
      </c>
      <c r="T6247" s="24">
        <f t="shared" si="978"/>
        <v>14</v>
      </c>
      <c r="U6247" s="23">
        <f t="shared" si="979"/>
        <v>1.0707456978967495E-4</v>
      </c>
    </row>
    <row r="6248" spans="1:21" x14ac:dyDescent="0.3">
      <c r="A6248" s="21">
        <v>44783</v>
      </c>
      <c r="B6248" s="22">
        <v>86.81</v>
      </c>
      <c r="C6248" s="22">
        <v>86.809997559999999</v>
      </c>
      <c r="D6248" s="22">
        <f t="shared" si="970"/>
        <v>2.4400000029345392E-6</v>
      </c>
      <c r="E6248" s="23">
        <f t="shared" si="971"/>
        <v>2.8107361726949681E-6</v>
      </c>
      <c r="F6248" s="22">
        <v>88.67</v>
      </c>
      <c r="G6248" s="22">
        <v>88.66999817</v>
      </c>
      <c r="H6248" s="22">
        <f t="shared" si="972"/>
        <v>1.8300000022009044E-6</v>
      </c>
      <c r="I6248" s="23">
        <f t="shared" si="973"/>
        <v>2.0638322318360598E-6</v>
      </c>
      <c r="J6248" s="22">
        <v>86.31</v>
      </c>
      <c r="K6248" s="22">
        <v>86.309997559999999</v>
      </c>
      <c r="L6248" s="22">
        <f t="shared" si="974"/>
        <v>2.4400000029345392E-6</v>
      </c>
      <c r="M6248" s="23">
        <f t="shared" si="975"/>
        <v>2.8270189687334052E-6</v>
      </c>
      <c r="N6248" s="22">
        <v>88.67</v>
      </c>
      <c r="O6248" s="22">
        <v>88.66999817</v>
      </c>
      <c r="P6248" s="22">
        <f t="shared" si="976"/>
        <v>1.8300000022009044E-6</v>
      </c>
      <c r="Q6248" s="23">
        <f t="shared" si="977"/>
        <v>2.0638322318360598E-6</v>
      </c>
      <c r="R6248" s="24">
        <v>10704579</v>
      </c>
      <c r="S6248" s="24">
        <v>10704600</v>
      </c>
      <c r="T6248" s="24">
        <f t="shared" si="978"/>
        <v>-21</v>
      </c>
      <c r="U6248" s="23">
        <f t="shared" si="979"/>
        <v>1.961773443192646E-4</v>
      </c>
    </row>
    <row r="6249" spans="1:21" x14ac:dyDescent="0.3">
      <c r="A6249" s="21">
        <v>44784</v>
      </c>
      <c r="B6249" s="22">
        <v>89.96</v>
      </c>
      <c r="C6249" s="22">
        <v>89.959999080000003</v>
      </c>
      <c r="D6249" s="22">
        <f t="shared" si="970"/>
        <v>9.1999999085601303E-7</v>
      </c>
      <c r="E6249" s="23">
        <f t="shared" si="971"/>
        <v>1.022676745514272E-6</v>
      </c>
      <c r="F6249" s="22">
        <v>91</v>
      </c>
      <c r="G6249" s="22">
        <v>91</v>
      </c>
      <c r="H6249" s="22">
        <f t="shared" si="972"/>
        <v>0</v>
      </c>
      <c r="I6249" s="23">
        <f t="shared" si="973"/>
        <v>0</v>
      </c>
      <c r="J6249" s="22">
        <v>89.31</v>
      </c>
      <c r="K6249" s="22">
        <v>89.309997559999999</v>
      </c>
      <c r="L6249" s="22">
        <f t="shared" si="974"/>
        <v>2.4400000029345392E-6</v>
      </c>
      <c r="M6249" s="23">
        <f t="shared" si="975"/>
        <v>2.7320569584556364E-6</v>
      </c>
      <c r="N6249" s="22">
        <v>89.52</v>
      </c>
      <c r="O6249" s="22">
        <v>89.519996640000002</v>
      </c>
      <c r="P6249" s="22">
        <f t="shared" si="976"/>
        <v>3.3599999937905523E-6</v>
      </c>
      <c r="Q6249" s="23">
        <f t="shared" si="977"/>
        <v>3.7533513403743937E-6</v>
      </c>
      <c r="R6249" s="24">
        <v>11158789</v>
      </c>
      <c r="S6249" s="24">
        <v>11158800</v>
      </c>
      <c r="T6249" s="24">
        <f t="shared" si="978"/>
        <v>-11</v>
      </c>
      <c r="U6249" s="23">
        <f t="shared" si="979"/>
        <v>9.857690791124495E-5</v>
      </c>
    </row>
    <row r="6250" spans="1:21" x14ac:dyDescent="0.3">
      <c r="A6250" s="21">
        <v>44785</v>
      </c>
      <c r="B6250" s="22">
        <v>89.68</v>
      </c>
      <c r="C6250" s="22">
        <v>89.680000309999997</v>
      </c>
      <c r="D6250" s="22">
        <f t="shared" si="970"/>
        <v>-3.0999999012237822E-7</v>
      </c>
      <c r="E6250" s="23">
        <f t="shared" si="971"/>
        <v>3.4567349358919534E-7</v>
      </c>
      <c r="F6250" s="22">
        <v>91.35</v>
      </c>
      <c r="G6250" s="22">
        <v>91.349998470000003</v>
      </c>
      <c r="H6250" s="22">
        <f t="shared" si="972"/>
        <v>1.5299999915896478E-6</v>
      </c>
      <c r="I6250" s="23">
        <f t="shared" si="973"/>
        <v>1.6748768661360303E-6</v>
      </c>
      <c r="J6250" s="22">
        <v>89.64</v>
      </c>
      <c r="K6250" s="22">
        <v>89.63999939</v>
      </c>
      <c r="L6250" s="22">
        <f t="shared" si="974"/>
        <v>6.1000000073363481E-7</v>
      </c>
      <c r="M6250" s="23">
        <f t="shared" si="975"/>
        <v>6.8049978233454206E-7</v>
      </c>
      <c r="N6250" s="22">
        <v>90.86</v>
      </c>
      <c r="O6250" s="22">
        <v>90.86000061</v>
      </c>
      <c r="P6250" s="22">
        <f t="shared" si="976"/>
        <v>-6.1000000073363481E-7</v>
      </c>
      <c r="Q6250" s="23">
        <f t="shared" si="977"/>
        <v>6.7136253206947319E-7</v>
      </c>
      <c r="R6250" s="24">
        <v>12098828</v>
      </c>
      <c r="S6250" s="24">
        <v>12098800</v>
      </c>
      <c r="T6250" s="24">
        <f t="shared" si="978"/>
        <v>28</v>
      </c>
      <c r="U6250" s="23">
        <f t="shared" si="979"/>
        <v>2.3142791020597085E-4</v>
      </c>
    </row>
    <row r="6251" spans="1:21" x14ac:dyDescent="0.3">
      <c r="A6251" s="21">
        <v>44788</v>
      </c>
      <c r="B6251" s="22">
        <v>90.01</v>
      </c>
      <c r="C6251" s="22">
        <v>90.010002139999997</v>
      </c>
      <c r="D6251" s="22">
        <f t="shared" si="970"/>
        <v>-2.1399999923232826E-6</v>
      </c>
      <c r="E6251" s="23">
        <f t="shared" si="971"/>
        <v>2.3775135445444873E-6</v>
      </c>
      <c r="F6251" s="22">
        <v>91.94</v>
      </c>
      <c r="G6251" s="22">
        <v>91.940002440000001</v>
      </c>
      <c r="H6251" s="22">
        <f t="shared" si="972"/>
        <v>-2.4400000029345392E-6</v>
      </c>
      <c r="I6251" s="23">
        <f t="shared" si="973"/>
        <v>2.6539046532295688E-6</v>
      </c>
      <c r="J6251" s="22">
        <v>90</v>
      </c>
      <c r="K6251" s="22">
        <v>90</v>
      </c>
      <c r="L6251" s="22">
        <f t="shared" si="974"/>
        <v>0</v>
      </c>
      <c r="M6251" s="23">
        <f t="shared" si="975"/>
        <v>0</v>
      </c>
      <c r="N6251" s="22">
        <v>91.57</v>
      </c>
      <c r="O6251" s="22">
        <v>91.569999690000003</v>
      </c>
      <c r="P6251" s="22">
        <f t="shared" si="976"/>
        <v>3.0999999012237822E-7</v>
      </c>
      <c r="Q6251" s="23">
        <f t="shared" si="977"/>
        <v>3.3853881311766796E-7</v>
      </c>
      <c r="R6251" s="24">
        <v>15949516</v>
      </c>
      <c r="S6251" s="24">
        <v>15949500</v>
      </c>
      <c r="T6251" s="24">
        <f t="shared" si="978"/>
        <v>16</v>
      </c>
      <c r="U6251" s="23">
        <f t="shared" si="979"/>
        <v>1.0031662434559076E-4</v>
      </c>
    </row>
    <row r="6252" spans="1:21" x14ac:dyDescent="0.3">
      <c r="A6252" s="21">
        <v>44789</v>
      </c>
      <c r="B6252" s="22">
        <v>91.14</v>
      </c>
      <c r="C6252" s="22">
        <v>91.13999939</v>
      </c>
      <c r="D6252" s="22">
        <f t="shared" si="970"/>
        <v>6.1000000073363481E-7</v>
      </c>
      <c r="E6252" s="23">
        <f t="shared" si="971"/>
        <v>6.692999833403168E-7</v>
      </c>
      <c r="F6252" s="22">
        <v>91.35</v>
      </c>
      <c r="G6252" s="22">
        <v>91.349998470000003</v>
      </c>
      <c r="H6252" s="22">
        <f t="shared" si="972"/>
        <v>1.5299999915896478E-6</v>
      </c>
      <c r="I6252" s="23">
        <f t="shared" si="973"/>
        <v>1.6748768661360303E-6</v>
      </c>
      <c r="J6252" s="22">
        <v>88.57</v>
      </c>
      <c r="K6252" s="22">
        <v>88.569999690000003</v>
      </c>
      <c r="L6252" s="22">
        <f t="shared" si="974"/>
        <v>3.0999999012237822E-7</v>
      </c>
      <c r="M6252" s="23">
        <f t="shared" si="975"/>
        <v>3.5000563532504873E-7</v>
      </c>
      <c r="N6252" s="22">
        <v>89.95</v>
      </c>
      <c r="O6252" s="22">
        <v>89.949996949999999</v>
      </c>
      <c r="P6252" s="22">
        <f t="shared" si="976"/>
        <v>3.050000003668174E-6</v>
      </c>
      <c r="Q6252" s="23">
        <f t="shared" si="977"/>
        <v>3.3907727705244505E-6</v>
      </c>
      <c r="R6252" s="24">
        <v>10566123</v>
      </c>
      <c r="S6252" s="24">
        <v>10566100</v>
      </c>
      <c r="T6252" s="24">
        <f t="shared" si="978"/>
        <v>23</v>
      </c>
      <c r="U6252" s="23">
        <f t="shared" si="979"/>
        <v>2.1767728868740595E-4</v>
      </c>
    </row>
    <row r="6253" spans="1:21" x14ac:dyDescent="0.3">
      <c r="A6253" s="21">
        <v>44790</v>
      </c>
      <c r="B6253" s="22">
        <v>89</v>
      </c>
      <c r="C6253" s="22">
        <v>89</v>
      </c>
      <c r="D6253" s="22">
        <f t="shared" si="970"/>
        <v>0</v>
      </c>
      <c r="E6253" s="23">
        <f t="shared" si="971"/>
        <v>0</v>
      </c>
      <c r="F6253" s="22">
        <v>89.77</v>
      </c>
      <c r="G6253" s="22">
        <v>89.769996640000002</v>
      </c>
      <c r="H6253" s="22">
        <f t="shared" si="972"/>
        <v>3.3599999937905523E-6</v>
      </c>
      <c r="I6253" s="23">
        <f t="shared" si="973"/>
        <v>3.7428986516118378E-6</v>
      </c>
      <c r="J6253" s="22">
        <v>88.48</v>
      </c>
      <c r="K6253" s="22">
        <v>88.480003359999998</v>
      </c>
      <c r="L6253" s="22">
        <f t="shared" si="974"/>
        <v>-3.3599999937905523E-6</v>
      </c>
      <c r="M6253" s="23">
        <f t="shared" si="975"/>
        <v>3.7974682032048151E-6</v>
      </c>
      <c r="N6253" s="22">
        <v>89.2</v>
      </c>
      <c r="O6253" s="22">
        <v>89.199996949999999</v>
      </c>
      <c r="P6253" s="22">
        <f t="shared" si="976"/>
        <v>3.050000003668174E-6</v>
      </c>
      <c r="Q6253" s="23">
        <f t="shared" si="977"/>
        <v>3.4192826322379982E-6</v>
      </c>
      <c r="R6253" s="24">
        <v>9093091</v>
      </c>
      <c r="S6253" s="24">
        <v>9093100</v>
      </c>
      <c r="T6253" s="24">
        <f t="shared" si="978"/>
        <v>-9</v>
      </c>
      <c r="U6253" s="23">
        <f t="shared" si="979"/>
        <v>9.8976146748633572E-5</v>
      </c>
    </row>
    <row r="6254" spans="1:21" x14ac:dyDescent="0.3">
      <c r="A6254" s="21">
        <v>44791</v>
      </c>
      <c r="B6254" s="22">
        <v>88.71</v>
      </c>
      <c r="C6254" s="22">
        <v>88.709999080000003</v>
      </c>
      <c r="D6254" s="22">
        <f t="shared" si="970"/>
        <v>9.1999999085601303E-7</v>
      </c>
      <c r="E6254" s="23">
        <f t="shared" si="971"/>
        <v>1.0370871383127209E-6</v>
      </c>
      <c r="F6254" s="22">
        <v>89.67</v>
      </c>
      <c r="G6254" s="22">
        <v>89.66999817</v>
      </c>
      <c r="H6254" s="22">
        <f t="shared" si="972"/>
        <v>1.8300000022009044E-6</v>
      </c>
      <c r="I6254" s="23">
        <f t="shared" si="973"/>
        <v>2.0408163706343746E-6</v>
      </c>
      <c r="J6254" s="22">
        <v>88.42</v>
      </c>
      <c r="K6254" s="22">
        <v>88.41999817</v>
      </c>
      <c r="L6254" s="22">
        <f t="shared" si="974"/>
        <v>1.8300000022009044E-6</v>
      </c>
      <c r="M6254" s="23">
        <f t="shared" si="975"/>
        <v>2.0696675413660035E-6</v>
      </c>
      <c r="N6254" s="22">
        <v>89.27</v>
      </c>
      <c r="O6254" s="22">
        <v>89.269996640000002</v>
      </c>
      <c r="P6254" s="22">
        <f t="shared" si="976"/>
        <v>3.3599999937905523E-6</v>
      </c>
      <c r="Q6254" s="23">
        <f t="shared" si="977"/>
        <v>3.7638625745002073E-6</v>
      </c>
      <c r="R6254" s="24">
        <v>10947701</v>
      </c>
      <c r="S6254" s="24">
        <v>10947700</v>
      </c>
      <c r="T6254" s="24">
        <f t="shared" si="978"/>
        <v>1</v>
      </c>
      <c r="U6254" s="23">
        <f t="shared" si="979"/>
        <v>9.1343387195483974E-6</v>
      </c>
    </row>
    <row r="6255" spans="1:21" x14ac:dyDescent="0.3">
      <c r="A6255" s="21">
        <v>44792</v>
      </c>
      <c r="B6255" s="22">
        <v>88.5</v>
      </c>
      <c r="C6255" s="22">
        <v>88.5</v>
      </c>
      <c r="D6255" s="22">
        <f t="shared" si="970"/>
        <v>0</v>
      </c>
      <c r="E6255" s="23">
        <f t="shared" si="971"/>
        <v>0</v>
      </c>
      <c r="F6255" s="22">
        <v>88.59</v>
      </c>
      <c r="G6255" s="22">
        <v>88.589996339999999</v>
      </c>
      <c r="H6255" s="22">
        <f t="shared" si="972"/>
        <v>3.6600000044018088E-6</v>
      </c>
      <c r="I6255" s="23">
        <f t="shared" si="973"/>
        <v>4.1313919805968568E-6</v>
      </c>
      <c r="J6255" s="22">
        <v>87.02</v>
      </c>
      <c r="K6255" s="22">
        <v>87.019996640000002</v>
      </c>
      <c r="L6255" s="22">
        <f t="shared" si="974"/>
        <v>3.3599999937905523E-6</v>
      </c>
      <c r="M6255" s="23">
        <f t="shared" si="975"/>
        <v>3.8611814795750971E-6</v>
      </c>
      <c r="N6255" s="22">
        <v>87.2</v>
      </c>
      <c r="O6255" s="22">
        <v>87.199996949999999</v>
      </c>
      <c r="P6255" s="22">
        <f t="shared" si="976"/>
        <v>3.050000003668174E-6</v>
      </c>
      <c r="Q6255" s="23">
        <f t="shared" si="977"/>
        <v>3.4977065485644768E-6</v>
      </c>
      <c r="R6255" s="24">
        <v>9602761</v>
      </c>
      <c r="S6255" s="24">
        <v>9602800</v>
      </c>
      <c r="T6255" s="24">
        <f t="shared" si="978"/>
        <v>-39</v>
      </c>
      <c r="U6255" s="23">
        <f t="shared" si="979"/>
        <v>4.0613154496605157E-4</v>
      </c>
    </row>
    <row r="6256" spans="1:21" x14ac:dyDescent="0.3">
      <c r="A6256" s="21">
        <v>44795</v>
      </c>
      <c r="B6256" s="22">
        <v>85.41</v>
      </c>
      <c r="C6256" s="22">
        <v>85.410003660000001</v>
      </c>
      <c r="D6256" s="22">
        <f t="shared" si="970"/>
        <v>-3.6600000044018088E-6</v>
      </c>
      <c r="E6256" s="23">
        <f t="shared" si="971"/>
        <v>4.2852123259138713E-6</v>
      </c>
      <c r="F6256" s="22">
        <v>86.03</v>
      </c>
      <c r="G6256" s="22">
        <v>86.02999878</v>
      </c>
      <c r="H6256" s="22">
        <f t="shared" si="972"/>
        <v>1.2200000014672696E-6</v>
      </c>
      <c r="I6256" s="23">
        <f t="shared" si="973"/>
        <v>1.4181099834571794E-6</v>
      </c>
      <c r="J6256" s="22">
        <v>84.94</v>
      </c>
      <c r="K6256" s="22">
        <v>84.940002440000001</v>
      </c>
      <c r="L6256" s="22">
        <f t="shared" si="974"/>
        <v>-2.4400000029345392E-6</v>
      </c>
      <c r="M6256" s="23">
        <f t="shared" si="975"/>
        <v>2.8726158851456462E-6</v>
      </c>
      <c r="N6256" s="22">
        <v>85.24</v>
      </c>
      <c r="O6256" s="22">
        <v>85.239997860000003</v>
      </c>
      <c r="P6256" s="22">
        <f t="shared" si="976"/>
        <v>2.1399999923232826E-6</v>
      </c>
      <c r="Q6256" s="23">
        <f t="shared" si="977"/>
        <v>2.5105584772984912E-6</v>
      </c>
      <c r="R6256" s="24">
        <v>8053958</v>
      </c>
      <c r="S6256" s="24">
        <v>8054000</v>
      </c>
      <c r="T6256" s="24">
        <f t="shared" si="978"/>
        <v>-42</v>
      </c>
      <c r="U6256" s="23">
        <f t="shared" si="979"/>
        <v>5.2148000993295252E-4</v>
      </c>
    </row>
    <row r="6257" spans="1:21" x14ac:dyDescent="0.3">
      <c r="A6257" s="21">
        <v>44796</v>
      </c>
      <c r="B6257" s="22">
        <v>85.16</v>
      </c>
      <c r="C6257" s="22">
        <v>85.160003660000001</v>
      </c>
      <c r="D6257" s="22">
        <f t="shared" si="970"/>
        <v>-3.6600000044018088E-6</v>
      </c>
      <c r="E6257" s="23">
        <f t="shared" si="971"/>
        <v>4.2977922112524823E-6</v>
      </c>
      <c r="F6257" s="22">
        <v>86.6</v>
      </c>
      <c r="G6257" s="22">
        <v>86.599998470000003</v>
      </c>
      <c r="H6257" s="22">
        <f t="shared" si="972"/>
        <v>1.5299999915896478E-6</v>
      </c>
      <c r="I6257" s="23">
        <f t="shared" si="973"/>
        <v>1.7667436704628476E-6</v>
      </c>
      <c r="J6257" s="22">
        <v>84.99</v>
      </c>
      <c r="K6257" s="22">
        <v>84.989997860000003</v>
      </c>
      <c r="L6257" s="22">
        <f t="shared" si="974"/>
        <v>2.1399999923232826E-6</v>
      </c>
      <c r="M6257" s="23">
        <f t="shared" si="975"/>
        <v>2.5179433418134723E-6</v>
      </c>
      <c r="N6257" s="22">
        <v>86.03</v>
      </c>
      <c r="O6257" s="22">
        <v>86.02999878</v>
      </c>
      <c r="P6257" s="22">
        <f t="shared" si="976"/>
        <v>1.2200000014672696E-6</v>
      </c>
      <c r="Q6257" s="23">
        <f t="shared" si="977"/>
        <v>1.4181099834571794E-6</v>
      </c>
      <c r="R6257" s="24">
        <v>8462474</v>
      </c>
      <c r="S6257" s="24">
        <v>8462500</v>
      </c>
      <c r="T6257" s="24">
        <f t="shared" si="978"/>
        <v>-26</v>
      </c>
      <c r="U6257" s="23">
        <f t="shared" si="979"/>
        <v>3.0723781388478582E-4</v>
      </c>
    </row>
    <row r="6258" spans="1:21" x14ac:dyDescent="0.3">
      <c r="A6258" s="21">
        <v>44797</v>
      </c>
      <c r="B6258" s="22">
        <v>85.8</v>
      </c>
      <c r="C6258" s="22">
        <v>85.800003050000001</v>
      </c>
      <c r="D6258" s="22">
        <f t="shared" si="970"/>
        <v>-3.050000003668174E-6</v>
      </c>
      <c r="E6258" s="23">
        <f t="shared" si="971"/>
        <v>3.5547784326893141E-6</v>
      </c>
      <c r="F6258" s="22">
        <v>86.13</v>
      </c>
      <c r="G6258" s="22">
        <v>86.129997250000002</v>
      </c>
      <c r="H6258" s="22">
        <f t="shared" si="972"/>
        <v>2.7499999930569174E-6</v>
      </c>
      <c r="I6258" s="23">
        <f t="shared" si="973"/>
        <v>3.1928481143158484E-6</v>
      </c>
      <c r="J6258" s="22">
        <v>85.2</v>
      </c>
      <c r="K6258" s="22">
        <v>85.199996949999999</v>
      </c>
      <c r="L6258" s="22">
        <f t="shared" si="974"/>
        <v>3.050000003668174E-6</v>
      </c>
      <c r="M6258" s="23">
        <f t="shared" si="975"/>
        <v>3.5798123390286979E-6</v>
      </c>
      <c r="N6258" s="22">
        <v>85.56</v>
      </c>
      <c r="O6258" s="22">
        <v>85.559997559999999</v>
      </c>
      <c r="P6258" s="22">
        <f t="shared" si="976"/>
        <v>2.4400000029345392E-6</v>
      </c>
      <c r="Q6258" s="23">
        <f t="shared" si="977"/>
        <v>2.8517999912557959E-6</v>
      </c>
      <c r="R6258" s="24">
        <v>7085798</v>
      </c>
      <c r="S6258" s="24">
        <v>7085800</v>
      </c>
      <c r="T6258" s="24">
        <f t="shared" si="978"/>
        <v>-2</v>
      </c>
      <c r="U6258" s="23">
        <f t="shared" si="979"/>
        <v>2.8225465014536112E-5</v>
      </c>
    </row>
    <row r="6259" spans="1:21" x14ac:dyDescent="0.3">
      <c r="A6259" s="21">
        <v>44798</v>
      </c>
      <c r="B6259" s="22">
        <v>86.33</v>
      </c>
      <c r="C6259" s="22">
        <v>86.33000183</v>
      </c>
      <c r="D6259" s="22">
        <f t="shared" si="970"/>
        <v>-1.8300000022009044E-6</v>
      </c>
      <c r="E6259" s="23">
        <f t="shared" si="971"/>
        <v>2.1197729218221475E-6</v>
      </c>
      <c r="F6259" s="22">
        <v>87.59</v>
      </c>
      <c r="G6259" s="22">
        <v>87.589996339999999</v>
      </c>
      <c r="H6259" s="22">
        <f t="shared" si="972"/>
        <v>3.6600000044018088E-6</v>
      </c>
      <c r="I6259" s="23">
        <f t="shared" si="973"/>
        <v>4.1785593758843268E-6</v>
      </c>
      <c r="J6259" s="22">
        <v>86.01</v>
      </c>
      <c r="K6259" s="22">
        <v>86.010002139999997</v>
      </c>
      <c r="L6259" s="22">
        <f t="shared" si="974"/>
        <v>-2.1399999923232826E-6</v>
      </c>
      <c r="M6259" s="23">
        <f t="shared" si="975"/>
        <v>2.4880827102410335E-6</v>
      </c>
      <c r="N6259" s="22">
        <v>87.57</v>
      </c>
      <c r="O6259" s="22">
        <v>87.569999690000003</v>
      </c>
      <c r="P6259" s="22">
        <f t="shared" si="976"/>
        <v>3.0999999012237822E-7</v>
      </c>
      <c r="Q6259" s="23">
        <f t="shared" si="977"/>
        <v>3.5400250224938444E-7</v>
      </c>
      <c r="R6259" s="24">
        <v>6602130</v>
      </c>
      <c r="S6259" s="24">
        <v>6602100</v>
      </c>
      <c r="T6259" s="24">
        <f t="shared" si="978"/>
        <v>30</v>
      </c>
      <c r="U6259" s="23">
        <f t="shared" si="979"/>
        <v>4.544008724496751E-4</v>
      </c>
    </row>
    <row r="6260" spans="1:21" x14ac:dyDescent="0.3">
      <c r="A6260" s="21">
        <v>44799</v>
      </c>
      <c r="B6260" s="22">
        <v>87.5</v>
      </c>
      <c r="C6260" s="22">
        <v>87.5</v>
      </c>
      <c r="D6260" s="22">
        <f t="shared" si="970"/>
        <v>0</v>
      </c>
      <c r="E6260" s="23">
        <f t="shared" si="971"/>
        <v>0</v>
      </c>
      <c r="F6260" s="22">
        <v>87.79</v>
      </c>
      <c r="G6260" s="22">
        <v>87.790000919999997</v>
      </c>
      <c r="H6260" s="22">
        <f t="shared" si="972"/>
        <v>-9.1999999085601303E-7</v>
      </c>
      <c r="I6260" s="23">
        <f t="shared" si="973"/>
        <v>1.0479553265916664E-6</v>
      </c>
      <c r="J6260" s="22">
        <v>84.65</v>
      </c>
      <c r="K6260" s="22">
        <v>84.650001529999997</v>
      </c>
      <c r="L6260" s="22">
        <f t="shared" si="974"/>
        <v>-1.5299999915896478E-6</v>
      </c>
      <c r="M6260" s="23">
        <f t="shared" si="975"/>
        <v>1.8074423673192907E-6</v>
      </c>
      <c r="N6260" s="22">
        <v>84.74</v>
      </c>
      <c r="O6260" s="22">
        <v>84.739997860000003</v>
      </c>
      <c r="P6260" s="22">
        <f t="shared" si="976"/>
        <v>2.1399999923232826E-6</v>
      </c>
      <c r="Q6260" s="23">
        <f t="shared" si="977"/>
        <v>2.525371779993201E-6</v>
      </c>
      <c r="R6260" s="24">
        <v>9381506</v>
      </c>
      <c r="S6260" s="24">
        <v>9381500</v>
      </c>
      <c r="T6260" s="24">
        <f t="shared" si="978"/>
        <v>6</v>
      </c>
      <c r="U6260" s="23">
        <f t="shared" si="979"/>
        <v>6.3955657410861799E-5</v>
      </c>
    </row>
    <row r="6261" spans="1:21" x14ac:dyDescent="0.3">
      <c r="A6261" s="21">
        <v>44802</v>
      </c>
      <c r="B6261" s="22">
        <v>83.91</v>
      </c>
      <c r="C6261" s="22">
        <v>83.910003660000001</v>
      </c>
      <c r="D6261" s="22">
        <f t="shared" si="970"/>
        <v>-3.6600000044018088E-6</v>
      </c>
      <c r="E6261" s="23">
        <f t="shared" si="971"/>
        <v>4.3618160466682652E-6</v>
      </c>
      <c r="F6261" s="22">
        <v>84.32</v>
      </c>
      <c r="G6261" s="22">
        <v>84.319999690000003</v>
      </c>
      <c r="H6261" s="22">
        <f t="shared" si="972"/>
        <v>3.0999999012237822E-7</v>
      </c>
      <c r="I6261" s="23">
        <f t="shared" si="973"/>
        <v>3.6764704846072586E-7</v>
      </c>
      <c r="J6261" s="22">
        <v>82.78</v>
      </c>
      <c r="K6261" s="22">
        <v>82.77999878</v>
      </c>
      <c r="L6261" s="22">
        <f t="shared" si="974"/>
        <v>1.2200000014672696E-6</v>
      </c>
      <c r="M6261" s="23">
        <f t="shared" si="975"/>
        <v>1.4737859621254632E-6</v>
      </c>
      <c r="N6261" s="22">
        <v>82.85</v>
      </c>
      <c r="O6261" s="22">
        <v>82.849998470000003</v>
      </c>
      <c r="P6261" s="22">
        <f t="shared" si="976"/>
        <v>1.5299999915896478E-6</v>
      </c>
      <c r="Q6261" s="23">
        <f t="shared" si="977"/>
        <v>1.8467109473075744E-6</v>
      </c>
      <c r="R6261" s="24">
        <v>9639661</v>
      </c>
      <c r="S6261" s="24">
        <v>9639700</v>
      </c>
      <c r="T6261" s="24">
        <f t="shared" si="978"/>
        <v>-39</v>
      </c>
      <c r="U6261" s="23">
        <f t="shared" si="979"/>
        <v>4.0457690592030874E-4</v>
      </c>
    </row>
    <row r="6262" spans="1:21" x14ac:dyDescent="0.3">
      <c r="A6262" s="21">
        <v>44803</v>
      </c>
      <c r="B6262" s="22">
        <v>83.78</v>
      </c>
      <c r="C6262" s="22">
        <v>83.77999878</v>
      </c>
      <c r="D6262" s="22">
        <f t="shared" si="970"/>
        <v>1.2200000014672696E-6</v>
      </c>
      <c r="E6262" s="23">
        <f t="shared" si="971"/>
        <v>1.4561948188503776E-6</v>
      </c>
      <c r="F6262" s="22">
        <v>83.98</v>
      </c>
      <c r="G6262" s="22">
        <v>83.980003359999998</v>
      </c>
      <c r="H6262" s="22">
        <f t="shared" si="972"/>
        <v>-3.3599999937905523E-6</v>
      </c>
      <c r="I6262" s="23">
        <f t="shared" si="973"/>
        <v>4.0009524402935822E-6</v>
      </c>
      <c r="J6262" s="22">
        <v>81.73</v>
      </c>
      <c r="K6262" s="22">
        <v>81.730003359999998</v>
      </c>
      <c r="L6262" s="22">
        <f t="shared" si="974"/>
        <v>-3.3599999937905523E-6</v>
      </c>
      <c r="M6262" s="23">
        <f t="shared" si="975"/>
        <v>4.1110973396031833E-6</v>
      </c>
      <c r="N6262" s="22">
        <v>82.79</v>
      </c>
      <c r="O6262" s="22">
        <v>82.790000919999997</v>
      </c>
      <c r="P6262" s="22">
        <f t="shared" si="976"/>
        <v>-9.1999999085601303E-7</v>
      </c>
      <c r="Q6262" s="23">
        <f t="shared" si="977"/>
        <v>1.1112452960895717E-6</v>
      </c>
      <c r="R6262" s="24">
        <v>8392293</v>
      </c>
      <c r="S6262" s="24">
        <v>8392300</v>
      </c>
      <c r="T6262" s="24">
        <f t="shared" si="978"/>
        <v>-7</v>
      </c>
      <c r="U6262" s="23">
        <f t="shared" si="979"/>
        <v>8.3409792309617139E-5</v>
      </c>
    </row>
    <row r="6263" spans="1:21" x14ac:dyDescent="0.3">
      <c r="A6263" s="21">
        <v>44804</v>
      </c>
      <c r="B6263" s="22">
        <v>84.11</v>
      </c>
      <c r="C6263" s="22">
        <v>84.11000061</v>
      </c>
      <c r="D6263" s="22">
        <f t="shared" si="970"/>
        <v>-6.1000000073363481E-7</v>
      </c>
      <c r="E6263" s="23">
        <f t="shared" si="971"/>
        <v>7.2524075176514823E-7</v>
      </c>
      <c r="F6263" s="22">
        <v>84.87</v>
      </c>
      <c r="G6263" s="22">
        <v>84.870002749999998</v>
      </c>
      <c r="H6263" s="22">
        <f t="shared" si="972"/>
        <v>-2.7499999930569174E-6</v>
      </c>
      <c r="I6263" s="23">
        <f t="shared" si="973"/>
        <v>3.2402496806292584E-6</v>
      </c>
      <c r="J6263" s="22">
        <v>83.06</v>
      </c>
      <c r="K6263" s="22">
        <v>83.059997559999999</v>
      </c>
      <c r="L6263" s="22">
        <f t="shared" si="974"/>
        <v>2.4400000029345392E-6</v>
      </c>
      <c r="M6263" s="23">
        <f t="shared" si="975"/>
        <v>2.9376355340872215E-6</v>
      </c>
      <c r="N6263" s="22">
        <v>83.35</v>
      </c>
      <c r="O6263" s="22">
        <v>83.349998470000003</v>
      </c>
      <c r="P6263" s="22">
        <f t="shared" si="976"/>
        <v>1.5299999915896478E-6</v>
      </c>
      <c r="Q6263" s="23">
        <f t="shared" si="977"/>
        <v>1.8356328970303914E-6</v>
      </c>
      <c r="R6263" s="24">
        <v>8887148</v>
      </c>
      <c r="S6263" s="24">
        <v>8887100</v>
      </c>
      <c r="T6263" s="24">
        <f t="shared" si="978"/>
        <v>48</v>
      </c>
      <c r="U6263" s="23">
        <f t="shared" si="979"/>
        <v>5.4010869687524618E-4</v>
      </c>
    </row>
    <row r="6264" spans="1:21" x14ac:dyDescent="0.3">
      <c r="A6264" s="21">
        <v>44805</v>
      </c>
      <c r="B6264" s="22">
        <v>81.45</v>
      </c>
      <c r="C6264" s="22">
        <v>81.449996949999999</v>
      </c>
      <c r="D6264" s="22">
        <f t="shared" si="970"/>
        <v>3.050000003668174E-6</v>
      </c>
      <c r="E6264" s="23">
        <f t="shared" si="971"/>
        <v>3.744628751233089E-6</v>
      </c>
      <c r="F6264" s="22">
        <v>81.83</v>
      </c>
      <c r="G6264" s="22">
        <v>81.83000183</v>
      </c>
      <c r="H6264" s="22">
        <f t="shared" si="972"/>
        <v>-1.8300000022009044E-6</v>
      </c>
      <c r="I6264" s="23">
        <f t="shared" si="973"/>
        <v>2.2363435919293861E-6</v>
      </c>
      <c r="J6264" s="22">
        <v>80.12</v>
      </c>
      <c r="K6264" s="22">
        <v>80.120002749999998</v>
      </c>
      <c r="L6264" s="22">
        <f t="shared" si="974"/>
        <v>-2.7499999930569174E-6</v>
      </c>
      <c r="M6264" s="23">
        <f t="shared" si="975"/>
        <v>3.4323513463145972E-6</v>
      </c>
      <c r="N6264" s="22">
        <v>81.64</v>
      </c>
      <c r="O6264" s="22">
        <v>81.63999939</v>
      </c>
      <c r="P6264" s="22">
        <f t="shared" si="976"/>
        <v>6.1000000073363481E-7</v>
      </c>
      <c r="Q6264" s="23">
        <f t="shared" si="977"/>
        <v>7.4718276003362282E-7</v>
      </c>
      <c r="R6264" s="24">
        <v>11565973</v>
      </c>
      <c r="S6264" s="24">
        <v>11566000</v>
      </c>
      <c r="T6264" s="24">
        <f t="shared" si="978"/>
        <v>-27</v>
      </c>
      <c r="U6264" s="23">
        <f t="shared" si="979"/>
        <v>2.3344284973197304E-4</v>
      </c>
    </row>
    <row r="6265" spans="1:21" x14ac:dyDescent="0.3">
      <c r="A6265" s="21">
        <v>44806</v>
      </c>
      <c r="B6265" s="22">
        <v>81.55</v>
      </c>
      <c r="C6265" s="22">
        <v>81.550003050000001</v>
      </c>
      <c r="D6265" s="22">
        <f t="shared" si="970"/>
        <v>-3.050000003668174E-6</v>
      </c>
      <c r="E6265" s="23">
        <f t="shared" si="971"/>
        <v>3.7400366518664082E-6</v>
      </c>
      <c r="F6265" s="22">
        <v>82.98</v>
      </c>
      <c r="G6265" s="22">
        <v>82.980003359999998</v>
      </c>
      <c r="H6265" s="22">
        <f t="shared" si="972"/>
        <v>-3.3599999937905523E-6</v>
      </c>
      <c r="I6265" s="23">
        <f t="shared" si="973"/>
        <v>4.0491683028904524E-6</v>
      </c>
      <c r="J6265" s="22">
        <v>80.61</v>
      </c>
      <c r="K6265" s="22">
        <v>80.61000061</v>
      </c>
      <c r="L6265" s="22">
        <f t="shared" si="974"/>
        <v>-6.1000000073363481E-7</v>
      </c>
      <c r="M6265" s="23">
        <f t="shared" si="975"/>
        <v>7.5672992943503563E-7</v>
      </c>
      <c r="N6265" s="22">
        <v>80.900000000000006</v>
      </c>
      <c r="O6265" s="22">
        <v>80.900001529999997</v>
      </c>
      <c r="P6265" s="22">
        <f t="shared" si="976"/>
        <v>-1.5299999915896478E-6</v>
      </c>
      <c r="Q6265" s="23">
        <f t="shared" si="977"/>
        <v>1.8912236868404519E-6</v>
      </c>
      <c r="R6265" s="24">
        <v>8850116</v>
      </c>
      <c r="S6265" s="24">
        <v>8850100</v>
      </c>
      <c r="T6265" s="24">
        <f t="shared" si="978"/>
        <v>16</v>
      </c>
      <c r="U6265" s="23">
        <f t="shared" si="979"/>
        <v>1.8078891763934871E-4</v>
      </c>
    </row>
    <row r="6266" spans="1:21" x14ac:dyDescent="0.3">
      <c r="A6266" s="21">
        <v>44810</v>
      </c>
      <c r="B6266" s="22">
        <v>81.03</v>
      </c>
      <c r="C6266" s="22">
        <v>81.02999878</v>
      </c>
      <c r="D6266" s="22">
        <f t="shared" si="970"/>
        <v>1.2200000014672696E-6</v>
      </c>
      <c r="E6266" s="23">
        <f t="shared" si="971"/>
        <v>1.5056152287248861E-6</v>
      </c>
      <c r="F6266" s="22">
        <v>81.03</v>
      </c>
      <c r="G6266" s="22">
        <v>81.02999878</v>
      </c>
      <c r="H6266" s="22">
        <f t="shared" si="972"/>
        <v>1.2200000014672696E-6</v>
      </c>
      <c r="I6266" s="23">
        <f t="shared" si="973"/>
        <v>1.5056152287248861E-6</v>
      </c>
      <c r="J6266" s="22">
        <v>79.52</v>
      </c>
      <c r="K6266" s="22">
        <v>79.519996640000002</v>
      </c>
      <c r="L6266" s="22">
        <f t="shared" si="974"/>
        <v>3.3599999937905523E-6</v>
      </c>
      <c r="M6266" s="23">
        <f t="shared" si="975"/>
        <v>4.2253522834034063E-6</v>
      </c>
      <c r="N6266" s="22">
        <v>80.03</v>
      </c>
      <c r="O6266" s="22">
        <v>80.02999878</v>
      </c>
      <c r="P6266" s="22">
        <f t="shared" si="976"/>
        <v>1.2200000014672696E-6</v>
      </c>
      <c r="Q6266" s="23">
        <f t="shared" si="977"/>
        <v>1.5244283644449529E-6</v>
      </c>
      <c r="R6266" s="24">
        <v>12428303</v>
      </c>
      <c r="S6266" s="24">
        <v>12704400</v>
      </c>
      <c r="T6266" s="24">
        <f t="shared" si="978"/>
        <v>-276097</v>
      </c>
      <c r="U6266" s="23">
        <f t="shared" si="979"/>
        <v>2.173239192720632</v>
      </c>
    </row>
    <row r="6267" spans="1:21" x14ac:dyDescent="0.3">
      <c r="A6267" s="21">
        <v>44811</v>
      </c>
      <c r="B6267" s="22">
        <v>78.39</v>
      </c>
      <c r="C6267" s="22">
        <v>78.38999939</v>
      </c>
      <c r="D6267" s="22">
        <f t="shared" si="970"/>
        <v>6.1000000073363481E-7</v>
      </c>
      <c r="E6267" s="23">
        <f t="shared" si="971"/>
        <v>7.7816048664423245E-7</v>
      </c>
      <c r="F6267" s="22">
        <v>80.180000000000007</v>
      </c>
      <c r="G6267" s="22">
        <v>80.180000309999997</v>
      </c>
      <c r="H6267" s="22">
        <f t="shared" si="972"/>
        <v>-3.0999999012237822E-7</v>
      </c>
      <c r="I6267" s="23">
        <f t="shared" si="973"/>
        <v>3.8663006850065476E-7</v>
      </c>
      <c r="J6267" s="22">
        <v>78.23</v>
      </c>
      <c r="K6267" s="22">
        <v>78.230003359999998</v>
      </c>
      <c r="L6267" s="22">
        <f t="shared" si="974"/>
        <v>-3.3599999937905523E-6</v>
      </c>
      <c r="M6267" s="23">
        <f t="shared" si="975"/>
        <v>4.2950272906527364E-6</v>
      </c>
      <c r="N6267" s="22">
        <v>79.95</v>
      </c>
      <c r="O6267" s="22">
        <v>79.949996949999999</v>
      </c>
      <c r="P6267" s="22">
        <f t="shared" si="976"/>
        <v>3.050000003668174E-6</v>
      </c>
      <c r="Q6267" s="23">
        <f t="shared" si="977"/>
        <v>3.814884452810694E-6</v>
      </c>
      <c r="R6267" s="24">
        <v>9843466</v>
      </c>
      <c r="S6267" s="24">
        <v>9843500</v>
      </c>
      <c r="T6267" s="24">
        <f t="shared" si="978"/>
        <v>-34</v>
      </c>
      <c r="U6267" s="23">
        <f t="shared" si="979"/>
        <v>3.454055976024788E-4</v>
      </c>
    </row>
    <row r="6268" spans="1:21" x14ac:dyDescent="0.3">
      <c r="A6268" s="21">
        <v>44812</v>
      </c>
      <c r="B6268" s="22">
        <v>79.010000000000005</v>
      </c>
      <c r="C6268" s="22">
        <v>79.010002139999997</v>
      </c>
      <c r="D6268" s="22">
        <f t="shared" si="970"/>
        <v>-2.1399999923232826E-6</v>
      </c>
      <c r="E6268" s="23">
        <f t="shared" si="971"/>
        <v>2.7085178260486028E-6</v>
      </c>
      <c r="F6268" s="22">
        <v>80.739999999999995</v>
      </c>
      <c r="G6268" s="22">
        <v>80.739997860000003</v>
      </c>
      <c r="H6268" s="22">
        <f t="shared" si="972"/>
        <v>2.1399999923232826E-6</v>
      </c>
      <c r="I6268" s="23">
        <f t="shared" si="973"/>
        <v>2.650483092697078E-6</v>
      </c>
      <c r="J6268" s="22">
        <v>78.77</v>
      </c>
      <c r="K6268" s="22">
        <v>78.769996640000002</v>
      </c>
      <c r="L6268" s="22">
        <f t="shared" si="974"/>
        <v>3.3599999937905523E-6</v>
      </c>
      <c r="M6268" s="23">
        <f t="shared" si="975"/>
        <v>4.265583517981666E-6</v>
      </c>
      <c r="N6268" s="22">
        <v>80.239999999999995</v>
      </c>
      <c r="O6268" s="22">
        <v>80.239997860000003</v>
      </c>
      <c r="P6268" s="22">
        <f t="shared" si="976"/>
        <v>2.1399999923232826E-6</v>
      </c>
      <c r="Q6268" s="23">
        <f t="shared" si="977"/>
        <v>2.66699906455267E-6</v>
      </c>
      <c r="R6268" s="24">
        <v>8181692</v>
      </c>
      <c r="S6268" s="24">
        <v>8181700</v>
      </c>
      <c r="T6268" s="24">
        <f t="shared" si="978"/>
        <v>-8</v>
      </c>
      <c r="U6268" s="23">
        <f t="shared" si="979"/>
        <v>9.777919014385765E-5</v>
      </c>
    </row>
    <row r="6269" spans="1:21" x14ac:dyDescent="0.3">
      <c r="A6269" s="21">
        <v>44813</v>
      </c>
      <c r="B6269" s="22">
        <v>80.83</v>
      </c>
      <c r="C6269" s="22">
        <v>80.83000183</v>
      </c>
      <c r="D6269" s="22">
        <f t="shared" si="970"/>
        <v>-1.8300000022009044E-6</v>
      </c>
      <c r="E6269" s="23">
        <f t="shared" si="971"/>
        <v>2.2640108385123173E-6</v>
      </c>
      <c r="F6269" s="22">
        <v>81.66</v>
      </c>
      <c r="G6269" s="22">
        <v>81.660003660000001</v>
      </c>
      <c r="H6269" s="22">
        <f t="shared" si="972"/>
        <v>-3.6600000044018088E-6</v>
      </c>
      <c r="I6269" s="23">
        <f t="shared" si="973"/>
        <v>4.481998334999596E-6</v>
      </c>
      <c r="J6269" s="22">
        <v>80.739999999999995</v>
      </c>
      <c r="K6269" s="22">
        <v>80.739997860000003</v>
      </c>
      <c r="L6269" s="22">
        <f t="shared" si="974"/>
        <v>2.1399999923232826E-6</v>
      </c>
      <c r="M6269" s="23">
        <f t="shared" si="975"/>
        <v>2.650483092697078E-6</v>
      </c>
      <c r="N6269" s="22">
        <v>81.53</v>
      </c>
      <c r="O6269" s="22">
        <v>81.52999878</v>
      </c>
      <c r="P6269" s="22">
        <f t="shared" si="976"/>
        <v>1.2200000014672696E-6</v>
      </c>
      <c r="Q6269" s="23">
        <f t="shared" si="977"/>
        <v>1.4963817241789852E-6</v>
      </c>
      <c r="R6269" s="24">
        <v>7086204</v>
      </c>
      <c r="S6269" s="24">
        <v>7084700</v>
      </c>
      <c r="T6269" s="24">
        <f t="shared" si="978"/>
        <v>1504</v>
      </c>
      <c r="U6269" s="23">
        <f t="shared" si="979"/>
        <v>2.1228845258091381E-2</v>
      </c>
    </row>
    <row r="6270" spans="1:21" x14ac:dyDescent="0.3">
      <c r="A6270" s="21">
        <v>44816</v>
      </c>
      <c r="B6270" s="22">
        <v>81.97</v>
      </c>
      <c r="C6270" s="22">
        <v>81.97000122</v>
      </c>
      <c r="D6270" s="22">
        <f t="shared" si="970"/>
        <v>-1.2200000014672696E-6</v>
      </c>
      <c r="E6270" s="23">
        <f t="shared" si="971"/>
        <v>1.488349375758701E-6</v>
      </c>
      <c r="F6270" s="22">
        <v>82.5</v>
      </c>
      <c r="G6270" s="22">
        <v>82.5</v>
      </c>
      <c r="H6270" s="22">
        <f t="shared" si="972"/>
        <v>0</v>
      </c>
      <c r="I6270" s="23">
        <f t="shared" si="973"/>
        <v>0</v>
      </c>
      <c r="J6270" s="22">
        <v>81.760000000000005</v>
      </c>
      <c r="K6270" s="22">
        <v>81.760002139999997</v>
      </c>
      <c r="L6270" s="22">
        <f t="shared" si="974"/>
        <v>-2.1399999923232826E-6</v>
      </c>
      <c r="M6270" s="23">
        <f t="shared" si="975"/>
        <v>2.617416751847559E-6</v>
      </c>
      <c r="N6270" s="22">
        <v>82.15</v>
      </c>
      <c r="O6270" s="22">
        <v>82.150001529999997</v>
      </c>
      <c r="P6270" s="22">
        <f t="shared" si="976"/>
        <v>-1.5299999915896478E-6</v>
      </c>
      <c r="Q6270" s="23">
        <f t="shared" si="977"/>
        <v>1.862446698836535E-6</v>
      </c>
      <c r="R6270" s="24">
        <v>7903004</v>
      </c>
      <c r="S6270" s="24">
        <v>7903000</v>
      </c>
      <c r="T6270" s="24">
        <f t="shared" si="978"/>
        <v>4</v>
      </c>
      <c r="U6270" s="23">
        <f t="shared" si="979"/>
        <v>5.0613691003416418E-5</v>
      </c>
    </row>
    <row r="6271" spans="1:21" x14ac:dyDescent="0.3">
      <c r="A6271" s="21">
        <v>44817</v>
      </c>
      <c r="B6271" s="22">
        <v>80.42</v>
      </c>
      <c r="C6271" s="22">
        <v>80.41999817</v>
      </c>
      <c r="D6271" s="22">
        <f t="shared" si="970"/>
        <v>1.8300000022009044E-6</v>
      </c>
      <c r="E6271" s="23">
        <f t="shared" si="971"/>
        <v>2.2755533994572639E-6</v>
      </c>
      <c r="F6271" s="22">
        <v>81.14</v>
      </c>
      <c r="G6271" s="22">
        <v>81.13999939</v>
      </c>
      <c r="H6271" s="22">
        <f t="shared" si="972"/>
        <v>6.1000000073363481E-7</v>
      </c>
      <c r="I6271" s="23">
        <f t="shared" si="973"/>
        <v>7.517870413107416E-7</v>
      </c>
      <c r="J6271" s="22">
        <v>78.52</v>
      </c>
      <c r="K6271" s="22">
        <v>78.519996640000002</v>
      </c>
      <c r="L6271" s="22">
        <f t="shared" si="974"/>
        <v>3.3599999937905523E-6</v>
      </c>
      <c r="M6271" s="23">
        <f t="shared" si="975"/>
        <v>4.2791647192695963E-6</v>
      </c>
      <c r="N6271" s="22">
        <v>78.81</v>
      </c>
      <c r="O6271" s="22">
        <v>78.809997559999999</v>
      </c>
      <c r="P6271" s="22">
        <f t="shared" si="976"/>
        <v>2.4400000029345392E-6</v>
      </c>
      <c r="Q6271" s="23">
        <f t="shared" si="977"/>
        <v>3.0960538998582092E-6</v>
      </c>
      <c r="R6271" s="24">
        <v>12835062</v>
      </c>
      <c r="S6271" s="24">
        <v>12835100</v>
      </c>
      <c r="T6271" s="24">
        <f t="shared" si="978"/>
        <v>-38</v>
      </c>
      <c r="U6271" s="23">
        <f t="shared" si="979"/>
        <v>2.9606313936003615E-4</v>
      </c>
    </row>
    <row r="6272" spans="1:21" x14ac:dyDescent="0.3">
      <c r="A6272" s="21">
        <v>44818</v>
      </c>
      <c r="B6272" s="22">
        <v>79.739999999999995</v>
      </c>
      <c r="C6272" s="22">
        <v>79.739997860000003</v>
      </c>
      <c r="D6272" s="22">
        <f t="shared" si="970"/>
        <v>2.1399999923232826E-6</v>
      </c>
      <c r="E6272" s="23">
        <f t="shared" si="971"/>
        <v>2.6837221592111071E-6</v>
      </c>
      <c r="F6272" s="22">
        <v>80.16</v>
      </c>
      <c r="G6272" s="22">
        <v>80.160003660000001</v>
      </c>
      <c r="H6272" s="22">
        <f t="shared" si="972"/>
        <v>-3.6600000044018088E-6</v>
      </c>
      <c r="I6272" s="23">
        <f t="shared" si="973"/>
        <v>4.5658680604928118E-6</v>
      </c>
      <c r="J6272" s="22">
        <v>78.98</v>
      </c>
      <c r="K6272" s="22">
        <v>78.980003359999998</v>
      </c>
      <c r="L6272" s="22">
        <f t="shared" si="974"/>
        <v>-3.3599999937905523E-6</v>
      </c>
      <c r="M6272" s="23">
        <f t="shared" si="975"/>
        <v>4.2542413912991159E-6</v>
      </c>
      <c r="N6272" s="22">
        <v>79.66</v>
      </c>
      <c r="O6272" s="22">
        <v>79.660003660000001</v>
      </c>
      <c r="P6272" s="22">
        <f t="shared" si="976"/>
        <v>-3.6600000044018088E-6</v>
      </c>
      <c r="Q6272" s="23">
        <f t="shared" si="977"/>
        <v>4.5945265330682118E-6</v>
      </c>
      <c r="R6272" s="24">
        <v>8849582</v>
      </c>
      <c r="S6272" s="24">
        <v>8849600</v>
      </c>
      <c r="T6272" s="24">
        <f t="shared" si="978"/>
        <v>-18</v>
      </c>
      <c r="U6272" s="23">
        <f t="shared" si="979"/>
        <v>2.0339902368468631E-4</v>
      </c>
    </row>
    <row r="6273" spans="1:21" x14ac:dyDescent="0.3">
      <c r="A6273" s="21">
        <v>44819</v>
      </c>
      <c r="B6273" s="22">
        <v>78.58</v>
      </c>
      <c r="C6273" s="22">
        <v>78.58000183</v>
      </c>
      <c r="D6273" s="22">
        <f t="shared" si="970"/>
        <v>-1.8300000022009044E-6</v>
      </c>
      <c r="E6273" s="23">
        <f t="shared" si="971"/>
        <v>2.3288368027274001E-6</v>
      </c>
      <c r="F6273" s="22">
        <v>79.25</v>
      </c>
      <c r="G6273" s="22">
        <v>79.25</v>
      </c>
      <c r="H6273" s="22">
        <f t="shared" si="972"/>
        <v>0</v>
      </c>
      <c r="I6273" s="23">
        <f t="shared" si="973"/>
        <v>0</v>
      </c>
      <c r="J6273" s="22">
        <v>77.67</v>
      </c>
      <c r="K6273" s="22">
        <v>77.66999817</v>
      </c>
      <c r="L6273" s="22">
        <f t="shared" si="974"/>
        <v>1.8300000022009044E-6</v>
      </c>
      <c r="M6273" s="23">
        <f t="shared" si="975"/>
        <v>2.356122113194205E-6</v>
      </c>
      <c r="N6273" s="22">
        <v>77.98</v>
      </c>
      <c r="O6273" s="22">
        <v>77.980003359999998</v>
      </c>
      <c r="P6273" s="22">
        <f t="shared" si="976"/>
        <v>-3.3599999937905523E-6</v>
      </c>
      <c r="Q6273" s="23">
        <f t="shared" si="977"/>
        <v>4.3087969338483907E-6</v>
      </c>
      <c r="R6273" s="24">
        <v>10533054</v>
      </c>
      <c r="S6273" s="24">
        <v>10533100</v>
      </c>
      <c r="T6273" s="24">
        <f t="shared" si="978"/>
        <v>-46</v>
      </c>
      <c r="U6273" s="23">
        <f t="shared" si="979"/>
        <v>4.3671853490425419E-4</v>
      </c>
    </row>
    <row r="6274" spans="1:21" x14ac:dyDescent="0.3">
      <c r="A6274" s="21">
        <v>44820</v>
      </c>
      <c r="B6274" s="22">
        <v>77.11</v>
      </c>
      <c r="C6274" s="22">
        <v>77.11000061</v>
      </c>
      <c r="D6274" s="22">
        <f t="shared" ref="D6274:D6337" si="980">B6274-C6274</f>
        <v>-6.1000000073363481E-7</v>
      </c>
      <c r="E6274" s="23">
        <f t="shared" ref="E6274:E6337" si="981">IFERROR(ABS(D6274)/C6274*100,0)</f>
        <v>7.910776759279743E-7</v>
      </c>
      <c r="F6274" s="22">
        <v>78</v>
      </c>
      <c r="G6274" s="22">
        <v>78</v>
      </c>
      <c r="H6274" s="22">
        <f t="shared" ref="H6274:H6337" si="982">F6274-G6274</f>
        <v>0</v>
      </c>
      <c r="I6274" s="23">
        <f t="shared" ref="I6274:I6337" si="983">IFERROR(ABS(H6274)/G6274*100,0)</f>
        <v>0</v>
      </c>
      <c r="J6274" s="22">
        <v>76.92</v>
      </c>
      <c r="K6274" s="22">
        <v>76.91999817</v>
      </c>
      <c r="L6274" s="22">
        <f t="shared" ref="L6274:L6337" si="984">J6274-K6274</f>
        <v>1.8300000022009044E-6</v>
      </c>
      <c r="M6274" s="23">
        <f t="shared" ref="M6274:M6337" si="985">IFERROR(ABS(L6274)/K6274*100,0)</f>
        <v>2.3790952232687817E-6</v>
      </c>
      <c r="N6274" s="22">
        <v>77.89</v>
      </c>
      <c r="O6274" s="22">
        <v>77.88999939</v>
      </c>
      <c r="P6274" s="22">
        <f t="shared" ref="P6274:P6337" si="986">N6274-O6274</f>
        <v>6.1000000073363481E-7</v>
      </c>
      <c r="Q6274" s="23">
        <f t="shared" ref="Q6274:Q6337" si="987">IFERROR(ABS(P6274)/O6274*100,0)</f>
        <v>7.8315573951840389E-7</v>
      </c>
      <c r="R6274" s="24">
        <v>10604536</v>
      </c>
      <c r="S6274" s="24">
        <v>10604500</v>
      </c>
      <c r="T6274" s="24">
        <f t="shared" ref="T6274:T6337" si="988">R6274-S6274</f>
        <v>36</v>
      </c>
      <c r="U6274" s="23">
        <f t="shared" ref="U6274:U6337" si="989">IFERROR(ABS(T6274)/S6274*100,0)</f>
        <v>3.3947852326842375E-4</v>
      </c>
    </row>
    <row r="6275" spans="1:21" x14ac:dyDescent="0.3">
      <c r="A6275" s="21">
        <v>44823</v>
      </c>
      <c r="B6275" s="22">
        <v>76.55</v>
      </c>
      <c r="C6275" s="22">
        <v>76.550003050000001</v>
      </c>
      <c r="D6275" s="22">
        <f t="shared" si="980"/>
        <v>-3.050000003668174E-6</v>
      </c>
      <c r="E6275" s="23">
        <f t="shared" si="981"/>
        <v>3.9843238173041124E-6</v>
      </c>
      <c r="F6275" s="22">
        <v>78.23</v>
      </c>
      <c r="G6275" s="22">
        <v>78.230003359999998</v>
      </c>
      <c r="H6275" s="22">
        <f t="shared" si="982"/>
        <v>-3.3599999937905523E-6</v>
      </c>
      <c r="I6275" s="23">
        <f t="shared" si="983"/>
        <v>4.2950272906527364E-6</v>
      </c>
      <c r="J6275" s="22">
        <v>76.55</v>
      </c>
      <c r="K6275" s="22">
        <v>76.550003050000001</v>
      </c>
      <c r="L6275" s="22">
        <f t="shared" si="984"/>
        <v>-3.050000003668174E-6</v>
      </c>
      <c r="M6275" s="23">
        <f t="shared" si="985"/>
        <v>3.9843238173041124E-6</v>
      </c>
      <c r="N6275" s="22">
        <v>78.23</v>
      </c>
      <c r="O6275" s="22">
        <v>78.230003359999998</v>
      </c>
      <c r="P6275" s="22">
        <f t="shared" si="986"/>
        <v>-3.3599999937905523E-6</v>
      </c>
      <c r="Q6275" s="23">
        <f t="shared" si="987"/>
        <v>4.2950272906527364E-6</v>
      </c>
      <c r="R6275" s="24">
        <v>10378599</v>
      </c>
      <c r="S6275" s="24">
        <v>10378600</v>
      </c>
      <c r="T6275" s="24">
        <f t="shared" si="988"/>
        <v>-1</v>
      </c>
      <c r="U6275" s="23">
        <f t="shared" si="989"/>
        <v>9.6352109147669257E-6</v>
      </c>
    </row>
    <row r="6276" spans="1:21" x14ac:dyDescent="0.3">
      <c r="A6276" s="21">
        <v>44824</v>
      </c>
      <c r="B6276" s="22">
        <v>77.540000000000006</v>
      </c>
      <c r="C6276" s="22">
        <v>77.540000919999997</v>
      </c>
      <c r="D6276" s="22">
        <f t="shared" si="980"/>
        <v>-9.1999999085601303E-7</v>
      </c>
      <c r="E6276" s="23">
        <f t="shared" si="981"/>
        <v>1.1864843692808316E-6</v>
      </c>
      <c r="F6276" s="22">
        <v>78.44</v>
      </c>
      <c r="G6276" s="22">
        <v>78.440002440000001</v>
      </c>
      <c r="H6276" s="22">
        <f t="shared" si="982"/>
        <v>-2.4400000029345392E-6</v>
      </c>
      <c r="I6276" s="23">
        <f t="shared" si="983"/>
        <v>3.1106577346181675E-6</v>
      </c>
      <c r="J6276" s="22">
        <v>77.510000000000005</v>
      </c>
      <c r="K6276" s="22">
        <v>77.510002139999997</v>
      </c>
      <c r="L6276" s="22">
        <f t="shared" si="984"/>
        <v>-2.1399999923232826E-6</v>
      </c>
      <c r="M6276" s="23">
        <f t="shared" si="985"/>
        <v>2.7609339868911049E-6</v>
      </c>
      <c r="N6276" s="22">
        <v>78.150000000000006</v>
      </c>
      <c r="O6276" s="22">
        <v>78.150001529999997</v>
      </c>
      <c r="P6276" s="22">
        <f t="shared" si="986"/>
        <v>-1.5299999915896478E-6</v>
      </c>
      <c r="Q6276" s="23">
        <f t="shared" si="987"/>
        <v>1.9577734633854306E-6</v>
      </c>
      <c r="R6276" s="24">
        <v>8202782</v>
      </c>
      <c r="S6276" s="24">
        <v>8202800</v>
      </c>
      <c r="T6276" s="24">
        <f t="shared" si="988"/>
        <v>-18</v>
      </c>
      <c r="U6276" s="23">
        <f t="shared" si="989"/>
        <v>2.194372653240357E-4</v>
      </c>
    </row>
    <row r="6277" spans="1:21" x14ac:dyDescent="0.3">
      <c r="A6277" s="21">
        <v>44825</v>
      </c>
      <c r="B6277" s="22">
        <v>77.58</v>
      </c>
      <c r="C6277" s="22">
        <v>77.58000183</v>
      </c>
      <c r="D6277" s="22">
        <f t="shared" si="980"/>
        <v>-1.8300000022009044E-6</v>
      </c>
      <c r="E6277" s="23">
        <f t="shared" si="981"/>
        <v>2.3588553222916372E-6</v>
      </c>
      <c r="F6277" s="22">
        <v>79.31</v>
      </c>
      <c r="G6277" s="22">
        <v>79.309997559999999</v>
      </c>
      <c r="H6277" s="22">
        <f t="shared" si="982"/>
        <v>2.4400000029345392E-6</v>
      </c>
      <c r="I6277" s="23">
        <f t="shared" si="983"/>
        <v>3.0765352137208401E-6</v>
      </c>
      <c r="J6277" s="22">
        <v>77.14</v>
      </c>
      <c r="K6277" s="22">
        <v>77.13999939</v>
      </c>
      <c r="L6277" s="22">
        <f t="shared" si="984"/>
        <v>6.1000000073363481E-7</v>
      </c>
      <c r="M6277" s="23">
        <f t="shared" si="985"/>
        <v>7.9077003572379045E-7</v>
      </c>
      <c r="N6277" s="22">
        <v>77.14</v>
      </c>
      <c r="O6277" s="22">
        <v>77.13999939</v>
      </c>
      <c r="P6277" s="22">
        <f t="shared" si="986"/>
        <v>6.1000000073363481E-7</v>
      </c>
      <c r="Q6277" s="23">
        <f t="shared" si="987"/>
        <v>7.9077003572379045E-7</v>
      </c>
      <c r="R6277" s="24">
        <v>10868995</v>
      </c>
      <c r="S6277" s="24">
        <v>10869000</v>
      </c>
      <c r="T6277" s="24">
        <f t="shared" si="988"/>
        <v>-5</v>
      </c>
      <c r="U6277" s="23">
        <f t="shared" si="989"/>
        <v>4.6002392124390464E-5</v>
      </c>
    </row>
    <row r="6278" spans="1:21" x14ac:dyDescent="0.3">
      <c r="A6278" s="21">
        <v>44826</v>
      </c>
      <c r="B6278" s="22">
        <v>76.45</v>
      </c>
      <c r="C6278" s="22">
        <v>76.449996949999999</v>
      </c>
      <c r="D6278" s="22">
        <f t="shared" si="980"/>
        <v>3.050000003668174E-6</v>
      </c>
      <c r="E6278" s="23">
        <f t="shared" si="981"/>
        <v>3.9895358081739915E-6</v>
      </c>
      <c r="F6278" s="22">
        <v>76.75</v>
      </c>
      <c r="G6278" s="22">
        <v>76.75</v>
      </c>
      <c r="H6278" s="22">
        <f t="shared" si="982"/>
        <v>0</v>
      </c>
      <c r="I6278" s="23">
        <f t="shared" si="983"/>
        <v>0</v>
      </c>
      <c r="J6278" s="22">
        <v>75.36</v>
      </c>
      <c r="K6278" s="22">
        <v>75.36000061</v>
      </c>
      <c r="L6278" s="22">
        <f t="shared" si="984"/>
        <v>-6.1000000073363481E-7</v>
      </c>
      <c r="M6278" s="23">
        <f t="shared" si="985"/>
        <v>8.0944797743630858E-7</v>
      </c>
      <c r="N6278" s="22">
        <v>75.63</v>
      </c>
      <c r="O6278" s="22">
        <v>75.629997250000002</v>
      </c>
      <c r="P6278" s="22">
        <f t="shared" si="986"/>
        <v>2.7499999930569174E-6</v>
      </c>
      <c r="Q6278" s="23">
        <f t="shared" si="987"/>
        <v>3.63612335455548E-6</v>
      </c>
      <c r="R6278" s="24">
        <v>10817853</v>
      </c>
      <c r="S6278" s="24">
        <v>10817900</v>
      </c>
      <c r="T6278" s="24">
        <f t="shared" si="988"/>
        <v>-47</v>
      </c>
      <c r="U6278" s="23">
        <f t="shared" si="989"/>
        <v>4.3446509951099572E-4</v>
      </c>
    </row>
    <row r="6279" spans="1:21" x14ac:dyDescent="0.3">
      <c r="A6279" s="21">
        <v>44827</v>
      </c>
      <c r="B6279" s="22">
        <v>74.3</v>
      </c>
      <c r="C6279" s="22">
        <v>74.300003050000001</v>
      </c>
      <c r="D6279" s="22">
        <f t="shared" si="980"/>
        <v>-3.050000003668174E-6</v>
      </c>
      <c r="E6279" s="23">
        <f t="shared" si="981"/>
        <v>4.1049796480030887E-6</v>
      </c>
      <c r="F6279" s="22">
        <v>74.39</v>
      </c>
      <c r="G6279" s="22">
        <v>74.38999939</v>
      </c>
      <c r="H6279" s="22">
        <f t="shared" si="982"/>
        <v>6.1000000073363481E-7</v>
      </c>
      <c r="I6279" s="23">
        <f t="shared" si="983"/>
        <v>8.2000269624365E-7</v>
      </c>
      <c r="J6279" s="22">
        <v>73.09</v>
      </c>
      <c r="K6279" s="22">
        <v>73.089996339999999</v>
      </c>
      <c r="L6279" s="22">
        <f t="shared" si="984"/>
        <v>3.6600000044018088E-6</v>
      </c>
      <c r="M6279" s="23">
        <f t="shared" si="985"/>
        <v>5.0075252259915607E-6</v>
      </c>
      <c r="N6279" s="22">
        <v>73.87</v>
      </c>
      <c r="O6279" s="22">
        <v>73.870002749999998</v>
      </c>
      <c r="P6279" s="22">
        <f t="shared" si="986"/>
        <v>-2.7499999930569174E-6</v>
      </c>
      <c r="Q6279" s="23">
        <f t="shared" si="987"/>
        <v>3.7227560453243889E-6</v>
      </c>
      <c r="R6279" s="24">
        <v>12685532</v>
      </c>
      <c r="S6279" s="24">
        <v>12685500</v>
      </c>
      <c r="T6279" s="24">
        <f t="shared" si="988"/>
        <v>32</v>
      </c>
      <c r="U6279" s="23">
        <f t="shared" si="989"/>
        <v>2.5225651334200467E-4</v>
      </c>
    </row>
    <row r="6280" spans="1:21" x14ac:dyDescent="0.3">
      <c r="A6280" s="21">
        <v>44830</v>
      </c>
      <c r="B6280" s="22">
        <v>73.47</v>
      </c>
      <c r="C6280" s="22">
        <v>73.47000122</v>
      </c>
      <c r="D6280" s="22">
        <f t="shared" si="980"/>
        <v>-1.2200000014672696E-6</v>
      </c>
      <c r="E6280" s="23">
        <f t="shared" si="981"/>
        <v>1.6605416921310208E-6</v>
      </c>
      <c r="F6280" s="22">
        <v>74.19</v>
      </c>
      <c r="G6280" s="22">
        <v>74.190002440000001</v>
      </c>
      <c r="H6280" s="22">
        <f t="shared" si="982"/>
        <v>-2.4400000029345392E-6</v>
      </c>
      <c r="I6280" s="23">
        <f t="shared" si="983"/>
        <v>3.2888528409307588E-6</v>
      </c>
      <c r="J6280" s="22">
        <v>72.92</v>
      </c>
      <c r="K6280" s="22">
        <v>72.91999817</v>
      </c>
      <c r="L6280" s="22">
        <f t="shared" si="984"/>
        <v>1.8300000022009044E-6</v>
      </c>
      <c r="M6280" s="23">
        <f t="shared" si="985"/>
        <v>2.5095996271620646E-6</v>
      </c>
      <c r="N6280" s="22">
        <v>73.010000000000005</v>
      </c>
      <c r="O6280" s="22">
        <v>73.010002139999997</v>
      </c>
      <c r="P6280" s="22">
        <f t="shared" si="986"/>
        <v>-2.1399999923232826E-6</v>
      </c>
      <c r="Q6280" s="23">
        <f t="shared" si="987"/>
        <v>2.9311052316088627E-6</v>
      </c>
      <c r="R6280" s="24">
        <v>13441486</v>
      </c>
      <c r="S6280" s="24">
        <v>13441500</v>
      </c>
      <c r="T6280" s="24">
        <f t="shared" si="988"/>
        <v>-14</v>
      </c>
      <c r="U6280" s="23">
        <f t="shared" si="989"/>
        <v>1.0415504221999032E-4</v>
      </c>
    </row>
    <row r="6281" spans="1:21" x14ac:dyDescent="0.3">
      <c r="A6281" s="21">
        <v>44831</v>
      </c>
      <c r="B6281" s="22">
        <v>73.510000000000005</v>
      </c>
      <c r="C6281" s="22">
        <v>73.510002139999997</v>
      </c>
      <c r="D6281" s="22">
        <f t="shared" si="980"/>
        <v>-2.1399999923232826E-6</v>
      </c>
      <c r="E6281" s="23">
        <f t="shared" si="981"/>
        <v>2.91116845330469E-6</v>
      </c>
      <c r="F6281" s="22">
        <v>74.040000000000006</v>
      </c>
      <c r="G6281" s="22">
        <v>74.040000919999997</v>
      </c>
      <c r="H6281" s="22">
        <f t="shared" si="982"/>
        <v>-9.1999999085601303E-7</v>
      </c>
      <c r="I6281" s="23">
        <f t="shared" si="983"/>
        <v>1.2425715551382426E-6</v>
      </c>
      <c r="J6281" s="22">
        <v>72.349999999999994</v>
      </c>
      <c r="K6281" s="22">
        <v>72.349998470000003</v>
      </c>
      <c r="L6281" s="22">
        <f t="shared" si="984"/>
        <v>1.5299999915896478E-6</v>
      </c>
      <c r="M6281" s="23">
        <f t="shared" si="985"/>
        <v>2.114720143669476E-6</v>
      </c>
      <c r="N6281" s="22">
        <v>73.03</v>
      </c>
      <c r="O6281" s="22">
        <v>73.02999878</v>
      </c>
      <c r="P6281" s="22">
        <f t="shared" si="986"/>
        <v>1.2200000014672696E-6</v>
      </c>
      <c r="Q6281" s="23">
        <f t="shared" si="987"/>
        <v>1.670546380731118E-6</v>
      </c>
      <c r="R6281" s="24">
        <v>12430577</v>
      </c>
      <c r="S6281" s="24">
        <v>12430600</v>
      </c>
      <c r="T6281" s="24">
        <f t="shared" si="988"/>
        <v>-23</v>
      </c>
      <c r="U6281" s="23">
        <f t="shared" si="989"/>
        <v>1.8502727141087318E-4</v>
      </c>
    </row>
    <row r="6282" spans="1:21" x14ac:dyDescent="0.3">
      <c r="A6282" s="21">
        <v>44832</v>
      </c>
      <c r="B6282" s="22">
        <v>71.11</v>
      </c>
      <c r="C6282" s="22">
        <v>71.11000061</v>
      </c>
      <c r="D6282" s="22">
        <f t="shared" si="980"/>
        <v>-6.1000000073363481E-7</v>
      </c>
      <c r="E6282" s="23">
        <f t="shared" si="981"/>
        <v>8.5782589720278E-7</v>
      </c>
      <c r="F6282" s="22">
        <v>72.290000000000006</v>
      </c>
      <c r="G6282" s="22">
        <v>72.290000919999997</v>
      </c>
      <c r="H6282" s="22">
        <f t="shared" si="982"/>
        <v>-9.1999999085601303E-7</v>
      </c>
      <c r="I6282" s="23">
        <f t="shared" si="983"/>
        <v>1.2726517902166504E-6</v>
      </c>
      <c r="J6282" s="22">
        <v>70.7</v>
      </c>
      <c r="K6282" s="22">
        <v>70.699996949999999</v>
      </c>
      <c r="L6282" s="22">
        <f t="shared" si="984"/>
        <v>3.050000003668174E-6</v>
      </c>
      <c r="M6282" s="23">
        <f t="shared" si="985"/>
        <v>4.3140030201488915E-6</v>
      </c>
      <c r="N6282" s="22">
        <v>72.13</v>
      </c>
      <c r="O6282" s="22">
        <v>72.129997250000002</v>
      </c>
      <c r="P6282" s="22">
        <f t="shared" si="986"/>
        <v>2.7499999930569174E-6</v>
      </c>
      <c r="Q6282" s="23">
        <f t="shared" si="987"/>
        <v>3.8125607901044489E-6</v>
      </c>
      <c r="R6282" s="24">
        <v>12943618</v>
      </c>
      <c r="S6282" s="24">
        <v>12943600</v>
      </c>
      <c r="T6282" s="24">
        <f t="shared" si="988"/>
        <v>18</v>
      </c>
      <c r="U6282" s="23">
        <f t="shared" si="989"/>
        <v>1.3906486603417904E-4</v>
      </c>
    </row>
    <row r="6283" spans="1:21" x14ac:dyDescent="0.3">
      <c r="A6283" s="21">
        <v>44833</v>
      </c>
      <c r="B6283" s="22">
        <v>70.52</v>
      </c>
      <c r="C6283" s="22">
        <v>70.519996640000002</v>
      </c>
      <c r="D6283" s="22">
        <f t="shared" si="980"/>
        <v>3.3599999937905523E-6</v>
      </c>
      <c r="E6283" s="23">
        <f t="shared" si="981"/>
        <v>4.7646060038022037E-6</v>
      </c>
      <c r="F6283" s="22">
        <v>70.680000000000007</v>
      </c>
      <c r="G6283" s="22">
        <v>70.680000309999997</v>
      </c>
      <c r="H6283" s="22">
        <f t="shared" si="982"/>
        <v>-3.0999999012237822E-7</v>
      </c>
      <c r="I6283" s="23">
        <f t="shared" si="983"/>
        <v>4.3859647532927156E-7</v>
      </c>
      <c r="J6283" s="22">
        <v>68.48</v>
      </c>
      <c r="K6283" s="22">
        <v>68.480003359999998</v>
      </c>
      <c r="L6283" s="22">
        <f t="shared" si="984"/>
        <v>-3.3599999937905523E-6</v>
      </c>
      <c r="M6283" s="23">
        <f t="shared" si="985"/>
        <v>4.9065418062656945E-6</v>
      </c>
      <c r="N6283" s="22">
        <v>69.28</v>
      </c>
      <c r="O6283" s="22">
        <v>69.27999878</v>
      </c>
      <c r="P6283" s="22">
        <f t="shared" si="986"/>
        <v>1.2200000014672696E-6</v>
      </c>
      <c r="Q6283" s="23">
        <f t="shared" si="987"/>
        <v>1.7609700100333485E-6</v>
      </c>
      <c r="R6283" s="24">
        <v>16120328</v>
      </c>
      <c r="S6283" s="24">
        <v>16120300</v>
      </c>
      <c r="T6283" s="24">
        <f t="shared" si="988"/>
        <v>28</v>
      </c>
      <c r="U6283" s="23">
        <f t="shared" si="989"/>
        <v>1.7369403795214729E-4</v>
      </c>
    </row>
    <row r="6284" spans="1:21" x14ac:dyDescent="0.3">
      <c r="A6284" s="21">
        <v>44834</v>
      </c>
      <c r="B6284" s="22">
        <v>67.81</v>
      </c>
      <c r="C6284" s="22">
        <v>67.809997559999999</v>
      </c>
      <c r="D6284" s="22">
        <f t="shared" si="980"/>
        <v>2.4400000029345392E-6</v>
      </c>
      <c r="E6284" s="23">
        <f t="shared" si="981"/>
        <v>3.5982894716602304E-6</v>
      </c>
      <c r="F6284" s="22">
        <v>69.650000000000006</v>
      </c>
      <c r="G6284" s="22">
        <v>69.650001529999997</v>
      </c>
      <c r="H6284" s="22">
        <f t="shared" si="982"/>
        <v>-1.5299999915896478E-6</v>
      </c>
      <c r="I6284" s="23">
        <f t="shared" si="983"/>
        <v>2.1966977142572473E-6</v>
      </c>
      <c r="J6284" s="22">
        <v>67.739999999999995</v>
      </c>
      <c r="K6284" s="22">
        <v>67.739997860000003</v>
      </c>
      <c r="L6284" s="22">
        <f t="shared" si="984"/>
        <v>2.1399999923232826E-6</v>
      </c>
      <c r="M6284" s="23">
        <f t="shared" si="985"/>
        <v>3.1591379685988113E-6</v>
      </c>
      <c r="N6284" s="22">
        <v>68.56</v>
      </c>
      <c r="O6284" s="22">
        <v>68.559997559999999</v>
      </c>
      <c r="P6284" s="22">
        <f t="shared" si="986"/>
        <v>2.4400000029345392E-6</v>
      </c>
      <c r="Q6284" s="23">
        <f t="shared" si="987"/>
        <v>3.55892661868779E-6</v>
      </c>
      <c r="R6284" s="24">
        <v>10472365</v>
      </c>
      <c r="S6284" s="24">
        <v>10472400</v>
      </c>
      <c r="T6284" s="24">
        <f t="shared" si="988"/>
        <v>-35</v>
      </c>
      <c r="U6284" s="23">
        <f t="shared" si="989"/>
        <v>3.342118330086704E-4</v>
      </c>
    </row>
    <row r="6285" spans="1:21" x14ac:dyDescent="0.3">
      <c r="A6285" s="21">
        <v>44837</v>
      </c>
      <c r="B6285" s="22">
        <v>68.08</v>
      </c>
      <c r="C6285" s="22">
        <v>68.08000183</v>
      </c>
      <c r="D6285" s="22">
        <f t="shared" si="980"/>
        <v>-1.8300000022009044E-6</v>
      </c>
      <c r="E6285" s="23">
        <f t="shared" si="981"/>
        <v>2.6880140320362039E-6</v>
      </c>
      <c r="F6285" s="22">
        <v>69.569999999999993</v>
      </c>
      <c r="G6285" s="22">
        <v>69.569999690000003</v>
      </c>
      <c r="H6285" s="22">
        <f t="shared" si="982"/>
        <v>3.0999999012237822E-7</v>
      </c>
      <c r="I6285" s="23">
        <f t="shared" si="983"/>
        <v>4.4559435317481778E-7</v>
      </c>
      <c r="J6285" s="22">
        <v>67.650000000000006</v>
      </c>
      <c r="K6285" s="22">
        <v>67.650001529999997</v>
      </c>
      <c r="L6285" s="22">
        <f t="shared" si="984"/>
        <v>-1.5299999915896478E-6</v>
      </c>
      <c r="M6285" s="23">
        <f t="shared" si="985"/>
        <v>2.2616407346438207E-6</v>
      </c>
      <c r="N6285" s="22">
        <v>69.25</v>
      </c>
      <c r="O6285" s="22">
        <v>69.25</v>
      </c>
      <c r="P6285" s="22">
        <f t="shared" si="986"/>
        <v>0</v>
      </c>
      <c r="Q6285" s="23">
        <f t="shared" si="987"/>
        <v>0</v>
      </c>
      <c r="R6285" s="24">
        <v>11945087</v>
      </c>
      <c r="S6285" s="24">
        <v>11945100</v>
      </c>
      <c r="T6285" s="24">
        <f t="shared" si="988"/>
        <v>-13</v>
      </c>
      <c r="U6285" s="23">
        <f t="shared" si="989"/>
        <v>1.0883123623912736E-4</v>
      </c>
    </row>
    <row r="6286" spans="1:21" x14ac:dyDescent="0.3">
      <c r="A6286" s="21">
        <v>44838</v>
      </c>
      <c r="B6286" s="22">
        <v>70.8</v>
      </c>
      <c r="C6286" s="22">
        <v>70.800003050000001</v>
      </c>
      <c r="D6286" s="22">
        <f t="shared" si="980"/>
        <v>-3.050000003668174E-6</v>
      </c>
      <c r="E6286" s="23">
        <f t="shared" si="981"/>
        <v>4.3079094241199671E-6</v>
      </c>
      <c r="F6286" s="22">
        <v>72.930000000000007</v>
      </c>
      <c r="G6286" s="22">
        <v>72.930000309999997</v>
      </c>
      <c r="H6286" s="22">
        <f t="shared" si="982"/>
        <v>-3.0999999012237822E-7</v>
      </c>
      <c r="I6286" s="23">
        <f t="shared" si="983"/>
        <v>4.2506511559670416E-7</v>
      </c>
      <c r="J6286" s="22">
        <v>70.72</v>
      </c>
      <c r="K6286" s="22">
        <v>70.72000122</v>
      </c>
      <c r="L6286" s="22">
        <f t="shared" si="984"/>
        <v>-1.2200000014672696E-6</v>
      </c>
      <c r="M6286" s="23">
        <f t="shared" si="985"/>
        <v>1.7251130944865523E-6</v>
      </c>
      <c r="N6286" s="22">
        <v>72.81</v>
      </c>
      <c r="O6286" s="22">
        <v>72.809997559999999</v>
      </c>
      <c r="P6286" s="22">
        <f t="shared" si="986"/>
        <v>2.4400000029345392E-6</v>
      </c>
      <c r="Q6286" s="23">
        <f t="shared" si="987"/>
        <v>3.3511881399581514E-6</v>
      </c>
      <c r="R6286" s="24">
        <v>14900686</v>
      </c>
      <c r="S6286" s="24">
        <v>14900700</v>
      </c>
      <c r="T6286" s="24">
        <f t="shared" si="988"/>
        <v>-14</v>
      </c>
      <c r="U6286" s="23">
        <f t="shared" si="989"/>
        <v>9.3955317535417804E-5</v>
      </c>
    </row>
    <row r="6287" spans="1:21" x14ac:dyDescent="0.3">
      <c r="A6287" s="21">
        <v>44839</v>
      </c>
      <c r="B6287" s="22">
        <v>72.92</v>
      </c>
      <c r="C6287" s="22">
        <v>72.91999817</v>
      </c>
      <c r="D6287" s="22">
        <f t="shared" si="980"/>
        <v>1.8300000022009044E-6</v>
      </c>
      <c r="E6287" s="23">
        <f t="shared" si="981"/>
        <v>2.5095996271620646E-6</v>
      </c>
      <c r="F6287" s="22">
        <v>74.91</v>
      </c>
      <c r="G6287" s="22">
        <v>74.910003660000001</v>
      </c>
      <c r="H6287" s="22">
        <f t="shared" si="982"/>
        <v>-3.6600000044018088E-6</v>
      </c>
      <c r="I6287" s="23">
        <f t="shared" si="983"/>
        <v>4.8858628028023363E-6</v>
      </c>
      <c r="J6287" s="22">
        <v>72.58</v>
      </c>
      <c r="K6287" s="22">
        <v>72.58000183</v>
      </c>
      <c r="L6287" s="22">
        <f t="shared" si="984"/>
        <v>-1.8300000022009044E-6</v>
      </c>
      <c r="M6287" s="23">
        <f t="shared" si="985"/>
        <v>2.5213556848444413E-6</v>
      </c>
      <c r="N6287" s="22">
        <v>74.48</v>
      </c>
      <c r="O6287" s="22">
        <v>74.480003359999998</v>
      </c>
      <c r="P6287" s="22">
        <f t="shared" si="986"/>
        <v>-3.3599999937905523E-6</v>
      </c>
      <c r="Q6287" s="23">
        <f t="shared" si="987"/>
        <v>4.5112779836353541E-6</v>
      </c>
      <c r="R6287" s="24">
        <v>14037149</v>
      </c>
      <c r="S6287" s="24">
        <v>14037100</v>
      </c>
      <c r="T6287" s="24">
        <f t="shared" si="988"/>
        <v>49</v>
      </c>
      <c r="U6287" s="23">
        <f t="shared" si="989"/>
        <v>3.4907495137884604E-4</v>
      </c>
    </row>
    <row r="6288" spans="1:21" x14ac:dyDescent="0.3">
      <c r="A6288" s="21">
        <v>44840</v>
      </c>
      <c r="B6288" s="22">
        <v>73.97</v>
      </c>
      <c r="C6288" s="22">
        <v>73.97000122</v>
      </c>
      <c r="D6288" s="22">
        <f t="shared" si="980"/>
        <v>-1.2200000014672696E-6</v>
      </c>
      <c r="E6288" s="23">
        <f t="shared" si="981"/>
        <v>1.649317265574691E-6</v>
      </c>
      <c r="F6288" s="22">
        <v>74.92</v>
      </c>
      <c r="G6288" s="22">
        <v>74.91999817</v>
      </c>
      <c r="H6288" s="22">
        <f t="shared" si="982"/>
        <v>1.8300000022009044E-6</v>
      </c>
      <c r="I6288" s="23">
        <f t="shared" si="983"/>
        <v>2.4426055084097507E-6</v>
      </c>
      <c r="J6288" s="22">
        <v>73.86</v>
      </c>
      <c r="K6288" s="22">
        <v>73.86000061</v>
      </c>
      <c r="L6288" s="22">
        <f t="shared" si="984"/>
        <v>-6.1000000073363481E-7</v>
      </c>
      <c r="M6288" s="23">
        <f t="shared" si="985"/>
        <v>8.2588680706163732E-7</v>
      </c>
      <c r="N6288" s="22">
        <v>74.349999999999994</v>
      </c>
      <c r="O6288" s="22">
        <v>74.349998470000003</v>
      </c>
      <c r="P6288" s="22">
        <f t="shared" si="986"/>
        <v>1.5299999915896478E-6</v>
      </c>
      <c r="Q6288" s="23">
        <f t="shared" si="987"/>
        <v>2.0578345972757461E-6</v>
      </c>
      <c r="R6288" s="24">
        <v>11796844</v>
      </c>
      <c r="S6288" s="24">
        <v>11796800</v>
      </c>
      <c r="T6288" s="24">
        <f t="shared" si="988"/>
        <v>44</v>
      </c>
      <c r="U6288" s="23">
        <f t="shared" si="989"/>
        <v>3.7298250372982505E-4</v>
      </c>
    </row>
    <row r="6289" spans="1:21" x14ac:dyDescent="0.3">
      <c r="A6289" s="21">
        <v>44841</v>
      </c>
      <c r="B6289" s="22">
        <v>71.81</v>
      </c>
      <c r="C6289" s="22">
        <v>71.809997559999999</v>
      </c>
      <c r="D6289" s="22">
        <f t="shared" si="980"/>
        <v>2.4400000029345392E-6</v>
      </c>
      <c r="E6289" s="23">
        <f t="shared" si="981"/>
        <v>3.3978555714276775E-6</v>
      </c>
      <c r="F6289" s="22">
        <v>72.03</v>
      </c>
      <c r="G6289" s="22">
        <v>72.02999878</v>
      </c>
      <c r="H6289" s="22">
        <f t="shared" si="982"/>
        <v>1.2200000014672696E-6</v>
      </c>
      <c r="I6289" s="23">
        <f t="shared" si="983"/>
        <v>1.6937387507023218E-6</v>
      </c>
      <c r="J6289" s="22">
        <v>69.75</v>
      </c>
      <c r="K6289" s="22">
        <v>69.75</v>
      </c>
      <c r="L6289" s="22">
        <f t="shared" si="984"/>
        <v>0</v>
      </c>
      <c r="M6289" s="23">
        <f t="shared" si="985"/>
        <v>0</v>
      </c>
      <c r="N6289" s="22">
        <v>69.75</v>
      </c>
      <c r="O6289" s="22">
        <v>69.75</v>
      </c>
      <c r="P6289" s="22">
        <f t="shared" si="986"/>
        <v>0</v>
      </c>
      <c r="Q6289" s="23">
        <f t="shared" si="987"/>
        <v>0</v>
      </c>
      <c r="R6289" s="24">
        <v>14758622</v>
      </c>
      <c r="S6289" s="24">
        <v>14758600</v>
      </c>
      <c r="T6289" s="24">
        <f t="shared" si="988"/>
        <v>22</v>
      </c>
      <c r="U6289" s="23">
        <f t="shared" si="989"/>
        <v>1.4906562953125634E-4</v>
      </c>
    </row>
    <row r="6290" spans="1:21" x14ac:dyDescent="0.3">
      <c r="A6290" s="21">
        <v>44844</v>
      </c>
      <c r="B6290" s="22">
        <v>69.849999999999994</v>
      </c>
      <c r="C6290" s="22">
        <v>69.849998470000003</v>
      </c>
      <c r="D6290" s="22">
        <f t="shared" si="980"/>
        <v>1.5299999915896478E-6</v>
      </c>
      <c r="E6290" s="23">
        <f t="shared" si="981"/>
        <v>2.1904080531179541E-6</v>
      </c>
      <c r="F6290" s="22">
        <v>69.88</v>
      </c>
      <c r="G6290" s="22">
        <v>69.879997250000002</v>
      </c>
      <c r="H6290" s="22">
        <f t="shared" si="982"/>
        <v>2.7499999930569174E-6</v>
      </c>
      <c r="I6290" s="23">
        <f t="shared" si="983"/>
        <v>3.9353178323957606E-6</v>
      </c>
      <c r="J6290" s="22">
        <v>67.010000000000005</v>
      </c>
      <c r="K6290" s="22">
        <v>67.010002139999997</v>
      </c>
      <c r="L6290" s="22">
        <f t="shared" si="984"/>
        <v>-2.1399999923232826E-6</v>
      </c>
      <c r="M6290" s="23">
        <f t="shared" si="985"/>
        <v>3.1935530875708803E-6</v>
      </c>
      <c r="N6290" s="22">
        <v>67.44</v>
      </c>
      <c r="O6290" s="22">
        <v>67.440002440000001</v>
      </c>
      <c r="P6290" s="22">
        <f t="shared" si="986"/>
        <v>-2.4400000029345392E-6</v>
      </c>
      <c r="Q6290" s="23">
        <f t="shared" si="987"/>
        <v>3.6180307156799964E-6</v>
      </c>
      <c r="R6290" s="24">
        <v>16042221</v>
      </c>
      <c r="S6290" s="24">
        <v>16042200</v>
      </c>
      <c r="T6290" s="24">
        <f t="shared" si="988"/>
        <v>21</v>
      </c>
      <c r="U6290" s="23">
        <f t="shared" si="989"/>
        <v>1.3090473875154281E-4</v>
      </c>
    </row>
    <row r="6291" spans="1:21" x14ac:dyDescent="0.3">
      <c r="A6291" s="21">
        <v>44845</v>
      </c>
      <c r="B6291" s="22">
        <v>64.2</v>
      </c>
      <c r="C6291" s="22">
        <v>64.199996949999999</v>
      </c>
      <c r="D6291" s="22">
        <f t="shared" si="980"/>
        <v>3.050000003668174E-6</v>
      </c>
      <c r="E6291" s="23">
        <f t="shared" si="981"/>
        <v>4.7507790476120485E-6</v>
      </c>
      <c r="F6291" s="22">
        <v>64.91</v>
      </c>
      <c r="G6291" s="22">
        <v>64.910003660000001</v>
      </c>
      <c r="H6291" s="22">
        <f t="shared" si="982"/>
        <v>-3.6600000044018088E-6</v>
      </c>
      <c r="I6291" s="23">
        <f t="shared" si="983"/>
        <v>5.6385761793713153E-6</v>
      </c>
      <c r="J6291" s="22">
        <v>62.62</v>
      </c>
      <c r="K6291" s="22">
        <v>62.619998930000001</v>
      </c>
      <c r="L6291" s="22">
        <f t="shared" si="984"/>
        <v>1.0699999961616413E-6</v>
      </c>
      <c r="M6291" s="23">
        <f t="shared" si="985"/>
        <v>1.7087192820902868E-6</v>
      </c>
      <c r="N6291" s="22">
        <v>63.45</v>
      </c>
      <c r="O6291" s="22">
        <v>63.450000760000002</v>
      </c>
      <c r="P6291" s="22">
        <f t="shared" si="986"/>
        <v>-7.5999999893383574E-7</v>
      </c>
      <c r="Q6291" s="23">
        <f t="shared" si="987"/>
        <v>1.1977935221916548E-6</v>
      </c>
      <c r="R6291" s="24">
        <v>28699310</v>
      </c>
      <c r="S6291" s="24">
        <v>28699300</v>
      </c>
      <c r="T6291" s="24">
        <f t="shared" si="988"/>
        <v>10</v>
      </c>
      <c r="U6291" s="23">
        <f t="shared" si="989"/>
        <v>3.4844055429923381E-5</v>
      </c>
    </row>
    <row r="6292" spans="1:21" x14ac:dyDescent="0.3">
      <c r="A6292" s="21">
        <v>44846</v>
      </c>
      <c r="B6292" s="22">
        <v>63.6</v>
      </c>
      <c r="C6292" s="22">
        <v>63.599998470000003</v>
      </c>
      <c r="D6292" s="22">
        <f t="shared" si="980"/>
        <v>1.5299999986950752E-6</v>
      </c>
      <c r="E6292" s="23">
        <f t="shared" si="981"/>
        <v>2.4056604331787418E-6</v>
      </c>
      <c r="F6292" s="22">
        <v>64.23</v>
      </c>
      <c r="G6292" s="22">
        <v>64.230003359999998</v>
      </c>
      <c r="H6292" s="22">
        <f t="shared" si="982"/>
        <v>-3.3599999937905523E-6</v>
      </c>
      <c r="I6292" s="23">
        <f t="shared" si="983"/>
        <v>5.2312000903350914E-6</v>
      </c>
      <c r="J6292" s="22">
        <v>63.37</v>
      </c>
      <c r="K6292" s="22">
        <v>63.369998930000001</v>
      </c>
      <c r="L6292" s="22">
        <f t="shared" si="984"/>
        <v>1.0699999961616413E-6</v>
      </c>
      <c r="M6292" s="23">
        <f t="shared" si="985"/>
        <v>1.6884961562703965E-6</v>
      </c>
      <c r="N6292" s="22">
        <v>64.11</v>
      </c>
      <c r="O6292" s="22">
        <v>64.11000061</v>
      </c>
      <c r="P6292" s="22">
        <f t="shared" si="986"/>
        <v>-6.1000000073363481E-7</v>
      </c>
      <c r="Q6292" s="23">
        <f t="shared" si="987"/>
        <v>9.5148961929425686E-7</v>
      </c>
      <c r="R6292" s="24">
        <v>16468679</v>
      </c>
      <c r="S6292" s="24">
        <v>16468700</v>
      </c>
      <c r="T6292" s="24">
        <f t="shared" si="988"/>
        <v>-21</v>
      </c>
      <c r="U6292" s="23">
        <f t="shared" si="989"/>
        <v>1.2751461864020838E-4</v>
      </c>
    </row>
    <row r="6293" spans="1:21" x14ac:dyDescent="0.3">
      <c r="A6293" s="21">
        <v>44847</v>
      </c>
      <c r="B6293" s="22">
        <v>63.06</v>
      </c>
      <c r="C6293" s="22">
        <v>63.060001370000002</v>
      </c>
      <c r="D6293" s="22">
        <f t="shared" si="980"/>
        <v>-1.3699999996674705E-6</v>
      </c>
      <c r="E6293" s="23">
        <f t="shared" si="981"/>
        <v>2.172534046786797E-6</v>
      </c>
      <c r="F6293" s="22">
        <v>70.2</v>
      </c>
      <c r="G6293" s="22">
        <v>70.199996949999999</v>
      </c>
      <c r="H6293" s="22">
        <f t="shared" si="982"/>
        <v>3.050000003668174E-6</v>
      </c>
      <c r="I6293" s="23">
        <f t="shared" si="983"/>
        <v>4.344729538721403E-6</v>
      </c>
      <c r="J6293" s="22">
        <v>62.32</v>
      </c>
      <c r="K6293" s="22">
        <v>62.319999690000003</v>
      </c>
      <c r="L6293" s="22">
        <f t="shared" si="984"/>
        <v>3.0999999722780558E-7</v>
      </c>
      <c r="M6293" s="23">
        <f t="shared" si="985"/>
        <v>4.9743260393107608E-7</v>
      </c>
      <c r="N6293" s="22">
        <v>66.62</v>
      </c>
      <c r="O6293" s="22">
        <v>66.620002749999998</v>
      </c>
      <c r="P6293" s="22">
        <f t="shared" si="986"/>
        <v>-2.7499999930569174E-6</v>
      </c>
      <c r="Q6293" s="23">
        <f t="shared" si="987"/>
        <v>4.1278893418492353E-6</v>
      </c>
      <c r="R6293" s="24">
        <v>36639339</v>
      </c>
      <c r="S6293" s="24">
        <v>36639300</v>
      </c>
      <c r="T6293" s="24">
        <f t="shared" si="988"/>
        <v>39</v>
      </c>
      <c r="U6293" s="23">
        <f t="shared" si="989"/>
        <v>1.0644308160909188E-4</v>
      </c>
    </row>
    <row r="6294" spans="1:21" x14ac:dyDescent="0.3">
      <c r="A6294" s="21">
        <v>44848</v>
      </c>
      <c r="B6294" s="22">
        <v>67.260000000000005</v>
      </c>
      <c r="C6294" s="22">
        <v>67.260002139999997</v>
      </c>
      <c r="D6294" s="22">
        <f t="shared" si="980"/>
        <v>-2.1399999923232826E-6</v>
      </c>
      <c r="E6294" s="23">
        <f t="shared" si="981"/>
        <v>3.1816829084675417E-6</v>
      </c>
      <c r="F6294" s="22">
        <v>67.45</v>
      </c>
      <c r="G6294" s="22">
        <v>67.449996949999999</v>
      </c>
      <c r="H6294" s="22">
        <f t="shared" si="982"/>
        <v>3.050000003668174E-6</v>
      </c>
      <c r="I6294" s="23">
        <f t="shared" si="983"/>
        <v>4.5218682603189853E-6</v>
      </c>
      <c r="J6294" s="22">
        <v>63.78</v>
      </c>
      <c r="K6294" s="22">
        <v>63.77999878</v>
      </c>
      <c r="L6294" s="22">
        <f t="shared" si="984"/>
        <v>1.2200000014672696E-6</v>
      </c>
      <c r="M6294" s="23">
        <f t="shared" si="985"/>
        <v>1.9128253759857938E-6</v>
      </c>
      <c r="N6294" s="22">
        <v>63.92</v>
      </c>
      <c r="O6294" s="22">
        <v>63.91999817</v>
      </c>
      <c r="P6294" s="22">
        <f t="shared" si="986"/>
        <v>1.8300000022009044E-6</v>
      </c>
      <c r="Q6294" s="23">
        <f t="shared" si="987"/>
        <v>2.8629537775234023E-6</v>
      </c>
      <c r="R6294" s="24">
        <v>19453090</v>
      </c>
      <c r="S6294" s="24">
        <v>19440900</v>
      </c>
      <c r="T6294" s="24">
        <f t="shared" si="988"/>
        <v>12190</v>
      </c>
      <c r="U6294" s="23">
        <f t="shared" si="989"/>
        <v>6.2702858406761E-2</v>
      </c>
    </row>
    <row r="6295" spans="1:21" x14ac:dyDescent="0.3">
      <c r="A6295" s="21">
        <v>44851</v>
      </c>
      <c r="B6295" s="22">
        <v>64.98</v>
      </c>
      <c r="C6295" s="22">
        <v>64.980003359999998</v>
      </c>
      <c r="D6295" s="22">
        <f t="shared" si="980"/>
        <v>-3.3599999937905523E-6</v>
      </c>
      <c r="E6295" s="23">
        <f t="shared" si="981"/>
        <v>5.1708215143905047E-6</v>
      </c>
      <c r="F6295" s="22">
        <v>65.349999999999994</v>
      </c>
      <c r="G6295" s="22">
        <v>65.349998470000003</v>
      </c>
      <c r="H6295" s="22">
        <f t="shared" si="982"/>
        <v>1.5299999915896478E-6</v>
      </c>
      <c r="I6295" s="23">
        <f t="shared" si="983"/>
        <v>2.3412395216688793E-6</v>
      </c>
      <c r="J6295" s="22">
        <v>64.040000000000006</v>
      </c>
      <c r="K6295" s="22">
        <v>64.040000919999997</v>
      </c>
      <c r="L6295" s="22">
        <f t="shared" si="984"/>
        <v>-9.1999999085601303E-7</v>
      </c>
      <c r="M6295" s="23">
        <f t="shared" si="985"/>
        <v>1.4366020887558929E-6</v>
      </c>
      <c r="N6295" s="22">
        <v>64.89</v>
      </c>
      <c r="O6295" s="22">
        <v>64.88999939</v>
      </c>
      <c r="P6295" s="22">
        <f t="shared" si="986"/>
        <v>6.1000000073363481E-7</v>
      </c>
      <c r="Q6295" s="23">
        <f t="shared" si="987"/>
        <v>9.4005240633064328E-7</v>
      </c>
      <c r="R6295" s="24">
        <v>11280071</v>
      </c>
      <c r="S6295" s="24">
        <v>11280100</v>
      </c>
      <c r="T6295" s="24">
        <f t="shared" si="988"/>
        <v>-29</v>
      </c>
      <c r="U6295" s="23">
        <f t="shared" si="989"/>
        <v>2.5708991941560805E-4</v>
      </c>
    </row>
    <row r="6296" spans="1:21" x14ac:dyDescent="0.3">
      <c r="A6296" s="21">
        <v>44852</v>
      </c>
      <c r="B6296" s="22">
        <v>65.900000000000006</v>
      </c>
      <c r="C6296" s="22">
        <v>65.900001529999997</v>
      </c>
      <c r="D6296" s="22">
        <f t="shared" si="980"/>
        <v>-1.5299999915896478E-6</v>
      </c>
      <c r="E6296" s="23">
        <f t="shared" si="981"/>
        <v>2.3216994780996146E-6</v>
      </c>
      <c r="F6296" s="22">
        <v>66.11</v>
      </c>
      <c r="G6296" s="22">
        <v>66.11000061</v>
      </c>
      <c r="H6296" s="22">
        <f t="shared" si="982"/>
        <v>-6.1000000073363481E-7</v>
      </c>
      <c r="I6296" s="23">
        <f t="shared" si="983"/>
        <v>9.2270457586618812E-7</v>
      </c>
      <c r="J6296" s="22">
        <v>62.78</v>
      </c>
      <c r="K6296" s="22">
        <v>62.77999878</v>
      </c>
      <c r="L6296" s="22">
        <f t="shared" si="984"/>
        <v>1.2200000014672696E-6</v>
      </c>
      <c r="M6296" s="23">
        <f t="shared" si="985"/>
        <v>1.9432940827898333E-6</v>
      </c>
      <c r="N6296" s="22">
        <v>63.71</v>
      </c>
      <c r="O6296" s="22">
        <v>63.709999080000003</v>
      </c>
      <c r="P6296" s="22">
        <f t="shared" si="986"/>
        <v>9.1999999796144039E-7</v>
      </c>
      <c r="Q6296" s="23">
        <f t="shared" si="987"/>
        <v>1.444043338952502E-6</v>
      </c>
      <c r="R6296" s="24">
        <v>16656129</v>
      </c>
      <c r="S6296" s="24">
        <v>16656100</v>
      </c>
      <c r="T6296" s="24">
        <f t="shared" si="988"/>
        <v>29</v>
      </c>
      <c r="U6296" s="23">
        <f t="shared" si="989"/>
        <v>1.7411038598471432E-4</v>
      </c>
    </row>
    <row r="6297" spans="1:21" x14ac:dyDescent="0.3">
      <c r="A6297" s="21">
        <v>44853</v>
      </c>
      <c r="B6297" s="22">
        <v>62.74</v>
      </c>
      <c r="C6297" s="22">
        <v>62.740001679999999</v>
      </c>
      <c r="D6297" s="22">
        <f t="shared" si="980"/>
        <v>-1.6799999968952761E-6</v>
      </c>
      <c r="E6297" s="23">
        <f t="shared" si="981"/>
        <v>2.6777174879018527E-6</v>
      </c>
      <c r="F6297" s="22">
        <v>64.11</v>
      </c>
      <c r="G6297" s="22">
        <v>64.11000061</v>
      </c>
      <c r="H6297" s="22">
        <f t="shared" si="982"/>
        <v>-6.1000000073363481E-7</v>
      </c>
      <c r="I6297" s="23">
        <f t="shared" si="983"/>
        <v>9.5148961929425686E-7</v>
      </c>
      <c r="J6297" s="22">
        <v>62.17</v>
      </c>
      <c r="K6297" s="22">
        <v>62.16999817</v>
      </c>
      <c r="L6297" s="22">
        <f t="shared" si="984"/>
        <v>1.8300000022009044E-6</v>
      </c>
      <c r="M6297" s="23">
        <f t="shared" si="985"/>
        <v>2.9435419914230703E-6</v>
      </c>
      <c r="N6297" s="22">
        <v>63.66</v>
      </c>
      <c r="O6297" s="22">
        <v>63.659999849999998</v>
      </c>
      <c r="P6297" s="22">
        <f t="shared" si="986"/>
        <v>1.4999999820020093E-7</v>
      </c>
      <c r="Q6297" s="23">
        <f t="shared" si="987"/>
        <v>2.3562676492874819E-7</v>
      </c>
      <c r="R6297" s="24">
        <v>12385218</v>
      </c>
      <c r="S6297" s="24">
        <v>12385200</v>
      </c>
      <c r="T6297" s="24">
        <f t="shared" si="988"/>
        <v>18</v>
      </c>
      <c r="U6297" s="23">
        <f t="shared" si="989"/>
        <v>1.453347543842651E-4</v>
      </c>
    </row>
    <row r="6298" spans="1:21" x14ac:dyDescent="0.3">
      <c r="A6298" s="21">
        <v>44854</v>
      </c>
      <c r="B6298" s="22">
        <v>63.75</v>
      </c>
      <c r="C6298" s="22">
        <v>63.75</v>
      </c>
      <c r="D6298" s="22">
        <f t="shared" si="980"/>
        <v>0</v>
      </c>
      <c r="E6298" s="23">
        <f t="shared" si="981"/>
        <v>0</v>
      </c>
      <c r="F6298" s="22">
        <v>65.28</v>
      </c>
      <c r="G6298" s="22">
        <v>65.27999878</v>
      </c>
      <c r="H6298" s="22">
        <f t="shared" si="982"/>
        <v>1.2200000014672696E-6</v>
      </c>
      <c r="I6298" s="23">
        <f t="shared" si="983"/>
        <v>1.8688725861941102E-6</v>
      </c>
      <c r="J6298" s="22">
        <v>63.38</v>
      </c>
      <c r="K6298" s="22">
        <v>63.380001069999999</v>
      </c>
      <c r="L6298" s="22">
        <f t="shared" si="984"/>
        <v>-1.0699999961616413E-6</v>
      </c>
      <c r="M6298" s="23">
        <f t="shared" si="985"/>
        <v>1.6882296909081473E-6</v>
      </c>
      <c r="N6298" s="22">
        <v>63.58</v>
      </c>
      <c r="O6298" s="22">
        <v>63.58000183</v>
      </c>
      <c r="P6298" s="22">
        <f t="shared" si="986"/>
        <v>-1.8300000022009044E-6</v>
      </c>
      <c r="Q6298" s="23">
        <f t="shared" si="987"/>
        <v>2.8782635255248222E-6</v>
      </c>
      <c r="R6298" s="24">
        <v>11300915</v>
      </c>
      <c r="S6298" s="24">
        <v>11300900</v>
      </c>
      <c r="T6298" s="24">
        <f t="shared" si="988"/>
        <v>15</v>
      </c>
      <c r="U6298" s="23">
        <f t="shared" si="989"/>
        <v>1.3273279119362173E-4</v>
      </c>
    </row>
    <row r="6299" spans="1:21" x14ac:dyDescent="0.3">
      <c r="A6299" s="21">
        <v>44855</v>
      </c>
      <c r="B6299" s="22">
        <v>62.02</v>
      </c>
      <c r="C6299" s="22">
        <v>62.020000459999999</v>
      </c>
      <c r="D6299" s="22">
        <f t="shared" si="980"/>
        <v>-4.5999999542800651E-7</v>
      </c>
      <c r="E6299" s="23">
        <f t="shared" si="981"/>
        <v>7.4169621415060294E-7</v>
      </c>
      <c r="F6299" s="22">
        <v>63.78</v>
      </c>
      <c r="G6299" s="22">
        <v>63.77999878</v>
      </c>
      <c r="H6299" s="22">
        <f t="shared" si="982"/>
        <v>1.2200000014672696E-6</v>
      </c>
      <c r="I6299" s="23">
        <f t="shared" si="983"/>
        <v>1.9128253759857938E-6</v>
      </c>
      <c r="J6299" s="22">
        <v>62.02</v>
      </c>
      <c r="K6299" s="22">
        <v>62.020000459999999</v>
      </c>
      <c r="L6299" s="22">
        <f t="shared" si="984"/>
        <v>-4.5999999542800651E-7</v>
      </c>
      <c r="M6299" s="23">
        <f t="shared" si="985"/>
        <v>7.4169621415060294E-7</v>
      </c>
      <c r="N6299" s="22">
        <v>63.75</v>
      </c>
      <c r="O6299" s="22">
        <v>63.75</v>
      </c>
      <c r="P6299" s="22">
        <f t="shared" si="986"/>
        <v>0</v>
      </c>
      <c r="Q6299" s="23">
        <f t="shared" si="987"/>
        <v>0</v>
      </c>
      <c r="R6299" s="24">
        <v>13699010</v>
      </c>
      <c r="S6299" s="24">
        <v>13699000</v>
      </c>
      <c r="T6299" s="24">
        <f t="shared" si="988"/>
        <v>10</v>
      </c>
      <c r="U6299" s="23">
        <f t="shared" si="989"/>
        <v>7.2998029053215557E-5</v>
      </c>
    </row>
    <row r="6300" spans="1:21" x14ac:dyDescent="0.3">
      <c r="A6300" s="21">
        <v>44858</v>
      </c>
      <c r="B6300" s="22">
        <v>60.58</v>
      </c>
      <c r="C6300" s="22">
        <v>60.58000183</v>
      </c>
      <c r="D6300" s="22">
        <f t="shared" si="980"/>
        <v>-1.8300000022009044E-6</v>
      </c>
      <c r="E6300" s="23">
        <f t="shared" si="981"/>
        <v>3.0207988559265195E-6</v>
      </c>
      <c r="F6300" s="22">
        <v>61.62</v>
      </c>
      <c r="G6300" s="22">
        <v>61.619998930000001</v>
      </c>
      <c r="H6300" s="22">
        <f t="shared" si="982"/>
        <v>1.0699999961616413E-6</v>
      </c>
      <c r="I6300" s="23">
        <f t="shared" si="983"/>
        <v>1.7364492287271145E-6</v>
      </c>
      <c r="J6300" s="22">
        <v>59.68</v>
      </c>
      <c r="K6300" s="22">
        <v>59.680000309999997</v>
      </c>
      <c r="L6300" s="22">
        <f t="shared" si="984"/>
        <v>-3.0999999722780558E-7</v>
      </c>
      <c r="M6300" s="23">
        <f t="shared" si="985"/>
        <v>5.1943698997578903E-7</v>
      </c>
      <c r="N6300" s="22">
        <v>61.29</v>
      </c>
      <c r="O6300" s="22">
        <v>61.290000919999997</v>
      </c>
      <c r="P6300" s="22">
        <f t="shared" si="986"/>
        <v>-9.1999999796144039E-7</v>
      </c>
      <c r="Q6300" s="23">
        <f t="shared" si="987"/>
        <v>1.501060506039621E-6</v>
      </c>
      <c r="R6300" s="24">
        <v>25010771</v>
      </c>
      <c r="S6300" s="24">
        <v>25010800</v>
      </c>
      <c r="T6300" s="24">
        <f t="shared" si="988"/>
        <v>-29</v>
      </c>
      <c r="U6300" s="23">
        <f t="shared" si="989"/>
        <v>1.1594990963903594E-4</v>
      </c>
    </row>
    <row r="6301" spans="1:21" x14ac:dyDescent="0.3">
      <c r="A6301" s="21">
        <v>44859</v>
      </c>
      <c r="B6301" s="22">
        <v>59.96</v>
      </c>
      <c r="C6301" s="22">
        <v>59.959999080000003</v>
      </c>
      <c r="D6301" s="22">
        <f t="shared" si="980"/>
        <v>9.1999999796144039E-7</v>
      </c>
      <c r="E6301" s="23">
        <f t="shared" si="981"/>
        <v>1.5343562576342861E-6</v>
      </c>
      <c r="F6301" s="22">
        <v>61.36</v>
      </c>
      <c r="G6301" s="22">
        <v>61.36000061</v>
      </c>
      <c r="H6301" s="22">
        <f t="shared" si="982"/>
        <v>-6.1000000073363481E-7</v>
      </c>
      <c r="I6301" s="23">
        <f t="shared" si="983"/>
        <v>9.9413297697102938E-7</v>
      </c>
      <c r="J6301" s="22">
        <v>59.51</v>
      </c>
      <c r="K6301" s="22">
        <v>59.509998320000001</v>
      </c>
      <c r="L6301" s="22">
        <f t="shared" si="984"/>
        <v>1.6799999968952761E-6</v>
      </c>
      <c r="M6301" s="23">
        <f t="shared" si="985"/>
        <v>2.8230550232273573E-6</v>
      </c>
      <c r="N6301" s="22">
        <v>61.14</v>
      </c>
      <c r="O6301" s="22">
        <v>61.13999939</v>
      </c>
      <c r="P6301" s="22">
        <f t="shared" si="986"/>
        <v>6.1000000073363481E-7</v>
      </c>
      <c r="Q6301" s="23">
        <f t="shared" si="987"/>
        <v>9.9771018452676946E-7</v>
      </c>
      <c r="R6301" s="24">
        <v>21700580</v>
      </c>
      <c r="S6301" s="24">
        <v>21700600</v>
      </c>
      <c r="T6301" s="24">
        <f t="shared" si="988"/>
        <v>-20</v>
      </c>
      <c r="U6301" s="23">
        <f t="shared" si="989"/>
        <v>9.2163350322110911E-5</v>
      </c>
    </row>
    <row r="6302" spans="1:21" x14ac:dyDescent="0.3">
      <c r="A6302" s="21">
        <v>44860</v>
      </c>
      <c r="B6302" s="22">
        <v>60.86</v>
      </c>
      <c r="C6302" s="22">
        <v>60.86000061</v>
      </c>
      <c r="D6302" s="22">
        <f t="shared" si="980"/>
        <v>-6.1000000073363481E-7</v>
      </c>
      <c r="E6302" s="23">
        <f t="shared" si="981"/>
        <v>1.0023003526447629E-6</v>
      </c>
      <c r="F6302" s="22">
        <v>61.98</v>
      </c>
      <c r="G6302" s="22">
        <v>61.979999540000001</v>
      </c>
      <c r="H6302" s="22">
        <f t="shared" si="982"/>
        <v>4.5999999542800651E-7</v>
      </c>
      <c r="I6302" s="23">
        <f t="shared" si="983"/>
        <v>7.4217489325913358E-7</v>
      </c>
      <c r="J6302" s="22">
        <v>60.43</v>
      </c>
      <c r="K6302" s="22">
        <v>60.430000309999997</v>
      </c>
      <c r="L6302" s="22">
        <f t="shared" si="984"/>
        <v>-3.0999999722780558E-7</v>
      </c>
      <c r="M6302" s="23">
        <f t="shared" si="985"/>
        <v>5.129902294183946E-7</v>
      </c>
      <c r="N6302" s="22">
        <v>60.84</v>
      </c>
      <c r="O6302" s="22">
        <v>60.840000150000002</v>
      </c>
      <c r="P6302" s="22">
        <f t="shared" si="986"/>
        <v>-1.4999999820020093E-7</v>
      </c>
      <c r="Q6302" s="23">
        <f t="shared" si="987"/>
        <v>2.4654831990529006E-7</v>
      </c>
      <c r="R6302" s="24">
        <v>14048822</v>
      </c>
      <c r="S6302" s="24">
        <v>14006000</v>
      </c>
      <c r="T6302" s="24">
        <f t="shared" si="988"/>
        <v>42822</v>
      </c>
      <c r="U6302" s="23">
        <f t="shared" si="989"/>
        <v>0.30574039697272598</v>
      </c>
    </row>
    <row r="6303" spans="1:21" x14ac:dyDescent="0.3">
      <c r="A6303" s="21">
        <v>44861</v>
      </c>
      <c r="B6303" s="22">
        <v>61.85</v>
      </c>
      <c r="C6303" s="22">
        <v>61.849998470000003</v>
      </c>
      <c r="D6303" s="22">
        <f t="shared" si="980"/>
        <v>1.5299999986950752E-6</v>
      </c>
      <c r="E6303" s="23">
        <f t="shared" si="981"/>
        <v>2.4737268173695964E-6</v>
      </c>
      <c r="F6303" s="22">
        <v>62.45</v>
      </c>
      <c r="G6303" s="22">
        <v>62.450000760000002</v>
      </c>
      <c r="H6303" s="22">
        <f t="shared" si="982"/>
        <v>-7.5999999893383574E-7</v>
      </c>
      <c r="I6303" s="23">
        <f t="shared" si="983"/>
        <v>1.216973562345615E-6</v>
      </c>
      <c r="J6303" s="22">
        <v>60.91</v>
      </c>
      <c r="K6303" s="22">
        <v>60.909999849999998</v>
      </c>
      <c r="L6303" s="22">
        <f t="shared" si="984"/>
        <v>1.4999999820020093E-7</v>
      </c>
      <c r="M6303" s="23">
        <f t="shared" si="985"/>
        <v>2.462649787712993E-7</v>
      </c>
      <c r="N6303" s="22">
        <v>60.95</v>
      </c>
      <c r="O6303" s="22">
        <v>60.950000760000002</v>
      </c>
      <c r="P6303" s="22">
        <f t="shared" si="986"/>
        <v>-7.5999999893383574E-7</v>
      </c>
      <c r="Q6303" s="23">
        <f t="shared" si="987"/>
        <v>1.2469236906599107E-6</v>
      </c>
      <c r="R6303" s="24">
        <v>12937561</v>
      </c>
      <c r="S6303" s="24">
        <v>12937600</v>
      </c>
      <c r="T6303" s="24">
        <f t="shared" si="988"/>
        <v>-39</v>
      </c>
      <c r="U6303" s="23">
        <f t="shared" si="989"/>
        <v>3.0144694533762055E-4</v>
      </c>
    </row>
    <row r="6304" spans="1:21" x14ac:dyDescent="0.3">
      <c r="A6304" s="21">
        <v>44862</v>
      </c>
      <c r="B6304" s="22">
        <v>60.77</v>
      </c>
      <c r="C6304" s="22">
        <v>60.770000459999999</v>
      </c>
      <c r="D6304" s="22">
        <f t="shared" si="980"/>
        <v>-4.5999999542800651E-7</v>
      </c>
      <c r="E6304" s="23">
        <f t="shared" si="981"/>
        <v>7.5695243038674565E-7</v>
      </c>
      <c r="F6304" s="22">
        <v>62.03</v>
      </c>
      <c r="G6304" s="22">
        <v>62.02999878</v>
      </c>
      <c r="H6304" s="22">
        <f t="shared" si="982"/>
        <v>1.2200000014672696E-6</v>
      </c>
      <c r="I6304" s="23">
        <f t="shared" si="983"/>
        <v>1.9667903038241356E-6</v>
      </c>
      <c r="J6304" s="22">
        <v>60.07</v>
      </c>
      <c r="K6304" s="22">
        <v>60.069999690000003</v>
      </c>
      <c r="L6304" s="22">
        <f t="shared" si="984"/>
        <v>3.0999999722780558E-7</v>
      </c>
      <c r="M6304" s="23">
        <f t="shared" si="985"/>
        <v>5.1606458935842485E-7</v>
      </c>
      <c r="N6304" s="22">
        <v>62.01</v>
      </c>
      <c r="O6304" s="22">
        <v>62.009998320000001</v>
      </c>
      <c r="P6304" s="22">
        <f t="shared" si="986"/>
        <v>1.6799999968952761E-6</v>
      </c>
      <c r="Q6304" s="23">
        <f t="shared" si="987"/>
        <v>2.7092405134825298E-6</v>
      </c>
      <c r="R6304" s="24">
        <v>11972333</v>
      </c>
      <c r="S6304" s="24">
        <v>11972300</v>
      </c>
      <c r="T6304" s="24">
        <f t="shared" si="988"/>
        <v>33</v>
      </c>
      <c r="U6304" s="23">
        <f t="shared" si="989"/>
        <v>2.7563626036768206E-4</v>
      </c>
    </row>
    <row r="6305" spans="1:21" x14ac:dyDescent="0.3">
      <c r="A6305" s="21">
        <v>44865</v>
      </c>
      <c r="B6305" s="22">
        <v>61.59</v>
      </c>
      <c r="C6305" s="22">
        <v>61.590000150000002</v>
      </c>
      <c r="D6305" s="22">
        <f t="shared" si="980"/>
        <v>-1.4999999820020093E-7</v>
      </c>
      <c r="E6305" s="23">
        <f t="shared" si="981"/>
        <v>2.4354602668433493E-7</v>
      </c>
      <c r="F6305" s="22">
        <v>62.27</v>
      </c>
      <c r="G6305" s="22">
        <v>62.270000459999999</v>
      </c>
      <c r="H6305" s="22">
        <f t="shared" si="982"/>
        <v>-4.5999999542800651E-7</v>
      </c>
      <c r="I6305" s="23">
        <f t="shared" si="983"/>
        <v>7.3871847122193915E-7</v>
      </c>
      <c r="J6305" s="22">
        <v>61.07</v>
      </c>
      <c r="K6305" s="22">
        <v>61.069999690000003</v>
      </c>
      <c r="L6305" s="22">
        <f t="shared" si="984"/>
        <v>3.0999999722780558E-7</v>
      </c>
      <c r="M6305" s="23">
        <f t="shared" si="985"/>
        <v>5.0761421123531952E-7</v>
      </c>
      <c r="N6305" s="22">
        <v>61.55</v>
      </c>
      <c r="O6305" s="22">
        <v>61.549999239999998</v>
      </c>
      <c r="P6305" s="22">
        <f t="shared" si="986"/>
        <v>7.5999999893383574E-7</v>
      </c>
      <c r="Q6305" s="23">
        <f t="shared" si="987"/>
        <v>1.2347684944241694E-6</v>
      </c>
      <c r="R6305" s="24">
        <v>10802817</v>
      </c>
      <c r="S6305" s="24">
        <v>10802800</v>
      </c>
      <c r="T6305" s="24">
        <f t="shared" si="988"/>
        <v>17</v>
      </c>
      <c r="U6305" s="23">
        <f t="shared" si="989"/>
        <v>1.5736660865701486E-4</v>
      </c>
    </row>
    <row r="6306" spans="1:21" x14ac:dyDescent="0.3">
      <c r="A6306" s="21">
        <v>44866</v>
      </c>
      <c r="B6306" s="22">
        <v>63.26</v>
      </c>
      <c r="C6306" s="22">
        <v>63.259998320000001</v>
      </c>
      <c r="D6306" s="22">
        <f t="shared" si="980"/>
        <v>1.6799999968952761E-6</v>
      </c>
      <c r="E6306" s="23">
        <f t="shared" si="981"/>
        <v>2.6557066732708636E-6</v>
      </c>
      <c r="F6306" s="22">
        <v>63.43</v>
      </c>
      <c r="G6306" s="22">
        <v>63.430000309999997</v>
      </c>
      <c r="H6306" s="22">
        <f t="shared" si="982"/>
        <v>-3.0999999722780558E-7</v>
      </c>
      <c r="I6306" s="23">
        <f t="shared" si="983"/>
        <v>4.8872772459837558E-7</v>
      </c>
      <c r="J6306" s="22">
        <v>61.58</v>
      </c>
      <c r="K6306" s="22">
        <v>61.58000183</v>
      </c>
      <c r="L6306" s="22">
        <f t="shared" si="984"/>
        <v>-1.8300000022009044E-6</v>
      </c>
      <c r="M6306" s="23">
        <f t="shared" si="985"/>
        <v>2.9717439880123245E-6</v>
      </c>
      <c r="N6306" s="22">
        <v>61.58</v>
      </c>
      <c r="O6306" s="22">
        <v>61.58000183</v>
      </c>
      <c r="P6306" s="22">
        <f t="shared" si="986"/>
        <v>-1.8300000022009044E-6</v>
      </c>
      <c r="Q6306" s="23">
        <f t="shared" si="987"/>
        <v>2.9717439880123245E-6</v>
      </c>
      <c r="R6306" s="24">
        <v>11561899</v>
      </c>
      <c r="S6306" s="24">
        <v>11561900</v>
      </c>
      <c r="T6306" s="24">
        <f t="shared" si="988"/>
        <v>-1</v>
      </c>
      <c r="U6306" s="23">
        <f t="shared" si="989"/>
        <v>8.6490974666793516E-6</v>
      </c>
    </row>
    <row r="6307" spans="1:21" x14ac:dyDescent="0.3">
      <c r="A6307" s="21">
        <v>44867</v>
      </c>
      <c r="B6307" s="22">
        <v>62.5</v>
      </c>
      <c r="C6307" s="22">
        <v>62.5</v>
      </c>
      <c r="D6307" s="22">
        <f t="shared" si="980"/>
        <v>0</v>
      </c>
      <c r="E6307" s="23">
        <f t="shared" si="981"/>
        <v>0</v>
      </c>
      <c r="F6307" s="22">
        <v>62.89</v>
      </c>
      <c r="G6307" s="22">
        <v>62.88999939</v>
      </c>
      <c r="H6307" s="22">
        <f t="shared" si="982"/>
        <v>6.1000000073363481E-7</v>
      </c>
      <c r="I6307" s="23">
        <f t="shared" si="983"/>
        <v>9.6994753800336282E-7</v>
      </c>
      <c r="J6307" s="22">
        <v>60.52</v>
      </c>
      <c r="K6307" s="22">
        <v>60.520000459999999</v>
      </c>
      <c r="L6307" s="22">
        <f t="shared" si="984"/>
        <v>-4.5999999542800651E-7</v>
      </c>
      <c r="M6307" s="23">
        <f t="shared" si="985"/>
        <v>7.6007929929220383E-7</v>
      </c>
      <c r="N6307" s="22">
        <v>60.52</v>
      </c>
      <c r="O6307" s="22">
        <v>60.520000459999999</v>
      </c>
      <c r="P6307" s="22">
        <f t="shared" si="986"/>
        <v>-4.5999999542800651E-7</v>
      </c>
      <c r="Q6307" s="23">
        <f t="shared" si="987"/>
        <v>7.6007929929220383E-7</v>
      </c>
      <c r="R6307" s="24">
        <v>16552942</v>
      </c>
      <c r="S6307" s="24">
        <v>16547200</v>
      </c>
      <c r="T6307" s="24">
        <f t="shared" si="988"/>
        <v>5742</v>
      </c>
      <c r="U6307" s="23">
        <f t="shared" si="989"/>
        <v>3.4700734867530461E-2</v>
      </c>
    </row>
    <row r="6308" spans="1:21" x14ac:dyDescent="0.3">
      <c r="A6308" s="21">
        <v>44868</v>
      </c>
      <c r="B6308" s="22">
        <v>60</v>
      </c>
      <c r="C6308" s="22">
        <v>60</v>
      </c>
      <c r="D6308" s="22">
        <f t="shared" si="980"/>
        <v>0</v>
      </c>
      <c r="E6308" s="23">
        <f t="shared" si="981"/>
        <v>0</v>
      </c>
      <c r="F6308" s="22">
        <v>60.89</v>
      </c>
      <c r="G6308" s="22">
        <v>60.88999939</v>
      </c>
      <c r="H6308" s="22">
        <f t="shared" si="982"/>
        <v>6.1000000073363481E-7</v>
      </c>
      <c r="I6308" s="23">
        <f t="shared" si="983"/>
        <v>1.0018065476180897E-6</v>
      </c>
      <c r="J6308" s="22">
        <v>59.43</v>
      </c>
      <c r="K6308" s="22">
        <v>59.430000309999997</v>
      </c>
      <c r="L6308" s="22">
        <f t="shared" si="984"/>
        <v>-3.0999999722780558E-7</v>
      </c>
      <c r="M6308" s="23">
        <f t="shared" si="985"/>
        <v>5.2162206900686046E-7</v>
      </c>
      <c r="N6308" s="22">
        <v>60.28</v>
      </c>
      <c r="O6308" s="22">
        <v>60.27999878</v>
      </c>
      <c r="P6308" s="22">
        <f t="shared" si="986"/>
        <v>1.2200000014672696E-6</v>
      </c>
      <c r="Q6308" s="23">
        <f t="shared" si="987"/>
        <v>2.0238885636342235E-6</v>
      </c>
      <c r="R6308" s="24">
        <v>11040914</v>
      </c>
      <c r="S6308" s="24">
        <v>11040900</v>
      </c>
      <c r="T6308" s="24">
        <f t="shared" si="988"/>
        <v>14</v>
      </c>
      <c r="U6308" s="23">
        <f t="shared" si="989"/>
        <v>1.2680125714389223E-4</v>
      </c>
    </row>
    <row r="6309" spans="1:21" x14ac:dyDescent="0.3">
      <c r="A6309" s="21">
        <v>44869</v>
      </c>
      <c r="B6309" s="22">
        <v>61.51</v>
      </c>
      <c r="C6309" s="22">
        <v>61.509998320000001</v>
      </c>
      <c r="D6309" s="22">
        <f t="shared" si="980"/>
        <v>1.6799999968952761E-6</v>
      </c>
      <c r="E6309" s="23">
        <f t="shared" si="981"/>
        <v>2.7312632787847493E-6</v>
      </c>
      <c r="F6309" s="22">
        <v>62.5</v>
      </c>
      <c r="G6309" s="22">
        <v>62.5</v>
      </c>
      <c r="H6309" s="22">
        <f t="shared" si="982"/>
        <v>0</v>
      </c>
      <c r="I6309" s="23">
        <f t="shared" si="983"/>
        <v>0</v>
      </c>
      <c r="J6309" s="22">
        <v>61.02</v>
      </c>
      <c r="K6309" s="22">
        <v>61.020000459999999</v>
      </c>
      <c r="L6309" s="22">
        <f t="shared" si="984"/>
        <v>-4.5999999542800651E-7</v>
      </c>
      <c r="M6309" s="23">
        <f t="shared" si="985"/>
        <v>7.538511831535416E-7</v>
      </c>
      <c r="N6309" s="22">
        <v>62.48</v>
      </c>
      <c r="O6309" s="22">
        <v>62.479999540000001</v>
      </c>
      <c r="P6309" s="22">
        <f t="shared" si="986"/>
        <v>4.5999999542800651E-7</v>
      </c>
      <c r="Q6309" s="23">
        <f t="shared" si="987"/>
        <v>7.362355934934223E-7</v>
      </c>
      <c r="R6309" s="24">
        <v>12786052</v>
      </c>
      <c r="S6309" s="24">
        <v>14662800</v>
      </c>
      <c r="T6309" s="24">
        <f t="shared" si="988"/>
        <v>-1876748</v>
      </c>
      <c r="U6309" s="23">
        <f t="shared" si="989"/>
        <v>12.799383473824918</v>
      </c>
    </row>
    <row r="6310" spans="1:21" x14ac:dyDescent="0.3">
      <c r="A6310" s="21">
        <v>44872</v>
      </c>
      <c r="B6310" s="22">
        <v>62.62</v>
      </c>
      <c r="C6310" s="22">
        <v>62.619998930000001</v>
      </c>
      <c r="D6310" s="22">
        <f t="shared" si="980"/>
        <v>1.0699999961616413E-6</v>
      </c>
      <c r="E6310" s="23">
        <f t="shared" si="981"/>
        <v>1.7087192820902868E-6</v>
      </c>
      <c r="F6310" s="22">
        <v>62.93</v>
      </c>
      <c r="G6310" s="22">
        <v>62.930000309999997</v>
      </c>
      <c r="H6310" s="22">
        <f t="shared" si="982"/>
        <v>-3.0999999722780558E-7</v>
      </c>
      <c r="I6310" s="23">
        <f t="shared" si="983"/>
        <v>4.9261083060656607E-7</v>
      </c>
      <c r="J6310" s="22">
        <v>61.97</v>
      </c>
      <c r="K6310" s="22">
        <v>61.97000122</v>
      </c>
      <c r="L6310" s="22">
        <f t="shared" si="984"/>
        <v>-1.2200000014672696E-6</v>
      </c>
      <c r="M6310" s="23">
        <f t="shared" si="985"/>
        <v>1.9686944932212307E-6</v>
      </c>
      <c r="N6310" s="22">
        <v>62.76</v>
      </c>
      <c r="O6310" s="22">
        <v>62.759998320000001</v>
      </c>
      <c r="P6310" s="22">
        <f t="shared" si="986"/>
        <v>1.6799999968952761E-6</v>
      </c>
      <c r="Q6310" s="23">
        <f t="shared" si="987"/>
        <v>2.6768643114509184E-6</v>
      </c>
      <c r="R6310" s="24">
        <v>8507052</v>
      </c>
      <c r="S6310" s="24">
        <v>8507100</v>
      </c>
      <c r="T6310" s="24">
        <f t="shared" si="988"/>
        <v>-48</v>
      </c>
      <c r="U6310" s="23">
        <f t="shared" si="989"/>
        <v>5.6423458052685407E-4</v>
      </c>
    </row>
    <row r="6311" spans="1:21" x14ac:dyDescent="0.3">
      <c r="A6311" s="21">
        <v>44873</v>
      </c>
      <c r="B6311" s="22">
        <v>64.37</v>
      </c>
      <c r="C6311" s="22">
        <v>64.370002749999998</v>
      </c>
      <c r="D6311" s="22">
        <f t="shared" si="980"/>
        <v>-2.7499999930569174E-6</v>
      </c>
      <c r="E6311" s="23">
        <f t="shared" si="981"/>
        <v>4.2721762864254614E-6</v>
      </c>
      <c r="F6311" s="22">
        <v>65.75</v>
      </c>
      <c r="G6311" s="22">
        <v>65.75</v>
      </c>
      <c r="H6311" s="22">
        <f t="shared" si="982"/>
        <v>0</v>
      </c>
      <c r="I6311" s="23">
        <f t="shared" si="983"/>
        <v>0</v>
      </c>
      <c r="J6311" s="22">
        <v>64.22</v>
      </c>
      <c r="K6311" s="22">
        <v>64.22000122</v>
      </c>
      <c r="L6311" s="22">
        <f t="shared" si="984"/>
        <v>-1.2200000014672696E-6</v>
      </c>
      <c r="M6311" s="23">
        <f t="shared" si="985"/>
        <v>1.8997196796803014E-6</v>
      </c>
      <c r="N6311" s="22">
        <v>65.02</v>
      </c>
      <c r="O6311" s="22">
        <v>65.019996640000002</v>
      </c>
      <c r="P6311" s="22">
        <f t="shared" si="986"/>
        <v>3.3599999937905523E-6</v>
      </c>
      <c r="Q6311" s="23">
        <f t="shared" si="987"/>
        <v>5.1676409834255447E-6</v>
      </c>
      <c r="R6311" s="24">
        <v>14102799</v>
      </c>
      <c r="S6311" s="24">
        <v>14102800</v>
      </c>
      <c r="T6311" s="24">
        <f t="shared" si="988"/>
        <v>-1</v>
      </c>
      <c r="U6311" s="23">
        <f t="shared" si="989"/>
        <v>7.0907904813228572E-6</v>
      </c>
    </row>
    <row r="6312" spans="1:21" x14ac:dyDescent="0.3">
      <c r="A6312" s="21">
        <v>44874</v>
      </c>
      <c r="B6312" s="22">
        <v>66.53</v>
      </c>
      <c r="C6312" s="22">
        <v>66.52999878</v>
      </c>
      <c r="D6312" s="22">
        <f t="shared" si="980"/>
        <v>1.2200000014672696E-6</v>
      </c>
      <c r="E6312" s="23">
        <f t="shared" si="981"/>
        <v>1.8337592422052192E-6</v>
      </c>
      <c r="F6312" s="22">
        <v>66.599999999999994</v>
      </c>
      <c r="G6312" s="22">
        <v>66.599998470000003</v>
      </c>
      <c r="H6312" s="22">
        <f t="shared" si="982"/>
        <v>1.5299999915896478E-6</v>
      </c>
      <c r="I6312" s="23">
        <f t="shared" si="983"/>
        <v>2.2972973374448905E-6</v>
      </c>
      <c r="J6312" s="22">
        <v>64.95</v>
      </c>
      <c r="K6312" s="22">
        <v>64.949996949999999</v>
      </c>
      <c r="L6312" s="22">
        <f t="shared" si="984"/>
        <v>3.050000003668174E-6</v>
      </c>
      <c r="M6312" s="23">
        <f t="shared" si="985"/>
        <v>4.695920164578505E-6</v>
      </c>
      <c r="N6312" s="22">
        <v>65</v>
      </c>
      <c r="O6312" s="22">
        <v>65</v>
      </c>
      <c r="P6312" s="22">
        <f t="shared" si="986"/>
        <v>0</v>
      </c>
      <c r="Q6312" s="23">
        <f t="shared" si="987"/>
        <v>0</v>
      </c>
      <c r="R6312" s="24">
        <v>15086801</v>
      </c>
      <c r="S6312" s="24">
        <v>15086800</v>
      </c>
      <c r="T6312" s="24">
        <f t="shared" si="988"/>
        <v>1</v>
      </c>
      <c r="U6312" s="23">
        <f t="shared" si="989"/>
        <v>6.6283108412652115E-6</v>
      </c>
    </row>
    <row r="6313" spans="1:21" x14ac:dyDescent="0.3">
      <c r="A6313" s="21">
        <v>44875</v>
      </c>
      <c r="B6313" s="22">
        <v>67.739999999999995</v>
      </c>
      <c r="C6313" s="22">
        <v>67.739997860000003</v>
      </c>
      <c r="D6313" s="22">
        <f t="shared" si="980"/>
        <v>2.1399999923232826E-6</v>
      </c>
      <c r="E6313" s="23">
        <f t="shared" si="981"/>
        <v>3.1591379685988113E-6</v>
      </c>
      <c r="F6313" s="22">
        <v>70.87</v>
      </c>
      <c r="G6313" s="22">
        <v>70.870002749999998</v>
      </c>
      <c r="H6313" s="22">
        <f t="shared" si="982"/>
        <v>-2.7499999930569174E-6</v>
      </c>
      <c r="I6313" s="23">
        <f t="shared" si="983"/>
        <v>3.8803441319986654E-6</v>
      </c>
      <c r="J6313" s="22">
        <v>67.319999999999993</v>
      </c>
      <c r="K6313" s="22">
        <v>67.319999690000003</v>
      </c>
      <c r="L6313" s="22">
        <f t="shared" si="984"/>
        <v>3.0999999012237822E-7</v>
      </c>
      <c r="M6313" s="23">
        <f t="shared" si="985"/>
        <v>4.6048721264095159E-7</v>
      </c>
      <c r="N6313" s="22">
        <v>70.84</v>
      </c>
      <c r="O6313" s="22">
        <v>70.839996339999999</v>
      </c>
      <c r="P6313" s="22">
        <f t="shared" si="986"/>
        <v>3.6600000044018088E-6</v>
      </c>
      <c r="Q6313" s="23">
        <f t="shared" si="987"/>
        <v>5.1665728310253737E-6</v>
      </c>
      <c r="R6313" s="24">
        <v>21367851</v>
      </c>
      <c r="S6313" s="24">
        <v>21367900</v>
      </c>
      <c r="T6313" s="24">
        <f t="shared" si="988"/>
        <v>-49</v>
      </c>
      <c r="U6313" s="23">
        <f t="shared" si="989"/>
        <v>2.2931593652160482E-4</v>
      </c>
    </row>
    <row r="6314" spans="1:21" x14ac:dyDescent="0.3">
      <c r="A6314" s="21">
        <v>44876</v>
      </c>
      <c r="B6314" s="22">
        <v>72.739999999999995</v>
      </c>
      <c r="C6314" s="22">
        <v>72.739997860000003</v>
      </c>
      <c r="D6314" s="22">
        <f t="shared" si="980"/>
        <v>2.1399999923232826E-6</v>
      </c>
      <c r="E6314" s="23">
        <f t="shared" si="981"/>
        <v>2.9419852285974244E-6</v>
      </c>
      <c r="F6314" s="22">
        <v>74.599999999999994</v>
      </c>
      <c r="G6314" s="22">
        <v>74.599998470000003</v>
      </c>
      <c r="H6314" s="22">
        <f t="shared" si="982"/>
        <v>1.5299999915896478E-6</v>
      </c>
      <c r="I6314" s="23">
        <f t="shared" si="983"/>
        <v>2.0509383685911591E-6</v>
      </c>
      <c r="J6314" s="22">
        <v>72.38</v>
      </c>
      <c r="K6314" s="22">
        <v>72.379997250000002</v>
      </c>
      <c r="L6314" s="22">
        <f t="shared" si="984"/>
        <v>2.7499999930569174E-6</v>
      </c>
      <c r="M6314" s="23">
        <f t="shared" si="985"/>
        <v>3.7993922320257026E-6</v>
      </c>
      <c r="N6314" s="22">
        <v>73.83</v>
      </c>
      <c r="O6314" s="22">
        <v>73.83000183</v>
      </c>
      <c r="P6314" s="22">
        <f t="shared" si="986"/>
        <v>-1.8300000022009044E-6</v>
      </c>
      <c r="Q6314" s="23">
        <f t="shared" si="987"/>
        <v>2.4786671499949823E-6</v>
      </c>
      <c r="R6314" s="24">
        <v>15524662</v>
      </c>
      <c r="S6314" s="24">
        <v>15524700</v>
      </c>
      <c r="T6314" s="24">
        <f t="shared" si="988"/>
        <v>-38</v>
      </c>
      <c r="U6314" s="23">
        <f t="shared" si="989"/>
        <v>2.4477123551501799E-4</v>
      </c>
    </row>
    <row r="6315" spans="1:21" x14ac:dyDescent="0.3">
      <c r="A6315" s="21">
        <v>44879</v>
      </c>
      <c r="B6315" s="22">
        <v>73.239999999999995</v>
      </c>
      <c r="C6315" s="22">
        <v>73.239997860000003</v>
      </c>
      <c r="D6315" s="22">
        <f t="shared" si="980"/>
        <v>2.1399999923232826E-6</v>
      </c>
      <c r="E6315" s="23">
        <f t="shared" si="981"/>
        <v>2.9219006756580518E-6</v>
      </c>
      <c r="F6315" s="22">
        <v>73.680000000000007</v>
      </c>
      <c r="G6315" s="22">
        <v>73.680000309999997</v>
      </c>
      <c r="H6315" s="22">
        <f t="shared" si="982"/>
        <v>-3.0999999012237822E-7</v>
      </c>
      <c r="I6315" s="23">
        <f t="shared" si="983"/>
        <v>4.2073831272813447E-7</v>
      </c>
      <c r="J6315" s="22">
        <v>72.239999999999995</v>
      </c>
      <c r="K6315" s="22">
        <v>72.239997860000003</v>
      </c>
      <c r="L6315" s="22">
        <f t="shared" si="984"/>
        <v>2.1399999923232826E-6</v>
      </c>
      <c r="M6315" s="23">
        <f t="shared" si="985"/>
        <v>2.9623478069179482E-6</v>
      </c>
      <c r="N6315" s="22">
        <v>72.8</v>
      </c>
      <c r="O6315" s="22">
        <v>72.800003050000001</v>
      </c>
      <c r="P6315" s="22">
        <f t="shared" si="986"/>
        <v>-3.050000003668174E-6</v>
      </c>
      <c r="Q6315" s="23">
        <f t="shared" si="987"/>
        <v>4.1895602690749805E-6</v>
      </c>
      <c r="R6315" s="24">
        <v>11575276</v>
      </c>
      <c r="S6315" s="24">
        <v>11575300</v>
      </c>
      <c r="T6315" s="24">
        <f t="shared" si="988"/>
        <v>-24</v>
      </c>
      <c r="U6315" s="23">
        <f t="shared" si="989"/>
        <v>2.0733803875493508E-4</v>
      </c>
    </row>
    <row r="6316" spans="1:21" x14ac:dyDescent="0.3">
      <c r="A6316" s="21">
        <v>44880</v>
      </c>
      <c r="B6316" s="22">
        <v>81.92</v>
      </c>
      <c r="C6316" s="22">
        <v>81.91999817</v>
      </c>
      <c r="D6316" s="22">
        <f t="shared" si="980"/>
        <v>1.8300000022009044E-6</v>
      </c>
      <c r="E6316" s="23">
        <f t="shared" si="981"/>
        <v>2.233886771339151E-6</v>
      </c>
      <c r="F6316" s="22">
        <v>82.93</v>
      </c>
      <c r="G6316" s="22">
        <v>82.930000309999997</v>
      </c>
      <c r="H6316" s="22">
        <f t="shared" si="982"/>
        <v>-3.0999999012237822E-7</v>
      </c>
      <c r="I6316" s="23">
        <f t="shared" si="983"/>
        <v>3.7380922339752762E-7</v>
      </c>
      <c r="J6316" s="22">
        <v>80.010000000000005</v>
      </c>
      <c r="K6316" s="22">
        <v>80.010002139999997</v>
      </c>
      <c r="L6316" s="22">
        <f t="shared" si="984"/>
        <v>-2.1399999923232826E-6</v>
      </c>
      <c r="M6316" s="23">
        <f t="shared" si="985"/>
        <v>2.6746655856585918E-6</v>
      </c>
      <c r="N6316" s="22">
        <v>80.459999999999994</v>
      </c>
      <c r="O6316" s="22">
        <v>80.459999080000003</v>
      </c>
      <c r="P6316" s="22">
        <f t="shared" si="986"/>
        <v>9.1999999085601303E-7</v>
      </c>
      <c r="Q6316" s="23">
        <f t="shared" si="987"/>
        <v>1.143425306208707E-6</v>
      </c>
      <c r="R6316" s="24">
        <v>48742400</v>
      </c>
      <c r="S6316" s="24">
        <v>48742400</v>
      </c>
      <c r="T6316" s="24">
        <f t="shared" si="988"/>
        <v>0</v>
      </c>
      <c r="U6316" s="23">
        <f t="shared" si="989"/>
        <v>0</v>
      </c>
    </row>
    <row r="6317" spans="1:21" x14ac:dyDescent="0.3">
      <c r="A6317" s="21">
        <v>44881</v>
      </c>
      <c r="B6317" s="22">
        <v>80.56</v>
      </c>
      <c r="C6317" s="22">
        <v>80.559997559999999</v>
      </c>
      <c r="D6317" s="22">
        <f t="shared" si="980"/>
        <v>2.4400000029345392E-6</v>
      </c>
      <c r="E6317" s="23">
        <f t="shared" si="981"/>
        <v>3.0287985065010213E-6</v>
      </c>
      <c r="F6317" s="22">
        <v>80.569999999999993</v>
      </c>
      <c r="G6317" s="22">
        <v>80.569999690000003</v>
      </c>
      <c r="H6317" s="22">
        <f t="shared" si="982"/>
        <v>3.0999999012237822E-7</v>
      </c>
      <c r="I6317" s="23">
        <f t="shared" si="983"/>
        <v>3.8475858423126452E-7</v>
      </c>
      <c r="J6317" s="22">
        <v>78.900000000000006</v>
      </c>
      <c r="K6317" s="22">
        <v>78.900001529999997</v>
      </c>
      <c r="L6317" s="22">
        <f t="shared" si="984"/>
        <v>-1.5299999915896478E-6</v>
      </c>
      <c r="M6317" s="23">
        <f t="shared" si="985"/>
        <v>1.9391634498358012E-6</v>
      </c>
      <c r="N6317" s="22">
        <v>79.45</v>
      </c>
      <c r="O6317" s="22">
        <v>79.449996949999999</v>
      </c>
      <c r="P6317" s="22">
        <f t="shared" si="986"/>
        <v>3.050000003668174E-6</v>
      </c>
      <c r="Q6317" s="23">
        <f t="shared" si="987"/>
        <v>3.8388925371358041E-6</v>
      </c>
      <c r="R6317" s="24">
        <v>24006636</v>
      </c>
      <c r="S6317" s="24">
        <v>24006600</v>
      </c>
      <c r="T6317" s="24">
        <f t="shared" si="988"/>
        <v>36</v>
      </c>
      <c r="U6317" s="23">
        <f t="shared" si="989"/>
        <v>1.4995876134063133E-4</v>
      </c>
    </row>
    <row r="6318" spans="1:21" x14ac:dyDescent="0.3">
      <c r="A6318" s="21">
        <v>44882</v>
      </c>
      <c r="B6318" s="22">
        <v>79.3</v>
      </c>
      <c r="C6318" s="22">
        <v>79.300003050000001</v>
      </c>
      <c r="D6318" s="22">
        <f t="shared" si="980"/>
        <v>-3.050000003668174E-6</v>
      </c>
      <c r="E6318" s="23">
        <f t="shared" si="981"/>
        <v>3.8461537028505495E-6</v>
      </c>
      <c r="F6318" s="22">
        <v>82.94</v>
      </c>
      <c r="G6318" s="22">
        <v>82.940002440000001</v>
      </c>
      <c r="H6318" s="22">
        <f t="shared" si="982"/>
        <v>-2.4400000029345392E-6</v>
      </c>
      <c r="I6318" s="23">
        <f t="shared" si="983"/>
        <v>2.9418856174976251E-6</v>
      </c>
      <c r="J6318" s="22">
        <v>78.69</v>
      </c>
      <c r="K6318" s="22">
        <v>78.690002440000001</v>
      </c>
      <c r="L6318" s="22">
        <f t="shared" si="984"/>
        <v>-2.4400000029345392E-6</v>
      </c>
      <c r="M6318" s="23">
        <f t="shared" si="985"/>
        <v>3.1007751013796247E-6</v>
      </c>
      <c r="N6318" s="22">
        <v>81.48</v>
      </c>
      <c r="O6318" s="22">
        <v>81.480003359999998</v>
      </c>
      <c r="P6318" s="22">
        <f t="shared" si="986"/>
        <v>-3.3599999937905523E-6</v>
      </c>
      <c r="Q6318" s="23">
        <f t="shared" si="987"/>
        <v>4.1237111625354159E-6</v>
      </c>
      <c r="R6318" s="24">
        <v>24278444</v>
      </c>
      <c r="S6318" s="24">
        <v>24278400</v>
      </c>
      <c r="T6318" s="24">
        <f t="shared" si="988"/>
        <v>44</v>
      </c>
      <c r="U6318" s="23">
        <f t="shared" si="989"/>
        <v>1.8123105311717411E-4</v>
      </c>
    </row>
    <row r="6319" spans="1:21" x14ac:dyDescent="0.3">
      <c r="A6319" s="21">
        <v>44883</v>
      </c>
      <c r="B6319" s="22">
        <v>82.78</v>
      </c>
      <c r="C6319" s="22">
        <v>82.77999878</v>
      </c>
      <c r="D6319" s="22">
        <f t="shared" si="980"/>
        <v>1.2200000014672696E-6</v>
      </c>
      <c r="E6319" s="23">
        <f t="shared" si="981"/>
        <v>1.4737859621254632E-6</v>
      </c>
      <c r="F6319" s="22">
        <v>82.84</v>
      </c>
      <c r="G6319" s="22">
        <v>82.839996339999999</v>
      </c>
      <c r="H6319" s="22">
        <f t="shared" si="982"/>
        <v>3.6600000044018088E-6</v>
      </c>
      <c r="I6319" s="23">
        <f t="shared" si="983"/>
        <v>4.4181556809588452E-6</v>
      </c>
      <c r="J6319" s="22">
        <v>81</v>
      </c>
      <c r="K6319" s="22">
        <v>81</v>
      </c>
      <c r="L6319" s="22">
        <f t="shared" si="984"/>
        <v>0</v>
      </c>
      <c r="M6319" s="23">
        <f t="shared" si="985"/>
        <v>0</v>
      </c>
      <c r="N6319" s="22">
        <v>82.27</v>
      </c>
      <c r="O6319" s="22">
        <v>82.269996640000002</v>
      </c>
      <c r="P6319" s="22">
        <f t="shared" si="986"/>
        <v>3.3599999937905523E-6</v>
      </c>
      <c r="Q6319" s="23">
        <f t="shared" si="987"/>
        <v>4.0841134447754515E-6</v>
      </c>
      <c r="R6319" s="24">
        <v>18578370</v>
      </c>
      <c r="S6319" s="24">
        <v>18578400</v>
      </c>
      <c r="T6319" s="24">
        <f t="shared" si="988"/>
        <v>-30</v>
      </c>
      <c r="U6319" s="23">
        <f t="shared" si="989"/>
        <v>1.6147784523963313E-4</v>
      </c>
    </row>
    <row r="6320" spans="1:21" x14ac:dyDescent="0.3">
      <c r="A6320" s="21">
        <v>44886</v>
      </c>
      <c r="B6320" s="22">
        <v>80.81</v>
      </c>
      <c r="C6320" s="22">
        <v>80.809997559999999</v>
      </c>
      <c r="D6320" s="22">
        <f t="shared" si="980"/>
        <v>2.4400000029345392E-6</v>
      </c>
      <c r="E6320" s="23">
        <f t="shared" si="981"/>
        <v>3.0194283833790269E-6</v>
      </c>
      <c r="F6320" s="22">
        <v>81.03</v>
      </c>
      <c r="G6320" s="22">
        <v>81.02999878</v>
      </c>
      <c r="H6320" s="22">
        <f t="shared" si="982"/>
        <v>1.2200000014672696E-6</v>
      </c>
      <c r="I6320" s="23">
        <f t="shared" si="983"/>
        <v>1.5056152287248861E-6</v>
      </c>
      <c r="J6320" s="22">
        <v>79.47</v>
      </c>
      <c r="K6320" s="22">
        <v>79.47000122</v>
      </c>
      <c r="L6320" s="22">
        <f t="shared" si="984"/>
        <v>-1.2200000014672696E-6</v>
      </c>
      <c r="M6320" s="23">
        <f t="shared" si="985"/>
        <v>1.5351704828717625E-6</v>
      </c>
      <c r="N6320" s="22">
        <v>79.930000000000007</v>
      </c>
      <c r="O6320" s="22">
        <v>79.930000309999997</v>
      </c>
      <c r="P6320" s="22">
        <f t="shared" si="986"/>
        <v>-3.0999999012237822E-7</v>
      </c>
      <c r="Q6320" s="23">
        <f t="shared" si="987"/>
        <v>3.8783934557747558E-7</v>
      </c>
      <c r="R6320" s="24">
        <v>18659710</v>
      </c>
      <c r="S6320" s="24">
        <v>18659700</v>
      </c>
      <c r="T6320" s="24">
        <f t="shared" si="988"/>
        <v>10</v>
      </c>
      <c r="U6320" s="23">
        <f t="shared" si="989"/>
        <v>5.3591429658569007E-5</v>
      </c>
    </row>
    <row r="6321" spans="1:21" x14ac:dyDescent="0.3">
      <c r="A6321" s="21">
        <v>44887</v>
      </c>
      <c r="B6321" s="22">
        <v>81.349999999999994</v>
      </c>
      <c r="C6321" s="22">
        <v>81.349998470000003</v>
      </c>
      <c r="D6321" s="22">
        <f t="shared" si="980"/>
        <v>1.5299999915896478E-6</v>
      </c>
      <c r="E6321" s="23">
        <f t="shared" si="981"/>
        <v>1.8807621639401461E-6</v>
      </c>
      <c r="F6321" s="22">
        <v>83.19</v>
      </c>
      <c r="G6321" s="22">
        <v>83.190002440000001</v>
      </c>
      <c r="H6321" s="22">
        <f t="shared" si="982"/>
        <v>-2.4400000029345392E-6</v>
      </c>
      <c r="I6321" s="23">
        <f t="shared" si="983"/>
        <v>2.9330447546198427E-6</v>
      </c>
      <c r="J6321" s="22">
        <v>81.23</v>
      </c>
      <c r="K6321" s="22">
        <v>81.230003359999998</v>
      </c>
      <c r="L6321" s="22">
        <f t="shared" si="984"/>
        <v>-3.3599999937905523E-6</v>
      </c>
      <c r="M6321" s="23">
        <f t="shared" si="985"/>
        <v>4.1364026281022086E-6</v>
      </c>
      <c r="N6321" s="22">
        <v>82.54</v>
      </c>
      <c r="O6321" s="22">
        <v>82.540000919999997</v>
      </c>
      <c r="P6321" s="22">
        <f t="shared" si="986"/>
        <v>-9.1999999085601303E-7</v>
      </c>
      <c r="Q6321" s="23">
        <f t="shared" si="987"/>
        <v>1.1146110741477965E-6</v>
      </c>
      <c r="R6321" s="24">
        <v>16504724</v>
      </c>
      <c r="S6321" s="24">
        <v>16504700</v>
      </c>
      <c r="T6321" s="24">
        <f t="shared" si="988"/>
        <v>24</v>
      </c>
      <c r="U6321" s="23">
        <f t="shared" si="989"/>
        <v>1.454131247462844E-4</v>
      </c>
    </row>
    <row r="6322" spans="1:21" x14ac:dyDescent="0.3">
      <c r="A6322" s="21">
        <v>44888</v>
      </c>
      <c r="B6322" s="22">
        <v>82.44</v>
      </c>
      <c r="C6322" s="22">
        <v>82.440002440000001</v>
      </c>
      <c r="D6322" s="22">
        <f t="shared" si="980"/>
        <v>-2.4400000029345392E-6</v>
      </c>
      <c r="E6322" s="23">
        <f t="shared" si="981"/>
        <v>2.9597282031988975E-6</v>
      </c>
      <c r="F6322" s="22">
        <v>82.95</v>
      </c>
      <c r="G6322" s="22">
        <v>82.949996949999999</v>
      </c>
      <c r="H6322" s="22">
        <f t="shared" si="982"/>
        <v>3.050000003668174E-6</v>
      </c>
      <c r="I6322" s="23">
        <f t="shared" si="983"/>
        <v>3.676913943115189E-6</v>
      </c>
      <c r="J6322" s="22">
        <v>81.73</v>
      </c>
      <c r="K6322" s="22">
        <v>81.730003359999998</v>
      </c>
      <c r="L6322" s="22">
        <f t="shared" si="984"/>
        <v>-3.3599999937905523E-6</v>
      </c>
      <c r="M6322" s="23">
        <f t="shared" si="985"/>
        <v>4.1110973396031833E-6</v>
      </c>
      <c r="N6322" s="22">
        <v>81.97</v>
      </c>
      <c r="O6322" s="22">
        <v>81.97000122</v>
      </c>
      <c r="P6322" s="22">
        <f t="shared" si="986"/>
        <v>-1.2200000014672696E-6</v>
      </c>
      <c r="Q6322" s="23">
        <f t="shared" si="987"/>
        <v>1.488349375758701E-6</v>
      </c>
      <c r="R6322" s="24">
        <v>14683777</v>
      </c>
      <c r="S6322" s="24">
        <v>14683800</v>
      </c>
      <c r="T6322" s="24">
        <f t="shared" si="988"/>
        <v>-23</v>
      </c>
      <c r="U6322" s="23">
        <f t="shared" si="989"/>
        <v>1.5663520342145765E-4</v>
      </c>
    </row>
    <row r="6323" spans="1:21" x14ac:dyDescent="0.3">
      <c r="A6323" s="21">
        <v>44890</v>
      </c>
      <c r="B6323" s="22">
        <v>82.14</v>
      </c>
      <c r="C6323" s="22">
        <v>82.13999939</v>
      </c>
      <c r="D6323" s="22">
        <f t="shared" si="980"/>
        <v>6.1000000073363481E-7</v>
      </c>
      <c r="E6323" s="23">
        <f t="shared" si="981"/>
        <v>7.4263453282652236E-7</v>
      </c>
      <c r="F6323" s="22">
        <v>82.37</v>
      </c>
      <c r="G6323" s="22">
        <v>82.370002749999998</v>
      </c>
      <c r="H6323" s="22">
        <f t="shared" si="982"/>
        <v>-2.7499999930569174E-6</v>
      </c>
      <c r="I6323" s="23">
        <f t="shared" si="983"/>
        <v>3.3385940284637387E-6</v>
      </c>
      <c r="J6323" s="22">
        <v>81.400000000000006</v>
      </c>
      <c r="K6323" s="22">
        <v>81.400001529999997</v>
      </c>
      <c r="L6323" s="22">
        <f t="shared" si="984"/>
        <v>-1.5299999915896478E-6</v>
      </c>
      <c r="M6323" s="23">
        <f t="shared" si="985"/>
        <v>1.8796068339455322E-6</v>
      </c>
      <c r="N6323" s="22">
        <v>81.400000000000006</v>
      </c>
      <c r="O6323" s="22">
        <v>81.400001529999997</v>
      </c>
      <c r="P6323" s="22">
        <f t="shared" si="986"/>
        <v>-1.5299999915896478E-6</v>
      </c>
      <c r="Q6323" s="23">
        <f t="shared" si="987"/>
        <v>1.8796068339455322E-6</v>
      </c>
      <c r="R6323" s="24">
        <v>5908312</v>
      </c>
      <c r="S6323" s="24">
        <v>5908300</v>
      </c>
      <c r="T6323" s="24">
        <f t="shared" si="988"/>
        <v>12</v>
      </c>
      <c r="U6323" s="23">
        <f t="shared" si="989"/>
        <v>2.0310410778057986E-4</v>
      </c>
    </row>
    <row r="6324" spans="1:21" x14ac:dyDescent="0.3">
      <c r="A6324" s="21">
        <v>44893</v>
      </c>
      <c r="B6324" s="22">
        <v>80.27</v>
      </c>
      <c r="C6324" s="22">
        <v>80.269996640000002</v>
      </c>
      <c r="D6324" s="22">
        <f t="shared" si="980"/>
        <v>3.3599999937905523E-6</v>
      </c>
      <c r="E6324" s="23">
        <f t="shared" si="981"/>
        <v>4.1858728471855988E-6</v>
      </c>
      <c r="F6324" s="22">
        <v>81.08</v>
      </c>
      <c r="G6324" s="22">
        <v>81.08000183</v>
      </c>
      <c r="H6324" s="22">
        <f t="shared" si="982"/>
        <v>-1.8300000022009044E-6</v>
      </c>
      <c r="I6324" s="23">
        <f t="shared" si="983"/>
        <v>2.2570300455072209E-6</v>
      </c>
      <c r="J6324" s="22">
        <v>78.89</v>
      </c>
      <c r="K6324" s="22">
        <v>78.88999939</v>
      </c>
      <c r="L6324" s="22">
        <f t="shared" si="984"/>
        <v>6.1000000073363481E-7</v>
      </c>
      <c r="M6324" s="23">
        <f t="shared" si="985"/>
        <v>7.7322855298558624E-7</v>
      </c>
      <c r="N6324" s="22">
        <v>79.22</v>
      </c>
      <c r="O6324" s="22">
        <v>79.22000122</v>
      </c>
      <c r="P6324" s="22">
        <f t="shared" si="986"/>
        <v>-1.2200000014672696E-6</v>
      </c>
      <c r="Q6324" s="23">
        <f t="shared" si="987"/>
        <v>1.5400151258256564E-6</v>
      </c>
      <c r="R6324" s="24">
        <v>13231081</v>
      </c>
      <c r="S6324" s="24">
        <v>13214200</v>
      </c>
      <c r="T6324" s="24">
        <f t="shared" si="988"/>
        <v>16881</v>
      </c>
      <c r="U6324" s="23">
        <f t="shared" si="989"/>
        <v>0.12774893674986001</v>
      </c>
    </row>
    <row r="6325" spans="1:21" x14ac:dyDescent="0.3">
      <c r="A6325" s="21">
        <v>44894</v>
      </c>
      <c r="B6325" s="22">
        <v>79.91</v>
      </c>
      <c r="C6325" s="22">
        <v>79.910003660000001</v>
      </c>
      <c r="D6325" s="22">
        <f t="shared" si="980"/>
        <v>-3.6600000044018088E-6</v>
      </c>
      <c r="E6325" s="23">
        <f t="shared" si="981"/>
        <v>4.5801524674862073E-6</v>
      </c>
      <c r="F6325" s="22">
        <v>80.209999999999994</v>
      </c>
      <c r="G6325" s="22">
        <v>80.209999080000003</v>
      </c>
      <c r="H6325" s="22">
        <f t="shared" si="982"/>
        <v>9.1999999085601303E-7</v>
      </c>
      <c r="I6325" s="23">
        <f t="shared" si="983"/>
        <v>1.1469891552279183E-6</v>
      </c>
      <c r="J6325" s="22">
        <v>78.959999999999994</v>
      </c>
      <c r="K6325" s="22">
        <v>78.959999080000003</v>
      </c>
      <c r="L6325" s="22">
        <f t="shared" si="984"/>
        <v>9.1999999085601303E-7</v>
      </c>
      <c r="M6325" s="23">
        <f t="shared" si="985"/>
        <v>1.1651469118229034E-6</v>
      </c>
      <c r="N6325" s="22">
        <v>79.33</v>
      </c>
      <c r="O6325" s="22">
        <v>79.33000183</v>
      </c>
      <c r="P6325" s="22">
        <f t="shared" si="986"/>
        <v>-1.8300000022009044E-6</v>
      </c>
      <c r="Q6325" s="23">
        <f t="shared" si="987"/>
        <v>2.3068195638297069E-6</v>
      </c>
      <c r="R6325" s="24">
        <v>11502331</v>
      </c>
      <c r="S6325" s="24">
        <v>11502300</v>
      </c>
      <c r="T6325" s="24">
        <f t="shared" si="988"/>
        <v>31</v>
      </c>
      <c r="U6325" s="23">
        <f t="shared" si="989"/>
        <v>2.6951131512827867E-4</v>
      </c>
    </row>
    <row r="6326" spans="1:21" x14ac:dyDescent="0.3">
      <c r="A6326" s="21">
        <v>44895</v>
      </c>
      <c r="B6326" s="22">
        <v>80.63</v>
      </c>
      <c r="C6326" s="22">
        <v>80.629997250000002</v>
      </c>
      <c r="D6326" s="22">
        <f t="shared" si="980"/>
        <v>2.7499999930569174E-6</v>
      </c>
      <c r="E6326" s="23">
        <f t="shared" si="981"/>
        <v>3.4106413082593987E-6</v>
      </c>
      <c r="F6326" s="22">
        <v>83.43</v>
      </c>
      <c r="G6326" s="22">
        <v>83.430000309999997</v>
      </c>
      <c r="H6326" s="22">
        <f t="shared" si="982"/>
        <v>-3.0999999012237822E-7</v>
      </c>
      <c r="I6326" s="23">
        <f t="shared" si="983"/>
        <v>3.7156896676317202E-7</v>
      </c>
      <c r="J6326" s="22">
        <v>80.47</v>
      </c>
      <c r="K6326" s="22">
        <v>80.47000122</v>
      </c>
      <c r="L6326" s="22">
        <f t="shared" si="984"/>
        <v>-1.2200000014672696E-6</v>
      </c>
      <c r="M6326" s="23">
        <f t="shared" si="985"/>
        <v>1.5160929327338583E-6</v>
      </c>
      <c r="N6326" s="22">
        <v>82.98</v>
      </c>
      <c r="O6326" s="22">
        <v>82.980003359999998</v>
      </c>
      <c r="P6326" s="22">
        <f t="shared" si="986"/>
        <v>-3.3599999937905523E-6</v>
      </c>
      <c r="Q6326" s="23">
        <f t="shared" si="987"/>
        <v>4.0491683028904524E-6</v>
      </c>
      <c r="R6326" s="24">
        <v>21667259</v>
      </c>
      <c r="S6326" s="24">
        <v>21667300</v>
      </c>
      <c r="T6326" s="24">
        <f t="shared" si="988"/>
        <v>-41</v>
      </c>
      <c r="U6326" s="23">
        <f t="shared" si="989"/>
        <v>1.8922523803150369E-4</v>
      </c>
    </row>
    <row r="6327" spans="1:21" x14ac:dyDescent="0.3">
      <c r="A6327" s="21">
        <v>44896</v>
      </c>
      <c r="B6327" s="22">
        <v>83.04</v>
      </c>
      <c r="C6327" s="22">
        <v>83.040000919999997</v>
      </c>
      <c r="D6327" s="22">
        <f t="shared" si="980"/>
        <v>-9.1999999085601303E-7</v>
      </c>
      <c r="E6327" s="23">
        <f t="shared" si="981"/>
        <v>1.1078997840358082E-6</v>
      </c>
      <c r="F6327" s="22">
        <v>83.63</v>
      </c>
      <c r="G6327" s="22">
        <v>83.629997250000002</v>
      </c>
      <c r="H6327" s="22">
        <f t="shared" si="982"/>
        <v>2.7499999930569174E-6</v>
      </c>
      <c r="I6327" s="23">
        <f t="shared" si="983"/>
        <v>3.288293774345326E-6</v>
      </c>
      <c r="J6327" s="22">
        <v>81.14</v>
      </c>
      <c r="K6327" s="22">
        <v>81.13999939</v>
      </c>
      <c r="L6327" s="22">
        <f t="shared" si="984"/>
        <v>6.1000000073363481E-7</v>
      </c>
      <c r="M6327" s="23">
        <f t="shared" si="985"/>
        <v>7.517870413107416E-7</v>
      </c>
      <c r="N6327" s="22">
        <v>82.68</v>
      </c>
      <c r="O6327" s="22">
        <v>82.680000309999997</v>
      </c>
      <c r="P6327" s="22">
        <f t="shared" si="986"/>
        <v>-3.0999999012237822E-7</v>
      </c>
      <c r="Q6327" s="23">
        <f t="shared" si="987"/>
        <v>3.7493951253031661E-7</v>
      </c>
      <c r="R6327" s="24">
        <v>15975133</v>
      </c>
      <c r="S6327" s="24">
        <v>15975100</v>
      </c>
      <c r="T6327" s="24">
        <f t="shared" si="988"/>
        <v>33</v>
      </c>
      <c r="U6327" s="23">
        <f t="shared" si="989"/>
        <v>2.0657147686086472E-4</v>
      </c>
    </row>
    <row r="6328" spans="1:21" x14ac:dyDescent="0.3">
      <c r="A6328" s="21">
        <v>44897</v>
      </c>
      <c r="B6328" s="22">
        <v>81.81</v>
      </c>
      <c r="C6328" s="22">
        <v>81.809997559999999</v>
      </c>
      <c r="D6328" s="22">
        <f t="shared" si="980"/>
        <v>2.4400000029345392E-6</v>
      </c>
      <c r="E6328" s="23">
        <f t="shared" si="981"/>
        <v>2.9825205668109533E-6</v>
      </c>
      <c r="F6328" s="22">
        <v>82.16</v>
      </c>
      <c r="G6328" s="22">
        <v>82.160003660000001</v>
      </c>
      <c r="H6328" s="22">
        <f t="shared" si="982"/>
        <v>-3.6600000044018088E-6</v>
      </c>
      <c r="I6328" s="23">
        <f t="shared" si="983"/>
        <v>4.4547222996092653E-6</v>
      </c>
      <c r="J6328" s="22">
        <v>81.150000000000006</v>
      </c>
      <c r="K6328" s="22">
        <v>81.150001529999997</v>
      </c>
      <c r="L6328" s="22">
        <f t="shared" si="984"/>
        <v>-1.5299999915896478E-6</v>
      </c>
      <c r="M6328" s="23">
        <f t="shared" si="985"/>
        <v>1.885397366288439E-6</v>
      </c>
      <c r="N6328" s="22">
        <v>81.5</v>
      </c>
      <c r="O6328" s="22">
        <v>81.5</v>
      </c>
      <c r="P6328" s="22">
        <f t="shared" si="986"/>
        <v>0</v>
      </c>
      <c r="Q6328" s="23">
        <f t="shared" si="987"/>
        <v>0</v>
      </c>
      <c r="R6328" s="24">
        <v>10519780</v>
      </c>
      <c r="S6328" s="24">
        <v>10519800</v>
      </c>
      <c r="T6328" s="24">
        <f t="shared" si="988"/>
        <v>-20</v>
      </c>
      <c r="U6328" s="23">
        <f t="shared" si="989"/>
        <v>1.9011768284568148E-4</v>
      </c>
    </row>
    <row r="6329" spans="1:21" x14ac:dyDescent="0.3">
      <c r="A6329" s="21">
        <v>44900</v>
      </c>
      <c r="B6329" s="22">
        <v>81.94</v>
      </c>
      <c r="C6329" s="22">
        <v>81.940002440000001</v>
      </c>
      <c r="D6329" s="22">
        <f t="shared" si="980"/>
        <v>-2.4400000029345392E-6</v>
      </c>
      <c r="E6329" s="23">
        <f t="shared" si="981"/>
        <v>2.9777885407328521E-6</v>
      </c>
      <c r="F6329" s="22">
        <v>82.18</v>
      </c>
      <c r="G6329" s="22">
        <v>82.180000309999997</v>
      </c>
      <c r="H6329" s="22">
        <f t="shared" si="982"/>
        <v>-3.0999999012237822E-7</v>
      </c>
      <c r="I6329" s="23">
        <f t="shared" si="983"/>
        <v>3.7722072152956199E-7</v>
      </c>
      <c r="J6329" s="22">
        <v>80.95</v>
      </c>
      <c r="K6329" s="22">
        <v>80.949996949999999</v>
      </c>
      <c r="L6329" s="22">
        <f t="shared" si="984"/>
        <v>3.050000003668174E-6</v>
      </c>
      <c r="M6329" s="23">
        <f t="shared" si="985"/>
        <v>3.7677580217230314E-6</v>
      </c>
      <c r="N6329" s="22">
        <v>81.62</v>
      </c>
      <c r="O6329" s="22">
        <v>81.620002749999998</v>
      </c>
      <c r="P6329" s="22">
        <f t="shared" si="986"/>
        <v>-2.7499999930569174E-6</v>
      </c>
      <c r="Q6329" s="23">
        <f t="shared" si="987"/>
        <v>3.3692721151702208E-6</v>
      </c>
      <c r="R6329" s="24">
        <v>11523339</v>
      </c>
      <c r="S6329" s="24">
        <v>11523300</v>
      </c>
      <c r="T6329" s="24">
        <f t="shared" si="988"/>
        <v>39</v>
      </c>
      <c r="U6329" s="23">
        <f t="shared" si="989"/>
        <v>3.384447163572935E-4</v>
      </c>
    </row>
    <row r="6330" spans="1:21" x14ac:dyDescent="0.3">
      <c r="A6330" s="21">
        <v>44901</v>
      </c>
      <c r="B6330" s="22">
        <v>81.400000000000006</v>
      </c>
      <c r="C6330" s="22">
        <v>81.400001529999997</v>
      </c>
      <c r="D6330" s="22">
        <f t="shared" si="980"/>
        <v>-1.5299999915896478E-6</v>
      </c>
      <c r="E6330" s="23">
        <f t="shared" si="981"/>
        <v>1.8796068339455322E-6</v>
      </c>
      <c r="F6330" s="22">
        <v>81.44</v>
      </c>
      <c r="G6330" s="22">
        <v>81.440002440000001</v>
      </c>
      <c r="H6330" s="22">
        <f t="shared" si="982"/>
        <v>-2.4400000029345392E-6</v>
      </c>
      <c r="I6330" s="23">
        <f t="shared" si="983"/>
        <v>2.9960706407544393E-6</v>
      </c>
      <c r="J6330" s="22">
        <v>79.16</v>
      </c>
      <c r="K6330" s="22">
        <v>79.160003660000001</v>
      </c>
      <c r="L6330" s="22">
        <f t="shared" si="984"/>
        <v>-3.6600000044018088E-6</v>
      </c>
      <c r="M6330" s="23">
        <f t="shared" si="985"/>
        <v>4.6235470378726474E-6</v>
      </c>
      <c r="N6330" s="22">
        <v>79.56</v>
      </c>
      <c r="O6330" s="22">
        <v>79.559997559999999</v>
      </c>
      <c r="P6330" s="22">
        <f t="shared" si="986"/>
        <v>2.4400000029345392E-6</v>
      </c>
      <c r="Q6330" s="23">
        <f t="shared" si="987"/>
        <v>3.0668678704953685E-6</v>
      </c>
      <c r="R6330" s="24">
        <v>13992139</v>
      </c>
      <c r="S6330" s="24">
        <v>13992100</v>
      </c>
      <c r="T6330" s="24">
        <f t="shared" si="988"/>
        <v>39</v>
      </c>
      <c r="U6330" s="23">
        <f t="shared" si="989"/>
        <v>2.7872871120132077E-4</v>
      </c>
    </row>
    <row r="6331" spans="1:21" x14ac:dyDescent="0.3">
      <c r="A6331" s="21">
        <v>44902</v>
      </c>
      <c r="B6331" s="22">
        <v>79</v>
      </c>
      <c r="C6331" s="22">
        <v>79</v>
      </c>
      <c r="D6331" s="22">
        <f t="shared" si="980"/>
        <v>0</v>
      </c>
      <c r="E6331" s="23">
        <f t="shared" si="981"/>
        <v>0</v>
      </c>
      <c r="F6331" s="22">
        <v>79.709999999999994</v>
      </c>
      <c r="G6331" s="22">
        <v>79.709999080000003</v>
      </c>
      <c r="H6331" s="22">
        <f t="shared" si="982"/>
        <v>9.1999999085601303E-7</v>
      </c>
      <c r="I6331" s="23">
        <f t="shared" si="983"/>
        <v>1.1541839185478675E-6</v>
      </c>
      <c r="J6331" s="22">
        <v>78.59</v>
      </c>
      <c r="K6331" s="22">
        <v>78.589996339999999</v>
      </c>
      <c r="L6331" s="22">
        <f t="shared" si="984"/>
        <v>3.6600000044018088E-6</v>
      </c>
      <c r="M6331" s="23">
        <f t="shared" si="985"/>
        <v>4.6570812760541848E-6</v>
      </c>
      <c r="N6331" s="22">
        <v>79.239999999999995</v>
      </c>
      <c r="O6331" s="22">
        <v>79.239997860000003</v>
      </c>
      <c r="P6331" s="22">
        <f t="shared" si="986"/>
        <v>2.1399999923232826E-6</v>
      </c>
      <c r="Q6331" s="23">
        <f t="shared" si="987"/>
        <v>2.7006562974726495E-6</v>
      </c>
      <c r="R6331" s="24">
        <v>14925265</v>
      </c>
      <c r="S6331" s="24">
        <v>14925300</v>
      </c>
      <c r="T6331" s="24">
        <f t="shared" si="988"/>
        <v>-35</v>
      </c>
      <c r="U6331" s="23">
        <f t="shared" si="989"/>
        <v>2.3450114905563036E-4</v>
      </c>
    </row>
    <row r="6332" spans="1:21" x14ac:dyDescent="0.3">
      <c r="A6332" s="21">
        <v>44903</v>
      </c>
      <c r="B6332" s="22">
        <v>79.45</v>
      </c>
      <c r="C6332" s="22">
        <v>79.449996949999999</v>
      </c>
      <c r="D6332" s="22">
        <f t="shared" si="980"/>
        <v>3.050000003668174E-6</v>
      </c>
      <c r="E6332" s="23">
        <f t="shared" si="981"/>
        <v>3.8388925371358041E-6</v>
      </c>
      <c r="F6332" s="22">
        <v>80.97</v>
      </c>
      <c r="G6332" s="22">
        <v>80.97000122</v>
      </c>
      <c r="H6332" s="22">
        <f t="shared" si="982"/>
        <v>-1.2200000014672696E-6</v>
      </c>
      <c r="I6332" s="23">
        <f t="shared" si="983"/>
        <v>1.5067308670929396E-6</v>
      </c>
      <c r="J6332" s="22">
        <v>79.099999999999994</v>
      </c>
      <c r="K6332" s="22">
        <v>79.099998470000003</v>
      </c>
      <c r="L6332" s="22">
        <f t="shared" si="984"/>
        <v>1.5299999915896478E-6</v>
      </c>
      <c r="M6332" s="23">
        <f t="shared" si="985"/>
        <v>1.9342604566167289E-6</v>
      </c>
      <c r="N6332" s="22">
        <v>80.8</v>
      </c>
      <c r="O6332" s="22">
        <v>80.800003050000001</v>
      </c>
      <c r="P6332" s="22">
        <f t="shared" si="986"/>
        <v>-3.050000003668174E-6</v>
      </c>
      <c r="Q6332" s="23">
        <f t="shared" si="987"/>
        <v>3.7747523372997866E-6</v>
      </c>
      <c r="R6332" s="24">
        <v>11197474</v>
      </c>
      <c r="S6332" s="24">
        <v>11197500</v>
      </c>
      <c r="T6332" s="24">
        <f t="shared" si="988"/>
        <v>-26</v>
      </c>
      <c r="U6332" s="23">
        <f t="shared" si="989"/>
        <v>2.3219468631390934E-4</v>
      </c>
    </row>
    <row r="6333" spans="1:21" x14ac:dyDescent="0.3">
      <c r="A6333" s="21">
        <v>44904</v>
      </c>
      <c r="B6333" s="22">
        <v>80.849999999999994</v>
      </c>
      <c r="C6333" s="22">
        <v>80.849998470000003</v>
      </c>
      <c r="D6333" s="22">
        <f t="shared" si="980"/>
        <v>1.5299999915896478E-6</v>
      </c>
      <c r="E6333" s="23">
        <f t="shared" si="981"/>
        <v>1.8923933463738601E-6</v>
      </c>
      <c r="F6333" s="22">
        <v>82.19</v>
      </c>
      <c r="G6333" s="22">
        <v>82.190002440000001</v>
      </c>
      <c r="H6333" s="22">
        <f t="shared" si="982"/>
        <v>-2.4400000029345392E-6</v>
      </c>
      <c r="I6333" s="23">
        <f t="shared" si="983"/>
        <v>2.968730904608231E-6</v>
      </c>
      <c r="J6333" s="22">
        <v>80.69</v>
      </c>
      <c r="K6333" s="22">
        <v>80.690002440000001</v>
      </c>
      <c r="L6333" s="22">
        <f t="shared" si="984"/>
        <v>-2.4400000029345392E-6</v>
      </c>
      <c r="M6333" s="23">
        <f t="shared" si="985"/>
        <v>3.0239186133980975E-6</v>
      </c>
      <c r="N6333" s="22">
        <v>80.69</v>
      </c>
      <c r="O6333" s="22">
        <v>80.690002440000001</v>
      </c>
      <c r="P6333" s="22">
        <f t="shared" si="986"/>
        <v>-2.4400000029345392E-6</v>
      </c>
      <c r="Q6333" s="23">
        <f t="shared" si="987"/>
        <v>3.0239186133980975E-6</v>
      </c>
      <c r="R6333" s="24">
        <v>13787901</v>
      </c>
      <c r="S6333" s="24">
        <v>13787900</v>
      </c>
      <c r="T6333" s="24">
        <f t="shared" si="988"/>
        <v>1</v>
      </c>
      <c r="U6333" s="23">
        <f t="shared" si="989"/>
        <v>7.2527360946917226E-6</v>
      </c>
    </row>
    <row r="6334" spans="1:21" x14ac:dyDescent="0.3">
      <c r="A6334" s="21">
        <v>44907</v>
      </c>
      <c r="B6334" s="22">
        <v>79.790000000000006</v>
      </c>
      <c r="C6334" s="22">
        <v>79.790000919999997</v>
      </c>
      <c r="D6334" s="22">
        <f t="shared" si="980"/>
        <v>-9.1999999085601303E-7</v>
      </c>
      <c r="E6334" s="23">
        <f t="shared" si="981"/>
        <v>1.1530266703197992E-6</v>
      </c>
      <c r="F6334" s="22">
        <v>80.430000000000007</v>
      </c>
      <c r="G6334" s="22">
        <v>80.430000309999997</v>
      </c>
      <c r="H6334" s="22">
        <f t="shared" si="982"/>
        <v>-3.0999999012237822E-7</v>
      </c>
      <c r="I6334" s="23">
        <f t="shared" si="983"/>
        <v>3.8542830899857078E-7</v>
      </c>
      <c r="J6334" s="22">
        <v>78.8</v>
      </c>
      <c r="K6334" s="22">
        <v>78.800003050000001</v>
      </c>
      <c r="L6334" s="22">
        <f t="shared" si="984"/>
        <v>-3.050000003668174E-6</v>
      </c>
      <c r="M6334" s="23">
        <f t="shared" si="985"/>
        <v>3.8705582304773456E-6</v>
      </c>
      <c r="N6334" s="22">
        <v>80.430000000000007</v>
      </c>
      <c r="O6334" s="22">
        <v>80.430000309999997</v>
      </c>
      <c r="P6334" s="22">
        <f t="shared" si="986"/>
        <v>-3.0999999012237822E-7</v>
      </c>
      <c r="Q6334" s="23">
        <f t="shared" si="987"/>
        <v>3.8542830899857078E-7</v>
      </c>
      <c r="R6334" s="24">
        <v>11516597</v>
      </c>
      <c r="S6334" s="24">
        <v>11516600</v>
      </c>
      <c r="T6334" s="24">
        <f t="shared" si="988"/>
        <v>-3</v>
      </c>
      <c r="U6334" s="23">
        <f t="shared" si="989"/>
        <v>2.604935484431169E-5</v>
      </c>
    </row>
    <row r="6335" spans="1:21" x14ac:dyDescent="0.3">
      <c r="A6335" s="21">
        <v>44908</v>
      </c>
      <c r="B6335" s="22">
        <v>82.09</v>
      </c>
      <c r="C6335" s="22">
        <v>82.089996339999999</v>
      </c>
      <c r="D6335" s="22">
        <f t="shared" si="980"/>
        <v>3.6600000044018088E-6</v>
      </c>
      <c r="E6335" s="23">
        <f t="shared" si="981"/>
        <v>4.4585213394855525E-6</v>
      </c>
      <c r="F6335" s="22">
        <v>82.09</v>
      </c>
      <c r="G6335" s="22">
        <v>82.089996339999999</v>
      </c>
      <c r="H6335" s="22">
        <f t="shared" si="982"/>
        <v>3.6600000044018088E-6</v>
      </c>
      <c r="I6335" s="23">
        <f t="shared" si="983"/>
        <v>4.4585213394855525E-6</v>
      </c>
      <c r="J6335" s="22">
        <v>79.63</v>
      </c>
      <c r="K6335" s="22">
        <v>79.629997250000002</v>
      </c>
      <c r="L6335" s="22">
        <f t="shared" si="984"/>
        <v>2.7499999930569174E-6</v>
      </c>
      <c r="M6335" s="23">
        <f t="shared" si="985"/>
        <v>3.4534724199766528E-6</v>
      </c>
      <c r="N6335" s="22">
        <v>80.510000000000005</v>
      </c>
      <c r="O6335" s="22">
        <v>80.510002139999997</v>
      </c>
      <c r="P6335" s="22">
        <f t="shared" si="986"/>
        <v>-2.1399999923232826E-6</v>
      </c>
      <c r="Q6335" s="23">
        <f t="shared" si="987"/>
        <v>2.658054819824754E-6</v>
      </c>
      <c r="R6335" s="24">
        <v>16938026</v>
      </c>
      <c r="S6335" s="24">
        <v>16938000</v>
      </c>
      <c r="T6335" s="24">
        <f t="shared" si="988"/>
        <v>26</v>
      </c>
      <c r="U6335" s="23">
        <f t="shared" si="989"/>
        <v>1.5350100366040857E-4</v>
      </c>
    </row>
    <row r="6336" spans="1:21" x14ac:dyDescent="0.3">
      <c r="A6336" s="21">
        <v>44909</v>
      </c>
      <c r="B6336" s="22">
        <v>80.819999999999993</v>
      </c>
      <c r="C6336" s="22">
        <v>80.819999690000003</v>
      </c>
      <c r="D6336" s="22">
        <f t="shared" si="980"/>
        <v>3.0999999012237822E-7</v>
      </c>
      <c r="E6336" s="23">
        <f t="shared" si="981"/>
        <v>3.8356841290700356E-7</v>
      </c>
      <c r="F6336" s="22">
        <v>81.510000000000005</v>
      </c>
      <c r="G6336" s="22">
        <v>81.510002139999997</v>
      </c>
      <c r="H6336" s="22">
        <f t="shared" si="982"/>
        <v>-2.1399999923232826E-6</v>
      </c>
      <c r="I6336" s="23">
        <f t="shared" si="983"/>
        <v>2.625444652360161E-6</v>
      </c>
      <c r="J6336" s="22">
        <v>79.52</v>
      </c>
      <c r="K6336" s="22">
        <v>79.519996640000002</v>
      </c>
      <c r="L6336" s="22">
        <f t="shared" si="984"/>
        <v>3.3599999937905523E-6</v>
      </c>
      <c r="M6336" s="23">
        <f t="shared" si="985"/>
        <v>4.2253522834034063E-6</v>
      </c>
      <c r="N6336" s="22">
        <v>80.02</v>
      </c>
      <c r="O6336" s="22">
        <v>80.019996640000002</v>
      </c>
      <c r="P6336" s="22">
        <f t="shared" si="986"/>
        <v>3.3599999937905523E-6</v>
      </c>
      <c r="Q6336" s="23">
        <f t="shared" si="987"/>
        <v>4.1989504309863622E-6</v>
      </c>
      <c r="R6336" s="24">
        <v>17909974</v>
      </c>
      <c r="S6336" s="24">
        <v>17910000</v>
      </c>
      <c r="T6336" s="24">
        <f t="shared" si="988"/>
        <v>-26</v>
      </c>
      <c r="U6336" s="23">
        <f t="shared" si="989"/>
        <v>1.4517029592406476E-4</v>
      </c>
    </row>
    <row r="6337" spans="1:21" x14ac:dyDescent="0.3">
      <c r="A6337" s="21">
        <v>44910</v>
      </c>
      <c r="B6337" s="22">
        <v>79.209999999999994</v>
      </c>
      <c r="C6337" s="22">
        <v>79.209999080000003</v>
      </c>
      <c r="D6337" s="22">
        <f t="shared" si="980"/>
        <v>9.1999999085601303E-7</v>
      </c>
      <c r="E6337" s="23">
        <f t="shared" si="981"/>
        <v>1.161469513371459E-6</v>
      </c>
      <c r="F6337" s="22">
        <v>79.209999999999994</v>
      </c>
      <c r="G6337" s="22">
        <v>79.209999080000003</v>
      </c>
      <c r="H6337" s="22">
        <f t="shared" si="982"/>
        <v>9.1999999085601303E-7</v>
      </c>
      <c r="I6337" s="23">
        <f t="shared" si="983"/>
        <v>1.161469513371459E-6</v>
      </c>
      <c r="J6337" s="22">
        <v>77.39</v>
      </c>
      <c r="K6337" s="22">
        <v>77.38999939</v>
      </c>
      <c r="L6337" s="22">
        <f t="shared" si="984"/>
        <v>6.1000000073363481E-7</v>
      </c>
      <c r="M6337" s="23">
        <f t="shared" si="985"/>
        <v>7.882155388832531E-7</v>
      </c>
      <c r="N6337" s="22">
        <v>77.61</v>
      </c>
      <c r="O6337" s="22">
        <v>77.61000061</v>
      </c>
      <c r="P6337" s="22">
        <f t="shared" si="986"/>
        <v>-6.1000000073363481E-7</v>
      </c>
      <c r="Q6337" s="23">
        <f t="shared" si="987"/>
        <v>7.8598118275885777E-7</v>
      </c>
      <c r="R6337" s="24">
        <v>17080157</v>
      </c>
      <c r="S6337" s="24">
        <v>17080200</v>
      </c>
      <c r="T6337" s="24">
        <f t="shared" si="988"/>
        <v>-43</v>
      </c>
      <c r="U6337" s="23">
        <f t="shared" si="989"/>
        <v>2.517534923478648E-4</v>
      </c>
    </row>
    <row r="6338" spans="1:21" x14ac:dyDescent="0.3">
      <c r="A6338" s="21">
        <v>44911</v>
      </c>
      <c r="B6338" s="22">
        <v>77.61</v>
      </c>
      <c r="C6338" s="22">
        <v>77.61000061</v>
      </c>
      <c r="D6338" s="22">
        <f t="shared" ref="D6338:D6401" si="990">B6338-C6338</f>
        <v>-6.1000000073363481E-7</v>
      </c>
      <c r="E6338" s="23">
        <f t="shared" ref="E6338:E6401" si="991">IFERROR(ABS(D6338)/C6338*100,0)</f>
        <v>7.8598118275885777E-7</v>
      </c>
      <c r="F6338" s="22">
        <v>78.06</v>
      </c>
      <c r="G6338" s="22">
        <v>78.059997559999999</v>
      </c>
      <c r="H6338" s="22">
        <f t="shared" ref="H6338:H6401" si="992">F6338-G6338</f>
        <v>2.4400000029345392E-6</v>
      </c>
      <c r="I6338" s="23">
        <f t="shared" ref="I6338:I6401" si="993">IFERROR(ABS(H6338)/G6338*100,0)</f>
        <v>3.1258007676198796E-6</v>
      </c>
      <c r="J6338" s="22">
        <v>76.23</v>
      </c>
      <c r="K6338" s="22">
        <v>76.230003359999998</v>
      </c>
      <c r="L6338" s="22">
        <f t="shared" ref="L6338:L6401" si="994">J6338-K6338</f>
        <v>-3.3599999937905523E-6</v>
      </c>
      <c r="M6338" s="23">
        <f t="shared" ref="M6338:M6401" si="995">IFERROR(ABS(L6338)/K6338*100,0)</f>
        <v>4.4077132961975409E-6</v>
      </c>
      <c r="N6338" s="22">
        <v>76.3</v>
      </c>
      <c r="O6338" s="22">
        <v>76.300003050000001</v>
      </c>
      <c r="P6338" s="22">
        <f t="shared" ref="P6338:P6401" si="996">N6338-O6338</f>
        <v>-3.050000003668174E-6</v>
      </c>
      <c r="Q6338" s="23">
        <f t="shared" ref="Q6338:Q6401" si="997">IFERROR(ABS(P6338)/O6338*100,0)</f>
        <v>3.9973786130381735E-6</v>
      </c>
      <c r="R6338" s="24">
        <v>11929136</v>
      </c>
      <c r="S6338" s="24">
        <v>11929100</v>
      </c>
      <c r="T6338" s="24">
        <f t="shared" ref="T6338:T6401" si="998">R6338-S6338</f>
        <v>36</v>
      </c>
      <c r="U6338" s="23">
        <f t="shared" ref="U6338:U6401" si="999">IFERROR(ABS(T6338)/S6338*100,0)</f>
        <v>3.0178303476372903E-4</v>
      </c>
    </row>
    <row r="6339" spans="1:21" x14ac:dyDescent="0.3">
      <c r="A6339" s="21">
        <v>44914</v>
      </c>
      <c r="B6339" s="22">
        <v>76.92</v>
      </c>
      <c r="C6339" s="22">
        <v>76.91999817</v>
      </c>
      <c r="D6339" s="22">
        <f t="shared" si="990"/>
        <v>1.8300000022009044E-6</v>
      </c>
      <c r="E6339" s="23">
        <f t="shared" si="991"/>
        <v>2.3790952232687817E-6</v>
      </c>
      <c r="F6339" s="22">
        <v>77.12</v>
      </c>
      <c r="G6339" s="22">
        <v>77.120002749999998</v>
      </c>
      <c r="H6339" s="22">
        <f t="shared" si="992"/>
        <v>-2.7499999930569174E-6</v>
      </c>
      <c r="I6339" s="23">
        <f t="shared" si="993"/>
        <v>3.5658712331372644E-6</v>
      </c>
      <c r="J6339" s="22">
        <v>75.760000000000005</v>
      </c>
      <c r="K6339" s="22">
        <v>75.760002139999997</v>
      </c>
      <c r="L6339" s="22">
        <f t="shared" si="994"/>
        <v>-2.1399999923232826E-6</v>
      </c>
      <c r="M6339" s="23">
        <f t="shared" si="995"/>
        <v>2.824709519369719E-6</v>
      </c>
      <c r="N6339" s="22">
        <v>76.099999999999994</v>
      </c>
      <c r="O6339" s="22">
        <v>76.099998470000003</v>
      </c>
      <c r="P6339" s="22">
        <f t="shared" si="996"/>
        <v>1.5299999915896478E-6</v>
      </c>
      <c r="Q6339" s="23">
        <f t="shared" si="997"/>
        <v>2.0105125129441382E-6</v>
      </c>
      <c r="R6339" s="24">
        <v>12561296</v>
      </c>
      <c r="S6339" s="24">
        <v>12561300</v>
      </c>
      <c r="T6339" s="24">
        <f t="shared" si="998"/>
        <v>-4</v>
      </c>
      <c r="U6339" s="23">
        <f t="shared" si="999"/>
        <v>3.1843837819333983E-5</v>
      </c>
    </row>
    <row r="6340" spans="1:21" x14ac:dyDescent="0.3">
      <c r="A6340" s="21">
        <v>44915</v>
      </c>
      <c r="B6340" s="22">
        <v>75.11</v>
      </c>
      <c r="C6340" s="22">
        <v>75.11000061</v>
      </c>
      <c r="D6340" s="22">
        <f t="shared" si="990"/>
        <v>-6.1000000073363481E-7</v>
      </c>
      <c r="E6340" s="23">
        <f t="shared" si="991"/>
        <v>8.1214218583353416E-7</v>
      </c>
      <c r="F6340" s="22">
        <v>76.2</v>
      </c>
      <c r="G6340" s="22">
        <v>76.199996949999999</v>
      </c>
      <c r="H6340" s="22">
        <f t="shared" si="992"/>
        <v>3.050000003668174E-6</v>
      </c>
      <c r="I6340" s="23">
        <f t="shared" si="993"/>
        <v>4.0026248369399367E-6</v>
      </c>
      <c r="J6340" s="22">
        <v>74.900000000000006</v>
      </c>
      <c r="K6340" s="22">
        <v>74.900001529999997</v>
      </c>
      <c r="L6340" s="22">
        <f t="shared" si="994"/>
        <v>-1.5299999915896478E-6</v>
      </c>
      <c r="M6340" s="23">
        <f t="shared" si="995"/>
        <v>2.0427235785527065E-6</v>
      </c>
      <c r="N6340" s="22">
        <v>75.62</v>
      </c>
      <c r="O6340" s="22">
        <v>75.620002749999998</v>
      </c>
      <c r="P6340" s="22">
        <f t="shared" si="996"/>
        <v>-2.7499999930569174E-6</v>
      </c>
      <c r="Q6340" s="23">
        <f t="shared" si="997"/>
        <v>3.6366039315661327E-6</v>
      </c>
      <c r="R6340" s="24">
        <v>12080590</v>
      </c>
      <c r="S6340" s="24">
        <v>12080600</v>
      </c>
      <c r="T6340" s="24">
        <f t="shared" si="998"/>
        <v>-10</v>
      </c>
      <c r="U6340" s="23">
        <f t="shared" si="999"/>
        <v>8.2777345496084633E-5</v>
      </c>
    </row>
    <row r="6341" spans="1:21" x14ac:dyDescent="0.3">
      <c r="A6341" s="21">
        <v>44916</v>
      </c>
      <c r="B6341" s="22">
        <v>75.86</v>
      </c>
      <c r="C6341" s="22">
        <v>75.86000061</v>
      </c>
      <c r="D6341" s="22">
        <f t="shared" si="990"/>
        <v>-6.1000000073363481E-7</v>
      </c>
      <c r="E6341" s="23">
        <f t="shared" si="991"/>
        <v>8.0411283394219162E-7</v>
      </c>
      <c r="F6341" s="22">
        <v>77.42</v>
      </c>
      <c r="G6341" s="22">
        <v>77.41999817</v>
      </c>
      <c r="H6341" s="22">
        <f t="shared" si="992"/>
        <v>1.8300000022009044E-6</v>
      </c>
      <c r="I6341" s="23">
        <f t="shared" si="993"/>
        <v>2.3637303609625034E-6</v>
      </c>
      <c r="J6341" s="22">
        <v>75.77</v>
      </c>
      <c r="K6341" s="22">
        <v>75.769996640000002</v>
      </c>
      <c r="L6341" s="22">
        <f t="shared" si="994"/>
        <v>3.3599999937905523E-6</v>
      </c>
      <c r="M6341" s="23">
        <f t="shared" si="995"/>
        <v>4.4344729349199455E-6</v>
      </c>
      <c r="N6341" s="22">
        <v>77.14</v>
      </c>
      <c r="O6341" s="22">
        <v>77.13999939</v>
      </c>
      <c r="P6341" s="22">
        <f t="shared" si="996"/>
        <v>6.1000000073363481E-7</v>
      </c>
      <c r="Q6341" s="23">
        <f t="shared" si="997"/>
        <v>7.9077003572379045E-7</v>
      </c>
      <c r="R6341" s="24">
        <v>10806100</v>
      </c>
      <c r="S6341" s="24">
        <v>10806100</v>
      </c>
      <c r="T6341" s="24">
        <f t="shared" si="998"/>
        <v>0</v>
      </c>
      <c r="U6341" s="23">
        <f t="shared" si="999"/>
        <v>0</v>
      </c>
    </row>
    <row r="6342" spans="1:21" x14ac:dyDescent="0.3">
      <c r="A6342" s="21">
        <v>44917</v>
      </c>
      <c r="B6342" s="22">
        <v>76.28</v>
      </c>
      <c r="C6342" s="22">
        <v>76.27999878</v>
      </c>
      <c r="D6342" s="22">
        <f t="shared" si="990"/>
        <v>1.2200000014672696E-6</v>
      </c>
      <c r="E6342" s="23">
        <f t="shared" si="991"/>
        <v>1.5993707668846263E-6</v>
      </c>
      <c r="F6342" s="22">
        <v>76.430000000000007</v>
      </c>
      <c r="G6342" s="22">
        <v>76.430000309999997</v>
      </c>
      <c r="H6342" s="22">
        <f t="shared" si="992"/>
        <v>-3.0999999012237822E-7</v>
      </c>
      <c r="I6342" s="23">
        <f t="shared" si="993"/>
        <v>4.0559988076019706E-7</v>
      </c>
      <c r="J6342" s="22">
        <v>74.02</v>
      </c>
      <c r="K6342" s="22">
        <v>74.019996640000002</v>
      </c>
      <c r="L6342" s="22">
        <f t="shared" si="994"/>
        <v>3.3599999937905523E-6</v>
      </c>
      <c r="M6342" s="23">
        <f t="shared" si="995"/>
        <v>4.5393138966650889E-6</v>
      </c>
      <c r="N6342" s="22">
        <v>75.28</v>
      </c>
      <c r="O6342" s="22">
        <v>75.27999878</v>
      </c>
      <c r="P6342" s="22">
        <f t="shared" si="996"/>
        <v>1.2200000014672696E-6</v>
      </c>
      <c r="Q6342" s="23">
        <f t="shared" si="997"/>
        <v>1.6206163937816014E-6</v>
      </c>
      <c r="R6342" s="24">
        <v>13019652</v>
      </c>
      <c r="S6342" s="24">
        <v>13019700</v>
      </c>
      <c r="T6342" s="24">
        <f t="shared" si="998"/>
        <v>-48</v>
      </c>
      <c r="U6342" s="23">
        <f t="shared" si="999"/>
        <v>3.6867208921864561E-4</v>
      </c>
    </row>
    <row r="6343" spans="1:21" x14ac:dyDescent="0.3">
      <c r="A6343" s="21">
        <v>44918</v>
      </c>
      <c r="B6343" s="22">
        <v>74.89</v>
      </c>
      <c r="C6343" s="22">
        <v>74.88999939</v>
      </c>
      <c r="D6343" s="22">
        <f t="shared" si="990"/>
        <v>6.1000000073363481E-7</v>
      </c>
      <c r="E6343" s="23">
        <f t="shared" si="991"/>
        <v>8.1452798197657304E-7</v>
      </c>
      <c r="F6343" s="22">
        <v>75.349999999999994</v>
      </c>
      <c r="G6343" s="22">
        <v>75.349998470000003</v>
      </c>
      <c r="H6343" s="22">
        <f t="shared" si="992"/>
        <v>1.5299999915896478E-6</v>
      </c>
      <c r="I6343" s="23">
        <f t="shared" si="993"/>
        <v>2.0305242503738138E-6</v>
      </c>
      <c r="J6343" s="22">
        <v>74.17</v>
      </c>
      <c r="K6343" s="22">
        <v>74.16999817</v>
      </c>
      <c r="L6343" s="22">
        <f t="shared" si="994"/>
        <v>1.8300000022009044E-6</v>
      </c>
      <c r="M6343" s="23">
        <f t="shared" si="995"/>
        <v>2.4673049040752111E-6</v>
      </c>
      <c r="N6343" s="22">
        <v>74.89</v>
      </c>
      <c r="O6343" s="22">
        <v>74.88999939</v>
      </c>
      <c r="P6343" s="22">
        <f t="shared" si="996"/>
        <v>6.1000000073363481E-7</v>
      </c>
      <c r="Q6343" s="23">
        <f t="shared" si="997"/>
        <v>8.1452798197657304E-7</v>
      </c>
      <c r="R6343" s="24">
        <v>7452602</v>
      </c>
      <c r="S6343" s="24">
        <v>7452600</v>
      </c>
      <c r="T6343" s="24">
        <f t="shared" si="998"/>
        <v>2</v>
      </c>
      <c r="U6343" s="23">
        <f t="shared" si="999"/>
        <v>2.6836271905106942E-5</v>
      </c>
    </row>
    <row r="6344" spans="1:21" x14ac:dyDescent="0.3">
      <c r="A6344" s="21">
        <v>44922</v>
      </c>
      <c r="B6344" s="22">
        <v>74.33</v>
      </c>
      <c r="C6344" s="22">
        <v>74.33000183</v>
      </c>
      <c r="D6344" s="22">
        <f t="shared" si="990"/>
        <v>-1.8300000022009044E-6</v>
      </c>
      <c r="E6344" s="23">
        <f t="shared" si="991"/>
        <v>2.461993753728533E-6</v>
      </c>
      <c r="F6344" s="22">
        <v>74.739999999999995</v>
      </c>
      <c r="G6344" s="22">
        <v>74.739997860000003</v>
      </c>
      <c r="H6344" s="22">
        <f t="shared" si="992"/>
        <v>2.1399999923232826E-6</v>
      </c>
      <c r="I6344" s="23">
        <f t="shared" si="993"/>
        <v>2.8632593706141734E-6</v>
      </c>
      <c r="J6344" s="22">
        <v>74.16</v>
      </c>
      <c r="K6344" s="22">
        <v>74.160003660000001</v>
      </c>
      <c r="L6344" s="22">
        <f t="shared" si="994"/>
        <v>-3.6600000044018088E-6</v>
      </c>
      <c r="M6344" s="23">
        <f t="shared" si="995"/>
        <v>4.9352748432723155E-6</v>
      </c>
      <c r="N6344" s="22">
        <v>74.319999999999993</v>
      </c>
      <c r="O6344" s="22">
        <v>74.319999690000003</v>
      </c>
      <c r="P6344" s="22">
        <f t="shared" si="996"/>
        <v>3.0999999012237822E-7</v>
      </c>
      <c r="Q6344" s="23">
        <f t="shared" si="997"/>
        <v>4.1711516605951995E-7</v>
      </c>
      <c r="R6344" s="24">
        <v>8974797</v>
      </c>
      <c r="S6344" s="24">
        <v>8974800</v>
      </c>
      <c r="T6344" s="24">
        <f t="shared" si="998"/>
        <v>-3</v>
      </c>
      <c r="U6344" s="23">
        <f t="shared" si="999"/>
        <v>3.3426928733787935E-5</v>
      </c>
    </row>
    <row r="6345" spans="1:21" x14ac:dyDescent="0.3">
      <c r="A6345" s="21">
        <v>44923</v>
      </c>
      <c r="B6345" s="22">
        <v>74.19</v>
      </c>
      <c r="C6345" s="22">
        <v>74.190002440000001</v>
      </c>
      <c r="D6345" s="22">
        <f t="shared" si="990"/>
        <v>-2.4400000029345392E-6</v>
      </c>
      <c r="E6345" s="23">
        <f t="shared" si="991"/>
        <v>3.2888528409307588E-6</v>
      </c>
      <c r="F6345" s="22">
        <v>74.55</v>
      </c>
      <c r="G6345" s="22">
        <v>74.550003050000001</v>
      </c>
      <c r="H6345" s="22">
        <f t="shared" si="992"/>
        <v>-3.050000003668174E-6</v>
      </c>
      <c r="I6345" s="23">
        <f t="shared" si="993"/>
        <v>4.0912137879089918E-6</v>
      </c>
      <c r="J6345" s="22">
        <v>72.84</v>
      </c>
      <c r="K6345" s="22">
        <v>72.839996339999999</v>
      </c>
      <c r="L6345" s="22">
        <f t="shared" si="994"/>
        <v>3.6600000044018088E-6</v>
      </c>
      <c r="M6345" s="23">
        <f t="shared" si="995"/>
        <v>5.0247119553902609E-6</v>
      </c>
      <c r="N6345" s="22">
        <v>73.06</v>
      </c>
      <c r="O6345" s="22">
        <v>73.059997559999999</v>
      </c>
      <c r="P6345" s="22">
        <f t="shared" si="996"/>
        <v>2.4400000029345392E-6</v>
      </c>
      <c r="Q6345" s="23">
        <f t="shared" si="997"/>
        <v>3.3397208929971653E-6</v>
      </c>
      <c r="R6345" s="24">
        <v>10275692</v>
      </c>
      <c r="S6345" s="24">
        <v>10275700</v>
      </c>
      <c r="T6345" s="24">
        <f t="shared" si="998"/>
        <v>-8</v>
      </c>
      <c r="U6345" s="23">
        <f t="shared" si="999"/>
        <v>7.7853576885273019E-5</v>
      </c>
    </row>
    <row r="6346" spans="1:21" x14ac:dyDescent="0.3">
      <c r="A6346" s="21">
        <v>44924</v>
      </c>
      <c r="B6346" s="22">
        <v>74.349999999999994</v>
      </c>
      <c r="C6346" s="22">
        <v>74.349998470000003</v>
      </c>
      <c r="D6346" s="22">
        <f t="shared" si="990"/>
        <v>1.5299999915896478E-6</v>
      </c>
      <c r="E6346" s="23">
        <f t="shared" si="991"/>
        <v>2.0578345972757461E-6</v>
      </c>
      <c r="F6346" s="22">
        <v>76.040000000000006</v>
      </c>
      <c r="G6346" s="22">
        <v>76.040000919999997</v>
      </c>
      <c r="H6346" s="22">
        <f t="shared" si="992"/>
        <v>-9.1999999085601303E-7</v>
      </c>
      <c r="I6346" s="23">
        <f t="shared" si="993"/>
        <v>1.2098895051617958E-6</v>
      </c>
      <c r="J6346" s="22">
        <v>74.150000000000006</v>
      </c>
      <c r="K6346" s="22">
        <v>74.150001529999997</v>
      </c>
      <c r="L6346" s="22">
        <f t="shared" si="994"/>
        <v>-1.5299999915896478E-6</v>
      </c>
      <c r="M6346" s="23">
        <f t="shared" si="995"/>
        <v>2.0633849764259713E-6</v>
      </c>
      <c r="N6346" s="22">
        <v>76</v>
      </c>
      <c r="O6346" s="22">
        <v>76</v>
      </c>
      <c r="P6346" s="22">
        <f t="shared" si="996"/>
        <v>0</v>
      </c>
      <c r="Q6346" s="23">
        <f t="shared" si="997"/>
        <v>0</v>
      </c>
      <c r="R6346" s="24">
        <v>11142511</v>
      </c>
      <c r="S6346" s="24">
        <v>11142500</v>
      </c>
      <c r="T6346" s="24">
        <f t="shared" si="998"/>
        <v>11</v>
      </c>
      <c r="U6346" s="23">
        <f t="shared" si="999"/>
        <v>9.8721112856181274E-5</v>
      </c>
    </row>
    <row r="6347" spans="1:21" x14ac:dyDescent="0.3">
      <c r="A6347" s="21">
        <v>44925</v>
      </c>
      <c r="B6347" s="22">
        <v>74.290000000000006</v>
      </c>
      <c r="C6347" s="22">
        <v>74.290000919999997</v>
      </c>
      <c r="D6347" s="22">
        <f t="shared" si="990"/>
        <v>-9.1999999085601303E-7</v>
      </c>
      <c r="E6347" s="23">
        <f t="shared" si="991"/>
        <v>1.2383900652346541E-6</v>
      </c>
      <c r="F6347" s="22">
        <v>74.569999999999993</v>
      </c>
      <c r="G6347" s="22">
        <v>74.569999690000003</v>
      </c>
      <c r="H6347" s="22">
        <f t="shared" si="992"/>
        <v>3.0999999012237822E-7</v>
      </c>
      <c r="I6347" s="23">
        <f t="shared" si="993"/>
        <v>4.157167646655494E-7</v>
      </c>
      <c r="J6347" s="22">
        <v>73.650000000000006</v>
      </c>
      <c r="K6347" s="22">
        <v>73.650001529999997</v>
      </c>
      <c r="L6347" s="22">
        <f t="shared" si="994"/>
        <v>-1.5299999915896478E-6</v>
      </c>
      <c r="M6347" s="23">
        <f t="shared" si="995"/>
        <v>2.0773930207814458E-6</v>
      </c>
      <c r="N6347" s="22">
        <v>74.489999999999995</v>
      </c>
      <c r="O6347" s="22">
        <v>74.489997860000003</v>
      </c>
      <c r="P6347" s="22">
        <f t="shared" si="996"/>
        <v>2.1399999923232826E-6</v>
      </c>
      <c r="Q6347" s="23">
        <f t="shared" si="997"/>
        <v>2.8728689136832827E-6</v>
      </c>
      <c r="R6347" s="24">
        <v>7784126</v>
      </c>
      <c r="S6347" s="24">
        <v>7784100</v>
      </c>
      <c r="T6347" s="24">
        <f t="shared" si="998"/>
        <v>26</v>
      </c>
      <c r="U6347" s="23">
        <f t="shared" si="999"/>
        <v>3.3401420845055948E-4</v>
      </c>
    </row>
    <row r="6348" spans="1:21" x14ac:dyDescent="0.3">
      <c r="A6348" s="21">
        <v>44929</v>
      </c>
      <c r="B6348" s="22">
        <v>75.849999999999994</v>
      </c>
      <c r="C6348" s="22">
        <v>75.849998470000003</v>
      </c>
      <c r="D6348" s="22">
        <f t="shared" si="990"/>
        <v>1.5299999915896478E-6</v>
      </c>
      <c r="E6348" s="23">
        <f t="shared" si="991"/>
        <v>2.0171391199101863E-6</v>
      </c>
      <c r="F6348" s="22">
        <v>75.97</v>
      </c>
      <c r="G6348" s="22">
        <v>75.97000122</v>
      </c>
      <c r="H6348" s="22">
        <f t="shared" si="992"/>
        <v>-1.2200000014672696E-6</v>
      </c>
      <c r="I6348" s="23">
        <f t="shared" si="993"/>
        <v>1.605897040773102E-6</v>
      </c>
      <c r="J6348" s="22">
        <v>73.77</v>
      </c>
      <c r="K6348" s="22">
        <v>73.769996640000002</v>
      </c>
      <c r="L6348" s="22">
        <f t="shared" si="994"/>
        <v>3.3599999937905523E-6</v>
      </c>
      <c r="M6348" s="23">
        <f t="shared" si="995"/>
        <v>4.5546972303488938E-6</v>
      </c>
      <c r="N6348" s="22">
        <v>74.03</v>
      </c>
      <c r="O6348" s="22">
        <v>74.02999878</v>
      </c>
      <c r="P6348" s="22">
        <f t="shared" si="996"/>
        <v>1.2200000014672696E-6</v>
      </c>
      <c r="Q6348" s="23">
        <f t="shared" si="997"/>
        <v>1.6479805775667062E-6</v>
      </c>
      <c r="R6348" s="24">
        <v>9276191</v>
      </c>
      <c r="S6348" s="24">
        <v>9276200</v>
      </c>
      <c r="T6348" s="24">
        <f t="shared" si="998"/>
        <v>-9</v>
      </c>
      <c r="U6348" s="23">
        <f t="shared" si="999"/>
        <v>9.7022487656583524E-5</v>
      </c>
    </row>
    <row r="6349" spans="1:21" x14ac:dyDescent="0.3">
      <c r="A6349" s="21">
        <v>44930</v>
      </c>
      <c r="B6349" s="22">
        <v>74.989999999999995</v>
      </c>
      <c r="C6349" s="22">
        <v>74.989997860000003</v>
      </c>
      <c r="D6349" s="22">
        <f t="shared" si="990"/>
        <v>2.1399999923232826E-6</v>
      </c>
      <c r="E6349" s="23">
        <f t="shared" si="991"/>
        <v>2.8537138997103083E-6</v>
      </c>
      <c r="F6349" s="22">
        <v>76.61</v>
      </c>
      <c r="G6349" s="22">
        <v>76.61000061</v>
      </c>
      <c r="H6349" s="22">
        <f t="shared" si="992"/>
        <v>-6.1000000073363481E-7</v>
      </c>
      <c r="I6349" s="23">
        <f t="shared" si="993"/>
        <v>7.9624069426519597E-7</v>
      </c>
      <c r="J6349" s="22">
        <v>74.47</v>
      </c>
      <c r="K6349" s="22">
        <v>74.47000122</v>
      </c>
      <c r="L6349" s="22">
        <f t="shared" si="994"/>
        <v>-1.2200000014672696E-6</v>
      </c>
      <c r="M6349" s="23">
        <f t="shared" si="995"/>
        <v>1.6382435631538849E-6</v>
      </c>
      <c r="N6349" s="22">
        <v>76.319999999999993</v>
      </c>
      <c r="O6349" s="22">
        <v>76.319999690000003</v>
      </c>
      <c r="P6349" s="22">
        <f t="shared" si="996"/>
        <v>3.0999999012237822E-7</v>
      </c>
      <c r="Q6349" s="23">
        <f t="shared" si="997"/>
        <v>4.0618447508064742E-7</v>
      </c>
      <c r="R6349" s="24">
        <v>12316386</v>
      </c>
      <c r="S6349" s="24">
        <v>12316400</v>
      </c>
      <c r="T6349" s="24">
        <f t="shared" si="998"/>
        <v>-14</v>
      </c>
      <c r="U6349" s="23">
        <f t="shared" si="999"/>
        <v>1.1366957877301809E-4</v>
      </c>
    </row>
    <row r="6350" spans="1:21" x14ac:dyDescent="0.3">
      <c r="A6350" s="21">
        <v>44931</v>
      </c>
      <c r="B6350" s="22">
        <v>76</v>
      </c>
      <c r="C6350" s="22">
        <v>76</v>
      </c>
      <c r="D6350" s="22">
        <f t="shared" si="990"/>
        <v>0</v>
      </c>
      <c r="E6350" s="23">
        <f t="shared" si="991"/>
        <v>0</v>
      </c>
      <c r="F6350" s="22">
        <v>76.44</v>
      </c>
      <c r="G6350" s="22">
        <v>76.440002440000001</v>
      </c>
      <c r="H6350" s="22">
        <f t="shared" si="992"/>
        <v>-2.4400000029345392E-6</v>
      </c>
      <c r="I6350" s="23">
        <f t="shared" si="993"/>
        <v>3.1920459511363393E-6</v>
      </c>
      <c r="J6350" s="22">
        <v>75.34</v>
      </c>
      <c r="K6350" s="22">
        <v>75.339996339999999</v>
      </c>
      <c r="L6350" s="22">
        <f t="shared" si="994"/>
        <v>3.6600000044018088E-6</v>
      </c>
      <c r="M6350" s="23">
        <f t="shared" si="995"/>
        <v>4.8579774120039579E-6</v>
      </c>
      <c r="N6350" s="22">
        <v>75.73</v>
      </c>
      <c r="O6350" s="22">
        <v>75.730003359999998</v>
      </c>
      <c r="P6350" s="22">
        <f t="shared" si="996"/>
        <v>-3.3599999937905523E-6</v>
      </c>
      <c r="Q6350" s="23">
        <f t="shared" si="997"/>
        <v>4.4368147956075208E-6</v>
      </c>
      <c r="R6350" s="24">
        <v>10039194</v>
      </c>
      <c r="S6350" s="24">
        <v>10039200</v>
      </c>
      <c r="T6350" s="24">
        <f t="shared" si="998"/>
        <v>-6</v>
      </c>
      <c r="U6350" s="23">
        <f t="shared" si="999"/>
        <v>5.9765718383934975E-5</v>
      </c>
    </row>
    <row r="6351" spans="1:21" x14ac:dyDescent="0.3">
      <c r="A6351" s="21">
        <v>44932</v>
      </c>
      <c r="B6351" s="22">
        <v>76.5</v>
      </c>
      <c r="C6351" s="22">
        <v>76.5</v>
      </c>
      <c r="D6351" s="22">
        <f t="shared" si="990"/>
        <v>0</v>
      </c>
      <c r="E6351" s="23">
        <f t="shared" si="991"/>
        <v>0</v>
      </c>
      <c r="F6351" s="22">
        <v>78.739999999999995</v>
      </c>
      <c r="G6351" s="22">
        <v>78.739997860000003</v>
      </c>
      <c r="H6351" s="22">
        <f t="shared" si="992"/>
        <v>2.1399999923232826E-6</v>
      </c>
      <c r="I6351" s="23">
        <f t="shared" si="993"/>
        <v>2.7178054997260862E-6</v>
      </c>
      <c r="J6351" s="22">
        <v>76.150000000000006</v>
      </c>
      <c r="K6351" s="22">
        <v>76.150001529999997</v>
      </c>
      <c r="L6351" s="22">
        <f t="shared" si="994"/>
        <v>-1.5299999915896478E-6</v>
      </c>
      <c r="M6351" s="23">
        <f t="shared" si="995"/>
        <v>2.0091923320407159E-6</v>
      </c>
      <c r="N6351" s="22">
        <v>78.069999999999993</v>
      </c>
      <c r="O6351" s="22">
        <v>78.069999690000003</v>
      </c>
      <c r="P6351" s="22">
        <f t="shared" si="996"/>
        <v>3.0999999012237822E-7</v>
      </c>
      <c r="Q6351" s="23">
        <f t="shared" si="997"/>
        <v>3.9707953292343379E-7</v>
      </c>
      <c r="R6351" s="24">
        <v>13744129</v>
      </c>
      <c r="S6351" s="24">
        <v>13744100</v>
      </c>
      <c r="T6351" s="24">
        <f t="shared" si="998"/>
        <v>29</v>
      </c>
      <c r="U6351" s="23">
        <f t="shared" si="999"/>
        <v>2.1099962893168705E-4</v>
      </c>
    </row>
    <row r="6352" spans="1:21" x14ac:dyDescent="0.3">
      <c r="A6352" s="21">
        <v>44935</v>
      </c>
      <c r="B6352" s="22">
        <v>80.56</v>
      </c>
      <c r="C6352" s="22">
        <v>80.559997559999999</v>
      </c>
      <c r="D6352" s="22">
        <f t="shared" si="990"/>
        <v>2.4400000029345392E-6</v>
      </c>
      <c r="E6352" s="23">
        <f t="shared" si="991"/>
        <v>3.0287985065010213E-6</v>
      </c>
      <c r="F6352" s="22">
        <v>81.22</v>
      </c>
      <c r="G6352" s="22">
        <v>81.22000122</v>
      </c>
      <c r="H6352" s="22">
        <f t="shared" si="992"/>
        <v>-1.2200000014672696E-6</v>
      </c>
      <c r="I6352" s="23">
        <f t="shared" si="993"/>
        <v>1.5020930597657401E-6</v>
      </c>
      <c r="J6352" s="22">
        <v>80.06</v>
      </c>
      <c r="K6352" s="22">
        <v>80.059997559999999</v>
      </c>
      <c r="L6352" s="22">
        <f t="shared" si="994"/>
        <v>2.4400000029345392E-6</v>
      </c>
      <c r="M6352" s="23">
        <f t="shared" si="995"/>
        <v>3.0477143108902927E-6</v>
      </c>
      <c r="N6352" s="22">
        <v>80.31</v>
      </c>
      <c r="O6352" s="22">
        <v>80.309997559999999</v>
      </c>
      <c r="P6352" s="22">
        <f t="shared" si="996"/>
        <v>2.4400000029345392E-6</v>
      </c>
      <c r="Q6352" s="23">
        <f t="shared" si="997"/>
        <v>3.0382269668376006E-6</v>
      </c>
      <c r="R6352" s="24">
        <v>22247607</v>
      </c>
      <c r="S6352" s="24">
        <v>22247600</v>
      </c>
      <c r="T6352" s="24">
        <f t="shared" si="998"/>
        <v>7</v>
      </c>
      <c r="U6352" s="23">
        <f t="shared" si="999"/>
        <v>3.1464068034304822E-5</v>
      </c>
    </row>
    <row r="6353" spans="1:21" x14ac:dyDescent="0.3">
      <c r="A6353" s="21">
        <v>44936</v>
      </c>
      <c r="B6353" s="22">
        <v>80.510000000000005</v>
      </c>
      <c r="C6353" s="22">
        <v>80.510002139999997</v>
      </c>
      <c r="D6353" s="22">
        <f t="shared" si="990"/>
        <v>-2.1399999923232826E-6</v>
      </c>
      <c r="E6353" s="23">
        <f t="shared" si="991"/>
        <v>2.658054819824754E-6</v>
      </c>
      <c r="F6353" s="22">
        <v>81.58</v>
      </c>
      <c r="G6353" s="22">
        <v>81.58000183</v>
      </c>
      <c r="H6353" s="22">
        <f t="shared" si="992"/>
        <v>-1.8300000022009044E-6</v>
      </c>
      <c r="I6353" s="23">
        <f t="shared" si="993"/>
        <v>2.243196814354502E-6</v>
      </c>
      <c r="J6353" s="22">
        <v>80.459999999999994</v>
      </c>
      <c r="K6353" s="22">
        <v>80.459999080000003</v>
      </c>
      <c r="L6353" s="22">
        <f t="shared" si="994"/>
        <v>9.1999999085601303E-7</v>
      </c>
      <c r="M6353" s="23">
        <f t="shared" si="995"/>
        <v>1.143425306208707E-6</v>
      </c>
      <c r="N6353" s="22">
        <v>81.27</v>
      </c>
      <c r="O6353" s="22">
        <v>81.269996640000002</v>
      </c>
      <c r="P6353" s="22">
        <f t="shared" si="996"/>
        <v>3.3599999937905523E-6</v>
      </c>
      <c r="Q6353" s="23">
        <f t="shared" si="997"/>
        <v>4.1343670883539884E-6</v>
      </c>
      <c r="R6353" s="24">
        <v>10269011</v>
      </c>
      <c r="S6353" s="24">
        <v>10269000</v>
      </c>
      <c r="T6353" s="24">
        <f t="shared" si="998"/>
        <v>11</v>
      </c>
      <c r="U6353" s="23">
        <f t="shared" si="999"/>
        <v>1.0711851202648748E-4</v>
      </c>
    </row>
    <row r="6354" spans="1:21" x14ac:dyDescent="0.3">
      <c r="A6354" s="21">
        <v>44937</v>
      </c>
      <c r="B6354" s="22">
        <v>81.569999999999993</v>
      </c>
      <c r="C6354" s="22">
        <v>81.569999690000003</v>
      </c>
      <c r="D6354" s="22">
        <f t="shared" si="990"/>
        <v>3.0999999012237822E-7</v>
      </c>
      <c r="E6354" s="23">
        <f t="shared" si="991"/>
        <v>3.8004167132586414E-7</v>
      </c>
      <c r="F6354" s="22">
        <v>81.89</v>
      </c>
      <c r="G6354" s="22">
        <v>81.88999939</v>
      </c>
      <c r="H6354" s="22">
        <f t="shared" si="992"/>
        <v>6.1000000073363481E-7</v>
      </c>
      <c r="I6354" s="23">
        <f t="shared" si="993"/>
        <v>7.4490170384361368E-7</v>
      </c>
      <c r="J6354" s="22">
        <v>80.63</v>
      </c>
      <c r="K6354" s="22">
        <v>80.629997250000002</v>
      </c>
      <c r="L6354" s="22">
        <f t="shared" si="994"/>
        <v>2.7499999930569174E-6</v>
      </c>
      <c r="M6354" s="23">
        <f t="shared" si="995"/>
        <v>3.4106413082593987E-6</v>
      </c>
      <c r="N6354" s="22">
        <v>81.78</v>
      </c>
      <c r="O6354" s="22">
        <v>81.77999878</v>
      </c>
      <c r="P6354" s="22">
        <f t="shared" si="996"/>
        <v>1.2200000014672696E-6</v>
      </c>
      <c r="Q6354" s="23">
        <f t="shared" si="997"/>
        <v>1.491807311894496E-6</v>
      </c>
      <c r="R6354" s="24">
        <v>11771417</v>
      </c>
      <c r="S6354" s="24">
        <v>11771400</v>
      </c>
      <c r="T6354" s="24">
        <f t="shared" si="998"/>
        <v>17</v>
      </c>
      <c r="U6354" s="23">
        <f t="shared" si="999"/>
        <v>1.4441782625685984E-4</v>
      </c>
    </row>
    <row r="6355" spans="1:21" x14ac:dyDescent="0.3">
      <c r="A6355" s="21">
        <v>44938</v>
      </c>
      <c r="B6355" s="22">
        <v>84.96</v>
      </c>
      <c r="C6355" s="22">
        <v>84.959999080000003</v>
      </c>
      <c r="D6355" s="22">
        <f t="shared" si="990"/>
        <v>9.1999999085601303E-7</v>
      </c>
      <c r="E6355" s="23">
        <f t="shared" si="991"/>
        <v>1.0828625245037056E-6</v>
      </c>
      <c r="F6355" s="22">
        <v>88.83</v>
      </c>
      <c r="G6355" s="22">
        <v>88.83000183</v>
      </c>
      <c r="H6355" s="22">
        <f t="shared" si="992"/>
        <v>-1.8300000022009044E-6</v>
      </c>
      <c r="I6355" s="23">
        <f t="shared" si="993"/>
        <v>2.0601147861092016E-6</v>
      </c>
      <c r="J6355" s="22">
        <v>84.42</v>
      </c>
      <c r="K6355" s="22">
        <v>84.41999817</v>
      </c>
      <c r="L6355" s="22">
        <f t="shared" si="994"/>
        <v>1.8300000022009044E-6</v>
      </c>
      <c r="M6355" s="23">
        <f t="shared" si="995"/>
        <v>2.1677328143454334E-6</v>
      </c>
      <c r="N6355" s="22">
        <v>87</v>
      </c>
      <c r="O6355" s="22">
        <v>87</v>
      </c>
      <c r="P6355" s="22">
        <f t="shared" si="996"/>
        <v>0</v>
      </c>
      <c r="Q6355" s="23">
        <f t="shared" si="997"/>
        <v>0</v>
      </c>
      <c r="R6355" s="24">
        <v>36086750</v>
      </c>
      <c r="S6355" s="24">
        <v>36086800</v>
      </c>
      <c r="T6355" s="24">
        <f t="shared" si="998"/>
        <v>-50</v>
      </c>
      <c r="U6355" s="23">
        <f t="shared" si="999"/>
        <v>1.3855481782812552E-4</v>
      </c>
    </row>
    <row r="6356" spans="1:21" x14ac:dyDescent="0.3">
      <c r="A6356" s="21">
        <v>44939</v>
      </c>
      <c r="B6356" s="22">
        <v>85.41</v>
      </c>
      <c r="C6356" s="22">
        <v>85.410003660000001</v>
      </c>
      <c r="D6356" s="22">
        <f t="shared" si="990"/>
        <v>-3.6600000044018088E-6</v>
      </c>
      <c r="E6356" s="23">
        <f t="shared" si="991"/>
        <v>4.2852123259138713E-6</v>
      </c>
      <c r="F6356" s="22">
        <v>87.1</v>
      </c>
      <c r="G6356" s="22">
        <v>87.099998470000003</v>
      </c>
      <c r="H6356" s="22">
        <f t="shared" si="992"/>
        <v>1.5299999915896478E-6</v>
      </c>
      <c r="I6356" s="23">
        <f t="shared" si="993"/>
        <v>1.7566016285483956E-6</v>
      </c>
      <c r="J6356" s="22">
        <v>84.9</v>
      </c>
      <c r="K6356" s="22">
        <v>84.900001529999997</v>
      </c>
      <c r="L6356" s="22">
        <f t="shared" si="994"/>
        <v>-1.5299999915896478E-6</v>
      </c>
      <c r="M6356" s="23">
        <f t="shared" si="995"/>
        <v>1.8021200989602007E-6</v>
      </c>
      <c r="N6356" s="22">
        <v>86.8</v>
      </c>
      <c r="O6356" s="22">
        <v>86.800003050000001</v>
      </c>
      <c r="P6356" s="22">
        <f t="shared" si="996"/>
        <v>-3.050000003668174E-6</v>
      </c>
      <c r="Q6356" s="23">
        <f t="shared" si="997"/>
        <v>3.513824765548985E-6</v>
      </c>
      <c r="R6356" s="24">
        <v>18719894</v>
      </c>
      <c r="S6356" s="24">
        <v>18719900</v>
      </c>
      <c r="T6356" s="24">
        <f t="shared" si="998"/>
        <v>-6</v>
      </c>
      <c r="U6356" s="23">
        <f t="shared" si="999"/>
        <v>3.2051453266310182E-5</v>
      </c>
    </row>
    <row r="6357" spans="1:21" x14ac:dyDescent="0.3">
      <c r="A6357" s="21">
        <v>44943</v>
      </c>
      <c r="B6357" s="22">
        <v>86.22</v>
      </c>
      <c r="C6357" s="22">
        <v>86.22000122</v>
      </c>
      <c r="D6357" s="22">
        <f t="shared" si="990"/>
        <v>-1.2200000014672696E-6</v>
      </c>
      <c r="E6357" s="23">
        <f t="shared" si="991"/>
        <v>1.4149849039717628E-6</v>
      </c>
      <c r="F6357" s="22">
        <v>89.73</v>
      </c>
      <c r="G6357" s="22">
        <v>89.730003359999998</v>
      </c>
      <c r="H6357" s="22">
        <f t="shared" si="992"/>
        <v>-3.3599999937905523E-6</v>
      </c>
      <c r="I6357" s="23">
        <f t="shared" si="993"/>
        <v>3.7445668872986794E-6</v>
      </c>
      <c r="J6357" s="22">
        <v>86.16</v>
      </c>
      <c r="K6357" s="22">
        <v>86.160003660000001</v>
      </c>
      <c r="L6357" s="22">
        <f t="shared" si="994"/>
        <v>-3.6600000044018088E-6</v>
      </c>
      <c r="M6357" s="23">
        <f t="shared" si="995"/>
        <v>4.247910688171167E-6</v>
      </c>
      <c r="N6357" s="22">
        <v>88.99</v>
      </c>
      <c r="O6357" s="22">
        <v>88.989997860000003</v>
      </c>
      <c r="P6357" s="22">
        <f t="shared" si="996"/>
        <v>2.1399999923232826E-6</v>
      </c>
      <c r="Q6357" s="23">
        <f t="shared" si="997"/>
        <v>2.4047646294923537E-6</v>
      </c>
      <c r="R6357" s="24">
        <v>21849956</v>
      </c>
      <c r="S6357" s="24">
        <v>21850000</v>
      </c>
      <c r="T6357" s="24">
        <f t="shared" si="998"/>
        <v>-44</v>
      </c>
      <c r="U6357" s="23">
        <f t="shared" si="999"/>
        <v>2.0137299771167048E-4</v>
      </c>
    </row>
    <row r="6358" spans="1:21" x14ac:dyDescent="0.3">
      <c r="A6358" s="21">
        <v>44944</v>
      </c>
      <c r="B6358" s="22">
        <v>90.48</v>
      </c>
      <c r="C6358" s="22">
        <v>90.480003359999998</v>
      </c>
      <c r="D6358" s="22">
        <f t="shared" si="990"/>
        <v>-3.3599999937905523E-6</v>
      </c>
      <c r="E6358" s="23">
        <f t="shared" si="991"/>
        <v>3.7135277066932152E-6</v>
      </c>
      <c r="F6358" s="22">
        <v>91.22</v>
      </c>
      <c r="G6358" s="22">
        <v>91.22000122</v>
      </c>
      <c r="H6358" s="22">
        <f t="shared" si="992"/>
        <v>-1.2200000014672696E-6</v>
      </c>
      <c r="I6358" s="23">
        <f t="shared" si="993"/>
        <v>1.3374259867909148E-6</v>
      </c>
      <c r="J6358" s="22">
        <v>89.36</v>
      </c>
      <c r="K6358" s="22">
        <v>89.36000061</v>
      </c>
      <c r="L6358" s="22">
        <f t="shared" si="994"/>
        <v>-6.1000000073363481E-7</v>
      </c>
      <c r="M6358" s="23">
        <f t="shared" si="995"/>
        <v>6.8263204629541103E-7</v>
      </c>
      <c r="N6358" s="22">
        <v>89.47</v>
      </c>
      <c r="O6358" s="22">
        <v>89.47000122</v>
      </c>
      <c r="P6358" s="22">
        <f t="shared" si="996"/>
        <v>-1.2200000014672696E-6</v>
      </c>
      <c r="Q6358" s="23">
        <f t="shared" si="997"/>
        <v>1.3635855424516888E-6</v>
      </c>
      <c r="R6358" s="24">
        <v>19209828</v>
      </c>
      <c r="S6358" s="24">
        <v>19209800</v>
      </c>
      <c r="T6358" s="24">
        <f t="shared" si="998"/>
        <v>28</v>
      </c>
      <c r="U6358" s="23">
        <f t="shared" si="999"/>
        <v>1.4575893554331644E-4</v>
      </c>
    </row>
    <row r="6359" spans="1:21" x14ac:dyDescent="0.3">
      <c r="A6359" s="21">
        <v>44945</v>
      </c>
      <c r="B6359" s="22">
        <v>89.03</v>
      </c>
      <c r="C6359" s="22">
        <v>89.02999878</v>
      </c>
      <c r="D6359" s="22">
        <f t="shared" si="990"/>
        <v>1.2200000014672696E-6</v>
      </c>
      <c r="E6359" s="23">
        <f t="shared" si="991"/>
        <v>1.3703246301080874E-6</v>
      </c>
      <c r="F6359" s="22">
        <v>90.01</v>
      </c>
      <c r="G6359" s="22">
        <v>90.010002139999997</v>
      </c>
      <c r="H6359" s="22">
        <f t="shared" si="992"/>
        <v>-2.1399999923232826E-6</v>
      </c>
      <c r="I6359" s="23">
        <f t="shared" si="993"/>
        <v>2.3775135445444873E-6</v>
      </c>
      <c r="J6359" s="22">
        <v>88.26</v>
      </c>
      <c r="K6359" s="22">
        <v>88.260002139999997</v>
      </c>
      <c r="L6359" s="22">
        <f t="shared" si="994"/>
        <v>-2.1399999923232826E-6</v>
      </c>
      <c r="M6359" s="23">
        <f t="shared" si="995"/>
        <v>2.4246543626055736E-6</v>
      </c>
      <c r="N6359" s="22">
        <v>88.4</v>
      </c>
      <c r="O6359" s="22">
        <v>88.400001529999997</v>
      </c>
      <c r="P6359" s="22">
        <f t="shared" si="996"/>
        <v>-1.5299999915896478E-6</v>
      </c>
      <c r="Q6359" s="23">
        <f t="shared" si="997"/>
        <v>1.7307691912996372E-6</v>
      </c>
      <c r="R6359" s="24">
        <v>13651099</v>
      </c>
      <c r="S6359" s="24">
        <v>13651100</v>
      </c>
      <c r="T6359" s="24">
        <f t="shared" si="998"/>
        <v>-1</v>
      </c>
      <c r="U6359" s="23">
        <f t="shared" si="999"/>
        <v>7.3254169993626882E-6</v>
      </c>
    </row>
    <row r="6360" spans="1:21" x14ac:dyDescent="0.3">
      <c r="A6360" s="21">
        <v>44946</v>
      </c>
      <c r="B6360" s="22">
        <v>90</v>
      </c>
      <c r="C6360" s="22">
        <v>90</v>
      </c>
      <c r="D6360" s="22">
        <f t="shared" si="990"/>
        <v>0</v>
      </c>
      <c r="E6360" s="23">
        <f t="shared" si="991"/>
        <v>0</v>
      </c>
      <c r="F6360" s="22">
        <v>91.03</v>
      </c>
      <c r="G6360" s="22">
        <v>91.02999878</v>
      </c>
      <c r="H6360" s="22">
        <f t="shared" si="992"/>
        <v>1.2200000014672696E-6</v>
      </c>
      <c r="I6360" s="23">
        <f t="shared" si="993"/>
        <v>1.3402175302844376E-6</v>
      </c>
      <c r="J6360" s="22">
        <v>89.2</v>
      </c>
      <c r="K6360" s="22">
        <v>89.199996949999999</v>
      </c>
      <c r="L6360" s="22">
        <f t="shared" si="994"/>
        <v>3.050000003668174E-6</v>
      </c>
      <c r="M6360" s="23">
        <f t="shared" si="995"/>
        <v>3.4192826322379982E-6</v>
      </c>
      <c r="N6360" s="22">
        <v>91.03</v>
      </c>
      <c r="O6360" s="22">
        <v>91.02999878</v>
      </c>
      <c r="P6360" s="22">
        <f t="shared" si="996"/>
        <v>1.2200000014672696E-6</v>
      </c>
      <c r="Q6360" s="23">
        <f t="shared" si="997"/>
        <v>1.3402175302844376E-6</v>
      </c>
      <c r="R6360" s="24">
        <v>14287246</v>
      </c>
      <c r="S6360" s="24">
        <v>14287200</v>
      </c>
      <c r="T6360" s="24">
        <f t="shared" si="998"/>
        <v>46</v>
      </c>
      <c r="U6360" s="23">
        <f t="shared" si="999"/>
        <v>3.2196651548238982E-4</v>
      </c>
    </row>
    <row r="6361" spans="1:21" x14ac:dyDescent="0.3">
      <c r="A6361" s="21">
        <v>44949</v>
      </c>
      <c r="B6361" s="22">
        <v>91.76</v>
      </c>
      <c r="C6361" s="22">
        <v>91.760002139999997</v>
      </c>
      <c r="D6361" s="22">
        <f t="shared" si="990"/>
        <v>-2.1399999923232826E-6</v>
      </c>
      <c r="E6361" s="23">
        <f t="shared" si="991"/>
        <v>2.3321708178016864E-6</v>
      </c>
      <c r="F6361" s="22">
        <v>95.73</v>
      </c>
      <c r="G6361" s="22">
        <v>95.730003359999998</v>
      </c>
      <c r="H6361" s="22">
        <f t="shared" si="992"/>
        <v>-3.3599999937905523E-6</v>
      </c>
      <c r="I6361" s="23">
        <f t="shared" si="993"/>
        <v>3.5098713839536965E-6</v>
      </c>
      <c r="J6361" s="22">
        <v>91.72</v>
      </c>
      <c r="K6361" s="22">
        <v>91.72000122</v>
      </c>
      <c r="L6361" s="22">
        <f t="shared" si="994"/>
        <v>-1.2200000014672696E-6</v>
      </c>
      <c r="M6361" s="23">
        <f t="shared" si="995"/>
        <v>1.3301351779760363E-6</v>
      </c>
      <c r="N6361" s="22">
        <v>95.66</v>
      </c>
      <c r="O6361" s="22">
        <v>95.660003660000001</v>
      </c>
      <c r="P6361" s="22">
        <f t="shared" si="996"/>
        <v>-3.6600000044018088E-6</v>
      </c>
      <c r="Q6361" s="23">
        <f t="shared" si="997"/>
        <v>3.8260504540752264E-6</v>
      </c>
      <c r="R6361" s="24">
        <v>22875100</v>
      </c>
      <c r="S6361" s="24">
        <v>22875100</v>
      </c>
      <c r="T6361" s="24">
        <f t="shared" si="998"/>
        <v>0</v>
      </c>
      <c r="U6361" s="23">
        <f t="shared" si="999"/>
        <v>0</v>
      </c>
    </row>
    <row r="6362" spans="1:21" x14ac:dyDescent="0.3">
      <c r="A6362" s="21">
        <v>44950</v>
      </c>
      <c r="B6362" s="22">
        <v>95.79</v>
      </c>
      <c r="C6362" s="22">
        <v>95.790000919999997</v>
      </c>
      <c r="D6362" s="22">
        <f t="shared" si="990"/>
        <v>-9.1999999085601303E-7</v>
      </c>
      <c r="E6362" s="23">
        <f t="shared" si="991"/>
        <v>9.604342645579056E-7</v>
      </c>
      <c r="F6362" s="22">
        <v>98</v>
      </c>
      <c r="G6362" s="22">
        <v>98</v>
      </c>
      <c r="H6362" s="22">
        <f t="shared" si="992"/>
        <v>0</v>
      </c>
      <c r="I6362" s="23">
        <f t="shared" si="993"/>
        <v>0</v>
      </c>
      <c r="J6362" s="22">
        <v>91.55</v>
      </c>
      <c r="K6362" s="22">
        <v>91.550003050000001</v>
      </c>
      <c r="L6362" s="22">
        <f t="shared" si="994"/>
        <v>-3.050000003668174E-6</v>
      </c>
      <c r="M6362" s="23">
        <f t="shared" si="995"/>
        <v>3.3315127275336273E-6</v>
      </c>
      <c r="N6362" s="22">
        <v>94.56</v>
      </c>
      <c r="O6362" s="22">
        <v>94.559997559999999</v>
      </c>
      <c r="P6362" s="22">
        <f t="shared" si="996"/>
        <v>2.4400000029345392E-6</v>
      </c>
      <c r="Q6362" s="23">
        <f t="shared" si="997"/>
        <v>2.5803723201095856E-6</v>
      </c>
      <c r="R6362" s="24">
        <v>11370465</v>
      </c>
      <c r="S6362" s="24">
        <v>11370500</v>
      </c>
      <c r="T6362" s="24">
        <f t="shared" si="998"/>
        <v>-35</v>
      </c>
      <c r="U6362" s="23">
        <f t="shared" si="999"/>
        <v>3.0781408029550148E-4</v>
      </c>
    </row>
    <row r="6363" spans="1:21" x14ac:dyDescent="0.3">
      <c r="A6363" s="21">
        <v>44951</v>
      </c>
      <c r="B6363" s="22">
        <v>92.68</v>
      </c>
      <c r="C6363" s="22">
        <v>92.680000309999997</v>
      </c>
      <c r="D6363" s="22">
        <f t="shared" si="990"/>
        <v>-3.0999999012237822E-7</v>
      </c>
      <c r="E6363" s="23">
        <f t="shared" si="991"/>
        <v>3.3448423509438618E-7</v>
      </c>
      <c r="F6363" s="22">
        <v>93</v>
      </c>
      <c r="G6363" s="22">
        <v>93</v>
      </c>
      <c r="H6363" s="22">
        <f t="shared" si="992"/>
        <v>0</v>
      </c>
      <c r="I6363" s="23">
        <f t="shared" si="993"/>
        <v>0</v>
      </c>
      <c r="J6363" s="22">
        <v>91.12</v>
      </c>
      <c r="K6363" s="22">
        <v>91.120002749999998</v>
      </c>
      <c r="L6363" s="22">
        <f t="shared" si="994"/>
        <v>-2.7499999930569174E-6</v>
      </c>
      <c r="M6363" s="23">
        <f t="shared" si="995"/>
        <v>3.0179981453709048E-6</v>
      </c>
      <c r="N6363" s="22">
        <v>92.41</v>
      </c>
      <c r="O6363" s="22">
        <v>92.410003660000001</v>
      </c>
      <c r="P6363" s="22">
        <f t="shared" si="996"/>
        <v>-3.6600000044018088E-6</v>
      </c>
      <c r="Q6363" s="23">
        <f t="shared" si="997"/>
        <v>3.9606101714570679E-6</v>
      </c>
      <c r="R6363" s="24">
        <v>14145440</v>
      </c>
      <c r="S6363" s="24">
        <v>14147300</v>
      </c>
      <c r="T6363" s="24">
        <f t="shared" si="998"/>
        <v>-1860</v>
      </c>
      <c r="U6363" s="23">
        <f t="shared" si="999"/>
        <v>1.3147385013394781E-2</v>
      </c>
    </row>
    <row r="6364" spans="1:21" x14ac:dyDescent="0.3">
      <c r="A6364" s="21">
        <v>44952</v>
      </c>
      <c r="B6364" s="22">
        <v>93.89</v>
      </c>
      <c r="C6364" s="22">
        <v>93.88999939</v>
      </c>
      <c r="D6364" s="22">
        <f t="shared" si="990"/>
        <v>6.1000000073363481E-7</v>
      </c>
      <c r="E6364" s="23">
        <f t="shared" si="991"/>
        <v>6.496964582988425E-7</v>
      </c>
      <c r="F6364" s="22">
        <v>94.28</v>
      </c>
      <c r="G6364" s="22">
        <v>94.27999878</v>
      </c>
      <c r="H6364" s="22">
        <f t="shared" si="992"/>
        <v>1.2200000014672696E-6</v>
      </c>
      <c r="I6364" s="23">
        <f t="shared" si="993"/>
        <v>1.2940178375628841E-6</v>
      </c>
      <c r="J6364" s="22">
        <v>92.64</v>
      </c>
      <c r="K6364" s="22">
        <v>92.63999939</v>
      </c>
      <c r="L6364" s="22">
        <f t="shared" si="994"/>
        <v>6.1000000073363481E-7</v>
      </c>
      <c r="M6364" s="23">
        <f t="shared" si="995"/>
        <v>6.5846287213974341E-7</v>
      </c>
      <c r="N6364" s="22">
        <v>93.45</v>
      </c>
      <c r="O6364" s="22">
        <v>93.449996949999999</v>
      </c>
      <c r="P6364" s="22">
        <f t="shared" si="996"/>
        <v>3.050000003668174E-6</v>
      </c>
      <c r="Q6364" s="23">
        <f t="shared" si="997"/>
        <v>3.2637775315285061E-6</v>
      </c>
      <c r="R6364" s="24">
        <v>15759412</v>
      </c>
      <c r="S6364" s="24">
        <v>15759400</v>
      </c>
      <c r="T6364" s="24">
        <f t="shared" si="998"/>
        <v>12</v>
      </c>
      <c r="U6364" s="23">
        <f t="shared" si="999"/>
        <v>7.6145030902191705E-5</v>
      </c>
    </row>
    <row r="6365" spans="1:21" x14ac:dyDescent="0.3">
      <c r="A6365" s="21">
        <v>44953</v>
      </c>
      <c r="B6365" s="22">
        <v>92.82</v>
      </c>
      <c r="C6365" s="22">
        <v>92.819999690000003</v>
      </c>
      <c r="D6365" s="22">
        <f t="shared" si="990"/>
        <v>3.0999999012237822E-7</v>
      </c>
      <c r="E6365" s="23">
        <f t="shared" si="991"/>
        <v>3.3397973621818078E-7</v>
      </c>
      <c r="F6365" s="22">
        <v>94.12</v>
      </c>
      <c r="G6365" s="22">
        <v>94.120002749999998</v>
      </c>
      <c r="H6365" s="22">
        <f t="shared" si="992"/>
        <v>-2.7499999930569174E-6</v>
      </c>
      <c r="I6365" s="23">
        <f t="shared" si="993"/>
        <v>2.9218018622050217E-6</v>
      </c>
      <c r="J6365" s="22">
        <v>92.24</v>
      </c>
      <c r="K6365" s="22">
        <v>92.239997860000003</v>
      </c>
      <c r="L6365" s="22">
        <f t="shared" si="994"/>
        <v>2.1399999923232826E-6</v>
      </c>
      <c r="M6365" s="23">
        <f t="shared" si="995"/>
        <v>2.320034737610609E-6</v>
      </c>
      <c r="N6365" s="22">
        <v>93.3</v>
      </c>
      <c r="O6365" s="22">
        <v>93.300003050000001</v>
      </c>
      <c r="P6365" s="22">
        <f t="shared" si="996"/>
        <v>-3.050000003668174E-6</v>
      </c>
      <c r="Q6365" s="23">
        <f t="shared" si="997"/>
        <v>3.2690245487276797E-6</v>
      </c>
      <c r="R6365" s="24">
        <v>13646559</v>
      </c>
      <c r="S6365" s="24">
        <v>13646600</v>
      </c>
      <c r="T6365" s="24">
        <f t="shared" si="998"/>
        <v>-41</v>
      </c>
      <c r="U6365" s="23">
        <f t="shared" si="999"/>
        <v>3.0044113552093565E-4</v>
      </c>
    </row>
    <row r="6366" spans="1:21" x14ac:dyDescent="0.3">
      <c r="A6366" s="21">
        <v>44956</v>
      </c>
      <c r="B6366" s="22">
        <v>92.85</v>
      </c>
      <c r="C6366" s="22">
        <v>92.849998470000003</v>
      </c>
      <c r="D6366" s="22">
        <f t="shared" si="990"/>
        <v>1.5299999915896478E-6</v>
      </c>
      <c r="E6366" s="23">
        <f t="shared" si="991"/>
        <v>1.6478190810999245E-6</v>
      </c>
      <c r="F6366" s="22">
        <v>94.25</v>
      </c>
      <c r="G6366" s="22">
        <v>94.25</v>
      </c>
      <c r="H6366" s="22">
        <f t="shared" si="992"/>
        <v>0</v>
      </c>
      <c r="I6366" s="23">
        <f t="shared" si="993"/>
        <v>0</v>
      </c>
      <c r="J6366" s="22">
        <v>92.58</v>
      </c>
      <c r="K6366" s="22">
        <v>92.58000183</v>
      </c>
      <c r="L6366" s="22">
        <f t="shared" si="994"/>
        <v>-1.8300000022009044E-6</v>
      </c>
      <c r="M6366" s="23">
        <f t="shared" si="995"/>
        <v>1.9766687902655708E-6</v>
      </c>
      <c r="N6366" s="22">
        <v>93.13</v>
      </c>
      <c r="O6366" s="22">
        <v>93.129997250000002</v>
      </c>
      <c r="P6366" s="22">
        <f t="shared" si="996"/>
        <v>2.7499999930569174E-6</v>
      </c>
      <c r="Q6366" s="23">
        <f t="shared" si="997"/>
        <v>2.9528616710626149E-6</v>
      </c>
      <c r="R6366" s="24">
        <v>14079798</v>
      </c>
      <c r="S6366" s="24">
        <v>14079800</v>
      </c>
      <c r="T6366" s="24">
        <f t="shared" si="998"/>
        <v>-2</v>
      </c>
      <c r="U6366" s="23">
        <f t="shared" si="999"/>
        <v>1.4204747226523105E-5</v>
      </c>
    </row>
    <row r="6367" spans="1:21" x14ac:dyDescent="0.3">
      <c r="A6367" s="21">
        <v>44957</v>
      </c>
      <c r="B6367" s="22">
        <v>91</v>
      </c>
      <c r="C6367" s="22">
        <v>91</v>
      </c>
      <c r="D6367" s="22">
        <f t="shared" si="990"/>
        <v>0</v>
      </c>
      <c r="E6367" s="23">
        <f t="shared" si="991"/>
        <v>0</v>
      </c>
      <c r="F6367" s="22">
        <v>92.76</v>
      </c>
      <c r="G6367" s="22">
        <v>92.760002139999997</v>
      </c>
      <c r="H6367" s="22">
        <f t="shared" si="992"/>
        <v>-2.1399999923232826E-6</v>
      </c>
      <c r="I6367" s="23">
        <f t="shared" si="993"/>
        <v>2.3070288302639777E-6</v>
      </c>
      <c r="J6367" s="22">
        <v>90</v>
      </c>
      <c r="K6367" s="22">
        <v>90</v>
      </c>
      <c r="L6367" s="22">
        <f t="shared" si="994"/>
        <v>0</v>
      </c>
      <c r="M6367" s="23">
        <f t="shared" si="995"/>
        <v>0</v>
      </c>
      <c r="N6367" s="22">
        <v>92.73</v>
      </c>
      <c r="O6367" s="22">
        <v>92.730003359999998</v>
      </c>
      <c r="P6367" s="22">
        <f t="shared" si="996"/>
        <v>-3.3599999937905523E-6</v>
      </c>
      <c r="Q6367" s="23">
        <f t="shared" si="997"/>
        <v>3.6234227025164994E-6</v>
      </c>
      <c r="R6367" s="24">
        <v>13342098</v>
      </c>
      <c r="S6367" s="24">
        <v>13342100</v>
      </c>
      <c r="T6367" s="24">
        <f t="shared" si="998"/>
        <v>-2</v>
      </c>
      <c r="U6367" s="23">
        <f t="shared" si="999"/>
        <v>1.4990143980332933E-5</v>
      </c>
    </row>
    <row r="6368" spans="1:21" x14ac:dyDescent="0.3">
      <c r="A6368" s="21">
        <v>44958</v>
      </c>
      <c r="B6368" s="22">
        <v>93</v>
      </c>
      <c r="C6368" s="22">
        <v>93</v>
      </c>
      <c r="D6368" s="22">
        <f t="shared" si="990"/>
        <v>0</v>
      </c>
      <c r="E6368" s="23">
        <f t="shared" si="991"/>
        <v>0</v>
      </c>
      <c r="F6368" s="22">
        <v>95.77</v>
      </c>
      <c r="G6368" s="22">
        <v>95.769996640000002</v>
      </c>
      <c r="H6368" s="22">
        <f t="shared" si="992"/>
        <v>3.3599999937905523E-6</v>
      </c>
      <c r="I6368" s="23">
        <f t="shared" si="993"/>
        <v>3.5084056715808529E-6</v>
      </c>
      <c r="J6368" s="22">
        <v>92.57</v>
      </c>
      <c r="K6368" s="22">
        <v>92.569999690000003</v>
      </c>
      <c r="L6368" s="22">
        <f t="shared" si="994"/>
        <v>3.0999999012237822E-7</v>
      </c>
      <c r="M6368" s="23">
        <f t="shared" si="995"/>
        <v>3.3488170158854001E-7</v>
      </c>
      <c r="N6368" s="22">
        <v>94.74</v>
      </c>
      <c r="O6368" s="22">
        <v>94.739997860000003</v>
      </c>
      <c r="P6368" s="22">
        <f t="shared" si="996"/>
        <v>2.1399999923232826E-6</v>
      </c>
      <c r="Q6368" s="23">
        <f t="shared" si="997"/>
        <v>2.2588136380218433E-6</v>
      </c>
      <c r="R6368" s="24">
        <v>16788486</v>
      </c>
      <c r="S6368" s="24">
        <v>16788500</v>
      </c>
      <c r="T6368" s="24">
        <f t="shared" si="998"/>
        <v>-14</v>
      </c>
      <c r="U6368" s="23">
        <f t="shared" si="999"/>
        <v>8.3390416058611554E-5</v>
      </c>
    </row>
    <row r="6369" spans="1:21" x14ac:dyDescent="0.3">
      <c r="A6369" s="21">
        <v>44959</v>
      </c>
      <c r="B6369" s="22">
        <v>96.6</v>
      </c>
      <c r="C6369" s="22">
        <v>96.599998470000003</v>
      </c>
      <c r="D6369" s="22">
        <f t="shared" si="990"/>
        <v>1.5299999915896478E-6</v>
      </c>
      <c r="E6369" s="23">
        <f t="shared" si="991"/>
        <v>1.5838509480564879E-6</v>
      </c>
      <c r="F6369" s="22">
        <v>97.5</v>
      </c>
      <c r="G6369" s="22">
        <v>97.5</v>
      </c>
      <c r="H6369" s="22">
        <f t="shared" si="992"/>
        <v>0</v>
      </c>
      <c r="I6369" s="23">
        <f t="shared" si="993"/>
        <v>0</v>
      </c>
      <c r="J6369" s="22">
        <v>95.84</v>
      </c>
      <c r="K6369" s="22">
        <v>95.839996339999999</v>
      </c>
      <c r="L6369" s="22">
        <f t="shared" si="994"/>
        <v>3.6600000044018088E-6</v>
      </c>
      <c r="M6369" s="23">
        <f t="shared" si="995"/>
        <v>3.8188649250545342E-6</v>
      </c>
      <c r="N6369" s="22">
        <v>96.65</v>
      </c>
      <c r="O6369" s="22">
        <v>96.650001529999997</v>
      </c>
      <c r="P6369" s="22">
        <f t="shared" si="996"/>
        <v>-1.5299999915896478E-6</v>
      </c>
      <c r="Q6369" s="23">
        <f t="shared" si="997"/>
        <v>1.5830315234032754E-6</v>
      </c>
      <c r="R6369" s="24">
        <v>14925277</v>
      </c>
      <c r="S6369" s="24">
        <v>14925300</v>
      </c>
      <c r="T6369" s="24">
        <f t="shared" si="998"/>
        <v>-23</v>
      </c>
      <c r="U6369" s="23">
        <f t="shared" si="999"/>
        <v>1.5410075509369995E-4</v>
      </c>
    </row>
    <row r="6370" spans="1:21" x14ac:dyDescent="0.3">
      <c r="A6370" s="21">
        <v>44960</v>
      </c>
      <c r="B6370" s="22">
        <v>95.04</v>
      </c>
      <c r="C6370" s="22">
        <v>95.040000919999997</v>
      </c>
      <c r="D6370" s="22">
        <f t="shared" si="990"/>
        <v>-9.1999999085601303E-7</v>
      </c>
      <c r="E6370" s="23">
        <f t="shared" si="991"/>
        <v>9.6801344902176903E-7</v>
      </c>
      <c r="F6370" s="22">
        <v>96.95</v>
      </c>
      <c r="G6370" s="22">
        <v>96.949996949999999</v>
      </c>
      <c r="H6370" s="22">
        <f t="shared" si="992"/>
        <v>3.050000003668174E-6</v>
      </c>
      <c r="I6370" s="23">
        <f t="shared" si="993"/>
        <v>3.1459516241564706E-6</v>
      </c>
      <c r="J6370" s="22">
        <v>94.31</v>
      </c>
      <c r="K6370" s="22">
        <v>94.309997559999999</v>
      </c>
      <c r="L6370" s="22">
        <f t="shared" si="994"/>
        <v>2.4400000029345392E-6</v>
      </c>
      <c r="M6370" s="23">
        <f t="shared" si="995"/>
        <v>2.5872124547370619E-6</v>
      </c>
      <c r="N6370" s="22">
        <v>94.66</v>
      </c>
      <c r="O6370" s="22">
        <v>94.660003660000001</v>
      </c>
      <c r="P6370" s="22">
        <f t="shared" si="996"/>
        <v>-3.6600000044018088E-6</v>
      </c>
      <c r="Q6370" s="23">
        <f t="shared" si="997"/>
        <v>3.8664693248352332E-6</v>
      </c>
      <c r="R6370" s="24">
        <v>12242178</v>
      </c>
      <c r="S6370" s="24">
        <v>12242200</v>
      </c>
      <c r="T6370" s="24">
        <f t="shared" si="998"/>
        <v>-22</v>
      </c>
      <c r="U6370" s="23">
        <f t="shared" si="999"/>
        <v>1.7970626194638219E-4</v>
      </c>
    </row>
    <row r="6371" spans="1:21" x14ac:dyDescent="0.3">
      <c r="A6371" s="21">
        <v>44963</v>
      </c>
      <c r="B6371" s="22">
        <v>91.8</v>
      </c>
      <c r="C6371" s="22">
        <v>91.800003050000001</v>
      </c>
      <c r="D6371" s="22">
        <f t="shared" si="990"/>
        <v>-3.050000003668174E-6</v>
      </c>
      <c r="E6371" s="23">
        <f t="shared" si="991"/>
        <v>3.322439980755724E-6</v>
      </c>
      <c r="F6371" s="22">
        <v>92.05</v>
      </c>
      <c r="G6371" s="22">
        <v>92.050003050000001</v>
      </c>
      <c r="H6371" s="22">
        <f t="shared" si="992"/>
        <v>-3.050000003668174E-6</v>
      </c>
      <c r="I6371" s="23">
        <f t="shared" si="993"/>
        <v>3.3134165155990986E-6</v>
      </c>
      <c r="J6371" s="22">
        <v>90.74</v>
      </c>
      <c r="K6371" s="22">
        <v>90.739997860000003</v>
      </c>
      <c r="L6371" s="22">
        <f t="shared" si="994"/>
        <v>2.1399999923232826E-6</v>
      </c>
      <c r="M6371" s="23">
        <f t="shared" si="995"/>
        <v>2.3583866462340278E-6</v>
      </c>
      <c r="N6371" s="22">
        <v>91.83</v>
      </c>
      <c r="O6371" s="22">
        <v>91.83000183</v>
      </c>
      <c r="P6371" s="22">
        <f t="shared" si="996"/>
        <v>-1.8300000022009044E-6</v>
      </c>
      <c r="Q6371" s="23">
        <f t="shared" si="997"/>
        <v>1.9928127689561481E-6</v>
      </c>
      <c r="R6371" s="24">
        <v>12425241</v>
      </c>
      <c r="S6371" s="24">
        <v>12425200</v>
      </c>
      <c r="T6371" s="24">
        <f t="shared" si="998"/>
        <v>41</v>
      </c>
      <c r="U6371" s="23">
        <f t="shared" si="999"/>
        <v>3.2997456781379779E-4</v>
      </c>
    </row>
    <row r="6372" spans="1:21" x14ac:dyDescent="0.3">
      <c r="A6372" s="21">
        <v>44964</v>
      </c>
      <c r="B6372" s="22">
        <v>91.78</v>
      </c>
      <c r="C6372" s="22">
        <v>91.77999878</v>
      </c>
      <c r="D6372" s="22">
        <f t="shared" si="990"/>
        <v>1.2200000014672696E-6</v>
      </c>
      <c r="E6372" s="23">
        <f t="shared" si="991"/>
        <v>1.3292656544827966E-6</v>
      </c>
      <c r="F6372" s="22">
        <v>94.7</v>
      </c>
      <c r="G6372" s="22">
        <v>94.699996949999999</v>
      </c>
      <c r="H6372" s="22">
        <f t="shared" si="992"/>
        <v>3.050000003668174E-6</v>
      </c>
      <c r="I6372" s="23">
        <f t="shared" si="993"/>
        <v>3.2206970453003525E-6</v>
      </c>
      <c r="J6372" s="22">
        <v>91.68</v>
      </c>
      <c r="K6372" s="22">
        <v>91.680000309999997</v>
      </c>
      <c r="L6372" s="22">
        <f t="shared" si="994"/>
        <v>-3.0999999012237822E-7</v>
      </c>
      <c r="M6372" s="23">
        <f t="shared" si="995"/>
        <v>3.3813262333569711E-7</v>
      </c>
      <c r="N6372" s="22">
        <v>94.55</v>
      </c>
      <c r="O6372" s="22">
        <v>94.550003050000001</v>
      </c>
      <c r="P6372" s="22">
        <f t="shared" si="996"/>
        <v>-3.050000003668174E-6</v>
      </c>
      <c r="Q6372" s="23">
        <f t="shared" si="997"/>
        <v>3.2258063514342466E-6</v>
      </c>
      <c r="R6372" s="24">
        <v>15258858</v>
      </c>
      <c r="S6372" s="24">
        <v>15258900</v>
      </c>
      <c r="T6372" s="24">
        <f t="shared" si="998"/>
        <v>-42</v>
      </c>
      <c r="U6372" s="23">
        <f t="shared" si="999"/>
        <v>2.7524919882822486E-4</v>
      </c>
    </row>
    <row r="6373" spans="1:21" x14ac:dyDescent="0.3">
      <c r="A6373" s="21">
        <v>44965</v>
      </c>
      <c r="B6373" s="22">
        <v>95.02</v>
      </c>
      <c r="C6373" s="22">
        <v>95.019996640000002</v>
      </c>
      <c r="D6373" s="22">
        <f t="shared" si="990"/>
        <v>3.3599999937905523E-6</v>
      </c>
      <c r="E6373" s="23">
        <f t="shared" si="991"/>
        <v>3.5360977821547437E-6</v>
      </c>
      <c r="F6373" s="22">
        <v>95.94</v>
      </c>
      <c r="G6373" s="22">
        <v>95.940002440000001</v>
      </c>
      <c r="H6373" s="22">
        <f t="shared" si="992"/>
        <v>-2.4400000029345392E-6</v>
      </c>
      <c r="I6373" s="23">
        <f t="shared" si="993"/>
        <v>2.543256140169991E-6</v>
      </c>
      <c r="J6373" s="22">
        <v>94.23</v>
      </c>
      <c r="K6373" s="22">
        <v>94.230003359999998</v>
      </c>
      <c r="L6373" s="22">
        <f t="shared" si="994"/>
        <v>-3.3599999937905523E-6</v>
      </c>
      <c r="M6373" s="23">
        <f t="shared" si="995"/>
        <v>3.5657432600886964E-6</v>
      </c>
      <c r="N6373" s="22">
        <v>94.28</v>
      </c>
      <c r="O6373" s="22">
        <v>94.27999878</v>
      </c>
      <c r="P6373" s="22">
        <f t="shared" si="996"/>
        <v>1.2200000014672696E-6</v>
      </c>
      <c r="Q6373" s="23">
        <f t="shared" si="997"/>
        <v>1.2940178375628841E-6</v>
      </c>
      <c r="R6373" s="24">
        <v>12899724</v>
      </c>
      <c r="S6373" s="24">
        <v>12899700</v>
      </c>
      <c r="T6373" s="24">
        <f t="shared" si="998"/>
        <v>24</v>
      </c>
      <c r="U6373" s="23">
        <f t="shared" si="999"/>
        <v>1.860508383915905E-4</v>
      </c>
    </row>
    <row r="6374" spans="1:21" x14ac:dyDescent="0.3">
      <c r="A6374" s="21">
        <v>44966</v>
      </c>
      <c r="B6374" s="22">
        <v>96</v>
      </c>
      <c r="C6374" s="22">
        <v>96</v>
      </c>
      <c r="D6374" s="22">
        <f t="shared" si="990"/>
        <v>0</v>
      </c>
      <c r="E6374" s="23">
        <f t="shared" si="991"/>
        <v>0</v>
      </c>
      <c r="F6374" s="22">
        <v>98.57</v>
      </c>
      <c r="G6374" s="22">
        <v>98.569999690000003</v>
      </c>
      <c r="H6374" s="22">
        <f t="shared" si="992"/>
        <v>3.0999999012237822E-7</v>
      </c>
      <c r="I6374" s="23">
        <f t="shared" si="993"/>
        <v>3.144973025234045E-7</v>
      </c>
      <c r="J6374" s="22">
        <v>95.62</v>
      </c>
      <c r="K6374" s="22">
        <v>95.620002749999998</v>
      </c>
      <c r="L6374" s="22">
        <f t="shared" si="994"/>
        <v>-2.7499999930569174E-6</v>
      </c>
      <c r="M6374" s="23">
        <f t="shared" si="995"/>
        <v>2.8759672808699197E-6</v>
      </c>
      <c r="N6374" s="22">
        <v>96.69</v>
      </c>
      <c r="O6374" s="22">
        <v>96.690002440000001</v>
      </c>
      <c r="P6374" s="22">
        <f t="shared" si="996"/>
        <v>-2.4400000029345392E-6</v>
      </c>
      <c r="Q6374" s="23">
        <f t="shared" si="997"/>
        <v>2.5235287427453076E-6</v>
      </c>
      <c r="R6374" s="24">
        <v>16997355</v>
      </c>
      <c r="S6374" s="24">
        <v>16997400</v>
      </c>
      <c r="T6374" s="24">
        <f t="shared" si="998"/>
        <v>-45</v>
      </c>
      <c r="U6374" s="23">
        <f t="shared" si="999"/>
        <v>2.6474637297469025E-4</v>
      </c>
    </row>
    <row r="6375" spans="1:21" x14ac:dyDescent="0.3">
      <c r="A6375" s="21">
        <v>44967</v>
      </c>
      <c r="B6375" s="22">
        <v>95.95</v>
      </c>
      <c r="C6375" s="22">
        <v>95.949996949999999</v>
      </c>
      <c r="D6375" s="22">
        <f t="shared" si="990"/>
        <v>3.050000003668174E-6</v>
      </c>
      <c r="E6375" s="23">
        <f t="shared" si="991"/>
        <v>3.1787390313910518E-6</v>
      </c>
      <c r="F6375" s="22">
        <v>96.5</v>
      </c>
      <c r="G6375" s="22">
        <v>96.5</v>
      </c>
      <c r="H6375" s="22">
        <f t="shared" si="992"/>
        <v>0</v>
      </c>
      <c r="I6375" s="23">
        <f t="shared" si="993"/>
        <v>0</v>
      </c>
      <c r="J6375" s="22">
        <v>94.25</v>
      </c>
      <c r="K6375" s="22">
        <v>94.25</v>
      </c>
      <c r="L6375" s="22">
        <f t="shared" si="994"/>
        <v>0</v>
      </c>
      <c r="M6375" s="23">
        <f t="shared" si="995"/>
        <v>0</v>
      </c>
      <c r="N6375" s="22">
        <v>95.37</v>
      </c>
      <c r="O6375" s="22">
        <v>95.370002749999998</v>
      </c>
      <c r="P6375" s="22">
        <f t="shared" si="996"/>
        <v>-2.7499999930569174E-6</v>
      </c>
      <c r="Q6375" s="23">
        <f t="shared" si="997"/>
        <v>2.8835062532877169E-6</v>
      </c>
      <c r="R6375" s="24">
        <v>11511442</v>
      </c>
      <c r="S6375" s="24">
        <v>11511400</v>
      </c>
      <c r="T6375" s="24">
        <f t="shared" si="998"/>
        <v>42</v>
      </c>
      <c r="U6375" s="23">
        <f t="shared" si="999"/>
        <v>3.6485570825442606E-4</v>
      </c>
    </row>
    <row r="6376" spans="1:21" x14ac:dyDescent="0.3">
      <c r="A6376" s="21">
        <v>44970</v>
      </c>
      <c r="B6376" s="22">
        <v>95.47</v>
      </c>
      <c r="C6376" s="22">
        <v>95.47000122</v>
      </c>
      <c r="D6376" s="22">
        <f t="shared" si="990"/>
        <v>-1.2200000014672696E-6</v>
      </c>
      <c r="E6376" s="23">
        <f t="shared" si="991"/>
        <v>1.2778883270944088E-6</v>
      </c>
      <c r="F6376" s="22">
        <v>96.39</v>
      </c>
      <c r="G6376" s="22">
        <v>96.38999939</v>
      </c>
      <c r="H6376" s="22">
        <f t="shared" si="992"/>
        <v>6.1000000073363481E-7</v>
      </c>
      <c r="I6376" s="23">
        <f t="shared" si="993"/>
        <v>6.3284573565099468E-7</v>
      </c>
      <c r="J6376" s="22">
        <v>94.91</v>
      </c>
      <c r="K6376" s="22">
        <v>94.910003660000001</v>
      </c>
      <c r="L6376" s="22">
        <f t="shared" si="994"/>
        <v>-3.6600000044018088E-6</v>
      </c>
      <c r="M6376" s="23">
        <f t="shared" si="995"/>
        <v>3.8562847574141673E-6</v>
      </c>
      <c r="N6376" s="22">
        <v>96.11</v>
      </c>
      <c r="O6376" s="22">
        <v>96.11000061</v>
      </c>
      <c r="P6376" s="22">
        <f t="shared" si="996"/>
        <v>-6.1000000073363481E-7</v>
      </c>
      <c r="Q6376" s="23">
        <f t="shared" si="997"/>
        <v>6.3468941510980064E-7</v>
      </c>
      <c r="R6376" s="24">
        <v>7803456</v>
      </c>
      <c r="S6376" s="24">
        <v>7803500</v>
      </c>
      <c r="T6376" s="24">
        <f t="shared" si="998"/>
        <v>-44</v>
      </c>
      <c r="U6376" s="23">
        <f t="shared" si="999"/>
        <v>5.638495546869994E-4</v>
      </c>
    </row>
    <row r="6377" spans="1:21" x14ac:dyDescent="0.3">
      <c r="A6377" s="21">
        <v>44971</v>
      </c>
      <c r="B6377" s="22">
        <v>95.82</v>
      </c>
      <c r="C6377" s="22">
        <v>95.819999690000003</v>
      </c>
      <c r="D6377" s="22">
        <f t="shared" si="990"/>
        <v>3.0999999012237822E-7</v>
      </c>
      <c r="E6377" s="23">
        <f t="shared" si="991"/>
        <v>3.2352326354132786E-7</v>
      </c>
      <c r="F6377" s="22">
        <v>98.99</v>
      </c>
      <c r="G6377" s="22">
        <v>98.989997860000003</v>
      </c>
      <c r="H6377" s="22">
        <f t="shared" si="992"/>
        <v>2.1399999923232826E-6</v>
      </c>
      <c r="I6377" s="23">
        <f t="shared" si="993"/>
        <v>2.1618345677205196E-6</v>
      </c>
      <c r="J6377" s="22">
        <v>95.22</v>
      </c>
      <c r="K6377" s="22">
        <v>95.22000122</v>
      </c>
      <c r="L6377" s="22">
        <f t="shared" si="994"/>
        <v>-1.2200000014672696E-6</v>
      </c>
      <c r="M6377" s="23">
        <f t="shared" si="995"/>
        <v>1.2812434213779666E-6</v>
      </c>
      <c r="N6377" s="22">
        <v>97.96</v>
      </c>
      <c r="O6377" s="22">
        <v>97.959999080000003</v>
      </c>
      <c r="P6377" s="22">
        <f t="shared" si="996"/>
        <v>9.1999999085601303E-7</v>
      </c>
      <c r="Q6377" s="23">
        <f t="shared" si="997"/>
        <v>9.3915883982878142E-7</v>
      </c>
      <c r="R6377" s="24">
        <v>15345050</v>
      </c>
      <c r="S6377" s="24">
        <v>15345100</v>
      </c>
      <c r="T6377" s="24">
        <f t="shared" si="998"/>
        <v>-50</v>
      </c>
      <c r="U6377" s="23">
        <f t="shared" si="999"/>
        <v>3.2583691210875135E-4</v>
      </c>
    </row>
    <row r="6378" spans="1:21" x14ac:dyDescent="0.3">
      <c r="A6378" s="21">
        <v>44972</v>
      </c>
      <c r="B6378" s="22">
        <v>92.33</v>
      </c>
      <c r="C6378" s="22">
        <v>92.33000183</v>
      </c>
      <c r="D6378" s="22">
        <f t="shared" si="990"/>
        <v>-1.8300000022009044E-6</v>
      </c>
      <c r="E6378" s="23">
        <f t="shared" si="991"/>
        <v>1.9820209746885309E-6</v>
      </c>
      <c r="F6378" s="22">
        <v>93.68</v>
      </c>
      <c r="G6378" s="22">
        <v>93.680000309999997</v>
      </c>
      <c r="H6378" s="22">
        <f t="shared" si="992"/>
        <v>-3.0999999012237822E-7</v>
      </c>
      <c r="I6378" s="23">
        <f t="shared" si="993"/>
        <v>3.3091373729349447E-7</v>
      </c>
      <c r="J6378" s="22">
        <v>90.77</v>
      </c>
      <c r="K6378" s="22">
        <v>90.769996640000002</v>
      </c>
      <c r="L6378" s="22">
        <f t="shared" si="994"/>
        <v>3.3599999937905523E-6</v>
      </c>
      <c r="M6378" s="23">
        <f t="shared" si="995"/>
        <v>3.7016636754064684E-6</v>
      </c>
      <c r="N6378" s="22">
        <v>92.76</v>
      </c>
      <c r="O6378" s="22">
        <v>92.760002139999997</v>
      </c>
      <c r="P6378" s="22">
        <f t="shared" si="996"/>
        <v>-2.1399999923232826E-6</v>
      </c>
      <c r="Q6378" s="23">
        <f t="shared" si="997"/>
        <v>2.3070288302639777E-6</v>
      </c>
      <c r="R6378" s="24">
        <v>30752027</v>
      </c>
      <c r="S6378" s="24">
        <v>30208300</v>
      </c>
      <c r="T6378" s="24">
        <f t="shared" si="998"/>
        <v>543727</v>
      </c>
      <c r="U6378" s="23">
        <f t="shared" si="999"/>
        <v>1.7999258481940394</v>
      </c>
    </row>
    <row r="6379" spans="1:21" x14ac:dyDescent="0.3">
      <c r="A6379" s="21">
        <v>44973</v>
      </c>
      <c r="B6379" s="22">
        <v>90.98</v>
      </c>
      <c r="C6379" s="22">
        <v>90.980003359999998</v>
      </c>
      <c r="D6379" s="22">
        <f t="shared" si="990"/>
        <v>-3.3599999937905523E-6</v>
      </c>
      <c r="E6379" s="23">
        <f t="shared" si="991"/>
        <v>3.6931192236774525E-6</v>
      </c>
      <c r="F6379" s="22">
        <v>91.79</v>
      </c>
      <c r="G6379" s="22">
        <v>91.790000919999997</v>
      </c>
      <c r="H6379" s="22">
        <f t="shared" si="992"/>
        <v>-9.1999999085601303E-7</v>
      </c>
      <c r="I6379" s="23">
        <f t="shared" si="993"/>
        <v>1.0022878109107368E-6</v>
      </c>
      <c r="J6379" s="22">
        <v>89.88</v>
      </c>
      <c r="K6379" s="22">
        <v>89.879997250000002</v>
      </c>
      <c r="L6379" s="22">
        <f t="shared" si="994"/>
        <v>2.7499999930569174E-6</v>
      </c>
      <c r="M6379" s="23">
        <f t="shared" si="995"/>
        <v>3.0596351548696972E-6</v>
      </c>
      <c r="N6379" s="22">
        <v>90.82</v>
      </c>
      <c r="O6379" s="22">
        <v>90.819999690000003</v>
      </c>
      <c r="P6379" s="22">
        <f t="shared" si="996"/>
        <v>3.0999999012237822E-7</v>
      </c>
      <c r="Q6379" s="23">
        <f t="shared" si="997"/>
        <v>3.4133449810671123E-7</v>
      </c>
      <c r="R6379" s="24">
        <v>15568426</v>
      </c>
      <c r="S6379" s="24">
        <v>15568400</v>
      </c>
      <c r="T6379" s="24">
        <f t="shared" si="998"/>
        <v>26</v>
      </c>
      <c r="U6379" s="23">
        <f t="shared" si="999"/>
        <v>1.6700495876262173E-4</v>
      </c>
    </row>
    <row r="6380" spans="1:21" x14ac:dyDescent="0.3">
      <c r="A6380" s="21">
        <v>44974</v>
      </c>
      <c r="B6380" s="22">
        <v>89.97</v>
      </c>
      <c r="C6380" s="22">
        <v>89.97000122</v>
      </c>
      <c r="D6380" s="22">
        <f t="shared" si="990"/>
        <v>-1.2200000014672696E-6</v>
      </c>
      <c r="E6380" s="23">
        <f t="shared" si="991"/>
        <v>1.3560075413181923E-6</v>
      </c>
      <c r="F6380" s="22">
        <v>90.3</v>
      </c>
      <c r="G6380" s="22">
        <v>90.300003050000001</v>
      </c>
      <c r="H6380" s="22">
        <f t="shared" si="992"/>
        <v>-3.050000003668174E-6</v>
      </c>
      <c r="I6380" s="23">
        <f t="shared" si="993"/>
        <v>3.3776300117945277E-6</v>
      </c>
      <c r="J6380" s="22">
        <v>88.94</v>
      </c>
      <c r="K6380" s="22">
        <v>88.940002440000001</v>
      </c>
      <c r="L6380" s="22">
        <f t="shared" si="994"/>
        <v>-2.4400000029345392E-6</v>
      </c>
      <c r="M6380" s="23">
        <f t="shared" si="995"/>
        <v>2.7434224600798642E-6</v>
      </c>
      <c r="N6380" s="22">
        <v>90.1</v>
      </c>
      <c r="O6380" s="22">
        <v>90.099998470000003</v>
      </c>
      <c r="P6380" s="22">
        <f t="shared" si="996"/>
        <v>1.5299999915896478E-6</v>
      </c>
      <c r="Q6380" s="23">
        <f t="shared" si="997"/>
        <v>1.6981132270485908E-6</v>
      </c>
      <c r="R6380" s="24">
        <v>11235272</v>
      </c>
      <c r="S6380" s="24">
        <v>11235300</v>
      </c>
      <c r="T6380" s="24">
        <f t="shared" si="998"/>
        <v>-28</v>
      </c>
      <c r="U6380" s="23">
        <f t="shared" si="999"/>
        <v>2.4921452920705273E-4</v>
      </c>
    </row>
    <row r="6381" spans="1:21" x14ac:dyDescent="0.3">
      <c r="A6381" s="21">
        <v>44978</v>
      </c>
      <c r="B6381" s="22">
        <v>88.38</v>
      </c>
      <c r="C6381" s="22">
        <v>88.379997250000002</v>
      </c>
      <c r="D6381" s="22">
        <f t="shared" si="990"/>
        <v>2.7499999930569174E-6</v>
      </c>
      <c r="E6381" s="23">
        <f t="shared" si="991"/>
        <v>3.1115637911574131E-6</v>
      </c>
      <c r="F6381" s="22">
        <v>89.42</v>
      </c>
      <c r="G6381" s="22">
        <v>89.41999817</v>
      </c>
      <c r="H6381" s="22">
        <f t="shared" si="992"/>
        <v>1.8300000022009044E-6</v>
      </c>
      <c r="I6381" s="23">
        <f t="shared" si="993"/>
        <v>2.0465220752094144E-6</v>
      </c>
      <c r="J6381" s="22">
        <v>87.48</v>
      </c>
      <c r="K6381" s="22">
        <v>87.480003359999998</v>
      </c>
      <c r="L6381" s="22">
        <f t="shared" si="994"/>
        <v>-3.3599999937905523E-6</v>
      </c>
      <c r="M6381" s="23">
        <f t="shared" si="995"/>
        <v>3.840877760330429E-6</v>
      </c>
      <c r="N6381" s="22">
        <v>87.64</v>
      </c>
      <c r="O6381" s="22">
        <v>87.63999939</v>
      </c>
      <c r="P6381" s="22">
        <f t="shared" si="996"/>
        <v>6.1000000073363481E-7</v>
      </c>
      <c r="Q6381" s="23">
        <f t="shared" si="997"/>
        <v>6.9602921608787436E-7</v>
      </c>
      <c r="R6381" s="24">
        <v>14007605</v>
      </c>
      <c r="S6381" s="24">
        <v>14007600</v>
      </c>
      <c r="T6381" s="24">
        <f t="shared" si="998"/>
        <v>5</v>
      </c>
      <c r="U6381" s="23">
        <f t="shared" si="999"/>
        <v>3.5694908478254661E-5</v>
      </c>
    </row>
    <row r="6382" spans="1:21" x14ac:dyDescent="0.3">
      <c r="A6382" s="21">
        <v>44979</v>
      </c>
      <c r="B6382" s="22">
        <v>87.75</v>
      </c>
      <c r="C6382" s="22">
        <v>87.75</v>
      </c>
      <c r="D6382" s="22">
        <f t="shared" si="990"/>
        <v>0</v>
      </c>
      <c r="E6382" s="23">
        <f t="shared" si="991"/>
        <v>0</v>
      </c>
      <c r="F6382" s="22">
        <v>88.09</v>
      </c>
      <c r="G6382" s="22">
        <v>88.089996339999999</v>
      </c>
      <c r="H6382" s="22">
        <f t="shared" si="992"/>
        <v>3.6600000044018088E-6</v>
      </c>
      <c r="I6382" s="23">
        <f t="shared" si="993"/>
        <v>4.1548418168566464E-6</v>
      </c>
      <c r="J6382" s="22">
        <v>86.66</v>
      </c>
      <c r="K6382" s="22">
        <v>86.660003660000001</v>
      </c>
      <c r="L6382" s="22">
        <f t="shared" si="994"/>
        <v>-3.6600000044018088E-6</v>
      </c>
      <c r="M6382" s="23">
        <f t="shared" si="995"/>
        <v>4.2234016268466525E-6</v>
      </c>
      <c r="N6382" s="22">
        <v>86.83</v>
      </c>
      <c r="O6382" s="22">
        <v>86.83000183</v>
      </c>
      <c r="P6382" s="22">
        <f t="shared" si="996"/>
        <v>-1.8300000022009044E-6</v>
      </c>
      <c r="Q6382" s="23">
        <f t="shared" si="997"/>
        <v>2.1075664673873524E-6</v>
      </c>
      <c r="R6382" s="24">
        <v>10106384</v>
      </c>
      <c r="S6382" s="24">
        <v>10106400</v>
      </c>
      <c r="T6382" s="24">
        <f t="shared" si="998"/>
        <v>-16</v>
      </c>
      <c r="U6382" s="23">
        <f t="shared" si="999"/>
        <v>1.5831552283701418E-4</v>
      </c>
    </row>
    <row r="6383" spans="1:21" x14ac:dyDescent="0.3">
      <c r="A6383" s="21">
        <v>44980</v>
      </c>
      <c r="B6383" s="22">
        <v>90.3</v>
      </c>
      <c r="C6383" s="22">
        <v>90.300003050000001</v>
      </c>
      <c r="D6383" s="22">
        <f t="shared" si="990"/>
        <v>-3.050000003668174E-6</v>
      </c>
      <c r="E6383" s="23">
        <f t="shared" si="991"/>
        <v>3.3776300117945277E-6</v>
      </c>
      <c r="F6383" s="22">
        <v>91.99</v>
      </c>
      <c r="G6383" s="22">
        <v>91.989997860000003</v>
      </c>
      <c r="H6383" s="22">
        <f t="shared" si="992"/>
        <v>2.1399999923232826E-6</v>
      </c>
      <c r="I6383" s="23">
        <f t="shared" si="993"/>
        <v>2.326339865319008E-6</v>
      </c>
      <c r="J6383" s="22">
        <v>89.46</v>
      </c>
      <c r="K6383" s="22">
        <v>89.459999080000003</v>
      </c>
      <c r="L6383" s="22">
        <f t="shared" si="994"/>
        <v>9.1999999085601303E-7</v>
      </c>
      <c r="M6383" s="23">
        <f t="shared" si="995"/>
        <v>1.0283925780429517E-6</v>
      </c>
      <c r="N6383" s="22">
        <v>90.08</v>
      </c>
      <c r="O6383" s="22">
        <v>90.08000183</v>
      </c>
      <c r="P6383" s="22">
        <f t="shared" si="996"/>
        <v>-1.8300000022009044E-6</v>
      </c>
      <c r="Q6383" s="23">
        <f t="shared" si="997"/>
        <v>2.0315274922557185E-6</v>
      </c>
      <c r="R6383" s="24">
        <v>15468324</v>
      </c>
      <c r="S6383" s="24">
        <v>15468300</v>
      </c>
      <c r="T6383" s="24">
        <f t="shared" si="998"/>
        <v>24</v>
      </c>
      <c r="U6383" s="23">
        <f t="shared" si="999"/>
        <v>1.5515602878144334E-4</v>
      </c>
    </row>
    <row r="6384" spans="1:21" x14ac:dyDescent="0.3">
      <c r="A6384" s="21">
        <v>44981</v>
      </c>
      <c r="B6384" s="22">
        <v>88.09</v>
      </c>
      <c r="C6384" s="22">
        <v>88.089996339999999</v>
      </c>
      <c r="D6384" s="22">
        <f t="shared" si="990"/>
        <v>3.6600000044018088E-6</v>
      </c>
      <c r="E6384" s="23">
        <f t="shared" si="991"/>
        <v>4.1548418168566464E-6</v>
      </c>
      <c r="F6384" s="22">
        <v>88.15</v>
      </c>
      <c r="G6384" s="22">
        <v>88.150001529999997</v>
      </c>
      <c r="H6384" s="22">
        <f t="shared" si="992"/>
        <v>-1.5299999915896478E-6</v>
      </c>
      <c r="I6384" s="23">
        <f t="shared" si="993"/>
        <v>1.7356777822277685E-6</v>
      </c>
      <c r="J6384" s="22">
        <v>87.24</v>
      </c>
      <c r="K6384" s="22">
        <v>87.239997860000003</v>
      </c>
      <c r="L6384" s="22">
        <f t="shared" si="994"/>
        <v>2.1399999923232826E-6</v>
      </c>
      <c r="M6384" s="23">
        <f t="shared" si="995"/>
        <v>2.4530032609096198E-6</v>
      </c>
      <c r="N6384" s="22">
        <v>88.11</v>
      </c>
      <c r="O6384" s="22">
        <v>88.11000061</v>
      </c>
      <c r="P6384" s="22">
        <f t="shared" si="996"/>
        <v>-6.1000000073363481E-7</v>
      </c>
      <c r="Q6384" s="23">
        <f t="shared" si="997"/>
        <v>6.9231641869311613E-7</v>
      </c>
      <c r="R6384" s="24">
        <v>8817618</v>
      </c>
      <c r="S6384" s="24">
        <v>8817600</v>
      </c>
      <c r="T6384" s="24">
        <f t="shared" si="998"/>
        <v>18</v>
      </c>
      <c r="U6384" s="23">
        <f t="shared" si="999"/>
        <v>2.041371801850844E-4</v>
      </c>
    </row>
    <row r="6385" spans="1:21" x14ac:dyDescent="0.3">
      <c r="A6385" s="21">
        <v>44984</v>
      </c>
      <c r="B6385" s="22">
        <v>88.7</v>
      </c>
      <c r="C6385" s="22">
        <v>88.699996949999999</v>
      </c>
      <c r="D6385" s="22">
        <f t="shared" si="990"/>
        <v>3.050000003668174E-6</v>
      </c>
      <c r="E6385" s="23">
        <f t="shared" si="991"/>
        <v>3.4385570558558787E-6</v>
      </c>
      <c r="F6385" s="22">
        <v>88.85</v>
      </c>
      <c r="G6385" s="22">
        <v>88.849998470000003</v>
      </c>
      <c r="H6385" s="22">
        <f t="shared" si="992"/>
        <v>1.5299999915896478E-6</v>
      </c>
      <c r="I6385" s="23">
        <f t="shared" si="993"/>
        <v>1.7220033966643779E-6</v>
      </c>
      <c r="J6385" s="22">
        <v>87.24</v>
      </c>
      <c r="K6385" s="22">
        <v>87.239997860000003</v>
      </c>
      <c r="L6385" s="22">
        <f t="shared" si="994"/>
        <v>2.1399999923232826E-6</v>
      </c>
      <c r="M6385" s="23">
        <f t="shared" si="995"/>
        <v>2.4530032609096198E-6</v>
      </c>
      <c r="N6385" s="22">
        <v>87.3</v>
      </c>
      <c r="O6385" s="22">
        <v>87.300003050000001</v>
      </c>
      <c r="P6385" s="22">
        <f t="shared" si="996"/>
        <v>-3.050000003668174E-6</v>
      </c>
      <c r="Q6385" s="23">
        <f t="shared" si="997"/>
        <v>3.4936997675948808E-6</v>
      </c>
      <c r="R6385" s="24">
        <v>10609435</v>
      </c>
      <c r="S6385" s="24">
        <v>10609400</v>
      </c>
      <c r="T6385" s="24">
        <f t="shared" si="998"/>
        <v>35</v>
      </c>
      <c r="U6385" s="23">
        <f t="shared" si="999"/>
        <v>3.2989612984711672E-4</v>
      </c>
    </row>
    <row r="6386" spans="1:21" x14ac:dyDescent="0.3">
      <c r="A6386" s="21">
        <v>44985</v>
      </c>
      <c r="B6386" s="22">
        <v>87.14</v>
      </c>
      <c r="C6386" s="22">
        <v>87.13999939</v>
      </c>
      <c r="D6386" s="22">
        <f t="shared" si="990"/>
        <v>6.1000000073363481E-7</v>
      </c>
      <c r="E6386" s="23">
        <f t="shared" si="991"/>
        <v>7.0002295731440775E-7</v>
      </c>
      <c r="F6386" s="22">
        <v>88.15</v>
      </c>
      <c r="G6386" s="22">
        <v>88.150001529999997</v>
      </c>
      <c r="H6386" s="22">
        <f t="shared" si="992"/>
        <v>-1.5299999915896478E-6</v>
      </c>
      <c r="I6386" s="23">
        <f t="shared" si="993"/>
        <v>1.7356777822277685E-6</v>
      </c>
      <c r="J6386" s="22">
        <v>86.9</v>
      </c>
      <c r="K6386" s="22">
        <v>86.900001529999997</v>
      </c>
      <c r="L6386" s="22">
        <f t="shared" si="994"/>
        <v>-1.5299999915896478E-6</v>
      </c>
      <c r="M6386" s="23">
        <f t="shared" si="995"/>
        <v>1.7606443781953842E-6</v>
      </c>
      <c r="N6386" s="22">
        <v>87.07</v>
      </c>
      <c r="O6386" s="22">
        <v>87.069999690000003</v>
      </c>
      <c r="P6386" s="22">
        <f t="shared" si="996"/>
        <v>3.0999999012237822E-7</v>
      </c>
      <c r="Q6386" s="23">
        <f t="shared" si="997"/>
        <v>3.5603536376029383E-7</v>
      </c>
      <c r="R6386" s="24">
        <v>7520449</v>
      </c>
      <c r="S6386" s="24">
        <v>7520400</v>
      </c>
      <c r="T6386" s="24">
        <f t="shared" si="998"/>
        <v>49</v>
      </c>
      <c r="U6386" s="23">
        <f t="shared" si="999"/>
        <v>6.5156108717621399E-4</v>
      </c>
    </row>
    <row r="6387" spans="1:21" x14ac:dyDescent="0.3">
      <c r="A6387" s="21">
        <v>44986</v>
      </c>
      <c r="B6387" s="22">
        <v>89.04</v>
      </c>
      <c r="C6387" s="22">
        <v>89.040000919999997</v>
      </c>
      <c r="D6387" s="22">
        <f t="shared" si="990"/>
        <v>-9.1999999085601303E-7</v>
      </c>
      <c r="E6387" s="23">
        <f t="shared" si="991"/>
        <v>1.0332434651282269E-6</v>
      </c>
      <c r="F6387" s="22">
        <v>90.04</v>
      </c>
      <c r="G6387" s="22">
        <v>90.040000919999997</v>
      </c>
      <c r="H6387" s="22">
        <f t="shared" si="992"/>
        <v>-9.1999999085601303E-7</v>
      </c>
      <c r="I6387" s="23">
        <f t="shared" si="993"/>
        <v>1.021768082469732E-6</v>
      </c>
      <c r="J6387" s="22">
        <v>88.27</v>
      </c>
      <c r="K6387" s="22">
        <v>88.269996640000002</v>
      </c>
      <c r="L6387" s="22">
        <f t="shared" si="994"/>
        <v>3.3599999937905523E-6</v>
      </c>
      <c r="M6387" s="23">
        <f t="shared" si="995"/>
        <v>3.8065029134349724E-6</v>
      </c>
      <c r="N6387" s="22">
        <v>88.42</v>
      </c>
      <c r="O6387" s="22">
        <v>88.41999817</v>
      </c>
      <c r="P6387" s="22">
        <f t="shared" si="996"/>
        <v>1.8300000022009044E-6</v>
      </c>
      <c r="Q6387" s="23">
        <f t="shared" si="997"/>
        <v>2.0696675413660035E-6</v>
      </c>
      <c r="R6387" s="24">
        <v>8176749</v>
      </c>
      <c r="S6387" s="24">
        <v>8176700</v>
      </c>
      <c r="T6387" s="24">
        <f t="shared" si="998"/>
        <v>49</v>
      </c>
      <c r="U6387" s="23">
        <f t="shared" si="999"/>
        <v>5.9926376166424106E-4</v>
      </c>
    </row>
    <row r="6388" spans="1:21" x14ac:dyDescent="0.3">
      <c r="A6388" s="21">
        <v>44987</v>
      </c>
      <c r="B6388" s="22">
        <v>87.64</v>
      </c>
      <c r="C6388" s="22">
        <v>87.63999939</v>
      </c>
      <c r="D6388" s="22">
        <f t="shared" si="990"/>
        <v>6.1000000073363481E-7</v>
      </c>
      <c r="E6388" s="23">
        <f t="shared" si="991"/>
        <v>6.9602921608787436E-7</v>
      </c>
      <c r="F6388" s="22">
        <v>89.34</v>
      </c>
      <c r="G6388" s="22">
        <v>89.339996339999999</v>
      </c>
      <c r="H6388" s="22">
        <f t="shared" si="992"/>
        <v>3.6600000044018088E-6</v>
      </c>
      <c r="I6388" s="23">
        <f t="shared" si="993"/>
        <v>4.0967093735632101E-6</v>
      </c>
      <c r="J6388" s="22">
        <v>87.12</v>
      </c>
      <c r="K6388" s="22">
        <v>87.120002749999998</v>
      </c>
      <c r="L6388" s="22">
        <f t="shared" si="994"/>
        <v>-2.7499999930569174E-6</v>
      </c>
      <c r="M6388" s="23">
        <f t="shared" si="995"/>
        <v>3.1565655489570307E-6</v>
      </c>
      <c r="N6388" s="22">
        <v>89.03</v>
      </c>
      <c r="O6388" s="22">
        <v>89.02999878</v>
      </c>
      <c r="P6388" s="22">
        <f t="shared" si="996"/>
        <v>1.2200000014672696E-6</v>
      </c>
      <c r="Q6388" s="23">
        <f t="shared" si="997"/>
        <v>1.3703246301080874E-6</v>
      </c>
      <c r="R6388" s="24">
        <v>9776757</v>
      </c>
      <c r="S6388" s="24">
        <v>9761600</v>
      </c>
      <c r="T6388" s="24">
        <f t="shared" si="998"/>
        <v>15157</v>
      </c>
      <c r="U6388" s="23">
        <f t="shared" si="999"/>
        <v>0.15527167677429929</v>
      </c>
    </row>
    <row r="6389" spans="1:21" x14ac:dyDescent="0.3">
      <c r="A6389" s="21">
        <v>44988</v>
      </c>
      <c r="B6389" s="22">
        <v>88.67</v>
      </c>
      <c r="C6389" s="22">
        <v>88.66999817</v>
      </c>
      <c r="D6389" s="22">
        <f t="shared" si="990"/>
        <v>1.8300000022009044E-6</v>
      </c>
      <c r="E6389" s="23">
        <f t="shared" si="991"/>
        <v>2.0638322318360598E-6</v>
      </c>
      <c r="F6389" s="22">
        <v>89.85</v>
      </c>
      <c r="G6389" s="22">
        <v>89.849998470000003</v>
      </c>
      <c r="H6389" s="22">
        <f t="shared" si="992"/>
        <v>1.5299999915896478E-6</v>
      </c>
      <c r="I6389" s="23">
        <f t="shared" si="993"/>
        <v>1.7028380830752036E-6</v>
      </c>
      <c r="J6389" s="22">
        <v>87.88</v>
      </c>
      <c r="K6389" s="22">
        <v>87.879997250000002</v>
      </c>
      <c r="L6389" s="22">
        <f t="shared" si="994"/>
        <v>2.7499999930569174E-6</v>
      </c>
      <c r="M6389" s="23">
        <f t="shared" si="995"/>
        <v>3.1292672725441138E-6</v>
      </c>
      <c r="N6389" s="22">
        <v>89.79</v>
      </c>
      <c r="O6389" s="22">
        <v>89.790000919999997</v>
      </c>
      <c r="P6389" s="22">
        <f t="shared" si="996"/>
        <v>-9.1999999085601303E-7</v>
      </c>
      <c r="Q6389" s="23">
        <f t="shared" si="997"/>
        <v>1.0246129651738209E-6</v>
      </c>
      <c r="R6389" s="24">
        <v>10844048</v>
      </c>
      <c r="S6389" s="24">
        <v>10844000</v>
      </c>
      <c r="T6389" s="24">
        <f t="shared" si="998"/>
        <v>48</v>
      </c>
      <c r="U6389" s="23">
        <f t="shared" si="999"/>
        <v>4.4264109184802655E-4</v>
      </c>
    </row>
    <row r="6390" spans="1:21" x14ac:dyDescent="0.3">
      <c r="A6390" s="21">
        <v>44991</v>
      </c>
      <c r="B6390" s="22">
        <v>90.08</v>
      </c>
      <c r="C6390" s="22">
        <v>90.08000183</v>
      </c>
      <c r="D6390" s="22">
        <f t="shared" si="990"/>
        <v>-1.8300000022009044E-6</v>
      </c>
      <c r="E6390" s="23">
        <f t="shared" si="991"/>
        <v>2.0315274922557185E-6</v>
      </c>
      <c r="F6390" s="22">
        <v>91.33</v>
      </c>
      <c r="G6390" s="22">
        <v>91.33000183</v>
      </c>
      <c r="H6390" s="22">
        <f t="shared" si="992"/>
        <v>-1.8300000022009044E-6</v>
      </c>
      <c r="I6390" s="23">
        <f t="shared" si="993"/>
        <v>2.0037227258653002E-6</v>
      </c>
      <c r="J6390" s="22">
        <v>89.51</v>
      </c>
      <c r="K6390" s="22">
        <v>89.510002139999997</v>
      </c>
      <c r="L6390" s="22">
        <f t="shared" si="994"/>
        <v>-2.1399999923232826E-6</v>
      </c>
      <c r="M6390" s="23">
        <f t="shared" si="995"/>
        <v>2.39079425892111E-6</v>
      </c>
      <c r="N6390" s="22">
        <v>89.58</v>
      </c>
      <c r="O6390" s="22">
        <v>89.58000183</v>
      </c>
      <c r="P6390" s="22">
        <f t="shared" si="996"/>
        <v>-1.8300000022009044E-6</v>
      </c>
      <c r="Q6390" s="23">
        <f t="shared" si="997"/>
        <v>2.0428666720433628E-6</v>
      </c>
      <c r="R6390" s="24">
        <v>9959998</v>
      </c>
      <c r="S6390" s="24">
        <v>9960000</v>
      </c>
      <c r="T6390" s="24">
        <f t="shared" si="998"/>
        <v>-2</v>
      </c>
      <c r="U6390" s="23">
        <f t="shared" si="999"/>
        <v>2.0080321285140562E-5</v>
      </c>
    </row>
    <row r="6391" spans="1:21" x14ac:dyDescent="0.3">
      <c r="A6391" s="21">
        <v>44992</v>
      </c>
      <c r="B6391" s="22">
        <v>89.95</v>
      </c>
      <c r="C6391" s="22">
        <v>89.949996949999999</v>
      </c>
      <c r="D6391" s="22">
        <f t="shared" si="990"/>
        <v>3.050000003668174E-6</v>
      </c>
      <c r="E6391" s="23">
        <f t="shared" si="991"/>
        <v>3.3907727705244505E-6</v>
      </c>
      <c r="F6391" s="22">
        <v>90.24</v>
      </c>
      <c r="G6391" s="22">
        <v>90.239997860000003</v>
      </c>
      <c r="H6391" s="22">
        <f t="shared" si="992"/>
        <v>2.1399999923232826E-6</v>
      </c>
      <c r="I6391" s="23">
        <f t="shared" si="993"/>
        <v>2.3714539484401563E-6</v>
      </c>
      <c r="J6391" s="22">
        <v>88.3</v>
      </c>
      <c r="K6391" s="22">
        <v>88.300003050000001</v>
      </c>
      <c r="L6391" s="22">
        <f t="shared" si="994"/>
        <v>-3.050000003668174E-6</v>
      </c>
      <c r="M6391" s="23">
        <f t="shared" si="995"/>
        <v>3.4541335201779177E-6</v>
      </c>
      <c r="N6391" s="22">
        <v>88.85</v>
      </c>
      <c r="O6391" s="22">
        <v>88.849998470000003</v>
      </c>
      <c r="P6391" s="22">
        <f t="shared" si="996"/>
        <v>1.5299999915896478E-6</v>
      </c>
      <c r="Q6391" s="23">
        <f t="shared" si="997"/>
        <v>1.7220033966643779E-6</v>
      </c>
      <c r="R6391" s="24">
        <v>8761066</v>
      </c>
      <c r="S6391" s="24">
        <v>8761100</v>
      </c>
      <c r="T6391" s="24">
        <f t="shared" si="998"/>
        <v>-34</v>
      </c>
      <c r="U6391" s="23">
        <f t="shared" si="999"/>
        <v>3.880791224846195E-4</v>
      </c>
    </row>
    <row r="6392" spans="1:21" x14ac:dyDescent="0.3">
      <c r="A6392" s="21">
        <v>44993</v>
      </c>
      <c r="B6392" s="22">
        <v>88.35</v>
      </c>
      <c r="C6392" s="22">
        <v>88.349998470000003</v>
      </c>
      <c r="D6392" s="22">
        <f t="shared" si="990"/>
        <v>1.5299999915896478E-6</v>
      </c>
      <c r="E6392" s="23">
        <f t="shared" si="991"/>
        <v>1.7317487471255275E-6</v>
      </c>
      <c r="F6392" s="22">
        <v>90.84</v>
      </c>
      <c r="G6392" s="22">
        <v>90.839996339999999</v>
      </c>
      <c r="H6392" s="22">
        <f t="shared" si="992"/>
        <v>3.6600000044018088E-6</v>
      </c>
      <c r="I6392" s="23">
        <f t="shared" si="993"/>
        <v>4.0290622543653539E-6</v>
      </c>
      <c r="J6392" s="22">
        <v>88.14</v>
      </c>
      <c r="K6392" s="22">
        <v>88.13999939</v>
      </c>
      <c r="L6392" s="22">
        <f t="shared" si="994"/>
        <v>6.1000000073363481E-7</v>
      </c>
      <c r="M6392" s="23">
        <f t="shared" si="995"/>
        <v>6.9208078619846562E-7</v>
      </c>
      <c r="N6392" s="22">
        <v>90.83</v>
      </c>
      <c r="O6392" s="22">
        <v>90.83000183</v>
      </c>
      <c r="P6392" s="22">
        <f t="shared" si="996"/>
        <v>-1.8300000022009044E-6</v>
      </c>
      <c r="Q6392" s="23">
        <f t="shared" si="997"/>
        <v>2.0147527967972347E-6</v>
      </c>
      <c r="R6392" s="24">
        <v>8813034</v>
      </c>
      <c r="S6392" s="24">
        <v>8813000</v>
      </c>
      <c r="T6392" s="24">
        <f t="shared" si="998"/>
        <v>34</v>
      </c>
      <c r="U6392" s="23">
        <f t="shared" si="999"/>
        <v>3.8579371383183934E-4</v>
      </c>
    </row>
    <row r="6393" spans="1:21" x14ac:dyDescent="0.3">
      <c r="A6393" s="21">
        <v>44994</v>
      </c>
      <c r="B6393" s="22">
        <v>89.71</v>
      </c>
      <c r="C6393" s="22">
        <v>89.709999080000003</v>
      </c>
      <c r="D6393" s="22">
        <f t="shared" si="990"/>
        <v>9.1999999085601303E-7</v>
      </c>
      <c r="E6393" s="23">
        <f t="shared" si="991"/>
        <v>1.0255266974594344E-6</v>
      </c>
      <c r="F6393" s="22">
        <v>90.69</v>
      </c>
      <c r="G6393" s="22">
        <v>90.690002440000001</v>
      </c>
      <c r="H6393" s="22">
        <f t="shared" si="992"/>
        <v>-2.4400000029345392E-6</v>
      </c>
      <c r="I6393" s="23">
        <f t="shared" si="993"/>
        <v>2.6904839974492555E-6</v>
      </c>
      <c r="J6393" s="22">
        <v>88.57</v>
      </c>
      <c r="K6393" s="22">
        <v>88.569999690000003</v>
      </c>
      <c r="L6393" s="22">
        <f t="shared" si="994"/>
        <v>3.0999999012237822E-7</v>
      </c>
      <c r="M6393" s="23">
        <f t="shared" si="995"/>
        <v>3.5000563532504873E-7</v>
      </c>
      <c r="N6393" s="22">
        <v>88.88</v>
      </c>
      <c r="O6393" s="22">
        <v>88.879997250000002</v>
      </c>
      <c r="P6393" s="22">
        <f t="shared" si="996"/>
        <v>2.7499999930569174E-6</v>
      </c>
      <c r="Q6393" s="23">
        <f t="shared" si="997"/>
        <v>3.0940594938608837E-6</v>
      </c>
      <c r="R6393" s="24">
        <v>10354665</v>
      </c>
      <c r="S6393" s="24">
        <v>10354700</v>
      </c>
      <c r="T6393" s="24">
        <f t="shared" si="998"/>
        <v>-35</v>
      </c>
      <c r="U6393" s="23">
        <f t="shared" si="999"/>
        <v>3.3801075839956735E-4</v>
      </c>
    </row>
    <row r="6394" spans="1:21" x14ac:dyDescent="0.3">
      <c r="A6394" s="21">
        <v>44995</v>
      </c>
      <c r="B6394" s="22">
        <v>88.03</v>
      </c>
      <c r="C6394" s="22">
        <v>88.02999878</v>
      </c>
      <c r="D6394" s="22">
        <f t="shared" si="990"/>
        <v>1.2200000014672696E-6</v>
      </c>
      <c r="E6394" s="23">
        <f t="shared" si="991"/>
        <v>1.3858911943373192E-6</v>
      </c>
      <c r="F6394" s="22">
        <v>89.17</v>
      </c>
      <c r="G6394" s="22">
        <v>89.16999817</v>
      </c>
      <c r="H6394" s="22">
        <f t="shared" si="992"/>
        <v>1.8300000022009044E-6</v>
      </c>
      <c r="I6394" s="23">
        <f t="shared" si="993"/>
        <v>2.052259773194189E-6</v>
      </c>
      <c r="J6394" s="22">
        <v>87.2</v>
      </c>
      <c r="K6394" s="22">
        <v>87.199996949999999</v>
      </c>
      <c r="L6394" s="22">
        <f t="shared" si="994"/>
        <v>3.050000003668174E-6</v>
      </c>
      <c r="M6394" s="23">
        <f t="shared" si="995"/>
        <v>3.4977065485644768E-6</v>
      </c>
      <c r="N6394" s="22">
        <v>87.25</v>
      </c>
      <c r="O6394" s="22">
        <v>87.25</v>
      </c>
      <c r="P6394" s="22">
        <f t="shared" si="996"/>
        <v>0</v>
      </c>
      <c r="Q6394" s="23">
        <f t="shared" si="997"/>
        <v>0</v>
      </c>
      <c r="R6394" s="24">
        <v>11928804</v>
      </c>
      <c r="S6394" s="24">
        <v>11928800</v>
      </c>
      <c r="T6394" s="24">
        <f t="shared" si="998"/>
        <v>4</v>
      </c>
      <c r="U6394" s="23">
        <f t="shared" si="999"/>
        <v>3.3532291596807725E-5</v>
      </c>
    </row>
    <row r="6395" spans="1:21" x14ac:dyDescent="0.3">
      <c r="A6395" s="21">
        <v>44998</v>
      </c>
      <c r="B6395" s="22">
        <v>86.38</v>
      </c>
      <c r="C6395" s="22">
        <v>86.379997250000002</v>
      </c>
      <c r="D6395" s="22">
        <f t="shared" si="990"/>
        <v>2.7499999930569174E-6</v>
      </c>
      <c r="E6395" s="23">
        <f t="shared" si="991"/>
        <v>3.1836074098241736E-6</v>
      </c>
      <c r="F6395" s="22">
        <v>89</v>
      </c>
      <c r="G6395" s="22">
        <v>89</v>
      </c>
      <c r="H6395" s="22">
        <f t="shared" si="992"/>
        <v>0</v>
      </c>
      <c r="I6395" s="23">
        <f t="shared" si="993"/>
        <v>0</v>
      </c>
      <c r="J6395" s="22">
        <v>86.31</v>
      </c>
      <c r="K6395" s="22">
        <v>86.309997559999999</v>
      </c>
      <c r="L6395" s="22">
        <f t="shared" si="994"/>
        <v>2.4400000029345392E-6</v>
      </c>
      <c r="M6395" s="23">
        <f t="shared" si="995"/>
        <v>2.8270189687334052E-6</v>
      </c>
      <c r="N6395" s="22">
        <v>87.74</v>
      </c>
      <c r="O6395" s="22">
        <v>87.739997860000003</v>
      </c>
      <c r="P6395" s="22">
        <f t="shared" si="996"/>
        <v>2.1399999923232826E-6</v>
      </c>
      <c r="Q6395" s="23">
        <f t="shared" si="997"/>
        <v>2.4390244409829102E-6</v>
      </c>
      <c r="R6395" s="24">
        <v>11847587</v>
      </c>
      <c r="S6395" s="24">
        <v>11847600</v>
      </c>
      <c r="T6395" s="24">
        <f t="shared" si="998"/>
        <v>-13</v>
      </c>
      <c r="U6395" s="23">
        <f t="shared" si="999"/>
        <v>1.0972686451264391E-4</v>
      </c>
    </row>
    <row r="6396" spans="1:21" x14ac:dyDescent="0.3">
      <c r="A6396" s="21">
        <v>44999</v>
      </c>
      <c r="B6396" s="22">
        <v>88.03</v>
      </c>
      <c r="C6396" s="22">
        <v>88.02999878</v>
      </c>
      <c r="D6396" s="22">
        <f t="shared" si="990"/>
        <v>1.2200000014672696E-6</v>
      </c>
      <c r="E6396" s="23">
        <f t="shared" si="991"/>
        <v>1.3858911943373192E-6</v>
      </c>
      <c r="F6396" s="22">
        <v>89.63</v>
      </c>
      <c r="G6396" s="22">
        <v>89.629997250000002</v>
      </c>
      <c r="H6396" s="22">
        <f t="shared" si="992"/>
        <v>2.7499999930569174E-6</v>
      </c>
      <c r="I6396" s="23">
        <f t="shared" si="993"/>
        <v>3.0681692261871821E-6</v>
      </c>
      <c r="J6396" s="22">
        <v>87.71</v>
      </c>
      <c r="K6396" s="22">
        <v>87.709999080000003</v>
      </c>
      <c r="L6396" s="22">
        <f t="shared" si="994"/>
        <v>9.1999999085601303E-7</v>
      </c>
      <c r="M6396" s="23">
        <f t="shared" si="995"/>
        <v>1.0489111851624627E-6</v>
      </c>
      <c r="N6396" s="22">
        <v>89.29</v>
      </c>
      <c r="O6396" s="22">
        <v>89.290000919999997</v>
      </c>
      <c r="P6396" s="22">
        <f t="shared" si="996"/>
        <v>-9.1999999085601303E-7</v>
      </c>
      <c r="Q6396" s="23">
        <f t="shared" si="997"/>
        <v>1.0303505223169316E-6</v>
      </c>
      <c r="R6396" s="24">
        <v>11100110</v>
      </c>
      <c r="S6396" s="24">
        <v>11100100</v>
      </c>
      <c r="T6396" s="24">
        <f t="shared" si="998"/>
        <v>10</v>
      </c>
      <c r="U6396" s="23">
        <f t="shared" si="999"/>
        <v>9.0089278474968695E-5</v>
      </c>
    </row>
    <row r="6397" spans="1:21" x14ac:dyDescent="0.3">
      <c r="A6397" s="21">
        <v>45000</v>
      </c>
      <c r="B6397" s="22">
        <v>87.2</v>
      </c>
      <c r="C6397" s="22">
        <v>87.199996949999999</v>
      </c>
      <c r="D6397" s="22">
        <f t="shared" si="990"/>
        <v>3.050000003668174E-6</v>
      </c>
      <c r="E6397" s="23">
        <f t="shared" si="991"/>
        <v>3.4977065485644768E-6</v>
      </c>
      <c r="F6397" s="22">
        <v>87.24</v>
      </c>
      <c r="G6397" s="22">
        <v>87.239997860000003</v>
      </c>
      <c r="H6397" s="22">
        <f t="shared" si="992"/>
        <v>2.1399999923232826E-6</v>
      </c>
      <c r="I6397" s="23">
        <f t="shared" si="993"/>
        <v>2.4530032609096198E-6</v>
      </c>
      <c r="J6397" s="22">
        <v>85.44</v>
      </c>
      <c r="K6397" s="22">
        <v>85.440002440000001</v>
      </c>
      <c r="L6397" s="22">
        <f t="shared" si="994"/>
        <v>-2.4400000029345392E-6</v>
      </c>
      <c r="M6397" s="23">
        <f t="shared" si="995"/>
        <v>2.8558051653240793E-6</v>
      </c>
      <c r="N6397" s="22">
        <v>86.7</v>
      </c>
      <c r="O6397" s="22">
        <v>86.699996949999999</v>
      </c>
      <c r="P6397" s="22">
        <f t="shared" si="996"/>
        <v>3.050000003668174E-6</v>
      </c>
      <c r="Q6397" s="23">
        <f t="shared" si="997"/>
        <v>3.5178778673165499E-6</v>
      </c>
      <c r="R6397" s="24">
        <v>12171472</v>
      </c>
      <c r="S6397" s="24">
        <v>12171500</v>
      </c>
      <c r="T6397" s="24">
        <f t="shared" si="998"/>
        <v>-28</v>
      </c>
      <c r="U6397" s="23">
        <f t="shared" si="999"/>
        <v>2.3004559832395349E-4</v>
      </c>
    </row>
    <row r="6398" spans="1:21" x14ac:dyDescent="0.3">
      <c r="A6398" s="21">
        <v>45001</v>
      </c>
      <c r="B6398" s="22">
        <v>85.95</v>
      </c>
      <c r="C6398" s="22">
        <v>85.949996949999999</v>
      </c>
      <c r="D6398" s="22">
        <f t="shared" si="990"/>
        <v>3.050000003668174E-6</v>
      </c>
      <c r="E6398" s="23">
        <f t="shared" si="991"/>
        <v>3.548574882954867E-6</v>
      </c>
      <c r="F6398" s="22">
        <v>89.47</v>
      </c>
      <c r="G6398" s="22">
        <v>89.47000122</v>
      </c>
      <c r="H6398" s="22">
        <f t="shared" si="992"/>
        <v>-1.2200000014672696E-6</v>
      </c>
      <c r="I6398" s="23">
        <f t="shared" si="993"/>
        <v>1.3635855424516888E-6</v>
      </c>
      <c r="J6398" s="22">
        <v>85.82</v>
      </c>
      <c r="K6398" s="22">
        <v>85.819999690000003</v>
      </c>
      <c r="L6398" s="22">
        <f t="shared" si="994"/>
        <v>3.0999999012237822E-7</v>
      </c>
      <c r="M6398" s="23">
        <f t="shared" si="995"/>
        <v>3.6122115036374246E-7</v>
      </c>
      <c r="N6398" s="22">
        <v>89.3</v>
      </c>
      <c r="O6398" s="22">
        <v>89.300003050000001</v>
      </c>
      <c r="P6398" s="22">
        <f t="shared" si="996"/>
        <v>-3.050000003668174E-6</v>
      </c>
      <c r="Q6398" s="23">
        <f t="shared" si="997"/>
        <v>3.4154534148900838E-6</v>
      </c>
      <c r="R6398" s="24">
        <v>13188257</v>
      </c>
      <c r="S6398" s="24">
        <v>13184600</v>
      </c>
      <c r="T6398" s="24">
        <f t="shared" si="998"/>
        <v>3657</v>
      </c>
      <c r="U6398" s="23">
        <f t="shared" si="999"/>
        <v>2.773690517725225E-2</v>
      </c>
    </row>
    <row r="6399" spans="1:21" x14ac:dyDescent="0.3">
      <c r="A6399" s="21">
        <v>45002</v>
      </c>
      <c r="B6399" s="22">
        <v>89.06</v>
      </c>
      <c r="C6399" s="22">
        <v>89.059997559999999</v>
      </c>
      <c r="D6399" s="22">
        <f t="shared" si="990"/>
        <v>2.4400000029345392E-6</v>
      </c>
      <c r="E6399" s="23">
        <f t="shared" si="991"/>
        <v>2.7397261057532634E-6</v>
      </c>
      <c r="F6399" s="22">
        <v>90.03</v>
      </c>
      <c r="G6399" s="22">
        <v>90.02999878</v>
      </c>
      <c r="H6399" s="22">
        <f t="shared" si="992"/>
        <v>1.2200000014672696E-6</v>
      </c>
      <c r="I6399" s="23">
        <f t="shared" si="993"/>
        <v>1.3551038742636198E-6</v>
      </c>
      <c r="J6399" s="22">
        <v>89</v>
      </c>
      <c r="K6399" s="22">
        <v>89</v>
      </c>
      <c r="L6399" s="22">
        <f t="shared" si="994"/>
        <v>0</v>
      </c>
      <c r="M6399" s="23">
        <f t="shared" si="995"/>
        <v>0</v>
      </c>
      <c r="N6399" s="22">
        <v>89.47</v>
      </c>
      <c r="O6399" s="22">
        <v>89.47000122</v>
      </c>
      <c r="P6399" s="22">
        <f t="shared" si="996"/>
        <v>-1.2200000014672696E-6</v>
      </c>
      <c r="Q6399" s="23">
        <f t="shared" si="997"/>
        <v>1.3635855424516888E-6</v>
      </c>
      <c r="R6399" s="24">
        <v>13287742</v>
      </c>
      <c r="S6399" s="24">
        <v>13287700</v>
      </c>
      <c r="T6399" s="24">
        <f t="shared" si="998"/>
        <v>42</v>
      </c>
      <c r="U6399" s="23">
        <f t="shared" si="999"/>
        <v>3.1608178992602179E-4</v>
      </c>
    </row>
    <row r="6400" spans="1:21" x14ac:dyDescent="0.3">
      <c r="A6400" s="21">
        <v>45005</v>
      </c>
      <c r="B6400" s="22">
        <v>89.21</v>
      </c>
      <c r="C6400" s="22">
        <v>89.209999080000003</v>
      </c>
      <c r="D6400" s="22">
        <f t="shared" si="990"/>
        <v>9.1999999085601303E-7</v>
      </c>
      <c r="E6400" s="23">
        <f t="shared" si="991"/>
        <v>1.0312745211789471E-6</v>
      </c>
      <c r="F6400" s="22">
        <v>90.37</v>
      </c>
      <c r="G6400" s="22">
        <v>90.370002749999998</v>
      </c>
      <c r="H6400" s="22">
        <f t="shared" si="992"/>
        <v>-2.7499999930569174E-6</v>
      </c>
      <c r="I6400" s="23">
        <f t="shared" si="993"/>
        <v>3.0430451580980145E-6</v>
      </c>
      <c r="J6400" s="22">
        <v>88.66</v>
      </c>
      <c r="K6400" s="22">
        <v>88.660003660000001</v>
      </c>
      <c r="L6400" s="22">
        <f t="shared" si="994"/>
        <v>-3.6600000044018088E-6</v>
      </c>
      <c r="M6400" s="23">
        <f t="shared" si="995"/>
        <v>4.1281297691318062E-6</v>
      </c>
      <c r="N6400" s="22">
        <v>90.04</v>
      </c>
      <c r="O6400" s="22">
        <v>90.040000919999997</v>
      </c>
      <c r="P6400" s="22">
        <f t="shared" si="996"/>
        <v>-9.1999999085601303E-7</v>
      </c>
      <c r="Q6400" s="23">
        <f t="shared" si="997"/>
        <v>1.021768082469732E-6</v>
      </c>
      <c r="R6400" s="24">
        <v>8217489</v>
      </c>
      <c r="S6400" s="24">
        <v>8217500</v>
      </c>
      <c r="T6400" s="24">
        <f t="shared" si="998"/>
        <v>-11</v>
      </c>
      <c r="U6400" s="23">
        <f t="shared" si="999"/>
        <v>1.3386066321874047E-4</v>
      </c>
    </row>
    <row r="6401" spans="1:21" x14ac:dyDescent="0.3">
      <c r="A6401" s="21">
        <v>45006</v>
      </c>
      <c r="B6401" s="22">
        <v>91</v>
      </c>
      <c r="C6401" s="22">
        <v>91</v>
      </c>
      <c r="D6401" s="22">
        <f t="shared" si="990"/>
        <v>0</v>
      </c>
      <c r="E6401" s="23">
        <f t="shared" si="991"/>
        <v>0</v>
      </c>
      <c r="F6401" s="22">
        <v>93</v>
      </c>
      <c r="G6401" s="22">
        <v>93</v>
      </c>
      <c r="H6401" s="22">
        <f t="shared" si="992"/>
        <v>0</v>
      </c>
      <c r="I6401" s="23">
        <f t="shared" si="993"/>
        <v>0</v>
      </c>
      <c r="J6401" s="22">
        <v>90.8</v>
      </c>
      <c r="K6401" s="22">
        <v>90.800003050000001</v>
      </c>
      <c r="L6401" s="22">
        <f t="shared" si="994"/>
        <v>-3.050000003668174E-6</v>
      </c>
      <c r="M6401" s="23">
        <f t="shared" si="995"/>
        <v>3.3590307282133664E-6</v>
      </c>
      <c r="N6401" s="22">
        <v>92.5</v>
      </c>
      <c r="O6401" s="22">
        <v>92.5</v>
      </c>
      <c r="P6401" s="22">
        <f t="shared" si="996"/>
        <v>0</v>
      </c>
      <c r="Q6401" s="23">
        <f t="shared" si="997"/>
        <v>0</v>
      </c>
      <c r="R6401" s="24">
        <v>12299684</v>
      </c>
      <c r="S6401" s="24">
        <v>12299700</v>
      </c>
      <c r="T6401" s="24">
        <f t="shared" si="998"/>
        <v>-16</v>
      </c>
      <c r="U6401" s="23">
        <f t="shared" si="999"/>
        <v>1.3008447360504728E-4</v>
      </c>
    </row>
    <row r="6402" spans="1:21" x14ac:dyDescent="0.3">
      <c r="A6402" s="21">
        <v>45007</v>
      </c>
      <c r="B6402" s="22">
        <v>93.5</v>
      </c>
      <c r="C6402" s="22">
        <v>93.5</v>
      </c>
      <c r="D6402" s="22">
        <f t="shared" ref="D6402:D6465" si="1000">B6402-C6402</f>
        <v>0</v>
      </c>
      <c r="E6402" s="23">
        <f t="shared" ref="E6402:E6465" si="1001">IFERROR(ABS(D6402)/C6402*100,0)</f>
        <v>0</v>
      </c>
      <c r="F6402" s="22">
        <v>95.03</v>
      </c>
      <c r="G6402" s="22">
        <v>95.02999878</v>
      </c>
      <c r="H6402" s="22">
        <f t="shared" ref="H6402:H6465" si="1002">F6402-G6402</f>
        <v>1.2200000014672696E-6</v>
      </c>
      <c r="I6402" s="23">
        <f t="shared" ref="I6402:I6465" si="1003">IFERROR(ABS(H6402)/G6402*100,0)</f>
        <v>1.2838051322000339E-6</v>
      </c>
      <c r="J6402" s="22">
        <v>92.54</v>
      </c>
      <c r="K6402" s="22">
        <v>92.540000919999997</v>
      </c>
      <c r="L6402" s="22">
        <f t="shared" ref="L6402:L6465" si="1004">J6402-K6402</f>
        <v>-9.1999999085601303E-7</v>
      </c>
      <c r="M6402" s="23">
        <f t="shared" ref="M6402:M6465" si="1005">IFERROR(ABS(L6402)/K6402*100,0)</f>
        <v>9.9416466577663496E-7</v>
      </c>
      <c r="N6402" s="22">
        <v>92.62</v>
      </c>
      <c r="O6402" s="22">
        <v>92.620002749999998</v>
      </c>
      <c r="P6402" s="22">
        <f t="shared" ref="P6402:P6465" si="1006">N6402-O6402</f>
        <v>-2.7499999930569174E-6</v>
      </c>
      <c r="Q6402" s="23">
        <f t="shared" ref="Q6402:Q6465" si="1007">IFERROR(ABS(P6402)/O6402*100,0)</f>
        <v>2.9691210444894074E-6</v>
      </c>
      <c r="R6402" s="24">
        <v>12812373</v>
      </c>
      <c r="S6402" s="24">
        <v>12812400</v>
      </c>
      <c r="T6402" s="24">
        <f t="shared" ref="T6402:T6465" si="1008">R6402-S6402</f>
        <v>-27</v>
      </c>
      <c r="U6402" s="23">
        <f t="shared" ref="U6402:U6465" si="1009">IFERROR(ABS(T6402)/S6402*100,0)</f>
        <v>2.1073335206518688E-4</v>
      </c>
    </row>
    <row r="6403" spans="1:21" x14ac:dyDescent="0.3">
      <c r="A6403" s="21">
        <v>45008</v>
      </c>
      <c r="B6403" s="22">
        <v>94.49</v>
      </c>
      <c r="C6403" s="22">
        <v>94.489997860000003</v>
      </c>
      <c r="D6403" s="22">
        <f t="shared" si="1000"/>
        <v>2.1399999923232826E-6</v>
      </c>
      <c r="E6403" s="23">
        <f t="shared" si="1001"/>
        <v>2.2647899680281384E-6</v>
      </c>
      <c r="F6403" s="22">
        <v>95.82</v>
      </c>
      <c r="G6403" s="22">
        <v>95.819999690000003</v>
      </c>
      <c r="H6403" s="22">
        <f t="shared" si="1002"/>
        <v>3.0999999012237822E-7</v>
      </c>
      <c r="I6403" s="23">
        <f t="shared" si="1003"/>
        <v>3.2352326354132786E-7</v>
      </c>
      <c r="J6403" s="22">
        <v>93.43</v>
      </c>
      <c r="K6403" s="22">
        <v>93.430000309999997</v>
      </c>
      <c r="L6403" s="22">
        <f t="shared" si="1004"/>
        <v>-3.0999999012237822E-7</v>
      </c>
      <c r="M6403" s="23">
        <f t="shared" si="1005"/>
        <v>3.3179919629005753E-7</v>
      </c>
      <c r="N6403" s="22">
        <v>94.59</v>
      </c>
      <c r="O6403" s="22">
        <v>94.589996339999999</v>
      </c>
      <c r="P6403" s="22">
        <f t="shared" si="1006"/>
        <v>3.6600000044018088E-6</v>
      </c>
      <c r="Q6403" s="23">
        <f t="shared" si="1007"/>
        <v>3.8693309504380187E-6</v>
      </c>
      <c r="R6403" s="24">
        <v>11169698</v>
      </c>
      <c r="S6403" s="24">
        <v>11169700</v>
      </c>
      <c r="T6403" s="24">
        <f t="shared" si="1008"/>
        <v>-2</v>
      </c>
      <c r="U6403" s="23">
        <f t="shared" si="1009"/>
        <v>1.7905583856325597E-5</v>
      </c>
    </row>
    <row r="6404" spans="1:21" x14ac:dyDescent="0.3">
      <c r="A6404" s="21">
        <v>45009</v>
      </c>
      <c r="B6404" s="22">
        <v>93.95</v>
      </c>
      <c r="C6404" s="22">
        <v>93.949996949999999</v>
      </c>
      <c r="D6404" s="22">
        <f t="shared" si="1000"/>
        <v>3.050000003668174E-6</v>
      </c>
      <c r="E6404" s="23">
        <f t="shared" si="1001"/>
        <v>3.2464077729468983E-6</v>
      </c>
      <c r="F6404" s="22">
        <v>94.18</v>
      </c>
      <c r="G6404" s="22">
        <v>94.180000309999997</v>
      </c>
      <c r="H6404" s="22">
        <f t="shared" si="1002"/>
        <v>-3.0999999012237822E-7</v>
      </c>
      <c r="I6404" s="23">
        <f t="shared" si="1003"/>
        <v>3.2915692196006771E-7</v>
      </c>
      <c r="J6404" s="22">
        <v>92.09</v>
      </c>
      <c r="K6404" s="22">
        <v>92.089996339999999</v>
      </c>
      <c r="L6404" s="22">
        <f t="shared" si="1004"/>
        <v>3.6600000044018088E-6</v>
      </c>
      <c r="M6404" s="23">
        <f t="shared" si="1005"/>
        <v>3.9743730588162263E-6</v>
      </c>
      <c r="N6404" s="22">
        <v>92.79</v>
      </c>
      <c r="O6404" s="22">
        <v>92.790000919999997</v>
      </c>
      <c r="P6404" s="22">
        <f t="shared" si="1006"/>
        <v>-9.1999999085601303E-7</v>
      </c>
      <c r="Q6404" s="23">
        <f t="shared" si="1007"/>
        <v>9.9148613184000505E-7</v>
      </c>
      <c r="R6404" s="24">
        <v>7655139</v>
      </c>
      <c r="S6404" s="24">
        <v>7653700</v>
      </c>
      <c r="T6404" s="24">
        <f t="shared" si="1008"/>
        <v>1439</v>
      </c>
      <c r="U6404" s="23">
        <f t="shared" si="1009"/>
        <v>1.8801364046147614E-2</v>
      </c>
    </row>
    <row r="6405" spans="1:21" x14ac:dyDescent="0.3">
      <c r="A6405" s="21">
        <v>45012</v>
      </c>
      <c r="B6405" s="22">
        <v>92.04</v>
      </c>
      <c r="C6405" s="22">
        <v>92.040000919999997</v>
      </c>
      <c r="D6405" s="22">
        <f t="shared" si="1000"/>
        <v>-9.1999999085601303E-7</v>
      </c>
      <c r="E6405" s="23">
        <f t="shared" si="1001"/>
        <v>9.9956538641896064E-7</v>
      </c>
      <c r="F6405" s="22">
        <v>92.18</v>
      </c>
      <c r="G6405" s="22">
        <v>92.180000309999997</v>
      </c>
      <c r="H6405" s="22">
        <f t="shared" si="1002"/>
        <v>-3.0999999012237822E-7</v>
      </c>
      <c r="I6405" s="23">
        <f t="shared" si="1003"/>
        <v>3.3629853447586543E-7</v>
      </c>
      <c r="J6405" s="22">
        <v>90.55</v>
      </c>
      <c r="K6405" s="22">
        <v>90.550003050000001</v>
      </c>
      <c r="L6405" s="22">
        <f t="shared" si="1004"/>
        <v>-3.050000003668174E-6</v>
      </c>
      <c r="M6405" s="23">
        <f t="shared" si="1005"/>
        <v>3.368304694571928E-6</v>
      </c>
      <c r="N6405" s="22">
        <v>90.66</v>
      </c>
      <c r="O6405" s="22">
        <v>90.660003660000001</v>
      </c>
      <c r="P6405" s="22">
        <f t="shared" si="1006"/>
        <v>-3.6600000044018088E-6</v>
      </c>
      <c r="Q6405" s="23">
        <f t="shared" si="1007"/>
        <v>4.037061390519923E-6</v>
      </c>
      <c r="R6405" s="24">
        <v>9349773</v>
      </c>
      <c r="S6405" s="24">
        <v>9349800</v>
      </c>
      <c r="T6405" s="24">
        <f t="shared" si="1008"/>
        <v>-27</v>
      </c>
      <c r="U6405" s="23">
        <f t="shared" si="1009"/>
        <v>2.8877623050760446E-4</v>
      </c>
    </row>
    <row r="6406" spans="1:21" x14ac:dyDescent="0.3">
      <c r="A6406" s="21">
        <v>45013</v>
      </c>
      <c r="B6406" s="22">
        <v>90.66</v>
      </c>
      <c r="C6406" s="22">
        <v>90.660003660000001</v>
      </c>
      <c r="D6406" s="22">
        <f t="shared" si="1000"/>
        <v>-3.6600000044018088E-6</v>
      </c>
      <c r="E6406" s="23">
        <f t="shared" si="1001"/>
        <v>4.037061390519923E-6</v>
      </c>
      <c r="F6406" s="22">
        <v>90.87</v>
      </c>
      <c r="G6406" s="22">
        <v>90.870002749999998</v>
      </c>
      <c r="H6406" s="22">
        <f t="shared" si="1002"/>
        <v>-2.7499999930569174E-6</v>
      </c>
      <c r="I6406" s="23">
        <f t="shared" si="1003"/>
        <v>3.0263012103374432E-6</v>
      </c>
      <c r="J6406" s="22">
        <v>89.92</v>
      </c>
      <c r="K6406" s="22">
        <v>89.91999817</v>
      </c>
      <c r="L6406" s="22">
        <f t="shared" si="1004"/>
        <v>1.8300000022009044E-6</v>
      </c>
      <c r="M6406" s="23">
        <f t="shared" si="1005"/>
        <v>2.0351423926201182E-6</v>
      </c>
      <c r="N6406" s="22">
        <v>90.81</v>
      </c>
      <c r="O6406" s="22">
        <v>90.809997559999999</v>
      </c>
      <c r="P6406" s="22">
        <f t="shared" si="1006"/>
        <v>2.4400000029345392E-6</v>
      </c>
      <c r="Q6406" s="23">
        <f t="shared" si="1007"/>
        <v>2.6869288277674293E-6</v>
      </c>
      <c r="R6406" s="24">
        <v>7521266</v>
      </c>
      <c r="S6406" s="24">
        <v>7521300</v>
      </c>
      <c r="T6406" s="24">
        <f t="shared" si="1008"/>
        <v>-34</v>
      </c>
      <c r="U6406" s="23">
        <f t="shared" si="1009"/>
        <v>4.5204951271721644E-4</v>
      </c>
    </row>
    <row r="6407" spans="1:21" x14ac:dyDescent="0.3">
      <c r="A6407" s="21">
        <v>45014</v>
      </c>
      <c r="B6407" s="22">
        <v>91.76</v>
      </c>
      <c r="C6407" s="22">
        <v>91.760002139999997</v>
      </c>
      <c r="D6407" s="22">
        <f t="shared" si="1000"/>
        <v>-2.1399999923232826E-6</v>
      </c>
      <c r="E6407" s="23">
        <f t="shared" si="1001"/>
        <v>2.3321708178016864E-6</v>
      </c>
      <c r="F6407" s="22">
        <v>93.22</v>
      </c>
      <c r="G6407" s="22">
        <v>93.22000122</v>
      </c>
      <c r="H6407" s="22">
        <f t="shared" si="1002"/>
        <v>-1.2200000014672696E-6</v>
      </c>
      <c r="I6407" s="23">
        <f t="shared" si="1003"/>
        <v>1.3087320161990334E-6</v>
      </c>
      <c r="J6407" s="22">
        <v>91.45</v>
      </c>
      <c r="K6407" s="22">
        <v>91.449996949999999</v>
      </c>
      <c r="L6407" s="22">
        <f t="shared" si="1004"/>
        <v>3.050000003668174E-6</v>
      </c>
      <c r="M6407" s="23">
        <f t="shared" si="1005"/>
        <v>3.3351559380977911E-6</v>
      </c>
      <c r="N6407" s="22">
        <v>92.76</v>
      </c>
      <c r="O6407" s="22">
        <v>92.760002139999997</v>
      </c>
      <c r="P6407" s="22">
        <f t="shared" si="1006"/>
        <v>-2.1399999923232826E-6</v>
      </c>
      <c r="Q6407" s="23">
        <f t="shared" si="1007"/>
        <v>2.3070288302639777E-6</v>
      </c>
      <c r="R6407" s="24">
        <v>9264041</v>
      </c>
      <c r="S6407" s="24">
        <v>9264000</v>
      </c>
      <c r="T6407" s="24">
        <f t="shared" si="1008"/>
        <v>41</v>
      </c>
      <c r="U6407" s="23">
        <f t="shared" si="1009"/>
        <v>4.4257340241796194E-4</v>
      </c>
    </row>
    <row r="6408" spans="1:21" x14ac:dyDescent="0.3">
      <c r="A6408" s="21">
        <v>45015</v>
      </c>
      <c r="B6408" s="22">
        <v>93.35</v>
      </c>
      <c r="C6408" s="22">
        <v>93.349998470000003</v>
      </c>
      <c r="D6408" s="22">
        <f t="shared" si="1000"/>
        <v>1.5299999915896478E-6</v>
      </c>
      <c r="E6408" s="23">
        <f t="shared" si="1001"/>
        <v>1.6389930548111853E-6</v>
      </c>
      <c r="F6408" s="22">
        <v>93.52</v>
      </c>
      <c r="G6408" s="22">
        <v>93.519996640000002</v>
      </c>
      <c r="H6408" s="22">
        <f t="shared" si="1002"/>
        <v>3.3599999937905523E-6</v>
      </c>
      <c r="I6408" s="23">
        <f t="shared" si="1003"/>
        <v>3.5928144937009402E-6</v>
      </c>
      <c r="J6408" s="22">
        <v>92.03</v>
      </c>
      <c r="K6408" s="22">
        <v>92.02999878</v>
      </c>
      <c r="L6408" s="22">
        <f t="shared" si="1004"/>
        <v>1.2200000014672696E-6</v>
      </c>
      <c r="M6408" s="23">
        <f t="shared" si="1005"/>
        <v>1.325654696990391E-6</v>
      </c>
      <c r="N6408" s="22">
        <v>92.47</v>
      </c>
      <c r="O6408" s="22">
        <v>92.47000122</v>
      </c>
      <c r="P6408" s="22">
        <f t="shared" si="1006"/>
        <v>-1.2200000014672696E-6</v>
      </c>
      <c r="Q6408" s="23">
        <f t="shared" si="1007"/>
        <v>1.3193467993632948E-6</v>
      </c>
      <c r="R6408" s="24">
        <v>10232790</v>
      </c>
      <c r="S6408" s="24">
        <v>10232800</v>
      </c>
      <c r="T6408" s="24">
        <f t="shared" si="1008"/>
        <v>-10</v>
      </c>
      <c r="U6408" s="23">
        <f t="shared" si="1009"/>
        <v>9.7724962864514115E-5</v>
      </c>
    </row>
    <row r="6409" spans="1:21" x14ac:dyDescent="0.3">
      <c r="A6409" s="21">
        <v>45016</v>
      </c>
      <c r="B6409" s="22">
        <v>91.24</v>
      </c>
      <c r="C6409" s="22">
        <v>91.239997860000003</v>
      </c>
      <c r="D6409" s="22">
        <f t="shared" si="1000"/>
        <v>2.1399999923232826E-6</v>
      </c>
      <c r="E6409" s="23">
        <f t="shared" si="1001"/>
        <v>2.3454625630383402E-6</v>
      </c>
      <c r="F6409" s="22">
        <v>93.26</v>
      </c>
      <c r="G6409" s="22">
        <v>93.260002139999997</v>
      </c>
      <c r="H6409" s="22">
        <f t="shared" si="1002"/>
        <v>-2.1399999923232826E-6</v>
      </c>
      <c r="I6409" s="23">
        <f t="shared" si="1003"/>
        <v>2.2946600291846002E-6</v>
      </c>
      <c r="J6409" s="22">
        <v>91.13</v>
      </c>
      <c r="K6409" s="22">
        <v>91.129997250000002</v>
      </c>
      <c r="L6409" s="22">
        <f t="shared" si="1004"/>
        <v>2.7499999930569174E-6</v>
      </c>
      <c r="M6409" s="23">
        <f t="shared" si="1005"/>
        <v>3.0176671524665468E-6</v>
      </c>
      <c r="N6409" s="22">
        <v>93.02</v>
      </c>
      <c r="O6409" s="22">
        <v>93.019996640000002</v>
      </c>
      <c r="P6409" s="22">
        <f t="shared" si="1006"/>
        <v>3.3599999937905523E-6</v>
      </c>
      <c r="Q6409" s="23">
        <f t="shared" si="1007"/>
        <v>3.6121265482240426E-6</v>
      </c>
      <c r="R6409" s="24">
        <v>8701770</v>
      </c>
      <c r="S6409" s="24">
        <v>8701800</v>
      </c>
      <c r="T6409" s="24">
        <f t="shared" si="1008"/>
        <v>-30</v>
      </c>
      <c r="U6409" s="23">
        <f t="shared" si="1009"/>
        <v>3.4475625732607049E-4</v>
      </c>
    </row>
    <row r="6410" spans="1:21" x14ac:dyDescent="0.3">
      <c r="A6410" s="21">
        <v>45019</v>
      </c>
      <c r="B6410" s="22">
        <v>93.01</v>
      </c>
      <c r="C6410" s="22">
        <v>93.010002139999997</v>
      </c>
      <c r="D6410" s="22">
        <f t="shared" si="1000"/>
        <v>-2.1399999923232826E-6</v>
      </c>
      <c r="E6410" s="23">
        <f t="shared" si="1001"/>
        <v>2.3008278067794511E-6</v>
      </c>
      <c r="F6410" s="22">
        <v>93.6</v>
      </c>
      <c r="G6410" s="22">
        <v>93.599998470000003</v>
      </c>
      <c r="H6410" s="22">
        <f t="shared" si="1002"/>
        <v>1.5299999915896478E-6</v>
      </c>
      <c r="I6410" s="23">
        <f t="shared" si="1003"/>
        <v>1.6346154023496405E-6</v>
      </c>
      <c r="J6410" s="22">
        <v>91.71</v>
      </c>
      <c r="K6410" s="22">
        <v>91.709999080000003</v>
      </c>
      <c r="L6410" s="22">
        <f t="shared" si="1004"/>
        <v>9.1999999085601303E-7</v>
      </c>
      <c r="M6410" s="23">
        <f t="shared" si="1005"/>
        <v>1.003162141625891E-6</v>
      </c>
      <c r="N6410" s="22">
        <v>92.84</v>
      </c>
      <c r="O6410" s="22">
        <v>92.839996339999999</v>
      </c>
      <c r="P6410" s="22">
        <f t="shared" si="1006"/>
        <v>3.6600000044018088E-6</v>
      </c>
      <c r="Q6410" s="23">
        <f t="shared" si="1007"/>
        <v>3.9422664246970697E-6</v>
      </c>
      <c r="R6410" s="24">
        <v>6863562</v>
      </c>
      <c r="S6410" s="24">
        <v>6863600</v>
      </c>
      <c r="T6410" s="24">
        <f t="shared" si="1008"/>
        <v>-38</v>
      </c>
      <c r="U6410" s="23">
        <f t="shared" si="1009"/>
        <v>5.536453173261845E-4</v>
      </c>
    </row>
    <row r="6411" spans="1:21" x14ac:dyDescent="0.3">
      <c r="A6411" s="21">
        <v>45020</v>
      </c>
      <c r="B6411" s="22">
        <v>93.04</v>
      </c>
      <c r="C6411" s="22">
        <v>93.040000919999997</v>
      </c>
      <c r="D6411" s="22">
        <f t="shared" si="1000"/>
        <v>-9.1999999085601303E-7</v>
      </c>
      <c r="E6411" s="23">
        <f t="shared" si="1001"/>
        <v>9.8882199243212668E-7</v>
      </c>
      <c r="F6411" s="22">
        <v>93.28</v>
      </c>
      <c r="G6411" s="22">
        <v>93.27999878</v>
      </c>
      <c r="H6411" s="22">
        <f t="shared" si="1002"/>
        <v>1.2200000014672696E-6</v>
      </c>
      <c r="I6411" s="23">
        <f t="shared" si="1003"/>
        <v>1.3078902416633046E-6</v>
      </c>
      <c r="J6411" s="22">
        <v>91.72</v>
      </c>
      <c r="K6411" s="22">
        <v>91.72000122</v>
      </c>
      <c r="L6411" s="22">
        <f t="shared" si="1004"/>
        <v>-1.2200000014672696E-6</v>
      </c>
      <c r="M6411" s="23">
        <f t="shared" si="1005"/>
        <v>1.3301351779760363E-6</v>
      </c>
      <c r="N6411" s="22">
        <v>92.17</v>
      </c>
      <c r="O6411" s="22">
        <v>92.16999817</v>
      </c>
      <c r="P6411" s="22">
        <f t="shared" si="1006"/>
        <v>1.8300000022009044E-6</v>
      </c>
      <c r="Q6411" s="23">
        <f t="shared" si="1007"/>
        <v>1.9854616887651658E-6</v>
      </c>
      <c r="R6411" s="24">
        <v>6338442</v>
      </c>
      <c r="S6411" s="24">
        <v>6338400</v>
      </c>
      <c r="T6411" s="24">
        <f t="shared" si="1008"/>
        <v>42</v>
      </c>
      <c r="U6411" s="23">
        <f t="shared" si="1009"/>
        <v>6.6262779250283988E-4</v>
      </c>
    </row>
    <row r="6412" spans="1:21" x14ac:dyDescent="0.3">
      <c r="A6412" s="21">
        <v>45021</v>
      </c>
      <c r="B6412" s="22">
        <v>91.6</v>
      </c>
      <c r="C6412" s="22">
        <v>91.599998470000003</v>
      </c>
      <c r="D6412" s="22">
        <f t="shared" si="1000"/>
        <v>1.5299999915896478E-6</v>
      </c>
      <c r="E6412" s="23">
        <f t="shared" si="1001"/>
        <v>1.6703056955734986E-6</v>
      </c>
      <c r="F6412" s="22">
        <v>92.18</v>
      </c>
      <c r="G6412" s="22">
        <v>92.180000309999997</v>
      </c>
      <c r="H6412" s="22">
        <f t="shared" si="1002"/>
        <v>-3.0999999012237822E-7</v>
      </c>
      <c r="I6412" s="23">
        <f t="shared" si="1003"/>
        <v>3.3629853447586543E-7</v>
      </c>
      <c r="J6412" s="22">
        <v>89.05</v>
      </c>
      <c r="K6412" s="22">
        <v>89.050003050000001</v>
      </c>
      <c r="L6412" s="22">
        <f t="shared" si="1004"/>
        <v>-3.050000003668174E-6</v>
      </c>
      <c r="M6412" s="23">
        <f t="shared" si="1005"/>
        <v>3.4250419979835971E-6</v>
      </c>
      <c r="N6412" s="22">
        <v>90.2</v>
      </c>
      <c r="O6412" s="22">
        <v>90.199996949999999</v>
      </c>
      <c r="P6412" s="22">
        <f t="shared" si="1006"/>
        <v>3.050000003668174E-6</v>
      </c>
      <c r="Q6412" s="23">
        <f t="shared" si="1007"/>
        <v>3.3813748412418034E-6</v>
      </c>
      <c r="R6412" s="24">
        <v>9171762</v>
      </c>
      <c r="S6412" s="24">
        <v>9171800</v>
      </c>
      <c r="T6412" s="24">
        <f t="shared" si="1008"/>
        <v>-38</v>
      </c>
      <c r="U6412" s="23">
        <f t="shared" si="1009"/>
        <v>4.1431343901960352E-4</v>
      </c>
    </row>
    <row r="6413" spans="1:21" x14ac:dyDescent="0.3">
      <c r="A6413" s="21">
        <v>45022</v>
      </c>
      <c r="B6413" s="22">
        <v>89.66</v>
      </c>
      <c r="C6413" s="22">
        <v>89.660003660000001</v>
      </c>
      <c r="D6413" s="22">
        <f t="shared" si="1000"/>
        <v>-3.6600000044018088E-6</v>
      </c>
      <c r="E6413" s="23">
        <f t="shared" si="1001"/>
        <v>4.0820877258503217E-6</v>
      </c>
      <c r="F6413" s="22">
        <v>90.91</v>
      </c>
      <c r="G6413" s="22">
        <v>90.910003660000001</v>
      </c>
      <c r="H6413" s="22">
        <f t="shared" si="1002"/>
        <v>-3.6600000044018088E-6</v>
      </c>
      <c r="I6413" s="23">
        <f t="shared" si="1003"/>
        <v>4.0259595831610257E-6</v>
      </c>
      <c r="J6413" s="22">
        <v>89.4</v>
      </c>
      <c r="K6413" s="22">
        <v>89.400001529999997</v>
      </c>
      <c r="L6413" s="22">
        <f t="shared" si="1004"/>
        <v>-1.5299999915896478E-6</v>
      </c>
      <c r="M6413" s="23">
        <f t="shared" si="1005"/>
        <v>1.7114093572763811E-6</v>
      </c>
      <c r="N6413" s="22">
        <v>90.24</v>
      </c>
      <c r="O6413" s="22">
        <v>90.239997860000003</v>
      </c>
      <c r="P6413" s="22">
        <f t="shared" si="1006"/>
        <v>2.1399999923232826E-6</v>
      </c>
      <c r="Q6413" s="23">
        <f t="shared" si="1007"/>
        <v>2.3714539484401563E-6</v>
      </c>
      <c r="R6413" s="24">
        <v>5874515</v>
      </c>
      <c r="S6413" s="24">
        <v>5874500</v>
      </c>
      <c r="T6413" s="24">
        <f t="shared" si="1008"/>
        <v>15</v>
      </c>
      <c r="U6413" s="23">
        <f t="shared" si="1009"/>
        <v>2.5534088007490001E-4</v>
      </c>
    </row>
    <row r="6414" spans="1:21" x14ac:dyDescent="0.3">
      <c r="A6414" s="21">
        <v>45026</v>
      </c>
      <c r="B6414" s="22">
        <v>88.42</v>
      </c>
      <c r="C6414" s="22">
        <v>88.41999817</v>
      </c>
      <c r="D6414" s="22">
        <f t="shared" si="1000"/>
        <v>1.8300000022009044E-6</v>
      </c>
      <c r="E6414" s="23">
        <f t="shared" si="1001"/>
        <v>2.0696675413660035E-6</v>
      </c>
      <c r="F6414" s="22">
        <v>89.03</v>
      </c>
      <c r="G6414" s="22">
        <v>89.02999878</v>
      </c>
      <c r="H6414" s="22">
        <f t="shared" si="1002"/>
        <v>1.2200000014672696E-6</v>
      </c>
      <c r="I6414" s="23">
        <f t="shared" si="1003"/>
        <v>1.3703246301080874E-6</v>
      </c>
      <c r="J6414" s="22">
        <v>86.47</v>
      </c>
      <c r="K6414" s="22">
        <v>86.47000122</v>
      </c>
      <c r="L6414" s="22">
        <f t="shared" si="1004"/>
        <v>-1.2200000014672696E-6</v>
      </c>
      <c r="M6414" s="23">
        <f t="shared" si="1005"/>
        <v>1.410893933450172E-6</v>
      </c>
      <c r="N6414" s="22">
        <v>89.02</v>
      </c>
      <c r="O6414" s="22">
        <v>89.019996640000002</v>
      </c>
      <c r="P6414" s="22">
        <f t="shared" si="1006"/>
        <v>3.3599999937905523E-6</v>
      </c>
      <c r="Q6414" s="23">
        <f t="shared" si="1007"/>
        <v>3.774432847238256E-6</v>
      </c>
      <c r="R6414" s="24">
        <v>12232876</v>
      </c>
      <c r="S6414" s="24">
        <v>12232900</v>
      </c>
      <c r="T6414" s="24">
        <f t="shared" si="1008"/>
        <v>-24</v>
      </c>
      <c r="U6414" s="23">
        <f t="shared" si="1009"/>
        <v>1.9619223569227246E-4</v>
      </c>
    </row>
    <row r="6415" spans="1:21" x14ac:dyDescent="0.3">
      <c r="A6415" s="21">
        <v>45027</v>
      </c>
      <c r="B6415" s="22">
        <v>88.64</v>
      </c>
      <c r="C6415" s="22">
        <v>88.63999939</v>
      </c>
      <c r="D6415" s="22">
        <f t="shared" si="1000"/>
        <v>6.1000000073363481E-7</v>
      </c>
      <c r="E6415" s="23">
        <f t="shared" si="1001"/>
        <v>6.8817690087039019E-7</v>
      </c>
      <c r="F6415" s="22">
        <v>89.84</v>
      </c>
      <c r="G6415" s="22">
        <v>89.839996339999999</v>
      </c>
      <c r="H6415" s="22">
        <f t="shared" si="1002"/>
        <v>3.6600000044018088E-6</v>
      </c>
      <c r="I6415" s="23">
        <f t="shared" si="1003"/>
        <v>4.0739093427280624E-6</v>
      </c>
      <c r="J6415" s="22">
        <v>88.47</v>
      </c>
      <c r="K6415" s="22">
        <v>88.47000122</v>
      </c>
      <c r="L6415" s="22">
        <f t="shared" si="1004"/>
        <v>-1.2200000014672696E-6</v>
      </c>
      <c r="M6415" s="23">
        <f t="shared" si="1005"/>
        <v>1.3789985132174609E-6</v>
      </c>
      <c r="N6415" s="22">
        <v>89.24</v>
      </c>
      <c r="O6415" s="22">
        <v>89.239997860000003</v>
      </c>
      <c r="P6415" s="22">
        <f t="shared" si="1006"/>
        <v>2.1399999923232826E-6</v>
      </c>
      <c r="Q6415" s="23">
        <f t="shared" si="1007"/>
        <v>2.3980278391316434E-6</v>
      </c>
      <c r="R6415" s="24">
        <v>11079168</v>
      </c>
      <c r="S6415" s="24">
        <v>11079200</v>
      </c>
      <c r="T6415" s="24">
        <f t="shared" si="1008"/>
        <v>-32</v>
      </c>
      <c r="U6415" s="23">
        <f t="shared" si="1009"/>
        <v>2.8882951837677813E-4</v>
      </c>
    </row>
    <row r="6416" spans="1:21" x14ac:dyDescent="0.3">
      <c r="A6416" s="21">
        <v>45028</v>
      </c>
      <c r="B6416" s="22">
        <v>88.91</v>
      </c>
      <c r="C6416" s="22">
        <v>88.910003660000001</v>
      </c>
      <c r="D6416" s="22">
        <f t="shared" si="1000"/>
        <v>-3.6600000044018088E-6</v>
      </c>
      <c r="E6416" s="23">
        <f t="shared" si="1001"/>
        <v>4.1165221614408931E-6</v>
      </c>
      <c r="F6416" s="22">
        <v>89.5</v>
      </c>
      <c r="G6416" s="22">
        <v>89.5</v>
      </c>
      <c r="H6416" s="22">
        <f t="shared" si="1002"/>
        <v>0</v>
      </c>
      <c r="I6416" s="23">
        <f t="shared" si="1003"/>
        <v>0</v>
      </c>
      <c r="J6416" s="22">
        <v>86.86</v>
      </c>
      <c r="K6416" s="22">
        <v>86.86000061</v>
      </c>
      <c r="L6416" s="22">
        <f t="shared" si="1004"/>
        <v>-6.1000000073363481E-7</v>
      </c>
      <c r="M6416" s="23">
        <f t="shared" si="1005"/>
        <v>7.0227952619126151E-7</v>
      </c>
      <c r="N6416" s="22">
        <v>86.87</v>
      </c>
      <c r="O6416" s="22">
        <v>86.870002749999998</v>
      </c>
      <c r="P6416" s="22">
        <f t="shared" si="1006"/>
        <v>-2.7499999930569174E-6</v>
      </c>
      <c r="Q6416" s="23">
        <f t="shared" si="1007"/>
        <v>3.1656497133665828E-6</v>
      </c>
      <c r="R6416" s="24">
        <v>11299106</v>
      </c>
      <c r="S6416" s="24">
        <v>11299100</v>
      </c>
      <c r="T6416" s="24">
        <f t="shared" si="1008"/>
        <v>6</v>
      </c>
      <c r="U6416" s="23">
        <f t="shared" si="1009"/>
        <v>5.3101574461682791E-5</v>
      </c>
    </row>
    <row r="6417" spans="1:21" x14ac:dyDescent="0.3">
      <c r="A6417" s="21">
        <v>45029</v>
      </c>
      <c r="B6417" s="22">
        <v>86.56</v>
      </c>
      <c r="C6417" s="22">
        <v>86.559997559999999</v>
      </c>
      <c r="D6417" s="22">
        <f t="shared" si="1000"/>
        <v>2.4400000029345392E-6</v>
      </c>
      <c r="E6417" s="23">
        <f t="shared" si="1001"/>
        <v>2.8188540569715553E-6</v>
      </c>
      <c r="F6417" s="22">
        <v>87.63</v>
      </c>
      <c r="G6417" s="22">
        <v>87.629997250000002</v>
      </c>
      <c r="H6417" s="22">
        <f t="shared" si="1002"/>
        <v>2.7499999930569174E-6</v>
      </c>
      <c r="I6417" s="23">
        <f t="shared" si="1003"/>
        <v>3.1381947727459472E-6</v>
      </c>
      <c r="J6417" s="22">
        <v>85.97</v>
      </c>
      <c r="K6417" s="22">
        <v>85.97000122</v>
      </c>
      <c r="L6417" s="22">
        <f t="shared" si="1004"/>
        <v>-1.2200000014672696E-6</v>
      </c>
      <c r="M6417" s="23">
        <f t="shared" si="1005"/>
        <v>1.4190996675052387E-6</v>
      </c>
      <c r="N6417" s="22">
        <v>87.05</v>
      </c>
      <c r="O6417" s="22">
        <v>87.050003050000001</v>
      </c>
      <c r="P6417" s="22">
        <f t="shared" si="1006"/>
        <v>-3.050000003668174E-6</v>
      </c>
      <c r="Q6417" s="23">
        <f t="shared" si="1007"/>
        <v>3.5037333679544016E-6</v>
      </c>
      <c r="R6417" s="24">
        <v>7910506</v>
      </c>
      <c r="S6417" s="24">
        <v>7910500</v>
      </c>
      <c r="T6417" s="24">
        <f t="shared" si="1008"/>
        <v>6</v>
      </c>
      <c r="U6417" s="23">
        <f t="shared" si="1009"/>
        <v>7.5848555717084894E-5</v>
      </c>
    </row>
    <row r="6418" spans="1:21" x14ac:dyDescent="0.3">
      <c r="A6418" s="21">
        <v>45030</v>
      </c>
      <c r="B6418" s="22">
        <v>87.95</v>
      </c>
      <c r="C6418" s="22">
        <v>87.949996949999999</v>
      </c>
      <c r="D6418" s="22">
        <f t="shared" si="1000"/>
        <v>3.050000003668174E-6</v>
      </c>
      <c r="E6418" s="23">
        <f t="shared" si="1001"/>
        <v>3.4678796014081889E-6</v>
      </c>
      <c r="F6418" s="22">
        <v>88.37</v>
      </c>
      <c r="G6418" s="22">
        <v>88.370002749999998</v>
      </c>
      <c r="H6418" s="22">
        <f t="shared" si="1002"/>
        <v>-2.7499999930569174E-6</v>
      </c>
      <c r="I6418" s="23">
        <f t="shared" si="1003"/>
        <v>3.1119157038352788E-6</v>
      </c>
      <c r="J6418" s="22">
        <v>86.54</v>
      </c>
      <c r="K6418" s="22">
        <v>86.540000919999997</v>
      </c>
      <c r="L6418" s="22">
        <f t="shared" si="1004"/>
        <v>-9.1999999085601303E-7</v>
      </c>
      <c r="M6418" s="23">
        <f t="shared" si="1005"/>
        <v>1.0630921898261669E-6</v>
      </c>
      <c r="N6418" s="22">
        <v>87.2</v>
      </c>
      <c r="O6418" s="22">
        <v>87.199996949999999</v>
      </c>
      <c r="P6418" s="22">
        <f t="shared" si="1006"/>
        <v>3.050000003668174E-6</v>
      </c>
      <c r="Q6418" s="23">
        <f t="shared" si="1007"/>
        <v>3.4977065485644768E-6</v>
      </c>
      <c r="R6418" s="24">
        <v>7656385</v>
      </c>
      <c r="S6418" s="24">
        <v>7656400</v>
      </c>
      <c r="T6418" s="24">
        <f t="shared" si="1008"/>
        <v>-15</v>
      </c>
      <c r="U6418" s="23">
        <f t="shared" si="1009"/>
        <v>1.9591452902147221E-4</v>
      </c>
    </row>
    <row r="6419" spans="1:21" x14ac:dyDescent="0.3">
      <c r="A6419" s="21">
        <v>45033</v>
      </c>
      <c r="B6419" s="22">
        <v>87.75</v>
      </c>
      <c r="C6419" s="22">
        <v>87.75</v>
      </c>
      <c r="D6419" s="22">
        <f t="shared" si="1000"/>
        <v>0</v>
      </c>
      <c r="E6419" s="23">
        <f t="shared" si="1001"/>
        <v>0</v>
      </c>
      <c r="F6419" s="22">
        <v>88.05</v>
      </c>
      <c r="G6419" s="22">
        <v>88.050003050000001</v>
      </c>
      <c r="H6419" s="22">
        <f t="shared" si="1002"/>
        <v>-3.050000003668174E-6</v>
      </c>
      <c r="I6419" s="23">
        <f t="shared" si="1003"/>
        <v>3.4639408268233716E-6</v>
      </c>
      <c r="J6419" s="22">
        <v>87.16</v>
      </c>
      <c r="K6419" s="22">
        <v>87.160003660000001</v>
      </c>
      <c r="L6419" s="22">
        <f t="shared" si="1004"/>
        <v>-3.6600000044018088E-6</v>
      </c>
      <c r="M6419" s="23">
        <f t="shared" si="1005"/>
        <v>4.1991737617164403E-6</v>
      </c>
      <c r="N6419" s="22">
        <v>87.99</v>
      </c>
      <c r="O6419" s="22">
        <v>87.989997860000003</v>
      </c>
      <c r="P6419" s="22">
        <f t="shared" si="1006"/>
        <v>2.1399999923232826E-6</v>
      </c>
      <c r="Q6419" s="23">
        <f t="shared" si="1007"/>
        <v>2.4320946066258749E-6</v>
      </c>
      <c r="R6419" s="24">
        <v>8163582</v>
      </c>
      <c r="S6419" s="24">
        <v>8163600</v>
      </c>
      <c r="T6419" s="24">
        <f t="shared" si="1008"/>
        <v>-18</v>
      </c>
      <c r="U6419" s="23">
        <f t="shared" si="1009"/>
        <v>2.2049095987064531E-4</v>
      </c>
    </row>
    <row r="6420" spans="1:21" x14ac:dyDescent="0.3">
      <c r="A6420" s="21">
        <v>45034</v>
      </c>
      <c r="B6420" s="22">
        <v>88.2</v>
      </c>
      <c r="C6420" s="22">
        <v>88.199996949999999</v>
      </c>
      <c r="D6420" s="22">
        <f t="shared" si="1000"/>
        <v>3.050000003668174E-6</v>
      </c>
      <c r="E6420" s="23">
        <f t="shared" si="1001"/>
        <v>3.4580500103613376E-6</v>
      </c>
      <c r="F6420" s="22">
        <v>88.4</v>
      </c>
      <c r="G6420" s="22">
        <v>88.400001529999997</v>
      </c>
      <c r="H6420" s="22">
        <f t="shared" si="1002"/>
        <v>-1.5299999915896478E-6</v>
      </c>
      <c r="I6420" s="23">
        <f t="shared" si="1003"/>
        <v>1.7307691912996372E-6</v>
      </c>
      <c r="J6420" s="22">
        <v>87.5</v>
      </c>
      <c r="K6420" s="22">
        <v>87.5</v>
      </c>
      <c r="L6420" s="22">
        <f t="shared" si="1004"/>
        <v>0</v>
      </c>
      <c r="M6420" s="23">
        <f t="shared" si="1005"/>
        <v>0</v>
      </c>
      <c r="N6420" s="22">
        <v>88.14</v>
      </c>
      <c r="O6420" s="22">
        <v>88.13999939</v>
      </c>
      <c r="P6420" s="22">
        <f t="shared" si="1006"/>
        <v>6.1000000073363481E-7</v>
      </c>
      <c r="Q6420" s="23">
        <f t="shared" si="1007"/>
        <v>6.9208078619846562E-7</v>
      </c>
      <c r="R6420" s="24">
        <v>8468232</v>
      </c>
      <c r="S6420" s="24">
        <v>8468200</v>
      </c>
      <c r="T6420" s="24">
        <f t="shared" si="1008"/>
        <v>32</v>
      </c>
      <c r="U6420" s="23">
        <f t="shared" si="1009"/>
        <v>3.7788432016249026E-4</v>
      </c>
    </row>
    <row r="6421" spans="1:21" x14ac:dyDescent="0.3">
      <c r="A6421" s="21">
        <v>45035</v>
      </c>
      <c r="B6421" s="22">
        <v>86.23</v>
      </c>
      <c r="C6421" s="22">
        <v>86.230003359999998</v>
      </c>
      <c r="D6421" s="22">
        <f t="shared" si="1000"/>
        <v>-3.3599999937905523E-6</v>
      </c>
      <c r="E6421" s="23">
        <f t="shared" si="1001"/>
        <v>3.89655556403373E-6</v>
      </c>
      <c r="F6421" s="22">
        <v>87.38</v>
      </c>
      <c r="G6421" s="22">
        <v>87.379997250000002</v>
      </c>
      <c r="H6421" s="22">
        <f t="shared" si="1002"/>
        <v>2.7499999930569174E-6</v>
      </c>
      <c r="I6421" s="23">
        <f t="shared" si="1003"/>
        <v>3.1471733572947865E-6</v>
      </c>
      <c r="J6421" s="22">
        <v>86.04</v>
      </c>
      <c r="K6421" s="22">
        <v>86.040000919999997</v>
      </c>
      <c r="L6421" s="22">
        <f t="shared" si="1004"/>
        <v>-9.1999999085601303E-7</v>
      </c>
      <c r="M6421" s="23">
        <f t="shared" si="1005"/>
        <v>1.0692700848660253E-6</v>
      </c>
      <c r="N6421" s="22">
        <v>87.23</v>
      </c>
      <c r="O6421" s="22">
        <v>87.230003359999998</v>
      </c>
      <c r="P6421" s="22">
        <f t="shared" si="1006"/>
        <v>-3.3599999937905523E-6</v>
      </c>
      <c r="Q6421" s="23">
        <f t="shared" si="1007"/>
        <v>3.8518856636102192E-6</v>
      </c>
      <c r="R6421" s="24">
        <v>11191264</v>
      </c>
      <c r="S6421" s="24">
        <v>11191300</v>
      </c>
      <c r="T6421" s="24">
        <f t="shared" si="1008"/>
        <v>-36</v>
      </c>
      <c r="U6421" s="23">
        <f t="shared" si="1009"/>
        <v>3.216784466505232E-4</v>
      </c>
    </row>
    <row r="6422" spans="1:21" x14ac:dyDescent="0.3">
      <c r="A6422" s="21">
        <v>45036</v>
      </c>
      <c r="B6422" s="22">
        <v>88.32</v>
      </c>
      <c r="C6422" s="22">
        <v>88.319999690000003</v>
      </c>
      <c r="D6422" s="22">
        <f t="shared" si="1000"/>
        <v>3.0999999012237822E-7</v>
      </c>
      <c r="E6422" s="23">
        <f t="shared" si="1001"/>
        <v>3.5099636685967725E-7</v>
      </c>
      <c r="F6422" s="22">
        <v>91.88</v>
      </c>
      <c r="G6422" s="22">
        <v>91.879997250000002</v>
      </c>
      <c r="H6422" s="22">
        <f t="shared" si="1002"/>
        <v>2.7499999930569174E-6</v>
      </c>
      <c r="I6422" s="23">
        <f t="shared" si="1003"/>
        <v>2.9930344747119781E-6</v>
      </c>
      <c r="J6422" s="22">
        <v>88.1</v>
      </c>
      <c r="K6422" s="22">
        <v>88.099998470000003</v>
      </c>
      <c r="L6422" s="22">
        <f t="shared" si="1004"/>
        <v>1.5299999915896478E-6</v>
      </c>
      <c r="M6422" s="23">
        <f t="shared" si="1005"/>
        <v>1.7366629037010106E-6</v>
      </c>
      <c r="N6422" s="22">
        <v>89.29</v>
      </c>
      <c r="O6422" s="22">
        <v>89.290000919999997</v>
      </c>
      <c r="P6422" s="22">
        <f t="shared" si="1006"/>
        <v>-9.1999999085601303E-7</v>
      </c>
      <c r="Q6422" s="23">
        <f t="shared" si="1007"/>
        <v>1.0303505223169316E-6</v>
      </c>
      <c r="R6422" s="24">
        <v>19206258</v>
      </c>
      <c r="S6422" s="24">
        <v>19206300</v>
      </c>
      <c r="T6422" s="24">
        <f t="shared" si="1008"/>
        <v>-42</v>
      </c>
      <c r="U6422" s="23">
        <f t="shared" si="1009"/>
        <v>2.1867824620046546E-4</v>
      </c>
    </row>
    <row r="6423" spans="1:21" x14ac:dyDescent="0.3">
      <c r="A6423" s="21">
        <v>45037</v>
      </c>
      <c r="B6423" s="22">
        <v>87.78</v>
      </c>
      <c r="C6423" s="22">
        <v>87.77999878</v>
      </c>
      <c r="D6423" s="22">
        <f t="shared" si="1000"/>
        <v>1.2200000014672696E-6</v>
      </c>
      <c r="E6423" s="23">
        <f t="shared" si="1001"/>
        <v>1.3898382529315292E-6</v>
      </c>
      <c r="F6423" s="22">
        <v>87.91</v>
      </c>
      <c r="G6423" s="22">
        <v>87.910003660000001</v>
      </c>
      <c r="H6423" s="22">
        <f t="shared" si="1002"/>
        <v>-3.6600000044018088E-6</v>
      </c>
      <c r="I6423" s="23">
        <f t="shared" si="1003"/>
        <v>4.1633487112083335E-6</v>
      </c>
      <c r="J6423" s="22">
        <v>85.28</v>
      </c>
      <c r="K6423" s="22">
        <v>85.27999878</v>
      </c>
      <c r="L6423" s="22">
        <f t="shared" si="1004"/>
        <v>1.2200000014672696E-6</v>
      </c>
      <c r="M6423" s="23">
        <f t="shared" si="1005"/>
        <v>1.4305816356946126E-6</v>
      </c>
      <c r="N6423" s="22">
        <v>85.37</v>
      </c>
      <c r="O6423" s="22">
        <v>85.370002749999998</v>
      </c>
      <c r="P6423" s="22">
        <f t="shared" si="1006"/>
        <v>-2.7499999930569174E-6</v>
      </c>
      <c r="Q6423" s="23">
        <f t="shared" si="1007"/>
        <v>3.2212719977415226E-6</v>
      </c>
      <c r="R6423" s="24">
        <v>13175396</v>
      </c>
      <c r="S6423" s="24">
        <v>13175400</v>
      </c>
      <c r="T6423" s="24">
        <f t="shared" si="1008"/>
        <v>-4</v>
      </c>
      <c r="U6423" s="23">
        <f t="shared" si="1009"/>
        <v>3.035960957542086E-5</v>
      </c>
    </row>
    <row r="6424" spans="1:21" x14ac:dyDescent="0.3">
      <c r="A6424" s="21">
        <v>45040</v>
      </c>
      <c r="B6424" s="22">
        <v>85.4</v>
      </c>
      <c r="C6424" s="22">
        <v>85.400001529999997</v>
      </c>
      <c r="D6424" s="22">
        <f t="shared" si="1000"/>
        <v>-1.5299999915896478E-6</v>
      </c>
      <c r="E6424" s="23">
        <f t="shared" si="1001"/>
        <v>1.7915690447056692E-6</v>
      </c>
      <c r="F6424" s="22">
        <v>85.96</v>
      </c>
      <c r="G6424" s="22">
        <v>85.959999080000003</v>
      </c>
      <c r="H6424" s="22">
        <f t="shared" si="1002"/>
        <v>9.1999999085601303E-7</v>
      </c>
      <c r="I6424" s="23">
        <f t="shared" si="1003"/>
        <v>1.0702652404635333E-6</v>
      </c>
      <c r="J6424" s="22">
        <v>83.99</v>
      </c>
      <c r="K6424" s="22">
        <v>83.989997860000003</v>
      </c>
      <c r="L6424" s="22">
        <f t="shared" si="1004"/>
        <v>2.1399999923232826E-6</v>
      </c>
      <c r="M6424" s="23">
        <f t="shared" si="1005"/>
        <v>2.5479224274899661E-6</v>
      </c>
      <c r="N6424" s="22">
        <v>84.64</v>
      </c>
      <c r="O6424" s="22">
        <v>84.63999939</v>
      </c>
      <c r="P6424" s="22">
        <f t="shared" si="1006"/>
        <v>6.1000000073363481E-7</v>
      </c>
      <c r="Q6424" s="23">
        <f t="shared" si="1007"/>
        <v>7.2069943895309705E-7</v>
      </c>
      <c r="R6424" s="24">
        <v>10567552</v>
      </c>
      <c r="S6424" s="24">
        <v>10567600</v>
      </c>
      <c r="T6424" s="24">
        <f t="shared" si="1008"/>
        <v>-48</v>
      </c>
      <c r="U6424" s="23">
        <f t="shared" si="1009"/>
        <v>4.5421855482796471E-4</v>
      </c>
    </row>
    <row r="6425" spans="1:21" x14ac:dyDescent="0.3">
      <c r="A6425" s="21">
        <v>45041</v>
      </c>
      <c r="B6425" s="22">
        <v>83.27</v>
      </c>
      <c r="C6425" s="22">
        <v>83.269996640000002</v>
      </c>
      <c r="D6425" s="22">
        <f t="shared" si="1000"/>
        <v>3.3599999937905523E-6</v>
      </c>
      <c r="E6425" s="23">
        <f t="shared" si="1001"/>
        <v>4.0350668060151278E-6</v>
      </c>
      <c r="F6425" s="22">
        <v>83.4</v>
      </c>
      <c r="G6425" s="22">
        <v>83.400001529999997</v>
      </c>
      <c r="H6425" s="22">
        <f t="shared" si="1002"/>
        <v>-1.5299999915896478E-6</v>
      </c>
      <c r="I6425" s="23">
        <f t="shared" si="1003"/>
        <v>1.8345323303612749E-6</v>
      </c>
      <c r="J6425" s="22">
        <v>82.26</v>
      </c>
      <c r="K6425" s="22">
        <v>82.260002139999997</v>
      </c>
      <c r="L6425" s="22">
        <f t="shared" si="1004"/>
        <v>-2.1399999923232826E-6</v>
      </c>
      <c r="M6425" s="23">
        <f t="shared" si="1005"/>
        <v>2.6015073385011256E-6</v>
      </c>
      <c r="N6425" s="22">
        <v>82.29</v>
      </c>
      <c r="O6425" s="22">
        <v>82.290000919999997</v>
      </c>
      <c r="P6425" s="22">
        <f t="shared" si="1006"/>
        <v>-9.1999999085601303E-7</v>
      </c>
      <c r="Q6425" s="23">
        <f t="shared" si="1007"/>
        <v>1.1179973029170469E-6</v>
      </c>
      <c r="R6425" s="24">
        <v>13423692</v>
      </c>
      <c r="S6425" s="24">
        <v>13423700</v>
      </c>
      <c r="T6425" s="24">
        <f t="shared" si="1008"/>
        <v>-8</v>
      </c>
      <c r="U6425" s="23">
        <f t="shared" si="1009"/>
        <v>5.9596087516854518E-5</v>
      </c>
    </row>
    <row r="6426" spans="1:21" x14ac:dyDescent="0.3">
      <c r="A6426" s="21">
        <v>45042</v>
      </c>
      <c r="B6426" s="22">
        <v>82.24</v>
      </c>
      <c r="C6426" s="22">
        <v>82.239997860000003</v>
      </c>
      <c r="D6426" s="22">
        <f t="shared" si="1000"/>
        <v>2.1399999923232826E-6</v>
      </c>
      <c r="E6426" s="23">
        <f t="shared" si="1001"/>
        <v>2.6021401361978131E-6</v>
      </c>
      <c r="F6426" s="22">
        <v>82.38</v>
      </c>
      <c r="G6426" s="22">
        <v>82.379997250000002</v>
      </c>
      <c r="H6426" s="22">
        <f t="shared" si="1002"/>
        <v>2.7499999930569174E-6</v>
      </c>
      <c r="I6426" s="23">
        <f t="shared" si="1003"/>
        <v>3.3381889838032465E-6</v>
      </c>
      <c r="J6426" s="22">
        <v>81.209999999999994</v>
      </c>
      <c r="K6426" s="22">
        <v>81.209999080000003</v>
      </c>
      <c r="L6426" s="22">
        <f t="shared" si="1004"/>
        <v>9.1999999085601303E-7</v>
      </c>
      <c r="M6426" s="23">
        <f t="shared" si="1005"/>
        <v>1.1328654122378707E-6</v>
      </c>
      <c r="N6426" s="22">
        <v>82.25</v>
      </c>
      <c r="O6426" s="22">
        <v>82.25</v>
      </c>
      <c r="P6426" s="22">
        <f t="shared" si="1006"/>
        <v>0</v>
      </c>
      <c r="Q6426" s="23">
        <f t="shared" si="1007"/>
        <v>0</v>
      </c>
      <c r="R6426" s="24">
        <v>11583451</v>
      </c>
      <c r="S6426" s="24">
        <v>11583500</v>
      </c>
      <c r="T6426" s="24">
        <f t="shared" si="1008"/>
        <v>-49</v>
      </c>
      <c r="U6426" s="23">
        <f t="shared" si="1009"/>
        <v>4.2301549617991107E-4</v>
      </c>
    </row>
    <row r="6427" spans="1:21" x14ac:dyDescent="0.3">
      <c r="A6427" s="21">
        <v>45043</v>
      </c>
      <c r="B6427" s="22">
        <v>82.9</v>
      </c>
      <c r="C6427" s="22">
        <v>82.900001529999997</v>
      </c>
      <c r="D6427" s="22">
        <f t="shared" si="1000"/>
        <v>-1.5299999915896478E-6</v>
      </c>
      <c r="E6427" s="23">
        <f t="shared" si="1001"/>
        <v>1.8455970607382545E-6</v>
      </c>
      <c r="F6427" s="22">
        <v>83.86</v>
      </c>
      <c r="G6427" s="22">
        <v>83.86000061</v>
      </c>
      <c r="H6427" s="22">
        <f t="shared" si="1002"/>
        <v>-6.1000000073363481E-7</v>
      </c>
      <c r="I6427" s="23">
        <f t="shared" si="1003"/>
        <v>7.2740280979785076E-7</v>
      </c>
      <c r="J6427" s="22">
        <v>82.16</v>
      </c>
      <c r="K6427" s="22">
        <v>82.160003660000001</v>
      </c>
      <c r="L6427" s="22">
        <f t="shared" si="1004"/>
        <v>-3.6600000044018088E-6</v>
      </c>
      <c r="M6427" s="23">
        <f t="shared" si="1005"/>
        <v>4.4547222996092653E-6</v>
      </c>
      <c r="N6427" s="22">
        <v>83.67</v>
      </c>
      <c r="O6427" s="22">
        <v>83.66999817</v>
      </c>
      <c r="P6427" s="22">
        <f t="shared" si="1006"/>
        <v>1.8300000022009044E-6</v>
      </c>
      <c r="Q6427" s="23">
        <f t="shared" si="1007"/>
        <v>2.1871639084809419E-6</v>
      </c>
      <c r="R6427" s="24">
        <v>10013661</v>
      </c>
      <c r="S6427" s="24">
        <v>10013700</v>
      </c>
      <c r="T6427" s="24">
        <f t="shared" si="1008"/>
        <v>-39</v>
      </c>
      <c r="U6427" s="23">
        <f t="shared" si="1009"/>
        <v>3.8946643098954439E-4</v>
      </c>
    </row>
    <row r="6428" spans="1:21" x14ac:dyDescent="0.3">
      <c r="A6428" s="21">
        <v>45044</v>
      </c>
      <c r="B6428" s="22">
        <v>84.48</v>
      </c>
      <c r="C6428" s="22">
        <v>84.480003359999998</v>
      </c>
      <c r="D6428" s="22">
        <f t="shared" si="1000"/>
        <v>-3.3599999937905523E-6</v>
      </c>
      <c r="E6428" s="23">
        <f t="shared" si="1001"/>
        <v>3.9772725617355523E-6</v>
      </c>
      <c r="F6428" s="22">
        <v>84.51</v>
      </c>
      <c r="G6428" s="22">
        <v>84.510002139999997</v>
      </c>
      <c r="H6428" s="22">
        <f t="shared" si="1002"/>
        <v>-2.1399999923232826E-6</v>
      </c>
      <c r="I6428" s="23">
        <f t="shared" si="1003"/>
        <v>2.5322446315622383E-6</v>
      </c>
      <c r="J6428" s="22">
        <v>83.72</v>
      </c>
      <c r="K6428" s="22">
        <v>83.72000122</v>
      </c>
      <c r="L6428" s="22">
        <f t="shared" si="1004"/>
        <v>-1.2200000014672696E-6</v>
      </c>
      <c r="M6428" s="23">
        <f t="shared" si="1005"/>
        <v>1.4572383942773067E-6</v>
      </c>
      <c r="N6428" s="22">
        <v>84.3</v>
      </c>
      <c r="O6428" s="22">
        <v>84.300003050000001</v>
      </c>
      <c r="P6428" s="22">
        <f t="shared" si="1006"/>
        <v>-3.050000003668174E-6</v>
      </c>
      <c r="Q6428" s="23">
        <f t="shared" si="1007"/>
        <v>3.6180307156799964E-6</v>
      </c>
      <c r="R6428" s="24">
        <v>8262599</v>
      </c>
      <c r="S6428" s="24">
        <v>8262600</v>
      </c>
      <c r="T6428" s="24">
        <f t="shared" si="1008"/>
        <v>-1</v>
      </c>
      <c r="U6428" s="23">
        <f t="shared" si="1009"/>
        <v>1.210272795488103E-5</v>
      </c>
    </row>
    <row r="6429" spans="1:21" x14ac:dyDescent="0.3">
      <c r="A6429" s="21">
        <v>45047</v>
      </c>
      <c r="B6429" s="22">
        <v>84.3</v>
      </c>
      <c r="C6429" s="22">
        <v>84.300003050000001</v>
      </c>
      <c r="D6429" s="22">
        <f t="shared" si="1000"/>
        <v>-3.050000003668174E-6</v>
      </c>
      <c r="E6429" s="23">
        <f t="shared" si="1001"/>
        <v>3.6180307156799964E-6</v>
      </c>
      <c r="F6429" s="22">
        <v>84.69</v>
      </c>
      <c r="G6429" s="22">
        <v>84.690002440000001</v>
      </c>
      <c r="H6429" s="22">
        <f t="shared" si="1002"/>
        <v>-2.4400000029345392E-6</v>
      </c>
      <c r="I6429" s="23">
        <f t="shared" si="1003"/>
        <v>2.8810956814686559E-6</v>
      </c>
      <c r="J6429" s="22">
        <v>83.9</v>
      </c>
      <c r="K6429" s="22">
        <v>83.900001529999997</v>
      </c>
      <c r="L6429" s="22">
        <f t="shared" si="1004"/>
        <v>-1.5299999915896478E-6</v>
      </c>
      <c r="M6429" s="23">
        <f t="shared" si="1005"/>
        <v>1.8235994799625457E-6</v>
      </c>
      <c r="N6429" s="22">
        <v>83.98</v>
      </c>
      <c r="O6429" s="22">
        <v>83.980003359999998</v>
      </c>
      <c r="P6429" s="22">
        <f t="shared" si="1006"/>
        <v>-3.3599999937905523E-6</v>
      </c>
      <c r="Q6429" s="23">
        <f t="shared" si="1007"/>
        <v>4.0009524402935822E-6</v>
      </c>
      <c r="R6429" s="24">
        <v>4931139</v>
      </c>
      <c r="S6429" s="24">
        <v>4931100</v>
      </c>
      <c r="T6429" s="24">
        <f t="shared" si="1008"/>
        <v>39</v>
      </c>
      <c r="U6429" s="23">
        <f t="shared" si="1009"/>
        <v>7.9089858246638681E-4</v>
      </c>
    </row>
    <row r="6430" spans="1:21" x14ac:dyDescent="0.3">
      <c r="A6430" s="21">
        <v>45048</v>
      </c>
      <c r="B6430" s="22">
        <v>83.5</v>
      </c>
      <c r="C6430" s="22">
        <v>83.5</v>
      </c>
      <c r="D6430" s="22">
        <f t="shared" si="1000"/>
        <v>0</v>
      </c>
      <c r="E6430" s="23">
        <f t="shared" si="1001"/>
        <v>0</v>
      </c>
      <c r="F6430" s="22">
        <v>84.05</v>
      </c>
      <c r="G6430" s="22">
        <v>84.050003050000001</v>
      </c>
      <c r="H6430" s="22">
        <f t="shared" si="1002"/>
        <v>-3.050000003668174E-6</v>
      </c>
      <c r="I6430" s="23">
        <f t="shared" si="1003"/>
        <v>3.6287922581677688E-6</v>
      </c>
      <c r="J6430" s="22">
        <v>82.55</v>
      </c>
      <c r="K6430" s="22">
        <v>82.550003050000001</v>
      </c>
      <c r="L6430" s="22">
        <f t="shared" si="1004"/>
        <v>-3.050000003668174E-6</v>
      </c>
      <c r="M6430" s="23">
        <f t="shared" si="1005"/>
        <v>3.6947303343172605E-6</v>
      </c>
      <c r="N6430" s="22">
        <v>82.96</v>
      </c>
      <c r="O6430" s="22">
        <v>82.959999080000003</v>
      </c>
      <c r="P6430" s="22">
        <f t="shared" si="1006"/>
        <v>9.1999999085601303E-7</v>
      </c>
      <c r="Q6430" s="23">
        <f t="shared" si="1007"/>
        <v>1.108968178710849E-6</v>
      </c>
      <c r="R6430" s="24">
        <v>6874978</v>
      </c>
      <c r="S6430" s="24">
        <v>6875000</v>
      </c>
      <c r="T6430" s="24">
        <f t="shared" si="1008"/>
        <v>-22</v>
      </c>
      <c r="U6430" s="23">
        <f t="shared" si="1009"/>
        <v>3.1999999999999997E-4</v>
      </c>
    </row>
    <row r="6431" spans="1:21" x14ac:dyDescent="0.3">
      <c r="A6431" s="21">
        <v>45049</v>
      </c>
      <c r="B6431" s="22">
        <v>82.62</v>
      </c>
      <c r="C6431" s="22">
        <v>82.620002749999998</v>
      </c>
      <c r="D6431" s="22">
        <f t="shared" si="1000"/>
        <v>-2.7499999930569174E-6</v>
      </c>
      <c r="E6431" s="23">
        <f t="shared" si="1001"/>
        <v>3.3284917713911813E-6</v>
      </c>
      <c r="F6431" s="22">
        <v>83.76</v>
      </c>
      <c r="G6431" s="22">
        <v>83.760002139999997</v>
      </c>
      <c r="H6431" s="22">
        <f t="shared" si="1002"/>
        <v>-2.1399999923232826E-6</v>
      </c>
      <c r="I6431" s="23">
        <f t="shared" si="1003"/>
        <v>2.5549187412225664E-6</v>
      </c>
      <c r="J6431" s="22">
        <v>82.44</v>
      </c>
      <c r="K6431" s="22">
        <v>82.440002440000001</v>
      </c>
      <c r="L6431" s="22">
        <f t="shared" si="1004"/>
        <v>-2.4400000029345392E-6</v>
      </c>
      <c r="M6431" s="23">
        <f t="shared" si="1005"/>
        <v>2.9597282031988975E-6</v>
      </c>
      <c r="N6431" s="22">
        <v>82.7</v>
      </c>
      <c r="O6431" s="22">
        <v>82.699996949999999</v>
      </c>
      <c r="P6431" s="22">
        <f t="shared" si="1006"/>
        <v>3.050000003668174E-6</v>
      </c>
      <c r="Q6431" s="23">
        <f t="shared" si="1007"/>
        <v>3.6880291610073318E-6</v>
      </c>
      <c r="R6431" s="24">
        <v>7151630</v>
      </c>
      <c r="S6431" s="24">
        <v>7151600</v>
      </c>
      <c r="T6431" s="24">
        <f t="shared" si="1008"/>
        <v>30</v>
      </c>
      <c r="U6431" s="23">
        <f t="shared" si="1009"/>
        <v>4.1948654846467927E-4</v>
      </c>
    </row>
    <row r="6432" spans="1:21" x14ac:dyDescent="0.3">
      <c r="A6432" s="21">
        <v>45050</v>
      </c>
      <c r="B6432" s="22">
        <v>83</v>
      </c>
      <c r="C6432" s="22">
        <v>83</v>
      </c>
      <c r="D6432" s="22">
        <f t="shared" si="1000"/>
        <v>0</v>
      </c>
      <c r="E6432" s="23">
        <f t="shared" si="1001"/>
        <v>0</v>
      </c>
      <c r="F6432" s="22">
        <v>83.76</v>
      </c>
      <c r="G6432" s="22">
        <v>83.760002139999997</v>
      </c>
      <c r="H6432" s="22">
        <f t="shared" si="1002"/>
        <v>-2.1399999923232826E-6</v>
      </c>
      <c r="I6432" s="23">
        <f t="shared" si="1003"/>
        <v>2.5549187412225664E-6</v>
      </c>
      <c r="J6432" s="22">
        <v>82.64</v>
      </c>
      <c r="K6432" s="22">
        <v>82.63999939</v>
      </c>
      <c r="L6432" s="22">
        <f t="shared" si="1004"/>
        <v>6.1000000073363481E-7</v>
      </c>
      <c r="M6432" s="23">
        <f t="shared" si="1005"/>
        <v>7.3814134225108546E-7</v>
      </c>
      <c r="N6432" s="22">
        <v>83.49</v>
      </c>
      <c r="O6432" s="22">
        <v>83.489997860000003</v>
      </c>
      <c r="P6432" s="22">
        <f t="shared" si="1006"/>
        <v>2.1399999923232826E-6</v>
      </c>
      <c r="Q6432" s="23">
        <f t="shared" si="1007"/>
        <v>2.563181275811908E-6</v>
      </c>
      <c r="R6432" s="24">
        <v>7290557</v>
      </c>
      <c r="S6432" s="24">
        <v>7290600</v>
      </c>
      <c r="T6432" s="24">
        <f t="shared" si="1008"/>
        <v>-43</v>
      </c>
      <c r="U6432" s="23">
        <f t="shared" si="1009"/>
        <v>5.8980056511123919E-4</v>
      </c>
    </row>
    <row r="6433" spans="1:21" x14ac:dyDescent="0.3">
      <c r="A6433" s="21">
        <v>45051</v>
      </c>
      <c r="B6433" s="22">
        <v>84.3</v>
      </c>
      <c r="C6433" s="22">
        <v>84.300003050000001</v>
      </c>
      <c r="D6433" s="22">
        <f t="shared" si="1000"/>
        <v>-3.050000003668174E-6</v>
      </c>
      <c r="E6433" s="23">
        <f t="shared" si="1001"/>
        <v>3.6180307156799964E-6</v>
      </c>
      <c r="F6433" s="22">
        <v>85.57</v>
      </c>
      <c r="G6433" s="22">
        <v>85.569999690000003</v>
      </c>
      <c r="H6433" s="22">
        <f t="shared" si="1002"/>
        <v>3.0999999012237822E-7</v>
      </c>
      <c r="I6433" s="23">
        <f t="shared" si="1003"/>
        <v>3.6227648854205366E-7</v>
      </c>
      <c r="J6433" s="22">
        <v>83.75</v>
      </c>
      <c r="K6433" s="22">
        <v>83.75</v>
      </c>
      <c r="L6433" s="22">
        <f t="shared" si="1004"/>
        <v>0</v>
      </c>
      <c r="M6433" s="23">
        <f t="shared" si="1005"/>
        <v>0</v>
      </c>
      <c r="N6433" s="22">
        <v>84.97</v>
      </c>
      <c r="O6433" s="22">
        <v>84.97000122</v>
      </c>
      <c r="P6433" s="22">
        <f t="shared" si="1006"/>
        <v>-1.2200000014672696E-6</v>
      </c>
      <c r="Q6433" s="23">
        <f t="shared" si="1007"/>
        <v>1.435800852007178E-6</v>
      </c>
      <c r="R6433" s="24">
        <v>6865003</v>
      </c>
      <c r="S6433" s="24">
        <v>6865000</v>
      </c>
      <c r="T6433" s="24">
        <f t="shared" si="1008"/>
        <v>3</v>
      </c>
      <c r="U6433" s="23">
        <f t="shared" si="1009"/>
        <v>4.3699927166788057E-5</v>
      </c>
    </row>
    <row r="6434" spans="1:21" x14ac:dyDescent="0.3">
      <c r="A6434" s="21">
        <v>45054</v>
      </c>
      <c r="B6434" s="22">
        <v>84.5</v>
      </c>
      <c r="C6434" s="22">
        <v>84.5</v>
      </c>
      <c r="D6434" s="22">
        <f t="shared" si="1000"/>
        <v>0</v>
      </c>
      <c r="E6434" s="23">
        <f t="shared" si="1001"/>
        <v>0</v>
      </c>
      <c r="F6434" s="22">
        <v>85.54</v>
      </c>
      <c r="G6434" s="22">
        <v>85.540000919999997</v>
      </c>
      <c r="H6434" s="22">
        <f t="shared" si="1002"/>
        <v>-9.1999999085601303E-7</v>
      </c>
      <c r="I6434" s="23">
        <f t="shared" si="1003"/>
        <v>1.0755202021992369E-6</v>
      </c>
      <c r="J6434" s="22">
        <v>84.41</v>
      </c>
      <c r="K6434" s="22">
        <v>84.410003660000001</v>
      </c>
      <c r="L6434" s="22">
        <f t="shared" si="1004"/>
        <v>-3.6600000044018088E-6</v>
      </c>
      <c r="M6434" s="23">
        <f t="shared" si="1005"/>
        <v>4.3359789665975341E-6</v>
      </c>
      <c r="N6434" s="22">
        <v>85.54</v>
      </c>
      <c r="O6434" s="22">
        <v>85.540000919999997</v>
      </c>
      <c r="P6434" s="22">
        <f t="shared" si="1006"/>
        <v>-9.1999999085601303E-7</v>
      </c>
      <c r="Q6434" s="23">
        <f t="shared" si="1007"/>
        <v>1.0755202021992369E-6</v>
      </c>
      <c r="R6434" s="24">
        <v>6746640</v>
      </c>
      <c r="S6434" s="24">
        <v>6746600</v>
      </c>
      <c r="T6434" s="24">
        <f t="shared" si="1008"/>
        <v>40</v>
      </c>
      <c r="U6434" s="23">
        <f t="shared" si="1009"/>
        <v>5.9289123410310378E-4</v>
      </c>
    </row>
    <row r="6435" spans="1:21" x14ac:dyDescent="0.3">
      <c r="A6435" s="21">
        <v>45055</v>
      </c>
      <c r="B6435" s="22">
        <v>85.25</v>
      </c>
      <c r="C6435" s="22">
        <v>85.25</v>
      </c>
      <c r="D6435" s="22">
        <f t="shared" si="1000"/>
        <v>0</v>
      </c>
      <c r="E6435" s="23">
        <f t="shared" si="1001"/>
        <v>0</v>
      </c>
      <c r="F6435" s="22">
        <v>85.48</v>
      </c>
      <c r="G6435" s="22">
        <v>85.480003359999998</v>
      </c>
      <c r="H6435" s="22">
        <f t="shared" si="1002"/>
        <v>-3.3599999937905523E-6</v>
      </c>
      <c r="I6435" s="23">
        <f t="shared" si="1003"/>
        <v>3.9307438719204003E-6</v>
      </c>
      <c r="J6435" s="22">
        <v>84.3</v>
      </c>
      <c r="K6435" s="22">
        <v>84.300003050000001</v>
      </c>
      <c r="L6435" s="22">
        <f t="shared" si="1004"/>
        <v>-3.050000003668174E-6</v>
      </c>
      <c r="M6435" s="23">
        <f t="shared" si="1005"/>
        <v>3.6180307156799964E-6</v>
      </c>
      <c r="N6435" s="22">
        <v>85.06</v>
      </c>
      <c r="O6435" s="22">
        <v>85.059997559999999</v>
      </c>
      <c r="P6435" s="22">
        <f t="shared" si="1006"/>
        <v>2.4400000029345392E-6</v>
      </c>
      <c r="Q6435" s="23">
        <f t="shared" si="1007"/>
        <v>2.8685634527715584E-6</v>
      </c>
      <c r="R6435" s="24">
        <v>7287804</v>
      </c>
      <c r="S6435" s="24">
        <v>7287800</v>
      </c>
      <c r="T6435" s="24">
        <f t="shared" si="1008"/>
        <v>4</v>
      </c>
      <c r="U6435" s="23">
        <f t="shared" si="1009"/>
        <v>5.4886248250500834E-5</v>
      </c>
    </row>
    <row r="6436" spans="1:21" x14ac:dyDescent="0.3">
      <c r="A6436" s="21">
        <v>45056</v>
      </c>
      <c r="B6436" s="22">
        <v>84.51</v>
      </c>
      <c r="C6436" s="22">
        <v>84.510002139999997</v>
      </c>
      <c r="D6436" s="22">
        <f t="shared" si="1000"/>
        <v>-2.1399999923232826E-6</v>
      </c>
      <c r="E6436" s="23">
        <f t="shared" si="1001"/>
        <v>2.5322446315622383E-6</v>
      </c>
      <c r="F6436" s="22">
        <v>85.15</v>
      </c>
      <c r="G6436" s="22">
        <v>85.150001529999997</v>
      </c>
      <c r="H6436" s="22">
        <f t="shared" si="1002"/>
        <v>-1.5299999915896478E-6</v>
      </c>
      <c r="I6436" s="23">
        <f t="shared" si="1003"/>
        <v>1.7968290829103499E-6</v>
      </c>
      <c r="J6436" s="22">
        <v>84.17</v>
      </c>
      <c r="K6436" s="22">
        <v>84.16999817</v>
      </c>
      <c r="L6436" s="22">
        <f t="shared" si="1004"/>
        <v>1.8300000022009044E-6</v>
      </c>
      <c r="M6436" s="23">
        <f t="shared" si="1005"/>
        <v>2.1741713698327677E-6</v>
      </c>
      <c r="N6436" s="22">
        <v>84.9</v>
      </c>
      <c r="O6436" s="22">
        <v>84.900001529999997</v>
      </c>
      <c r="P6436" s="22">
        <f t="shared" si="1006"/>
        <v>-1.5299999915896478E-6</v>
      </c>
      <c r="Q6436" s="23">
        <f t="shared" si="1007"/>
        <v>1.8021200989602007E-6</v>
      </c>
      <c r="R6436" s="24">
        <v>7442294</v>
      </c>
      <c r="S6436" s="24">
        <v>7442300</v>
      </c>
      <c r="T6436" s="24">
        <f t="shared" si="1008"/>
        <v>-6</v>
      </c>
      <c r="U6436" s="23">
        <f t="shared" si="1009"/>
        <v>8.062023836717143E-5</v>
      </c>
    </row>
    <row r="6437" spans="1:21" x14ac:dyDescent="0.3">
      <c r="A6437" s="21">
        <v>45057</v>
      </c>
      <c r="B6437" s="22">
        <v>84.14</v>
      </c>
      <c r="C6437" s="22">
        <v>84.13999939</v>
      </c>
      <c r="D6437" s="22">
        <f t="shared" si="1000"/>
        <v>6.1000000073363481E-7</v>
      </c>
      <c r="E6437" s="23">
        <f t="shared" si="1001"/>
        <v>7.2498217869744003E-7</v>
      </c>
      <c r="F6437" s="22">
        <v>84.14</v>
      </c>
      <c r="G6437" s="22">
        <v>84.13999939</v>
      </c>
      <c r="H6437" s="22">
        <f t="shared" si="1002"/>
        <v>6.1000000073363481E-7</v>
      </c>
      <c r="I6437" s="23">
        <f t="shared" si="1003"/>
        <v>7.2498217869744003E-7</v>
      </c>
      <c r="J6437" s="22">
        <v>82.53</v>
      </c>
      <c r="K6437" s="22">
        <v>82.52999878</v>
      </c>
      <c r="L6437" s="22">
        <f t="shared" si="1004"/>
        <v>1.2200000014672696E-6</v>
      </c>
      <c r="M6437" s="23">
        <f t="shared" si="1005"/>
        <v>1.4782503568422682E-6</v>
      </c>
      <c r="N6437" s="22">
        <v>83.43</v>
      </c>
      <c r="O6437" s="22">
        <v>83.430000309999997</v>
      </c>
      <c r="P6437" s="22">
        <f t="shared" si="1006"/>
        <v>-3.0999999012237822E-7</v>
      </c>
      <c r="Q6437" s="23">
        <f t="shared" si="1007"/>
        <v>3.7156896676317202E-7</v>
      </c>
      <c r="R6437" s="24">
        <v>8730884</v>
      </c>
      <c r="S6437" s="24">
        <v>8730900</v>
      </c>
      <c r="T6437" s="24">
        <f t="shared" si="1008"/>
        <v>-16</v>
      </c>
      <c r="U6437" s="23">
        <f t="shared" si="1009"/>
        <v>1.8325716707326851E-4</v>
      </c>
    </row>
    <row r="6438" spans="1:21" x14ac:dyDescent="0.3">
      <c r="A6438" s="21">
        <v>45058</v>
      </c>
      <c r="B6438" s="22">
        <v>83.38</v>
      </c>
      <c r="C6438" s="22">
        <v>83.379997250000002</v>
      </c>
      <c r="D6438" s="22">
        <f t="shared" si="1000"/>
        <v>2.7499999930569174E-6</v>
      </c>
      <c r="E6438" s="23">
        <f t="shared" si="1001"/>
        <v>3.2981531347518934E-6</v>
      </c>
      <c r="F6438" s="22">
        <v>83.93</v>
      </c>
      <c r="G6438" s="22">
        <v>83.930000309999997</v>
      </c>
      <c r="H6438" s="22">
        <f t="shared" si="1002"/>
        <v>-3.0999999012237822E-7</v>
      </c>
      <c r="I6438" s="23">
        <f t="shared" si="1003"/>
        <v>3.6935540209385974E-7</v>
      </c>
      <c r="J6438" s="22">
        <v>82.95</v>
      </c>
      <c r="K6438" s="22">
        <v>82.949996949999999</v>
      </c>
      <c r="L6438" s="22">
        <f t="shared" si="1004"/>
        <v>3.050000003668174E-6</v>
      </c>
      <c r="M6438" s="23">
        <f t="shared" si="1005"/>
        <v>3.676913943115189E-6</v>
      </c>
      <c r="N6438" s="22">
        <v>83.43</v>
      </c>
      <c r="O6438" s="22">
        <v>83.430000309999997</v>
      </c>
      <c r="P6438" s="22">
        <f t="shared" si="1006"/>
        <v>-3.0999999012237822E-7</v>
      </c>
      <c r="Q6438" s="23">
        <f t="shared" si="1007"/>
        <v>3.7156896676317202E-7</v>
      </c>
      <c r="R6438" s="24">
        <v>5069826</v>
      </c>
      <c r="S6438" s="24">
        <v>5069800</v>
      </c>
      <c r="T6438" s="24">
        <f t="shared" si="1008"/>
        <v>26</v>
      </c>
      <c r="U6438" s="23">
        <f t="shared" si="1009"/>
        <v>5.1284074322458472E-4</v>
      </c>
    </row>
    <row r="6439" spans="1:21" x14ac:dyDescent="0.3">
      <c r="A6439" s="21">
        <v>45061</v>
      </c>
      <c r="B6439" s="22">
        <v>83.33</v>
      </c>
      <c r="C6439" s="22">
        <v>83.33000183</v>
      </c>
      <c r="D6439" s="22">
        <f t="shared" si="1000"/>
        <v>-1.8300000022009044E-6</v>
      </c>
      <c r="E6439" s="23">
        <f t="shared" si="1001"/>
        <v>2.1960877979269146E-6</v>
      </c>
      <c r="F6439" s="22">
        <v>85.67</v>
      </c>
      <c r="G6439" s="22">
        <v>85.66999817</v>
      </c>
      <c r="H6439" s="22">
        <f t="shared" si="1002"/>
        <v>1.8300000022009044E-6</v>
      </c>
      <c r="I6439" s="23">
        <f t="shared" si="1003"/>
        <v>2.1361037017527751E-6</v>
      </c>
      <c r="J6439" s="22">
        <v>83.23</v>
      </c>
      <c r="K6439" s="22">
        <v>83.230003359999998</v>
      </c>
      <c r="L6439" s="22">
        <f t="shared" si="1004"/>
        <v>-3.3599999937905523E-6</v>
      </c>
      <c r="M6439" s="23">
        <f t="shared" si="1005"/>
        <v>4.0370057168655055E-6</v>
      </c>
      <c r="N6439" s="22">
        <v>85.66</v>
      </c>
      <c r="O6439" s="22">
        <v>85.660003660000001</v>
      </c>
      <c r="P6439" s="22">
        <f t="shared" si="1006"/>
        <v>-3.6600000044018088E-6</v>
      </c>
      <c r="Q6439" s="23">
        <f t="shared" si="1007"/>
        <v>4.2727058697417397E-6</v>
      </c>
      <c r="R6439" s="24">
        <v>8707286</v>
      </c>
      <c r="S6439" s="24">
        <v>8707300</v>
      </c>
      <c r="T6439" s="24">
        <f t="shared" si="1008"/>
        <v>-14</v>
      </c>
      <c r="U6439" s="23">
        <f t="shared" si="1009"/>
        <v>1.6078462898946861E-4</v>
      </c>
    </row>
    <row r="6440" spans="1:21" x14ac:dyDescent="0.3">
      <c r="A6440" s="21">
        <v>45062</v>
      </c>
      <c r="B6440" s="22">
        <v>85.69</v>
      </c>
      <c r="C6440" s="22">
        <v>85.690002440000001</v>
      </c>
      <c r="D6440" s="22">
        <f t="shared" si="1000"/>
        <v>-2.4400000029345392E-6</v>
      </c>
      <c r="E6440" s="23">
        <f t="shared" si="1001"/>
        <v>2.8474733731546141E-6</v>
      </c>
      <c r="F6440" s="22">
        <v>86.75</v>
      </c>
      <c r="G6440" s="22">
        <v>86.75</v>
      </c>
      <c r="H6440" s="22">
        <f t="shared" si="1002"/>
        <v>0</v>
      </c>
      <c r="I6440" s="23">
        <f t="shared" si="1003"/>
        <v>0</v>
      </c>
      <c r="J6440" s="22">
        <v>85.59</v>
      </c>
      <c r="K6440" s="22">
        <v>85.589996339999999</v>
      </c>
      <c r="L6440" s="22">
        <f t="shared" si="1004"/>
        <v>3.6600000044018088E-6</v>
      </c>
      <c r="M6440" s="23">
        <f t="shared" si="1005"/>
        <v>4.2762006787133465E-6</v>
      </c>
      <c r="N6440" s="22">
        <v>85.88</v>
      </c>
      <c r="O6440" s="22">
        <v>85.879997250000002</v>
      </c>
      <c r="P6440" s="22">
        <f t="shared" si="1006"/>
        <v>2.7499999930569174E-6</v>
      </c>
      <c r="Q6440" s="23">
        <f t="shared" si="1007"/>
        <v>3.2021426189052623E-6</v>
      </c>
      <c r="R6440" s="24">
        <v>11286533</v>
      </c>
      <c r="S6440" s="24">
        <v>11283200</v>
      </c>
      <c r="T6440" s="24">
        <f t="shared" si="1008"/>
        <v>3333</v>
      </c>
      <c r="U6440" s="23">
        <f t="shared" si="1009"/>
        <v>2.9539492342597846E-2</v>
      </c>
    </row>
    <row r="6441" spans="1:21" x14ac:dyDescent="0.3">
      <c r="A6441" s="21">
        <v>45063</v>
      </c>
      <c r="B6441" s="22">
        <v>88.3</v>
      </c>
      <c r="C6441" s="22">
        <v>88.300003050000001</v>
      </c>
      <c r="D6441" s="22">
        <f t="shared" si="1000"/>
        <v>-3.050000003668174E-6</v>
      </c>
      <c r="E6441" s="23">
        <f t="shared" si="1001"/>
        <v>3.4541335201779177E-6</v>
      </c>
      <c r="F6441" s="22">
        <v>91.8</v>
      </c>
      <c r="G6441" s="22">
        <v>91.800003050000001</v>
      </c>
      <c r="H6441" s="22">
        <f t="shared" si="1002"/>
        <v>-3.050000003668174E-6</v>
      </c>
      <c r="I6441" s="23">
        <f t="shared" si="1003"/>
        <v>3.322439980755724E-6</v>
      </c>
      <c r="J6441" s="22">
        <v>88.06</v>
      </c>
      <c r="K6441" s="22">
        <v>88.059997559999999</v>
      </c>
      <c r="L6441" s="22">
        <f t="shared" si="1004"/>
        <v>2.4400000029345392E-6</v>
      </c>
      <c r="M6441" s="23">
        <f t="shared" si="1005"/>
        <v>2.7708381450635817E-6</v>
      </c>
      <c r="N6441" s="22">
        <v>90.88</v>
      </c>
      <c r="O6441" s="22">
        <v>90.879997250000002</v>
      </c>
      <c r="P6441" s="22">
        <f t="shared" si="1006"/>
        <v>2.7499999930569174E-6</v>
      </c>
      <c r="Q6441" s="23">
        <f t="shared" si="1007"/>
        <v>3.025968393784164E-6</v>
      </c>
      <c r="R6441" s="24">
        <v>23215574</v>
      </c>
      <c r="S6441" s="24">
        <v>23215600</v>
      </c>
      <c r="T6441" s="24">
        <f t="shared" si="1008"/>
        <v>-26</v>
      </c>
      <c r="U6441" s="23">
        <f t="shared" si="1009"/>
        <v>1.1199365943589656E-4</v>
      </c>
    </row>
    <row r="6442" spans="1:21" x14ac:dyDescent="0.3">
      <c r="A6442" s="21">
        <v>45064</v>
      </c>
      <c r="B6442" s="22">
        <v>91.25</v>
      </c>
      <c r="C6442" s="22">
        <v>91.25</v>
      </c>
      <c r="D6442" s="22">
        <f t="shared" si="1000"/>
        <v>0</v>
      </c>
      <c r="E6442" s="23">
        <f t="shared" si="1001"/>
        <v>0</v>
      </c>
      <c r="F6442" s="22">
        <v>93.4</v>
      </c>
      <c r="G6442" s="22">
        <v>93.400001529999997</v>
      </c>
      <c r="H6442" s="22">
        <f t="shared" si="1002"/>
        <v>-1.5299999915896478E-6</v>
      </c>
      <c r="I6442" s="23">
        <f t="shared" si="1003"/>
        <v>1.6381155958527616E-6</v>
      </c>
      <c r="J6442" s="22">
        <v>91.07</v>
      </c>
      <c r="K6442" s="22">
        <v>91.069999690000003</v>
      </c>
      <c r="L6442" s="22">
        <f t="shared" si="1004"/>
        <v>3.0999999012237822E-7</v>
      </c>
      <c r="M6442" s="23">
        <f t="shared" si="1005"/>
        <v>3.4039748674383489E-7</v>
      </c>
      <c r="N6442" s="22">
        <v>92.65</v>
      </c>
      <c r="O6442" s="22">
        <v>92.650001529999997</v>
      </c>
      <c r="P6442" s="22">
        <f t="shared" si="1006"/>
        <v>-1.5299999915896478E-6</v>
      </c>
      <c r="Q6442" s="23">
        <f t="shared" si="1007"/>
        <v>1.6513761104410074E-6</v>
      </c>
      <c r="R6442" s="24">
        <v>14879044</v>
      </c>
      <c r="S6442" s="24">
        <v>14879000</v>
      </c>
      <c r="T6442" s="24">
        <f t="shared" si="1008"/>
        <v>44</v>
      </c>
      <c r="U6442" s="23">
        <f t="shared" si="1009"/>
        <v>2.957187983063378E-4</v>
      </c>
    </row>
    <row r="6443" spans="1:21" x14ac:dyDescent="0.3">
      <c r="A6443" s="21">
        <v>45065</v>
      </c>
      <c r="B6443" s="22">
        <v>92.13</v>
      </c>
      <c r="C6443" s="22">
        <v>92.129997250000002</v>
      </c>
      <c r="D6443" s="22">
        <f t="shared" si="1000"/>
        <v>2.7499999930569174E-6</v>
      </c>
      <c r="E6443" s="23">
        <f t="shared" si="1001"/>
        <v>2.9849127050276965E-6</v>
      </c>
      <c r="F6443" s="22">
        <v>92.79</v>
      </c>
      <c r="G6443" s="22">
        <v>92.790000919999997</v>
      </c>
      <c r="H6443" s="22">
        <f t="shared" si="1002"/>
        <v>-9.1999999085601303E-7</v>
      </c>
      <c r="I6443" s="23">
        <f t="shared" si="1003"/>
        <v>9.9148613184000505E-7</v>
      </c>
      <c r="J6443" s="22">
        <v>91.56</v>
      </c>
      <c r="K6443" s="22">
        <v>91.559997559999999</v>
      </c>
      <c r="L6443" s="22">
        <f t="shared" si="1004"/>
        <v>2.4400000029345392E-6</v>
      </c>
      <c r="M6443" s="23">
        <f t="shared" si="1005"/>
        <v>2.664919252903636E-6</v>
      </c>
      <c r="N6443" s="22">
        <v>92.58</v>
      </c>
      <c r="O6443" s="22">
        <v>92.58000183</v>
      </c>
      <c r="P6443" s="22">
        <f t="shared" si="1006"/>
        <v>-1.8300000022009044E-6</v>
      </c>
      <c r="Q6443" s="23">
        <f t="shared" si="1007"/>
        <v>1.9766687902655708E-6</v>
      </c>
      <c r="R6443" s="24">
        <v>9295245</v>
      </c>
      <c r="S6443" s="24">
        <v>9295200</v>
      </c>
      <c r="T6443" s="24">
        <f t="shared" si="1008"/>
        <v>45</v>
      </c>
      <c r="U6443" s="23">
        <f t="shared" si="1009"/>
        <v>4.8412083656080554E-4</v>
      </c>
    </row>
    <row r="6444" spans="1:21" x14ac:dyDescent="0.3">
      <c r="A6444" s="21">
        <v>45068</v>
      </c>
      <c r="B6444" s="22">
        <v>92.07</v>
      </c>
      <c r="C6444" s="22">
        <v>92.069999690000003</v>
      </c>
      <c r="D6444" s="22">
        <f t="shared" si="1000"/>
        <v>3.0999999012237822E-7</v>
      </c>
      <c r="E6444" s="23">
        <f t="shared" si="1001"/>
        <v>3.3670032710562529E-7</v>
      </c>
      <c r="F6444" s="22">
        <v>92.44</v>
      </c>
      <c r="G6444" s="22">
        <v>92.440002440000001</v>
      </c>
      <c r="H6444" s="22">
        <f t="shared" si="1002"/>
        <v>-2.4400000029345392E-6</v>
      </c>
      <c r="I6444" s="23">
        <f t="shared" si="1003"/>
        <v>2.6395499118666394E-6</v>
      </c>
      <c r="J6444" s="22">
        <v>91.2</v>
      </c>
      <c r="K6444" s="22">
        <v>91.199996949999999</v>
      </c>
      <c r="L6444" s="22">
        <f t="shared" si="1004"/>
        <v>3.050000003668174E-6</v>
      </c>
      <c r="M6444" s="23">
        <f t="shared" si="1005"/>
        <v>3.3442983614794674E-6</v>
      </c>
      <c r="N6444" s="22">
        <v>91.72</v>
      </c>
      <c r="O6444" s="22">
        <v>91.72000122</v>
      </c>
      <c r="P6444" s="22">
        <f t="shared" si="1006"/>
        <v>-1.2200000014672696E-6</v>
      </c>
      <c r="Q6444" s="23">
        <f t="shared" si="1007"/>
        <v>1.3301351779760363E-6</v>
      </c>
      <c r="R6444" s="24">
        <v>9259822</v>
      </c>
      <c r="S6444" s="24">
        <v>9259800</v>
      </c>
      <c r="T6444" s="24">
        <f t="shared" si="1008"/>
        <v>22</v>
      </c>
      <c r="U6444" s="23">
        <f t="shared" si="1009"/>
        <v>2.3758612497030174E-4</v>
      </c>
    </row>
    <row r="6445" spans="1:21" x14ac:dyDescent="0.3">
      <c r="A6445" s="21">
        <v>45069</v>
      </c>
      <c r="B6445" s="22">
        <v>91</v>
      </c>
      <c r="C6445" s="22">
        <v>91</v>
      </c>
      <c r="D6445" s="22">
        <f t="shared" si="1000"/>
        <v>0</v>
      </c>
      <c r="E6445" s="23">
        <f t="shared" si="1001"/>
        <v>0</v>
      </c>
      <c r="F6445" s="22">
        <v>91.34</v>
      </c>
      <c r="G6445" s="22">
        <v>91.339996339999999</v>
      </c>
      <c r="H6445" s="22">
        <f t="shared" si="1002"/>
        <v>3.6600000044018088E-6</v>
      </c>
      <c r="I6445" s="23">
        <f t="shared" si="1003"/>
        <v>4.0070069532058934E-6</v>
      </c>
      <c r="J6445" s="22">
        <v>90.33</v>
      </c>
      <c r="K6445" s="22">
        <v>90.33000183</v>
      </c>
      <c r="L6445" s="22">
        <f t="shared" si="1004"/>
        <v>-1.8300000022009044E-6</v>
      </c>
      <c r="M6445" s="23">
        <f t="shared" si="1005"/>
        <v>2.0259049763388058E-6</v>
      </c>
      <c r="N6445" s="22">
        <v>90.44</v>
      </c>
      <c r="O6445" s="22">
        <v>90.440002440000001</v>
      </c>
      <c r="P6445" s="22">
        <f t="shared" si="1006"/>
        <v>-2.4400000029345392E-6</v>
      </c>
      <c r="Q6445" s="23">
        <f t="shared" si="1007"/>
        <v>2.6979212042296127E-6</v>
      </c>
      <c r="R6445" s="24">
        <v>7656686</v>
      </c>
      <c r="S6445" s="24">
        <v>7656700</v>
      </c>
      <c r="T6445" s="24">
        <f t="shared" si="1008"/>
        <v>-14</v>
      </c>
      <c r="U6445" s="23">
        <f t="shared" si="1009"/>
        <v>1.8284639596693092E-4</v>
      </c>
    </row>
    <row r="6446" spans="1:21" x14ac:dyDescent="0.3">
      <c r="A6446" s="21">
        <v>45070</v>
      </c>
      <c r="B6446" s="22">
        <v>89.28</v>
      </c>
      <c r="C6446" s="22">
        <v>89.27999878</v>
      </c>
      <c r="D6446" s="22">
        <f t="shared" si="1000"/>
        <v>1.2200000014672696E-6</v>
      </c>
      <c r="E6446" s="23">
        <f t="shared" si="1001"/>
        <v>1.3664874755134597E-6</v>
      </c>
      <c r="F6446" s="22">
        <v>90.15</v>
      </c>
      <c r="G6446" s="22">
        <v>90.150001529999997</v>
      </c>
      <c r="H6446" s="22">
        <f t="shared" si="1002"/>
        <v>-1.5299999915896478E-6</v>
      </c>
      <c r="I6446" s="23">
        <f t="shared" si="1003"/>
        <v>1.6971713428984206E-6</v>
      </c>
      <c r="J6446" s="22">
        <v>89.18</v>
      </c>
      <c r="K6446" s="22">
        <v>89.180000309999997</v>
      </c>
      <c r="L6446" s="22">
        <f t="shared" si="1004"/>
        <v>-3.0999999012237822E-7</v>
      </c>
      <c r="M6446" s="23">
        <f t="shared" si="1005"/>
        <v>3.476115598169796E-7</v>
      </c>
      <c r="N6446" s="22">
        <v>90.13</v>
      </c>
      <c r="O6446" s="22">
        <v>90.129997250000002</v>
      </c>
      <c r="P6446" s="22">
        <f t="shared" si="1006"/>
        <v>2.7499999930569174E-6</v>
      </c>
      <c r="Q6446" s="23">
        <f t="shared" si="1007"/>
        <v>3.0511484266764664E-6</v>
      </c>
      <c r="R6446" s="24">
        <v>9443880</v>
      </c>
      <c r="S6446" s="24">
        <v>9443900</v>
      </c>
      <c r="T6446" s="24">
        <f t="shared" si="1008"/>
        <v>-20</v>
      </c>
      <c r="U6446" s="23">
        <f t="shared" si="1009"/>
        <v>2.1177691419858321E-4</v>
      </c>
    </row>
    <row r="6447" spans="1:21" x14ac:dyDescent="0.3">
      <c r="A6447" s="21">
        <v>45071</v>
      </c>
      <c r="B6447" s="22">
        <v>97.06</v>
      </c>
      <c r="C6447" s="22">
        <v>97.059997559999999</v>
      </c>
      <c r="D6447" s="22">
        <f t="shared" si="1000"/>
        <v>2.4400000029345392E-6</v>
      </c>
      <c r="E6447" s="23">
        <f t="shared" si="1001"/>
        <v>2.5139089885369035E-6</v>
      </c>
      <c r="F6447" s="22">
        <v>102.37</v>
      </c>
      <c r="G6447" s="22">
        <v>102.3700027</v>
      </c>
      <c r="H6447" s="22">
        <f t="shared" si="1002"/>
        <v>-2.6999999960253263E-6</v>
      </c>
      <c r="I6447" s="23">
        <f t="shared" si="1003"/>
        <v>2.6374913791277316E-6</v>
      </c>
      <c r="J6447" s="22">
        <v>96.98</v>
      </c>
      <c r="K6447" s="22">
        <v>96.980003359999998</v>
      </c>
      <c r="L6447" s="22">
        <f t="shared" si="1004"/>
        <v>-3.3599999937905523E-6</v>
      </c>
      <c r="M6447" s="23">
        <f t="shared" si="1005"/>
        <v>3.4646317564228967E-6</v>
      </c>
      <c r="N6447" s="22">
        <v>100.95</v>
      </c>
      <c r="O6447" s="22">
        <v>100.9499969</v>
      </c>
      <c r="P6447" s="22">
        <f t="shared" si="1006"/>
        <v>3.1000000006997652E-6</v>
      </c>
      <c r="Q6447" s="23">
        <f t="shared" si="1007"/>
        <v>3.0708272371425556E-6</v>
      </c>
      <c r="R6447" s="24">
        <v>60793166</v>
      </c>
      <c r="S6447" s="24">
        <v>60793200</v>
      </c>
      <c r="T6447" s="24">
        <f t="shared" si="1008"/>
        <v>-34</v>
      </c>
      <c r="U6447" s="23">
        <f t="shared" si="1009"/>
        <v>5.5927307659409276E-5</v>
      </c>
    </row>
    <row r="6448" spans="1:21" x14ac:dyDescent="0.3">
      <c r="A6448" s="21">
        <v>45072</v>
      </c>
      <c r="B6448" s="22">
        <v>100.85</v>
      </c>
      <c r="C6448" s="22">
        <v>100.8499985</v>
      </c>
      <c r="D6448" s="22">
        <f t="shared" si="1000"/>
        <v>1.4999999962128641E-6</v>
      </c>
      <c r="E6448" s="23">
        <f t="shared" si="1001"/>
        <v>1.4873574799437048E-6</v>
      </c>
      <c r="F6448" s="22">
        <v>104.44</v>
      </c>
      <c r="G6448" s="22">
        <v>104.4400024</v>
      </c>
      <c r="H6448" s="22">
        <f t="shared" si="1002"/>
        <v>-2.3999999996249244E-6</v>
      </c>
      <c r="I6448" s="23">
        <f t="shared" si="1003"/>
        <v>2.2979700732225609E-6</v>
      </c>
      <c r="J6448" s="22">
        <v>100.73</v>
      </c>
      <c r="K6448" s="22">
        <v>100.7300034</v>
      </c>
      <c r="L6448" s="22">
        <f t="shared" si="1004"/>
        <v>-3.3999999971001671E-6</v>
      </c>
      <c r="M6448" s="23">
        <f t="shared" si="1005"/>
        <v>3.3753597561182721E-6</v>
      </c>
      <c r="N6448" s="22">
        <v>103.21</v>
      </c>
      <c r="O6448" s="22">
        <v>103.2099991</v>
      </c>
      <c r="P6448" s="22">
        <f t="shared" si="1006"/>
        <v>8.9999998920120561E-7</v>
      </c>
      <c r="Q6448" s="23">
        <f t="shared" si="1007"/>
        <v>8.7200852344664489E-7</v>
      </c>
      <c r="R6448" s="24">
        <v>26135846</v>
      </c>
      <c r="S6448" s="24">
        <v>26135800</v>
      </c>
      <c r="T6448" s="24">
        <f t="shared" si="1008"/>
        <v>46</v>
      </c>
      <c r="U6448" s="23">
        <f t="shared" si="1009"/>
        <v>1.7600379556011295E-4</v>
      </c>
    </row>
    <row r="6449" spans="1:21" x14ac:dyDescent="0.3">
      <c r="A6449" s="21">
        <v>45076</v>
      </c>
      <c r="B6449" s="22">
        <v>103.79</v>
      </c>
      <c r="C6449" s="22">
        <v>103.7900009</v>
      </c>
      <c r="D6449" s="22">
        <f t="shared" si="1000"/>
        <v>-8.9999998920120561E-7</v>
      </c>
      <c r="E6449" s="23">
        <f t="shared" si="1001"/>
        <v>8.6713554426918369E-7</v>
      </c>
      <c r="F6449" s="22">
        <v>105.24</v>
      </c>
      <c r="G6449" s="22">
        <v>105.23999790000001</v>
      </c>
      <c r="H6449" s="22">
        <f t="shared" si="1002"/>
        <v>2.0999999890136678E-6</v>
      </c>
      <c r="I6449" s="23">
        <f t="shared" si="1003"/>
        <v>1.9954390259577033E-6</v>
      </c>
      <c r="J6449" s="22">
        <v>101.53</v>
      </c>
      <c r="K6449" s="22">
        <v>101.5299988</v>
      </c>
      <c r="L6449" s="22">
        <f t="shared" si="1004"/>
        <v>1.1999999998124622E-6</v>
      </c>
      <c r="M6449" s="23">
        <f t="shared" si="1005"/>
        <v>1.18191668865898E-6</v>
      </c>
      <c r="N6449" s="22">
        <v>101.98</v>
      </c>
      <c r="O6449" s="22">
        <v>101.9800034</v>
      </c>
      <c r="P6449" s="22">
        <f t="shared" si="1006"/>
        <v>-3.3999999971001671E-6</v>
      </c>
      <c r="Q6449" s="23">
        <f t="shared" si="1007"/>
        <v>3.3339869422873221E-6</v>
      </c>
      <c r="R6449" s="24">
        <v>25247959</v>
      </c>
      <c r="S6449" s="24">
        <v>25248000</v>
      </c>
      <c r="T6449" s="24">
        <f t="shared" si="1008"/>
        <v>-41</v>
      </c>
      <c r="U6449" s="23">
        <f t="shared" si="1009"/>
        <v>1.6238910012674271E-4</v>
      </c>
    </row>
    <row r="6450" spans="1:21" x14ac:dyDescent="0.3">
      <c r="A6450" s="21">
        <v>45077</v>
      </c>
      <c r="B6450" s="22">
        <v>99.73</v>
      </c>
      <c r="C6450" s="22">
        <v>99.730003359999998</v>
      </c>
      <c r="D6450" s="22">
        <f t="shared" si="1000"/>
        <v>-3.3599999937905523E-6</v>
      </c>
      <c r="E6450" s="23">
        <f t="shared" si="1001"/>
        <v>3.3690964409795566E-6</v>
      </c>
      <c r="F6450" s="22">
        <v>99.98</v>
      </c>
      <c r="G6450" s="22">
        <v>99.980003359999998</v>
      </c>
      <c r="H6450" s="22">
        <f t="shared" si="1002"/>
        <v>-3.3599999937905523E-6</v>
      </c>
      <c r="I6450" s="23">
        <f t="shared" si="1003"/>
        <v>3.3606720152750279E-6</v>
      </c>
      <c r="J6450" s="22">
        <v>98.06</v>
      </c>
      <c r="K6450" s="22">
        <v>98.059997559999999</v>
      </c>
      <c r="L6450" s="22">
        <f t="shared" si="1004"/>
        <v>2.4400000029345392E-6</v>
      </c>
      <c r="M6450" s="23">
        <f t="shared" si="1005"/>
        <v>2.4882725511405156E-6</v>
      </c>
      <c r="N6450" s="22">
        <v>98.59</v>
      </c>
      <c r="O6450" s="22">
        <v>98.589996339999999</v>
      </c>
      <c r="P6450" s="22">
        <f t="shared" si="1006"/>
        <v>3.6600000044018088E-6</v>
      </c>
      <c r="Q6450" s="23">
        <f t="shared" si="1007"/>
        <v>3.712344193400554E-6</v>
      </c>
      <c r="R6450" s="24">
        <v>22206683</v>
      </c>
      <c r="S6450" s="24">
        <v>22206700</v>
      </c>
      <c r="T6450" s="24">
        <f t="shared" si="1008"/>
        <v>-17</v>
      </c>
      <c r="U6450" s="23">
        <f t="shared" si="1009"/>
        <v>7.6553472600611529E-5</v>
      </c>
    </row>
    <row r="6451" spans="1:21" x14ac:dyDescent="0.3">
      <c r="A6451" s="21">
        <v>45078</v>
      </c>
      <c r="B6451" s="22">
        <v>98.68</v>
      </c>
      <c r="C6451" s="22">
        <v>98.680000309999997</v>
      </c>
      <c r="D6451" s="22">
        <f t="shared" si="1000"/>
        <v>-3.0999999012237822E-7</v>
      </c>
      <c r="E6451" s="23">
        <f t="shared" si="1001"/>
        <v>3.1414672593081009E-7</v>
      </c>
      <c r="F6451" s="22">
        <v>100.59</v>
      </c>
      <c r="G6451" s="22">
        <v>100.5899963</v>
      </c>
      <c r="H6451" s="22">
        <f t="shared" si="1002"/>
        <v>3.7000000077114237E-6</v>
      </c>
      <c r="I6451" s="23">
        <f t="shared" si="1003"/>
        <v>3.67829818451979E-6</v>
      </c>
      <c r="J6451" s="22">
        <v>98.6</v>
      </c>
      <c r="K6451" s="22">
        <v>98.599998470000003</v>
      </c>
      <c r="L6451" s="22">
        <f t="shared" si="1004"/>
        <v>1.5299999915896478E-6</v>
      </c>
      <c r="M6451" s="23">
        <f t="shared" si="1005"/>
        <v>1.551724153479744E-6</v>
      </c>
      <c r="N6451" s="22">
        <v>98.84</v>
      </c>
      <c r="O6451" s="22">
        <v>98.839996339999999</v>
      </c>
      <c r="P6451" s="22">
        <f t="shared" si="1006"/>
        <v>3.6600000044018088E-6</v>
      </c>
      <c r="Q6451" s="23">
        <f t="shared" si="1007"/>
        <v>3.7029544110986847E-6</v>
      </c>
      <c r="R6451" s="24">
        <v>14998514</v>
      </c>
      <c r="S6451" s="24">
        <v>14998500</v>
      </c>
      <c r="T6451" s="24">
        <f t="shared" si="1008"/>
        <v>14</v>
      </c>
      <c r="U6451" s="23">
        <f t="shared" si="1009"/>
        <v>9.3342667600093346E-5</v>
      </c>
    </row>
    <row r="6452" spans="1:21" x14ac:dyDescent="0.3">
      <c r="A6452" s="21">
        <v>45079</v>
      </c>
      <c r="B6452" s="22">
        <v>101.25</v>
      </c>
      <c r="C6452" s="22">
        <v>101.25</v>
      </c>
      <c r="D6452" s="22">
        <f t="shared" si="1000"/>
        <v>0</v>
      </c>
      <c r="E6452" s="23">
        <f t="shared" si="1001"/>
        <v>0</v>
      </c>
      <c r="F6452" s="22">
        <v>101.3</v>
      </c>
      <c r="G6452" s="22">
        <v>101.3000031</v>
      </c>
      <c r="H6452" s="22">
        <f t="shared" si="1002"/>
        <v>-3.1000000006997652E-6</v>
      </c>
      <c r="I6452" s="23">
        <f t="shared" si="1003"/>
        <v>3.0602170837443588E-6</v>
      </c>
      <c r="J6452" s="22">
        <v>98.62</v>
      </c>
      <c r="K6452" s="22">
        <v>98.620002749999998</v>
      </c>
      <c r="L6452" s="22">
        <f t="shared" si="1004"/>
        <v>-2.7499999930569174E-6</v>
      </c>
      <c r="M6452" s="23">
        <f t="shared" si="1005"/>
        <v>2.7884809535324389E-6</v>
      </c>
      <c r="N6452" s="22">
        <v>98.94</v>
      </c>
      <c r="O6452" s="22">
        <v>98.940002440000001</v>
      </c>
      <c r="P6452" s="22">
        <f t="shared" si="1006"/>
        <v>-2.4400000029345392E-6</v>
      </c>
      <c r="Q6452" s="23">
        <f t="shared" si="1007"/>
        <v>2.4661410377609639E-6</v>
      </c>
      <c r="R6452" s="24">
        <v>13085123</v>
      </c>
      <c r="S6452" s="24">
        <v>13085100</v>
      </c>
      <c r="T6452" s="24">
        <f t="shared" si="1008"/>
        <v>23</v>
      </c>
      <c r="U6452" s="23">
        <f t="shared" si="1009"/>
        <v>1.7577244346623258E-4</v>
      </c>
    </row>
    <row r="6453" spans="1:21" x14ac:dyDescent="0.3">
      <c r="A6453" s="21">
        <v>45082</v>
      </c>
      <c r="B6453" s="22">
        <v>98.01</v>
      </c>
      <c r="C6453" s="22">
        <v>98.010002139999997</v>
      </c>
      <c r="D6453" s="22">
        <f t="shared" si="1000"/>
        <v>-2.1399999923232826E-6</v>
      </c>
      <c r="E6453" s="23">
        <f t="shared" si="1001"/>
        <v>2.1834506127920003E-6</v>
      </c>
      <c r="F6453" s="22">
        <v>98.81</v>
      </c>
      <c r="G6453" s="22">
        <v>98.809997559999999</v>
      </c>
      <c r="H6453" s="22">
        <f t="shared" si="1002"/>
        <v>2.4400000029345392E-6</v>
      </c>
      <c r="I6453" s="23">
        <f t="shared" si="1003"/>
        <v>2.4693857536560587E-6</v>
      </c>
      <c r="J6453" s="22">
        <v>94.25</v>
      </c>
      <c r="K6453" s="22">
        <v>94.25</v>
      </c>
      <c r="L6453" s="22">
        <f t="shared" si="1004"/>
        <v>0</v>
      </c>
      <c r="M6453" s="23">
        <f t="shared" si="1005"/>
        <v>0</v>
      </c>
      <c r="N6453" s="22">
        <v>98.05</v>
      </c>
      <c r="O6453" s="22">
        <v>98.050003050000001</v>
      </c>
      <c r="P6453" s="22">
        <f t="shared" si="1006"/>
        <v>-3.050000003668174E-6</v>
      </c>
      <c r="Q6453" s="23">
        <f t="shared" si="1007"/>
        <v>3.1106577346181675E-6</v>
      </c>
      <c r="R6453" s="24">
        <v>10568514</v>
      </c>
      <c r="S6453" s="24">
        <v>10568500</v>
      </c>
      <c r="T6453" s="24">
        <f t="shared" si="1008"/>
        <v>14</v>
      </c>
      <c r="U6453" s="23">
        <f t="shared" si="1009"/>
        <v>1.3246912996167857E-4</v>
      </c>
    </row>
    <row r="6454" spans="1:21" x14ac:dyDescent="0.3">
      <c r="A6454" s="21">
        <v>45083</v>
      </c>
      <c r="B6454" s="22">
        <v>97.61</v>
      </c>
      <c r="C6454" s="22">
        <v>97.61000061</v>
      </c>
      <c r="D6454" s="22">
        <f t="shared" si="1000"/>
        <v>-6.1000000073363481E-7</v>
      </c>
      <c r="E6454" s="23">
        <f t="shared" si="1001"/>
        <v>6.2493596652138654E-7</v>
      </c>
      <c r="F6454" s="22">
        <v>100.6</v>
      </c>
      <c r="G6454" s="22">
        <v>100.5999985</v>
      </c>
      <c r="H6454" s="22">
        <f t="shared" si="1002"/>
        <v>1.4999999962128641E-6</v>
      </c>
      <c r="I6454" s="23">
        <f t="shared" si="1003"/>
        <v>1.4910536964002679E-6</v>
      </c>
      <c r="J6454" s="22">
        <v>97.42</v>
      </c>
      <c r="K6454" s="22">
        <v>97.41999817</v>
      </c>
      <c r="L6454" s="22">
        <f t="shared" si="1004"/>
        <v>1.8300000022009044E-6</v>
      </c>
      <c r="M6454" s="23">
        <f t="shared" si="1005"/>
        <v>1.8784644185760656E-6</v>
      </c>
      <c r="N6454" s="22">
        <v>99.82</v>
      </c>
      <c r="O6454" s="22">
        <v>99.819999690000003</v>
      </c>
      <c r="P6454" s="22">
        <f t="shared" si="1006"/>
        <v>3.0999999012237822E-7</v>
      </c>
      <c r="Q6454" s="23">
        <f t="shared" si="1007"/>
        <v>3.105589972802155E-7</v>
      </c>
      <c r="R6454" s="24">
        <v>13827603</v>
      </c>
      <c r="S6454" s="24">
        <v>13827600</v>
      </c>
      <c r="T6454" s="24">
        <f t="shared" si="1008"/>
        <v>3</v>
      </c>
      <c r="U6454" s="23">
        <f t="shared" si="1009"/>
        <v>2.1695738956868872E-5</v>
      </c>
    </row>
    <row r="6455" spans="1:21" x14ac:dyDescent="0.3">
      <c r="A6455" s="21">
        <v>45084</v>
      </c>
      <c r="B6455" s="22">
        <v>101.38</v>
      </c>
      <c r="C6455" s="22">
        <v>101.3799973</v>
      </c>
      <c r="D6455" s="22">
        <f t="shared" si="1000"/>
        <v>2.6999999960253263E-6</v>
      </c>
      <c r="E6455" s="23">
        <f t="shared" si="1001"/>
        <v>2.6632472558029218E-6</v>
      </c>
      <c r="F6455" s="22">
        <v>103.02</v>
      </c>
      <c r="G6455" s="22">
        <v>103.0199966</v>
      </c>
      <c r="H6455" s="22">
        <f t="shared" si="1002"/>
        <v>3.3999999971001671E-6</v>
      </c>
      <c r="I6455" s="23">
        <f t="shared" si="1003"/>
        <v>3.3003301391102622E-6</v>
      </c>
      <c r="J6455" s="22">
        <v>99.54</v>
      </c>
      <c r="K6455" s="22">
        <v>99.540000919999997</v>
      </c>
      <c r="L6455" s="22">
        <f t="shared" si="1004"/>
        <v>-9.1999999085601303E-7</v>
      </c>
      <c r="M6455" s="23">
        <f t="shared" si="1005"/>
        <v>9.2425153943429661E-7</v>
      </c>
      <c r="N6455" s="22">
        <v>100.29</v>
      </c>
      <c r="O6455" s="22">
        <v>100.2900009</v>
      </c>
      <c r="P6455" s="22">
        <f t="shared" si="1006"/>
        <v>-8.9999998920120561E-7</v>
      </c>
      <c r="Q6455" s="23">
        <f t="shared" si="1007"/>
        <v>8.9739752829257948E-7</v>
      </c>
      <c r="R6455" s="24">
        <v>14367514</v>
      </c>
      <c r="S6455" s="24">
        <v>14367500</v>
      </c>
      <c r="T6455" s="24">
        <f t="shared" si="1008"/>
        <v>14</v>
      </c>
      <c r="U6455" s="23">
        <f t="shared" si="1009"/>
        <v>9.7442143727162001E-5</v>
      </c>
    </row>
    <row r="6456" spans="1:21" x14ac:dyDescent="0.3">
      <c r="A6456" s="21">
        <v>45085</v>
      </c>
      <c r="B6456" s="22">
        <v>98.99</v>
      </c>
      <c r="C6456" s="22">
        <v>98.989997860000003</v>
      </c>
      <c r="D6456" s="22">
        <f t="shared" si="1000"/>
        <v>2.1399999923232826E-6</v>
      </c>
      <c r="E6456" s="23">
        <f t="shared" si="1001"/>
        <v>2.1618345677205196E-6</v>
      </c>
      <c r="F6456" s="22">
        <v>100.7</v>
      </c>
      <c r="G6456" s="22">
        <v>100.6999969</v>
      </c>
      <c r="H6456" s="22">
        <f t="shared" si="1002"/>
        <v>3.1000000006997652E-6</v>
      </c>
      <c r="I6456" s="23">
        <f t="shared" si="1003"/>
        <v>3.0784509395548602E-6</v>
      </c>
      <c r="J6456" s="22">
        <v>98.63</v>
      </c>
      <c r="K6456" s="22">
        <v>98.629997250000002</v>
      </c>
      <c r="L6456" s="22">
        <f t="shared" si="1004"/>
        <v>2.7499999930569174E-6</v>
      </c>
      <c r="M6456" s="23">
        <f t="shared" si="1005"/>
        <v>2.7881983876430831E-6</v>
      </c>
      <c r="N6456" s="22">
        <v>99.94</v>
      </c>
      <c r="O6456" s="22">
        <v>99.940002440000001</v>
      </c>
      <c r="P6456" s="22">
        <f t="shared" si="1006"/>
        <v>-2.4400000029345392E-6</v>
      </c>
      <c r="Q6456" s="23">
        <f t="shared" si="1007"/>
        <v>2.4414648222561511E-6</v>
      </c>
      <c r="R6456" s="24">
        <v>9081050</v>
      </c>
      <c r="S6456" s="24">
        <v>9074200</v>
      </c>
      <c r="T6456" s="24">
        <f t="shared" si="1008"/>
        <v>6850</v>
      </c>
      <c r="U6456" s="23">
        <f t="shared" si="1009"/>
        <v>7.5488748319411075E-2</v>
      </c>
    </row>
    <row r="6457" spans="1:21" x14ac:dyDescent="0.3">
      <c r="A6457" s="21">
        <v>45086</v>
      </c>
      <c r="B6457" s="22">
        <v>102.7</v>
      </c>
      <c r="C6457" s="22">
        <v>102.6999969</v>
      </c>
      <c r="D6457" s="22">
        <f t="shared" si="1000"/>
        <v>3.1000000006997652E-6</v>
      </c>
      <c r="E6457" s="23">
        <f t="shared" si="1001"/>
        <v>3.0185005786497401E-6</v>
      </c>
      <c r="F6457" s="22">
        <v>104.68</v>
      </c>
      <c r="G6457" s="22">
        <v>104.6800003</v>
      </c>
      <c r="H6457" s="22">
        <f t="shared" si="1002"/>
        <v>-2.9999999640040187E-7</v>
      </c>
      <c r="I6457" s="23">
        <f t="shared" si="1003"/>
        <v>2.8658769157493199E-7</v>
      </c>
      <c r="J6457" s="22">
        <v>102.25</v>
      </c>
      <c r="K6457" s="22">
        <v>102.25</v>
      </c>
      <c r="L6457" s="22">
        <f t="shared" si="1004"/>
        <v>0</v>
      </c>
      <c r="M6457" s="23">
        <f t="shared" si="1005"/>
        <v>0</v>
      </c>
      <c r="N6457" s="22">
        <v>102.8</v>
      </c>
      <c r="O6457" s="22">
        <v>102.8000031</v>
      </c>
      <c r="P6457" s="22">
        <f t="shared" si="1006"/>
        <v>-3.1000000006997652E-6</v>
      </c>
      <c r="Q6457" s="23">
        <f t="shared" si="1007"/>
        <v>3.015564112079064E-6</v>
      </c>
      <c r="R6457" s="24">
        <v>14906100</v>
      </c>
      <c r="S6457" s="24">
        <v>14902400</v>
      </c>
      <c r="T6457" s="24">
        <f t="shared" si="1008"/>
        <v>3700</v>
      </c>
      <c r="U6457" s="23">
        <f t="shared" si="1009"/>
        <v>2.4828215589435262E-2</v>
      </c>
    </row>
    <row r="6458" spans="1:21" x14ac:dyDescent="0.3">
      <c r="A6458" s="21">
        <v>45089</v>
      </c>
      <c r="B6458" s="22">
        <v>104.34</v>
      </c>
      <c r="C6458" s="22">
        <v>104.3399963</v>
      </c>
      <c r="D6458" s="22">
        <f t="shared" si="1000"/>
        <v>3.7000000077114237E-6</v>
      </c>
      <c r="E6458" s="23">
        <f t="shared" si="1001"/>
        <v>3.5460994239190171E-6</v>
      </c>
      <c r="F6458" s="22">
        <v>107.39</v>
      </c>
      <c r="G6458" s="22">
        <v>107.38999939999999</v>
      </c>
      <c r="H6458" s="22">
        <f t="shared" si="1002"/>
        <v>6.0000000701165845E-7</v>
      </c>
      <c r="I6458" s="23">
        <f t="shared" si="1003"/>
        <v>5.5871124905850264E-7</v>
      </c>
      <c r="J6458" s="22">
        <v>104.31</v>
      </c>
      <c r="K6458" s="22">
        <v>104.3099976</v>
      </c>
      <c r="L6458" s="22">
        <f t="shared" si="1004"/>
        <v>2.3999999996249244E-6</v>
      </c>
      <c r="M6458" s="23">
        <f t="shared" si="1005"/>
        <v>2.3008341049227714E-6</v>
      </c>
      <c r="N6458" s="22">
        <v>107.06</v>
      </c>
      <c r="O6458" s="22">
        <v>107.0599976</v>
      </c>
      <c r="P6458" s="22">
        <f t="shared" si="1006"/>
        <v>2.3999999996249244E-6</v>
      </c>
      <c r="Q6458" s="23">
        <f t="shared" si="1007"/>
        <v>2.2417336572263514E-6</v>
      </c>
      <c r="R6458" s="24">
        <v>20578756</v>
      </c>
      <c r="S6458" s="24">
        <v>20568100</v>
      </c>
      <c r="T6458" s="24">
        <f t="shared" si="1008"/>
        <v>10656</v>
      </c>
      <c r="U6458" s="23">
        <f t="shared" si="1009"/>
        <v>5.1808382884175011E-2</v>
      </c>
    </row>
    <row r="6459" spans="1:21" x14ac:dyDescent="0.3">
      <c r="A6459" s="21">
        <v>45090</v>
      </c>
      <c r="B6459" s="22">
        <v>110</v>
      </c>
      <c r="C6459" s="22">
        <v>110</v>
      </c>
      <c r="D6459" s="22">
        <f t="shared" si="1000"/>
        <v>0</v>
      </c>
      <c r="E6459" s="23">
        <f t="shared" si="1001"/>
        <v>0</v>
      </c>
      <c r="F6459" s="22">
        <v>110.69</v>
      </c>
      <c r="G6459" s="22">
        <v>110.6900024</v>
      </c>
      <c r="H6459" s="22">
        <f t="shared" si="1002"/>
        <v>-2.3999999996249244E-6</v>
      </c>
      <c r="I6459" s="23">
        <f t="shared" si="1003"/>
        <v>2.1682174971431067E-6</v>
      </c>
      <c r="J6459" s="22">
        <v>106.74</v>
      </c>
      <c r="K6459" s="22">
        <v>106.73999790000001</v>
      </c>
      <c r="L6459" s="22">
        <f t="shared" si="1004"/>
        <v>2.0999999890136678E-6</v>
      </c>
      <c r="M6459" s="23">
        <f t="shared" si="1005"/>
        <v>1.9673974426916001E-6</v>
      </c>
      <c r="N6459" s="22">
        <v>106.8</v>
      </c>
      <c r="O6459" s="22">
        <v>106.8000031</v>
      </c>
      <c r="P6459" s="22">
        <f t="shared" si="1006"/>
        <v>-3.1000000006997652E-6</v>
      </c>
      <c r="Q6459" s="23">
        <f t="shared" si="1007"/>
        <v>2.9026216392495264E-6</v>
      </c>
      <c r="R6459" s="24">
        <v>17858602</v>
      </c>
      <c r="S6459" s="24">
        <v>17858600</v>
      </c>
      <c r="T6459" s="24">
        <f t="shared" si="1008"/>
        <v>2</v>
      </c>
      <c r="U6459" s="23">
        <f t="shared" si="1009"/>
        <v>1.1199086154569787E-5</v>
      </c>
    </row>
    <row r="6460" spans="1:21" x14ac:dyDescent="0.3">
      <c r="A6460" s="21">
        <v>45091</v>
      </c>
      <c r="B6460" s="22">
        <v>106.03</v>
      </c>
      <c r="C6460" s="22">
        <v>106.0299988</v>
      </c>
      <c r="D6460" s="22">
        <f t="shared" si="1000"/>
        <v>1.1999999998124622E-6</v>
      </c>
      <c r="E6460" s="23">
        <f t="shared" si="1001"/>
        <v>1.1317551762647594E-6</v>
      </c>
      <c r="F6460" s="22">
        <v>107.7</v>
      </c>
      <c r="G6460" s="22">
        <v>107.6999969</v>
      </c>
      <c r="H6460" s="22">
        <f t="shared" si="1002"/>
        <v>3.1000000006997652E-6</v>
      </c>
      <c r="I6460" s="23">
        <f t="shared" si="1003"/>
        <v>2.8783659145117071E-6</v>
      </c>
      <c r="J6460" s="22">
        <v>105.22</v>
      </c>
      <c r="K6460" s="22">
        <v>105.2200012</v>
      </c>
      <c r="L6460" s="22">
        <f t="shared" si="1004"/>
        <v>-1.1999999998124622E-6</v>
      </c>
      <c r="M6460" s="23">
        <f t="shared" si="1005"/>
        <v>1.1404675785277052E-6</v>
      </c>
      <c r="N6460" s="22">
        <v>107.41</v>
      </c>
      <c r="O6460" s="22">
        <v>107.4100037</v>
      </c>
      <c r="P6460" s="22">
        <f t="shared" si="1006"/>
        <v>-3.7000000077114237E-6</v>
      </c>
      <c r="Q6460" s="23">
        <f t="shared" si="1007"/>
        <v>3.4447443257200292E-6</v>
      </c>
      <c r="R6460" s="24">
        <v>12862629</v>
      </c>
      <c r="S6460" s="24">
        <v>12862600</v>
      </c>
      <c r="T6460" s="24">
        <f t="shared" si="1008"/>
        <v>29</v>
      </c>
      <c r="U6460" s="23">
        <f t="shared" si="1009"/>
        <v>2.2545986037037614E-4</v>
      </c>
    </row>
    <row r="6461" spans="1:21" x14ac:dyDescent="0.3">
      <c r="A6461" s="21">
        <v>45092</v>
      </c>
      <c r="B6461" s="22">
        <v>106.27</v>
      </c>
      <c r="C6461" s="22">
        <v>106.2699966</v>
      </c>
      <c r="D6461" s="22">
        <f t="shared" si="1000"/>
        <v>3.3999999971001671E-6</v>
      </c>
      <c r="E6461" s="23">
        <f t="shared" si="1001"/>
        <v>3.1993978600542907E-6</v>
      </c>
      <c r="F6461" s="22">
        <v>106.66</v>
      </c>
      <c r="G6461" s="22">
        <v>106.6600037</v>
      </c>
      <c r="H6461" s="22">
        <f t="shared" si="1002"/>
        <v>-3.7000000077114237E-6</v>
      </c>
      <c r="I6461" s="23">
        <f t="shared" si="1003"/>
        <v>3.4689666973182599E-6</v>
      </c>
      <c r="J6461" s="22">
        <v>105.07</v>
      </c>
      <c r="K6461" s="22">
        <v>105.0699997</v>
      </c>
      <c r="L6461" s="22">
        <f t="shared" si="1004"/>
        <v>2.9999999640040187E-7</v>
      </c>
      <c r="M6461" s="23">
        <f t="shared" si="1005"/>
        <v>2.8552393381267121E-7</v>
      </c>
      <c r="N6461" s="22">
        <v>105.18</v>
      </c>
      <c r="O6461" s="22">
        <v>105.1800003</v>
      </c>
      <c r="P6461" s="22">
        <f t="shared" si="1006"/>
        <v>-2.9999999640040187E-7</v>
      </c>
      <c r="Q6461" s="23">
        <f t="shared" si="1007"/>
        <v>2.8522532377327051E-7</v>
      </c>
      <c r="R6461" s="24">
        <v>11987940</v>
      </c>
      <c r="S6461" s="24">
        <v>11987900</v>
      </c>
      <c r="T6461" s="24">
        <f t="shared" si="1008"/>
        <v>40</v>
      </c>
      <c r="U6461" s="23">
        <f t="shared" si="1009"/>
        <v>3.3366978369856268E-4</v>
      </c>
    </row>
    <row r="6462" spans="1:21" x14ac:dyDescent="0.3">
      <c r="A6462" s="21">
        <v>45093</v>
      </c>
      <c r="B6462" s="22">
        <v>105.43</v>
      </c>
      <c r="C6462" s="22">
        <v>105.4300003</v>
      </c>
      <c r="D6462" s="22">
        <f t="shared" si="1000"/>
        <v>-2.9999999640040187E-7</v>
      </c>
      <c r="E6462" s="23">
        <f t="shared" si="1001"/>
        <v>2.8454898562719805E-7</v>
      </c>
      <c r="F6462" s="22">
        <v>105.75</v>
      </c>
      <c r="G6462" s="22">
        <v>105.75</v>
      </c>
      <c r="H6462" s="22">
        <f t="shared" si="1002"/>
        <v>0</v>
      </c>
      <c r="I6462" s="23">
        <f t="shared" si="1003"/>
        <v>0</v>
      </c>
      <c r="J6462" s="22">
        <v>104.35</v>
      </c>
      <c r="K6462" s="22">
        <v>104.3499985</v>
      </c>
      <c r="L6462" s="22">
        <f t="shared" si="1004"/>
        <v>1.4999999962128641E-6</v>
      </c>
      <c r="M6462" s="23">
        <f t="shared" si="1005"/>
        <v>1.4374700697411741E-6</v>
      </c>
      <c r="N6462" s="22">
        <v>104.57</v>
      </c>
      <c r="O6462" s="22">
        <v>104.5699997</v>
      </c>
      <c r="P6462" s="22">
        <f t="shared" si="1006"/>
        <v>2.9999999640040187E-7</v>
      </c>
      <c r="Q6462" s="23">
        <f t="shared" si="1007"/>
        <v>2.8688916253329769E-7</v>
      </c>
      <c r="R6462" s="24">
        <v>11430776</v>
      </c>
      <c r="S6462" s="24">
        <v>11430800</v>
      </c>
      <c r="T6462" s="24">
        <f t="shared" si="1008"/>
        <v>-24</v>
      </c>
      <c r="U6462" s="23">
        <f t="shared" si="1009"/>
        <v>2.0995905798369316E-4</v>
      </c>
    </row>
    <row r="6463" spans="1:21" x14ac:dyDescent="0.3">
      <c r="A6463" s="21">
        <v>45097</v>
      </c>
      <c r="B6463" s="22">
        <v>104.18</v>
      </c>
      <c r="C6463" s="22">
        <v>104.1800003</v>
      </c>
      <c r="D6463" s="22">
        <f t="shared" si="1000"/>
        <v>-2.9999999640040187E-7</v>
      </c>
      <c r="E6463" s="23">
        <f t="shared" si="1001"/>
        <v>2.8796313643358848E-7</v>
      </c>
      <c r="F6463" s="22">
        <v>104.88</v>
      </c>
      <c r="G6463" s="22">
        <v>104.8799973</v>
      </c>
      <c r="H6463" s="22">
        <f t="shared" si="1002"/>
        <v>2.6999999960253263E-6</v>
      </c>
      <c r="I6463" s="23">
        <f t="shared" si="1003"/>
        <v>2.5743707718662634E-6</v>
      </c>
      <c r="J6463" s="22">
        <v>103.07</v>
      </c>
      <c r="K6463" s="22">
        <v>103.0699997</v>
      </c>
      <c r="L6463" s="22">
        <f t="shared" si="1004"/>
        <v>2.9999999640040187E-7</v>
      </c>
      <c r="M6463" s="23">
        <f t="shared" si="1005"/>
        <v>2.9106432257067513E-7</v>
      </c>
      <c r="N6463" s="22">
        <v>103.98</v>
      </c>
      <c r="O6463" s="22">
        <v>103.9800034</v>
      </c>
      <c r="P6463" s="22">
        <f t="shared" si="1006"/>
        <v>-3.3999999971001671E-6</v>
      </c>
      <c r="Q6463" s="23">
        <f t="shared" si="1007"/>
        <v>3.26985947867373E-6</v>
      </c>
      <c r="R6463" s="24">
        <v>9302357</v>
      </c>
      <c r="S6463" s="24">
        <v>9295500</v>
      </c>
      <c r="T6463" s="24">
        <f t="shared" si="1008"/>
        <v>6857</v>
      </c>
      <c r="U6463" s="23">
        <f t="shared" si="1009"/>
        <v>7.3766876445591947E-2</v>
      </c>
    </row>
    <row r="6464" spans="1:21" x14ac:dyDescent="0.3">
      <c r="A6464" s="21">
        <v>45098</v>
      </c>
      <c r="B6464" s="22">
        <v>103.15</v>
      </c>
      <c r="C6464" s="22">
        <v>103.1500015</v>
      </c>
      <c r="D6464" s="22">
        <f t="shared" si="1000"/>
        <v>-1.4999999962128641E-6</v>
      </c>
      <c r="E6464" s="23">
        <f t="shared" si="1001"/>
        <v>1.4541928981095206E-6</v>
      </c>
      <c r="F6464" s="22">
        <v>103.73</v>
      </c>
      <c r="G6464" s="22">
        <v>103.7300034</v>
      </c>
      <c r="H6464" s="22">
        <f t="shared" si="1002"/>
        <v>-3.3999999971001671E-6</v>
      </c>
      <c r="I6464" s="23">
        <f t="shared" si="1003"/>
        <v>3.2777401770529272E-6</v>
      </c>
      <c r="J6464" s="22">
        <v>101.62</v>
      </c>
      <c r="K6464" s="22">
        <v>101.6200027</v>
      </c>
      <c r="L6464" s="22">
        <f t="shared" si="1004"/>
        <v>-2.6999999960253263E-6</v>
      </c>
      <c r="M6464" s="23">
        <f t="shared" si="1005"/>
        <v>2.6569572173661497E-6</v>
      </c>
      <c r="N6464" s="22">
        <v>101.64</v>
      </c>
      <c r="O6464" s="22">
        <v>101.63999939999999</v>
      </c>
      <c r="P6464" s="22">
        <f t="shared" si="1006"/>
        <v>6.0000000701165845E-7</v>
      </c>
      <c r="Q6464" s="23">
        <f t="shared" si="1007"/>
        <v>5.9031878252023931E-7</v>
      </c>
      <c r="R6464" s="24">
        <v>9340383</v>
      </c>
      <c r="S6464" s="24">
        <v>9340400</v>
      </c>
      <c r="T6464" s="24">
        <f t="shared" si="1008"/>
        <v>-17</v>
      </c>
      <c r="U6464" s="23">
        <f t="shared" si="1009"/>
        <v>1.8200505331677445E-4</v>
      </c>
    </row>
    <row r="6465" spans="1:21" x14ac:dyDescent="0.3">
      <c r="A6465" s="21">
        <v>45099</v>
      </c>
      <c r="B6465" s="22">
        <v>101.42</v>
      </c>
      <c r="C6465" s="22">
        <v>101.41999819999999</v>
      </c>
      <c r="D6465" s="22">
        <f t="shared" si="1000"/>
        <v>1.8000000068241206E-6</v>
      </c>
      <c r="E6465" s="23">
        <f t="shared" si="1001"/>
        <v>1.7747979084702062E-6</v>
      </c>
      <c r="F6465" s="22">
        <v>103.43</v>
      </c>
      <c r="G6465" s="22">
        <v>103.4300003</v>
      </c>
      <c r="H6465" s="22">
        <f t="shared" si="1002"/>
        <v>-2.9999999640040187E-7</v>
      </c>
      <c r="I6465" s="23">
        <f t="shared" si="1003"/>
        <v>2.9005123806463128E-7</v>
      </c>
      <c r="J6465" s="22">
        <v>101.33</v>
      </c>
      <c r="K6465" s="22">
        <v>101.33000180000001</v>
      </c>
      <c r="L6465" s="22">
        <f t="shared" si="1004"/>
        <v>-1.8000000068241206E-6</v>
      </c>
      <c r="M6465" s="23">
        <f t="shared" si="1005"/>
        <v>1.776374198015775E-6</v>
      </c>
      <c r="N6465" s="22">
        <v>103.13</v>
      </c>
      <c r="O6465" s="22">
        <v>103.1299973</v>
      </c>
      <c r="P6465" s="22">
        <f t="shared" si="1006"/>
        <v>2.6999999960253263E-6</v>
      </c>
      <c r="Q6465" s="23">
        <f t="shared" si="1007"/>
        <v>2.6180549468756032E-6</v>
      </c>
      <c r="R6465" s="24">
        <v>8581952</v>
      </c>
      <c r="S6465" s="24">
        <v>8575900</v>
      </c>
      <c r="T6465" s="24">
        <f t="shared" si="1008"/>
        <v>6052</v>
      </c>
      <c r="U6465" s="23">
        <f t="shared" si="1009"/>
        <v>7.0569852726827503E-2</v>
      </c>
    </row>
    <row r="6466" spans="1:21" x14ac:dyDescent="0.3">
      <c r="A6466" s="21">
        <v>45100</v>
      </c>
      <c r="B6466" s="22">
        <v>101.52</v>
      </c>
      <c r="C6466" s="22">
        <v>101.5199966</v>
      </c>
      <c r="D6466" s="22">
        <f t="shared" ref="D6466:D6529" si="1010">B6466-C6466</f>
        <v>3.3999999971001671E-6</v>
      </c>
      <c r="E6466" s="23">
        <f t="shared" ref="E6466:E6529" si="1011">IFERROR(ABS(D6466)/C6466*100,0)</f>
        <v>3.3490938839335686E-6</v>
      </c>
      <c r="F6466" s="22">
        <v>102.19</v>
      </c>
      <c r="G6466" s="22">
        <v>102.1900024</v>
      </c>
      <c r="H6466" s="22">
        <f t="shared" ref="H6466:H6529" si="1012">F6466-G6466</f>
        <v>-2.3999999996249244E-6</v>
      </c>
      <c r="I6466" s="23">
        <f t="shared" ref="I6466:I6529" si="1013">IFERROR(ABS(H6466)/G6466*100,0)</f>
        <v>2.348566340404474E-6</v>
      </c>
      <c r="J6466" s="22">
        <v>101.01</v>
      </c>
      <c r="K6466" s="22">
        <v>101.01000209999999</v>
      </c>
      <c r="L6466" s="22">
        <f t="shared" ref="L6466:L6529" si="1014">J6466-K6466</f>
        <v>-2.0999999890136678E-6</v>
      </c>
      <c r="M6466" s="23">
        <f t="shared" ref="M6466:M6529" si="1015">IFERROR(ABS(L6466)/K6466*100,0)</f>
        <v>2.079002024903104E-6</v>
      </c>
      <c r="N6466" s="22">
        <v>101.91</v>
      </c>
      <c r="O6466" s="22">
        <v>101.9100037</v>
      </c>
      <c r="P6466" s="22">
        <f t="shared" ref="P6466:P6529" si="1016">N6466-O6466</f>
        <v>-3.7000000077114237E-6</v>
      </c>
      <c r="Q6466" s="23">
        <f t="shared" ref="Q6466:Q6529" si="1017">IFERROR(ABS(P6466)/O6466*100,0)</f>
        <v>3.6306543748181844E-6</v>
      </c>
      <c r="R6466" s="24">
        <v>8919044</v>
      </c>
      <c r="S6466" s="24">
        <v>8919000</v>
      </c>
      <c r="T6466" s="24">
        <f t="shared" ref="T6466:T6529" si="1018">R6466-S6466</f>
        <v>44</v>
      </c>
      <c r="U6466" s="23">
        <f t="shared" ref="U6466:U6529" si="1019">IFERROR(ABS(T6466)/S6466*100,0)</f>
        <v>4.9332884852561947E-4</v>
      </c>
    </row>
    <row r="6467" spans="1:21" x14ac:dyDescent="0.3">
      <c r="A6467" s="21">
        <v>45103</v>
      </c>
      <c r="B6467" s="22">
        <v>102.02</v>
      </c>
      <c r="C6467" s="22">
        <v>102.0199966</v>
      </c>
      <c r="D6467" s="22">
        <f t="shared" si="1010"/>
        <v>3.3999999971001671E-6</v>
      </c>
      <c r="E6467" s="23">
        <f t="shared" si="1011"/>
        <v>3.3326799749179434E-6</v>
      </c>
      <c r="F6467" s="22">
        <v>103.04</v>
      </c>
      <c r="G6467" s="22">
        <v>103.0400009</v>
      </c>
      <c r="H6467" s="22">
        <f t="shared" si="1012"/>
        <v>-8.9999998920120561E-7</v>
      </c>
      <c r="I6467" s="23">
        <f t="shared" si="1013"/>
        <v>8.7344718685964774E-7</v>
      </c>
      <c r="J6467" s="22">
        <v>100.09</v>
      </c>
      <c r="K6467" s="22">
        <v>100.0899963</v>
      </c>
      <c r="L6467" s="22">
        <f t="shared" si="1014"/>
        <v>3.7000000077114237E-6</v>
      </c>
      <c r="M6467" s="23">
        <f t="shared" si="1015"/>
        <v>3.6966731386635329E-6</v>
      </c>
      <c r="N6467" s="22">
        <v>100.11</v>
      </c>
      <c r="O6467" s="22">
        <v>100.11000060000001</v>
      </c>
      <c r="P6467" s="22">
        <f t="shared" si="1016"/>
        <v>-6.0000000701165845E-7</v>
      </c>
      <c r="Q6467" s="23">
        <f t="shared" si="1017"/>
        <v>5.9934072861413845E-7</v>
      </c>
      <c r="R6467" s="24">
        <v>8560047</v>
      </c>
      <c r="S6467" s="24">
        <v>8560000</v>
      </c>
      <c r="T6467" s="24">
        <f t="shared" si="1018"/>
        <v>47</v>
      </c>
      <c r="U6467" s="23">
        <f t="shared" si="1019"/>
        <v>5.4906542056074763E-4</v>
      </c>
    </row>
    <row r="6468" spans="1:21" x14ac:dyDescent="0.3">
      <c r="A6468" s="21">
        <v>45104</v>
      </c>
      <c r="B6468" s="22">
        <v>101.15</v>
      </c>
      <c r="C6468" s="22">
        <v>101.1500015</v>
      </c>
      <c r="D6468" s="22">
        <f t="shared" si="1010"/>
        <v>-1.4999999962128641E-6</v>
      </c>
      <c r="E6468" s="23">
        <f t="shared" si="1011"/>
        <v>1.4829460938889497E-6</v>
      </c>
      <c r="F6468" s="22">
        <v>102.79</v>
      </c>
      <c r="G6468" s="22">
        <v>102.7900009</v>
      </c>
      <c r="H6468" s="22">
        <f t="shared" si="1012"/>
        <v>-8.9999998920120561E-7</v>
      </c>
      <c r="I6468" s="23">
        <f t="shared" si="1013"/>
        <v>8.7557153548113801E-7</v>
      </c>
      <c r="J6468" s="22">
        <v>100.02</v>
      </c>
      <c r="K6468" s="22">
        <v>100.0199966</v>
      </c>
      <c r="L6468" s="22">
        <f t="shared" si="1014"/>
        <v>3.3999999971001671E-6</v>
      </c>
      <c r="M6468" s="23">
        <f t="shared" si="1015"/>
        <v>3.3993202486273299E-6</v>
      </c>
      <c r="N6468" s="22">
        <v>102.08</v>
      </c>
      <c r="O6468" s="22">
        <v>102.08000180000001</v>
      </c>
      <c r="P6468" s="22">
        <f t="shared" si="1016"/>
        <v>-1.8000000068241206E-6</v>
      </c>
      <c r="Q6468" s="23">
        <f t="shared" si="1017"/>
        <v>1.7633228596045348E-6</v>
      </c>
      <c r="R6468" s="24">
        <v>9732034</v>
      </c>
      <c r="S6468" s="24">
        <v>9732000</v>
      </c>
      <c r="T6468" s="24">
        <f t="shared" si="1018"/>
        <v>34</v>
      </c>
      <c r="U6468" s="23">
        <f t="shared" si="1019"/>
        <v>3.4936292642827782E-4</v>
      </c>
    </row>
    <row r="6469" spans="1:21" x14ac:dyDescent="0.3">
      <c r="A6469" s="21">
        <v>45105</v>
      </c>
      <c r="B6469" s="22">
        <v>100.5</v>
      </c>
      <c r="C6469" s="22">
        <v>100.5</v>
      </c>
      <c r="D6469" s="22">
        <f t="shared" si="1010"/>
        <v>0</v>
      </c>
      <c r="E6469" s="23">
        <f t="shared" si="1011"/>
        <v>0</v>
      </c>
      <c r="F6469" s="22">
        <v>101.88</v>
      </c>
      <c r="G6469" s="22">
        <v>101.8799973</v>
      </c>
      <c r="H6469" s="22">
        <f t="shared" si="1012"/>
        <v>2.6999999960253263E-6</v>
      </c>
      <c r="I6469" s="23">
        <f t="shared" si="1013"/>
        <v>2.650176744778267E-6</v>
      </c>
      <c r="J6469" s="22">
        <v>100.22</v>
      </c>
      <c r="K6469" s="22">
        <v>100.2200012</v>
      </c>
      <c r="L6469" s="22">
        <f t="shared" si="1014"/>
        <v>-1.1999999998124622E-6</v>
      </c>
      <c r="M6469" s="23">
        <f t="shared" si="1015"/>
        <v>1.1973657807264745E-6</v>
      </c>
      <c r="N6469" s="22">
        <v>100.92</v>
      </c>
      <c r="O6469" s="22">
        <v>100.91999819999999</v>
      </c>
      <c r="P6469" s="22">
        <f t="shared" si="1016"/>
        <v>1.8000000068241206E-6</v>
      </c>
      <c r="Q6469" s="23">
        <f t="shared" si="1017"/>
        <v>1.7835910017129989E-6</v>
      </c>
      <c r="R6469" s="24">
        <v>8160885</v>
      </c>
      <c r="S6469" s="24">
        <v>8160900</v>
      </c>
      <c r="T6469" s="24">
        <f t="shared" si="1018"/>
        <v>-15</v>
      </c>
      <c r="U6469" s="23">
        <f t="shared" si="1019"/>
        <v>1.8380325699371392E-4</v>
      </c>
    </row>
    <row r="6470" spans="1:21" x14ac:dyDescent="0.3">
      <c r="A6470" s="21">
        <v>45106</v>
      </c>
      <c r="B6470" s="22">
        <v>101.34</v>
      </c>
      <c r="C6470" s="22">
        <v>101.3399963</v>
      </c>
      <c r="D6470" s="22">
        <f t="shared" si="1010"/>
        <v>3.7000000077114237E-6</v>
      </c>
      <c r="E6470" s="23">
        <f t="shared" si="1011"/>
        <v>3.6510757280454172E-6</v>
      </c>
      <c r="F6470" s="22">
        <v>101.52</v>
      </c>
      <c r="G6470" s="22">
        <v>101.5199966</v>
      </c>
      <c r="H6470" s="22">
        <f t="shared" si="1012"/>
        <v>3.3999999971001671E-6</v>
      </c>
      <c r="I6470" s="23">
        <f t="shared" si="1013"/>
        <v>3.3490938839335686E-6</v>
      </c>
      <c r="J6470" s="22">
        <v>100.02</v>
      </c>
      <c r="K6470" s="22">
        <v>100.0199966</v>
      </c>
      <c r="L6470" s="22">
        <f t="shared" si="1014"/>
        <v>3.3999999971001671E-6</v>
      </c>
      <c r="M6470" s="23">
        <f t="shared" si="1015"/>
        <v>3.3993202486273299E-6</v>
      </c>
      <c r="N6470" s="22">
        <v>100.64</v>
      </c>
      <c r="O6470" s="22">
        <v>100.63999939999999</v>
      </c>
      <c r="P6470" s="22">
        <f t="shared" si="1016"/>
        <v>6.0000000701165845E-7</v>
      </c>
      <c r="Q6470" s="23">
        <f t="shared" si="1017"/>
        <v>5.9618443023525944E-7</v>
      </c>
      <c r="R6470" s="24">
        <v>7383942</v>
      </c>
      <c r="S6470" s="24">
        <v>7383900</v>
      </c>
      <c r="T6470" s="24">
        <f t="shared" si="1018"/>
        <v>42</v>
      </c>
      <c r="U6470" s="23">
        <f t="shared" si="1019"/>
        <v>5.6880510299435255E-4</v>
      </c>
    </row>
    <row r="6471" spans="1:21" x14ac:dyDescent="0.3">
      <c r="A6471" s="21">
        <v>45107</v>
      </c>
      <c r="B6471" s="22">
        <v>101.4</v>
      </c>
      <c r="C6471" s="22">
        <v>101.4000015</v>
      </c>
      <c r="D6471" s="22">
        <f t="shared" si="1010"/>
        <v>-1.4999999962128641E-6</v>
      </c>
      <c r="E6471" s="23">
        <f t="shared" si="1011"/>
        <v>1.4792899152105672E-6</v>
      </c>
      <c r="F6471" s="22">
        <v>101.89</v>
      </c>
      <c r="G6471" s="22">
        <v>101.88999939999999</v>
      </c>
      <c r="H6471" s="22">
        <f t="shared" si="1012"/>
        <v>6.0000000701165845E-7</v>
      </c>
      <c r="I6471" s="23">
        <f t="shared" si="1013"/>
        <v>5.888703607271377E-7</v>
      </c>
      <c r="J6471" s="22">
        <v>100.41</v>
      </c>
      <c r="K6471" s="22">
        <v>100.4100037</v>
      </c>
      <c r="L6471" s="22">
        <f t="shared" si="1014"/>
        <v>-3.7000000077114237E-6</v>
      </c>
      <c r="M6471" s="23">
        <f t="shared" si="1015"/>
        <v>3.6848918149292166E-6</v>
      </c>
      <c r="N6471" s="22">
        <v>100.92</v>
      </c>
      <c r="O6471" s="22">
        <v>100.91999819999999</v>
      </c>
      <c r="P6471" s="22">
        <f t="shared" si="1016"/>
        <v>1.8000000068241206E-6</v>
      </c>
      <c r="Q6471" s="23">
        <f t="shared" si="1017"/>
        <v>1.7835910017129989E-6</v>
      </c>
      <c r="R6471" s="24">
        <v>11704648</v>
      </c>
      <c r="S6471" s="24">
        <v>11704600</v>
      </c>
      <c r="T6471" s="24">
        <f t="shared" si="1018"/>
        <v>48</v>
      </c>
      <c r="U6471" s="23">
        <f t="shared" si="1019"/>
        <v>4.1009517625548934E-4</v>
      </c>
    </row>
    <row r="6472" spans="1:21" x14ac:dyDescent="0.3">
      <c r="A6472" s="21">
        <v>45110</v>
      </c>
      <c r="B6472" s="22">
        <v>102.25</v>
      </c>
      <c r="C6472" s="22">
        <v>102.25</v>
      </c>
      <c r="D6472" s="22">
        <f t="shared" si="1010"/>
        <v>0</v>
      </c>
      <c r="E6472" s="23">
        <f t="shared" si="1011"/>
        <v>0</v>
      </c>
      <c r="F6472" s="22">
        <v>103.68</v>
      </c>
      <c r="G6472" s="22">
        <v>103.6800003</v>
      </c>
      <c r="H6472" s="22">
        <f t="shared" si="1012"/>
        <v>-2.9999999640040187E-7</v>
      </c>
      <c r="I6472" s="23">
        <f t="shared" si="1013"/>
        <v>2.8935184754277226E-7</v>
      </c>
      <c r="J6472" s="22">
        <v>102.07</v>
      </c>
      <c r="K6472" s="22">
        <v>102.0699997</v>
      </c>
      <c r="L6472" s="22">
        <f t="shared" si="1014"/>
        <v>2.9999999640040187E-7</v>
      </c>
      <c r="M6472" s="23">
        <f t="shared" si="1015"/>
        <v>2.9391593737841648E-7</v>
      </c>
      <c r="N6472" s="22">
        <v>103.15</v>
      </c>
      <c r="O6472" s="22">
        <v>103.1500015</v>
      </c>
      <c r="P6472" s="22">
        <f t="shared" si="1016"/>
        <v>-1.4999999962128641E-6</v>
      </c>
      <c r="Q6472" s="23">
        <f t="shared" si="1017"/>
        <v>1.4541928981095206E-6</v>
      </c>
      <c r="R6472" s="24">
        <v>5638381</v>
      </c>
      <c r="S6472" s="24">
        <v>5638400</v>
      </c>
      <c r="T6472" s="24">
        <f t="shared" si="1018"/>
        <v>-19</v>
      </c>
      <c r="U6472" s="23">
        <f t="shared" si="1019"/>
        <v>3.3697502837684449E-4</v>
      </c>
    </row>
    <row r="6473" spans="1:21" x14ac:dyDescent="0.3">
      <c r="A6473" s="21">
        <v>45112</v>
      </c>
      <c r="B6473" s="22">
        <v>101.4</v>
      </c>
      <c r="C6473" s="22">
        <v>101.4000015</v>
      </c>
      <c r="D6473" s="22">
        <f t="shared" si="1010"/>
        <v>-1.4999999962128641E-6</v>
      </c>
      <c r="E6473" s="23">
        <f t="shared" si="1011"/>
        <v>1.4792899152105672E-6</v>
      </c>
      <c r="F6473" s="22">
        <v>103.09</v>
      </c>
      <c r="G6473" s="22">
        <v>103.0899963</v>
      </c>
      <c r="H6473" s="22">
        <f t="shared" si="1012"/>
        <v>3.7000000077114237E-6</v>
      </c>
      <c r="I6473" s="23">
        <f t="shared" si="1013"/>
        <v>3.5890970419129057E-6</v>
      </c>
      <c r="J6473" s="22">
        <v>100.96</v>
      </c>
      <c r="K6473" s="22">
        <v>100.9599991</v>
      </c>
      <c r="L6473" s="22">
        <f t="shared" si="1014"/>
        <v>8.9999998920120561E-7</v>
      </c>
      <c r="M6473" s="23">
        <f t="shared" si="1015"/>
        <v>8.9144215255961261E-7</v>
      </c>
      <c r="N6473" s="22">
        <v>100.99</v>
      </c>
      <c r="O6473" s="22">
        <v>100.98999790000001</v>
      </c>
      <c r="P6473" s="22">
        <f t="shared" si="1016"/>
        <v>2.0999999890136678E-6</v>
      </c>
      <c r="Q6473" s="23">
        <f t="shared" si="1017"/>
        <v>2.0794138357078505E-6</v>
      </c>
      <c r="R6473" s="24">
        <v>9014765</v>
      </c>
      <c r="S6473" s="24">
        <v>9010800</v>
      </c>
      <c r="T6473" s="24">
        <f t="shared" si="1018"/>
        <v>3965</v>
      </c>
      <c r="U6473" s="23">
        <f t="shared" si="1019"/>
        <v>4.4002752252852134E-2</v>
      </c>
    </row>
    <row r="6474" spans="1:21" x14ac:dyDescent="0.3">
      <c r="A6474" s="21">
        <v>45113</v>
      </c>
      <c r="B6474" s="22">
        <v>99.1</v>
      </c>
      <c r="C6474" s="22">
        <v>99.099998470000003</v>
      </c>
      <c r="D6474" s="22">
        <f t="shared" si="1010"/>
        <v>1.5299999915896478E-6</v>
      </c>
      <c r="E6474" s="23">
        <f t="shared" si="1011"/>
        <v>1.5438950708488825E-6</v>
      </c>
      <c r="F6474" s="22">
        <v>99.56</v>
      </c>
      <c r="G6474" s="22">
        <v>99.559997559999999</v>
      </c>
      <c r="H6474" s="22">
        <f t="shared" si="1012"/>
        <v>2.4400000029345392E-6</v>
      </c>
      <c r="I6474" s="23">
        <f t="shared" si="1013"/>
        <v>2.4507835101784419E-6</v>
      </c>
      <c r="J6474" s="22">
        <v>98.6</v>
      </c>
      <c r="K6474" s="22">
        <v>98.599998470000003</v>
      </c>
      <c r="L6474" s="22">
        <f t="shared" si="1014"/>
        <v>1.5299999915896478E-6</v>
      </c>
      <c r="M6474" s="23">
        <f t="shared" si="1015"/>
        <v>1.551724153479744E-6</v>
      </c>
      <c r="N6474" s="22">
        <v>99.41</v>
      </c>
      <c r="O6474" s="22">
        <v>99.410003660000001</v>
      </c>
      <c r="P6474" s="22">
        <f t="shared" si="1016"/>
        <v>-3.6600000044018088E-6</v>
      </c>
      <c r="Q6474" s="23">
        <f t="shared" si="1017"/>
        <v>3.6817220296255732E-6</v>
      </c>
      <c r="R6474" s="24">
        <v>9143570</v>
      </c>
      <c r="S6474" s="24">
        <v>9140800</v>
      </c>
      <c r="T6474" s="24">
        <f t="shared" si="1018"/>
        <v>2770</v>
      </c>
      <c r="U6474" s="23">
        <f t="shared" si="1019"/>
        <v>3.0303693330999474E-2</v>
      </c>
    </row>
    <row r="6475" spans="1:21" x14ac:dyDescent="0.3">
      <c r="A6475" s="21">
        <v>45114</v>
      </c>
      <c r="B6475" s="22">
        <v>99.08</v>
      </c>
      <c r="C6475" s="22">
        <v>99.08000183</v>
      </c>
      <c r="D6475" s="22">
        <f t="shared" si="1010"/>
        <v>-1.8300000022009044E-6</v>
      </c>
      <c r="E6475" s="23">
        <f t="shared" si="1011"/>
        <v>1.8469922975382977E-6</v>
      </c>
      <c r="F6475" s="22">
        <v>101.94</v>
      </c>
      <c r="G6475" s="22">
        <v>101.9400024</v>
      </c>
      <c r="H6475" s="22">
        <f t="shared" si="1012"/>
        <v>-2.3999999996249244E-6</v>
      </c>
      <c r="I6475" s="23">
        <f t="shared" si="1013"/>
        <v>2.3543260183648224E-6</v>
      </c>
      <c r="J6475" s="22">
        <v>99</v>
      </c>
      <c r="K6475" s="22">
        <v>99</v>
      </c>
      <c r="L6475" s="22">
        <f t="shared" si="1014"/>
        <v>0</v>
      </c>
      <c r="M6475" s="23">
        <f t="shared" si="1015"/>
        <v>0</v>
      </c>
      <c r="N6475" s="22">
        <v>100.23</v>
      </c>
      <c r="O6475" s="22">
        <v>100.2300034</v>
      </c>
      <c r="P6475" s="22">
        <f t="shared" si="1016"/>
        <v>-3.3999999971001671E-6</v>
      </c>
      <c r="Q6475" s="23">
        <f t="shared" si="1017"/>
        <v>3.3921978267638838E-6</v>
      </c>
      <c r="R6475" s="24">
        <v>8036622</v>
      </c>
      <c r="S6475" s="24">
        <v>8036600</v>
      </c>
      <c r="T6475" s="24">
        <f t="shared" si="1018"/>
        <v>22</v>
      </c>
      <c r="U6475" s="23">
        <f t="shared" si="1019"/>
        <v>2.7374760470845884E-4</v>
      </c>
    </row>
    <row r="6476" spans="1:21" x14ac:dyDescent="0.3">
      <c r="A6476" s="21">
        <v>45117</v>
      </c>
      <c r="B6476" s="22">
        <v>100.25</v>
      </c>
      <c r="C6476" s="22">
        <v>100.25</v>
      </c>
      <c r="D6476" s="22">
        <f t="shared" si="1010"/>
        <v>0</v>
      </c>
      <c r="E6476" s="23">
        <f t="shared" si="1011"/>
        <v>0</v>
      </c>
      <c r="F6476" s="22">
        <v>100.75</v>
      </c>
      <c r="G6476" s="22">
        <v>100.75</v>
      </c>
      <c r="H6476" s="22">
        <f t="shared" si="1012"/>
        <v>0</v>
      </c>
      <c r="I6476" s="23">
        <f t="shared" si="1013"/>
        <v>0</v>
      </c>
      <c r="J6476" s="22">
        <v>99.4</v>
      </c>
      <c r="K6476" s="22">
        <v>99.400001529999997</v>
      </c>
      <c r="L6476" s="22">
        <f t="shared" si="1014"/>
        <v>-1.5299999915896478E-6</v>
      </c>
      <c r="M6476" s="23">
        <f t="shared" si="1015"/>
        <v>1.5392353803212743E-6</v>
      </c>
      <c r="N6476" s="22">
        <v>99.77</v>
      </c>
      <c r="O6476" s="22">
        <v>99.769996640000002</v>
      </c>
      <c r="P6476" s="22">
        <f t="shared" si="1016"/>
        <v>3.3599999937905523E-6</v>
      </c>
      <c r="Q6476" s="23">
        <f t="shared" si="1017"/>
        <v>3.3677459225687232E-6</v>
      </c>
      <c r="R6476" s="24">
        <v>8041648</v>
      </c>
      <c r="S6476" s="24">
        <v>8041600</v>
      </c>
      <c r="T6476" s="24">
        <f t="shared" si="1018"/>
        <v>48</v>
      </c>
      <c r="U6476" s="23">
        <f t="shared" si="1019"/>
        <v>5.9689614007162755E-4</v>
      </c>
    </row>
    <row r="6477" spans="1:21" x14ac:dyDescent="0.3">
      <c r="A6477" s="21">
        <v>45118</v>
      </c>
      <c r="B6477" s="22">
        <v>102.33</v>
      </c>
      <c r="C6477" s="22">
        <v>102.33000180000001</v>
      </c>
      <c r="D6477" s="22">
        <f t="shared" si="1010"/>
        <v>-1.8000000068241206E-6</v>
      </c>
      <c r="E6477" s="23">
        <f t="shared" si="1011"/>
        <v>1.7590149273544922E-6</v>
      </c>
      <c r="F6477" s="22">
        <v>102.33</v>
      </c>
      <c r="G6477" s="22">
        <v>102.33000180000001</v>
      </c>
      <c r="H6477" s="22">
        <f t="shared" si="1012"/>
        <v>-1.8000000068241206E-6</v>
      </c>
      <c r="I6477" s="23">
        <f t="shared" si="1013"/>
        <v>1.7590149273544922E-6</v>
      </c>
      <c r="J6477" s="22">
        <v>100.14</v>
      </c>
      <c r="K6477" s="22">
        <v>100.13999939999999</v>
      </c>
      <c r="L6477" s="22">
        <f t="shared" si="1014"/>
        <v>6.0000000701165845E-7</v>
      </c>
      <c r="M6477" s="23">
        <f t="shared" si="1015"/>
        <v>5.9916118494769882E-7</v>
      </c>
      <c r="N6477" s="22">
        <v>101.26</v>
      </c>
      <c r="O6477" s="22">
        <v>101.26000209999999</v>
      </c>
      <c r="P6477" s="22">
        <f t="shared" si="1016"/>
        <v>-2.0999999890136678E-6</v>
      </c>
      <c r="Q6477" s="23">
        <f t="shared" si="1017"/>
        <v>2.073869193622768E-6</v>
      </c>
      <c r="R6477" s="24">
        <v>7684553</v>
      </c>
      <c r="S6477" s="24">
        <v>7677800</v>
      </c>
      <c r="T6477" s="24">
        <f t="shared" si="1018"/>
        <v>6753</v>
      </c>
      <c r="U6477" s="23">
        <f t="shared" si="1019"/>
        <v>8.7954882909166698E-2</v>
      </c>
    </row>
    <row r="6478" spans="1:21" x14ac:dyDescent="0.3">
      <c r="A6478" s="21">
        <v>45119</v>
      </c>
      <c r="B6478" s="22">
        <v>102.83</v>
      </c>
      <c r="C6478" s="22">
        <v>102.83000180000001</v>
      </c>
      <c r="D6478" s="22">
        <f t="shared" si="1010"/>
        <v>-1.8000000068241206E-6</v>
      </c>
      <c r="E6478" s="23">
        <f t="shared" si="1011"/>
        <v>1.7504619034482217E-6</v>
      </c>
      <c r="F6478" s="22">
        <v>104.43</v>
      </c>
      <c r="G6478" s="22">
        <v>104.4300003</v>
      </c>
      <c r="H6478" s="22">
        <f t="shared" si="1012"/>
        <v>-2.9999999640040187E-7</v>
      </c>
      <c r="I6478" s="23">
        <f t="shared" si="1013"/>
        <v>2.8727376763246247E-7</v>
      </c>
      <c r="J6478" s="22">
        <v>102.76</v>
      </c>
      <c r="K6478" s="22">
        <v>102.76000209999999</v>
      </c>
      <c r="L6478" s="22">
        <f t="shared" si="1014"/>
        <v>-2.0999999890136678E-6</v>
      </c>
      <c r="M6478" s="23">
        <f t="shared" si="1015"/>
        <v>2.0435966777911033E-6</v>
      </c>
      <c r="N6478" s="22">
        <v>103.9</v>
      </c>
      <c r="O6478" s="22">
        <v>103.9000015</v>
      </c>
      <c r="P6478" s="22">
        <f t="shared" si="1016"/>
        <v>-1.4999999962128641E-6</v>
      </c>
      <c r="Q6478" s="23">
        <f t="shared" si="1017"/>
        <v>1.4436958369176386E-6</v>
      </c>
      <c r="R6478" s="24">
        <v>10202026</v>
      </c>
      <c r="S6478" s="24">
        <v>10202000</v>
      </c>
      <c r="T6478" s="24">
        <f t="shared" si="1018"/>
        <v>26</v>
      </c>
      <c r="U6478" s="23">
        <f t="shared" si="1019"/>
        <v>2.5485198980592039E-4</v>
      </c>
    </row>
    <row r="6479" spans="1:21" x14ac:dyDescent="0.3">
      <c r="A6479" s="21">
        <v>45120</v>
      </c>
      <c r="B6479" s="22">
        <v>105</v>
      </c>
      <c r="C6479" s="22">
        <v>105</v>
      </c>
      <c r="D6479" s="22">
        <f t="shared" si="1010"/>
        <v>0</v>
      </c>
      <c r="E6479" s="23">
        <f t="shared" si="1011"/>
        <v>0</v>
      </c>
      <c r="F6479" s="22">
        <v>105.65</v>
      </c>
      <c r="G6479" s="22">
        <v>105.6500015</v>
      </c>
      <c r="H6479" s="22">
        <f t="shared" si="1012"/>
        <v>-1.4999999962128641E-6</v>
      </c>
      <c r="I6479" s="23">
        <f t="shared" si="1013"/>
        <v>1.4197822763049029E-6</v>
      </c>
      <c r="J6479" s="22">
        <v>102.52</v>
      </c>
      <c r="K6479" s="22">
        <v>102.5199966</v>
      </c>
      <c r="L6479" s="22">
        <f t="shared" si="1014"/>
        <v>3.3999999971001671E-6</v>
      </c>
      <c r="M6479" s="23">
        <f t="shared" si="1015"/>
        <v>3.3164261703654473E-6</v>
      </c>
      <c r="N6479" s="22">
        <v>105.57</v>
      </c>
      <c r="O6479" s="22">
        <v>105.5699997</v>
      </c>
      <c r="P6479" s="22">
        <f t="shared" si="1016"/>
        <v>2.9999999640040187E-7</v>
      </c>
      <c r="Q6479" s="23">
        <f t="shared" si="1017"/>
        <v>2.8417163706821711E-7</v>
      </c>
      <c r="R6479" s="24">
        <v>9265863</v>
      </c>
      <c r="S6479" s="24">
        <v>9265900</v>
      </c>
      <c r="T6479" s="24">
        <f t="shared" si="1018"/>
        <v>-37</v>
      </c>
      <c r="U6479" s="23">
        <f t="shared" si="1019"/>
        <v>3.9931361227727477E-4</v>
      </c>
    </row>
    <row r="6480" spans="1:21" x14ac:dyDescent="0.3">
      <c r="A6480" s="21">
        <v>45121</v>
      </c>
      <c r="B6480" s="22">
        <v>106</v>
      </c>
      <c r="C6480" s="22">
        <v>106</v>
      </c>
      <c r="D6480" s="22">
        <f t="shared" si="1010"/>
        <v>0</v>
      </c>
      <c r="E6480" s="23">
        <f t="shared" si="1011"/>
        <v>0</v>
      </c>
      <c r="F6480" s="22">
        <v>107.3</v>
      </c>
      <c r="G6480" s="22">
        <v>107.3000031</v>
      </c>
      <c r="H6480" s="22">
        <f t="shared" si="1012"/>
        <v>-3.1000000006997652E-6</v>
      </c>
      <c r="I6480" s="23">
        <f t="shared" si="1013"/>
        <v>2.8890959097276723E-6</v>
      </c>
      <c r="J6480" s="22">
        <v>104.86</v>
      </c>
      <c r="K6480" s="22">
        <v>104.86000060000001</v>
      </c>
      <c r="L6480" s="22">
        <f t="shared" si="1014"/>
        <v>-6.0000000701165845E-7</v>
      </c>
      <c r="M6480" s="23">
        <f t="shared" si="1015"/>
        <v>5.7219149683245219E-7</v>
      </c>
      <c r="N6480" s="22">
        <v>105.14</v>
      </c>
      <c r="O6480" s="22">
        <v>105.13999939999999</v>
      </c>
      <c r="P6480" s="22">
        <f t="shared" si="1016"/>
        <v>6.0000000701165845E-7</v>
      </c>
      <c r="Q6480" s="23">
        <f t="shared" si="1017"/>
        <v>5.7066769111248301E-7</v>
      </c>
      <c r="R6480" s="24">
        <v>9518336</v>
      </c>
      <c r="S6480" s="24">
        <v>9518300</v>
      </c>
      <c r="T6480" s="24">
        <f t="shared" si="1018"/>
        <v>36</v>
      </c>
      <c r="U6480" s="23">
        <f t="shared" si="1019"/>
        <v>3.7821879957555446E-4</v>
      </c>
    </row>
    <row r="6481" spans="1:21" x14ac:dyDescent="0.3">
      <c r="A6481" s="21">
        <v>45124</v>
      </c>
      <c r="B6481" s="22">
        <v>104.68</v>
      </c>
      <c r="C6481" s="22">
        <v>104.6800003</v>
      </c>
      <c r="D6481" s="22">
        <f t="shared" si="1010"/>
        <v>-2.9999999640040187E-7</v>
      </c>
      <c r="E6481" s="23">
        <f t="shared" si="1011"/>
        <v>2.8658769157493199E-7</v>
      </c>
      <c r="F6481" s="22">
        <v>105.03</v>
      </c>
      <c r="G6481" s="22">
        <v>105.0299988</v>
      </c>
      <c r="H6481" s="22">
        <f t="shared" si="1012"/>
        <v>1.1999999998124622E-6</v>
      </c>
      <c r="I6481" s="23">
        <f t="shared" si="1013"/>
        <v>1.1425307183879185E-6</v>
      </c>
      <c r="J6481" s="22">
        <v>102.59</v>
      </c>
      <c r="K6481" s="22">
        <v>102.5899963</v>
      </c>
      <c r="L6481" s="22">
        <f t="shared" si="1014"/>
        <v>3.7000000077114237E-6</v>
      </c>
      <c r="M6481" s="23">
        <f t="shared" si="1015"/>
        <v>3.6065894737842226E-6</v>
      </c>
      <c r="N6481" s="22">
        <v>104.79</v>
      </c>
      <c r="O6481" s="22">
        <v>104.7900009</v>
      </c>
      <c r="P6481" s="22">
        <f t="shared" si="1016"/>
        <v>-8.9999998920120561E-7</v>
      </c>
      <c r="Q6481" s="23">
        <f t="shared" si="1017"/>
        <v>8.5886056061786492E-7</v>
      </c>
      <c r="R6481" s="24">
        <v>10729126</v>
      </c>
      <c r="S6481" s="24">
        <v>10722600</v>
      </c>
      <c r="T6481" s="24">
        <f t="shared" si="1018"/>
        <v>6526</v>
      </c>
      <c r="U6481" s="23">
        <f t="shared" si="1019"/>
        <v>6.0862104340365215E-2</v>
      </c>
    </row>
    <row r="6482" spans="1:21" x14ac:dyDescent="0.3">
      <c r="A6482" s="21">
        <v>45125</v>
      </c>
      <c r="B6482" s="22">
        <v>103.69</v>
      </c>
      <c r="C6482" s="22">
        <v>103.6900024</v>
      </c>
      <c r="D6482" s="22">
        <f t="shared" si="1010"/>
        <v>-2.3999999996249244E-6</v>
      </c>
      <c r="E6482" s="23">
        <f t="shared" si="1011"/>
        <v>2.3145915170939608E-6</v>
      </c>
      <c r="F6482" s="22">
        <v>103.73</v>
      </c>
      <c r="G6482" s="22">
        <v>103.7300034</v>
      </c>
      <c r="H6482" s="22">
        <f t="shared" si="1012"/>
        <v>-3.3999999971001671E-6</v>
      </c>
      <c r="I6482" s="23">
        <f t="shared" si="1013"/>
        <v>3.2777401770529272E-6</v>
      </c>
      <c r="J6482" s="22">
        <v>102.01</v>
      </c>
      <c r="K6482" s="22">
        <v>102.01000209999999</v>
      </c>
      <c r="L6482" s="22">
        <f t="shared" si="1014"/>
        <v>-2.0999999890136678E-6</v>
      </c>
      <c r="M6482" s="23">
        <f t="shared" si="1015"/>
        <v>2.0586216506054435E-6</v>
      </c>
      <c r="N6482" s="22">
        <v>103.15</v>
      </c>
      <c r="O6482" s="22">
        <v>103.1500015</v>
      </c>
      <c r="P6482" s="22">
        <f t="shared" si="1016"/>
        <v>-1.4999999962128641E-6</v>
      </c>
      <c r="Q6482" s="23">
        <f t="shared" si="1017"/>
        <v>1.4541928981095206E-6</v>
      </c>
      <c r="R6482" s="24">
        <v>10355352</v>
      </c>
      <c r="S6482" s="24">
        <v>10343600</v>
      </c>
      <c r="T6482" s="24">
        <f t="shared" si="1018"/>
        <v>11752</v>
      </c>
      <c r="U6482" s="23">
        <f t="shared" si="1019"/>
        <v>0.11361614911636181</v>
      </c>
    </row>
    <row r="6483" spans="1:21" x14ac:dyDescent="0.3">
      <c r="A6483" s="21">
        <v>45126</v>
      </c>
      <c r="B6483" s="22">
        <v>103.9</v>
      </c>
      <c r="C6483" s="22">
        <v>103.9000015</v>
      </c>
      <c r="D6483" s="22">
        <f t="shared" si="1010"/>
        <v>-1.4999999962128641E-6</v>
      </c>
      <c r="E6483" s="23">
        <f t="shared" si="1011"/>
        <v>1.4436958369176386E-6</v>
      </c>
      <c r="F6483" s="22">
        <v>104.79</v>
      </c>
      <c r="G6483" s="22">
        <v>104.7900009</v>
      </c>
      <c r="H6483" s="22">
        <f t="shared" si="1012"/>
        <v>-8.9999998920120561E-7</v>
      </c>
      <c r="I6483" s="23">
        <f t="shared" si="1013"/>
        <v>8.5886056061786492E-7</v>
      </c>
      <c r="J6483" s="22">
        <v>102.57</v>
      </c>
      <c r="K6483" s="22">
        <v>102.5699997</v>
      </c>
      <c r="L6483" s="22">
        <f t="shared" si="1014"/>
        <v>2.9999999640040187E-7</v>
      </c>
      <c r="M6483" s="23">
        <f t="shared" si="1015"/>
        <v>2.9248317956308027E-7</v>
      </c>
      <c r="N6483" s="22">
        <v>103.06</v>
      </c>
      <c r="O6483" s="22">
        <v>103.0599976</v>
      </c>
      <c r="P6483" s="22">
        <f t="shared" si="1016"/>
        <v>2.3999999996249244E-6</v>
      </c>
      <c r="Q6483" s="23">
        <f t="shared" si="1017"/>
        <v>2.3287405933579455E-6</v>
      </c>
      <c r="R6483" s="24">
        <v>11204828</v>
      </c>
      <c r="S6483" s="24">
        <v>11204800</v>
      </c>
      <c r="T6483" s="24">
        <f t="shared" si="1018"/>
        <v>28</v>
      </c>
      <c r="U6483" s="23">
        <f t="shared" si="1019"/>
        <v>2.4989290304155363E-4</v>
      </c>
    </row>
    <row r="6484" spans="1:21" x14ac:dyDescent="0.3">
      <c r="A6484" s="21">
        <v>45127</v>
      </c>
      <c r="B6484" s="22">
        <v>98.55</v>
      </c>
      <c r="C6484" s="22">
        <v>98.550003050000001</v>
      </c>
      <c r="D6484" s="22">
        <f t="shared" si="1010"/>
        <v>-3.050000003668174E-6</v>
      </c>
      <c r="E6484" s="23">
        <f t="shared" si="1011"/>
        <v>3.0948756055550159E-6</v>
      </c>
      <c r="F6484" s="22">
        <v>100.45</v>
      </c>
      <c r="G6484" s="22">
        <v>100.4499969</v>
      </c>
      <c r="H6484" s="22">
        <f t="shared" si="1012"/>
        <v>3.1000000006997652E-6</v>
      </c>
      <c r="I6484" s="23">
        <f t="shared" si="1013"/>
        <v>3.086112589715536E-6</v>
      </c>
      <c r="J6484" s="22">
        <v>97.05</v>
      </c>
      <c r="K6484" s="22">
        <v>97.050003050000001</v>
      </c>
      <c r="L6484" s="22">
        <f t="shared" si="1014"/>
        <v>-3.050000003668174E-6</v>
      </c>
      <c r="M6484" s="23">
        <f t="shared" si="1015"/>
        <v>3.1427098483416009E-6</v>
      </c>
      <c r="N6484" s="22">
        <v>97.86</v>
      </c>
      <c r="O6484" s="22">
        <v>97.86000061</v>
      </c>
      <c r="P6484" s="22">
        <f t="shared" si="1016"/>
        <v>-6.1000000073363481E-7</v>
      </c>
      <c r="Q6484" s="23">
        <f t="shared" si="1017"/>
        <v>6.2333946140533832E-7</v>
      </c>
      <c r="R6484" s="24">
        <v>22810237</v>
      </c>
      <c r="S6484" s="24">
        <v>22810200</v>
      </c>
      <c r="T6484" s="24">
        <f t="shared" si="1018"/>
        <v>37</v>
      </c>
      <c r="U6484" s="23">
        <f t="shared" si="1019"/>
        <v>1.6220813495716827E-4</v>
      </c>
    </row>
    <row r="6485" spans="1:21" x14ac:dyDescent="0.3">
      <c r="A6485" s="21">
        <v>45128</v>
      </c>
      <c r="B6485" s="22">
        <v>97.88</v>
      </c>
      <c r="C6485" s="22">
        <v>97.879997250000002</v>
      </c>
      <c r="D6485" s="22">
        <f t="shared" si="1010"/>
        <v>2.7499999930569174E-6</v>
      </c>
      <c r="E6485" s="23">
        <f t="shared" si="1011"/>
        <v>2.8095628017162797E-6</v>
      </c>
      <c r="F6485" s="22">
        <v>97.99</v>
      </c>
      <c r="G6485" s="22">
        <v>97.989997860000003</v>
      </c>
      <c r="H6485" s="22">
        <f t="shared" si="1012"/>
        <v>2.1399999923232826E-6</v>
      </c>
      <c r="I6485" s="23">
        <f t="shared" si="1013"/>
        <v>2.1838963558104551E-6</v>
      </c>
      <c r="J6485" s="22">
        <v>96.33</v>
      </c>
      <c r="K6485" s="22">
        <v>96.33000183</v>
      </c>
      <c r="L6485" s="22">
        <f t="shared" si="1014"/>
        <v>-1.8300000022009044E-6</v>
      </c>
      <c r="M6485" s="23">
        <f t="shared" si="1015"/>
        <v>1.8997196796803014E-6</v>
      </c>
      <c r="N6485" s="22">
        <v>97.25</v>
      </c>
      <c r="O6485" s="22">
        <v>97.25</v>
      </c>
      <c r="P6485" s="22">
        <f t="shared" si="1016"/>
        <v>0</v>
      </c>
      <c r="Q6485" s="23">
        <f t="shared" si="1017"/>
        <v>0</v>
      </c>
      <c r="R6485" s="24">
        <v>15381226</v>
      </c>
      <c r="S6485" s="24">
        <v>15381200</v>
      </c>
      <c r="T6485" s="24">
        <f t="shared" si="1018"/>
        <v>26</v>
      </c>
      <c r="U6485" s="23">
        <f t="shared" si="1019"/>
        <v>1.6903752633084545E-4</v>
      </c>
    </row>
    <row r="6486" spans="1:21" x14ac:dyDescent="0.3">
      <c r="A6486" s="21">
        <v>45131</v>
      </c>
      <c r="B6486" s="22">
        <v>97.27</v>
      </c>
      <c r="C6486" s="22">
        <v>97.269996640000002</v>
      </c>
      <c r="D6486" s="22">
        <f t="shared" si="1010"/>
        <v>3.3599999937905523E-6</v>
      </c>
      <c r="E6486" s="23">
        <f t="shared" si="1011"/>
        <v>3.4543025700165713E-6</v>
      </c>
      <c r="F6486" s="22">
        <v>98.27</v>
      </c>
      <c r="G6486" s="22">
        <v>98.269996640000002</v>
      </c>
      <c r="H6486" s="22">
        <f t="shared" si="1012"/>
        <v>3.3599999937905523E-6</v>
      </c>
      <c r="I6486" s="23">
        <f t="shared" si="1013"/>
        <v>3.4191514283851029E-6</v>
      </c>
      <c r="J6486" s="22">
        <v>96.78</v>
      </c>
      <c r="K6486" s="22">
        <v>96.77999878</v>
      </c>
      <c r="L6486" s="22">
        <f t="shared" si="1014"/>
        <v>1.2200000014672696E-6</v>
      </c>
      <c r="M6486" s="23">
        <f t="shared" si="1015"/>
        <v>1.2605910486117797E-6</v>
      </c>
      <c r="N6486" s="22">
        <v>98.25</v>
      </c>
      <c r="O6486" s="22">
        <v>98.25</v>
      </c>
      <c r="P6486" s="22">
        <f t="shared" si="1016"/>
        <v>0</v>
      </c>
      <c r="Q6486" s="23">
        <f t="shared" si="1017"/>
        <v>0</v>
      </c>
      <c r="R6486" s="24">
        <v>9054912</v>
      </c>
      <c r="S6486" s="24">
        <v>9054900</v>
      </c>
      <c r="T6486" s="24">
        <f t="shared" si="1018"/>
        <v>12</v>
      </c>
      <c r="U6486" s="23">
        <f t="shared" si="1019"/>
        <v>1.325249312526919E-4</v>
      </c>
    </row>
    <row r="6487" spans="1:21" x14ac:dyDescent="0.3">
      <c r="A6487" s="21">
        <v>45132</v>
      </c>
      <c r="B6487" s="22">
        <v>99.52</v>
      </c>
      <c r="C6487" s="22">
        <v>99.519996640000002</v>
      </c>
      <c r="D6487" s="22">
        <f t="shared" si="1010"/>
        <v>3.3599999937905523E-6</v>
      </c>
      <c r="E6487" s="23">
        <f t="shared" si="1011"/>
        <v>3.3762058955296127E-6</v>
      </c>
      <c r="F6487" s="22">
        <v>100.89</v>
      </c>
      <c r="G6487" s="22">
        <v>100.88999939999999</v>
      </c>
      <c r="H6487" s="22">
        <f t="shared" si="1012"/>
        <v>6.0000000701165845E-7</v>
      </c>
      <c r="I6487" s="23">
        <f t="shared" si="1013"/>
        <v>5.9470711723649634E-7</v>
      </c>
      <c r="J6487" s="22">
        <v>99.11</v>
      </c>
      <c r="K6487" s="22">
        <v>99.11000061</v>
      </c>
      <c r="L6487" s="22">
        <f t="shared" si="1014"/>
        <v>-6.1000000073363481E-7</v>
      </c>
      <c r="M6487" s="23">
        <f t="shared" si="1015"/>
        <v>6.154777489448295E-7</v>
      </c>
      <c r="N6487" s="22">
        <v>100.32</v>
      </c>
      <c r="O6487" s="22">
        <v>100.3199997</v>
      </c>
      <c r="P6487" s="22">
        <f t="shared" si="1016"/>
        <v>2.9999999640040187E-7</v>
      </c>
      <c r="Q6487" s="23">
        <f t="shared" si="1017"/>
        <v>2.9904305950710834E-7</v>
      </c>
      <c r="R6487" s="24">
        <v>9202222</v>
      </c>
      <c r="S6487" s="24">
        <v>9202200</v>
      </c>
      <c r="T6487" s="24">
        <f t="shared" si="1018"/>
        <v>22</v>
      </c>
      <c r="U6487" s="23">
        <f t="shared" si="1019"/>
        <v>2.3907326508878311E-4</v>
      </c>
    </row>
    <row r="6488" spans="1:21" x14ac:dyDescent="0.3">
      <c r="A6488" s="21">
        <v>45133</v>
      </c>
      <c r="B6488" s="22">
        <v>99.49</v>
      </c>
      <c r="C6488" s="22">
        <v>99.489997860000003</v>
      </c>
      <c r="D6488" s="22">
        <f t="shared" si="1010"/>
        <v>2.1399999923232826E-6</v>
      </c>
      <c r="E6488" s="23">
        <f t="shared" si="1011"/>
        <v>2.1509699852789632E-6</v>
      </c>
      <c r="F6488" s="22">
        <v>100.13</v>
      </c>
      <c r="G6488" s="22">
        <v>100.1299973</v>
      </c>
      <c r="H6488" s="22">
        <f t="shared" si="1012"/>
        <v>2.6999999960253263E-6</v>
      </c>
      <c r="I6488" s="23">
        <f t="shared" si="1013"/>
        <v>2.6964946258171189E-6</v>
      </c>
      <c r="J6488" s="22">
        <v>98.57</v>
      </c>
      <c r="K6488" s="22">
        <v>98.569999690000003</v>
      </c>
      <c r="L6488" s="22">
        <f t="shared" si="1014"/>
        <v>3.0999999012237822E-7</v>
      </c>
      <c r="M6488" s="23">
        <f t="shared" si="1015"/>
        <v>3.144973025234045E-7</v>
      </c>
      <c r="N6488" s="22">
        <v>99.41</v>
      </c>
      <c r="O6488" s="22">
        <v>99.410003660000001</v>
      </c>
      <c r="P6488" s="22">
        <f t="shared" si="1016"/>
        <v>-3.6600000044018088E-6</v>
      </c>
      <c r="Q6488" s="23">
        <f t="shared" si="1017"/>
        <v>3.6817220296255732E-6</v>
      </c>
      <c r="R6488" s="24">
        <v>8993547</v>
      </c>
      <c r="S6488" s="24">
        <v>8993500</v>
      </c>
      <c r="T6488" s="24">
        <f t="shared" si="1018"/>
        <v>47</v>
      </c>
      <c r="U6488" s="23">
        <f t="shared" si="1019"/>
        <v>5.225996553066103E-4</v>
      </c>
    </row>
    <row r="6489" spans="1:21" x14ac:dyDescent="0.3">
      <c r="A6489" s="21">
        <v>45134</v>
      </c>
      <c r="B6489" s="22">
        <v>101.5</v>
      </c>
      <c r="C6489" s="22">
        <v>101.5</v>
      </c>
      <c r="D6489" s="22">
        <f t="shared" si="1010"/>
        <v>0</v>
      </c>
      <c r="E6489" s="23">
        <f t="shared" si="1011"/>
        <v>0</v>
      </c>
      <c r="F6489" s="22">
        <v>101.76</v>
      </c>
      <c r="G6489" s="22">
        <v>101.76000209999999</v>
      </c>
      <c r="H6489" s="22">
        <f t="shared" si="1012"/>
        <v>-2.0999999890136678E-6</v>
      </c>
      <c r="I6489" s="23">
        <f t="shared" si="1013"/>
        <v>2.0636791918989826E-6</v>
      </c>
      <c r="J6489" s="22">
        <v>98.91</v>
      </c>
      <c r="K6489" s="22">
        <v>98.910003660000001</v>
      </c>
      <c r="L6489" s="22">
        <f t="shared" si="1014"/>
        <v>-3.6600000044018088E-6</v>
      </c>
      <c r="M6489" s="23">
        <f t="shared" si="1015"/>
        <v>3.7003335041650007E-6</v>
      </c>
      <c r="N6489" s="22">
        <v>99.35</v>
      </c>
      <c r="O6489" s="22">
        <v>99.349998470000003</v>
      </c>
      <c r="P6489" s="22">
        <f t="shared" si="1016"/>
        <v>1.5299999915896478E-6</v>
      </c>
      <c r="Q6489" s="23">
        <f t="shared" si="1017"/>
        <v>1.5400100806761974E-6</v>
      </c>
      <c r="R6489" s="24">
        <v>8049784</v>
      </c>
      <c r="S6489" s="24">
        <v>8049800</v>
      </c>
      <c r="T6489" s="24">
        <f t="shared" si="1018"/>
        <v>-16</v>
      </c>
      <c r="U6489" s="23">
        <f t="shared" si="1019"/>
        <v>1.9876270217893612E-4</v>
      </c>
    </row>
    <row r="6490" spans="1:21" x14ac:dyDescent="0.3">
      <c r="A6490" s="21">
        <v>45135</v>
      </c>
      <c r="B6490" s="22">
        <v>100.11</v>
      </c>
      <c r="C6490" s="22">
        <v>100.11000060000001</v>
      </c>
      <c r="D6490" s="22">
        <f t="shared" si="1010"/>
        <v>-6.0000000701165845E-7</v>
      </c>
      <c r="E6490" s="23">
        <f t="shared" si="1011"/>
        <v>5.9934072861413845E-7</v>
      </c>
      <c r="F6490" s="22">
        <v>100.99</v>
      </c>
      <c r="G6490" s="22">
        <v>100.98999790000001</v>
      </c>
      <c r="H6490" s="22">
        <f t="shared" si="1012"/>
        <v>2.0999999890136678E-6</v>
      </c>
      <c r="I6490" s="23">
        <f t="shared" si="1013"/>
        <v>2.0794138357078505E-6</v>
      </c>
      <c r="J6490" s="22">
        <v>99.78</v>
      </c>
      <c r="K6490" s="22">
        <v>99.77999878</v>
      </c>
      <c r="L6490" s="22">
        <f t="shared" si="1014"/>
        <v>1.2200000014672696E-6</v>
      </c>
      <c r="M6490" s="23">
        <f t="shared" si="1015"/>
        <v>1.2226899342394135E-6</v>
      </c>
      <c r="N6490" s="22">
        <v>100.86</v>
      </c>
      <c r="O6490" s="22">
        <v>100.86000060000001</v>
      </c>
      <c r="P6490" s="22">
        <f t="shared" si="1016"/>
        <v>-6.0000000701165845E-7</v>
      </c>
      <c r="Q6490" s="23">
        <f t="shared" si="1017"/>
        <v>5.9488400103346659E-7</v>
      </c>
      <c r="R6490" s="24">
        <v>6766298</v>
      </c>
      <c r="S6490" s="24">
        <v>6758700</v>
      </c>
      <c r="T6490" s="24">
        <f t="shared" si="1018"/>
        <v>7598</v>
      </c>
      <c r="U6490" s="23">
        <f t="shared" si="1019"/>
        <v>0.11241806856348115</v>
      </c>
    </row>
    <row r="6491" spans="1:21" x14ac:dyDescent="0.3">
      <c r="A6491" s="21">
        <v>45138</v>
      </c>
      <c r="B6491" s="22">
        <v>99.18</v>
      </c>
      <c r="C6491" s="22">
        <v>99.180000309999997</v>
      </c>
      <c r="D6491" s="22">
        <f t="shared" si="1010"/>
        <v>-3.0999999012237822E-7</v>
      </c>
      <c r="E6491" s="23">
        <f t="shared" si="1011"/>
        <v>3.1256300580100114E-7</v>
      </c>
      <c r="F6491" s="22">
        <v>99.78</v>
      </c>
      <c r="G6491" s="22">
        <v>99.77999878</v>
      </c>
      <c r="H6491" s="22">
        <f t="shared" si="1012"/>
        <v>1.2200000014672696E-6</v>
      </c>
      <c r="I6491" s="23">
        <f t="shared" si="1013"/>
        <v>1.2226899342394135E-6</v>
      </c>
      <c r="J6491" s="22">
        <v>98.42</v>
      </c>
      <c r="K6491" s="22">
        <v>98.41999817</v>
      </c>
      <c r="L6491" s="22">
        <f t="shared" si="1014"/>
        <v>1.8300000022009044E-6</v>
      </c>
      <c r="M6491" s="23">
        <f t="shared" si="1015"/>
        <v>1.8593782119767584E-6</v>
      </c>
      <c r="N6491" s="22">
        <v>99.15</v>
      </c>
      <c r="O6491" s="22">
        <v>99.150001529999997</v>
      </c>
      <c r="P6491" s="22">
        <f t="shared" si="1016"/>
        <v>-1.5299999915896478E-6</v>
      </c>
      <c r="Q6491" s="23">
        <f t="shared" si="1017"/>
        <v>1.543116457871877E-6</v>
      </c>
      <c r="R6491" s="24">
        <v>8654145</v>
      </c>
      <c r="S6491" s="24">
        <v>8647900</v>
      </c>
      <c r="T6491" s="24">
        <f t="shared" si="1018"/>
        <v>6245</v>
      </c>
      <c r="U6491" s="23">
        <f t="shared" si="1019"/>
        <v>7.2214063529874306E-2</v>
      </c>
    </row>
    <row r="6492" spans="1:21" x14ac:dyDescent="0.3">
      <c r="A6492" s="21">
        <v>45139</v>
      </c>
      <c r="B6492" s="22">
        <v>99.14</v>
      </c>
      <c r="C6492" s="22">
        <v>99.13999939</v>
      </c>
      <c r="D6492" s="22">
        <f t="shared" si="1010"/>
        <v>6.1000000073363481E-7</v>
      </c>
      <c r="E6492" s="23">
        <f t="shared" si="1011"/>
        <v>6.1529151148569004E-7</v>
      </c>
      <c r="F6492" s="22">
        <v>99.19</v>
      </c>
      <c r="G6492" s="22">
        <v>99.190002440000001</v>
      </c>
      <c r="H6492" s="22">
        <f t="shared" si="1012"/>
        <v>-2.4400000029345392E-6</v>
      </c>
      <c r="I6492" s="23">
        <f t="shared" si="1013"/>
        <v>2.4599253381513874E-6</v>
      </c>
      <c r="J6492" s="22">
        <v>98.09</v>
      </c>
      <c r="K6492" s="22">
        <v>98.089996339999999</v>
      </c>
      <c r="L6492" s="22">
        <f t="shared" si="1014"/>
        <v>3.6600000044018088E-6</v>
      </c>
      <c r="M6492" s="23">
        <f t="shared" si="1015"/>
        <v>3.7312673472996163E-6</v>
      </c>
      <c r="N6492" s="22">
        <v>98.4</v>
      </c>
      <c r="O6492" s="22">
        <v>98.400001529999997</v>
      </c>
      <c r="P6492" s="22">
        <f t="shared" si="1016"/>
        <v>-1.5299999915896478E-6</v>
      </c>
      <c r="Q6492" s="23">
        <f t="shared" si="1017"/>
        <v>1.5548780160569251E-6</v>
      </c>
      <c r="R6492" s="24">
        <v>6439692</v>
      </c>
      <c r="S6492" s="24">
        <v>6428500</v>
      </c>
      <c r="T6492" s="24">
        <f t="shared" si="1018"/>
        <v>11192</v>
      </c>
      <c r="U6492" s="23">
        <f t="shared" si="1019"/>
        <v>0.17409971221902465</v>
      </c>
    </row>
    <row r="6493" spans="1:21" x14ac:dyDescent="0.3">
      <c r="A6493" s="21">
        <v>45140</v>
      </c>
      <c r="B6493" s="22">
        <v>97.5</v>
      </c>
      <c r="C6493" s="22">
        <v>97.5</v>
      </c>
      <c r="D6493" s="22">
        <f t="shared" si="1010"/>
        <v>0</v>
      </c>
      <c r="E6493" s="23">
        <f t="shared" si="1011"/>
        <v>0</v>
      </c>
      <c r="F6493" s="22">
        <v>97.5</v>
      </c>
      <c r="G6493" s="22">
        <v>97.5</v>
      </c>
      <c r="H6493" s="22">
        <f t="shared" si="1012"/>
        <v>0</v>
      </c>
      <c r="I6493" s="23">
        <f t="shared" si="1013"/>
        <v>0</v>
      </c>
      <c r="J6493" s="22">
        <v>95.21</v>
      </c>
      <c r="K6493" s="22">
        <v>95.209999080000003</v>
      </c>
      <c r="L6493" s="22">
        <f t="shared" si="1014"/>
        <v>9.1999999085601303E-7</v>
      </c>
      <c r="M6493" s="23">
        <f t="shared" si="1015"/>
        <v>9.6628505382400536E-7</v>
      </c>
      <c r="N6493" s="22">
        <v>95.7</v>
      </c>
      <c r="O6493" s="22">
        <v>95.699996949999999</v>
      </c>
      <c r="P6493" s="22">
        <f t="shared" si="1016"/>
        <v>3.050000003668174E-6</v>
      </c>
      <c r="Q6493" s="23">
        <f t="shared" si="1017"/>
        <v>3.1870429476206729E-6</v>
      </c>
      <c r="R6493" s="24">
        <v>9827891</v>
      </c>
      <c r="S6493" s="24">
        <v>9820900</v>
      </c>
      <c r="T6493" s="24">
        <f t="shared" si="1018"/>
        <v>6991</v>
      </c>
      <c r="U6493" s="23">
        <f t="shared" si="1019"/>
        <v>7.1184921952163235E-2</v>
      </c>
    </row>
    <row r="6494" spans="1:21" x14ac:dyDescent="0.3">
      <c r="A6494" s="21">
        <v>45141</v>
      </c>
      <c r="B6494" s="22">
        <v>94.84</v>
      </c>
      <c r="C6494" s="22">
        <v>94.839996339999999</v>
      </c>
      <c r="D6494" s="22">
        <f t="shared" si="1010"/>
        <v>3.6600000044018088E-6</v>
      </c>
      <c r="E6494" s="23">
        <f t="shared" si="1011"/>
        <v>3.8591313218536648E-6</v>
      </c>
      <c r="F6494" s="22">
        <v>95.81</v>
      </c>
      <c r="G6494" s="22">
        <v>95.809997559999999</v>
      </c>
      <c r="H6494" s="22">
        <f t="shared" si="1012"/>
        <v>2.4400000029345392E-6</v>
      </c>
      <c r="I6494" s="23">
        <f t="shared" si="1013"/>
        <v>2.5467070922390064E-6</v>
      </c>
      <c r="J6494" s="22">
        <v>94.58</v>
      </c>
      <c r="K6494" s="22">
        <v>94.58000183</v>
      </c>
      <c r="L6494" s="22">
        <f t="shared" si="1014"/>
        <v>-1.8300000022009044E-6</v>
      </c>
      <c r="M6494" s="23">
        <f t="shared" si="1015"/>
        <v>1.9348699162537372E-6</v>
      </c>
      <c r="N6494" s="22">
        <v>94.98</v>
      </c>
      <c r="O6494" s="22">
        <v>94.980003359999998</v>
      </c>
      <c r="P6494" s="22">
        <f t="shared" si="1016"/>
        <v>-3.3599999937905523E-6</v>
      </c>
      <c r="Q6494" s="23">
        <f t="shared" si="1017"/>
        <v>3.5375867287088213E-6</v>
      </c>
      <c r="R6494" s="24">
        <v>8603707</v>
      </c>
      <c r="S6494" s="24">
        <v>8571700</v>
      </c>
      <c r="T6494" s="24">
        <f t="shared" si="1018"/>
        <v>32007</v>
      </c>
      <c r="U6494" s="23">
        <f t="shared" si="1019"/>
        <v>0.37340317556610708</v>
      </c>
    </row>
    <row r="6495" spans="1:21" x14ac:dyDescent="0.3">
      <c r="A6495" s="21">
        <v>45142</v>
      </c>
      <c r="B6495" s="22">
        <v>95.28</v>
      </c>
      <c r="C6495" s="22">
        <v>95.27999878</v>
      </c>
      <c r="D6495" s="22">
        <f t="shared" si="1010"/>
        <v>1.2200000014672696E-6</v>
      </c>
      <c r="E6495" s="23">
        <f t="shared" si="1011"/>
        <v>1.280436625827662E-6</v>
      </c>
      <c r="F6495" s="22">
        <v>97.58</v>
      </c>
      <c r="G6495" s="22">
        <v>97.58000183</v>
      </c>
      <c r="H6495" s="22">
        <f t="shared" si="1012"/>
        <v>-1.8300000022009044E-6</v>
      </c>
      <c r="I6495" s="23">
        <f t="shared" si="1013"/>
        <v>1.8753842671463132E-6</v>
      </c>
      <c r="J6495" s="22">
        <v>95.13</v>
      </c>
      <c r="K6495" s="22">
        <v>95.129997250000002</v>
      </c>
      <c r="L6495" s="22">
        <f t="shared" si="1014"/>
        <v>2.7499999930569174E-6</v>
      </c>
      <c r="M6495" s="23">
        <f t="shared" si="1015"/>
        <v>2.8907811127440325E-6</v>
      </c>
      <c r="N6495" s="22">
        <v>96.16</v>
      </c>
      <c r="O6495" s="22">
        <v>96.160003660000001</v>
      </c>
      <c r="P6495" s="22">
        <f t="shared" si="1016"/>
        <v>-3.6600000044018088E-6</v>
      </c>
      <c r="Q6495" s="23">
        <f t="shared" si="1017"/>
        <v>3.8061562656993444E-6</v>
      </c>
      <c r="R6495" s="24">
        <v>7562649</v>
      </c>
      <c r="S6495" s="24">
        <v>7562600</v>
      </c>
      <c r="T6495" s="24">
        <f t="shared" si="1018"/>
        <v>49</v>
      </c>
      <c r="U6495" s="23">
        <f t="shared" si="1019"/>
        <v>6.4792531669002722E-4</v>
      </c>
    </row>
    <row r="6496" spans="1:21" x14ac:dyDescent="0.3">
      <c r="A6496" s="21">
        <v>45145</v>
      </c>
      <c r="B6496" s="22">
        <v>96.73</v>
      </c>
      <c r="C6496" s="22">
        <v>96.730003359999998</v>
      </c>
      <c r="D6496" s="22">
        <f t="shared" si="1010"/>
        <v>-3.3599999937905523E-6</v>
      </c>
      <c r="E6496" s="23">
        <f t="shared" si="1011"/>
        <v>3.4735861439864138E-6</v>
      </c>
      <c r="F6496" s="22">
        <v>96.94</v>
      </c>
      <c r="G6496" s="22">
        <v>96.940002440000001</v>
      </c>
      <c r="H6496" s="22">
        <f t="shared" si="1012"/>
        <v>-2.4400000029345392E-6</v>
      </c>
      <c r="I6496" s="23">
        <f t="shared" si="1013"/>
        <v>2.5170207773047579E-6</v>
      </c>
      <c r="J6496" s="22">
        <v>95.23</v>
      </c>
      <c r="K6496" s="22">
        <v>95.230003359999998</v>
      </c>
      <c r="L6496" s="22">
        <f t="shared" si="1014"/>
        <v>-3.3599999937905523E-6</v>
      </c>
      <c r="M6496" s="23">
        <f t="shared" si="1015"/>
        <v>3.5282997744824949E-6</v>
      </c>
      <c r="N6496" s="22">
        <v>96.35</v>
      </c>
      <c r="O6496" s="22">
        <v>96.349998470000003</v>
      </c>
      <c r="P6496" s="22">
        <f t="shared" si="1016"/>
        <v>1.5299999915896478E-6</v>
      </c>
      <c r="Q6496" s="23">
        <f t="shared" si="1017"/>
        <v>1.5879605769438969E-6</v>
      </c>
      <c r="R6496" s="24">
        <v>6601403</v>
      </c>
      <c r="S6496" s="24">
        <v>6601400</v>
      </c>
      <c r="T6496" s="24">
        <f t="shared" si="1018"/>
        <v>3</v>
      </c>
      <c r="U6496" s="23">
        <f t="shared" si="1019"/>
        <v>4.5444905626079317E-5</v>
      </c>
    </row>
    <row r="6497" spans="1:21" x14ac:dyDescent="0.3">
      <c r="A6497" s="21">
        <v>45146</v>
      </c>
      <c r="B6497" s="22">
        <v>94.88</v>
      </c>
      <c r="C6497" s="22">
        <v>94.879997250000002</v>
      </c>
      <c r="D6497" s="22">
        <f t="shared" si="1010"/>
        <v>2.7499999930569174E-6</v>
      </c>
      <c r="E6497" s="23">
        <f t="shared" si="1011"/>
        <v>2.8983980530805898E-6</v>
      </c>
      <c r="F6497" s="22">
        <v>94.9</v>
      </c>
      <c r="G6497" s="22">
        <v>94.900001529999997</v>
      </c>
      <c r="H6497" s="22">
        <f t="shared" si="1012"/>
        <v>-1.5299999915896478E-6</v>
      </c>
      <c r="I6497" s="23">
        <f t="shared" si="1013"/>
        <v>1.6122233581903379E-6</v>
      </c>
      <c r="J6497" s="22">
        <v>93.67</v>
      </c>
      <c r="K6497" s="22">
        <v>93.66999817</v>
      </c>
      <c r="L6497" s="22">
        <f t="shared" si="1014"/>
        <v>1.8300000022009044E-6</v>
      </c>
      <c r="M6497" s="23">
        <f t="shared" si="1015"/>
        <v>1.953667169801445E-6</v>
      </c>
      <c r="N6497" s="22">
        <v>94.49</v>
      </c>
      <c r="O6497" s="22">
        <v>94.489997860000003</v>
      </c>
      <c r="P6497" s="22">
        <f t="shared" si="1016"/>
        <v>2.1399999923232826E-6</v>
      </c>
      <c r="Q6497" s="23">
        <f t="shared" si="1017"/>
        <v>2.2647899680281384E-6</v>
      </c>
      <c r="R6497" s="24">
        <v>7659012</v>
      </c>
      <c r="S6497" s="24">
        <v>7659000</v>
      </c>
      <c r="T6497" s="24">
        <f t="shared" si="1018"/>
        <v>12</v>
      </c>
      <c r="U6497" s="23">
        <f t="shared" si="1019"/>
        <v>1.5667841754798278E-4</v>
      </c>
    </row>
    <row r="6498" spans="1:21" x14ac:dyDescent="0.3">
      <c r="A6498" s="21">
        <v>45147</v>
      </c>
      <c r="B6498" s="22">
        <v>95.83</v>
      </c>
      <c r="C6498" s="22">
        <v>95.83000183</v>
      </c>
      <c r="D6498" s="22">
        <f t="shared" si="1010"/>
        <v>-1.8300000022009044E-6</v>
      </c>
      <c r="E6498" s="23">
        <f t="shared" si="1011"/>
        <v>1.9096316051911153E-6</v>
      </c>
      <c r="F6498" s="22">
        <v>95.85</v>
      </c>
      <c r="G6498" s="22">
        <v>95.849998470000003</v>
      </c>
      <c r="H6498" s="22">
        <f t="shared" si="1012"/>
        <v>1.5299999915896478E-6</v>
      </c>
      <c r="I6498" s="23">
        <f t="shared" si="1013"/>
        <v>1.5962441481608589E-6</v>
      </c>
      <c r="J6498" s="22">
        <v>93.71</v>
      </c>
      <c r="K6498" s="22">
        <v>93.709999080000003</v>
      </c>
      <c r="L6498" s="22">
        <f t="shared" si="1014"/>
        <v>9.1999999085601303E-7</v>
      </c>
      <c r="M6498" s="23">
        <f t="shared" si="1015"/>
        <v>9.8175221415871655E-7</v>
      </c>
      <c r="N6498" s="22">
        <v>93.98</v>
      </c>
      <c r="O6498" s="22">
        <v>93.980003359999998</v>
      </c>
      <c r="P6498" s="22">
        <f t="shared" si="1016"/>
        <v>-3.3599999937905523E-6</v>
      </c>
      <c r="Q6498" s="23">
        <f t="shared" si="1017"/>
        <v>3.5752286376493618E-6</v>
      </c>
      <c r="R6498" s="24">
        <v>6426862</v>
      </c>
      <c r="S6498" s="24">
        <v>6426900</v>
      </c>
      <c r="T6498" s="24">
        <f t="shared" si="1018"/>
        <v>-38</v>
      </c>
      <c r="U6498" s="23">
        <f t="shared" si="1019"/>
        <v>5.9126483996950322E-4</v>
      </c>
    </row>
    <row r="6499" spans="1:21" x14ac:dyDescent="0.3">
      <c r="A6499" s="21">
        <v>45148</v>
      </c>
      <c r="B6499" s="22">
        <v>95.45</v>
      </c>
      <c r="C6499" s="22">
        <v>95.449996949999999</v>
      </c>
      <c r="D6499" s="22">
        <f t="shared" si="1010"/>
        <v>3.050000003668174E-6</v>
      </c>
      <c r="E6499" s="23">
        <f t="shared" si="1011"/>
        <v>3.1953903626271135E-6</v>
      </c>
      <c r="F6499" s="22">
        <v>95.97</v>
      </c>
      <c r="G6499" s="22">
        <v>95.97000122</v>
      </c>
      <c r="H6499" s="22">
        <f t="shared" si="1012"/>
        <v>-1.2200000014672696E-6</v>
      </c>
      <c r="I6499" s="23">
        <f t="shared" si="1013"/>
        <v>1.2712305782622242E-6</v>
      </c>
      <c r="J6499" s="22">
        <v>94.28</v>
      </c>
      <c r="K6499" s="22">
        <v>94.27999878</v>
      </c>
      <c r="L6499" s="22">
        <f t="shared" si="1014"/>
        <v>1.2200000014672696E-6</v>
      </c>
      <c r="M6499" s="23">
        <f t="shared" si="1015"/>
        <v>1.2940178375628841E-6</v>
      </c>
      <c r="N6499" s="22">
        <v>94.8</v>
      </c>
      <c r="O6499" s="22">
        <v>94.800003050000001</v>
      </c>
      <c r="P6499" s="22">
        <f t="shared" si="1016"/>
        <v>-3.050000003668174E-6</v>
      </c>
      <c r="Q6499" s="23">
        <f t="shared" si="1017"/>
        <v>3.2172994784182908E-6</v>
      </c>
      <c r="R6499" s="24">
        <v>7459584</v>
      </c>
      <c r="S6499" s="24">
        <v>7459600</v>
      </c>
      <c r="T6499" s="24">
        <f t="shared" si="1018"/>
        <v>-16</v>
      </c>
      <c r="U6499" s="23">
        <f t="shared" si="1019"/>
        <v>2.1448871253150305E-4</v>
      </c>
    </row>
    <row r="6500" spans="1:21" x14ac:dyDescent="0.3">
      <c r="A6500" s="21">
        <v>45149</v>
      </c>
      <c r="B6500" s="22">
        <v>93.5</v>
      </c>
      <c r="C6500" s="22">
        <v>93.5</v>
      </c>
      <c r="D6500" s="22">
        <f t="shared" si="1010"/>
        <v>0</v>
      </c>
      <c r="E6500" s="23">
        <f t="shared" si="1011"/>
        <v>0</v>
      </c>
      <c r="F6500" s="22">
        <v>93.5</v>
      </c>
      <c r="G6500" s="22">
        <v>93.5</v>
      </c>
      <c r="H6500" s="22">
        <f t="shared" si="1012"/>
        <v>0</v>
      </c>
      <c r="I6500" s="23">
        <f t="shared" si="1013"/>
        <v>0</v>
      </c>
      <c r="J6500" s="22">
        <v>91.97</v>
      </c>
      <c r="K6500" s="22">
        <v>91.97000122</v>
      </c>
      <c r="L6500" s="22">
        <f t="shared" si="1014"/>
        <v>-1.2200000014672696E-6</v>
      </c>
      <c r="M6500" s="23">
        <f t="shared" si="1015"/>
        <v>1.3265195012327192E-6</v>
      </c>
      <c r="N6500" s="22">
        <v>91.99</v>
      </c>
      <c r="O6500" s="22">
        <v>91.989997860000003</v>
      </c>
      <c r="P6500" s="22">
        <f t="shared" si="1016"/>
        <v>2.1399999923232826E-6</v>
      </c>
      <c r="Q6500" s="23">
        <f t="shared" si="1017"/>
        <v>2.326339865319008E-6</v>
      </c>
      <c r="R6500" s="24">
        <v>10658398</v>
      </c>
      <c r="S6500" s="24">
        <v>10658400</v>
      </c>
      <c r="T6500" s="24">
        <f t="shared" si="1018"/>
        <v>-2</v>
      </c>
      <c r="U6500" s="23">
        <f t="shared" si="1019"/>
        <v>1.8764542520453351E-5</v>
      </c>
    </row>
    <row r="6501" spans="1:21" x14ac:dyDescent="0.3">
      <c r="A6501" s="21">
        <v>45152</v>
      </c>
      <c r="B6501" s="22">
        <v>91.69</v>
      </c>
      <c r="C6501" s="22">
        <v>91.690002440000001</v>
      </c>
      <c r="D6501" s="22">
        <f t="shared" si="1010"/>
        <v>-2.4400000029345392E-6</v>
      </c>
      <c r="E6501" s="23">
        <f t="shared" si="1011"/>
        <v>2.6611407329073021E-6</v>
      </c>
      <c r="F6501" s="22">
        <v>93.29</v>
      </c>
      <c r="G6501" s="22">
        <v>93.290000919999997</v>
      </c>
      <c r="H6501" s="22">
        <f t="shared" si="1012"/>
        <v>-9.1999999085601303E-7</v>
      </c>
      <c r="I6501" s="23">
        <f t="shared" si="1013"/>
        <v>9.8617213182895197E-7</v>
      </c>
      <c r="J6501" s="22">
        <v>91.3</v>
      </c>
      <c r="K6501" s="22">
        <v>91.300003050000001</v>
      </c>
      <c r="L6501" s="22">
        <f t="shared" si="1014"/>
        <v>-3.050000003668174E-6</v>
      </c>
      <c r="M6501" s="23">
        <f t="shared" si="1015"/>
        <v>3.3406351607653903E-6</v>
      </c>
      <c r="N6501" s="22">
        <v>93.07</v>
      </c>
      <c r="O6501" s="22">
        <v>93.069999690000003</v>
      </c>
      <c r="P6501" s="22">
        <f t="shared" si="1016"/>
        <v>3.0999999012237822E-7</v>
      </c>
      <c r="Q6501" s="23">
        <f t="shared" si="1017"/>
        <v>3.3308261647677481E-7</v>
      </c>
      <c r="R6501" s="24">
        <v>7489675</v>
      </c>
      <c r="S6501" s="24">
        <v>7489700</v>
      </c>
      <c r="T6501" s="24">
        <f t="shared" si="1018"/>
        <v>-25</v>
      </c>
      <c r="U6501" s="23">
        <f t="shared" si="1019"/>
        <v>3.3379174065716917E-4</v>
      </c>
    </row>
    <row r="6502" spans="1:21" x14ac:dyDescent="0.3">
      <c r="A6502" s="21">
        <v>45153</v>
      </c>
      <c r="B6502" s="22">
        <v>92.52</v>
      </c>
      <c r="C6502" s="22">
        <v>92.519996640000002</v>
      </c>
      <c r="D6502" s="22">
        <f t="shared" si="1010"/>
        <v>3.3599999937905523E-6</v>
      </c>
      <c r="E6502" s="23">
        <f t="shared" si="1011"/>
        <v>3.6316473365909023E-6</v>
      </c>
      <c r="F6502" s="22">
        <v>92.71</v>
      </c>
      <c r="G6502" s="22">
        <v>92.709999080000003</v>
      </c>
      <c r="H6502" s="22">
        <f t="shared" si="1012"/>
        <v>9.1999999085601303E-7</v>
      </c>
      <c r="I6502" s="23">
        <f t="shared" si="1013"/>
        <v>9.9234171069523968E-7</v>
      </c>
      <c r="J6502" s="22">
        <v>91.49</v>
      </c>
      <c r="K6502" s="22">
        <v>91.489997860000003</v>
      </c>
      <c r="L6502" s="22">
        <f t="shared" si="1014"/>
        <v>2.1399999923232826E-6</v>
      </c>
      <c r="M6502" s="23">
        <f t="shared" si="1015"/>
        <v>2.3390534947852523E-6</v>
      </c>
      <c r="N6502" s="22">
        <v>91.68</v>
      </c>
      <c r="O6502" s="22">
        <v>91.680000309999997</v>
      </c>
      <c r="P6502" s="22">
        <f t="shared" si="1016"/>
        <v>-3.0999999012237822E-7</v>
      </c>
      <c r="Q6502" s="23">
        <f t="shared" si="1017"/>
        <v>3.3813262333569711E-7</v>
      </c>
      <c r="R6502" s="24">
        <v>6069500</v>
      </c>
      <c r="S6502" s="24">
        <v>6069500</v>
      </c>
      <c r="T6502" s="24">
        <f t="shared" si="1018"/>
        <v>0</v>
      </c>
      <c r="U6502" s="23">
        <f t="shared" si="1019"/>
        <v>0</v>
      </c>
    </row>
    <row r="6503" spans="1:21" x14ac:dyDescent="0.3">
      <c r="A6503" s="21">
        <v>45154</v>
      </c>
      <c r="B6503" s="22">
        <v>91.44</v>
      </c>
      <c r="C6503" s="22">
        <v>91.440002440000001</v>
      </c>
      <c r="D6503" s="22">
        <f t="shared" si="1010"/>
        <v>-2.4400000029345392E-6</v>
      </c>
      <c r="E6503" s="23">
        <f t="shared" si="1011"/>
        <v>2.6684163799487963E-6</v>
      </c>
      <c r="F6503" s="22">
        <v>92.72</v>
      </c>
      <c r="G6503" s="22">
        <v>92.72000122</v>
      </c>
      <c r="H6503" s="22">
        <f t="shared" si="1012"/>
        <v>-1.2200000014672696E-6</v>
      </c>
      <c r="I6503" s="23">
        <f t="shared" si="1013"/>
        <v>1.315789457953665E-6</v>
      </c>
      <c r="J6503" s="22">
        <v>91.32</v>
      </c>
      <c r="K6503" s="22">
        <v>91.319999690000003</v>
      </c>
      <c r="L6503" s="22">
        <f t="shared" si="1014"/>
        <v>3.0999999012237822E-7</v>
      </c>
      <c r="M6503" s="23">
        <f t="shared" si="1015"/>
        <v>3.3946560575418485E-7</v>
      </c>
      <c r="N6503" s="22">
        <v>91.78</v>
      </c>
      <c r="O6503" s="22">
        <v>91.77999878</v>
      </c>
      <c r="P6503" s="22">
        <f t="shared" si="1016"/>
        <v>1.2200000014672696E-6</v>
      </c>
      <c r="Q6503" s="23">
        <f t="shared" si="1017"/>
        <v>1.3292656544827966E-6</v>
      </c>
      <c r="R6503" s="24">
        <v>7439502</v>
      </c>
      <c r="S6503" s="24">
        <v>7439500</v>
      </c>
      <c r="T6503" s="24">
        <f t="shared" si="1018"/>
        <v>2</v>
      </c>
      <c r="U6503" s="23">
        <f t="shared" si="1019"/>
        <v>2.6883527118757982E-5</v>
      </c>
    </row>
    <row r="6504" spans="1:21" x14ac:dyDescent="0.3">
      <c r="A6504" s="21">
        <v>45155</v>
      </c>
      <c r="B6504" s="22">
        <v>92.92</v>
      </c>
      <c r="C6504" s="22">
        <v>92.91999817</v>
      </c>
      <c r="D6504" s="22">
        <f t="shared" si="1010"/>
        <v>1.8300000022009044E-6</v>
      </c>
      <c r="E6504" s="23">
        <f t="shared" si="1011"/>
        <v>1.9694361151975738E-6</v>
      </c>
      <c r="F6504" s="22">
        <v>92.92</v>
      </c>
      <c r="G6504" s="22">
        <v>92.91999817</v>
      </c>
      <c r="H6504" s="22">
        <f t="shared" si="1012"/>
        <v>1.8300000022009044E-6</v>
      </c>
      <c r="I6504" s="23">
        <f t="shared" si="1013"/>
        <v>1.9694361151975738E-6</v>
      </c>
      <c r="J6504" s="22">
        <v>91.35</v>
      </c>
      <c r="K6504" s="22">
        <v>91.349998470000003</v>
      </c>
      <c r="L6504" s="22">
        <f t="shared" si="1014"/>
        <v>1.5299999915896478E-6</v>
      </c>
      <c r="M6504" s="23">
        <f t="shared" si="1015"/>
        <v>1.6748768661360303E-6</v>
      </c>
      <c r="N6504" s="22">
        <v>91.64</v>
      </c>
      <c r="O6504" s="22">
        <v>91.63999939</v>
      </c>
      <c r="P6504" s="22">
        <f t="shared" si="1016"/>
        <v>6.1000000073363481E-7</v>
      </c>
      <c r="Q6504" s="23">
        <f t="shared" si="1017"/>
        <v>6.6564819379538283E-7</v>
      </c>
      <c r="R6504" s="24">
        <v>7712486</v>
      </c>
      <c r="S6504" s="24">
        <v>7712500</v>
      </c>
      <c r="T6504" s="24">
        <f t="shared" si="1018"/>
        <v>-14</v>
      </c>
      <c r="U6504" s="23">
        <f t="shared" si="1019"/>
        <v>1.8152350081037278E-4</v>
      </c>
    </row>
    <row r="6505" spans="1:21" x14ac:dyDescent="0.3">
      <c r="A6505" s="21">
        <v>45156</v>
      </c>
      <c r="B6505" s="22">
        <v>90.07</v>
      </c>
      <c r="C6505" s="22">
        <v>90.069999690000003</v>
      </c>
      <c r="D6505" s="22">
        <f t="shared" si="1010"/>
        <v>3.0999999012237822E-7</v>
      </c>
      <c r="E6505" s="23">
        <f t="shared" si="1011"/>
        <v>3.4417674163353627E-7</v>
      </c>
      <c r="F6505" s="22">
        <v>91.33</v>
      </c>
      <c r="G6505" s="22">
        <v>91.33000183</v>
      </c>
      <c r="H6505" s="22">
        <f t="shared" si="1012"/>
        <v>-1.8300000022009044E-6</v>
      </c>
      <c r="I6505" s="23">
        <f t="shared" si="1013"/>
        <v>2.0037227258653002E-6</v>
      </c>
      <c r="J6505" s="22">
        <v>89.56</v>
      </c>
      <c r="K6505" s="22">
        <v>89.559997559999999</v>
      </c>
      <c r="L6505" s="22">
        <f t="shared" si="1014"/>
        <v>2.4400000029345392E-6</v>
      </c>
      <c r="M6505" s="23">
        <f t="shared" si="1015"/>
        <v>2.7244306268542281E-6</v>
      </c>
      <c r="N6505" s="22">
        <v>91.1</v>
      </c>
      <c r="O6505" s="22">
        <v>91.099998470000003</v>
      </c>
      <c r="P6505" s="22">
        <f t="shared" si="1016"/>
        <v>1.5299999915896478E-6</v>
      </c>
      <c r="Q6505" s="23">
        <f t="shared" si="1017"/>
        <v>1.6794731254506986E-6</v>
      </c>
      <c r="R6505" s="24">
        <v>9066167</v>
      </c>
      <c r="S6505" s="24">
        <v>9066200</v>
      </c>
      <c r="T6505" s="24">
        <f t="shared" si="1018"/>
        <v>-33</v>
      </c>
      <c r="U6505" s="23">
        <f t="shared" si="1019"/>
        <v>3.6398932297985922E-4</v>
      </c>
    </row>
    <row r="6506" spans="1:21" x14ac:dyDescent="0.3">
      <c r="A6506" s="21">
        <v>45159</v>
      </c>
      <c r="B6506" s="22">
        <v>90.5</v>
      </c>
      <c r="C6506" s="22">
        <v>90.5</v>
      </c>
      <c r="D6506" s="22">
        <f t="shared" si="1010"/>
        <v>0</v>
      </c>
      <c r="E6506" s="23">
        <f t="shared" si="1011"/>
        <v>0</v>
      </c>
      <c r="F6506" s="22">
        <v>92.91</v>
      </c>
      <c r="G6506" s="22">
        <v>92.910003660000001</v>
      </c>
      <c r="H6506" s="22">
        <f t="shared" si="1012"/>
        <v>-3.6600000044018088E-6</v>
      </c>
      <c r="I6506" s="23">
        <f t="shared" si="1013"/>
        <v>3.9392959425504008E-6</v>
      </c>
      <c r="J6506" s="22">
        <v>90.5</v>
      </c>
      <c r="K6506" s="22">
        <v>90.5</v>
      </c>
      <c r="L6506" s="22">
        <f t="shared" si="1014"/>
        <v>0</v>
      </c>
      <c r="M6506" s="23">
        <f t="shared" si="1015"/>
        <v>0</v>
      </c>
      <c r="N6506" s="22">
        <v>92.56</v>
      </c>
      <c r="O6506" s="22">
        <v>92.559997559999999</v>
      </c>
      <c r="P6506" s="22">
        <f t="shared" si="1016"/>
        <v>2.4400000029345392E-6</v>
      </c>
      <c r="Q6506" s="23">
        <f t="shared" si="1017"/>
        <v>2.6361279896889176E-6</v>
      </c>
      <c r="R6506" s="24">
        <v>8618303</v>
      </c>
      <c r="S6506" s="24">
        <v>8618300</v>
      </c>
      <c r="T6506" s="24">
        <f t="shared" si="1018"/>
        <v>3</v>
      </c>
      <c r="U6506" s="23">
        <f t="shared" si="1019"/>
        <v>3.480964923476788E-5</v>
      </c>
    </row>
    <row r="6507" spans="1:21" x14ac:dyDescent="0.3">
      <c r="A6507" s="21">
        <v>45160</v>
      </c>
      <c r="B6507" s="22">
        <v>93.35</v>
      </c>
      <c r="C6507" s="22">
        <v>93.349998470000003</v>
      </c>
      <c r="D6507" s="22">
        <f t="shared" si="1010"/>
        <v>1.5299999915896478E-6</v>
      </c>
      <c r="E6507" s="23">
        <f t="shared" si="1011"/>
        <v>1.6389930548111853E-6</v>
      </c>
      <c r="F6507" s="22">
        <v>93.49</v>
      </c>
      <c r="G6507" s="22">
        <v>93.489997860000003</v>
      </c>
      <c r="H6507" s="22">
        <f t="shared" si="1012"/>
        <v>2.1399999923232826E-6</v>
      </c>
      <c r="I6507" s="23">
        <f t="shared" si="1013"/>
        <v>2.2890149120849306E-6</v>
      </c>
      <c r="J6507" s="22">
        <v>91.81</v>
      </c>
      <c r="K6507" s="22">
        <v>91.809997559999999</v>
      </c>
      <c r="L6507" s="22">
        <f t="shared" si="1014"/>
        <v>2.4400000029345392E-6</v>
      </c>
      <c r="M6507" s="23">
        <f t="shared" si="1015"/>
        <v>2.6576626378188732E-6</v>
      </c>
      <c r="N6507" s="22">
        <v>92.24</v>
      </c>
      <c r="O6507" s="22">
        <v>92.239997860000003</v>
      </c>
      <c r="P6507" s="22">
        <f t="shared" si="1016"/>
        <v>2.1399999923232826E-6</v>
      </c>
      <c r="Q6507" s="23">
        <f t="shared" si="1017"/>
        <v>2.320034737610609E-6</v>
      </c>
      <c r="R6507" s="24">
        <v>7060063</v>
      </c>
      <c r="S6507" s="24">
        <v>7059000</v>
      </c>
      <c r="T6507" s="24">
        <f t="shared" si="1018"/>
        <v>1063</v>
      </c>
      <c r="U6507" s="23">
        <f t="shared" si="1019"/>
        <v>1.5058790196911743E-2</v>
      </c>
    </row>
    <row r="6508" spans="1:21" x14ac:dyDescent="0.3">
      <c r="A6508" s="21">
        <v>45161</v>
      </c>
      <c r="B6508" s="22">
        <v>93.79</v>
      </c>
      <c r="C6508" s="22">
        <v>93.790000919999997</v>
      </c>
      <c r="D6508" s="22">
        <f t="shared" si="1010"/>
        <v>-9.1999999085601303E-7</v>
      </c>
      <c r="E6508" s="23">
        <f t="shared" si="1011"/>
        <v>9.8091479030983795E-7</v>
      </c>
      <c r="F6508" s="22">
        <v>95.1</v>
      </c>
      <c r="G6508" s="22">
        <v>95.099998470000003</v>
      </c>
      <c r="H6508" s="22">
        <f t="shared" si="1012"/>
        <v>1.5299999915896478E-6</v>
      </c>
      <c r="I6508" s="23">
        <f t="shared" si="1013"/>
        <v>1.608832824610715E-6</v>
      </c>
      <c r="J6508" s="22">
        <v>93.24</v>
      </c>
      <c r="K6508" s="22">
        <v>93.239997860000003</v>
      </c>
      <c r="L6508" s="22">
        <f t="shared" si="1014"/>
        <v>2.1399999923232826E-6</v>
      </c>
      <c r="M6508" s="23">
        <f t="shared" si="1015"/>
        <v>2.295152339596249E-6</v>
      </c>
      <c r="N6508" s="22">
        <v>94.22</v>
      </c>
      <c r="O6508" s="22">
        <v>94.22000122</v>
      </c>
      <c r="P6508" s="22">
        <f t="shared" si="1016"/>
        <v>-1.2200000014672696E-6</v>
      </c>
      <c r="Q6508" s="23">
        <f t="shared" si="1017"/>
        <v>1.294841844268944E-6</v>
      </c>
      <c r="R6508" s="24">
        <v>10362581</v>
      </c>
      <c r="S6508" s="24">
        <v>10362600</v>
      </c>
      <c r="T6508" s="24">
        <f t="shared" si="1018"/>
        <v>-19</v>
      </c>
      <c r="U6508" s="23">
        <f t="shared" si="1019"/>
        <v>1.8335166850018335E-4</v>
      </c>
    </row>
    <row r="6509" spans="1:21" x14ac:dyDescent="0.3">
      <c r="A6509" s="21">
        <v>45162</v>
      </c>
      <c r="B6509" s="22">
        <v>96.53</v>
      </c>
      <c r="C6509" s="22">
        <v>96.52999878</v>
      </c>
      <c r="D6509" s="22">
        <f t="shared" si="1010"/>
        <v>1.2200000014672696E-6</v>
      </c>
      <c r="E6509" s="23">
        <f t="shared" si="1011"/>
        <v>1.2638558136188859E-6</v>
      </c>
      <c r="F6509" s="22">
        <v>96.78</v>
      </c>
      <c r="G6509" s="22">
        <v>96.77999878</v>
      </c>
      <c r="H6509" s="22">
        <f t="shared" si="1012"/>
        <v>1.2200000014672696E-6</v>
      </c>
      <c r="I6509" s="23">
        <f t="shared" si="1013"/>
        <v>1.2605910486117797E-6</v>
      </c>
      <c r="J6509" s="22">
        <v>92.47</v>
      </c>
      <c r="K6509" s="22">
        <v>92.47000122</v>
      </c>
      <c r="L6509" s="22">
        <f t="shared" si="1014"/>
        <v>-1.2200000014672696E-6</v>
      </c>
      <c r="M6509" s="23">
        <f t="shared" si="1015"/>
        <v>1.3193467993632948E-6</v>
      </c>
      <c r="N6509" s="22">
        <v>92.53</v>
      </c>
      <c r="O6509" s="22">
        <v>92.52999878</v>
      </c>
      <c r="P6509" s="22">
        <f t="shared" si="1016"/>
        <v>1.2200000014672696E-6</v>
      </c>
      <c r="Q6509" s="23">
        <f t="shared" si="1017"/>
        <v>1.3184913190887967E-6</v>
      </c>
      <c r="R6509" s="24">
        <v>12254419</v>
      </c>
      <c r="S6509" s="24">
        <v>12254400</v>
      </c>
      <c r="T6509" s="24">
        <f t="shared" si="1018"/>
        <v>19</v>
      </c>
      <c r="U6509" s="23">
        <f t="shared" si="1019"/>
        <v>1.550463506985246E-4</v>
      </c>
    </row>
    <row r="6510" spans="1:21" x14ac:dyDescent="0.3">
      <c r="A6510" s="21">
        <v>45163</v>
      </c>
      <c r="B6510" s="22">
        <v>92.25</v>
      </c>
      <c r="C6510" s="22">
        <v>92.25</v>
      </c>
      <c r="D6510" s="22">
        <f t="shared" si="1010"/>
        <v>0</v>
      </c>
      <c r="E6510" s="23">
        <f t="shared" si="1011"/>
        <v>0</v>
      </c>
      <c r="F6510" s="22">
        <v>93.41</v>
      </c>
      <c r="G6510" s="22">
        <v>93.410003660000001</v>
      </c>
      <c r="H6510" s="22">
        <f t="shared" si="1012"/>
        <v>-3.6600000044018088E-6</v>
      </c>
      <c r="I6510" s="23">
        <f t="shared" si="1013"/>
        <v>3.9182098929400777E-6</v>
      </c>
      <c r="J6510" s="22">
        <v>91.41</v>
      </c>
      <c r="K6510" s="22">
        <v>91.410003660000001</v>
      </c>
      <c r="L6510" s="22">
        <f t="shared" si="1014"/>
        <v>-3.6600000044018088E-6</v>
      </c>
      <c r="M6510" s="23">
        <f t="shared" si="1015"/>
        <v>4.0039381444674243E-6</v>
      </c>
      <c r="N6510" s="22">
        <v>93.1</v>
      </c>
      <c r="O6510" s="22">
        <v>93.099998470000003</v>
      </c>
      <c r="P6510" s="22">
        <f t="shared" si="1016"/>
        <v>1.5299999915896478E-6</v>
      </c>
      <c r="Q6510" s="23">
        <f t="shared" si="1017"/>
        <v>1.6433942177589465E-6</v>
      </c>
      <c r="R6510" s="24">
        <v>10355952</v>
      </c>
      <c r="S6510" s="24">
        <v>10356000</v>
      </c>
      <c r="T6510" s="24">
        <f t="shared" si="1018"/>
        <v>-48</v>
      </c>
      <c r="U6510" s="23">
        <f t="shared" si="1019"/>
        <v>4.6349942062572422E-4</v>
      </c>
    </row>
    <row r="6511" spans="1:21" x14ac:dyDescent="0.3">
      <c r="A6511" s="21">
        <v>45166</v>
      </c>
      <c r="B6511" s="22">
        <v>93.82</v>
      </c>
      <c r="C6511" s="22">
        <v>93.819999690000003</v>
      </c>
      <c r="D6511" s="22">
        <f t="shared" si="1010"/>
        <v>3.0999999012237822E-7</v>
      </c>
      <c r="E6511" s="23">
        <f t="shared" si="1011"/>
        <v>3.3041994366518871E-7</v>
      </c>
      <c r="F6511" s="22">
        <v>94.15</v>
      </c>
      <c r="G6511" s="22">
        <v>94.150001529999997</v>
      </c>
      <c r="H6511" s="22">
        <f t="shared" si="1012"/>
        <v>-1.5299999915896478E-6</v>
      </c>
      <c r="I6511" s="23">
        <f t="shared" si="1013"/>
        <v>1.6250663480893605E-6</v>
      </c>
      <c r="J6511" s="22">
        <v>93.25</v>
      </c>
      <c r="K6511" s="22">
        <v>93.25</v>
      </c>
      <c r="L6511" s="22">
        <f t="shared" si="1014"/>
        <v>0</v>
      </c>
      <c r="M6511" s="23">
        <f t="shared" si="1015"/>
        <v>0</v>
      </c>
      <c r="N6511" s="22">
        <v>94</v>
      </c>
      <c r="O6511" s="22">
        <v>94</v>
      </c>
      <c r="P6511" s="22">
        <f t="shared" si="1016"/>
        <v>0</v>
      </c>
      <c r="Q6511" s="23">
        <f t="shared" si="1017"/>
        <v>0</v>
      </c>
      <c r="R6511" s="24">
        <v>5174779</v>
      </c>
      <c r="S6511" s="24">
        <v>5174800</v>
      </c>
      <c r="T6511" s="24">
        <f t="shared" si="1018"/>
        <v>-21</v>
      </c>
      <c r="U6511" s="23">
        <f t="shared" si="1019"/>
        <v>4.0581278503517041E-4</v>
      </c>
    </row>
    <row r="6512" spans="1:21" x14ac:dyDescent="0.3">
      <c r="A6512" s="21">
        <v>45167</v>
      </c>
      <c r="B6512" s="22">
        <v>93.77</v>
      </c>
      <c r="C6512" s="22">
        <v>93.769996640000002</v>
      </c>
      <c r="D6512" s="22">
        <f t="shared" si="1010"/>
        <v>3.3599999937905523E-6</v>
      </c>
      <c r="E6512" s="23">
        <f t="shared" si="1011"/>
        <v>3.5832356981841436E-6</v>
      </c>
      <c r="F6512" s="22">
        <v>95.62</v>
      </c>
      <c r="G6512" s="22">
        <v>95.620002749999998</v>
      </c>
      <c r="H6512" s="22">
        <f t="shared" si="1012"/>
        <v>-2.7499999930569174E-6</v>
      </c>
      <c r="I6512" s="23">
        <f t="shared" si="1013"/>
        <v>2.8759672808699197E-6</v>
      </c>
      <c r="J6512" s="22">
        <v>93.51</v>
      </c>
      <c r="K6512" s="22">
        <v>93.510002139999997</v>
      </c>
      <c r="L6512" s="22">
        <f t="shared" si="1014"/>
        <v>-2.1399999923232826E-6</v>
      </c>
      <c r="M6512" s="23">
        <f t="shared" si="1015"/>
        <v>2.2885252308296896E-6</v>
      </c>
      <c r="N6512" s="22">
        <v>95.08</v>
      </c>
      <c r="O6512" s="22">
        <v>95.08000183</v>
      </c>
      <c r="P6512" s="22">
        <f t="shared" si="1016"/>
        <v>-1.8300000022009044E-6</v>
      </c>
      <c r="Q6512" s="23">
        <f t="shared" si="1017"/>
        <v>1.9246949589598091E-6</v>
      </c>
      <c r="R6512" s="24">
        <v>8910319</v>
      </c>
      <c r="S6512" s="24">
        <v>8910300</v>
      </c>
      <c r="T6512" s="24">
        <f t="shared" si="1018"/>
        <v>19</v>
      </c>
      <c r="U6512" s="23">
        <f t="shared" si="1019"/>
        <v>2.1323636690122666E-4</v>
      </c>
    </row>
    <row r="6513" spans="1:21" x14ac:dyDescent="0.3">
      <c r="A6513" s="21">
        <v>45168</v>
      </c>
      <c r="B6513" s="22">
        <v>95.45</v>
      </c>
      <c r="C6513" s="22">
        <v>95.449996949999999</v>
      </c>
      <c r="D6513" s="22">
        <f t="shared" si="1010"/>
        <v>3.050000003668174E-6</v>
      </c>
      <c r="E6513" s="23">
        <f t="shared" si="1011"/>
        <v>3.1953903626271135E-6</v>
      </c>
      <c r="F6513" s="22">
        <v>95.92</v>
      </c>
      <c r="G6513" s="22">
        <v>95.91999817</v>
      </c>
      <c r="H6513" s="22">
        <f t="shared" si="1012"/>
        <v>1.8300000022009044E-6</v>
      </c>
      <c r="I6513" s="23">
        <f t="shared" si="1013"/>
        <v>1.907839905248514E-6</v>
      </c>
      <c r="J6513" s="22">
        <v>94.63</v>
      </c>
      <c r="K6513" s="22">
        <v>94.629997250000002</v>
      </c>
      <c r="L6513" s="22">
        <f t="shared" si="1014"/>
        <v>2.7499999930569174E-6</v>
      </c>
      <c r="M6513" s="23">
        <f t="shared" si="1015"/>
        <v>2.9060552393251996E-6</v>
      </c>
      <c r="N6513" s="22">
        <v>94.78</v>
      </c>
      <c r="O6513" s="22">
        <v>94.77999878</v>
      </c>
      <c r="P6513" s="22">
        <f t="shared" si="1016"/>
        <v>1.2200000014672696E-6</v>
      </c>
      <c r="Q6513" s="23">
        <f t="shared" si="1017"/>
        <v>1.2871914087054282E-6</v>
      </c>
      <c r="R6513" s="24">
        <v>6073414</v>
      </c>
      <c r="S6513" s="24">
        <v>6073400</v>
      </c>
      <c r="T6513" s="24">
        <f t="shared" si="1018"/>
        <v>14</v>
      </c>
      <c r="U6513" s="23">
        <f t="shared" si="1019"/>
        <v>2.305133862416439E-4</v>
      </c>
    </row>
    <row r="6514" spans="1:21" x14ac:dyDescent="0.3">
      <c r="A6514" s="21">
        <v>45169</v>
      </c>
      <c r="B6514" s="22">
        <v>93.34</v>
      </c>
      <c r="C6514" s="22">
        <v>93.339996339999999</v>
      </c>
      <c r="D6514" s="22">
        <f t="shared" si="1010"/>
        <v>3.6600000044018088E-6</v>
      </c>
      <c r="E6514" s="23">
        <f t="shared" si="1011"/>
        <v>3.9211486478635632E-6</v>
      </c>
      <c r="F6514" s="22">
        <v>94.4</v>
      </c>
      <c r="G6514" s="22">
        <v>94.400001529999997</v>
      </c>
      <c r="H6514" s="22">
        <f t="shared" si="1012"/>
        <v>-1.5299999915896478E-6</v>
      </c>
      <c r="I6514" s="23">
        <f t="shared" si="1013"/>
        <v>1.6207626766864183E-6</v>
      </c>
      <c r="J6514" s="22">
        <v>93.27</v>
      </c>
      <c r="K6514" s="22">
        <v>93.269996640000002</v>
      </c>
      <c r="L6514" s="22">
        <f t="shared" si="1014"/>
        <v>3.3599999937905523E-6</v>
      </c>
      <c r="M6514" s="23">
        <f t="shared" si="1015"/>
        <v>3.6024446390400903E-6</v>
      </c>
      <c r="N6514" s="22">
        <v>93.57</v>
      </c>
      <c r="O6514" s="22">
        <v>93.569999690000003</v>
      </c>
      <c r="P6514" s="22">
        <f t="shared" si="1016"/>
        <v>3.0999999012237822E-7</v>
      </c>
      <c r="Q6514" s="23">
        <f t="shared" si="1017"/>
        <v>3.3130275852240758E-7</v>
      </c>
      <c r="R6514" s="24">
        <v>8661169</v>
      </c>
      <c r="S6514" s="24">
        <v>8661200</v>
      </c>
      <c r="T6514" s="24">
        <f t="shared" si="1018"/>
        <v>-31</v>
      </c>
      <c r="U6514" s="23">
        <f t="shared" si="1019"/>
        <v>3.579180713988824E-4</v>
      </c>
    </row>
    <row r="6515" spans="1:21" x14ac:dyDescent="0.3">
      <c r="A6515" s="21">
        <v>45170</v>
      </c>
      <c r="B6515" s="22">
        <v>94.3</v>
      </c>
      <c r="C6515" s="22">
        <v>94.300003050000001</v>
      </c>
      <c r="D6515" s="22">
        <f t="shared" si="1010"/>
        <v>-3.050000003668174E-6</v>
      </c>
      <c r="E6515" s="23">
        <f t="shared" si="1011"/>
        <v>3.234358329819984E-6</v>
      </c>
      <c r="F6515" s="22">
        <v>94.58</v>
      </c>
      <c r="G6515" s="22">
        <v>94.58000183</v>
      </c>
      <c r="H6515" s="22">
        <f t="shared" si="1012"/>
        <v>-1.8300000022009044E-6</v>
      </c>
      <c r="I6515" s="23">
        <f t="shared" si="1013"/>
        <v>1.9348699162537372E-6</v>
      </c>
      <c r="J6515" s="22">
        <v>93.09</v>
      </c>
      <c r="K6515" s="22">
        <v>93.089996339999999</v>
      </c>
      <c r="L6515" s="22">
        <f t="shared" si="1014"/>
        <v>3.6600000044018088E-6</v>
      </c>
      <c r="M6515" s="23">
        <f t="shared" si="1015"/>
        <v>3.9316791796124903E-6</v>
      </c>
      <c r="N6515" s="22">
        <v>93.19</v>
      </c>
      <c r="O6515" s="22">
        <v>93.190002440000001</v>
      </c>
      <c r="P6515" s="22">
        <f t="shared" si="1016"/>
        <v>-2.4400000029345392E-6</v>
      </c>
      <c r="Q6515" s="23">
        <f t="shared" si="1017"/>
        <v>2.6183066198603474E-6</v>
      </c>
      <c r="R6515" s="24">
        <v>7094628</v>
      </c>
      <c r="S6515" s="24">
        <v>7094600</v>
      </c>
      <c r="T6515" s="24">
        <f t="shared" si="1018"/>
        <v>28</v>
      </c>
      <c r="U6515" s="23">
        <f t="shared" si="1019"/>
        <v>3.9466636596848306E-4</v>
      </c>
    </row>
    <row r="6516" spans="1:21" x14ac:dyDescent="0.3">
      <c r="A6516" s="21">
        <v>45174</v>
      </c>
      <c r="B6516" s="22">
        <v>93.4</v>
      </c>
      <c r="C6516" s="22">
        <v>93.400001529999997</v>
      </c>
      <c r="D6516" s="22">
        <f t="shared" si="1010"/>
        <v>-1.5299999915896478E-6</v>
      </c>
      <c r="E6516" s="23">
        <f t="shared" si="1011"/>
        <v>1.6381155958527616E-6</v>
      </c>
      <c r="F6516" s="22">
        <v>95.05</v>
      </c>
      <c r="G6516" s="22">
        <v>95.050003050000001</v>
      </c>
      <c r="H6516" s="22">
        <f t="shared" si="1012"/>
        <v>-3.050000003668174E-6</v>
      </c>
      <c r="I6516" s="23">
        <f t="shared" si="1013"/>
        <v>3.2088373548644237E-6</v>
      </c>
      <c r="J6516" s="22">
        <v>92.87</v>
      </c>
      <c r="K6516" s="22">
        <v>92.870002749999998</v>
      </c>
      <c r="L6516" s="22">
        <f t="shared" si="1014"/>
        <v>-2.7499999930569174E-6</v>
      </c>
      <c r="M6516" s="23">
        <f t="shared" si="1015"/>
        <v>2.9611283639774819E-6</v>
      </c>
      <c r="N6516" s="22">
        <v>94.6</v>
      </c>
      <c r="O6516" s="22">
        <v>94.599998470000003</v>
      </c>
      <c r="P6516" s="22">
        <f t="shared" si="1016"/>
        <v>1.5299999915896478E-6</v>
      </c>
      <c r="Q6516" s="23">
        <f t="shared" si="1017"/>
        <v>1.6173361694872E-6</v>
      </c>
      <c r="R6516" s="24">
        <v>6396488</v>
      </c>
      <c r="S6516" s="24">
        <v>6396500</v>
      </c>
      <c r="T6516" s="24">
        <f t="shared" si="1018"/>
        <v>-12</v>
      </c>
      <c r="U6516" s="23">
        <f t="shared" si="1019"/>
        <v>1.8760259516923319E-4</v>
      </c>
    </row>
    <row r="6517" spans="1:21" x14ac:dyDescent="0.3">
      <c r="A6517" s="21">
        <v>45175</v>
      </c>
      <c r="B6517" s="22">
        <v>93.85</v>
      </c>
      <c r="C6517" s="22">
        <v>93.849998470000003</v>
      </c>
      <c r="D6517" s="22">
        <f t="shared" si="1010"/>
        <v>1.5299999915896478E-6</v>
      </c>
      <c r="E6517" s="23">
        <f t="shared" si="1011"/>
        <v>1.6302610724908282E-6</v>
      </c>
      <c r="F6517" s="22">
        <v>93.96</v>
      </c>
      <c r="G6517" s="22">
        <v>93.959999080000003</v>
      </c>
      <c r="H6517" s="22">
        <f t="shared" si="1012"/>
        <v>9.1999999085601303E-7</v>
      </c>
      <c r="I6517" s="23">
        <f t="shared" si="1013"/>
        <v>9.7914005945519531E-7</v>
      </c>
      <c r="J6517" s="22">
        <v>91.59</v>
      </c>
      <c r="K6517" s="22">
        <v>91.589996339999999</v>
      </c>
      <c r="L6517" s="22">
        <f t="shared" si="1014"/>
        <v>3.6600000044018088E-6</v>
      </c>
      <c r="M6517" s="23">
        <f t="shared" si="1015"/>
        <v>3.9960696043868942E-6</v>
      </c>
      <c r="N6517" s="22">
        <v>92.26</v>
      </c>
      <c r="O6517" s="22">
        <v>92.260002139999997</v>
      </c>
      <c r="P6517" s="22">
        <f t="shared" si="1016"/>
        <v>-2.1399999923232826E-6</v>
      </c>
      <c r="Q6517" s="23">
        <f t="shared" si="1017"/>
        <v>2.3195316959519882E-6</v>
      </c>
      <c r="R6517" s="24">
        <v>7933713</v>
      </c>
      <c r="S6517" s="24">
        <v>7933700</v>
      </c>
      <c r="T6517" s="24">
        <f t="shared" si="1018"/>
        <v>13</v>
      </c>
      <c r="U6517" s="23">
        <f t="shared" si="1019"/>
        <v>1.6385797295082998E-4</v>
      </c>
    </row>
    <row r="6518" spans="1:21" x14ac:dyDescent="0.3">
      <c r="A6518" s="21">
        <v>45176</v>
      </c>
      <c r="B6518" s="22">
        <v>90.07</v>
      </c>
      <c r="C6518" s="22">
        <v>90.069999690000003</v>
      </c>
      <c r="D6518" s="22">
        <f t="shared" si="1010"/>
        <v>3.0999999012237822E-7</v>
      </c>
      <c r="E6518" s="23">
        <f t="shared" si="1011"/>
        <v>3.4417674163353627E-7</v>
      </c>
      <c r="F6518" s="22">
        <v>90.29</v>
      </c>
      <c r="G6518" s="22">
        <v>90.290000919999997</v>
      </c>
      <c r="H6518" s="22">
        <f t="shared" si="1012"/>
        <v>-9.1999999085601303E-7</v>
      </c>
      <c r="I6518" s="23">
        <f t="shared" si="1013"/>
        <v>1.0189389539060524E-6</v>
      </c>
      <c r="J6518" s="22">
        <v>88.43</v>
      </c>
      <c r="K6518" s="22">
        <v>88.430000309999997</v>
      </c>
      <c r="L6518" s="22">
        <f t="shared" si="1014"/>
        <v>-3.0999999012237822E-7</v>
      </c>
      <c r="M6518" s="23">
        <f t="shared" si="1015"/>
        <v>3.505597523867952E-7</v>
      </c>
      <c r="N6518" s="22">
        <v>90.05</v>
      </c>
      <c r="O6518" s="22">
        <v>90.050003050000001</v>
      </c>
      <c r="P6518" s="22">
        <f t="shared" si="1016"/>
        <v>-3.050000003668174E-6</v>
      </c>
      <c r="Q6518" s="23">
        <f t="shared" si="1017"/>
        <v>3.3870071075674151E-6</v>
      </c>
      <c r="R6518" s="24">
        <v>14684446</v>
      </c>
      <c r="S6518" s="24">
        <v>14684400</v>
      </c>
      <c r="T6518" s="24">
        <f t="shared" si="1018"/>
        <v>46</v>
      </c>
      <c r="U6518" s="23">
        <f t="shared" si="1019"/>
        <v>3.1325760671188472E-4</v>
      </c>
    </row>
    <row r="6519" spans="1:21" x14ac:dyDescent="0.3">
      <c r="A6519" s="21">
        <v>45177</v>
      </c>
      <c r="B6519" s="22">
        <v>90.75</v>
      </c>
      <c r="C6519" s="22">
        <v>90.75</v>
      </c>
      <c r="D6519" s="22">
        <f t="shared" si="1010"/>
        <v>0</v>
      </c>
      <c r="E6519" s="23">
        <f t="shared" si="1011"/>
        <v>0</v>
      </c>
      <c r="F6519" s="22">
        <v>91.07</v>
      </c>
      <c r="G6519" s="22">
        <v>91.069999690000003</v>
      </c>
      <c r="H6519" s="22">
        <f t="shared" si="1012"/>
        <v>3.0999999012237822E-7</v>
      </c>
      <c r="I6519" s="23">
        <f t="shared" si="1013"/>
        <v>3.4039748674383489E-7</v>
      </c>
      <c r="J6519" s="22">
        <v>89.32</v>
      </c>
      <c r="K6519" s="22">
        <v>89.319999690000003</v>
      </c>
      <c r="L6519" s="22">
        <f t="shared" si="1014"/>
        <v>3.0999999012237822E-7</v>
      </c>
      <c r="M6519" s="23">
        <f t="shared" si="1015"/>
        <v>3.4706671652293442E-7</v>
      </c>
      <c r="N6519" s="22">
        <v>89.64</v>
      </c>
      <c r="O6519" s="22">
        <v>89.63999939</v>
      </c>
      <c r="P6519" s="22">
        <f t="shared" si="1016"/>
        <v>6.1000000073363481E-7</v>
      </c>
      <c r="Q6519" s="23">
        <f t="shared" si="1017"/>
        <v>6.8049978233454206E-7</v>
      </c>
      <c r="R6519" s="24">
        <v>5822265</v>
      </c>
      <c r="S6519" s="24">
        <v>5820800</v>
      </c>
      <c r="T6519" s="24">
        <f t="shared" si="1018"/>
        <v>1465</v>
      </c>
      <c r="U6519" s="23">
        <f t="shared" si="1019"/>
        <v>2.5168361737218252E-2</v>
      </c>
    </row>
    <row r="6520" spans="1:21" x14ac:dyDescent="0.3">
      <c r="A6520" s="21">
        <v>45180</v>
      </c>
      <c r="B6520" s="22">
        <v>90.1</v>
      </c>
      <c r="C6520" s="22">
        <v>90.099998470000003</v>
      </c>
      <c r="D6520" s="22">
        <f t="shared" si="1010"/>
        <v>1.5299999915896478E-6</v>
      </c>
      <c r="E6520" s="23">
        <f t="shared" si="1011"/>
        <v>1.6981132270485908E-6</v>
      </c>
      <c r="F6520" s="22">
        <v>90.39</v>
      </c>
      <c r="G6520" s="22">
        <v>90.38999939</v>
      </c>
      <c r="H6520" s="22">
        <f t="shared" si="1012"/>
        <v>6.1000000073363481E-7</v>
      </c>
      <c r="I6520" s="23">
        <f t="shared" si="1013"/>
        <v>6.7485341835406644E-7</v>
      </c>
      <c r="J6520" s="22">
        <v>89.16</v>
      </c>
      <c r="K6520" s="22">
        <v>89.160003660000001</v>
      </c>
      <c r="L6520" s="22">
        <f t="shared" si="1014"/>
        <v>-3.6600000044018088E-6</v>
      </c>
      <c r="M6520" s="23">
        <f t="shared" si="1015"/>
        <v>4.1049796480030887E-6</v>
      </c>
      <c r="N6520" s="22">
        <v>89.6</v>
      </c>
      <c r="O6520" s="22">
        <v>89.599998470000003</v>
      </c>
      <c r="P6520" s="22">
        <f t="shared" si="1016"/>
        <v>1.5299999915896478E-6</v>
      </c>
      <c r="Q6520" s="23">
        <f t="shared" si="1017"/>
        <v>1.7075893054863439E-6</v>
      </c>
      <c r="R6520" s="24">
        <v>7268572</v>
      </c>
      <c r="S6520" s="24">
        <v>7268600</v>
      </c>
      <c r="T6520" s="24">
        <f t="shared" si="1018"/>
        <v>-28</v>
      </c>
      <c r="U6520" s="23">
        <f t="shared" si="1019"/>
        <v>3.8521861156206151E-4</v>
      </c>
    </row>
    <row r="6521" spans="1:21" x14ac:dyDescent="0.3">
      <c r="A6521" s="21">
        <v>45181</v>
      </c>
      <c r="B6521" s="22">
        <v>90.46</v>
      </c>
      <c r="C6521" s="22">
        <v>90.459999080000003</v>
      </c>
      <c r="D6521" s="22">
        <f t="shared" si="1010"/>
        <v>9.1999999085601303E-7</v>
      </c>
      <c r="E6521" s="23">
        <f t="shared" si="1011"/>
        <v>1.017024099284363E-6</v>
      </c>
      <c r="F6521" s="22">
        <v>91.57</v>
      </c>
      <c r="G6521" s="22">
        <v>91.569999690000003</v>
      </c>
      <c r="H6521" s="22">
        <f t="shared" si="1012"/>
        <v>3.0999999012237822E-7</v>
      </c>
      <c r="I6521" s="23">
        <f t="shared" si="1013"/>
        <v>3.3853881311766796E-7</v>
      </c>
      <c r="J6521" s="22">
        <v>90.42</v>
      </c>
      <c r="K6521" s="22">
        <v>90.41999817</v>
      </c>
      <c r="L6521" s="22">
        <f t="shared" si="1014"/>
        <v>1.8300000022009044E-6</v>
      </c>
      <c r="M6521" s="23">
        <f t="shared" si="1015"/>
        <v>2.0238885636342235E-6</v>
      </c>
      <c r="N6521" s="22">
        <v>90.48</v>
      </c>
      <c r="O6521" s="22">
        <v>90.480003359999998</v>
      </c>
      <c r="P6521" s="22">
        <f t="shared" si="1016"/>
        <v>-3.3599999937905523E-6</v>
      </c>
      <c r="Q6521" s="23">
        <f t="shared" si="1017"/>
        <v>3.7135277066932152E-6</v>
      </c>
      <c r="R6521" s="24">
        <v>8242642</v>
      </c>
      <c r="S6521" s="24">
        <v>8242600</v>
      </c>
      <c r="T6521" s="24">
        <f t="shared" si="1018"/>
        <v>42</v>
      </c>
      <c r="U6521" s="23">
        <f t="shared" si="1019"/>
        <v>5.0954795816853904E-4</v>
      </c>
    </row>
    <row r="6522" spans="1:21" x14ac:dyDescent="0.3">
      <c r="A6522" s="21">
        <v>45182</v>
      </c>
      <c r="B6522" s="22">
        <v>90.6</v>
      </c>
      <c r="C6522" s="22">
        <v>90.599998470000003</v>
      </c>
      <c r="D6522" s="22">
        <f t="shared" si="1010"/>
        <v>1.5299999915896478E-6</v>
      </c>
      <c r="E6522" s="23">
        <f t="shared" si="1011"/>
        <v>1.6887417410898413E-6</v>
      </c>
      <c r="F6522" s="22">
        <v>91.89</v>
      </c>
      <c r="G6522" s="22">
        <v>91.88999939</v>
      </c>
      <c r="H6522" s="22">
        <f t="shared" si="1012"/>
        <v>6.1000000073363481E-7</v>
      </c>
      <c r="I6522" s="23">
        <f t="shared" si="1013"/>
        <v>6.6383720185334827E-7</v>
      </c>
      <c r="J6522" s="22">
        <v>90.48</v>
      </c>
      <c r="K6522" s="22">
        <v>90.480003359999998</v>
      </c>
      <c r="L6522" s="22">
        <f t="shared" si="1014"/>
        <v>-3.3599999937905523E-6</v>
      </c>
      <c r="M6522" s="23">
        <f t="shared" si="1015"/>
        <v>3.7135277066932152E-6</v>
      </c>
      <c r="N6522" s="22">
        <v>91.22</v>
      </c>
      <c r="O6522" s="22">
        <v>91.22000122</v>
      </c>
      <c r="P6522" s="22">
        <f t="shared" si="1016"/>
        <v>-1.2200000014672696E-6</v>
      </c>
      <c r="Q6522" s="23">
        <f t="shared" si="1017"/>
        <v>1.3374259867909148E-6</v>
      </c>
      <c r="R6522" s="24">
        <v>5757807</v>
      </c>
      <c r="S6522" s="24">
        <v>5757800</v>
      </c>
      <c r="T6522" s="24">
        <f t="shared" si="1018"/>
        <v>7</v>
      </c>
      <c r="U6522" s="23">
        <f t="shared" si="1019"/>
        <v>1.2157421237278128E-4</v>
      </c>
    </row>
    <row r="6523" spans="1:21" x14ac:dyDescent="0.3">
      <c r="A6523" s="21">
        <v>45183</v>
      </c>
      <c r="B6523" s="22">
        <v>92.78</v>
      </c>
      <c r="C6523" s="22">
        <v>92.77999878</v>
      </c>
      <c r="D6523" s="22">
        <f t="shared" si="1010"/>
        <v>1.2200000014672696E-6</v>
      </c>
      <c r="E6523" s="23">
        <f t="shared" si="1011"/>
        <v>1.314938583217849E-6</v>
      </c>
      <c r="F6523" s="22">
        <v>92.93</v>
      </c>
      <c r="G6523" s="22">
        <v>92.930000309999997</v>
      </c>
      <c r="H6523" s="22">
        <f t="shared" si="1012"/>
        <v>-3.0999999012237822E-7</v>
      </c>
      <c r="I6523" s="23">
        <f t="shared" si="1013"/>
        <v>3.3358440663754073E-7</v>
      </c>
      <c r="J6523" s="22">
        <v>91.27</v>
      </c>
      <c r="K6523" s="22">
        <v>91.269996640000002</v>
      </c>
      <c r="L6523" s="22">
        <f t="shared" si="1014"/>
        <v>3.3599999937905523E-6</v>
      </c>
      <c r="M6523" s="23">
        <f t="shared" si="1015"/>
        <v>3.6813850306618708E-6</v>
      </c>
      <c r="N6523" s="22">
        <v>91.47</v>
      </c>
      <c r="O6523" s="22">
        <v>91.47000122</v>
      </c>
      <c r="P6523" s="22">
        <f t="shared" si="1016"/>
        <v>-1.2200000014672696E-6</v>
      </c>
      <c r="Q6523" s="23">
        <f t="shared" si="1017"/>
        <v>1.3337706189955921E-6</v>
      </c>
      <c r="R6523" s="24">
        <v>6506310</v>
      </c>
      <c r="S6523" s="24">
        <v>6506300</v>
      </c>
      <c r="T6523" s="24">
        <f t="shared" si="1018"/>
        <v>10</v>
      </c>
      <c r="U6523" s="23">
        <f t="shared" si="1019"/>
        <v>1.5369718580452793E-4</v>
      </c>
    </row>
    <row r="6524" spans="1:21" x14ac:dyDescent="0.3">
      <c r="A6524" s="21">
        <v>45184</v>
      </c>
      <c r="B6524" s="22">
        <v>90.51</v>
      </c>
      <c r="C6524" s="22">
        <v>90.510002139999997</v>
      </c>
      <c r="D6524" s="22">
        <f t="shared" si="1010"/>
        <v>-2.1399999923232826E-6</v>
      </c>
      <c r="E6524" s="23">
        <f t="shared" si="1011"/>
        <v>2.3643795621760693E-6</v>
      </c>
      <c r="F6524" s="22">
        <v>91.14</v>
      </c>
      <c r="G6524" s="22">
        <v>91.13999939</v>
      </c>
      <c r="H6524" s="22">
        <f t="shared" si="1012"/>
        <v>6.1000000073363481E-7</v>
      </c>
      <c r="I6524" s="23">
        <f t="shared" si="1013"/>
        <v>6.692999833403168E-7</v>
      </c>
      <c r="J6524" s="22">
        <v>88.86</v>
      </c>
      <c r="K6524" s="22">
        <v>88.86000061</v>
      </c>
      <c r="L6524" s="22">
        <f t="shared" si="1014"/>
        <v>-6.1000000073363481E-7</v>
      </c>
      <c r="M6524" s="23">
        <f t="shared" si="1015"/>
        <v>6.8647309987187584E-7</v>
      </c>
      <c r="N6524" s="22">
        <v>89.25</v>
      </c>
      <c r="O6524" s="22">
        <v>89.25</v>
      </c>
      <c r="P6524" s="22">
        <f t="shared" si="1016"/>
        <v>0</v>
      </c>
      <c r="Q6524" s="23">
        <f t="shared" si="1017"/>
        <v>0</v>
      </c>
      <c r="R6524" s="24">
        <v>19940492</v>
      </c>
      <c r="S6524" s="24">
        <v>19940500</v>
      </c>
      <c r="T6524" s="24">
        <f t="shared" si="1018"/>
        <v>-8</v>
      </c>
      <c r="U6524" s="23">
        <f t="shared" si="1019"/>
        <v>4.0119355081367067E-5</v>
      </c>
    </row>
    <row r="6525" spans="1:21" x14ac:dyDescent="0.3">
      <c r="A6525" s="21">
        <v>45187</v>
      </c>
      <c r="B6525" s="22">
        <v>88.54</v>
      </c>
      <c r="C6525" s="22">
        <v>88.540000919999997</v>
      </c>
      <c r="D6525" s="22">
        <f t="shared" si="1010"/>
        <v>-9.1999999085601303E-7</v>
      </c>
      <c r="E6525" s="23">
        <f t="shared" si="1011"/>
        <v>1.0390783615275492E-6</v>
      </c>
      <c r="F6525" s="22">
        <v>89.67</v>
      </c>
      <c r="G6525" s="22">
        <v>89.66999817</v>
      </c>
      <c r="H6525" s="22">
        <f t="shared" si="1012"/>
        <v>1.8300000022009044E-6</v>
      </c>
      <c r="I6525" s="23">
        <f t="shared" si="1013"/>
        <v>2.0408163706343746E-6</v>
      </c>
      <c r="J6525" s="22">
        <v>88.43</v>
      </c>
      <c r="K6525" s="22">
        <v>88.430000309999997</v>
      </c>
      <c r="L6525" s="22">
        <f t="shared" si="1014"/>
        <v>-3.0999999012237822E-7</v>
      </c>
      <c r="M6525" s="23">
        <f t="shared" si="1015"/>
        <v>3.505597523867952E-7</v>
      </c>
      <c r="N6525" s="22">
        <v>88.83</v>
      </c>
      <c r="O6525" s="22">
        <v>88.83000183</v>
      </c>
      <c r="P6525" s="22">
        <f t="shared" si="1016"/>
        <v>-1.8300000022009044E-6</v>
      </c>
      <c r="Q6525" s="23">
        <f t="shared" si="1017"/>
        <v>2.0601147861092016E-6</v>
      </c>
      <c r="R6525" s="24">
        <v>6647388</v>
      </c>
      <c r="S6525" s="24">
        <v>6647400</v>
      </c>
      <c r="T6525" s="24">
        <f t="shared" si="1018"/>
        <v>-12</v>
      </c>
      <c r="U6525" s="23">
        <f t="shared" si="1019"/>
        <v>1.8052170773535519E-4</v>
      </c>
    </row>
    <row r="6526" spans="1:21" x14ac:dyDescent="0.3">
      <c r="A6526" s="21">
        <v>45188</v>
      </c>
      <c r="B6526" s="22">
        <v>88.45</v>
      </c>
      <c r="C6526" s="22">
        <v>88.449996949999999</v>
      </c>
      <c r="D6526" s="22">
        <f t="shared" si="1010"/>
        <v>3.050000003668174E-6</v>
      </c>
      <c r="E6526" s="23">
        <f t="shared" si="1011"/>
        <v>3.4482759851222066E-6</v>
      </c>
      <c r="F6526" s="22">
        <v>88.84</v>
      </c>
      <c r="G6526" s="22">
        <v>88.839996339999999</v>
      </c>
      <c r="H6526" s="22">
        <f t="shared" si="1012"/>
        <v>3.6600000044018088E-6</v>
      </c>
      <c r="I6526" s="23">
        <f t="shared" si="1013"/>
        <v>4.1197660459086515E-6</v>
      </c>
      <c r="J6526" s="22">
        <v>87.79</v>
      </c>
      <c r="K6526" s="22">
        <v>87.790000919999997</v>
      </c>
      <c r="L6526" s="22">
        <f t="shared" si="1014"/>
        <v>-9.1999999085601303E-7</v>
      </c>
      <c r="M6526" s="23">
        <f t="shared" si="1015"/>
        <v>1.0479553265916664E-6</v>
      </c>
      <c r="N6526" s="22">
        <v>88.17</v>
      </c>
      <c r="O6526" s="22">
        <v>88.16999817</v>
      </c>
      <c r="P6526" s="22">
        <f t="shared" si="1016"/>
        <v>1.8300000022009044E-6</v>
      </c>
      <c r="Q6526" s="23">
        <f t="shared" si="1017"/>
        <v>2.0755359421381562E-6</v>
      </c>
      <c r="R6526" s="24">
        <v>7175404</v>
      </c>
      <c r="S6526" s="24">
        <v>7172100</v>
      </c>
      <c r="T6526" s="24">
        <f t="shared" si="1018"/>
        <v>3304</v>
      </c>
      <c r="U6526" s="23">
        <f t="shared" si="1019"/>
        <v>4.6067400064137419E-2</v>
      </c>
    </row>
    <row r="6527" spans="1:21" x14ac:dyDescent="0.3">
      <c r="A6527" s="21">
        <v>45189</v>
      </c>
      <c r="B6527" s="22">
        <v>88.52</v>
      </c>
      <c r="C6527" s="22">
        <v>88.519996640000002</v>
      </c>
      <c r="D6527" s="22">
        <f t="shared" si="1010"/>
        <v>3.3599999937905523E-6</v>
      </c>
      <c r="E6527" s="23">
        <f t="shared" si="1011"/>
        <v>3.7957525094078584E-6</v>
      </c>
      <c r="F6527" s="22">
        <v>89.32</v>
      </c>
      <c r="G6527" s="22">
        <v>89.319999690000003</v>
      </c>
      <c r="H6527" s="22">
        <f t="shared" si="1012"/>
        <v>3.0999999012237822E-7</v>
      </c>
      <c r="I6527" s="23">
        <f t="shared" si="1013"/>
        <v>3.4706671652293442E-7</v>
      </c>
      <c r="J6527" s="22">
        <v>87.29</v>
      </c>
      <c r="K6527" s="22">
        <v>87.290000919999997</v>
      </c>
      <c r="L6527" s="22">
        <f t="shared" si="1014"/>
        <v>-9.1999999085601303E-7</v>
      </c>
      <c r="M6527" s="23">
        <f t="shared" si="1015"/>
        <v>1.0539580492148001E-6</v>
      </c>
      <c r="N6527" s="22">
        <v>87.29</v>
      </c>
      <c r="O6527" s="22">
        <v>87.290000919999997</v>
      </c>
      <c r="P6527" s="22">
        <f t="shared" si="1016"/>
        <v>-9.1999999085601303E-7</v>
      </c>
      <c r="Q6527" s="23">
        <f t="shared" si="1017"/>
        <v>1.0539580492148001E-6</v>
      </c>
      <c r="R6527" s="24">
        <v>6939697</v>
      </c>
      <c r="S6527" s="24">
        <v>6935300</v>
      </c>
      <c r="T6527" s="24">
        <f t="shared" si="1018"/>
        <v>4397</v>
      </c>
      <c r="U6527" s="23">
        <f t="shared" si="1019"/>
        <v>6.3400285495941067E-2</v>
      </c>
    </row>
    <row r="6528" spans="1:21" x14ac:dyDescent="0.3">
      <c r="A6528" s="21">
        <v>45190</v>
      </c>
      <c r="B6528" s="22">
        <v>86.04</v>
      </c>
      <c r="C6528" s="22">
        <v>86.040000919999997</v>
      </c>
      <c r="D6528" s="22">
        <f t="shared" si="1010"/>
        <v>-9.1999999085601303E-7</v>
      </c>
      <c r="E6528" s="23">
        <f t="shared" si="1011"/>
        <v>1.0692700848660253E-6</v>
      </c>
      <c r="F6528" s="22">
        <v>86.14</v>
      </c>
      <c r="G6528" s="22">
        <v>86.13999939</v>
      </c>
      <c r="H6528" s="22">
        <f t="shared" si="1012"/>
        <v>6.1000000073363481E-7</v>
      </c>
      <c r="I6528" s="23">
        <f t="shared" si="1013"/>
        <v>7.0814952989708257E-7</v>
      </c>
      <c r="J6528" s="22">
        <v>85.35</v>
      </c>
      <c r="K6528" s="22">
        <v>85.349998470000003</v>
      </c>
      <c r="L6528" s="22">
        <f t="shared" si="1014"/>
        <v>1.5299999915896478E-6</v>
      </c>
      <c r="M6528" s="23">
        <f t="shared" si="1015"/>
        <v>1.7926186514548484E-6</v>
      </c>
      <c r="N6528" s="22">
        <v>85.36</v>
      </c>
      <c r="O6528" s="22">
        <v>85.36000061</v>
      </c>
      <c r="P6528" s="22">
        <f t="shared" si="1016"/>
        <v>-6.1000000073363481E-7</v>
      </c>
      <c r="Q6528" s="23">
        <f t="shared" si="1017"/>
        <v>7.1462042686791261E-7</v>
      </c>
      <c r="R6528" s="24">
        <v>10660422</v>
      </c>
      <c r="S6528" s="24">
        <v>10652500</v>
      </c>
      <c r="T6528" s="24">
        <f t="shared" si="1018"/>
        <v>7922</v>
      </c>
      <c r="U6528" s="23">
        <f t="shared" si="1019"/>
        <v>7.4367519361652201E-2</v>
      </c>
    </row>
    <row r="6529" spans="1:21" x14ac:dyDescent="0.3">
      <c r="A6529" s="21">
        <v>45191</v>
      </c>
      <c r="B6529" s="22">
        <v>86.25</v>
      </c>
      <c r="C6529" s="22">
        <v>86.25</v>
      </c>
      <c r="D6529" s="22">
        <f t="shared" si="1010"/>
        <v>0</v>
      </c>
      <c r="E6529" s="23">
        <f t="shared" si="1011"/>
        <v>0</v>
      </c>
      <c r="F6529" s="22">
        <v>86.77</v>
      </c>
      <c r="G6529" s="22">
        <v>86.769996640000002</v>
      </c>
      <c r="H6529" s="22">
        <f t="shared" si="1012"/>
        <v>3.3599999937905523E-6</v>
      </c>
      <c r="I6529" s="23">
        <f t="shared" si="1013"/>
        <v>3.8723062393684937E-6</v>
      </c>
      <c r="J6529" s="22">
        <v>85.45</v>
      </c>
      <c r="K6529" s="22">
        <v>85.449996949999999</v>
      </c>
      <c r="L6529" s="22">
        <f t="shared" si="1014"/>
        <v>3.050000003668174E-6</v>
      </c>
      <c r="M6529" s="23">
        <f t="shared" si="1015"/>
        <v>3.5693389263113065E-6</v>
      </c>
      <c r="N6529" s="22">
        <v>85.64</v>
      </c>
      <c r="O6529" s="22">
        <v>85.63999939</v>
      </c>
      <c r="P6529" s="22">
        <f t="shared" si="1016"/>
        <v>6.1000000073363481E-7</v>
      </c>
      <c r="Q6529" s="23">
        <f t="shared" si="1017"/>
        <v>7.1228398537899004E-7</v>
      </c>
      <c r="R6529" s="24">
        <v>7970526</v>
      </c>
      <c r="S6529" s="24">
        <v>7967200</v>
      </c>
      <c r="T6529" s="24">
        <f t="shared" si="1018"/>
        <v>3326</v>
      </c>
      <c r="U6529" s="23">
        <f t="shared" si="1019"/>
        <v>4.1746159252937037E-2</v>
      </c>
    </row>
    <row r="6530" spans="1:21" x14ac:dyDescent="0.3">
      <c r="A6530" s="21">
        <v>45194</v>
      </c>
      <c r="B6530" s="22">
        <v>85.39</v>
      </c>
      <c r="C6530" s="22">
        <v>85.38999939</v>
      </c>
      <c r="D6530" s="22">
        <f t="shared" ref="D6530:D6593" si="1020">B6530-C6530</f>
        <v>6.1000000073363481E-7</v>
      </c>
      <c r="E6530" s="23">
        <f t="shared" ref="E6530:E6593" si="1021">IFERROR(ABS(D6530)/C6530*100,0)</f>
        <v>7.1436937005654988E-7</v>
      </c>
      <c r="F6530" s="22">
        <v>86.24</v>
      </c>
      <c r="G6530" s="22">
        <v>86.239997860000003</v>
      </c>
      <c r="H6530" s="22">
        <f t="shared" ref="H6530:H6593" si="1022">F6530-G6530</f>
        <v>2.1399999923232826E-6</v>
      </c>
      <c r="I6530" s="23">
        <f t="shared" ref="I6530:I6593" si="1023">IFERROR(ABS(H6530)/G6530*100,0)</f>
        <v>2.4814471769784926E-6</v>
      </c>
      <c r="J6530" s="22">
        <v>85.02</v>
      </c>
      <c r="K6530" s="22">
        <v>85.019996640000002</v>
      </c>
      <c r="L6530" s="22">
        <f t="shared" ref="L6530:L6593" si="1024">J6530-K6530</f>
        <v>3.3599999937905523E-6</v>
      </c>
      <c r="M6530" s="23">
        <f t="shared" ref="M6530:M6593" si="1025">IFERROR(ABS(L6530)/K6530*100,0)</f>
        <v>3.9520114403412565E-6</v>
      </c>
      <c r="N6530" s="22">
        <v>86.24</v>
      </c>
      <c r="O6530" s="22">
        <v>86.239997860000003</v>
      </c>
      <c r="P6530" s="22">
        <f t="shared" ref="P6530:P6593" si="1026">N6530-O6530</f>
        <v>2.1399999923232826E-6</v>
      </c>
      <c r="Q6530" s="23">
        <f t="shared" ref="Q6530:Q6593" si="1027">IFERROR(ABS(P6530)/O6530*100,0)</f>
        <v>2.4814471769784926E-6</v>
      </c>
      <c r="R6530" s="24">
        <v>8758022</v>
      </c>
      <c r="S6530" s="24">
        <v>8758000</v>
      </c>
      <c r="T6530" s="24">
        <f t="shared" ref="T6530:T6593" si="1028">R6530-S6530</f>
        <v>22</v>
      </c>
      <c r="U6530" s="23">
        <f t="shared" ref="U6530:U6593" si="1029">IFERROR(ABS(T6530)/S6530*100,0)</f>
        <v>2.5119890385932859E-4</v>
      </c>
    </row>
    <row r="6531" spans="1:21" x14ac:dyDescent="0.3">
      <c r="A6531" s="21">
        <v>45195</v>
      </c>
      <c r="B6531" s="22">
        <v>84.95</v>
      </c>
      <c r="C6531" s="22">
        <v>84.949996949999999</v>
      </c>
      <c r="D6531" s="22">
        <f t="shared" si="1020"/>
        <v>3.050000003668174E-6</v>
      </c>
      <c r="E6531" s="23">
        <f t="shared" si="1021"/>
        <v>3.5903473963199173E-6</v>
      </c>
      <c r="F6531" s="22">
        <v>85.23</v>
      </c>
      <c r="G6531" s="22">
        <v>85.230003359999998</v>
      </c>
      <c r="H6531" s="22">
        <f t="shared" si="1022"/>
        <v>-3.3599999937905523E-6</v>
      </c>
      <c r="I6531" s="23">
        <f t="shared" si="1023"/>
        <v>3.9422736845361449E-6</v>
      </c>
      <c r="J6531" s="22">
        <v>84.02</v>
      </c>
      <c r="K6531" s="22">
        <v>84.019996640000002</v>
      </c>
      <c r="L6531" s="22">
        <f t="shared" si="1024"/>
        <v>3.3599999937905523E-6</v>
      </c>
      <c r="M6531" s="23">
        <f t="shared" si="1025"/>
        <v>3.9990479982844142E-6</v>
      </c>
      <c r="N6531" s="22">
        <v>84.29</v>
      </c>
      <c r="O6531" s="22">
        <v>84.290000919999997</v>
      </c>
      <c r="P6531" s="22">
        <f t="shared" si="1026"/>
        <v>-9.1999999085601303E-7</v>
      </c>
      <c r="Q6531" s="23">
        <f t="shared" si="1027"/>
        <v>1.0914699024967257E-6</v>
      </c>
      <c r="R6531" s="24">
        <v>8877634</v>
      </c>
      <c r="S6531" s="24">
        <v>8877600</v>
      </c>
      <c r="T6531" s="24">
        <f t="shared" si="1028"/>
        <v>34</v>
      </c>
      <c r="U6531" s="23">
        <f t="shared" si="1029"/>
        <v>3.8298639271875284E-4</v>
      </c>
    </row>
    <row r="6532" spans="1:21" x14ac:dyDescent="0.3">
      <c r="A6532" s="21">
        <v>45196</v>
      </c>
      <c r="B6532" s="22">
        <v>85.17</v>
      </c>
      <c r="C6532" s="22">
        <v>85.16999817</v>
      </c>
      <c r="D6532" s="22">
        <f t="shared" si="1020"/>
        <v>1.8300000022009044E-6</v>
      </c>
      <c r="E6532" s="23">
        <f t="shared" si="1021"/>
        <v>2.1486439374440398E-6</v>
      </c>
      <c r="F6532" s="22">
        <v>85.56</v>
      </c>
      <c r="G6532" s="22">
        <v>85.559997559999999</v>
      </c>
      <c r="H6532" s="22">
        <f t="shared" si="1022"/>
        <v>2.4400000029345392E-6</v>
      </c>
      <c r="I6532" s="23">
        <f t="shared" si="1023"/>
        <v>2.8517999912557959E-6</v>
      </c>
      <c r="J6532" s="22">
        <v>84.1</v>
      </c>
      <c r="K6532" s="22">
        <v>84.099998470000003</v>
      </c>
      <c r="L6532" s="22">
        <f t="shared" si="1024"/>
        <v>1.5299999915896478E-6</v>
      </c>
      <c r="M6532" s="23">
        <f t="shared" si="1025"/>
        <v>1.8192628054986546E-6</v>
      </c>
      <c r="N6532" s="22">
        <v>85.44</v>
      </c>
      <c r="O6532" s="22">
        <v>85.440002440000001</v>
      </c>
      <c r="P6532" s="22">
        <f t="shared" si="1026"/>
        <v>-2.4400000029345392E-6</v>
      </c>
      <c r="Q6532" s="23">
        <f t="shared" si="1027"/>
        <v>2.8558051653240793E-6</v>
      </c>
      <c r="R6532" s="24">
        <v>7858373</v>
      </c>
      <c r="S6532" s="24">
        <v>7860700</v>
      </c>
      <c r="T6532" s="24">
        <f t="shared" si="1028"/>
        <v>-2327</v>
      </c>
      <c r="U6532" s="23">
        <f t="shared" si="1029"/>
        <v>2.9602961568308168E-2</v>
      </c>
    </row>
    <row r="6533" spans="1:21" x14ac:dyDescent="0.3">
      <c r="A6533" s="21">
        <v>45197</v>
      </c>
      <c r="B6533" s="22">
        <v>85.25</v>
      </c>
      <c r="C6533" s="22">
        <v>85.25</v>
      </c>
      <c r="D6533" s="22">
        <f t="shared" si="1020"/>
        <v>0</v>
      </c>
      <c r="E6533" s="23">
        <f t="shared" si="1021"/>
        <v>0</v>
      </c>
      <c r="F6533" s="22">
        <v>87.13</v>
      </c>
      <c r="G6533" s="22">
        <v>87.129997250000002</v>
      </c>
      <c r="H6533" s="22">
        <f t="shared" si="1022"/>
        <v>2.7499999930569174E-6</v>
      </c>
      <c r="I6533" s="23">
        <f t="shared" si="1023"/>
        <v>3.1562034659158875E-6</v>
      </c>
      <c r="J6533" s="22">
        <v>84.98</v>
      </c>
      <c r="K6533" s="22">
        <v>84.980003359999998</v>
      </c>
      <c r="L6533" s="22">
        <f t="shared" si="1024"/>
        <v>-3.3599999937905523E-6</v>
      </c>
      <c r="M6533" s="23">
        <f t="shared" si="1025"/>
        <v>3.9538713355383329E-6</v>
      </c>
      <c r="N6533" s="22">
        <v>86.41</v>
      </c>
      <c r="O6533" s="22">
        <v>86.410003660000001</v>
      </c>
      <c r="P6533" s="22">
        <f t="shared" si="1026"/>
        <v>-3.6600000044018088E-6</v>
      </c>
      <c r="Q6533" s="23">
        <f t="shared" si="1027"/>
        <v>4.2356207029025471E-6</v>
      </c>
      <c r="R6533" s="24">
        <v>6647723</v>
      </c>
      <c r="S6533" s="24">
        <v>6647700</v>
      </c>
      <c r="T6533" s="24">
        <f t="shared" si="1028"/>
        <v>23</v>
      </c>
      <c r="U6533" s="23">
        <f t="shared" si="1029"/>
        <v>3.4598432540577944E-4</v>
      </c>
    </row>
    <row r="6534" spans="1:21" x14ac:dyDescent="0.3">
      <c r="A6534" s="21">
        <v>45198</v>
      </c>
      <c r="B6534" s="22">
        <v>87.75</v>
      </c>
      <c r="C6534" s="22">
        <v>87.75</v>
      </c>
      <c r="D6534" s="22">
        <f t="shared" si="1020"/>
        <v>0</v>
      </c>
      <c r="E6534" s="23">
        <f t="shared" si="1021"/>
        <v>0</v>
      </c>
      <c r="F6534" s="22">
        <v>88.03</v>
      </c>
      <c r="G6534" s="22">
        <v>88.02999878</v>
      </c>
      <c r="H6534" s="22">
        <f t="shared" si="1022"/>
        <v>1.2200000014672696E-6</v>
      </c>
      <c r="I6534" s="23">
        <f t="shared" si="1023"/>
        <v>1.3858911943373192E-6</v>
      </c>
      <c r="J6534" s="22">
        <v>86.7</v>
      </c>
      <c r="K6534" s="22">
        <v>86.699996949999999</v>
      </c>
      <c r="L6534" s="22">
        <f t="shared" si="1024"/>
        <v>3.050000003668174E-6</v>
      </c>
      <c r="M6534" s="23">
        <f t="shared" si="1025"/>
        <v>3.5178778673165499E-6</v>
      </c>
      <c r="N6534" s="22">
        <v>86.9</v>
      </c>
      <c r="O6534" s="22">
        <v>86.900001529999997</v>
      </c>
      <c r="P6534" s="22">
        <f t="shared" si="1026"/>
        <v>-1.5299999915896478E-6</v>
      </c>
      <c r="Q6534" s="23">
        <f t="shared" si="1027"/>
        <v>1.7606443781953842E-6</v>
      </c>
      <c r="R6534" s="24">
        <v>7338288</v>
      </c>
      <c r="S6534" s="24">
        <v>7338300</v>
      </c>
      <c r="T6534" s="24">
        <f t="shared" si="1028"/>
        <v>-12</v>
      </c>
      <c r="U6534" s="23">
        <f t="shared" si="1029"/>
        <v>1.6352561219901067E-4</v>
      </c>
    </row>
    <row r="6535" spans="1:21" x14ac:dyDescent="0.3">
      <c r="A6535" s="21">
        <v>45201</v>
      </c>
      <c r="B6535" s="22">
        <v>87.18</v>
      </c>
      <c r="C6535" s="22">
        <v>87.180000309999997</v>
      </c>
      <c r="D6535" s="22">
        <f t="shared" si="1020"/>
        <v>-3.0999999012237822E-7</v>
      </c>
      <c r="E6535" s="23">
        <f t="shared" si="1021"/>
        <v>3.5558613101635834E-7</v>
      </c>
      <c r="F6535" s="22">
        <v>88.42</v>
      </c>
      <c r="G6535" s="22">
        <v>88.41999817</v>
      </c>
      <c r="H6535" s="22">
        <f t="shared" si="1022"/>
        <v>1.8300000022009044E-6</v>
      </c>
      <c r="I6535" s="23">
        <f t="shared" si="1023"/>
        <v>2.0696675413660035E-6</v>
      </c>
      <c r="J6535" s="22">
        <v>87.02</v>
      </c>
      <c r="K6535" s="22">
        <v>87.019996640000002</v>
      </c>
      <c r="L6535" s="22">
        <f t="shared" si="1024"/>
        <v>3.3599999937905523E-6</v>
      </c>
      <c r="M6535" s="23">
        <f t="shared" si="1025"/>
        <v>3.8611814795750971E-6</v>
      </c>
      <c r="N6535" s="22">
        <v>87.65</v>
      </c>
      <c r="O6535" s="22">
        <v>87.650001529999997</v>
      </c>
      <c r="P6535" s="22">
        <f t="shared" si="1026"/>
        <v>-1.5299999915896478E-6</v>
      </c>
      <c r="Q6535" s="23">
        <f t="shared" si="1027"/>
        <v>1.745578967350017E-6</v>
      </c>
      <c r="R6535" s="24">
        <v>6305021</v>
      </c>
      <c r="S6535" s="24">
        <v>6305000</v>
      </c>
      <c r="T6535" s="24">
        <f t="shared" si="1028"/>
        <v>21</v>
      </c>
      <c r="U6535" s="23">
        <f t="shared" si="1029"/>
        <v>3.3306899286280727E-4</v>
      </c>
    </row>
    <row r="6536" spans="1:21" x14ac:dyDescent="0.3">
      <c r="A6536" s="21">
        <v>45202</v>
      </c>
      <c r="B6536" s="22">
        <v>87</v>
      </c>
      <c r="C6536" s="22">
        <v>87</v>
      </c>
      <c r="D6536" s="22">
        <f t="shared" si="1020"/>
        <v>0</v>
      </c>
      <c r="E6536" s="23">
        <f t="shared" si="1021"/>
        <v>0</v>
      </c>
      <c r="F6536" s="22">
        <v>87.32</v>
      </c>
      <c r="G6536" s="22">
        <v>87.319999690000003</v>
      </c>
      <c r="H6536" s="22">
        <f t="shared" si="1022"/>
        <v>3.0999999012237822E-7</v>
      </c>
      <c r="I6536" s="23">
        <f t="shared" si="1023"/>
        <v>3.550160229305175E-7</v>
      </c>
      <c r="J6536" s="22">
        <v>85.06</v>
      </c>
      <c r="K6536" s="22">
        <v>85.059997559999999</v>
      </c>
      <c r="L6536" s="22">
        <f t="shared" si="1024"/>
        <v>2.4400000029345392E-6</v>
      </c>
      <c r="M6536" s="23">
        <f t="shared" si="1025"/>
        <v>2.8685634527715584E-6</v>
      </c>
      <c r="N6536" s="22">
        <v>85.41</v>
      </c>
      <c r="O6536" s="22">
        <v>85.410003660000001</v>
      </c>
      <c r="P6536" s="22">
        <f t="shared" si="1026"/>
        <v>-3.6600000044018088E-6</v>
      </c>
      <c r="Q6536" s="23">
        <f t="shared" si="1027"/>
        <v>4.2852123259138713E-6</v>
      </c>
      <c r="R6536" s="24">
        <v>8201668</v>
      </c>
      <c r="S6536" s="24">
        <v>8201700</v>
      </c>
      <c r="T6536" s="24">
        <f t="shared" si="1028"/>
        <v>-32</v>
      </c>
      <c r="U6536" s="23">
        <f t="shared" si="1029"/>
        <v>3.9016301498469828E-4</v>
      </c>
    </row>
    <row r="6537" spans="1:21" x14ac:dyDescent="0.3">
      <c r="A6537" s="21">
        <v>45203</v>
      </c>
      <c r="B6537" s="22">
        <v>85.47</v>
      </c>
      <c r="C6537" s="22">
        <v>85.47000122</v>
      </c>
      <c r="D6537" s="22">
        <f t="shared" si="1020"/>
        <v>-1.2200000014672696E-6</v>
      </c>
      <c r="E6537" s="23">
        <f t="shared" si="1021"/>
        <v>1.4274014087433865E-6</v>
      </c>
      <c r="F6537" s="22">
        <v>86.76</v>
      </c>
      <c r="G6537" s="22">
        <v>86.760002139999997</v>
      </c>
      <c r="H6537" s="22">
        <f t="shared" si="1022"/>
        <v>-2.1399999923232826E-6</v>
      </c>
      <c r="I6537" s="23">
        <f t="shared" si="1023"/>
        <v>2.4665743885875873E-6</v>
      </c>
      <c r="J6537" s="22">
        <v>85.38</v>
      </c>
      <c r="K6537" s="22">
        <v>85.379997250000002</v>
      </c>
      <c r="L6537" s="22">
        <f t="shared" si="1024"/>
        <v>2.7499999930569174E-6</v>
      </c>
      <c r="M6537" s="23">
        <f t="shared" si="1025"/>
        <v>3.2208949187532532E-6</v>
      </c>
      <c r="N6537" s="22">
        <v>86.67</v>
      </c>
      <c r="O6537" s="22">
        <v>86.66999817</v>
      </c>
      <c r="P6537" s="22">
        <f t="shared" si="1026"/>
        <v>1.8300000022009044E-6</v>
      </c>
      <c r="Q6537" s="23">
        <f t="shared" si="1027"/>
        <v>2.1114572987660929E-6</v>
      </c>
      <c r="R6537" s="24">
        <v>7658502</v>
      </c>
      <c r="S6537" s="24">
        <v>7658500</v>
      </c>
      <c r="T6537" s="24">
        <f t="shared" si="1028"/>
        <v>2</v>
      </c>
      <c r="U6537" s="23">
        <f t="shared" si="1029"/>
        <v>2.6114774433635832E-5</v>
      </c>
    </row>
    <row r="6538" spans="1:21" x14ac:dyDescent="0.3">
      <c r="A6538" s="21">
        <v>45204</v>
      </c>
      <c r="B6538" s="22">
        <v>86.83</v>
      </c>
      <c r="C6538" s="22">
        <v>86.83000183</v>
      </c>
      <c r="D6538" s="22">
        <f t="shared" si="1020"/>
        <v>-1.8300000022009044E-6</v>
      </c>
      <c r="E6538" s="23">
        <f t="shared" si="1021"/>
        <v>2.1075664673873524E-6</v>
      </c>
      <c r="F6538" s="22">
        <v>87.94</v>
      </c>
      <c r="G6538" s="22">
        <v>87.940002440000001</v>
      </c>
      <c r="H6538" s="22">
        <f t="shared" si="1022"/>
        <v>-2.4400000029345392E-6</v>
      </c>
      <c r="I6538" s="23">
        <f t="shared" si="1023"/>
        <v>2.7746189848008141E-6</v>
      </c>
      <c r="J6538" s="22">
        <v>86.53</v>
      </c>
      <c r="K6538" s="22">
        <v>86.52999878</v>
      </c>
      <c r="L6538" s="22">
        <f t="shared" si="1024"/>
        <v>1.2200000014672696E-6</v>
      </c>
      <c r="M6538" s="23">
        <f t="shared" si="1025"/>
        <v>1.4099156577698377E-6</v>
      </c>
      <c r="N6538" s="22">
        <v>87.03</v>
      </c>
      <c r="O6538" s="22">
        <v>87.02999878</v>
      </c>
      <c r="P6538" s="22">
        <f t="shared" si="1026"/>
        <v>1.2200000014672696E-6</v>
      </c>
      <c r="Q6538" s="23">
        <f t="shared" si="1027"/>
        <v>1.4018154872680898E-6</v>
      </c>
      <c r="R6538" s="24">
        <v>6651679</v>
      </c>
      <c r="S6538" s="24">
        <v>6651700</v>
      </c>
      <c r="T6538" s="24">
        <f t="shared" si="1028"/>
        <v>-21</v>
      </c>
      <c r="U6538" s="23">
        <f t="shared" si="1029"/>
        <v>3.1570876618007429E-4</v>
      </c>
    </row>
    <row r="6539" spans="1:21" x14ac:dyDescent="0.3">
      <c r="A6539" s="21">
        <v>45205</v>
      </c>
      <c r="B6539" s="22">
        <v>88.09</v>
      </c>
      <c r="C6539" s="22">
        <v>88.089996339999999</v>
      </c>
      <c r="D6539" s="22">
        <f t="shared" si="1020"/>
        <v>3.6600000044018088E-6</v>
      </c>
      <c r="E6539" s="23">
        <f t="shared" si="1021"/>
        <v>4.1548418168566464E-6</v>
      </c>
      <c r="F6539" s="22">
        <v>90.02</v>
      </c>
      <c r="G6539" s="22">
        <v>90.019996640000002</v>
      </c>
      <c r="H6539" s="22">
        <f t="shared" si="1022"/>
        <v>3.3599999937905523E-6</v>
      </c>
      <c r="I6539" s="23">
        <f t="shared" si="1023"/>
        <v>3.7325040204428873E-6</v>
      </c>
      <c r="J6539" s="22">
        <v>87.38</v>
      </c>
      <c r="K6539" s="22">
        <v>87.379997250000002</v>
      </c>
      <c r="L6539" s="22">
        <f t="shared" si="1024"/>
        <v>2.7499999930569174E-6</v>
      </c>
      <c r="M6539" s="23">
        <f t="shared" si="1025"/>
        <v>3.1471733572947865E-6</v>
      </c>
      <c r="N6539" s="22">
        <v>89.29</v>
      </c>
      <c r="O6539" s="22">
        <v>89.290000919999997</v>
      </c>
      <c r="P6539" s="22">
        <f t="shared" si="1026"/>
        <v>-9.1999999085601303E-7</v>
      </c>
      <c r="Q6539" s="23">
        <f t="shared" si="1027"/>
        <v>1.0303505223169316E-6</v>
      </c>
      <c r="R6539" s="24">
        <v>9777118</v>
      </c>
      <c r="S6539" s="24">
        <v>9777100</v>
      </c>
      <c r="T6539" s="24">
        <f t="shared" si="1028"/>
        <v>18</v>
      </c>
      <c r="U6539" s="23">
        <f t="shared" si="1029"/>
        <v>1.8410367082263658E-4</v>
      </c>
    </row>
    <row r="6540" spans="1:21" x14ac:dyDescent="0.3">
      <c r="A6540" s="21">
        <v>45208</v>
      </c>
      <c r="B6540" s="22">
        <v>88.8</v>
      </c>
      <c r="C6540" s="22">
        <v>88.800003050000001</v>
      </c>
      <c r="D6540" s="22">
        <f t="shared" si="1020"/>
        <v>-3.050000003668174E-6</v>
      </c>
      <c r="E6540" s="23">
        <f t="shared" si="1021"/>
        <v>3.434684570844926E-6</v>
      </c>
      <c r="F6540" s="22">
        <v>89.34</v>
      </c>
      <c r="G6540" s="22">
        <v>89.339996339999999</v>
      </c>
      <c r="H6540" s="22">
        <f t="shared" si="1022"/>
        <v>3.6600000044018088E-6</v>
      </c>
      <c r="I6540" s="23">
        <f t="shared" si="1023"/>
        <v>4.0967093735632101E-6</v>
      </c>
      <c r="J6540" s="22">
        <v>88.04</v>
      </c>
      <c r="K6540" s="22">
        <v>88.040000919999997</v>
      </c>
      <c r="L6540" s="22">
        <f t="shared" si="1024"/>
        <v>-9.1999999085601303E-7</v>
      </c>
      <c r="M6540" s="23">
        <f t="shared" si="1025"/>
        <v>1.0449795334418462E-6</v>
      </c>
      <c r="N6540" s="22">
        <v>88.99</v>
      </c>
      <c r="O6540" s="22">
        <v>88.989997860000003</v>
      </c>
      <c r="P6540" s="22">
        <f t="shared" si="1026"/>
        <v>2.1399999923232826E-6</v>
      </c>
      <c r="Q6540" s="23">
        <f t="shared" si="1027"/>
        <v>2.4047646294923537E-6</v>
      </c>
      <c r="R6540" s="24">
        <v>4781316</v>
      </c>
      <c r="S6540" s="24">
        <v>4781300</v>
      </c>
      <c r="T6540" s="24">
        <f t="shared" si="1028"/>
        <v>16</v>
      </c>
      <c r="U6540" s="23">
        <f t="shared" si="1029"/>
        <v>3.3463702340367683E-4</v>
      </c>
    </row>
    <row r="6541" spans="1:21" x14ac:dyDescent="0.3">
      <c r="A6541" s="21">
        <v>45209</v>
      </c>
      <c r="B6541" s="22">
        <v>89.27</v>
      </c>
      <c r="C6541" s="22">
        <v>89.269996640000002</v>
      </c>
      <c r="D6541" s="22">
        <f t="shared" si="1020"/>
        <v>3.3599999937905523E-6</v>
      </c>
      <c r="E6541" s="23">
        <f t="shared" si="1021"/>
        <v>3.7638625745002073E-6</v>
      </c>
      <c r="F6541" s="22">
        <v>90.66</v>
      </c>
      <c r="G6541" s="22">
        <v>90.660003660000001</v>
      </c>
      <c r="H6541" s="22">
        <f t="shared" si="1022"/>
        <v>-3.6600000044018088E-6</v>
      </c>
      <c r="I6541" s="23">
        <f t="shared" si="1023"/>
        <v>4.037061390519923E-6</v>
      </c>
      <c r="J6541" s="22">
        <v>89.14</v>
      </c>
      <c r="K6541" s="22">
        <v>89.13999939</v>
      </c>
      <c r="L6541" s="22">
        <f t="shared" si="1024"/>
        <v>6.1000000073363481E-7</v>
      </c>
      <c r="M6541" s="23">
        <f t="shared" si="1025"/>
        <v>6.8431681053171111E-7</v>
      </c>
      <c r="N6541" s="22">
        <v>90.61</v>
      </c>
      <c r="O6541" s="22">
        <v>90.61000061</v>
      </c>
      <c r="P6541" s="22">
        <f t="shared" si="1026"/>
        <v>-6.1000000073363481E-7</v>
      </c>
      <c r="Q6541" s="23">
        <f t="shared" si="1027"/>
        <v>6.7321487322262898E-7</v>
      </c>
      <c r="R6541" s="24">
        <v>7182943</v>
      </c>
      <c r="S6541" s="24">
        <v>7182900</v>
      </c>
      <c r="T6541" s="24">
        <f t="shared" si="1028"/>
        <v>43</v>
      </c>
      <c r="U6541" s="23">
        <f t="shared" si="1029"/>
        <v>5.9864400172632217E-4</v>
      </c>
    </row>
    <row r="6542" spans="1:21" x14ac:dyDescent="0.3">
      <c r="A6542" s="21">
        <v>45210</v>
      </c>
      <c r="B6542" s="22">
        <v>91.26</v>
      </c>
      <c r="C6542" s="22">
        <v>91.260002139999997</v>
      </c>
      <c r="D6542" s="22">
        <f t="shared" si="1020"/>
        <v>-2.1399999923232826E-6</v>
      </c>
      <c r="E6542" s="23">
        <f t="shared" si="1021"/>
        <v>2.3449484353949006E-6</v>
      </c>
      <c r="F6542" s="22">
        <v>92.01</v>
      </c>
      <c r="G6542" s="22">
        <v>92.010002139999997</v>
      </c>
      <c r="H6542" s="22">
        <f t="shared" si="1022"/>
        <v>-2.1399999923232826E-6</v>
      </c>
      <c r="I6542" s="23">
        <f t="shared" si="1023"/>
        <v>2.3258340860237292E-6</v>
      </c>
      <c r="J6542" s="22">
        <v>90.63</v>
      </c>
      <c r="K6542" s="22">
        <v>90.629997250000002</v>
      </c>
      <c r="L6542" s="22">
        <f t="shared" si="1024"/>
        <v>2.7499999930569174E-6</v>
      </c>
      <c r="M6542" s="23">
        <f t="shared" si="1025"/>
        <v>3.0343154325285134E-6</v>
      </c>
      <c r="N6542" s="22">
        <v>92</v>
      </c>
      <c r="O6542" s="22">
        <v>92</v>
      </c>
      <c r="P6542" s="22">
        <f t="shared" si="1026"/>
        <v>0</v>
      </c>
      <c r="Q6542" s="23">
        <f t="shared" si="1027"/>
        <v>0</v>
      </c>
      <c r="R6542" s="24">
        <v>8051727</v>
      </c>
      <c r="S6542" s="24">
        <v>8051700</v>
      </c>
      <c r="T6542" s="24">
        <f t="shared" si="1028"/>
        <v>27</v>
      </c>
      <c r="U6542" s="23">
        <f t="shared" si="1029"/>
        <v>3.3533291106226017E-4</v>
      </c>
    </row>
    <row r="6543" spans="1:21" x14ac:dyDescent="0.3">
      <c r="A6543" s="21">
        <v>45211</v>
      </c>
      <c r="B6543" s="22">
        <v>92.51</v>
      </c>
      <c r="C6543" s="22">
        <v>92.510002139999997</v>
      </c>
      <c r="D6543" s="22">
        <f t="shared" si="1020"/>
        <v>-2.1399999923232826E-6</v>
      </c>
      <c r="E6543" s="23">
        <f t="shared" si="1021"/>
        <v>2.3132633691703023E-6</v>
      </c>
      <c r="F6543" s="22">
        <v>93.44</v>
      </c>
      <c r="G6543" s="22">
        <v>93.440002440000001</v>
      </c>
      <c r="H6543" s="22">
        <f t="shared" si="1022"/>
        <v>-2.4400000029345392E-6</v>
      </c>
      <c r="I6543" s="23">
        <f t="shared" si="1023"/>
        <v>2.6113013048146271E-6</v>
      </c>
      <c r="J6543" s="22">
        <v>91.84</v>
      </c>
      <c r="K6543" s="22">
        <v>91.839996339999999</v>
      </c>
      <c r="L6543" s="22">
        <f t="shared" si="1024"/>
        <v>3.6600000044018088E-6</v>
      </c>
      <c r="M6543" s="23">
        <f t="shared" si="1025"/>
        <v>3.9851918012411026E-6</v>
      </c>
      <c r="N6543" s="22">
        <v>92.42</v>
      </c>
      <c r="O6543" s="22">
        <v>92.41999817</v>
      </c>
      <c r="P6543" s="22">
        <f t="shared" si="1026"/>
        <v>1.8300000022009044E-6</v>
      </c>
      <c r="Q6543" s="23">
        <f t="shared" si="1027"/>
        <v>1.9800909310068908E-6</v>
      </c>
      <c r="R6543" s="24">
        <v>8897784</v>
      </c>
      <c r="S6543" s="24">
        <v>8897800</v>
      </c>
      <c r="T6543" s="24">
        <f t="shared" si="1028"/>
        <v>-16</v>
      </c>
      <c r="U6543" s="23">
        <f t="shared" si="1029"/>
        <v>1.7981973071995325E-4</v>
      </c>
    </row>
    <row r="6544" spans="1:21" x14ac:dyDescent="0.3">
      <c r="A6544" s="21">
        <v>45212</v>
      </c>
      <c r="B6544" s="22">
        <v>92.75</v>
      </c>
      <c r="C6544" s="22">
        <v>92.75</v>
      </c>
      <c r="D6544" s="22">
        <f t="shared" si="1020"/>
        <v>0</v>
      </c>
      <c r="E6544" s="23">
        <f t="shared" si="1021"/>
        <v>0</v>
      </c>
      <c r="F6544" s="22">
        <v>92.94</v>
      </c>
      <c r="G6544" s="22">
        <v>92.940002440000001</v>
      </c>
      <c r="H6544" s="22">
        <f t="shared" si="1022"/>
        <v>-2.4400000029345392E-6</v>
      </c>
      <c r="I6544" s="23">
        <f t="shared" si="1023"/>
        <v>2.6253496222035813E-6</v>
      </c>
      <c r="J6544" s="22">
        <v>90.2</v>
      </c>
      <c r="K6544" s="22">
        <v>90.199996949999999</v>
      </c>
      <c r="L6544" s="22">
        <f t="shared" si="1024"/>
        <v>3.050000003668174E-6</v>
      </c>
      <c r="M6544" s="23">
        <f t="shared" si="1025"/>
        <v>3.3813748412418034E-6</v>
      </c>
      <c r="N6544" s="22">
        <v>90.46</v>
      </c>
      <c r="O6544" s="22">
        <v>90.459999080000003</v>
      </c>
      <c r="P6544" s="22">
        <f t="shared" si="1026"/>
        <v>9.1999999085601303E-7</v>
      </c>
      <c r="Q6544" s="23">
        <f t="shared" si="1027"/>
        <v>1.017024099284363E-6</v>
      </c>
      <c r="R6544" s="24">
        <v>7986463</v>
      </c>
      <c r="S6544" s="24">
        <v>7985100</v>
      </c>
      <c r="T6544" s="24">
        <f t="shared" si="1028"/>
        <v>1363</v>
      </c>
      <c r="U6544" s="23">
        <f t="shared" si="1029"/>
        <v>1.706929155552216E-2</v>
      </c>
    </row>
    <row r="6545" spans="1:21" x14ac:dyDescent="0.3">
      <c r="A6545" s="21">
        <v>45215</v>
      </c>
      <c r="B6545" s="22">
        <v>90.48</v>
      </c>
      <c r="C6545" s="22">
        <v>90.480003359999998</v>
      </c>
      <c r="D6545" s="22">
        <f t="shared" si="1020"/>
        <v>-3.3599999937905523E-6</v>
      </c>
      <c r="E6545" s="23">
        <f t="shared" si="1021"/>
        <v>3.7135277066932152E-6</v>
      </c>
      <c r="F6545" s="22">
        <v>91.9</v>
      </c>
      <c r="G6545" s="22">
        <v>91.900001529999997</v>
      </c>
      <c r="H6545" s="22">
        <f t="shared" si="1022"/>
        <v>-1.5299999915896478E-6</v>
      </c>
      <c r="I6545" s="23">
        <f t="shared" si="1023"/>
        <v>1.6648530643279607E-6</v>
      </c>
      <c r="J6545" s="22">
        <v>90.43</v>
      </c>
      <c r="K6545" s="22">
        <v>90.430000309999997</v>
      </c>
      <c r="L6545" s="22">
        <f t="shared" si="1024"/>
        <v>-3.0999999012237822E-7</v>
      </c>
      <c r="M6545" s="23">
        <f t="shared" si="1025"/>
        <v>3.4280657863505238E-7</v>
      </c>
      <c r="N6545" s="22">
        <v>91.22</v>
      </c>
      <c r="O6545" s="22">
        <v>91.22000122</v>
      </c>
      <c r="P6545" s="22">
        <f t="shared" si="1026"/>
        <v>-1.2200000014672696E-6</v>
      </c>
      <c r="Q6545" s="23">
        <f t="shared" si="1027"/>
        <v>1.3374259867909148E-6</v>
      </c>
      <c r="R6545" s="24">
        <v>8791813</v>
      </c>
      <c r="S6545" s="24">
        <v>8791800</v>
      </c>
      <c r="T6545" s="24">
        <f t="shared" si="1028"/>
        <v>13</v>
      </c>
      <c r="U6545" s="23">
        <f t="shared" si="1029"/>
        <v>1.4786505607497895E-4</v>
      </c>
    </row>
    <row r="6546" spans="1:21" x14ac:dyDescent="0.3">
      <c r="A6546" s="21">
        <v>45216</v>
      </c>
      <c r="B6546" s="22">
        <v>89.81</v>
      </c>
      <c r="C6546" s="22">
        <v>89.809997559999999</v>
      </c>
      <c r="D6546" s="22">
        <f t="shared" si="1020"/>
        <v>2.4400000029345392E-6</v>
      </c>
      <c r="E6546" s="23">
        <f t="shared" si="1021"/>
        <v>2.7168467533967266E-6</v>
      </c>
      <c r="F6546" s="22">
        <v>91.7</v>
      </c>
      <c r="G6546" s="22">
        <v>91.699996949999999</v>
      </c>
      <c r="H6546" s="22">
        <f t="shared" si="1022"/>
        <v>3.050000003668174E-6</v>
      </c>
      <c r="I6546" s="23">
        <f t="shared" si="1023"/>
        <v>3.3260633643545327E-6</v>
      </c>
      <c r="J6546" s="22">
        <v>88.52</v>
      </c>
      <c r="K6546" s="22">
        <v>88.519996640000002</v>
      </c>
      <c r="L6546" s="22">
        <f t="shared" si="1024"/>
        <v>3.3599999937905523E-6</v>
      </c>
      <c r="M6546" s="23">
        <f t="shared" si="1025"/>
        <v>3.7957525094078584E-6</v>
      </c>
      <c r="N6546" s="22">
        <v>91</v>
      </c>
      <c r="O6546" s="22">
        <v>91</v>
      </c>
      <c r="P6546" s="22">
        <f t="shared" si="1026"/>
        <v>0</v>
      </c>
      <c r="Q6546" s="23">
        <f t="shared" si="1027"/>
        <v>0</v>
      </c>
      <c r="R6546" s="24">
        <v>7997066</v>
      </c>
      <c r="S6546" s="24">
        <v>7997100</v>
      </c>
      <c r="T6546" s="24">
        <f t="shared" si="1028"/>
        <v>-34</v>
      </c>
      <c r="U6546" s="23">
        <f t="shared" si="1029"/>
        <v>4.2515411836790837E-4</v>
      </c>
    </row>
    <row r="6547" spans="1:21" x14ac:dyDescent="0.3">
      <c r="A6547" s="21">
        <v>45217</v>
      </c>
      <c r="B6547" s="22">
        <v>88.88</v>
      </c>
      <c r="C6547" s="22">
        <v>88.879997250000002</v>
      </c>
      <c r="D6547" s="22">
        <f t="shared" si="1020"/>
        <v>2.7499999930569174E-6</v>
      </c>
      <c r="E6547" s="23">
        <f t="shared" si="1021"/>
        <v>3.0940594938608837E-6</v>
      </c>
      <c r="F6547" s="22">
        <v>90.01</v>
      </c>
      <c r="G6547" s="22">
        <v>90.010002139999997</v>
      </c>
      <c r="H6547" s="22">
        <f t="shared" si="1022"/>
        <v>-2.1399999923232826E-6</v>
      </c>
      <c r="I6547" s="23">
        <f t="shared" si="1023"/>
        <v>2.3775135445444873E-6</v>
      </c>
      <c r="J6547" s="22">
        <v>88.58</v>
      </c>
      <c r="K6547" s="22">
        <v>88.58000183</v>
      </c>
      <c r="L6547" s="22">
        <f t="shared" si="1024"/>
        <v>-1.8300000022009044E-6</v>
      </c>
      <c r="M6547" s="23">
        <f t="shared" si="1025"/>
        <v>2.065929063439154E-6</v>
      </c>
      <c r="N6547" s="22">
        <v>89.6</v>
      </c>
      <c r="O6547" s="22">
        <v>89.599998470000003</v>
      </c>
      <c r="P6547" s="22">
        <f t="shared" si="1026"/>
        <v>1.5299999915896478E-6</v>
      </c>
      <c r="Q6547" s="23">
        <f t="shared" si="1027"/>
        <v>1.7075893054863439E-6</v>
      </c>
      <c r="R6547" s="24">
        <v>9982673</v>
      </c>
      <c r="S6547" s="24">
        <v>9982700</v>
      </c>
      <c r="T6547" s="24">
        <f t="shared" si="1028"/>
        <v>-27</v>
      </c>
      <c r="U6547" s="23">
        <f t="shared" si="1029"/>
        <v>2.7046790948340632E-4</v>
      </c>
    </row>
    <row r="6548" spans="1:21" x14ac:dyDescent="0.3">
      <c r="A6548" s="21">
        <v>45218</v>
      </c>
      <c r="B6548" s="22">
        <v>93.09</v>
      </c>
      <c r="C6548" s="22">
        <v>93.089996339999999</v>
      </c>
      <c r="D6548" s="22">
        <f t="shared" si="1020"/>
        <v>3.6600000044018088E-6</v>
      </c>
      <c r="E6548" s="23">
        <f t="shared" si="1021"/>
        <v>3.9316791796124903E-6</v>
      </c>
      <c r="F6548" s="22">
        <v>94.76</v>
      </c>
      <c r="G6548" s="22">
        <v>94.760002139999997</v>
      </c>
      <c r="H6548" s="22">
        <f t="shared" si="1022"/>
        <v>-2.1399999923232826E-6</v>
      </c>
      <c r="I6548" s="23">
        <f t="shared" si="1023"/>
        <v>2.2583367918899061E-6</v>
      </c>
      <c r="J6548" s="22">
        <v>92.36</v>
      </c>
      <c r="K6548" s="22">
        <v>92.36000061</v>
      </c>
      <c r="L6548" s="22">
        <f t="shared" si="1024"/>
        <v>-6.1000000073363481E-7</v>
      </c>
      <c r="M6548" s="23">
        <f t="shared" si="1025"/>
        <v>6.6045906962411699E-7</v>
      </c>
      <c r="N6548" s="22">
        <v>92.91</v>
      </c>
      <c r="O6548" s="22">
        <v>92.910003660000001</v>
      </c>
      <c r="P6548" s="22">
        <f t="shared" si="1026"/>
        <v>-3.6600000044018088E-6</v>
      </c>
      <c r="Q6548" s="23">
        <f t="shared" si="1027"/>
        <v>3.9392959425504008E-6</v>
      </c>
      <c r="R6548" s="24">
        <v>22751595</v>
      </c>
      <c r="S6548" s="24">
        <v>22751600</v>
      </c>
      <c r="T6548" s="24">
        <f t="shared" si="1028"/>
        <v>-5</v>
      </c>
      <c r="U6548" s="23">
        <f t="shared" si="1029"/>
        <v>2.1976476379683186E-5</v>
      </c>
    </row>
    <row r="6549" spans="1:21" x14ac:dyDescent="0.3">
      <c r="A6549" s="21">
        <v>45219</v>
      </c>
      <c r="B6549" s="22">
        <v>92</v>
      </c>
      <c r="C6549" s="22">
        <v>92</v>
      </c>
      <c r="D6549" s="22">
        <f t="shared" si="1020"/>
        <v>0</v>
      </c>
      <c r="E6549" s="23">
        <f t="shared" si="1021"/>
        <v>0</v>
      </c>
      <c r="F6549" s="22">
        <v>94.32</v>
      </c>
      <c r="G6549" s="22">
        <v>94.319999690000003</v>
      </c>
      <c r="H6549" s="22">
        <f t="shared" si="1022"/>
        <v>3.0999999012237822E-7</v>
      </c>
      <c r="I6549" s="23">
        <f t="shared" si="1023"/>
        <v>3.2866835362727957E-7</v>
      </c>
      <c r="J6549" s="22">
        <v>91.09</v>
      </c>
      <c r="K6549" s="22">
        <v>91.089996339999999</v>
      </c>
      <c r="L6549" s="22">
        <f t="shared" si="1024"/>
        <v>3.6600000044018088E-6</v>
      </c>
      <c r="M6549" s="23">
        <f t="shared" si="1025"/>
        <v>4.0180043379742754E-6</v>
      </c>
      <c r="N6549" s="22">
        <v>91.31</v>
      </c>
      <c r="O6549" s="22">
        <v>91.309997559999999</v>
      </c>
      <c r="P6549" s="22">
        <f t="shared" si="1026"/>
        <v>2.4400000029345392E-6</v>
      </c>
      <c r="Q6549" s="23">
        <f t="shared" si="1027"/>
        <v>2.6722156041360202E-6</v>
      </c>
      <c r="R6549" s="24">
        <v>12197289</v>
      </c>
      <c r="S6549" s="24">
        <v>12197300</v>
      </c>
      <c r="T6549" s="24">
        <f t="shared" si="1028"/>
        <v>-11</v>
      </c>
      <c r="U6549" s="23">
        <f t="shared" si="1029"/>
        <v>9.0183893156682213E-5</v>
      </c>
    </row>
    <row r="6550" spans="1:21" x14ac:dyDescent="0.3">
      <c r="A6550" s="21">
        <v>45222</v>
      </c>
      <c r="B6550" s="22">
        <v>89.98</v>
      </c>
      <c r="C6550" s="22">
        <v>89.980003359999998</v>
      </c>
      <c r="D6550" s="22">
        <f t="shared" si="1020"/>
        <v>-3.3599999937905523E-6</v>
      </c>
      <c r="E6550" s="23">
        <f t="shared" si="1021"/>
        <v>3.7341630010254225E-6</v>
      </c>
      <c r="F6550" s="22">
        <v>92.26</v>
      </c>
      <c r="G6550" s="22">
        <v>92.260002139999997</v>
      </c>
      <c r="H6550" s="22">
        <f t="shared" si="1022"/>
        <v>-2.1399999923232826E-6</v>
      </c>
      <c r="I6550" s="23">
        <f t="shared" si="1023"/>
        <v>2.3195316959519882E-6</v>
      </c>
      <c r="J6550" s="22">
        <v>89.16</v>
      </c>
      <c r="K6550" s="22">
        <v>89.160003660000001</v>
      </c>
      <c r="L6550" s="22">
        <f t="shared" si="1024"/>
        <v>-3.6600000044018088E-6</v>
      </c>
      <c r="M6550" s="23">
        <f t="shared" si="1025"/>
        <v>4.1049796480030887E-6</v>
      </c>
      <c r="N6550" s="22">
        <v>91.11</v>
      </c>
      <c r="O6550" s="22">
        <v>91.11000061</v>
      </c>
      <c r="P6550" s="22">
        <f t="shared" si="1026"/>
        <v>-6.1000000073363481E-7</v>
      </c>
      <c r="Q6550" s="23">
        <f t="shared" si="1027"/>
        <v>6.6952035632703396E-7</v>
      </c>
      <c r="R6550" s="24">
        <v>8227866</v>
      </c>
      <c r="S6550" s="24">
        <v>8227900</v>
      </c>
      <c r="T6550" s="24">
        <f t="shared" si="1028"/>
        <v>-34</v>
      </c>
      <c r="U6550" s="23">
        <f t="shared" si="1029"/>
        <v>4.1322816271466593E-4</v>
      </c>
    </row>
    <row r="6551" spans="1:21" x14ac:dyDescent="0.3">
      <c r="A6551" s="21">
        <v>45223</v>
      </c>
      <c r="B6551" s="22">
        <v>91.2</v>
      </c>
      <c r="C6551" s="22">
        <v>91.199996949999999</v>
      </c>
      <c r="D6551" s="22">
        <f t="shared" si="1020"/>
        <v>3.050000003668174E-6</v>
      </c>
      <c r="E6551" s="23">
        <f t="shared" si="1021"/>
        <v>3.3442983614794674E-6</v>
      </c>
      <c r="F6551" s="22">
        <v>92</v>
      </c>
      <c r="G6551" s="22">
        <v>92</v>
      </c>
      <c r="H6551" s="22">
        <f t="shared" si="1022"/>
        <v>0</v>
      </c>
      <c r="I6551" s="23">
        <f t="shared" si="1023"/>
        <v>0</v>
      </c>
      <c r="J6551" s="22">
        <v>90.86</v>
      </c>
      <c r="K6551" s="22">
        <v>90.86000061</v>
      </c>
      <c r="L6551" s="22">
        <f t="shared" si="1024"/>
        <v>-6.1000000073363481E-7</v>
      </c>
      <c r="M6551" s="23">
        <f t="shared" si="1025"/>
        <v>6.7136253206947319E-7</v>
      </c>
      <c r="N6551" s="22">
        <v>91.64</v>
      </c>
      <c r="O6551" s="22">
        <v>91.63999939</v>
      </c>
      <c r="P6551" s="22">
        <f t="shared" si="1026"/>
        <v>6.1000000073363481E-7</v>
      </c>
      <c r="Q6551" s="23">
        <f t="shared" si="1027"/>
        <v>6.6564819379538283E-7</v>
      </c>
      <c r="R6551" s="24">
        <v>7374762</v>
      </c>
      <c r="S6551" s="24">
        <v>7374800</v>
      </c>
      <c r="T6551" s="24">
        <f t="shared" si="1028"/>
        <v>-38</v>
      </c>
      <c r="U6551" s="23">
        <f t="shared" si="1029"/>
        <v>5.1526821066334E-4</v>
      </c>
    </row>
    <row r="6552" spans="1:21" x14ac:dyDescent="0.3">
      <c r="A6552" s="21">
        <v>45224</v>
      </c>
      <c r="B6552" s="22">
        <v>90.8</v>
      </c>
      <c r="C6552" s="22">
        <v>90.800003050000001</v>
      </c>
      <c r="D6552" s="22">
        <f t="shared" si="1020"/>
        <v>-3.050000003668174E-6</v>
      </c>
      <c r="E6552" s="23">
        <f t="shared" si="1021"/>
        <v>3.3590307282133664E-6</v>
      </c>
      <c r="F6552" s="22">
        <v>90.85</v>
      </c>
      <c r="G6552" s="22">
        <v>90.849998470000003</v>
      </c>
      <c r="H6552" s="22">
        <f t="shared" si="1022"/>
        <v>1.5299999915896478E-6</v>
      </c>
      <c r="I6552" s="23">
        <f t="shared" si="1023"/>
        <v>1.6840946806343384E-6</v>
      </c>
      <c r="J6552" s="22">
        <v>86.68</v>
      </c>
      <c r="K6552" s="22">
        <v>86.680000309999997</v>
      </c>
      <c r="L6552" s="22">
        <f t="shared" si="1024"/>
        <v>-3.0999999012237822E-7</v>
      </c>
      <c r="M6552" s="23">
        <f t="shared" si="1025"/>
        <v>3.5763727389674973E-7</v>
      </c>
      <c r="N6552" s="22">
        <v>87.64</v>
      </c>
      <c r="O6552" s="22">
        <v>87.63999939</v>
      </c>
      <c r="P6552" s="22">
        <f t="shared" si="1026"/>
        <v>6.1000000073363481E-7</v>
      </c>
      <c r="Q6552" s="23">
        <f t="shared" si="1027"/>
        <v>6.9602921608787436E-7</v>
      </c>
      <c r="R6552" s="24">
        <v>13027070</v>
      </c>
      <c r="S6552" s="24">
        <v>13027100</v>
      </c>
      <c r="T6552" s="24">
        <f t="shared" si="1028"/>
        <v>-30</v>
      </c>
      <c r="U6552" s="23">
        <f t="shared" si="1029"/>
        <v>2.3028916642998059E-4</v>
      </c>
    </row>
    <row r="6553" spans="1:21" x14ac:dyDescent="0.3">
      <c r="A6553" s="21">
        <v>45225</v>
      </c>
      <c r="B6553" s="22">
        <v>87.12</v>
      </c>
      <c r="C6553" s="22">
        <v>87.120002749999998</v>
      </c>
      <c r="D6553" s="22">
        <f t="shared" si="1020"/>
        <v>-2.7499999930569174E-6</v>
      </c>
      <c r="E6553" s="23">
        <f t="shared" si="1021"/>
        <v>3.1565655489570307E-6</v>
      </c>
      <c r="F6553" s="22">
        <v>88.14</v>
      </c>
      <c r="G6553" s="22">
        <v>88.13999939</v>
      </c>
      <c r="H6553" s="22">
        <f t="shared" si="1022"/>
        <v>6.1000000073363481E-7</v>
      </c>
      <c r="I6553" s="23">
        <f t="shared" si="1023"/>
        <v>6.9208078619846562E-7</v>
      </c>
      <c r="J6553" s="22">
        <v>86.54</v>
      </c>
      <c r="K6553" s="22">
        <v>86.540000919999997</v>
      </c>
      <c r="L6553" s="22">
        <f t="shared" si="1024"/>
        <v>-9.1999999085601303E-7</v>
      </c>
      <c r="M6553" s="23">
        <f t="shared" si="1025"/>
        <v>1.0630921898261669E-6</v>
      </c>
      <c r="N6553" s="22">
        <v>87.45</v>
      </c>
      <c r="O6553" s="22">
        <v>87.449996949999999</v>
      </c>
      <c r="P6553" s="22">
        <f t="shared" si="1026"/>
        <v>3.050000003668174E-6</v>
      </c>
      <c r="Q6553" s="23">
        <f t="shared" si="1027"/>
        <v>3.4877073871277862E-6</v>
      </c>
      <c r="R6553" s="24">
        <v>9377296</v>
      </c>
      <c r="S6553" s="24">
        <v>9377300</v>
      </c>
      <c r="T6553" s="24">
        <f t="shared" si="1028"/>
        <v>-4</v>
      </c>
      <c r="U6553" s="23">
        <f t="shared" si="1029"/>
        <v>4.2656201678521532E-5</v>
      </c>
    </row>
    <row r="6554" spans="1:21" x14ac:dyDescent="0.3">
      <c r="A6554" s="21">
        <v>45226</v>
      </c>
      <c r="B6554" s="22">
        <v>87.54</v>
      </c>
      <c r="C6554" s="22">
        <v>87.540000919999997</v>
      </c>
      <c r="D6554" s="22">
        <f t="shared" si="1020"/>
        <v>-9.1999999085601303E-7</v>
      </c>
      <c r="E6554" s="23">
        <f t="shared" si="1021"/>
        <v>1.0509481165036445E-6</v>
      </c>
      <c r="F6554" s="22">
        <v>87.78</v>
      </c>
      <c r="G6554" s="22">
        <v>87.77999878</v>
      </c>
      <c r="H6554" s="22">
        <f t="shared" si="1022"/>
        <v>1.2200000014672696E-6</v>
      </c>
      <c r="I6554" s="23">
        <f t="shared" si="1023"/>
        <v>1.3898382529315292E-6</v>
      </c>
      <c r="J6554" s="22">
        <v>85.89</v>
      </c>
      <c r="K6554" s="22">
        <v>85.88999939</v>
      </c>
      <c r="L6554" s="22">
        <f t="shared" si="1024"/>
        <v>6.1000000073363481E-7</v>
      </c>
      <c r="M6554" s="23">
        <f t="shared" si="1025"/>
        <v>7.1021074055876158E-7</v>
      </c>
      <c r="N6554" s="22">
        <v>85.99</v>
      </c>
      <c r="O6554" s="22">
        <v>85.989997860000003</v>
      </c>
      <c r="P6554" s="22">
        <f t="shared" si="1026"/>
        <v>2.1399999923232826E-6</v>
      </c>
      <c r="Q6554" s="23">
        <f t="shared" si="1027"/>
        <v>2.4886615252711239E-6</v>
      </c>
      <c r="R6554" s="24">
        <v>12480729</v>
      </c>
      <c r="S6554" s="24">
        <v>12480700</v>
      </c>
      <c r="T6554" s="24">
        <f t="shared" si="1028"/>
        <v>29</v>
      </c>
      <c r="U6554" s="23">
        <f t="shared" si="1029"/>
        <v>2.3235876192841747E-4</v>
      </c>
    </row>
    <row r="6555" spans="1:21" x14ac:dyDescent="0.3">
      <c r="A6555" s="21">
        <v>45229</v>
      </c>
      <c r="B6555" s="22">
        <v>87.31</v>
      </c>
      <c r="C6555" s="22">
        <v>87.309997559999999</v>
      </c>
      <c r="D6555" s="22">
        <f t="shared" si="1020"/>
        <v>2.4400000029345392E-6</v>
      </c>
      <c r="E6555" s="23">
        <f t="shared" si="1021"/>
        <v>2.7946398707178468E-6</v>
      </c>
      <c r="F6555" s="22">
        <v>88.3</v>
      </c>
      <c r="G6555" s="22">
        <v>88.300003050000001</v>
      </c>
      <c r="H6555" s="22">
        <f t="shared" si="1022"/>
        <v>-3.050000003668174E-6</v>
      </c>
      <c r="I6555" s="23">
        <f t="shared" si="1023"/>
        <v>3.4541335201779177E-6</v>
      </c>
      <c r="J6555" s="22">
        <v>86</v>
      </c>
      <c r="K6555" s="22">
        <v>86</v>
      </c>
      <c r="L6555" s="22">
        <f t="shared" si="1024"/>
        <v>0</v>
      </c>
      <c r="M6555" s="23">
        <f t="shared" si="1025"/>
        <v>0</v>
      </c>
      <c r="N6555" s="22">
        <v>86.06</v>
      </c>
      <c r="O6555" s="22">
        <v>86.059997559999999</v>
      </c>
      <c r="P6555" s="22">
        <f t="shared" si="1026"/>
        <v>2.4400000029345392E-6</v>
      </c>
      <c r="Q6555" s="23">
        <f t="shared" si="1027"/>
        <v>2.8352313178180144E-6</v>
      </c>
      <c r="R6555" s="24">
        <v>9785511</v>
      </c>
      <c r="S6555" s="24">
        <v>9785500</v>
      </c>
      <c r="T6555" s="24">
        <f t="shared" si="1028"/>
        <v>11</v>
      </c>
      <c r="U6555" s="23">
        <f t="shared" si="1029"/>
        <v>1.124112206836646E-4</v>
      </c>
    </row>
    <row r="6556" spans="1:21" x14ac:dyDescent="0.3">
      <c r="A6556" s="21">
        <v>45230</v>
      </c>
      <c r="B6556" s="22">
        <v>86.15</v>
      </c>
      <c r="C6556" s="22">
        <v>86.150001529999997</v>
      </c>
      <c r="D6556" s="22">
        <f t="shared" si="1020"/>
        <v>-1.5299999915896478E-6</v>
      </c>
      <c r="E6556" s="23">
        <f t="shared" si="1021"/>
        <v>1.7759721003102436E-6</v>
      </c>
      <c r="F6556" s="22">
        <v>86.43</v>
      </c>
      <c r="G6556" s="22">
        <v>86.430000309999997</v>
      </c>
      <c r="H6556" s="22">
        <f t="shared" si="1022"/>
        <v>-3.0999999012237822E-7</v>
      </c>
      <c r="I6556" s="23">
        <f t="shared" si="1023"/>
        <v>3.5867174477669305E-7</v>
      </c>
      <c r="J6556" s="22">
        <v>84.95</v>
      </c>
      <c r="K6556" s="22">
        <v>84.949996949999999</v>
      </c>
      <c r="L6556" s="22">
        <f t="shared" si="1024"/>
        <v>3.050000003668174E-6</v>
      </c>
      <c r="M6556" s="23">
        <f t="shared" si="1025"/>
        <v>3.5903473963199173E-6</v>
      </c>
      <c r="N6556" s="22">
        <v>86.31</v>
      </c>
      <c r="O6556" s="22">
        <v>86.309997559999999</v>
      </c>
      <c r="P6556" s="22">
        <f t="shared" si="1026"/>
        <v>2.4400000029345392E-6</v>
      </c>
      <c r="Q6556" s="23">
        <f t="shared" si="1027"/>
        <v>2.8270189687334052E-6</v>
      </c>
      <c r="R6556" s="24">
        <v>9004922</v>
      </c>
      <c r="S6556" s="24">
        <v>9004900</v>
      </c>
      <c r="T6556" s="24">
        <f t="shared" si="1028"/>
        <v>22</v>
      </c>
      <c r="U6556" s="23">
        <f t="shared" si="1029"/>
        <v>2.4431143044342525E-4</v>
      </c>
    </row>
    <row r="6557" spans="1:21" x14ac:dyDescent="0.3">
      <c r="A6557" s="21">
        <v>45231</v>
      </c>
      <c r="B6557" s="22">
        <v>86.47</v>
      </c>
      <c r="C6557" s="22">
        <v>86.47000122</v>
      </c>
      <c r="D6557" s="22">
        <f t="shared" si="1020"/>
        <v>-1.2200000014672696E-6</v>
      </c>
      <c r="E6557" s="23">
        <f t="shared" si="1021"/>
        <v>1.410893933450172E-6</v>
      </c>
      <c r="F6557" s="22">
        <v>87.87</v>
      </c>
      <c r="G6557" s="22">
        <v>87.870002749999998</v>
      </c>
      <c r="H6557" s="22">
        <f t="shared" si="1022"/>
        <v>-2.7499999930569174E-6</v>
      </c>
      <c r="I6557" s="23">
        <f t="shared" si="1023"/>
        <v>3.1296232013113459E-6</v>
      </c>
      <c r="J6557" s="22">
        <v>86.34</v>
      </c>
      <c r="K6557" s="22">
        <v>86.339996339999999</v>
      </c>
      <c r="L6557" s="22">
        <f t="shared" si="1024"/>
        <v>3.6600000044018088E-6</v>
      </c>
      <c r="M6557" s="23">
        <f t="shared" si="1025"/>
        <v>4.2390550840296791E-6</v>
      </c>
      <c r="N6557" s="22">
        <v>87.8</v>
      </c>
      <c r="O6557" s="22">
        <v>87.800003050000001</v>
      </c>
      <c r="P6557" s="22">
        <f t="shared" si="1026"/>
        <v>-3.050000003668174E-6</v>
      </c>
      <c r="Q6557" s="23">
        <f t="shared" si="1027"/>
        <v>3.4738039837325203E-6</v>
      </c>
      <c r="R6557" s="24">
        <v>9508804</v>
      </c>
      <c r="S6557" s="24">
        <v>9508800</v>
      </c>
      <c r="T6557" s="24">
        <f t="shared" si="1028"/>
        <v>4</v>
      </c>
      <c r="U6557" s="23">
        <f t="shared" si="1029"/>
        <v>4.2066296483257609E-5</v>
      </c>
    </row>
    <row r="6558" spans="1:21" x14ac:dyDescent="0.3">
      <c r="A6558" s="21">
        <v>45232</v>
      </c>
      <c r="B6558" s="22">
        <v>90.4</v>
      </c>
      <c r="C6558" s="22">
        <v>90.400001529999997</v>
      </c>
      <c r="D6558" s="22">
        <f t="shared" si="1020"/>
        <v>-1.5299999915896478E-6</v>
      </c>
      <c r="E6558" s="23">
        <f t="shared" si="1021"/>
        <v>1.692477838157895E-6</v>
      </c>
      <c r="F6558" s="22">
        <v>91.05</v>
      </c>
      <c r="G6558" s="22">
        <v>91.050003050000001</v>
      </c>
      <c r="H6558" s="22">
        <f t="shared" si="1022"/>
        <v>-3.050000003668174E-6</v>
      </c>
      <c r="I6558" s="23">
        <f t="shared" si="1023"/>
        <v>3.349807689729862E-6</v>
      </c>
      <c r="J6558" s="22">
        <v>89.47</v>
      </c>
      <c r="K6558" s="22">
        <v>89.47000122</v>
      </c>
      <c r="L6558" s="22">
        <f t="shared" si="1024"/>
        <v>-1.2200000014672696E-6</v>
      </c>
      <c r="M6558" s="23">
        <f t="shared" si="1025"/>
        <v>1.3635855424516888E-6</v>
      </c>
      <c r="N6558" s="22">
        <v>90.48</v>
      </c>
      <c r="O6558" s="22">
        <v>90.480003359999998</v>
      </c>
      <c r="P6558" s="22">
        <f t="shared" si="1026"/>
        <v>-3.3599999937905523E-6</v>
      </c>
      <c r="Q6558" s="23">
        <f t="shared" si="1027"/>
        <v>3.7135277066932152E-6</v>
      </c>
      <c r="R6558" s="24">
        <v>11032583</v>
      </c>
      <c r="S6558" s="24">
        <v>11032600</v>
      </c>
      <c r="T6558" s="24">
        <f t="shared" si="1028"/>
        <v>-17</v>
      </c>
      <c r="U6558" s="23">
        <f t="shared" si="1029"/>
        <v>1.5408879140003262E-4</v>
      </c>
    </row>
    <row r="6559" spans="1:21" x14ac:dyDescent="0.3">
      <c r="A6559" s="21">
        <v>45233</v>
      </c>
      <c r="B6559" s="22">
        <v>91.65</v>
      </c>
      <c r="C6559" s="22">
        <v>91.650001529999997</v>
      </c>
      <c r="D6559" s="22">
        <f t="shared" si="1020"/>
        <v>-1.5299999915896478E-6</v>
      </c>
      <c r="E6559" s="23">
        <f t="shared" si="1021"/>
        <v>1.6693943983065068E-6</v>
      </c>
      <c r="F6559" s="22">
        <v>92.45</v>
      </c>
      <c r="G6559" s="22">
        <v>92.449996949999999</v>
      </c>
      <c r="H6559" s="22">
        <f t="shared" si="1022"/>
        <v>3.050000003668174E-6</v>
      </c>
      <c r="I6559" s="23">
        <f t="shared" si="1023"/>
        <v>3.2990806969065825E-6</v>
      </c>
      <c r="J6559" s="22">
        <v>90.84</v>
      </c>
      <c r="K6559" s="22">
        <v>90.839996339999999</v>
      </c>
      <c r="L6559" s="22">
        <f t="shared" si="1024"/>
        <v>3.6600000044018088E-6</v>
      </c>
      <c r="M6559" s="23">
        <f t="shared" si="1025"/>
        <v>4.0290622543653539E-6</v>
      </c>
      <c r="N6559" s="22">
        <v>91.79</v>
      </c>
      <c r="O6559" s="22">
        <v>91.790000919999997</v>
      </c>
      <c r="P6559" s="22">
        <f t="shared" si="1026"/>
        <v>-9.1999999085601303E-7</v>
      </c>
      <c r="Q6559" s="23">
        <f t="shared" si="1027"/>
        <v>1.0022878109107368E-6</v>
      </c>
      <c r="R6559" s="24">
        <v>9226706</v>
      </c>
      <c r="S6559" s="24">
        <v>9226700</v>
      </c>
      <c r="T6559" s="24">
        <f t="shared" si="1028"/>
        <v>6</v>
      </c>
      <c r="U6559" s="23">
        <f t="shared" si="1029"/>
        <v>6.5028666803949406E-5</v>
      </c>
    </row>
    <row r="6560" spans="1:21" x14ac:dyDescent="0.3">
      <c r="A6560" s="21">
        <v>45236</v>
      </c>
      <c r="B6560" s="22">
        <v>92</v>
      </c>
      <c r="C6560" s="22">
        <v>92</v>
      </c>
      <c r="D6560" s="22">
        <f t="shared" si="1020"/>
        <v>0</v>
      </c>
      <c r="E6560" s="23">
        <f t="shared" si="1021"/>
        <v>0</v>
      </c>
      <c r="F6560" s="22">
        <v>92.61</v>
      </c>
      <c r="G6560" s="22">
        <v>92.61000061</v>
      </c>
      <c r="H6560" s="22">
        <f t="shared" si="1022"/>
        <v>-6.1000000073363481E-7</v>
      </c>
      <c r="I6560" s="23">
        <f t="shared" si="1023"/>
        <v>6.5867616533388427E-7</v>
      </c>
      <c r="J6560" s="22">
        <v>91.29</v>
      </c>
      <c r="K6560" s="22">
        <v>91.290000919999997</v>
      </c>
      <c r="L6560" s="22">
        <f t="shared" si="1024"/>
        <v>-9.1999999085601303E-7</v>
      </c>
      <c r="M6560" s="23">
        <f t="shared" si="1025"/>
        <v>1.0077773924684643E-6</v>
      </c>
      <c r="N6560" s="22">
        <v>92.6</v>
      </c>
      <c r="O6560" s="22">
        <v>92.599998470000003</v>
      </c>
      <c r="P6560" s="22">
        <f t="shared" si="1026"/>
        <v>1.5299999915896478E-6</v>
      </c>
      <c r="Q6560" s="23">
        <f t="shared" si="1027"/>
        <v>1.65226783679195E-6</v>
      </c>
      <c r="R6560" s="24">
        <v>8402708</v>
      </c>
      <c r="S6560" s="24">
        <v>8402700</v>
      </c>
      <c r="T6560" s="24">
        <f t="shared" si="1028"/>
        <v>8</v>
      </c>
      <c r="U6560" s="23">
        <f t="shared" si="1029"/>
        <v>9.5207492829685696E-5</v>
      </c>
    </row>
    <row r="6561" spans="1:21" x14ac:dyDescent="0.3">
      <c r="A6561" s="21">
        <v>45237</v>
      </c>
      <c r="B6561" s="22">
        <v>92.25</v>
      </c>
      <c r="C6561" s="22">
        <v>92.25</v>
      </c>
      <c r="D6561" s="22">
        <f t="shared" si="1020"/>
        <v>0</v>
      </c>
      <c r="E6561" s="23">
        <f t="shared" si="1021"/>
        <v>0</v>
      </c>
      <c r="F6561" s="22">
        <v>93.05</v>
      </c>
      <c r="G6561" s="22">
        <v>93.050003050000001</v>
      </c>
      <c r="H6561" s="22">
        <f t="shared" si="1022"/>
        <v>-3.050000003668174E-6</v>
      </c>
      <c r="I6561" s="23">
        <f t="shared" si="1023"/>
        <v>3.2778075268082153E-6</v>
      </c>
      <c r="J6561" s="22">
        <v>91.75</v>
      </c>
      <c r="K6561" s="22">
        <v>91.75</v>
      </c>
      <c r="L6561" s="22">
        <f t="shared" si="1024"/>
        <v>0</v>
      </c>
      <c r="M6561" s="23">
        <f t="shared" si="1025"/>
        <v>0</v>
      </c>
      <c r="N6561" s="22">
        <v>92.41</v>
      </c>
      <c r="O6561" s="22">
        <v>92.410003660000001</v>
      </c>
      <c r="P6561" s="22">
        <f t="shared" si="1026"/>
        <v>-3.6600000044018088E-6</v>
      </c>
      <c r="Q6561" s="23">
        <f t="shared" si="1027"/>
        <v>3.9606101714570679E-6</v>
      </c>
      <c r="R6561" s="24">
        <v>6241257</v>
      </c>
      <c r="S6561" s="24">
        <v>6241300</v>
      </c>
      <c r="T6561" s="24">
        <f t="shared" si="1028"/>
        <v>-43</v>
      </c>
      <c r="U6561" s="23">
        <f t="shared" si="1029"/>
        <v>6.889590309711118E-4</v>
      </c>
    </row>
    <row r="6562" spans="1:21" x14ac:dyDescent="0.3">
      <c r="A6562" s="21">
        <v>45238</v>
      </c>
      <c r="B6562" s="22">
        <v>93.33</v>
      </c>
      <c r="C6562" s="22">
        <v>93.33000183</v>
      </c>
      <c r="D6562" s="22">
        <f t="shared" si="1020"/>
        <v>-1.8300000022009044E-6</v>
      </c>
      <c r="E6562" s="23">
        <f t="shared" si="1021"/>
        <v>1.9607842776369357E-6</v>
      </c>
      <c r="F6562" s="22">
        <v>93.44</v>
      </c>
      <c r="G6562" s="22">
        <v>93.440002440000001</v>
      </c>
      <c r="H6562" s="22">
        <f t="shared" si="1022"/>
        <v>-2.4400000029345392E-6</v>
      </c>
      <c r="I6562" s="23">
        <f t="shared" si="1023"/>
        <v>2.6113013048146271E-6</v>
      </c>
      <c r="J6562" s="22">
        <v>91.93</v>
      </c>
      <c r="K6562" s="22">
        <v>91.930000309999997</v>
      </c>
      <c r="L6562" s="22">
        <f t="shared" si="1024"/>
        <v>-3.0999999012237822E-7</v>
      </c>
      <c r="M6562" s="23">
        <f t="shared" si="1025"/>
        <v>3.3721308503972336E-7</v>
      </c>
      <c r="N6562" s="22">
        <v>92</v>
      </c>
      <c r="O6562" s="22">
        <v>92</v>
      </c>
      <c r="P6562" s="22">
        <f t="shared" si="1026"/>
        <v>0</v>
      </c>
      <c r="Q6562" s="23">
        <f t="shared" si="1027"/>
        <v>0</v>
      </c>
      <c r="R6562" s="24">
        <v>6537666</v>
      </c>
      <c r="S6562" s="24">
        <v>6537700</v>
      </c>
      <c r="T6562" s="24">
        <f t="shared" si="1028"/>
        <v>-34</v>
      </c>
      <c r="U6562" s="23">
        <f t="shared" si="1029"/>
        <v>5.2006057176071097E-4</v>
      </c>
    </row>
    <row r="6563" spans="1:21" x14ac:dyDescent="0.3">
      <c r="A6563" s="21">
        <v>45239</v>
      </c>
      <c r="B6563" s="22">
        <v>92.63</v>
      </c>
      <c r="C6563" s="22">
        <v>92.629997250000002</v>
      </c>
      <c r="D6563" s="22">
        <f t="shared" si="1020"/>
        <v>2.7499999930569174E-6</v>
      </c>
      <c r="E6563" s="23">
        <f t="shared" si="1021"/>
        <v>2.9688006851980309E-6</v>
      </c>
      <c r="F6563" s="22">
        <v>93.37</v>
      </c>
      <c r="G6563" s="22">
        <v>93.370002749999998</v>
      </c>
      <c r="H6563" s="22">
        <f t="shared" si="1022"/>
        <v>-2.7499999930569174E-6</v>
      </c>
      <c r="I6563" s="23">
        <f t="shared" si="1023"/>
        <v>2.9452714062996187E-6</v>
      </c>
      <c r="J6563" s="22">
        <v>91.6</v>
      </c>
      <c r="K6563" s="22">
        <v>91.599998470000003</v>
      </c>
      <c r="L6563" s="22">
        <f t="shared" si="1024"/>
        <v>1.5299999915896478E-6</v>
      </c>
      <c r="M6563" s="23">
        <f t="shared" si="1025"/>
        <v>1.6703056955734986E-6</v>
      </c>
      <c r="N6563" s="22">
        <v>91.62</v>
      </c>
      <c r="O6563" s="22">
        <v>91.620002749999998</v>
      </c>
      <c r="P6563" s="22">
        <f t="shared" si="1026"/>
        <v>-2.7499999930569174E-6</v>
      </c>
      <c r="Q6563" s="23">
        <f t="shared" si="1027"/>
        <v>3.0015279529741308E-6</v>
      </c>
      <c r="R6563" s="24">
        <v>8166021</v>
      </c>
      <c r="S6563" s="24">
        <v>8166000</v>
      </c>
      <c r="T6563" s="24">
        <f t="shared" si="1028"/>
        <v>21</v>
      </c>
      <c r="U6563" s="23">
        <f t="shared" si="1029"/>
        <v>2.571638501102131E-4</v>
      </c>
    </row>
    <row r="6564" spans="1:21" x14ac:dyDescent="0.3">
      <c r="A6564" s="21">
        <v>45240</v>
      </c>
      <c r="B6564" s="22">
        <v>94.04</v>
      </c>
      <c r="C6564" s="22">
        <v>94.040000919999997</v>
      </c>
      <c r="D6564" s="22">
        <f t="shared" si="1020"/>
        <v>-9.1999999085601303E-7</v>
      </c>
      <c r="E6564" s="23">
        <f t="shared" si="1021"/>
        <v>9.7830708406591641E-7</v>
      </c>
      <c r="F6564" s="22">
        <v>97.75</v>
      </c>
      <c r="G6564" s="22">
        <v>97.75</v>
      </c>
      <c r="H6564" s="22">
        <f t="shared" si="1022"/>
        <v>0</v>
      </c>
      <c r="I6564" s="23">
        <f t="shared" si="1023"/>
        <v>0</v>
      </c>
      <c r="J6564" s="22">
        <v>93.61</v>
      </c>
      <c r="K6564" s="22">
        <v>93.61000061</v>
      </c>
      <c r="L6564" s="22">
        <f t="shared" si="1024"/>
        <v>-6.1000000073363481E-7</v>
      </c>
      <c r="M6564" s="23">
        <f t="shared" si="1025"/>
        <v>6.5163977861193484E-7</v>
      </c>
      <c r="N6564" s="22">
        <v>97.44</v>
      </c>
      <c r="O6564" s="22">
        <v>97.440002440000001</v>
      </c>
      <c r="P6564" s="22">
        <f t="shared" si="1026"/>
        <v>-2.4400000029345392E-6</v>
      </c>
      <c r="Q6564" s="23">
        <f t="shared" si="1027"/>
        <v>2.5041050306182025E-6</v>
      </c>
      <c r="R6564" s="24">
        <v>19292869</v>
      </c>
      <c r="S6564" s="24">
        <v>19281700</v>
      </c>
      <c r="T6564" s="24">
        <f t="shared" si="1028"/>
        <v>11169</v>
      </c>
      <c r="U6564" s="23">
        <f t="shared" si="1029"/>
        <v>5.7925390396075041E-2</v>
      </c>
    </row>
    <row r="6565" spans="1:21" x14ac:dyDescent="0.3">
      <c r="A6565" s="21">
        <v>45243</v>
      </c>
      <c r="B6565" s="22">
        <v>97.01</v>
      </c>
      <c r="C6565" s="22">
        <v>97.010002139999997</v>
      </c>
      <c r="D6565" s="22">
        <f t="shared" si="1020"/>
        <v>-2.1399999923232826E-6</v>
      </c>
      <c r="E6565" s="23">
        <f t="shared" si="1021"/>
        <v>2.2059580920686314E-6</v>
      </c>
      <c r="F6565" s="22">
        <v>97.18</v>
      </c>
      <c r="G6565" s="22">
        <v>97.180000309999997</v>
      </c>
      <c r="H6565" s="22">
        <f t="shared" si="1022"/>
        <v>-3.0999999012237822E-7</v>
      </c>
      <c r="I6565" s="23">
        <f t="shared" si="1023"/>
        <v>3.1899566694123448E-7</v>
      </c>
      <c r="J6565" s="22">
        <v>95.72</v>
      </c>
      <c r="K6565" s="22">
        <v>95.72000122</v>
      </c>
      <c r="L6565" s="22">
        <f t="shared" si="1024"/>
        <v>-1.2200000014672696E-6</v>
      </c>
      <c r="M6565" s="23">
        <f t="shared" si="1025"/>
        <v>1.2745507583762539E-6</v>
      </c>
      <c r="N6565" s="22">
        <v>96.42</v>
      </c>
      <c r="O6565" s="22">
        <v>96.41999817</v>
      </c>
      <c r="P6565" s="22">
        <f t="shared" si="1026"/>
        <v>1.8300000022009044E-6</v>
      </c>
      <c r="Q6565" s="23">
        <f t="shared" si="1027"/>
        <v>1.8979465224365545E-6</v>
      </c>
      <c r="R6565" s="24">
        <v>9526286</v>
      </c>
      <c r="S6565" s="24">
        <v>9526300</v>
      </c>
      <c r="T6565" s="24">
        <f t="shared" si="1028"/>
        <v>-14</v>
      </c>
      <c r="U6565" s="23">
        <f t="shared" si="1029"/>
        <v>1.4696156954956279E-4</v>
      </c>
    </row>
    <row r="6566" spans="1:21" x14ac:dyDescent="0.3">
      <c r="A6566" s="21">
        <v>45244</v>
      </c>
      <c r="B6566" s="22">
        <v>98</v>
      </c>
      <c r="C6566" s="22">
        <v>98</v>
      </c>
      <c r="D6566" s="22">
        <f t="shared" si="1020"/>
        <v>0</v>
      </c>
      <c r="E6566" s="23">
        <f t="shared" si="1021"/>
        <v>0</v>
      </c>
      <c r="F6566" s="22">
        <v>99.69</v>
      </c>
      <c r="G6566" s="22">
        <v>99.690002440000001</v>
      </c>
      <c r="H6566" s="22">
        <f t="shared" si="1022"/>
        <v>-2.4400000029345392E-6</v>
      </c>
      <c r="I6566" s="23">
        <f t="shared" si="1023"/>
        <v>2.4475874643528988E-6</v>
      </c>
      <c r="J6566" s="22">
        <v>97.95</v>
      </c>
      <c r="K6566" s="22">
        <v>97.949996949999999</v>
      </c>
      <c r="L6566" s="22">
        <f t="shared" si="1024"/>
        <v>3.050000003668174E-6</v>
      </c>
      <c r="M6566" s="23">
        <f t="shared" si="1025"/>
        <v>3.1138336892701394E-6</v>
      </c>
      <c r="N6566" s="22">
        <v>98.91</v>
      </c>
      <c r="O6566" s="22">
        <v>98.910003660000001</v>
      </c>
      <c r="P6566" s="22">
        <f t="shared" si="1026"/>
        <v>-3.6600000044018088E-6</v>
      </c>
      <c r="Q6566" s="23">
        <f t="shared" si="1027"/>
        <v>3.7003335041650007E-6</v>
      </c>
      <c r="R6566" s="24">
        <v>13873244</v>
      </c>
      <c r="S6566" s="24">
        <v>13873200</v>
      </c>
      <c r="T6566" s="24">
        <f t="shared" si="1028"/>
        <v>44</v>
      </c>
      <c r="U6566" s="23">
        <f t="shared" si="1029"/>
        <v>3.1715826197272439E-4</v>
      </c>
    </row>
    <row r="6567" spans="1:21" x14ac:dyDescent="0.3">
      <c r="A6567" s="21">
        <v>45245</v>
      </c>
      <c r="B6567" s="22">
        <v>99.95</v>
      </c>
      <c r="C6567" s="22">
        <v>99.949996949999999</v>
      </c>
      <c r="D6567" s="22">
        <f t="shared" si="1020"/>
        <v>3.050000003668174E-6</v>
      </c>
      <c r="E6567" s="23">
        <f t="shared" si="1021"/>
        <v>3.051525859669548E-6</v>
      </c>
      <c r="F6567" s="22">
        <v>100.7</v>
      </c>
      <c r="G6567" s="22">
        <v>100.6999969</v>
      </c>
      <c r="H6567" s="22">
        <f t="shared" si="1022"/>
        <v>3.1000000006997652E-6</v>
      </c>
      <c r="I6567" s="23">
        <f t="shared" si="1023"/>
        <v>3.0784509395548602E-6</v>
      </c>
      <c r="J6567" s="22">
        <v>98.42</v>
      </c>
      <c r="K6567" s="22">
        <v>98.41999817</v>
      </c>
      <c r="L6567" s="22">
        <f t="shared" si="1024"/>
        <v>1.8300000022009044E-6</v>
      </c>
      <c r="M6567" s="23">
        <f t="shared" si="1025"/>
        <v>1.8593782119767584E-6</v>
      </c>
      <c r="N6567" s="22">
        <v>98.8</v>
      </c>
      <c r="O6567" s="22">
        <v>98.800003050000001</v>
      </c>
      <c r="P6567" s="22">
        <f t="shared" si="1026"/>
        <v>-3.050000003668174E-6</v>
      </c>
      <c r="Q6567" s="23">
        <f t="shared" si="1027"/>
        <v>3.0870444428272453E-6</v>
      </c>
      <c r="R6567" s="24">
        <v>10422887</v>
      </c>
      <c r="S6567" s="24">
        <v>10422900</v>
      </c>
      <c r="T6567" s="24">
        <f t="shared" si="1028"/>
        <v>-13</v>
      </c>
      <c r="U6567" s="23">
        <f t="shared" si="1029"/>
        <v>1.2472536434197777E-4</v>
      </c>
    </row>
    <row r="6568" spans="1:21" x14ac:dyDescent="0.3">
      <c r="A6568" s="21">
        <v>45246</v>
      </c>
      <c r="B6568" s="22">
        <v>98.24</v>
      </c>
      <c r="C6568" s="22">
        <v>98.239997860000003</v>
      </c>
      <c r="D6568" s="22">
        <f t="shared" si="1020"/>
        <v>2.1399999923232826E-6</v>
      </c>
      <c r="E6568" s="23">
        <f t="shared" si="1021"/>
        <v>2.1783388018523341E-6</v>
      </c>
      <c r="F6568" s="22">
        <v>99.1</v>
      </c>
      <c r="G6568" s="22">
        <v>99.099998470000003</v>
      </c>
      <c r="H6568" s="22">
        <f t="shared" si="1022"/>
        <v>1.5299999915896478E-6</v>
      </c>
      <c r="I6568" s="23">
        <f t="shared" si="1023"/>
        <v>1.5438950708488825E-6</v>
      </c>
      <c r="J6568" s="22">
        <v>97.91</v>
      </c>
      <c r="K6568" s="22">
        <v>97.910003660000001</v>
      </c>
      <c r="L6568" s="22">
        <f t="shared" si="1024"/>
        <v>-3.6600000044018088E-6</v>
      </c>
      <c r="M6568" s="23">
        <f t="shared" si="1025"/>
        <v>3.7381267159497203E-6</v>
      </c>
      <c r="N6568" s="22">
        <v>98.54</v>
      </c>
      <c r="O6568" s="22">
        <v>98.540000919999997</v>
      </c>
      <c r="P6568" s="22">
        <f t="shared" si="1026"/>
        <v>-9.1999999085601303E-7</v>
      </c>
      <c r="Q6568" s="23">
        <f t="shared" si="1027"/>
        <v>9.3363099479054997E-7</v>
      </c>
      <c r="R6568" s="24">
        <v>8459045</v>
      </c>
      <c r="S6568" s="24">
        <v>8459000</v>
      </c>
      <c r="T6568" s="24">
        <f t="shared" si="1028"/>
        <v>45</v>
      </c>
      <c r="U6568" s="23">
        <f t="shared" si="1029"/>
        <v>5.3197777515072702E-4</v>
      </c>
    </row>
    <row r="6569" spans="1:21" x14ac:dyDescent="0.3">
      <c r="A6569" s="21">
        <v>45247</v>
      </c>
      <c r="B6569" s="22">
        <v>98.94</v>
      </c>
      <c r="C6569" s="22">
        <v>98.940002440000001</v>
      </c>
      <c r="D6569" s="22">
        <f t="shared" si="1020"/>
        <v>-2.4400000029345392E-6</v>
      </c>
      <c r="E6569" s="23">
        <f t="shared" si="1021"/>
        <v>2.4661410377609639E-6</v>
      </c>
      <c r="F6569" s="22">
        <v>99.72</v>
      </c>
      <c r="G6569" s="22">
        <v>99.72000122</v>
      </c>
      <c r="H6569" s="22">
        <f t="shared" si="1022"/>
        <v>-1.2200000014672696E-6</v>
      </c>
      <c r="I6569" s="23">
        <f t="shared" si="1023"/>
        <v>1.2234255781603264E-6</v>
      </c>
      <c r="J6569" s="22">
        <v>98.32</v>
      </c>
      <c r="K6569" s="22">
        <v>98.319999690000003</v>
      </c>
      <c r="L6569" s="22">
        <f t="shared" si="1024"/>
        <v>3.0999999012237822E-7</v>
      </c>
      <c r="M6569" s="23">
        <f t="shared" si="1025"/>
        <v>3.1529698037001509E-7</v>
      </c>
      <c r="N6569" s="22">
        <v>99.58</v>
      </c>
      <c r="O6569" s="22">
        <v>99.58000183</v>
      </c>
      <c r="P6569" s="22">
        <f t="shared" si="1026"/>
        <v>-1.8300000022009044E-6</v>
      </c>
      <c r="Q6569" s="23">
        <f t="shared" si="1027"/>
        <v>1.8377183857909802E-6</v>
      </c>
      <c r="R6569" s="24">
        <v>7247710</v>
      </c>
      <c r="S6569" s="24">
        <v>7243000</v>
      </c>
      <c r="T6569" s="24">
        <f t="shared" si="1028"/>
        <v>4710</v>
      </c>
      <c r="U6569" s="23">
        <f t="shared" si="1029"/>
        <v>6.5028303189286207E-2</v>
      </c>
    </row>
    <row r="6570" spans="1:21" x14ac:dyDescent="0.3">
      <c r="A6570" s="21">
        <v>45250</v>
      </c>
      <c r="B6570" s="22">
        <v>99.9</v>
      </c>
      <c r="C6570" s="22">
        <v>99.900001529999997</v>
      </c>
      <c r="D6570" s="22">
        <f t="shared" si="1020"/>
        <v>-1.5299999915896478E-6</v>
      </c>
      <c r="E6570" s="23">
        <f t="shared" si="1021"/>
        <v>1.5315314996568729E-6</v>
      </c>
      <c r="F6570" s="22">
        <v>100.59</v>
      </c>
      <c r="G6570" s="22">
        <v>100.5899963</v>
      </c>
      <c r="H6570" s="22">
        <f t="shared" si="1022"/>
        <v>3.7000000077114237E-6</v>
      </c>
      <c r="I6570" s="23">
        <f t="shared" si="1023"/>
        <v>3.67829818451979E-6</v>
      </c>
      <c r="J6570" s="22">
        <v>99.54</v>
      </c>
      <c r="K6570" s="22">
        <v>99.540000919999997</v>
      </c>
      <c r="L6570" s="22">
        <f t="shared" si="1024"/>
        <v>-9.1999999085601303E-7</v>
      </c>
      <c r="M6570" s="23">
        <f t="shared" si="1025"/>
        <v>9.2425153943429661E-7</v>
      </c>
      <c r="N6570" s="22">
        <v>99.96</v>
      </c>
      <c r="O6570" s="22">
        <v>99.959999080000003</v>
      </c>
      <c r="P6570" s="22">
        <f t="shared" si="1026"/>
        <v>9.1999999085601303E-7</v>
      </c>
      <c r="Q6570" s="23">
        <f t="shared" si="1027"/>
        <v>9.2036814658203284E-7</v>
      </c>
      <c r="R6570" s="24">
        <v>6452894</v>
      </c>
      <c r="S6570" s="24">
        <v>6448900</v>
      </c>
      <c r="T6570" s="24">
        <f t="shared" si="1028"/>
        <v>3994</v>
      </c>
      <c r="U6570" s="23">
        <f t="shared" si="1029"/>
        <v>6.1933042844516117E-2</v>
      </c>
    </row>
    <row r="6571" spans="1:21" x14ac:dyDescent="0.3">
      <c r="A6571" s="21">
        <v>45251</v>
      </c>
      <c r="B6571" s="22">
        <v>100</v>
      </c>
      <c r="C6571" s="22">
        <v>100</v>
      </c>
      <c r="D6571" s="22">
        <f t="shared" si="1020"/>
        <v>0</v>
      </c>
      <c r="E6571" s="23">
        <f t="shared" si="1021"/>
        <v>0</v>
      </c>
      <c r="F6571" s="22">
        <v>100.15</v>
      </c>
      <c r="G6571" s="22">
        <v>100.1500015</v>
      </c>
      <c r="H6571" s="22">
        <f t="shared" si="1022"/>
        <v>-1.4999999962128641E-6</v>
      </c>
      <c r="I6571" s="23">
        <f t="shared" si="1023"/>
        <v>1.4977533437309673E-6</v>
      </c>
      <c r="J6571" s="22">
        <v>98.24</v>
      </c>
      <c r="K6571" s="22">
        <v>98.239997860000003</v>
      </c>
      <c r="L6571" s="22">
        <f t="shared" si="1024"/>
        <v>2.1399999923232826E-6</v>
      </c>
      <c r="M6571" s="23">
        <f t="shared" si="1025"/>
        <v>2.1783388018523341E-6</v>
      </c>
      <c r="N6571" s="22">
        <v>98.41</v>
      </c>
      <c r="O6571" s="22">
        <v>98.410003660000001</v>
      </c>
      <c r="P6571" s="22">
        <f t="shared" si="1026"/>
        <v>-3.6600000044018088E-6</v>
      </c>
      <c r="Q6571" s="23">
        <f t="shared" si="1027"/>
        <v>3.7191341004791188E-6</v>
      </c>
      <c r="R6571" s="24">
        <v>10112622</v>
      </c>
      <c r="S6571" s="24">
        <v>10112600</v>
      </c>
      <c r="T6571" s="24">
        <f t="shared" si="1028"/>
        <v>22</v>
      </c>
      <c r="U6571" s="23">
        <f t="shared" si="1029"/>
        <v>2.1755038269090048E-4</v>
      </c>
    </row>
    <row r="6572" spans="1:21" x14ac:dyDescent="0.3">
      <c r="A6572" s="21">
        <v>45252</v>
      </c>
      <c r="B6572" s="22">
        <v>98.72</v>
      </c>
      <c r="C6572" s="22">
        <v>98.72000122</v>
      </c>
      <c r="D6572" s="22">
        <f t="shared" si="1020"/>
        <v>-1.2200000014672696E-6</v>
      </c>
      <c r="E6572" s="23">
        <f t="shared" si="1021"/>
        <v>1.2358184627130109E-6</v>
      </c>
      <c r="F6572" s="22">
        <v>99.65</v>
      </c>
      <c r="G6572" s="22">
        <v>99.650001529999997</v>
      </c>
      <c r="H6572" s="22">
        <f t="shared" si="1022"/>
        <v>-1.5299999915896478E-6</v>
      </c>
      <c r="I6572" s="23">
        <f t="shared" si="1023"/>
        <v>1.5353737763155336E-6</v>
      </c>
      <c r="J6572" s="22">
        <v>97.95</v>
      </c>
      <c r="K6572" s="22">
        <v>97.949996949999999</v>
      </c>
      <c r="L6572" s="22">
        <f t="shared" si="1024"/>
        <v>3.050000003668174E-6</v>
      </c>
      <c r="M6572" s="23">
        <f t="shared" si="1025"/>
        <v>3.1138336892701394E-6</v>
      </c>
      <c r="N6572" s="22">
        <v>98.65</v>
      </c>
      <c r="O6572" s="22">
        <v>98.650001529999997</v>
      </c>
      <c r="P6572" s="22">
        <f t="shared" si="1026"/>
        <v>-1.5299999915896478E-6</v>
      </c>
      <c r="Q6572" s="23">
        <f t="shared" si="1027"/>
        <v>1.5509376258087198E-6</v>
      </c>
      <c r="R6572" s="24">
        <v>7416466</v>
      </c>
      <c r="S6572" s="24">
        <v>7413500</v>
      </c>
      <c r="T6572" s="24">
        <f t="shared" si="1028"/>
        <v>2966</v>
      </c>
      <c r="U6572" s="23">
        <f t="shared" si="1029"/>
        <v>4.00080933432252E-2</v>
      </c>
    </row>
    <row r="6573" spans="1:21" x14ac:dyDescent="0.3">
      <c r="A6573" s="21">
        <v>45254</v>
      </c>
      <c r="B6573" s="22">
        <v>98.48</v>
      </c>
      <c r="C6573" s="22">
        <v>98.480003359999998</v>
      </c>
      <c r="D6573" s="22">
        <f t="shared" si="1020"/>
        <v>-3.3599999937905523E-6</v>
      </c>
      <c r="E6573" s="23">
        <f t="shared" si="1021"/>
        <v>3.4118601534850239E-6</v>
      </c>
      <c r="F6573" s="22">
        <v>98.73</v>
      </c>
      <c r="G6573" s="22">
        <v>98.730003359999998</v>
      </c>
      <c r="H6573" s="22">
        <f t="shared" si="1022"/>
        <v>-3.3599999937905523E-6</v>
      </c>
      <c r="I6573" s="23">
        <f t="shared" si="1023"/>
        <v>3.4032207833914046E-6</v>
      </c>
      <c r="J6573" s="22">
        <v>97.47</v>
      </c>
      <c r="K6573" s="22">
        <v>97.47000122</v>
      </c>
      <c r="L6573" s="22">
        <f t="shared" si="1024"/>
        <v>-1.2200000014672696E-6</v>
      </c>
      <c r="M6573" s="23">
        <f t="shared" si="1025"/>
        <v>1.2516671654836671E-6</v>
      </c>
      <c r="N6573" s="22">
        <v>97.83</v>
      </c>
      <c r="O6573" s="22">
        <v>97.83000183</v>
      </c>
      <c r="P6573" s="22">
        <f t="shared" si="1026"/>
        <v>-1.8300000022009044E-6</v>
      </c>
      <c r="Q6573" s="23">
        <f t="shared" si="1027"/>
        <v>1.8705918102515324E-6</v>
      </c>
      <c r="R6573" s="24">
        <v>4297621</v>
      </c>
      <c r="S6573" s="24">
        <v>4297600</v>
      </c>
      <c r="T6573" s="24">
        <f t="shared" si="1028"/>
        <v>21</v>
      </c>
      <c r="U6573" s="23">
        <f t="shared" si="1029"/>
        <v>4.8864482501861505E-4</v>
      </c>
    </row>
    <row r="6574" spans="1:21" x14ac:dyDescent="0.3">
      <c r="A6574" s="21">
        <v>45257</v>
      </c>
      <c r="B6574" s="22">
        <v>97.42</v>
      </c>
      <c r="C6574" s="22">
        <v>97.41999817</v>
      </c>
      <c r="D6574" s="22">
        <f t="shared" si="1020"/>
        <v>1.8300000022009044E-6</v>
      </c>
      <c r="E6574" s="23">
        <f t="shared" si="1021"/>
        <v>1.8784644185760656E-6</v>
      </c>
      <c r="F6574" s="22">
        <v>97.55</v>
      </c>
      <c r="G6574" s="22">
        <v>97.550003050000001</v>
      </c>
      <c r="H6574" s="22">
        <f t="shared" si="1022"/>
        <v>-3.050000003668174E-6</v>
      </c>
      <c r="I6574" s="23">
        <f t="shared" si="1023"/>
        <v>3.1266016486999727E-6</v>
      </c>
      <c r="J6574" s="22">
        <v>96.42</v>
      </c>
      <c r="K6574" s="22">
        <v>96.41999817</v>
      </c>
      <c r="L6574" s="22">
        <f t="shared" si="1024"/>
        <v>1.8300000022009044E-6</v>
      </c>
      <c r="M6574" s="23">
        <f t="shared" si="1025"/>
        <v>1.8979465224365545E-6</v>
      </c>
      <c r="N6574" s="22">
        <v>97.21</v>
      </c>
      <c r="O6574" s="22">
        <v>97.209999080000003</v>
      </c>
      <c r="P6574" s="22">
        <f t="shared" si="1026"/>
        <v>9.1999999085601303E-7</v>
      </c>
      <c r="Q6574" s="23">
        <f t="shared" si="1027"/>
        <v>9.4640469042581651E-7</v>
      </c>
      <c r="R6574" s="24">
        <v>6856096</v>
      </c>
      <c r="S6574" s="24">
        <v>6856100</v>
      </c>
      <c r="T6574" s="24">
        <f t="shared" si="1028"/>
        <v>-4</v>
      </c>
      <c r="U6574" s="23">
        <f t="shared" si="1029"/>
        <v>5.8342206210527852E-5</v>
      </c>
    </row>
    <row r="6575" spans="1:21" x14ac:dyDescent="0.3">
      <c r="A6575" s="21">
        <v>45258</v>
      </c>
      <c r="B6575" s="22">
        <v>97.87</v>
      </c>
      <c r="C6575" s="22">
        <v>97.870002749999998</v>
      </c>
      <c r="D6575" s="22">
        <f t="shared" si="1020"/>
        <v>-2.7499999930569174E-6</v>
      </c>
      <c r="E6575" s="23">
        <f t="shared" si="1021"/>
        <v>2.8098497147093599E-6</v>
      </c>
      <c r="F6575" s="22">
        <v>98.25</v>
      </c>
      <c r="G6575" s="22">
        <v>98.25</v>
      </c>
      <c r="H6575" s="22">
        <f t="shared" si="1022"/>
        <v>0</v>
      </c>
      <c r="I6575" s="23">
        <f t="shared" si="1023"/>
        <v>0</v>
      </c>
      <c r="J6575" s="22">
        <v>97.24</v>
      </c>
      <c r="K6575" s="22">
        <v>97.239997860000003</v>
      </c>
      <c r="L6575" s="22">
        <f t="shared" si="1024"/>
        <v>2.1399999923232826E-6</v>
      </c>
      <c r="M6575" s="23">
        <f t="shared" si="1025"/>
        <v>2.200740476572531E-6</v>
      </c>
      <c r="N6575" s="22">
        <v>97.98</v>
      </c>
      <c r="O6575" s="22">
        <v>97.980003359999998</v>
      </c>
      <c r="P6575" s="22">
        <f t="shared" si="1026"/>
        <v>-3.3599999937905523E-6</v>
      </c>
      <c r="Q6575" s="23">
        <f t="shared" si="1027"/>
        <v>3.4292711559165557E-6</v>
      </c>
      <c r="R6575" s="24">
        <v>6358143</v>
      </c>
      <c r="S6575" s="24">
        <v>6358100</v>
      </c>
      <c r="T6575" s="24">
        <f t="shared" si="1028"/>
        <v>43</v>
      </c>
      <c r="U6575" s="23">
        <f t="shared" si="1029"/>
        <v>6.7630266903634731E-4</v>
      </c>
    </row>
    <row r="6576" spans="1:21" x14ac:dyDescent="0.3">
      <c r="A6576" s="21">
        <v>45259</v>
      </c>
      <c r="B6576" s="22">
        <v>99</v>
      </c>
      <c r="C6576" s="22">
        <v>99</v>
      </c>
      <c r="D6576" s="22">
        <f t="shared" si="1020"/>
        <v>0</v>
      </c>
      <c r="E6576" s="23">
        <f t="shared" si="1021"/>
        <v>0</v>
      </c>
      <c r="F6576" s="22">
        <v>99.73</v>
      </c>
      <c r="G6576" s="22">
        <v>99.730003359999998</v>
      </c>
      <c r="H6576" s="22">
        <f t="shared" si="1022"/>
        <v>-3.3599999937905523E-6</v>
      </c>
      <c r="I6576" s="23">
        <f t="shared" si="1023"/>
        <v>3.3690964409795566E-6</v>
      </c>
      <c r="J6576" s="22">
        <v>98.6</v>
      </c>
      <c r="K6576" s="22">
        <v>98.599998470000003</v>
      </c>
      <c r="L6576" s="22">
        <f t="shared" si="1024"/>
        <v>1.5299999915896478E-6</v>
      </c>
      <c r="M6576" s="23">
        <f t="shared" si="1025"/>
        <v>1.551724153479744E-6</v>
      </c>
      <c r="N6576" s="22">
        <v>98.88</v>
      </c>
      <c r="O6576" s="22">
        <v>98.879997250000002</v>
      </c>
      <c r="P6576" s="22">
        <f t="shared" si="1026"/>
        <v>2.7499999930569174E-6</v>
      </c>
      <c r="Q6576" s="23">
        <f t="shared" si="1027"/>
        <v>2.7811489376400824E-6</v>
      </c>
      <c r="R6576" s="24">
        <v>7091122</v>
      </c>
      <c r="S6576" s="24">
        <v>7091100</v>
      </c>
      <c r="T6576" s="24">
        <f t="shared" si="1028"/>
        <v>22</v>
      </c>
      <c r="U6576" s="23">
        <f t="shared" si="1029"/>
        <v>3.1024805742409499E-4</v>
      </c>
    </row>
    <row r="6577" spans="1:21" x14ac:dyDescent="0.3">
      <c r="A6577" s="21">
        <v>45260</v>
      </c>
      <c r="B6577" s="22">
        <v>98.93</v>
      </c>
      <c r="C6577" s="22">
        <v>98.930000309999997</v>
      </c>
      <c r="D6577" s="22">
        <f t="shared" si="1020"/>
        <v>-3.0999999012237822E-7</v>
      </c>
      <c r="E6577" s="23">
        <f t="shared" si="1021"/>
        <v>3.1335286480439135E-7</v>
      </c>
      <c r="F6577" s="22">
        <v>98.98</v>
      </c>
      <c r="G6577" s="22">
        <v>98.980003359999998</v>
      </c>
      <c r="H6577" s="22">
        <f t="shared" si="1022"/>
        <v>-3.3599999937905523E-6</v>
      </c>
      <c r="I6577" s="23">
        <f t="shared" si="1023"/>
        <v>3.3946250552951609E-6</v>
      </c>
      <c r="J6577" s="22">
        <v>96.9</v>
      </c>
      <c r="K6577" s="22">
        <v>96.900001529999997</v>
      </c>
      <c r="L6577" s="22">
        <f t="shared" si="1024"/>
        <v>-1.5299999915896478E-6</v>
      </c>
      <c r="M6577" s="23">
        <f t="shared" si="1025"/>
        <v>1.5789473348108913E-6</v>
      </c>
      <c r="N6577" s="22">
        <v>97.31</v>
      </c>
      <c r="O6577" s="22">
        <v>97.309997559999999</v>
      </c>
      <c r="P6577" s="22">
        <f t="shared" si="1026"/>
        <v>2.4400000029345392E-6</v>
      </c>
      <c r="Q6577" s="23">
        <f t="shared" si="1027"/>
        <v>2.5074504820844012E-6</v>
      </c>
      <c r="R6577" s="24">
        <v>9681363</v>
      </c>
      <c r="S6577" s="24">
        <v>9681400</v>
      </c>
      <c r="T6577" s="24">
        <f t="shared" si="1028"/>
        <v>-37</v>
      </c>
      <c r="U6577" s="23">
        <f t="shared" si="1029"/>
        <v>3.8217613155122192E-4</v>
      </c>
    </row>
    <row r="6578" spans="1:21" x14ac:dyDescent="0.3">
      <c r="A6578" s="21">
        <v>45261</v>
      </c>
      <c r="B6578" s="22">
        <v>97.7</v>
      </c>
      <c r="C6578" s="22">
        <v>97.699996949999999</v>
      </c>
      <c r="D6578" s="22">
        <f t="shared" si="1020"/>
        <v>3.050000003668174E-6</v>
      </c>
      <c r="E6578" s="23">
        <f t="shared" si="1021"/>
        <v>3.1218015341690082E-6</v>
      </c>
      <c r="F6578" s="22">
        <v>98.78</v>
      </c>
      <c r="G6578" s="22">
        <v>98.77999878</v>
      </c>
      <c r="H6578" s="22">
        <f t="shared" si="1022"/>
        <v>1.2200000014672696E-6</v>
      </c>
      <c r="I6578" s="23">
        <f t="shared" si="1023"/>
        <v>1.2350678442347614E-6</v>
      </c>
      <c r="J6578" s="22">
        <v>97.02</v>
      </c>
      <c r="K6578" s="22">
        <v>97.019996640000002</v>
      </c>
      <c r="L6578" s="22">
        <f t="shared" si="1024"/>
        <v>3.3599999937905523E-6</v>
      </c>
      <c r="M6578" s="23">
        <f t="shared" si="1025"/>
        <v>3.4632035767410763E-6</v>
      </c>
      <c r="N6578" s="22">
        <v>98.55</v>
      </c>
      <c r="O6578" s="22">
        <v>98.550003050000001</v>
      </c>
      <c r="P6578" s="22">
        <f t="shared" si="1026"/>
        <v>-3.050000003668174E-6</v>
      </c>
      <c r="Q6578" s="23">
        <f t="shared" si="1027"/>
        <v>3.0948756055550159E-6</v>
      </c>
      <c r="R6578" s="24">
        <v>7500388</v>
      </c>
      <c r="S6578" s="24">
        <v>7500400</v>
      </c>
      <c r="T6578" s="24">
        <f t="shared" si="1028"/>
        <v>-12</v>
      </c>
      <c r="U6578" s="23">
        <f t="shared" si="1029"/>
        <v>1.599914671217535E-4</v>
      </c>
    </row>
    <row r="6579" spans="1:21" x14ac:dyDescent="0.3">
      <c r="A6579" s="21">
        <v>45264</v>
      </c>
      <c r="B6579" s="22">
        <v>97.05</v>
      </c>
      <c r="C6579" s="22">
        <v>97.050003050000001</v>
      </c>
      <c r="D6579" s="22">
        <f t="shared" si="1020"/>
        <v>-3.050000003668174E-6</v>
      </c>
      <c r="E6579" s="23">
        <f t="shared" si="1021"/>
        <v>3.1427098483416009E-6</v>
      </c>
      <c r="F6579" s="22">
        <v>97.2</v>
      </c>
      <c r="G6579" s="22">
        <v>97.199996949999999</v>
      </c>
      <c r="H6579" s="22">
        <f t="shared" si="1022"/>
        <v>3.050000003668174E-6</v>
      </c>
      <c r="I6579" s="23">
        <f t="shared" si="1023"/>
        <v>3.1378601845400306E-6</v>
      </c>
      <c r="J6579" s="22">
        <v>95.25</v>
      </c>
      <c r="K6579" s="22">
        <v>95.25</v>
      </c>
      <c r="L6579" s="22">
        <f t="shared" si="1024"/>
        <v>0</v>
      </c>
      <c r="M6579" s="23">
        <f t="shared" si="1025"/>
        <v>0</v>
      </c>
      <c r="N6579" s="22">
        <v>97.01</v>
      </c>
      <c r="O6579" s="22">
        <v>97.010002139999997</v>
      </c>
      <c r="P6579" s="22">
        <f t="shared" si="1026"/>
        <v>-2.1399999923232826E-6</v>
      </c>
      <c r="Q6579" s="23">
        <f t="shared" si="1027"/>
        <v>2.2059580920686314E-6</v>
      </c>
      <c r="R6579" s="24">
        <v>10619352</v>
      </c>
      <c r="S6579" s="24">
        <v>10619400</v>
      </c>
      <c r="T6579" s="24">
        <f t="shared" si="1028"/>
        <v>-48</v>
      </c>
      <c r="U6579" s="23">
        <f t="shared" si="1029"/>
        <v>4.5200293801909714E-4</v>
      </c>
    </row>
    <row r="6580" spans="1:21" x14ac:dyDescent="0.3">
      <c r="A6580" s="21">
        <v>45265</v>
      </c>
      <c r="B6580" s="22">
        <v>96.46</v>
      </c>
      <c r="C6580" s="22">
        <v>96.459999080000003</v>
      </c>
      <c r="D6580" s="22">
        <f t="shared" si="1020"/>
        <v>9.1999999085601303E-7</v>
      </c>
      <c r="E6580" s="23">
        <f t="shared" si="1021"/>
        <v>9.537632175312406E-7</v>
      </c>
      <c r="F6580" s="22">
        <v>97.02</v>
      </c>
      <c r="G6580" s="22">
        <v>97.019996640000002</v>
      </c>
      <c r="H6580" s="22">
        <f t="shared" si="1022"/>
        <v>3.3599999937905523E-6</v>
      </c>
      <c r="I6580" s="23">
        <f t="shared" si="1023"/>
        <v>3.4632035767410763E-6</v>
      </c>
      <c r="J6580" s="22">
        <v>95.88</v>
      </c>
      <c r="K6580" s="22">
        <v>95.879997250000002</v>
      </c>
      <c r="L6580" s="22">
        <f t="shared" si="1024"/>
        <v>2.7499999930569174E-6</v>
      </c>
      <c r="M6580" s="23">
        <f t="shared" si="1025"/>
        <v>2.8681686190358309E-6</v>
      </c>
      <c r="N6580" s="22">
        <v>96.69</v>
      </c>
      <c r="O6580" s="22">
        <v>96.690002440000001</v>
      </c>
      <c r="P6580" s="22">
        <f t="shared" si="1026"/>
        <v>-2.4400000029345392E-6</v>
      </c>
      <c r="Q6580" s="23">
        <f t="shared" si="1027"/>
        <v>2.5235287427453076E-6</v>
      </c>
      <c r="R6580" s="24">
        <v>8009587</v>
      </c>
      <c r="S6580" s="24">
        <v>8009600</v>
      </c>
      <c r="T6580" s="24">
        <f t="shared" si="1028"/>
        <v>-13</v>
      </c>
      <c r="U6580" s="23">
        <f t="shared" si="1029"/>
        <v>1.6230523371953655E-4</v>
      </c>
    </row>
    <row r="6581" spans="1:21" x14ac:dyDescent="0.3">
      <c r="A6581" s="21">
        <v>45266</v>
      </c>
      <c r="B6581" s="22">
        <v>97.8</v>
      </c>
      <c r="C6581" s="22">
        <v>97.800003050000001</v>
      </c>
      <c r="D6581" s="22">
        <f t="shared" si="1020"/>
        <v>-3.050000003668174E-6</v>
      </c>
      <c r="E6581" s="23">
        <f t="shared" si="1021"/>
        <v>3.1186093134464108E-6</v>
      </c>
      <c r="F6581" s="22">
        <v>98.57</v>
      </c>
      <c r="G6581" s="22">
        <v>98.569999690000003</v>
      </c>
      <c r="H6581" s="22">
        <f t="shared" si="1022"/>
        <v>3.0999999012237822E-7</v>
      </c>
      <c r="I6581" s="23">
        <f t="shared" si="1023"/>
        <v>3.144973025234045E-7</v>
      </c>
      <c r="J6581" s="22">
        <v>97.45</v>
      </c>
      <c r="K6581" s="22">
        <v>97.449996949999999</v>
      </c>
      <c r="L6581" s="22">
        <f t="shared" si="1024"/>
        <v>3.050000003668174E-6</v>
      </c>
      <c r="M6581" s="23">
        <f t="shared" si="1025"/>
        <v>3.1298102607772061E-6</v>
      </c>
      <c r="N6581" s="22">
        <v>97.85</v>
      </c>
      <c r="O6581" s="22">
        <v>97.849998470000003</v>
      </c>
      <c r="P6581" s="22">
        <f t="shared" si="1026"/>
        <v>1.5299999915896478E-6</v>
      </c>
      <c r="Q6581" s="23">
        <f t="shared" si="1027"/>
        <v>1.5636177981737353E-6</v>
      </c>
      <c r="R6581" s="24">
        <v>11262266</v>
      </c>
      <c r="S6581" s="24">
        <v>11262300</v>
      </c>
      <c r="T6581" s="24">
        <f t="shared" si="1028"/>
        <v>-34</v>
      </c>
      <c r="U6581" s="23">
        <f t="shared" si="1029"/>
        <v>3.0189215346776411E-4</v>
      </c>
    </row>
    <row r="6582" spans="1:21" x14ac:dyDescent="0.3">
      <c r="A6582" s="21">
        <v>45267</v>
      </c>
      <c r="B6582" s="22">
        <v>97.96</v>
      </c>
      <c r="C6582" s="22">
        <v>97.959999080000003</v>
      </c>
      <c r="D6582" s="22">
        <f t="shared" si="1020"/>
        <v>9.1999999085601303E-7</v>
      </c>
      <c r="E6582" s="23">
        <f t="shared" si="1021"/>
        <v>9.3915883982878142E-7</v>
      </c>
      <c r="F6582" s="22">
        <v>99.64</v>
      </c>
      <c r="G6582" s="22">
        <v>99.63999939</v>
      </c>
      <c r="H6582" s="22">
        <f t="shared" si="1022"/>
        <v>6.1000000073363481E-7</v>
      </c>
      <c r="I6582" s="23">
        <f t="shared" si="1023"/>
        <v>6.122039386472088E-7</v>
      </c>
      <c r="J6582" s="22">
        <v>97.89</v>
      </c>
      <c r="K6582" s="22">
        <v>97.88999939</v>
      </c>
      <c r="L6582" s="22">
        <f t="shared" si="1024"/>
        <v>6.1000000073363481E-7</v>
      </c>
      <c r="M6582" s="23">
        <f t="shared" si="1025"/>
        <v>6.2314843654596002E-7</v>
      </c>
      <c r="N6582" s="22">
        <v>99.29</v>
      </c>
      <c r="O6582" s="22">
        <v>99.290000919999997</v>
      </c>
      <c r="P6582" s="22">
        <f t="shared" si="1026"/>
        <v>-9.1999999085601303E-7</v>
      </c>
      <c r="Q6582" s="23">
        <f t="shared" si="1027"/>
        <v>9.2657869103785787E-7</v>
      </c>
      <c r="R6582" s="24">
        <v>11373668</v>
      </c>
      <c r="S6582" s="24">
        <v>11373700</v>
      </c>
      <c r="T6582" s="24">
        <f t="shared" si="1028"/>
        <v>-32</v>
      </c>
      <c r="U6582" s="23">
        <f t="shared" si="1029"/>
        <v>2.8135083569990417E-4</v>
      </c>
    </row>
    <row r="6583" spans="1:21" x14ac:dyDescent="0.3">
      <c r="A6583" s="21">
        <v>45268</v>
      </c>
      <c r="B6583" s="22">
        <v>99.12</v>
      </c>
      <c r="C6583" s="22">
        <v>99.120002749999998</v>
      </c>
      <c r="D6583" s="22">
        <f t="shared" si="1020"/>
        <v>-2.7499999930569174E-6</v>
      </c>
      <c r="E6583" s="23">
        <f t="shared" si="1021"/>
        <v>2.7744147667075377E-6</v>
      </c>
      <c r="F6583" s="22">
        <v>100.37</v>
      </c>
      <c r="G6583" s="22">
        <v>100.3700027</v>
      </c>
      <c r="H6583" s="22">
        <f t="shared" si="1022"/>
        <v>-2.6999999960253263E-6</v>
      </c>
      <c r="I6583" s="23">
        <f t="shared" si="1023"/>
        <v>2.6900467504175191E-6</v>
      </c>
      <c r="J6583" s="22">
        <v>98.95</v>
      </c>
      <c r="K6583" s="22">
        <v>98.949996949999999</v>
      </c>
      <c r="L6583" s="22">
        <f t="shared" si="1024"/>
        <v>3.050000003668174E-6</v>
      </c>
      <c r="M6583" s="23">
        <f t="shared" si="1025"/>
        <v>3.0823649294394183E-6</v>
      </c>
      <c r="N6583" s="22">
        <v>100.35</v>
      </c>
      <c r="O6583" s="22">
        <v>100.3499985</v>
      </c>
      <c r="P6583" s="22">
        <f t="shared" si="1026"/>
        <v>1.4999999962128641E-6</v>
      </c>
      <c r="Q6583" s="23">
        <f t="shared" si="1027"/>
        <v>1.4947683294812048E-6</v>
      </c>
      <c r="R6583" s="24">
        <v>10572458</v>
      </c>
      <c r="S6583" s="24">
        <v>10572500</v>
      </c>
      <c r="T6583" s="24">
        <f t="shared" si="1028"/>
        <v>-42</v>
      </c>
      <c r="U6583" s="23">
        <f t="shared" si="1029"/>
        <v>3.9725703475999049E-4</v>
      </c>
    </row>
    <row r="6584" spans="1:21" x14ac:dyDescent="0.3">
      <c r="A6584" s="21">
        <v>45271</v>
      </c>
      <c r="B6584" s="22">
        <v>99.57</v>
      </c>
      <c r="C6584" s="22">
        <v>99.569999690000003</v>
      </c>
      <c r="D6584" s="22">
        <f t="shared" si="1020"/>
        <v>3.0999999012237822E-7</v>
      </c>
      <c r="E6584" s="23">
        <f t="shared" si="1021"/>
        <v>3.1133874770264971E-7</v>
      </c>
      <c r="F6584" s="22">
        <v>101.21</v>
      </c>
      <c r="G6584" s="22">
        <v>101.2099991</v>
      </c>
      <c r="H6584" s="22">
        <f t="shared" si="1022"/>
        <v>8.9999998920120561E-7</v>
      </c>
      <c r="I6584" s="23">
        <f t="shared" si="1023"/>
        <v>8.8924019089454323E-7</v>
      </c>
      <c r="J6584" s="22">
        <v>99.37</v>
      </c>
      <c r="K6584" s="22">
        <v>99.370002749999998</v>
      </c>
      <c r="L6584" s="22">
        <f t="shared" si="1024"/>
        <v>-2.7499999930569174E-6</v>
      </c>
      <c r="M6584" s="23">
        <f t="shared" si="1025"/>
        <v>2.7674347559147244E-6</v>
      </c>
      <c r="N6584" s="22">
        <v>100.95</v>
      </c>
      <c r="O6584" s="22">
        <v>100.9499969</v>
      </c>
      <c r="P6584" s="22">
        <f t="shared" si="1026"/>
        <v>3.1000000006997652E-6</v>
      </c>
      <c r="Q6584" s="23">
        <f t="shared" si="1027"/>
        <v>3.0708272371425556E-6</v>
      </c>
      <c r="R6584" s="24">
        <v>9482773</v>
      </c>
      <c r="S6584" s="24">
        <v>9482800</v>
      </c>
      <c r="T6584" s="24">
        <f t="shared" si="1028"/>
        <v>-27</v>
      </c>
      <c r="U6584" s="23">
        <f t="shared" si="1029"/>
        <v>2.8472603028641331E-4</v>
      </c>
    </row>
    <row r="6585" spans="1:21" x14ac:dyDescent="0.3">
      <c r="A6585" s="21">
        <v>45272</v>
      </c>
      <c r="B6585" s="22">
        <v>100.15</v>
      </c>
      <c r="C6585" s="22">
        <v>100.1500015</v>
      </c>
      <c r="D6585" s="22">
        <f t="shared" si="1020"/>
        <v>-1.4999999962128641E-6</v>
      </c>
      <c r="E6585" s="23">
        <f t="shared" si="1021"/>
        <v>1.4977533437309673E-6</v>
      </c>
      <c r="F6585" s="22">
        <v>101.65</v>
      </c>
      <c r="G6585" s="22">
        <v>101.6500015</v>
      </c>
      <c r="H6585" s="22">
        <f t="shared" si="1022"/>
        <v>-1.4999999962128641E-6</v>
      </c>
      <c r="I6585" s="23">
        <f t="shared" si="1023"/>
        <v>1.4756517206867566E-6</v>
      </c>
      <c r="J6585" s="22">
        <v>99.95</v>
      </c>
      <c r="K6585" s="22">
        <v>99.949996949999999</v>
      </c>
      <c r="L6585" s="22">
        <f t="shared" si="1024"/>
        <v>3.050000003668174E-6</v>
      </c>
      <c r="M6585" s="23">
        <f t="shared" si="1025"/>
        <v>3.051525859669548E-6</v>
      </c>
      <c r="N6585" s="22">
        <v>101.6</v>
      </c>
      <c r="O6585" s="22">
        <v>101.5999985</v>
      </c>
      <c r="P6585" s="22">
        <f t="shared" si="1026"/>
        <v>1.4999999962128641E-6</v>
      </c>
      <c r="Q6585" s="23">
        <f t="shared" si="1027"/>
        <v>1.4763779708253285E-6</v>
      </c>
      <c r="R6585" s="24">
        <v>7378574</v>
      </c>
      <c r="S6585" s="24">
        <v>7378600</v>
      </c>
      <c r="T6585" s="24">
        <f t="shared" si="1028"/>
        <v>-26</v>
      </c>
      <c r="U6585" s="23">
        <f t="shared" si="1029"/>
        <v>3.5237036836256199E-4</v>
      </c>
    </row>
    <row r="6586" spans="1:21" x14ac:dyDescent="0.3">
      <c r="A6586" s="21">
        <v>45273</v>
      </c>
      <c r="B6586" s="22">
        <v>101.4</v>
      </c>
      <c r="C6586" s="22">
        <v>101.4000015</v>
      </c>
      <c r="D6586" s="22">
        <f t="shared" si="1020"/>
        <v>-1.4999999962128641E-6</v>
      </c>
      <c r="E6586" s="23">
        <f t="shared" si="1021"/>
        <v>1.4792899152105672E-6</v>
      </c>
      <c r="F6586" s="22">
        <v>102.68</v>
      </c>
      <c r="G6586" s="22">
        <v>102.6800003</v>
      </c>
      <c r="H6586" s="22">
        <f t="shared" si="1022"/>
        <v>-2.9999999640040187E-7</v>
      </c>
      <c r="I6586" s="23">
        <f t="shared" si="1023"/>
        <v>2.9216984371240004E-7</v>
      </c>
      <c r="J6586" s="22">
        <v>100.91</v>
      </c>
      <c r="K6586" s="22">
        <v>100.9100037</v>
      </c>
      <c r="L6586" s="22">
        <f t="shared" si="1024"/>
        <v>-3.7000000077114237E-6</v>
      </c>
      <c r="M6586" s="23">
        <f t="shared" si="1025"/>
        <v>3.6666335071310905E-6</v>
      </c>
      <c r="N6586" s="22">
        <v>102.12</v>
      </c>
      <c r="O6586" s="22">
        <v>102.1200027</v>
      </c>
      <c r="P6586" s="22">
        <f t="shared" si="1026"/>
        <v>-2.6999999960253263E-6</v>
      </c>
      <c r="Q6586" s="23">
        <f t="shared" si="1027"/>
        <v>2.643948222325425E-6</v>
      </c>
      <c r="R6586" s="24">
        <v>8988814</v>
      </c>
      <c r="S6586" s="24">
        <v>8988800</v>
      </c>
      <c r="T6586" s="24">
        <f t="shared" si="1028"/>
        <v>14</v>
      </c>
      <c r="U6586" s="23">
        <f t="shared" si="1029"/>
        <v>1.55749377002492E-4</v>
      </c>
    </row>
    <row r="6587" spans="1:21" x14ac:dyDescent="0.3">
      <c r="A6587" s="21">
        <v>45274</v>
      </c>
      <c r="B6587" s="22">
        <v>103.35</v>
      </c>
      <c r="C6587" s="22">
        <v>103.3499985</v>
      </c>
      <c r="D6587" s="22">
        <f t="shared" si="1020"/>
        <v>1.4999999962128641E-6</v>
      </c>
      <c r="E6587" s="23">
        <f t="shared" si="1021"/>
        <v>1.4513788272700014E-6</v>
      </c>
      <c r="F6587" s="22">
        <v>103.81</v>
      </c>
      <c r="G6587" s="22">
        <v>103.8099976</v>
      </c>
      <c r="H6587" s="22">
        <f t="shared" si="1022"/>
        <v>2.3999999996249244E-6</v>
      </c>
      <c r="I6587" s="23">
        <f t="shared" si="1023"/>
        <v>2.3119160534735667E-6</v>
      </c>
      <c r="J6587" s="22">
        <v>102.8</v>
      </c>
      <c r="K6587" s="22">
        <v>102.8000031</v>
      </c>
      <c r="L6587" s="22">
        <f t="shared" si="1024"/>
        <v>-3.1000000006997652E-6</v>
      </c>
      <c r="M6587" s="23">
        <f t="shared" si="1025"/>
        <v>3.015564112079064E-6</v>
      </c>
      <c r="N6587" s="22">
        <v>103.45</v>
      </c>
      <c r="O6587" s="22">
        <v>103.4499969</v>
      </c>
      <c r="P6587" s="22">
        <f t="shared" si="1026"/>
        <v>3.1000000006997652E-6</v>
      </c>
      <c r="Q6587" s="23">
        <f t="shared" si="1027"/>
        <v>2.996616813528165E-6</v>
      </c>
      <c r="R6587" s="24">
        <v>10074499</v>
      </c>
      <c r="S6587" s="24">
        <v>10074500</v>
      </c>
      <c r="T6587" s="24">
        <f t="shared" si="1028"/>
        <v>-1</v>
      </c>
      <c r="U6587" s="23">
        <f t="shared" si="1029"/>
        <v>9.926050920641223E-6</v>
      </c>
    </row>
    <row r="6588" spans="1:21" x14ac:dyDescent="0.3">
      <c r="A6588" s="21">
        <v>45275</v>
      </c>
      <c r="B6588" s="22">
        <v>103.5</v>
      </c>
      <c r="C6588" s="22">
        <v>103.5</v>
      </c>
      <c r="D6588" s="22">
        <f t="shared" si="1020"/>
        <v>0</v>
      </c>
      <c r="E6588" s="23">
        <f t="shared" si="1021"/>
        <v>0</v>
      </c>
      <c r="F6588" s="22">
        <v>104.76</v>
      </c>
      <c r="G6588" s="22">
        <v>104.76000209999999</v>
      </c>
      <c r="H6588" s="22">
        <f t="shared" si="1022"/>
        <v>-2.0999999890136678E-6</v>
      </c>
      <c r="I6588" s="23">
        <f t="shared" si="1023"/>
        <v>2.0045818508184891E-6</v>
      </c>
      <c r="J6588" s="22">
        <v>102.39</v>
      </c>
      <c r="K6588" s="22">
        <v>102.38999939999999</v>
      </c>
      <c r="L6588" s="22">
        <f t="shared" si="1024"/>
        <v>6.0000000701165845E-7</v>
      </c>
      <c r="M6588" s="23">
        <f t="shared" si="1025"/>
        <v>5.8599473632935536E-7</v>
      </c>
      <c r="N6588" s="22">
        <v>102.54</v>
      </c>
      <c r="O6588" s="22">
        <v>102.5400009</v>
      </c>
      <c r="P6588" s="22">
        <f t="shared" si="1026"/>
        <v>-8.9999998920120561E-7</v>
      </c>
      <c r="Q6588" s="23">
        <f t="shared" si="1027"/>
        <v>8.7770624273634624E-7</v>
      </c>
      <c r="R6588" s="24">
        <v>16379236</v>
      </c>
      <c r="S6588" s="24">
        <v>16379200</v>
      </c>
      <c r="T6588" s="24">
        <f t="shared" si="1028"/>
        <v>36</v>
      </c>
      <c r="U6588" s="23">
        <f t="shared" si="1029"/>
        <v>2.1979095438116636E-4</v>
      </c>
    </row>
    <row r="6589" spans="1:21" x14ac:dyDescent="0.3">
      <c r="A6589" s="21">
        <v>45278</v>
      </c>
      <c r="B6589" s="22">
        <v>102.84</v>
      </c>
      <c r="C6589" s="22">
        <v>102.8399963</v>
      </c>
      <c r="D6589" s="22">
        <f t="shared" si="1020"/>
        <v>3.7000000077114237E-6</v>
      </c>
      <c r="E6589" s="23">
        <f t="shared" si="1021"/>
        <v>3.5978219961404489E-6</v>
      </c>
      <c r="F6589" s="22">
        <v>103.31</v>
      </c>
      <c r="G6589" s="22">
        <v>103.3099976</v>
      </c>
      <c r="H6589" s="22">
        <f t="shared" si="1022"/>
        <v>2.3999999996249244E-6</v>
      </c>
      <c r="I6589" s="23">
        <f t="shared" si="1023"/>
        <v>2.323105270912255E-6</v>
      </c>
      <c r="J6589" s="22">
        <v>102.08</v>
      </c>
      <c r="K6589" s="22">
        <v>102.08000180000001</v>
      </c>
      <c r="L6589" s="22">
        <f t="shared" si="1024"/>
        <v>-1.8000000068241206E-6</v>
      </c>
      <c r="M6589" s="23">
        <f t="shared" si="1025"/>
        <v>1.7633228596045348E-6</v>
      </c>
      <c r="N6589" s="22">
        <v>102.93</v>
      </c>
      <c r="O6589" s="22">
        <v>102.9300003</v>
      </c>
      <c r="P6589" s="22">
        <f t="shared" si="1026"/>
        <v>-2.9999999640040187E-7</v>
      </c>
      <c r="Q6589" s="23">
        <f t="shared" si="1027"/>
        <v>2.9146021133393688E-7</v>
      </c>
      <c r="R6589" s="24">
        <v>5660567</v>
      </c>
      <c r="S6589" s="24">
        <v>5660600</v>
      </c>
      <c r="T6589" s="24">
        <f t="shared" si="1028"/>
        <v>-33</v>
      </c>
      <c r="U6589" s="23">
        <f t="shared" si="1029"/>
        <v>5.8297706956859691E-4</v>
      </c>
    </row>
    <row r="6590" spans="1:21" x14ac:dyDescent="0.3">
      <c r="A6590" s="21">
        <v>45279</v>
      </c>
      <c r="B6590" s="22">
        <v>103.24</v>
      </c>
      <c r="C6590" s="22">
        <v>103.23999790000001</v>
      </c>
      <c r="D6590" s="22">
        <f t="shared" si="1020"/>
        <v>2.0999999890136678E-6</v>
      </c>
      <c r="E6590" s="23">
        <f t="shared" si="1021"/>
        <v>2.034095342628506E-6</v>
      </c>
      <c r="F6590" s="22">
        <v>103.98</v>
      </c>
      <c r="G6590" s="22">
        <v>103.9800034</v>
      </c>
      <c r="H6590" s="22">
        <f t="shared" si="1022"/>
        <v>-3.3999999971001671E-6</v>
      </c>
      <c r="I6590" s="23">
        <f t="shared" si="1023"/>
        <v>3.26985947867373E-6</v>
      </c>
      <c r="J6590" s="22">
        <v>103.09</v>
      </c>
      <c r="K6590" s="22">
        <v>103.0899963</v>
      </c>
      <c r="L6590" s="22">
        <f t="shared" si="1024"/>
        <v>3.7000000077114237E-6</v>
      </c>
      <c r="M6590" s="23">
        <f t="shared" si="1025"/>
        <v>3.5890970419129057E-6</v>
      </c>
      <c r="N6590" s="22">
        <v>103.87</v>
      </c>
      <c r="O6590" s="22">
        <v>103.8700027</v>
      </c>
      <c r="P6590" s="22">
        <f t="shared" si="1026"/>
        <v>-2.6999999960253263E-6</v>
      </c>
      <c r="Q6590" s="23">
        <f t="shared" si="1027"/>
        <v>2.5994030286333346E-6</v>
      </c>
      <c r="R6590" s="24">
        <v>8498473</v>
      </c>
      <c r="S6590" s="24">
        <v>8498500</v>
      </c>
      <c r="T6590" s="24">
        <f t="shared" si="1028"/>
        <v>-27</v>
      </c>
      <c r="U6590" s="23">
        <f t="shared" si="1029"/>
        <v>3.1770312408072011E-4</v>
      </c>
    </row>
    <row r="6591" spans="1:21" x14ac:dyDescent="0.3">
      <c r="A6591" s="21">
        <v>45280</v>
      </c>
      <c r="B6591" s="22">
        <v>102.7</v>
      </c>
      <c r="C6591" s="22">
        <v>102.6999969</v>
      </c>
      <c r="D6591" s="22">
        <f t="shared" si="1020"/>
        <v>3.1000000006997652E-6</v>
      </c>
      <c r="E6591" s="23">
        <f t="shared" si="1021"/>
        <v>3.0185005786497401E-6</v>
      </c>
      <c r="F6591" s="22">
        <v>103.09</v>
      </c>
      <c r="G6591" s="22">
        <v>103.0899963</v>
      </c>
      <c r="H6591" s="22">
        <f t="shared" si="1022"/>
        <v>3.7000000077114237E-6</v>
      </c>
      <c r="I6591" s="23">
        <f t="shared" si="1023"/>
        <v>3.5890970419129057E-6</v>
      </c>
      <c r="J6591" s="22">
        <v>99.94</v>
      </c>
      <c r="K6591" s="22">
        <v>99.940002440000001</v>
      </c>
      <c r="L6591" s="22">
        <f t="shared" si="1024"/>
        <v>-2.4400000029345392E-6</v>
      </c>
      <c r="M6591" s="23">
        <f t="shared" si="1025"/>
        <v>2.4414648222561511E-6</v>
      </c>
      <c r="N6591" s="22">
        <v>100.04</v>
      </c>
      <c r="O6591" s="22">
        <v>100.0400009</v>
      </c>
      <c r="P6591" s="22">
        <f t="shared" si="1026"/>
        <v>-8.9999998920120561E-7</v>
      </c>
      <c r="Q6591" s="23">
        <f t="shared" si="1027"/>
        <v>8.9964012505442282E-7</v>
      </c>
      <c r="R6591" s="24">
        <v>10814080</v>
      </c>
      <c r="S6591" s="24">
        <v>10814100</v>
      </c>
      <c r="T6591" s="24">
        <f t="shared" si="1028"/>
        <v>-20</v>
      </c>
      <c r="U6591" s="23">
        <f t="shared" si="1029"/>
        <v>1.8494373086988284E-4</v>
      </c>
    </row>
    <row r="6592" spans="1:21" x14ac:dyDescent="0.3">
      <c r="A6592" s="21">
        <v>45281</v>
      </c>
      <c r="B6592" s="22">
        <v>101.3</v>
      </c>
      <c r="C6592" s="22">
        <v>101.3000031</v>
      </c>
      <c r="D6592" s="22">
        <f t="shared" si="1020"/>
        <v>-3.1000000006997652E-6</v>
      </c>
      <c r="E6592" s="23">
        <f t="shared" si="1021"/>
        <v>3.0602170837443588E-6</v>
      </c>
      <c r="F6592" s="22">
        <v>102.72</v>
      </c>
      <c r="G6592" s="22">
        <v>102.7200012</v>
      </c>
      <c r="H6592" s="22">
        <f t="shared" si="1022"/>
        <v>-1.1999999998124622E-6</v>
      </c>
      <c r="I6592" s="23">
        <f t="shared" si="1023"/>
        <v>1.1682242852353689E-6</v>
      </c>
      <c r="J6592" s="22">
        <v>101.16</v>
      </c>
      <c r="K6592" s="22">
        <v>101.1600037</v>
      </c>
      <c r="L6592" s="22">
        <f t="shared" si="1024"/>
        <v>-3.7000000077114237E-6</v>
      </c>
      <c r="M6592" s="23">
        <f t="shared" si="1025"/>
        <v>3.6575720367549017E-6</v>
      </c>
      <c r="N6592" s="22">
        <v>102.55</v>
      </c>
      <c r="O6592" s="22">
        <v>102.5500031</v>
      </c>
      <c r="P6592" s="22">
        <f t="shared" si="1026"/>
        <v>-3.1000000006997652E-6</v>
      </c>
      <c r="Q6592" s="23">
        <f t="shared" si="1027"/>
        <v>3.022915560204176E-6</v>
      </c>
      <c r="R6592" s="24">
        <v>9068244</v>
      </c>
      <c r="S6592" s="24">
        <v>9068200</v>
      </c>
      <c r="T6592" s="24">
        <f t="shared" si="1028"/>
        <v>44</v>
      </c>
      <c r="U6592" s="23">
        <f t="shared" si="1029"/>
        <v>4.8521205972519354E-4</v>
      </c>
    </row>
    <row r="6593" spans="1:21" x14ac:dyDescent="0.3">
      <c r="A6593" s="21">
        <v>45282</v>
      </c>
      <c r="B6593" s="22">
        <v>102.93</v>
      </c>
      <c r="C6593" s="22">
        <v>102.9300003</v>
      </c>
      <c r="D6593" s="22">
        <f t="shared" si="1020"/>
        <v>-2.9999999640040187E-7</v>
      </c>
      <c r="E6593" s="23">
        <f t="shared" si="1021"/>
        <v>2.9146021133393688E-7</v>
      </c>
      <c r="F6593" s="22">
        <v>103.59</v>
      </c>
      <c r="G6593" s="22">
        <v>103.5899963</v>
      </c>
      <c r="H6593" s="22">
        <f t="shared" si="1022"/>
        <v>3.7000000077114237E-6</v>
      </c>
      <c r="I6593" s="23">
        <f t="shared" si="1023"/>
        <v>3.5717734722145401E-6</v>
      </c>
      <c r="J6593" s="22">
        <v>102.71</v>
      </c>
      <c r="K6593" s="22">
        <v>102.7099991</v>
      </c>
      <c r="L6593" s="22">
        <f t="shared" si="1024"/>
        <v>8.9999998920120561E-7</v>
      </c>
      <c r="M6593" s="23">
        <f t="shared" si="1025"/>
        <v>8.7625352651882701E-7</v>
      </c>
      <c r="N6593" s="22">
        <v>103.15</v>
      </c>
      <c r="O6593" s="22">
        <v>103.1500015</v>
      </c>
      <c r="P6593" s="22">
        <f t="shared" si="1026"/>
        <v>-1.4999999962128641E-6</v>
      </c>
      <c r="Q6593" s="23">
        <f t="shared" si="1027"/>
        <v>1.4541928981095206E-6</v>
      </c>
      <c r="R6593" s="24">
        <v>5566576</v>
      </c>
      <c r="S6593" s="24">
        <v>5566400</v>
      </c>
      <c r="T6593" s="24">
        <f t="shared" si="1028"/>
        <v>176</v>
      </c>
      <c r="U6593" s="23">
        <f t="shared" si="1029"/>
        <v>3.1618281115263006E-3</v>
      </c>
    </row>
    <row r="6594" spans="1:21" x14ac:dyDescent="0.3">
      <c r="A6594" s="21">
        <v>45286</v>
      </c>
      <c r="B6594" s="22">
        <v>103.61</v>
      </c>
      <c r="C6594" s="22">
        <v>103.61000060000001</v>
      </c>
      <c r="D6594" s="22">
        <f t="shared" ref="D6594:D6657" si="1030">B6594-C6594</f>
        <v>-6.0000000701165845E-7</v>
      </c>
      <c r="E6594" s="23">
        <f t="shared" ref="E6594:E6657" si="1031">IFERROR(ABS(D6594)/C6594*100,0)</f>
        <v>5.7909468539435417E-7</v>
      </c>
      <c r="F6594" s="22">
        <v>104.96</v>
      </c>
      <c r="G6594" s="22">
        <v>104.9599991</v>
      </c>
      <c r="H6594" s="22">
        <f t="shared" ref="H6594:H6657" si="1032">F6594-G6594</f>
        <v>8.9999998920120561E-7</v>
      </c>
      <c r="I6594" s="23">
        <f t="shared" ref="I6594:I6657" si="1033">IFERROR(ABS(H6594)/G6594*100,0)</f>
        <v>8.5746950925917597E-7</v>
      </c>
      <c r="J6594" s="22">
        <v>103.57</v>
      </c>
      <c r="K6594" s="22">
        <v>103.5699997</v>
      </c>
      <c r="L6594" s="22">
        <f t="shared" ref="L6594:L6657" si="1034">J6594-K6594</f>
        <v>2.9999999640040187E-7</v>
      </c>
      <c r="M6594" s="23">
        <f t="shared" ref="M6594:M6657" si="1035">IFERROR(ABS(L6594)/K6594*100,0)</f>
        <v>2.8965916507616044E-7</v>
      </c>
      <c r="N6594" s="22">
        <v>104.45</v>
      </c>
      <c r="O6594" s="22">
        <v>104.4499969</v>
      </c>
      <c r="P6594" s="22">
        <f t="shared" ref="P6594:P6657" si="1036">N6594-O6594</f>
        <v>3.1000000006997652E-6</v>
      </c>
      <c r="Q6594" s="23">
        <f t="shared" ref="Q6594:Q6657" si="1037">IFERROR(ABS(P6594)/O6594*100,0)</f>
        <v>2.9679273266687526E-6</v>
      </c>
      <c r="R6594" s="24">
        <v>6407484</v>
      </c>
      <c r="S6594" s="24">
        <v>6407500</v>
      </c>
      <c r="T6594" s="24">
        <f t="shared" ref="T6594:T6657" si="1038">R6594-S6594</f>
        <v>-16</v>
      </c>
      <c r="U6594" s="23">
        <f t="shared" ref="U6594:U6657" si="1039">IFERROR(ABS(T6594)/S6594*100,0)</f>
        <v>2.4970737417089349E-4</v>
      </c>
    </row>
    <row r="6595" spans="1:21" x14ac:dyDescent="0.3">
      <c r="A6595" s="21">
        <v>45287</v>
      </c>
      <c r="B6595" s="22">
        <v>105.05</v>
      </c>
      <c r="C6595" s="22">
        <v>105.0500031</v>
      </c>
      <c r="D6595" s="22">
        <f t="shared" si="1030"/>
        <v>-3.1000000006997652E-6</v>
      </c>
      <c r="E6595" s="23">
        <f t="shared" si="1031"/>
        <v>2.9509756394283869E-6</v>
      </c>
      <c r="F6595" s="22">
        <v>105.37</v>
      </c>
      <c r="G6595" s="22">
        <v>105.3700027</v>
      </c>
      <c r="H6595" s="22">
        <f t="shared" si="1032"/>
        <v>-2.6999999960253263E-6</v>
      </c>
      <c r="I6595" s="23">
        <f t="shared" si="1033"/>
        <v>2.562399095416675E-6</v>
      </c>
      <c r="J6595" s="22">
        <v>104.08</v>
      </c>
      <c r="K6595" s="22">
        <v>104.08000180000001</v>
      </c>
      <c r="L6595" s="22">
        <f t="shared" si="1034"/>
        <v>-1.8000000068241206E-6</v>
      </c>
      <c r="M6595" s="23">
        <f t="shared" si="1035"/>
        <v>1.7294388698061306E-6</v>
      </c>
      <c r="N6595" s="22">
        <v>104.65</v>
      </c>
      <c r="O6595" s="22">
        <v>104.6500015</v>
      </c>
      <c r="P6595" s="22">
        <f t="shared" si="1036"/>
        <v>-1.4999999962128641E-6</v>
      </c>
      <c r="Q6595" s="23">
        <f t="shared" si="1037"/>
        <v>1.4333492352724563E-6</v>
      </c>
      <c r="R6595" s="24">
        <v>5889724</v>
      </c>
      <c r="S6595" s="24">
        <v>5889700</v>
      </c>
      <c r="T6595" s="24">
        <f t="shared" si="1038"/>
        <v>24</v>
      </c>
      <c r="U6595" s="23">
        <f t="shared" si="1039"/>
        <v>4.0749104368643566E-4</v>
      </c>
    </row>
    <row r="6596" spans="1:21" x14ac:dyDescent="0.3">
      <c r="A6596" s="21">
        <v>45288</v>
      </c>
      <c r="B6596" s="22">
        <v>105</v>
      </c>
      <c r="C6596" s="22">
        <v>105</v>
      </c>
      <c r="D6596" s="22">
        <f t="shared" si="1030"/>
        <v>0</v>
      </c>
      <c r="E6596" s="23">
        <f t="shared" si="1031"/>
        <v>0</v>
      </c>
      <c r="F6596" s="22">
        <v>105.52</v>
      </c>
      <c r="G6596" s="22">
        <v>105.5199966</v>
      </c>
      <c r="H6596" s="22">
        <f t="shared" si="1032"/>
        <v>3.3999999971001671E-6</v>
      </c>
      <c r="I6596" s="23">
        <f t="shared" si="1033"/>
        <v>3.2221380843942969E-6</v>
      </c>
      <c r="J6596" s="22">
        <v>104.7</v>
      </c>
      <c r="K6596" s="22">
        <v>104.6999969</v>
      </c>
      <c r="L6596" s="22">
        <f t="shared" si="1034"/>
        <v>3.1000000006997652E-6</v>
      </c>
      <c r="M6596" s="23">
        <f t="shared" si="1035"/>
        <v>2.9608405849912352E-6</v>
      </c>
      <c r="N6596" s="22">
        <v>104.7</v>
      </c>
      <c r="O6596" s="22">
        <v>104.6999969</v>
      </c>
      <c r="P6596" s="22">
        <f t="shared" si="1036"/>
        <v>3.1000000006997652E-6</v>
      </c>
      <c r="Q6596" s="23">
        <f t="shared" si="1037"/>
        <v>2.9608405849912352E-6</v>
      </c>
      <c r="R6596" s="24">
        <v>5335145</v>
      </c>
      <c r="S6596" s="24">
        <v>5335100</v>
      </c>
      <c r="T6596" s="24">
        <f t="shared" si="1038"/>
        <v>45</v>
      </c>
      <c r="U6596" s="23">
        <f t="shared" si="1039"/>
        <v>8.4347060036362961E-4</v>
      </c>
    </row>
    <row r="6597" spans="1:21" x14ac:dyDescent="0.3">
      <c r="A6597" s="21">
        <v>45289</v>
      </c>
      <c r="B6597" s="22">
        <v>104.72</v>
      </c>
      <c r="C6597" s="22">
        <v>104.7200012</v>
      </c>
      <c r="D6597" s="22">
        <f t="shared" si="1030"/>
        <v>-1.1999999998124622E-6</v>
      </c>
      <c r="E6597" s="23">
        <f t="shared" si="1031"/>
        <v>1.1459128973085442E-6</v>
      </c>
      <c r="F6597" s="22">
        <v>104.97</v>
      </c>
      <c r="G6597" s="22">
        <v>104.9700012</v>
      </c>
      <c r="H6597" s="22">
        <f t="shared" si="1032"/>
        <v>-1.1999999998124622E-6</v>
      </c>
      <c r="I6597" s="23">
        <f t="shared" si="1033"/>
        <v>1.1431837535431619E-6</v>
      </c>
      <c r="J6597" s="22">
        <v>103.67</v>
      </c>
      <c r="K6597" s="22">
        <v>103.66999819999999</v>
      </c>
      <c r="L6597" s="22">
        <f t="shared" si="1034"/>
        <v>1.8000000068241206E-6</v>
      </c>
      <c r="M6597" s="23">
        <f t="shared" si="1035"/>
        <v>1.7362786129807425E-6</v>
      </c>
      <c r="N6597" s="22">
        <v>104</v>
      </c>
      <c r="O6597" s="22">
        <v>104</v>
      </c>
      <c r="P6597" s="22">
        <f t="shared" si="1036"/>
        <v>0</v>
      </c>
      <c r="Q6597" s="23">
        <f t="shared" si="1037"/>
        <v>0</v>
      </c>
      <c r="R6597" s="24">
        <v>4409641</v>
      </c>
      <c r="S6597" s="24">
        <v>4409600</v>
      </c>
      <c r="T6597" s="24">
        <f t="shared" si="1038"/>
        <v>41</v>
      </c>
      <c r="U6597" s="23">
        <f t="shared" si="1039"/>
        <v>9.2978955007256897E-4</v>
      </c>
    </row>
    <row r="6598" spans="1:21" x14ac:dyDescent="0.3">
      <c r="A6598" s="21">
        <v>45293</v>
      </c>
      <c r="B6598" s="22">
        <v>102.25</v>
      </c>
      <c r="C6598" s="22">
        <v>102.25</v>
      </c>
      <c r="D6598" s="22">
        <f t="shared" si="1030"/>
        <v>0</v>
      </c>
      <c r="E6598" s="23">
        <f t="shared" si="1031"/>
        <v>0</v>
      </c>
      <c r="F6598" s="22">
        <v>102.62</v>
      </c>
      <c r="G6598" s="22">
        <v>102.6200027</v>
      </c>
      <c r="H6598" s="22">
        <f t="shared" si="1032"/>
        <v>-2.6999999960253263E-6</v>
      </c>
      <c r="I6598" s="23">
        <f t="shared" si="1033"/>
        <v>2.6310659958941183E-6</v>
      </c>
      <c r="J6598" s="22">
        <v>100.59</v>
      </c>
      <c r="K6598" s="22">
        <v>100.5899963</v>
      </c>
      <c r="L6598" s="22">
        <f t="shared" si="1034"/>
        <v>3.7000000077114237E-6</v>
      </c>
      <c r="M6598" s="23">
        <f t="shared" si="1035"/>
        <v>3.67829818451979E-6</v>
      </c>
      <c r="N6598" s="22">
        <v>101.53</v>
      </c>
      <c r="O6598" s="22">
        <v>101.5299988</v>
      </c>
      <c r="P6598" s="22">
        <f t="shared" si="1036"/>
        <v>1.1999999998124622E-6</v>
      </c>
      <c r="Q6598" s="23">
        <f t="shared" si="1037"/>
        <v>1.18191668865898E-6</v>
      </c>
      <c r="R6598" s="24">
        <v>9020864</v>
      </c>
      <c r="S6598" s="24">
        <v>9020900</v>
      </c>
      <c r="T6598" s="24">
        <f t="shared" si="1038"/>
        <v>-36</v>
      </c>
      <c r="U6598" s="23">
        <f t="shared" si="1039"/>
        <v>3.9907326319990247E-4</v>
      </c>
    </row>
    <row r="6599" spans="1:21" x14ac:dyDescent="0.3">
      <c r="A6599" s="21">
        <v>45294</v>
      </c>
      <c r="B6599" s="22">
        <v>100.34</v>
      </c>
      <c r="C6599" s="22">
        <v>100.3399963</v>
      </c>
      <c r="D6599" s="22">
        <f t="shared" si="1030"/>
        <v>3.7000000077114237E-6</v>
      </c>
      <c r="E6599" s="23">
        <f t="shared" si="1031"/>
        <v>3.6874627707270746E-6</v>
      </c>
      <c r="F6599" s="22">
        <v>101.25</v>
      </c>
      <c r="G6599" s="22">
        <v>101.25</v>
      </c>
      <c r="H6599" s="22">
        <f t="shared" si="1032"/>
        <v>0</v>
      </c>
      <c r="I6599" s="23">
        <f t="shared" si="1033"/>
        <v>0</v>
      </c>
      <c r="J6599" s="22">
        <v>99.66</v>
      </c>
      <c r="K6599" s="22">
        <v>99.660003660000001</v>
      </c>
      <c r="L6599" s="22">
        <f t="shared" si="1034"/>
        <v>-3.6600000044018088E-6</v>
      </c>
      <c r="M6599" s="23">
        <f t="shared" si="1035"/>
        <v>3.6724863234886707E-6</v>
      </c>
      <c r="N6599" s="22">
        <v>100.17</v>
      </c>
      <c r="O6599" s="22">
        <v>100.16999819999999</v>
      </c>
      <c r="P6599" s="22">
        <f t="shared" si="1036"/>
        <v>1.8000000068241206E-6</v>
      </c>
      <c r="Q6599" s="23">
        <f t="shared" si="1037"/>
        <v>1.7969452322742687E-6</v>
      </c>
      <c r="R6599" s="24">
        <v>6650601</v>
      </c>
      <c r="S6599" s="24">
        <v>6650600</v>
      </c>
      <c r="T6599" s="24">
        <f t="shared" si="1038"/>
        <v>1</v>
      </c>
      <c r="U6599" s="23">
        <f t="shared" si="1039"/>
        <v>1.5036237331970047E-5</v>
      </c>
    </row>
    <row r="6600" spans="1:21" x14ac:dyDescent="0.3">
      <c r="A6600" s="21">
        <v>45295</v>
      </c>
      <c r="B6600" s="22">
        <v>99.53</v>
      </c>
      <c r="C6600" s="22">
        <v>99.52999878</v>
      </c>
      <c r="D6600" s="22">
        <f t="shared" si="1030"/>
        <v>1.2200000014672696E-6</v>
      </c>
      <c r="E6600" s="23">
        <f t="shared" si="1031"/>
        <v>1.2257610935612931E-6</v>
      </c>
      <c r="F6600" s="22">
        <v>100.44</v>
      </c>
      <c r="G6600" s="22">
        <v>100.4400024</v>
      </c>
      <c r="H6600" s="22">
        <f t="shared" si="1032"/>
        <v>-2.3999999996249244E-6</v>
      </c>
      <c r="I6600" s="23">
        <f t="shared" si="1033"/>
        <v>2.3894862029841255E-6</v>
      </c>
      <c r="J6600" s="22">
        <v>99.12</v>
      </c>
      <c r="K6600" s="22">
        <v>99.120002749999998</v>
      </c>
      <c r="L6600" s="22">
        <f t="shared" si="1034"/>
        <v>-2.7499999930569174E-6</v>
      </c>
      <c r="M6600" s="23">
        <f t="shared" si="1035"/>
        <v>2.7744147667075377E-6</v>
      </c>
      <c r="N6600" s="22">
        <v>99.13</v>
      </c>
      <c r="O6600" s="22">
        <v>99.129997250000002</v>
      </c>
      <c r="P6600" s="22">
        <f t="shared" si="1036"/>
        <v>2.7499999930569174E-6</v>
      </c>
      <c r="Q6600" s="23">
        <f t="shared" si="1037"/>
        <v>2.7741350442304356E-6</v>
      </c>
      <c r="R6600" s="24">
        <v>7996713</v>
      </c>
      <c r="S6600" s="24">
        <v>7996700</v>
      </c>
      <c r="T6600" s="24">
        <f t="shared" si="1038"/>
        <v>13</v>
      </c>
      <c r="U6600" s="23">
        <f t="shared" si="1039"/>
        <v>1.6256705891180113E-4</v>
      </c>
    </row>
    <row r="6601" spans="1:21" x14ac:dyDescent="0.3">
      <c r="A6601" s="21">
        <v>45296</v>
      </c>
      <c r="B6601" s="22">
        <v>99</v>
      </c>
      <c r="C6601" s="22">
        <v>99</v>
      </c>
      <c r="D6601" s="22">
        <f t="shared" si="1030"/>
        <v>0</v>
      </c>
      <c r="E6601" s="23">
        <f t="shared" si="1031"/>
        <v>0</v>
      </c>
      <c r="F6601" s="22">
        <v>100.64</v>
      </c>
      <c r="G6601" s="22">
        <v>100.63999939999999</v>
      </c>
      <c r="H6601" s="22">
        <f t="shared" si="1032"/>
        <v>6.0000000701165845E-7</v>
      </c>
      <c r="I6601" s="23">
        <f t="shared" si="1033"/>
        <v>5.9618443023525944E-7</v>
      </c>
      <c r="J6601" s="22">
        <v>98.8</v>
      </c>
      <c r="K6601" s="22">
        <v>98.800003050000001</v>
      </c>
      <c r="L6601" s="22">
        <f t="shared" si="1034"/>
        <v>-3.050000003668174E-6</v>
      </c>
      <c r="M6601" s="23">
        <f t="shared" si="1035"/>
        <v>3.0870444428272453E-6</v>
      </c>
      <c r="N6601" s="22">
        <v>99.61</v>
      </c>
      <c r="O6601" s="22">
        <v>99.61000061</v>
      </c>
      <c r="P6601" s="22">
        <f t="shared" si="1036"/>
        <v>-6.1000000073363481E-7</v>
      </c>
      <c r="Q6601" s="23">
        <f t="shared" si="1037"/>
        <v>6.1238831141257514E-7</v>
      </c>
      <c r="R6601" s="24">
        <v>7347316</v>
      </c>
      <c r="S6601" s="24">
        <v>7347300</v>
      </c>
      <c r="T6601" s="24">
        <f t="shared" si="1038"/>
        <v>16</v>
      </c>
      <c r="U6601" s="23">
        <f t="shared" si="1039"/>
        <v>2.1776707089679202E-4</v>
      </c>
    </row>
    <row r="6602" spans="1:21" x14ac:dyDescent="0.3">
      <c r="A6602" s="21">
        <v>45299</v>
      </c>
      <c r="B6602" s="22">
        <v>100.63</v>
      </c>
      <c r="C6602" s="22">
        <v>100.6299973</v>
      </c>
      <c r="D6602" s="22">
        <f t="shared" si="1030"/>
        <v>2.6999999960253263E-6</v>
      </c>
      <c r="E6602" s="23">
        <f t="shared" si="1031"/>
        <v>2.6830965601400514E-6</v>
      </c>
      <c r="F6602" s="22">
        <v>102.79</v>
      </c>
      <c r="G6602" s="22">
        <v>102.7900009</v>
      </c>
      <c r="H6602" s="22">
        <f t="shared" si="1032"/>
        <v>-8.9999998920120561E-7</v>
      </c>
      <c r="I6602" s="23">
        <f t="shared" si="1033"/>
        <v>8.7557153548113801E-7</v>
      </c>
      <c r="J6602" s="22">
        <v>100.5</v>
      </c>
      <c r="K6602" s="22">
        <v>100.5</v>
      </c>
      <c r="L6602" s="22">
        <f t="shared" si="1034"/>
        <v>0</v>
      </c>
      <c r="M6602" s="23">
        <f t="shared" si="1035"/>
        <v>0</v>
      </c>
      <c r="N6602" s="22">
        <v>102.24</v>
      </c>
      <c r="O6602" s="22">
        <v>102.23999790000001</v>
      </c>
      <c r="P6602" s="22">
        <f t="shared" si="1036"/>
        <v>2.0999999890136678E-6</v>
      </c>
      <c r="Q6602" s="23">
        <f t="shared" si="1037"/>
        <v>2.0539906417717834E-6</v>
      </c>
      <c r="R6602" s="24">
        <v>12455556</v>
      </c>
      <c r="S6602" s="24">
        <v>12455600</v>
      </c>
      <c r="T6602" s="24">
        <f t="shared" si="1038"/>
        <v>-44</v>
      </c>
      <c r="U6602" s="23">
        <f t="shared" si="1039"/>
        <v>3.5325476091075503E-4</v>
      </c>
    </row>
    <row r="6603" spans="1:21" x14ac:dyDescent="0.3">
      <c r="A6603" s="21">
        <v>45300</v>
      </c>
      <c r="B6603" s="22">
        <v>101.05</v>
      </c>
      <c r="C6603" s="22">
        <v>101.0500031</v>
      </c>
      <c r="D6603" s="22">
        <f t="shared" si="1030"/>
        <v>-3.1000000006997652E-6</v>
      </c>
      <c r="E6603" s="23">
        <f t="shared" si="1031"/>
        <v>3.0677881302309088E-6</v>
      </c>
      <c r="F6603" s="22">
        <v>101.97</v>
      </c>
      <c r="G6603" s="22">
        <v>101.9700012</v>
      </c>
      <c r="H6603" s="22">
        <f t="shared" si="1032"/>
        <v>-1.1999999998124622E-6</v>
      </c>
      <c r="I6603" s="23">
        <f t="shared" si="1033"/>
        <v>1.1768166967644031E-6</v>
      </c>
      <c r="J6603" s="22">
        <v>100.21</v>
      </c>
      <c r="K6603" s="22">
        <v>100.2099991</v>
      </c>
      <c r="L6603" s="22">
        <f t="shared" si="1034"/>
        <v>8.9999998920120561E-7</v>
      </c>
      <c r="M6603" s="23">
        <f t="shared" si="1035"/>
        <v>8.9811395797248895E-7</v>
      </c>
      <c r="N6603" s="22">
        <v>101.89</v>
      </c>
      <c r="O6603" s="22">
        <v>101.88999939999999</v>
      </c>
      <c r="P6603" s="22">
        <f t="shared" si="1036"/>
        <v>6.0000000701165845E-7</v>
      </c>
      <c r="Q6603" s="23">
        <f t="shared" si="1037"/>
        <v>5.888703607271377E-7</v>
      </c>
      <c r="R6603" s="24">
        <v>7763961</v>
      </c>
      <c r="S6603" s="24">
        <v>7764000</v>
      </c>
      <c r="T6603" s="24">
        <f t="shared" si="1038"/>
        <v>-39</v>
      </c>
      <c r="U6603" s="23">
        <f t="shared" si="1039"/>
        <v>5.0231839258114378E-4</v>
      </c>
    </row>
    <row r="6604" spans="1:21" x14ac:dyDescent="0.3">
      <c r="A6604" s="21">
        <v>45301</v>
      </c>
      <c r="B6604" s="22">
        <v>102.52</v>
      </c>
      <c r="C6604" s="22">
        <v>102.5199966</v>
      </c>
      <c r="D6604" s="22">
        <f t="shared" si="1030"/>
        <v>3.3999999971001671E-6</v>
      </c>
      <c r="E6604" s="23">
        <f t="shared" si="1031"/>
        <v>3.3164261703654473E-6</v>
      </c>
      <c r="F6604" s="22">
        <v>102.78</v>
      </c>
      <c r="G6604" s="22">
        <v>102.7799988</v>
      </c>
      <c r="H6604" s="22">
        <f t="shared" si="1032"/>
        <v>1.1999999998124622E-6</v>
      </c>
      <c r="I6604" s="23">
        <f t="shared" si="1033"/>
        <v>1.1675423368583092E-6</v>
      </c>
      <c r="J6604" s="22">
        <v>99.98</v>
      </c>
      <c r="K6604" s="22">
        <v>99.980003359999998</v>
      </c>
      <c r="L6604" s="22">
        <f t="shared" si="1034"/>
        <v>-3.3599999937905523E-6</v>
      </c>
      <c r="M6604" s="23">
        <f t="shared" si="1035"/>
        <v>3.3606720152750279E-6</v>
      </c>
      <c r="N6604" s="22">
        <v>100.8</v>
      </c>
      <c r="O6604" s="22">
        <v>100.8000031</v>
      </c>
      <c r="P6604" s="22">
        <f t="shared" si="1036"/>
        <v>-3.1000000006997652E-6</v>
      </c>
      <c r="Q6604" s="23">
        <f t="shared" si="1037"/>
        <v>3.0753967315103839E-6</v>
      </c>
      <c r="R6604" s="24">
        <v>6975726</v>
      </c>
      <c r="S6604" s="24">
        <v>6975700</v>
      </c>
      <c r="T6604" s="24">
        <f t="shared" si="1038"/>
        <v>26</v>
      </c>
      <c r="U6604" s="23">
        <f t="shared" si="1039"/>
        <v>3.7272245079346877E-4</v>
      </c>
    </row>
    <row r="6605" spans="1:21" x14ac:dyDescent="0.3">
      <c r="A6605" s="21">
        <v>45302</v>
      </c>
      <c r="B6605" s="22">
        <v>101.7</v>
      </c>
      <c r="C6605" s="22">
        <v>101.6999969</v>
      </c>
      <c r="D6605" s="22">
        <f t="shared" si="1030"/>
        <v>3.1000000006997652E-6</v>
      </c>
      <c r="E6605" s="23">
        <f t="shared" si="1031"/>
        <v>3.0481810178892592E-6</v>
      </c>
      <c r="F6605" s="22">
        <v>102.16</v>
      </c>
      <c r="G6605" s="22">
        <v>102.1600037</v>
      </c>
      <c r="H6605" s="22">
        <f t="shared" si="1032"/>
        <v>-3.7000000077114237E-6</v>
      </c>
      <c r="I6605" s="23">
        <f t="shared" si="1033"/>
        <v>3.621769649281467E-6</v>
      </c>
      <c r="J6605" s="22">
        <v>99.99</v>
      </c>
      <c r="K6605" s="22">
        <v>99.989997860000003</v>
      </c>
      <c r="L6605" s="22">
        <f t="shared" si="1034"/>
        <v>2.1399999923232826E-6</v>
      </c>
      <c r="M6605" s="23">
        <f t="shared" si="1035"/>
        <v>2.1402140595298163E-6</v>
      </c>
      <c r="N6605" s="22">
        <v>101.22</v>
      </c>
      <c r="O6605" s="22">
        <v>101.2200012</v>
      </c>
      <c r="P6605" s="22">
        <f t="shared" si="1036"/>
        <v>-1.1999999998124622E-6</v>
      </c>
      <c r="Q6605" s="23">
        <f t="shared" si="1037"/>
        <v>1.1855364410057546E-6</v>
      </c>
      <c r="R6605" s="24">
        <v>7862691</v>
      </c>
      <c r="S6605" s="24">
        <v>7862700</v>
      </c>
      <c r="T6605" s="24">
        <f t="shared" si="1038"/>
        <v>-9</v>
      </c>
      <c r="U6605" s="23">
        <f t="shared" si="1039"/>
        <v>1.1446449692853601E-4</v>
      </c>
    </row>
    <row r="6606" spans="1:21" x14ac:dyDescent="0.3">
      <c r="A6606" s="21">
        <v>45303</v>
      </c>
      <c r="B6606" s="22">
        <v>100.89</v>
      </c>
      <c r="C6606" s="22">
        <v>100.88999939999999</v>
      </c>
      <c r="D6606" s="22">
        <f t="shared" si="1030"/>
        <v>6.0000000701165845E-7</v>
      </c>
      <c r="E6606" s="23">
        <f t="shared" si="1031"/>
        <v>5.9470711723649634E-7</v>
      </c>
      <c r="F6606" s="22">
        <v>102.38</v>
      </c>
      <c r="G6606" s="22">
        <v>102.3799973</v>
      </c>
      <c r="H6606" s="22">
        <f t="shared" si="1032"/>
        <v>2.6999999960253263E-6</v>
      </c>
      <c r="I6606" s="23">
        <f t="shared" si="1033"/>
        <v>2.6372339004010956E-6</v>
      </c>
      <c r="J6606" s="22">
        <v>100.87</v>
      </c>
      <c r="K6606" s="22">
        <v>100.8700027</v>
      </c>
      <c r="L6606" s="22">
        <f t="shared" si="1034"/>
        <v>-2.6999999960253263E-6</v>
      </c>
      <c r="M6606" s="23">
        <f t="shared" si="1035"/>
        <v>2.6767125247884287E-6</v>
      </c>
      <c r="N6606" s="22">
        <v>101.24</v>
      </c>
      <c r="O6606" s="22">
        <v>101.23999790000001</v>
      </c>
      <c r="P6606" s="22">
        <f t="shared" si="1036"/>
        <v>2.0999999890136678E-6</v>
      </c>
      <c r="Q6606" s="23">
        <f t="shared" si="1037"/>
        <v>2.0742789733045499E-6</v>
      </c>
      <c r="R6606" s="24">
        <v>6519711</v>
      </c>
      <c r="S6606" s="24">
        <v>6519700</v>
      </c>
      <c r="T6606" s="24">
        <f t="shared" si="1038"/>
        <v>11</v>
      </c>
      <c r="U6606" s="23">
        <f t="shared" si="1039"/>
        <v>1.6871941960519654E-4</v>
      </c>
    </row>
    <row r="6607" spans="1:21" x14ac:dyDescent="0.3">
      <c r="A6607" s="21">
        <v>45307</v>
      </c>
      <c r="B6607" s="22">
        <v>100.53</v>
      </c>
      <c r="C6607" s="22">
        <v>100.5299988</v>
      </c>
      <c r="D6607" s="22">
        <f t="shared" si="1030"/>
        <v>1.1999999998124622E-6</v>
      </c>
      <c r="E6607" s="23">
        <f t="shared" si="1031"/>
        <v>1.1936735443514819E-6</v>
      </c>
      <c r="F6607" s="22">
        <v>102.35</v>
      </c>
      <c r="G6607" s="22">
        <v>102.3499985</v>
      </c>
      <c r="H6607" s="22">
        <f t="shared" si="1032"/>
        <v>1.4999999962128641E-6</v>
      </c>
      <c r="I6607" s="23">
        <f t="shared" si="1033"/>
        <v>1.4655593729323446E-6</v>
      </c>
      <c r="J6607" s="22">
        <v>100.2</v>
      </c>
      <c r="K6607" s="22">
        <v>100.1999969</v>
      </c>
      <c r="L6607" s="22">
        <f t="shared" si="1034"/>
        <v>3.1000000006997652E-6</v>
      </c>
      <c r="M6607" s="23">
        <f t="shared" si="1035"/>
        <v>3.0938124716646222E-6</v>
      </c>
      <c r="N6607" s="22">
        <v>101.67</v>
      </c>
      <c r="O6607" s="22">
        <v>101.66999819999999</v>
      </c>
      <c r="P6607" s="22">
        <f t="shared" si="1036"/>
        <v>1.8000000068241206E-6</v>
      </c>
      <c r="Q6607" s="23">
        <f t="shared" si="1037"/>
        <v>1.7704337943266735E-6</v>
      </c>
      <c r="R6607" s="24">
        <v>11185515</v>
      </c>
      <c r="S6607" s="24">
        <v>11185500</v>
      </c>
      <c r="T6607" s="24">
        <f t="shared" si="1038"/>
        <v>15</v>
      </c>
      <c r="U6607" s="23">
        <f t="shared" si="1039"/>
        <v>1.3410218586562959E-4</v>
      </c>
    </row>
    <row r="6608" spans="1:21" x14ac:dyDescent="0.3">
      <c r="A6608" s="21">
        <v>45308</v>
      </c>
      <c r="B6608" s="22">
        <v>100.87</v>
      </c>
      <c r="C6608" s="22">
        <v>100.8700027</v>
      </c>
      <c r="D6608" s="22">
        <f t="shared" si="1030"/>
        <v>-2.6999999960253263E-6</v>
      </c>
      <c r="E6608" s="23">
        <f t="shared" si="1031"/>
        <v>2.6767125247884287E-6</v>
      </c>
      <c r="F6608" s="22">
        <v>103.33</v>
      </c>
      <c r="G6608" s="22">
        <v>103.33000180000001</v>
      </c>
      <c r="H6608" s="22">
        <f t="shared" si="1032"/>
        <v>-1.8000000068241206E-6</v>
      </c>
      <c r="I6608" s="23">
        <f t="shared" si="1033"/>
        <v>1.7419916534097269E-6</v>
      </c>
      <c r="J6608" s="22">
        <v>100</v>
      </c>
      <c r="K6608" s="22">
        <v>100</v>
      </c>
      <c r="L6608" s="22">
        <f t="shared" si="1034"/>
        <v>0</v>
      </c>
      <c r="M6608" s="23">
        <f t="shared" si="1035"/>
        <v>0</v>
      </c>
      <c r="N6608" s="22">
        <v>102.95</v>
      </c>
      <c r="O6608" s="22">
        <v>102.9499969</v>
      </c>
      <c r="P6608" s="22">
        <f t="shared" si="1036"/>
        <v>3.1000000006997652E-6</v>
      </c>
      <c r="Q6608" s="23">
        <f t="shared" si="1037"/>
        <v>3.0111705624536694E-6</v>
      </c>
      <c r="R6608" s="24">
        <v>17649519</v>
      </c>
      <c r="S6608" s="24">
        <v>17649500</v>
      </c>
      <c r="T6608" s="24">
        <f t="shared" si="1038"/>
        <v>19</v>
      </c>
      <c r="U6608" s="23">
        <f t="shared" si="1039"/>
        <v>1.0765177483781411E-4</v>
      </c>
    </row>
    <row r="6609" spans="1:21" x14ac:dyDescent="0.3">
      <c r="A6609" s="21">
        <v>45309</v>
      </c>
      <c r="B6609" s="22">
        <v>111.2</v>
      </c>
      <c r="C6609" s="22">
        <v>111.1999969</v>
      </c>
      <c r="D6609" s="22">
        <f t="shared" si="1030"/>
        <v>3.1000000006997652E-6</v>
      </c>
      <c r="E6609" s="23">
        <f t="shared" si="1031"/>
        <v>2.7877698625185527E-6</v>
      </c>
      <c r="F6609" s="22">
        <v>113.39</v>
      </c>
      <c r="G6609" s="22">
        <v>113.38999939999999</v>
      </c>
      <c r="H6609" s="22">
        <f t="shared" si="1032"/>
        <v>6.0000000701165845E-7</v>
      </c>
      <c r="I6609" s="23">
        <f t="shared" si="1033"/>
        <v>5.2914720009396047E-7</v>
      </c>
      <c r="J6609" s="22">
        <v>109.48</v>
      </c>
      <c r="K6609" s="22">
        <v>109.4800034</v>
      </c>
      <c r="L6609" s="22">
        <f t="shared" si="1034"/>
        <v>-3.3999999971001671E-6</v>
      </c>
      <c r="M6609" s="23">
        <f t="shared" si="1035"/>
        <v>3.105589963016175E-6</v>
      </c>
      <c r="N6609" s="22">
        <v>113.03</v>
      </c>
      <c r="O6609" s="22">
        <v>113.0299988</v>
      </c>
      <c r="P6609" s="22">
        <f t="shared" si="1036"/>
        <v>1.1999999998124622E-6</v>
      </c>
      <c r="Q6609" s="23">
        <f t="shared" si="1037"/>
        <v>1.061665055783812E-6</v>
      </c>
      <c r="R6609" s="24">
        <v>58783719</v>
      </c>
      <c r="S6609" s="24">
        <v>58783700</v>
      </c>
      <c r="T6609" s="24">
        <f t="shared" si="1038"/>
        <v>19</v>
      </c>
      <c r="U6609" s="23">
        <f t="shared" si="1039"/>
        <v>3.2321885148434005E-5</v>
      </c>
    </row>
    <row r="6610" spans="1:21" x14ac:dyDescent="0.3">
      <c r="A6610" s="21">
        <v>45310</v>
      </c>
      <c r="B6610" s="22">
        <v>113.22</v>
      </c>
      <c r="C6610" s="22">
        <v>113.2200012</v>
      </c>
      <c r="D6610" s="22">
        <f t="shared" si="1030"/>
        <v>-1.1999999998124622E-6</v>
      </c>
      <c r="E6610" s="23">
        <f t="shared" si="1031"/>
        <v>1.0598834014254206E-6</v>
      </c>
      <c r="F6610" s="22">
        <v>115.15</v>
      </c>
      <c r="G6610" s="22">
        <v>115.1500015</v>
      </c>
      <c r="H6610" s="22">
        <f t="shared" si="1032"/>
        <v>-1.4999999962128641E-6</v>
      </c>
      <c r="I6610" s="23">
        <f t="shared" si="1033"/>
        <v>1.3026486988042845E-6</v>
      </c>
      <c r="J6610" s="22">
        <v>111.02</v>
      </c>
      <c r="K6610" s="22">
        <v>111.0199966</v>
      </c>
      <c r="L6610" s="22">
        <f t="shared" si="1034"/>
        <v>3.3999999971001671E-6</v>
      </c>
      <c r="M6610" s="23">
        <f t="shared" si="1035"/>
        <v>3.0625113504103343E-6</v>
      </c>
      <c r="N6610" s="22">
        <v>114.2</v>
      </c>
      <c r="O6610" s="22">
        <v>114.1999969</v>
      </c>
      <c r="P6610" s="22">
        <f t="shared" si="1036"/>
        <v>3.1000000006997652E-6</v>
      </c>
      <c r="Q6610" s="23">
        <f t="shared" si="1037"/>
        <v>2.7145359762262527E-6</v>
      </c>
      <c r="R6610" s="24">
        <v>37812587</v>
      </c>
      <c r="S6610" s="24">
        <v>37812600</v>
      </c>
      <c r="T6610" s="24">
        <f t="shared" si="1038"/>
        <v>-13</v>
      </c>
      <c r="U6610" s="23">
        <f t="shared" si="1039"/>
        <v>3.4380074366745475E-5</v>
      </c>
    </row>
    <row r="6611" spans="1:21" x14ac:dyDescent="0.3">
      <c r="A6611" s="21">
        <v>45313</v>
      </c>
      <c r="B6611" s="22">
        <v>114.78</v>
      </c>
      <c r="C6611" s="22">
        <v>114.7799988</v>
      </c>
      <c r="D6611" s="22">
        <f t="shared" si="1030"/>
        <v>1.1999999998124622E-6</v>
      </c>
      <c r="E6611" s="23">
        <f t="shared" si="1031"/>
        <v>1.0454783170920037E-6</v>
      </c>
      <c r="F6611" s="22">
        <v>115.1</v>
      </c>
      <c r="G6611" s="22">
        <v>115.0999985</v>
      </c>
      <c r="H6611" s="22">
        <f t="shared" si="1032"/>
        <v>1.4999999962128641E-6</v>
      </c>
      <c r="I6611" s="23">
        <f t="shared" si="1033"/>
        <v>1.3032146096968578E-6</v>
      </c>
      <c r="J6611" s="22">
        <v>112.52</v>
      </c>
      <c r="K6611" s="22">
        <v>112.5199966</v>
      </c>
      <c r="L6611" s="22">
        <f t="shared" si="1034"/>
        <v>3.3999999971001671E-6</v>
      </c>
      <c r="M6611" s="23">
        <f t="shared" si="1035"/>
        <v>3.02168512250041E-6</v>
      </c>
      <c r="N6611" s="22">
        <v>113.03</v>
      </c>
      <c r="O6611" s="22">
        <v>113.0299988</v>
      </c>
      <c r="P6611" s="22">
        <f t="shared" si="1036"/>
        <v>1.1999999998124622E-6</v>
      </c>
      <c r="Q6611" s="23">
        <f t="shared" si="1037"/>
        <v>1.061665055783812E-6</v>
      </c>
      <c r="R6611" s="24">
        <v>17755537</v>
      </c>
      <c r="S6611" s="24">
        <v>17755500</v>
      </c>
      <c r="T6611" s="24">
        <f t="shared" si="1038"/>
        <v>37</v>
      </c>
      <c r="U6611" s="23">
        <f t="shared" si="1039"/>
        <v>2.0838613387401088E-4</v>
      </c>
    </row>
    <row r="6612" spans="1:21" x14ac:dyDescent="0.3">
      <c r="A6612" s="21">
        <v>45314</v>
      </c>
      <c r="B6612" s="22">
        <v>113.52</v>
      </c>
      <c r="C6612" s="22">
        <v>113.5199966</v>
      </c>
      <c r="D6612" s="22">
        <f t="shared" si="1030"/>
        <v>3.3999999971001671E-6</v>
      </c>
      <c r="E6612" s="23">
        <f t="shared" si="1031"/>
        <v>2.995067035705115E-6</v>
      </c>
      <c r="F6612" s="22">
        <v>114.62</v>
      </c>
      <c r="G6612" s="22">
        <v>114.6200027</v>
      </c>
      <c r="H6612" s="22">
        <f t="shared" si="1032"/>
        <v>-2.6999999960253263E-6</v>
      </c>
      <c r="I6612" s="23">
        <f t="shared" si="1033"/>
        <v>2.3556097822577755E-6</v>
      </c>
      <c r="J6612" s="22">
        <v>113.16</v>
      </c>
      <c r="K6612" s="22">
        <v>113.1600037</v>
      </c>
      <c r="L6612" s="22">
        <f t="shared" si="1034"/>
        <v>-3.7000000077114237E-6</v>
      </c>
      <c r="M6612" s="23">
        <f t="shared" si="1035"/>
        <v>3.2697065100143893E-6</v>
      </c>
      <c r="N6612" s="22">
        <v>114.13</v>
      </c>
      <c r="O6612" s="22">
        <v>114.1299973</v>
      </c>
      <c r="P6612" s="22">
        <f t="shared" si="1036"/>
        <v>2.6999999960253263E-6</v>
      </c>
      <c r="Q6612" s="23">
        <f t="shared" si="1037"/>
        <v>2.3657233504774003E-6</v>
      </c>
      <c r="R6612" s="24">
        <v>11667877</v>
      </c>
      <c r="S6612" s="24">
        <v>11667900</v>
      </c>
      <c r="T6612" s="24">
        <f t="shared" si="1038"/>
        <v>-23</v>
      </c>
      <c r="U6612" s="23">
        <f t="shared" si="1039"/>
        <v>1.9712201852946972E-4</v>
      </c>
    </row>
    <row r="6613" spans="1:21" x14ac:dyDescent="0.3">
      <c r="A6613" s="21">
        <v>45315</v>
      </c>
      <c r="B6613" s="22">
        <v>115.33</v>
      </c>
      <c r="C6613" s="22">
        <v>115.33000180000001</v>
      </c>
      <c r="D6613" s="22">
        <f t="shared" si="1030"/>
        <v>-1.8000000068241206E-6</v>
      </c>
      <c r="E6613" s="23">
        <f t="shared" si="1031"/>
        <v>1.5607387312328304E-6</v>
      </c>
      <c r="F6613" s="22">
        <v>118.85</v>
      </c>
      <c r="G6613" s="22">
        <v>118.8499985</v>
      </c>
      <c r="H6613" s="22">
        <f t="shared" si="1032"/>
        <v>1.4999999962128641E-6</v>
      </c>
      <c r="I6613" s="23">
        <f t="shared" si="1033"/>
        <v>1.2620950905715528E-6</v>
      </c>
      <c r="J6613" s="22">
        <v>114.61</v>
      </c>
      <c r="K6613" s="22">
        <v>114.61000060000001</v>
      </c>
      <c r="L6613" s="22">
        <f t="shared" si="1034"/>
        <v>-6.0000000701165845E-7</v>
      </c>
      <c r="M6613" s="23">
        <f t="shared" si="1035"/>
        <v>5.2351453090530598E-7</v>
      </c>
      <c r="N6613" s="22">
        <v>116.52</v>
      </c>
      <c r="O6613" s="22">
        <v>116.5199966</v>
      </c>
      <c r="P6613" s="22">
        <f t="shared" si="1036"/>
        <v>3.3999999971001671E-6</v>
      </c>
      <c r="Q6613" s="23">
        <f t="shared" si="1037"/>
        <v>2.9179540819692806E-6</v>
      </c>
      <c r="R6613" s="24">
        <v>21859177</v>
      </c>
      <c r="S6613" s="24">
        <v>21859200</v>
      </c>
      <c r="T6613" s="24">
        <f t="shared" si="1038"/>
        <v>-23</v>
      </c>
      <c r="U6613" s="23">
        <f t="shared" si="1039"/>
        <v>1.0521885521885521E-4</v>
      </c>
    </row>
    <row r="6614" spans="1:21" x14ac:dyDescent="0.3">
      <c r="A6614" s="21">
        <v>45316</v>
      </c>
      <c r="B6614" s="22">
        <v>118.02</v>
      </c>
      <c r="C6614" s="22">
        <v>118.0199966</v>
      </c>
      <c r="D6614" s="22">
        <f t="shared" si="1030"/>
        <v>3.3999999971001671E-6</v>
      </c>
      <c r="E6614" s="23">
        <f t="shared" si="1031"/>
        <v>2.880867730087841E-6</v>
      </c>
      <c r="F6614" s="22">
        <v>118.84</v>
      </c>
      <c r="G6614" s="22">
        <v>118.8399963</v>
      </c>
      <c r="H6614" s="22">
        <f t="shared" si="1032"/>
        <v>3.7000000077114237E-6</v>
      </c>
      <c r="I6614" s="23">
        <f t="shared" si="1033"/>
        <v>3.1134299250322539E-6</v>
      </c>
      <c r="J6614" s="22">
        <v>116.48</v>
      </c>
      <c r="K6614" s="22">
        <v>116.4800034</v>
      </c>
      <c r="L6614" s="22">
        <f t="shared" si="1034"/>
        <v>-3.3999999971001671E-6</v>
      </c>
      <c r="M6614" s="23">
        <f t="shared" si="1035"/>
        <v>2.9189559562634482E-6</v>
      </c>
      <c r="N6614" s="22">
        <v>116.56</v>
      </c>
      <c r="O6614" s="22">
        <v>116.5599976</v>
      </c>
      <c r="P6614" s="22">
        <f t="shared" si="1036"/>
        <v>2.3999999996249244E-6</v>
      </c>
      <c r="Q6614" s="23">
        <f t="shared" si="1037"/>
        <v>2.0590254367206032E-6</v>
      </c>
      <c r="R6614" s="24">
        <v>15485264</v>
      </c>
      <c r="S6614" s="24">
        <v>15485300</v>
      </c>
      <c r="T6614" s="24">
        <f t="shared" si="1038"/>
        <v>-36</v>
      </c>
      <c r="U6614" s="23">
        <f t="shared" si="1039"/>
        <v>2.3247854416769451E-4</v>
      </c>
    </row>
    <row r="6615" spans="1:21" x14ac:dyDescent="0.3">
      <c r="A6615" s="21">
        <v>45317</v>
      </c>
      <c r="B6615" s="22">
        <v>116.9</v>
      </c>
      <c r="C6615" s="22">
        <v>116.9000015</v>
      </c>
      <c r="D6615" s="22">
        <f t="shared" si="1030"/>
        <v>-1.4999999962128641E-6</v>
      </c>
      <c r="E6615" s="23">
        <f t="shared" si="1031"/>
        <v>1.2831479700304913E-6</v>
      </c>
      <c r="F6615" s="22">
        <v>118.04</v>
      </c>
      <c r="G6615" s="22">
        <v>118.0400009</v>
      </c>
      <c r="H6615" s="22">
        <f t="shared" si="1032"/>
        <v>-8.9999998920120561E-7</v>
      </c>
      <c r="I6615" s="23">
        <f t="shared" si="1033"/>
        <v>7.6245339066344048E-7</v>
      </c>
      <c r="J6615" s="22">
        <v>116.3</v>
      </c>
      <c r="K6615" s="22">
        <v>116.3000031</v>
      </c>
      <c r="L6615" s="22">
        <f t="shared" si="1034"/>
        <v>-3.1000000006997652E-6</v>
      </c>
      <c r="M6615" s="23">
        <f t="shared" si="1035"/>
        <v>2.6655201359145665E-6</v>
      </c>
      <c r="N6615" s="22">
        <v>117.26</v>
      </c>
      <c r="O6615" s="22">
        <v>117.26000209999999</v>
      </c>
      <c r="P6615" s="22">
        <f t="shared" si="1036"/>
        <v>-2.0999999890136678E-6</v>
      </c>
      <c r="Q6615" s="23">
        <f t="shared" si="1037"/>
        <v>1.790891993352325E-6</v>
      </c>
      <c r="R6615" s="24">
        <v>10196442</v>
      </c>
      <c r="S6615" s="24">
        <v>10196400</v>
      </c>
      <c r="T6615" s="24">
        <f t="shared" si="1038"/>
        <v>42</v>
      </c>
      <c r="U6615" s="23">
        <f t="shared" si="1039"/>
        <v>4.1191008591267506E-4</v>
      </c>
    </row>
    <row r="6616" spans="1:21" x14ac:dyDescent="0.3">
      <c r="A6616" s="21">
        <v>45320</v>
      </c>
      <c r="B6616" s="22">
        <v>117.17</v>
      </c>
      <c r="C6616" s="22">
        <v>117.16999819999999</v>
      </c>
      <c r="D6616" s="22">
        <f t="shared" si="1030"/>
        <v>1.8000000068241206E-6</v>
      </c>
      <c r="E6616" s="23">
        <f t="shared" si="1031"/>
        <v>1.5362294396827265E-6</v>
      </c>
      <c r="F6616" s="22">
        <v>117.87</v>
      </c>
      <c r="G6616" s="22">
        <v>117.8700027</v>
      </c>
      <c r="H6616" s="22">
        <f t="shared" si="1032"/>
        <v>-2.6999999960253263E-6</v>
      </c>
      <c r="I6616" s="23">
        <f t="shared" si="1033"/>
        <v>2.2906591449711796E-6</v>
      </c>
      <c r="J6616" s="22">
        <v>115.76</v>
      </c>
      <c r="K6616" s="22">
        <v>115.76000209999999</v>
      </c>
      <c r="L6616" s="22">
        <f t="shared" si="1034"/>
        <v>-2.0999999890136678E-6</v>
      </c>
      <c r="M6616" s="23">
        <f t="shared" si="1035"/>
        <v>1.8140980916703595E-6</v>
      </c>
      <c r="N6616" s="22">
        <v>116.98</v>
      </c>
      <c r="O6616" s="22">
        <v>116.9800034</v>
      </c>
      <c r="P6616" s="22">
        <f t="shared" si="1036"/>
        <v>-3.3999999971001671E-6</v>
      </c>
      <c r="Q6616" s="23">
        <f t="shared" si="1037"/>
        <v>2.9064796531713618E-6</v>
      </c>
      <c r="R6616" s="24">
        <v>10042237</v>
      </c>
      <c r="S6616" s="24">
        <v>10042200</v>
      </c>
      <c r="T6616" s="24">
        <f t="shared" si="1038"/>
        <v>37</v>
      </c>
      <c r="U6616" s="23">
        <f t="shared" si="1039"/>
        <v>3.6844516141881263E-4</v>
      </c>
    </row>
    <row r="6617" spans="1:21" x14ac:dyDescent="0.3">
      <c r="A6617" s="21">
        <v>45321</v>
      </c>
      <c r="B6617" s="22">
        <v>116.36</v>
      </c>
      <c r="C6617" s="22">
        <v>116.36000060000001</v>
      </c>
      <c r="D6617" s="22">
        <f t="shared" si="1030"/>
        <v>-6.0000000701165845E-7</v>
      </c>
      <c r="E6617" s="23">
        <f t="shared" si="1031"/>
        <v>5.1564111715178042E-7</v>
      </c>
      <c r="F6617" s="22">
        <v>118.01</v>
      </c>
      <c r="G6617" s="22">
        <v>118.01000209999999</v>
      </c>
      <c r="H6617" s="22">
        <f t="shared" si="1032"/>
        <v>-2.0999999890136678E-6</v>
      </c>
      <c r="I6617" s="23">
        <f t="shared" si="1033"/>
        <v>1.7795101700228408E-6</v>
      </c>
      <c r="J6617" s="22">
        <v>115.56</v>
      </c>
      <c r="K6617" s="22">
        <v>115.5599976</v>
      </c>
      <c r="L6617" s="22">
        <f t="shared" si="1034"/>
        <v>2.3999999996249244E-6</v>
      </c>
      <c r="M6617" s="23">
        <f t="shared" si="1035"/>
        <v>2.0768432411467309E-6</v>
      </c>
      <c r="N6617" s="22">
        <v>116.06</v>
      </c>
      <c r="O6617" s="22">
        <v>116.0599976</v>
      </c>
      <c r="P6617" s="22">
        <f t="shared" si="1036"/>
        <v>2.3999999996249244E-6</v>
      </c>
      <c r="Q6617" s="23">
        <f t="shared" si="1037"/>
        <v>2.0678959583443283E-6</v>
      </c>
      <c r="R6617" s="24">
        <v>11030838</v>
      </c>
      <c r="S6617" s="24">
        <v>11030800</v>
      </c>
      <c r="T6617" s="24">
        <f t="shared" si="1038"/>
        <v>38</v>
      </c>
      <c r="U6617" s="23">
        <f t="shared" si="1039"/>
        <v>3.444899735286652E-4</v>
      </c>
    </row>
    <row r="6618" spans="1:21" x14ac:dyDescent="0.3">
      <c r="A6618" s="21">
        <v>45322</v>
      </c>
      <c r="B6618" s="22">
        <v>113.5</v>
      </c>
      <c r="C6618" s="22">
        <v>113.5</v>
      </c>
      <c r="D6618" s="22">
        <f t="shared" si="1030"/>
        <v>0</v>
      </c>
      <c r="E6618" s="23">
        <f t="shared" si="1031"/>
        <v>0</v>
      </c>
      <c r="F6618" s="22">
        <v>114.74</v>
      </c>
      <c r="G6618" s="22">
        <v>114.73999790000001</v>
      </c>
      <c r="H6618" s="22">
        <f t="shared" si="1032"/>
        <v>2.0999999890136678E-6</v>
      </c>
      <c r="I6618" s="23">
        <f t="shared" si="1033"/>
        <v>1.8302248801188689E-6</v>
      </c>
      <c r="J6618" s="22">
        <v>112.88</v>
      </c>
      <c r="K6618" s="22">
        <v>112.8799973</v>
      </c>
      <c r="L6618" s="22">
        <f t="shared" si="1034"/>
        <v>2.6999999960253263E-6</v>
      </c>
      <c r="M6618" s="23">
        <f t="shared" si="1035"/>
        <v>2.3919206773628497E-6</v>
      </c>
      <c r="N6618" s="22">
        <v>112.96</v>
      </c>
      <c r="O6618" s="22">
        <v>112.9599991</v>
      </c>
      <c r="P6618" s="22">
        <f t="shared" si="1036"/>
        <v>8.9999998920120561E-7</v>
      </c>
      <c r="Q6618" s="23">
        <f t="shared" si="1037"/>
        <v>7.9674220641987014E-7</v>
      </c>
      <c r="R6618" s="24">
        <v>12853858</v>
      </c>
      <c r="S6618" s="24">
        <v>12853900</v>
      </c>
      <c r="T6618" s="24">
        <f t="shared" si="1038"/>
        <v>-42</v>
      </c>
      <c r="U6618" s="23">
        <f t="shared" si="1039"/>
        <v>3.2674908004574487E-4</v>
      </c>
    </row>
    <row r="6619" spans="1:21" x14ac:dyDescent="0.3">
      <c r="A6619" s="21">
        <v>45323</v>
      </c>
      <c r="B6619" s="22">
        <v>113.8</v>
      </c>
      <c r="C6619" s="22">
        <v>113.8000031</v>
      </c>
      <c r="D6619" s="22">
        <f t="shared" si="1030"/>
        <v>-3.1000000006997652E-6</v>
      </c>
      <c r="E6619" s="23">
        <f t="shared" si="1031"/>
        <v>2.7240772550556857E-6</v>
      </c>
      <c r="F6619" s="22">
        <v>114.03</v>
      </c>
      <c r="G6619" s="22">
        <v>114.0299988</v>
      </c>
      <c r="H6619" s="22">
        <f t="shared" si="1032"/>
        <v>1.1999999998124622E-6</v>
      </c>
      <c r="I6619" s="23">
        <f t="shared" si="1033"/>
        <v>1.052354654424904E-6</v>
      </c>
      <c r="J6619" s="22">
        <v>112.61</v>
      </c>
      <c r="K6619" s="22">
        <v>112.61000060000001</v>
      </c>
      <c r="L6619" s="22">
        <f t="shared" si="1034"/>
        <v>-6.0000000701165845E-7</v>
      </c>
      <c r="M6619" s="23">
        <f t="shared" si="1035"/>
        <v>5.3281236463438794E-7</v>
      </c>
      <c r="N6619" s="22">
        <v>113.39</v>
      </c>
      <c r="O6619" s="22">
        <v>113.38999939999999</v>
      </c>
      <c r="P6619" s="22">
        <f t="shared" si="1036"/>
        <v>6.0000000701165845E-7</v>
      </c>
      <c r="Q6619" s="23">
        <f t="shared" si="1037"/>
        <v>5.2914720009396047E-7</v>
      </c>
      <c r="R6619" s="24">
        <v>8807585</v>
      </c>
      <c r="S6619" s="24">
        <v>8807600</v>
      </c>
      <c r="T6619" s="24">
        <f t="shared" si="1038"/>
        <v>-15</v>
      </c>
      <c r="U6619" s="23">
        <f t="shared" si="1039"/>
        <v>1.7030746173759027E-4</v>
      </c>
    </row>
    <row r="6620" spans="1:21" x14ac:dyDescent="0.3">
      <c r="A6620" s="21">
        <v>45324</v>
      </c>
      <c r="B6620" s="22">
        <v>114.86</v>
      </c>
      <c r="C6620" s="22">
        <v>114.86000060000001</v>
      </c>
      <c r="D6620" s="22">
        <f t="shared" si="1030"/>
        <v>-6.0000000701165845E-7</v>
      </c>
      <c r="E6620" s="23">
        <f t="shared" si="1031"/>
        <v>5.2237506867265189E-7</v>
      </c>
      <c r="F6620" s="22">
        <v>115.96</v>
      </c>
      <c r="G6620" s="22">
        <v>115.9599991</v>
      </c>
      <c r="H6620" s="22">
        <f t="shared" si="1032"/>
        <v>8.9999998920120561E-7</v>
      </c>
      <c r="I6620" s="23">
        <f t="shared" si="1033"/>
        <v>7.761296966077723E-7</v>
      </c>
      <c r="J6620" s="22">
        <v>113.92</v>
      </c>
      <c r="K6620" s="22">
        <v>113.91999819999999</v>
      </c>
      <c r="L6620" s="22">
        <f t="shared" si="1034"/>
        <v>1.8000000068241206E-6</v>
      </c>
      <c r="M6620" s="23">
        <f t="shared" si="1035"/>
        <v>1.5800562107313313E-6</v>
      </c>
      <c r="N6620" s="22">
        <v>115.75</v>
      </c>
      <c r="O6620" s="22">
        <v>115.75</v>
      </c>
      <c r="P6620" s="22">
        <f t="shared" si="1036"/>
        <v>0</v>
      </c>
      <c r="Q6620" s="23">
        <f t="shared" si="1037"/>
        <v>0</v>
      </c>
      <c r="R6620" s="24">
        <v>10043957</v>
      </c>
      <c r="S6620" s="24">
        <v>10044000</v>
      </c>
      <c r="T6620" s="24">
        <f t="shared" si="1038"/>
        <v>-43</v>
      </c>
      <c r="U6620" s="23">
        <f t="shared" si="1039"/>
        <v>4.2811628833134207E-4</v>
      </c>
    </row>
    <row r="6621" spans="1:21" x14ac:dyDescent="0.3">
      <c r="A6621" s="21">
        <v>45327</v>
      </c>
      <c r="B6621" s="22">
        <v>117.13</v>
      </c>
      <c r="C6621" s="22">
        <v>117.1299973</v>
      </c>
      <c r="D6621" s="22">
        <f t="shared" si="1030"/>
        <v>2.6999999960253263E-6</v>
      </c>
      <c r="E6621" s="23">
        <f t="shared" si="1031"/>
        <v>2.305131100711915E-6</v>
      </c>
      <c r="F6621" s="22">
        <v>119.54</v>
      </c>
      <c r="G6621" s="22">
        <v>119.5400009</v>
      </c>
      <c r="H6621" s="22">
        <f t="shared" si="1032"/>
        <v>-8.9999998920120561E-7</v>
      </c>
      <c r="I6621" s="23">
        <f t="shared" si="1033"/>
        <v>7.5288604854043097E-7</v>
      </c>
      <c r="J6621" s="22">
        <v>116.58</v>
      </c>
      <c r="K6621" s="22">
        <v>116.58000180000001</v>
      </c>
      <c r="L6621" s="22">
        <f t="shared" si="1034"/>
        <v>-1.8000000068241206E-6</v>
      </c>
      <c r="M6621" s="23">
        <f t="shared" si="1035"/>
        <v>1.5440040993584206E-6</v>
      </c>
      <c r="N6621" s="22">
        <v>118.79</v>
      </c>
      <c r="O6621" s="22">
        <v>118.7900009</v>
      </c>
      <c r="P6621" s="22">
        <f t="shared" si="1036"/>
        <v>-8.9999998920120561E-7</v>
      </c>
      <c r="Q6621" s="23">
        <f t="shared" si="1037"/>
        <v>7.5763951711629767E-7</v>
      </c>
      <c r="R6621" s="24">
        <v>13267629</v>
      </c>
      <c r="S6621" s="24">
        <v>13267600</v>
      </c>
      <c r="T6621" s="24">
        <f t="shared" si="1038"/>
        <v>29</v>
      </c>
      <c r="U6621" s="23">
        <f t="shared" si="1039"/>
        <v>2.1857758750640658E-4</v>
      </c>
    </row>
    <row r="6622" spans="1:21" x14ac:dyDescent="0.3">
      <c r="A6622" s="21">
        <v>45328</v>
      </c>
      <c r="B6622" s="22">
        <v>120.12</v>
      </c>
      <c r="C6622" s="22">
        <v>120.1200027</v>
      </c>
      <c r="D6622" s="22">
        <f t="shared" si="1030"/>
        <v>-2.6999999960253263E-6</v>
      </c>
      <c r="E6622" s="23">
        <f t="shared" si="1031"/>
        <v>2.247752193919428E-6</v>
      </c>
      <c r="F6622" s="22">
        <v>120.99</v>
      </c>
      <c r="G6622" s="22">
        <v>120.98999790000001</v>
      </c>
      <c r="H6622" s="22">
        <f t="shared" si="1032"/>
        <v>2.0999999890136678E-6</v>
      </c>
      <c r="I6622" s="23">
        <f t="shared" si="1033"/>
        <v>1.7356806558087127E-6</v>
      </c>
      <c r="J6622" s="22">
        <v>118.28</v>
      </c>
      <c r="K6622" s="22">
        <v>118.2799988</v>
      </c>
      <c r="L6622" s="22">
        <f t="shared" si="1034"/>
        <v>1.1999999998124622E-6</v>
      </c>
      <c r="M6622" s="23">
        <f t="shared" si="1035"/>
        <v>1.0145417754370675E-6</v>
      </c>
      <c r="N6622" s="22">
        <v>119.38</v>
      </c>
      <c r="O6622" s="22">
        <v>119.3799973</v>
      </c>
      <c r="P6622" s="22">
        <f t="shared" si="1036"/>
        <v>2.6999999960253263E-6</v>
      </c>
      <c r="Q6622" s="23">
        <f t="shared" si="1037"/>
        <v>2.2616854222573571E-6</v>
      </c>
      <c r="R6622" s="24">
        <v>11511859</v>
      </c>
      <c r="S6622" s="24">
        <v>11503800</v>
      </c>
      <c r="T6622" s="24">
        <f t="shared" si="1038"/>
        <v>8059</v>
      </c>
      <c r="U6622" s="23">
        <f t="shared" si="1039"/>
        <v>7.0055112223786922E-2</v>
      </c>
    </row>
    <row r="6623" spans="1:21" x14ac:dyDescent="0.3">
      <c r="A6623" s="21">
        <v>45329</v>
      </c>
      <c r="B6623" s="22">
        <v>120.01</v>
      </c>
      <c r="C6623" s="22">
        <v>120.01000209999999</v>
      </c>
      <c r="D6623" s="22">
        <f t="shared" si="1030"/>
        <v>-2.0999999890136678E-6</v>
      </c>
      <c r="E6623" s="23">
        <f t="shared" si="1031"/>
        <v>1.7498541390440219E-6</v>
      </c>
      <c r="F6623" s="22">
        <v>125</v>
      </c>
      <c r="G6623" s="22">
        <v>125</v>
      </c>
      <c r="H6623" s="22">
        <f t="shared" si="1032"/>
        <v>0</v>
      </c>
      <c r="I6623" s="23">
        <f t="shared" si="1033"/>
        <v>0</v>
      </c>
      <c r="J6623" s="22">
        <v>120</v>
      </c>
      <c r="K6623" s="22">
        <v>120</v>
      </c>
      <c r="L6623" s="22">
        <f t="shared" si="1034"/>
        <v>0</v>
      </c>
      <c r="M6623" s="23">
        <f t="shared" si="1035"/>
        <v>0</v>
      </c>
      <c r="N6623" s="22">
        <v>124.98</v>
      </c>
      <c r="O6623" s="22">
        <v>124.9800034</v>
      </c>
      <c r="P6623" s="22">
        <f t="shared" si="1036"/>
        <v>-3.3999999971001671E-6</v>
      </c>
      <c r="Q6623" s="23">
        <f t="shared" si="1037"/>
        <v>2.720435193315227E-6</v>
      </c>
      <c r="R6623" s="24">
        <v>18172529</v>
      </c>
      <c r="S6623" s="24">
        <v>18172500</v>
      </c>
      <c r="T6623" s="24">
        <f t="shared" si="1038"/>
        <v>29</v>
      </c>
      <c r="U6623" s="23">
        <f t="shared" si="1039"/>
        <v>1.5958178566515338E-4</v>
      </c>
    </row>
    <row r="6624" spans="1:21" x14ac:dyDescent="0.3">
      <c r="A6624" s="21">
        <v>45330</v>
      </c>
      <c r="B6624" s="22">
        <v>127</v>
      </c>
      <c r="C6624" s="22">
        <v>127</v>
      </c>
      <c r="D6624" s="22">
        <f t="shared" si="1030"/>
        <v>0</v>
      </c>
      <c r="E6624" s="23">
        <f t="shared" si="1031"/>
        <v>0</v>
      </c>
      <c r="F6624" s="22">
        <v>134.75</v>
      </c>
      <c r="G6624" s="22">
        <v>134.75</v>
      </c>
      <c r="H6624" s="22">
        <f t="shared" si="1032"/>
        <v>0</v>
      </c>
      <c r="I6624" s="23">
        <f t="shared" si="1033"/>
        <v>0</v>
      </c>
      <c r="J6624" s="22">
        <v>126.11</v>
      </c>
      <c r="K6624" s="22">
        <v>126.11000060000001</v>
      </c>
      <c r="L6624" s="22">
        <f t="shared" si="1034"/>
        <v>-6.0000000701165845E-7</v>
      </c>
      <c r="M6624" s="23">
        <f t="shared" si="1035"/>
        <v>4.7577512025771758E-7</v>
      </c>
      <c r="N6624" s="22">
        <v>133.72999999999999</v>
      </c>
      <c r="O6624" s="22">
        <v>133.72999569999999</v>
      </c>
      <c r="P6624" s="22">
        <f t="shared" si="1036"/>
        <v>4.3000000005122274E-6</v>
      </c>
      <c r="Q6624" s="23">
        <f t="shared" si="1037"/>
        <v>3.2154341873744845E-6</v>
      </c>
      <c r="R6624" s="24">
        <v>33367010</v>
      </c>
      <c r="S6624" s="24">
        <v>33367000</v>
      </c>
      <c r="T6624" s="24">
        <f t="shared" si="1038"/>
        <v>10</v>
      </c>
      <c r="U6624" s="23">
        <f t="shared" si="1039"/>
        <v>2.9969730572122157E-5</v>
      </c>
    </row>
    <row r="6625" spans="1:21" x14ac:dyDescent="0.3">
      <c r="A6625" s="21">
        <v>45331</v>
      </c>
      <c r="B6625" s="22">
        <v>134.5</v>
      </c>
      <c r="C6625" s="22">
        <v>134.5</v>
      </c>
      <c r="D6625" s="22">
        <f t="shared" si="1030"/>
        <v>0</v>
      </c>
      <c r="E6625" s="23">
        <f t="shared" si="1031"/>
        <v>0</v>
      </c>
      <c r="F6625" s="22">
        <v>135.16999999999999</v>
      </c>
      <c r="G6625" s="22">
        <v>135.16999820000001</v>
      </c>
      <c r="H6625" s="22">
        <f t="shared" si="1032"/>
        <v>1.7999999784024112E-6</v>
      </c>
      <c r="I6625" s="23">
        <f t="shared" si="1033"/>
        <v>1.3316564343953738E-6</v>
      </c>
      <c r="J6625" s="22">
        <v>130.59</v>
      </c>
      <c r="K6625" s="22">
        <v>130.5899963</v>
      </c>
      <c r="L6625" s="22">
        <f t="shared" si="1034"/>
        <v>3.7000000077114237E-6</v>
      </c>
      <c r="M6625" s="23">
        <f t="shared" si="1035"/>
        <v>2.8332951317431226E-6</v>
      </c>
      <c r="N6625" s="22">
        <v>133.11000000000001</v>
      </c>
      <c r="O6625" s="22">
        <v>133.11000060000001</v>
      </c>
      <c r="P6625" s="22">
        <f t="shared" si="1036"/>
        <v>-5.9999999280080374E-7</v>
      </c>
      <c r="Q6625" s="23">
        <f t="shared" si="1037"/>
        <v>4.5075500720928081E-7</v>
      </c>
      <c r="R6625" s="24">
        <v>16984174</v>
      </c>
      <c r="S6625" s="24">
        <v>16984200</v>
      </c>
      <c r="T6625" s="24">
        <f t="shared" si="1038"/>
        <v>-26</v>
      </c>
      <c r="U6625" s="23">
        <f t="shared" si="1039"/>
        <v>1.53083454033749E-4</v>
      </c>
    </row>
    <row r="6626" spans="1:21" x14ac:dyDescent="0.3">
      <c r="A6626" s="21">
        <v>45334</v>
      </c>
      <c r="B6626" s="22">
        <v>133.27000000000001</v>
      </c>
      <c r="C6626" s="22">
        <v>133.27000430000001</v>
      </c>
      <c r="D6626" s="22">
        <f t="shared" si="1030"/>
        <v>-4.3000000005122274E-6</v>
      </c>
      <c r="E6626" s="23">
        <f t="shared" si="1031"/>
        <v>3.2265324992656479E-6</v>
      </c>
      <c r="F6626" s="22">
        <v>133.51</v>
      </c>
      <c r="G6626" s="22">
        <v>133.5099945</v>
      </c>
      <c r="H6626" s="22">
        <f t="shared" si="1032"/>
        <v>5.4999999861138349E-6</v>
      </c>
      <c r="I6626" s="23">
        <f t="shared" si="1033"/>
        <v>4.1195417666756284E-6</v>
      </c>
      <c r="J6626" s="22">
        <v>130.26</v>
      </c>
      <c r="K6626" s="22">
        <v>130.2599945</v>
      </c>
      <c r="L6626" s="22">
        <f t="shared" si="1034"/>
        <v>5.4999999861138349E-6</v>
      </c>
      <c r="M6626" s="23">
        <f t="shared" si="1035"/>
        <v>4.2223247492259292E-6</v>
      </c>
      <c r="N6626" s="22">
        <v>130.46</v>
      </c>
      <c r="O6626" s="22">
        <v>130.46000670000001</v>
      </c>
      <c r="P6626" s="22">
        <f t="shared" si="1036"/>
        <v>-6.7000000001371518E-6</v>
      </c>
      <c r="Q6626" s="23">
        <f t="shared" si="1037"/>
        <v>5.1356735060915423E-6</v>
      </c>
      <c r="R6626" s="24">
        <v>14203766</v>
      </c>
      <c r="S6626" s="24">
        <v>14203800</v>
      </c>
      <c r="T6626" s="24">
        <f t="shared" si="1038"/>
        <v>-34</v>
      </c>
      <c r="U6626" s="23">
        <f t="shared" si="1039"/>
        <v>2.3937256227206803E-4</v>
      </c>
    </row>
    <row r="6627" spans="1:21" x14ac:dyDescent="0.3">
      <c r="A6627" s="21">
        <v>45335</v>
      </c>
      <c r="B6627" s="22">
        <v>127.93</v>
      </c>
      <c r="C6627" s="22">
        <v>127.9300003</v>
      </c>
      <c r="D6627" s="22">
        <f t="shared" si="1030"/>
        <v>-2.9999999640040187E-7</v>
      </c>
      <c r="E6627" s="23">
        <f t="shared" si="1031"/>
        <v>2.3450324059789897E-7</v>
      </c>
      <c r="F6627" s="22">
        <v>129.91999999999999</v>
      </c>
      <c r="G6627" s="22">
        <v>129.91999820000001</v>
      </c>
      <c r="H6627" s="22">
        <f t="shared" si="1032"/>
        <v>1.7999999784024112E-6</v>
      </c>
      <c r="I6627" s="23">
        <f t="shared" si="1033"/>
        <v>1.3854679828670219E-6</v>
      </c>
      <c r="J6627" s="22">
        <v>126.48</v>
      </c>
      <c r="K6627" s="22">
        <v>126.4800034</v>
      </c>
      <c r="L6627" s="22">
        <f t="shared" si="1034"/>
        <v>-3.3999999971001671E-6</v>
      </c>
      <c r="M6627" s="23">
        <f t="shared" si="1035"/>
        <v>2.6881719684553449E-6</v>
      </c>
      <c r="N6627" s="22">
        <v>127.55</v>
      </c>
      <c r="O6627" s="22">
        <v>127.5500031</v>
      </c>
      <c r="P6627" s="22">
        <f t="shared" si="1036"/>
        <v>-3.1000000006997652E-6</v>
      </c>
      <c r="Q6627" s="23">
        <f t="shared" si="1037"/>
        <v>2.430419384834782E-6</v>
      </c>
      <c r="R6627" s="24">
        <v>14493976</v>
      </c>
      <c r="S6627" s="24">
        <v>14494000</v>
      </c>
      <c r="T6627" s="24">
        <f t="shared" si="1038"/>
        <v>-24</v>
      </c>
      <c r="U6627" s="23">
        <f t="shared" si="1039"/>
        <v>1.6558575962467227E-4</v>
      </c>
    </row>
    <row r="6628" spans="1:21" x14ac:dyDescent="0.3">
      <c r="A6628" s="21">
        <v>45336</v>
      </c>
      <c r="B6628" s="22">
        <v>129.63</v>
      </c>
      <c r="C6628" s="22">
        <v>129.63000489999999</v>
      </c>
      <c r="D6628" s="22">
        <f t="shared" si="1030"/>
        <v>-4.8999999933130312E-6</v>
      </c>
      <c r="E6628" s="23">
        <f t="shared" si="1031"/>
        <v>3.7799890519891757E-6</v>
      </c>
      <c r="F6628" s="22">
        <v>130.79</v>
      </c>
      <c r="G6628" s="22">
        <v>130.78999329999999</v>
      </c>
      <c r="H6628" s="22">
        <f t="shared" si="1032"/>
        <v>6.7000000001371518E-6</v>
      </c>
      <c r="I6628" s="23">
        <f t="shared" si="1033"/>
        <v>5.1227160664875976E-6</v>
      </c>
      <c r="J6628" s="22">
        <v>127.96</v>
      </c>
      <c r="K6628" s="22">
        <v>127.9599991</v>
      </c>
      <c r="L6628" s="22">
        <f t="shared" si="1034"/>
        <v>8.9999998920120561E-7</v>
      </c>
      <c r="M6628" s="23">
        <f t="shared" si="1035"/>
        <v>7.0334479175625871E-7</v>
      </c>
      <c r="N6628" s="22">
        <v>129.27000000000001</v>
      </c>
      <c r="O6628" s="22">
        <v>129.27000430000001</v>
      </c>
      <c r="P6628" s="22">
        <f t="shared" si="1036"/>
        <v>-4.3000000005122274E-6</v>
      </c>
      <c r="Q6628" s="23">
        <f t="shared" si="1037"/>
        <v>3.3263710508844064E-6</v>
      </c>
      <c r="R6628" s="24">
        <v>13069689</v>
      </c>
      <c r="S6628" s="24">
        <v>13069700</v>
      </c>
      <c r="T6628" s="24">
        <f t="shared" si="1038"/>
        <v>-11</v>
      </c>
      <c r="U6628" s="23">
        <f t="shared" si="1039"/>
        <v>8.4164135366534811E-5</v>
      </c>
    </row>
    <row r="6629" spans="1:21" x14ac:dyDescent="0.3">
      <c r="A6629" s="21">
        <v>45337</v>
      </c>
      <c r="B6629" s="22">
        <v>130.80000000000001</v>
      </c>
      <c r="C6629" s="22">
        <v>130.8000031</v>
      </c>
      <c r="D6629" s="22">
        <f t="shared" si="1030"/>
        <v>-3.0999999864889105E-6</v>
      </c>
      <c r="E6629" s="23">
        <f t="shared" si="1031"/>
        <v>2.3700305145397282E-6</v>
      </c>
      <c r="F6629" s="22">
        <v>131.13</v>
      </c>
      <c r="G6629" s="22">
        <v>131.13000489999999</v>
      </c>
      <c r="H6629" s="22">
        <f t="shared" si="1032"/>
        <v>-4.8999999933130312E-6</v>
      </c>
      <c r="I6629" s="23">
        <f t="shared" si="1033"/>
        <v>3.7367496455519709E-6</v>
      </c>
      <c r="J6629" s="22">
        <v>128.35</v>
      </c>
      <c r="K6629" s="22">
        <v>128.3500061</v>
      </c>
      <c r="L6629" s="22">
        <f t="shared" si="1034"/>
        <v>-6.1000000073363481E-6</v>
      </c>
      <c r="M6629" s="23">
        <f t="shared" si="1035"/>
        <v>4.7526293084736736E-6</v>
      </c>
      <c r="N6629" s="22">
        <v>129.03</v>
      </c>
      <c r="O6629" s="22">
        <v>129.02999879999999</v>
      </c>
      <c r="P6629" s="22">
        <f t="shared" si="1036"/>
        <v>1.2000000140233169E-6</v>
      </c>
      <c r="Q6629" s="23">
        <f t="shared" si="1037"/>
        <v>9.300162948023813E-7</v>
      </c>
      <c r="R6629" s="24">
        <v>12553979</v>
      </c>
      <c r="S6629" s="24">
        <v>12554000</v>
      </c>
      <c r="T6629" s="24">
        <f t="shared" si="1038"/>
        <v>-21</v>
      </c>
      <c r="U6629" s="23">
        <f t="shared" si="1039"/>
        <v>1.6727736179703679E-4</v>
      </c>
    </row>
    <row r="6630" spans="1:21" x14ac:dyDescent="0.3">
      <c r="A6630" s="21">
        <v>45338</v>
      </c>
      <c r="B6630" s="22">
        <v>127.13</v>
      </c>
      <c r="C6630" s="22">
        <v>127.1299973</v>
      </c>
      <c r="D6630" s="22">
        <f t="shared" si="1030"/>
        <v>2.6999999960253263E-6</v>
      </c>
      <c r="E6630" s="23">
        <f t="shared" si="1031"/>
        <v>2.1238103149281874E-6</v>
      </c>
      <c r="F6630" s="22">
        <v>128.63999999999999</v>
      </c>
      <c r="G6630" s="22">
        <v>128.63999939999999</v>
      </c>
      <c r="H6630" s="22">
        <f t="shared" si="1032"/>
        <v>5.9999999280080374E-7</v>
      </c>
      <c r="I6630" s="23">
        <f t="shared" si="1033"/>
        <v>4.664179070268277E-7</v>
      </c>
      <c r="J6630" s="22">
        <v>125.81</v>
      </c>
      <c r="K6630" s="22">
        <v>125.8099976</v>
      </c>
      <c r="L6630" s="22">
        <f t="shared" si="1034"/>
        <v>2.3999999996249244E-6</v>
      </c>
      <c r="M6630" s="23">
        <f t="shared" si="1035"/>
        <v>1.9076385385964941E-6</v>
      </c>
      <c r="N6630" s="22">
        <v>126.69</v>
      </c>
      <c r="O6630" s="22">
        <v>126.6900024</v>
      </c>
      <c r="P6630" s="22">
        <f t="shared" si="1036"/>
        <v>-2.3999999996249244E-6</v>
      </c>
      <c r="Q6630" s="23">
        <f t="shared" si="1037"/>
        <v>1.8943878397344829E-6</v>
      </c>
      <c r="R6630" s="24">
        <v>13104415</v>
      </c>
      <c r="S6630" s="24">
        <v>13104400</v>
      </c>
      <c r="T6630" s="24">
        <f t="shared" si="1038"/>
        <v>15</v>
      </c>
      <c r="U6630" s="23">
        <f t="shared" si="1039"/>
        <v>1.1446537040993864E-4</v>
      </c>
    </row>
    <row r="6631" spans="1:21" x14ac:dyDescent="0.3">
      <c r="A6631" s="21">
        <v>45342</v>
      </c>
      <c r="B6631" s="22">
        <v>126.89</v>
      </c>
      <c r="C6631" s="22">
        <v>126.88999939999999</v>
      </c>
      <c r="D6631" s="22">
        <f t="shared" si="1030"/>
        <v>6.0000000701165845E-7</v>
      </c>
      <c r="E6631" s="23">
        <f t="shared" si="1031"/>
        <v>4.7285050819509931E-7</v>
      </c>
      <c r="F6631" s="22">
        <v>127.06</v>
      </c>
      <c r="G6631" s="22">
        <v>127.0599976</v>
      </c>
      <c r="H6631" s="22">
        <f t="shared" si="1032"/>
        <v>2.3999999996249244E-6</v>
      </c>
      <c r="I6631" s="23">
        <f t="shared" si="1033"/>
        <v>1.8888714347220517E-6</v>
      </c>
      <c r="J6631" s="22">
        <v>124.15</v>
      </c>
      <c r="K6631" s="22">
        <v>124.1500015</v>
      </c>
      <c r="L6631" s="22">
        <f t="shared" si="1034"/>
        <v>-1.4999999962128641E-6</v>
      </c>
      <c r="M6631" s="23">
        <f t="shared" si="1035"/>
        <v>1.2082158502534242E-6</v>
      </c>
      <c r="N6631" s="22">
        <v>125.33</v>
      </c>
      <c r="O6631" s="22">
        <v>125.33000180000001</v>
      </c>
      <c r="P6631" s="22">
        <f t="shared" si="1036"/>
        <v>-1.8000000068241206E-6</v>
      </c>
      <c r="Q6631" s="23">
        <f t="shared" si="1037"/>
        <v>1.436208394616109E-6</v>
      </c>
      <c r="R6631" s="24">
        <v>12038783</v>
      </c>
      <c r="S6631" s="24">
        <v>12038800</v>
      </c>
      <c r="T6631" s="24">
        <f t="shared" si="1038"/>
        <v>-17</v>
      </c>
      <c r="U6631" s="23">
        <f t="shared" si="1039"/>
        <v>1.4121008738412466E-4</v>
      </c>
    </row>
    <row r="6632" spans="1:21" x14ac:dyDescent="0.3">
      <c r="A6632" s="21">
        <v>45343</v>
      </c>
      <c r="B6632" s="22">
        <v>124.43</v>
      </c>
      <c r="C6632" s="22">
        <v>124.4300003</v>
      </c>
      <c r="D6632" s="22">
        <f t="shared" si="1030"/>
        <v>-2.9999999640040187E-7</v>
      </c>
      <c r="E6632" s="23">
        <f t="shared" si="1031"/>
        <v>2.4109940985060164E-7</v>
      </c>
      <c r="F6632" s="22">
        <v>125.38</v>
      </c>
      <c r="G6632" s="22">
        <v>125.3799973</v>
      </c>
      <c r="H6632" s="22">
        <f t="shared" si="1032"/>
        <v>2.6999999960253263E-6</v>
      </c>
      <c r="I6632" s="23">
        <f t="shared" si="1033"/>
        <v>2.1534535445593969E-6</v>
      </c>
      <c r="J6632" s="22">
        <v>122.91</v>
      </c>
      <c r="K6632" s="22">
        <v>122.9100037</v>
      </c>
      <c r="L6632" s="22">
        <f t="shared" si="1034"/>
        <v>-3.7000000077114237E-6</v>
      </c>
      <c r="M6632" s="23">
        <f t="shared" si="1035"/>
        <v>3.0103326794639287E-6</v>
      </c>
      <c r="N6632" s="22">
        <v>125.34</v>
      </c>
      <c r="O6632" s="22">
        <v>125.3399963</v>
      </c>
      <c r="P6632" s="22">
        <f t="shared" si="1036"/>
        <v>3.7000000077114237E-6</v>
      </c>
      <c r="Q6632" s="23">
        <f t="shared" si="1037"/>
        <v>2.9519707331532959E-6</v>
      </c>
      <c r="R6632" s="24">
        <v>11578140</v>
      </c>
      <c r="S6632" s="24">
        <v>11469700</v>
      </c>
      <c r="T6632" s="24">
        <f t="shared" si="1038"/>
        <v>108440</v>
      </c>
      <c r="U6632" s="23">
        <f t="shared" si="1039"/>
        <v>0.94544757055546358</v>
      </c>
    </row>
    <row r="6633" spans="1:21" x14ac:dyDescent="0.3">
      <c r="A6633" s="21">
        <v>45344</v>
      </c>
      <c r="B6633" s="22">
        <v>129.69</v>
      </c>
      <c r="C6633" s="22">
        <v>129.6900024</v>
      </c>
      <c r="D6633" s="22">
        <f t="shared" si="1030"/>
        <v>-2.3999999996249244E-6</v>
      </c>
      <c r="E6633" s="23">
        <f t="shared" si="1031"/>
        <v>1.8505667015277381E-6</v>
      </c>
      <c r="F6633" s="22">
        <v>131.47999999999999</v>
      </c>
      <c r="G6633" s="22">
        <v>131.47999569999999</v>
      </c>
      <c r="H6633" s="22">
        <f t="shared" si="1032"/>
        <v>4.3000000005122274E-6</v>
      </c>
      <c r="I6633" s="23">
        <f t="shared" si="1033"/>
        <v>3.2704594928065002E-6</v>
      </c>
      <c r="J6633" s="22">
        <v>129</v>
      </c>
      <c r="K6633" s="22">
        <v>129</v>
      </c>
      <c r="L6633" s="22">
        <f t="shared" si="1034"/>
        <v>0</v>
      </c>
      <c r="M6633" s="23">
        <f t="shared" si="1035"/>
        <v>0</v>
      </c>
      <c r="N6633" s="22">
        <v>129.07</v>
      </c>
      <c r="O6633" s="22">
        <v>129.07000729999999</v>
      </c>
      <c r="P6633" s="22">
        <f t="shared" si="1036"/>
        <v>-7.2999999929379555E-6</v>
      </c>
      <c r="Q6633" s="23">
        <f t="shared" si="1037"/>
        <v>5.6558453397855785E-6</v>
      </c>
      <c r="R6633" s="24">
        <v>17014124</v>
      </c>
      <c r="S6633" s="24">
        <v>17014100</v>
      </c>
      <c r="T6633" s="24">
        <f t="shared" si="1038"/>
        <v>24</v>
      </c>
      <c r="U6633" s="23">
        <f t="shared" si="1039"/>
        <v>1.4105947420080993E-4</v>
      </c>
    </row>
    <row r="6634" spans="1:21" x14ac:dyDescent="0.3">
      <c r="A6634" s="21">
        <v>45345</v>
      </c>
      <c r="B6634" s="22">
        <v>130.5</v>
      </c>
      <c r="C6634" s="22">
        <v>130.5</v>
      </c>
      <c r="D6634" s="22">
        <f t="shared" si="1030"/>
        <v>0</v>
      </c>
      <c r="E6634" s="23">
        <f t="shared" si="1031"/>
        <v>0</v>
      </c>
      <c r="F6634" s="22">
        <v>131.01</v>
      </c>
      <c r="G6634" s="22">
        <v>131.0099945</v>
      </c>
      <c r="H6634" s="22">
        <f t="shared" si="1032"/>
        <v>5.4999999861138349E-6</v>
      </c>
      <c r="I6634" s="23">
        <f t="shared" si="1033"/>
        <v>4.1981529784079448E-6</v>
      </c>
      <c r="J6634" s="22">
        <v>127.73</v>
      </c>
      <c r="K6634" s="22">
        <v>127.7300034</v>
      </c>
      <c r="L6634" s="22">
        <f t="shared" si="1034"/>
        <v>-3.3999999971001671E-6</v>
      </c>
      <c r="M6634" s="23">
        <f t="shared" si="1035"/>
        <v>2.6618647980871871E-6</v>
      </c>
      <c r="N6634" s="22">
        <v>129.53</v>
      </c>
      <c r="O6634" s="22">
        <v>129.52999879999999</v>
      </c>
      <c r="P6634" s="22">
        <f t="shared" si="1036"/>
        <v>1.2000000140233169E-6</v>
      </c>
      <c r="Q6634" s="23">
        <f t="shared" si="1037"/>
        <v>9.2642632991618381E-7</v>
      </c>
      <c r="R6634" s="24">
        <v>10123345</v>
      </c>
      <c r="S6634" s="24">
        <v>10123300</v>
      </c>
      <c r="T6634" s="24">
        <f t="shared" si="1038"/>
        <v>45</v>
      </c>
      <c r="U6634" s="23">
        <f t="shared" si="1039"/>
        <v>4.4451907974672289E-4</v>
      </c>
    </row>
    <row r="6635" spans="1:21" x14ac:dyDescent="0.3">
      <c r="A6635" s="21">
        <v>45348</v>
      </c>
      <c r="B6635" s="22">
        <v>130.02000000000001</v>
      </c>
      <c r="C6635" s="22">
        <v>130.02000430000001</v>
      </c>
      <c r="D6635" s="22">
        <f t="shared" si="1030"/>
        <v>-4.3000000005122274E-6</v>
      </c>
      <c r="E6635" s="23">
        <f t="shared" si="1031"/>
        <v>3.3071834012485319E-6</v>
      </c>
      <c r="F6635" s="22">
        <v>131.22999999999999</v>
      </c>
      <c r="G6635" s="22">
        <v>131.22999569999999</v>
      </c>
      <c r="H6635" s="22">
        <f t="shared" si="1032"/>
        <v>4.3000000005122274E-6</v>
      </c>
      <c r="I6635" s="23">
        <f t="shared" si="1033"/>
        <v>3.2766898890572988E-6</v>
      </c>
      <c r="J6635" s="22">
        <v>128.56</v>
      </c>
      <c r="K6635" s="22">
        <v>128.5599976</v>
      </c>
      <c r="L6635" s="22">
        <f t="shared" si="1034"/>
        <v>2.3999999996249244E-6</v>
      </c>
      <c r="M6635" s="23">
        <f t="shared" si="1035"/>
        <v>1.866832641901764E-6</v>
      </c>
      <c r="N6635" s="22">
        <v>130.63999999999999</v>
      </c>
      <c r="O6635" s="22">
        <v>130.63999939999999</v>
      </c>
      <c r="P6635" s="22">
        <f t="shared" si="1036"/>
        <v>5.9999999280080374E-7</v>
      </c>
      <c r="Q6635" s="23">
        <f t="shared" si="1037"/>
        <v>4.5927740015038896E-7</v>
      </c>
      <c r="R6635" s="24">
        <v>9526723</v>
      </c>
      <c r="S6635" s="24">
        <v>9526700</v>
      </c>
      <c r="T6635" s="24">
        <f t="shared" si="1038"/>
        <v>23</v>
      </c>
      <c r="U6635" s="23">
        <f t="shared" si="1039"/>
        <v>2.4142672698835901E-4</v>
      </c>
    </row>
    <row r="6636" spans="1:21" x14ac:dyDescent="0.3">
      <c r="A6636" s="21">
        <v>45349</v>
      </c>
      <c r="B6636" s="22">
        <v>130.77000000000001</v>
      </c>
      <c r="C6636" s="22">
        <v>130.77000430000001</v>
      </c>
      <c r="D6636" s="22">
        <f t="shared" si="1030"/>
        <v>-4.3000000005122274E-6</v>
      </c>
      <c r="E6636" s="23">
        <f t="shared" si="1031"/>
        <v>3.2882158439389357E-6</v>
      </c>
      <c r="F6636" s="22">
        <v>131.97</v>
      </c>
      <c r="G6636" s="22">
        <v>131.97000120000001</v>
      </c>
      <c r="H6636" s="22">
        <f t="shared" si="1032"/>
        <v>-1.2000000140233169E-6</v>
      </c>
      <c r="I6636" s="23">
        <f t="shared" si="1033"/>
        <v>9.0929756998692572E-7</v>
      </c>
      <c r="J6636" s="22">
        <v>128.59</v>
      </c>
      <c r="K6636" s="22">
        <v>128.5899963</v>
      </c>
      <c r="L6636" s="22">
        <f t="shared" si="1034"/>
        <v>3.7000000077114237E-6</v>
      </c>
      <c r="M6636" s="23">
        <f t="shared" si="1035"/>
        <v>2.8773622475883251E-6</v>
      </c>
      <c r="N6636" s="22">
        <v>128.59</v>
      </c>
      <c r="O6636" s="22">
        <v>128.5899963</v>
      </c>
      <c r="P6636" s="22">
        <f t="shared" si="1036"/>
        <v>3.7000000077114237E-6</v>
      </c>
      <c r="Q6636" s="23">
        <f t="shared" si="1037"/>
        <v>2.8773622475883251E-6</v>
      </c>
      <c r="R6636" s="24">
        <v>8851789</v>
      </c>
      <c r="S6636" s="24">
        <v>8851800</v>
      </c>
      <c r="T6636" s="24">
        <f t="shared" si="1038"/>
        <v>-11</v>
      </c>
      <c r="U6636" s="23">
        <f t="shared" si="1039"/>
        <v>1.2426851035947492E-4</v>
      </c>
    </row>
    <row r="6637" spans="1:21" x14ac:dyDescent="0.3">
      <c r="A6637" s="21">
        <v>45350</v>
      </c>
      <c r="B6637" s="22">
        <v>128.5</v>
      </c>
      <c r="C6637" s="22">
        <v>128.5</v>
      </c>
      <c r="D6637" s="22">
        <f t="shared" si="1030"/>
        <v>0</v>
      </c>
      <c r="E6637" s="23">
        <f t="shared" si="1031"/>
        <v>0</v>
      </c>
      <c r="F6637" s="22">
        <v>128.58000000000001</v>
      </c>
      <c r="G6637" s="22">
        <v>128.58000179999999</v>
      </c>
      <c r="H6637" s="22">
        <f t="shared" si="1032"/>
        <v>-1.7999999784024112E-6</v>
      </c>
      <c r="I6637" s="23">
        <f t="shared" si="1033"/>
        <v>1.3999066364940831E-6</v>
      </c>
      <c r="J6637" s="22">
        <v>126.65</v>
      </c>
      <c r="K6637" s="22">
        <v>126.6500015</v>
      </c>
      <c r="L6637" s="22">
        <f t="shared" si="1034"/>
        <v>-1.4999999962128641E-6</v>
      </c>
      <c r="M6637" s="23">
        <f t="shared" si="1035"/>
        <v>1.1843663469777883E-6</v>
      </c>
      <c r="N6637" s="22">
        <v>127.38</v>
      </c>
      <c r="O6637" s="22">
        <v>127.3799973</v>
      </c>
      <c r="P6637" s="22">
        <f t="shared" si="1036"/>
        <v>2.6999999960253263E-6</v>
      </c>
      <c r="Q6637" s="23">
        <f t="shared" si="1037"/>
        <v>2.1196420578235689E-6</v>
      </c>
      <c r="R6637" s="24">
        <v>6519095</v>
      </c>
      <c r="S6637" s="24">
        <v>6519100</v>
      </c>
      <c r="T6637" s="24">
        <f t="shared" si="1038"/>
        <v>-5</v>
      </c>
      <c r="U6637" s="23">
        <f t="shared" si="1039"/>
        <v>7.6697703670752093E-5</v>
      </c>
    </row>
    <row r="6638" spans="1:21" x14ac:dyDescent="0.3">
      <c r="A6638" s="21">
        <v>45351</v>
      </c>
      <c r="B6638" s="22">
        <v>128.03</v>
      </c>
      <c r="C6638" s="22">
        <v>128.02999879999999</v>
      </c>
      <c r="D6638" s="22">
        <f t="shared" si="1030"/>
        <v>1.2000000140233169E-6</v>
      </c>
      <c r="E6638" s="23">
        <f t="shared" si="1031"/>
        <v>9.3728034466193959E-7</v>
      </c>
      <c r="F6638" s="22">
        <v>129.19</v>
      </c>
      <c r="G6638" s="22">
        <v>129.1900024</v>
      </c>
      <c r="H6638" s="22">
        <f t="shared" si="1032"/>
        <v>-2.3999999996249244E-6</v>
      </c>
      <c r="I6638" s="23">
        <f t="shared" si="1033"/>
        <v>1.8577288915855957E-6</v>
      </c>
      <c r="J6638" s="22">
        <v>127.15</v>
      </c>
      <c r="K6638" s="22">
        <v>127.1500015</v>
      </c>
      <c r="L6638" s="22">
        <f t="shared" si="1034"/>
        <v>-1.4999999962128641E-6</v>
      </c>
      <c r="M6638" s="23">
        <f t="shared" si="1035"/>
        <v>1.1797089882164602E-6</v>
      </c>
      <c r="N6638" s="22">
        <v>128.66999999999999</v>
      </c>
      <c r="O6638" s="22">
        <v>128.66999820000001</v>
      </c>
      <c r="P6638" s="22">
        <f t="shared" si="1036"/>
        <v>1.7999999784024112E-6</v>
      </c>
      <c r="Q6638" s="23">
        <f t="shared" si="1037"/>
        <v>1.3989274917098826E-6</v>
      </c>
      <c r="R6638" s="24">
        <v>9369902</v>
      </c>
      <c r="S6638" s="24">
        <v>9369900</v>
      </c>
      <c r="T6638" s="24">
        <f t="shared" si="1038"/>
        <v>2</v>
      </c>
      <c r="U6638" s="23">
        <f t="shared" si="1039"/>
        <v>2.1344944983404303E-5</v>
      </c>
    </row>
    <row r="6639" spans="1:21" x14ac:dyDescent="0.3">
      <c r="A6639" s="21">
        <v>45352</v>
      </c>
      <c r="B6639" s="22">
        <v>130.13</v>
      </c>
      <c r="C6639" s="22">
        <v>130.13000489999999</v>
      </c>
      <c r="D6639" s="22">
        <f t="shared" si="1030"/>
        <v>-4.8999999933130312E-6</v>
      </c>
      <c r="E6639" s="23">
        <f t="shared" si="1031"/>
        <v>3.7654651570008749E-6</v>
      </c>
      <c r="F6639" s="22">
        <v>136.65</v>
      </c>
      <c r="G6639" s="22">
        <v>136.6499939</v>
      </c>
      <c r="H6639" s="22">
        <f t="shared" si="1032"/>
        <v>6.1000000073363481E-6</v>
      </c>
      <c r="I6639" s="23">
        <f t="shared" si="1033"/>
        <v>4.4639592240306332E-6</v>
      </c>
      <c r="J6639" s="22">
        <v>130.1</v>
      </c>
      <c r="K6639" s="22">
        <v>130.1000061</v>
      </c>
      <c r="L6639" s="22">
        <f t="shared" si="1034"/>
        <v>-6.1000000073363481E-6</v>
      </c>
      <c r="M6639" s="23">
        <f t="shared" si="1035"/>
        <v>4.6887007850312067E-6</v>
      </c>
      <c r="N6639" s="22">
        <v>133.9</v>
      </c>
      <c r="O6639" s="22">
        <v>133.8999939</v>
      </c>
      <c r="P6639" s="22">
        <f t="shared" si="1036"/>
        <v>6.1000000073363481E-6</v>
      </c>
      <c r="Q6639" s="23">
        <f t="shared" si="1037"/>
        <v>4.5556387492384702E-6</v>
      </c>
      <c r="R6639" s="24">
        <v>24393047</v>
      </c>
      <c r="S6639" s="24">
        <v>24393000</v>
      </c>
      <c r="T6639" s="24">
        <f t="shared" si="1038"/>
        <v>47</v>
      </c>
      <c r="U6639" s="23">
        <f t="shared" si="1039"/>
        <v>1.9267822736030826E-4</v>
      </c>
    </row>
    <row r="6640" spans="1:21" x14ac:dyDescent="0.3">
      <c r="A6640" s="21">
        <v>45355</v>
      </c>
      <c r="B6640" s="22">
        <v>139.94</v>
      </c>
      <c r="C6640" s="22">
        <v>139.9400024</v>
      </c>
      <c r="D6640" s="22">
        <f t="shared" si="1030"/>
        <v>-2.3999999996249244E-6</v>
      </c>
      <c r="E6640" s="23">
        <f t="shared" si="1031"/>
        <v>1.7150206934860854E-6</v>
      </c>
      <c r="F6640" s="22">
        <v>141.99</v>
      </c>
      <c r="G6640" s="22">
        <v>141.9900055</v>
      </c>
      <c r="H6640" s="22">
        <f t="shared" si="1032"/>
        <v>-5.4999999861138349E-6</v>
      </c>
      <c r="I6640" s="23">
        <f t="shared" si="1033"/>
        <v>3.873512059349723E-6</v>
      </c>
      <c r="J6640" s="22">
        <v>137.68</v>
      </c>
      <c r="K6640" s="22">
        <v>137.67999270000001</v>
      </c>
      <c r="L6640" s="22">
        <f t="shared" si="1034"/>
        <v>7.2999999929379555E-6</v>
      </c>
      <c r="M6640" s="23">
        <f t="shared" si="1035"/>
        <v>5.3021501888400051E-6</v>
      </c>
      <c r="N6640" s="22">
        <v>138.26</v>
      </c>
      <c r="O6640" s="22">
        <v>138.2599945</v>
      </c>
      <c r="P6640" s="22">
        <f t="shared" si="1036"/>
        <v>5.4999999861138349E-6</v>
      </c>
      <c r="Q6640" s="23">
        <f t="shared" si="1037"/>
        <v>3.9780125885321334E-6</v>
      </c>
      <c r="R6640" s="24">
        <v>26544607</v>
      </c>
      <c r="S6640" s="24">
        <v>26544600</v>
      </c>
      <c r="T6640" s="24">
        <f t="shared" si="1038"/>
        <v>7</v>
      </c>
      <c r="U6640" s="23">
        <f t="shared" si="1039"/>
        <v>2.6370711933877323E-5</v>
      </c>
    </row>
    <row r="6641" spans="1:21" x14ac:dyDescent="0.3">
      <c r="A6641" s="21">
        <v>45356</v>
      </c>
      <c r="B6641" s="22">
        <v>137.12</v>
      </c>
      <c r="C6641" s="22">
        <v>137.11999510000001</v>
      </c>
      <c r="D6641" s="22">
        <f t="shared" si="1030"/>
        <v>4.8999999933130312E-6</v>
      </c>
      <c r="E6641" s="23">
        <f t="shared" si="1031"/>
        <v>3.5735123748651814E-6</v>
      </c>
      <c r="F6641" s="22">
        <v>137.43</v>
      </c>
      <c r="G6641" s="22">
        <v>137.42999270000001</v>
      </c>
      <c r="H6641" s="22">
        <f t="shared" si="1032"/>
        <v>7.2999999929379555E-6</v>
      </c>
      <c r="I6641" s="23">
        <f t="shared" si="1033"/>
        <v>5.311795372698113E-6</v>
      </c>
      <c r="J6641" s="22">
        <v>133.72999999999999</v>
      </c>
      <c r="K6641" s="22">
        <v>133.72999569999999</v>
      </c>
      <c r="L6641" s="22">
        <f t="shared" si="1034"/>
        <v>4.3000000005122274E-6</v>
      </c>
      <c r="M6641" s="23">
        <f t="shared" si="1035"/>
        <v>3.2154341873744845E-6</v>
      </c>
      <c r="N6641" s="22">
        <v>134.97</v>
      </c>
      <c r="O6641" s="22">
        <v>134.97000120000001</v>
      </c>
      <c r="P6641" s="22">
        <f t="shared" si="1036"/>
        <v>-1.2000000140233169E-6</v>
      </c>
      <c r="Q6641" s="23">
        <f t="shared" si="1037"/>
        <v>8.8908646614379435E-7</v>
      </c>
      <c r="R6641" s="24">
        <v>13694693</v>
      </c>
      <c r="S6641" s="24">
        <v>13694700</v>
      </c>
      <c r="T6641" s="24">
        <f t="shared" si="1038"/>
        <v>-7</v>
      </c>
      <c r="U6641" s="23">
        <f t="shared" si="1039"/>
        <v>5.111466479733035E-5</v>
      </c>
    </row>
    <row r="6642" spans="1:21" x14ac:dyDescent="0.3">
      <c r="A6642" s="21">
        <v>45357</v>
      </c>
      <c r="B6642" s="22">
        <v>138.80000000000001</v>
      </c>
      <c r="C6642" s="22">
        <v>138.8000031</v>
      </c>
      <c r="D6642" s="22">
        <f t="shared" si="1030"/>
        <v>-3.0999999864889105E-6</v>
      </c>
      <c r="E6642" s="23">
        <f t="shared" si="1031"/>
        <v>2.2334293351963984E-6</v>
      </c>
      <c r="F6642" s="22">
        <v>144</v>
      </c>
      <c r="G6642" s="22">
        <v>144</v>
      </c>
      <c r="H6642" s="22">
        <f t="shared" si="1032"/>
        <v>0</v>
      </c>
      <c r="I6642" s="23">
        <f t="shared" si="1033"/>
        <v>0</v>
      </c>
      <c r="J6642" s="22">
        <v>138.61000000000001</v>
      </c>
      <c r="K6642" s="22">
        <v>138.61000060000001</v>
      </c>
      <c r="L6642" s="22">
        <f t="shared" si="1034"/>
        <v>-5.9999999280080374E-7</v>
      </c>
      <c r="M6642" s="23">
        <f t="shared" si="1035"/>
        <v>4.3286919428871544E-7</v>
      </c>
      <c r="N6642" s="22">
        <v>141.57</v>
      </c>
      <c r="O6642" s="22">
        <v>141.57000729999999</v>
      </c>
      <c r="P6642" s="22">
        <f t="shared" si="1036"/>
        <v>-7.2999999929379555E-6</v>
      </c>
      <c r="Q6642" s="23">
        <f t="shared" si="1037"/>
        <v>5.1564594310351184E-6</v>
      </c>
      <c r="R6642" s="24">
        <v>22292689</v>
      </c>
      <c r="S6642" s="24">
        <v>22292700</v>
      </c>
      <c r="T6642" s="24">
        <f t="shared" si="1038"/>
        <v>-11</v>
      </c>
      <c r="U6642" s="23">
        <f t="shared" si="1039"/>
        <v>4.934350706733594E-5</v>
      </c>
    </row>
    <row r="6643" spans="1:21" x14ac:dyDescent="0.3">
      <c r="A6643" s="21">
        <v>45358</v>
      </c>
      <c r="B6643" s="22">
        <v>144.9</v>
      </c>
      <c r="C6643" s="22">
        <v>144.8999939</v>
      </c>
      <c r="D6643" s="22">
        <f t="shared" si="1030"/>
        <v>6.1000000073363481E-6</v>
      </c>
      <c r="E6643" s="23">
        <f t="shared" si="1031"/>
        <v>4.2098000442609739E-6</v>
      </c>
      <c r="F6643" s="22">
        <v>151.6</v>
      </c>
      <c r="G6643" s="22">
        <v>151.6000061</v>
      </c>
      <c r="H6643" s="22">
        <f t="shared" si="1032"/>
        <v>-6.1000000073363481E-6</v>
      </c>
      <c r="I6643" s="23">
        <f t="shared" si="1033"/>
        <v>4.0237465447808767E-6</v>
      </c>
      <c r="J6643" s="22">
        <v>144.15</v>
      </c>
      <c r="K6643" s="22">
        <v>144.1499939</v>
      </c>
      <c r="L6643" s="22">
        <f t="shared" si="1034"/>
        <v>6.1000000073363481E-6</v>
      </c>
      <c r="M6643" s="23">
        <f t="shared" si="1035"/>
        <v>4.231703271224591E-6</v>
      </c>
      <c r="N6643" s="22">
        <v>149.19999999999999</v>
      </c>
      <c r="O6643" s="22">
        <v>149.1999969</v>
      </c>
      <c r="P6643" s="22">
        <f t="shared" si="1036"/>
        <v>3.0999999864889105E-6</v>
      </c>
      <c r="Q6643" s="23">
        <f t="shared" si="1037"/>
        <v>2.077748023390817E-6</v>
      </c>
      <c r="R6643" s="24">
        <v>34675734</v>
      </c>
      <c r="S6643" s="24">
        <v>34675700</v>
      </c>
      <c r="T6643" s="24">
        <f t="shared" si="1038"/>
        <v>34</v>
      </c>
      <c r="U6643" s="23">
        <f t="shared" si="1039"/>
        <v>9.8051373151803728E-5</v>
      </c>
    </row>
    <row r="6644" spans="1:21" x14ac:dyDescent="0.3">
      <c r="A6644" s="21">
        <v>45359</v>
      </c>
      <c r="B6644" s="22">
        <v>153.9</v>
      </c>
      <c r="C6644" s="22">
        <v>153.8999939</v>
      </c>
      <c r="D6644" s="22">
        <f t="shared" si="1030"/>
        <v>6.1000000073363481E-6</v>
      </c>
      <c r="E6644" s="23">
        <f t="shared" si="1031"/>
        <v>3.9636128974117835E-6</v>
      </c>
      <c r="F6644" s="22">
        <v>158.4</v>
      </c>
      <c r="G6644" s="22">
        <v>158.3999939</v>
      </c>
      <c r="H6644" s="22">
        <f t="shared" si="1032"/>
        <v>6.1000000073363481E-6</v>
      </c>
      <c r="I6644" s="23">
        <f t="shared" si="1033"/>
        <v>3.8510102539444281E-6</v>
      </c>
      <c r="J6644" s="22">
        <v>144.93</v>
      </c>
      <c r="K6644" s="22">
        <v>144.92999270000001</v>
      </c>
      <c r="L6644" s="22">
        <f t="shared" si="1034"/>
        <v>7.2999999929379555E-6</v>
      </c>
      <c r="M6644" s="23">
        <f t="shared" si="1035"/>
        <v>5.0369146212880162E-6</v>
      </c>
      <c r="N6644" s="22">
        <v>146.37</v>
      </c>
      <c r="O6644" s="22">
        <v>146.36999510000001</v>
      </c>
      <c r="P6644" s="22">
        <f t="shared" si="1036"/>
        <v>4.8999999933130312E-6</v>
      </c>
      <c r="Q6644" s="23">
        <f t="shared" si="1037"/>
        <v>3.3476806431300013E-6</v>
      </c>
      <c r="R6644" s="24">
        <v>43856881</v>
      </c>
      <c r="S6644" s="24">
        <v>43856900</v>
      </c>
      <c r="T6644" s="24">
        <f t="shared" si="1038"/>
        <v>-19</v>
      </c>
      <c r="U6644" s="23">
        <f t="shared" si="1039"/>
        <v>4.3322715467805521E-5</v>
      </c>
    </row>
    <row r="6645" spans="1:21" x14ac:dyDescent="0.3">
      <c r="A6645" s="21">
        <v>45362</v>
      </c>
      <c r="B6645" s="22">
        <v>143.62</v>
      </c>
      <c r="C6645" s="22">
        <v>143.61999510000001</v>
      </c>
      <c r="D6645" s="22">
        <f t="shared" si="1030"/>
        <v>4.8999999933130312E-6</v>
      </c>
      <c r="E6645" s="23">
        <f t="shared" si="1031"/>
        <v>3.4117812007313118E-6</v>
      </c>
      <c r="F6645" s="22">
        <v>144.4</v>
      </c>
      <c r="G6645" s="22">
        <v>144.3999939</v>
      </c>
      <c r="H6645" s="22">
        <f t="shared" si="1032"/>
        <v>6.1000000073363481E-6</v>
      </c>
      <c r="I6645" s="23">
        <f t="shared" si="1033"/>
        <v>4.2243769148361076E-6</v>
      </c>
      <c r="J6645" s="22">
        <v>138.93</v>
      </c>
      <c r="K6645" s="22">
        <v>138.92999270000001</v>
      </c>
      <c r="L6645" s="22">
        <f t="shared" si="1034"/>
        <v>7.2999999929379555E-6</v>
      </c>
      <c r="M6645" s="23">
        <f t="shared" si="1035"/>
        <v>5.2544449553821615E-6</v>
      </c>
      <c r="N6645" s="22">
        <v>139.02000000000001</v>
      </c>
      <c r="O6645" s="22">
        <v>139.02000430000001</v>
      </c>
      <c r="P6645" s="22">
        <f t="shared" si="1036"/>
        <v>-4.3000000005122274E-6</v>
      </c>
      <c r="Q6645" s="23">
        <f t="shared" si="1037"/>
        <v>3.0930800370520684E-6</v>
      </c>
      <c r="R6645" s="24">
        <v>29227113</v>
      </c>
      <c r="S6645" s="24">
        <v>29227100</v>
      </c>
      <c r="T6645" s="24">
        <f t="shared" si="1038"/>
        <v>13</v>
      </c>
      <c r="U6645" s="23">
        <f t="shared" si="1039"/>
        <v>4.4479267529108254E-5</v>
      </c>
    </row>
    <row r="6646" spans="1:21" x14ac:dyDescent="0.3">
      <c r="A6646" s="21">
        <v>45363</v>
      </c>
      <c r="B6646" s="22">
        <v>144.52000000000001</v>
      </c>
      <c r="C6646" s="22">
        <v>144.52000430000001</v>
      </c>
      <c r="D6646" s="22">
        <f t="shared" si="1030"/>
        <v>-4.3000000005122274E-6</v>
      </c>
      <c r="E6646" s="23">
        <f t="shared" si="1031"/>
        <v>2.9753666430746343E-6</v>
      </c>
      <c r="F6646" s="22">
        <v>146.69999999999999</v>
      </c>
      <c r="G6646" s="22">
        <v>146.6999969</v>
      </c>
      <c r="H6646" s="22">
        <f t="shared" si="1032"/>
        <v>3.0999999864889105E-6</v>
      </c>
      <c r="I6646" s="23">
        <f t="shared" si="1033"/>
        <v>2.1131561363304369E-6</v>
      </c>
      <c r="J6646" s="22">
        <v>140.57</v>
      </c>
      <c r="K6646" s="22">
        <v>140.57000729999999</v>
      </c>
      <c r="L6646" s="22">
        <f t="shared" si="1034"/>
        <v>-7.2999999929379555E-6</v>
      </c>
      <c r="M6646" s="23">
        <f t="shared" si="1035"/>
        <v>5.1931419320186351E-6</v>
      </c>
      <c r="N6646" s="22">
        <v>144.4</v>
      </c>
      <c r="O6646" s="22">
        <v>144.3999939</v>
      </c>
      <c r="P6646" s="22">
        <f t="shared" si="1036"/>
        <v>6.1000000073363481E-6</v>
      </c>
      <c r="Q6646" s="23">
        <f t="shared" si="1037"/>
        <v>4.2243769148361076E-6</v>
      </c>
      <c r="R6646" s="24">
        <v>21218495</v>
      </c>
      <c r="S6646" s="24">
        <v>21218500</v>
      </c>
      <c r="T6646" s="24">
        <f t="shared" si="1038"/>
        <v>-5</v>
      </c>
      <c r="U6646" s="23">
        <f t="shared" si="1039"/>
        <v>2.3564342437024293E-5</v>
      </c>
    </row>
    <row r="6647" spans="1:21" x14ac:dyDescent="0.3">
      <c r="A6647" s="21">
        <v>45364</v>
      </c>
      <c r="B6647" s="22">
        <v>143.05000000000001</v>
      </c>
      <c r="C6647" s="22">
        <v>143.0500031</v>
      </c>
      <c r="D6647" s="22">
        <f t="shared" si="1030"/>
        <v>-3.0999999864889105E-6</v>
      </c>
      <c r="E6647" s="23">
        <f t="shared" si="1031"/>
        <v>2.167074393086057E-6</v>
      </c>
      <c r="F6647" s="22">
        <v>143.22999999999999</v>
      </c>
      <c r="G6647" s="22">
        <v>143.22999569999999</v>
      </c>
      <c r="H6647" s="22">
        <f t="shared" si="1032"/>
        <v>4.3000000005122274E-6</v>
      </c>
      <c r="I6647" s="23">
        <f t="shared" si="1033"/>
        <v>3.0021644415313127E-6</v>
      </c>
      <c r="J6647" s="22">
        <v>141.37</v>
      </c>
      <c r="K6647" s="22">
        <v>141.36999510000001</v>
      </c>
      <c r="L6647" s="22">
        <f t="shared" si="1034"/>
        <v>4.8999999933130312E-6</v>
      </c>
      <c r="M6647" s="23">
        <f t="shared" si="1035"/>
        <v>3.4660820281184484E-6</v>
      </c>
      <c r="N6647" s="22">
        <v>142.13999999999999</v>
      </c>
      <c r="O6647" s="22">
        <v>142.13999939999999</v>
      </c>
      <c r="P6647" s="22">
        <f t="shared" si="1036"/>
        <v>5.9999999280080374E-7</v>
      </c>
      <c r="Q6647" s="23">
        <f t="shared" si="1037"/>
        <v>4.2211903428557617E-7</v>
      </c>
      <c r="R6647" s="24">
        <v>12923058</v>
      </c>
      <c r="S6647" s="24">
        <v>12923100</v>
      </c>
      <c r="T6647" s="24">
        <f t="shared" si="1038"/>
        <v>-42</v>
      </c>
      <c r="U6647" s="23">
        <f t="shared" si="1039"/>
        <v>3.249994196438935E-4</v>
      </c>
    </row>
    <row r="6648" spans="1:21" x14ac:dyDescent="0.3">
      <c r="A6648" s="21">
        <v>45365</v>
      </c>
      <c r="B6648" s="22">
        <v>142.61000000000001</v>
      </c>
      <c r="C6648" s="22">
        <v>142.61000060000001</v>
      </c>
      <c r="D6648" s="22">
        <f t="shared" si="1030"/>
        <v>-5.9999999280080374E-7</v>
      </c>
      <c r="E6648" s="23">
        <f t="shared" si="1031"/>
        <v>4.2072785237811972E-7</v>
      </c>
      <c r="F6648" s="22">
        <v>143.1</v>
      </c>
      <c r="G6648" s="22">
        <v>143.1000061</v>
      </c>
      <c r="H6648" s="22">
        <f t="shared" si="1032"/>
        <v>-6.1000000073363481E-6</v>
      </c>
      <c r="I6648" s="23">
        <f t="shared" si="1033"/>
        <v>4.2627531427731705E-6</v>
      </c>
      <c r="J6648" s="22">
        <v>139.02000000000001</v>
      </c>
      <c r="K6648" s="22">
        <v>139.02000430000001</v>
      </c>
      <c r="L6648" s="22">
        <f t="shared" si="1034"/>
        <v>-4.3000000005122274E-6</v>
      </c>
      <c r="M6648" s="23">
        <f t="shared" si="1035"/>
        <v>3.0930800370520684E-6</v>
      </c>
      <c r="N6648" s="22">
        <v>139.62</v>
      </c>
      <c r="O6648" s="22">
        <v>139.61999510000001</v>
      </c>
      <c r="P6648" s="22">
        <f t="shared" si="1036"/>
        <v>4.8999999933130312E-6</v>
      </c>
      <c r="Q6648" s="23">
        <f t="shared" si="1037"/>
        <v>3.5095259742728857E-6</v>
      </c>
      <c r="R6648" s="24">
        <v>14961903</v>
      </c>
      <c r="S6648" s="24">
        <v>14961900</v>
      </c>
      <c r="T6648" s="24">
        <f t="shared" si="1038"/>
        <v>3</v>
      </c>
      <c r="U6648" s="23">
        <f t="shared" si="1039"/>
        <v>2.0050929360575862E-5</v>
      </c>
    </row>
    <row r="6649" spans="1:21" x14ac:dyDescent="0.3">
      <c r="A6649" s="21">
        <v>45366</v>
      </c>
      <c r="B6649" s="22">
        <v>135.44</v>
      </c>
      <c r="C6649" s="22">
        <v>135.4400024</v>
      </c>
      <c r="D6649" s="22">
        <f t="shared" si="1030"/>
        <v>-2.3999999996249244E-6</v>
      </c>
      <c r="E6649" s="23">
        <f t="shared" si="1031"/>
        <v>1.7720023309929627E-6</v>
      </c>
      <c r="F6649" s="22">
        <v>137.69999999999999</v>
      </c>
      <c r="G6649" s="22">
        <v>137.6999969</v>
      </c>
      <c r="H6649" s="22">
        <f t="shared" si="1032"/>
        <v>3.0999999864889105E-6</v>
      </c>
      <c r="I6649" s="23">
        <f t="shared" si="1033"/>
        <v>2.2512709195920909E-6</v>
      </c>
      <c r="J6649" s="22">
        <v>134.63</v>
      </c>
      <c r="K6649" s="22">
        <v>134.63000489999999</v>
      </c>
      <c r="L6649" s="22">
        <f t="shared" si="1034"/>
        <v>-4.8999999933130312E-6</v>
      </c>
      <c r="M6649" s="23">
        <f t="shared" si="1035"/>
        <v>3.6396047054686183E-6</v>
      </c>
      <c r="N6649" s="22">
        <v>136.97999999999999</v>
      </c>
      <c r="O6649" s="22">
        <v>136.97999569999999</v>
      </c>
      <c r="P6649" s="22">
        <f t="shared" si="1036"/>
        <v>4.3000000005122274E-6</v>
      </c>
      <c r="Q6649" s="23">
        <f t="shared" si="1037"/>
        <v>3.139144499558652E-6</v>
      </c>
      <c r="R6649" s="24">
        <v>22751213</v>
      </c>
      <c r="S6649" s="24">
        <v>22751200</v>
      </c>
      <c r="T6649" s="24">
        <f t="shared" si="1038"/>
        <v>13</v>
      </c>
      <c r="U6649" s="23">
        <f t="shared" si="1039"/>
        <v>5.713984317310736E-5</v>
      </c>
    </row>
    <row r="6650" spans="1:21" x14ac:dyDescent="0.3">
      <c r="A6650" s="21">
        <v>45369</v>
      </c>
      <c r="B6650" s="22">
        <v>140.18</v>
      </c>
      <c r="C6650" s="22">
        <v>140.17999270000001</v>
      </c>
      <c r="D6650" s="22">
        <f t="shared" si="1030"/>
        <v>7.2999999929379555E-6</v>
      </c>
      <c r="E6650" s="23">
        <f t="shared" si="1031"/>
        <v>5.2075905072706959E-6</v>
      </c>
      <c r="F6650" s="22">
        <v>141.54</v>
      </c>
      <c r="G6650" s="22">
        <v>141.53999329999999</v>
      </c>
      <c r="H6650" s="22">
        <f t="shared" si="1032"/>
        <v>6.7000000001371518E-6</v>
      </c>
      <c r="I6650" s="23">
        <f t="shared" si="1033"/>
        <v>4.7336444236903553E-6</v>
      </c>
      <c r="J6650" s="22">
        <v>136.61000000000001</v>
      </c>
      <c r="K6650" s="22">
        <v>136.61000060000001</v>
      </c>
      <c r="L6650" s="22">
        <f t="shared" si="1034"/>
        <v>-5.9999999280080374E-7</v>
      </c>
      <c r="M6650" s="23">
        <f t="shared" si="1035"/>
        <v>4.3920649305729062E-7</v>
      </c>
      <c r="N6650" s="22">
        <v>136.63999999999999</v>
      </c>
      <c r="O6650" s="22">
        <v>136.63999939999999</v>
      </c>
      <c r="P6650" s="22">
        <f t="shared" si="1036"/>
        <v>5.9999999280080374E-7</v>
      </c>
      <c r="Q6650" s="23">
        <f t="shared" si="1037"/>
        <v>4.391100669170552E-7</v>
      </c>
      <c r="R6650" s="24">
        <v>14732899</v>
      </c>
      <c r="S6650" s="24">
        <v>14732900</v>
      </c>
      <c r="T6650" s="24">
        <f t="shared" si="1038"/>
        <v>-1</v>
      </c>
      <c r="U6650" s="23">
        <f t="shared" si="1039"/>
        <v>6.7875299499759039E-6</v>
      </c>
    </row>
    <row r="6651" spans="1:21" x14ac:dyDescent="0.3">
      <c r="A6651" s="21">
        <v>45370</v>
      </c>
      <c r="B6651" s="22">
        <v>135.30000000000001</v>
      </c>
      <c r="C6651" s="22">
        <v>135.3000031</v>
      </c>
      <c r="D6651" s="22">
        <f t="shared" si="1030"/>
        <v>-3.0999999864889105E-6</v>
      </c>
      <c r="E6651" s="23">
        <f t="shared" si="1031"/>
        <v>2.2912046677469076E-6</v>
      </c>
      <c r="F6651" s="22">
        <v>136.27000000000001</v>
      </c>
      <c r="G6651" s="22">
        <v>136.27000430000001</v>
      </c>
      <c r="H6651" s="22">
        <f t="shared" si="1032"/>
        <v>-4.3000000005122274E-6</v>
      </c>
      <c r="I6651" s="23">
        <f t="shared" si="1033"/>
        <v>3.1555000108796703E-6</v>
      </c>
      <c r="J6651" s="22">
        <v>133.03</v>
      </c>
      <c r="K6651" s="22">
        <v>133.02999879999999</v>
      </c>
      <c r="L6651" s="22">
        <f t="shared" si="1034"/>
        <v>1.2000000140233169E-6</v>
      </c>
      <c r="M6651" s="23">
        <f t="shared" si="1035"/>
        <v>9.0205218736220653E-7</v>
      </c>
      <c r="N6651" s="22">
        <v>134.87</v>
      </c>
      <c r="O6651" s="22">
        <v>134.86999510000001</v>
      </c>
      <c r="P6651" s="22">
        <f t="shared" si="1036"/>
        <v>4.8999999933130312E-6</v>
      </c>
      <c r="Q6651" s="23">
        <f t="shared" si="1037"/>
        <v>3.6331283245616657E-6</v>
      </c>
      <c r="R6651" s="24">
        <v>17341128</v>
      </c>
      <c r="S6651" s="24">
        <v>17341100</v>
      </c>
      <c r="T6651" s="24">
        <f t="shared" si="1038"/>
        <v>28</v>
      </c>
      <c r="U6651" s="23">
        <f t="shared" si="1039"/>
        <v>1.6146611229968111E-4</v>
      </c>
    </row>
    <row r="6652" spans="1:21" x14ac:dyDescent="0.3">
      <c r="A6652" s="21">
        <v>45371</v>
      </c>
      <c r="B6652" s="22">
        <v>136.53</v>
      </c>
      <c r="C6652" s="22">
        <v>136.52999879999999</v>
      </c>
      <c r="D6652" s="22">
        <f t="shared" si="1030"/>
        <v>1.2000000140233169E-6</v>
      </c>
      <c r="E6652" s="23">
        <f t="shared" si="1031"/>
        <v>8.7892772619237511E-7</v>
      </c>
      <c r="F6652" s="22">
        <v>137.31</v>
      </c>
      <c r="G6652" s="22">
        <v>137.3099976</v>
      </c>
      <c r="H6652" s="22">
        <f t="shared" si="1032"/>
        <v>2.3999999996249244E-6</v>
      </c>
      <c r="I6652" s="23">
        <f t="shared" si="1033"/>
        <v>1.7478698139784428E-6</v>
      </c>
      <c r="J6652" s="22">
        <v>135.01</v>
      </c>
      <c r="K6652" s="22">
        <v>135.0099945</v>
      </c>
      <c r="L6652" s="22">
        <f t="shared" si="1034"/>
        <v>5.4999999861138349E-6</v>
      </c>
      <c r="M6652" s="23">
        <f t="shared" si="1035"/>
        <v>4.0737724688329167E-6</v>
      </c>
      <c r="N6652" s="22">
        <v>136.75</v>
      </c>
      <c r="O6652" s="22">
        <v>136.75</v>
      </c>
      <c r="P6652" s="22">
        <f t="shared" si="1036"/>
        <v>0</v>
      </c>
      <c r="Q6652" s="23">
        <f t="shared" si="1037"/>
        <v>0</v>
      </c>
      <c r="R6652" s="24">
        <v>12750230</v>
      </c>
      <c r="S6652" s="24">
        <v>12750200</v>
      </c>
      <c r="T6652" s="24">
        <f t="shared" si="1038"/>
        <v>30</v>
      </c>
      <c r="U6652" s="23">
        <f t="shared" si="1039"/>
        <v>2.3529042681683424E-4</v>
      </c>
    </row>
    <row r="6653" spans="1:21" x14ac:dyDescent="0.3">
      <c r="A6653" s="21">
        <v>45372</v>
      </c>
      <c r="B6653" s="22">
        <v>142.55000000000001</v>
      </c>
      <c r="C6653" s="22">
        <v>142.5500031</v>
      </c>
      <c r="D6653" s="22">
        <f t="shared" si="1030"/>
        <v>-3.0999999864889105E-6</v>
      </c>
      <c r="E6653" s="23">
        <f t="shared" si="1031"/>
        <v>2.1746754956674643E-6</v>
      </c>
      <c r="F6653" s="22">
        <v>142.6</v>
      </c>
      <c r="G6653" s="22">
        <v>142.6000061</v>
      </c>
      <c r="H6653" s="22">
        <f t="shared" si="1032"/>
        <v>-6.1000000073363481E-6</v>
      </c>
      <c r="I6653" s="23">
        <f t="shared" si="1033"/>
        <v>4.2776996819050959E-6</v>
      </c>
      <c r="J6653" s="22">
        <v>139.04</v>
      </c>
      <c r="K6653" s="22">
        <v>139.03999329999999</v>
      </c>
      <c r="L6653" s="22">
        <f t="shared" si="1034"/>
        <v>6.7000000001371518E-6</v>
      </c>
      <c r="M6653" s="23">
        <f t="shared" si="1035"/>
        <v>4.8187574244777758E-6</v>
      </c>
      <c r="N6653" s="22">
        <v>139.44999999999999</v>
      </c>
      <c r="O6653" s="22">
        <v>139.4499969</v>
      </c>
      <c r="P6653" s="22">
        <f t="shared" si="1036"/>
        <v>3.0999999864889105E-6</v>
      </c>
      <c r="Q6653" s="23">
        <f t="shared" si="1037"/>
        <v>2.2230190429562574E-6</v>
      </c>
      <c r="R6653" s="24">
        <v>17809393</v>
      </c>
      <c r="S6653" s="24">
        <v>17809400</v>
      </c>
      <c r="T6653" s="24">
        <f t="shared" si="1038"/>
        <v>-7</v>
      </c>
      <c r="U6653" s="23">
        <f t="shared" si="1039"/>
        <v>3.9305086078138511E-5</v>
      </c>
    </row>
    <row r="6654" spans="1:21" x14ac:dyDescent="0.3">
      <c r="A6654" s="21">
        <v>45373</v>
      </c>
      <c r="B6654" s="22">
        <v>139.4</v>
      </c>
      <c r="C6654" s="22">
        <v>139.3999939</v>
      </c>
      <c r="D6654" s="22">
        <f t="shared" si="1030"/>
        <v>6.1000000073363481E-6</v>
      </c>
      <c r="E6654" s="23">
        <f t="shared" si="1031"/>
        <v>4.3758968968910038E-6</v>
      </c>
      <c r="F6654" s="22">
        <v>141.34</v>
      </c>
      <c r="G6654" s="22">
        <v>141.3399963</v>
      </c>
      <c r="H6654" s="22">
        <f t="shared" si="1032"/>
        <v>3.7000000077114237E-6</v>
      </c>
      <c r="I6654" s="23">
        <f t="shared" si="1033"/>
        <v>2.6178011211051827E-6</v>
      </c>
      <c r="J6654" s="22">
        <v>139.11000000000001</v>
      </c>
      <c r="K6654" s="22">
        <v>139.11000060000001</v>
      </c>
      <c r="L6654" s="22">
        <f t="shared" si="1034"/>
        <v>-5.9999999280080374E-7</v>
      </c>
      <c r="M6654" s="23">
        <f t="shared" si="1035"/>
        <v>4.313133421126617E-7</v>
      </c>
      <c r="N6654" s="22">
        <v>140.54</v>
      </c>
      <c r="O6654" s="22">
        <v>140.53999329999999</v>
      </c>
      <c r="P6654" s="22">
        <f t="shared" si="1036"/>
        <v>6.7000000001371518E-6</v>
      </c>
      <c r="Q6654" s="23">
        <f t="shared" si="1037"/>
        <v>4.7673262555486064E-6</v>
      </c>
      <c r="R6654" s="24">
        <v>9944135</v>
      </c>
      <c r="S6654" s="24">
        <v>9944100</v>
      </c>
      <c r="T6654" s="24">
        <f t="shared" si="1038"/>
        <v>35</v>
      </c>
      <c r="U6654" s="23">
        <f t="shared" si="1039"/>
        <v>3.5196749831558412E-4</v>
      </c>
    </row>
    <row r="6655" spans="1:21" x14ac:dyDescent="0.3">
      <c r="A6655" s="21">
        <v>45376</v>
      </c>
      <c r="B6655" s="22">
        <v>140.16</v>
      </c>
      <c r="C6655" s="22">
        <v>140.1600037</v>
      </c>
      <c r="D6655" s="22">
        <f t="shared" si="1030"/>
        <v>-3.7000000077114237E-6</v>
      </c>
      <c r="E6655" s="23">
        <f t="shared" si="1031"/>
        <v>2.6398401184627135E-6</v>
      </c>
      <c r="F6655" s="22">
        <v>141.68</v>
      </c>
      <c r="G6655" s="22">
        <v>141.67999270000001</v>
      </c>
      <c r="H6655" s="22">
        <f t="shared" si="1032"/>
        <v>7.2999999929379555E-6</v>
      </c>
      <c r="I6655" s="23">
        <f t="shared" si="1033"/>
        <v>5.1524564999063236E-6</v>
      </c>
      <c r="J6655" s="22">
        <v>139.26</v>
      </c>
      <c r="K6655" s="22">
        <v>139.2599945</v>
      </c>
      <c r="L6655" s="22">
        <f t="shared" si="1034"/>
        <v>5.4999999861138349E-6</v>
      </c>
      <c r="M6655" s="23">
        <f t="shared" si="1035"/>
        <v>3.9494472234190955E-6</v>
      </c>
      <c r="N6655" s="22">
        <v>140.22999999999999</v>
      </c>
      <c r="O6655" s="22">
        <v>140.22999569999999</v>
      </c>
      <c r="P6655" s="22">
        <f t="shared" si="1036"/>
        <v>4.3000000005122274E-6</v>
      </c>
      <c r="Q6655" s="23">
        <f t="shared" si="1037"/>
        <v>3.066391023580576E-6</v>
      </c>
      <c r="R6655" s="24">
        <v>9922244</v>
      </c>
      <c r="S6655" s="24">
        <v>9922200</v>
      </c>
      <c r="T6655" s="24">
        <f t="shared" si="1038"/>
        <v>44</v>
      </c>
      <c r="U6655" s="23">
        <f t="shared" si="1039"/>
        <v>4.4345004132148114E-4</v>
      </c>
    </row>
    <row r="6656" spans="1:21" x14ac:dyDescent="0.3">
      <c r="A6656" s="21">
        <v>45377</v>
      </c>
      <c r="B6656" s="22">
        <v>140.61000000000001</v>
      </c>
      <c r="C6656" s="22">
        <v>140.61000060000001</v>
      </c>
      <c r="D6656" s="22">
        <f t="shared" si="1030"/>
        <v>-5.9999999280080374E-7</v>
      </c>
      <c r="E6656" s="23">
        <f t="shared" si="1031"/>
        <v>4.2671217569200674E-7</v>
      </c>
      <c r="F6656" s="22">
        <v>140.96</v>
      </c>
      <c r="G6656" s="22">
        <v>140.96000670000001</v>
      </c>
      <c r="H6656" s="22">
        <f t="shared" si="1032"/>
        <v>-6.7000000001371518E-6</v>
      </c>
      <c r="I6656" s="23">
        <f t="shared" si="1033"/>
        <v>4.7531212270701118E-6</v>
      </c>
      <c r="J6656" s="22">
        <v>138.63999999999999</v>
      </c>
      <c r="K6656" s="22">
        <v>138.63999939999999</v>
      </c>
      <c r="L6656" s="22">
        <f t="shared" si="1034"/>
        <v>5.9999999280080374E-7</v>
      </c>
      <c r="M6656" s="23">
        <f t="shared" si="1035"/>
        <v>4.3277553043671163E-7</v>
      </c>
      <c r="N6656" s="22">
        <v>138.84</v>
      </c>
      <c r="O6656" s="22">
        <v>138.8399963</v>
      </c>
      <c r="P6656" s="22">
        <f t="shared" si="1036"/>
        <v>3.7000000077114237E-6</v>
      </c>
      <c r="Q6656" s="23">
        <f t="shared" si="1037"/>
        <v>2.664938134769616E-6</v>
      </c>
      <c r="R6656" s="24">
        <v>10786446</v>
      </c>
      <c r="S6656" s="24">
        <v>10786400</v>
      </c>
      <c r="T6656" s="24">
        <f t="shared" si="1038"/>
        <v>46</v>
      </c>
      <c r="U6656" s="23">
        <f t="shared" si="1039"/>
        <v>4.2646295334866131E-4</v>
      </c>
    </row>
    <row r="6657" spans="1:21" x14ac:dyDescent="0.3">
      <c r="A6657" s="21">
        <v>45378</v>
      </c>
      <c r="B6657" s="22">
        <v>138.86000000000001</v>
      </c>
      <c r="C6657" s="22">
        <v>138.86000060000001</v>
      </c>
      <c r="D6657" s="22">
        <f t="shared" si="1030"/>
        <v>-5.9999999280080374E-7</v>
      </c>
      <c r="E6657" s="23">
        <f t="shared" si="1031"/>
        <v>4.3208986764242006E-7</v>
      </c>
      <c r="F6657" s="22">
        <v>139.28</v>
      </c>
      <c r="G6657" s="22">
        <v>139.27999879999999</v>
      </c>
      <c r="H6657" s="22">
        <f t="shared" si="1032"/>
        <v>1.2000000140233169E-6</v>
      </c>
      <c r="I6657" s="23">
        <f t="shared" si="1033"/>
        <v>8.6157382564776205E-7</v>
      </c>
      <c r="J6657" s="22">
        <v>135.15</v>
      </c>
      <c r="K6657" s="22">
        <v>135.1499939</v>
      </c>
      <c r="L6657" s="22">
        <f t="shared" si="1034"/>
        <v>6.1000000073363481E-6</v>
      </c>
      <c r="M6657" s="23">
        <f t="shared" si="1035"/>
        <v>4.5135037237588425E-6</v>
      </c>
      <c r="N6657" s="22">
        <v>136.69</v>
      </c>
      <c r="O6657" s="22">
        <v>136.6900024</v>
      </c>
      <c r="P6657" s="22">
        <f t="shared" si="1036"/>
        <v>-2.3999999996249244E-6</v>
      </c>
      <c r="Q6657" s="23">
        <f t="shared" si="1037"/>
        <v>1.7557977595184566E-6</v>
      </c>
      <c r="R6657" s="24">
        <v>13842815</v>
      </c>
      <c r="S6657" s="24">
        <v>13842800</v>
      </c>
      <c r="T6657" s="24">
        <f t="shared" si="1038"/>
        <v>15</v>
      </c>
      <c r="U6657" s="23">
        <f t="shared" si="1039"/>
        <v>1.0835958043170456E-4</v>
      </c>
    </row>
    <row r="6658" spans="1:21" x14ac:dyDescent="0.3">
      <c r="A6658" s="21">
        <v>45379</v>
      </c>
      <c r="B6658" s="22">
        <v>135.68</v>
      </c>
      <c r="C6658" s="22">
        <v>135.67999270000001</v>
      </c>
      <c r="D6658" s="22">
        <f t="shared" ref="D6658:D6721" si="1040">B6658-C6658</f>
        <v>7.2999999929379555E-6</v>
      </c>
      <c r="E6658" s="23">
        <f t="shared" ref="E6658:E6721" si="1041">IFERROR(ABS(D6658)/C6658*100,0)</f>
        <v>5.3803068880456648E-6</v>
      </c>
      <c r="F6658" s="22">
        <v>136.80000000000001</v>
      </c>
      <c r="G6658" s="22">
        <v>136.8000031</v>
      </c>
      <c r="H6658" s="22">
        <f t="shared" ref="H6658:H6721" si="1042">F6658-G6658</f>
        <v>-3.0999999864889105E-6</v>
      </c>
      <c r="I6658" s="23">
        <f t="shared" ref="I6658:I6721" si="1043">IFERROR(ABS(H6658)/G6658*100,0)</f>
        <v>2.2660818101172328E-6</v>
      </c>
      <c r="J6658" s="22">
        <v>135.44</v>
      </c>
      <c r="K6658" s="22">
        <v>135.4400024</v>
      </c>
      <c r="L6658" s="22">
        <f t="shared" ref="L6658:L6721" si="1044">J6658-K6658</f>
        <v>-2.3999999996249244E-6</v>
      </c>
      <c r="M6658" s="23">
        <f t="shared" ref="M6658:M6721" si="1045">IFERROR(ABS(L6658)/K6658*100,0)</f>
        <v>1.7720023309929627E-6</v>
      </c>
      <c r="N6658" s="22">
        <v>136.05000000000001</v>
      </c>
      <c r="O6658" s="22">
        <v>136.0500031</v>
      </c>
      <c r="P6658" s="22">
        <f t="shared" ref="P6658:P6721" si="1046">N6658-O6658</f>
        <v>-3.0999999864889105E-6</v>
      </c>
      <c r="Q6658" s="23">
        <f t="shared" ref="Q6658:Q6721" si="1047">IFERROR(ABS(P6658)/O6658*100,0)</f>
        <v>2.2785739918067746E-6</v>
      </c>
      <c r="R6658" s="24">
        <v>10019364</v>
      </c>
      <c r="S6658" s="24">
        <v>10019400</v>
      </c>
      <c r="T6658" s="24">
        <f t="shared" ref="T6658:T6721" si="1048">R6658-S6658</f>
        <v>-36</v>
      </c>
      <c r="U6658" s="23">
        <f t="shared" ref="U6658:U6721" si="1049">IFERROR(ABS(T6658)/S6658*100,0)</f>
        <v>3.5930295227259117E-4</v>
      </c>
    </row>
    <row r="6659" spans="1:21" x14ac:dyDescent="0.3">
      <c r="A6659" s="21">
        <v>45383</v>
      </c>
      <c r="B6659" s="22">
        <v>137.29</v>
      </c>
      <c r="C6659" s="22">
        <v>137.28999329999999</v>
      </c>
      <c r="D6659" s="22">
        <f t="shared" si="1040"/>
        <v>6.7000000001371518E-6</v>
      </c>
      <c r="E6659" s="23">
        <f t="shared" si="1041"/>
        <v>4.8801808777837209E-6</v>
      </c>
      <c r="F6659" s="22">
        <v>142.96</v>
      </c>
      <c r="G6659" s="22">
        <v>142.96000670000001</v>
      </c>
      <c r="H6659" s="22">
        <f t="shared" si="1042"/>
        <v>-6.7000000001371518E-6</v>
      </c>
      <c r="I6659" s="23">
        <f t="shared" si="1043"/>
        <v>4.6866254099980753E-6</v>
      </c>
      <c r="J6659" s="22">
        <v>137.05000000000001</v>
      </c>
      <c r="K6659" s="22">
        <v>137.0500031</v>
      </c>
      <c r="L6659" s="22">
        <f t="shared" si="1044"/>
        <v>-3.0999999864889105E-6</v>
      </c>
      <c r="M6659" s="23">
        <f t="shared" si="1045"/>
        <v>2.2619481330671421E-6</v>
      </c>
      <c r="N6659" s="22">
        <v>141.49</v>
      </c>
      <c r="O6659" s="22">
        <v>141.4900055</v>
      </c>
      <c r="P6659" s="22">
        <f t="shared" si="1046"/>
        <v>-5.4999999861138349E-6</v>
      </c>
      <c r="Q6659" s="23">
        <f t="shared" si="1047"/>
        <v>3.8872003479523754E-6</v>
      </c>
      <c r="R6659" s="24">
        <v>14222662</v>
      </c>
      <c r="S6659" s="24">
        <v>14222700</v>
      </c>
      <c r="T6659" s="24">
        <f t="shared" si="1048"/>
        <v>-38</v>
      </c>
      <c r="U6659" s="23">
        <f t="shared" si="1049"/>
        <v>2.6717852447144351E-4</v>
      </c>
    </row>
    <row r="6660" spans="1:21" x14ac:dyDescent="0.3">
      <c r="A6660" s="21">
        <v>45384</v>
      </c>
      <c r="B6660" s="22">
        <v>140.38</v>
      </c>
      <c r="C6660" s="22">
        <v>140.38000489999999</v>
      </c>
      <c r="D6660" s="22">
        <f t="shared" si="1040"/>
        <v>-4.8999999933130312E-6</v>
      </c>
      <c r="E6660" s="23">
        <f t="shared" si="1041"/>
        <v>3.4905255893127778E-6</v>
      </c>
      <c r="F6660" s="22">
        <v>141.04</v>
      </c>
      <c r="G6660" s="22">
        <v>141.03999329999999</v>
      </c>
      <c r="H6660" s="22">
        <f t="shared" si="1042"/>
        <v>6.7000000001371518E-6</v>
      </c>
      <c r="I6660" s="23">
        <f t="shared" si="1043"/>
        <v>4.7504256369935261E-6</v>
      </c>
      <c r="J6660" s="22">
        <v>139.35</v>
      </c>
      <c r="K6660" s="22">
        <v>139.3500061</v>
      </c>
      <c r="L6660" s="22">
        <f t="shared" si="1044"/>
        <v>-6.1000000073363481E-6</v>
      </c>
      <c r="M6660" s="23">
        <f t="shared" si="1045"/>
        <v>4.3774666238327119E-6</v>
      </c>
      <c r="N6660" s="22">
        <v>140.22</v>
      </c>
      <c r="O6660" s="22">
        <v>140.22000120000001</v>
      </c>
      <c r="P6660" s="22">
        <f t="shared" si="1046"/>
        <v>-1.2000000140233169E-6</v>
      </c>
      <c r="Q6660" s="23">
        <f t="shared" si="1047"/>
        <v>8.5579803434156348E-7</v>
      </c>
      <c r="R6660" s="24">
        <v>9869172</v>
      </c>
      <c r="S6660" s="24">
        <v>9869200</v>
      </c>
      <c r="T6660" s="24">
        <f t="shared" si="1048"/>
        <v>-28</v>
      </c>
      <c r="U6660" s="23">
        <f t="shared" si="1049"/>
        <v>2.8371093908320834E-4</v>
      </c>
    </row>
    <row r="6661" spans="1:21" x14ac:dyDescent="0.3">
      <c r="A6661" s="21">
        <v>45385</v>
      </c>
      <c r="B6661" s="22">
        <v>138.58000000000001</v>
      </c>
      <c r="C6661" s="22">
        <v>138.58000179999999</v>
      </c>
      <c r="D6661" s="22">
        <f t="shared" si="1040"/>
        <v>-1.7999999784024112E-6</v>
      </c>
      <c r="E6661" s="23">
        <f t="shared" si="1041"/>
        <v>1.2988886960762123E-6</v>
      </c>
      <c r="F6661" s="22">
        <v>142.93</v>
      </c>
      <c r="G6661" s="22">
        <v>142.92999270000001</v>
      </c>
      <c r="H6661" s="22">
        <f t="shared" si="1042"/>
        <v>7.2999999929379555E-6</v>
      </c>
      <c r="I6661" s="23">
        <f t="shared" si="1043"/>
        <v>5.1073954843474603E-6</v>
      </c>
      <c r="J6661" s="22">
        <v>138.38999999999999</v>
      </c>
      <c r="K6661" s="22">
        <v>138.38999939999999</v>
      </c>
      <c r="L6661" s="22">
        <f t="shared" si="1044"/>
        <v>5.9999999280080374E-7</v>
      </c>
      <c r="M6661" s="23">
        <f t="shared" si="1045"/>
        <v>4.3355733463555734E-7</v>
      </c>
      <c r="N6661" s="22">
        <v>142</v>
      </c>
      <c r="O6661" s="22">
        <v>142</v>
      </c>
      <c r="P6661" s="22">
        <f t="shared" si="1046"/>
        <v>0</v>
      </c>
      <c r="Q6661" s="23">
        <f t="shared" si="1047"/>
        <v>0</v>
      </c>
      <c r="R6661" s="24">
        <v>9707518</v>
      </c>
      <c r="S6661" s="24">
        <v>9707500</v>
      </c>
      <c r="T6661" s="24">
        <f t="shared" si="1048"/>
        <v>18</v>
      </c>
      <c r="U6661" s="23">
        <f t="shared" si="1049"/>
        <v>1.8542364151429307E-4</v>
      </c>
    </row>
    <row r="6662" spans="1:21" x14ac:dyDescent="0.3">
      <c r="A6662" s="21">
        <v>45386</v>
      </c>
      <c r="B6662" s="22">
        <v>144</v>
      </c>
      <c r="C6662" s="22">
        <v>144</v>
      </c>
      <c r="D6662" s="22">
        <f t="shared" si="1040"/>
        <v>0</v>
      </c>
      <c r="E6662" s="23">
        <f t="shared" si="1041"/>
        <v>0</v>
      </c>
      <c r="F6662" s="22">
        <v>146.75</v>
      </c>
      <c r="G6662" s="22">
        <v>146.75</v>
      </c>
      <c r="H6662" s="22">
        <f t="shared" si="1042"/>
        <v>0</v>
      </c>
      <c r="I6662" s="23">
        <f t="shared" si="1043"/>
        <v>0</v>
      </c>
      <c r="J6662" s="22">
        <v>139.43</v>
      </c>
      <c r="K6662" s="22">
        <v>139.42999270000001</v>
      </c>
      <c r="L6662" s="22">
        <f t="shared" si="1044"/>
        <v>7.2999999929379555E-6</v>
      </c>
      <c r="M6662" s="23">
        <f t="shared" si="1045"/>
        <v>5.2356023632912054E-6</v>
      </c>
      <c r="N6662" s="22">
        <v>139.66</v>
      </c>
      <c r="O6662" s="22">
        <v>139.6600037</v>
      </c>
      <c r="P6662" s="22">
        <f t="shared" si="1046"/>
        <v>-3.7000000077114237E-6</v>
      </c>
      <c r="Q6662" s="23">
        <f t="shared" si="1047"/>
        <v>2.6492910709492006E-6</v>
      </c>
      <c r="R6662" s="24">
        <v>15759510</v>
      </c>
      <c r="S6662" s="24">
        <v>15759500</v>
      </c>
      <c r="T6662" s="24">
        <f t="shared" si="1048"/>
        <v>10</v>
      </c>
      <c r="U6662" s="23">
        <f t="shared" si="1049"/>
        <v>6.3453789777594469E-5</v>
      </c>
    </row>
    <row r="6663" spans="1:21" x14ac:dyDescent="0.3">
      <c r="A6663" s="21">
        <v>45387</v>
      </c>
      <c r="B6663" s="22">
        <v>140</v>
      </c>
      <c r="C6663" s="22">
        <v>140</v>
      </c>
      <c r="D6663" s="22">
        <f t="shared" si="1040"/>
        <v>0</v>
      </c>
      <c r="E6663" s="23">
        <f t="shared" si="1041"/>
        <v>0</v>
      </c>
      <c r="F6663" s="22">
        <v>142</v>
      </c>
      <c r="G6663" s="22">
        <v>142</v>
      </c>
      <c r="H6663" s="22">
        <f t="shared" si="1042"/>
        <v>0</v>
      </c>
      <c r="I6663" s="23">
        <f t="shared" si="1043"/>
        <v>0</v>
      </c>
      <c r="J6663" s="22">
        <v>138.91999999999999</v>
      </c>
      <c r="K6663" s="22">
        <v>138.91999820000001</v>
      </c>
      <c r="L6663" s="22">
        <f t="shared" si="1044"/>
        <v>1.7999999784024112E-6</v>
      </c>
      <c r="M6663" s="23">
        <f t="shared" si="1045"/>
        <v>1.2957097622553893E-6</v>
      </c>
      <c r="N6663" s="22">
        <v>141.36000000000001</v>
      </c>
      <c r="O6663" s="22">
        <v>141.36000060000001</v>
      </c>
      <c r="P6663" s="22">
        <f t="shared" si="1046"/>
        <v>-5.9999999280080374E-7</v>
      </c>
      <c r="Q6663" s="23">
        <f t="shared" si="1047"/>
        <v>4.2444821042311433E-7</v>
      </c>
      <c r="R6663" s="24">
        <v>8263641</v>
      </c>
      <c r="S6663" s="24">
        <v>8263600</v>
      </c>
      <c r="T6663" s="24">
        <f t="shared" si="1048"/>
        <v>41</v>
      </c>
      <c r="U6663" s="23">
        <f t="shared" si="1049"/>
        <v>4.9615179824773713E-4</v>
      </c>
    </row>
    <row r="6664" spans="1:21" x14ac:dyDescent="0.3">
      <c r="A6664" s="21">
        <v>45390</v>
      </c>
      <c r="B6664" s="22">
        <v>145.24</v>
      </c>
      <c r="C6664" s="22">
        <v>145.2400055</v>
      </c>
      <c r="D6664" s="22">
        <f t="shared" si="1040"/>
        <v>-5.4999999861138349E-6</v>
      </c>
      <c r="E6664" s="23">
        <f t="shared" si="1041"/>
        <v>3.786835429522092E-6</v>
      </c>
      <c r="F6664" s="22">
        <v>146</v>
      </c>
      <c r="G6664" s="22">
        <v>146</v>
      </c>
      <c r="H6664" s="22">
        <f t="shared" si="1042"/>
        <v>0</v>
      </c>
      <c r="I6664" s="23">
        <f t="shared" si="1043"/>
        <v>0</v>
      </c>
      <c r="J6664" s="22">
        <v>142.76</v>
      </c>
      <c r="K6664" s="22">
        <v>142.7599945</v>
      </c>
      <c r="L6664" s="22">
        <f t="shared" si="1044"/>
        <v>5.4999999861138349E-6</v>
      </c>
      <c r="M6664" s="23">
        <f t="shared" si="1045"/>
        <v>3.8526199201512543E-6</v>
      </c>
      <c r="N6664" s="22">
        <v>142.79</v>
      </c>
      <c r="O6664" s="22">
        <v>142.78999329999999</v>
      </c>
      <c r="P6664" s="22">
        <f t="shared" si="1046"/>
        <v>6.7000000001371518E-6</v>
      </c>
      <c r="Q6664" s="23">
        <f t="shared" si="1047"/>
        <v>4.6922055567721298E-6</v>
      </c>
      <c r="R6664" s="24">
        <v>16307401</v>
      </c>
      <c r="S6664" s="24">
        <v>16307400</v>
      </c>
      <c r="T6664" s="24">
        <f t="shared" si="1048"/>
        <v>1</v>
      </c>
      <c r="U6664" s="23">
        <f t="shared" si="1049"/>
        <v>6.1321853882286568E-6</v>
      </c>
    </row>
    <row r="6665" spans="1:21" x14ac:dyDescent="0.3">
      <c r="A6665" s="21">
        <v>45391</v>
      </c>
      <c r="B6665" s="22">
        <v>146.26</v>
      </c>
      <c r="C6665" s="22">
        <v>146.2599945</v>
      </c>
      <c r="D6665" s="22">
        <f t="shared" si="1040"/>
        <v>5.4999999861138349E-6</v>
      </c>
      <c r="E6665" s="23">
        <f t="shared" si="1041"/>
        <v>3.7604267694087972E-6</v>
      </c>
      <c r="F6665" s="22">
        <v>148.16999999999999</v>
      </c>
      <c r="G6665" s="22">
        <v>148.16999820000001</v>
      </c>
      <c r="H6665" s="22">
        <f t="shared" si="1042"/>
        <v>1.7999999784024112E-6</v>
      </c>
      <c r="I6665" s="23">
        <f t="shared" si="1043"/>
        <v>1.2148208141116189E-6</v>
      </c>
      <c r="J6665" s="22">
        <v>142.94999999999999</v>
      </c>
      <c r="K6665" s="22">
        <v>142.9499969</v>
      </c>
      <c r="L6665" s="22">
        <f t="shared" si="1044"/>
        <v>3.0999999864889105E-6</v>
      </c>
      <c r="M6665" s="23">
        <f t="shared" si="1045"/>
        <v>2.1685904538056764E-6</v>
      </c>
      <c r="N6665" s="22">
        <v>145.4</v>
      </c>
      <c r="O6665" s="22">
        <v>145.3999939</v>
      </c>
      <c r="P6665" s="22">
        <f t="shared" si="1046"/>
        <v>6.1000000073363481E-6</v>
      </c>
      <c r="Q6665" s="23">
        <f t="shared" si="1047"/>
        <v>4.1953234272703423E-6</v>
      </c>
      <c r="R6665" s="24">
        <v>18487980</v>
      </c>
      <c r="S6665" s="24">
        <v>18443400</v>
      </c>
      <c r="T6665" s="24">
        <f t="shared" si="1048"/>
        <v>44580</v>
      </c>
      <c r="U6665" s="23">
        <f t="shared" si="1049"/>
        <v>0.24171248251407007</v>
      </c>
    </row>
    <row r="6666" spans="1:21" x14ac:dyDescent="0.3">
      <c r="A6666" s="21">
        <v>45392</v>
      </c>
      <c r="B6666" s="22">
        <v>146.63</v>
      </c>
      <c r="C6666" s="22">
        <v>146.63000489999999</v>
      </c>
      <c r="D6666" s="22">
        <f t="shared" si="1040"/>
        <v>-4.8999999933130312E-6</v>
      </c>
      <c r="E6666" s="23">
        <f t="shared" si="1041"/>
        <v>3.3417444108078535E-6</v>
      </c>
      <c r="F6666" s="22">
        <v>148.43</v>
      </c>
      <c r="G6666" s="22">
        <v>148.42999270000001</v>
      </c>
      <c r="H6666" s="22">
        <f t="shared" si="1042"/>
        <v>7.2999999929379555E-6</v>
      </c>
      <c r="I6666" s="23">
        <f t="shared" si="1043"/>
        <v>4.9181434696236801E-6</v>
      </c>
      <c r="J6666" s="22">
        <v>145.26</v>
      </c>
      <c r="K6666" s="22">
        <v>145.2599945</v>
      </c>
      <c r="L6666" s="22">
        <f t="shared" si="1044"/>
        <v>5.4999999861138349E-6</v>
      </c>
      <c r="M6666" s="23">
        <f t="shared" si="1045"/>
        <v>3.7863143290383607E-6</v>
      </c>
      <c r="N6666" s="22">
        <v>146.22</v>
      </c>
      <c r="O6666" s="22">
        <v>146.22000120000001</v>
      </c>
      <c r="P6666" s="22">
        <f t="shared" si="1046"/>
        <v>-1.2000000140233169E-6</v>
      </c>
      <c r="Q6666" s="23">
        <f t="shared" si="1047"/>
        <v>8.2068116822263903E-7</v>
      </c>
      <c r="R6666" s="24">
        <v>18861324</v>
      </c>
      <c r="S6666" s="24">
        <v>18861300</v>
      </c>
      <c r="T6666" s="24">
        <f t="shared" si="1048"/>
        <v>24</v>
      </c>
      <c r="U6666" s="23">
        <f t="shared" si="1049"/>
        <v>1.2724467560560511E-4</v>
      </c>
    </row>
    <row r="6667" spans="1:21" x14ac:dyDescent="0.3">
      <c r="A6667" s="21">
        <v>45393</v>
      </c>
      <c r="B6667" s="22">
        <v>147.19999999999999</v>
      </c>
      <c r="C6667" s="22">
        <v>147.1999969</v>
      </c>
      <c r="D6667" s="22">
        <f t="shared" si="1040"/>
        <v>3.0999999864889105E-6</v>
      </c>
      <c r="E6667" s="23">
        <f t="shared" si="1041"/>
        <v>2.1059782960422812E-6</v>
      </c>
      <c r="F6667" s="22">
        <v>147.56</v>
      </c>
      <c r="G6667" s="22">
        <v>147.5599976</v>
      </c>
      <c r="H6667" s="22">
        <f t="shared" si="1042"/>
        <v>2.3999999996249244E-6</v>
      </c>
      <c r="I6667" s="23">
        <f t="shared" si="1043"/>
        <v>1.6264570606261142E-6</v>
      </c>
      <c r="J6667" s="22">
        <v>144.13</v>
      </c>
      <c r="K6667" s="22">
        <v>144.13000489999999</v>
      </c>
      <c r="L6667" s="22">
        <f t="shared" si="1044"/>
        <v>-4.8999999933130312E-6</v>
      </c>
      <c r="M6667" s="23">
        <f t="shared" si="1045"/>
        <v>3.3997084761863012E-6</v>
      </c>
      <c r="N6667" s="22">
        <v>147.19999999999999</v>
      </c>
      <c r="O6667" s="22">
        <v>147.1999969</v>
      </c>
      <c r="P6667" s="22">
        <f t="shared" si="1046"/>
        <v>3.0999999864889105E-6</v>
      </c>
      <c r="Q6667" s="23">
        <f t="shared" si="1047"/>
        <v>2.1059782960422812E-6</v>
      </c>
      <c r="R6667" s="24">
        <v>11818761</v>
      </c>
      <c r="S6667" s="24">
        <v>11818800</v>
      </c>
      <c r="T6667" s="24">
        <f t="shared" si="1048"/>
        <v>-39</v>
      </c>
      <c r="U6667" s="23">
        <f t="shared" si="1049"/>
        <v>3.2998273936440248E-4</v>
      </c>
    </row>
    <row r="6668" spans="1:21" x14ac:dyDescent="0.3">
      <c r="A6668" s="21">
        <v>45394</v>
      </c>
      <c r="B6668" s="22">
        <v>145</v>
      </c>
      <c r="C6668" s="22">
        <v>145</v>
      </c>
      <c r="D6668" s="22">
        <f t="shared" si="1040"/>
        <v>0</v>
      </c>
      <c r="E6668" s="23">
        <f t="shared" si="1041"/>
        <v>0</v>
      </c>
      <c r="F6668" s="22">
        <v>146.51</v>
      </c>
      <c r="G6668" s="22">
        <v>146.5099945</v>
      </c>
      <c r="H6668" s="22">
        <f t="shared" si="1042"/>
        <v>5.4999999861138349E-6</v>
      </c>
      <c r="I6668" s="23">
        <f t="shared" si="1043"/>
        <v>3.7540100966380383E-6</v>
      </c>
      <c r="J6668" s="22">
        <v>142.15</v>
      </c>
      <c r="K6668" s="22">
        <v>142.1499939</v>
      </c>
      <c r="L6668" s="22">
        <f t="shared" si="1044"/>
        <v>6.1000000073363481E-6</v>
      </c>
      <c r="M6668" s="23">
        <f t="shared" si="1045"/>
        <v>4.2912418354569818E-6</v>
      </c>
      <c r="N6668" s="22">
        <v>142.52000000000001</v>
      </c>
      <c r="O6668" s="22">
        <v>142.52000430000001</v>
      </c>
      <c r="P6668" s="22">
        <f t="shared" si="1046"/>
        <v>-4.3000000005122274E-6</v>
      </c>
      <c r="Q6668" s="23">
        <f t="shared" si="1047"/>
        <v>3.0171203134830572E-6</v>
      </c>
      <c r="R6668" s="24">
        <v>12024043</v>
      </c>
      <c r="S6668" s="24">
        <v>12024000</v>
      </c>
      <c r="T6668" s="24">
        <f t="shared" si="1048"/>
        <v>43</v>
      </c>
      <c r="U6668" s="23">
        <f t="shared" si="1049"/>
        <v>3.5761809713905524E-4</v>
      </c>
    </row>
    <row r="6669" spans="1:21" x14ac:dyDescent="0.3">
      <c r="A6669" s="21">
        <v>45397</v>
      </c>
      <c r="B6669" s="22">
        <v>145.02000000000001</v>
      </c>
      <c r="C6669" s="22">
        <v>145.02000430000001</v>
      </c>
      <c r="D6669" s="22">
        <f t="shared" si="1040"/>
        <v>-4.3000000005122274E-6</v>
      </c>
      <c r="E6669" s="23">
        <f t="shared" si="1041"/>
        <v>2.965108173364071E-6</v>
      </c>
      <c r="F6669" s="22">
        <v>145.47999999999999</v>
      </c>
      <c r="G6669" s="22">
        <v>145.47999569999999</v>
      </c>
      <c r="H6669" s="22">
        <f t="shared" si="1042"/>
        <v>4.3000000005122274E-6</v>
      </c>
      <c r="I6669" s="23">
        <f t="shared" si="1043"/>
        <v>2.9557328344849736E-6</v>
      </c>
      <c r="J6669" s="22">
        <v>139.88</v>
      </c>
      <c r="K6669" s="22">
        <v>139.88000489999999</v>
      </c>
      <c r="L6669" s="22">
        <f t="shared" si="1044"/>
        <v>-4.8999999933130312E-6</v>
      </c>
      <c r="M6669" s="23">
        <f t="shared" si="1045"/>
        <v>3.5030024461437745E-6</v>
      </c>
      <c r="N6669" s="22">
        <v>140.13999999999999</v>
      </c>
      <c r="O6669" s="22">
        <v>140.13999939999999</v>
      </c>
      <c r="P6669" s="22">
        <f t="shared" si="1046"/>
        <v>5.9999999280080374E-7</v>
      </c>
      <c r="Q6669" s="23">
        <f t="shared" si="1047"/>
        <v>4.2814328198206325E-7</v>
      </c>
      <c r="R6669" s="24">
        <v>13458780</v>
      </c>
      <c r="S6669" s="24">
        <v>13458800</v>
      </c>
      <c r="T6669" s="24">
        <f t="shared" si="1048"/>
        <v>-20</v>
      </c>
      <c r="U6669" s="23">
        <f t="shared" si="1049"/>
        <v>1.4860165839450766E-4</v>
      </c>
    </row>
    <row r="6670" spans="1:21" x14ac:dyDescent="0.3">
      <c r="A6670" s="21">
        <v>45398</v>
      </c>
      <c r="B6670" s="22">
        <v>137.88999999999999</v>
      </c>
      <c r="C6670" s="22">
        <v>137.88999939999999</v>
      </c>
      <c r="D6670" s="22">
        <f t="shared" si="1040"/>
        <v>5.9999999280080374E-7</v>
      </c>
      <c r="E6670" s="23">
        <f t="shared" si="1041"/>
        <v>4.3512944768408182E-7</v>
      </c>
      <c r="F6670" s="22">
        <v>140.54</v>
      </c>
      <c r="G6670" s="22">
        <v>140.53999329999999</v>
      </c>
      <c r="H6670" s="22">
        <f t="shared" si="1042"/>
        <v>6.7000000001371518E-6</v>
      </c>
      <c r="I6670" s="23">
        <f t="shared" si="1043"/>
        <v>4.7673262555486064E-6</v>
      </c>
      <c r="J6670" s="22">
        <v>137.06</v>
      </c>
      <c r="K6670" s="22">
        <v>137.0599976</v>
      </c>
      <c r="L6670" s="22">
        <f t="shared" si="1044"/>
        <v>2.3999999996249244E-6</v>
      </c>
      <c r="M6670" s="23">
        <f t="shared" si="1045"/>
        <v>1.7510579612215931E-6</v>
      </c>
      <c r="N6670" s="22">
        <v>139.80000000000001</v>
      </c>
      <c r="O6670" s="22">
        <v>139.8000031</v>
      </c>
      <c r="P6670" s="22">
        <f t="shared" si="1046"/>
        <v>-3.0999999864889105E-6</v>
      </c>
      <c r="Q6670" s="23">
        <f t="shared" si="1047"/>
        <v>2.2174534461715693E-6</v>
      </c>
      <c r="R6670" s="24">
        <v>14218222</v>
      </c>
      <c r="S6670" s="24">
        <v>14218200</v>
      </c>
      <c r="T6670" s="24">
        <f t="shared" si="1048"/>
        <v>22</v>
      </c>
      <c r="U6670" s="23">
        <f t="shared" si="1049"/>
        <v>1.547312599344502E-4</v>
      </c>
    </row>
    <row r="6671" spans="1:21" x14ac:dyDescent="0.3">
      <c r="A6671" s="21">
        <v>45399</v>
      </c>
      <c r="B6671" s="22">
        <v>141.13</v>
      </c>
      <c r="C6671" s="22">
        <v>141.13000489999999</v>
      </c>
      <c r="D6671" s="22">
        <f t="shared" si="1040"/>
        <v>-4.8999999933130312E-6</v>
      </c>
      <c r="E6671" s="23">
        <f t="shared" si="1041"/>
        <v>3.4719760668789091E-6</v>
      </c>
      <c r="F6671" s="22">
        <v>142.57</v>
      </c>
      <c r="G6671" s="22">
        <v>142.57000729999999</v>
      </c>
      <c r="H6671" s="22">
        <f t="shared" si="1042"/>
        <v>-7.2999999929379555E-6</v>
      </c>
      <c r="I6671" s="23">
        <f t="shared" si="1043"/>
        <v>5.1202915193635933E-6</v>
      </c>
      <c r="J6671" s="22">
        <v>137.36000000000001</v>
      </c>
      <c r="K6671" s="22">
        <v>137.36000060000001</v>
      </c>
      <c r="L6671" s="22">
        <f t="shared" si="1044"/>
        <v>-5.9999999280080374E-7</v>
      </c>
      <c r="M6671" s="23">
        <f t="shared" si="1045"/>
        <v>4.3680837957189394E-7</v>
      </c>
      <c r="N6671" s="22">
        <v>139.03</v>
      </c>
      <c r="O6671" s="22">
        <v>139.02999879999999</v>
      </c>
      <c r="P6671" s="22">
        <f t="shared" si="1046"/>
        <v>1.2000000140233169E-6</v>
      </c>
      <c r="Q6671" s="23">
        <f t="shared" si="1047"/>
        <v>8.6312308450031931E-7</v>
      </c>
      <c r="R6671" s="24">
        <v>18823237</v>
      </c>
      <c r="S6671" s="24">
        <v>18823200</v>
      </c>
      <c r="T6671" s="24">
        <f t="shared" si="1048"/>
        <v>37</v>
      </c>
      <c r="U6671" s="23">
        <f t="shared" si="1049"/>
        <v>1.9656593990394829E-4</v>
      </c>
    </row>
    <row r="6672" spans="1:21" x14ac:dyDescent="0.3">
      <c r="A6672" s="21">
        <v>45400</v>
      </c>
      <c r="B6672" s="22">
        <v>132.88999999999999</v>
      </c>
      <c r="C6672" s="22">
        <v>132.88999939999999</v>
      </c>
      <c r="D6672" s="22">
        <f t="shared" si="1040"/>
        <v>5.9999999280080374E-7</v>
      </c>
      <c r="E6672" s="23">
        <f t="shared" si="1041"/>
        <v>4.5150123824953811E-7</v>
      </c>
      <c r="F6672" s="22">
        <v>135.13</v>
      </c>
      <c r="G6672" s="22">
        <v>135.13000489999999</v>
      </c>
      <c r="H6672" s="22">
        <f t="shared" si="1042"/>
        <v>-4.8999999933130312E-6</v>
      </c>
      <c r="I6672" s="23">
        <f t="shared" si="1043"/>
        <v>3.62613765679885E-6</v>
      </c>
      <c r="J6672" s="22">
        <v>130.30000000000001</v>
      </c>
      <c r="K6672" s="22">
        <v>130.3000031</v>
      </c>
      <c r="L6672" s="22">
        <f t="shared" si="1044"/>
        <v>-3.0999999864889105E-6</v>
      </c>
      <c r="M6672" s="23">
        <f t="shared" si="1045"/>
        <v>2.379125028960886E-6</v>
      </c>
      <c r="N6672" s="22">
        <v>132.27000000000001</v>
      </c>
      <c r="O6672" s="22">
        <v>132.27000430000001</v>
      </c>
      <c r="P6672" s="22">
        <f t="shared" si="1046"/>
        <v>-4.3000000005122274E-6</v>
      </c>
      <c r="Q6672" s="23">
        <f t="shared" si="1047"/>
        <v>3.2509260306361288E-6</v>
      </c>
      <c r="R6672" s="24">
        <v>39306149</v>
      </c>
      <c r="S6672" s="24">
        <v>39306100</v>
      </c>
      <c r="T6672" s="24">
        <f t="shared" si="1048"/>
        <v>49</v>
      </c>
      <c r="U6672" s="23">
        <f t="shared" si="1049"/>
        <v>1.24662584179046E-4</v>
      </c>
    </row>
    <row r="6673" spans="1:21" x14ac:dyDescent="0.3">
      <c r="A6673" s="21">
        <v>45401</v>
      </c>
      <c r="B6673" s="22">
        <v>129.37</v>
      </c>
      <c r="C6673" s="22">
        <v>129.36999510000001</v>
      </c>
      <c r="D6673" s="22">
        <f t="shared" si="1040"/>
        <v>4.8999999933130312E-6</v>
      </c>
      <c r="E6673" s="23">
        <f t="shared" si="1041"/>
        <v>3.7875861319508006E-6</v>
      </c>
      <c r="F6673" s="22">
        <v>131.55000000000001</v>
      </c>
      <c r="G6673" s="22">
        <v>131.5500031</v>
      </c>
      <c r="H6673" s="22">
        <f t="shared" si="1042"/>
        <v>-3.0999999864889105E-6</v>
      </c>
      <c r="I6673" s="23">
        <f t="shared" si="1043"/>
        <v>2.356518368253015E-6</v>
      </c>
      <c r="J6673" s="22">
        <v>126.64</v>
      </c>
      <c r="K6673" s="22">
        <v>126.63999939999999</v>
      </c>
      <c r="L6673" s="22">
        <f t="shared" si="1044"/>
        <v>6.0000000701165845E-7</v>
      </c>
      <c r="M6673" s="23">
        <f t="shared" si="1045"/>
        <v>4.737839622981382E-7</v>
      </c>
      <c r="N6673" s="22">
        <v>127.7</v>
      </c>
      <c r="O6673" s="22">
        <v>127.6999969</v>
      </c>
      <c r="P6673" s="22">
        <f t="shared" si="1046"/>
        <v>3.1000000006997652E-6</v>
      </c>
      <c r="Q6673" s="23">
        <f t="shared" si="1047"/>
        <v>2.4275646640205715E-6</v>
      </c>
      <c r="R6673" s="24">
        <v>28284021</v>
      </c>
      <c r="S6673" s="24">
        <v>28284000</v>
      </c>
      <c r="T6673" s="24">
        <f t="shared" si="1048"/>
        <v>21</v>
      </c>
      <c r="U6673" s="23">
        <f t="shared" si="1049"/>
        <v>7.4246924056003394E-5</v>
      </c>
    </row>
    <row r="6674" spans="1:21" x14ac:dyDescent="0.3">
      <c r="A6674" s="21">
        <v>45404</v>
      </c>
      <c r="B6674" s="22">
        <v>126.75</v>
      </c>
      <c r="C6674" s="22">
        <v>126.75</v>
      </c>
      <c r="D6674" s="22">
        <f t="shared" si="1040"/>
        <v>0</v>
      </c>
      <c r="E6674" s="23">
        <f t="shared" si="1041"/>
        <v>0</v>
      </c>
      <c r="F6674" s="22">
        <v>130.66</v>
      </c>
      <c r="G6674" s="22">
        <v>130.6600037</v>
      </c>
      <c r="H6674" s="22">
        <f t="shared" si="1042"/>
        <v>-3.7000000077114237E-6</v>
      </c>
      <c r="I6674" s="23">
        <f t="shared" si="1043"/>
        <v>2.8317770571985859E-6</v>
      </c>
      <c r="J6674" s="22">
        <v>125.78</v>
      </c>
      <c r="K6674" s="22">
        <v>125.7799988</v>
      </c>
      <c r="L6674" s="22">
        <f t="shared" si="1044"/>
        <v>1.1999999998124622E-6</v>
      </c>
      <c r="M6674" s="23">
        <f t="shared" si="1045"/>
        <v>9.5404675724361852E-7</v>
      </c>
      <c r="N6674" s="22">
        <v>129.75</v>
      </c>
      <c r="O6674" s="22">
        <v>129.75</v>
      </c>
      <c r="P6674" s="22">
        <f t="shared" si="1046"/>
        <v>0</v>
      </c>
      <c r="Q6674" s="23">
        <f t="shared" si="1047"/>
        <v>0</v>
      </c>
      <c r="R6674" s="24">
        <v>18556792</v>
      </c>
      <c r="S6674" s="24">
        <v>18556800</v>
      </c>
      <c r="T6674" s="24">
        <f t="shared" si="1048"/>
        <v>-8</v>
      </c>
      <c r="U6674" s="23">
        <f t="shared" si="1049"/>
        <v>4.3110881186411449E-5</v>
      </c>
    </row>
    <row r="6675" spans="1:21" x14ac:dyDescent="0.3">
      <c r="A6675" s="21">
        <v>45405</v>
      </c>
      <c r="B6675" s="22">
        <v>131.36000000000001</v>
      </c>
      <c r="C6675" s="22">
        <v>131.36000060000001</v>
      </c>
      <c r="D6675" s="22">
        <f t="shared" si="1040"/>
        <v>-5.9999999280080374E-7</v>
      </c>
      <c r="E6675" s="23">
        <f t="shared" si="1041"/>
        <v>4.5676004115426568E-7</v>
      </c>
      <c r="F6675" s="22">
        <v>133.71</v>
      </c>
      <c r="G6675" s="22">
        <v>133.71000670000001</v>
      </c>
      <c r="H6675" s="22">
        <f t="shared" si="1042"/>
        <v>-6.7000000001371518E-6</v>
      </c>
      <c r="I6675" s="23">
        <f t="shared" si="1043"/>
        <v>5.0108441136867817E-6</v>
      </c>
      <c r="J6675" s="22">
        <v>130.66</v>
      </c>
      <c r="K6675" s="22">
        <v>130.6600037</v>
      </c>
      <c r="L6675" s="22">
        <f t="shared" si="1044"/>
        <v>-3.7000000077114237E-6</v>
      </c>
      <c r="M6675" s="23">
        <f t="shared" si="1045"/>
        <v>2.8317770571985859E-6</v>
      </c>
      <c r="N6675" s="22">
        <v>133.43</v>
      </c>
      <c r="O6675" s="22">
        <v>133.42999270000001</v>
      </c>
      <c r="P6675" s="22">
        <f t="shared" si="1046"/>
        <v>7.2999999929379555E-6</v>
      </c>
      <c r="Q6675" s="23">
        <f t="shared" si="1047"/>
        <v>5.4710337947413785E-6</v>
      </c>
      <c r="R6675" s="24">
        <v>12573756</v>
      </c>
      <c r="S6675" s="24">
        <v>12573800</v>
      </c>
      <c r="T6675" s="24">
        <f t="shared" si="1048"/>
        <v>-44</v>
      </c>
      <c r="U6675" s="23">
        <f t="shared" si="1049"/>
        <v>3.4993398972466558E-4</v>
      </c>
    </row>
    <row r="6676" spans="1:21" x14ac:dyDescent="0.3">
      <c r="A6676" s="21">
        <v>45406</v>
      </c>
      <c r="B6676" s="22">
        <v>136.09</v>
      </c>
      <c r="C6676" s="22">
        <v>136.0899963</v>
      </c>
      <c r="D6676" s="22">
        <f t="shared" si="1040"/>
        <v>3.7000000077114237E-6</v>
      </c>
      <c r="E6676" s="23">
        <f t="shared" si="1041"/>
        <v>2.7187891162514667E-6</v>
      </c>
      <c r="F6676" s="22">
        <v>136.29</v>
      </c>
      <c r="G6676" s="22">
        <v>136.28999329999999</v>
      </c>
      <c r="H6676" s="22">
        <f t="shared" si="1042"/>
        <v>6.7000000001371518E-6</v>
      </c>
      <c r="I6676" s="23">
        <f t="shared" si="1043"/>
        <v>4.915988208605446E-6</v>
      </c>
      <c r="J6676" s="22">
        <v>131.54</v>
      </c>
      <c r="K6676" s="22">
        <v>131.53999329999999</v>
      </c>
      <c r="L6676" s="22">
        <f t="shared" si="1044"/>
        <v>6.7000000001371518E-6</v>
      </c>
      <c r="M6676" s="23">
        <f t="shared" si="1045"/>
        <v>5.093507937815253E-6</v>
      </c>
      <c r="N6676" s="22">
        <v>132.97</v>
      </c>
      <c r="O6676" s="22">
        <v>132.97000120000001</v>
      </c>
      <c r="P6676" s="22">
        <f t="shared" si="1046"/>
        <v>-1.2000000140233169E-6</v>
      </c>
      <c r="Q6676" s="23">
        <f t="shared" si="1047"/>
        <v>9.0245920372550666E-7</v>
      </c>
      <c r="R6676" s="24">
        <v>15558000</v>
      </c>
      <c r="S6676" s="24">
        <v>15558000</v>
      </c>
      <c r="T6676" s="24">
        <f t="shared" si="1048"/>
        <v>0</v>
      </c>
      <c r="U6676" s="23">
        <f t="shared" si="1049"/>
        <v>0</v>
      </c>
    </row>
    <row r="6677" spans="1:21" x14ac:dyDescent="0.3">
      <c r="A6677" s="21">
        <v>45407</v>
      </c>
      <c r="B6677" s="22">
        <v>130</v>
      </c>
      <c r="C6677" s="22">
        <v>130</v>
      </c>
      <c r="D6677" s="22">
        <f t="shared" si="1040"/>
        <v>0</v>
      </c>
      <c r="E6677" s="23">
        <f t="shared" si="1041"/>
        <v>0</v>
      </c>
      <c r="F6677" s="22">
        <v>137.84</v>
      </c>
      <c r="G6677" s="22">
        <v>137.8399963</v>
      </c>
      <c r="H6677" s="22">
        <f t="shared" si="1042"/>
        <v>3.7000000077114237E-6</v>
      </c>
      <c r="I6677" s="23">
        <f t="shared" si="1043"/>
        <v>2.6842716969163352E-6</v>
      </c>
      <c r="J6677" s="22">
        <v>128.86000000000001</v>
      </c>
      <c r="K6677" s="22">
        <v>128.86000060000001</v>
      </c>
      <c r="L6677" s="22">
        <f t="shared" si="1044"/>
        <v>-5.9999999280080374E-7</v>
      </c>
      <c r="M6677" s="23">
        <f t="shared" si="1045"/>
        <v>4.6562159708759441E-7</v>
      </c>
      <c r="N6677" s="22">
        <v>136.58000000000001</v>
      </c>
      <c r="O6677" s="22">
        <v>136.58000179999999</v>
      </c>
      <c r="P6677" s="22">
        <f t="shared" si="1046"/>
        <v>-1.7999999784024112E-6</v>
      </c>
      <c r="Q6677" s="23">
        <f t="shared" si="1047"/>
        <v>1.3179088846683638E-6</v>
      </c>
      <c r="R6677" s="24">
        <v>18034257</v>
      </c>
      <c r="S6677" s="24">
        <v>18034300</v>
      </c>
      <c r="T6677" s="24">
        <f t="shared" si="1048"/>
        <v>-43</v>
      </c>
      <c r="U6677" s="23">
        <f t="shared" si="1049"/>
        <v>2.3843453862916773E-4</v>
      </c>
    </row>
    <row r="6678" spans="1:21" x14ac:dyDescent="0.3">
      <c r="A6678" s="21">
        <v>45408</v>
      </c>
      <c r="B6678" s="22">
        <v>136.81</v>
      </c>
      <c r="C6678" s="22">
        <v>136.8099976</v>
      </c>
      <c r="D6678" s="22">
        <f t="shared" si="1040"/>
        <v>2.3999999996249244E-6</v>
      </c>
      <c r="E6678" s="23">
        <f t="shared" si="1041"/>
        <v>1.7542577601981659E-6</v>
      </c>
      <c r="F6678" s="22">
        <v>138.74</v>
      </c>
      <c r="G6678" s="22">
        <v>138.7400055</v>
      </c>
      <c r="H6678" s="22">
        <f t="shared" si="1042"/>
        <v>-5.4999999861138349E-6</v>
      </c>
      <c r="I6678" s="23">
        <f t="shared" si="1043"/>
        <v>3.9642495084907824E-6</v>
      </c>
      <c r="J6678" s="22">
        <v>135.94999999999999</v>
      </c>
      <c r="K6678" s="22">
        <v>135.9499969</v>
      </c>
      <c r="L6678" s="22">
        <f t="shared" si="1044"/>
        <v>3.0999999864889105E-6</v>
      </c>
      <c r="M6678" s="23">
        <f t="shared" si="1045"/>
        <v>2.2802501340026954E-6</v>
      </c>
      <c r="N6678" s="22">
        <v>138.30000000000001</v>
      </c>
      <c r="O6678" s="22">
        <v>138.3000031</v>
      </c>
      <c r="P6678" s="22">
        <f t="shared" si="1046"/>
        <v>-3.0999999864889105E-6</v>
      </c>
      <c r="Q6678" s="23">
        <f t="shared" si="1047"/>
        <v>2.2415039168490881E-6</v>
      </c>
      <c r="R6678" s="24">
        <v>9453393</v>
      </c>
      <c r="S6678" s="24">
        <v>9453400</v>
      </c>
      <c r="T6678" s="24">
        <f t="shared" si="1048"/>
        <v>-7</v>
      </c>
      <c r="U6678" s="23">
        <f t="shared" si="1049"/>
        <v>7.4047432669727294E-5</v>
      </c>
    </row>
    <row r="6679" spans="1:21" x14ac:dyDescent="0.3">
      <c r="A6679" s="21">
        <v>45411</v>
      </c>
      <c r="B6679" s="22">
        <v>138</v>
      </c>
      <c r="C6679" s="22">
        <v>138</v>
      </c>
      <c r="D6679" s="22">
        <f t="shared" si="1040"/>
        <v>0</v>
      </c>
      <c r="E6679" s="23">
        <f t="shared" si="1041"/>
        <v>0</v>
      </c>
      <c r="F6679" s="22">
        <v>138.65</v>
      </c>
      <c r="G6679" s="22">
        <v>138.6499939</v>
      </c>
      <c r="H6679" s="22">
        <f t="shared" si="1042"/>
        <v>6.1000000073363481E-6</v>
      </c>
      <c r="I6679" s="23">
        <f t="shared" si="1043"/>
        <v>4.3995674545329702E-6</v>
      </c>
      <c r="J6679" s="22">
        <v>135.91</v>
      </c>
      <c r="K6679" s="22">
        <v>135.9100037</v>
      </c>
      <c r="L6679" s="22">
        <f t="shared" si="1044"/>
        <v>-3.7000000077114237E-6</v>
      </c>
      <c r="M6679" s="23">
        <f t="shared" si="1045"/>
        <v>2.7223897483503812E-6</v>
      </c>
      <c r="N6679" s="22">
        <v>138.5</v>
      </c>
      <c r="O6679" s="22">
        <v>138.5</v>
      </c>
      <c r="P6679" s="22">
        <f t="shared" si="1046"/>
        <v>0</v>
      </c>
      <c r="Q6679" s="23">
        <f t="shared" si="1047"/>
        <v>0</v>
      </c>
      <c r="R6679" s="24">
        <v>10025907</v>
      </c>
      <c r="S6679" s="24">
        <v>9997100</v>
      </c>
      <c r="T6679" s="24">
        <f t="shared" si="1048"/>
        <v>28807</v>
      </c>
      <c r="U6679" s="23">
        <f t="shared" si="1049"/>
        <v>0.28815356453371477</v>
      </c>
    </row>
    <row r="6680" spans="1:21" x14ac:dyDescent="0.3">
      <c r="A6680" s="21">
        <v>45412</v>
      </c>
      <c r="B6680" s="22">
        <v>137.94</v>
      </c>
      <c r="C6680" s="22">
        <v>137.9400024</v>
      </c>
      <c r="D6680" s="22">
        <f t="shared" si="1040"/>
        <v>-2.3999999996249244E-6</v>
      </c>
      <c r="E6680" s="23">
        <f t="shared" si="1041"/>
        <v>1.7398868768070461E-6</v>
      </c>
      <c r="F6680" s="22">
        <v>139.69999999999999</v>
      </c>
      <c r="G6680" s="22">
        <v>139.6999969</v>
      </c>
      <c r="H6680" s="22">
        <f t="shared" si="1042"/>
        <v>3.0999999864889105E-6</v>
      </c>
      <c r="I6680" s="23">
        <f t="shared" si="1043"/>
        <v>2.2190408412878858E-6</v>
      </c>
      <c r="J6680" s="22">
        <v>137.26</v>
      </c>
      <c r="K6680" s="22">
        <v>137.2599945</v>
      </c>
      <c r="L6680" s="22">
        <f t="shared" si="1044"/>
        <v>5.4999999861138349E-6</v>
      </c>
      <c r="M6680" s="23">
        <f t="shared" si="1045"/>
        <v>4.0069941763795088E-6</v>
      </c>
      <c r="N6680" s="22">
        <v>137.34</v>
      </c>
      <c r="O6680" s="22">
        <v>137.3399963</v>
      </c>
      <c r="P6680" s="22">
        <f t="shared" si="1046"/>
        <v>3.7000000077114237E-6</v>
      </c>
      <c r="Q6680" s="23">
        <f t="shared" si="1047"/>
        <v>2.6940440566412218E-6</v>
      </c>
      <c r="R6680" s="24">
        <v>10980630</v>
      </c>
      <c r="S6680" s="24">
        <v>10980600</v>
      </c>
      <c r="T6680" s="24">
        <f t="shared" si="1048"/>
        <v>30</v>
      </c>
      <c r="U6680" s="23">
        <f t="shared" si="1049"/>
        <v>2.7320911425605157E-4</v>
      </c>
    </row>
    <row r="6681" spans="1:21" x14ac:dyDescent="0.3">
      <c r="A6681" s="21">
        <v>45413</v>
      </c>
      <c r="B6681" s="22">
        <v>137.41999999999999</v>
      </c>
      <c r="C6681" s="22">
        <v>137.41999820000001</v>
      </c>
      <c r="D6681" s="22">
        <f t="shared" si="1040"/>
        <v>1.7999999784024112E-6</v>
      </c>
      <c r="E6681" s="23">
        <f t="shared" si="1041"/>
        <v>1.3098530068256188E-6</v>
      </c>
      <c r="F6681" s="22">
        <v>139.43</v>
      </c>
      <c r="G6681" s="22">
        <v>139.42999270000001</v>
      </c>
      <c r="H6681" s="22">
        <f t="shared" si="1042"/>
        <v>7.2999999929379555E-6</v>
      </c>
      <c r="I6681" s="23">
        <f t="shared" si="1043"/>
        <v>5.2356023632912054E-6</v>
      </c>
      <c r="J6681" s="22">
        <v>133.21</v>
      </c>
      <c r="K6681" s="22">
        <v>133.21000670000001</v>
      </c>
      <c r="L6681" s="22">
        <f t="shared" si="1044"/>
        <v>-6.7000000001371518E-6</v>
      </c>
      <c r="M6681" s="23">
        <f t="shared" si="1045"/>
        <v>5.0296521756252951E-6</v>
      </c>
      <c r="N6681" s="22">
        <v>134.94</v>
      </c>
      <c r="O6681" s="22">
        <v>134.9400024</v>
      </c>
      <c r="P6681" s="22">
        <f t="shared" si="1046"/>
        <v>-2.3999999996249244E-6</v>
      </c>
      <c r="Q6681" s="23">
        <f t="shared" si="1047"/>
        <v>1.7785682206456849E-6</v>
      </c>
      <c r="R6681" s="24">
        <v>12573480</v>
      </c>
      <c r="S6681" s="24">
        <v>12561800</v>
      </c>
      <c r="T6681" s="24">
        <f t="shared" si="1048"/>
        <v>11680</v>
      </c>
      <c r="U6681" s="23">
        <f t="shared" si="1049"/>
        <v>9.2980305370249497E-2</v>
      </c>
    </row>
    <row r="6682" spans="1:21" x14ac:dyDescent="0.3">
      <c r="A6682" s="21">
        <v>45414</v>
      </c>
      <c r="B6682" s="22">
        <v>135.6</v>
      </c>
      <c r="C6682" s="22">
        <v>135.6000061</v>
      </c>
      <c r="D6682" s="22">
        <f t="shared" si="1040"/>
        <v>-6.1000000073363481E-6</v>
      </c>
      <c r="E6682" s="23">
        <f t="shared" si="1041"/>
        <v>4.4985248767893291E-6</v>
      </c>
      <c r="F6682" s="22">
        <v>136.74</v>
      </c>
      <c r="G6682" s="22">
        <v>136.7400055</v>
      </c>
      <c r="H6682" s="22">
        <f t="shared" si="1042"/>
        <v>-5.4999999861138349E-6</v>
      </c>
      <c r="I6682" s="23">
        <f t="shared" si="1043"/>
        <v>4.0222318011489591E-6</v>
      </c>
      <c r="J6682" s="22">
        <v>133.22</v>
      </c>
      <c r="K6682" s="22">
        <v>133.22000120000001</v>
      </c>
      <c r="L6682" s="22">
        <f t="shared" si="1044"/>
        <v>-1.2000000140233169E-6</v>
      </c>
      <c r="M6682" s="23">
        <f t="shared" si="1045"/>
        <v>9.0076565321583029E-7</v>
      </c>
      <c r="N6682" s="22">
        <v>136.22999999999999</v>
      </c>
      <c r="O6682" s="22">
        <v>136.22999569999999</v>
      </c>
      <c r="P6682" s="22">
        <f t="shared" si="1046"/>
        <v>4.3000000005122274E-6</v>
      </c>
      <c r="Q6682" s="23">
        <f t="shared" si="1047"/>
        <v>3.1564267314384332E-6</v>
      </c>
      <c r="R6682" s="24">
        <v>9261896</v>
      </c>
      <c r="S6682" s="24">
        <v>9261900</v>
      </c>
      <c r="T6682" s="24">
        <f t="shared" si="1048"/>
        <v>-4</v>
      </c>
      <c r="U6682" s="23">
        <f t="shared" si="1049"/>
        <v>4.3187682872844668E-5</v>
      </c>
    </row>
    <row r="6683" spans="1:21" x14ac:dyDescent="0.3">
      <c r="A6683" s="21">
        <v>45415</v>
      </c>
      <c r="B6683" s="22">
        <v>138.9</v>
      </c>
      <c r="C6683" s="22">
        <v>138.8999939</v>
      </c>
      <c r="D6683" s="22">
        <f t="shared" si="1040"/>
        <v>6.1000000073363481E-6</v>
      </c>
      <c r="E6683" s="23">
        <f t="shared" si="1041"/>
        <v>4.3916488662540883E-6</v>
      </c>
      <c r="F6683" s="22">
        <v>142.11000000000001</v>
      </c>
      <c r="G6683" s="22">
        <v>142.11000060000001</v>
      </c>
      <c r="H6683" s="22">
        <f t="shared" si="1042"/>
        <v>-5.9999999280080374E-7</v>
      </c>
      <c r="I6683" s="23">
        <f t="shared" si="1043"/>
        <v>4.2220814176873889E-7</v>
      </c>
      <c r="J6683" s="22">
        <v>138.76</v>
      </c>
      <c r="K6683" s="22">
        <v>138.7599945</v>
      </c>
      <c r="L6683" s="22">
        <f t="shared" si="1044"/>
        <v>5.4999999861138349E-6</v>
      </c>
      <c r="M6683" s="23">
        <f t="shared" si="1045"/>
        <v>3.9636784405564638E-6</v>
      </c>
      <c r="N6683" s="22">
        <v>141.56</v>
      </c>
      <c r="O6683" s="22">
        <v>141.5599976</v>
      </c>
      <c r="P6683" s="22">
        <f t="shared" si="1046"/>
        <v>2.3999999996249244E-6</v>
      </c>
      <c r="Q6683" s="23">
        <f t="shared" si="1047"/>
        <v>1.6953942076253074E-6</v>
      </c>
      <c r="R6683" s="24">
        <v>13264336</v>
      </c>
      <c r="S6683" s="24">
        <v>13264300</v>
      </c>
      <c r="T6683" s="24">
        <f t="shared" si="1048"/>
        <v>36</v>
      </c>
      <c r="U6683" s="23">
        <f t="shared" si="1049"/>
        <v>2.7140520042520145E-4</v>
      </c>
    </row>
    <row r="6684" spans="1:21" x14ac:dyDescent="0.3">
      <c r="A6684" s="21">
        <v>45418</v>
      </c>
      <c r="B6684" s="22">
        <v>140.47</v>
      </c>
      <c r="C6684" s="22">
        <v>140.47000120000001</v>
      </c>
      <c r="D6684" s="22">
        <f t="shared" si="1040"/>
        <v>-1.2000000140233169E-6</v>
      </c>
      <c r="E6684" s="23">
        <f t="shared" si="1041"/>
        <v>8.5427493683492392E-7</v>
      </c>
      <c r="F6684" s="22">
        <v>142.83000000000001</v>
      </c>
      <c r="G6684" s="22">
        <v>142.83000179999999</v>
      </c>
      <c r="H6684" s="22">
        <f t="shared" si="1042"/>
        <v>-1.7999999784024112E-6</v>
      </c>
      <c r="I6684" s="23">
        <f t="shared" si="1043"/>
        <v>1.2602394144914246E-6</v>
      </c>
      <c r="J6684" s="22">
        <v>139.81</v>
      </c>
      <c r="K6684" s="22">
        <v>139.8099976</v>
      </c>
      <c r="L6684" s="22">
        <f t="shared" si="1044"/>
        <v>2.3999999996249244E-6</v>
      </c>
      <c r="M6684" s="23">
        <f t="shared" si="1045"/>
        <v>1.7166154358226841E-6</v>
      </c>
      <c r="N6684" s="22">
        <v>142.83000000000001</v>
      </c>
      <c r="O6684" s="22">
        <v>142.83000179999999</v>
      </c>
      <c r="P6684" s="22">
        <f t="shared" si="1046"/>
        <v>-1.7999999784024112E-6</v>
      </c>
      <c r="Q6684" s="23">
        <f t="shared" si="1047"/>
        <v>1.2602394144914246E-6</v>
      </c>
      <c r="R6684" s="24">
        <v>8601573</v>
      </c>
      <c r="S6684" s="24">
        <v>8601600</v>
      </c>
      <c r="T6684" s="24">
        <f t="shared" si="1048"/>
        <v>-27</v>
      </c>
      <c r="U6684" s="23">
        <f t="shared" si="1049"/>
        <v>3.1389508928571425E-4</v>
      </c>
    </row>
    <row r="6685" spans="1:21" x14ac:dyDescent="0.3">
      <c r="A6685" s="21">
        <v>45419</v>
      </c>
      <c r="B6685" s="22">
        <v>141.87</v>
      </c>
      <c r="C6685" s="22">
        <v>141.86999510000001</v>
      </c>
      <c r="D6685" s="22">
        <f t="shared" si="1040"/>
        <v>4.8999999933130312E-6</v>
      </c>
      <c r="E6685" s="23">
        <f t="shared" si="1041"/>
        <v>3.4538663301279207E-6</v>
      </c>
      <c r="F6685" s="22">
        <v>142.29</v>
      </c>
      <c r="G6685" s="22">
        <v>142.28999329999999</v>
      </c>
      <c r="H6685" s="22">
        <f t="shared" si="1042"/>
        <v>6.7000000001371518E-6</v>
      </c>
      <c r="I6685" s="23">
        <f t="shared" si="1043"/>
        <v>4.7086937350619386E-6</v>
      </c>
      <c r="J6685" s="22">
        <v>140.51</v>
      </c>
      <c r="K6685" s="22">
        <v>140.5099945</v>
      </c>
      <c r="L6685" s="22">
        <f t="shared" si="1044"/>
        <v>5.4999999861138349E-6</v>
      </c>
      <c r="M6685" s="23">
        <f t="shared" si="1045"/>
        <v>3.9143122919372358E-6</v>
      </c>
      <c r="N6685" s="22">
        <v>141.11000000000001</v>
      </c>
      <c r="O6685" s="22">
        <v>141.11000060000001</v>
      </c>
      <c r="P6685" s="22">
        <f t="shared" si="1046"/>
        <v>-5.9999999280080374E-7</v>
      </c>
      <c r="Q6685" s="23">
        <f t="shared" si="1047"/>
        <v>4.2520019151697441E-7</v>
      </c>
      <c r="R6685" s="24">
        <v>8682941</v>
      </c>
      <c r="S6685" s="24">
        <v>8682900</v>
      </c>
      <c r="T6685" s="24">
        <f t="shared" si="1048"/>
        <v>41</v>
      </c>
      <c r="U6685" s="23">
        <f t="shared" si="1049"/>
        <v>4.7219247025763282E-4</v>
      </c>
    </row>
    <row r="6686" spans="1:21" x14ac:dyDescent="0.3">
      <c r="A6686" s="21">
        <v>45420</v>
      </c>
      <c r="B6686" s="22">
        <v>141.11000000000001</v>
      </c>
      <c r="C6686" s="22">
        <v>141.11000060000001</v>
      </c>
      <c r="D6686" s="22">
        <f t="shared" si="1040"/>
        <v>-5.9999999280080374E-7</v>
      </c>
      <c r="E6686" s="23">
        <f t="shared" si="1041"/>
        <v>4.2520019151697441E-7</v>
      </c>
      <c r="F6686" s="22">
        <v>144.26</v>
      </c>
      <c r="G6686" s="22">
        <v>144.2599945</v>
      </c>
      <c r="H6686" s="22">
        <f t="shared" si="1042"/>
        <v>5.4999999861138349E-6</v>
      </c>
      <c r="I6686" s="23">
        <f t="shared" si="1043"/>
        <v>3.8125607901044489E-6</v>
      </c>
      <c r="J6686" s="22">
        <v>140.80000000000001</v>
      </c>
      <c r="K6686" s="22">
        <v>140.8000031</v>
      </c>
      <c r="L6686" s="22">
        <f t="shared" si="1044"/>
        <v>-3.0999999864889105E-6</v>
      </c>
      <c r="M6686" s="23">
        <f t="shared" si="1045"/>
        <v>2.2017044873835737E-6</v>
      </c>
      <c r="N6686" s="22">
        <v>143.6</v>
      </c>
      <c r="O6686" s="22">
        <v>143.6000061</v>
      </c>
      <c r="P6686" s="22">
        <f t="shared" si="1046"/>
        <v>-6.1000000073363481E-6</v>
      </c>
      <c r="Q6686" s="23">
        <f t="shared" si="1047"/>
        <v>4.247910688171167E-6</v>
      </c>
      <c r="R6686" s="24">
        <v>10202348</v>
      </c>
      <c r="S6686" s="24">
        <v>10202300</v>
      </c>
      <c r="T6686" s="24">
        <f t="shared" si="1048"/>
        <v>48</v>
      </c>
      <c r="U6686" s="23">
        <f t="shared" si="1049"/>
        <v>4.7048214618272352E-4</v>
      </c>
    </row>
    <row r="6687" spans="1:21" x14ac:dyDescent="0.3">
      <c r="A6687" s="21">
        <v>45421</v>
      </c>
      <c r="B6687" s="22">
        <v>142.94</v>
      </c>
      <c r="C6687" s="22">
        <v>142.9400024</v>
      </c>
      <c r="D6687" s="22">
        <f t="shared" si="1040"/>
        <v>-2.3999999996249244E-6</v>
      </c>
      <c r="E6687" s="23">
        <f t="shared" si="1041"/>
        <v>1.6790261363707129E-6</v>
      </c>
      <c r="F6687" s="22">
        <v>143.35</v>
      </c>
      <c r="G6687" s="22">
        <v>143.3500061</v>
      </c>
      <c r="H6687" s="22">
        <f t="shared" si="1042"/>
        <v>-6.1000000073363481E-6</v>
      </c>
      <c r="I6687" s="23">
        <f t="shared" si="1043"/>
        <v>4.2553189729765548E-6</v>
      </c>
      <c r="J6687" s="22">
        <v>141.13</v>
      </c>
      <c r="K6687" s="22">
        <v>141.13000489999999</v>
      </c>
      <c r="L6687" s="22">
        <f t="shared" si="1044"/>
        <v>-4.8999999933130312E-6</v>
      </c>
      <c r="M6687" s="23">
        <f t="shared" si="1045"/>
        <v>3.4719760668789091E-6</v>
      </c>
      <c r="N6687" s="22">
        <v>142.79</v>
      </c>
      <c r="O6687" s="22">
        <v>142.78999329999999</v>
      </c>
      <c r="P6687" s="22">
        <f t="shared" si="1046"/>
        <v>6.7000000001371518E-6</v>
      </c>
      <c r="Q6687" s="23">
        <f t="shared" si="1047"/>
        <v>4.6922055567721298E-6</v>
      </c>
      <c r="R6687" s="24">
        <v>8012668</v>
      </c>
      <c r="S6687" s="24">
        <v>8012700</v>
      </c>
      <c r="T6687" s="24">
        <f t="shared" si="1048"/>
        <v>-32</v>
      </c>
      <c r="U6687" s="23">
        <f t="shared" si="1049"/>
        <v>3.9936600646473723E-4</v>
      </c>
    </row>
    <row r="6688" spans="1:21" x14ac:dyDescent="0.3">
      <c r="A6688" s="21">
        <v>45422</v>
      </c>
      <c r="B6688" s="22">
        <v>147.22</v>
      </c>
      <c r="C6688" s="22">
        <v>147.22000120000001</v>
      </c>
      <c r="D6688" s="22">
        <f t="shared" si="1040"/>
        <v>-1.2000000140233169E-6</v>
      </c>
      <c r="E6688" s="23">
        <f t="shared" si="1041"/>
        <v>8.1510664600056858E-7</v>
      </c>
      <c r="F6688" s="22">
        <v>150.5</v>
      </c>
      <c r="G6688" s="22">
        <v>150.5</v>
      </c>
      <c r="H6688" s="22">
        <f t="shared" si="1042"/>
        <v>0</v>
      </c>
      <c r="I6688" s="23">
        <f t="shared" si="1043"/>
        <v>0</v>
      </c>
      <c r="J6688" s="22">
        <v>146.93</v>
      </c>
      <c r="K6688" s="22">
        <v>146.92999270000001</v>
      </c>
      <c r="L6688" s="22">
        <f t="shared" si="1044"/>
        <v>7.2999999929379555E-6</v>
      </c>
      <c r="M6688" s="23">
        <f t="shared" si="1045"/>
        <v>4.9683525186331508E-6</v>
      </c>
      <c r="N6688" s="22">
        <v>149.26</v>
      </c>
      <c r="O6688" s="22">
        <v>149.2599945</v>
      </c>
      <c r="P6688" s="22">
        <f t="shared" si="1046"/>
        <v>5.4999999861138349E-6</v>
      </c>
      <c r="Q6688" s="23">
        <f t="shared" si="1047"/>
        <v>3.6848453629775763E-6</v>
      </c>
      <c r="R6688" s="24">
        <v>23671378</v>
      </c>
      <c r="S6688" s="24">
        <v>23671400</v>
      </c>
      <c r="T6688" s="24">
        <f t="shared" si="1048"/>
        <v>-22</v>
      </c>
      <c r="U6688" s="23">
        <f t="shared" si="1049"/>
        <v>9.2939158647143815E-5</v>
      </c>
    </row>
    <row r="6689" spans="1:21" x14ac:dyDescent="0.3">
      <c r="A6689" s="21">
        <v>45425</v>
      </c>
      <c r="B6689" s="22">
        <v>148.02000000000001</v>
      </c>
      <c r="C6689" s="22">
        <v>148.02000430000001</v>
      </c>
      <c r="D6689" s="22">
        <f t="shared" si="1040"/>
        <v>-4.3000000005122274E-6</v>
      </c>
      <c r="E6689" s="23">
        <f t="shared" si="1041"/>
        <v>2.9050127520582884E-6</v>
      </c>
      <c r="F6689" s="22">
        <v>148.44</v>
      </c>
      <c r="G6689" s="22">
        <v>148.4400024</v>
      </c>
      <c r="H6689" s="22">
        <f t="shared" si="1042"/>
        <v>-2.3999999996249244E-6</v>
      </c>
      <c r="I6689" s="23">
        <f t="shared" si="1043"/>
        <v>1.6168148483032657E-6</v>
      </c>
      <c r="J6689" s="22">
        <v>146.30000000000001</v>
      </c>
      <c r="K6689" s="22">
        <v>146.3000031</v>
      </c>
      <c r="L6689" s="22">
        <f t="shared" si="1044"/>
        <v>-3.0999999864889105E-6</v>
      </c>
      <c r="M6689" s="23">
        <f t="shared" si="1045"/>
        <v>2.1189336437470728E-6</v>
      </c>
      <c r="N6689" s="22">
        <v>146.41</v>
      </c>
      <c r="O6689" s="22">
        <v>146.4100037</v>
      </c>
      <c r="P6689" s="22">
        <f t="shared" si="1046"/>
        <v>-3.7000000077114237E-6</v>
      </c>
      <c r="Q6689" s="23">
        <f t="shared" si="1047"/>
        <v>2.5271497262529089E-6</v>
      </c>
      <c r="R6689" s="24">
        <v>8278732</v>
      </c>
      <c r="S6689" s="24">
        <v>8278700</v>
      </c>
      <c r="T6689" s="24">
        <f t="shared" si="1048"/>
        <v>32</v>
      </c>
      <c r="U6689" s="23">
        <f t="shared" si="1049"/>
        <v>3.8653411767548043E-4</v>
      </c>
    </row>
    <row r="6690" spans="1:21" x14ac:dyDescent="0.3">
      <c r="A6690" s="21">
        <v>45426</v>
      </c>
      <c r="B6690" s="22">
        <v>146.49</v>
      </c>
      <c r="C6690" s="22">
        <v>146.4900055</v>
      </c>
      <c r="D6690" s="22">
        <f t="shared" si="1040"/>
        <v>-5.4999999861138349E-6</v>
      </c>
      <c r="E6690" s="23">
        <f t="shared" si="1041"/>
        <v>3.7545223425592914E-6</v>
      </c>
      <c r="F6690" s="22">
        <v>152.01</v>
      </c>
      <c r="G6690" s="22">
        <v>152.0099945</v>
      </c>
      <c r="H6690" s="22">
        <f t="shared" si="1042"/>
        <v>5.4999999861138349E-6</v>
      </c>
      <c r="I6690" s="23">
        <f t="shared" si="1043"/>
        <v>3.61818313605283E-6</v>
      </c>
      <c r="J6690" s="22">
        <v>146.25</v>
      </c>
      <c r="K6690" s="22">
        <v>146.25</v>
      </c>
      <c r="L6690" s="22">
        <f t="shared" si="1044"/>
        <v>0</v>
      </c>
      <c r="M6690" s="23">
        <f t="shared" si="1045"/>
        <v>0</v>
      </c>
      <c r="N6690" s="22">
        <v>151.94999999999999</v>
      </c>
      <c r="O6690" s="22">
        <v>151.9499969</v>
      </c>
      <c r="P6690" s="22">
        <f t="shared" si="1046"/>
        <v>3.0999999864889105E-6</v>
      </c>
      <c r="Q6690" s="23">
        <f t="shared" si="1047"/>
        <v>2.0401448171986834E-6</v>
      </c>
      <c r="R6690" s="24">
        <v>12316540</v>
      </c>
      <c r="S6690" s="24">
        <v>12316500</v>
      </c>
      <c r="T6690" s="24">
        <f t="shared" si="1048"/>
        <v>40</v>
      </c>
      <c r="U6690" s="23">
        <f t="shared" si="1049"/>
        <v>3.2476758819469819E-4</v>
      </c>
    </row>
    <row r="6691" spans="1:21" x14ac:dyDescent="0.3">
      <c r="A6691" s="21">
        <v>45427</v>
      </c>
      <c r="B6691" s="22">
        <v>153.36000000000001</v>
      </c>
      <c r="C6691" s="22">
        <v>153.36000060000001</v>
      </c>
      <c r="D6691" s="22">
        <f t="shared" si="1040"/>
        <v>-5.9999999280080374E-7</v>
      </c>
      <c r="E6691" s="23">
        <f t="shared" si="1041"/>
        <v>3.9123630050429443E-7</v>
      </c>
      <c r="F6691" s="22">
        <v>156</v>
      </c>
      <c r="G6691" s="22">
        <v>156</v>
      </c>
      <c r="H6691" s="22">
        <f t="shared" si="1042"/>
        <v>0</v>
      </c>
      <c r="I6691" s="23">
        <f t="shared" si="1043"/>
        <v>0</v>
      </c>
      <c r="J6691" s="22">
        <v>152.72999999999999</v>
      </c>
      <c r="K6691" s="22">
        <v>152.72999569999999</v>
      </c>
      <c r="L6691" s="22">
        <f t="shared" si="1044"/>
        <v>4.3000000005122274E-6</v>
      </c>
      <c r="M6691" s="23">
        <f t="shared" si="1045"/>
        <v>2.8154259946150364E-6</v>
      </c>
      <c r="N6691" s="22">
        <v>155.58000000000001</v>
      </c>
      <c r="O6691" s="22">
        <v>155.58000179999999</v>
      </c>
      <c r="P6691" s="22">
        <f t="shared" si="1046"/>
        <v>-1.7999999784024112E-6</v>
      </c>
      <c r="Q6691" s="23">
        <f t="shared" si="1047"/>
        <v>1.1569610217104468E-6</v>
      </c>
      <c r="R6691" s="24">
        <v>14027093</v>
      </c>
      <c r="S6691" s="24">
        <v>14027100</v>
      </c>
      <c r="T6691" s="24">
        <f t="shared" si="1048"/>
        <v>-7</v>
      </c>
      <c r="U6691" s="23">
        <f t="shared" si="1049"/>
        <v>4.9903401273249634E-5</v>
      </c>
    </row>
    <row r="6692" spans="1:21" x14ac:dyDescent="0.3">
      <c r="A6692" s="21">
        <v>45428</v>
      </c>
      <c r="B6692" s="22">
        <v>154.1</v>
      </c>
      <c r="C6692" s="22">
        <v>154.1000061</v>
      </c>
      <c r="D6692" s="22">
        <f t="shared" si="1040"/>
        <v>-6.1000000073363481E-6</v>
      </c>
      <c r="E6692" s="23">
        <f t="shared" si="1041"/>
        <v>3.9584683749966106E-6</v>
      </c>
      <c r="F6692" s="22">
        <v>155.06</v>
      </c>
      <c r="G6692" s="22">
        <v>155.0599976</v>
      </c>
      <c r="H6692" s="22">
        <f t="shared" si="1042"/>
        <v>2.3999999996249244E-6</v>
      </c>
      <c r="I6692" s="23">
        <f t="shared" si="1043"/>
        <v>1.5477879767650173E-6</v>
      </c>
      <c r="J6692" s="22">
        <v>152.21</v>
      </c>
      <c r="K6692" s="22">
        <v>152.21000670000001</v>
      </c>
      <c r="L6692" s="22">
        <f t="shared" si="1044"/>
        <v>-6.7000000001371518E-6</v>
      </c>
      <c r="M6692" s="23">
        <f t="shared" si="1045"/>
        <v>4.4018130906088132E-6</v>
      </c>
      <c r="N6692" s="22">
        <v>152.22999999999999</v>
      </c>
      <c r="O6692" s="22">
        <v>152.22999569999999</v>
      </c>
      <c r="P6692" s="22">
        <f t="shared" si="1046"/>
        <v>4.3000000005122274E-6</v>
      </c>
      <c r="Q6692" s="23">
        <f t="shared" si="1047"/>
        <v>2.8246732720049783E-6</v>
      </c>
      <c r="R6692" s="24">
        <v>13394140</v>
      </c>
      <c r="S6692" s="24">
        <v>13394100</v>
      </c>
      <c r="T6692" s="24">
        <f t="shared" si="1048"/>
        <v>40</v>
      </c>
      <c r="U6692" s="23">
        <f t="shared" si="1049"/>
        <v>2.9863895297183089E-4</v>
      </c>
    </row>
    <row r="6693" spans="1:21" x14ac:dyDescent="0.3">
      <c r="A6693" s="21">
        <v>45429</v>
      </c>
      <c r="B6693" s="22">
        <v>154</v>
      </c>
      <c r="C6693" s="22">
        <v>154</v>
      </c>
      <c r="D6693" s="22">
        <f t="shared" si="1040"/>
        <v>0</v>
      </c>
      <c r="E6693" s="23">
        <f t="shared" si="1041"/>
        <v>0</v>
      </c>
      <c r="F6693" s="22">
        <v>154</v>
      </c>
      <c r="G6693" s="22">
        <v>154</v>
      </c>
      <c r="H6693" s="22">
        <f t="shared" si="1042"/>
        <v>0</v>
      </c>
      <c r="I6693" s="23">
        <f t="shared" si="1043"/>
        <v>0</v>
      </c>
      <c r="J6693" s="22">
        <v>150.84</v>
      </c>
      <c r="K6693" s="22">
        <v>150.8399963</v>
      </c>
      <c r="L6693" s="22">
        <f t="shared" si="1044"/>
        <v>3.7000000077114237E-6</v>
      </c>
      <c r="M6693" s="23">
        <f t="shared" si="1045"/>
        <v>2.4529303225071901E-6</v>
      </c>
      <c r="N6693" s="22">
        <v>151.68</v>
      </c>
      <c r="O6693" s="22">
        <v>151.67999270000001</v>
      </c>
      <c r="P6693" s="22">
        <f t="shared" si="1046"/>
        <v>7.2999999929379555E-6</v>
      </c>
      <c r="Q6693" s="23">
        <f t="shared" si="1047"/>
        <v>4.8127639400512412E-6</v>
      </c>
      <c r="R6693" s="24">
        <v>7711247</v>
      </c>
      <c r="S6693" s="24">
        <v>7711200</v>
      </c>
      <c r="T6693" s="24">
        <f t="shared" si="1048"/>
        <v>47</v>
      </c>
      <c r="U6693" s="23">
        <f t="shared" si="1049"/>
        <v>6.0950306048345262E-4</v>
      </c>
    </row>
    <row r="6694" spans="1:21" x14ac:dyDescent="0.3">
      <c r="A6694" s="21">
        <v>45432</v>
      </c>
      <c r="B6694" s="22">
        <v>151.66999999999999</v>
      </c>
      <c r="C6694" s="22">
        <v>151.66999820000001</v>
      </c>
      <c r="D6694" s="22">
        <f t="shared" si="1040"/>
        <v>1.7999999784024112E-6</v>
      </c>
      <c r="E6694" s="23">
        <f t="shared" si="1041"/>
        <v>1.1867871034249218E-6</v>
      </c>
      <c r="F6694" s="22">
        <v>154.24</v>
      </c>
      <c r="G6694" s="22">
        <v>154.2400055</v>
      </c>
      <c r="H6694" s="22">
        <f t="shared" si="1042"/>
        <v>-5.4999999861138349E-6</v>
      </c>
      <c r="I6694" s="23">
        <f t="shared" si="1043"/>
        <v>3.5658712331372644E-6</v>
      </c>
      <c r="J6694" s="22">
        <v>150.82</v>
      </c>
      <c r="K6694" s="22">
        <v>150.82000729999999</v>
      </c>
      <c r="L6694" s="22">
        <f t="shared" si="1044"/>
        <v>-7.2999999929379555E-6</v>
      </c>
      <c r="M6694" s="23">
        <f t="shared" si="1045"/>
        <v>4.8402066301570564E-6</v>
      </c>
      <c r="N6694" s="22">
        <v>153.55000000000001</v>
      </c>
      <c r="O6694" s="22">
        <v>153.5500031</v>
      </c>
      <c r="P6694" s="22">
        <f t="shared" si="1046"/>
        <v>-3.0999999864889105E-6</v>
      </c>
      <c r="Q6694" s="23">
        <f t="shared" si="1047"/>
        <v>2.0188863066775869E-6</v>
      </c>
      <c r="R6694" s="24">
        <v>9261190</v>
      </c>
      <c r="S6694" s="24">
        <v>9261200</v>
      </c>
      <c r="T6694" s="24">
        <f t="shared" si="1048"/>
        <v>-10</v>
      </c>
      <c r="U6694" s="23">
        <f t="shared" si="1049"/>
        <v>1.0797736794367901E-4</v>
      </c>
    </row>
    <row r="6695" spans="1:21" x14ac:dyDescent="0.3">
      <c r="A6695" s="21">
        <v>45433</v>
      </c>
      <c r="B6695" s="22">
        <v>152.30000000000001</v>
      </c>
      <c r="C6695" s="22">
        <v>152.3000031</v>
      </c>
      <c r="D6695" s="22">
        <f t="shared" si="1040"/>
        <v>-3.0999999864889105E-6</v>
      </c>
      <c r="E6695" s="23">
        <f t="shared" si="1041"/>
        <v>2.0354562858764055E-6</v>
      </c>
      <c r="F6695" s="22">
        <v>153.99</v>
      </c>
      <c r="G6695" s="22">
        <v>153.9900055</v>
      </c>
      <c r="H6695" s="22">
        <f t="shared" si="1042"/>
        <v>-5.4999999861138349E-6</v>
      </c>
      <c r="I6695" s="23">
        <f t="shared" si="1043"/>
        <v>3.5716603608497403E-6</v>
      </c>
      <c r="J6695" s="22">
        <v>151.94999999999999</v>
      </c>
      <c r="K6695" s="22">
        <v>151.9499969</v>
      </c>
      <c r="L6695" s="22">
        <f t="shared" si="1044"/>
        <v>3.0999999864889105E-6</v>
      </c>
      <c r="M6695" s="23">
        <f t="shared" si="1045"/>
        <v>2.0401448171986834E-6</v>
      </c>
      <c r="N6695" s="22">
        <v>153.66999999999999</v>
      </c>
      <c r="O6695" s="22">
        <v>153.66999820000001</v>
      </c>
      <c r="P6695" s="22">
        <f t="shared" si="1046"/>
        <v>1.7999999784024112E-6</v>
      </c>
      <c r="Q6695" s="23">
        <f t="shared" si="1047"/>
        <v>1.1713411853234545E-6</v>
      </c>
      <c r="R6695" s="24">
        <v>7919449</v>
      </c>
      <c r="S6695" s="24">
        <v>7919400</v>
      </c>
      <c r="T6695" s="24">
        <f t="shared" si="1048"/>
        <v>49</v>
      </c>
      <c r="U6695" s="23">
        <f t="shared" si="1049"/>
        <v>6.1873374245523651E-4</v>
      </c>
    </row>
    <row r="6696" spans="1:21" x14ac:dyDescent="0.3">
      <c r="A6696" s="21">
        <v>45434</v>
      </c>
      <c r="B6696" s="22">
        <v>155.88</v>
      </c>
      <c r="C6696" s="22">
        <v>155.88000489999999</v>
      </c>
      <c r="D6696" s="22">
        <f t="shared" si="1040"/>
        <v>-4.8999999933130312E-6</v>
      </c>
      <c r="E6696" s="23">
        <f t="shared" si="1041"/>
        <v>3.1434435715193075E-6</v>
      </c>
      <c r="F6696" s="22">
        <v>157.22999999999999</v>
      </c>
      <c r="G6696" s="22">
        <v>157.22999569999999</v>
      </c>
      <c r="H6696" s="22">
        <f t="shared" si="1042"/>
        <v>4.3000000005122274E-6</v>
      </c>
      <c r="I6696" s="23">
        <f t="shared" si="1043"/>
        <v>2.7348471144887449E-6</v>
      </c>
      <c r="J6696" s="22">
        <v>154.54</v>
      </c>
      <c r="K6696" s="22">
        <v>154.53999329999999</v>
      </c>
      <c r="L6696" s="22">
        <f t="shared" si="1044"/>
        <v>6.7000000001371518E-6</v>
      </c>
      <c r="M6696" s="23">
        <f t="shared" si="1045"/>
        <v>4.3354473214780138E-6</v>
      </c>
      <c r="N6696" s="22">
        <v>156.15</v>
      </c>
      <c r="O6696" s="22">
        <v>156.1499939</v>
      </c>
      <c r="P6696" s="22">
        <f t="shared" si="1046"/>
        <v>6.1000000073363481E-6</v>
      </c>
      <c r="Q6696" s="23">
        <f t="shared" si="1047"/>
        <v>3.9065003174081767E-6</v>
      </c>
      <c r="R6696" s="24">
        <v>13455201</v>
      </c>
      <c r="S6696" s="24">
        <v>13455200</v>
      </c>
      <c r="T6696" s="24">
        <f t="shared" si="1048"/>
        <v>1</v>
      </c>
      <c r="U6696" s="23">
        <f t="shared" si="1049"/>
        <v>7.4320708722278381E-6</v>
      </c>
    </row>
    <row r="6697" spans="1:21" x14ac:dyDescent="0.3">
      <c r="A6697" s="21">
        <v>45435</v>
      </c>
      <c r="B6697" s="22">
        <v>159.18</v>
      </c>
      <c r="C6697" s="22">
        <v>159.17999270000001</v>
      </c>
      <c r="D6697" s="22">
        <f t="shared" si="1040"/>
        <v>7.2999999929379555E-6</v>
      </c>
      <c r="E6697" s="23">
        <f t="shared" si="1041"/>
        <v>4.5860034726198067E-6</v>
      </c>
      <c r="F6697" s="22">
        <v>160.78</v>
      </c>
      <c r="G6697" s="22">
        <v>160.77999879999999</v>
      </c>
      <c r="H6697" s="22">
        <f t="shared" si="1042"/>
        <v>1.2000000140233169E-6</v>
      </c>
      <c r="I6697" s="23">
        <f t="shared" si="1043"/>
        <v>7.4636150203984026E-7</v>
      </c>
      <c r="J6697" s="22">
        <v>155.87</v>
      </c>
      <c r="K6697" s="22">
        <v>155.86999510000001</v>
      </c>
      <c r="L6697" s="22">
        <f t="shared" si="1044"/>
        <v>4.8999999933130312E-6</v>
      </c>
      <c r="M6697" s="23">
        <f t="shared" si="1045"/>
        <v>3.1436454400151775E-6</v>
      </c>
      <c r="N6697" s="22">
        <v>157.09</v>
      </c>
      <c r="O6697" s="22">
        <v>157.0899963</v>
      </c>
      <c r="P6697" s="22">
        <f t="shared" si="1046"/>
        <v>3.7000000077114237E-6</v>
      </c>
      <c r="Q6697" s="23">
        <f t="shared" si="1047"/>
        <v>2.3553377648856842E-6</v>
      </c>
      <c r="R6697" s="24">
        <v>20872972</v>
      </c>
      <c r="S6697" s="24">
        <v>20873000</v>
      </c>
      <c r="T6697" s="24">
        <f t="shared" si="1048"/>
        <v>-28</v>
      </c>
      <c r="U6697" s="23">
        <f t="shared" si="1049"/>
        <v>1.3414458870310929E-4</v>
      </c>
    </row>
    <row r="6698" spans="1:21" x14ac:dyDescent="0.3">
      <c r="A6698" s="21">
        <v>45436</v>
      </c>
      <c r="B6698" s="22">
        <v>157.19999999999999</v>
      </c>
      <c r="C6698" s="22">
        <v>157.1999969</v>
      </c>
      <c r="D6698" s="22">
        <f t="shared" si="1040"/>
        <v>3.0999999864889105E-6</v>
      </c>
      <c r="E6698" s="23">
        <f t="shared" si="1041"/>
        <v>1.9720102084104494E-6</v>
      </c>
      <c r="F6698" s="22">
        <v>160.66</v>
      </c>
      <c r="G6698" s="22">
        <v>160.6600037</v>
      </c>
      <c r="H6698" s="22">
        <f t="shared" si="1042"/>
        <v>-3.7000000077114237E-6</v>
      </c>
      <c r="I6698" s="23">
        <f t="shared" si="1043"/>
        <v>2.3030000762482392E-6</v>
      </c>
      <c r="J6698" s="22">
        <v>156.71</v>
      </c>
      <c r="K6698" s="22">
        <v>156.71000670000001</v>
      </c>
      <c r="L6698" s="22">
        <f t="shared" si="1044"/>
        <v>-6.7000000001371518E-6</v>
      </c>
      <c r="M6698" s="23">
        <f t="shared" si="1045"/>
        <v>4.2754130008834667E-6</v>
      </c>
      <c r="N6698" s="22">
        <v>160</v>
      </c>
      <c r="O6698" s="22">
        <v>160</v>
      </c>
      <c r="P6698" s="22">
        <f t="shared" si="1046"/>
        <v>0</v>
      </c>
      <c r="Q6698" s="23">
        <f t="shared" si="1047"/>
        <v>0</v>
      </c>
      <c r="R6698" s="24">
        <v>11908211</v>
      </c>
      <c r="S6698" s="24">
        <v>11908200</v>
      </c>
      <c r="T6698" s="24">
        <f t="shared" si="1048"/>
        <v>11</v>
      </c>
      <c r="U6698" s="23">
        <f t="shared" si="1049"/>
        <v>9.2373322584437615E-5</v>
      </c>
    </row>
    <row r="6699" spans="1:21" x14ac:dyDescent="0.3">
      <c r="A6699" s="21">
        <v>45440</v>
      </c>
      <c r="B6699" s="22">
        <v>159.68</v>
      </c>
      <c r="C6699" s="22">
        <v>159.67999270000001</v>
      </c>
      <c r="D6699" s="22">
        <f t="shared" si="1040"/>
        <v>7.2999999929379555E-6</v>
      </c>
      <c r="E6699" s="23">
        <f t="shared" si="1041"/>
        <v>4.5716434911497562E-6</v>
      </c>
      <c r="F6699" s="22">
        <v>160.38</v>
      </c>
      <c r="G6699" s="22">
        <v>160.38000489999999</v>
      </c>
      <c r="H6699" s="22">
        <f t="shared" si="1042"/>
        <v>-4.8999999933130312E-6</v>
      </c>
      <c r="I6699" s="23">
        <f t="shared" si="1043"/>
        <v>3.0552436984699401E-6</v>
      </c>
      <c r="J6699" s="22">
        <v>157.6</v>
      </c>
      <c r="K6699" s="22">
        <v>157.6000061</v>
      </c>
      <c r="L6699" s="22">
        <f t="shared" si="1044"/>
        <v>-6.1000000073363481E-6</v>
      </c>
      <c r="M6699" s="23">
        <f t="shared" si="1045"/>
        <v>3.8705582304773456E-6</v>
      </c>
      <c r="N6699" s="22">
        <v>159.41</v>
      </c>
      <c r="O6699" s="22">
        <v>159.4100037</v>
      </c>
      <c r="P6699" s="22">
        <f t="shared" si="1046"/>
        <v>-3.7000000077114237E-6</v>
      </c>
      <c r="Q6699" s="23">
        <f t="shared" si="1047"/>
        <v>2.3210588556754571E-6</v>
      </c>
      <c r="R6699" s="24">
        <v>13964361</v>
      </c>
      <c r="S6699" s="24">
        <v>13964400</v>
      </c>
      <c r="T6699" s="24">
        <f t="shared" si="1048"/>
        <v>-39</v>
      </c>
      <c r="U6699" s="23">
        <f t="shared" si="1049"/>
        <v>2.7928160178740223E-4</v>
      </c>
    </row>
    <row r="6700" spans="1:21" x14ac:dyDescent="0.3">
      <c r="A6700" s="21">
        <v>45441</v>
      </c>
      <c r="B6700" s="22">
        <v>156.75</v>
      </c>
      <c r="C6700" s="22">
        <v>156.75</v>
      </c>
      <c r="D6700" s="22">
        <f t="shared" si="1040"/>
        <v>0</v>
      </c>
      <c r="E6700" s="23">
        <f t="shared" si="1041"/>
        <v>0</v>
      </c>
      <c r="F6700" s="22">
        <v>156.88</v>
      </c>
      <c r="G6700" s="22">
        <v>156.88000489999999</v>
      </c>
      <c r="H6700" s="22">
        <f t="shared" si="1042"/>
        <v>-4.8999999933130312E-6</v>
      </c>
      <c r="I6700" s="23">
        <f t="shared" si="1043"/>
        <v>3.1234063234740706E-6</v>
      </c>
      <c r="J6700" s="22">
        <v>153.21</v>
      </c>
      <c r="K6700" s="22">
        <v>153.21000670000001</v>
      </c>
      <c r="L6700" s="22">
        <f t="shared" si="1044"/>
        <v>-6.7000000001371518E-6</v>
      </c>
      <c r="M6700" s="23">
        <f t="shared" si="1045"/>
        <v>4.3730825058029001E-6</v>
      </c>
      <c r="N6700" s="22">
        <v>154.34</v>
      </c>
      <c r="O6700" s="22">
        <v>154.3399963</v>
      </c>
      <c r="P6700" s="22">
        <f t="shared" si="1046"/>
        <v>3.7000000077114237E-6</v>
      </c>
      <c r="Q6700" s="23">
        <f t="shared" si="1047"/>
        <v>2.3973047145339499E-6</v>
      </c>
      <c r="R6700" s="24">
        <v>15779980</v>
      </c>
      <c r="S6700" s="24">
        <v>15780000</v>
      </c>
      <c r="T6700" s="24">
        <f t="shared" si="1048"/>
        <v>-20</v>
      </c>
      <c r="U6700" s="23">
        <f t="shared" si="1049"/>
        <v>1.2674271229404308E-4</v>
      </c>
    </row>
    <row r="6701" spans="1:21" x14ac:dyDescent="0.3">
      <c r="A6701" s="21">
        <v>45442</v>
      </c>
      <c r="B6701" s="22">
        <v>153.59</v>
      </c>
      <c r="C6701" s="22">
        <v>153.5899963</v>
      </c>
      <c r="D6701" s="22">
        <f t="shared" si="1040"/>
        <v>3.7000000077114237E-6</v>
      </c>
      <c r="E6701" s="23">
        <f t="shared" si="1041"/>
        <v>2.4090110663746552E-6</v>
      </c>
      <c r="F6701" s="22">
        <v>154.05000000000001</v>
      </c>
      <c r="G6701" s="22">
        <v>154.0500031</v>
      </c>
      <c r="H6701" s="22">
        <f t="shared" si="1042"/>
        <v>-3.0999999864889105E-6</v>
      </c>
      <c r="I6701" s="23">
        <f t="shared" si="1043"/>
        <v>2.0123336086378244E-6</v>
      </c>
      <c r="J6701" s="22">
        <v>151.88999999999999</v>
      </c>
      <c r="K6701" s="22">
        <v>151.88999939999999</v>
      </c>
      <c r="L6701" s="22">
        <f t="shared" si="1044"/>
        <v>5.9999999280080374E-7</v>
      </c>
      <c r="M6701" s="23">
        <f t="shared" si="1045"/>
        <v>3.9502271062672988E-7</v>
      </c>
      <c r="N6701" s="22">
        <v>152.96</v>
      </c>
      <c r="O6701" s="22">
        <v>152.96000670000001</v>
      </c>
      <c r="P6701" s="22">
        <f t="shared" si="1046"/>
        <v>-6.7000000001371518E-6</v>
      </c>
      <c r="Q6701" s="23">
        <f t="shared" si="1047"/>
        <v>4.3802299337485265E-6</v>
      </c>
      <c r="R6701" s="24">
        <v>9710978</v>
      </c>
      <c r="S6701" s="24">
        <v>9687800</v>
      </c>
      <c r="T6701" s="24">
        <f t="shared" si="1048"/>
        <v>23178</v>
      </c>
      <c r="U6701" s="23">
        <f t="shared" si="1049"/>
        <v>0.23924936518094925</v>
      </c>
    </row>
    <row r="6702" spans="1:21" x14ac:dyDescent="0.3">
      <c r="A6702" s="21">
        <v>45443</v>
      </c>
      <c r="B6702" s="22">
        <v>151.47999999999999</v>
      </c>
      <c r="C6702" s="22">
        <v>151.47999569999999</v>
      </c>
      <c r="D6702" s="22">
        <f t="shared" si="1040"/>
        <v>4.3000000005122274E-6</v>
      </c>
      <c r="E6702" s="23">
        <f t="shared" si="1041"/>
        <v>2.8386586497059345E-6</v>
      </c>
      <c r="F6702" s="22">
        <v>152.5</v>
      </c>
      <c r="G6702" s="22">
        <v>152.5</v>
      </c>
      <c r="H6702" s="22">
        <f t="shared" si="1042"/>
        <v>0</v>
      </c>
      <c r="I6702" s="23">
        <f t="shared" si="1043"/>
        <v>0</v>
      </c>
      <c r="J6702" s="22">
        <v>147.81</v>
      </c>
      <c r="K6702" s="22">
        <v>147.8099976</v>
      </c>
      <c r="L6702" s="22">
        <f t="shared" si="1044"/>
        <v>2.3999999996249244E-6</v>
      </c>
      <c r="M6702" s="23">
        <f t="shared" si="1045"/>
        <v>1.6237061353046963E-6</v>
      </c>
      <c r="N6702" s="22">
        <v>151.04</v>
      </c>
      <c r="O6702" s="22">
        <v>151.03999329999999</v>
      </c>
      <c r="P6702" s="22">
        <f t="shared" si="1046"/>
        <v>6.7000000001371518E-6</v>
      </c>
      <c r="Q6702" s="23">
        <f t="shared" si="1047"/>
        <v>4.4359112138130314E-6</v>
      </c>
      <c r="R6702" s="24">
        <v>13782609</v>
      </c>
      <c r="S6702" s="24">
        <v>13782600</v>
      </c>
      <c r="T6702" s="24">
        <f t="shared" si="1048"/>
        <v>9</v>
      </c>
      <c r="U6702" s="23">
        <f t="shared" si="1049"/>
        <v>6.529972574115188E-5</v>
      </c>
    </row>
    <row r="6703" spans="1:21" x14ac:dyDescent="0.3">
      <c r="A6703" s="21">
        <v>45446</v>
      </c>
      <c r="B6703" s="22">
        <v>155.12</v>
      </c>
      <c r="C6703" s="22">
        <v>155.11999510000001</v>
      </c>
      <c r="D6703" s="22">
        <f t="shared" si="1040"/>
        <v>4.8999999933130312E-6</v>
      </c>
      <c r="E6703" s="23">
        <f t="shared" si="1041"/>
        <v>3.1588448608151293E-6</v>
      </c>
      <c r="F6703" s="22">
        <v>157.15</v>
      </c>
      <c r="G6703" s="22">
        <v>157.1499939</v>
      </c>
      <c r="H6703" s="22">
        <f t="shared" si="1042"/>
        <v>6.1000000073363481E-6</v>
      </c>
      <c r="I6703" s="23">
        <f t="shared" si="1043"/>
        <v>3.881641898896916E-6</v>
      </c>
      <c r="J6703" s="22">
        <v>152.46</v>
      </c>
      <c r="K6703" s="22">
        <v>152.46000670000001</v>
      </c>
      <c r="L6703" s="22">
        <f t="shared" si="1044"/>
        <v>-6.7000000001371518E-6</v>
      </c>
      <c r="M6703" s="23">
        <f t="shared" si="1045"/>
        <v>4.394595110651501E-6</v>
      </c>
      <c r="N6703" s="22">
        <v>154.94999999999999</v>
      </c>
      <c r="O6703" s="22">
        <v>154.9499969</v>
      </c>
      <c r="P6703" s="22">
        <f t="shared" si="1046"/>
        <v>3.0999999864889105E-6</v>
      </c>
      <c r="Q6703" s="23">
        <f t="shared" si="1047"/>
        <v>2.0006454007801986E-6</v>
      </c>
      <c r="R6703" s="24">
        <v>12924395</v>
      </c>
      <c r="S6703" s="24">
        <v>12924400</v>
      </c>
      <c r="T6703" s="24">
        <f t="shared" si="1048"/>
        <v>-5</v>
      </c>
      <c r="U6703" s="23">
        <f t="shared" si="1049"/>
        <v>3.8686515428182355E-5</v>
      </c>
    </row>
    <row r="6704" spans="1:21" x14ac:dyDescent="0.3">
      <c r="A6704" s="21">
        <v>45447</v>
      </c>
      <c r="B6704" s="22">
        <v>153.4</v>
      </c>
      <c r="C6704" s="22">
        <v>153.3999939</v>
      </c>
      <c r="D6704" s="22">
        <f t="shared" si="1040"/>
        <v>6.1000000073363481E-6</v>
      </c>
      <c r="E6704" s="23">
        <f t="shared" si="1041"/>
        <v>3.9765321055442024E-6</v>
      </c>
      <c r="F6704" s="22">
        <v>153.79</v>
      </c>
      <c r="G6704" s="22">
        <v>153.78999329999999</v>
      </c>
      <c r="H6704" s="22">
        <f t="shared" si="1042"/>
        <v>6.7000000001371518E-6</v>
      </c>
      <c r="I6704" s="23">
        <f t="shared" si="1043"/>
        <v>4.3565903452946912E-6</v>
      </c>
      <c r="J6704" s="22">
        <v>150.99</v>
      </c>
      <c r="K6704" s="22">
        <v>150.9900055</v>
      </c>
      <c r="L6704" s="22">
        <f t="shared" si="1044"/>
        <v>-5.4999999861138349E-6</v>
      </c>
      <c r="M6704" s="23">
        <f t="shared" si="1045"/>
        <v>3.642625197542519E-6</v>
      </c>
      <c r="N6704" s="22">
        <v>152.47</v>
      </c>
      <c r="O6704" s="22">
        <v>152.47000120000001</v>
      </c>
      <c r="P6704" s="22">
        <f t="shared" si="1046"/>
        <v>-1.2000000140233169E-6</v>
      </c>
      <c r="Q6704" s="23">
        <f t="shared" si="1047"/>
        <v>7.870400764601796E-7</v>
      </c>
      <c r="R6704" s="24">
        <v>10066743</v>
      </c>
      <c r="S6704" s="24">
        <v>10066700</v>
      </c>
      <c r="T6704" s="24">
        <f t="shared" si="1048"/>
        <v>43</v>
      </c>
      <c r="U6704" s="23">
        <f t="shared" si="1049"/>
        <v>4.2715090347382961E-4</v>
      </c>
    </row>
    <row r="6705" spans="1:21" x14ac:dyDescent="0.3">
      <c r="A6705" s="21">
        <v>45448</v>
      </c>
      <c r="B6705" s="22">
        <v>158.59</v>
      </c>
      <c r="C6705" s="22">
        <v>158.5899963</v>
      </c>
      <c r="D6705" s="22">
        <f t="shared" si="1040"/>
        <v>3.7000000077114237E-6</v>
      </c>
      <c r="E6705" s="23">
        <f t="shared" si="1041"/>
        <v>2.3330601513554761E-6</v>
      </c>
      <c r="F6705" s="22">
        <v>163.72999999999999</v>
      </c>
      <c r="G6705" s="22">
        <v>163.72999569999999</v>
      </c>
      <c r="H6705" s="22">
        <f t="shared" si="1042"/>
        <v>4.3000000005122274E-6</v>
      </c>
      <c r="I6705" s="23">
        <f t="shared" si="1043"/>
        <v>2.6262750341672594E-6</v>
      </c>
      <c r="J6705" s="22">
        <v>157.94999999999999</v>
      </c>
      <c r="K6705" s="22">
        <v>157.9499969</v>
      </c>
      <c r="L6705" s="22">
        <f t="shared" si="1044"/>
        <v>3.0999999864889105E-6</v>
      </c>
      <c r="M6705" s="23">
        <f t="shared" si="1045"/>
        <v>1.962646437056632E-6</v>
      </c>
      <c r="N6705" s="22">
        <v>162.91999999999999</v>
      </c>
      <c r="O6705" s="22">
        <v>162.91999820000001</v>
      </c>
      <c r="P6705" s="22">
        <f t="shared" si="1046"/>
        <v>1.7999999784024112E-6</v>
      </c>
      <c r="Q6705" s="23">
        <f t="shared" si="1047"/>
        <v>1.1048367286333613E-6</v>
      </c>
      <c r="R6705" s="24">
        <v>23192572</v>
      </c>
      <c r="S6705" s="24">
        <v>23192600</v>
      </c>
      <c r="T6705" s="24">
        <f t="shared" si="1048"/>
        <v>-28</v>
      </c>
      <c r="U6705" s="23">
        <f t="shared" si="1049"/>
        <v>1.2072816329346429E-4</v>
      </c>
    </row>
    <row r="6706" spans="1:21" x14ac:dyDescent="0.3">
      <c r="A6706" s="21">
        <v>45449</v>
      </c>
      <c r="B6706" s="22">
        <v>164.52</v>
      </c>
      <c r="C6706" s="22">
        <v>164.52000430000001</v>
      </c>
      <c r="D6706" s="22">
        <f t="shared" si="1040"/>
        <v>-4.3000000005122274E-6</v>
      </c>
      <c r="E6706" s="23">
        <f t="shared" si="1041"/>
        <v>2.6136639242187442E-6</v>
      </c>
      <c r="F6706" s="22">
        <v>164.7</v>
      </c>
      <c r="G6706" s="22">
        <v>164.6999969</v>
      </c>
      <c r="H6706" s="22">
        <f t="shared" si="1042"/>
        <v>3.0999999864889105E-6</v>
      </c>
      <c r="I6706" s="23">
        <f t="shared" si="1043"/>
        <v>1.8822101061550845E-6</v>
      </c>
      <c r="J6706" s="22">
        <v>160.36000000000001</v>
      </c>
      <c r="K6706" s="22">
        <v>160.36000060000001</v>
      </c>
      <c r="L6706" s="22">
        <f t="shared" si="1044"/>
        <v>-5.9999999280080374E-7</v>
      </c>
      <c r="M6706" s="23">
        <f t="shared" si="1045"/>
        <v>3.7415813828626519E-7</v>
      </c>
      <c r="N6706" s="22">
        <v>162.07</v>
      </c>
      <c r="O6706" s="22">
        <v>162.07000729999999</v>
      </c>
      <c r="P6706" s="22">
        <f t="shared" si="1046"/>
        <v>-7.2999999929379555E-6</v>
      </c>
      <c r="Q6706" s="23">
        <f t="shared" si="1047"/>
        <v>4.5042263615286182E-6</v>
      </c>
      <c r="R6706" s="24">
        <v>14819056</v>
      </c>
      <c r="S6706" s="24">
        <v>14819100</v>
      </c>
      <c r="T6706" s="24">
        <f t="shared" si="1048"/>
        <v>-44</v>
      </c>
      <c r="U6706" s="23">
        <f t="shared" si="1049"/>
        <v>2.9691411759148669E-4</v>
      </c>
    </row>
    <row r="6707" spans="1:21" x14ac:dyDescent="0.3">
      <c r="A6707" s="21">
        <v>45450</v>
      </c>
      <c r="B6707" s="22">
        <v>163.57</v>
      </c>
      <c r="C6707" s="22">
        <v>163.57000729999999</v>
      </c>
      <c r="D6707" s="22">
        <f t="shared" si="1040"/>
        <v>-7.2999999929379555E-6</v>
      </c>
      <c r="E6707" s="23">
        <f t="shared" si="1041"/>
        <v>4.4629208700524133E-6</v>
      </c>
      <c r="F6707" s="22">
        <v>166.12</v>
      </c>
      <c r="G6707" s="22">
        <v>166.11999510000001</v>
      </c>
      <c r="H6707" s="22">
        <f t="shared" si="1042"/>
        <v>4.8999999933130312E-6</v>
      </c>
      <c r="I6707" s="23">
        <f t="shared" si="1043"/>
        <v>2.9496750167632473E-6</v>
      </c>
      <c r="J6707" s="22">
        <v>161.96</v>
      </c>
      <c r="K6707" s="22">
        <v>161.96000670000001</v>
      </c>
      <c r="L6707" s="22">
        <f t="shared" si="1044"/>
        <v>-6.7000000001371518E-6</v>
      </c>
      <c r="M6707" s="23">
        <f t="shared" si="1045"/>
        <v>4.1368237360891338E-6</v>
      </c>
      <c r="N6707" s="22">
        <v>164.39</v>
      </c>
      <c r="O6707" s="22">
        <v>164.38999939999999</v>
      </c>
      <c r="P6707" s="22">
        <f t="shared" si="1046"/>
        <v>5.9999999280080374E-7</v>
      </c>
      <c r="Q6707" s="23">
        <f t="shared" si="1047"/>
        <v>3.6498570167937099E-7</v>
      </c>
      <c r="R6707" s="24">
        <v>14023335</v>
      </c>
      <c r="S6707" s="24">
        <v>14023300</v>
      </c>
      <c r="T6707" s="24">
        <f t="shared" si="1048"/>
        <v>35</v>
      </c>
      <c r="U6707" s="23">
        <f t="shared" si="1049"/>
        <v>2.4958461988262392E-4</v>
      </c>
    </row>
    <row r="6708" spans="1:21" x14ac:dyDescent="0.3">
      <c r="A6708" s="21">
        <v>45453</v>
      </c>
      <c r="B6708" s="22">
        <v>164</v>
      </c>
      <c r="C6708" s="22">
        <v>164</v>
      </c>
      <c r="D6708" s="22">
        <f t="shared" si="1040"/>
        <v>0</v>
      </c>
      <c r="E6708" s="23">
        <f t="shared" si="1041"/>
        <v>0</v>
      </c>
      <c r="F6708" s="22">
        <v>169.84</v>
      </c>
      <c r="G6708" s="22">
        <v>169.8399963</v>
      </c>
      <c r="H6708" s="22">
        <f t="shared" si="1042"/>
        <v>3.7000000077114237E-6</v>
      </c>
      <c r="I6708" s="23">
        <f t="shared" si="1043"/>
        <v>2.1785210129043224E-6</v>
      </c>
      <c r="J6708" s="22">
        <v>162.41999999999999</v>
      </c>
      <c r="K6708" s="22">
        <v>162.41999820000001</v>
      </c>
      <c r="L6708" s="22">
        <f t="shared" si="1044"/>
        <v>1.7999999784024112E-6</v>
      </c>
      <c r="M6708" s="23">
        <f t="shared" si="1045"/>
        <v>1.1082379007207815E-6</v>
      </c>
      <c r="N6708" s="22">
        <v>168.16</v>
      </c>
      <c r="O6708" s="22">
        <v>168.1600037</v>
      </c>
      <c r="P6708" s="22">
        <f t="shared" si="1046"/>
        <v>-3.7000000077114237E-6</v>
      </c>
      <c r="Q6708" s="23">
        <f t="shared" si="1047"/>
        <v>2.2002853986089816E-6</v>
      </c>
      <c r="R6708" s="24">
        <v>12438405</v>
      </c>
      <c r="S6708" s="24">
        <v>12418900</v>
      </c>
      <c r="T6708" s="24">
        <f t="shared" si="1048"/>
        <v>19505</v>
      </c>
      <c r="U6708" s="23">
        <f t="shared" si="1049"/>
        <v>0.15705899878411131</v>
      </c>
    </row>
    <row r="6709" spans="1:21" x14ac:dyDescent="0.3">
      <c r="A6709" s="21">
        <v>45454</v>
      </c>
      <c r="B6709" s="22">
        <v>168.18</v>
      </c>
      <c r="C6709" s="22">
        <v>168.17999270000001</v>
      </c>
      <c r="D6709" s="22">
        <f t="shared" si="1040"/>
        <v>7.2999999929379555E-6</v>
      </c>
      <c r="E6709" s="23">
        <f t="shared" si="1041"/>
        <v>4.3405876500183453E-6</v>
      </c>
      <c r="F6709" s="22">
        <v>168.41</v>
      </c>
      <c r="G6709" s="22">
        <v>168.4100037</v>
      </c>
      <c r="H6709" s="22">
        <f t="shared" si="1042"/>
        <v>-3.7000000077114237E-6</v>
      </c>
      <c r="I6709" s="23">
        <f t="shared" si="1043"/>
        <v>2.1970191356936733E-6</v>
      </c>
      <c r="J6709" s="22">
        <v>163.79</v>
      </c>
      <c r="K6709" s="22">
        <v>163.78999329999999</v>
      </c>
      <c r="L6709" s="22">
        <f t="shared" si="1044"/>
        <v>6.7000000001371518E-6</v>
      </c>
      <c r="M6709" s="23">
        <f t="shared" si="1045"/>
        <v>4.090603989381293E-6</v>
      </c>
      <c r="N6709" s="22">
        <v>165.71</v>
      </c>
      <c r="O6709" s="22">
        <v>165.71000670000001</v>
      </c>
      <c r="P6709" s="22">
        <f t="shared" si="1046"/>
        <v>-6.7000000001371518E-6</v>
      </c>
      <c r="Q6709" s="23">
        <f t="shared" si="1047"/>
        <v>4.0432078506078241E-6</v>
      </c>
      <c r="R6709" s="24">
        <v>11508574</v>
      </c>
      <c r="S6709" s="24">
        <v>11508600</v>
      </c>
      <c r="T6709" s="24">
        <f t="shared" si="1048"/>
        <v>-26</v>
      </c>
      <c r="U6709" s="23">
        <f t="shared" si="1049"/>
        <v>2.2591800914099024E-4</v>
      </c>
    </row>
    <row r="6710" spans="1:21" x14ac:dyDescent="0.3">
      <c r="A6710" s="21">
        <v>45455</v>
      </c>
      <c r="B6710" s="22">
        <v>173.36</v>
      </c>
      <c r="C6710" s="22">
        <v>173.36000060000001</v>
      </c>
      <c r="D6710" s="22">
        <f t="shared" si="1040"/>
        <v>-5.9999999280080374E-7</v>
      </c>
      <c r="E6710" s="23">
        <f t="shared" si="1041"/>
        <v>3.4610059455710669E-7</v>
      </c>
      <c r="F6710" s="22">
        <v>176.06</v>
      </c>
      <c r="G6710" s="22">
        <v>176.0599976</v>
      </c>
      <c r="H6710" s="22">
        <f t="shared" si="1042"/>
        <v>2.3999999996249244E-6</v>
      </c>
      <c r="I6710" s="23">
        <f t="shared" si="1043"/>
        <v>1.3631716643990938E-6</v>
      </c>
      <c r="J6710" s="22">
        <v>171.54</v>
      </c>
      <c r="K6710" s="22">
        <v>171.53999329999999</v>
      </c>
      <c r="L6710" s="22">
        <f t="shared" si="1044"/>
        <v>6.7000000001371518E-6</v>
      </c>
      <c r="M6710" s="23">
        <f t="shared" si="1045"/>
        <v>3.9057947194971422E-6</v>
      </c>
      <c r="N6710" s="22">
        <v>172.98</v>
      </c>
      <c r="O6710" s="22">
        <v>172.97999569999999</v>
      </c>
      <c r="P6710" s="22">
        <f t="shared" si="1046"/>
        <v>4.3000000005122274E-6</v>
      </c>
      <c r="Q6710" s="23">
        <f t="shared" si="1047"/>
        <v>2.4858365749816166E-6</v>
      </c>
      <c r="R6710" s="24">
        <v>20309502</v>
      </c>
      <c r="S6710" s="24">
        <v>20309500</v>
      </c>
      <c r="T6710" s="24">
        <f t="shared" si="1048"/>
        <v>2</v>
      </c>
      <c r="U6710" s="23">
        <f t="shared" si="1049"/>
        <v>9.8476082621433316E-6</v>
      </c>
    </row>
    <row r="6711" spans="1:21" x14ac:dyDescent="0.3">
      <c r="A6711" s="21">
        <v>45456</v>
      </c>
      <c r="B6711" s="22">
        <v>172.95</v>
      </c>
      <c r="C6711" s="22">
        <v>172.9499969</v>
      </c>
      <c r="D6711" s="22">
        <f t="shared" si="1040"/>
        <v>3.0999999864889105E-6</v>
      </c>
      <c r="E6711" s="23">
        <f t="shared" si="1041"/>
        <v>1.7924255808349833E-6</v>
      </c>
      <c r="F6711" s="22">
        <v>174.07</v>
      </c>
      <c r="G6711" s="22">
        <v>174.07000729999999</v>
      </c>
      <c r="H6711" s="22">
        <f t="shared" si="1042"/>
        <v>-7.2999999929379555E-6</v>
      </c>
      <c r="I6711" s="23">
        <f t="shared" si="1043"/>
        <v>4.1937149921277431E-6</v>
      </c>
      <c r="J6711" s="22">
        <v>170.51</v>
      </c>
      <c r="K6711" s="22">
        <v>170.5099945</v>
      </c>
      <c r="L6711" s="22">
        <f t="shared" si="1044"/>
        <v>5.4999999861138349E-6</v>
      </c>
      <c r="M6711" s="23">
        <f t="shared" si="1045"/>
        <v>3.2256173617516802E-6</v>
      </c>
      <c r="N6711" s="22">
        <v>172.91</v>
      </c>
      <c r="O6711" s="22">
        <v>172.9100037</v>
      </c>
      <c r="P6711" s="22">
        <f t="shared" si="1046"/>
        <v>-3.7000000077114237E-6</v>
      </c>
      <c r="Q6711" s="23">
        <f t="shared" si="1047"/>
        <v>2.1398414947297949E-6</v>
      </c>
      <c r="R6711" s="24">
        <v>15591789</v>
      </c>
      <c r="S6711" s="24">
        <v>15591800</v>
      </c>
      <c r="T6711" s="24">
        <f t="shared" si="1048"/>
        <v>-11</v>
      </c>
      <c r="U6711" s="23">
        <f t="shared" si="1049"/>
        <v>7.0549904436947622E-5</v>
      </c>
    </row>
    <row r="6712" spans="1:21" x14ac:dyDescent="0.3">
      <c r="A6712" s="21">
        <v>45457</v>
      </c>
      <c r="B6712" s="22">
        <v>172</v>
      </c>
      <c r="C6712" s="22">
        <v>172</v>
      </c>
      <c r="D6712" s="22">
        <f t="shared" si="1040"/>
        <v>0</v>
      </c>
      <c r="E6712" s="23">
        <f t="shared" si="1041"/>
        <v>0</v>
      </c>
      <c r="F6712" s="22">
        <v>173.64</v>
      </c>
      <c r="G6712" s="22">
        <v>173.63999939999999</v>
      </c>
      <c r="H6712" s="22">
        <f t="shared" si="1042"/>
        <v>5.9999999280080374E-7</v>
      </c>
      <c r="I6712" s="23">
        <f t="shared" si="1043"/>
        <v>3.4554249877566155E-7</v>
      </c>
      <c r="J6712" s="22">
        <v>170.36</v>
      </c>
      <c r="K6712" s="22">
        <v>170.36000060000001</v>
      </c>
      <c r="L6712" s="22">
        <f t="shared" si="1044"/>
        <v>-5.9999999280080374E-7</v>
      </c>
      <c r="M6712" s="23">
        <f t="shared" si="1045"/>
        <v>3.5219534555507842E-7</v>
      </c>
      <c r="N6712" s="22">
        <v>172.51</v>
      </c>
      <c r="O6712" s="22">
        <v>172.5099945</v>
      </c>
      <c r="P6712" s="22">
        <f t="shared" si="1046"/>
        <v>5.4999999861138349E-6</v>
      </c>
      <c r="Q6712" s="23">
        <f t="shared" si="1047"/>
        <v>3.1882210662952835E-6</v>
      </c>
      <c r="R6712" s="24">
        <v>9192483</v>
      </c>
      <c r="S6712" s="24">
        <v>9192500</v>
      </c>
      <c r="T6712" s="24">
        <f t="shared" si="1048"/>
        <v>-17</v>
      </c>
      <c r="U6712" s="23">
        <f t="shared" si="1049"/>
        <v>1.8493336959477834E-4</v>
      </c>
    </row>
    <row r="6713" spans="1:21" x14ac:dyDescent="0.3">
      <c r="A6713" s="21">
        <v>45460</v>
      </c>
      <c r="B6713" s="22">
        <v>177.84</v>
      </c>
      <c r="C6713" s="22">
        <v>177.8399963</v>
      </c>
      <c r="D6713" s="22">
        <f t="shared" si="1040"/>
        <v>3.7000000077114237E-6</v>
      </c>
      <c r="E6713" s="23">
        <f t="shared" si="1041"/>
        <v>2.0805218649857921E-6</v>
      </c>
      <c r="F6713" s="22">
        <v>178.67</v>
      </c>
      <c r="G6713" s="22">
        <v>178.66999820000001</v>
      </c>
      <c r="H6713" s="22">
        <f t="shared" si="1042"/>
        <v>1.7999999784024112E-6</v>
      </c>
      <c r="I6713" s="23">
        <f t="shared" si="1043"/>
        <v>1.007443889033638E-6</v>
      </c>
      <c r="J6713" s="22">
        <v>173.48</v>
      </c>
      <c r="K6713" s="22">
        <v>173.47999569999999</v>
      </c>
      <c r="L6713" s="22">
        <f t="shared" si="1044"/>
        <v>4.3000000005122274E-6</v>
      </c>
      <c r="M6713" s="23">
        <f t="shared" si="1045"/>
        <v>2.4786719547470151E-6</v>
      </c>
      <c r="N6713" s="22">
        <v>177.24</v>
      </c>
      <c r="O6713" s="22">
        <v>177.2400055</v>
      </c>
      <c r="P6713" s="22">
        <f t="shared" si="1046"/>
        <v>-5.4999999861138349E-6</v>
      </c>
      <c r="Q6713" s="23">
        <f t="shared" si="1047"/>
        <v>3.1031368852636575E-6</v>
      </c>
      <c r="R6713" s="24">
        <v>18593708</v>
      </c>
      <c r="S6713" s="24">
        <v>18593700</v>
      </c>
      <c r="T6713" s="24">
        <f t="shared" si="1048"/>
        <v>8</v>
      </c>
      <c r="U6713" s="23">
        <f t="shared" si="1049"/>
        <v>4.3025325782388658E-5</v>
      </c>
    </row>
    <row r="6714" spans="1:21" x14ac:dyDescent="0.3">
      <c r="A6714" s="21">
        <v>45461</v>
      </c>
      <c r="B6714" s="22">
        <v>180.02</v>
      </c>
      <c r="C6714" s="22">
        <v>180.02000430000001</v>
      </c>
      <c r="D6714" s="22">
        <f t="shared" si="1040"/>
        <v>-4.3000000005122274E-6</v>
      </c>
      <c r="E6714" s="23">
        <f t="shared" si="1041"/>
        <v>2.3886234295086209E-6</v>
      </c>
      <c r="F6714" s="22">
        <v>184.86</v>
      </c>
      <c r="G6714" s="22">
        <v>184.86000060000001</v>
      </c>
      <c r="H6714" s="22">
        <f t="shared" si="1042"/>
        <v>-5.9999999280080374E-7</v>
      </c>
      <c r="I6714" s="23">
        <f t="shared" si="1043"/>
        <v>3.2456993987524835E-7</v>
      </c>
      <c r="J6714" s="22">
        <v>178.99</v>
      </c>
      <c r="K6714" s="22">
        <v>178.9900055</v>
      </c>
      <c r="L6714" s="22">
        <f t="shared" si="1044"/>
        <v>-5.4999999861138349E-6</v>
      </c>
      <c r="M6714" s="23">
        <f t="shared" si="1045"/>
        <v>3.0727972608022718E-6</v>
      </c>
      <c r="N6714" s="22">
        <v>179.69</v>
      </c>
      <c r="O6714" s="22">
        <v>179.6900024</v>
      </c>
      <c r="P6714" s="22">
        <f t="shared" si="1046"/>
        <v>-2.3999999996249244E-6</v>
      </c>
      <c r="Q6714" s="23">
        <f t="shared" si="1047"/>
        <v>1.3356335731369128E-6</v>
      </c>
      <c r="R6714" s="24">
        <v>27155146</v>
      </c>
      <c r="S6714" s="24">
        <v>27155100</v>
      </c>
      <c r="T6714" s="24">
        <f t="shared" si="1048"/>
        <v>46</v>
      </c>
      <c r="U6714" s="23">
        <f t="shared" si="1049"/>
        <v>1.6939727712289771E-4</v>
      </c>
    </row>
    <row r="6715" spans="1:21" x14ac:dyDescent="0.3">
      <c r="A6715" s="21">
        <v>45463</v>
      </c>
      <c r="B6715" s="22">
        <v>182.58</v>
      </c>
      <c r="C6715" s="22">
        <v>182.58000179999999</v>
      </c>
      <c r="D6715" s="22">
        <f t="shared" si="1040"/>
        <v>-1.7999999784024112E-6</v>
      </c>
      <c r="E6715" s="23">
        <f t="shared" si="1041"/>
        <v>9.8586918646991226E-7</v>
      </c>
      <c r="F6715" s="22">
        <v>183.17</v>
      </c>
      <c r="G6715" s="22">
        <v>183.16999820000001</v>
      </c>
      <c r="H6715" s="22">
        <f t="shared" si="1042"/>
        <v>1.7999999784024112E-6</v>
      </c>
      <c r="I6715" s="23">
        <f t="shared" si="1043"/>
        <v>9.8269367041049148E-7</v>
      </c>
      <c r="J6715" s="22">
        <v>173.5</v>
      </c>
      <c r="K6715" s="22">
        <v>173.5</v>
      </c>
      <c r="L6715" s="22">
        <f t="shared" si="1044"/>
        <v>0</v>
      </c>
      <c r="M6715" s="23">
        <f t="shared" si="1045"/>
        <v>0</v>
      </c>
      <c r="N6715" s="22">
        <v>175.38</v>
      </c>
      <c r="O6715" s="22">
        <v>175.38000489999999</v>
      </c>
      <c r="P6715" s="22">
        <f t="shared" si="1046"/>
        <v>-4.8999999933130312E-6</v>
      </c>
      <c r="Q6715" s="23">
        <f t="shared" si="1047"/>
        <v>2.79393309180654E-6</v>
      </c>
      <c r="R6715" s="24">
        <v>28403222</v>
      </c>
      <c r="S6715" s="24">
        <v>28403200</v>
      </c>
      <c r="T6715" s="24">
        <f t="shared" si="1048"/>
        <v>22</v>
      </c>
      <c r="U6715" s="23">
        <f t="shared" si="1049"/>
        <v>7.7456061288868862E-5</v>
      </c>
    </row>
    <row r="6716" spans="1:21" x14ac:dyDescent="0.3">
      <c r="A6716" s="21">
        <v>45464</v>
      </c>
      <c r="B6716" s="22">
        <v>172.71</v>
      </c>
      <c r="C6716" s="22">
        <v>172.71000670000001</v>
      </c>
      <c r="D6716" s="22">
        <f t="shared" si="1040"/>
        <v>-6.7000000001371518E-6</v>
      </c>
      <c r="E6716" s="23">
        <f t="shared" si="1041"/>
        <v>3.8793351515382407E-6</v>
      </c>
      <c r="F6716" s="22">
        <v>177.48</v>
      </c>
      <c r="G6716" s="22">
        <v>177.47999569999999</v>
      </c>
      <c r="H6716" s="22">
        <f t="shared" si="1042"/>
        <v>4.3000000005122274E-6</v>
      </c>
      <c r="I6716" s="23">
        <f t="shared" si="1043"/>
        <v>2.4228082627298752E-6</v>
      </c>
      <c r="J6716" s="22">
        <v>172.21</v>
      </c>
      <c r="K6716" s="22">
        <v>172.21000670000001</v>
      </c>
      <c r="L6716" s="22">
        <f t="shared" si="1044"/>
        <v>-6.7000000001371518E-6</v>
      </c>
      <c r="M6716" s="23">
        <f t="shared" si="1045"/>
        <v>3.8905985363608676E-6</v>
      </c>
      <c r="N6716" s="22">
        <v>173.96</v>
      </c>
      <c r="O6716" s="22">
        <v>173.96000670000001</v>
      </c>
      <c r="P6716" s="22">
        <f t="shared" si="1046"/>
        <v>-6.7000000001371518E-6</v>
      </c>
      <c r="Q6716" s="23">
        <f t="shared" si="1047"/>
        <v>3.8514599575128393E-6</v>
      </c>
      <c r="R6716" s="24">
        <v>20271302</v>
      </c>
      <c r="S6716" s="24">
        <v>20175600</v>
      </c>
      <c r="T6716" s="24">
        <f t="shared" si="1048"/>
        <v>95702</v>
      </c>
      <c r="U6716" s="23">
        <f t="shared" si="1049"/>
        <v>0.47434524871627115</v>
      </c>
    </row>
    <row r="6717" spans="1:21" x14ac:dyDescent="0.3">
      <c r="A6717" s="21">
        <v>45467</v>
      </c>
      <c r="B6717" s="22">
        <v>170.43</v>
      </c>
      <c r="C6717" s="22">
        <v>170.42999270000001</v>
      </c>
      <c r="D6717" s="22">
        <f t="shared" si="1040"/>
        <v>7.2999999929379555E-6</v>
      </c>
      <c r="E6717" s="23">
        <f t="shared" si="1041"/>
        <v>4.2832836388063494E-6</v>
      </c>
      <c r="F6717" s="22">
        <v>171.42</v>
      </c>
      <c r="G6717" s="22">
        <v>171.41999820000001</v>
      </c>
      <c r="H6717" s="22">
        <f t="shared" si="1042"/>
        <v>1.7999999784024112E-6</v>
      </c>
      <c r="I6717" s="23">
        <f t="shared" si="1043"/>
        <v>1.0500525010520102E-6</v>
      </c>
      <c r="J6717" s="22">
        <v>167.12</v>
      </c>
      <c r="K6717" s="22">
        <v>167.11999510000001</v>
      </c>
      <c r="L6717" s="22">
        <f t="shared" si="1044"/>
        <v>4.8999999933130312E-6</v>
      </c>
      <c r="M6717" s="23">
        <f t="shared" si="1045"/>
        <v>2.9320249742593672E-6</v>
      </c>
      <c r="N6717" s="22">
        <v>167.81</v>
      </c>
      <c r="O6717" s="22">
        <v>167.8099976</v>
      </c>
      <c r="P6717" s="22">
        <f t="shared" si="1046"/>
        <v>2.3999999996249244E-6</v>
      </c>
      <c r="Q6717" s="23">
        <f t="shared" si="1047"/>
        <v>1.4301889243486434E-6</v>
      </c>
      <c r="R6717" s="24">
        <v>19741664</v>
      </c>
      <c r="S6717" s="24">
        <v>19741700</v>
      </c>
      <c r="T6717" s="24">
        <f t="shared" si="1048"/>
        <v>-36</v>
      </c>
      <c r="U6717" s="23">
        <f t="shared" si="1049"/>
        <v>1.8235511632736794E-4</v>
      </c>
    </row>
    <row r="6718" spans="1:21" x14ac:dyDescent="0.3">
      <c r="A6718" s="21">
        <v>45468</v>
      </c>
      <c r="B6718" s="22">
        <v>169.95</v>
      </c>
      <c r="C6718" s="22">
        <v>169.9499969</v>
      </c>
      <c r="D6718" s="22">
        <f t="shared" si="1040"/>
        <v>3.0999999864889105E-6</v>
      </c>
      <c r="E6718" s="23">
        <f t="shared" si="1041"/>
        <v>1.8240659270579313E-6</v>
      </c>
      <c r="F6718" s="22">
        <v>172.64</v>
      </c>
      <c r="G6718" s="22">
        <v>172.63999939999999</v>
      </c>
      <c r="H6718" s="22">
        <f t="shared" si="1042"/>
        <v>5.9999999280080374E-7</v>
      </c>
      <c r="I6718" s="23">
        <f t="shared" si="1043"/>
        <v>3.475440192806232E-7</v>
      </c>
      <c r="J6718" s="22">
        <v>169.01</v>
      </c>
      <c r="K6718" s="22">
        <v>169.0099945</v>
      </c>
      <c r="L6718" s="22">
        <f t="shared" si="1044"/>
        <v>5.4999999861138349E-6</v>
      </c>
      <c r="M6718" s="23">
        <f t="shared" si="1045"/>
        <v>3.254245408613296E-6</v>
      </c>
      <c r="N6718" s="22">
        <v>172.6</v>
      </c>
      <c r="O6718" s="22">
        <v>172.6000061</v>
      </c>
      <c r="P6718" s="22">
        <f t="shared" si="1046"/>
        <v>-6.1000000073363481E-6</v>
      </c>
      <c r="Q6718" s="23">
        <f t="shared" si="1047"/>
        <v>3.5341829616171417E-6</v>
      </c>
      <c r="R6718" s="24">
        <v>13480972</v>
      </c>
      <c r="S6718" s="24">
        <v>13346800</v>
      </c>
      <c r="T6718" s="24">
        <f t="shared" si="1048"/>
        <v>134172</v>
      </c>
      <c r="U6718" s="23">
        <f t="shared" si="1049"/>
        <v>1.0052746725806936</v>
      </c>
    </row>
    <row r="6719" spans="1:21" x14ac:dyDescent="0.3">
      <c r="A6719" s="21">
        <v>45469</v>
      </c>
      <c r="B6719" s="22">
        <v>172.12</v>
      </c>
      <c r="C6719" s="22">
        <v>172.11999510000001</v>
      </c>
      <c r="D6719" s="22">
        <f t="shared" si="1040"/>
        <v>4.8999999933130312E-6</v>
      </c>
      <c r="E6719" s="23">
        <f t="shared" si="1041"/>
        <v>2.8468511113227602E-6</v>
      </c>
      <c r="F6719" s="22">
        <v>173.69</v>
      </c>
      <c r="G6719" s="22">
        <v>173.6900024</v>
      </c>
      <c r="H6719" s="22">
        <f t="shared" si="1042"/>
        <v>-2.3999999996249244E-6</v>
      </c>
      <c r="I6719" s="23">
        <f t="shared" si="1043"/>
        <v>1.3817721034385365E-6</v>
      </c>
      <c r="J6719" s="22">
        <v>170.2</v>
      </c>
      <c r="K6719" s="22">
        <v>170.1999969</v>
      </c>
      <c r="L6719" s="22">
        <f t="shared" si="1044"/>
        <v>3.0999999864889105E-6</v>
      </c>
      <c r="M6719" s="23">
        <f t="shared" si="1045"/>
        <v>1.8213866292314314E-6</v>
      </c>
      <c r="N6719" s="22">
        <v>172.07</v>
      </c>
      <c r="O6719" s="22">
        <v>172.07000729999999</v>
      </c>
      <c r="P6719" s="22">
        <f t="shared" si="1046"/>
        <v>-7.2999999929379555E-6</v>
      </c>
      <c r="Q6719" s="23">
        <f t="shared" si="1047"/>
        <v>4.2424592800827739E-6</v>
      </c>
      <c r="R6719" s="24">
        <v>11901499</v>
      </c>
      <c r="S6719" s="24">
        <v>11901500</v>
      </c>
      <c r="T6719" s="24">
        <f t="shared" si="1048"/>
        <v>-1</v>
      </c>
      <c r="U6719" s="23">
        <f t="shared" si="1049"/>
        <v>8.4023022308112431E-6</v>
      </c>
    </row>
    <row r="6720" spans="1:21" x14ac:dyDescent="0.3">
      <c r="A6720" s="21">
        <v>45470</v>
      </c>
      <c r="B6720" s="22">
        <v>173.79</v>
      </c>
      <c r="C6720" s="22">
        <v>173.78999329999999</v>
      </c>
      <c r="D6720" s="22">
        <f t="shared" si="1040"/>
        <v>6.7000000001371518E-6</v>
      </c>
      <c r="E6720" s="23">
        <f t="shared" si="1041"/>
        <v>3.8552277222149773E-6</v>
      </c>
      <c r="F6720" s="22">
        <v>175.48</v>
      </c>
      <c r="G6720" s="22">
        <v>175.47999569999999</v>
      </c>
      <c r="H6720" s="22">
        <f t="shared" si="1042"/>
        <v>4.3000000005122274E-6</v>
      </c>
      <c r="I6720" s="23">
        <f t="shared" si="1043"/>
        <v>2.4504217608162543E-6</v>
      </c>
      <c r="J6720" s="22">
        <v>171.15</v>
      </c>
      <c r="K6720" s="22">
        <v>171.1499939</v>
      </c>
      <c r="L6720" s="22">
        <f t="shared" si="1044"/>
        <v>6.1000000073363481E-6</v>
      </c>
      <c r="M6720" s="23">
        <f t="shared" si="1045"/>
        <v>3.5641251678340537E-6</v>
      </c>
      <c r="N6720" s="22">
        <v>171.63</v>
      </c>
      <c r="O6720" s="22">
        <v>171.63000489999999</v>
      </c>
      <c r="P6720" s="22">
        <f t="shared" si="1046"/>
        <v>-4.8999999933130312E-6</v>
      </c>
      <c r="Q6720" s="23">
        <f t="shared" si="1047"/>
        <v>2.8549786479164934E-6</v>
      </c>
      <c r="R6720" s="24">
        <v>10864584</v>
      </c>
      <c r="S6720" s="24">
        <v>10864600</v>
      </c>
      <c r="T6720" s="24">
        <f t="shared" si="1048"/>
        <v>-16</v>
      </c>
      <c r="U6720" s="23">
        <f t="shared" si="1049"/>
        <v>1.4726727168970787E-4</v>
      </c>
    </row>
    <row r="6721" spans="1:21" x14ac:dyDescent="0.3">
      <c r="A6721" s="21">
        <v>45471</v>
      </c>
      <c r="B6721" s="22">
        <v>172.81</v>
      </c>
      <c r="C6721" s="22">
        <v>172.8099976</v>
      </c>
      <c r="D6721" s="22">
        <f t="shared" si="1040"/>
        <v>2.3999999996249244E-6</v>
      </c>
      <c r="E6721" s="23">
        <f t="shared" si="1041"/>
        <v>1.3888085370964234E-6</v>
      </c>
      <c r="F6721" s="22">
        <v>176.82</v>
      </c>
      <c r="G6721" s="22">
        <v>176.82000729999999</v>
      </c>
      <c r="H6721" s="22">
        <f t="shared" si="1042"/>
        <v>-7.2999999929379555E-6</v>
      </c>
      <c r="I6721" s="23">
        <f t="shared" si="1043"/>
        <v>4.1284920775692988E-6</v>
      </c>
      <c r="J6721" s="22">
        <v>172.81</v>
      </c>
      <c r="K6721" s="22">
        <v>172.8099976</v>
      </c>
      <c r="L6721" s="22">
        <f t="shared" si="1044"/>
        <v>2.3999999996249244E-6</v>
      </c>
      <c r="M6721" s="23">
        <f t="shared" si="1045"/>
        <v>1.3888085370964234E-6</v>
      </c>
      <c r="N6721" s="22">
        <v>173.81</v>
      </c>
      <c r="O6721" s="22">
        <v>173.8099976</v>
      </c>
      <c r="P6721" s="22">
        <f t="shared" si="1046"/>
        <v>2.3999999996249244E-6</v>
      </c>
      <c r="Q6721" s="23">
        <f t="shared" si="1047"/>
        <v>1.3808181535956275E-6</v>
      </c>
      <c r="R6721" s="24">
        <v>11216068</v>
      </c>
      <c r="S6721" s="24">
        <v>11216100</v>
      </c>
      <c r="T6721" s="24">
        <f t="shared" si="1048"/>
        <v>-32</v>
      </c>
      <c r="U6721" s="23">
        <f t="shared" si="1049"/>
        <v>2.8530416098287282E-4</v>
      </c>
    </row>
    <row r="6722" spans="1:21" x14ac:dyDescent="0.3">
      <c r="A6722" s="21">
        <v>45474</v>
      </c>
      <c r="B6722" s="22">
        <v>174.24</v>
      </c>
      <c r="C6722" s="22">
        <v>174.2400055</v>
      </c>
      <c r="D6722" s="22">
        <f t="shared" ref="D6722:D6785" si="1050">B6722-C6722</f>
        <v>-5.4999999861138349E-6</v>
      </c>
      <c r="E6722" s="23">
        <f t="shared" ref="E6722:E6785" si="1051">IFERROR(ABS(D6722)/C6722*100,0)</f>
        <v>3.1565655489570307E-6</v>
      </c>
      <c r="F6722" s="22">
        <v>175.3</v>
      </c>
      <c r="G6722" s="22">
        <v>175.3000031</v>
      </c>
      <c r="H6722" s="22">
        <f t="shared" ref="H6722:H6785" si="1052">F6722-G6722</f>
        <v>-3.0999999864889105E-6</v>
      </c>
      <c r="I6722" s="23">
        <f t="shared" ref="I6722:I6785" si="1053">IFERROR(ABS(H6722)/G6722*100,0)</f>
        <v>1.7683969946768987E-6</v>
      </c>
      <c r="J6722" s="22">
        <v>170.45</v>
      </c>
      <c r="K6722" s="22">
        <v>170.4499969</v>
      </c>
      <c r="L6722" s="22">
        <f t="shared" ref="L6722:L6785" si="1054">J6722-K6722</f>
        <v>3.0999999864889105E-6</v>
      </c>
      <c r="M6722" s="23">
        <f t="shared" ref="M6722:M6785" si="1055">IFERROR(ABS(L6722)/K6722*100,0)</f>
        <v>1.8187151908882848E-6</v>
      </c>
      <c r="N6722" s="22">
        <v>172.33</v>
      </c>
      <c r="O6722" s="22">
        <v>172.33000179999999</v>
      </c>
      <c r="P6722" s="22">
        <f t="shared" ref="P6722:P6785" si="1056">N6722-O6722</f>
        <v>-1.7999999784024112E-6</v>
      </c>
      <c r="Q6722" s="23">
        <f t="shared" ref="Q6722:Q6785" si="1057">IFERROR(ABS(P6722)/O6722*100,0)</f>
        <v>1.0445076072658704E-6</v>
      </c>
      <c r="R6722" s="24">
        <v>10716975</v>
      </c>
      <c r="S6722" s="24">
        <v>10717000</v>
      </c>
      <c r="T6722" s="24">
        <f t="shared" ref="T6722:T6785" si="1058">R6722-S6722</f>
        <v>-25</v>
      </c>
      <c r="U6722" s="23">
        <f t="shared" ref="U6722:U6785" si="1059">IFERROR(ABS(T6722)/S6722*100,0)</f>
        <v>2.3327423719324438E-4</v>
      </c>
    </row>
    <row r="6723" spans="1:21" x14ac:dyDescent="0.3">
      <c r="A6723" s="21">
        <v>45475</v>
      </c>
      <c r="B6723" s="22">
        <v>171.13</v>
      </c>
      <c r="C6723" s="22">
        <v>171.13000489999999</v>
      </c>
      <c r="D6723" s="22">
        <f t="shared" si="1050"/>
        <v>-4.8999999933130312E-6</v>
      </c>
      <c r="E6723" s="23">
        <f t="shared" si="1051"/>
        <v>2.8633201969323569E-6</v>
      </c>
      <c r="F6723" s="22">
        <v>176.71</v>
      </c>
      <c r="G6723" s="22">
        <v>176.71000670000001</v>
      </c>
      <c r="H6723" s="22">
        <f t="shared" si="1052"/>
        <v>-6.7000000001371518E-6</v>
      </c>
      <c r="I6723" s="23">
        <f t="shared" si="1053"/>
        <v>3.7915226903430094E-6</v>
      </c>
      <c r="J6723" s="22">
        <v>171.03</v>
      </c>
      <c r="K6723" s="22">
        <v>171.02999879999999</v>
      </c>
      <c r="L6723" s="22">
        <f t="shared" si="1054"/>
        <v>1.2000000140233169E-6</v>
      </c>
      <c r="M6723" s="23">
        <f t="shared" si="1055"/>
        <v>7.0163130587785344E-7</v>
      </c>
      <c r="N6723" s="22">
        <v>175.7</v>
      </c>
      <c r="O6723" s="22">
        <v>175.6999969</v>
      </c>
      <c r="P6723" s="22">
        <f t="shared" si="1056"/>
        <v>3.0999999864889105E-6</v>
      </c>
      <c r="Q6723" s="23">
        <f t="shared" si="1057"/>
        <v>1.764371110520441E-6</v>
      </c>
      <c r="R6723" s="24">
        <v>10655486</v>
      </c>
      <c r="S6723" s="24">
        <v>10655500</v>
      </c>
      <c r="T6723" s="24">
        <f t="shared" si="1058"/>
        <v>-14</v>
      </c>
      <c r="U6723" s="23">
        <f t="shared" si="1059"/>
        <v>1.3138754633757214E-4</v>
      </c>
    </row>
    <row r="6724" spans="1:21" x14ac:dyDescent="0.3">
      <c r="A6724" s="21">
        <v>45476</v>
      </c>
      <c r="B6724" s="22">
        <v>177.99</v>
      </c>
      <c r="C6724" s="22">
        <v>177.9900055</v>
      </c>
      <c r="D6724" s="22">
        <f t="shared" si="1050"/>
        <v>-5.4999999861138349E-6</v>
      </c>
      <c r="E6724" s="23">
        <f t="shared" si="1051"/>
        <v>3.0900611361090355E-6</v>
      </c>
      <c r="F6724" s="22">
        <v>182.49</v>
      </c>
      <c r="G6724" s="22">
        <v>182.4900055</v>
      </c>
      <c r="H6724" s="22">
        <f t="shared" si="1052"/>
        <v>-5.4999999861138349E-6</v>
      </c>
      <c r="I6724" s="23">
        <f t="shared" si="1053"/>
        <v>3.013863674914424E-6</v>
      </c>
      <c r="J6724" s="22">
        <v>177.88</v>
      </c>
      <c r="K6724" s="22">
        <v>177.88000489999999</v>
      </c>
      <c r="L6724" s="22">
        <f t="shared" si="1054"/>
        <v>-4.8999999933130312E-6</v>
      </c>
      <c r="M6724" s="23">
        <f t="shared" si="1055"/>
        <v>2.754665987370361E-6</v>
      </c>
      <c r="N6724" s="22">
        <v>182.49</v>
      </c>
      <c r="O6724" s="22">
        <v>182.4900055</v>
      </c>
      <c r="P6724" s="22">
        <f t="shared" si="1056"/>
        <v>-5.4999999861138349E-6</v>
      </c>
      <c r="Q6724" s="23">
        <f t="shared" si="1057"/>
        <v>3.013863674914424E-6</v>
      </c>
      <c r="R6724" s="24">
        <v>11808737</v>
      </c>
      <c r="S6724" s="24">
        <v>11808700</v>
      </c>
      <c r="T6724" s="24">
        <f t="shared" si="1058"/>
        <v>37</v>
      </c>
      <c r="U6724" s="23">
        <f t="shared" si="1059"/>
        <v>3.1332830878928248E-4</v>
      </c>
    </row>
    <row r="6725" spans="1:21" x14ac:dyDescent="0.3">
      <c r="A6725" s="21">
        <v>45478</v>
      </c>
      <c r="B6725" s="22">
        <v>184.14</v>
      </c>
      <c r="C6725" s="22">
        <v>184.13999939999999</v>
      </c>
      <c r="D6725" s="22">
        <f t="shared" si="1050"/>
        <v>5.9999999280080374E-7</v>
      </c>
      <c r="E6725" s="23">
        <f t="shared" si="1051"/>
        <v>3.2583903266853372E-7</v>
      </c>
      <c r="F6725" s="22">
        <v>185.08</v>
      </c>
      <c r="G6725" s="22">
        <v>185.08000179999999</v>
      </c>
      <c r="H6725" s="22">
        <f t="shared" si="1052"/>
        <v>-1.7999999784024112E-6</v>
      </c>
      <c r="I6725" s="23">
        <f t="shared" si="1053"/>
        <v>9.7255238864084087E-7</v>
      </c>
      <c r="J6725" s="22">
        <v>182.3</v>
      </c>
      <c r="K6725" s="22">
        <v>182.3000031</v>
      </c>
      <c r="L6725" s="22">
        <f t="shared" si="1054"/>
        <v>-3.0999999864889105E-6</v>
      </c>
      <c r="M6725" s="23">
        <f t="shared" si="1055"/>
        <v>1.7004936553887039E-6</v>
      </c>
      <c r="N6725" s="22">
        <v>183.99</v>
      </c>
      <c r="O6725" s="22">
        <v>183.9900055</v>
      </c>
      <c r="P6725" s="22">
        <f t="shared" si="1056"/>
        <v>-5.4999999861138349E-6</v>
      </c>
      <c r="Q6725" s="23">
        <f t="shared" si="1057"/>
        <v>2.9892927994471065E-6</v>
      </c>
      <c r="R6725" s="24">
        <v>11372882</v>
      </c>
      <c r="S6725" s="24">
        <v>11372900</v>
      </c>
      <c r="T6725" s="24">
        <f t="shared" si="1058"/>
        <v>-18</v>
      </c>
      <c r="U6725" s="23">
        <f t="shared" si="1059"/>
        <v>1.5827097749914271E-4</v>
      </c>
    </row>
    <row r="6726" spans="1:21" x14ac:dyDescent="0.3">
      <c r="A6726" s="21">
        <v>45481</v>
      </c>
      <c r="B6726" s="22">
        <v>190</v>
      </c>
      <c r="C6726" s="22">
        <v>190</v>
      </c>
      <c r="D6726" s="22">
        <f t="shared" si="1050"/>
        <v>0</v>
      </c>
      <c r="E6726" s="23">
        <f t="shared" si="1051"/>
        <v>0</v>
      </c>
      <c r="F6726" s="22">
        <v>192.8</v>
      </c>
      <c r="G6726" s="22">
        <v>192.8000031</v>
      </c>
      <c r="H6726" s="22">
        <f t="shared" si="1052"/>
        <v>-3.0999999864889105E-6</v>
      </c>
      <c r="I6726" s="23">
        <f t="shared" si="1053"/>
        <v>1.6078837845666563E-6</v>
      </c>
      <c r="J6726" s="22">
        <v>185.13</v>
      </c>
      <c r="K6726" s="22">
        <v>185.13000489999999</v>
      </c>
      <c r="L6726" s="22">
        <f t="shared" si="1054"/>
        <v>-4.8999999933130312E-6</v>
      </c>
      <c r="M6726" s="23">
        <f t="shared" si="1055"/>
        <v>2.6467886693784836E-6</v>
      </c>
      <c r="N6726" s="22">
        <v>186.63</v>
      </c>
      <c r="O6726" s="22">
        <v>186.63000489999999</v>
      </c>
      <c r="P6726" s="22">
        <f t="shared" si="1056"/>
        <v>-4.8999999933130312E-6</v>
      </c>
      <c r="Q6726" s="23">
        <f t="shared" si="1057"/>
        <v>2.6255156537870465E-6</v>
      </c>
      <c r="R6726" s="24">
        <v>22582402</v>
      </c>
      <c r="S6726" s="24">
        <v>22582400</v>
      </c>
      <c r="T6726" s="24">
        <f t="shared" si="1058"/>
        <v>2</v>
      </c>
      <c r="U6726" s="23">
        <f t="shared" si="1059"/>
        <v>8.8564545841008929E-6</v>
      </c>
    </row>
    <row r="6727" spans="1:21" x14ac:dyDescent="0.3">
      <c r="A6727" s="21">
        <v>45482</v>
      </c>
      <c r="B6727" s="22">
        <v>188.09</v>
      </c>
      <c r="C6727" s="22">
        <v>188.0899963</v>
      </c>
      <c r="D6727" s="22">
        <f t="shared" si="1050"/>
        <v>3.7000000077114237E-6</v>
      </c>
      <c r="E6727" s="23">
        <f t="shared" si="1051"/>
        <v>1.967143431599623E-6</v>
      </c>
      <c r="F6727" s="22">
        <v>188.44</v>
      </c>
      <c r="G6727" s="22">
        <v>188.4400024</v>
      </c>
      <c r="H6727" s="22">
        <f t="shared" si="1052"/>
        <v>-2.3999999996249244E-6</v>
      </c>
      <c r="I6727" s="23">
        <f t="shared" si="1053"/>
        <v>1.2736149273286808E-6</v>
      </c>
      <c r="J6727" s="22">
        <v>182.5</v>
      </c>
      <c r="K6727" s="22">
        <v>182.5</v>
      </c>
      <c r="L6727" s="22">
        <f t="shared" si="1054"/>
        <v>0</v>
      </c>
      <c r="M6727" s="23">
        <f t="shared" si="1055"/>
        <v>0</v>
      </c>
      <c r="N6727" s="22">
        <v>184.52</v>
      </c>
      <c r="O6727" s="22">
        <v>184.52000430000001</v>
      </c>
      <c r="P6727" s="22">
        <f t="shared" si="1056"/>
        <v>-4.3000000005122274E-6</v>
      </c>
      <c r="Q6727" s="23">
        <f t="shared" si="1057"/>
        <v>2.3303706374952795E-6</v>
      </c>
      <c r="R6727" s="24">
        <v>19972038</v>
      </c>
      <c r="S6727" s="24">
        <v>19935200</v>
      </c>
      <c r="T6727" s="24">
        <f t="shared" si="1058"/>
        <v>36838</v>
      </c>
      <c r="U6727" s="23">
        <f t="shared" si="1059"/>
        <v>0.1847887154380192</v>
      </c>
    </row>
    <row r="6728" spans="1:21" x14ac:dyDescent="0.3">
      <c r="A6728" s="21">
        <v>45483</v>
      </c>
      <c r="B6728" s="22">
        <v>188.28</v>
      </c>
      <c r="C6728" s="22">
        <v>188.27999879999999</v>
      </c>
      <c r="D6728" s="22">
        <f t="shared" si="1050"/>
        <v>1.2000000140233169E-6</v>
      </c>
      <c r="E6728" s="23">
        <f t="shared" si="1051"/>
        <v>6.3734864121069719E-7</v>
      </c>
      <c r="F6728" s="22">
        <v>191.42</v>
      </c>
      <c r="G6728" s="22">
        <v>191.41999820000001</v>
      </c>
      <c r="H6728" s="22">
        <f t="shared" si="1052"/>
        <v>1.7999999784024112E-6</v>
      </c>
      <c r="I6728" s="23">
        <f t="shared" si="1053"/>
        <v>9.4034060982579778E-7</v>
      </c>
      <c r="J6728" s="22">
        <v>186.7</v>
      </c>
      <c r="K6728" s="22">
        <v>186.6999969</v>
      </c>
      <c r="L6728" s="22">
        <f t="shared" si="1054"/>
        <v>3.0999999864889105E-6</v>
      </c>
      <c r="M6728" s="23">
        <f t="shared" si="1055"/>
        <v>1.6604178028719133E-6</v>
      </c>
      <c r="N6728" s="22">
        <v>191.05</v>
      </c>
      <c r="O6728" s="22">
        <v>191.0500031</v>
      </c>
      <c r="P6728" s="22">
        <f t="shared" si="1056"/>
        <v>-3.0999999864889105E-6</v>
      </c>
      <c r="Q6728" s="23">
        <f t="shared" si="1057"/>
        <v>1.6226118483056494E-6</v>
      </c>
      <c r="R6728" s="24">
        <v>19293520</v>
      </c>
      <c r="S6728" s="24">
        <v>19293500</v>
      </c>
      <c r="T6728" s="24">
        <f t="shared" si="1058"/>
        <v>20</v>
      </c>
      <c r="U6728" s="23">
        <f t="shared" si="1059"/>
        <v>1.0366185502889573E-4</v>
      </c>
    </row>
    <row r="6729" spans="1:21" x14ac:dyDescent="0.3">
      <c r="A6729" s="21">
        <v>45484</v>
      </c>
      <c r="B6729" s="22">
        <v>193.09</v>
      </c>
      <c r="C6729" s="22">
        <v>193.0899963</v>
      </c>
      <c r="D6729" s="22">
        <f t="shared" si="1050"/>
        <v>3.7000000077114237E-6</v>
      </c>
      <c r="E6729" s="23">
        <f t="shared" si="1051"/>
        <v>1.9162049192661485E-6</v>
      </c>
      <c r="F6729" s="22">
        <v>193.47</v>
      </c>
      <c r="G6729" s="22">
        <v>193.47000120000001</v>
      </c>
      <c r="H6729" s="22">
        <f t="shared" si="1052"/>
        <v>-1.2000000140233169E-6</v>
      </c>
      <c r="I6729" s="23">
        <f t="shared" si="1053"/>
        <v>6.2025120513790378E-7</v>
      </c>
      <c r="J6729" s="22">
        <v>183.01</v>
      </c>
      <c r="K6729" s="22">
        <v>183.0099945</v>
      </c>
      <c r="L6729" s="22">
        <f t="shared" si="1054"/>
        <v>5.4999999861138349E-6</v>
      </c>
      <c r="M6729" s="23">
        <f t="shared" si="1055"/>
        <v>3.005300339547212E-6</v>
      </c>
      <c r="N6729" s="22">
        <v>184.5</v>
      </c>
      <c r="O6729" s="22">
        <v>184.5</v>
      </c>
      <c r="P6729" s="22">
        <f t="shared" si="1056"/>
        <v>0</v>
      </c>
      <c r="Q6729" s="23">
        <f t="shared" si="1057"/>
        <v>0</v>
      </c>
      <c r="R6729" s="24">
        <v>21584170</v>
      </c>
      <c r="S6729" s="24">
        <v>21584200</v>
      </c>
      <c r="T6729" s="24">
        <f t="shared" si="1058"/>
        <v>-30</v>
      </c>
      <c r="U6729" s="23">
        <f t="shared" si="1059"/>
        <v>1.3899055790809943E-4</v>
      </c>
    </row>
    <row r="6730" spans="1:21" x14ac:dyDescent="0.3">
      <c r="A6730" s="21">
        <v>45485</v>
      </c>
      <c r="B6730" s="22">
        <v>183.07</v>
      </c>
      <c r="C6730" s="22">
        <v>183.07000729999999</v>
      </c>
      <c r="D6730" s="22">
        <f t="shared" si="1050"/>
        <v>-7.2999999929379555E-6</v>
      </c>
      <c r="E6730" s="23">
        <f t="shared" si="1051"/>
        <v>3.9875455846654982E-6</v>
      </c>
      <c r="F6730" s="22">
        <v>190.38</v>
      </c>
      <c r="G6730" s="22">
        <v>190.38000489999999</v>
      </c>
      <c r="H6730" s="22">
        <f t="shared" si="1052"/>
        <v>-4.8999999933130312E-6</v>
      </c>
      <c r="I6730" s="23">
        <f t="shared" si="1053"/>
        <v>2.5737996991264033E-6</v>
      </c>
      <c r="J6730" s="22">
        <v>182.75</v>
      </c>
      <c r="K6730" s="22">
        <v>182.75</v>
      </c>
      <c r="L6730" s="22">
        <f t="shared" si="1054"/>
        <v>0</v>
      </c>
      <c r="M6730" s="23">
        <f t="shared" si="1055"/>
        <v>0</v>
      </c>
      <c r="N6730" s="22">
        <v>187.35</v>
      </c>
      <c r="O6730" s="22">
        <v>187.3500061</v>
      </c>
      <c r="P6730" s="22">
        <f t="shared" si="1056"/>
        <v>-6.1000000073363481E-6</v>
      </c>
      <c r="Q6730" s="23">
        <f t="shared" si="1057"/>
        <v>3.2559379817049005E-6</v>
      </c>
      <c r="R6730" s="24">
        <v>19220331</v>
      </c>
      <c r="S6730" s="24">
        <v>19220300</v>
      </c>
      <c r="T6730" s="24">
        <f t="shared" si="1058"/>
        <v>31</v>
      </c>
      <c r="U6730" s="23">
        <f t="shared" si="1059"/>
        <v>1.6128780508108616E-4</v>
      </c>
    </row>
    <row r="6731" spans="1:21" x14ac:dyDescent="0.3">
      <c r="A6731" s="21">
        <v>45488</v>
      </c>
      <c r="B6731" s="22">
        <v>188.68</v>
      </c>
      <c r="C6731" s="22">
        <v>188.67999270000001</v>
      </c>
      <c r="D6731" s="22">
        <f t="shared" si="1050"/>
        <v>7.2999999929379555E-6</v>
      </c>
      <c r="E6731" s="23">
        <f t="shared" si="1051"/>
        <v>3.8689846700094531E-6</v>
      </c>
      <c r="F6731" s="22">
        <v>190.06</v>
      </c>
      <c r="G6731" s="22">
        <v>190.0599976</v>
      </c>
      <c r="H6731" s="22">
        <f t="shared" si="1052"/>
        <v>2.3999999996249244E-6</v>
      </c>
      <c r="I6731" s="23">
        <f t="shared" si="1053"/>
        <v>1.2627591444444617E-6</v>
      </c>
      <c r="J6731" s="22">
        <v>184.08</v>
      </c>
      <c r="K6731" s="22">
        <v>184.08000179999999</v>
      </c>
      <c r="L6731" s="22">
        <f t="shared" si="1054"/>
        <v>-1.7999999784024112E-6</v>
      </c>
      <c r="M6731" s="23">
        <f t="shared" si="1055"/>
        <v>9.778357023040898E-7</v>
      </c>
      <c r="N6731" s="22">
        <v>185.22</v>
      </c>
      <c r="O6731" s="22">
        <v>185.22000120000001</v>
      </c>
      <c r="P6731" s="22">
        <f t="shared" si="1056"/>
        <v>-1.2000000140233169E-6</v>
      </c>
      <c r="Q6731" s="23">
        <f t="shared" si="1057"/>
        <v>6.4787820227231314E-7</v>
      </c>
      <c r="R6731" s="24">
        <v>15683114</v>
      </c>
      <c r="S6731" s="24">
        <v>15683100</v>
      </c>
      <c r="T6731" s="24">
        <f t="shared" si="1058"/>
        <v>14</v>
      </c>
      <c r="U6731" s="23">
        <f t="shared" si="1059"/>
        <v>8.926806562478081E-5</v>
      </c>
    </row>
    <row r="6732" spans="1:21" x14ac:dyDescent="0.3">
      <c r="A6732" s="21">
        <v>45489</v>
      </c>
      <c r="B6732" s="22">
        <v>188.27</v>
      </c>
      <c r="C6732" s="22">
        <v>188.27000430000001</v>
      </c>
      <c r="D6732" s="22">
        <f t="shared" si="1050"/>
        <v>-4.3000000005122274E-6</v>
      </c>
      <c r="E6732" s="23">
        <f t="shared" si="1051"/>
        <v>2.2839538441080428E-6</v>
      </c>
      <c r="F6732" s="22">
        <v>189.59</v>
      </c>
      <c r="G6732" s="22">
        <v>189.5899963</v>
      </c>
      <c r="H6732" s="22">
        <f t="shared" si="1052"/>
        <v>3.7000000077114237E-6</v>
      </c>
      <c r="I6732" s="23">
        <f t="shared" si="1053"/>
        <v>1.951579766823079E-6</v>
      </c>
      <c r="J6732" s="22">
        <v>185.02</v>
      </c>
      <c r="K6732" s="22">
        <v>185.02000430000001</v>
      </c>
      <c r="L6732" s="22">
        <f t="shared" si="1054"/>
        <v>-4.3000000005122274E-6</v>
      </c>
      <c r="M6732" s="23">
        <f t="shared" si="1055"/>
        <v>2.3240730194449722E-6</v>
      </c>
      <c r="N6732" s="22">
        <v>186.04</v>
      </c>
      <c r="O6732" s="22">
        <v>186.03999329999999</v>
      </c>
      <c r="P6732" s="22">
        <f t="shared" si="1056"/>
        <v>6.7000000001371518E-6</v>
      </c>
      <c r="Q6732" s="23">
        <f t="shared" si="1057"/>
        <v>3.6013761779345063E-6</v>
      </c>
      <c r="R6732" s="24">
        <v>16663311</v>
      </c>
      <c r="S6732" s="24">
        <v>16663300</v>
      </c>
      <c r="T6732" s="24">
        <f t="shared" si="1058"/>
        <v>11</v>
      </c>
      <c r="U6732" s="23">
        <f t="shared" si="1059"/>
        <v>6.6013334693608108E-5</v>
      </c>
    </row>
    <row r="6733" spans="1:21" x14ac:dyDescent="0.3">
      <c r="A6733" s="21">
        <v>45490</v>
      </c>
      <c r="B6733" s="22">
        <v>175.22</v>
      </c>
      <c r="C6733" s="22">
        <v>175.22000120000001</v>
      </c>
      <c r="D6733" s="22">
        <f t="shared" si="1050"/>
        <v>-1.2000000140233169E-6</v>
      </c>
      <c r="E6733" s="23">
        <f t="shared" si="1051"/>
        <v>6.8485333055876996E-7</v>
      </c>
      <c r="F6733" s="22">
        <v>176.58</v>
      </c>
      <c r="G6733" s="22">
        <v>176.58000179999999</v>
      </c>
      <c r="H6733" s="22">
        <f t="shared" si="1052"/>
        <v>-1.7999999784024112E-6</v>
      </c>
      <c r="I6733" s="23">
        <f t="shared" si="1053"/>
        <v>1.0193679692228949E-6</v>
      </c>
      <c r="J6733" s="22">
        <v>170.51</v>
      </c>
      <c r="K6733" s="22">
        <v>170.5099945</v>
      </c>
      <c r="L6733" s="22">
        <f t="shared" si="1054"/>
        <v>5.4999999861138349E-6</v>
      </c>
      <c r="M6733" s="23">
        <f t="shared" si="1055"/>
        <v>3.2256173617516802E-6</v>
      </c>
      <c r="N6733" s="22">
        <v>171.2</v>
      </c>
      <c r="O6733" s="22">
        <v>171.1999969</v>
      </c>
      <c r="P6733" s="22">
        <f t="shared" si="1056"/>
        <v>3.0999999864889105E-6</v>
      </c>
      <c r="Q6733" s="23">
        <f t="shared" si="1057"/>
        <v>1.8107476884474819E-6</v>
      </c>
      <c r="R6733" s="24">
        <v>45052592</v>
      </c>
      <c r="S6733" s="24">
        <v>45052600</v>
      </c>
      <c r="T6733" s="24">
        <f t="shared" si="1058"/>
        <v>-8</v>
      </c>
      <c r="U6733" s="23">
        <f t="shared" si="1059"/>
        <v>1.7757021792304994E-5</v>
      </c>
    </row>
    <row r="6734" spans="1:21" x14ac:dyDescent="0.3">
      <c r="A6734" s="21">
        <v>45491</v>
      </c>
      <c r="B6734" s="22">
        <v>175.5</v>
      </c>
      <c r="C6734" s="22">
        <v>175.5</v>
      </c>
      <c r="D6734" s="22">
        <f t="shared" si="1050"/>
        <v>0</v>
      </c>
      <c r="E6734" s="23">
        <f t="shared" si="1051"/>
        <v>0</v>
      </c>
      <c r="F6734" s="22">
        <v>178.69</v>
      </c>
      <c r="G6734" s="22">
        <v>178.6900024</v>
      </c>
      <c r="H6734" s="22">
        <f t="shared" si="1052"/>
        <v>-2.3999999996249244E-6</v>
      </c>
      <c r="I6734" s="23">
        <f t="shared" si="1053"/>
        <v>1.343108157921724E-6</v>
      </c>
      <c r="J6734" s="22">
        <v>164.51</v>
      </c>
      <c r="K6734" s="22">
        <v>164.5099945</v>
      </c>
      <c r="L6734" s="22">
        <f t="shared" si="1054"/>
        <v>5.4999999861138349E-6</v>
      </c>
      <c r="M6734" s="23">
        <f t="shared" si="1055"/>
        <v>3.3432619111259134E-6</v>
      </c>
      <c r="N6734" s="22">
        <v>171.87</v>
      </c>
      <c r="O6734" s="22">
        <v>171.86999510000001</v>
      </c>
      <c r="P6734" s="22">
        <f t="shared" si="1056"/>
        <v>4.8999999933130312E-6</v>
      </c>
      <c r="Q6734" s="23">
        <f t="shared" si="1057"/>
        <v>2.8509921062498657E-6</v>
      </c>
      <c r="R6734" s="24">
        <v>52903620</v>
      </c>
      <c r="S6734" s="24">
        <v>52903600</v>
      </c>
      <c r="T6734" s="24">
        <f t="shared" si="1058"/>
        <v>20</v>
      </c>
      <c r="U6734" s="23">
        <f t="shared" si="1059"/>
        <v>3.7804610650314913E-5</v>
      </c>
    </row>
    <row r="6735" spans="1:21" x14ac:dyDescent="0.3">
      <c r="A6735" s="21">
        <v>45492</v>
      </c>
      <c r="B6735" s="22">
        <v>169.17</v>
      </c>
      <c r="C6735" s="22">
        <v>169.16999820000001</v>
      </c>
      <c r="D6735" s="22">
        <f t="shared" si="1050"/>
        <v>1.7999999784024112E-6</v>
      </c>
      <c r="E6735" s="23">
        <f t="shared" si="1051"/>
        <v>1.0640184415409015E-6</v>
      </c>
      <c r="F6735" s="22">
        <v>170.52</v>
      </c>
      <c r="G6735" s="22">
        <v>170.52000430000001</v>
      </c>
      <c r="H6735" s="22">
        <f t="shared" si="1052"/>
        <v>-4.3000000005122274E-6</v>
      </c>
      <c r="I6735" s="23">
        <f t="shared" si="1053"/>
        <v>2.5216982712169841E-6</v>
      </c>
      <c r="J6735" s="22">
        <v>165.22</v>
      </c>
      <c r="K6735" s="22">
        <v>165.22000120000001</v>
      </c>
      <c r="L6735" s="22">
        <f t="shared" si="1054"/>
        <v>-1.2000000140233169E-6</v>
      </c>
      <c r="M6735" s="23">
        <f t="shared" si="1055"/>
        <v>7.2630432472319636E-7</v>
      </c>
      <c r="N6735" s="22">
        <v>165.77</v>
      </c>
      <c r="O6735" s="22">
        <v>165.77000430000001</v>
      </c>
      <c r="P6735" s="22">
        <f t="shared" si="1056"/>
        <v>-4.3000000005122274E-6</v>
      </c>
      <c r="Q6735" s="23">
        <f t="shared" si="1057"/>
        <v>2.5939554135079593E-6</v>
      </c>
      <c r="R6735" s="24">
        <v>22585296</v>
      </c>
      <c r="S6735" s="24">
        <v>22585300</v>
      </c>
      <c r="T6735" s="24">
        <f t="shared" si="1058"/>
        <v>-4</v>
      </c>
      <c r="U6735" s="23">
        <f t="shared" si="1059"/>
        <v>1.7710634793427585E-5</v>
      </c>
    </row>
    <row r="6736" spans="1:21" x14ac:dyDescent="0.3">
      <c r="A6736" s="21">
        <v>45495</v>
      </c>
      <c r="B6736" s="22">
        <v>166.61</v>
      </c>
      <c r="C6736" s="22">
        <v>166.61000060000001</v>
      </c>
      <c r="D6736" s="22">
        <f t="shared" si="1050"/>
        <v>-5.9999999280080374E-7</v>
      </c>
      <c r="E6736" s="23">
        <f t="shared" si="1051"/>
        <v>3.6012243601228565E-7</v>
      </c>
      <c r="F6736" s="22">
        <v>170.88</v>
      </c>
      <c r="G6736" s="22">
        <v>170.88000489999999</v>
      </c>
      <c r="H6736" s="22">
        <f t="shared" si="1052"/>
        <v>-4.8999999933130312E-6</v>
      </c>
      <c r="I6736" s="23">
        <f t="shared" si="1053"/>
        <v>2.8675092771565289E-6</v>
      </c>
      <c r="J6736" s="22">
        <v>166.18</v>
      </c>
      <c r="K6736" s="22">
        <v>166.17999270000001</v>
      </c>
      <c r="L6736" s="22">
        <f t="shared" si="1054"/>
        <v>7.2999999929379555E-6</v>
      </c>
      <c r="M6736" s="23">
        <f t="shared" si="1055"/>
        <v>4.3928272437202697E-6</v>
      </c>
      <c r="N6736" s="22">
        <v>169.35</v>
      </c>
      <c r="O6736" s="22">
        <v>169.3500061</v>
      </c>
      <c r="P6736" s="22">
        <f t="shared" si="1056"/>
        <v>-6.1000000073363481E-6</v>
      </c>
      <c r="Q6736" s="23">
        <f t="shared" si="1057"/>
        <v>3.6020075509972763E-6</v>
      </c>
      <c r="R6736" s="24">
        <v>21037199</v>
      </c>
      <c r="S6736" s="24">
        <v>21037200</v>
      </c>
      <c r="T6736" s="24">
        <f t="shared" si="1058"/>
        <v>-1</v>
      </c>
      <c r="U6736" s="23">
        <f t="shared" si="1059"/>
        <v>4.7534843039948281E-6</v>
      </c>
    </row>
    <row r="6737" spans="1:21" x14ac:dyDescent="0.3">
      <c r="A6737" s="21">
        <v>45496</v>
      </c>
      <c r="B6737" s="22">
        <v>169.42</v>
      </c>
      <c r="C6737" s="22">
        <v>169.41999820000001</v>
      </c>
      <c r="D6737" s="22">
        <f t="shared" si="1050"/>
        <v>1.7999999784024112E-6</v>
      </c>
      <c r="E6737" s="23">
        <f t="shared" si="1051"/>
        <v>1.0624483517450605E-6</v>
      </c>
      <c r="F6737" s="22">
        <v>171.54</v>
      </c>
      <c r="G6737" s="22">
        <v>171.53999329999999</v>
      </c>
      <c r="H6737" s="22">
        <f t="shared" si="1052"/>
        <v>6.7000000001371518E-6</v>
      </c>
      <c r="I6737" s="23">
        <f t="shared" si="1053"/>
        <v>3.9057947194971422E-6</v>
      </c>
      <c r="J6737" s="22">
        <v>167.97</v>
      </c>
      <c r="K6737" s="22">
        <v>167.97000120000001</v>
      </c>
      <c r="L6737" s="22">
        <f t="shared" si="1054"/>
        <v>-1.2000000140233169E-6</v>
      </c>
      <c r="M6737" s="23">
        <f t="shared" si="1055"/>
        <v>7.1441329133199809E-7</v>
      </c>
      <c r="N6737" s="22">
        <v>169.82</v>
      </c>
      <c r="O6737" s="22">
        <v>169.82000729999999</v>
      </c>
      <c r="P6737" s="22">
        <f t="shared" si="1056"/>
        <v>-7.2999999929379555E-6</v>
      </c>
      <c r="Q6737" s="23">
        <f t="shared" si="1057"/>
        <v>4.298668990186739E-6</v>
      </c>
      <c r="R6737" s="24">
        <v>11690667</v>
      </c>
      <c r="S6737" s="24">
        <v>11690700</v>
      </c>
      <c r="T6737" s="24">
        <f t="shared" si="1058"/>
        <v>-33</v>
      </c>
      <c r="U6737" s="23">
        <f t="shared" si="1059"/>
        <v>2.8227565500782669E-4</v>
      </c>
    </row>
    <row r="6738" spans="1:21" x14ac:dyDescent="0.3">
      <c r="A6738" s="21">
        <v>45497</v>
      </c>
      <c r="B6738" s="22">
        <v>165.09</v>
      </c>
      <c r="C6738" s="22">
        <v>165.0899963</v>
      </c>
      <c r="D6738" s="22">
        <f t="shared" si="1050"/>
        <v>3.7000000077114237E-6</v>
      </c>
      <c r="E6738" s="23">
        <f t="shared" si="1051"/>
        <v>2.241201823633104E-6</v>
      </c>
      <c r="F6738" s="22">
        <v>165.45</v>
      </c>
      <c r="G6738" s="22">
        <v>165.4499969</v>
      </c>
      <c r="H6738" s="22">
        <f t="shared" si="1052"/>
        <v>3.0999999864889105E-6</v>
      </c>
      <c r="I6738" s="23">
        <f t="shared" si="1053"/>
        <v>1.8736778752329555E-6</v>
      </c>
      <c r="J6738" s="22">
        <v>159.59</v>
      </c>
      <c r="K6738" s="22">
        <v>159.5899963</v>
      </c>
      <c r="L6738" s="22">
        <f t="shared" si="1054"/>
        <v>3.7000000077114237E-6</v>
      </c>
      <c r="M6738" s="23">
        <f t="shared" si="1055"/>
        <v>2.3184410636592162E-6</v>
      </c>
      <c r="N6738" s="22">
        <v>159.80000000000001</v>
      </c>
      <c r="O6738" s="22">
        <v>159.8000031</v>
      </c>
      <c r="P6738" s="22">
        <f t="shared" si="1056"/>
        <v>-3.0999999864889105E-6</v>
      </c>
      <c r="Q6738" s="23">
        <f t="shared" si="1057"/>
        <v>1.9399248600445808E-6</v>
      </c>
      <c r="R6738" s="24">
        <v>19536581</v>
      </c>
      <c r="S6738" s="24">
        <v>19536600</v>
      </c>
      <c r="T6738" s="24">
        <f t="shared" si="1058"/>
        <v>-19</v>
      </c>
      <c r="U6738" s="23">
        <f t="shared" si="1059"/>
        <v>9.7253360359530328E-5</v>
      </c>
    </row>
    <row r="6739" spans="1:21" x14ac:dyDescent="0.3">
      <c r="A6739" s="21">
        <v>45498</v>
      </c>
      <c r="B6739" s="22">
        <v>158.16</v>
      </c>
      <c r="C6739" s="22">
        <v>158.1600037</v>
      </c>
      <c r="D6739" s="22">
        <f t="shared" si="1050"/>
        <v>-3.7000000077114237E-6</v>
      </c>
      <c r="E6739" s="23">
        <f t="shared" si="1051"/>
        <v>2.3394030862123859E-6</v>
      </c>
      <c r="F6739" s="22">
        <v>163.4</v>
      </c>
      <c r="G6739" s="22">
        <v>163.3999939</v>
      </c>
      <c r="H6739" s="22">
        <f t="shared" si="1052"/>
        <v>6.1000000073363481E-6</v>
      </c>
      <c r="I6739" s="23">
        <f t="shared" si="1053"/>
        <v>3.7331702784943298E-6</v>
      </c>
      <c r="J6739" s="22">
        <v>152.11000000000001</v>
      </c>
      <c r="K6739" s="22">
        <v>152.11000060000001</v>
      </c>
      <c r="L6739" s="22">
        <f t="shared" si="1054"/>
        <v>-5.9999999280080374E-7</v>
      </c>
      <c r="M6739" s="23">
        <f t="shared" si="1055"/>
        <v>3.9445137757813128E-7</v>
      </c>
      <c r="N6739" s="22">
        <v>160.28</v>
      </c>
      <c r="O6739" s="22">
        <v>160.27999879999999</v>
      </c>
      <c r="P6739" s="22">
        <f t="shared" si="1056"/>
        <v>1.2000000140233169E-6</v>
      </c>
      <c r="Q6739" s="23">
        <f t="shared" si="1057"/>
        <v>7.4868980721711678E-7</v>
      </c>
      <c r="R6739" s="24">
        <v>25731750</v>
      </c>
      <c r="S6739" s="24">
        <v>25731800</v>
      </c>
      <c r="T6739" s="24">
        <f t="shared" si="1058"/>
        <v>-50</v>
      </c>
      <c r="U6739" s="23">
        <f t="shared" si="1059"/>
        <v>1.9431209631661989E-4</v>
      </c>
    </row>
    <row r="6740" spans="1:21" x14ac:dyDescent="0.3">
      <c r="A6740" s="21">
        <v>45499</v>
      </c>
      <c r="B6740" s="22">
        <v>164.3</v>
      </c>
      <c r="C6740" s="22">
        <v>164.3000031</v>
      </c>
      <c r="D6740" s="22">
        <f t="shared" si="1050"/>
        <v>-3.0999999864889105E-6</v>
      </c>
      <c r="E6740" s="23">
        <f t="shared" si="1051"/>
        <v>1.8867924090069056E-6</v>
      </c>
      <c r="F6740" s="22">
        <v>164.59</v>
      </c>
      <c r="G6740" s="22">
        <v>164.5899963</v>
      </c>
      <c r="H6740" s="22">
        <f t="shared" si="1052"/>
        <v>3.7000000077114237E-6</v>
      </c>
      <c r="I6740" s="23">
        <f t="shared" si="1053"/>
        <v>2.2480102624022137E-6</v>
      </c>
      <c r="J6740" s="22">
        <v>159.19</v>
      </c>
      <c r="K6740" s="22">
        <v>159.1900024</v>
      </c>
      <c r="L6740" s="22">
        <f t="shared" si="1054"/>
        <v>-2.3999999996249244E-6</v>
      </c>
      <c r="M6740" s="23">
        <f t="shared" si="1055"/>
        <v>1.5076323660039875E-6</v>
      </c>
      <c r="N6740" s="22">
        <v>161.94</v>
      </c>
      <c r="O6740" s="22">
        <v>161.9400024</v>
      </c>
      <c r="P6740" s="22">
        <f t="shared" si="1056"/>
        <v>-2.3999999996249244E-6</v>
      </c>
      <c r="Q6740" s="23">
        <f t="shared" si="1057"/>
        <v>1.4820303594270692E-6</v>
      </c>
      <c r="R6740" s="24">
        <v>13089172</v>
      </c>
      <c r="S6740" s="24">
        <v>13089200</v>
      </c>
      <c r="T6740" s="24">
        <f t="shared" si="1058"/>
        <v>-28</v>
      </c>
      <c r="U6740" s="23">
        <f t="shared" si="1059"/>
        <v>2.1391681691776426E-4</v>
      </c>
    </row>
    <row r="6741" spans="1:21" x14ac:dyDescent="0.3">
      <c r="A6741" s="21">
        <v>45502</v>
      </c>
      <c r="B6741" s="22">
        <v>162.68</v>
      </c>
      <c r="C6741" s="22">
        <v>162.67999270000001</v>
      </c>
      <c r="D6741" s="22">
        <f t="shared" si="1050"/>
        <v>7.2999999929379555E-6</v>
      </c>
      <c r="E6741" s="23">
        <f t="shared" si="1051"/>
        <v>4.4873373005369914E-6</v>
      </c>
      <c r="F6741" s="22">
        <v>163.22999999999999</v>
      </c>
      <c r="G6741" s="22">
        <v>163.22999569999999</v>
      </c>
      <c r="H6741" s="22">
        <f t="shared" si="1052"/>
        <v>4.3000000005122274E-6</v>
      </c>
      <c r="I6741" s="23">
        <f t="shared" si="1053"/>
        <v>2.6343197413392001E-6</v>
      </c>
      <c r="J6741" s="22">
        <v>158.63</v>
      </c>
      <c r="K6741" s="22">
        <v>158.63000489999999</v>
      </c>
      <c r="L6741" s="22">
        <f t="shared" si="1054"/>
        <v>-4.8999999933130312E-6</v>
      </c>
      <c r="M6741" s="23">
        <f t="shared" si="1055"/>
        <v>3.0889490272675593E-6</v>
      </c>
      <c r="N6741" s="22">
        <v>160.01</v>
      </c>
      <c r="O6741" s="22">
        <v>160.0099945</v>
      </c>
      <c r="P6741" s="22">
        <f t="shared" si="1056"/>
        <v>5.4999999861138349E-6</v>
      </c>
      <c r="Q6741" s="23">
        <f t="shared" si="1057"/>
        <v>3.4372852791478815E-6</v>
      </c>
      <c r="R6741" s="24">
        <v>12663082</v>
      </c>
      <c r="S6741" s="24">
        <v>12663100</v>
      </c>
      <c r="T6741" s="24">
        <f t="shared" si="1058"/>
        <v>-18</v>
      </c>
      <c r="U6741" s="23">
        <f t="shared" si="1059"/>
        <v>1.421452882785416E-4</v>
      </c>
    </row>
    <row r="6742" spans="1:21" x14ac:dyDescent="0.3">
      <c r="A6742" s="21">
        <v>45503</v>
      </c>
      <c r="B6742" s="22">
        <v>160.44</v>
      </c>
      <c r="C6742" s="22">
        <v>160.4400024</v>
      </c>
      <c r="D6742" s="22">
        <f t="shared" si="1050"/>
        <v>-2.3999999996249244E-6</v>
      </c>
      <c r="E6742" s="23">
        <f t="shared" si="1051"/>
        <v>1.4958862900297016E-6</v>
      </c>
      <c r="F6742" s="22">
        <v>161.15</v>
      </c>
      <c r="G6742" s="22">
        <v>161.1499939</v>
      </c>
      <c r="H6742" s="22">
        <f t="shared" si="1052"/>
        <v>6.1000000073363481E-6</v>
      </c>
      <c r="I6742" s="23">
        <f t="shared" si="1053"/>
        <v>3.7852933529253759E-6</v>
      </c>
      <c r="J6742" s="22">
        <v>152.55000000000001</v>
      </c>
      <c r="K6742" s="22">
        <v>152.5500031</v>
      </c>
      <c r="L6742" s="22">
        <f t="shared" si="1054"/>
        <v>-3.0999999864889105E-6</v>
      </c>
      <c r="M6742" s="23">
        <f t="shared" si="1055"/>
        <v>2.0321205660394449E-6</v>
      </c>
      <c r="N6742" s="22">
        <v>154.54</v>
      </c>
      <c r="O6742" s="22">
        <v>154.53999329999999</v>
      </c>
      <c r="P6742" s="22">
        <f t="shared" si="1056"/>
        <v>6.7000000001371518E-6</v>
      </c>
      <c r="Q6742" s="23">
        <f t="shared" si="1057"/>
        <v>4.3354473214780138E-6</v>
      </c>
      <c r="R6742" s="24">
        <v>22017963</v>
      </c>
      <c r="S6742" s="24">
        <v>22018000</v>
      </c>
      <c r="T6742" s="24">
        <f t="shared" si="1058"/>
        <v>-37</v>
      </c>
      <c r="U6742" s="23">
        <f t="shared" si="1059"/>
        <v>1.6804432736851666E-4</v>
      </c>
    </row>
    <row r="6743" spans="1:21" x14ac:dyDescent="0.3">
      <c r="A6743" s="21">
        <v>45504</v>
      </c>
      <c r="B6743" s="22">
        <v>163.77000000000001</v>
      </c>
      <c r="C6743" s="22">
        <v>163.77000430000001</v>
      </c>
      <c r="D6743" s="22">
        <f t="shared" si="1050"/>
        <v>-4.3000000005122274E-6</v>
      </c>
      <c r="E6743" s="23">
        <f t="shared" si="1051"/>
        <v>2.625633441784203E-6</v>
      </c>
      <c r="F6743" s="22">
        <v>166.65</v>
      </c>
      <c r="G6743" s="22">
        <v>166.6499939</v>
      </c>
      <c r="H6743" s="22">
        <f t="shared" si="1052"/>
        <v>6.1000000073363481E-6</v>
      </c>
      <c r="I6743" s="23">
        <f t="shared" si="1053"/>
        <v>3.6603661749887098E-6</v>
      </c>
      <c r="J6743" s="22">
        <v>162.07</v>
      </c>
      <c r="K6743" s="22">
        <v>162.07000729999999</v>
      </c>
      <c r="L6743" s="22">
        <f t="shared" si="1054"/>
        <v>-7.2999999929379555E-6</v>
      </c>
      <c r="M6743" s="23">
        <f t="shared" si="1055"/>
        <v>4.5042263615286182E-6</v>
      </c>
      <c r="N6743" s="22">
        <v>165.8</v>
      </c>
      <c r="O6743" s="22">
        <v>165.8000031</v>
      </c>
      <c r="P6743" s="22">
        <f t="shared" si="1056"/>
        <v>-3.0999999864889105E-6</v>
      </c>
      <c r="Q6743" s="23">
        <f t="shared" si="1057"/>
        <v>1.869722514190297E-6</v>
      </c>
      <c r="R6743" s="24">
        <v>19860383</v>
      </c>
      <c r="S6743" s="24">
        <v>19860400</v>
      </c>
      <c r="T6743" s="24">
        <f t="shared" si="1058"/>
        <v>-17</v>
      </c>
      <c r="U6743" s="23">
        <f t="shared" si="1059"/>
        <v>8.5597470342994099E-5</v>
      </c>
    </row>
    <row r="6744" spans="1:21" x14ac:dyDescent="0.3">
      <c r="A6744" s="21">
        <v>45505</v>
      </c>
      <c r="B6744" s="22">
        <v>163.47999999999999</v>
      </c>
      <c r="C6744" s="22">
        <v>163.47999569999999</v>
      </c>
      <c r="D6744" s="22">
        <f t="shared" si="1050"/>
        <v>4.3000000005122274E-6</v>
      </c>
      <c r="E6744" s="23">
        <f t="shared" si="1051"/>
        <v>2.6302912366128889E-6</v>
      </c>
      <c r="F6744" s="22">
        <v>167.67</v>
      </c>
      <c r="G6744" s="22">
        <v>167.66999820000001</v>
      </c>
      <c r="H6744" s="22">
        <f t="shared" si="1052"/>
        <v>1.7999999784024112E-6</v>
      </c>
      <c r="I6744" s="23">
        <f t="shared" si="1053"/>
        <v>1.0735373040651773E-6</v>
      </c>
      <c r="J6744" s="22">
        <v>156.84</v>
      </c>
      <c r="K6744" s="22">
        <v>156.8399963</v>
      </c>
      <c r="L6744" s="22">
        <f t="shared" si="1054"/>
        <v>3.7000000077114237E-6</v>
      </c>
      <c r="M6744" s="23">
        <f t="shared" si="1055"/>
        <v>2.3590921289198115E-6</v>
      </c>
      <c r="N6744" s="22">
        <v>158.18</v>
      </c>
      <c r="O6744" s="22">
        <v>158.17999270000001</v>
      </c>
      <c r="P6744" s="22">
        <f t="shared" si="1056"/>
        <v>7.2999999929379555E-6</v>
      </c>
      <c r="Q6744" s="23">
        <f t="shared" si="1057"/>
        <v>4.6149957831790665E-6</v>
      </c>
      <c r="R6744" s="24">
        <v>21095641</v>
      </c>
      <c r="S6744" s="24">
        <v>21095600</v>
      </c>
      <c r="T6744" s="24">
        <f t="shared" si="1058"/>
        <v>41</v>
      </c>
      <c r="U6744" s="23">
        <f t="shared" si="1059"/>
        <v>1.9435332486395269E-4</v>
      </c>
    </row>
    <row r="6745" spans="1:21" x14ac:dyDescent="0.3">
      <c r="A6745" s="21">
        <v>45506</v>
      </c>
      <c r="B6745" s="22">
        <v>151.25</v>
      </c>
      <c r="C6745" s="22">
        <v>151.25</v>
      </c>
      <c r="D6745" s="22">
        <f t="shared" si="1050"/>
        <v>0</v>
      </c>
      <c r="E6745" s="23">
        <f t="shared" si="1051"/>
        <v>0</v>
      </c>
      <c r="F6745" s="22">
        <v>153.86000000000001</v>
      </c>
      <c r="G6745" s="22">
        <v>153.86000060000001</v>
      </c>
      <c r="H6745" s="22">
        <f t="shared" si="1052"/>
        <v>-5.9999999280080374E-7</v>
      </c>
      <c r="I6745" s="23">
        <f t="shared" si="1053"/>
        <v>3.8996489695893299E-7</v>
      </c>
      <c r="J6745" s="22">
        <v>146.88999999999999</v>
      </c>
      <c r="K6745" s="22">
        <v>146.88999939999999</v>
      </c>
      <c r="L6745" s="22">
        <f t="shared" si="1054"/>
        <v>5.9999999280080374E-7</v>
      </c>
      <c r="M6745" s="23">
        <f t="shared" si="1055"/>
        <v>4.0846891909021531E-7</v>
      </c>
      <c r="N6745" s="22">
        <v>149.86000000000001</v>
      </c>
      <c r="O6745" s="22">
        <v>149.86000060000001</v>
      </c>
      <c r="P6745" s="22">
        <f t="shared" si="1056"/>
        <v>-5.9999999280080374E-7</v>
      </c>
      <c r="Q6745" s="23">
        <f t="shared" si="1057"/>
        <v>4.0037367569635772E-7</v>
      </c>
      <c r="R6745" s="24">
        <v>31095265</v>
      </c>
      <c r="S6745" s="24">
        <v>31095300</v>
      </c>
      <c r="T6745" s="24">
        <f t="shared" si="1058"/>
        <v>-35</v>
      </c>
      <c r="U6745" s="23">
        <f t="shared" si="1059"/>
        <v>1.1255720317861541E-4</v>
      </c>
    </row>
    <row r="6746" spans="1:21" x14ac:dyDescent="0.3">
      <c r="A6746" s="21">
        <v>45509</v>
      </c>
      <c r="B6746" s="22">
        <v>133.86000000000001</v>
      </c>
      <c r="C6746" s="22">
        <v>133.86000060000001</v>
      </c>
      <c r="D6746" s="22">
        <f t="shared" si="1050"/>
        <v>-5.9999999280080374E-7</v>
      </c>
      <c r="E6746" s="23">
        <f t="shared" si="1051"/>
        <v>4.4822948611342208E-7</v>
      </c>
      <c r="F6746" s="22">
        <v>150</v>
      </c>
      <c r="G6746" s="22">
        <v>150</v>
      </c>
      <c r="H6746" s="22">
        <f t="shared" si="1052"/>
        <v>0</v>
      </c>
      <c r="I6746" s="23">
        <f t="shared" si="1053"/>
        <v>0</v>
      </c>
      <c r="J6746" s="22">
        <v>133.57</v>
      </c>
      <c r="K6746" s="22">
        <v>133.57000729999999</v>
      </c>
      <c r="L6746" s="22">
        <f t="shared" si="1054"/>
        <v>-7.2999999929379555E-6</v>
      </c>
      <c r="M6746" s="23">
        <f t="shared" si="1055"/>
        <v>5.4652987901258853E-6</v>
      </c>
      <c r="N6746" s="22">
        <v>147.94999999999999</v>
      </c>
      <c r="O6746" s="22">
        <v>147.9499969</v>
      </c>
      <c r="P6746" s="22">
        <f t="shared" si="1056"/>
        <v>3.0999999864889105E-6</v>
      </c>
      <c r="Q6746" s="23">
        <f t="shared" si="1057"/>
        <v>2.0953025018204041E-6</v>
      </c>
      <c r="R6746" s="24">
        <v>31193148</v>
      </c>
      <c r="S6746" s="24">
        <v>31193100</v>
      </c>
      <c r="T6746" s="24">
        <f t="shared" si="1058"/>
        <v>48</v>
      </c>
      <c r="U6746" s="23">
        <f t="shared" si="1059"/>
        <v>1.5388018504092251E-4</v>
      </c>
    </row>
    <row r="6747" spans="1:21" x14ac:dyDescent="0.3">
      <c r="A6747" s="21">
        <v>45510</v>
      </c>
      <c r="B6747" s="22">
        <v>150.44</v>
      </c>
      <c r="C6747" s="22">
        <v>150.4400024</v>
      </c>
      <c r="D6747" s="22">
        <f t="shared" si="1050"/>
        <v>-2.3999999996249244E-6</v>
      </c>
      <c r="E6747" s="23">
        <f t="shared" si="1051"/>
        <v>1.5953203678125736E-6</v>
      </c>
      <c r="F6747" s="22">
        <v>157.71</v>
      </c>
      <c r="G6747" s="22">
        <v>157.71000670000001</v>
      </c>
      <c r="H6747" s="22">
        <f t="shared" si="1052"/>
        <v>-6.7000000001371518E-6</v>
      </c>
      <c r="I6747" s="23">
        <f t="shared" si="1053"/>
        <v>4.2483036684425881E-6</v>
      </c>
      <c r="J6747" s="22">
        <v>147.72</v>
      </c>
      <c r="K6747" s="22">
        <v>147.72000120000001</v>
      </c>
      <c r="L6747" s="22">
        <f t="shared" si="1054"/>
        <v>-1.2000000140233169E-6</v>
      </c>
      <c r="M6747" s="23">
        <f t="shared" si="1055"/>
        <v>8.1234768770318475E-7</v>
      </c>
      <c r="N6747" s="22">
        <v>155.38999999999999</v>
      </c>
      <c r="O6747" s="22">
        <v>155.38999939999999</v>
      </c>
      <c r="P6747" s="22">
        <f t="shared" si="1056"/>
        <v>5.9999999280080374E-7</v>
      </c>
      <c r="Q6747" s="23">
        <f t="shared" si="1057"/>
        <v>3.861252301419365E-7</v>
      </c>
      <c r="R6747" s="24">
        <v>24528068</v>
      </c>
      <c r="S6747" s="24">
        <v>24528100</v>
      </c>
      <c r="T6747" s="24">
        <f t="shared" si="1058"/>
        <v>-32</v>
      </c>
      <c r="U6747" s="23">
        <f t="shared" si="1059"/>
        <v>1.304626122691933E-4</v>
      </c>
    </row>
    <row r="6748" spans="1:21" x14ac:dyDescent="0.3">
      <c r="A6748" s="21">
        <v>45511</v>
      </c>
      <c r="B6748" s="22">
        <v>161.55000000000001</v>
      </c>
      <c r="C6748" s="22">
        <v>161.5500031</v>
      </c>
      <c r="D6748" s="22">
        <f t="shared" si="1050"/>
        <v>-3.0999999864889105E-6</v>
      </c>
      <c r="E6748" s="23">
        <f t="shared" si="1051"/>
        <v>1.9189105088224605E-6</v>
      </c>
      <c r="F6748" s="22">
        <v>162.65</v>
      </c>
      <c r="G6748" s="22">
        <v>162.6499939</v>
      </c>
      <c r="H6748" s="22">
        <f t="shared" si="1052"/>
        <v>6.1000000073363481E-6</v>
      </c>
      <c r="I6748" s="23">
        <f t="shared" si="1053"/>
        <v>3.7503844058467858E-6</v>
      </c>
      <c r="J6748" s="22">
        <v>154.52000000000001</v>
      </c>
      <c r="K6748" s="22">
        <v>154.52000430000001</v>
      </c>
      <c r="L6748" s="22">
        <f t="shared" si="1054"/>
        <v>-4.3000000005122274E-6</v>
      </c>
      <c r="M6748" s="23">
        <f t="shared" si="1055"/>
        <v>2.7828112094559572E-6</v>
      </c>
      <c r="N6748" s="22">
        <v>155.04</v>
      </c>
      <c r="O6748" s="22">
        <v>155.03999329999999</v>
      </c>
      <c r="P6748" s="22">
        <f t="shared" si="1056"/>
        <v>6.7000000001371518E-6</v>
      </c>
      <c r="Q6748" s="23">
        <f t="shared" si="1057"/>
        <v>4.3214656151156788E-6</v>
      </c>
      <c r="R6748" s="24">
        <v>22379012</v>
      </c>
      <c r="S6748" s="24">
        <v>22379000</v>
      </c>
      <c r="T6748" s="24">
        <f t="shared" si="1058"/>
        <v>12</v>
      </c>
      <c r="U6748" s="23">
        <f t="shared" si="1059"/>
        <v>5.3621698914160596E-5</v>
      </c>
    </row>
    <row r="6749" spans="1:21" x14ac:dyDescent="0.3">
      <c r="A6749" s="21">
        <v>45512</v>
      </c>
      <c r="B6749" s="22">
        <v>159.27000000000001</v>
      </c>
      <c r="C6749" s="22">
        <v>159.27000430000001</v>
      </c>
      <c r="D6749" s="22">
        <f t="shared" si="1050"/>
        <v>-4.3000000005122274E-6</v>
      </c>
      <c r="E6749" s="23">
        <f t="shared" si="1051"/>
        <v>2.6998178466880518E-6</v>
      </c>
      <c r="F6749" s="22">
        <v>164.75</v>
      </c>
      <c r="G6749" s="22">
        <v>164.75</v>
      </c>
      <c r="H6749" s="22">
        <f t="shared" si="1052"/>
        <v>0</v>
      </c>
      <c r="I6749" s="23">
        <f t="shared" si="1053"/>
        <v>0</v>
      </c>
      <c r="J6749" s="22">
        <v>155.54</v>
      </c>
      <c r="K6749" s="22">
        <v>155.53999329999999</v>
      </c>
      <c r="L6749" s="22">
        <f t="shared" si="1054"/>
        <v>6.7000000001371518E-6</v>
      </c>
      <c r="M6749" s="23">
        <f t="shared" si="1055"/>
        <v>4.3075738001443987E-6</v>
      </c>
      <c r="N6749" s="22">
        <v>164.55</v>
      </c>
      <c r="O6749" s="22">
        <v>164.5500031</v>
      </c>
      <c r="P6749" s="22">
        <f t="shared" si="1056"/>
        <v>-3.0999999864889105E-6</v>
      </c>
      <c r="Q6749" s="23">
        <f t="shared" si="1057"/>
        <v>1.8839258146990035E-6</v>
      </c>
      <c r="R6749" s="24">
        <v>18889635</v>
      </c>
      <c r="S6749" s="24">
        <v>18889600</v>
      </c>
      <c r="T6749" s="24">
        <f t="shared" si="1058"/>
        <v>35</v>
      </c>
      <c r="U6749" s="23">
        <f t="shared" si="1059"/>
        <v>1.8528714213111977E-4</v>
      </c>
    </row>
    <row r="6750" spans="1:21" x14ac:dyDescent="0.3">
      <c r="A6750" s="21">
        <v>45513</v>
      </c>
      <c r="B6750" s="22">
        <v>166.32</v>
      </c>
      <c r="C6750" s="22">
        <v>166.32000729999999</v>
      </c>
      <c r="D6750" s="22">
        <f t="shared" si="1050"/>
        <v>-7.2999999929379555E-6</v>
      </c>
      <c r="E6750" s="23">
        <f t="shared" si="1051"/>
        <v>4.389129192238771E-6</v>
      </c>
      <c r="F6750" s="22">
        <v>167.8</v>
      </c>
      <c r="G6750" s="22">
        <v>167.8000031</v>
      </c>
      <c r="H6750" s="22">
        <f t="shared" si="1052"/>
        <v>-3.0999999864889105E-6</v>
      </c>
      <c r="I6750" s="23">
        <f t="shared" si="1053"/>
        <v>1.8474373833244052E-6</v>
      </c>
      <c r="J6750" s="22">
        <v>163.24</v>
      </c>
      <c r="K6750" s="22">
        <v>163.2400055</v>
      </c>
      <c r="L6750" s="22">
        <f t="shared" si="1054"/>
        <v>-5.4999999861138349E-6</v>
      </c>
      <c r="M6750" s="23">
        <f t="shared" si="1055"/>
        <v>3.3692721151702208E-6</v>
      </c>
      <c r="N6750" s="22">
        <v>167.12</v>
      </c>
      <c r="O6750" s="22">
        <v>167.11999510000001</v>
      </c>
      <c r="P6750" s="22">
        <f t="shared" si="1056"/>
        <v>4.8999999933130312E-6</v>
      </c>
      <c r="Q6750" s="23">
        <f t="shared" si="1057"/>
        <v>2.9320249742593672E-6</v>
      </c>
      <c r="R6750" s="24">
        <v>20519406</v>
      </c>
      <c r="S6750" s="24">
        <v>20519400</v>
      </c>
      <c r="T6750" s="24">
        <f t="shared" si="1058"/>
        <v>6</v>
      </c>
      <c r="U6750" s="23">
        <f t="shared" si="1059"/>
        <v>2.9240621070791544E-5</v>
      </c>
    </row>
    <row r="6751" spans="1:21" x14ac:dyDescent="0.3">
      <c r="A6751" s="21">
        <v>45516</v>
      </c>
      <c r="B6751" s="22">
        <v>166</v>
      </c>
      <c r="C6751" s="22">
        <v>166</v>
      </c>
      <c r="D6751" s="22">
        <f t="shared" si="1050"/>
        <v>0</v>
      </c>
      <c r="E6751" s="23">
        <f t="shared" si="1051"/>
        <v>0</v>
      </c>
      <c r="F6751" s="22">
        <v>169.53</v>
      </c>
      <c r="G6751" s="22">
        <v>169.52999879999999</v>
      </c>
      <c r="H6751" s="22">
        <f t="shared" si="1052"/>
        <v>1.2000000140233169E-6</v>
      </c>
      <c r="I6751" s="23">
        <f t="shared" si="1053"/>
        <v>7.0783933375649675E-7</v>
      </c>
      <c r="J6751" s="22">
        <v>165.54</v>
      </c>
      <c r="K6751" s="22">
        <v>165.53999329999999</v>
      </c>
      <c r="L6751" s="22">
        <f t="shared" si="1054"/>
        <v>6.7000000001371518E-6</v>
      </c>
      <c r="M6751" s="23">
        <f t="shared" si="1055"/>
        <v>4.0473603185395031E-6</v>
      </c>
      <c r="N6751" s="22">
        <v>167.63</v>
      </c>
      <c r="O6751" s="22">
        <v>167.63000489999999</v>
      </c>
      <c r="P6751" s="22">
        <f t="shared" si="1056"/>
        <v>-4.8999999933130312E-6</v>
      </c>
      <c r="Q6751" s="23">
        <f t="shared" si="1057"/>
        <v>2.9231043668083981E-6</v>
      </c>
      <c r="R6751" s="24">
        <v>14727277</v>
      </c>
      <c r="S6751" s="24">
        <v>14727300</v>
      </c>
      <c r="T6751" s="24">
        <f t="shared" si="1058"/>
        <v>-23</v>
      </c>
      <c r="U6751" s="23">
        <f t="shared" si="1059"/>
        <v>1.5617255029774639E-4</v>
      </c>
    </row>
    <row r="6752" spans="1:21" x14ac:dyDescent="0.3">
      <c r="A6752" s="21">
        <v>45517</v>
      </c>
      <c r="B6752" s="22">
        <v>168</v>
      </c>
      <c r="C6752" s="22">
        <v>168</v>
      </c>
      <c r="D6752" s="22">
        <f t="shared" si="1050"/>
        <v>0</v>
      </c>
      <c r="E6752" s="23">
        <f t="shared" si="1051"/>
        <v>0</v>
      </c>
      <c r="F6752" s="22">
        <v>172.45</v>
      </c>
      <c r="G6752" s="22">
        <v>172.4499969</v>
      </c>
      <c r="H6752" s="22">
        <f t="shared" si="1052"/>
        <v>3.0999999864889105E-6</v>
      </c>
      <c r="I6752" s="23">
        <f t="shared" si="1053"/>
        <v>1.7976225237548326E-6</v>
      </c>
      <c r="J6752" s="22">
        <v>166.34</v>
      </c>
      <c r="K6752" s="22">
        <v>166.3399963</v>
      </c>
      <c r="L6752" s="22">
        <f t="shared" si="1054"/>
        <v>3.7000000077114237E-6</v>
      </c>
      <c r="M6752" s="23">
        <f t="shared" si="1055"/>
        <v>2.2243597992141013E-6</v>
      </c>
      <c r="N6752" s="22">
        <v>172.34</v>
      </c>
      <c r="O6752" s="22">
        <v>172.3399963</v>
      </c>
      <c r="P6752" s="22">
        <f t="shared" si="1056"/>
        <v>3.7000000077114237E-6</v>
      </c>
      <c r="Q6752" s="23">
        <f t="shared" si="1057"/>
        <v>2.1469189318483373E-6</v>
      </c>
      <c r="R6752" s="24">
        <v>15243472</v>
      </c>
      <c r="S6752" s="24">
        <v>15243500</v>
      </c>
      <c r="T6752" s="24">
        <f t="shared" si="1058"/>
        <v>-28</v>
      </c>
      <c r="U6752" s="23">
        <f t="shared" si="1059"/>
        <v>1.83684849280021E-4</v>
      </c>
    </row>
    <row r="6753" spans="1:21" x14ac:dyDescent="0.3">
      <c r="A6753" s="21">
        <v>45518</v>
      </c>
      <c r="B6753" s="22">
        <v>171.88</v>
      </c>
      <c r="C6753" s="22">
        <v>171.88000489999999</v>
      </c>
      <c r="D6753" s="22">
        <f t="shared" si="1050"/>
        <v>-4.8999999933130312E-6</v>
      </c>
      <c r="E6753" s="23">
        <f t="shared" si="1051"/>
        <v>2.8508260726219187E-6</v>
      </c>
      <c r="F6753" s="22">
        <v>172.51</v>
      </c>
      <c r="G6753" s="22">
        <v>172.5099945</v>
      </c>
      <c r="H6753" s="22">
        <f t="shared" si="1052"/>
        <v>5.4999999861138349E-6</v>
      </c>
      <c r="I6753" s="23">
        <f t="shared" si="1053"/>
        <v>3.1882210662952835E-6</v>
      </c>
      <c r="J6753" s="22">
        <v>167.19</v>
      </c>
      <c r="K6753" s="22">
        <v>167.1900024</v>
      </c>
      <c r="L6753" s="22">
        <f t="shared" si="1054"/>
        <v>-2.3999999996249244E-6</v>
      </c>
      <c r="M6753" s="23">
        <f t="shared" si="1055"/>
        <v>1.43549253255165E-6</v>
      </c>
      <c r="N6753" s="22">
        <v>169.97</v>
      </c>
      <c r="O6753" s="22">
        <v>169.97000120000001</v>
      </c>
      <c r="P6753" s="22">
        <f t="shared" si="1056"/>
        <v>-1.2000000140233169E-6</v>
      </c>
      <c r="Q6753" s="23">
        <f t="shared" si="1057"/>
        <v>7.0600694566760806E-7</v>
      </c>
      <c r="R6753" s="24">
        <v>11510307</v>
      </c>
      <c r="S6753" s="24">
        <v>11510300</v>
      </c>
      <c r="T6753" s="24">
        <f t="shared" si="1058"/>
        <v>7</v>
      </c>
      <c r="U6753" s="23">
        <f t="shared" si="1059"/>
        <v>6.08150960444124E-5</v>
      </c>
    </row>
    <row r="6754" spans="1:21" x14ac:dyDescent="0.3">
      <c r="A6754" s="21">
        <v>45519</v>
      </c>
      <c r="B6754" s="22">
        <v>172.43</v>
      </c>
      <c r="C6754" s="22">
        <v>172.42999270000001</v>
      </c>
      <c r="D6754" s="22">
        <f t="shared" si="1050"/>
        <v>7.2999999929379555E-6</v>
      </c>
      <c r="E6754" s="23">
        <f t="shared" si="1051"/>
        <v>4.2336022165463769E-6</v>
      </c>
      <c r="F6754" s="22">
        <v>175.44</v>
      </c>
      <c r="G6754" s="22">
        <v>175.4400024</v>
      </c>
      <c r="H6754" s="22">
        <f t="shared" si="1052"/>
        <v>-2.3999999996249244E-6</v>
      </c>
      <c r="I6754" s="23">
        <f t="shared" si="1053"/>
        <v>1.3679890371598197E-6</v>
      </c>
      <c r="J6754" s="22">
        <v>170.82</v>
      </c>
      <c r="K6754" s="22">
        <v>170.82000729999999</v>
      </c>
      <c r="L6754" s="22">
        <f t="shared" si="1054"/>
        <v>-7.2999999929379555E-6</v>
      </c>
      <c r="M6754" s="23">
        <f t="shared" si="1055"/>
        <v>4.2735040867416922E-6</v>
      </c>
      <c r="N6754" s="22">
        <v>173.96</v>
      </c>
      <c r="O6754" s="22">
        <v>173.96000670000001</v>
      </c>
      <c r="P6754" s="22">
        <f t="shared" si="1056"/>
        <v>-6.7000000001371518E-6</v>
      </c>
      <c r="Q6754" s="23">
        <f t="shared" si="1057"/>
        <v>3.8514599575128393E-6</v>
      </c>
      <c r="R6754" s="24">
        <v>15393526</v>
      </c>
      <c r="S6754" s="24">
        <v>15393500</v>
      </c>
      <c r="T6754" s="24">
        <f t="shared" si="1058"/>
        <v>26</v>
      </c>
      <c r="U6754" s="23">
        <f t="shared" si="1059"/>
        <v>1.6890245883002567E-4</v>
      </c>
    </row>
    <row r="6755" spans="1:21" x14ac:dyDescent="0.3">
      <c r="A6755" s="21">
        <v>45520</v>
      </c>
      <c r="B6755" s="22">
        <v>173.39</v>
      </c>
      <c r="C6755" s="22">
        <v>173.38999939999999</v>
      </c>
      <c r="D6755" s="22">
        <f t="shared" si="1050"/>
        <v>5.9999999280080374E-7</v>
      </c>
      <c r="E6755" s="23">
        <f t="shared" si="1051"/>
        <v>3.4604071450317091E-7</v>
      </c>
      <c r="F6755" s="22">
        <v>175</v>
      </c>
      <c r="G6755" s="22">
        <v>175</v>
      </c>
      <c r="H6755" s="22">
        <f t="shared" si="1052"/>
        <v>0</v>
      </c>
      <c r="I6755" s="23">
        <f t="shared" si="1053"/>
        <v>0</v>
      </c>
      <c r="J6755" s="22">
        <v>172.25</v>
      </c>
      <c r="K6755" s="22">
        <v>172.25</v>
      </c>
      <c r="L6755" s="22">
        <f t="shared" si="1054"/>
        <v>0</v>
      </c>
      <c r="M6755" s="23">
        <f t="shared" si="1055"/>
        <v>0</v>
      </c>
      <c r="N6755" s="22">
        <v>174.54</v>
      </c>
      <c r="O6755" s="22">
        <v>174.53999329999999</v>
      </c>
      <c r="P6755" s="22">
        <f t="shared" si="1056"/>
        <v>6.7000000001371518E-6</v>
      </c>
      <c r="Q6755" s="23">
        <f t="shared" si="1057"/>
        <v>3.8386617722742591E-6</v>
      </c>
      <c r="R6755" s="24">
        <v>10709972</v>
      </c>
      <c r="S6755" s="24">
        <v>10710000</v>
      </c>
      <c r="T6755" s="24">
        <f t="shared" si="1058"/>
        <v>-28</v>
      </c>
      <c r="U6755" s="23">
        <f t="shared" si="1059"/>
        <v>2.6143790849673205E-4</v>
      </c>
    </row>
    <row r="6756" spans="1:21" x14ac:dyDescent="0.3">
      <c r="A6756" s="21">
        <v>45523</v>
      </c>
      <c r="B6756" s="22">
        <v>174.76</v>
      </c>
      <c r="C6756" s="22">
        <v>174.7599945</v>
      </c>
      <c r="D6756" s="22">
        <f t="shared" si="1050"/>
        <v>5.4999999861138349E-6</v>
      </c>
      <c r="E6756" s="23">
        <f t="shared" si="1051"/>
        <v>3.1471733572947865E-6</v>
      </c>
      <c r="F6756" s="22">
        <v>175.45</v>
      </c>
      <c r="G6756" s="22">
        <v>175.4499969</v>
      </c>
      <c r="H6756" s="22">
        <f t="shared" si="1052"/>
        <v>3.0999999864889105E-6</v>
      </c>
      <c r="I6756" s="23">
        <f t="shared" si="1053"/>
        <v>1.766885175983101E-6</v>
      </c>
      <c r="J6756" s="22">
        <v>171.1</v>
      </c>
      <c r="K6756" s="22">
        <v>171.1000061</v>
      </c>
      <c r="L6756" s="22">
        <f t="shared" si="1054"/>
        <v>-6.1000000073363481E-6</v>
      </c>
      <c r="M6756" s="23">
        <f t="shared" si="1055"/>
        <v>3.5651664464413764E-6</v>
      </c>
      <c r="N6756" s="22">
        <v>175.45</v>
      </c>
      <c r="O6756" s="22">
        <v>175.4499969</v>
      </c>
      <c r="P6756" s="22">
        <f t="shared" si="1056"/>
        <v>3.0999999864889105E-6</v>
      </c>
      <c r="Q6756" s="23">
        <f t="shared" si="1057"/>
        <v>1.766885175983101E-6</v>
      </c>
      <c r="R6756" s="24">
        <v>11510990</v>
      </c>
      <c r="S6756" s="24">
        <v>11511000</v>
      </c>
      <c r="T6756" s="24">
        <f t="shared" si="1058"/>
        <v>-10</v>
      </c>
      <c r="U6756" s="23">
        <f t="shared" si="1059"/>
        <v>8.6873425419164285E-5</v>
      </c>
    </row>
    <row r="6757" spans="1:21" x14ac:dyDescent="0.3">
      <c r="A6757" s="21">
        <v>45524</v>
      </c>
      <c r="B6757" s="22">
        <v>175.4</v>
      </c>
      <c r="C6757" s="22">
        <v>175.3999939</v>
      </c>
      <c r="D6757" s="22">
        <f t="shared" si="1050"/>
        <v>6.1000000073363481E-6</v>
      </c>
      <c r="E6757" s="23">
        <f t="shared" si="1051"/>
        <v>3.4777652334549757E-6</v>
      </c>
      <c r="F6757" s="22">
        <v>175.4</v>
      </c>
      <c r="G6757" s="22">
        <v>175.3999939</v>
      </c>
      <c r="H6757" s="22">
        <f t="shared" si="1052"/>
        <v>6.1000000073363481E-6</v>
      </c>
      <c r="I6757" s="23">
        <f t="shared" si="1053"/>
        <v>3.4777652334549757E-6</v>
      </c>
      <c r="J6757" s="22">
        <v>169.85</v>
      </c>
      <c r="K6757" s="22">
        <v>169.8500061</v>
      </c>
      <c r="L6757" s="22">
        <f t="shared" si="1054"/>
        <v>-6.1000000073363481E-6</v>
      </c>
      <c r="M6757" s="23">
        <f t="shared" si="1055"/>
        <v>3.5914040554964384E-6</v>
      </c>
      <c r="N6757" s="22">
        <v>172.04</v>
      </c>
      <c r="O6757" s="22">
        <v>172.03999329999999</v>
      </c>
      <c r="P6757" s="22">
        <f t="shared" si="1056"/>
        <v>6.7000000001371518E-6</v>
      </c>
      <c r="Q6757" s="23">
        <f t="shared" si="1057"/>
        <v>3.8944433045017746E-6</v>
      </c>
      <c r="R6757" s="24">
        <v>13555525</v>
      </c>
      <c r="S6757" s="24">
        <v>13555500</v>
      </c>
      <c r="T6757" s="24">
        <f t="shared" si="1058"/>
        <v>25</v>
      </c>
      <c r="U6757" s="23">
        <f t="shared" si="1059"/>
        <v>1.8442698535649736E-4</v>
      </c>
    </row>
    <row r="6758" spans="1:21" x14ac:dyDescent="0.3">
      <c r="A6758" s="21">
        <v>45525</v>
      </c>
      <c r="B6758" s="22">
        <v>170.36</v>
      </c>
      <c r="C6758" s="22">
        <v>170.36000060000001</v>
      </c>
      <c r="D6758" s="22">
        <f t="shared" si="1050"/>
        <v>-5.9999999280080374E-7</v>
      </c>
      <c r="E6758" s="23">
        <f t="shared" si="1051"/>
        <v>3.5219534555507842E-7</v>
      </c>
      <c r="F6758" s="22">
        <v>173.08</v>
      </c>
      <c r="G6758" s="22">
        <v>173.08000179999999</v>
      </c>
      <c r="H6758" s="22">
        <f t="shared" si="1052"/>
        <v>-1.7999999784024112E-6</v>
      </c>
      <c r="I6758" s="23">
        <f t="shared" si="1053"/>
        <v>1.0399814881457966E-6</v>
      </c>
      <c r="J6758" s="22">
        <v>169.91</v>
      </c>
      <c r="K6758" s="22">
        <v>169.9100037</v>
      </c>
      <c r="L6758" s="22">
        <f t="shared" si="1054"/>
        <v>-3.7000000077114237E-6</v>
      </c>
      <c r="M6758" s="23">
        <f t="shared" si="1055"/>
        <v>2.1776234048257062E-6</v>
      </c>
      <c r="N6758" s="22">
        <v>171.44</v>
      </c>
      <c r="O6758" s="22">
        <v>171.4400024</v>
      </c>
      <c r="P6758" s="22">
        <f t="shared" si="1056"/>
        <v>-2.3999999996249244E-6</v>
      </c>
      <c r="Q6758" s="23">
        <f t="shared" si="1057"/>
        <v>1.3999066530723078E-6</v>
      </c>
      <c r="R6758" s="24">
        <v>9434811</v>
      </c>
      <c r="S6758" s="24">
        <v>9434800</v>
      </c>
      <c r="T6758" s="24">
        <f t="shared" si="1058"/>
        <v>11</v>
      </c>
      <c r="U6758" s="23">
        <f t="shared" si="1059"/>
        <v>1.1658964683936067E-4</v>
      </c>
    </row>
    <row r="6759" spans="1:21" x14ac:dyDescent="0.3">
      <c r="A6759" s="21">
        <v>45526</v>
      </c>
      <c r="B6759" s="22">
        <v>172</v>
      </c>
      <c r="C6759" s="22">
        <v>172</v>
      </c>
      <c r="D6759" s="22">
        <f t="shared" si="1050"/>
        <v>0</v>
      </c>
      <c r="E6759" s="23">
        <f t="shared" si="1051"/>
        <v>0</v>
      </c>
      <c r="F6759" s="22">
        <v>173.28</v>
      </c>
      <c r="G6759" s="22">
        <v>173.27999879999999</v>
      </c>
      <c r="H6759" s="22">
        <f t="shared" si="1052"/>
        <v>1.2000000140233169E-6</v>
      </c>
      <c r="I6759" s="23">
        <f t="shared" si="1053"/>
        <v>6.9252078851198426E-7</v>
      </c>
      <c r="J6759" s="22">
        <v>166.06</v>
      </c>
      <c r="K6759" s="22">
        <v>166.0599976</v>
      </c>
      <c r="L6759" s="22">
        <f t="shared" si="1054"/>
        <v>2.3999999996249244E-6</v>
      </c>
      <c r="M6759" s="23">
        <f t="shared" si="1055"/>
        <v>1.4452607697887406E-6</v>
      </c>
      <c r="N6759" s="22">
        <v>166.44</v>
      </c>
      <c r="O6759" s="22">
        <v>166.4400024</v>
      </c>
      <c r="P6759" s="22">
        <f t="shared" si="1056"/>
        <v>-2.3999999996249244E-6</v>
      </c>
      <c r="Q6759" s="23">
        <f t="shared" si="1057"/>
        <v>1.4419610460333211E-6</v>
      </c>
      <c r="R6759" s="24">
        <v>13546124</v>
      </c>
      <c r="S6759" s="24">
        <v>13546100</v>
      </c>
      <c r="T6759" s="24">
        <f t="shared" si="1058"/>
        <v>24</v>
      </c>
      <c r="U6759" s="23">
        <f t="shared" si="1059"/>
        <v>1.7717276559304891E-4</v>
      </c>
    </row>
    <row r="6760" spans="1:21" x14ac:dyDescent="0.3">
      <c r="A6760" s="21">
        <v>45527</v>
      </c>
      <c r="B6760" s="22">
        <v>169</v>
      </c>
      <c r="C6760" s="22">
        <v>169</v>
      </c>
      <c r="D6760" s="22">
        <f t="shared" si="1050"/>
        <v>0</v>
      </c>
      <c r="E6760" s="23">
        <f t="shared" si="1051"/>
        <v>0</v>
      </c>
      <c r="F6760" s="22">
        <v>173.29</v>
      </c>
      <c r="G6760" s="22">
        <v>173.28999329999999</v>
      </c>
      <c r="H6760" s="22">
        <f t="shared" si="1052"/>
        <v>6.7000000001371518E-6</v>
      </c>
      <c r="I6760" s="23">
        <f t="shared" si="1053"/>
        <v>3.8663513527512798E-6</v>
      </c>
      <c r="J6760" s="22">
        <v>167.92</v>
      </c>
      <c r="K6760" s="22">
        <v>167.91999820000001</v>
      </c>
      <c r="L6760" s="22">
        <f t="shared" si="1054"/>
        <v>1.7999999784024112E-6</v>
      </c>
      <c r="M6760" s="23">
        <f t="shared" si="1055"/>
        <v>1.0719390172089764E-6</v>
      </c>
      <c r="N6760" s="22">
        <v>171.28</v>
      </c>
      <c r="O6760" s="22">
        <v>171.27999879999999</v>
      </c>
      <c r="P6760" s="22">
        <f t="shared" si="1056"/>
        <v>1.2000000140233169E-6</v>
      </c>
      <c r="Q6760" s="23">
        <f t="shared" si="1057"/>
        <v>7.0060720599638222E-7</v>
      </c>
      <c r="R6760" s="24">
        <v>12189133</v>
      </c>
      <c r="S6760" s="24">
        <v>12189100</v>
      </c>
      <c r="T6760" s="24">
        <f t="shared" si="1058"/>
        <v>33</v>
      </c>
      <c r="U6760" s="23">
        <f t="shared" si="1059"/>
        <v>2.707336882952802E-4</v>
      </c>
    </row>
    <row r="6761" spans="1:21" x14ac:dyDescent="0.3">
      <c r="A6761" s="21">
        <v>45530</v>
      </c>
      <c r="B6761" s="22">
        <v>170.38</v>
      </c>
      <c r="C6761" s="22">
        <v>170.38000489999999</v>
      </c>
      <c r="D6761" s="22">
        <f t="shared" si="1050"/>
        <v>-4.8999999933130312E-6</v>
      </c>
      <c r="E6761" s="23">
        <f t="shared" si="1051"/>
        <v>2.8759243176386547E-6</v>
      </c>
      <c r="F6761" s="22">
        <v>171.05</v>
      </c>
      <c r="G6761" s="22">
        <v>171.0500031</v>
      </c>
      <c r="H6761" s="22">
        <f t="shared" si="1052"/>
        <v>-3.0999999864889105E-6</v>
      </c>
      <c r="I6761" s="23">
        <f t="shared" si="1053"/>
        <v>1.8123355336489384E-6</v>
      </c>
      <c r="J6761" s="22">
        <v>167.82</v>
      </c>
      <c r="K6761" s="22">
        <v>167.82000729999999</v>
      </c>
      <c r="L6761" s="22">
        <f t="shared" si="1054"/>
        <v>-7.2999999929379555E-6</v>
      </c>
      <c r="M6761" s="23">
        <f t="shared" si="1055"/>
        <v>4.3498985075648704E-6</v>
      </c>
      <c r="N6761" s="22">
        <v>169.07</v>
      </c>
      <c r="O6761" s="22">
        <v>169.07000729999999</v>
      </c>
      <c r="P6761" s="22">
        <f t="shared" si="1056"/>
        <v>-7.2999999929379555E-6</v>
      </c>
      <c r="Q6761" s="23">
        <f t="shared" si="1057"/>
        <v>4.3177380243349381E-6</v>
      </c>
      <c r="R6761" s="24">
        <v>9611328</v>
      </c>
      <c r="S6761" s="24">
        <v>9611300</v>
      </c>
      <c r="T6761" s="24">
        <f t="shared" si="1058"/>
        <v>28</v>
      </c>
      <c r="U6761" s="23">
        <f t="shared" si="1059"/>
        <v>2.9132375433083972E-4</v>
      </c>
    </row>
    <row r="6762" spans="1:21" x14ac:dyDescent="0.3">
      <c r="A6762" s="21">
        <v>45531</v>
      </c>
      <c r="B6762" s="22">
        <v>166.42</v>
      </c>
      <c r="C6762" s="22">
        <v>166.41999820000001</v>
      </c>
      <c r="D6762" s="22">
        <f t="shared" si="1050"/>
        <v>1.7999999784024112E-6</v>
      </c>
      <c r="E6762" s="23">
        <f t="shared" si="1051"/>
        <v>1.0816007678591666E-6</v>
      </c>
      <c r="F6762" s="22">
        <v>170.58</v>
      </c>
      <c r="G6762" s="22">
        <v>170.58000179999999</v>
      </c>
      <c r="H6762" s="22">
        <f t="shared" si="1052"/>
        <v>-1.7999999784024112E-6</v>
      </c>
      <c r="I6762" s="23">
        <f t="shared" si="1053"/>
        <v>1.0552233318140411E-6</v>
      </c>
      <c r="J6762" s="22">
        <v>165.04</v>
      </c>
      <c r="K6762" s="22">
        <v>165.03999329999999</v>
      </c>
      <c r="L6762" s="22">
        <f t="shared" si="1054"/>
        <v>6.7000000001371518E-6</v>
      </c>
      <c r="M6762" s="23">
        <f t="shared" si="1055"/>
        <v>4.0596220747284478E-6</v>
      </c>
      <c r="N6762" s="22">
        <v>170.55</v>
      </c>
      <c r="O6762" s="22">
        <v>170.5500031</v>
      </c>
      <c r="P6762" s="22">
        <f t="shared" si="1056"/>
        <v>-3.0999999864889105E-6</v>
      </c>
      <c r="Q6762" s="23">
        <f t="shared" si="1057"/>
        <v>1.8176487423874521E-6</v>
      </c>
      <c r="R6762" s="24">
        <v>9186041</v>
      </c>
      <c r="S6762" s="24">
        <v>9186000</v>
      </c>
      <c r="T6762" s="24">
        <f t="shared" si="1058"/>
        <v>41</v>
      </c>
      <c r="U6762" s="23">
        <f t="shared" si="1059"/>
        <v>4.4633137382974093E-4</v>
      </c>
    </row>
    <row r="6763" spans="1:21" x14ac:dyDescent="0.3">
      <c r="A6763" s="21">
        <v>45532</v>
      </c>
      <c r="B6763" s="22">
        <v>171.32</v>
      </c>
      <c r="C6763" s="22">
        <v>171.32000729999999</v>
      </c>
      <c r="D6763" s="22">
        <f t="shared" si="1050"/>
        <v>-7.2999999929379555E-6</v>
      </c>
      <c r="E6763" s="23">
        <f t="shared" si="1051"/>
        <v>4.2610318012389878E-6</v>
      </c>
      <c r="F6763" s="22">
        <v>172.47</v>
      </c>
      <c r="G6763" s="22">
        <v>172.47000120000001</v>
      </c>
      <c r="H6763" s="22">
        <f t="shared" si="1052"/>
        <v>-1.2000000140233169E-6</v>
      </c>
      <c r="I6763" s="23">
        <f t="shared" si="1053"/>
        <v>6.9577318123386017E-7</v>
      </c>
      <c r="J6763" s="22">
        <v>166.2</v>
      </c>
      <c r="K6763" s="22">
        <v>166.1999969</v>
      </c>
      <c r="L6763" s="22">
        <f t="shared" si="1054"/>
        <v>3.0999999864889105E-6</v>
      </c>
      <c r="M6763" s="23">
        <f t="shared" si="1055"/>
        <v>1.8652226500065058E-6</v>
      </c>
      <c r="N6763" s="22">
        <v>169.2</v>
      </c>
      <c r="O6763" s="22">
        <v>169.1999969</v>
      </c>
      <c r="P6763" s="22">
        <f t="shared" si="1056"/>
        <v>3.0999999864889105E-6</v>
      </c>
      <c r="Q6763" s="23">
        <f t="shared" si="1057"/>
        <v>1.8321513258189135E-6</v>
      </c>
      <c r="R6763" s="24">
        <v>10581371</v>
      </c>
      <c r="S6763" s="24">
        <v>10581400</v>
      </c>
      <c r="T6763" s="24">
        <f t="shared" si="1058"/>
        <v>-29</v>
      </c>
      <c r="U6763" s="23">
        <f t="shared" si="1059"/>
        <v>2.7406581359744461E-4</v>
      </c>
    </row>
    <row r="6764" spans="1:21" x14ac:dyDescent="0.3">
      <c r="A6764" s="21">
        <v>45533</v>
      </c>
      <c r="B6764" s="22">
        <v>168.65</v>
      </c>
      <c r="C6764" s="22">
        <v>168.6499939</v>
      </c>
      <c r="D6764" s="22">
        <f t="shared" si="1050"/>
        <v>6.1000000073363481E-6</v>
      </c>
      <c r="E6764" s="23">
        <f t="shared" si="1051"/>
        <v>3.6169583326242551E-6</v>
      </c>
      <c r="F6764" s="22">
        <v>175.42</v>
      </c>
      <c r="G6764" s="22">
        <v>175.41999820000001</v>
      </c>
      <c r="H6764" s="22">
        <f t="shared" si="1052"/>
        <v>1.7999999784024112E-6</v>
      </c>
      <c r="I6764" s="23">
        <f t="shared" si="1053"/>
        <v>1.0261087657464193E-6</v>
      </c>
      <c r="J6764" s="22">
        <v>167.51</v>
      </c>
      <c r="K6764" s="22">
        <v>167.5099945</v>
      </c>
      <c r="L6764" s="22">
        <f t="shared" si="1054"/>
        <v>5.4999999861138349E-6</v>
      </c>
      <c r="M6764" s="23">
        <f t="shared" si="1055"/>
        <v>3.2833861660199834E-6</v>
      </c>
      <c r="N6764" s="22">
        <v>169.15</v>
      </c>
      <c r="O6764" s="22">
        <v>169.1499939</v>
      </c>
      <c r="P6764" s="22">
        <f t="shared" si="1056"/>
        <v>6.1000000073363481E-6</v>
      </c>
      <c r="Q6764" s="23">
        <f t="shared" si="1057"/>
        <v>3.6062667616426961E-6</v>
      </c>
      <c r="R6764" s="24">
        <v>13213194</v>
      </c>
      <c r="S6764" s="24">
        <v>13213200</v>
      </c>
      <c r="T6764" s="24">
        <f t="shared" si="1058"/>
        <v>-6</v>
      </c>
      <c r="U6764" s="23">
        <f t="shared" si="1059"/>
        <v>4.5409136318227226E-5</v>
      </c>
    </row>
    <row r="6765" spans="1:21" x14ac:dyDescent="0.3">
      <c r="A6765" s="21">
        <v>45534</v>
      </c>
      <c r="B6765" s="22">
        <v>170.06</v>
      </c>
      <c r="C6765" s="22">
        <v>170.0599976</v>
      </c>
      <c r="D6765" s="22">
        <f t="shared" si="1050"/>
        <v>2.3999999996249244E-6</v>
      </c>
      <c r="E6765" s="23">
        <f t="shared" si="1051"/>
        <v>1.4112666314802562E-6</v>
      </c>
      <c r="F6765" s="22">
        <v>172.23</v>
      </c>
      <c r="G6765" s="22">
        <v>172.22999569999999</v>
      </c>
      <c r="H6765" s="22">
        <f t="shared" si="1052"/>
        <v>4.3000000005122274E-6</v>
      </c>
      <c r="I6765" s="23">
        <f t="shared" si="1053"/>
        <v>2.4966615037268029E-6</v>
      </c>
      <c r="J6765" s="22">
        <v>168.75</v>
      </c>
      <c r="K6765" s="22">
        <v>168.75</v>
      </c>
      <c r="L6765" s="22">
        <f t="shared" si="1054"/>
        <v>0</v>
      </c>
      <c r="M6765" s="23">
        <f t="shared" si="1055"/>
        <v>0</v>
      </c>
      <c r="N6765" s="22">
        <v>171.7</v>
      </c>
      <c r="O6765" s="22">
        <v>171.6999969</v>
      </c>
      <c r="P6765" s="22">
        <f t="shared" si="1056"/>
        <v>3.0999999864889105E-6</v>
      </c>
      <c r="Q6765" s="23">
        <f t="shared" si="1057"/>
        <v>1.8054746898419485E-6</v>
      </c>
      <c r="R6765" s="24">
        <v>9481403</v>
      </c>
      <c r="S6765" s="24">
        <v>9481400</v>
      </c>
      <c r="T6765" s="24">
        <f t="shared" si="1058"/>
        <v>3</v>
      </c>
      <c r="U6765" s="23">
        <f t="shared" si="1059"/>
        <v>3.1640896913957854E-5</v>
      </c>
    </row>
    <row r="6766" spans="1:21" x14ac:dyDescent="0.3">
      <c r="A6766" s="21">
        <v>45538</v>
      </c>
      <c r="B6766" s="22">
        <v>168</v>
      </c>
      <c r="C6766" s="22">
        <v>168</v>
      </c>
      <c r="D6766" s="22">
        <f t="shared" si="1050"/>
        <v>0</v>
      </c>
      <c r="E6766" s="23">
        <f t="shared" si="1051"/>
        <v>0</v>
      </c>
      <c r="F6766" s="22">
        <v>168.68</v>
      </c>
      <c r="G6766" s="22">
        <v>168.67999270000001</v>
      </c>
      <c r="H6766" s="22">
        <f t="shared" si="1052"/>
        <v>7.2999999929379555E-6</v>
      </c>
      <c r="I6766" s="23">
        <f t="shared" si="1053"/>
        <v>4.3277213118695818E-6</v>
      </c>
      <c r="J6766" s="22">
        <v>159.80000000000001</v>
      </c>
      <c r="K6766" s="22">
        <v>159.8000031</v>
      </c>
      <c r="L6766" s="22">
        <f t="shared" si="1054"/>
        <v>-3.0999999864889105E-6</v>
      </c>
      <c r="M6766" s="23">
        <f t="shared" si="1055"/>
        <v>1.9399248600445808E-6</v>
      </c>
      <c r="N6766" s="22">
        <v>160.49</v>
      </c>
      <c r="O6766" s="22">
        <v>160.4900055</v>
      </c>
      <c r="P6766" s="22">
        <f t="shared" si="1056"/>
        <v>-5.4999999861138349E-6</v>
      </c>
      <c r="Q6766" s="23">
        <f t="shared" si="1057"/>
        <v>3.4270046717107471E-6</v>
      </c>
      <c r="R6766" s="24">
        <v>18464355</v>
      </c>
      <c r="S6766" s="24">
        <v>18464400</v>
      </c>
      <c r="T6766" s="24">
        <f t="shared" si="1058"/>
        <v>-45</v>
      </c>
      <c r="U6766" s="23">
        <f t="shared" si="1059"/>
        <v>2.4371222460518622E-4</v>
      </c>
    </row>
    <row r="6767" spans="1:21" x14ac:dyDescent="0.3">
      <c r="A6767" s="21">
        <v>45539</v>
      </c>
      <c r="B6767" s="22">
        <v>159.30000000000001</v>
      </c>
      <c r="C6767" s="22">
        <v>159.3000031</v>
      </c>
      <c r="D6767" s="22">
        <f t="shared" si="1050"/>
        <v>-3.0999999864889105E-6</v>
      </c>
      <c r="E6767" s="23">
        <f t="shared" si="1051"/>
        <v>1.9460137640693559E-6</v>
      </c>
      <c r="F6767" s="22">
        <v>163.88</v>
      </c>
      <c r="G6767" s="22">
        <v>163.88000489999999</v>
      </c>
      <c r="H6767" s="22">
        <f t="shared" si="1052"/>
        <v>-4.8999999933130312E-6</v>
      </c>
      <c r="I6767" s="23">
        <f t="shared" si="1053"/>
        <v>2.9899925840879885E-6</v>
      </c>
      <c r="J6767" s="22">
        <v>158.94999999999999</v>
      </c>
      <c r="K6767" s="22">
        <v>158.9499969</v>
      </c>
      <c r="L6767" s="22">
        <f t="shared" si="1054"/>
        <v>3.0999999864889105E-6</v>
      </c>
      <c r="M6767" s="23">
        <f t="shared" si="1055"/>
        <v>1.9502988656484276E-6</v>
      </c>
      <c r="N6767" s="22">
        <v>160.87</v>
      </c>
      <c r="O6767" s="22">
        <v>160.86999510000001</v>
      </c>
      <c r="P6767" s="22">
        <f t="shared" si="1056"/>
        <v>4.8999999933130312E-6</v>
      </c>
      <c r="Q6767" s="23">
        <f t="shared" si="1057"/>
        <v>3.0459378023024696E-6</v>
      </c>
      <c r="R6767" s="24">
        <v>11317391</v>
      </c>
      <c r="S6767" s="24">
        <v>11317400</v>
      </c>
      <c r="T6767" s="24">
        <f t="shared" si="1058"/>
        <v>-9</v>
      </c>
      <c r="U6767" s="23">
        <f t="shared" si="1059"/>
        <v>7.9523565483238202E-5</v>
      </c>
    </row>
    <row r="6768" spans="1:21" x14ac:dyDescent="0.3">
      <c r="A6768" s="21">
        <v>45540</v>
      </c>
      <c r="B6768" s="22">
        <v>161.54</v>
      </c>
      <c r="C6768" s="22">
        <v>161.53999329999999</v>
      </c>
      <c r="D6768" s="22">
        <f t="shared" si="1050"/>
        <v>6.7000000001371518E-6</v>
      </c>
      <c r="E6768" s="23">
        <f t="shared" si="1051"/>
        <v>4.1475797189705297E-6</v>
      </c>
      <c r="F6768" s="22">
        <v>164.59</v>
      </c>
      <c r="G6768" s="22">
        <v>164.5899963</v>
      </c>
      <c r="H6768" s="22">
        <f t="shared" si="1052"/>
        <v>3.7000000077114237E-6</v>
      </c>
      <c r="I6768" s="23">
        <f t="shared" si="1053"/>
        <v>2.2480102624022137E-6</v>
      </c>
      <c r="J6768" s="22">
        <v>161.05000000000001</v>
      </c>
      <c r="K6768" s="22">
        <v>161.0500031</v>
      </c>
      <c r="L6768" s="22">
        <f t="shared" si="1054"/>
        <v>-3.0999999864889105E-6</v>
      </c>
      <c r="M6768" s="23">
        <f t="shared" si="1055"/>
        <v>1.9248680079590205E-6</v>
      </c>
      <c r="N6768" s="22">
        <v>163.69999999999999</v>
      </c>
      <c r="O6768" s="22">
        <v>163.6999969</v>
      </c>
      <c r="P6768" s="22">
        <f t="shared" si="1056"/>
        <v>3.0999999864889105E-6</v>
      </c>
      <c r="Q6768" s="23">
        <f t="shared" si="1057"/>
        <v>1.8937080300512276E-6</v>
      </c>
      <c r="R6768" s="24">
        <v>10260578</v>
      </c>
      <c r="S6768" s="24">
        <v>10260600</v>
      </c>
      <c r="T6768" s="24">
        <f t="shared" si="1058"/>
        <v>-22</v>
      </c>
      <c r="U6768" s="23">
        <f t="shared" si="1059"/>
        <v>2.1441241252948172E-4</v>
      </c>
    </row>
    <row r="6769" spans="1:21" x14ac:dyDescent="0.3">
      <c r="A6769" s="21">
        <v>45541</v>
      </c>
      <c r="B6769" s="22">
        <v>164.89</v>
      </c>
      <c r="C6769" s="22">
        <v>164.88999939999999</v>
      </c>
      <c r="D6769" s="22">
        <f t="shared" si="1050"/>
        <v>5.9999999280080374E-7</v>
      </c>
      <c r="E6769" s="23">
        <f t="shared" si="1051"/>
        <v>3.638789465607844E-7</v>
      </c>
      <c r="F6769" s="22">
        <v>165.41</v>
      </c>
      <c r="G6769" s="22">
        <v>165.4100037</v>
      </c>
      <c r="H6769" s="22">
        <f t="shared" si="1052"/>
        <v>-3.7000000077114237E-6</v>
      </c>
      <c r="I6769" s="23">
        <f t="shared" si="1053"/>
        <v>2.2368659240356594E-6</v>
      </c>
      <c r="J6769" s="22">
        <v>156.01</v>
      </c>
      <c r="K6769" s="22">
        <v>156.0099945</v>
      </c>
      <c r="L6769" s="22">
        <f t="shared" si="1054"/>
        <v>5.4999999861138349E-6</v>
      </c>
      <c r="M6769" s="23">
        <f t="shared" si="1055"/>
        <v>3.525415152882295E-6</v>
      </c>
      <c r="N6769" s="22">
        <v>156.82</v>
      </c>
      <c r="O6769" s="22">
        <v>156.82000729999999</v>
      </c>
      <c r="P6769" s="22">
        <f t="shared" si="1056"/>
        <v>-7.2999999929379555E-6</v>
      </c>
      <c r="Q6769" s="23">
        <f t="shared" si="1057"/>
        <v>4.6550182713439752E-6</v>
      </c>
      <c r="R6769" s="24">
        <v>14964411</v>
      </c>
      <c r="S6769" s="24">
        <v>14964400</v>
      </c>
      <c r="T6769" s="24">
        <f t="shared" si="1058"/>
        <v>11</v>
      </c>
      <c r="U6769" s="23">
        <f t="shared" si="1059"/>
        <v>7.3507791825933543E-5</v>
      </c>
    </row>
    <row r="6770" spans="1:21" x14ac:dyDescent="0.3">
      <c r="A6770" s="21">
        <v>45544</v>
      </c>
      <c r="B6770" s="22">
        <v>160.76</v>
      </c>
      <c r="C6770" s="22">
        <v>160.7599945</v>
      </c>
      <c r="D6770" s="22">
        <f t="shared" si="1050"/>
        <v>5.4999999861138349E-6</v>
      </c>
      <c r="E6770" s="23">
        <f t="shared" si="1051"/>
        <v>3.4212491753437045E-6</v>
      </c>
      <c r="F6770" s="22">
        <v>163.1</v>
      </c>
      <c r="G6770" s="22">
        <v>163.1000061</v>
      </c>
      <c r="H6770" s="22">
        <f t="shared" si="1052"/>
        <v>-6.1000000073363481E-6</v>
      </c>
      <c r="I6770" s="23">
        <f t="shared" si="1053"/>
        <v>3.7400366518664082E-6</v>
      </c>
      <c r="J6770" s="22">
        <v>160.25</v>
      </c>
      <c r="K6770" s="22">
        <v>160.25</v>
      </c>
      <c r="L6770" s="22">
        <f t="shared" si="1054"/>
        <v>0</v>
      </c>
      <c r="M6770" s="23">
        <f t="shared" si="1055"/>
        <v>0</v>
      </c>
      <c r="N6770" s="22">
        <v>162.78</v>
      </c>
      <c r="O6770" s="22">
        <v>162.77999879999999</v>
      </c>
      <c r="P6770" s="22">
        <f t="shared" si="1056"/>
        <v>1.2000000140233169E-6</v>
      </c>
      <c r="Q6770" s="23">
        <f t="shared" si="1057"/>
        <v>7.3719131519204625E-7</v>
      </c>
      <c r="R6770" s="24">
        <v>10339023</v>
      </c>
      <c r="S6770" s="24">
        <v>10339000</v>
      </c>
      <c r="T6770" s="24">
        <f t="shared" si="1058"/>
        <v>23</v>
      </c>
      <c r="U6770" s="23">
        <f t="shared" si="1059"/>
        <v>2.2245865170712832E-4</v>
      </c>
    </row>
    <row r="6771" spans="1:21" x14ac:dyDescent="0.3">
      <c r="A6771" s="21">
        <v>45545</v>
      </c>
      <c r="B6771" s="22">
        <v>162.88999999999999</v>
      </c>
      <c r="C6771" s="22">
        <v>162.88999939999999</v>
      </c>
      <c r="D6771" s="22">
        <f t="shared" si="1050"/>
        <v>5.9999999280080374E-7</v>
      </c>
      <c r="E6771" s="23">
        <f t="shared" si="1051"/>
        <v>3.6834673399894661E-7</v>
      </c>
      <c r="F6771" s="22">
        <v>162.88999999999999</v>
      </c>
      <c r="G6771" s="22">
        <v>162.88999939999999</v>
      </c>
      <c r="H6771" s="22">
        <f t="shared" si="1052"/>
        <v>5.9999999280080374E-7</v>
      </c>
      <c r="I6771" s="23">
        <f t="shared" si="1053"/>
        <v>3.6834673399894661E-7</v>
      </c>
      <c r="J6771" s="22">
        <v>157.69</v>
      </c>
      <c r="K6771" s="22">
        <v>157.6900024</v>
      </c>
      <c r="L6771" s="22">
        <f t="shared" si="1054"/>
        <v>-2.3999999996249244E-6</v>
      </c>
      <c r="M6771" s="23">
        <f t="shared" si="1055"/>
        <v>1.5219734688931201E-6</v>
      </c>
      <c r="N6771" s="22">
        <v>162.43</v>
      </c>
      <c r="O6771" s="22">
        <v>162.42999270000001</v>
      </c>
      <c r="P6771" s="22">
        <f t="shared" si="1056"/>
        <v>7.2999999929379555E-6</v>
      </c>
      <c r="Q6771" s="23">
        <f t="shared" si="1057"/>
        <v>4.4942438718326407E-6</v>
      </c>
      <c r="R6771" s="24">
        <v>11910831</v>
      </c>
      <c r="S6771" s="24">
        <v>11910800</v>
      </c>
      <c r="T6771" s="24">
        <f t="shared" si="1058"/>
        <v>31</v>
      </c>
      <c r="U6771" s="23">
        <f t="shared" si="1059"/>
        <v>2.6026799207441985E-4</v>
      </c>
    </row>
    <row r="6772" spans="1:21" x14ac:dyDescent="0.3">
      <c r="A6772" s="21">
        <v>45546</v>
      </c>
      <c r="B6772" s="22">
        <v>163.80000000000001</v>
      </c>
      <c r="C6772" s="22">
        <v>163.8000031</v>
      </c>
      <c r="D6772" s="22">
        <f t="shared" si="1050"/>
        <v>-3.0999999864889105E-6</v>
      </c>
      <c r="E6772" s="23">
        <f t="shared" si="1051"/>
        <v>1.8925518484858383E-6</v>
      </c>
      <c r="F6772" s="22">
        <v>170.38</v>
      </c>
      <c r="G6772" s="22">
        <v>170.38000489999999</v>
      </c>
      <c r="H6772" s="22">
        <f t="shared" si="1052"/>
        <v>-4.8999999933130312E-6</v>
      </c>
      <c r="I6772" s="23">
        <f t="shared" si="1053"/>
        <v>2.8759243176386547E-6</v>
      </c>
      <c r="J6772" s="22">
        <v>161.41999999999999</v>
      </c>
      <c r="K6772" s="22">
        <v>161.41999820000001</v>
      </c>
      <c r="L6772" s="22">
        <f t="shared" si="1054"/>
        <v>1.7999999784024112E-6</v>
      </c>
      <c r="M6772" s="23">
        <f t="shared" si="1055"/>
        <v>1.1151034558755255E-6</v>
      </c>
      <c r="N6772" s="22">
        <v>170.23</v>
      </c>
      <c r="O6772" s="22">
        <v>170.22999569999999</v>
      </c>
      <c r="P6772" s="22">
        <f t="shared" si="1056"/>
        <v>4.3000000005122274E-6</v>
      </c>
      <c r="Q6772" s="23">
        <f t="shared" si="1057"/>
        <v>2.5259943071902621E-6</v>
      </c>
      <c r="R6772" s="24">
        <v>15059547</v>
      </c>
      <c r="S6772" s="24">
        <v>15059500</v>
      </c>
      <c r="T6772" s="24">
        <f t="shared" si="1058"/>
        <v>47</v>
      </c>
      <c r="U6772" s="23">
        <f t="shared" si="1059"/>
        <v>3.1209535509147052E-4</v>
      </c>
    </row>
    <row r="6773" spans="1:21" x14ac:dyDescent="0.3">
      <c r="A6773" s="21">
        <v>45547</v>
      </c>
      <c r="B6773" s="22">
        <v>170.6</v>
      </c>
      <c r="C6773" s="22">
        <v>170.6000061</v>
      </c>
      <c r="D6773" s="22">
        <f t="shared" si="1050"/>
        <v>-6.1000000073363481E-6</v>
      </c>
      <c r="E6773" s="23">
        <f t="shared" si="1051"/>
        <v>3.5756153512449069E-6</v>
      </c>
      <c r="F6773" s="22">
        <v>172.15</v>
      </c>
      <c r="G6773" s="22">
        <v>172.1499939</v>
      </c>
      <c r="H6773" s="22">
        <f t="shared" si="1052"/>
        <v>6.1000000073363481E-6</v>
      </c>
      <c r="I6773" s="23">
        <f t="shared" si="1053"/>
        <v>3.543421564615198E-6</v>
      </c>
      <c r="J6773" s="22">
        <v>169</v>
      </c>
      <c r="K6773" s="22">
        <v>169</v>
      </c>
      <c r="L6773" s="22">
        <f t="shared" si="1054"/>
        <v>0</v>
      </c>
      <c r="M6773" s="23">
        <f t="shared" si="1055"/>
        <v>0</v>
      </c>
      <c r="N6773" s="22">
        <v>171.43</v>
      </c>
      <c r="O6773" s="22">
        <v>171.42999270000001</v>
      </c>
      <c r="P6773" s="22">
        <f t="shared" si="1056"/>
        <v>7.2999999929379555E-6</v>
      </c>
      <c r="Q6773" s="23">
        <f t="shared" si="1057"/>
        <v>4.258298024729458E-6</v>
      </c>
      <c r="R6773" s="24">
        <v>13415497</v>
      </c>
      <c r="S6773" s="24">
        <v>13399900</v>
      </c>
      <c r="T6773" s="24">
        <f t="shared" si="1058"/>
        <v>15597</v>
      </c>
      <c r="U6773" s="23">
        <f t="shared" si="1059"/>
        <v>0.11639639101784342</v>
      </c>
    </row>
    <row r="6774" spans="1:21" x14ac:dyDescent="0.3">
      <c r="A6774" s="21">
        <v>45548</v>
      </c>
      <c r="B6774" s="22">
        <v>172.24</v>
      </c>
      <c r="C6774" s="22">
        <v>172.2400055</v>
      </c>
      <c r="D6774" s="22">
        <f t="shared" si="1050"/>
        <v>-5.4999999861138349E-6</v>
      </c>
      <c r="E6774" s="23">
        <f t="shared" si="1051"/>
        <v>3.193218654486071E-6</v>
      </c>
      <c r="F6774" s="22">
        <v>174.77</v>
      </c>
      <c r="G6774" s="22">
        <v>174.77000430000001</v>
      </c>
      <c r="H6774" s="22">
        <f t="shared" si="1052"/>
        <v>-4.3000000005122274E-6</v>
      </c>
      <c r="I6774" s="23">
        <f t="shared" si="1053"/>
        <v>2.4603764345803286E-6</v>
      </c>
      <c r="J6774" s="22">
        <v>171.45</v>
      </c>
      <c r="K6774" s="22">
        <v>171.4499969</v>
      </c>
      <c r="L6774" s="22">
        <f t="shared" si="1054"/>
        <v>3.0999999864889105E-6</v>
      </c>
      <c r="M6774" s="23">
        <f t="shared" si="1055"/>
        <v>1.8081073447303811E-6</v>
      </c>
      <c r="N6774" s="22">
        <v>172.5</v>
      </c>
      <c r="O6774" s="22">
        <v>172.5</v>
      </c>
      <c r="P6774" s="22">
        <f t="shared" si="1056"/>
        <v>0</v>
      </c>
      <c r="Q6774" s="23">
        <f t="shared" si="1057"/>
        <v>0</v>
      </c>
      <c r="R6774" s="24">
        <v>8787842</v>
      </c>
      <c r="S6774" s="24">
        <v>8787800</v>
      </c>
      <c r="T6774" s="24">
        <f t="shared" si="1058"/>
        <v>42</v>
      </c>
      <c r="U6774" s="23">
        <f t="shared" si="1059"/>
        <v>4.7793531942010514E-4</v>
      </c>
    </row>
    <row r="6775" spans="1:21" x14ac:dyDescent="0.3">
      <c r="A6775" s="21">
        <v>45551</v>
      </c>
      <c r="B6775" s="22">
        <v>169.91</v>
      </c>
      <c r="C6775" s="22">
        <v>169.9100037</v>
      </c>
      <c r="D6775" s="22">
        <f t="shared" si="1050"/>
        <v>-3.7000000077114237E-6</v>
      </c>
      <c r="E6775" s="23">
        <f t="shared" si="1051"/>
        <v>2.1776234048257062E-6</v>
      </c>
      <c r="F6775" s="22">
        <v>170.56</v>
      </c>
      <c r="G6775" s="22">
        <v>170.5599976</v>
      </c>
      <c r="H6775" s="22">
        <f t="shared" si="1052"/>
        <v>2.3999999996249244E-6</v>
      </c>
      <c r="I6775" s="23">
        <f t="shared" si="1053"/>
        <v>1.4071294754901686E-6</v>
      </c>
      <c r="J6775" s="22">
        <v>166.77</v>
      </c>
      <c r="K6775" s="22">
        <v>166.77000430000001</v>
      </c>
      <c r="L6775" s="22">
        <f t="shared" si="1054"/>
        <v>-4.3000000005122274E-6</v>
      </c>
      <c r="M6775" s="23">
        <f t="shared" si="1055"/>
        <v>2.5784013249631051E-6</v>
      </c>
      <c r="N6775" s="22">
        <v>169.08</v>
      </c>
      <c r="O6775" s="22">
        <v>169.08000179999999</v>
      </c>
      <c r="P6775" s="22">
        <f t="shared" si="1056"/>
        <v>-1.7999999784024112E-6</v>
      </c>
      <c r="Q6775" s="23">
        <f t="shared" si="1057"/>
        <v>1.0645847878163504E-6</v>
      </c>
      <c r="R6775" s="24">
        <v>12194259</v>
      </c>
      <c r="S6775" s="24">
        <v>12194300</v>
      </c>
      <c r="T6775" s="24">
        <f t="shared" si="1058"/>
        <v>-41</v>
      </c>
      <c r="U6775" s="23">
        <f t="shared" si="1059"/>
        <v>3.3622266140737885E-4</v>
      </c>
    </row>
    <row r="6776" spans="1:21" x14ac:dyDescent="0.3">
      <c r="A6776" s="21">
        <v>45552</v>
      </c>
      <c r="B6776" s="22">
        <v>169.35</v>
      </c>
      <c r="C6776" s="22">
        <v>169.3500061</v>
      </c>
      <c r="D6776" s="22">
        <f t="shared" si="1050"/>
        <v>-6.1000000073363481E-6</v>
      </c>
      <c r="E6776" s="23">
        <f t="shared" si="1051"/>
        <v>3.6020075509972763E-6</v>
      </c>
      <c r="F6776" s="22">
        <v>170.24</v>
      </c>
      <c r="G6776" s="22">
        <v>170.2400055</v>
      </c>
      <c r="H6776" s="22">
        <f t="shared" si="1052"/>
        <v>-5.4999999861138349E-6</v>
      </c>
      <c r="I6776" s="23">
        <f t="shared" si="1053"/>
        <v>3.2307329701735916E-6</v>
      </c>
      <c r="J6776" s="22">
        <v>166.36</v>
      </c>
      <c r="K6776" s="22">
        <v>166.36000060000001</v>
      </c>
      <c r="L6776" s="22">
        <f t="shared" si="1054"/>
        <v>-5.9999999280080374E-7</v>
      </c>
      <c r="M6776" s="23">
        <f t="shared" si="1055"/>
        <v>3.6066361543449268E-7</v>
      </c>
      <c r="N6776" s="22">
        <v>167.35</v>
      </c>
      <c r="O6776" s="22">
        <v>167.3500061</v>
      </c>
      <c r="P6776" s="22">
        <f t="shared" si="1056"/>
        <v>-6.1000000073363481E-6</v>
      </c>
      <c r="Q6776" s="23">
        <f t="shared" si="1057"/>
        <v>3.6450551448987057E-6</v>
      </c>
      <c r="R6776" s="24">
        <v>8582819</v>
      </c>
      <c r="S6776" s="24">
        <v>8629100</v>
      </c>
      <c r="T6776" s="24">
        <f t="shared" si="1058"/>
        <v>-46281</v>
      </c>
      <c r="U6776" s="23">
        <f t="shared" si="1059"/>
        <v>0.53633635025668958</v>
      </c>
    </row>
    <row r="6777" spans="1:21" x14ac:dyDescent="0.3">
      <c r="A6777" s="21">
        <v>45553</v>
      </c>
      <c r="B6777" s="22">
        <v>168.46</v>
      </c>
      <c r="C6777" s="22">
        <v>168.46000670000001</v>
      </c>
      <c r="D6777" s="22">
        <f t="shared" si="1050"/>
        <v>-6.7000000001371518E-6</v>
      </c>
      <c r="E6777" s="23">
        <f t="shared" si="1051"/>
        <v>3.9772051131808204E-6</v>
      </c>
      <c r="F6777" s="22">
        <v>171.6</v>
      </c>
      <c r="G6777" s="22">
        <v>171.6000061</v>
      </c>
      <c r="H6777" s="22">
        <f t="shared" si="1052"/>
        <v>-6.1000000073363481E-6</v>
      </c>
      <c r="I6777" s="23">
        <f t="shared" si="1053"/>
        <v>3.5547784326893141E-6</v>
      </c>
      <c r="J6777" s="22">
        <v>167</v>
      </c>
      <c r="K6777" s="22">
        <v>167</v>
      </c>
      <c r="L6777" s="22">
        <f t="shared" si="1054"/>
        <v>0</v>
      </c>
      <c r="M6777" s="23">
        <f t="shared" si="1055"/>
        <v>0</v>
      </c>
      <c r="N6777" s="22">
        <v>167.28</v>
      </c>
      <c r="O6777" s="22">
        <v>167.27999879999999</v>
      </c>
      <c r="P6777" s="22">
        <f t="shared" si="1056"/>
        <v>1.2000000140233169E-6</v>
      </c>
      <c r="Q6777" s="23">
        <f t="shared" si="1057"/>
        <v>7.1736012830681407E-7</v>
      </c>
      <c r="R6777" s="24">
        <v>9115969</v>
      </c>
      <c r="S6777" s="24">
        <v>9116000</v>
      </c>
      <c r="T6777" s="24">
        <f t="shared" si="1058"/>
        <v>-31</v>
      </c>
      <c r="U6777" s="23">
        <f t="shared" si="1059"/>
        <v>3.4006143045195263E-4</v>
      </c>
    </row>
    <row r="6778" spans="1:21" x14ac:dyDescent="0.3">
      <c r="A6778" s="21">
        <v>45554</v>
      </c>
      <c r="B6778" s="22">
        <v>174.38</v>
      </c>
      <c r="C6778" s="22">
        <v>174.38000489999999</v>
      </c>
      <c r="D6778" s="22">
        <f t="shared" si="1050"/>
        <v>-4.8999999933130312E-6</v>
      </c>
      <c r="E6778" s="23">
        <f t="shared" si="1051"/>
        <v>2.8099551873065873E-6</v>
      </c>
      <c r="F6778" s="22">
        <v>177.78</v>
      </c>
      <c r="G6778" s="22">
        <v>177.77999879999999</v>
      </c>
      <c r="H6778" s="22">
        <f t="shared" si="1052"/>
        <v>1.2000000140233169E-6</v>
      </c>
      <c r="I6778" s="23">
        <f t="shared" si="1053"/>
        <v>6.7499157504962081E-7</v>
      </c>
      <c r="J6778" s="22">
        <v>172.63</v>
      </c>
      <c r="K6778" s="22">
        <v>172.63000489999999</v>
      </c>
      <c r="L6778" s="22">
        <f t="shared" si="1054"/>
        <v>-4.8999999933130312E-6</v>
      </c>
      <c r="M6778" s="23">
        <f t="shared" si="1055"/>
        <v>2.8384405110522195E-6</v>
      </c>
      <c r="N6778" s="22">
        <v>176.22</v>
      </c>
      <c r="O6778" s="22">
        <v>176.22000120000001</v>
      </c>
      <c r="P6778" s="22">
        <f t="shared" si="1056"/>
        <v>-1.2000000140233169E-6</v>
      </c>
      <c r="Q6778" s="23">
        <f t="shared" si="1057"/>
        <v>6.8096697642249069E-7</v>
      </c>
      <c r="R6778" s="24">
        <v>15855048</v>
      </c>
      <c r="S6778" s="24">
        <v>15855000</v>
      </c>
      <c r="T6778" s="24">
        <f t="shared" si="1058"/>
        <v>48</v>
      </c>
      <c r="U6778" s="23">
        <f t="shared" si="1059"/>
        <v>3.0274361400189215E-4</v>
      </c>
    </row>
    <row r="6779" spans="1:21" x14ac:dyDescent="0.3">
      <c r="A6779" s="21">
        <v>45555</v>
      </c>
      <c r="B6779" s="22">
        <v>174.87</v>
      </c>
      <c r="C6779" s="22">
        <v>174.86999510000001</v>
      </c>
      <c r="D6779" s="22">
        <f t="shared" si="1050"/>
        <v>4.8999999933130312E-6</v>
      </c>
      <c r="E6779" s="23">
        <f t="shared" si="1051"/>
        <v>2.802081620984177E-6</v>
      </c>
      <c r="F6779" s="22">
        <v>176.02</v>
      </c>
      <c r="G6779" s="22">
        <v>176.02000430000001</v>
      </c>
      <c r="H6779" s="22">
        <f t="shared" si="1052"/>
        <v>-4.3000000005122274E-6</v>
      </c>
      <c r="I6779" s="23">
        <f t="shared" si="1053"/>
        <v>2.4429041560432611E-6</v>
      </c>
      <c r="J6779" s="22">
        <v>173.65</v>
      </c>
      <c r="K6779" s="22">
        <v>173.6499939</v>
      </c>
      <c r="L6779" s="22">
        <f t="shared" si="1054"/>
        <v>6.1000000073363481E-6</v>
      </c>
      <c r="M6779" s="23">
        <f t="shared" si="1055"/>
        <v>3.5128132574822669E-6</v>
      </c>
      <c r="N6779" s="22">
        <v>174.08</v>
      </c>
      <c r="O6779" s="22">
        <v>174.08000179999999</v>
      </c>
      <c r="P6779" s="22">
        <f t="shared" si="1056"/>
        <v>-1.7999999784024112E-6</v>
      </c>
      <c r="Q6779" s="23">
        <f t="shared" si="1057"/>
        <v>1.0340073298427616E-6</v>
      </c>
      <c r="R6779" s="24">
        <v>18429784</v>
      </c>
      <c r="S6779" s="24">
        <v>18429800</v>
      </c>
      <c r="T6779" s="24">
        <f t="shared" si="1058"/>
        <v>-16</v>
      </c>
      <c r="U6779" s="23">
        <f t="shared" si="1059"/>
        <v>8.6815917698510026E-5</v>
      </c>
    </row>
    <row r="6780" spans="1:21" x14ac:dyDescent="0.3">
      <c r="A6780" s="21">
        <v>45558</v>
      </c>
      <c r="B6780" s="22">
        <v>174.84</v>
      </c>
      <c r="C6780" s="22">
        <v>174.8399963</v>
      </c>
      <c r="D6780" s="22">
        <f t="shared" si="1050"/>
        <v>3.7000000077114237E-6</v>
      </c>
      <c r="E6780" s="23">
        <f t="shared" si="1051"/>
        <v>2.1162205936922819E-6</v>
      </c>
      <c r="F6780" s="22">
        <v>175.4</v>
      </c>
      <c r="G6780" s="22">
        <v>175.3999939</v>
      </c>
      <c r="H6780" s="22">
        <f t="shared" si="1052"/>
        <v>6.1000000073363481E-6</v>
      </c>
      <c r="I6780" s="23">
        <f t="shared" si="1053"/>
        <v>3.4777652334549757E-6</v>
      </c>
      <c r="J6780" s="22">
        <v>173.7</v>
      </c>
      <c r="K6780" s="22">
        <v>173.6999969</v>
      </c>
      <c r="L6780" s="22">
        <f t="shared" si="1054"/>
        <v>3.0999999864889105E-6</v>
      </c>
      <c r="M6780" s="23">
        <f t="shared" si="1055"/>
        <v>1.7846862647174352E-6</v>
      </c>
      <c r="N6780" s="22">
        <v>174.76</v>
      </c>
      <c r="O6780" s="22">
        <v>174.7599945</v>
      </c>
      <c r="P6780" s="22">
        <f t="shared" si="1056"/>
        <v>5.4999999861138349E-6</v>
      </c>
      <c r="Q6780" s="23">
        <f t="shared" si="1057"/>
        <v>3.1471733572947865E-6</v>
      </c>
      <c r="R6780" s="24">
        <v>5794249</v>
      </c>
      <c r="S6780" s="24">
        <v>5794200</v>
      </c>
      <c r="T6780" s="24">
        <f t="shared" si="1058"/>
        <v>49</v>
      </c>
      <c r="U6780" s="23">
        <f t="shared" si="1059"/>
        <v>8.456732594663628E-4</v>
      </c>
    </row>
    <row r="6781" spans="1:21" x14ac:dyDescent="0.3">
      <c r="A6781" s="21">
        <v>45559</v>
      </c>
      <c r="B6781" s="22">
        <v>179.5</v>
      </c>
      <c r="C6781" s="22">
        <v>179.5</v>
      </c>
      <c r="D6781" s="22">
        <f t="shared" si="1050"/>
        <v>0</v>
      </c>
      <c r="E6781" s="23">
        <f t="shared" si="1051"/>
        <v>0</v>
      </c>
      <c r="F6781" s="22">
        <v>182.78</v>
      </c>
      <c r="G6781" s="22">
        <v>182.77999879999999</v>
      </c>
      <c r="H6781" s="22">
        <f t="shared" si="1052"/>
        <v>1.2000000140233169E-6</v>
      </c>
      <c r="I6781" s="23">
        <f t="shared" si="1053"/>
        <v>6.5652698429896095E-7</v>
      </c>
      <c r="J6781" s="22">
        <v>177.05</v>
      </c>
      <c r="K6781" s="22">
        <v>177.0500031</v>
      </c>
      <c r="L6781" s="22">
        <f t="shared" si="1054"/>
        <v>-3.0999999864889105E-6</v>
      </c>
      <c r="M6781" s="23">
        <f t="shared" si="1055"/>
        <v>1.7509177815365486E-6</v>
      </c>
      <c r="N6781" s="22">
        <v>181.97</v>
      </c>
      <c r="O6781" s="22">
        <v>181.97000120000001</v>
      </c>
      <c r="P6781" s="22">
        <f t="shared" si="1056"/>
        <v>-1.2000000140233169E-6</v>
      </c>
      <c r="Q6781" s="23">
        <f t="shared" si="1057"/>
        <v>6.5944936314223474E-7</v>
      </c>
      <c r="R6781" s="24">
        <v>14576105</v>
      </c>
      <c r="S6781" s="24">
        <v>14576100</v>
      </c>
      <c r="T6781" s="24">
        <f t="shared" si="1058"/>
        <v>5</v>
      </c>
      <c r="U6781" s="23">
        <f t="shared" si="1059"/>
        <v>3.4302728439020039E-5</v>
      </c>
    </row>
    <row r="6782" spans="1:21" x14ac:dyDescent="0.3">
      <c r="A6782" s="21">
        <v>45560</v>
      </c>
      <c r="B6782" s="22">
        <v>181.52</v>
      </c>
      <c r="C6782" s="22">
        <v>181.52000430000001</v>
      </c>
      <c r="D6782" s="22">
        <f t="shared" si="1050"/>
        <v>-4.3000000005122274E-6</v>
      </c>
      <c r="E6782" s="23">
        <f t="shared" si="1051"/>
        <v>2.3688849155190481E-6</v>
      </c>
      <c r="F6782" s="22">
        <v>183.82</v>
      </c>
      <c r="G6782" s="22">
        <v>183.82000729999999</v>
      </c>
      <c r="H6782" s="22">
        <f t="shared" si="1052"/>
        <v>-7.2999999929379555E-6</v>
      </c>
      <c r="I6782" s="23">
        <f t="shared" si="1053"/>
        <v>3.9712760869518019E-6</v>
      </c>
      <c r="J6782" s="22">
        <v>181.21</v>
      </c>
      <c r="K6782" s="22">
        <v>181.21000670000001</v>
      </c>
      <c r="L6782" s="22">
        <f t="shared" si="1054"/>
        <v>-6.7000000001371518E-6</v>
      </c>
      <c r="M6782" s="23">
        <f t="shared" si="1055"/>
        <v>3.6973675583099859E-6</v>
      </c>
      <c r="N6782" s="22">
        <v>182.35</v>
      </c>
      <c r="O6782" s="22">
        <v>182.3500061</v>
      </c>
      <c r="P6782" s="22">
        <f t="shared" si="1056"/>
        <v>-6.1000000073363481E-6</v>
      </c>
      <c r="Q6782" s="23">
        <f t="shared" si="1057"/>
        <v>3.3452151375257605E-6</v>
      </c>
      <c r="R6782" s="24">
        <v>8280927</v>
      </c>
      <c r="S6782" s="24">
        <v>8280900</v>
      </c>
      <c r="T6782" s="24">
        <f t="shared" si="1058"/>
        <v>27</v>
      </c>
      <c r="U6782" s="23">
        <f t="shared" si="1059"/>
        <v>3.2605151613955004E-4</v>
      </c>
    </row>
    <row r="6783" spans="1:21" x14ac:dyDescent="0.3">
      <c r="A6783" s="21">
        <v>45561</v>
      </c>
      <c r="B6783" s="22">
        <v>188.5</v>
      </c>
      <c r="C6783" s="22">
        <v>188.5</v>
      </c>
      <c r="D6783" s="22">
        <f t="shared" si="1050"/>
        <v>0</v>
      </c>
      <c r="E6783" s="23">
        <f t="shared" si="1051"/>
        <v>0</v>
      </c>
      <c r="F6783" s="22">
        <v>189.33</v>
      </c>
      <c r="G6783" s="22">
        <v>189.33000179999999</v>
      </c>
      <c r="H6783" s="22">
        <f t="shared" si="1052"/>
        <v>-1.7999999784024112E-6</v>
      </c>
      <c r="I6783" s="23">
        <f t="shared" si="1053"/>
        <v>9.5072094295116168E-7</v>
      </c>
      <c r="J6783" s="22">
        <v>183.8</v>
      </c>
      <c r="K6783" s="22">
        <v>183.8000031</v>
      </c>
      <c r="L6783" s="22">
        <f t="shared" si="1054"/>
        <v>-3.0999999864889105E-6</v>
      </c>
      <c r="M6783" s="23">
        <f t="shared" si="1055"/>
        <v>1.6866158510358101E-6</v>
      </c>
      <c r="N6783" s="22">
        <v>186.83</v>
      </c>
      <c r="O6783" s="22">
        <v>186.83000179999999</v>
      </c>
      <c r="P6783" s="22">
        <f t="shared" si="1056"/>
        <v>-1.7999999784024112E-6</v>
      </c>
      <c r="Q6783" s="23">
        <f t="shared" si="1057"/>
        <v>9.6344268107929297E-7</v>
      </c>
      <c r="R6783" s="24">
        <v>15103400</v>
      </c>
      <c r="S6783" s="24">
        <v>15103400</v>
      </c>
      <c r="T6783" s="24">
        <f t="shared" si="1058"/>
        <v>0</v>
      </c>
      <c r="U6783" s="23">
        <f t="shared" si="1059"/>
        <v>0</v>
      </c>
    </row>
    <row r="6784" spans="1:21" x14ac:dyDescent="0.3">
      <c r="A6784" s="21">
        <v>45562</v>
      </c>
      <c r="B6784" s="22">
        <v>185.84</v>
      </c>
      <c r="C6784" s="22">
        <v>185.8399963</v>
      </c>
      <c r="D6784" s="22">
        <f t="shared" si="1050"/>
        <v>3.7000000077114237E-6</v>
      </c>
      <c r="E6784" s="23">
        <f t="shared" si="1051"/>
        <v>1.9909600093504867E-6</v>
      </c>
      <c r="F6784" s="22">
        <v>185.94</v>
      </c>
      <c r="G6784" s="22">
        <v>185.9400024</v>
      </c>
      <c r="H6784" s="22">
        <f t="shared" si="1052"/>
        <v>-2.3999999996249244E-6</v>
      </c>
      <c r="I6784" s="23">
        <f t="shared" si="1053"/>
        <v>1.2907389311859687E-6</v>
      </c>
      <c r="J6784" s="22">
        <v>177.4</v>
      </c>
      <c r="K6784" s="22">
        <v>177.3999939</v>
      </c>
      <c r="L6784" s="22">
        <f t="shared" si="1054"/>
        <v>6.1000000073363481E-6</v>
      </c>
      <c r="M6784" s="23">
        <f t="shared" si="1055"/>
        <v>3.4385570558558787E-6</v>
      </c>
      <c r="N6784" s="22">
        <v>177.97</v>
      </c>
      <c r="O6784" s="22">
        <v>177.97000120000001</v>
      </c>
      <c r="P6784" s="22">
        <f t="shared" si="1056"/>
        <v>-1.2000000140233169E-6</v>
      </c>
      <c r="Q6784" s="23">
        <f t="shared" si="1057"/>
        <v>6.7427094787439763E-7</v>
      </c>
      <c r="R6784" s="24">
        <v>17908399</v>
      </c>
      <c r="S6784" s="24">
        <v>17908400</v>
      </c>
      <c r="T6784" s="24">
        <f t="shared" si="1058"/>
        <v>-1</v>
      </c>
      <c r="U6784" s="23">
        <f t="shared" si="1059"/>
        <v>5.5839717674387436E-6</v>
      </c>
    </row>
    <row r="6785" spans="1:21" x14ac:dyDescent="0.3">
      <c r="A6785" s="21">
        <v>45565</v>
      </c>
      <c r="B6785" s="22">
        <v>174.27</v>
      </c>
      <c r="C6785" s="22">
        <v>174.27000430000001</v>
      </c>
      <c r="D6785" s="22">
        <f t="shared" si="1050"/>
        <v>-4.3000000005122274E-6</v>
      </c>
      <c r="E6785" s="23">
        <f t="shared" si="1051"/>
        <v>2.4674355278662416E-6</v>
      </c>
      <c r="F6785" s="22">
        <v>176.82</v>
      </c>
      <c r="G6785" s="22">
        <v>176.82000729999999</v>
      </c>
      <c r="H6785" s="22">
        <f t="shared" si="1052"/>
        <v>-7.2999999929379555E-6</v>
      </c>
      <c r="I6785" s="23">
        <f t="shared" si="1053"/>
        <v>4.1284920775692988E-6</v>
      </c>
      <c r="J6785" s="22">
        <v>171.93</v>
      </c>
      <c r="K6785" s="22">
        <v>171.92999270000001</v>
      </c>
      <c r="L6785" s="22">
        <f t="shared" si="1054"/>
        <v>7.2999999929379555E-6</v>
      </c>
      <c r="M6785" s="23">
        <f t="shared" si="1055"/>
        <v>4.2459142109519532E-6</v>
      </c>
      <c r="N6785" s="22">
        <v>173.67</v>
      </c>
      <c r="O6785" s="22">
        <v>173.66999820000001</v>
      </c>
      <c r="P6785" s="22">
        <f t="shared" si="1056"/>
        <v>1.7999999784024112E-6</v>
      </c>
      <c r="Q6785" s="23">
        <f t="shared" si="1057"/>
        <v>1.0364484349965354E-6</v>
      </c>
      <c r="R6785" s="24">
        <v>13561649</v>
      </c>
      <c r="S6785" s="24">
        <v>13540200</v>
      </c>
      <c r="T6785" s="24">
        <f t="shared" si="1058"/>
        <v>21449</v>
      </c>
      <c r="U6785" s="23">
        <f t="shared" si="1059"/>
        <v>0.158409772381501</v>
      </c>
    </row>
    <row r="6786" spans="1:21" x14ac:dyDescent="0.3">
      <c r="A6786" s="21">
        <v>45566</v>
      </c>
      <c r="B6786" s="22">
        <v>175.31</v>
      </c>
      <c r="C6786" s="22">
        <v>175.3099976</v>
      </c>
      <c r="D6786" s="22">
        <f t="shared" ref="D6786:D6849" si="1060">B6786-C6786</f>
        <v>2.3999999996249244E-6</v>
      </c>
      <c r="E6786" s="23">
        <f t="shared" ref="E6786:E6849" si="1061">IFERROR(ABS(D6786)/C6786*100,0)</f>
        <v>1.369003498078266E-6</v>
      </c>
      <c r="F6786" s="22">
        <v>175.99</v>
      </c>
      <c r="G6786" s="22">
        <v>175.9900055</v>
      </c>
      <c r="H6786" s="22">
        <f t="shared" ref="H6786:H6849" si="1062">F6786-G6786</f>
        <v>-5.4999999861138349E-6</v>
      </c>
      <c r="I6786" s="23">
        <f t="shared" ref="I6786:I6849" si="1063">IFERROR(ABS(H6786)/G6786*100,0)</f>
        <v>3.1251774613495511E-6</v>
      </c>
      <c r="J6786" s="22">
        <v>170.78</v>
      </c>
      <c r="K6786" s="22">
        <v>170.77999879999999</v>
      </c>
      <c r="L6786" s="22">
        <f t="shared" ref="L6786:L6849" si="1064">J6786-K6786</f>
        <v>1.2000000140233169E-6</v>
      </c>
      <c r="M6786" s="23">
        <f t="shared" ref="M6786:M6849" si="1065">IFERROR(ABS(L6786)/K6786*100,0)</f>
        <v>7.0265840406090755E-7</v>
      </c>
      <c r="N6786" s="22">
        <v>172.07</v>
      </c>
      <c r="O6786" s="22">
        <v>172.07000729999999</v>
      </c>
      <c r="P6786" s="22">
        <f t="shared" ref="P6786:P6849" si="1066">N6786-O6786</f>
        <v>-7.2999999929379555E-6</v>
      </c>
      <c r="Q6786" s="23">
        <f t="shared" ref="Q6786:Q6849" si="1067">IFERROR(ABS(P6786)/O6786*100,0)</f>
        <v>4.2424592800827739E-6</v>
      </c>
      <c r="R6786" s="24">
        <v>11850168</v>
      </c>
      <c r="S6786" s="24">
        <v>11850200</v>
      </c>
      <c r="T6786" s="24">
        <f t="shared" ref="T6786:T6849" si="1068">R6786-S6786</f>
        <v>-32</v>
      </c>
      <c r="U6786" s="23">
        <f t="shared" ref="U6786:U6849" si="1069">IFERROR(ABS(T6786)/S6786*100,0)</f>
        <v>2.7003763649558659E-4</v>
      </c>
    </row>
    <row r="6787" spans="1:21" x14ac:dyDescent="0.3">
      <c r="A6787" s="21">
        <v>45567</v>
      </c>
      <c r="B6787" s="22">
        <v>172.96</v>
      </c>
      <c r="C6787" s="22">
        <v>172.96000670000001</v>
      </c>
      <c r="D6787" s="22">
        <f t="shared" si="1060"/>
        <v>-6.7000000001371518E-6</v>
      </c>
      <c r="E6787" s="23">
        <f t="shared" si="1061"/>
        <v>3.8737278796238337E-6</v>
      </c>
      <c r="F6787" s="22">
        <v>176.97</v>
      </c>
      <c r="G6787" s="22">
        <v>176.97000120000001</v>
      </c>
      <c r="H6787" s="22">
        <f t="shared" si="1062"/>
        <v>-1.2000000140233169E-6</v>
      </c>
      <c r="I6787" s="23">
        <f t="shared" si="1063"/>
        <v>6.7808103400934864E-7</v>
      </c>
      <c r="J6787" s="22">
        <v>170.79</v>
      </c>
      <c r="K6787" s="22">
        <v>170.78999329999999</v>
      </c>
      <c r="L6787" s="22">
        <f t="shared" si="1064"/>
        <v>6.7000000001371518E-6</v>
      </c>
      <c r="M6787" s="23">
        <f t="shared" si="1065"/>
        <v>3.9229464623072573E-6</v>
      </c>
      <c r="N6787" s="22">
        <v>175.8</v>
      </c>
      <c r="O6787" s="22">
        <v>175.8000031</v>
      </c>
      <c r="P6787" s="22">
        <f t="shared" si="1066"/>
        <v>-3.0999999864889105E-6</v>
      </c>
      <c r="Q6787" s="23">
        <f t="shared" si="1067"/>
        <v>1.76336742424603E-6</v>
      </c>
      <c r="R6787" s="24">
        <v>11164365</v>
      </c>
      <c r="S6787" s="24">
        <v>11164400</v>
      </c>
      <c r="T6787" s="24">
        <f t="shared" si="1068"/>
        <v>-35</v>
      </c>
      <c r="U6787" s="23">
        <f t="shared" si="1069"/>
        <v>3.1349647092544157E-4</v>
      </c>
    </row>
    <row r="6788" spans="1:21" x14ac:dyDescent="0.3">
      <c r="A6788" s="21">
        <v>45568</v>
      </c>
      <c r="B6788" s="22">
        <v>175.8</v>
      </c>
      <c r="C6788" s="22">
        <v>175.8000031</v>
      </c>
      <c r="D6788" s="22">
        <f t="shared" si="1060"/>
        <v>-3.0999999864889105E-6</v>
      </c>
      <c r="E6788" s="23">
        <f t="shared" si="1061"/>
        <v>1.76336742424603E-6</v>
      </c>
      <c r="F6788" s="22">
        <v>180.79</v>
      </c>
      <c r="G6788" s="22">
        <v>180.78999329999999</v>
      </c>
      <c r="H6788" s="22">
        <f t="shared" si="1062"/>
        <v>6.7000000001371518E-6</v>
      </c>
      <c r="I6788" s="23">
        <f t="shared" si="1063"/>
        <v>3.7059573253146154E-6</v>
      </c>
      <c r="J6788" s="22">
        <v>175.12</v>
      </c>
      <c r="K6788" s="22">
        <v>175.11999510000001</v>
      </c>
      <c r="L6788" s="22">
        <f t="shared" si="1064"/>
        <v>4.8999999933130312E-6</v>
      </c>
      <c r="M6788" s="23">
        <f t="shared" si="1065"/>
        <v>2.7980813901433413E-6</v>
      </c>
      <c r="N6788" s="22">
        <v>179.48</v>
      </c>
      <c r="O6788" s="22">
        <v>179.47999569999999</v>
      </c>
      <c r="P6788" s="22">
        <f t="shared" si="1066"/>
        <v>4.3000000005122274E-6</v>
      </c>
      <c r="Q6788" s="23">
        <f t="shared" si="1067"/>
        <v>2.3958101758034685E-6</v>
      </c>
      <c r="R6788" s="24">
        <v>12555033</v>
      </c>
      <c r="S6788" s="24">
        <v>12555000</v>
      </c>
      <c r="T6788" s="24">
        <f t="shared" si="1068"/>
        <v>33</v>
      </c>
      <c r="U6788" s="23">
        <f t="shared" si="1069"/>
        <v>2.628434886499403E-4</v>
      </c>
    </row>
    <row r="6789" spans="1:21" x14ac:dyDescent="0.3">
      <c r="A6789" s="21">
        <v>45569</v>
      </c>
      <c r="B6789" s="22">
        <v>179.7</v>
      </c>
      <c r="C6789" s="22">
        <v>179.6999969</v>
      </c>
      <c r="D6789" s="22">
        <f t="shared" si="1060"/>
        <v>3.0999999864889105E-6</v>
      </c>
      <c r="E6789" s="23">
        <f t="shared" si="1061"/>
        <v>1.7250974067706902E-6</v>
      </c>
      <c r="F6789" s="22">
        <v>181.23</v>
      </c>
      <c r="G6789" s="22">
        <v>181.22999569999999</v>
      </c>
      <c r="H6789" s="22">
        <f t="shared" si="1062"/>
        <v>4.3000000005122274E-6</v>
      </c>
      <c r="I6789" s="23">
        <f t="shared" si="1063"/>
        <v>2.3726756621626004E-6</v>
      </c>
      <c r="J6789" s="22">
        <v>177.55</v>
      </c>
      <c r="K6789" s="22">
        <v>177.5500031</v>
      </c>
      <c r="L6789" s="22">
        <f t="shared" si="1064"/>
        <v>-3.0999999864889105E-6</v>
      </c>
      <c r="M6789" s="23">
        <f t="shared" si="1065"/>
        <v>1.7459870078081178E-6</v>
      </c>
      <c r="N6789" s="22">
        <v>181.16</v>
      </c>
      <c r="O6789" s="22">
        <v>181.1600037</v>
      </c>
      <c r="P6789" s="22">
        <f t="shared" si="1066"/>
        <v>-3.7000000077114237E-6</v>
      </c>
      <c r="Q6789" s="23">
        <f t="shared" si="1067"/>
        <v>2.0423934268838965E-6</v>
      </c>
      <c r="R6789" s="24">
        <v>10001896</v>
      </c>
      <c r="S6789" s="24">
        <v>9993800</v>
      </c>
      <c r="T6789" s="24">
        <f t="shared" si="1068"/>
        <v>8096</v>
      </c>
      <c r="U6789" s="23">
        <f t="shared" si="1069"/>
        <v>8.1010226340331004E-2</v>
      </c>
    </row>
    <row r="6790" spans="1:21" x14ac:dyDescent="0.3">
      <c r="A6790" s="21">
        <v>45572</v>
      </c>
      <c r="B6790" s="22">
        <v>181.6</v>
      </c>
      <c r="C6790" s="22">
        <v>181.6000061</v>
      </c>
      <c r="D6790" s="22">
        <f t="shared" si="1060"/>
        <v>-6.1000000073363481E-6</v>
      </c>
      <c r="E6790" s="23">
        <f t="shared" si="1061"/>
        <v>3.3590307282133664E-6</v>
      </c>
      <c r="F6790" s="22">
        <v>185</v>
      </c>
      <c r="G6790" s="22">
        <v>185</v>
      </c>
      <c r="H6790" s="22">
        <f t="shared" si="1062"/>
        <v>0</v>
      </c>
      <c r="I6790" s="23">
        <f t="shared" si="1063"/>
        <v>0</v>
      </c>
      <c r="J6790" s="22">
        <v>180.93</v>
      </c>
      <c r="K6790" s="22">
        <v>180.92999270000001</v>
      </c>
      <c r="L6790" s="22">
        <f t="shared" si="1064"/>
        <v>7.2999999929379555E-6</v>
      </c>
      <c r="M6790" s="23">
        <f t="shared" si="1065"/>
        <v>4.0347097150675749E-6</v>
      </c>
      <c r="N6790" s="22">
        <v>184.51</v>
      </c>
      <c r="O6790" s="22">
        <v>184.5099945</v>
      </c>
      <c r="P6790" s="22">
        <f t="shared" si="1066"/>
        <v>5.4999999861138349E-6</v>
      </c>
      <c r="Q6790" s="23">
        <f t="shared" si="1067"/>
        <v>2.9808683269533324E-6</v>
      </c>
      <c r="R6790" s="24">
        <v>12054159</v>
      </c>
      <c r="S6790" s="24">
        <v>12054200</v>
      </c>
      <c r="T6790" s="24">
        <f t="shared" si="1068"/>
        <v>-41</v>
      </c>
      <c r="U6790" s="23">
        <f t="shared" si="1069"/>
        <v>3.4013041097708679E-4</v>
      </c>
    </row>
    <row r="6791" spans="1:21" x14ac:dyDescent="0.3">
      <c r="A6791" s="21">
        <v>45573</v>
      </c>
      <c r="B6791" s="22">
        <v>184.96</v>
      </c>
      <c r="C6791" s="22">
        <v>184.96000670000001</v>
      </c>
      <c r="D6791" s="22">
        <f t="shared" si="1060"/>
        <v>-6.7000000001371518E-6</v>
      </c>
      <c r="E6791" s="23">
        <f t="shared" si="1061"/>
        <v>3.6224047131466454E-6</v>
      </c>
      <c r="F6791" s="22">
        <v>186.54</v>
      </c>
      <c r="G6791" s="22">
        <v>186.53999329999999</v>
      </c>
      <c r="H6791" s="22">
        <f t="shared" si="1062"/>
        <v>6.7000000001371518E-6</v>
      </c>
      <c r="I6791" s="23">
        <f t="shared" si="1063"/>
        <v>3.5917230839404948E-6</v>
      </c>
      <c r="J6791" s="22">
        <v>182.03</v>
      </c>
      <c r="K6791" s="22">
        <v>182.02999879999999</v>
      </c>
      <c r="L6791" s="22">
        <f t="shared" si="1064"/>
        <v>1.2000000140233169E-6</v>
      </c>
      <c r="M6791" s="23">
        <f t="shared" si="1065"/>
        <v>6.5923200677586167E-7</v>
      </c>
      <c r="N6791" s="22">
        <v>186.05</v>
      </c>
      <c r="O6791" s="22">
        <v>186.0500031</v>
      </c>
      <c r="P6791" s="22">
        <f t="shared" si="1066"/>
        <v>-3.0999999864889105E-6</v>
      </c>
      <c r="Q6791" s="23">
        <f t="shared" si="1067"/>
        <v>1.6662187233733567E-6</v>
      </c>
      <c r="R6791" s="24">
        <v>10394172</v>
      </c>
      <c r="S6791" s="24">
        <v>10394200</v>
      </c>
      <c r="T6791" s="24">
        <f t="shared" si="1068"/>
        <v>-28</v>
      </c>
      <c r="U6791" s="23">
        <f t="shared" si="1069"/>
        <v>2.693810009428335E-4</v>
      </c>
    </row>
    <row r="6792" spans="1:21" x14ac:dyDescent="0.3">
      <c r="A6792" s="21">
        <v>45574</v>
      </c>
      <c r="B6792" s="22">
        <v>187.8</v>
      </c>
      <c r="C6792" s="22">
        <v>187.8000031</v>
      </c>
      <c r="D6792" s="22">
        <f t="shared" si="1060"/>
        <v>-3.0999999864889105E-6</v>
      </c>
      <c r="E6792" s="23">
        <f t="shared" si="1061"/>
        <v>1.650692191329847E-6</v>
      </c>
      <c r="F6792" s="22">
        <v>188</v>
      </c>
      <c r="G6792" s="22">
        <v>188</v>
      </c>
      <c r="H6792" s="22">
        <f t="shared" si="1062"/>
        <v>0</v>
      </c>
      <c r="I6792" s="23">
        <f t="shared" si="1063"/>
        <v>0</v>
      </c>
      <c r="J6792" s="22">
        <v>182.26</v>
      </c>
      <c r="K6792" s="22">
        <v>182.2599945</v>
      </c>
      <c r="L6792" s="22">
        <f t="shared" si="1064"/>
        <v>5.4999999861138349E-6</v>
      </c>
      <c r="M6792" s="23">
        <f t="shared" si="1065"/>
        <v>3.0176671524665468E-6</v>
      </c>
      <c r="N6792" s="22">
        <v>187.14</v>
      </c>
      <c r="O6792" s="22">
        <v>187.13999939999999</v>
      </c>
      <c r="P6792" s="22">
        <f t="shared" si="1066"/>
        <v>5.9999999280080374E-7</v>
      </c>
      <c r="Q6792" s="23">
        <f t="shared" si="1067"/>
        <v>3.2061557909826723E-7</v>
      </c>
      <c r="R6792" s="24">
        <v>11925013</v>
      </c>
      <c r="S6792" s="24">
        <v>11925000</v>
      </c>
      <c r="T6792" s="24">
        <f t="shared" si="1068"/>
        <v>13</v>
      </c>
      <c r="U6792" s="23">
        <f t="shared" si="1069"/>
        <v>1.090146750524109E-4</v>
      </c>
    </row>
    <row r="6793" spans="1:21" x14ac:dyDescent="0.3">
      <c r="A6793" s="21">
        <v>45575</v>
      </c>
      <c r="B6793" s="22">
        <v>185.86</v>
      </c>
      <c r="C6793" s="22">
        <v>185.86000060000001</v>
      </c>
      <c r="D6793" s="22">
        <f t="shared" si="1060"/>
        <v>-5.9999999280080374E-7</v>
      </c>
      <c r="E6793" s="23">
        <f t="shared" si="1061"/>
        <v>3.2282362577416445E-7</v>
      </c>
      <c r="F6793" s="22">
        <v>187.08</v>
      </c>
      <c r="G6793" s="22">
        <v>187.08000179999999</v>
      </c>
      <c r="H6793" s="22">
        <f t="shared" si="1062"/>
        <v>-1.7999999784024112E-6</v>
      </c>
      <c r="I6793" s="23">
        <f t="shared" si="1063"/>
        <v>9.6215520690807015E-7</v>
      </c>
      <c r="J6793" s="22">
        <v>184.4</v>
      </c>
      <c r="K6793" s="22">
        <v>184.3999939</v>
      </c>
      <c r="L6793" s="22">
        <f t="shared" si="1064"/>
        <v>6.1000000073363481E-6</v>
      </c>
      <c r="M6793" s="23">
        <f t="shared" si="1065"/>
        <v>3.3080261437776262E-6</v>
      </c>
      <c r="N6793" s="22">
        <v>185.78</v>
      </c>
      <c r="O6793" s="22">
        <v>185.77999879999999</v>
      </c>
      <c r="P6793" s="22">
        <f t="shared" si="1066"/>
        <v>1.2000000140233169E-6</v>
      </c>
      <c r="Q6793" s="23">
        <f t="shared" si="1067"/>
        <v>6.4592529969556504E-7</v>
      </c>
      <c r="R6793" s="24">
        <v>6443849</v>
      </c>
      <c r="S6793" s="24">
        <v>6443800</v>
      </c>
      <c r="T6793" s="24">
        <f t="shared" si="1068"/>
        <v>49</v>
      </c>
      <c r="U6793" s="23">
        <f t="shared" si="1069"/>
        <v>7.6042086967317423E-4</v>
      </c>
    </row>
    <row r="6794" spans="1:21" x14ac:dyDescent="0.3">
      <c r="A6794" s="21">
        <v>45576</v>
      </c>
      <c r="B6794" s="22">
        <v>188.17</v>
      </c>
      <c r="C6794" s="22">
        <v>188.16999820000001</v>
      </c>
      <c r="D6794" s="22">
        <f t="shared" si="1060"/>
        <v>1.7999999784024112E-6</v>
      </c>
      <c r="E6794" s="23">
        <f t="shared" si="1061"/>
        <v>9.5658181198962847E-7</v>
      </c>
      <c r="F6794" s="22">
        <v>191.49</v>
      </c>
      <c r="G6794" s="22">
        <v>191.4900055</v>
      </c>
      <c r="H6794" s="22">
        <f t="shared" si="1062"/>
        <v>-5.4999999861138349E-6</v>
      </c>
      <c r="I6794" s="23">
        <f t="shared" si="1063"/>
        <v>2.8722125584323695E-6</v>
      </c>
      <c r="J6794" s="22">
        <v>188.01</v>
      </c>
      <c r="K6794" s="22">
        <v>188.0099945</v>
      </c>
      <c r="L6794" s="22">
        <f t="shared" si="1064"/>
        <v>5.4999999861138349E-6</v>
      </c>
      <c r="M6794" s="23">
        <f t="shared" si="1065"/>
        <v>2.9253763879631594E-6</v>
      </c>
      <c r="N6794" s="22">
        <v>190.81</v>
      </c>
      <c r="O6794" s="22">
        <v>190.8099976</v>
      </c>
      <c r="P6794" s="22">
        <f t="shared" si="1066"/>
        <v>2.3999999996249244E-6</v>
      </c>
      <c r="Q6794" s="23">
        <f t="shared" si="1067"/>
        <v>1.2577957286368754E-6</v>
      </c>
      <c r="R6794" s="24">
        <v>12163858</v>
      </c>
      <c r="S6794" s="24">
        <v>12163900</v>
      </c>
      <c r="T6794" s="24">
        <f t="shared" si="1068"/>
        <v>-42</v>
      </c>
      <c r="U6794" s="23">
        <f t="shared" si="1069"/>
        <v>3.4528399608678141E-4</v>
      </c>
    </row>
    <row r="6795" spans="1:21" x14ac:dyDescent="0.3">
      <c r="A6795" s="21">
        <v>45579</v>
      </c>
      <c r="B6795" s="22">
        <v>190.61</v>
      </c>
      <c r="C6795" s="22">
        <v>190.61000060000001</v>
      </c>
      <c r="D6795" s="22">
        <f t="shared" si="1060"/>
        <v>-5.9999999280080374E-7</v>
      </c>
      <c r="E6795" s="23">
        <f t="shared" si="1061"/>
        <v>3.1477886307755658E-7</v>
      </c>
      <c r="F6795" s="22">
        <v>194.25</v>
      </c>
      <c r="G6795" s="22">
        <v>194.25</v>
      </c>
      <c r="H6795" s="22">
        <f t="shared" si="1062"/>
        <v>0</v>
      </c>
      <c r="I6795" s="23">
        <f t="shared" si="1063"/>
        <v>0</v>
      </c>
      <c r="J6795" s="22">
        <v>190.5</v>
      </c>
      <c r="K6795" s="22">
        <v>190.5</v>
      </c>
      <c r="L6795" s="22">
        <f t="shared" si="1064"/>
        <v>0</v>
      </c>
      <c r="M6795" s="23">
        <f t="shared" si="1065"/>
        <v>0</v>
      </c>
      <c r="N6795" s="22">
        <v>192.21</v>
      </c>
      <c r="O6795" s="22">
        <v>192.21000670000001</v>
      </c>
      <c r="P6795" s="22">
        <f t="shared" si="1066"/>
        <v>-6.7000000001371518E-6</v>
      </c>
      <c r="Q6795" s="23">
        <f t="shared" si="1067"/>
        <v>3.4857706501173287E-6</v>
      </c>
      <c r="R6795" s="24">
        <v>11714387</v>
      </c>
      <c r="S6795" s="24">
        <v>11714400</v>
      </c>
      <c r="T6795" s="24">
        <f t="shared" si="1068"/>
        <v>-13</v>
      </c>
      <c r="U6795" s="23">
        <f t="shared" si="1069"/>
        <v>1.109745270777846E-4</v>
      </c>
    </row>
    <row r="6796" spans="1:21" x14ac:dyDescent="0.3">
      <c r="A6796" s="21">
        <v>45580</v>
      </c>
      <c r="B6796" s="22">
        <v>192.96</v>
      </c>
      <c r="C6796" s="22">
        <v>192.96000670000001</v>
      </c>
      <c r="D6796" s="22">
        <f t="shared" si="1060"/>
        <v>-6.7000000001371518E-6</v>
      </c>
      <c r="E6796" s="23">
        <f t="shared" si="1061"/>
        <v>3.4722221017300323E-6</v>
      </c>
      <c r="F6796" s="22">
        <v>193.62</v>
      </c>
      <c r="G6796" s="22">
        <v>193.61999510000001</v>
      </c>
      <c r="H6796" s="22">
        <f t="shared" si="1062"/>
        <v>4.8999999933130312E-6</v>
      </c>
      <c r="I6796" s="23">
        <f t="shared" si="1063"/>
        <v>2.5307303570492813E-6</v>
      </c>
      <c r="J6796" s="22">
        <v>184.25</v>
      </c>
      <c r="K6796" s="22">
        <v>184.25</v>
      </c>
      <c r="L6796" s="22">
        <f t="shared" si="1064"/>
        <v>0</v>
      </c>
      <c r="M6796" s="23">
        <f t="shared" si="1065"/>
        <v>0</v>
      </c>
      <c r="N6796" s="22">
        <v>187.13</v>
      </c>
      <c r="O6796" s="22">
        <v>187.13000489999999</v>
      </c>
      <c r="P6796" s="22">
        <f t="shared" si="1066"/>
        <v>-4.8999999933130312E-6</v>
      </c>
      <c r="Q6796" s="23">
        <f t="shared" si="1067"/>
        <v>2.618500435529584E-6</v>
      </c>
      <c r="R6796" s="24">
        <v>21812670</v>
      </c>
      <c r="S6796" s="24">
        <v>21812700</v>
      </c>
      <c r="T6796" s="24">
        <f t="shared" si="1068"/>
        <v>-30</v>
      </c>
      <c r="U6796" s="23">
        <f t="shared" si="1069"/>
        <v>1.3753455555708374E-4</v>
      </c>
    </row>
    <row r="6797" spans="1:21" x14ac:dyDescent="0.3">
      <c r="A6797" s="21">
        <v>45581</v>
      </c>
      <c r="B6797" s="22">
        <v>189.78</v>
      </c>
      <c r="C6797" s="22">
        <v>189.77999879999999</v>
      </c>
      <c r="D6797" s="22">
        <f t="shared" si="1060"/>
        <v>1.2000000140233169E-6</v>
      </c>
      <c r="E6797" s="23">
        <f t="shared" si="1061"/>
        <v>6.3231110844717582E-7</v>
      </c>
      <c r="F6797" s="22">
        <v>190.01</v>
      </c>
      <c r="G6797" s="22">
        <v>190.0099945</v>
      </c>
      <c r="H6797" s="22">
        <f t="shared" si="1062"/>
        <v>5.4999999861138349E-6</v>
      </c>
      <c r="I6797" s="23">
        <f t="shared" si="1063"/>
        <v>2.8945845720309384E-6</v>
      </c>
      <c r="J6797" s="22">
        <v>186.66</v>
      </c>
      <c r="K6797" s="22">
        <v>186.6600037</v>
      </c>
      <c r="L6797" s="22">
        <f t="shared" si="1064"/>
        <v>-3.7000000077114237E-6</v>
      </c>
      <c r="M6797" s="23">
        <f t="shared" si="1065"/>
        <v>1.9822136153270756E-6</v>
      </c>
      <c r="N6797" s="22">
        <v>187.48</v>
      </c>
      <c r="O6797" s="22">
        <v>187.47999569999999</v>
      </c>
      <c r="P6797" s="22">
        <f t="shared" si="1066"/>
        <v>4.3000000005122274E-6</v>
      </c>
      <c r="Q6797" s="23">
        <f t="shared" si="1067"/>
        <v>2.2935780345295943E-6</v>
      </c>
      <c r="R6797" s="24">
        <v>18689223</v>
      </c>
      <c r="S6797" s="24">
        <v>18689200</v>
      </c>
      <c r="T6797" s="24">
        <f t="shared" si="1068"/>
        <v>23</v>
      </c>
      <c r="U6797" s="23">
        <f t="shared" si="1069"/>
        <v>1.2306572780001286E-4</v>
      </c>
    </row>
    <row r="6798" spans="1:21" x14ac:dyDescent="0.3">
      <c r="A6798" s="21">
        <v>45582</v>
      </c>
      <c r="B6798" s="22">
        <v>203.35</v>
      </c>
      <c r="C6798" s="22">
        <v>203.3500061</v>
      </c>
      <c r="D6798" s="22">
        <f t="shared" si="1060"/>
        <v>-6.1000000073363481E-6</v>
      </c>
      <c r="E6798" s="23">
        <f t="shared" si="1061"/>
        <v>2.9997540321373749E-6</v>
      </c>
      <c r="F6798" s="22">
        <v>212.6</v>
      </c>
      <c r="G6798" s="22">
        <v>212.6000061</v>
      </c>
      <c r="H6798" s="22">
        <f t="shared" si="1062"/>
        <v>-6.1000000073363481E-6</v>
      </c>
      <c r="I6798" s="23">
        <f t="shared" si="1063"/>
        <v>2.8692379267699124E-6</v>
      </c>
      <c r="J6798" s="22">
        <v>201.97</v>
      </c>
      <c r="K6798" s="22">
        <v>201.97000120000001</v>
      </c>
      <c r="L6798" s="22">
        <f t="shared" si="1064"/>
        <v>-1.2000000140233169E-6</v>
      </c>
      <c r="M6798" s="23">
        <f t="shared" si="1065"/>
        <v>5.9414764910310689E-7</v>
      </c>
      <c r="N6798" s="22">
        <v>205.84</v>
      </c>
      <c r="O6798" s="22">
        <v>205.8399963</v>
      </c>
      <c r="P6798" s="22">
        <f t="shared" si="1066"/>
        <v>3.7000000077114237E-6</v>
      </c>
      <c r="Q6798" s="23">
        <f t="shared" si="1067"/>
        <v>1.7975126672266771E-6</v>
      </c>
      <c r="R6798" s="24">
        <v>62274668</v>
      </c>
      <c r="S6798" s="24">
        <v>62274700</v>
      </c>
      <c r="T6798" s="24">
        <f t="shared" si="1068"/>
        <v>-32</v>
      </c>
      <c r="U6798" s="23">
        <f t="shared" si="1069"/>
        <v>5.1385233489683612E-5</v>
      </c>
    </row>
    <row r="6799" spans="1:21" x14ac:dyDescent="0.3">
      <c r="A6799" s="21">
        <v>45583</v>
      </c>
      <c r="B6799" s="22">
        <v>205.95</v>
      </c>
      <c r="C6799" s="22">
        <v>205.9499969</v>
      </c>
      <c r="D6799" s="22">
        <f t="shared" si="1060"/>
        <v>3.0999999864889105E-6</v>
      </c>
      <c r="E6799" s="23">
        <f t="shared" si="1061"/>
        <v>1.5052197296191901E-6</v>
      </c>
      <c r="F6799" s="22">
        <v>205.95</v>
      </c>
      <c r="G6799" s="22">
        <v>205.9499969</v>
      </c>
      <c r="H6799" s="22">
        <f t="shared" si="1062"/>
        <v>3.0999999864889105E-6</v>
      </c>
      <c r="I6799" s="23">
        <f t="shared" si="1063"/>
        <v>1.5052197296191901E-6</v>
      </c>
      <c r="J6799" s="22">
        <v>200.76</v>
      </c>
      <c r="K6799" s="22">
        <v>200.7599945</v>
      </c>
      <c r="L6799" s="22">
        <f t="shared" si="1064"/>
        <v>5.4999999861138349E-6</v>
      </c>
      <c r="M6799" s="23">
        <f t="shared" si="1065"/>
        <v>2.7395896278099542E-6</v>
      </c>
      <c r="N6799" s="22">
        <v>200.78</v>
      </c>
      <c r="O6799" s="22">
        <v>200.77999879999999</v>
      </c>
      <c r="P6799" s="22">
        <f t="shared" si="1066"/>
        <v>1.2000000140233169E-6</v>
      </c>
      <c r="Q6799" s="23">
        <f t="shared" si="1067"/>
        <v>5.9766910110336994E-7</v>
      </c>
      <c r="R6799" s="24">
        <v>21030823</v>
      </c>
      <c r="S6799" s="24">
        <v>21030800</v>
      </c>
      <c r="T6799" s="24">
        <f t="shared" si="1068"/>
        <v>23</v>
      </c>
      <c r="U6799" s="23">
        <f t="shared" si="1069"/>
        <v>1.0936340985602068E-4</v>
      </c>
    </row>
    <row r="6800" spans="1:21" x14ac:dyDescent="0.3">
      <c r="A6800" s="21">
        <v>45586</v>
      </c>
      <c r="B6800" s="22">
        <v>200.81</v>
      </c>
      <c r="C6800" s="22">
        <v>200.8099976</v>
      </c>
      <c r="D6800" s="22">
        <f t="shared" si="1060"/>
        <v>2.3999999996249244E-6</v>
      </c>
      <c r="E6800" s="23">
        <f t="shared" si="1061"/>
        <v>1.1951596177026818E-6</v>
      </c>
      <c r="F6800" s="22">
        <v>203.44</v>
      </c>
      <c r="G6800" s="22">
        <v>203.4400024</v>
      </c>
      <c r="H6800" s="22">
        <f t="shared" si="1062"/>
        <v>-2.3999999996249244E-6</v>
      </c>
      <c r="I6800" s="23">
        <f t="shared" si="1063"/>
        <v>1.1797089910105725E-6</v>
      </c>
      <c r="J6800" s="22">
        <v>199.66</v>
      </c>
      <c r="K6800" s="22">
        <v>199.6600037</v>
      </c>
      <c r="L6800" s="22">
        <f t="shared" si="1064"/>
        <v>-3.7000000077114237E-6</v>
      </c>
      <c r="M6800" s="23">
        <f t="shared" si="1065"/>
        <v>1.8531503251251436E-6</v>
      </c>
      <c r="N6800" s="22">
        <v>201.95</v>
      </c>
      <c r="O6800" s="22">
        <v>201.9499969</v>
      </c>
      <c r="P6800" s="22">
        <f t="shared" si="1066"/>
        <v>3.0999999864889105E-6</v>
      </c>
      <c r="Q6800" s="23">
        <f t="shared" si="1067"/>
        <v>1.5350334409878421E-6</v>
      </c>
      <c r="R6800" s="24">
        <v>14819950</v>
      </c>
      <c r="S6800" s="24">
        <v>14820000</v>
      </c>
      <c r="T6800" s="24">
        <f t="shared" si="1068"/>
        <v>-50</v>
      </c>
      <c r="U6800" s="23">
        <f t="shared" si="1069"/>
        <v>3.3738191632928474E-4</v>
      </c>
    </row>
    <row r="6801" spans="1:21" x14ac:dyDescent="0.3">
      <c r="A6801" s="21">
        <v>45587</v>
      </c>
      <c r="B6801" s="22">
        <v>199.07</v>
      </c>
      <c r="C6801" s="22">
        <v>199.07000729999999</v>
      </c>
      <c r="D6801" s="22">
        <f t="shared" si="1060"/>
        <v>-7.2999999929379555E-6</v>
      </c>
      <c r="E6801" s="23">
        <f t="shared" si="1061"/>
        <v>3.6670516528071457E-6</v>
      </c>
      <c r="F6801" s="22">
        <v>200.17</v>
      </c>
      <c r="G6801" s="22">
        <v>200.16999820000001</v>
      </c>
      <c r="H6801" s="22">
        <f t="shared" si="1062"/>
        <v>1.7999999784024112E-6</v>
      </c>
      <c r="I6801" s="23">
        <f t="shared" si="1063"/>
        <v>8.9923564699438114E-7</v>
      </c>
      <c r="J6801" s="22">
        <v>197.11</v>
      </c>
      <c r="K6801" s="22">
        <v>197.11000060000001</v>
      </c>
      <c r="L6801" s="22">
        <f t="shared" si="1064"/>
        <v>-5.9999999280080374E-7</v>
      </c>
      <c r="M6801" s="23">
        <f t="shared" si="1065"/>
        <v>3.0439855460119343E-7</v>
      </c>
      <c r="N6801" s="22">
        <v>198.48</v>
      </c>
      <c r="O6801" s="22">
        <v>198.47999569999999</v>
      </c>
      <c r="P6801" s="22">
        <f t="shared" si="1066"/>
        <v>4.3000000005122274E-6</v>
      </c>
      <c r="Q6801" s="23">
        <f t="shared" si="1067"/>
        <v>2.1664651822199872E-6</v>
      </c>
      <c r="R6801" s="24">
        <v>11165073</v>
      </c>
      <c r="S6801" s="24">
        <v>11165100</v>
      </c>
      <c r="T6801" s="24">
        <f t="shared" si="1068"/>
        <v>-27</v>
      </c>
      <c r="U6801" s="23">
        <f t="shared" si="1069"/>
        <v>2.4182497245882258E-4</v>
      </c>
    </row>
    <row r="6802" spans="1:21" x14ac:dyDescent="0.3">
      <c r="A6802" s="21">
        <v>45588</v>
      </c>
      <c r="B6802" s="22">
        <v>196.68</v>
      </c>
      <c r="C6802" s="22">
        <v>196.67999270000001</v>
      </c>
      <c r="D6802" s="22">
        <f t="shared" si="1060"/>
        <v>7.2999999929379555E-6</v>
      </c>
      <c r="E6802" s="23">
        <f t="shared" si="1061"/>
        <v>3.7116129061855288E-6</v>
      </c>
      <c r="F6802" s="22">
        <v>203.13</v>
      </c>
      <c r="G6802" s="22">
        <v>203.13000489999999</v>
      </c>
      <c r="H6802" s="22">
        <f t="shared" si="1062"/>
        <v>-4.8999999933130312E-6</v>
      </c>
      <c r="I6802" s="23">
        <f t="shared" si="1063"/>
        <v>2.4122482524062752E-6</v>
      </c>
      <c r="J6802" s="22">
        <v>196.23</v>
      </c>
      <c r="K6802" s="22">
        <v>196.22999569999999</v>
      </c>
      <c r="L6802" s="22">
        <f t="shared" si="1064"/>
        <v>4.3000000005122274E-6</v>
      </c>
      <c r="M6802" s="23">
        <f t="shared" si="1065"/>
        <v>2.1913061686482153E-6</v>
      </c>
      <c r="N6802" s="22">
        <v>200.86</v>
      </c>
      <c r="O6802" s="22">
        <v>200.86000060000001</v>
      </c>
      <c r="P6802" s="22">
        <f t="shared" si="1066"/>
        <v>-5.9999999280080374E-7</v>
      </c>
      <c r="Q6802" s="23">
        <f t="shared" si="1067"/>
        <v>2.9871551877352913E-7</v>
      </c>
      <c r="R6802" s="24">
        <v>16535701</v>
      </c>
      <c r="S6802" s="24">
        <v>16535700</v>
      </c>
      <c r="T6802" s="24">
        <f t="shared" si="1068"/>
        <v>1</v>
      </c>
      <c r="U6802" s="23">
        <f t="shared" si="1069"/>
        <v>6.047521423344642E-6</v>
      </c>
    </row>
    <row r="6803" spans="1:21" x14ac:dyDescent="0.3">
      <c r="A6803" s="21">
        <v>45589</v>
      </c>
      <c r="B6803" s="22">
        <v>198.96</v>
      </c>
      <c r="C6803" s="22">
        <v>198.96000670000001</v>
      </c>
      <c r="D6803" s="22">
        <f t="shared" si="1060"/>
        <v>-6.7000000001371518E-6</v>
      </c>
      <c r="E6803" s="23">
        <f t="shared" si="1061"/>
        <v>3.3675109441666252E-6</v>
      </c>
      <c r="F6803" s="22">
        <v>200.5</v>
      </c>
      <c r="G6803" s="22">
        <v>200.5</v>
      </c>
      <c r="H6803" s="22">
        <f t="shared" si="1062"/>
        <v>0</v>
      </c>
      <c r="I6803" s="23">
        <f t="shared" si="1063"/>
        <v>0</v>
      </c>
      <c r="J6803" s="22">
        <v>197.41</v>
      </c>
      <c r="K6803" s="22">
        <v>197.4100037</v>
      </c>
      <c r="L6803" s="22">
        <f t="shared" si="1064"/>
        <v>-3.7000000077114237E-6</v>
      </c>
      <c r="M6803" s="23">
        <f t="shared" si="1065"/>
        <v>1.8742717888472554E-6</v>
      </c>
      <c r="N6803" s="22">
        <v>197.93</v>
      </c>
      <c r="O6803" s="22">
        <v>197.92999270000001</v>
      </c>
      <c r="P6803" s="22">
        <f t="shared" si="1066"/>
        <v>7.2999999929379555E-6</v>
      </c>
      <c r="Q6803" s="23">
        <f t="shared" si="1067"/>
        <v>3.6881727187260966E-6</v>
      </c>
      <c r="R6803" s="24">
        <v>9935780</v>
      </c>
      <c r="S6803" s="24">
        <v>9935800</v>
      </c>
      <c r="T6803" s="24">
        <f t="shared" si="1068"/>
        <v>-20</v>
      </c>
      <c r="U6803" s="23">
        <f t="shared" si="1069"/>
        <v>2.0129229654381126E-4</v>
      </c>
    </row>
    <row r="6804" spans="1:21" x14ac:dyDescent="0.3">
      <c r="A6804" s="21">
        <v>45590</v>
      </c>
      <c r="B6804" s="22">
        <v>200.25</v>
      </c>
      <c r="C6804" s="22">
        <v>200.25</v>
      </c>
      <c r="D6804" s="22">
        <f t="shared" si="1060"/>
        <v>0</v>
      </c>
      <c r="E6804" s="23">
        <f t="shared" si="1061"/>
        <v>0</v>
      </c>
      <c r="F6804" s="22">
        <v>205.2</v>
      </c>
      <c r="G6804" s="22">
        <v>205.1999969</v>
      </c>
      <c r="H6804" s="22">
        <f t="shared" si="1062"/>
        <v>3.0999999864889105E-6</v>
      </c>
      <c r="I6804" s="23">
        <f t="shared" si="1063"/>
        <v>1.5107212638017882E-6</v>
      </c>
      <c r="J6804" s="22">
        <v>200</v>
      </c>
      <c r="K6804" s="22">
        <v>200</v>
      </c>
      <c r="L6804" s="22">
        <f t="shared" si="1064"/>
        <v>0</v>
      </c>
      <c r="M6804" s="23">
        <f t="shared" si="1065"/>
        <v>0</v>
      </c>
      <c r="N6804" s="22">
        <v>203.44</v>
      </c>
      <c r="O6804" s="22">
        <v>203.4400024</v>
      </c>
      <c r="P6804" s="22">
        <f t="shared" si="1066"/>
        <v>-2.3999999996249244E-6</v>
      </c>
      <c r="Q6804" s="23">
        <f t="shared" si="1067"/>
        <v>1.1797089910105725E-6</v>
      </c>
      <c r="R6804" s="24">
        <v>13434862</v>
      </c>
      <c r="S6804" s="24">
        <v>13434900</v>
      </c>
      <c r="T6804" s="24">
        <f t="shared" si="1068"/>
        <v>-38</v>
      </c>
      <c r="U6804" s="23">
        <f t="shared" si="1069"/>
        <v>2.82845424975251E-4</v>
      </c>
    </row>
    <row r="6805" spans="1:21" x14ac:dyDescent="0.3">
      <c r="A6805" s="21">
        <v>45593</v>
      </c>
      <c r="B6805" s="22">
        <v>199.26</v>
      </c>
      <c r="C6805" s="22">
        <v>199.2599945</v>
      </c>
      <c r="D6805" s="22">
        <f t="shared" si="1060"/>
        <v>5.4999999861138349E-6</v>
      </c>
      <c r="E6805" s="23">
        <f t="shared" si="1061"/>
        <v>2.7602128565319391E-6</v>
      </c>
      <c r="F6805" s="22">
        <v>199.74</v>
      </c>
      <c r="G6805" s="22">
        <v>199.7400055</v>
      </c>
      <c r="H6805" s="22">
        <f t="shared" si="1062"/>
        <v>-5.4999999861138349E-6</v>
      </c>
      <c r="I6805" s="23">
        <f t="shared" si="1063"/>
        <v>2.7535795707754875E-6</v>
      </c>
      <c r="J6805" s="22">
        <v>194.52</v>
      </c>
      <c r="K6805" s="22">
        <v>194.52000430000001</v>
      </c>
      <c r="L6805" s="22">
        <f t="shared" si="1064"/>
        <v>-4.3000000005122274E-6</v>
      </c>
      <c r="M6805" s="23">
        <f t="shared" si="1065"/>
        <v>2.2105695586354805E-6</v>
      </c>
      <c r="N6805" s="22">
        <v>194.68</v>
      </c>
      <c r="O6805" s="22">
        <v>194.67999270000001</v>
      </c>
      <c r="P6805" s="22">
        <f t="shared" si="1066"/>
        <v>7.2999999929379555E-6</v>
      </c>
      <c r="Q6805" s="23">
        <f t="shared" si="1067"/>
        <v>3.7497433052543747E-6</v>
      </c>
      <c r="R6805" s="24">
        <v>20135345</v>
      </c>
      <c r="S6805" s="24">
        <v>20135300</v>
      </c>
      <c r="T6805" s="24">
        <f t="shared" si="1068"/>
        <v>45</v>
      </c>
      <c r="U6805" s="23">
        <f t="shared" si="1069"/>
        <v>2.2348810298331785E-4</v>
      </c>
    </row>
    <row r="6806" spans="1:21" x14ac:dyDescent="0.3">
      <c r="A6806" s="21">
        <v>45594</v>
      </c>
      <c r="B6806" s="22">
        <v>194.39</v>
      </c>
      <c r="C6806" s="22">
        <v>194.38999939999999</v>
      </c>
      <c r="D6806" s="22">
        <f t="shared" si="1060"/>
        <v>5.9999999280080374E-7</v>
      </c>
      <c r="E6806" s="23">
        <f t="shared" si="1061"/>
        <v>3.0865785001942013E-7</v>
      </c>
      <c r="F6806" s="22">
        <v>198.79</v>
      </c>
      <c r="G6806" s="22">
        <v>198.78999329999999</v>
      </c>
      <c r="H6806" s="22">
        <f t="shared" si="1062"/>
        <v>6.7000000001371518E-6</v>
      </c>
      <c r="I6806" s="23">
        <f t="shared" si="1063"/>
        <v>3.3703909783959693E-6</v>
      </c>
      <c r="J6806" s="22">
        <v>193.6</v>
      </c>
      <c r="K6806" s="22">
        <v>193.6000061</v>
      </c>
      <c r="L6806" s="22">
        <f t="shared" si="1064"/>
        <v>-6.1000000073363481E-6</v>
      </c>
      <c r="M6806" s="23">
        <f t="shared" si="1065"/>
        <v>3.1508263507933578E-6</v>
      </c>
      <c r="N6806" s="22">
        <v>196.94</v>
      </c>
      <c r="O6806" s="22">
        <v>196.9400024</v>
      </c>
      <c r="P6806" s="22">
        <f t="shared" si="1066"/>
        <v>-2.3999999996249244E-6</v>
      </c>
      <c r="Q6806" s="23">
        <f t="shared" si="1067"/>
        <v>1.2186452576304653E-6</v>
      </c>
      <c r="R6806" s="24">
        <v>13779107</v>
      </c>
      <c r="S6806" s="24">
        <v>13779100</v>
      </c>
      <c r="T6806" s="24">
        <f t="shared" si="1068"/>
        <v>7</v>
      </c>
      <c r="U6806" s="23">
        <f t="shared" si="1069"/>
        <v>5.0801576300338916E-5</v>
      </c>
    </row>
    <row r="6807" spans="1:21" x14ac:dyDescent="0.3">
      <c r="A6807" s="21">
        <v>45595</v>
      </c>
      <c r="B6807" s="22">
        <v>194.38</v>
      </c>
      <c r="C6807" s="22">
        <v>194.38000489999999</v>
      </c>
      <c r="D6807" s="22">
        <f t="shared" si="1060"/>
        <v>-4.8999999933130312E-6</v>
      </c>
      <c r="E6807" s="23">
        <f t="shared" si="1061"/>
        <v>2.5208354099146496E-6</v>
      </c>
      <c r="F6807" s="22">
        <v>195.45</v>
      </c>
      <c r="G6807" s="22">
        <v>195.4499969</v>
      </c>
      <c r="H6807" s="22">
        <f t="shared" si="1062"/>
        <v>3.0999999864889105E-6</v>
      </c>
      <c r="I6807" s="23">
        <f t="shared" si="1063"/>
        <v>1.5860834155321036E-6</v>
      </c>
      <c r="J6807" s="22">
        <v>192.61</v>
      </c>
      <c r="K6807" s="22">
        <v>192.61000060000001</v>
      </c>
      <c r="L6807" s="22">
        <f t="shared" si="1064"/>
        <v>-5.9999999280080374E-7</v>
      </c>
      <c r="M6807" s="23">
        <f t="shared" si="1065"/>
        <v>3.1151030109119045E-7</v>
      </c>
      <c r="N6807" s="22">
        <v>194.48</v>
      </c>
      <c r="O6807" s="22">
        <v>194.47999569999999</v>
      </c>
      <c r="P6807" s="22">
        <f t="shared" si="1066"/>
        <v>4.3000000005122274E-6</v>
      </c>
      <c r="Q6807" s="23">
        <f t="shared" si="1067"/>
        <v>2.2110243189974668E-6</v>
      </c>
      <c r="R6807" s="24">
        <v>10007766</v>
      </c>
      <c r="S6807" s="24">
        <v>10007800</v>
      </c>
      <c r="T6807" s="24">
        <f t="shared" si="1068"/>
        <v>-34</v>
      </c>
      <c r="U6807" s="23">
        <f t="shared" si="1069"/>
        <v>3.3973500669477806E-4</v>
      </c>
    </row>
    <row r="6808" spans="1:21" x14ac:dyDescent="0.3">
      <c r="A6808" s="21">
        <v>45596</v>
      </c>
      <c r="B6808" s="22">
        <v>192.86</v>
      </c>
      <c r="C6808" s="22">
        <v>192.86000060000001</v>
      </c>
      <c r="D6808" s="22">
        <f t="shared" si="1060"/>
        <v>-5.9999999280080374E-7</v>
      </c>
      <c r="E6808" s="23">
        <f t="shared" si="1061"/>
        <v>3.111064974251606E-7</v>
      </c>
      <c r="F6808" s="22">
        <v>192.86</v>
      </c>
      <c r="G6808" s="22">
        <v>192.86000060000001</v>
      </c>
      <c r="H6808" s="22">
        <f t="shared" si="1062"/>
        <v>-5.9999999280080374E-7</v>
      </c>
      <c r="I6808" s="23">
        <f t="shared" si="1063"/>
        <v>3.111064974251606E-7</v>
      </c>
      <c r="J6808" s="22">
        <v>187.66</v>
      </c>
      <c r="K6808" s="22">
        <v>187.6600037</v>
      </c>
      <c r="L6808" s="22">
        <f t="shared" si="1064"/>
        <v>-3.7000000077114237E-6</v>
      </c>
      <c r="M6808" s="23">
        <f t="shared" si="1065"/>
        <v>1.9716508231697447E-6</v>
      </c>
      <c r="N6808" s="22">
        <v>190.54</v>
      </c>
      <c r="O6808" s="22">
        <v>190.53999329999999</v>
      </c>
      <c r="P6808" s="22">
        <f t="shared" si="1066"/>
        <v>6.7000000001371518E-6</v>
      </c>
      <c r="Q6808" s="23">
        <f t="shared" si="1067"/>
        <v>3.5163221558364312E-6</v>
      </c>
      <c r="R6808" s="24">
        <v>13062658</v>
      </c>
      <c r="S6808" s="24">
        <v>13062700</v>
      </c>
      <c r="T6808" s="24">
        <f t="shared" si="1068"/>
        <v>-42</v>
      </c>
      <c r="U6808" s="23">
        <f t="shared" si="1069"/>
        <v>3.2152617758962544E-4</v>
      </c>
    </row>
    <row r="6809" spans="1:21" x14ac:dyDescent="0.3">
      <c r="A6809" s="21">
        <v>45597</v>
      </c>
      <c r="B6809" s="22">
        <v>194.2</v>
      </c>
      <c r="C6809" s="22">
        <v>194.1999969</v>
      </c>
      <c r="D6809" s="22">
        <f t="shared" si="1060"/>
        <v>3.0999999864889105E-6</v>
      </c>
      <c r="E6809" s="23">
        <f t="shared" si="1061"/>
        <v>1.5962925005015333E-6</v>
      </c>
      <c r="F6809" s="22">
        <v>198.17</v>
      </c>
      <c r="G6809" s="22">
        <v>198.16999820000001</v>
      </c>
      <c r="H6809" s="22">
        <f t="shared" si="1062"/>
        <v>1.7999999784024112E-6</v>
      </c>
      <c r="I6809" s="23">
        <f t="shared" si="1063"/>
        <v>9.0831104342332842E-7</v>
      </c>
      <c r="J6809" s="22">
        <v>192.55</v>
      </c>
      <c r="K6809" s="22">
        <v>192.5500031</v>
      </c>
      <c r="L6809" s="22">
        <f t="shared" si="1064"/>
        <v>-3.0999999864889105E-6</v>
      </c>
      <c r="M6809" s="23">
        <f t="shared" si="1065"/>
        <v>1.6099714030536468E-6</v>
      </c>
      <c r="N6809" s="22">
        <v>192.95</v>
      </c>
      <c r="O6809" s="22">
        <v>192.9499969</v>
      </c>
      <c r="P6809" s="22">
        <f t="shared" si="1066"/>
        <v>3.0999999864889105E-6</v>
      </c>
      <c r="Q6809" s="23">
        <f t="shared" si="1067"/>
        <v>1.6066338617748432E-6</v>
      </c>
      <c r="R6809" s="24">
        <v>12691190</v>
      </c>
      <c r="S6809" s="24">
        <v>12691200</v>
      </c>
      <c r="T6809" s="24">
        <f t="shared" si="1068"/>
        <v>-10</v>
      </c>
      <c r="U6809" s="23">
        <f t="shared" si="1069"/>
        <v>7.879475542107917E-5</v>
      </c>
    </row>
    <row r="6810" spans="1:21" x14ac:dyDescent="0.3">
      <c r="A6810" s="21">
        <v>45600</v>
      </c>
      <c r="B6810" s="22">
        <v>193.7</v>
      </c>
      <c r="C6810" s="22">
        <v>193.6999969</v>
      </c>
      <c r="D6810" s="22">
        <f t="shared" si="1060"/>
        <v>3.0999999864889105E-6</v>
      </c>
      <c r="E6810" s="23">
        <f t="shared" si="1061"/>
        <v>1.6004130284469354E-6</v>
      </c>
      <c r="F6810" s="22">
        <v>194.36</v>
      </c>
      <c r="G6810" s="22">
        <v>194.36000060000001</v>
      </c>
      <c r="H6810" s="22">
        <f t="shared" si="1062"/>
        <v>-5.9999999280080374E-7</v>
      </c>
      <c r="I6810" s="23">
        <f t="shared" si="1063"/>
        <v>3.0870549030076701E-7</v>
      </c>
      <c r="J6810" s="22">
        <v>190.6</v>
      </c>
      <c r="K6810" s="22">
        <v>190.6000061</v>
      </c>
      <c r="L6810" s="22">
        <f t="shared" si="1064"/>
        <v>-6.1000000073363481E-6</v>
      </c>
      <c r="M6810" s="23">
        <f t="shared" si="1065"/>
        <v>3.2004196285995544E-6</v>
      </c>
      <c r="N6810" s="22">
        <v>191.56</v>
      </c>
      <c r="O6810" s="22">
        <v>191.5599976</v>
      </c>
      <c r="P6810" s="22">
        <f t="shared" si="1066"/>
        <v>2.3999999996249244E-6</v>
      </c>
      <c r="Q6810" s="23">
        <f t="shared" si="1067"/>
        <v>1.2528711785831241E-6</v>
      </c>
      <c r="R6810" s="24">
        <v>10917292</v>
      </c>
      <c r="S6810" s="24">
        <v>10917300</v>
      </c>
      <c r="T6810" s="24">
        <f t="shared" si="1068"/>
        <v>-8</v>
      </c>
      <c r="U6810" s="23">
        <f t="shared" si="1069"/>
        <v>7.3278191494233921E-5</v>
      </c>
    </row>
    <row r="6811" spans="1:21" x14ac:dyDescent="0.3">
      <c r="A6811" s="21">
        <v>45601</v>
      </c>
      <c r="B6811" s="22">
        <v>193.58</v>
      </c>
      <c r="C6811" s="22">
        <v>193.58000179999999</v>
      </c>
      <c r="D6811" s="22">
        <f t="shared" si="1060"/>
        <v>-1.7999999784024112E-6</v>
      </c>
      <c r="E6811" s="23">
        <f t="shared" si="1061"/>
        <v>9.2984810500317456E-7</v>
      </c>
      <c r="F6811" s="22">
        <v>198.34</v>
      </c>
      <c r="G6811" s="22">
        <v>198.3399963</v>
      </c>
      <c r="H6811" s="22">
        <f t="shared" si="1062"/>
        <v>3.7000000077114237E-6</v>
      </c>
      <c r="I6811" s="23">
        <f t="shared" si="1063"/>
        <v>1.8654835518474915E-6</v>
      </c>
      <c r="J6811" s="22">
        <v>193.49</v>
      </c>
      <c r="K6811" s="22">
        <v>193.4900055</v>
      </c>
      <c r="L6811" s="22">
        <f t="shared" si="1064"/>
        <v>-5.4999999861138349E-6</v>
      </c>
      <c r="M6811" s="23">
        <f t="shared" si="1065"/>
        <v>2.8425240734792553E-6</v>
      </c>
      <c r="N6811" s="22">
        <v>195.76</v>
      </c>
      <c r="O6811" s="22">
        <v>195.7599945</v>
      </c>
      <c r="P6811" s="22">
        <f t="shared" si="1066"/>
        <v>5.4999999861138349E-6</v>
      </c>
      <c r="Q6811" s="23">
        <f t="shared" si="1067"/>
        <v>2.8095628017162797E-6</v>
      </c>
      <c r="R6811" s="24">
        <v>10339213</v>
      </c>
      <c r="S6811" s="24">
        <v>10339200</v>
      </c>
      <c r="T6811" s="24">
        <f t="shared" si="1068"/>
        <v>13</v>
      </c>
      <c r="U6811" s="23">
        <f t="shared" si="1069"/>
        <v>1.2573506654286597E-4</v>
      </c>
    </row>
    <row r="6812" spans="1:21" x14ac:dyDescent="0.3">
      <c r="A6812" s="21">
        <v>45602</v>
      </c>
      <c r="B6812" s="22">
        <v>192.04</v>
      </c>
      <c r="C6812" s="22">
        <v>192.03999329999999</v>
      </c>
      <c r="D6812" s="22">
        <f t="shared" si="1060"/>
        <v>6.7000000001371518E-6</v>
      </c>
      <c r="E6812" s="23">
        <f t="shared" si="1061"/>
        <v>3.4888566100242367E-6</v>
      </c>
      <c r="F6812" s="22">
        <v>194.26</v>
      </c>
      <c r="G6812" s="22">
        <v>194.2599945</v>
      </c>
      <c r="H6812" s="22">
        <f t="shared" si="1062"/>
        <v>5.4999999861138349E-6</v>
      </c>
      <c r="I6812" s="23">
        <f t="shared" si="1063"/>
        <v>2.8312571511546267E-6</v>
      </c>
      <c r="J6812" s="22">
        <v>188.5</v>
      </c>
      <c r="K6812" s="22">
        <v>188.5</v>
      </c>
      <c r="L6812" s="22">
        <f t="shared" si="1064"/>
        <v>0</v>
      </c>
      <c r="M6812" s="23">
        <f t="shared" si="1065"/>
        <v>0</v>
      </c>
      <c r="N6812" s="22">
        <v>193.22</v>
      </c>
      <c r="O6812" s="22">
        <v>193.22000120000001</v>
      </c>
      <c r="P6812" s="22">
        <f t="shared" si="1066"/>
        <v>-1.2000000140233169E-6</v>
      </c>
      <c r="Q6812" s="23">
        <f t="shared" si="1067"/>
        <v>6.2105372454749618E-7</v>
      </c>
      <c r="R6812" s="24">
        <v>19834867</v>
      </c>
      <c r="S6812" s="24">
        <v>19834900</v>
      </c>
      <c r="T6812" s="24">
        <f t="shared" si="1068"/>
        <v>-33</v>
      </c>
      <c r="U6812" s="23">
        <f t="shared" si="1069"/>
        <v>1.6637341252035554E-4</v>
      </c>
    </row>
    <row r="6813" spans="1:21" x14ac:dyDescent="0.3">
      <c r="A6813" s="21">
        <v>45603</v>
      </c>
      <c r="B6813" s="22">
        <v>196.31</v>
      </c>
      <c r="C6813" s="22">
        <v>196.3099976</v>
      </c>
      <c r="D6813" s="22">
        <f t="shared" si="1060"/>
        <v>2.3999999996249244E-6</v>
      </c>
      <c r="E6813" s="23">
        <f t="shared" si="1061"/>
        <v>1.2225561759290269E-6</v>
      </c>
      <c r="F6813" s="22">
        <v>202.01</v>
      </c>
      <c r="G6813" s="22">
        <v>202.0099945</v>
      </c>
      <c r="H6813" s="22">
        <f t="shared" si="1062"/>
        <v>5.4999999861138349E-6</v>
      </c>
      <c r="I6813" s="23">
        <f t="shared" si="1063"/>
        <v>2.7226375604469584E-6</v>
      </c>
      <c r="J6813" s="22">
        <v>196.25</v>
      </c>
      <c r="K6813" s="22">
        <v>196.25</v>
      </c>
      <c r="L6813" s="22">
        <f t="shared" si="1064"/>
        <v>0</v>
      </c>
      <c r="M6813" s="23">
        <f t="shared" si="1065"/>
        <v>0</v>
      </c>
      <c r="N6813" s="22">
        <v>201.19</v>
      </c>
      <c r="O6813" s="22">
        <v>201.1900024</v>
      </c>
      <c r="P6813" s="22">
        <f t="shared" si="1066"/>
        <v>-2.3999999996249244E-6</v>
      </c>
      <c r="Q6813" s="23">
        <f t="shared" si="1067"/>
        <v>1.1929022173046728E-6</v>
      </c>
      <c r="R6813" s="24">
        <v>14865161</v>
      </c>
      <c r="S6813" s="24">
        <v>14865200</v>
      </c>
      <c r="T6813" s="24">
        <f t="shared" si="1068"/>
        <v>-39</v>
      </c>
      <c r="U6813" s="23">
        <f t="shared" si="1069"/>
        <v>2.6235772138955411E-4</v>
      </c>
    </row>
    <row r="6814" spans="1:21" x14ac:dyDescent="0.3">
      <c r="A6814" s="21">
        <v>45604</v>
      </c>
      <c r="B6814" s="22">
        <v>203.89</v>
      </c>
      <c r="C6814" s="22">
        <v>203.88999939999999</v>
      </c>
      <c r="D6814" s="22">
        <f t="shared" si="1060"/>
        <v>5.9999999280080374E-7</v>
      </c>
      <c r="E6814" s="23">
        <f t="shared" si="1061"/>
        <v>2.9427632280467983E-7</v>
      </c>
      <c r="F6814" s="22">
        <v>206.61</v>
      </c>
      <c r="G6814" s="22">
        <v>206.61000060000001</v>
      </c>
      <c r="H6814" s="22">
        <f t="shared" si="1062"/>
        <v>-5.9999999280080374E-7</v>
      </c>
      <c r="I6814" s="23">
        <f t="shared" si="1063"/>
        <v>2.9040220272900176E-7</v>
      </c>
      <c r="J6814" s="22">
        <v>200.02</v>
      </c>
      <c r="K6814" s="22">
        <v>200.02000430000001</v>
      </c>
      <c r="L6814" s="22">
        <f t="shared" si="1064"/>
        <v>-4.3000000005122274E-6</v>
      </c>
      <c r="M6814" s="23">
        <f t="shared" si="1065"/>
        <v>2.1497849755381827E-6</v>
      </c>
      <c r="N6814" s="22">
        <v>201.2</v>
      </c>
      <c r="O6814" s="22">
        <v>201.1999969</v>
      </c>
      <c r="P6814" s="22">
        <f t="shared" si="1066"/>
        <v>3.0999999864889105E-6</v>
      </c>
      <c r="Q6814" s="23">
        <f t="shared" si="1067"/>
        <v>1.5407554842208401E-6</v>
      </c>
      <c r="R6814" s="24">
        <v>13112091</v>
      </c>
      <c r="S6814" s="24">
        <v>13112100</v>
      </c>
      <c r="T6814" s="24">
        <f t="shared" si="1068"/>
        <v>-9</v>
      </c>
      <c r="U6814" s="23">
        <f t="shared" si="1069"/>
        <v>6.8638890795524749E-5</v>
      </c>
    </row>
    <row r="6815" spans="1:21" x14ac:dyDescent="0.3">
      <c r="A6815" s="21">
        <v>45607</v>
      </c>
      <c r="B6815" s="22">
        <v>197.96</v>
      </c>
      <c r="C6815" s="22">
        <v>197.96000670000001</v>
      </c>
      <c r="D6815" s="22">
        <f t="shared" si="1060"/>
        <v>-6.7000000001371518E-6</v>
      </c>
      <c r="E6815" s="23">
        <f t="shared" si="1061"/>
        <v>3.3845220112013426E-6</v>
      </c>
      <c r="F6815" s="22">
        <v>198.2</v>
      </c>
      <c r="G6815" s="22">
        <v>198.1999969</v>
      </c>
      <c r="H6815" s="22">
        <f t="shared" si="1062"/>
        <v>3.0999999864889105E-6</v>
      </c>
      <c r="I6815" s="23">
        <f t="shared" si="1063"/>
        <v>1.5640767078583695E-6</v>
      </c>
      <c r="J6815" s="22">
        <v>191.49</v>
      </c>
      <c r="K6815" s="22">
        <v>191.4900055</v>
      </c>
      <c r="L6815" s="22">
        <f t="shared" si="1064"/>
        <v>-5.4999999861138349E-6</v>
      </c>
      <c r="M6815" s="23">
        <f t="shared" si="1065"/>
        <v>2.8722125584323695E-6</v>
      </c>
      <c r="N6815" s="22">
        <v>194.05</v>
      </c>
      <c r="O6815" s="22">
        <v>194.0500031</v>
      </c>
      <c r="P6815" s="22">
        <f t="shared" si="1066"/>
        <v>-3.0999999864889105E-6</v>
      </c>
      <c r="Q6815" s="23">
        <f t="shared" si="1067"/>
        <v>1.5975263782352966E-6</v>
      </c>
      <c r="R6815" s="24">
        <v>16610009</v>
      </c>
      <c r="S6815" s="24">
        <v>16610000</v>
      </c>
      <c r="T6815" s="24">
        <f t="shared" si="1068"/>
        <v>9</v>
      </c>
      <c r="U6815" s="23">
        <f t="shared" si="1069"/>
        <v>5.4184226369656826E-5</v>
      </c>
    </row>
    <row r="6816" spans="1:21" x14ac:dyDescent="0.3">
      <c r="A6816" s="21">
        <v>45608</v>
      </c>
      <c r="B6816" s="22">
        <v>193.83</v>
      </c>
      <c r="C6816" s="22">
        <v>193.83000179999999</v>
      </c>
      <c r="D6816" s="22">
        <f t="shared" si="1060"/>
        <v>-1.7999999784024112E-6</v>
      </c>
      <c r="E6816" s="23">
        <f t="shared" si="1061"/>
        <v>9.2864879620633179E-7</v>
      </c>
      <c r="F6816" s="22">
        <v>194</v>
      </c>
      <c r="G6816" s="22">
        <v>194</v>
      </c>
      <c r="H6816" s="22">
        <f t="shared" si="1062"/>
        <v>0</v>
      </c>
      <c r="I6816" s="23">
        <f t="shared" si="1063"/>
        <v>0</v>
      </c>
      <c r="J6816" s="22">
        <v>189.72</v>
      </c>
      <c r="K6816" s="22">
        <v>189.72000120000001</v>
      </c>
      <c r="L6816" s="22">
        <f t="shared" si="1064"/>
        <v>-1.2000000140233169E-6</v>
      </c>
      <c r="M6816" s="23">
        <f t="shared" si="1065"/>
        <v>6.3251107233458989E-7</v>
      </c>
      <c r="N6816" s="22">
        <v>191.77</v>
      </c>
      <c r="O6816" s="22">
        <v>191.77000430000001</v>
      </c>
      <c r="P6816" s="22">
        <f t="shared" si="1066"/>
        <v>-4.3000000005122274E-6</v>
      </c>
      <c r="Q6816" s="23">
        <f t="shared" si="1067"/>
        <v>2.2422693351904083E-6</v>
      </c>
      <c r="R6816" s="24">
        <v>11818985</v>
      </c>
      <c r="S6816" s="24">
        <v>11819000</v>
      </c>
      <c r="T6816" s="24">
        <f t="shared" si="1068"/>
        <v>-15</v>
      </c>
      <c r="U6816" s="23">
        <f t="shared" si="1069"/>
        <v>1.2691429054911582E-4</v>
      </c>
    </row>
    <row r="6817" spans="1:21" x14ac:dyDescent="0.3">
      <c r="A6817" s="21">
        <v>45609</v>
      </c>
      <c r="B6817" s="22">
        <v>192.44</v>
      </c>
      <c r="C6817" s="22">
        <v>192.4400024</v>
      </c>
      <c r="D6817" s="22">
        <f t="shared" si="1060"/>
        <v>-2.3999999996249244E-6</v>
      </c>
      <c r="E6817" s="23">
        <f t="shared" si="1061"/>
        <v>1.2471419505786311E-6</v>
      </c>
      <c r="F6817" s="22">
        <v>192.48</v>
      </c>
      <c r="G6817" s="22">
        <v>192.47999569999999</v>
      </c>
      <c r="H6817" s="22">
        <f t="shared" si="1062"/>
        <v>4.3000000005122274E-6</v>
      </c>
      <c r="I6817" s="23">
        <f t="shared" si="1063"/>
        <v>2.2339983876632161E-6</v>
      </c>
      <c r="J6817" s="22">
        <v>186.5</v>
      </c>
      <c r="K6817" s="22">
        <v>186.5</v>
      </c>
      <c r="L6817" s="22">
        <f t="shared" si="1064"/>
        <v>0</v>
      </c>
      <c r="M6817" s="23">
        <f t="shared" si="1065"/>
        <v>0</v>
      </c>
      <c r="N6817" s="22">
        <v>186.66</v>
      </c>
      <c r="O6817" s="22">
        <v>186.6600037</v>
      </c>
      <c r="P6817" s="22">
        <f t="shared" si="1066"/>
        <v>-3.7000000077114237E-6</v>
      </c>
      <c r="Q6817" s="23">
        <f t="shared" si="1067"/>
        <v>1.9822136153270756E-6</v>
      </c>
      <c r="R6817" s="24">
        <v>13882151</v>
      </c>
      <c r="S6817" s="24">
        <v>13882200</v>
      </c>
      <c r="T6817" s="24">
        <f t="shared" si="1068"/>
        <v>-49</v>
      </c>
      <c r="U6817" s="23">
        <f t="shared" si="1069"/>
        <v>3.5296999034735129E-4</v>
      </c>
    </row>
    <row r="6818" spans="1:21" x14ac:dyDescent="0.3">
      <c r="A6818" s="21">
        <v>45610</v>
      </c>
      <c r="B6818" s="22">
        <v>188.4</v>
      </c>
      <c r="C6818" s="22">
        <v>188.3999939</v>
      </c>
      <c r="D6818" s="22">
        <f t="shared" si="1060"/>
        <v>6.1000000073363481E-6</v>
      </c>
      <c r="E6818" s="23">
        <f t="shared" si="1061"/>
        <v>3.2377920407864452E-6</v>
      </c>
      <c r="F6818" s="22">
        <v>192.66</v>
      </c>
      <c r="G6818" s="22">
        <v>192.6600037</v>
      </c>
      <c r="H6818" s="22">
        <f t="shared" si="1062"/>
        <v>-3.7000000077114237E-6</v>
      </c>
      <c r="I6818" s="23">
        <f t="shared" si="1063"/>
        <v>1.9204816446868073E-6</v>
      </c>
      <c r="J6818" s="22">
        <v>187.54</v>
      </c>
      <c r="K6818" s="22">
        <v>187.53999329999999</v>
      </c>
      <c r="L6818" s="22">
        <f t="shared" si="1064"/>
        <v>6.7000000001371518E-6</v>
      </c>
      <c r="M6818" s="23">
        <f t="shared" si="1065"/>
        <v>3.572571312519692E-6</v>
      </c>
      <c r="N6818" s="22">
        <v>188.5</v>
      </c>
      <c r="O6818" s="22">
        <v>188.5</v>
      </c>
      <c r="P6818" s="22">
        <f t="shared" si="1066"/>
        <v>0</v>
      </c>
      <c r="Q6818" s="23">
        <f t="shared" si="1067"/>
        <v>0</v>
      </c>
      <c r="R6818" s="24">
        <v>11453908</v>
      </c>
      <c r="S6818" s="24">
        <v>11453900</v>
      </c>
      <c r="T6818" s="24">
        <f t="shared" si="1068"/>
        <v>8</v>
      </c>
      <c r="U6818" s="23">
        <f t="shared" si="1069"/>
        <v>6.9845205563170631E-5</v>
      </c>
    </row>
    <row r="6819" spans="1:21" x14ac:dyDescent="0.3">
      <c r="A6819" s="21">
        <v>45611</v>
      </c>
      <c r="B6819" s="22">
        <v>188.18</v>
      </c>
      <c r="C6819" s="22">
        <v>188.17999270000001</v>
      </c>
      <c r="D6819" s="22">
        <f t="shared" si="1060"/>
        <v>7.2999999929379555E-6</v>
      </c>
      <c r="E6819" s="23">
        <f t="shared" si="1061"/>
        <v>3.8792646806909757E-6</v>
      </c>
      <c r="F6819" s="22">
        <v>188.8</v>
      </c>
      <c r="G6819" s="22">
        <v>188.8000031</v>
      </c>
      <c r="H6819" s="22">
        <f t="shared" si="1062"/>
        <v>-3.0999999864889105E-6</v>
      </c>
      <c r="I6819" s="23">
        <f t="shared" si="1063"/>
        <v>1.6419491184261061E-6</v>
      </c>
      <c r="J6819" s="22">
        <v>184.81</v>
      </c>
      <c r="K6819" s="22">
        <v>184.8099976</v>
      </c>
      <c r="L6819" s="22">
        <f t="shared" si="1064"/>
        <v>2.3999999996249244E-6</v>
      </c>
      <c r="M6819" s="23">
        <f t="shared" si="1065"/>
        <v>1.2986310431210808E-6</v>
      </c>
      <c r="N6819" s="22">
        <v>186.01</v>
      </c>
      <c r="O6819" s="22">
        <v>186.0099945</v>
      </c>
      <c r="P6819" s="22">
        <f t="shared" si="1066"/>
        <v>5.4999999861138349E-6</v>
      </c>
      <c r="Q6819" s="23">
        <f t="shared" si="1067"/>
        <v>2.9568303579052225E-6</v>
      </c>
      <c r="R6819" s="24">
        <v>9834757</v>
      </c>
      <c r="S6819" s="24">
        <v>9834800</v>
      </c>
      <c r="T6819" s="24">
        <f t="shared" si="1068"/>
        <v>-43</v>
      </c>
      <c r="U6819" s="23">
        <f t="shared" si="1069"/>
        <v>4.3722292268271856E-4</v>
      </c>
    </row>
    <row r="6820" spans="1:21" x14ac:dyDescent="0.3">
      <c r="A6820" s="21">
        <v>45614</v>
      </c>
      <c r="B6820" s="22">
        <v>184.35</v>
      </c>
      <c r="C6820" s="22">
        <v>184.3500061</v>
      </c>
      <c r="D6820" s="22">
        <f t="shared" si="1060"/>
        <v>-6.1000000073363481E-6</v>
      </c>
      <c r="E6820" s="23">
        <f t="shared" si="1061"/>
        <v>3.3089231383195208E-6</v>
      </c>
      <c r="F6820" s="22">
        <v>188</v>
      </c>
      <c r="G6820" s="22">
        <v>188</v>
      </c>
      <c r="H6820" s="22">
        <f t="shared" si="1062"/>
        <v>0</v>
      </c>
      <c r="I6820" s="23">
        <f t="shared" si="1063"/>
        <v>0</v>
      </c>
      <c r="J6820" s="22">
        <v>183.49</v>
      </c>
      <c r="K6820" s="22">
        <v>183.4900055</v>
      </c>
      <c r="L6820" s="22">
        <f t="shared" si="1064"/>
        <v>-5.4999999861138349E-6</v>
      </c>
      <c r="M6820" s="23">
        <f t="shared" si="1065"/>
        <v>2.9974384550954925E-6</v>
      </c>
      <c r="N6820" s="22">
        <v>187.48</v>
      </c>
      <c r="O6820" s="22">
        <v>187.47999569999999</v>
      </c>
      <c r="P6820" s="22">
        <f t="shared" si="1066"/>
        <v>4.3000000005122274E-6</v>
      </c>
      <c r="Q6820" s="23">
        <f t="shared" si="1067"/>
        <v>2.2935780345295943E-6</v>
      </c>
      <c r="R6820" s="24">
        <v>10694009</v>
      </c>
      <c r="S6820" s="24">
        <v>10681500</v>
      </c>
      <c r="T6820" s="24">
        <f t="shared" si="1068"/>
        <v>12509</v>
      </c>
      <c r="U6820" s="23">
        <f t="shared" si="1069"/>
        <v>0.11710902026868886</v>
      </c>
    </row>
    <row r="6821" spans="1:21" x14ac:dyDescent="0.3">
      <c r="A6821" s="21">
        <v>45615</v>
      </c>
      <c r="B6821" s="22">
        <v>189.13</v>
      </c>
      <c r="C6821" s="22">
        <v>189.13000489999999</v>
      </c>
      <c r="D6821" s="22">
        <f t="shared" si="1060"/>
        <v>-4.8999999933130312E-6</v>
      </c>
      <c r="E6821" s="23">
        <f t="shared" si="1061"/>
        <v>2.5908104829288415E-6</v>
      </c>
      <c r="F6821" s="22">
        <v>190.02</v>
      </c>
      <c r="G6821" s="22">
        <v>190.02000430000001</v>
      </c>
      <c r="H6821" s="22">
        <f t="shared" si="1062"/>
        <v>-4.3000000005122274E-6</v>
      </c>
      <c r="I6821" s="23">
        <f t="shared" si="1063"/>
        <v>2.2629196417254409E-6</v>
      </c>
      <c r="J6821" s="22">
        <v>188.02</v>
      </c>
      <c r="K6821" s="22">
        <v>188.02000430000001</v>
      </c>
      <c r="L6821" s="22">
        <f t="shared" si="1064"/>
        <v>-4.3000000005122274E-6</v>
      </c>
      <c r="M6821" s="23">
        <f t="shared" si="1065"/>
        <v>2.2869906936345216E-6</v>
      </c>
      <c r="N6821" s="22">
        <v>189.67</v>
      </c>
      <c r="O6821" s="22">
        <v>189.66999820000001</v>
      </c>
      <c r="P6821" s="22">
        <f t="shared" si="1066"/>
        <v>1.7999999784024112E-6</v>
      </c>
      <c r="Q6821" s="23">
        <f t="shared" si="1067"/>
        <v>9.4901671085818095E-7</v>
      </c>
      <c r="R6821" s="24">
        <v>9390115</v>
      </c>
      <c r="S6821" s="24">
        <v>9390100</v>
      </c>
      <c r="T6821" s="24">
        <f t="shared" si="1068"/>
        <v>15</v>
      </c>
      <c r="U6821" s="23">
        <f t="shared" si="1069"/>
        <v>1.5974270774539142E-4</v>
      </c>
    </row>
    <row r="6822" spans="1:21" x14ac:dyDescent="0.3">
      <c r="A6822" s="21">
        <v>45616</v>
      </c>
      <c r="B6822" s="22">
        <v>188.85</v>
      </c>
      <c r="C6822" s="22">
        <v>188.8500061</v>
      </c>
      <c r="D6822" s="22">
        <f t="shared" si="1060"/>
        <v>-6.1000000073363481E-6</v>
      </c>
      <c r="E6822" s="23">
        <f t="shared" si="1061"/>
        <v>3.2300766800644273E-6</v>
      </c>
      <c r="F6822" s="22">
        <v>188.85</v>
      </c>
      <c r="G6822" s="22">
        <v>188.8500061</v>
      </c>
      <c r="H6822" s="22">
        <f t="shared" si="1062"/>
        <v>-6.1000000073363481E-6</v>
      </c>
      <c r="I6822" s="23">
        <f t="shared" si="1063"/>
        <v>3.2300766800644273E-6</v>
      </c>
      <c r="J6822" s="22">
        <v>184.06</v>
      </c>
      <c r="K6822" s="22">
        <v>184.0599976</v>
      </c>
      <c r="L6822" s="22">
        <f t="shared" si="1064"/>
        <v>2.3999999996249244E-6</v>
      </c>
      <c r="M6822" s="23">
        <f t="shared" si="1065"/>
        <v>1.3039226507220841E-6</v>
      </c>
      <c r="N6822" s="22">
        <v>188.36</v>
      </c>
      <c r="O6822" s="22">
        <v>188.36000060000001</v>
      </c>
      <c r="P6822" s="22">
        <f t="shared" si="1066"/>
        <v>-5.9999999280080374E-7</v>
      </c>
      <c r="Q6822" s="23">
        <f t="shared" si="1067"/>
        <v>3.1853896309703227E-7</v>
      </c>
      <c r="R6822" s="24">
        <v>10624495</v>
      </c>
      <c r="S6822" s="24">
        <v>10624500</v>
      </c>
      <c r="T6822" s="24">
        <f t="shared" si="1068"/>
        <v>-5</v>
      </c>
      <c r="U6822" s="23">
        <f t="shared" si="1069"/>
        <v>4.7061038166501957E-5</v>
      </c>
    </row>
    <row r="6823" spans="1:21" x14ac:dyDescent="0.3">
      <c r="A6823" s="21">
        <v>45617</v>
      </c>
      <c r="B6823" s="22">
        <v>189.41</v>
      </c>
      <c r="C6823" s="22">
        <v>189.4100037</v>
      </c>
      <c r="D6823" s="22">
        <f t="shared" si="1060"/>
        <v>-3.7000000077114237E-6</v>
      </c>
      <c r="E6823" s="23">
        <f t="shared" si="1061"/>
        <v>1.9534343146794542E-6</v>
      </c>
      <c r="F6823" s="22">
        <v>192.3</v>
      </c>
      <c r="G6823" s="22">
        <v>192.3000031</v>
      </c>
      <c r="H6823" s="22">
        <f t="shared" si="1062"/>
        <v>-3.0999999864889105E-6</v>
      </c>
      <c r="I6823" s="23">
        <f t="shared" si="1063"/>
        <v>1.6120644495657372E-6</v>
      </c>
      <c r="J6823" s="22">
        <v>186.74</v>
      </c>
      <c r="K6823" s="22">
        <v>186.7400055</v>
      </c>
      <c r="L6823" s="22">
        <f t="shared" si="1064"/>
        <v>-5.4999999861138349E-6</v>
      </c>
      <c r="M6823" s="23">
        <f t="shared" si="1065"/>
        <v>2.9452714062996187E-6</v>
      </c>
      <c r="N6823" s="22">
        <v>191.24</v>
      </c>
      <c r="O6823" s="22">
        <v>191.2400055</v>
      </c>
      <c r="P6823" s="22">
        <f t="shared" si="1066"/>
        <v>-5.4999999861138349E-6</v>
      </c>
      <c r="Q6823" s="23">
        <f t="shared" si="1067"/>
        <v>2.8759672808699197E-6</v>
      </c>
      <c r="R6823" s="24">
        <v>18137330</v>
      </c>
      <c r="S6823" s="24">
        <v>18137300</v>
      </c>
      <c r="T6823" s="24">
        <f t="shared" si="1068"/>
        <v>30</v>
      </c>
      <c r="U6823" s="23">
        <f t="shared" si="1069"/>
        <v>1.6540499412812272E-4</v>
      </c>
    </row>
    <row r="6824" spans="1:21" x14ac:dyDescent="0.3">
      <c r="A6824" s="21">
        <v>45618</v>
      </c>
      <c r="B6824" s="22">
        <v>192.95</v>
      </c>
      <c r="C6824" s="22">
        <v>192.9499969</v>
      </c>
      <c r="D6824" s="22">
        <f t="shared" si="1060"/>
        <v>3.0999999864889105E-6</v>
      </c>
      <c r="E6824" s="23">
        <f t="shared" si="1061"/>
        <v>1.6066338617748432E-6</v>
      </c>
      <c r="F6824" s="22">
        <v>193</v>
      </c>
      <c r="G6824" s="22">
        <v>193</v>
      </c>
      <c r="H6824" s="22">
        <f t="shared" si="1062"/>
        <v>0</v>
      </c>
      <c r="I6824" s="23">
        <f t="shared" si="1063"/>
        <v>0</v>
      </c>
      <c r="J6824" s="22">
        <v>189.43</v>
      </c>
      <c r="K6824" s="22">
        <v>189.42999270000001</v>
      </c>
      <c r="L6824" s="22">
        <f t="shared" si="1064"/>
        <v>7.2999999929379555E-6</v>
      </c>
      <c r="M6824" s="23">
        <f t="shared" si="1065"/>
        <v>3.8536664067231183E-6</v>
      </c>
      <c r="N6824" s="22">
        <v>190.08</v>
      </c>
      <c r="O6824" s="22">
        <v>190.08000179999999</v>
      </c>
      <c r="P6824" s="22">
        <f t="shared" si="1066"/>
        <v>-1.7999999784024112E-6</v>
      </c>
      <c r="Q6824" s="23">
        <f t="shared" si="1067"/>
        <v>9.4696967663981322E-7</v>
      </c>
      <c r="R6824" s="24">
        <v>8838925</v>
      </c>
      <c r="S6824" s="24">
        <v>8838900</v>
      </c>
      <c r="T6824" s="24">
        <f t="shared" si="1068"/>
        <v>25</v>
      </c>
      <c r="U6824" s="23">
        <f t="shared" si="1069"/>
        <v>2.8284062496464495E-4</v>
      </c>
    </row>
    <row r="6825" spans="1:21" x14ac:dyDescent="0.3">
      <c r="A6825" s="21">
        <v>45621</v>
      </c>
      <c r="B6825" s="22">
        <v>188.09</v>
      </c>
      <c r="C6825" s="22">
        <v>188.0899963</v>
      </c>
      <c r="D6825" s="22">
        <f t="shared" si="1060"/>
        <v>3.7000000077114237E-6</v>
      </c>
      <c r="E6825" s="23">
        <f t="shared" si="1061"/>
        <v>1.967143431599623E-6</v>
      </c>
      <c r="F6825" s="22">
        <v>188.25</v>
      </c>
      <c r="G6825" s="22">
        <v>188.25</v>
      </c>
      <c r="H6825" s="22">
        <f t="shared" si="1062"/>
        <v>0</v>
      </c>
      <c r="I6825" s="23">
        <f t="shared" si="1063"/>
        <v>0</v>
      </c>
      <c r="J6825" s="22">
        <v>183.71</v>
      </c>
      <c r="K6825" s="22">
        <v>183.71000670000001</v>
      </c>
      <c r="L6825" s="22">
        <f t="shared" si="1064"/>
        <v>-6.7000000001371518E-6</v>
      </c>
      <c r="M6825" s="23">
        <f t="shared" si="1065"/>
        <v>3.6470522866390772E-6</v>
      </c>
      <c r="N6825" s="22">
        <v>185.08</v>
      </c>
      <c r="O6825" s="22">
        <v>185.08000179999999</v>
      </c>
      <c r="P6825" s="22">
        <f t="shared" si="1066"/>
        <v>-1.7999999784024112E-6</v>
      </c>
      <c r="Q6825" s="23">
        <f t="shared" si="1067"/>
        <v>9.7255238864084087E-7</v>
      </c>
      <c r="R6825" s="24">
        <v>14380026</v>
      </c>
      <c r="S6825" s="24">
        <v>14380000</v>
      </c>
      <c r="T6825" s="24">
        <f t="shared" si="1068"/>
        <v>26</v>
      </c>
      <c r="U6825" s="23">
        <f t="shared" si="1069"/>
        <v>1.8080667593880392E-4</v>
      </c>
    </row>
    <row r="6826" spans="1:21" x14ac:dyDescent="0.3">
      <c r="A6826" s="21">
        <v>45622</v>
      </c>
      <c r="B6826" s="22">
        <v>185.4</v>
      </c>
      <c r="C6826" s="22">
        <v>185.3999939</v>
      </c>
      <c r="D6826" s="22">
        <f t="shared" si="1060"/>
        <v>6.1000000073363481E-6</v>
      </c>
      <c r="E6826" s="23">
        <f t="shared" si="1061"/>
        <v>3.2901834994808748E-6</v>
      </c>
      <c r="F6826" s="22">
        <v>185.9</v>
      </c>
      <c r="G6826" s="22">
        <v>185.8999939</v>
      </c>
      <c r="H6826" s="22">
        <f t="shared" si="1062"/>
        <v>6.1000000073363481E-6</v>
      </c>
      <c r="I6826" s="23">
        <f t="shared" si="1063"/>
        <v>3.2813341621827498E-6</v>
      </c>
      <c r="J6826" s="22">
        <v>182.33</v>
      </c>
      <c r="K6826" s="22">
        <v>182.33000179999999</v>
      </c>
      <c r="L6826" s="22">
        <f t="shared" si="1064"/>
        <v>-1.7999999784024112E-6</v>
      </c>
      <c r="M6826" s="23">
        <f t="shared" si="1065"/>
        <v>9.8722095136973298E-7</v>
      </c>
      <c r="N6826" s="22">
        <v>183.84</v>
      </c>
      <c r="O6826" s="22">
        <v>183.8399963</v>
      </c>
      <c r="P6826" s="22">
        <f t="shared" si="1066"/>
        <v>3.7000000077114237E-6</v>
      </c>
      <c r="Q6826" s="23">
        <f t="shared" si="1067"/>
        <v>2.0126197139786515E-6</v>
      </c>
      <c r="R6826" s="24">
        <v>10186572</v>
      </c>
      <c r="S6826" s="24">
        <v>10186600</v>
      </c>
      <c r="T6826" s="24">
        <f t="shared" si="1068"/>
        <v>-28</v>
      </c>
      <c r="U6826" s="23">
        <f t="shared" si="1069"/>
        <v>2.7487090884102645E-4</v>
      </c>
    </row>
    <row r="6827" spans="1:21" x14ac:dyDescent="0.3">
      <c r="A6827" s="21">
        <v>45623</v>
      </c>
      <c r="B6827" s="22">
        <v>182</v>
      </c>
      <c r="C6827" s="22">
        <v>182</v>
      </c>
      <c r="D6827" s="22">
        <f t="shared" si="1060"/>
        <v>0</v>
      </c>
      <c r="E6827" s="23">
        <f t="shared" si="1061"/>
        <v>0</v>
      </c>
      <c r="F6827" s="22">
        <v>182.45</v>
      </c>
      <c r="G6827" s="22">
        <v>182.4499969</v>
      </c>
      <c r="H6827" s="22">
        <f t="shared" si="1062"/>
        <v>3.0999999864889105E-6</v>
      </c>
      <c r="I6827" s="23">
        <f t="shared" si="1063"/>
        <v>1.6990956641057145E-6</v>
      </c>
      <c r="J6827" s="22">
        <v>178.05</v>
      </c>
      <c r="K6827" s="22">
        <v>178.0500031</v>
      </c>
      <c r="L6827" s="22">
        <f t="shared" si="1064"/>
        <v>-3.0999999864889105E-6</v>
      </c>
      <c r="M6827" s="23">
        <f t="shared" si="1065"/>
        <v>1.7410839272762195E-6</v>
      </c>
      <c r="N6827" s="22">
        <v>181.19</v>
      </c>
      <c r="O6827" s="22">
        <v>181.1900024</v>
      </c>
      <c r="P6827" s="22">
        <f t="shared" si="1066"/>
        <v>-2.3999999996249244E-6</v>
      </c>
      <c r="Q6827" s="23">
        <f t="shared" si="1067"/>
        <v>1.3245763937497053E-6</v>
      </c>
      <c r="R6827" s="24">
        <v>9895248</v>
      </c>
      <c r="S6827" s="24">
        <v>9895200</v>
      </c>
      <c r="T6827" s="24">
        <f t="shared" si="1068"/>
        <v>48</v>
      </c>
      <c r="U6827" s="23">
        <f t="shared" si="1069"/>
        <v>4.8508367693427115E-4</v>
      </c>
    </row>
    <row r="6828" spans="1:21" x14ac:dyDescent="0.3">
      <c r="A6828" s="21">
        <v>45625</v>
      </c>
      <c r="B6828" s="22">
        <v>181.51</v>
      </c>
      <c r="C6828" s="22">
        <v>181.5099945</v>
      </c>
      <c r="D6828" s="22">
        <f t="shared" si="1060"/>
        <v>5.4999999861138349E-6</v>
      </c>
      <c r="E6828" s="23">
        <f t="shared" si="1061"/>
        <v>3.0301361648236043E-6</v>
      </c>
      <c r="F6828" s="22">
        <v>186.95</v>
      </c>
      <c r="G6828" s="22">
        <v>186.9499969</v>
      </c>
      <c r="H6828" s="22">
        <f t="shared" si="1062"/>
        <v>3.0999999864889105E-6</v>
      </c>
      <c r="I6828" s="23">
        <f t="shared" si="1063"/>
        <v>1.6581973992474084E-6</v>
      </c>
      <c r="J6828" s="22">
        <v>181.18</v>
      </c>
      <c r="K6828" s="22">
        <v>181.17999270000001</v>
      </c>
      <c r="L6828" s="22">
        <f t="shared" si="1064"/>
        <v>7.2999999929379555E-6</v>
      </c>
      <c r="M6828" s="23">
        <f t="shared" si="1065"/>
        <v>4.0291424478779967E-6</v>
      </c>
      <c r="N6828" s="22">
        <v>184.66</v>
      </c>
      <c r="O6828" s="22">
        <v>184.6600037</v>
      </c>
      <c r="P6828" s="22">
        <f t="shared" si="1066"/>
        <v>-3.7000000077114237E-6</v>
      </c>
      <c r="Q6828" s="23">
        <f t="shared" si="1067"/>
        <v>2.0036824074380886E-6</v>
      </c>
      <c r="R6828" s="24">
        <v>8045290</v>
      </c>
      <c r="S6828" s="24">
        <v>8045300</v>
      </c>
      <c r="T6828" s="24">
        <f t="shared" si="1068"/>
        <v>-10</v>
      </c>
      <c r="U6828" s="23">
        <f t="shared" si="1069"/>
        <v>1.2429617292083575E-4</v>
      </c>
    </row>
    <row r="6829" spans="1:21" x14ac:dyDescent="0.3">
      <c r="A6829" s="21">
        <v>45628</v>
      </c>
      <c r="B6829" s="22">
        <v>189.34</v>
      </c>
      <c r="C6829" s="22">
        <v>189.3399963</v>
      </c>
      <c r="D6829" s="22">
        <f t="shared" si="1060"/>
        <v>3.7000000077114237E-6</v>
      </c>
      <c r="E6829" s="23">
        <f t="shared" si="1061"/>
        <v>1.9541565860437401E-6</v>
      </c>
      <c r="F6829" s="22">
        <v>195.29</v>
      </c>
      <c r="G6829" s="22">
        <v>195.28999329999999</v>
      </c>
      <c r="H6829" s="22">
        <f t="shared" si="1062"/>
        <v>6.7000000001371518E-6</v>
      </c>
      <c r="I6829" s="23">
        <f t="shared" si="1063"/>
        <v>3.4307953453840136E-6</v>
      </c>
      <c r="J6829" s="22">
        <v>188.94</v>
      </c>
      <c r="K6829" s="22">
        <v>188.9400024</v>
      </c>
      <c r="L6829" s="22">
        <f t="shared" si="1064"/>
        <v>-2.3999999996249244E-6</v>
      </c>
      <c r="M6829" s="23">
        <f t="shared" si="1065"/>
        <v>1.2702445057367716E-6</v>
      </c>
      <c r="N6829" s="22">
        <v>194.4</v>
      </c>
      <c r="O6829" s="22">
        <v>194.3999939</v>
      </c>
      <c r="P6829" s="22">
        <f t="shared" si="1066"/>
        <v>6.1000000073363481E-6</v>
      </c>
      <c r="Q6829" s="23">
        <f t="shared" si="1067"/>
        <v>3.1378601845400306E-6</v>
      </c>
      <c r="R6829" s="24">
        <v>16646881</v>
      </c>
      <c r="S6829" s="24">
        <v>16646900</v>
      </c>
      <c r="T6829" s="24">
        <f t="shared" si="1068"/>
        <v>-19</v>
      </c>
      <c r="U6829" s="23">
        <f t="shared" si="1069"/>
        <v>1.1413536454234723E-4</v>
      </c>
    </row>
    <row r="6830" spans="1:21" x14ac:dyDescent="0.3">
      <c r="A6830" s="21">
        <v>45629</v>
      </c>
      <c r="B6830" s="22">
        <v>193.5</v>
      </c>
      <c r="C6830" s="22">
        <v>193.5</v>
      </c>
      <c r="D6830" s="22">
        <f t="shared" si="1060"/>
        <v>0</v>
      </c>
      <c r="E6830" s="23">
        <f t="shared" si="1061"/>
        <v>0</v>
      </c>
      <c r="F6830" s="22">
        <v>199</v>
      </c>
      <c r="G6830" s="22">
        <v>199</v>
      </c>
      <c r="H6830" s="22">
        <f t="shared" si="1062"/>
        <v>0</v>
      </c>
      <c r="I6830" s="23">
        <f t="shared" si="1063"/>
        <v>0</v>
      </c>
      <c r="J6830" s="22">
        <v>192.6</v>
      </c>
      <c r="K6830" s="22">
        <v>192.6000061</v>
      </c>
      <c r="L6830" s="22">
        <f t="shared" si="1064"/>
        <v>-6.1000000073363481E-6</v>
      </c>
      <c r="M6830" s="23">
        <f t="shared" si="1065"/>
        <v>3.1671857809647015E-6</v>
      </c>
      <c r="N6830" s="22">
        <v>198.89</v>
      </c>
      <c r="O6830" s="22">
        <v>198.88999939999999</v>
      </c>
      <c r="P6830" s="22">
        <f t="shared" si="1066"/>
        <v>5.9999999280080374E-7</v>
      </c>
      <c r="Q6830" s="23">
        <f t="shared" si="1067"/>
        <v>3.0167428961277563E-7</v>
      </c>
      <c r="R6830" s="24">
        <v>11217660</v>
      </c>
      <c r="S6830" s="24">
        <v>11217700</v>
      </c>
      <c r="T6830" s="24">
        <f t="shared" si="1068"/>
        <v>-40</v>
      </c>
      <c r="U6830" s="23">
        <f t="shared" si="1069"/>
        <v>3.5657933444467225E-4</v>
      </c>
    </row>
    <row r="6831" spans="1:21" x14ac:dyDescent="0.3">
      <c r="A6831" s="21">
        <v>45630</v>
      </c>
      <c r="B6831" s="22">
        <v>199.85</v>
      </c>
      <c r="C6831" s="22">
        <v>199.8500061</v>
      </c>
      <c r="D6831" s="22">
        <f t="shared" si="1060"/>
        <v>-6.1000000073363481E-6</v>
      </c>
      <c r="E6831" s="23">
        <f t="shared" si="1061"/>
        <v>3.0522891274189201E-6</v>
      </c>
      <c r="F6831" s="22">
        <v>202.6</v>
      </c>
      <c r="G6831" s="22">
        <v>202.6000061</v>
      </c>
      <c r="H6831" s="22">
        <f t="shared" si="1062"/>
        <v>-6.1000000073363481E-6</v>
      </c>
      <c r="I6831" s="23">
        <f t="shared" si="1063"/>
        <v>3.0108587481115323E-6</v>
      </c>
      <c r="J6831" s="22">
        <v>198.27</v>
      </c>
      <c r="K6831" s="22">
        <v>198.27000430000001</v>
      </c>
      <c r="L6831" s="22">
        <f t="shared" si="1064"/>
        <v>-4.3000000005122274E-6</v>
      </c>
      <c r="M6831" s="23">
        <f t="shared" si="1065"/>
        <v>2.1687597252512027E-6</v>
      </c>
      <c r="N6831" s="22">
        <v>200.69</v>
      </c>
      <c r="O6831" s="22">
        <v>200.6900024</v>
      </c>
      <c r="P6831" s="22">
        <f t="shared" si="1066"/>
        <v>-2.3999999996249244E-6</v>
      </c>
      <c r="Q6831" s="23">
        <f t="shared" si="1067"/>
        <v>1.1958742194050243E-6</v>
      </c>
      <c r="R6831" s="24">
        <v>12761061</v>
      </c>
      <c r="S6831" s="24">
        <v>12761100</v>
      </c>
      <c r="T6831" s="24">
        <f t="shared" si="1068"/>
        <v>-39</v>
      </c>
      <c r="U6831" s="23">
        <f t="shared" si="1069"/>
        <v>3.0561628699720246E-4</v>
      </c>
    </row>
    <row r="6832" spans="1:21" x14ac:dyDescent="0.3">
      <c r="A6832" s="21">
        <v>45631</v>
      </c>
      <c r="B6832" s="22">
        <v>201.25</v>
      </c>
      <c r="C6832" s="22">
        <v>201.25</v>
      </c>
      <c r="D6832" s="22">
        <f t="shared" si="1060"/>
        <v>0</v>
      </c>
      <c r="E6832" s="23">
        <f t="shared" si="1061"/>
        <v>0</v>
      </c>
      <c r="F6832" s="22">
        <v>205.63</v>
      </c>
      <c r="G6832" s="22">
        <v>205.63000489999999</v>
      </c>
      <c r="H6832" s="22">
        <f t="shared" si="1062"/>
        <v>-4.8999999933130312E-6</v>
      </c>
      <c r="I6832" s="23">
        <f t="shared" si="1063"/>
        <v>2.3829207200067672E-6</v>
      </c>
      <c r="J6832" s="22">
        <v>200.75</v>
      </c>
      <c r="K6832" s="22">
        <v>200.75</v>
      </c>
      <c r="L6832" s="22">
        <f t="shared" si="1064"/>
        <v>0</v>
      </c>
      <c r="M6832" s="23">
        <f t="shared" si="1065"/>
        <v>0</v>
      </c>
      <c r="N6832" s="22">
        <v>204.3</v>
      </c>
      <c r="O6832" s="22">
        <v>204.3000031</v>
      </c>
      <c r="P6832" s="22">
        <f t="shared" si="1066"/>
        <v>-3.0999999864889105E-6</v>
      </c>
      <c r="Q6832" s="23">
        <f t="shared" si="1067"/>
        <v>1.5173763776065798E-6</v>
      </c>
      <c r="R6832" s="24">
        <v>12483722</v>
      </c>
      <c r="S6832" s="24">
        <v>12483700</v>
      </c>
      <c r="T6832" s="24">
        <f t="shared" si="1068"/>
        <v>22</v>
      </c>
      <c r="U6832" s="23">
        <f t="shared" si="1069"/>
        <v>1.7622980366397784E-4</v>
      </c>
    </row>
    <row r="6833" spans="1:21" x14ac:dyDescent="0.3">
      <c r="A6833" s="21">
        <v>45632</v>
      </c>
      <c r="B6833" s="22">
        <v>202</v>
      </c>
      <c r="C6833" s="22">
        <v>202</v>
      </c>
      <c r="D6833" s="22">
        <f t="shared" si="1060"/>
        <v>0</v>
      </c>
      <c r="E6833" s="23">
        <f t="shared" si="1061"/>
        <v>0</v>
      </c>
      <c r="F6833" s="22">
        <v>203.19</v>
      </c>
      <c r="G6833" s="22">
        <v>203.1900024</v>
      </c>
      <c r="H6833" s="22">
        <f t="shared" si="1062"/>
        <v>-2.3999999996249244E-6</v>
      </c>
      <c r="I6833" s="23">
        <f t="shared" si="1063"/>
        <v>1.1811604760456089E-6</v>
      </c>
      <c r="J6833" s="22">
        <v>199.93</v>
      </c>
      <c r="K6833" s="22">
        <v>199.92999270000001</v>
      </c>
      <c r="L6833" s="22">
        <f t="shared" si="1064"/>
        <v>7.2999999929379555E-6</v>
      </c>
      <c r="M6833" s="23">
        <f t="shared" si="1065"/>
        <v>3.6512780770676009E-6</v>
      </c>
      <c r="N6833" s="22">
        <v>203.02</v>
      </c>
      <c r="O6833" s="22">
        <v>203.02000430000001</v>
      </c>
      <c r="P6833" s="22">
        <f t="shared" si="1066"/>
        <v>-4.3000000005122274E-6</v>
      </c>
      <c r="Q6833" s="23">
        <f t="shared" si="1067"/>
        <v>2.1180178846603579E-6</v>
      </c>
      <c r="R6833" s="24">
        <v>9672870</v>
      </c>
      <c r="S6833" s="24">
        <v>9672900</v>
      </c>
      <c r="T6833" s="24">
        <f t="shared" si="1068"/>
        <v>-30</v>
      </c>
      <c r="U6833" s="23">
        <f t="shared" si="1069"/>
        <v>3.1014483763917752E-4</v>
      </c>
    </row>
    <row r="6834" spans="1:21" x14ac:dyDescent="0.3">
      <c r="A6834" s="21">
        <v>45635</v>
      </c>
      <c r="B6834" s="22">
        <v>200.93</v>
      </c>
      <c r="C6834" s="22">
        <v>200.92999270000001</v>
      </c>
      <c r="D6834" s="22">
        <f t="shared" si="1060"/>
        <v>7.2999999929379555E-6</v>
      </c>
      <c r="E6834" s="23">
        <f t="shared" si="1061"/>
        <v>3.6331061853156353E-6</v>
      </c>
      <c r="F6834" s="22">
        <v>203.13</v>
      </c>
      <c r="G6834" s="22">
        <v>203.13000489999999</v>
      </c>
      <c r="H6834" s="22">
        <f t="shared" si="1062"/>
        <v>-4.8999999933130312E-6</v>
      </c>
      <c r="I6834" s="23">
        <f t="shared" si="1063"/>
        <v>2.4122482524062752E-6</v>
      </c>
      <c r="J6834" s="22">
        <v>198.98</v>
      </c>
      <c r="K6834" s="22">
        <v>198.97999569999999</v>
      </c>
      <c r="L6834" s="22">
        <f t="shared" si="1064"/>
        <v>4.3000000005122274E-6</v>
      </c>
      <c r="M6834" s="23">
        <f t="shared" si="1065"/>
        <v>2.1610212551191787E-6</v>
      </c>
      <c r="N6834" s="22">
        <v>199.17</v>
      </c>
      <c r="O6834" s="22">
        <v>199.16999820000001</v>
      </c>
      <c r="P6834" s="22">
        <f t="shared" si="1066"/>
        <v>1.7999999784024112E-6</v>
      </c>
      <c r="Q6834" s="23">
        <f t="shared" si="1067"/>
        <v>9.0375056216795758E-7</v>
      </c>
      <c r="R6834" s="24">
        <v>9699663</v>
      </c>
      <c r="S6834" s="24">
        <v>9699700</v>
      </c>
      <c r="T6834" s="24">
        <f t="shared" si="1068"/>
        <v>-37</v>
      </c>
      <c r="U6834" s="23">
        <f t="shared" si="1069"/>
        <v>3.8145509654937781E-4</v>
      </c>
    </row>
    <row r="6835" spans="1:21" x14ac:dyDescent="0.3">
      <c r="A6835" s="21">
        <v>45636</v>
      </c>
      <c r="B6835" s="22">
        <v>199.1</v>
      </c>
      <c r="C6835" s="22">
        <v>199.1000061</v>
      </c>
      <c r="D6835" s="22">
        <f t="shared" si="1060"/>
        <v>-6.1000000073363481E-6</v>
      </c>
      <c r="E6835" s="23">
        <f t="shared" si="1061"/>
        <v>3.063786951504442E-6</v>
      </c>
      <c r="F6835" s="22">
        <v>199.91</v>
      </c>
      <c r="G6835" s="22">
        <v>199.9100037</v>
      </c>
      <c r="H6835" s="22">
        <f t="shared" si="1062"/>
        <v>-3.7000000077114237E-6</v>
      </c>
      <c r="I6835" s="23">
        <f t="shared" si="1063"/>
        <v>1.850832844395282E-6</v>
      </c>
      <c r="J6835" s="22">
        <v>190.37</v>
      </c>
      <c r="K6835" s="22">
        <v>190.36999510000001</v>
      </c>
      <c r="L6835" s="22">
        <f t="shared" si="1064"/>
        <v>4.8999999933130312E-6</v>
      </c>
      <c r="M6835" s="23">
        <f t="shared" si="1065"/>
        <v>2.573935031483872E-6</v>
      </c>
      <c r="N6835" s="22">
        <v>191.94</v>
      </c>
      <c r="O6835" s="22">
        <v>191.9400024</v>
      </c>
      <c r="P6835" s="22">
        <f t="shared" si="1066"/>
        <v>-2.3999999996249244E-6</v>
      </c>
      <c r="Q6835" s="23">
        <f t="shared" si="1067"/>
        <v>1.2503907312782885E-6</v>
      </c>
      <c r="R6835" s="24">
        <v>15307905</v>
      </c>
      <c r="S6835" s="24">
        <v>15307900</v>
      </c>
      <c r="T6835" s="24">
        <f t="shared" si="1068"/>
        <v>5</v>
      </c>
      <c r="U6835" s="23">
        <f t="shared" si="1069"/>
        <v>3.2662873418300358E-5</v>
      </c>
    </row>
    <row r="6836" spans="1:21" x14ac:dyDescent="0.3">
      <c r="A6836" s="21">
        <v>45637</v>
      </c>
      <c r="B6836" s="22">
        <v>194.67</v>
      </c>
      <c r="C6836" s="22">
        <v>194.66999820000001</v>
      </c>
      <c r="D6836" s="22">
        <f t="shared" si="1060"/>
        <v>1.7999999784024112E-6</v>
      </c>
      <c r="E6836" s="23">
        <f t="shared" si="1061"/>
        <v>9.2464169879589129E-7</v>
      </c>
      <c r="F6836" s="22">
        <v>196</v>
      </c>
      <c r="G6836" s="22">
        <v>196</v>
      </c>
      <c r="H6836" s="22">
        <f t="shared" si="1062"/>
        <v>0</v>
      </c>
      <c r="I6836" s="23">
        <f t="shared" si="1063"/>
        <v>0</v>
      </c>
      <c r="J6836" s="22">
        <v>193.26</v>
      </c>
      <c r="K6836" s="22">
        <v>193.2599945</v>
      </c>
      <c r="L6836" s="22">
        <f t="shared" si="1064"/>
        <v>5.4999999861138349E-6</v>
      </c>
      <c r="M6836" s="23">
        <f t="shared" si="1065"/>
        <v>2.8459071420049297E-6</v>
      </c>
      <c r="N6836" s="22">
        <v>194.6</v>
      </c>
      <c r="O6836" s="22">
        <v>194.6000061</v>
      </c>
      <c r="P6836" s="22">
        <f t="shared" si="1066"/>
        <v>-6.1000000073363481E-6</v>
      </c>
      <c r="Q6836" s="23">
        <f t="shared" si="1067"/>
        <v>3.1346350545342291E-6</v>
      </c>
      <c r="R6836" s="24">
        <v>9027611</v>
      </c>
      <c r="S6836" s="24">
        <v>9027600</v>
      </c>
      <c r="T6836" s="24">
        <f t="shared" si="1068"/>
        <v>11</v>
      </c>
      <c r="U6836" s="23">
        <f t="shared" si="1069"/>
        <v>1.218485533253578E-4</v>
      </c>
    </row>
    <row r="6837" spans="1:21" x14ac:dyDescent="0.3">
      <c r="A6837" s="21">
        <v>45638</v>
      </c>
      <c r="B6837" s="22">
        <v>194.63</v>
      </c>
      <c r="C6837" s="22">
        <v>194.63000489999999</v>
      </c>
      <c r="D6837" s="22">
        <f t="shared" si="1060"/>
        <v>-4.8999999933130312E-6</v>
      </c>
      <c r="E6837" s="23">
        <f t="shared" si="1061"/>
        <v>2.5175974258597123E-6</v>
      </c>
      <c r="F6837" s="22">
        <v>195.42</v>
      </c>
      <c r="G6837" s="22">
        <v>195.41999820000001</v>
      </c>
      <c r="H6837" s="22">
        <f t="shared" si="1062"/>
        <v>1.7999999784024112E-6</v>
      </c>
      <c r="I6837" s="23">
        <f t="shared" si="1063"/>
        <v>9.2109302782831105E-7</v>
      </c>
      <c r="J6837" s="22">
        <v>191.29</v>
      </c>
      <c r="K6837" s="22">
        <v>191.28999329999999</v>
      </c>
      <c r="L6837" s="22">
        <f t="shared" si="1064"/>
        <v>6.7000000001371518E-6</v>
      </c>
      <c r="M6837" s="23">
        <f t="shared" si="1065"/>
        <v>3.5025355401782806E-6</v>
      </c>
      <c r="N6837" s="22">
        <v>191.46</v>
      </c>
      <c r="O6837" s="22">
        <v>191.46000670000001</v>
      </c>
      <c r="P6837" s="22">
        <f t="shared" si="1066"/>
        <v>-6.7000000001371518E-6</v>
      </c>
      <c r="Q6837" s="23">
        <f t="shared" si="1067"/>
        <v>3.499425345072419E-6</v>
      </c>
      <c r="R6837" s="24">
        <v>7944938</v>
      </c>
      <c r="S6837" s="24">
        <v>7944900</v>
      </c>
      <c r="T6837" s="24">
        <f t="shared" si="1068"/>
        <v>38</v>
      </c>
      <c r="U6837" s="23">
        <f t="shared" si="1069"/>
        <v>4.7829425165829656E-4</v>
      </c>
    </row>
    <row r="6838" spans="1:21" x14ac:dyDescent="0.3">
      <c r="A6838" s="21">
        <v>45639</v>
      </c>
      <c r="B6838" s="22">
        <v>198.51</v>
      </c>
      <c r="C6838" s="22">
        <v>198.5099945</v>
      </c>
      <c r="D6838" s="22">
        <f t="shared" si="1060"/>
        <v>5.4999999861138349E-6</v>
      </c>
      <c r="E6838" s="23">
        <f t="shared" si="1061"/>
        <v>2.7706413472868413E-6</v>
      </c>
      <c r="F6838" s="22">
        <v>202.54</v>
      </c>
      <c r="G6838" s="22">
        <v>202.53999329999999</v>
      </c>
      <c r="H6838" s="22">
        <f t="shared" si="1062"/>
        <v>6.7000000001371518E-6</v>
      </c>
      <c r="I6838" s="23">
        <f t="shared" si="1063"/>
        <v>3.3079886549681011E-6</v>
      </c>
      <c r="J6838" s="22">
        <v>197.27</v>
      </c>
      <c r="K6838" s="22">
        <v>197.27000430000001</v>
      </c>
      <c r="L6838" s="22">
        <f t="shared" si="1064"/>
        <v>-4.3000000005122274E-6</v>
      </c>
      <c r="M6838" s="23">
        <f t="shared" si="1065"/>
        <v>2.1797535898934571E-6</v>
      </c>
      <c r="N6838" s="22">
        <v>200.99</v>
      </c>
      <c r="O6838" s="22">
        <v>200.9900055</v>
      </c>
      <c r="P6838" s="22">
        <f t="shared" si="1066"/>
        <v>-5.4999999861138349E-6</v>
      </c>
      <c r="Q6838" s="23">
        <f t="shared" si="1067"/>
        <v>2.7364544681868944E-6</v>
      </c>
      <c r="R6838" s="24">
        <v>19476980</v>
      </c>
      <c r="S6838" s="24">
        <v>19477000</v>
      </c>
      <c r="T6838" s="24">
        <f t="shared" si="1068"/>
        <v>-20</v>
      </c>
      <c r="U6838" s="23">
        <f t="shared" si="1069"/>
        <v>1.0268521846280229E-4</v>
      </c>
    </row>
    <row r="6839" spans="1:21" x14ac:dyDescent="0.3">
      <c r="A6839" s="21">
        <v>45642</v>
      </c>
      <c r="B6839" s="22">
        <v>203.2</v>
      </c>
      <c r="C6839" s="22">
        <v>203.1999969</v>
      </c>
      <c r="D6839" s="22">
        <f t="shared" si="1060"/>
        <v>3.0999999864889105E-6</v>
      </c>
      <c r="E6839" s="23">
        <f t="shared" si="1061"/>
        <v>1.5255905678062098E-6</v>
      </c>
      <c r="F6839" s="22">
        <v>205.5</v>
      </c>
      <c r="G6839" s="22">
        <v>205.5</v>
      </c>
      <c r="H6839" s="22">
        <f t="shared" si="1062"/>
        <v>0</v>
      </c>
      <c r="I6839" s="23">
        <f t="shared" si="1063"/>
        <v>0</v>
      </c>
      <c r="J6839" s="22">
        <v>200.87</v>
      </c>
      <c r="K6839" s="22">
        <v>200.86999510000001</v>
      </c>
      <c r="L6839" s="22">
        <f t="shared" si="1064"/>
        <v>4.8999999933130312E-6</v>
      </c>
      <c r="M6839" s="23">
        <f t="shared" si="1065"/>
        <v>2.4393887155090746E-6</v>
      </c>
      <c r="N6839" s="22">
        <v>202.22</v>
      </c>
      <c r="O6839" s="22">
        <v>202.22000120000001</v>
      </c>
      <c r="P6839" s="22">
        <f t="shared" si="1066"/>
        <v>-1.2000000140233169E-6</v>
      </c>
      <c r="Q6839" s="23">
        <f t="shared" si="1067"/>
        <v>5.9341311784312108E-7</v>
      </c>
      <c r="R6839" s="24">
        <v>15139257</v>
      </c>
      <c r="S6839" s="24">
        <v>15139300</v>
      </c>
      <c r="T6839" s="24">
        <f t="shared" si="1068"/>
        <v>-43</v>
      </c>
      <c r="U6839" s="23">
        <f t="shared" si="1069"/>
        <v>2.8402898416703544E-4</v>
      </c>
    </row>
    <row r="6840" spans="1:21" x14ac:dyDescent="0.3">
      <c r="A6840" s="21">
        <v>45643</v>
      </c>
      <c r="B6840" s="22">
        <v>201</v>
      </c>
      <c r="C6840" s="22">
        <v>201</v>
      </c>
      <c r="D6840" s="22">
        <f t="shared" si="1060"/>
        <v>0</v>
      </c>
      <c r="E6840" s="23">
        <f t="shared" si="1061"/>
        <v>0</v>
      </c>
      <c r="F6840" s="22">
        <v>202.4</v>
      </c>
      <c r="G6840" s="22">
        <v>202.3999939</v>
      </c>
      <c r="H6840" s="22">
        <f t="shared" si="1062"/>
        <v>6.1000000073363481E-6</v>
      </c>
      <c r="I6840" s="23">
        <f t="shared" si="1063"/>
        <v>3.013834086551496E-6</v>
      </c>
      <c r="J6840" s="22">
        <v>197.47</v>
      </c>
      <c r="K6840" s="22">
        <v>197.47000120000001</v>
      </c>
      <c r="L6840" s="22">
        <f t="shared" si="1064"/>
        <v>-1.2000000140233169E-6</v>
      </c>
      <c r="M6840" s="23">
        <f t="shared" si="1065"/>
        <v>6.0768724704059853E-7</v>
      </c>
      <c r="N6840" s="22">
        <v>200.66</v>
      </c>
      <c r="O6840" s="22">
        <v>200.6600037</v>
      </c>
      <c r="P6840" s="22">
        <f t="shared" si="1066"/>
        <v>-3.7000000077114237E-6</v>
      </c>
      <c r="Q6840" s="23">
        <f t="shared" si="1067"/>
        <v>1.8439150500780259E-6</v>
      </c>
      <c r="R6840" s="24">
        <v>11169364</v>
      </c>
      <c r="S6840" s="24">
        <v>11169400</v>
      </c>
      <c r="T6840" s="24">
        <f t="shared" si="1068"/>
        <v>-36</v>
      </c>
      <c r="U6840" s="23">
        <f t="shared" si="1069"/>
        <v>3.2230916611456303E-4</v>
      </c>
    </row>
    <row r="6841" spans="1:21" x14ac:dyDescent="0.3">
      <c r="A6841" s="21">
        <v>45644</v>
      </c>
      <c r="B6841" s="22">
        <v>203</v>
      </c>
      <c r="C6841" s="22">
        <v>203</v>
      </c>
      <c r="D6841" s="22">
        <f t="shared" si="1060"/>
        <v>0</v>
      </c>
      <c r="E6841" s="23">
        <f t="shared" si="1061"/>
        <v>0</v>
      </c>
      <c r="F6841" s="22">
        <v>205.24</v>
      </c>
      <c r="G6841" s="22">
        <v>205.2400055</v>
      </c>
      <c r="H6841" s="22">
        <f t="shared" si="1062"/>
        <v>-5.4999999861138349E-6</v>
      </c>
      <c r="I6841" s="23">
        <f t="shared" si="1063"/>
        <v>2.6797894361359462E-6</v>
      </c>
      <c r="J6841" s="22">
        <v>193.96</v>
      </c>
      <c r="K6841" s="22">
        <v>193.96000670000001</v>
      </c>
      <c r="L6841" s="22">
        <f t="shared" si="1064"/>
        <v>-6.7000000001371518E-6</v>
      </c>
      <c r="M6841" s="23">
        <f t="shared" si="1065"/>
        <v>3.4543203591965806E-6</v>
      </c>
      <c r="N6841" s="22">
        <v>195.56</v>
      </c>
      <c r="O6841" s="22">
        <v>195.5599976</v>
      </c>
      <c r="P6841" s="22">
        <f t="shared" si="1066"/>
        <v>2.3999999996249244E-6</v>
      </c>
      <c r="Q6841" s="23">
        <f t="shared" si="1067"/>
        <v>1.2272448502141546E-6</v>
      </c>
      <c r="R6841" s="24">
        <v>14721065</v>
      </c>
      <c r="S6841" s="24">
        <v>14721100</v>
      </c>
      <c r="T6841" s="24">
        <f t="shared" si="1068"/>
        <v>-35</v>
      </c>
      <c r="U6841" s="23">
        <f t="shared" si="1069"/>
        <v>2.3775397218957824E-4</v>
      </c>
    </row>
    <row r="6842" spans="1:21" x14ac:dyDescent="0.3">
      <c r="A6842" s="21">
        <v>45645</v>
      </c>
      <c r="B6842" s="22">
        <v>198.4</v>
      </c>
      <c r="C6842" s="22">
        <v>198.3999939</v>
      </c>
      <c r="D6842" s="22">
        <f t="shared" si="1060"/>
        <v>6.1000000073363481E-6</v>
      </c>
      <c r="E6842" s="23">
        <f t="shared" si="1061"/>
        <v>3.0745968724227608E-6</v>
      </c>
      <c r="F6842" s="22">
        <v>198.57</v>
      </c>
      <c r="G6842" s="22">
        <v>198.57000729999999</v>
      </c>
      <c r="H6842" s="22">
        <f t="shared" si="1062"/>
        <v>-7.2999999929379555E-6</v>
      </c>
      <c r="I6842" s="23">
        <f t="shared" si="1063"/>
        <v>3.6762853021952607E-6</v>
      </c>
      <c r="J6842" s="22">
        <v>193.95</v>
      </c>
      <c r="K6842" s="22">
        <v>193.9499969</v>
      </c>
      <c r="L6842" s="22">
        <f t="shared" si="1064"/>
        <v>3.0999999864889105E-6</v>
      </c>
      <c r="M6842" s="23">
        <f t="shared" si="1065"/>
        <v>1.5983501088103965E-6</v>
      </c>
      <c r="N6842" s="22">
        <v>194.64</v>
      </c>
      <c r="O6842" s="22">
        <v>194.63999939999999</v>
      </c>
      <c r="P6842" s="22">
        <f t="shared" si="1066"/>
        <v>5.9999999280080374E-7</v>
      </c>
      <c r="Q6842" s="23">
        <f t="shared" si="1067"/>
        <v>3.0826140292353684E-7</v>
      </c>
      <c r="R6842" s="24">
        <v>10553405</v>
      </c>
      <c r="S6842" s="24">
        <v>10553400</v>
      </c>
      <c r="T6842" s="24">
        <f t="shared" si="1068"/>
        <v>5</v>
      </c>
      <c r="U6842" s="23">
        <f t="shared" si="1069"/>
        <v>4.7378096158583963E-5</v>
      </c>
    </row>
    <row r="6843" spans="1:21" x14ac:dyDescent="0.3">
      <c r="A6843" s="21">
        <v>45646</v>
      </c>
      <c r="B6843" s="22">
        <v>192.6</v>
      </c>
      <c r="C6843" s="22">
        <v>192.6000061</v>
      </c>
      <c r="D6843" s="22">
        <f t="shared" si="1060"/>
        <v>-6.1000000073363481E-6</v>
      </c>
      <c r="E6843" s="23">
        <f t="shared" si="1061"/>
        <v>3.1671857809647015E-6</v>
      </c>
      <c r="F6843" s="22">
        <v>198.08</v>
      </c>
      <c r="G6843" s="22">
        <v>198.08000179999999</v>
      </c>
      <c r="H6843" s="22">
        <f t="shared" si="1062"/>
        <v>-1.7999999784024112E-6</v>
      </c>
      <c r="I6843" s="23">
        <f t="shared" si="1063"/>
        <v>9.0872372881935781E-7</v>
      </c>
      <c r="J6843" s="22">
        <v>191.98</v>
      </c>
      <c r="K6843" s="22">
        <v>191.97999569999999</v>
      </c>
      <c r="L6843" s="22">
        <f t="shared" si="1064"/>
        <v>4.3000000005122274E-6</v>
      </c>
      <c r="M6843" s="23">
        <f t="shared" si="1065"/>
        <v>2.2398166980020553E-6</v>
      </c>
      <c r="N6843" s="22">
        <v>197.21</v>
      </c>
      <c r="O6843" s="22">
        <v>197.21000670000001</v>
      </c>
      <c r="P6843" s="22">
        <f t="shared" si="1066"/>
        <v>-6.7000000001371518E-6</v>
      </c>
      <c r="Q6843" s="23">
        <f t="shared" si="1067"/>
        <v>3.3973935259427947E-6</v>
      </c>
      <c r="R6843" s="24">
        <v>16170143</v>
      </c>
      <c r="S6843" s="24">
        <v>16170100</v>
      </c>
      <c r="T6843" s="24">
        <f t="shared" si="1068"/>
        <v>43</v>
      </c>
      <c r="U6843" s="23">
        <f t="shared" si="1069"/>
        <v>2.6592290709395733E-4</v>
      </c>
    </row>
    <row r="6844" spans="1:21" x14ac:dyDescent="0.3">
      <c r="A6844" s="21">
        <v>45649</v>
      </c>
      <c r="B6844" s="22">
        <v>201</v>
      </c>
      <c r="C6844" s="22">
        <v>201</v>
      </c>
      <c r="D6844" s="22">
        <f t="shared" si="1060"/>
        <v>0</v>
      </c>
      <c r="E6844" s="23">
        <f t="shared" si="1061"/>
        <v>0</v>
      </c>
      <c r="F6844" s="22">
        <v>208.05</v>
      </c>
      <c r="G6844" s="22">
        <v>208.0500031</v>
      </c>
      <c r="H6844" s="22">
        <f t="shared" si="1062"/>
        <v>-3.0999999864889105E-6</v>
      </c>
      <c r="I6844" s="23">
        <f t="shared" si="1063"/>
        <v>1.4900264072569535E-6</v>
      </c>
      <c r="J6844" s="22">
        <v>200.91</v>
      </c>
      <c r="K6844" s="22">
        <v>200.9100037</v>
      </c>
      <c r="L6844" s="22">
        <f t="shared" si="1064"/>
        <v>-3.7000000077114237E-6</v>
      </c>
      <c r="M6844" s="23">
        <f t="shared" si="1065"/>
        <v>1.841620596073596E-6</v>
      </c>
      <c r="N6844" s="22">
        <v>207.36</v>
      </c>
      <c r="O6844" s="22">
        <v>207.36000060000001</v>
      </c>
      <c r="P6844" s="22">
        <f t="shared" si="1066"/>
        <v>-5.9999999280080374E-7</v>
      </c>
      <c r="Q6844" s="23">
        <f t="shared" si="1067"/>
        <v>2.8935184754277226E-7</v>
      </c>
      <c r="R6844" s="24">
        <v>17847038</v>
      </c>
      <c r="S6844" s="24">
        <v>17847000</v>
      </c>
      <c r="T6844" s="24">
        <f t="shared" si="1068"/>
        <v>38</v>
      </c>
      <c r="U6844" s="23">
        <f t="shared" si="1069"/>
        <v>2.1292093909340505E-4</v>
      </c>
    </row>
    <row r="6845" spans="1:21" x14ac:dyDescent="0.3">
      <c r="A6845" s="21">
        <v>45650</v>
      </c>
      <c r="B6845" s="22">
        <v>205.92</v>
      </c>
      <c r="C6845" s="22">
        <v>205.91999820000001</v>
      </c>
      <c r="D6845" s="22">
        <f t="shared" si="1060"/>
        <v>1.7999999784024112E-6</v>
      </c>
      <c r="E6845" s="23">
        <f t="shared" si="1061"/>
        <v>8.7412587127849497E-7</v>
      </c>
      <c r="F6845" s="22">
        <v>207.2</v>
      </c>
      <c r="G6845" s="22">
        <v>207.1999969</v>
      </c>
      <c r="H6845" s="22">
        <f t="shared" si="1062"/>
        <v>3.0999999864889105E-6</v>
      </c>
      <c r="I6845" s="23">
        <f t="shared" si="1063"/>
        <v>1.4961390120025193E-6</v>
      </c>
      <c r="J6845" s="22">
        <v>204.55</v>
      </c>
      <c r="K6845" s="22">
        <v>204.5500031</v>
      </c>
      <c r="L6845" s="22">
        <f t="shared" si="1064"/>
        <v>-3.0999999864889105E-6</v>
      </c>
      <c r="M6845" s="23">
        <f t="shared" si="1065"/>
        <v>1.515521847718276E-6</v>
      </c>
      <c r="N6845" s="22">
        <v>206.33</v>
      </c>
      <c r="O6845" s="22">
        <v>206.33000179999999</v>
      </c>
      <c r="P6845" s="22">
        <f t="shared" si="1066"/>
        <v>-1.7999999784024112E-6</v>
      </c>
      <c r="Q6845" s="23">
        <f t="shared" si="1067"/>
        <v>8.7238887350332549E-7</v>
      </c>
      <c r="R6845" s="24">
        <v>7634490</v>
      </c>
      <c r="S6845" s="24">
        <v>7634500</v>
      </c>
      <c r="T6845" s="24">
        <f t="shared" si="1068"/>
        <v>-10</v>
      </c>
      <c r="U6845" s="23">
        <f t="shared" si="1069"/>
        <v>1.3098434737048923E-4</v>
      </c>
    </row>
    <row r="6846" spans="1:21" x14ac:dyDescent="0.3">
      <c r="A6846" s="21">
        <v>45652</v>
      </c>
      <c r="B6846" s="22">
        <v>205.51</v>
      </c>
      <c r="C6846" s="22">
        <v>205.5</v>
      </c>
      <c r="D6846" s="22">
        <f t="shared" si="1060"/>
        <v>9.9999999999909051E-3</v>
      </c>
      <c r="E6846" s="23">
        <f t="shared" si="1061"/>
        <v>4.8661800486573745E-3</v>
      </c>
      <c r="F6846" s="22">
        <v>208.16</v>
      </c>
      <c r="G6846" s="22">
        <v>208.1600037</v>
      </c>
      <c r="H6846" s="22">
        <f t="shared" si="1062"/>
        <v>-3.7000000077114237E-6</v>
      </c>
      <c r="I6846" s="23">
        <f t="shared" si="1063"/>
        <v>1.7774788345237832E-6</v>
      </c>
      <c r="J6846" s="22">
        <v>202.89</v>
      </c>
      <c r="K6846" s="22">
        <v>202.88999939999999</v>
      </c>
      <c r="L6846" s="22">
        <f t="shared" si="1064"/>
        <v>5.9999999280080374E-7</v>
      </c>
      <c r="M6846" s="23">
        <f t="shared" si="1065"/>
        <v>2.957267458106187E-7</v>
      </c>
      <c r="N6846" s="22">
        <v>203.06</v>
      </c>
      <c r="O6846" s="22">
        <v>203.0599976</v>
      </c>
      <c r="P6846" s="22">
        <f t="shared" si="1066"/>
        <v>2.3999999996249244E-6</v>
      </c>
      <c r="Q6846" s="23">
        <f t="shared" si="1067"/>
        <v>1.18191668865898E-6</v>
      </c>
      <c r="R6846" s="24">
        <v>8053235</v>
      </c>
      <c r="S6846" s="24">
        <v>8044900</v>
      </c>
      <c r="T6846" s="24">
        <f t="shared" si="1068"/>
        <v>8335</v>
      </c>
      <c r="U6846" s="23">
        <f t="shared" si="1069"/>
        <v>0.10360601126179318</v>
      </c>
    </row>
    <row r="6847" spans="1:21" x14ac:dyDescent="0.3">
      <c r="A6847" s="21">
        <v>45653</v>
      </c>
      <c r="B6847" s="22">
        <v>204.5</v>
      </c>
      <c r="C6847" s="22">
        <v>204.5</v>
      </c>
      <c r="D6847" s="22">
        <f t="shared" si="1060"/>
        <v>0</v>
      </c>
      <c r="E6847" s="23">
        <f t="shared" si="1061"/>
        <v>0</v>
      </c>
      <c r="F6847" s="22">
        <v>204.5</v>
      </c>
      <c r="G6847" s="22">
        <v>204.5</v>
      </c>
      <c r="H6847" s="22">
        <f t="shared" si="1062"/>
        <v>0</v>
      </c>
      <c r="I6847" s="23">
        <f t="shared" si="1063"/>
        <v>0</v>
      </c>
      <c r="J6847" s="22">
        <v>199.05</v>
      </c>
      <c r="K6847" s="22">
        <v>199.0500031</v>
      </c>
      <c r="L6847" s="22">
        <f t="shared" si="1064"/>
        <v>-3.0999999864889105E-6</v>
      </c>
      <c r="M6847" s="23">
        <f t="shared" si="1065"/>
        <v>1.5573976077415649E-6</v>
      </c>
      <c r="N6847" s="22">
        <v>201.63</v>
      </c>
      <c r="O6847" s="22">
        <v>201.63000489999999</v>
      </c>
      <c r="P6847" s="22">
        <f t="shared" si="1066"/>
        <v>-4.8999999933130312E-6</v>
      </c>
      <c r="Q6847" s="23">
        <f t="shared" si="1067"/>
        <v>2.430193857180743E-6</v>
      </c>
      <c r="R6847" s="24">
        <v>10664418</v>
      </c>
      <c r="S6847" s="24">
        <v>10664400</v>
      </c>
      <c r="T6847" s="24">
        <f t="shared" si="1068"/>
        <v>18</v>
      </c>
      <c r="U6847" s="23">
        <f t="shared" si="1069"/>
        <v>1.6878586699673679E-4</v>
      </c>
    </row>
    <row r="6848" spans="1:21" x14ac:dyDescent="0.3">
      <c r="A6848" s="21">
        <v>45656</v>
      </c>
      <c r="B6848" s="22">
        <v>199.84</v>
      </c>
      <c r="C6848" s="22">
        <v>199.8399963</v>
      </c>
      <c r="D6848" s="22">
        <f t="shared" si="1060"/>
        <v>3.7000000077114237E-6</v>
      </c>
      <c r="E6848" s="23">
        <f t="shared" si="1061"/>
        <v>1.8514812230865839E-6</v>
      </c>
      <c r="F6848" s="22">
        <v>201.97</v>
      </c>
      <c r="G6848" s="22">
        <v>201.97000120000001</v>
      </c>
      <c r="H6848" s="22">
        <f t="shared" si="1062"/>
        <v>-1.2000000140233169E-6</v>
      </c>
      <c r="I6848" s="23">
        <f t="shared" si="1063"/>
        <v>5.9414764910310689E-7</v>
      </c>
      <c r="J6848" s="22">
        <v>198.48</v>
      </c>
      <c r="K6848" s="22">
        <v>198.47999569999999</v>
      </c>
      <c r="L6848" s="22">
        <f t="shared" si="1064"/>
        <v>4.3000000005122274E-6</v>
      </c>
      <c r="M6848" s="23">
        <f t="shared" si="1065"/>
        <v>2.1664651822199872E-6</v>
      </c>
      <c r="N6848" s="22">
        <v>200.39</v>
      </c>
      <c r="O6848" s="22">
        <v>200.38999939999999</v>
      </c>
      <c r="P6848" s="22">
        <f t="shared" si="1066"/>
        <v>5.9999999280080374E-7</v>
      </c>
      <c r="Q6848" s="23">
        <f t="shared" si="1067"/>
        <v>2.9941613583377442E-7</v>
      </c>
      <c r="R6848" s="24">
        <v>11235213</v>
      </c>
      <c r="S6848" s="24">
        <v>11235200</v>
      </c>
      <c r="T6848" s="24">
        <f t="shared" si="1068"/>
        <v>13</v>
      </c>
      <c r="U6848" s="23">
        <f t="shared" si="1069"/>
        <v>1.1570777556251781E-4</v>
      </c>
    </row>
    <row r="6849" spans="1:21" x14ac:dyDescent="0.3">
      <c r="A6849" s="21">
        <v>45657</v>
      </c>
      <c r="B6849" s="22">
        <v>200.79</v>
      </c>
      <c r="C6849" s="22">
        <v>200.78999329999999</v>
      </c>
      <c r="D6849" s="22">
        <f t="shared" si="1060"/>
        <v>6.7000000001371518E-6</v>
      </c>
      <c r="E6849" s="23">
        <f t="shared" si="1061"/>
        <v>3.3368196741391853E-6</v>
      </c>
      <c r="F6849" s="22">
        <v>201.78</v>
      </c>
      <c r="G6849" s="22">
        <v>201.77999879999999</v>
      </c>
      <c r="H6849" s="22">
        <f t="shared" si="1062"/>
        <v>1.2000000140233169E-6</v>
      </c>
      <c r="I6849" s="23">
        <f t="shared" si="1063"/>
        <v>5.9470711723649634E-7</v>
      </c>
      <c r="J6849" s="22">
        <v>197.36</v>
      </c>
      <c r="K6849" s="22">
        <v>197.36000060000001</v>
      </c>
      <c r="L6849" s="22">
        <f t="shared" si="1064"/>
        <v>-5.9999999280080374E-7</v>
      </c>
      <c r="M6849" s="23">
        <f t="shared" si="1065"/>
        <v>3.0401296664811811E-7</v>
      </c>
      <c r="N6849" s="22">
        <v>197.49</v>
      </c>
      <c r="O6849" s="22">
        <v>197.4900055</v>
      </c>
      <c r="P6849" s="22">
        <f t="shared" si="1066"/>
        <v>-5.4999999861138349E-6</v>
      </c>
      <c r="Q6849" s="23">
        <f t="shared" si="1067"/>
        <v>2.784951052175567E-6</v>
      </c>
      <c r="R6849" s="24">
        <v>6427867</v>
      </c>
      <c r="S6849" s="24">
        <v>6427900</v>
      </c>
      <c r="T6849" s="24">
        <f t="shared" si="1068"/>
        <v>-33</v>
      </c>
      <c r="U6849" s="23">
        <f t="shared" si="1069"/>
        <v>5.133869537485026E-4</v>
      </c>
    </row>
    <row r="6850" spans="1:21" x14ac:dyDescent="0.3">
      <c r="A6850" s="21">
        <v>45659</v>
      </c>
      <c r="B6850" s="22">
        <v>197.15</v>
      </c>
      <c r="C6850" s="22">
        <v>197</v>
      </c>
      <c r="D6850" s="22">
        <f t="shared" ref="D6850:D6913" si="1070">B6850-C6850</f>
        <v>0.15000000000000568</v>
      </c>
      <c r="E6850" s="23">
        <f t="shared" ref="E6850:E6913" si="1071">IFERROR(ABS(D6850)/C6850*100,0)</f>
        <v>7.614213197969831E-2</v>
      </c>
      <c r="F6850" s="22">
        <v>203.77</v>
      </c>
      <c r="G6850" s="22">
        <v>203.77000430000001</v>
      </c>
      <c r="H6850" s="22">
        <f t="shared" ref="H6850:H6913" si="1072">F6850-G6850</f>
        <v>-4.3000000005122274E-6</v>
      </c>
      <c r="I6850" s="23">
        <f t="shared" ref="I6850:I6913" si="1073">IFERROR(ABS(H6850)/G6850*100,0)</f>
        <v>2.1102222651875495E-6</v>
      </c>
      <c r="J6850" s="22">
        <v>196.69</v>
      </c>
      <c r="K6850" s="22">
        <v>196.6900024</v>
      </c>
      <c r="L6850" s="22">
        <f t="shared" ref="L6850:L6913" si="1074">J6850-K6850</f>
        <v>-2.3999999996249244E-6</v>
      </c>
      <c r="M6850" s="23">
        <f t="shared" ref="M6850:M6913" si="1075">IFERROR(ABS(L6850)/K6850*100,0)</f>
        <v>1.2201941991663346E-6</v>
      </c>
      <c r="N6850" s="22">
        <v>201.58</v>
      </c>
      <c r="O6850" s="22">
        <v>201.58000179999999</v>
      </c>
      <c r="P6850" s="22">
        <f t="shared" ref="P6850:P6913" si="1076">N6850-O6850</f>
        <v>-1.7999999784024112E-6</v>
      </c>
      <c r="Q6850" s="23">
        <f t="shared" ref="Q6850:Q6913" si="1077">IFERROR(ABS(P6850)/O6850*100,0)</f>
        <v>8.9294571005525764E-7</v>
      </c>
      <c r="R6850" s="24">
        <v>10951425</v>
      </c>
      <c r="S6850" s="24">
        <v>10951400</v>
      </c>
      <c r="T6850" s="24">
        <f t="shared" ref="T6850:T6913" si="1078">R6850-S6850</f>
        <v>25</v>
      </c>
      <c r="U6850" s="23">
        <f t="shared" ref="U6850:U6913" si="1079">IFERROR(ABS(T6850)/S6850*100,0)</f>
        <v>2.2828131563087822E-4</v>
      </c>
    </row>
    <row r="6851" spans="1:21" x14ac:dyDescent="0.3">
      <c r="A6851" s="21">
        <v>45660</v>
      </c>
      <c r="B6851" s="22">
        <v>204.1</v>
      </c>
      <c r="C6851" s="22">
        <v>204.1000061</v>
      </c>
      <c r="D6851" s="22">
        <f t="shared" si="1070"/>
        <v>-6.1000000073363481E-6</v>
      </c>
      <c r="E6851" s="23">
        <f t="shared" si="1071"/>
        <v>2.98873092847808E-6</v>
      </c>
      <c r="F6851" s="22">
        <v>208.8</v>
      </c>
      <c r="G6851" s="22">
        <v>208.8000031</v>
      </c>
      <c r="H6851" s="22">
        <f t="shared" si="1072"/>
        <v>-3.0999999864889105E-6</v>
      </c>
      <c r="I6851" s="23">
        <f t="shared" si="1073"/>
        <v>1.4846743009885092E-6</v>
      </c>
      <c r="J6851" s="22">
        <v>203.7</v>
      </c>
      <c r="K6851" s="22">
        <v>203.6999969</v>
      </c>
      <c r="L6851" s="22">
        <f t="shared" si="1074"/>
        <v>3.0999999864889105E-6</v>
      </c>
      <c r="M6851" s="23">
        <f t="shared" si="1075"/>
        <v>1.5218458682700698E-6</v>
      </c>
      <c r="N6851" s="22">
        <v>208.61</v>
      </c>
      <c r="O6851" s="22">
        <v>208.61000060000001</v>
      </c>
      <c r="P6851" s="22">
        <f t="shared" si="1076"/>
        <v>-5.9999999280080374E-7</v>
      </c>
      <c r="Q6851" s="23">
        <f t="shared" si="1077"/>
        <v>2.8761803896030656E-7</v>
      </c>
      <c r="R6851" s="24">
        <v>10261948</v>
      </c>
      <c r="S6851" s="24">
        <v>10261900</v>
      </c>
      <c r="T6851" s="24">
        <f t="shared" si="1078"/>
        <v>48</v>
      </c>
      <c r="U6851" s="23">
        <f t="shared" si="1079"/>
        <v>4.6774963700679209E-4</v>
      </c>
    </row>
    <row r="6852" spans="1:21" x14ac:dyDescent="0.3">
      <c r="A6852" s="21">
        <v>45663</v>
      </c>
      <c r="B6852" s="22">
        <v>218.77</v>
      </c>
      <c r="C6852" s="22">
        <v>218.77000430000001</v>
      </c>
      <c r="D6852" s="22">
        <f t="shared" si="1070"/>
        <v>-4.3000000005122274E-6</v>
      </c>
      <c r="E6852" s="23">
        <f t="shared" si="1071"/>
        <v>1.9655345412964492E-6</v>
      </c>
      <c r="F6852" s="22">
        <v>222.2</v>
      </c>
      <c r="G6852" s="22">
        <v>222.1999969</v>
      </c>
      <c r="H6852" s="22">
        <f t="shared" si="1072"/>
        <v>3.0999999864889105E-6</v>
      </c>
      <c r="I6852" s="23">
        <f t="shared" si="1073"/>
        <v>1.3951395273349396E-6</v>
      </c>
      <c r="J6852" s="22">
        <v>215.69</v>
      </c>
      <c r="K6852" s="22">
        <v>215.6900024</v>
      </c>
      <c r="L6852" s="22">
        <f t="shared" si="1074"/>
        <v>-2.3999999996249244E-6</v>
      </c>
      <c r="M6852" s="23">
        <f t="shared" si="1075"/>
        <v>1.1127080406694475E-6</v>
      </c>
      <c r="N6852" s="22">
        <v>220.01</v>
      </c>
      <c r="O6852" s="22">
        <v>220.0099945</v>
      </c>
      <c r="P6852" s="22">
        <f t="shared" si="1076"/>
        <v>5.4999999861138349E-6</v>
      </c>
      <c r="Q6852" s="23">
        <f t="shared" si="1077"/>
        <v>2.4998864249841319E-6</v>
      </c>
      <c r="R6852" s="24">
        <v>24339947</v>
      </c>
      <c r="S6852" s="24">
        <v>24339900</v>
      </c>
      <c r="T6852" s="24">
        <f t="shared" si="1078"/>
        <v>47</v>
      </c>
      <c r="U6852" s="23">
        <f t="shared" si="1079"/>
        <v>1.9309857476817899E-4</v>
      </c>
    </row>
    <row r="6853" spans="1:21" x14ac:dyDescent="0.3">
      <c r="A6853" s="21">
        <v>45664</v>
      </c>
      <c r="B6853" s="22">
        <v>221.24</v>
      </c>
      <c r="C6853" s="22">
        <v>221.2400055</v>
      </c>
      <c r="D6853" s="22">
        <f t="shared" si="1070"/>
        <v>-5.4999999861138349E-6</v>
      </c>
      <c r="E6853" s="23">
        <f t="shared" si="1071"/>
        <v>2.4859879991793958E-6</v>
      </c>
      <c r="F6853" s="22">
        <v>221.48</v>
      </c>
      <c r="G6853" s="22">
        <v>221.47999569999999</v>
      </c>
      <c r="H6853" s="22">
        <f t="shared" si="1072"/>
        <v>4.3000000005122274E-6</v>
      </c>
      <c r="I6853" s="23">
        <f t="shared" si="1073"/>
        <v>1.9414845963500385E-6</v>
      </c>
      <c r="J6853" s="22">
        <v>211.32</v>
      </c>
      <c r="K6853" s="22">
        <v>211.32000729999999</v>
      </c>
      <c r="L6853" s="22">
        <f t="shared" si="1074"/>
        <v>-7.2999999929379555E-6</v>
      </c>
      <c r="M6853" s="23">
        <f t="shared" si="1075"/>
        <v>3.4544765004548419E-6</v>
      </c>
      <c r="N6853" s="22">
        <v>211.42</v>
      </c>
      <c r="O6853" s="22">
        <v>211.41999820000001</v>
      </c>
      <c r="P6853" s="22">
        <f t="shared" si="1076"/>
        <v>1.7999999784024112E-6</v>
      </c>
      <c r="Q6853" s="23">
        <f t="shared" si="1077"/>
        <v>8.5138586402769679E-7</v>
      </c>
      <c r="R6853" s="24">
        <v>17010000</v>
      </c>
      <c r="S6853" s="24">
        <v>17010000</v>
      </c>
      <c r="T6853" s="24">
        <f t="shared" si="1078"/>
        <v>0</v>
      </c>
      <c r="U6853" s="23">
        <f t="shared" si="1079"/>
        <v>0</v>
      </c>
    </row>
    <row r="6854" spans="1:21" x14ac:dyDescent="0.3">
      <c r="A6854" s="21">
        <v>45665</v>
      </c>
      <c r="B6854" s="22">
        <v>209.97</v>
      </c>
      <c r="C6854" s="22">
        <v>209.97000120000001</v>
      </c>
      <c r="D6854" s="22">
        <f t="shared" si="1070"/>
        <v>-1.2000000140233169E-6</v>
      </c>
      <c r="E6854" s="23">
        <f t="shared" si="1071"/>
        <v>5.7151021915759118E-7</v>
      </c>
      <c r="F6854" s="22">
        <v>210.3</v>
      </c>
      <c r="G6854" s="22">
        <v>210.3000031</v>
      </c>
      <c r="H6854" s="22">
        <f t="shared" si="1072"/>
        <v>-3.0999999864889105E-6</v>
      </c>
      <c r="I6854" s="23">
        <f t="shared" si="1073"/>
        <v>1.4740846128351343E-6</v>
      </c>
      <c r="J6854" s="22">
        <v>205.92</v>
      </c>
      <c r="K6854" s="22">
        <v>205.91999820000001</v>
      </c>
      <c r="L6854" s="22">
        <f t="shared" si="1074"/>
        <v>1.7999999784024112E-6</v>
      </c>
      <c r="M6854" s="23">
        <f t="shared" si="1075"/>
        <v>8.7412587127849497E-7</v>
      </c>
      <c r="N6854" s="22">
        <v>207.12</v>
      </c>
      <c r="O6854" s="22">
        <v>207.11999510000001</v>
      </c>
      <c r="P6854" s="22">
        <f t="shared" si="1076"/>
        <v>4.8999999933130312E-6</v>
      </c>
      <c r="Q6854" s="23">
        <f t="shared" si="1077"/>
        <v>2.3657783455176561E-6</v>
      </c>
      <c r="R6854" s="24">
        <v>13262732</v>
      </c>
      <c r="S6854" s="24">
        <v>13262700</v>
      </c>
      <c r="T6854" s="24">
        <f t="shared" si="1078"/>
        <v>32</v>
      </c>
      <c r="U6854" s="23">
        <f t="shared" si="1079"/>
        <v>2.4127817111146296E-4</v>
      </c>
    </row>
    <row r="6855" spans="1:21" x14ac:dyDescent="0.3">
      <c r="A6855" s="21">
        <v>45667</v>
      </c>
      <c r="B6855" s="22">
        <v>207.6</v>
      </c>
      <c r="C6855" s="22">
        <v>207.6000061</v>
      </c>
      <c r="D6855" s="22">
        <f t="shared" si="1070"/>
        <v>-6.1000000073363481E-6</v>
      </c>
      <c r="E6855" s="23">
        <f t="shared" si="1071"/>
        <v>2.9383428844399964E-6</v>
      </c>
      <c r="F6855" s="22">
        <v>209.98</v>
      </c>
      <c r="G6855" s="22">
        <v>209.97999569999999</v>
      </c>
      <c r="H6855" s="22">
        <f t="shared" si="1072"/>
        <v>4.3000000005122274E-6</v>
      </c>
      <c r="I6855" s="23">
        <f t="shared" si="1073"/>
        <v>2.0478141197105605E-6</v>
      </c>
      <c r="J6855" s="22">
        <v>203.23</v>
      </c>
      <c r="K6855" s="22">
        <v>203.22999569999999</v>
      </c>
      <c r="L6855" s="22">
        <f t="shared" si="1074"/>
        <v>4.3000000005122274E-6</v>
      </c>
      <c r="M6855" s="23">
        <f t="shared" si="1075"/>
        <v>2.1158294009215626E-6</v>
      </c>
      <c r="N6855" s="22">
        <v>208.37</v>
      </c>
      <c r="O6855" s="22">
        <v>208.36999510000001</v>
      </c>
      <c r="P6855" s="22">
        <f t="shared" si="1076"/>
        <v>4.8999999933130312E-6</v>
      </c>
      <c r="Q6855" s="23">
        <f t="shared" si="1077"/>
        <v>2.3515861729331253E-6</v>
      </c>
      <c r="R6855" s="24">
        <v>17265198</v>
      </c>
      <c r="S6855" s="24">
        <v>17265200</v>
      </c>
      <c r="T6855" s="24">
        <f t="shared" si="1078"/>
        <v>-2</v>
      </c>
      <c r="U6855" s="23">
        <f t="shared" si="1079"/>
        <v>1.1583995551745708E-5</v>
      </c>
    </row>
    <row r="6856" spans="1:21" x14ac:dyDescent="0.3">
      <c r="A6856" s="21">
        <v>45670</v>
      </c>
      <c r="B6856" s="22">
        <v>200.52</v>
      </c>
      <c r="C6856" s="22">
        <v>200.52000430000001</v>
      </c>
      <c r="D6856" s="22">
        <f t="shared" si="1070"/>
        <v>-4.3000000005122274E-6</v>
      </c>
      <c r="E6856" s="23">
        <f t="shared" si="1071"/>
        <v>2.1444244505794812E-6</v>
      </c>
      <c r="F6856" s="22">
        <v>203.59</v>
      </c>
      <c r="G6856" s="22">
        <v>203.5899963</v>
      </c>
      <c r="H6856" s="22">
        <f t="shared" si="1072"/>
        <v>3.7000000077114237E-6</v>
      </c>
      <c r="I6856" s="23">
        <f t="shared" si="1073"/>
        <v>1.8173781005719405E-6</v>
      </c>
      <c r="J6856" s="22">
        <v>200.05</v>
      </c>
      <c r="K6856" s="22">
        <v>200.0500031</v>
      </c>
      <c r="L6856" s="22">
        <f t="shared" si="1074"/>
        <v>-3.0999999864889105E-6</v>
      </c>
      <c r="M6856" s="23">
        <f t="shared" si="1075"/>
        <v>1.5496125660839395E-6</v>
      </c>
      <c r="N6856" s="22">
        <v>201.36</v>
      </c>
      <c r="O6856" s="22">
        <v>201.36000060000001</v>
      </c>
      <c r="P6856" s="22">
        <f t="shared" si="1076"/>
        <v>-5.9999999280080374E-7</v>
      </c>
      <c r="Q6856" s="23">
        <f t="shared" si="1077"/>
        <v>2.97973773844339E-7</v>
      </c>
      <c r="R6856" s="24">
        <v>16612392</v>
      </c>
      <c r="S6856" s="24">
        <v>16612400</v>
      </c>
      <c r="T6856" s="24">
        <f t="shared" si="1078"/>
        <v>-8</v>
      </c>
      <c r="U6856" s="23">
        <f t="shared" si="1079"/>
        <v>4.8156798536033322E-5</v>
      </c>
    </row>
    <row r="6857" spans="1:21" x14ac:dyDescent="0.3">
      <c r="A6857" s="21">
        <v>45671</v>
      </c>
      <c r="B6857" s="22">
        <v>205.19</v>
      </c>
      <c r="C6857" s="22">
        <v>205.1900024</v>
      </c>
      <c r="D6857" s="22">
        <f t="shared" si="1070"/>
        <v>-2.3999999996249244E-6</v>
      </c>
      <c r="E6857" s="23">
        <f t="shared" si="1071"/>
        <v>1.169647629783801E-6</v>
      </c>
      <c r="F6857" s="22">
        <v>206.26</v>
      </c>
      <c r="G6857" s="22">
        <v>206.2599945</v>
      </c>
      <c r="H6857" s="22">
        <f t="shared" si="1072"/>
        <v>5.4999999861138349E-6</v>
      </c>
      <c r="I6857" s="23">
        <f t="shared" si="1073"/>
        <v>2.666537444377676E-6</v>
      </c>
      <c r="J6857" s="22">
        <v>198.5</v>
      </c>
      <c r="K6857" s="22">
        <v>198.5</v>
      </c>
      <c r="L6857" s="22">
        <f t="shared" si="1074"/>
        <v>0</v>
      </c>
      <c r="M6857" s="23">
        <f t="shared" si="1075"/>
        <v>0</v>
      </c>
      <c r="N6857" s="22">
        <v>201.45</v>
      </c>
      <c r="O6857" s="22">
        <v>201.4499969</v>
      </c>
      <c r="P6857" s="22">
        <f t="shared" si="1076"/>
        <v>3.0999999864889105E-6</v>
      </c>
      <c r="Q6857" s="23">
        <f t="shared" si="1077"/>
        <v>1.5388434024289183E-6</v>
      </c>
      <c r="R6857" s="24">
        <v>14182944</v>
      </c>
      <c r="S6857" s="24">
        <v>14182900</v>
      </c>
      <c r="T6857" s="24">
        <f t="shared" si="1078"/>
        <v>44</v>
      </c>
      <c r="U6857" s="23">
        <f t="shared" si="1079"/>
        <v>3.1023274506624174E-4</v>
      </c>
    </row>
    <row r="6858" spans="1:21" x14ac:dyDescent="0.3">
      <c r="A6858" s="21">
        <v>45672</v>
      </c>
      <c r="B6858" s="22">
        <v>202.49</v>
      </c>
      <c r="C6858" s="22">
        <v>202.4900055</v>
      </c>
      <c r="D6858" s="22">
        <f t="shared" si="1070"/>
        <v>-5.4999999861138349E-6</v>
      </c>
      <c r="E6858" s="23">
        <f t="shared" si="1071"/>
        <v>2.7161834346010895E-6</v>
      </c>
      <c r="F6858" s="22">
        <v>209.04</v>
      </c>
      <c r="G6858" s="22">
        <v>209.03999329999999</v>
      </c>
      <c r="H6858" s="22">
        <f t="shared" si="1072"/>
        <v>6.7000000001371518E-6</v>
      </c>
      <c r="I6858" s="23">
        <f t="shared" si="1073"/>
        <v>3.2051283079222866E-6</v>
      </c>
      <c r="J6858" s="22">
        <v>199.35</v>
      </c>
      <c r="K6858" s="22">
        <v>199.3500061</v>
      </c>
      <c r="L6858" s="22">
        <f t="shared" si="1074"/>
        <v>-6.1000000073363481E-6</v>
      </c>
      <c r="M6858" s="23">
        <f t="shared" si="1075"/>
        <v>3.0599447307146827E-6</v>
      </c>
      <c r="N6858" s="22">
        <v>206.8</v>
      </c>
      <c r="O6858" s="22">
        <v>206.8000031</v>
      </c>
      <c r="P6858" s="22">
        <f t="shared" si="1076"/>
        <v>-3.0999999864889105E-6</v>
      </c>
      <c r="Q6858" s="23">
        <f t="shared" si="1077"/>
        <v>1.4990328530072013E-6</v>
      </c>
      <c r="R6858" s="24">
        <v>18286492</v>
      </c>
      <c r="S6858" s="24">
        <v>18286500</v>
      </c>
      <c r="T6858" s="24">
        <f t="shared" si="1078"/>
        <v>-8</v>
      </c>
      <c r="U6858" s="23">
        <f t="shared" si="1079"/>
        <v>4.3748120197960243E-5</v>
      </c>
    </row>
    <row r="6859" spans="1:21" x14ac:dyDescent="0.3">
      <c r="A6859" s="21">
        <v>45673</v>
      </c>
      <c r="B6859" s="22">
        <v>218.89</v>
      </c>
      <c r="C6859" s="22">
        <v>218.88999939999999</v>
      </c>
      <c r="D6859" s="22">
        <f t="shared" si="1070"/>
        <v>5.9999999280080374E-7</v>
      </c>
      <c r="E6859" s="23">
        <f t="shared" si="1071"/>
        <v>2.741102811665519E-7</v>
      </c>
      <c r="F6859" s="22">
        <v>221.95</v>
      </c>
      <c r="G6859" s="22">
        <v>221.9499969</v>
      </c>
      <c r="H6859" s="22">
        <f t="shared" si="1072"/>
        <v>3.0999999864889105E-6</v>
      </c>
      <c r="I6859" s="23">
        <f t="shared" si="1073"/>
        <v>1.396710984359969E-6</v>
      </c>
      <c r="J6859" s="22">
        <v>213.17</v>
      </c>
      <c r="K6859" s="22">
        <v>213.16999820000001</v>
      </c>
      <c r="L6859" s="22">
        <f t="shared" si="1074"/>
        <v>1.7999999784024112E-6</v>
      </c>
      <c r="M6859" s="23">
        <f t="shared" si="1075"/>
        <v>8.4439648806189797E-7</v>
      </c>
      <c r="N6859" s="22">
        <v>214.79</v>
      </c>
      <c r="O6859" s="22">
        <v>214.78999329999999</v>
      </c>
      <c r="P6859" s="22">
        <f t="shared" si="1076"/>
        <v>6.7000000001371518E-6</v>
      </c>
      <c r="Q6859" s="23">
        <f t="shared" si="1077"/>
        <v>3.119325950524694E-6</v>
      </c>
      <c r="R6859" s="24">
        <v>38539551</v>
      </c>
      <c r="S6859" s="24">
        <v>38539600</v>
      </c>
      <c r="T6859" s="24">
        <f t="shared" si="1078"/>
        <v>-49</v>
      </c>
      <c r="U6859" s="23">
        <f t="shared" si="1079"/>
        <v>1.2714195269281466E-4</v>
      </c>
    </row>
    <row r="6860" spans="1:21" x14ac:dyDescent="0.3">
      <c r="A6860" s="21">
        <v>45674</v>
      </c>
      <c r="B6860" s="22">
        <v>215.17</v>
      </c>
      <c r="C6860" s="22">
        <v>215.16999820000001</v>
      </c>
      <c r="D6860" s="22">
        <f t="shared" si="1070"/>
        <v>1.7999999784024112E-6</v>
      </c>
      <c r="E6860" s="23">
        <f t="shared" si="1071"/>
        <v>8.3654784284996619E-7</v>
      </c>
      <c r="F6860" s="22">
        <v>215.68</v>
      </c>
      <c r="G6860" s="22">
        <v>215.67999270000001</v>
      </c>
      <c r="H6860" s="22">
        <f t="shared" si="1072"/>
        <v>7.2999999929379555E-6</v>
      </c>
      <c r="I6860" s="23">
        <f t="shared" si="1073"/>
        <v>3.384644028197779E-6</v>
      </c>
      <c r="J6860" s="22">
        <v>211.06</v>
      </c>
      <c r="K6860" s="22">
        <v>211.0599976</v>
      </c>
      <c r="L6860" s="22">
        <f t="shared" si="1074"/>
        <v>2.3999999996249244E-6</v>
      </c>
      <c r="M6860" s="23">
        <f t="shared" si="1075"/>
        <v>1.1371174201249608E-6</v>
      </c>
      <c r="N6860" s="22">
        <v>211.5</v>
      </c>
      <c r="O6860" s="22">
        <v>211.5</v>
      </c>
      <c r="P6860" s="22">
        <f t="shared" si="1076"/>
        <v>0</v>
      </c>
      <c r="Q6860" s="23">
        <f t="shared" si="1077"/>
        <v>0</v>
      </c>
      <c r="R6860" s="24">
        <v>21606103</v>
      </c>
      <c r="S6860" s="24">
        <v>21606100</v>
      </c>
      <c r="T6860" s="24">
        <f t="shared" si="1078"/>
        <v>3</v>
      </c>
      <c r="U6860" s="23">
        <f t="shared" si="1079"/>
        <v>1.388496767116694E-5</v>
      </c>
    </row>
    <row r="6861" spans="1:21" x14ac:dyDescent="0.3">
      <c r="A6861" s="21">
        <v>45678</v>
      </c>
      <c r="B6861" s="22">
        <v>214.73</v>
      </c>
      <c r="C6861" s="22">
        <v>214.46000670000001</v>
      </c>
      <c r="D6861" s="22">
        <f t="shared" si="1070"/>
        <v>0.26999329999998167</v>
      </c>
      <c r="E6861" s="23">
        <f t="shared" si="1071"/>
        <v>0.12589447522384212</v>
      </c>
      <c r="F6861" s="22">
        <v>220.15</v>
      </c>
      <c r="G6861" s="22">
        <v>220.1499939</v>
      </c>
      <c r="H6861" s="22">
        <f t="shared" si="1072"/>
        <v>6.1000000073363481E-6</v>
      </c>
      <c r="I6861" s="23">
        <f t="shared" si="1073"/>
        <v>2.7708381450635817E-6</v>
      </c>
      <c r="J6861" s="22">
        <v>212.05</v>
      </c>
      <c r="K6861" s="22">
        <v>212.0500031</v>
      </c>
      <c r="L6861" s="22">
        <f t="shared" si="1074"/>
        <v>-3.0999999864889105E-6</v>
      </c>
      <c r="M6861" s="23">
        <f t="shared" si="1075"/>
        <v>1.4619193308980954E-6</v>
      </c>
      <c r="N6861" s="22">
        <v>218.7</v>
      </c>
      <c r="O6861" s="22">
        <v>218.6999969</v>
      </c>
      <c r="P6861" s="22">
        <f t="shared" si="1076"/>
        <v>3.0999999864889105E-6</v>
      </c>
      <c r="Q6861" s="23">
        <f t="shared" si="1077"/>
        <v>1.4174668634798278E-6</v>
      </c>
      <c r="R6861" s="24">
        <v>19061304</v>
      </c>
      <c r="S6861" s="24">
        <v>19061300</v>
      </c>
      <c r="T6861" s="24">
        <f t="shared" si="1078"/>
        <v>4</v>
      </c>
      <c r="U6861" s="23">
        <f t="shared" si="1079"/>
        <v>2.0984927575768705E-5</v>
      </c>
    </row>
    <row r="6862" spans="1:21" x14ac:dyDescent="0.3">
      <c r="A6862" s="21">
        <v>45679</v>
      </c>
      <c r="B6862" s="22">
        <v>221.95</v>
      </c>
      <c r="C6862" s="22">
        <v>221.9499969</v>
      </c>
      <c r="D6862" s="22">
        <f t="shared" si="1070"/>
        <v>3.0999999864889105E-6</v>
      </c>
      <c r="E6862" s="23">
        <f t="shared" si="1071"/>
        <v>1.396710984359969E-6</v>
      </c>
      <c r="F6862" s="22">
        <v>225.43</v>
      </c>
      <c r="G6862" s="22">
        <v>225.42999270000001</v>
      </c>
      <c r="H6862" s="22">
        <f t="shared" si="1072"/>
        <v>7.2999999929379555E-6</v>
      </c>
      <c r="I6862" s="23">
        <f t="shared" si="1073"/>
        <v>3.23825587957709E-6</v>
      </c>
      <c r="J6862" s="22">
        <v>219.31</v>
      </c>
      <c r="K6862" s="22">
        <v>219.3099976</v>
      </c>
      <c r="L6862" s="22">
        <f t="shared" si="1074"/>
        <v>2.3999999996249244E-6</v>
      </c>
      <c r="M6862" s="23">
        <f t="shared" si="1075"/>
        <v>1.0943413551088035E-6</v>
      </c>
      <c r="N6862" s="22">
        <v>223.2</v>
      </c>
      <c r="O6862" s="22">
        <v>223.1999969</v>
      </c>
      <c r="P6862" s="22">
        <f t="shared" si="1076"/>
        <v>3.0999999864889105E-6</v>
      </c>
      <c r="Q6862" s="23">
        <f t="shared" si="1077"/>
        <v>1.3888889021256571E-6</v>
      </c>
      <c r="R6862" s="24">
        <v>17294474</v>
      </c>
      <c r="S6862" s="24">
        <v>17294500</v>
      </c>
      <c r="T6862" s="24">
        <f t="shared" si="1078"/>
        <v>-26</v>
      </c>
      <c r="U6862" s="23">
        <f t="shared" si="1079"/>
        <v>1.5033681228136112E-4</v>
      </c>
    </row>
    <row r="6863" spans="1:21" x14ac:dyDescent="0.3">
      <c r="A6863" s="21">
        <v>45680</v>
      </c>
      <c r="B6863" s="22">
        <v>220.1</v>
      </c>
      <c r="C6863" s="22">
        <v>220.1000061</v>
      </c>
      <c r="D6863" s="22">
        <f t="shared" si="1070"/>
        <v>-6.1000000073363481E-6</v>
      </c>
      <c r="E6863" s="23">
        <f t="shared" si="1071"/>
        <v>2.7714674412888844E-6</v>
      </c>
      <c r="F6863" s="22">
        <v>224.7</v>
      </c>
      <c r="G6863" s="22">
        <v>224.6999969</v>
      </c>
      <c r="H6863" s="22">
        <f t="shared" si="1072"/>
        <v>3.0999999864889105E-6</v>
      </c>
      <c r="I6863" s="23">
        <f t="shared" si="1073"/>
        <v>1.3796172804882269E-6</v>
      </c>
      <c r="J6863" s="22">
        <v>219.41</v>
      </c>
      <c r="K6863" s="22">
        <v>219.4100037</v>
      </c>
      <c r="L6863" s="22">
        <f t="shared" si="1074"/>
        <v>-3.7000000077114237E-6</v>
      </c>
      <c r="M6863" s="23">
        <f t="shared" si="1075"/>
        <v>1.6863406158866145E-6</v>
      </c>
      <c r="N6863" s="22">
        <v>224.62</v>
      </c>
      <c r="O6863" s="22">
        <v>224.61999510000001</v>
      </c>
      <c r="P6863" s="22">
        <f t="shared" si="1076"/>
        <v>4.8999999933130312E-6</v>
      </c>
      <c r="Q6863" s="23">
        <f t="shared" si="1077"/>
        <v>2.1814620693636687E-6</v>
      </c>
      <c r="R6863" s="24">
        <v>8986795</v>
      </c>
      <c r="S6863" s="24">
        <v>8986800</v>
      </c>
      <c r="T6863" s="24">
        <f t="shared" si="1078"/>
        <v>-5</v>
      </c>
      <c r="U6863" s="23">
        <f t="shared" si="1079"/>
        <v>5.5637156718743048E-5</v>
      </c>
    </row>
    <row r="6864" spans="1:21" x14ac:dyDescent="0.3">
      <c r="A6864" s="21">
        <v>45681</v>
      </c>
      <c r="B6864" s="22">
        <v>226.22</v>
      </c>
      <c r="C6864" s="22">
        <v>226.22000120000001</v>
      </c>
      <c r="D6864" s="22">
        <f t="shared" si="1070"/>
        <v>-1.2000000140233169E-6</v>
      </c>
      <c r="E6864" s="23">
        <f t="shared" si="1071"/>
        <v>5.3045708056663063E-7</v>
      </c>
      <c r="F6864" s="22">
        <v>226.4</v>
      </c>
      <c r="G6864" s="22">
        <v>226.3999939</v>
      </c>
      <c r="H6864" s="22">
        <f t="shared" si="1072"/>
        <v>6.1000000073363481E-6</v>
      </c>
      <c r="I6864" s="23">
        <f t="shared" si="1073"/>
        <v>2.6943463655881078E-6</v>
      </c>
      <c r="J6864" s="22">
        <v>220.96</v>
      </c>
      <c r="K6864" s="22">
        <v>220.96000670000001</v>
      </c>
      <c r="L6864" s="22">
        <f t="shared" si="1074"/>
        <v>-6.7000000001371518E-6</v>
      </c>
      <c r="M6864" s="23">
        <f t="shared" si="1075"/>
        <v>3.0322229349104883E-6</v>
      </c>
      <c r="N6864" s="22">
        <v>221.88</v>
      </c>
      <c r="O6864" s="22">
        <v>221.88000489999999</v>
      </c>
      <c r="P6864" s="22">
        <f t="shared" si="1076"/>
        <v>-4.8999999933130312E-6</v>
      </c>
      <c r="Q6864" s="23">
        <f t="shared" si="1077"/>
        <v>2.2084008856595405E-6</v>
      </c>
      <c r="R6864" s="24">
        <v>13183798</v>
      </c>
      <c r="S6864" s="24">
        <v>13183800</v>
      </c>
      <c r="T6864" s="24">
        <f t="shared" si="1078"/>
        <v>-2</v>
      </c>
      <c r="U6864" s="23">
        <f t="shared" si="1079"/>
        <v>1.5170133042066779E-5</v>
      </c>
    </row>
    <row r="6865" spans="1:21" x14ac:dyDescent="0.3">
      <c r="A6865" s="21">
        <v>45684</v>
      </c>
      <c r="B6865" s="22">
        <v>197.04</v>
      </c>
      <c r="C6865" s="22">
        <v>197.03999329999999</v>
      </c>
      <c r="D6865" s="22">
        <f t="shared" si="1070"/>
        <v>6.7000000001371518E-6</v>
      </c>
      <c r="E6865" s="23">
        <f t="shared" si="1071"/>
        <v>3.4003249228374554E-6</v>
      </c>
      <c r="F6865" s="22">
        <v>207</v>
      </c>
      <c r="G6865" s="22">
        <v>207</v>
      </c>
      <c r="H6865" s="22">
        <f t="shared" si="1072"/>
        <v>0</v>
      </c>
      <c r="I6865" s="23">
        <f t="shared" si="1073"/>
        <v>0</v>
      </c>
      <c r="J6865" s="22">
        <v>187.67</v>
      </c>
      <c r="K6865" s="22">
        <v>187.66999820000001</v>
      </c>
      <c r="L6865" s="22">
        <f t="shared" si="1074"/>
        <v>1.7999999784024112E-6</v>
      </c>
      <c r="M6865" s="23">
        <f t="shared" si="1075"/>
        <v>9.591303861388384E-7</v>
      </c>
      <c r="N6865" s="22">
        <v>192.31</v>
      </c>
      <c r="O6865" s="22">
        <v>192.3099976</v>
      </c>
      <c r="P6865" s="22">
        <f t="shared" si="1076"/>
        <v>2.3999999996249244E-6</v>
      </c>
      <c r="Q6865" s="23">
        <f t="shared" si="1077"/>
        <v>1.2479850395593393E-6</v>
      </c>
      <c r="R6865" s="24">
        <v>68667472</v>
      </c>
      <c r="S6865" s="24">
        <v>68667500</v>
      </c>
      <c r="T6865" s="24">
        <f t="shared" si="1078"/>
        <v>-28</v>
      </c>
      <c r="U6865" s="23">
        <f t="shared" si="1079"/>
        <v>4.0776204172279463E-5</v>
      </c>
    </row>
    <row r="6866" spans="1:21" x14ac:dyDescent="0.3">
      <c r="A6866" s="21">
        <v>45685</v>
      </c>
      <c r="B6866" s="22">
        <v>195.65</v>
      </c>
      <c r="C6866" s="22">
        <v>195.6499939</v>
      </c>
      <c r="D6866" s="22">
        <f t="shared" si="1070"/>
        <v>6.1000000073363481E-6</v>
      </c>
      <c r="E6866" s="23">
        <f t="shared" si="1071"/>
        <v>3.1178125210952781E-6</v>
      </c>
      <c r="F6866" s="22">
        <v>202.84</v>
      </c>
      <c r="G6866" s="22">
        <v>202.8399963</v>
      </c>
      <c r="H6866" s="22">
        <f t="shared" si="1072"/>
        <v>3.7000000077114237E-6</v>
      </c>
      <c r="I6866" s="23">
        <f t="shared" si="1073"/>
        <v>1.8240978481576831E-6</v>
      </c>
      <c r="J6866" s="22">
        <v>192.46</v>
      </c>
      <c r="K6866" s="22">
        <v>192.46000670000001</v>
      </c>
      <c r="L6866" s="22">
        <f t="shared" si="1074"/>
        <v>-6.7000000001371518E-6</v>
      </c>
      <c r="M6866" s="23">
        <f t="shared" si="1075"/>
        <v>3.481242734539067E-6</v>
      </c>
      <c r="N6866" s="22">
        <v>202.4</v>
      </c>
      <c r="O6866" s="22">
        <v>202.3999939</v>
      </c>
      <c r="P6866" s="22">
        <f t="shared" si="1076"/>
        <v>6.1000000073363481E-6</v>
      </c>
      <c r="Q6866" s="23">
        <f t="shared" si="1077"/>
        <v>3.013834086551496E-6</v>
      </c>
      <c r="R6866" s="24">
        <v>31738835</v>
      </c>
      <c r="S6866" s="24">
        <v>31738800</v>
      </c>
      <c r="T6866" s="24">
        <f t="shared" si="1078"/>
        <v>35</v>
      </c>
      <c r="U6866" s="23">
        <f t="shared" si="1079"/>
        <v>1.102751206724892E-4</v>
      </c>
    </row>
    <row r="6867" spans="1:21" x14ac:dyDescent="0.3">
      <c r="A6867" s="21">
        <v>45686</v>
      </c>
      <c r="B6867" s="22">
        <v>204.49</v>
      </c>
      <c r="C6867" s="22">
        <v>204.4900055</v>
      </c>
      <c r="D6867" s="22">
        <f t="shared" si="1070"/>
        <v>-5.4999999861138349E-6</v>
      </c>
      <c r="E6867" s="23">
        <f t="shared" si="1071"/>
        <v>2.6896179951023743E-6</v>
      </c>
      <c r="F6867" s="22">
        <v>206.45</v>
      </c>
      <c r="G6867" s="22">
        <v>206.4499969</v>
      </c>
      <c r="H6867" s="22">
        <f t="shared" si="1072"/>
        <v>3.0999999864889105E-6</v>
      </c>
      <c r="I6867" s="23">
        <f t="shared" si="1073"/>
        <v>1.5015742470514469E-6</v>
      </c>
      <c r="J6867" s="22">
        <v>199.75</v>
      </c>
      <c r="K6867" s="22">
        <v>199.75</v>
      </c>
      <c r="L6867" s="22">
        <f t="shared" si="1074"/>
        <v>0</v>
      </c>
      <c r="M6867" s="23">
        <f t="shared" si="1075"/>
        <v>0</v>
      </c>
      <c r="N6867" s="22">
        <v>202.33</v>
      </c>
      <c r="O6867" s="22">
        <v>202.33000179999999</v>
      </c>
      <c r="P6867" s="22">
        <f t="shared" si="1076"/>
        <v>-1.7999999784024112E-6</v>
      </c>
      <c r="Q6867" s="23">
        <f t="shared" si="1077"/>
        <v>8.896357249982545E-7</v>
      </c>
      <c r="R6867" s="24">
        <v>15199493</v>
      </c>
      <c r="S6867" s="24">
        <v>15199500</v>
      </c>
      <c r="T6867" s="24">
        <f t="shared" si="1078"/>
        <v>-7</v>
      </c>
      <c r="U6867" s="23">
        <f t="shared" si="1079"/>
        <v>4.6054146517977563E-5</v>
      </c>
    </row>
    <row r="6868" spans="1:21" x14ac:dyDescent="0.3">
      <c r="A6868" s="21">
        <v>45687</v>
      </c>
      <c r="B6868" s="22">
        <v>206.57</v>
      </c>
      <c r="C6868" s="22">
        <v>206.57000729999999</v>
      </c>
      <c r="D6868" s="22">
        <f t="shared" si="1070"/>
        <v>-7.2999999929379555E-6</v>
      </c>
      <c r="E6868" s="23">
        <f t="shared" si="1071"/>
        <v>3.5339108945938235E-6</v>
      </c>
      <c r="F6868" s="22">
        <v>209.62</v>
      </c>
      <c r="G6868" s="22">
        <v>209.61999510000001</v>
      </c>
      <c r="H6868" s="22">
        <f t="shared" si="1072"/>
        <v>4.8999999933130312E-6</v>
      </c>
      <c r="I6868" s="23">
        <f t="shared" si="1073"/>
        <v>2.3375632610693782E-6</v>
      </c>
      <c r="J6868" s="22">
        <v>205.42</v>
      </c>
      <c r="K6868" s="22">
        <v>205.41999820000001</v>
      </c>
      <c r="L6868" s="22">
        <f t="shared" si="1074"/>
        <v>1.7999999784024112E-6</v>
      </c>
      <c r="M6868" s="23">
        <f t="shared" si="1075"/>
        <v>8.7625352651882701E-7</v>
      </c>
      <c r="N6868" s="22">
        <v>208.15</v>
      </c>
      <c r="O6868" s="22">
        <v>208.1499939</v>
      </c>
      <c r="P6868" s="22">
        <f t="shared" si="1076"/>
        <v>6.1000000073363481E-6</v>
      </c>
      <c r="Q6868" s="23">
        <f t="shared" si="1077"/>
        <v>2.9305789988477862E-6</v>
      </c>
      <c r="R6868" s="24">
        <v>13538952</v>
      </c>
      <c r="S6868" s="24">
        <v>13539000</v>
      </c>
      <c r="T6868" s="24">
        <f t="shared" si="1078"/>
        <v>-48</v>
      </c>
      <c r="U6868" s="23">
        <f t="shared" si="1079"/>
        <v>3.5453135386660756E-4</v>
      </c>
    </row>
    <row r="6869" spans="1:21" x14ac:dyDescent="0.3">
      <c r="A6869" s="21">
        <v>45688</v>
      </c>
      <c r="B6869" s="22">
        <v>209.93</v>
      </c>
      <c r="C6869" s="22">
        <v>209.92999270000001</v>
      </c>
      <c r="D6869" s="22">
        <f t="shared" si="1070"/>
        <v>7.2999999929379555E-6</v>
      </c>
      <c r="E6869" s="23">
        <f t="shared" si="1071"/>
        <v>3.4773497102769889E-6</v>
      </c>
      <c r="F6869" s="22">
        <v>215</v>
      </c>
      <c r="G6869" s="22">
        <v>215</v>
      </c>
      <c r="H6869" s="22">
        <f t="shared" si="1072"/>
        <v>0</v>
      </c>
      <c r="I6869" s="23">
        <f t="shared" si="1073"/>
        <v>0</v>
      </c>
      <c r="J6869" s="22">
        <v>208.2</v>
      </c>
      <c r="K6869" s="22">
        <v>208.1999969</v>
      </c>
      <c r="L6869" s="22">
        <f t="shared" si="1074"/>
        <v>3.0999999864889105E-6</v>
      </c>
      <c r="M6869" s="23">
        <f t="shared" si="1075"/>
        <v>1.4889529455554524E-6</v>
      </c>
      <c r="N6869" s="22">
        <v>209.32</v>
      </c>
      <c r="O6869" s="22">
        <v>209.32000729999999</v>
      </c>
      <c r="P6869" s="22">
        <f t="shared" si="1076"/>
        <v>-7.2999999929379555E-6</v>
      </c>
      <c r="Q6869" s="23">
        <f t="shared" si="1077"/>
        <v>3.4874831541905627E-6</v>
      </c>
      <c r="R6869" s="24">
        <v>15781905</v>
      </c>
      <c r="S6869" s="24">
        <v>15746900</v>
      </c>
      <c r="T6869" s="24">
        <f t="shared" si="1078"/>
        <v>35005</v>
      </c>
      <c r="U6869" s="23">
        <f t="shared" si="1079"/>
        <v>0.22229772209133225</v>
      </c>
    </row>
    <row r="6870" spans="1:21" x14ac:dyDescent="0.3">
      <c r="A6870" s="21">
        <v>45691</v>
      </c>
      <c r="B6870" s="22">
        <v>199.63</v>
      </c>
      <c r="C6870" s="22">
        <v>199.63000489999999</v>
      </c>
      <c r="D6870" s="22">
        <f t="shared" si="1070"/>
        <v>-4.8999999933130312E-6</v>
      </c>
      <c r="E6870" s="23">
        <f t="shared" si="1071"/>
        <v>2.4545408370688424E-6</v>
      </c>
      <c r="F6870" s="22">
        <v>204.99</v>
      </c>
      <c r="G6870" s="22">
        <v>204.9900055</v>
      </c>
      <c r="H6870" s="22">
        <f t="shared" si="1072"/>
        <v>-5.4999999861138349E-6</v>
      </c>
      <c r="I6870" s="23">
        <f t="shared" si="1073"/>
        <v>2.6830576313701474E-6</v>
      </c>
      <c r="J6870" s="22">
        <v>197.98</v>
      </c>
      <c r="K6870" s="22">
        <v>197.97999569999999</v>
      </c>
      <c r="L6870" s="22">
        <f t="shared" si="1074"/>
        <v>4.3000000005122274E-6</v>
      </c>
      <c r="M6870" s="23">
        <f t="shared" si="1075"/>
        <v>2.1719366066802212E-6</v>
      </c>
      <c r="N6870" s="22">
        <v>199.8</v>
      </c>
      <c r="O6870" s="22">
        <v>199.8000031</v>
      </c>
      <c r="P6870" s="22">
        <f t="shared" si="1076"/>
        <v>-3.0999999864889105E-6</v>
      </c>
      <c r="Q6870" s="23">
        <f t="shared" si="1077"/>
        <v>1.5515515207161229E-6</v>
      </c>
      <c r="R6870" s="24">
        <v>17719766</v>
      </c>
      <c r="S6870" s="24">
        <v>17719800</v>
      </c>
      <c r="T6870" s="24">
        <f t="shared" si="1078"/>
        <v>-34</v>
      </c>
      <c r="U6870" s="23">
        <f t="shared" si="1079"/>
        <v>1.9187575480535896E-4</v>
      </c>
    </row>
    <row r="6871" spans="1:21" x14ac:dyDescent="0.3">
      <c r="A6871" s="21">
        <v>45692</v>
      </c>
      <c r="B6871" s="22">
        <v>204.07</v>
      </c>
      <c r="C6871" s="22">
        <v>204.07000729999999</v>
      </c>
      <c r="D6871" s="22">
        <f t="shared" si="1070"/>
        <v>-7.2999999929379555E-6</v>
      </c>
      <c r="E6871" s="23">
        <f t="shared" si="1071"/>
        <v>3.5772037691978642E-6</v>
      </c>
      <c r="F6871" s="22">
        <v>205.75</v>
      </c>
      <c r="G6871" s="22">
        <v>205.75</v>
      </c>
      <c r="H6871" s="22">
        <f t="shared" si="1072"/>
        <v>0</v>
      </c>
      <c r="I6871" s="23">
        <f t="shared" si="1073"/>
        <v>0</v>
      </c>
      <c r="J6871" s="22">
        <v>202.08</v>
      </c>
      <c r="K6871" s="22">
        <v>202.08000179999999</v>
      </c>
      <c r="L6871" s="22">
        <f t="shared" si="1074"/>
        <v>-1.7999999784024112E-6</v>
      </c>
      <c r="M6871" s="23">
        <f t="shared" si="1075"/>
        <v>8.9073632342100031E-7</v>
      </c>
      <c r="N6871" s="22">
        <v>204.05</v>
      </c>
      <c r="O6871" s="22">
        <v>204.0500031</v>
      </c>
      <c r="P6871" s="22">
        <f t="shared" si="1076"/>
        <v>-3.0999999864889105E-6</v>
      </c>
      <c r="Q6871" s="23">
        <f t="shared" si="1077"/>
        <v>1.5192354517974082E-6</v>
      </c>
      <c r="R6871" s="24">
        <v>12692908</v>
      </c>
      <c r="S6871" s="24">
        <v>12692900</v>
      </c>
      <c r="T6871" s="24">
        <f t="shared" si="1078"/>
        <v>8</v>
      </c>
      <c r="U6871" s="23">
        <f t="shared" si="1079"/>
        <v>6.3027361753421209E-5</v>
      </c>
    </row>
    <row r="6872" spans="1:21" x14ac:dyDescent="0.3">
      <c r="A6872" s="21">
        <v>45693</v>
      </c>
      <c r="B6872" s="22">
        <v>206</v>
      </c>
      <c r="C6872" s="22">
        <v>206</v>
      </c>
      <c r="D6872" s="22">
        <f t="shared" si="1070"/>
        <v>0</v>
      </c>
      <c r="E6872" s="23">
        <f t="shared" si="1071"/>
        <v>0</v>
      </c>
      <c r="F6872" s="22">
        <v>210.48</v>
      </c>
      <c r="G6872" s="22">
        <v>210.47999569999999</v>
      </c>
      <c r="H6872" s="22">
        <f t="shared" si="1072"/>
        <v>4.3000000005122274E-6</v>
      </c>
      <c r="I6872" s="23">
        <f t="shared" si="1073"/>
        <v>2.0429494908585404E-6</v>
      </c>
      <c r="J6872" s="22">
        <v>203.83</v>
      </c>
      <c r="K6872" s="22">
        <v>203.83000179999999</v>
      </c>
      <c r="L6872" s="22">
        <f t="shared" si="1074"/>
        <v>-1.7999999784024112E-6</v>
      </c>
      <c r="M6872" s="23">
        <f t="shared" si="1075"/>
        <v>8.8308883015592034E-7</v>
      </c>
      <c r="N6872" s="22">
        <v>208.57</v>
      </c>
      <c r="O6872" s="22">
        <v>208.57000729999999</v>
      </c>
      <c r="P6872" s="22">
        <f t="shared" si="1076"/>
        <v>-7.2999999929379555E-6</v>
      </c>
      <c r="Q6872" s="23">
        <f t="shared" si="1077"/>
        <v>3.500023846879328E-6</v>
      </c>
      <c r="R6872" s="24">
        <v>10997769</v>
      </c>
      <c r="S6872" s="24">
        <v>10997800</v>
      </c>
      <c r="T6872" s="24">
        <f t="shared" si="1078"/>
        <v>-31</v>
      </c>
      <c r="U6872" s="23">
        <f t="shared" si="1079"/>
        <v>2.8187455672952776E-4</v>
      </c>
    </row>
    <row r="6873" spans="1:21" x14ac:dyDescent="0.3">
      <c r="A6873" s="21">
        <v>45694</v>
      </c>
      <c r="B6873" s="22">
        <v>210.06</v>
      </c>
      <c r="C6873" s="22">
        <v>210.0599976</v>
      </c>
      <c r="D6873" s="22">
        <f t="shared" si="1070"/>
        <v>2.3999999996249244E-6</v>
      </c>
      <c r="E6873" s="23">
        <f t="shared" si="1071"/>
        <v>1.1425307183879185E-6</v>
      </c>
      <c r="F6873" s="22">
        <v>211.18</v>
      </c>
      <c r="G6873" s="22">
        <v>211.17999270000001</v>
      </c>
      <c r="H6873" s="22">
        <f t="shared" si="1072"/>
        <v>7.2999999929379555E-6</v>
      </c>
      <c r="I6873" s="23">
        <f t="shared" si="1073"/>
        <v>3.4567668554228319E-6</v>
      </c>
      <c r="J6873" s="22">
        <v>207</v>
      </c>
      <c r="K6873" s="22">
        <v>207</v>
      </c>
      <c r="L6873" s="22">
        <f t="shared" si="1074"/>
        <v>0</v>
      </c>
      <c r="M6873" s="23">
        <f t="shared" si="1075"/>
        <v>0</v>
      </c>
      <c r="N6873" s="22">
        <v>210.5</v>
      </c>
      <c r="O6873" s="22">
        <v>210.5</v>
      </c>
      <c r="P6873" s="22">
        <f t="shared" si="1076"/>
        <v>0</v>
      </c>
      <c r="Q6873" s="23">
        <f t="shared" si="1077"/>
        <v>0</v>
      </c>
      <c r="R6873" s="24">
        <v>8491436</v>
      </c>
      <c r="S6873" s="24">
        <v>8491400</v>
      </c>
      <c r="T6873" s="24">
        <f t="shared" si="1078"/>
        <v>36</v>
      </c>
      <c r="U6873" s="23">
        <f t="shared" si="1079"/>
        <v>4.2395835786796052E-4</v>
      </c>
    </row>
    <row r="6874" spans="1:21" x14ac:dyDescent="0.3">
      <c r="A6874" s="21">
        <v>45695</v>
      </c>
      <c r="B6874" s="22">
        <v>213.01</v>
      </c>
      <c r="C6874" s="22">
        <v>213.0099945</v>
      </c>
      <c r="D6874" s="22">
        <f t="shared" si="1070"/>
        <v>5.4999999861138349E-6</v>
      </c>
      <c r="E6874" s="23">
        <f t="shared" si="1071"/>
        <v>2.5820384621031644E-6</v>
      </c>
      <c r="F6874" s="22">
        <v>213.18</v>
      </c>
      <c r="G6874" s="22">
        <v>213.17999270000001</v>
      </c>
      <c r="H6874" s="22">
        <f t="shared" si="1072"/>
        <v>7.2999999929379555E-6</v>
      </c>
      <c r="I6874" s="23">
        <f t="shared" si="1073"/>
        <v>3.4243363556217796E-6</v>
      </c>
      <c r="J6874" s="22">
        <v>205.72</v>
      </c>
      <c r="K6874" s="22">
        <v>205.72000120000001</v>
      </c>
      <c r="L6874" s="22">
        <f t="shared" si="1074"/>
        <v>-1.2000000140233169E-6</v>
      </c>
      <c r="M6874" s="23">
        <f t="shared" si="1075"/>
        <v>5.8331713349383195E-7</v>
      </c>
      <c r="N6874" s="22">
        <v>206.12</v>
      </c>
      <c r="O6874" s="22">
        <v>206.11999510000001</v>
      </c>
      <c r="P6874" s="22">
        <f t="shared" si="1076"/>
        <v>4.8999999933130312E-6</v>
      </c>
      <c r="Q6874" s="23">
        <f t="shared" si="1077"/>
        <v>2.3772560206668815E-6</v>
      </c>
      <c r="R6874" s="24">
        <v>11616199</v>
      </c>
      <c r="S6874" s="24">
        <v>11616200</v>
      </c>
      <c r="T6874" s="24">
        <f t="shared" si="1078"/>
        <v>-1</v>
      </c>
      <c r="U6874" s="23">
        <f t="shared" si="1079"/>
        <v>8.6086672061431444E-6</v>
      </c>
    </row>
    <row r="6875" spans="1:21" x14ac:dyDescent="0.3">
      <c r="A6875" s="21">
        <v>45698</v>
      </c>
      <c r="B6875" s="22">
        <v>208</v>
      </c>
      <c r="C6875" s="22">
        <v>208</v>
      </c>
      <c r="D6875" s="22">
        <f t="shared" si="1070"/>
        <v>0</v>
      </c>
      <c r="E6875" s="23">
        <f t="shared" si="1071"/>
        <v>0</v>
      </c>
      <c r="F6875" s="22">
        <v>209.98</v>
      </c>
      <c r="G6875" s="22">
        <v>209.97999569999999</v>
      </c>
      <c r="H6875" s="22">
        <f t="shared" si="1072"/>
        <v>4.3000000005122274E-6</v>
      </c>
      <c r="I6875" s="23">
        <f t="shared" si="1073"/>
        <v>2.0478141197105605E-6</v>
      </c>
      <c r="J6875" s="22">
        <v>206.53</v>
      </c>
      <c r="K6875" s="22">
        <v>206.52999879999999</v>
      </c>
      <c r="L6875" s="22">
        <f t="shared" si="1074"/>
        <v>1.2000000140233169E-6</v>
      </c>
      <c r="M6875" s="23">
        <f t="shared" si="1075"/>
        <v>5.8102940056924887E-7</v>
      </c>
      <c r="N6875" s="22">
        <v>207.95</v>
      </c>
      <c r="O6875" s="22">
        <v>207.9499969</v>
      </c>
      <c r="P6875" s="22">
        <f t="shared" si="1076"/>
        <v>3.0999999864889105E-6</v>
      </c>
      <c r="Q6875" s="23">
        <f t="shared" si="1077"/>
        <v>1.4907429827852574E-6</v>
      </c>
      <c r="R6875" s="24">
        <v>9296479</v>
      </c>
      <c r="S6875" s="24">
        <v>9296500</v>
      </c>
      <c r="T6875" s="24">
        <f t="shared" si="1078"/>
        <v>-21</v>
      </c>
      <c r="U6875" s="23">
        <f t="shared" si="1079"/>
        <v>2.2589146452966171E-4</v>
      </c>
    </row>
    <row r="6876" spans="1:21" x14ac:dyDescent="0.3">
      <c r="A6876" s="21">
        <v>45699</v>
      </c>
      <c r="B6876" s="22">
        <v>205.13</v>
      </c>
      <c r="C6876" s="22">
        <v>205.13000489999999</v>
      </c>
      <c r="D6876" s="22">
        <f t="shared" si="1070"/>
        <v>-4.8999999933130312E-6</v>
      </c>
      <c r="E6876" s="23">
        <f t="shared" si="1071"/>
        <v>2.3887290383002526E-6</v>
      </c>
      <c r="F6876" s="22">
        <v>209.84</v>
      </c>
      <c r="G6876" s="22">
        <v>209.8399963</v>
      </c>
      <c r="H6876" s="22">
        <f t="shared" si="1072"/>
        <v>3.7000000077114237E-6</v>
      </c>
      <c r="I6876" s="23">
        <f t="shared" si="1073"/>
        <v>1.7632482238618031E-6</v>
      </c>
      <c r="J6876" s="22">
        <v>201</v>
      </c>
      <c r="K6876" s="22">
        <v>201</v>
      </c>
      <c r="L6876" s="22">
        <f t="shared" si="1074"/>
        <v>0</v>
      </c>
      <c r="M6876" s="23">
        <f t="shared" si="1075"/>
        <v>0</v>
      </c>
      <c r="N6876" s="22">
        <v>208.74</v>
      </c>
      <c r="O6876" s="22">
        <v>208.7400055</v>
      </c>
      <c r="P6876" s="22">
        <f t="shared" si="1076"/>
        <v>-5.4999999861138349E-6</v>
      </c>
      <c r="Q6876" s="23">
        <f t="shared" si="1077"/>
        <v>2.6348566835281776E-6</v>
      </c>
      <c r="R6876" s="24">
        <v>9224508</v>
      </c>
      <c r="S6876" s="24">
        <v>9224500</v>
      </c>
      <c r="T6876" s="24">
        <f t="shared" si="1078"/>
        <v>8</v>
      </c>
      <c r="U6876" s="23">
        <f t="shared" si="1079"/>
        <v>8.6725567781451569E-5</v>
      </c>
    </row>
    <row r="6877" spans="1:21" x14ac:dyDescent="0.3">
      <c r="A6877" s="21">
        <v>45700</v>
      </c>
      <c r="B6877" s="22">
        <v>204.9</v>
      </c>
      <c r="C6877" s="22">
        <v>204.8999939</v>
      </c>
      <c r="D6877" s="22">
        <f t="shared" si="1070"/>
        <v>6.1000000073363481E-6</v>
      </c>
      <c r="E6877" s="23">
        <f t="shared" si="1071"/>
        <v>2.9770620736638043E-6</v>
      </c>
      <c r="F6877" s="22">
        <v>207.07</v>
      </c>
      <c r="G6877" s="22">
        <v>207.07000729999999</v>
      </c>
      <c r="H6877" s="22">
        <f t="shared" si="1072"/>
        <v>-7.2999999929379555E-6</v>
      </c>
      <c r="I6877" s="23">
        <f t="shared" si="1073"/>
        <v>3.5253777638409132E-6</v>
      </c>
      <c r="J6877" s="22">
        <v>203.01</v>
      </c>
      <c r="K6877" s="22">
        <v>203.0099945</v>
      </c>
      <c r="L6877" s="22">
        <f t="shared" si="1074"/>
        <v>5.4999999861138349E-6</v>
      </c>
      <c r="M6877" s="23">
        <f t="shared" si="1075"/>
        <v>2.7092262130541728E-6</v>
      </c>
      <c r="N6877" s="22">
        <v>206.38</v>
      </c>
      <c r="O6877" s="22">
        <v>206.38000489999999</v>
      </c>
      <c r="P6877" s="22">
        <f t="shared" si="1076"/>
        <v>-4.8999999933130312E-6</v>
      </c>
      <c r="Q6877" s="23">
        <f t="shared" si="1077"/>
        <v>2.3742610121980044E-6</v>
      </c>
      <c r="R6877" s="24">
        <v>7373675</v>
      </c>
      <c r="S6877" s="24">
        <v>7373700</v>
      </c>
      <c r="T6877" s="24">
        <f t="shared" si="1078"/>
        <v>-25</v>
      </c>
      <c r="U6877" s="23">
        <f t="shared" si="1079"/>
        <v>3.390428143265932E-4</v>
      </c>
    </row>
    <row r="6878" spans="1:21" x14ac:dyDescent="0.3">
      <c r="A6878" s="21">
        <v>45701</v>
      </c>
      <c r="B6878" s="22">
        <v>201.88</v>
      </c>
      <c r="C6878" s="22">
        <v>201.88000489999999</v>
      </c>
      <c r="D6878" s="22">
        <f t="shared" si="1070"/>
        <v>-4.8999999933130312E-6</v>
      </c>
      <c r="E6878" s="23">
        <f t="shared" si="1071"/>
        <v>2.4271844037948266E-6</v>
      </c>
      <c r="F6878" s="22">
        <v>202.3</v>
      </c>
      <c r="G6878" s="22">
        <v>202.3000031</v>
      </c>
      <c r="H6878" s="22">
        <f t="shared" si="1072"/>
        <v>-3.0999999864889105E-6</v>
      </c>
      <c r="I6878" s="23">
        <f t="shared" si="1073"/>
        <v>1.5323776267845794E-6</v>
      </c>
      <c r="J6878" s="22">
        <v>199.23</v>
      </c>
      <c r="K6878" s="22">
        <v>199.22999569999999</v>
      </c>
      <c r="L6878" s="22">
        <f t="shared" si="1074"/>
        <v>4.3000000005122274E-6</v>
      </c>
      <c r="M6878" s="23">
        <f t="shared" si="1075"/>
        <v>2.1583095383825415E-6</v>
      </c>
      <c r="N6878" s="22">
        <v>201.83</v>
      </c>
      <c r="O6878" s="22">
        <v>201.83000179999999</v>
      </c>
      <c r="P6878" s="22">
        <f t="shared" si="1076"/>
        <v>-1.7999999784024112E-6</v>
      </c>
      <c r="Q6878" s="23">
        <f t="shared" si="1077"/>
        <v>8.9183964839186329E-7</v>
      </c>
      <c r="R6878" s="24">
        <v>15580928</v>
      </c>
      <c r="S6878" s="24">
        <v>15580900</v>
      </c>
      <c r="T6878" s="24">
        <f t="shared" si="1078"/>
        <v>28</v>
      </c>
      <c r="U6878" s="23">
        <f t="shared" si="1079"/>
        <v>1.7970720561713381E-4</v>
      </c>
    </row>
    <row r="6879" spans="1:21" x14ac:dyDescent="0.3">
      <c r="A6879" s="21">
        <v>45702</v>
      </c>
      <c r="B6879" s="22">
        <v>199.98</v>
      </c>
      <c r="C6879" s="22">
        <v>199.97999569999999</v>
      </c>
      <c r="D6879" s="22">
        <f t="shared" si="1070"/>
        <v>4.3000000005122274E-6</v>
      </c>
      <c r="E6879" s="23">
        <f t="shared" si="1071"/>
        <v>2.150215067992537E-6</v>
      </c>
      <c r="F6879" s="22">
        <v>206.25</v>
      </c>
      <c r="G6879" s="22">
        <v>206.25</v>
      </c>
      <c r="H6879" s="22">
        <f t="shared" si="1072"/>
        <v>0</v>
      </c>
      <c r="I6879" s="23">
        <f t="shared" si="1073"/>
        <v>0</v>
      </c>
      <c r="J6879" s="22">
        <v>197.46</v>
      </c>
      <c r="K6879" s="22">
        <v>197.46000670000001</v>
      </c>
      <c r="L6879" s="22">
        <f t="shared" si="1074"/>
        <v>-6.7000000001371518E-6</v>
      </c>
      <c r="M6879" s="23">
        <f t="shared" si="1075"/>
        <v>3.3930921567912369E-6</v>
      </c>
      <c r="N6879" s="22">
        <v>203.9</v>
      </c>
      <c r="O6879" s="22">
        <v>203.8999939</v>
      </c>
      <c r="P6879" s="22">
        <f t="shared" si="1076"/>
        <v>6.1000000073363481E-6</v>
      </c>
      <c r="Q6879" s="23">
        <f t="shared" si="1077"/>
        <v>2.9916626727943947E-6</v>
      </c>
      <c r="R6879" s="24">
        <v>23220332</v>
      </c>
      <c r="S6879" s="24">
        <v>23220300</v>
      </c>
      <c r="T6879" s="24">
        <f t="shared" si="1078"/>
        <v>32</v>
      </c>
      <c r="U6879" s="23">
        <f t="shared" si="1079"/>
        <v>1.3781045033871227E-4</v>
      </c>
    </row>
    <row r="6880" spans="1:21" x14ac:dyDescent="0.3">
      <c r="A6880" s="21">
        <v>45706</v>
      </c>
      <c r="B6880" s="22">
        <v>204.76</v>
      </c>
      <c r="C6880" s="22">
        <v>204.7599945</v>
      </c>
      <c r="D6880" s="22">
        <f t="shared" si="1070"/>
        <v>5.4999999861138349E-6</v>
      </c>
      <c r="E6880" s="23">
        <f t="shared" si="1071"/>
        <v>2.6860715637076434E-6</v>
      </c>
      <c r="F6880" s="22">
        <v>205.85</v>
      </c>
      <c r="G6880" s="22">
        <v>205.8500061</v>
      </c>
      <c r="H6880" s="22">
        <f t="shared" si="1072"/>
        <v>-6.1000000073363481E-6</v>
      </c>
      <c r="I6880" s="23">
        <f t="shared" si="1073"/>
        <v>2.9633227236209192E-6</v>
      </c>
      <c r="J6880" s="22">
        <v>200.52</v>
      </c>
      <c r="K6880" s="22">
        <v>200.52000430000001</v>
      </c>
      <c r="L6880" s="22">
        <f t="shared" si="1074"/>
        <v>-4.3000000005122274E-6</v>
      </c>
      <c r="M6880" s="23">
        <f t="shared" si="1075"/>
        <v>2.1444244505794812E-6</v>
      </c>
      <c r="N6880" s="22">
        <v>202.74</v>
      </c>
      <c r="O6880" s="22">
        <v>202.7400055</v>
      </c>
      <c r="P6880" s="22">
        <f t="shared" si="1076"/>
        <v>-5.4999999861138349E-6</v>
      </c>
      <c r="Q6880" s="23">
        <f t="shared" si="1077"/>
        <v>2.7128340914017759E-6</v>
      </c>
      <c r="R6880" s="24">
        <v>14988136</v>
      </c>
      <c r="S6880" s="24">
        <v>14988100</v>
      </c>
      <c r="T6880" s="24">
        <f t="shared" si="1078"/>
        <v>36</v>
      </c>
      <c r="U6880" s="23">
        <f t="shared" si="1079"/>
        <v>2.4019055117059532E-4</v>
      </c>
    </row>
    <row r="6881" spans="1:21" x14ac:dyDescent="0.3">
      <c r="A6881" s="21">
        <v>45707</v>
      </c>
      <c r="B6881" s="22">
        <v>202.01</v>
      </c>
      <c r="C6881" s="22">
        <v>202.0099945</v>
      </c>
      <c r="D6881" s="22">
        <f t="shared" si="1070"/>
        <v>5.4999999861138349E-6</v>
      </c>
      <c r="E6881" s="23">
        <f t="shared" si="1071"/>
        <v>2.7226375604469584E-6</v>
      </c>
      <c r="F6881" s="22">
        <v>202.6</v>
      </c>
      <c r="G6881" s="22">
        <v>202.6000061</v>
      </c>
      <c r="H6881" s="22">
        <f t="shared" si="1072"/>
        <v>-6.1000000073363481E-6</v>
      </c>
      <c r="I6881" s="23">
        <f t="shared" si="1073"/>
        <v>3.0108587481115323E-6</v>
      </c>
      <c r="J6881" s="22">
        <v>200.02</v>
      </c>
      <c r="K6881" s="22">
        <v>200.02000430000001</v>
      </c>
      <c r="L6881" s="22">
        <f t="shared" si="1074"/>
        <v>-4.3000000005122274E-6</v>
      </c>
      <c r="M6881" s="23">
        <f t="shared" si="1075"/>
        <v>2.1497849755381827E-6</v>
      </c>
      <c r="N6881" s="22">
        <v>200.95</v>
      </c>
      <c r="O6881" s="22">
        <v>200.9499969</v>
      </c>
      <c r="P6881" s="22">
        <f t="shared" si="1076"/>
        <v>3.0999999864889105E-6</v>
      </c>
      <c r="Q6881" s="23">
        <f t="shared" si="1077"/>
        <v>1.5426723236186876E-6</v>
      </c>
      <c r="R6881" s="24">
        <v>13163071</v>
      </c>
      <c r="S6881" s="24">
        <v>13163100</v>
      </c>
      <c r="T6881" s="24">
        <f t="shared" si="1078"/>
        <v>-29</v>
      </c>
      <c r="U6881" s="23">
        <f t="shared" si="1079"/>
        <v>2.2031284423881911E-4</v>
      </c>
    </row>
    <row r="6882" spans="1:21" x14ac:dyDescent="0.3">
      <c r="A6882" s="21">
        <v>45708</v>
      </c>
      <c r="B6882" s="22">
        <v>200.28</v>
      </c>
      <c r="C6882" s="22">
        <v>200.27999879999999</v>
      </c>
      <c r="D6882" s="22">
        <f t="shared" si="1070"/>
        <v>1.2000000140233169E-6</v>
      </c>
      <c r="E6882" s="23">
        <f t="shared" si="1071"/>
        <v>5.9916118494769882E-7</v>
      </c>
      <c r="F6882" s="22">
        <v>200.34</v>
      </c>
      <c r="G6882" s="22">
        <v>200.3399963</v>
      </c>
      <c r="H6882" s="22">
        <f t="shared" si="1072"/>
        <v>3.7000000077114237E-6</v>
      </c>
      <c r="I6882" s="23">
        <f t="shared" si="1073"/>
        <v>1.8468603753844752E-6</v>
      </c>
      <c r="J6882" s="22">
        <v>197.61</v>
      </c>
      <c r="K6882" s="22">
        <v>197.61000060000001</v>
      </c>
      <c r="L6882" s="22">
        <f t="shared" si="1074"/>
        <v>-5.9999999280080374E-7</v>
      </c>
      <c r="M6882" s="23">
        <f t="shared" si="1075"/>
        <v>3.0362835432368484E-7</v>
      </c>
      <c r="N6882" s="22">
        <v>200.1</v>
      </c>
      <c r="O6882" s="22">
        <v>200.1000061</v>
      </c>
      <c r="P6882" s="22">
        <f t="shared" si="1076"/>
        <v>-6.1000000073363481E-6</v>
      </c>
      <c r="Q6882" s="23">
        <f t="shared" si="1077"/>
        <v>3.0484756728532395E-6</v>
      </c>
      <c r="R6882" s="24">
        <v>10639333</v>
      </c>
      <c r="S6882" s="24">
        <v>10639300</v>
      </c>
      <c r="T6882" s="24">
        <f t="shared" si="1078"/>
        <v>33</v>
      </c>
      <c r="U6882" s="23">
        <f t="shared" si="1079"/>
        <v>3.1017078191234387E-4</v>
      </c>
    </row>
    <row r="6883" spans="1:21" x14ac:dyDescent="0.3">
      <c r="A6883" s="21">
        <v>45709</v>
      </c>
      <c r="B6883" s="22">
        <v>201.33</v>
      </c>
      <c r="C6883" s="22">
        <v>201.33000179999999</v>
      </c>
      <c r="D6883" s="22">
        <f t="shared" si="1070"/>
        <v>-1.7999999784024112E-6</v>
      </c>
      <c r="E6883" s="23">
        <f t="shared" si="1071"/>
        <v>8.9405451860598518E-7</v>
      </c>
      <c r="F6883" s="22">
        <v>202.69</v>
      </c>
      <c r="G6883" s="22">
        <v>202.6900024</v>
      </c>
      <c r="H6883" s="22">
        <f t="shared" si="1072"/>
        <v>-2.3999999996249244E-6</v>
      </c>
      <c r="I6883" s="23">
        <f t="shared" si="1073"/>
        <v>1.1840741877779586E-6</v>
      </c>
      <c r="J6883" s="22">
        <v>196.01</v>
      </c>
      <c r="K6883" s="22">
        <v>196.0099945</v>
      </c>
      <c r="L6883" s="22">
        <f t="shared" si="1074"/>
        <v>5.4999999861138349E-6</v>
      </c>
      <c r="M6883" s="23">
        <f t="shared" si="1075"/>
        <v>2.8059793584218658E-6</v>
      </c>
      <c r="N6883" s="22">
        <v>198.24</v>
      </c>
      <c r="O6883" s="22">
        <v>198.2400055</v>
      </c>
      <c r="P6883" s="22">
        <f t="shared" si="1076"/>
        <v>-5.4999999861138349E-6</v>
      </c>
      <c r="Q6883" s="23">
        <f t="shared" si="1077"/>
        <v>2.7744147667075377E-6</v>
      </c>
      <c r="R6883" s="24">
        <v>13757337</v>
      </c>
      <c r="S6883" s="24">
        <v>13757300</v>
      </c>
      <c r="T6883" s="24">
        <f t="shared" si="1078"/>
        <v>37</v>
      </c>
      <c r="U6883" s="23">
        <f t="shared" si="1079"/>
        <v>2.6894812208790969E-4</v>
      </c>
    </row>
    <row r="6884" spans="1:21" x14ac:dyDescent="0.3">
      <c r="A6884" s="21">
        <v>45712</v>
      </c>
      <c r="B6884" s="22">
        <v>196.88</v>
      </c>
      <c r="C6884" s="22">
        <v>196.88000489999999</v>
      </c>
      <c r="D6884" s="22">
        <f t="shared" si="1070"/>
        <v>-4.8999999933130312E-6</v>
      </c>
      <c r="E6884" s="23">
        <f t="shared" si="1071"/>
        <v>2.4888256152786345E-6</v>
      </c>
      <c r="F6884" s="22">
        <v>198.79</v>
      </c>
      <c r="G6884" s="22">
        <v>198.78999329999999</v>
      </c>
      <c r="H6884" s="22">
        <f t="shared" si="1072"/>
        <v>6.7000000001371518E-6</v>
      </c>
      <c r="I6884" s="23">
        <f t="shared" si="1073"/>
        <v>3.3703909783959693E-6</v>
      </c>
      <c r="J6884" s="22">
        <v>191.46</v>
      </c>
      <c r="K6884" s="22">
        <v>191.46000670000001</v>
      </c>
      <c r="L6884" s="22">
        <f t="shared" si="1074"/>
        <v>-6.7000000001371518E-6</v>
      </c>
      <c r="M6884" s="23">
        <f t="shared" si="1075"/>
        <v>3.499425345072419E-6</v>
      </c>
      <c r="N6884" s="22">
        <v>191.65</v>
      </c>
      <c r="O6884" s="22">
        <v>191.6499939</v>
      </c>
      <c r="P6884" s="22">
        <f t="shared" si="1076"/>
        <v>6.1000000073363481E-6</v>
      </c>
      <c r="Q6884" s="23">
        <f t="shared" si="1077"/>
        <v>3.1828855734371864E-6</v>
      </c>
      <c r="R6884" s="24">
        <v>15114277</v>
      </c>
      <c r="S6884" s="24">
        <v>15114300</v>
      </c>
      <c r="T6884" s="24">
        <f t="shared" si="1078"/>
        <v>-23</v>
      </c>
      <c r="U6884" s="23">
        <f t="shared" si="1079"/>
        <v>1.5217376921193836E-4</v>
      </c>
    </row>
    <row r="6885" spans="1:21" x14ac:dyDescent="0.3">
      <c r="A6885" s="21">
        <v>45713</v>
      </c>
      <c r="B6885" s="22">
        <v>190.65</v>
      </c>
      <c r="C6885" s="22">
        <v>190.6499939</v>
      </c>
      <c r="D6885" s="22">
        <f t="shared" si="1070"/>
        <v>6.1000000073363481E-6</v>
      </c>
      <c r="E6885" s="23">
        <f t="shared" si="1071"/>
        <v>3.1995804891218242E-6</v>
      </c>
      <c r="F6885" s="22">
        <v>193.53</v>
      </c>
      <c r="G6885" s="22">
        <v>193.52999879999999</v>
      </c>
      <c r="H6885" s="22">
        <f t="shared" si="1072"/>
        <v>1.2000000140233169E-6</v>
      </c>
      <c r="I6885" s="23">
        <f t="shared" si="1073"/>
        <v>6.2005891668683101E-7</v>
      </c>
      <c r="J6885" s="22">
        <v>187.47</v>
      </c>
      <c r="K6885" s="22">
        <v>187.47000120000001</v>
      </c>
      <c r="L6885" s="22">
        <f t="shared" si="1074"/>
        <v>-1.2000000140233169E-6</v>
      </c>
      <c r="M6885" s="23">
        <f t="shared" si="1075"/>
        <v>6.4010241976960991E-7</v>
      </c>
      <c r="N6885" s="22">
        <v>189.37</v>
      </c>
      <c r="O6885" s="22">
        <v>189.36999510000001</v>
      </c>
      <c r="P6885" s="22">
        <f t="shared" si="1076"/>
        <v>4.8999999933130312E-6</v>
      </c>
      <c r="Q6885" s="23">
        <f t="shared" si="1077"/>
        <v>2.587527126842615E-6</v>
      </c>
      <c r="R6885" s="24">
        <v>20580951</v>
      </c>
      <c r="S6885" s="24">
        <v>20581000</v>
      </c>
      <c r="T6885" s="24">
        <f t="shared" si="1078"/>
        <v>-49</v>
      </c>
      <c r="U6885" s="23">
        <f t="shared" si="1079"/>
        <v>2.3808366940381907E-4</v>
      </c>
    </row>
    <row r="6886" spans="1:21" x14ac:dyDescent="0.3">
      <c r="A6886" s="21">
        <v>45714</v>
      </c>
      <c r="B6886" s="22">
        <v>191.09</v>
      </c>
      <c r="C6886" s="22">
        <v>191.0899963</v>
      </c>
      <c r="D6886" s="22">
        <f t="shared" si="1070"/>
        <v>3.7000000077114237E-6</v>
      </c>
      <c r="E6886" s="23">
        <f t="shared" si="1071"/>
        <v>1.9362604423847714E-6</v>
      </c>
      <c r="F6886" s="22">
        <v>196.08</v>
      </c>
      <c r="G6886" s="22">
        <v>196.08000179999999</v>
      </c>
      <c r="H6886" s="22">
        <f t="shared" si="1072"/>
        <v>-1.7999999784024112E-6</v>
      </c>
      <c r="I6886" s="23">
        <f t="shared" si="1073"/>
        <v>9.1799263661696441E-7</v>
      </c>
      <c r="J6886" s="22">
        <v>191.09</v>
      </c>
      <c r="K6886" s="22">
        <v>191.0899963</v>
      </c>
      <c r="L6886" s="22">
        <f t="shared" si="1074"/>
        <v>3.7000000077114237E-6</v>
      </c>
      <c r="M6886" s="23">
        <f t="shared" si="1075"/>
        <v>1.9362604423847714E-6</v>
      </c>
      <c r="N6886" s="22">
        <v>194.62</v>
      </c>
      <c r="O6886" s="22">
        <v>194.61999510000001</v>
      </c>
      <c r="P6886" s="22">
        <f t="shared" si="1076"/>
        <v>4.8999999933130312E-6</v>
      </c>
      <c r="Q6886" s="23">
        <f t="shared" si="1077"/>
        <v>2.5177269122811885E-6</v>
      </c>
      <c r="R6886" s="24">
        <v>14112250</v>
      </c>
      <c r="S6886" s="24">
        <v>14112300</v>
      </c>
      <c r="T6886" s="24">
        <f t="shared" si="1078"/>
        <v>-50</v>
      </c>
      <c r="U6886" s="23">
        <f t="shared" si="1079"/>
        <v>3.5430085811667835E-4</v>
      </c>
    </row>
    <row r="6887" spans="1:21" x14ac:dyDescent="0.3">
      <c r="A6887" s="21">
        <v>45715</v>
      </c>
      <c r="B6887" s="22">
        <v>194.69</v>
      </c>
      <c r="C6887" s="22">
        <v>194.6900024</v>
      </c>
      <c r="D6887" s="22">
        <f t="shared" si="1070"/>
        <v>-2.3999999996249244E-6</v>
      </c>
      <c r="E6887" s="23">
        <f t="shared" si="1071"/>
        <v>1.2327289383324412E-6</v>
      </c>
      <c r="F6887" s="22">
        <v>194.77</v>
      </c>
      <c r="G6887" s="22">
        <v>194.77000430000001</v>
      </c>
      <c r="H6887" s="22">
        <f t="shared" si="1072"/>
        <v>-4.3000000005122274E-6</v>
      </c>
      <c r="I6887" s="23">
        <f t="shared" si="1073"/>
        <v>2.2077321484724265E-6</v>
      </c>
      <c r="J6887" s="22">
        <v>181.08</v>
      </c>
      <c r="K6887" s="22">
        <v>181.08000179999999</v>
      </c>
      <c r="L6887" s="22">
        <f t="shared" si="1074"/>
        <v>-1.7999999784024112E-6</v>
      </c>
      <c r="M6887" s="23">
        <f t="shared" si="1075"/>
        <v>9.9403576348010141E-7</v>
      </c>
      <c r="N6887" s="22">
        <v>181.09</v>
      </c>
      <c r="O6887" s="22">
        <v>181.0899963</v>
      </c>
      <c r="P6887" s="22">
        <f t="shared" si="1076"/>
        <v>3.7000000077114237E-6</v>
      </c>
      <c r="Q6887" s="23">
        <f t="shared" si="1077"/>
        <v>2.0431829937098651E-6</v>
      </c>
      <c r="R6887" s="24">
        <v>24219211</v>
      </c>
      <c r="S6887" s="24">
        <v>24219200</v>
      </c>
      <c r="T6887" s="24">
        <f t="shared" si="1078"/>
        <v>11</v>
      </c>
      <c r="U6887" s="23">
        <f t="shared" si="1079"/>
        <v>4.5418510933474265E-5</v>
      </c>
    </row>
    <row r="6888" spans="1:21" x14ac:dyDescent="0.3">
      <c r="A6888" s="21">
        <v>45716</v>
      </c>
      <c r="B6888" s="22">
        <v>179.31</v>
      </c>
      <c r="C6888" s="22">
        <v>179.3099976</v>
      </c>
      <c r="D6888" s="22">
        <f t="shared" si="1070"/>
        <v>2.3999999996249244E-6</v>
      </c>
      <c r="E6888" s="23">
        <f t="shared" si="1071"/>
        <v>1.3384641301366703E-6</v>
      </c>
      <c r="F6888" s="22">
        <v>182.16</v>
      </c>
      <c r="G6888" s="22">
        <v>182.1600037</v>
      </c>
      <c r="H6888" s="22">
        <f t="shared" si="1072"/>
        <v>-3.7000000077114237E-6</v>
      </c>
      <c r="I6888" s="23">
        <f t="shared" si="1073"/>
        <v>2.0311813419838132E-6</v>
      </c>
      <c r="J6888" s="22">
        <v>175.52</v>
      </c>
      <c r="K6888" s="22">
        <v>175.52000430000001</v>
      </c>
      <c r="L6888" s="22">
        <f t="shared" si="1074"/>
        <v>-4.3000000005122274E-6</v>
      </c>
      <c r="M6888" s="23">
        <f t="shared" si="1075"/>
        <v>2.4498632037192966E-6</v>
      </c>
      <c r="N6888" s="22">
        <v>180.53</v>
      </c>
      <c r="O6888" s="22">
        <v>180.52999879999999</v>
      </c>
      <c r="P6888" s="22">
        <f t="shared" si="1076"/>
        <v>1.2000000140233169E-6</v>
      </c>
      <c r="Q6888" s="23">
        <f t="shared" si="1077"/>
        <v>6.6470947875689958E-7</v>
      </c>
      <c r="R6888" s="24">
        <v>27929427</v>
      </c>
      <c r="S6888" s="24">
        <v>27929400</v>
      </c>
      <c r="T6888" s="24">
        <f t="shared" si="1078"/>
        <v>27</v>
      </c>
      <c r="U6888" s="23">
        <f t="shared" si="1079"/>
        <v>9.667232378783648E-5</v>
      </c>
    </row>
    <row r="6889" spans="1:21" x14ac:dyDescent="0.3">
      <c r="A6889" s="21">
        <v>45719</v>
      </c>
      <c r="B6889" s="22">
        <v>181.15</v>
      </c>
      <c r="C6889" s="22">
        <v>181.1499939</v>
      </c>
      <c r="D6889" s="22">
        <f t="shared" si="1070"/>
        <v>6.1000000073363481E-6</v>
      </c>
      <c r="E6889" s="23">
        <f t="shared" si="1071"/>
        <v>3.3673752209474119E-6</v>
      </c>
      <c r="F6889" s="22">
        <v>181.57</v>
      </c>
      <c r="G6889" s="22">
        <v>181.57000729999999</v>
      </c>
      <c r="H6889" s="22">
        <f t="shared" si="1072"/>
        <v>-7.2999999929379555E-6</v>
      </c>
      <c r="I6889" s="23">
        <f t="shared" si="1073"/>
        <v>4.0204878005410293E-6</v>
      </c>
      <c r="J6889" s="22">
        <v>171.07</v>
      </c>
      <c r="K6889" s="22">
        <v>171.07000729999999</v>
      </c>
      <c r="L6889" s="22">
        <f t="shared" si="1074"/>
        <v>-7.2999999929379555E-6</v>
      </c>
      <c r="M6889" s="23">
        <f t="shared" si="1075"/>
        <v>4.2672588305536103E-6</v>
      </c>
      <c r="N6889" s="22">
        <v>172.97</v>
      </c>
      <c r="O6889" s="22">
        <v>172.97000120000001</v>
      </c>
      <c r="P6889" s="22">
        <f t="shared" si="1076"/>
        <v>-1.2000000140233169E-6</v>
      </c>
      <c r="Q6889" s="23">
        <f t="shared" si="1077"/>
        <v>6.9376192732738256E-7</v>
      </c>
      <c r="R6889" s="24">
        <v>37402998</v>
      </c>
      <c r="S6889" s="24">
        <v>37403000</v>
      </c>
      <c r="T6889" s="24">
        <f t="shared" si="1078"/>
        <v>-2</v>
      </c>
      <c r="U6889" s="23">
        <f t="shared" si="1079"/>
        <v>5.347164665935887E-6</v>
      </c>
    </row>
    <row r="6890" spans="1:21" x14ac:dyDescent="0.3">
      <c r="A6890" s="21">
        <v>45720</v>
      </c>
      <c r="B6890" s="22">
        <v>175.06</v>
      </c>
      <c r="C6890" s="22">
        <v>175.0599976</v>
      </c>
      <c r="D6890" s="22">
        <f t="shared" si="1070"/>
        <v>2.3999999996249244E-6</v>
      </c>
      <c r="E6890" s="23">
        <f t="shared" si="1071"/>
        <v>1.3709585470855304E-6</v>
      </c>
      <c r="F6890" s="22">
        <v>183.6</v>
      </c>
      <c r="G6890" s="22">
        <v>183.6000061</v>
      </c>
      <c r="H6890" s="22">
        <f t="shared" si="1072"/>
        <v>-6.1000000073363481E-6</v>
      </c>
      <c r="I6890" s="23">
        <f t="shared" si="1073"/>
        <v>3.322439980755724E-6</v>
      </c>
      <c r="J6890" s="22">
        <v>174.18</v>
      </c>
      <c r="K6890" s="22">
        <v>174.17999270000001</v>
      </c>
      <c r="L6890" s="22">
        <f t="shared" si="1074"/>
        <v>7.2999999929379555E-6</v>
      </c>
      <c r="M6890" s="23">
        <f t="shared" si="1075"/>
        <v>4.1910668841921216E-6</v>
      </c>
      <c r="N6890" s="22">
        <v>180</v>
      </c>
      <c r="O6890" s="22">
        <v>180</v>
      </c>
      <c r="P6890" s="22">
        <f t="shared" si="1076"/>
        <v>0</v>
      </c>
      <c r="Q6890" s="23">
        <f t="shared" si="1077"/>
        <v>0</v>
      </c>
      <c r="R6890" s="24">
        <v>29395234</v>
      </c>
      <c r="S6890" s="24">
        <v>29395200</v>
      </c>
      <c r="T6890" s="24">
        <f t="shared" si="1078"/>
        <v>34</v>
      </c>
      <c r="U6890" s="23">
        <f t="shared" si="1079"/>
        <v>1.15665142608317E-4</v>
      </c>
    </row>
    <row r="6891" spans="1:21" x14ac:dyDescent="0.3">
      <c r="A6891" s="21">
        <v>45721</v>
      </c>
      <c r="B6891" s="22">
        <v>183</v>
      </c>
      <c r="C6891" s="22">
        <v>183</v>
      </c>
      <c r="D6891" s="22">
        <f t="shared" si="1070"/>
        <v>0</v>
      </c>
      <c r="E6891" s="23">
        <f t="shared" si="1071"/>
        <v>0</v>
      </c>
      <c r="F6891" s="22">
        <v>184.74</v>
      </c>
      <c r="G6891" s="22">
        <v>184.7400055</v>
      </c>
      <c r="H6891" s="22">
        <f t="shared" si="1072"/>
        <v>-5.4999999861138349E-6</v>
      </c>
      <c r="I6891" s="23">
        <f t="shared" si="1073"/>
        <v>2.9771569894826248E-6</v>
      </c>
      <c r="J6891" s="22">
        <v>180.72</v>
      </c>
      <c r="K6891" s="22">
        <v>180.72000120000001</v>
      </c>
      <c r="L6891" s="22">
        <f t="shared" si="1074"/>
        <v>-1.2000000140233169E-6</v>
      </c>
      <c r="M6891" s="23">
        <f t="shared" si="1075"/>
        <v>6.6401062752057843E-7</v>
      </c>
      <c r="N6891" s="22">
        <v>184.28</v>
      </c>
      <c r="O6891" s="22">
        <v>184.27999879999999</v>
      </c>
      <c r="P6891" s="22">
        <f t="shared" si="1076"/>
        <v>1.2000000140233169E-6</v>
      </c>
      <c r="Q6891" s="23">
        <f t="shared" si="1077"/>
        <v>6.5118299426824013E-7</v>
      </c>
      <c r="R6891" s="24">
        <v>17333996</v>
      </c>
      <c r="S6891" s="24">
        <v>17334000</v>
      </c>
      <c r="T6891" s="24">
        <f t="shared" si="1078"/>
        <v>-4</v>
      </c>
      <c r="U6891" s="23">
        <f t="shared" si="1079"/>
        <v>2.3076035537094728E-5</v>
      </c>
    </row>
    <row r="6892" spans="1:21" x14ac:dyDescent="0.3">
      <c r="A6892" s="21">
        <v>45722</v>
      </c>
      <c r="B6892" s="22">
        <v>178.58</v>
      </c>
      <c r="C6892" s="22">
        <v>178.58000179999999</v>
      </c>
      <c r="D6892" s="22">
        <f t="shared" si="1070"/>
        <v>-1.7999999784024112E-6</v>
      </c>
      <c r="E6892" s="23">
        <f t="shared" si="1071"/>
        <v>1.0079515960685871E-6</v>
      </c>
      <c r="F6892" s="22">
        <v>181.55</v>
      </c>
      <c r="G6892" s="22">
        <v>181.5500031</v>
      </c>
      <c r="H6892" s="22">
        <f t="shared" si="1072"/>
        <v>-3.0999999864889105E-6</v>
      </c>
      <c r="I6892" s="23">
        <f t="shared" si="1073"/>
        <v>1.707518553321859E-6</v>
      </c>
      <c r="J6892" s="22">
        <v>175.79</v>
      </c>
      <c r="K6892" s="22">
        <v>175.78999329999999</v>
      </c>
      <c r="L6892" s="22">
        <f t="shared" si="1074"/>
        <v>6.7000000001371518E-6</v>
      </c>
      <c r="M6892" s="23">
        <f t="shared" si="1075"/>
        <v>3.8113659795771505E-6</v>
      </c>
      <c r="N6892" s="22">
        <v>175.85</v>
      </c>
      <c r="O6892" s="22">
        <v>175.8500061</v>
      </c>
      <c r="P6892" s="22">
        <f t="shared" si="1076"/>
        <v>-6.1000000073363481E-6</v>
      </c>
      <c r="Q6892" s="23">
        <f t="shared" si="1077"/>
        <v>3.4688653942198228E-6</v>
      </c>
      <c r="R6892" s="24">
        <v>17864290</v>
      </c>
      <c r="S6892" s="24">
        <v>17864300</v>
      </c>
      <c r="T6892" s="24">
        <f t="shared" si="1078"/>
        <v>-10</v>
      </c>
      <c r="U6892" s="23">
        <f t="shared" si="1079"/>
        <v>5.5977564192271741E-5</v>
      </c>
    </row>
    <row r="6893" spans="1:21" x14ac:dyDescent="0.3">
      <c r="A6893" s="21">
        <v>45723</v>
      </c>
      <c r="B6893" s="22">
        <v>175.79</v>
      </c>
      <c r="C6893" s="22">
        <v>175.78999329999999</v>
      </c>
      <c r="D6893" s="22">
        <f t="shared" si="1070"/>
        <v>6.7000000001371518E-6</v>
      </c>
      <c r="E6893" s="23">
        <f t="shared" si="1071"/>
        <v>3.8113659795771505E-6</v>
      </c>
      <c r="F6893" s="22">
        <v>178.47</v>
      </c>
      <c r="G6893" s="22">
        <v>178.47000120000001</v>
      </c>
      <c r="H6893" s="22">
        <f t="shared" si="1072"/>
        <v>-1.2000000140233169E-6</v>
      </c>
      <c r="I6893" s="23">
        <f t="shared" si="1073"/>
        <v>6.7238191626308839E-7</v>
      </c>
      <c r="J6893" s="22">
        <v>171.02</v>
      </c>
      <c r="K6893" s="22">
        <v>171.02000430000001</v>
      </c>
      <c r="L6893" s="22">
        <f t="shared" si="1074"/>
        <v>-4.3000000005122274E-6</v>
      </c>
      <c r="M6893" s="23">
        <f t="shared" si="1075"/>
        <v>2.5143257469279731E-6</v>
      </c>
      <c r="N6893" s="22">
        <v>177.1</v>
      </c>
      <c r="O6893" s="22">
        <v>177.1000061</v>
      </c>
      <c r="P6893" s="22">
        <f t="shared" si="1076"/>
        <v>-6.1000000073363481E-6</v>
      </c>
      <c r="Q6893" s="23">
        <f t="shared" si="1077"/>
        <v>3.4443815907561098E-6</v>
      </c>
      <c r="R6893" s="24">
        <v>21012687</v>
      </c>
      <c r="S6893" s="24">
        <v>21012700</v>
      </c>
      <c r="T6893" s="24">
        <f t="shared" si="1078"/>
        <v>-13</v>
      </c>
      <c r="U6893" s="23">
        <f t="shared" si="1079"/>
        <v>6.1867346890214018E-5</v>
      </c>
    </row>
    <row r="6894" spans="1:21" x14ac:dyDescent="0.3">
      <c r="A6894" s="21">
        <v>45726</v>
      </c>
      <c r="B6894" s="22">
        <v>172.42</v>
      </c>
      <c r="C6894" s="22">
        <v>172.47000120000001</v>
      </c>
      <c r="D6894" s="22">
        <f t="shared" si="1070"/>
        <v>-5.0001200000025392E-2</v>
      </c>
      <c r="E6894" s="23">
        <f t="shared" si="1071"/>
        <v>2.8991244652478956E-2</v>
      </c>
      <c r="F6894" s="22">
        <v>174.89</v>
      </c>
      <c r="G6894" s="22">
        <v>174.88999939999999</v>
      </c>
      <c r="H6894" s="22">
        <f t="shared" si="1072"/>
        <v>5.9999999280080374E-7</v>
      </c>
      <c r="I6894" s="23">
        <f t="shared" si="1073"/>
        <v>3.4307278567055893E-7</v>
      </c>
      <c r="J6894" s="22">
        <v>167.91</v>
      </c>
      <c r="K6894" s="22">
        <v>167.9100037</v>
      </c>
      <c r="L6894" s="22">
        <f t="shared" si="1074"/>
        <v>-3.7000000077114237E-6</v>
      </c>
      <c r="M6894" s="23">
        <f t="shared" si="1075"/>
        <v>2.2035613877551381E-6</v>
      </c>
      <c r="N6894" s="22">
        <v>170.65</v>
      </c>
      <c r="O6894" s="22">
        <v>170.6499939</v>
      </c>
      <c r="P6894" s="22">
        <f t="shared" si="1076"/>
        <v>6.1000000073363481E-6</v>
      </c>
      <c r="Q6894" s="23">
        <f t="shared" si="1077"/>
        <v>3.5745679609639577E-6</v>
      </c>
      <c r="R6894" s="24">
        <v>18265099</v>
      </c>
      <c r="S6894" s="24">
        <v>18265100</v>
      </c>
      <c r="T6894" s="24">
        <f t="shared" si="1078"/>
        <v>-1</v>
      </c>
      <c r="U6894" s="23">
        <f t="shared" si="1079"/>
        <v>5.4749221192328546E-6</v>
      </c>
    </row>
    <row r="6895" spans="1:21" x14ac:dyDescent="0.3">
      <c r="A6895" s="21">
        <v>45727</v>
      </c>
      <c r="B6895" s="22">
        <v>170.65</v>
      </c>
      <c r="C6895" s="22">
        <v>170.6499939</v>
      </c>
      <c r="D6895" s="22">
        <f t="shared" si="1070"/>
        <v>6.1000000073363481E-6</v>
      </c>
      <c r="E6895" s="23">
        <f t="shared" si="1071"/>
        <v>3.5745679609639577E-6</v>
      </c>
      <c r="F6895" s="22">
        <v>173.33</v>
      </c>
      <c r="G6895" s="22">
        <v>173.33000179999999</v>
      </c>
      <c r="H6895" s="22">
        <f t="shared" si="1072"/>
        <v>-1.7999999784024112E-6</v>
      </c>
      <c r="I6895" s="23">
        <f t="shared" si="1073"/>
        <v>1.0384814860149682E-6</v>
      </c>
      <c r="J6895" s="22">
        <v>168.1</v>
      </c>
      <c r="K6895" s="22">
        <v>168.1000061</v>
      </c>
      <c r="L6895" s="22">
        <f t="shared" si="1074"/>
        <v>-6.1000000073363481E-6</v>
      </c>
      <c r="M6895" s="23">
        <f t="shared" si="1075"/>
        <v>3.6287922581677688E-6</v>
      </c>
      <c r="N6895" s="22">
        <v>170.97</v>
      </c>
      <c r="O6895" s="22">
        <v>170.97000120000001</v>
      </c>
      <c r="P6895" s="22">
        <f t="shared" si="1076"/>
        <v>-1.2000000140233169E-6</v>
      </c>
      <c r="Q6895" s="23">
        <f t="shared" si="1077"/>
        <v>7.0187752564823453E-7</v>
      </c>
      <c r="R6895" s="24">
        <v>16561137</v>
      </c>
      <c r="S6895" s="24">
        <v>16561100</v>
      </c>
      <c r="T6895" s="24">
        <f t="shared" si="1078"/>
        <v>37</v>
      </c>
      <c r="U6895" s="23">
        <f t="shared" si="1079"/>
        <v>2.2341511131506966E-4</v>
      </c>
    </row>
    <row r="6896" spans="1:21" x14ac:dyDescent="0.3">
      <c r="A6896" s="21">
        <v>45728</v>
      </c>
      <c r="B6896" s="22">
        <v>175.6</v>
      </c>
      <c r="C6896" s="22">
        <v>175.6000061</v>
      </c>
      <c r="D6896" s="22">
        <f t="shared" si="1070"/>
        <v>-6.1000000073363481E-6</v>
      </c>
      <c r="E6896" s="23">
        <f t="shared" si="1071"/>
        <v>3.4738039837325203E-6</v>
      </c>
      <c r="F6896" s="22">
        <v>178.13</v>
      </c>
      <c r="G6896" s="22">
        <v>178.13000489999999</v>
      </c>
      <c r="H6896" s="22">
        <f t="shared" si="1072"/>
        <v>-4.8999999933130312E-6</v>
      </c>
      <c r="I6896" s="23">
        <f t="shared" si="1073"/>
        <v>2.7507998981215046E-6</v>
      </c>
      <c r="J6896" s="22">
        <v>174.76</v>
      </c>
      <c r="K6896" s="22">
        <v>174.7599945</v>
      </c>
      <c r="L6896" s="22">
        <f t="shared" si="1074"/>
        <v>5.4999999861138349E-6</v>
      </c>
      <c r="M6896" s="23">
        <f t="shared" si="1075"/>
        <v>3.1471733572947865E-6</v>
      </c>
      <c r="N6896" s="22">
        <v>177.17</v>
      </c>
      <c r="O6896" s="22">
        <v>177.16999820000001</v>
      </c>
      <c r="P6896" s="22">
        <f t="shared" si="1076"/>
        <v>1.7999999784024112E-6</v>
      </c>
      <c r="Q6896" s="23">
        <f t="shared" si="1077"/>
        <v>1.0159733570525098E-6</v>
      </c>
      <c r="R6896" s="24">
        <v>14737610</v>
      </c>
      <c r="S6896" s="24">
        <v>14737600</v>
      </c>
      <c r="T6896" s="24">
        <f t="shared" si="1078"/>
        <v>10</v>
      </c>
      <c r="U6896" s="23">
        <f t="shared" si="1079"/>
        <v>6.7853653240690479E-5</v>
      </c>
    </row>
    <row r="6897" spans="1:21" x14ac:dyDescent="0.3">
      <c r="A6897" s="21">
        <v>45729</v>
      </c>
      <c r="B6897" s="22">
        <v>173.89</v>
      </c>
      <c r="C6897" s="22">
        <v>173.88999939999999</v>
      </c>
      <c r="D6897" s="22">
        <f t="shared" si="1070"/>
        <v>5.9999999280080374E-7</v>
      </c>
      <c r="E6897" s="23">
        <f t="shared" si="1071"/>
        <v>3.4504571560818798E-7</v>
      </c>
      <c r="F6897" s="22">
        <v>173.89</v>
      </c>
      <c r="G6897" s="22">
        <v>173.88999939999999</v>
      </c>
      <c r="H6897" s="22">
        <f t="shared" si="1072"/>
        <v>5.9999999280080374E-7</v>
      </c>
      <c r="I6897" s="23">
        <f t="shared" si="1073"/>
        <v>3.4504571560818798E-7</v>
      </c>
      <c r="J6897" s="22">
        <v>170.5</v>
      </c>
      <c r="K6897" s="22">
        <v>170.5</v>
      </c>
      <c r="L6897" s="22">
        <f t="shared" si="1074"/>
        <v>0</v>
      </c>
      <c r="M6897" s="23">
        <f t="shared" si="1075"/>
        <v>0</v>
      </c>
      <c r="N6897" s="22">
        <v>171.59</v>
      </c>
      <c r="O6897" s="22">
        <v>171.5899963</v>
      </c>
      <c r="P6897" s="22">
        <f t="shared" si="1076"/>
        <v>3.7000000077114237E-6</v>
      </c>
      <c r="Q6897" s="23">
        <f t="shared" si="1077"/>
        <v>2.156302865839868E-6</v>
      </c>
      <c r="R6897" s="24">
        <v>14381570</v>
      </c>
      <c r="S6897" s="24">
        <v>14381600</v>
      </c>
      <c r="T6897" s="24">
        <f t="shared" si="1078"/>
        <v>-30</v>
      </c>
      <c r="U6897" s="23">
        <f t="shared" si="1079"/>
        <v>2.0859987762140514E-4</v>
      </c>
    </row>
    <row r="6898" spans="1:21" x14ac:dyDescent="0.3">
      <c r="A6898" s="21">
        <v>45730</v>
      </c>
      <c r="B6898" s="22">
        <v>172.65</v>
      </c>
      <c r="C6898" s="22">
        <v>172.6499939</v>
      </c>
      <c r="D6898" s="22">
        <f t="shared" si="1070"/>
        <v>6.1000000073363481E-6</v>
      </c>
      <c r="E6898" s="23">
        <f t="shared" si="1071"/>
        <v>3.5331597004686297E-6</v>
      </c>
      <c r="F6898" s="22">
        <v>174.37</v>
      </c>
      <c r="G6898" s="22">
        <v>174.36999510000001</v>
      </c>
      <c r="H6898" s="22">
        <f t="shared" si="1072"/>
        <v>4.8999999933130312E-6</v>
      </c>
      <c r="I6898" s="23">
        <f t="shared" si="1073"/>
        <v>2.8101164942414056E-6</v>
      </c>
      <c r="J6898" s="22">
        <v>171.93</v>
      </c>
      <c r="K6898" s="22">
        <v>171.92999270000001</v>
      </c>
      <c r="L6898" s="22">
        <f t="shared" si="1074"/>
        <v>7.2999999929379555E-6</v>
      </c>
      <c r="M6898" s="23">
        <f t="shared" si="1075"/>
        <v>4.2459142109519532E-6</v>
      </c>
      <c r="N6898" s="22">
        <v>174.09</v>
      </c>
      <c r="O6898" s="22">
        <v>174.0899963</v>
      </c>
      <c r="P6898" s="22">
        <f t="shared" si="1076"/>
        <v>3.7000000077114237E-6</v>
      </c>
      <c r="Q6898" s="23">
        <f t="shared" si="1077"/>
        <v>2.1253375187253217E-6</v>
      </c>
      <c r="R6898" s="24">
        <v>11449411</v>
      </c>
      <c r="S6898" s="24">
        <v>11449400</v>
      </c>
      <c r="T6898" s="24">
        <f t="shared" si="1078"/>
        <v>11</v>
      </c>
      <c r="U6898" s="23">
        <f t="shared" si="1079"/>
        <v>9.6074903488392393E-5</v>
      </c>
    </row>
    <row r="6899" spans="1:21" x14ac:dyDescent="0.3">
      <c r="A6899" s="21">
        <v>45733</v>
      </c>
      <c r="B6899" s="22">
        <v>173.95</v>
      </c>
      <c r="C6899" s="22">
        <v>173.9499969</v>
      </c>
      <c r="D6899" s="22">
        <f t="shared" si="1070"/>
        <v>3.0999999864889105E-6</v>
      </c>
      <c r="E6899" s="23">
        <f t="shared" si="1071"/>
        <v>1.7821213232162526E-6</v>
      </c>
      <c r="F6899" s="22">
        <v>177.16</v>
      </c>
      <c r="G6899" s="22">
        <v>177.1600037</v>
      </c>
      <c r="H6899" s="22">
        <f t="shared" si="1072"/>
        <v>-3.7000000077114237E-6</v>
      </c>
      <c r="I6899" s="23">
        <f t="shared" si="1073"/>
        <v>2.088507524518314E-6</v>
      </c>
      <c r="J6899" s="22">
        <v>173.82</v>
      </c>
      <c r="K6899" s="22">
        <v>173.82000729999999</v>
      </c>
      <c r="L6899" s="22">
        <f t="shared" si="1074"/>
        <v>-7.2999999929379555E-6</v>
      </c>
      <c r="M6899" s="23">
        <f t="shared" si="1075"/>
        <v>4.1997466841309675E-6</v>
      </c>
      <c r="N6899" s="22">
        <v>176.24</v>
      </c>
      <c r="O6899" s="22">
        <v>176.2400055</v>
      </c>
      <c r="P6899" s="22">
        <f t="shared" si="1076"/>
        <v>-5.4999999861138349E-6</v>
      </c>
      <c r="Q6899" s="23">
        <f t="shared" si="1077"/>
        <v>3.1207443341312398E-6</v>
      </c>
      <c r="R6899" s="24">
        <v>9678112</v>
      </c>
      <c r="S6899" s="24">
        <v>9678100</v>
      </c>
      <c r="T6899" s="24">
        <f t="shared" si="1078"/>
        <v>12</v>
      </c>
      <c r="U6899" s="23">
        <f t="shared" si="1079"/>
        <v>1.2399127928002397E-4</v>
      </c>
    </row>
    <row r="6900" spans="1:21" x14ac:dyDescent="0.3">
      <c r="A6900" s="21">
        <v>45734</v>
      </c>
      <c r="B6900" s="22">
        <v>174.38</v>
      </c>
      <c r="C6900" s="22">
        <v>174.38000489999999</v>
      </c>
      <c r="D6900" s="22">
        <f t="shared" si="1070"/>
        <v>-4.8999999933130312E-6</v>
      </c>
      <c r="E6900" s="23">
        <f t="shared" si="1071"/>
        <v>2.8099551873065873E-6</v>
      </c>
      <c r="F6900" s="22">
        <v>174.58</v>
      </c>
      <c r="G6900" s="22">
        <v>174.58000179999999</v>
      </c>
      <c r="H6900" s="22">
        <f t="shared" si="1072"/>
        <v>-1.7999999784024112E-6</v>
      </c>
      <c r="I6900" s="23">
        <f t="shared" si="1073"/>
        <v>1.0310459158228806E-6</v>
      </c>
      <c r="J6900" s="22">
        <v>170.43</v>
      </c>
      <c r="K6900" s="22">
        <v>170.42999270000001</v>
      </c>
      <c r="L6900" s="22">
        <f t="shared" si="1074"/>
        <v>7.2999999929379555E-6</v>
      </c>
      <c r="M6900" s="23">
        <f t="shared" si="1075"/>
        <v>4.2832836388063494E-6</v>
      </c>
      <c r="N6900" s="22">
        <v>173.13</v>
      </c>
      <c r="O6900" s="22">
        <v>173.13000489999999</v>
      </c>
      <c r="P6900" s="22">
        <f t="shared" si="1076"/>
        <v>-4.8999999933130312E-6</v>
      </c>
      <c r="Q6900" s="23">
        <f t="shared" si="1077"/>
        <v>2.8302430859071913E-6</v>
      </c>
      <c r="R6900" s="24">
        <v>9986033</v>
      </c>
      <c r="S6900" s="24">
        <v>9986000</v>
      </c>
      <c r="T6900" s="24">
        <f t="shared" si="1078"/>
        <v>33</v>
      </c>
      <c r="U6900" s="23">
        <f t="shared" si="1079"/>
        <v>3.3046264770678952E-4</v>
      </c>
    </row>
    <row r="6901" spans="1:21" x14ac:dyDescent="0.3">
      <c r="A6901" s="21">
        <v>45735</v>
      </c>
      <c r="B6901" s="22">
        <v>173</v>
      </c>
      <c r="C6901" s="22">
        <v>173</v>
      </c>
      <c r="D6901" s="22">
        <f t="shared" si="1070"/>
        <v>0</v>
      </c>
      <c r="E6901" s="23">
        <f t="shared" si="1071"/>
        <v>0</v>
      </c>
      <c r="F6901" s="22">
        <v>175.73</v>
      </c>
      <c r="G6901" s="22">
        <v>175.72999569999999</v>
      </c>
      <c r="H6901" s="22">
        <f t="shared" si="1072"/>
        <v>4.3000000005122274E-6</v>
      </c>
      <c r="I6901" s="23">
        <f t="shared" si="1073"/>
        <v>2.4469357000685497E-6</v>
      </c>
      <c r="J6901" s="22">
        <v>171.74</v>
      </c>
      <c r="K6901" s="22">
        <v>171.7400055</v>
      </c>
      <c r="L6901" s="22">
        <f t="shared" si="1074"/>
        <v>-5.4999999861138349E-6</v>
      </c>
      <c r="M6901" s="23">
        <f t="shared" si="1075"/>
        <v>3.2025153196549975E-6</v>
      </c>
      <c r="N6901" s="22">
        <v>173.76</v>
      </c>
      <c r="O6901" s="22">
        <v>173.7599945</v>
      </c>
      <c r="P6901" s="22">
        <f t="shared" si="1076"/>
        <v>5.4999999861138349E-6</v>
      </c>
      <c r="Q6901" s="23">
        <f t="shared" si="1077"/>
        <v>3.1652855433957983E-6</v>
      </c>
      <c r="R6901" s="24">
        <v>10678482</v>
      </c>
      <c r="S6901" s="24">
        <v>10678500</v>
      </c>
      <c r="T6901" s="24">
        <f t="shared" si="1078"/>
        <v>-18</v>
      </c>
      <c r="U6901" s="23">
        <f t="shared" si="1079"/>
        <v>1.685630004214075E-4</v>
      </c>
    </row>
    <row r="6902" spans="1:21" x14ac:dyDescent="0.3">
      <c r="A6902" s="21">
        <v>45736</v>
      </c>
      <c r="B6902" s="22">
        <v>174.85</v>
      </c>
      <c r="C6902" s="22">
        <v>174.8500061</v>
      </c>
      <c r="D6902" s="22">
        <f t="shared" si="1070"/>
        <v>-6.1000000073363481E-6</v>
      </c>
      <c r="E6902" s="23">
        <f t="shared" si="1071"/>
        <v>3.4887044864314406E-6</v>
      </c>
      <c r="F6902" s="22">
        <v>178.67</v>
      </c>
      <c r="G6902" s="22">
        <v>178.66999820000001</v>
      </c>
      <c r="H6902" s="22">
        <f t="shared" si="1072"/>
        <v>1.7999999784024112E-6</v>
      </c>
      <c r="I6902" s="23">
        <f t="shared" si="1073"/>
        <v>1.007443889033638E-6</v>
      </c>
      <c r="J6902" s="22">
        <v>174.55</v>
      </c>
      <c r="K6902" s="22">
        <v>174.5500031</v>
      </c>
      <c r="L6902" s="22">
        <f t="shared" si="1074"/>
        <v>-3.0999999864889105E-6</v>
      </c>
      <c r="M6902" s="23">
        <f t="shared" si="1075"/>
        <v>1.7759953775038979E-6</v>
      </c>
      <c r="N6902" s="22">
        <v>177.47</v>
      </c>
      <c r="O6902" s="22">
        <v>177.47000120000001</v>
      </c>
      <c r="P6902" s="22">
        <f t="shared" si="1076"/>
        <v>-1.2000000140233169E-6</v>
      </c>
      <c r="Q6902" s="23">
        <f t="shared" si="1077"/>
        <v>6.761706237162728E-7</v>
      </c>
      <c r="R6902" s="24">
        <v>12209690</v>
      </c>
      <c r="S6902" s="24">
        <v>12209700</v>
      </c>
      <c r="T6902" s="24">
        <f t="shared" si="1078"/>
        <v>-10</v>
      </c>
      <c r="U6902" s="23">
        <f t="shared" si="1079"/>
        <v>8.1902094236549624E-5</v>
      </c>
    </row>
    <row r="6903" spans="1:21" x14ac:dyDescent="0.3">
      <c r="A6903" s="21">
        <v>45737</v>
      </c>
      <c r="B6903" s="22">
        <v>174.91</v>
      </c>
      <c r="C6903" s="22">
        <v>174.9100037</v>
      </c>
      <c r="D6903" s="22">
        <f t="shared" si="1070"/>
        <v>-3.7000000077114237E-6</v>
      </c>
      <c r="E6903" s="23">
        <f t="shared" si="1071"/>
        <v>2.1153735803799675E-6</v>
      </c>
      <c r="F6903" s="22">
        <v>177.2</v>
      </c>
      <c r="G6903" s="22">
        <v>177.1999969</v>
      </c>
      <c r="H6903" s="22">
        <f t="shared" si="1072"/>
        <v>3.0999999864889105E-6</v>
      </c>
      <c r="I6903" s="23">
        <f t="shared" si="1073"/>
        <v>1.7494356888947048E-6</v>
      </c>
      <c r="J6903" s="22">
        <v>173.79</v>
      </c>
      <c r="K6903" s="22">
        <v>173.78999329999999</v>
      </c>
      <c r="L6903" s="22">
        <f t="shared" si="1074"/>
        <v>6.7000000001371518E-6</v>
      </c>
      <c r="M6903" s="23">
        <f t="shared" si="1075"/>
        <v>3.8552277222149773E-6</v>
      </c>
      <c r="N6903" s="22">
        <v>176.73</v>
      </c>
      <c r="O6903" s="22">
        <v>176.72999569999999</v>
      </c>
      <c r="P6903" s="22">
        <f t="shared" si="1076"/>
        <v>4.3000000005122274E-6</v>
      </c>
      <c r="Q6903" s="23">
        <f t="shared" si="1077"/>
        <v>2.4330900838200085E-6</v>
      </c>
      <c r="R6903" s="24">
        <v>9993226</v>
      </c>
      <c r="S6903" s="24">
        <v>9993200</v>
      </c>
      <c r="T6903" s="24">
        <f t="shared" si="1078"/>
        <v>26</v>
      </c>
      <c r="U6903" s="23">
        <f t="shared" si="1079"/>
        <v>2.6017692030580794E-4</v>
      </c>
    </row>
    <row r="6904" spans="1:21" x14ac:dyDescent="0.3">
      <c r="A6904" s="21">
        <v>45740</v>
      </c>
      <c r="B6904" s="22">
        <v>179.99</v>
      </c>
      <c r="C6904" s="22">
        <v>179.9900055</v>
      </c>
      <c r="D6904" s="22">
        <f t="shared" si="1070"/>
        <v>-5.4999999861138349E-6</v>
      </c>
      <c r="E6904" s="23">
        <f t="shared" si="1071"/>
        <v>3.0557252169836922E-6</v>
      </c>
      <c r="F6904" s="22">
        <v>182.93</v>
      </c>
      <c r="G6904" s="22">
        <v>182.92999270000001</v>
      </c>
      <c r="H6904" s="22">
        <f t="shared" si="1072"/>
        <v>7.2999999929379555E-6</v>
      </c>
      <c r="I6904" s="23">
        <f t="shared" si="1073"/>
        <v>3.990597651698236E-6</v>
      </c>
      <c r="J6904" s="22">
        <v>179.68</v>
      </c>
      <c r="K6904" s="22">
        <v>179.67999270000001</v>
      </c>
      <c r="L6904" s="22">
        <f t="shared" si="1074"/>
        <v>7.2999999929379555E-6</v>
      </c>
      <c r="M6904" s="23">
        <f t="shared" si="1075"/>
        <v>4.0627784336157509E-6</v>
      </c>
      <c r="N6904" s="22">
        <v>181.16</v>
      </c>
      <c r="O6904" s="22">
        <v>181.1600037</v>
      </c>
      <c r="P6904" s="22">
        <f t="shared" si="1076"/>
        <v>-3.7000000077114237E-6</v>
      </c>
      <c r="Q6904" s="23">
        <f t="shared" si="1077"/>
        <v>2.0423934268838965E-6</v>
      </c>
      <c r="R6904" s="24">
        <v>11440018</v>
      </c>
      <c r="S6904" s="24">
        <v>11440000</v>
      </c>
      <c r="T6904" s="24">
        <f t="shared" si="1078"/>
        <v>18</v>
      </c>
      <c r="U6904" s="23">
        <f t="shared" si="1079"/>
        <v>1.5734265734265734E-4</v>
      </c>
    </row>
    <row r="6905" spans="1:21" x14ac:dyDescent="0.3">
      <c r="A6905" s="21">
        <v>45741</v>
      </c>
      <c r="B6905" s="22">
        <v>182.47</v>
      </c>
      <c r="C6905" s="22">
        <v>182.47000120000001</v>
      </c>
      <c r="D6905" s="22">
        <f t="shared" si="1070"/>
        <v>-1.2000000140233169E-6</v>
      </c>
      <c r="E6905" s="23">
        <f t="shared" si="1071"/>
        <v>6.5764235552781743E-7</v>
      </c>
      <c r="F6905" s="22">
        <v>182.51</v>
      </c>
      <c r="G6905" s="22">
        <v>182.5099945</v>
      </c>
      <c r="H6905" s="22">
        <f t="shared" si="1072"/>
        <v>5.4999999861138349E-6</v>
      </c>
      <c r="I6905" s="23">
        <f t="shared" si="1073"/>
        <v>3.0135335882188279E-6</v>
      </c>
      <c r="J6905" s="22">
        <v>179.8</v>
      </c>
      <c r="K6905" s="22">
        <v>179.8000031</v>
      </c>
      <c r="L6905" s="22">
        <f t="shared" si="1074"/>
        <v>-3.0999999864889105E-6</v>
      </c>
      <c r="M6905" s="23">
        <f t="shared" si="1075"/>
        <v>1.7241378937934571E-6</v>
      </c>
      <c r="N6905" s="22">
        <v>180.9</v>
      </c>
      <c r="O6905" s="22">
        <v>180.8999939</v>
      </c>
      <c r="P6905" s="22">
        <f t="shared" si="1076"/>
        <v>6.1000000073363481E-6</v>
      </c>
      <c r="Q6905" s="23">
        <f t="shared" si="1077"/>
        <v>3.372028862924328E-6</v>
      </c>
      <c r="R6905" s="24">
        <v>8718753</v>
      </c>
      <c r="S6905" s="24">
        <v>8718800</v>
      </c>
      <c r="T6905" s="24">
        <f t="shared" si="1078"/>
        <v>-47</v>
      </c>
      <c r="U6905" s="23">
        <f t="shared" si="1079"/>
        <v>5.3906500894618529E-4</v>
      </c>
    </row>
    <row r="6906" spans="1:21" x14ac:dyDescent="0.3">
      <c r="A6906" s="21">
        <v>45742</v>
      </c>
      <c r="B6906" s="22">
        <v>179.23</v>
      </c>
      <c r="C6906" s="22">
        <v>179.22999569999999</v>
      </c>
      <c r="D6906" s="22">
        <f t="shared" si="1070"/>
        <v>4.3000000005122274E-6</v>
      </c>
      <c r="E6906" s="23">
        <f t="shared" si="1071"/>
        <v>2.3991519855357712E-6</v>
      </c>
      <c r="F6906" s="22">
        <v>179.55</v>
      </c>
      <c r="G6906" s="22">
        <v>179.5500031</v>
      </c>
      <c r="H6906" s="22">
        <f t="shared" si="1072"/>
        <v>-3.0999999864889105E-6</v>
      </c>
      <c r="I6906" s="23">
        <f t="shared" si="1073"/>
        <v>1.7265385313095048E-6</v>
      </c>
      <c r="J6906" s="22">
        <v>171.47</v>
      </c>
      <c r="K6906" s="22">
        <v>171.47000120000001</v>
      </c>
      <c r="L6906" s="22">
        <f t="shared" si="1074"/>
        <v>-1.2000000140233169E-6</v>
      </c>
      <c r="M6906" s="23">
        <f t="shared" si="1075"/>
        <v>6.9983087748605953E-7</v>
      </c>
      <c r="N6906" s="22">
        <v>173.5</v>
      </c>
      <c r="O6906" s="22">
        <v>173.5</v>
      </c>
      <c r="P6906" s="22">
        <f t="shared" si="1076"/>
        <v>0</v>
      </c>
      <c r="Q6906" s="23">
        <f t="shared" si="1077"/>
        <v>0</v>
      </c>
      <c r="R6906" s="24">
        <v>14644601</v>
      </c>
      <c r="S6906" s="24">
        <v>14612400</v>
      </c>
      <c r="T6906" s="24">
        <f t="shared" si="1078"/>
        <v>32201</v>
      </c>
      <c r="U6906" s="23">
        <f t="shared" si="1079"/>
        <v>0.22036763296925899</v>
      </c>
    </row>
    <row r="6907" spans="1:21" x14ac:dyDescent="0.3">
      <c r="A6907" s="21">
        <v>45743</v>
      </c>
      <c r="B6907" s="22">
        <v>171.39</v>
      </c>
      <c r="C6907" s="22">
        <v>171.38999939999999</v>
      </c>
      <c r="D6907" s="22">
        <f t="shared" si="1070"/>
        <v>5.9999999280080374E-7</v>
      </c>
      <c r="E6907" s="23">
        <f t="shared" si="1071"/>
        <v>3.5007876474781282E-7</v>
      </c>
      <c r="F6907" s="22">
        <v>171.61</v>
      </c>
      <c r="G6907" s="22">
        <v>171.61000060000001</v>
      </c>
      <c r="H6907" s="22">
        <f t="shared" si="1072"/>
        <v>-5.9999999280080374E-7</v>
      </c>
      <c r="I6907" s="23">
        <f t="shared" si="1073"/>
        <v>3.496299695256826E-7</v>
      </c>
      <c r="J6907" s="22">
        <v>167.55</v>
      </c>
      <c r="K6907" s="22">
        <v>167.5500031</v>
      </c>
      <c r="L6907" s="22">
        <f t="shared" si="1074"/>
        <v>-3.0999999864889105E-6</v>
      </c>
      <c r="M6907" s="23">
        <f t="shared" si="1075"/>
        <v>1.8501939296525806E-6</v>
      </c>
      <c r="N6907" s="22">
        <v>168.24</v>
      </c>
      <c r="O6907" s="22">
        <v>168.2400055</v>
      </c>
      <c r="P6907" s="22">
        <f t="shared" si="1076"/>
        <v>-5.4999999861138349E-6</v>
      </c>
      <c r="Q6907" s="23">
        <f t="shared" si="1077"/>
        <v>3.2691392096476333E-6</v>
      </c>
      <c r="R6907" s="24">
        <v>17559075</v>
      </c>
      <c r="S6907" s="24">
        <v>17559100</v>
      </c>
      <c r="T6907" s="24">
        <f t="shared" si="1078"/>
        <v>-25</v>
      </c>
      <c r="U6907" s="23">
        <f t="shared" si="1079"/>
        <v>1.4237631769282026E-4</v>
      </c>
    </row>
    <row r="6908" spans="1:21" x14ac:dyDescent="0.3">
      <c r="A6908" s="21">
        <v>45744</v>
      </c>
      <c r="B6908" s="22">
        <v>168.04</v>
      </c>
      <c r="C6908" s="22">
        <v>168.03999329999999</v>
      </c>
      <c r="D6908" s="22">
        <f t="shared" si="1070"/>
        <v>6.7000000001371518E-6</v>
      </c>
      <c r="E6908" s="23">
        <f t="shared" si="1071"/>
        <v>3.9871460766936084E-6</v>
      </c>
      <c r="F6908" s="22">
        <v>168.63</v>
      </c>
      <c r="G6908" s="22">
        <v>168.63000489999999</v>
      </c>
      <c r="H6908" s="22">
        <f t="shared" si="1072"/>
        <v>-4.8999999933130312E-6</v>
      </c>
      <c r="I6908" s="23">
        <f t="shared" si="1073"/>
        <v>2.9057699406572404E-6</v>
      </c>
      <c r="J6908" s="22">
        <v>164.06</v>
      </c>
      <c r="K6908" s="22">
        <v>164.0599976</v>
      </c>
      <c r="L6908" s="22">
        <f t="shared" si="1074"/>
        <v>2.3999999996249244E-6</v>
      </c>
      <c r="M6908" s="23">
        <f t="shared" si="1075"/>
        <v>1.462879455524827E-6</v>
      </c>
      <c r="N6908" s="22">
        <v>165.25</v>
      </c>
      <c r="O6908" s="22">
        <v>165.25</v>
      </c>
      <c r="P6908" s="22">
        <f t="shared" si="1076"/>
        <v>0</v>
      </c>
      <c r="Q6908" s="23">
        <f t="shared" si="1077"/>
        <v>0</v>
      </c>
      <c r="R6908" s="24">
        <v>16331998</v>
      </c>
      <c r="S6908" s="24">
        <v>16332000</v>
      </c>
      <c r="T6908" s="24">
        <f t="shared" si="1078"/>
        <v>-2</v>
      </c>
      <c r="U6908" s="23">
        <f t="shared" si="1079"/>
        <v>1.224589762429586E-5</v>
      </c>
    </row>
    <row r="6909" spans="1:21" x14ac:dyDescent="0.3">
      <c r="A6909" s="21">
        <v>45747</v>
      </c>
      <c r="B6909" s="22">
        <v>160.36000000000001</v>
      </c>
      <c r="C6909" s="22">
        <v>160.36000060000001</v>
      </c>
      <c r="D6909" s="22">
        <f t="shared" si="1070"/>
        <v>-5.9999999280080374E-7</v>
      </c>
      <c r="E6909" s="23">
        <f t="shared" si="1071"/>
        <v>3.7415813828626519E-7</v>
      </c>
      <c r="F6909" s="22">
        <v>166.13</v>
      </c>
      <c r="G6909" s="22">
        <v>166.13000489999999</v>
      </c>
      <c r="H6909" s="22">
        <f t="shared" si="1072"/>
        <v>-4.8999999933130312E-6</v>
      </c>
      <c r="I6909" s="23">
        <f t="shared" si="1073"/>
        <v>2.9494972905481637E-6</v>
      </c>
      <c r="J6909" s="22">
        <v>159.72999999999999</v>
      </c>
      <c r="K6909" s="22">
        <v>159.72999569999999</v>
      </c>
      <c r="L6909" s="22">
        <f t="shared" si="1074"/>
        <v>4.3000000005122274E-6</v>
      </c>
      <c r="M6909" s="23">
        <f t="shared" si="1075"/>
        <v>2.6920428950541992E-6</v>
      </c>
      <c r="N6909" s="22">
        <v>166</v>
      </c>
      <c r="O6909" s="22">
        <v>166</v>
      </c>
      <c r="P6909" s="22">
        <f t="shared" si="1076"/>
        <v>0</v>
      </c>
      <c r="Q6909" s="23">
        <f t="shared" si="1077"/>
        <v>0</v>
      </c>
      <c r="R6909" s="24">
        <v>19408272</v>
      </c>
      <c r="S6909" s="24">
        <v>19408300</v>
      </c>
      <c r="T6909" s="24">
        <f t="shared" si="1078"/>
        <v>-28</v>
      </c>
      <c r="U6909" s="23">
        <f t="shared" si="1079"/>
        <v>1.4426817392558853E-4</v>
      </c>
    </row>
    <row r="6910" spans="1:21" x14ac:dyDescent="0.3">
      <c r="A6910" s="21">
        <v>45748</v>
      </c>
      <c r="B6910" s="22">
        <v>166.39</v>
      </c>
      <c r="C6910" s="22">
        <v>166.38999939999999</v>
      </c>
      <c r="D6910" s="22">
        <f t="shared" si="1070"/>
        <v>5.9999999280080374E-7</v>
      </c>
      <c r="E6910" s="23">
        <f t="shared" si="1071"/>
        <v>3.6059859063909807E-7</v>
      </c>
      <c r="F6910" s="22">
        <v>168.87</v>
      </c>
      <c r="G6910" s="22">
        <v>168.86999510000001</v>
      </c>
      <c r="H6910" s="22">
        <f t="shared" si="1072"/>
        <v>4.8999999933130312E-6</v>
      </c>
      <c r="I6910" s="23">
        <f t="shared" si="1073"/>
        <v>2.9016403952705694E-6</v>
      </c>
      <c r="J6910" s="22">
        <v>165.06</v>
      </c>
      <c r="K6910" s="22">
        <v>165.0599976</v>
      </c>
      <c r="L6910" s="22">
        <f t="shared" si="1074"/>
        <v>2.3999999996249244E-6</v>
      </c>
      <c r="M6910" s="23">
        <f t="shared" si="1075"/>
        <v>1.4540167421067043E-6</v>
      </c>
      <c r="N6910" s="22">
        <v>168.64</v>
      </c>
      <c r="O6910" s="22">
        <v>168.63999939999999</v>
      </c>
      <c r="P6910" s="22">
        <f t="shared" si="1076"/>
        <v>5.9999999280080374E-7</v>
      </c>
      <c r="Q6910" s="23">
        <f t="shared" si="1077"/>
        <v>3.557874732777091E-7</v>
      </c>
      <c r="R6910" s="24">
        <v>9180009</v>
      </c>
      <c r="S6910" s="24">
        <v>9180000</v>
      </c>
      <c r="T6910" s="24">
        <f t="shared" si="1078"/>
        <v>9</v>
      </c>
      <c r="U6910" s="23">
        <f t="shared" si="1079"/>
        <v>9.8039215686274506E-5</v>
      </c>
    </row>
    <row r="6911" spans="1:21" x14ac:dyDescent="0.3">
      <c r="A6911" s="21">
        <v>45749</v>
      </c>
      <c r="B6911" s="22">
        <v>166.85</v>
      </c>
      <c r="C6911" s="22">
        <v>166.8500061</v>
      </c>
      <c r="D6911" s="22">
        <f t="shared" si="1070"/>
        <v>-6.1000000073363481E-6</v>
      </c>
      <c r="E6911" s="23">
        <f t="shared" si="1071"/>
        <v>3.6559782944690869E-6</v>
      </c>
      <c r="F6911" s="22">
        <v>171.75</v>
      </c>
      <c r="G6911" s="22">
        <v>171.75</v>
      </c>
      <c r="H6911" s="22">
        <f t="shared" si="1072"/>
        <v>0</v>
      </c>
      <c r="I6911" s="23">
        <f t="shared" si="1073"/>
        <v>0</v>
      </c>
      <c r="J6911" s="22">
        <v>166.35</v>
      </c>
      <c r="K6911" s="22">
        <v>166.3500061</v>
      </c>
      <c r="L6911" s="22">
        <f t="shared" si="1074"/>
        <v>-6.1000000073363481E-6</v>
      </c>
      <c r="M6911" s="23">
        <f t="shared" si="1075"/>
        <v>3.666967107695434E-6</v>
      </c>
      <c r="N6911" s="22">
        <v>170.39</v>
      </c>
      <c r="O6911" s="22">
        <v>170.38999939999999</v>
      </c>
      <c r="P6911" s="22">
        <f t="shared" si="1076"/>
        <v>5.9999999280080374E-7</v>
      </c>
      <c r="Q6911" s="23">
        <f t="shared" si="1077"/>
        <v>3.5213333817336922E-7</v>
      </c>
      <c r="R6911" s="24">
        <v>10072689</v>
      </c>
      <c r="S6911" s="24">
        <v>10072700</v>
      </c>
      <c r="T6911" s="24">
        <f t="shared" si="1078"/>
        <v>-11</v>
      </c>
      <c r="U6911" s="23">
        <f t="shared" si="1079"/>
        <v>1.0920607185759528E-4</v>
      </c>
    </row>
    <row r="6912" spans="1:21" x14ac:dyDescent="0.3">
      <c r="A6912" s="21">
        <v>45750</v>
      </c>
      <c r="B6912" s="22">
        <v>160.06</v>
      </c>
      <c r="C6912" s="22">
        <v>160.0599976</v>
      </c>
      <c r="D6912" s="22">
        <f t="shared" si="1070"/>
        <v>2.3999999996249244E-6</v>
      </c>
      <c r="E6912" s="23">
        <f t="shared" si="1071"/>
        <v>1.4994377331072286E-6</v>
      </c>
      <c r="F6912" s="22">
        <v>161.80000000000001</v>
      </c>
      <c r="G6912" s="22">
        <v>161.8000031</v>
      </c>
      <c r="H6912" s="22">
        <f t="shared" si="1072"/>
        <v>-3.0999999864889105E-6</v>
      </c>
      <c r="I6912" s="23">
        <f t="shared" si="1073"/>
        <v>1.9159455668075388E-6</v>
      </c>
      <c r="J6912" s="22">
        <v>157.21</v>
      </c>
      <c r="K6912" s="22">
        <v>157.21000670000001</v>
      </c>
      <c r="L6912" s="22">
        <f t="shared" si="1074"/>
        <v>-6.7000000001371518E-6</v>
      </c>
      <c r="M6912" s="23">
        <f t="shared" si="1075"/>
        <v>4.2618152246011907E-6</v>
      </c>
      <c r="N6912" s="22">
        <v>157.38</v>
      </c>
      <c r="O6912" s="22">
        <v>157.38000489999999</v>
      </c>
      <c r="P6912" s="22">
        <f t="shared" si="1076"/>
        <v>-4.8999999933130312E-6</v>
      </c>
      <c r="Q6912" s="23">
        <f t="shared" si="1077"/>
        <v>3.1134831876682904E-6</v>
      </c>
      <c r="R6912" s="24">
        <v>28370483</v>
      </c>
      <c r="S6912" s="24">
        <v>28370500</v>
      </c>
      <c r="T6912" s="24">
        <f t="shared" si="1078"/>
        <v>-17</v>
      </c>
      <c r="U6912" s="23">
        <f t="shared" si="1079"/>
        <v>5.9921397225991789E-5</v>
      </c>
    </row>
    <row r="6913" spans="1:21" x14ac:dyDescent="0.3">
      <c r="A6913" s="21">
        <v>45751</v>
      </c>
      <c r="B6913" s="22">
        <v>150.88999999999999</v>
      </c>
      <c r="C6913" s="22">
        <v>150.88999939999999</v>
      </c>
      <c r="D6913" s="22">
        <f t="shared" si="1070"/>
        <v>5.9999999280080374E-7</v>
      </c>
      <c r="E6913" s="23">
        <f t="shared" si="1071"/>
        <v>3.9764066219540576E-7</v>
      </c>
      <c r="F6913" s="22">
        <v>151.31</v>
      </c>
      <c r="G6913" s="22">
        <v>151.3099976</v>
      </c>
      <c r="H6913" s="22">
        <f t="shared" si="1072"/>
        <v>2.3999999996249244E-6</v>
      </c>
      <c r="I6913" s="23">
        <f t="shared" si="1073"/>
        <v>1.5861476688206121E-6</v>
      </c>
      <c r="J6913" s="22">
        <v>144.84</v>
      </c>
      <c r="K6913" s="22">
        <v>144.8399963</v>
      </c>
      <c r="L6913" s="22">
        <f t="shared" si="1074"/>
        <v>3.7000000077114237E-6</v>
      </c>
      <c r="M6913" s="23">
        <f t="shared" si="1075"/>
        <v>2.5545430145191349E-6</v>
      </c>
      <c r="N6913" s="22">
        <v>146.80000000000001</v>
      </c>
      <c r="O6913" s="22">
        <v>146.8000031</v>
      </c>
      <c r="P6913" s="22">
        <f t="shared" si="1076"/>
        <v>-3.0999999864889105E-6</v>
      </c>
      <c r="Q6913" s="23">
        <f t="shared" si="1077"/>
        <v>2.1117165674561968E-6</v>
      </c>
      <c r="R6913" s="24">
        <v>36085144</v>
      </c>
      <c r="S6913" s="24">
        <v>36085100</v>
      </c>
      <c r="T6913" s="24">
        <f t="shared" si="1078"/>
        <v>44</v>
      </c>
      <c r="U6913" s="23">
        <f t="shared" si="1079"/>
        <v>1.2193398383266223E-4</v>
      </c>
    </row>
    <row r="6914" spans="1:21" x14ac:dyDescent="0.3">
      <c r="A6914" s="21">
        <v>45754</v>
      </c>
      <c r="B6914" s="22">
        <v>134.51</v>
      </c>
      <c r="C6914" s="22">
        <v>134.5099945</v>
      </c>
      <c r="D6914" s="22">
        <f t="shared" ref="D6914:D6977" si="1080">B6914-C6914</f>
        <v>5.4999999861138349E-6</v>
      </c>
      <c r="E6914" s="23">
        <f t="shared" ref="E6914:E6977" si="1081">IFERROR(ABS(D6914)/C6914*100,0)</f>
        <v>4.0889154791496435E-6</v>
      </c>
      <c r="F6914" s="22">
        <v>153.75</v>
      </c>
      <c r="G6914" s="22">
        <v>153.75</v>
      </c>
      <c r="H6914" s="22">
        <f t="shared" ref="H6914:H6977" si="1082">F6914-G6914</f>
        <v>0</v>
      </c>
      <c r="I6914" s="23">
        <f t="shared" ref="I6914:I6977" si="1083">IFERROR(ABS(H6914)/G6914*100,0)</f>
        <v>0</v>
      </c>
      <c r="J6914" s="22">
        <v>134.25</v>
      </c>
      <c r="K6914" s="22">
        <v>134.25</v>
      </c>
      <c r="L6914" s="22">
        <f t="shared" ref="L6914:L6977" si="1084">J6914-K6914</f>
        <v>0</v>
      </c>
      <c r="M6914" s="23">
        <f t="shared" ref="M6914:M6977" si="1085">IFERROR(ABS(L6914)/K6914*100,0)</f>
        <v>0</v>
      </c>
      <c r="N6914" s="22">
        <v>146.16999999999999</v>
      </c>
      <c r="O6914" s="22">
        <v>146.16999820000001</v>
      </c>
      <c r="P6914" s="22">
        <f t="shared" ref="P6914:P6977" si="1086">N6914-O6914</f>
        <v>1.7999999784024112E-6</v>
      </c>
      <c r="Q6914" s="23">
        <f t="shared" ref="Q6914:Q6977" si="1087">IFERROR(ABS(P6914)/O6914*100,0)</f>
        <v>1.2314428409170023E-6</v>
      </c>
      <c r="R6914" s="24">
        <v>46388328</v>
      </c>
      <c r="S6914" s="24">
        <v>46388300</v>
      </c>
      <c r="T6914" s="24">
        <f t="shared" ref="T6914:T6977" si="1088">R6914-S6914</f>
        <v>28</v>
      </c>
      <c r="U6914" s="23">
        <f t="shared" ref="U6914:U6977" si="1089">IFERROR(ABS(T6914)/S6914*100,0)</f>
        <v>6.0360047684437668E-5</v>
      </c>
    </row>
    <row r="6915" spans="1:21" x14ac:dyDescent="0.3">
      <c r="A6915" s="21">
        <v>45755</v>
      </c>
      <c r="B6915" s="22">
        <v>151.97999999999999</v>
      </c>
      <c r="C6915" s="22">
        <v>151.97999569999999</v>
      </c>
      <c r="D6915" s="22">
        <f t="shared" si="1080"/>
        <v>4.3000000005122274E-6</v>
      </c>
      <c r="E6915" s="23">
        <f t="shared" si="1081"/>
        <v>2.8293197277095513E-6</v>
      </c>
      <c r="F6915" s="22">
        <v>152.61000000000001</v>
      </c>
      <c r="G6915" s="22">
        <v>152.61000060000001</v>
      </c>
      <c r="H6915" s="22">
        <f t="shared" si="1082"/>
        <v>-5.9999999280080374E-7</v>
      </c>
      <c r="I6915" s="23">
        <f t="shared" si="1083"/>
        <v>3.9315902656565731E-7</v>
      </c>
      <c r="J6915" s="22">
        <v>138.97999999999999</v>
      </c>
      <c r="K6915" s="22">
        <v>138.97999569999999</v>
      </c>
      <c r="L6915" s="22">
        <f t="shared" si="1084"/>
        <v>4.3000000005122274E-6</v>
      </c>
      <c r="M6915" s="23">
        <f t="shared" si="1085"/>
        <v>3.0939704515419173E-6</v>
      </c>
      <c r="N6915" s="22">
        <v>141.37</v>
      </c>
      <c r="O6915" s="22">
        <v>141.36999510000001</v>
      </c>
      <c r="P6915" s="22">
        <f t="shared" si="1086"/>
        <v>4.8999999933130312E-6</v>
      </c>
      <c r="Q6915" s="23">
        <f t="shared" si="1087"/>
        <v>3.4660820281184484E-6</v>
      </c>
      <c r="R6915" s="24">
        <v>30479663</v>
      </c>
      <c r="S6915" s="24">
        <v>30479700</v>
      </c>
      <c r="T6915" s="24">
        <f t="shared" si="1088"/>
        <v>-37</v>
      </c>
      <c r="U6915" s="23">
        <f t="shared" si="1089"/>
        <v>1.2139227092130172E-4</v>
      </c>
    </row>
    <row r="6916" spans="1:21" x14ac:dyDescent="0.3">
      <c r="A6916" s="21">
        <v>45756</v>
      </c>
      <c r="B6916" s="22">
        <v>140.19999999999999</v>
      </c>
      <c r="C6916" s="22">
        <v>140.1999969</v>
      </c>
      <c r="D6916" s="22">
        <f t="shared" si="1080"/>
        <v>3.0999999864889105E-6</v>
      </c>
      <c r="E6916" s="23">
        <f t="shared" si="1081"/>
        <v>2.2111270007374087E-6</v>
      </c>
      <c r="F6916" s="22">
        <v>160.62</v>
      </c>
      <c r="G6916" s="22">
        <v>160.61999510000001</v>
      </c>
      <c r="H6916" s="22">
        <f t="shared" si="1082"/>
        <v>4.8999999933130312E-6</v>
      </c>
      <c r="I6916" s="23">
        <f t="shared" si="1083"/>
        <v>3.050678709249339E-6</v>
      </c>
      <c r="J6916" s="22">
        <v>137.9</v>
      </c>
      <c r="K6916" s="22">
        <v>137.8999939</v>
      </c>
      <c r="L6916" s="22">
        <f t="shared" si="1084"/>
        <v>6.1000000073363481E-6</v>
      </c>
      <c r="M6916" s="23">
        <f t="shared" si="1085"/>
        <v>4.4234954874326122E-6</v>
      </c>
      <c r="N6916" s="22">
        <v>158.75</v>
      </c>
      <c r="O6916" s="22">
        <v>158.75</v>
      </c>
      <c r="P6916" s="22">
        <f t="shared" si="1086"/>
        <v>0</v>
      </c>
      <c r="Q6916" s="23">
        <f t="shared" si="1087"/>
        <v>0</v>
      </c>
      <c r="R6916" s="24">
        <v>45612516</v>
      </c>
      <c r="S6916" s="24">
        <v>45612500</v>
      </c>
      <c r="T6916" s="24">
        <f t="shared" si="1088"/>
        <v>16</v>
      </c>
      <c r="U6916" s="23">
        <f t="shared" si="1089"/>
        <v>3.5078103590024666E-5</v>
      </c>
    </row>
    <row r="6917" spans="1:21" x14ac:dyDescent="0.3">
      <c r="A6917" s="21">
        <v>45757</v>
      </c>
      <c r="B6917" s="22">
        <v>155.5</v>
      </c>
      <c r="C6917" s="22">
        <v>155.5</v>
      </c>
      <c r="D6917" s="22">
        <f t="shared" si="1080"/>
        <v>0</v>
      </c>
      <c r="E6917" s="23">
        <f t="shared" si="1081"/>
        <v>0</v>
      </c>
      <c r="F6917" s="22">
        <v>156</v>
      </c>
      <c r="G6917" s="22">
        <v>156</v>
      </c>
      <c r="H6917" s="22">
        <f t="shared" si="1082"/>
        <v>0</v>
      </c>
      <c r="I6917" s="23">
        <f t="shared" si="1083"/>
        <v>0</v>
      </c>
      <c r="J6917" s="22">
        <v>146.91</v>
      </c>
      <c r="K6917" s="22">
        <v>146.9100037</v>
      </c>
      <c r="L6917" s="22">
        <f t="shared" si="1084"/>
        <v>-3.7000000077114237E-6</v>
      </c>
      <c r="M6917" s="23">
        <f t="shared" si="1085"/>
        <v>2.5185487131748154E-6</v>
      </c>
      <c r="N6917" s="22">
        <v>151.13</v>
      </c>
      <c r="O6917" s="22">
        <v>151.13000489999999</v>
      </c>
      <c r="P6917" s="22">
        <f t="shared" si="1086"/>
        <v>-4.8999999933130312E-6</v>
      </c>
      <c r="Q6917" s="23">
        <f t="shared" si="1087"/>
        <v>3.2422416690552434E-6</v>
      </c>
      <c r="R6917" s="24">
        <v>24503452</v>
      </c>
      <c r="S6917" s="24">
        <v>24503500</v>
      </c>
      <c r="T6917" s="24">
        <f t="shared" si="1088"/>
        <v>-48</v>
      </c>
      <c r="U6917" s="23">
        <f t="shared" si="1089"/>
        <v>1.9589038300650929E-4</v>
      </c>
    </row>
    <row r="6918" spans="1:21" x14ac:dyDescent="0.3">
      <c r="A6918" s="21">
        <v>45758</v>
      </c>
      <c r="B6918" s="22">
        <v>156</v>
      </c>
      <c r="C6918" s="22">
        <v>156</v>
      </c>
      <c r="D6918" s="22">
        <f t="shared" si="1080"/>
        <v>0</v>
      </c>
      <c r="E6918" s="23">
        <f t="shared" si="1081"/>
        <v>0</v>
      </c>
      <c r="F6918" s="22">
        <v>158.01</v>
      </c>
      <c r="G6918" s="22">
        <v>158.0099945</v>
      </c>
      <c r="H6918" s="22">
        <f t="shared" si="1082"/>
        <v>5.4999999861138349E-6</v>
      </c>
      <c r="I6918" s="23">
        <f t="shared" si="1083"/>
        <v>3.4807924672852477E-6</v>
      </c>
      <c r="J6918" s="22">
        <v>153.25</v>
      </c>
      <c r="K6918" s="22">
        <v>153.25</v>
      </c>
      <c r="L6918" s="22">
        <f t="shared" si="1084"/>
        <v>0</v>
      </c>
      <c r="M6918" s="23">
        <f t="shared" si="1085"/>
        <v>0</v>
      </c>
      <c r="N6918" s="22">
        <v>157.08000000000001</v>
      </c>
      <c r="O6918" s="22">
        <v>157.08000179999999</v>
      </c>
      <c r="P6918" s="22">
        <f t="shared" si="1086"/>
        <v>-1.7999999784024112E-6</v>
      </c>
      <c r="Q6918" s="23">
        <f t="shared" si="1087"/>
        <v>1.1459128837382095E-6</v>
      </c>
      <c r="R6918" s="24">
        <v>19632205</v>
      </c>
      <c r="S6918" s="24">
        <v>19632200</v>
      </c>
      <c r="T6918" s="24">
        <f t="shared" si="1088"/>
        <v>5</v>
      </c>
      <c r="U6918" s="23">
        <f t="shared" si="1089"/>
        <v>2.546836319923391E-5</v>
      </c>
    </row>
    <row r="6919" spans="1:21" x14ac:dyDescent="0.3">
      <c r="A6919" s="21">
        <v>45761</v>
      </c>
      <c r="B6919" s="22">
        <v>158.30000000000001</v>
      </c>
      <c r="C6919" s="22">
        <v>158.3000031</v>
      </c>
      <c r="D6919" s="22">
        <f t="shared" si="1080"/>
        <v>-3.0999999864889105E-6</v>
      </c>
      <c r="E6919" s="23">
        <f t="shared" si="1081"/>
        <v>1.9583069651177474E-6</v>
      </c>
      <c r="F6919" s="22">
        <v>158.59</v>
      </c>
      <c r="G6919" s="22">
        <v>158.5899963</v>
      </c>
      <c r="H6919" s="22">
        <f t="shared" si="1082"/>
        <v>3.7000000077114237E-6</v>
      </c>
      <c r="I6919" s="23">
        <f t="shared" si="1083"/>
        <v>2.3330601513554761E-6</v>
      </c>
      <c r="J6919" s="22">
        <v>154.03</v>
      </c>
      <c r="K6919" s="22">
        <v>154.02999879999999</v>
      </c>
      <c r="L6919" s="22">
        <f t="shared" si="1084"/>
        <v>1.2000000140233169E-6</v>
      </c>
      <c r="M6919" s="23">
        <f t="shared" si="1085"/>
        <v>7.7906902770378842E-7</v>
      </c>
      <c r="N6919" s="22">
        <v>155.84</v>
      </c>
      <c r="O6919" s="22">
        <v>155.8399963</v>
      </c>
      <c r="P6919" s="22">
        <f t="shared" si="1086"/>
        <v>3.7000000077114237E-6</v>
      </c>
      <c r="Q6919" s="23">
        <f t="shared" si="1087"/>
        <v>2.3742300407840961E-6</v>
      </c>
      <c r="R6919" s="24">
        <v>17509449</v>
      </c>
      <c r="S6919" s="24">
        <v>17509400</v>
      </c>
      <c r="T6919" s="24">
        <f t="shared" si="1088"/>
        <v>49</v>
      </c>
      <c r="U6919" s="23">
        <f t="shared" si="1089"/>
        <v>2.798496807429152E-4</v>
      </c>
    </row>
    <row r="6920" spans="1:21" x14ac:dyDescent="0.3">
      <c r="A6920" s="21">
        <v>45762</v>
      </c>
      <c r="B6920" s="22">
        <v>156.49</v>
      </c>
      <c r="C6920" s="22">
        <v>156.4900055</v>
      </c>
      <c r="D6920" s="22">
        <f t="shared" si="1080"/>
        <v>-5.4999999861138349E-6</v>
      </c>
      <c r="E6920" s="23">
        <f t="shared" si="1081"/>
        <v>3.514601439587677E-6</v>
      </c>
      <c r="F6920" s="22">
        <v>158.25</v>
      </c>
      <c r="G6920" s="22">
        <v>158.25</v>
      </c>
      <c r="H6920" s="22">
        <f t="shared" si="1082"/>
        <v>0</v>
      </c>
      <c r="I6920" s="23">
        <f t="shared" si="1083"/>
        <v>0</v>
      </c>
      <c r="J6920" s="22">
        <v>156.05000000000001</v>
      </c>
      <c r="K6920" s="22">
        <v>156.0500031</v>
      </c>
      <c r="L6920" s="22">
        <f t="shared" si="1084"/>
        <v>-3.0999999864889105E-6</v>
      </c>
      <c r="M6920" s="23">
        <f t="shared" si="1085"/>
        <v>1.9865427266299813E-6</v>
      </c>
      <c r="N6920" s="22">
        <v>157.33000000000001</v>
      </c>
      <c r="O6920" s="22">
        <v>157.33000179999999</v>
      </c>
      <c r="P6920" s="22">
        <f t="shared" si="1086"/>
        <v>-1.7999999784024112E-6</v>
      </c>
      <c r="Q6920" s="23">
        <f t="shared" si="1087"/>
        <v>1.1440920090311798E-6</v>
      </c>
      <c r="R6920" s="24">
        <v>14306631</v>
      </c>
      <c r="S6920" s="24">
        <v>14306600</v>
      </c>
      <c r="T6920" s="24">
        <f t="shared" si="1088"/>
        <v>31</v>
      </c>
      <c r="U6920" s="23">
        <f t="shared" si="1089"/>
        <v>2.1668320914822528E-4</v>
      </c>
    </row>
    <row r="6921" spans="1:21" x14ac:dyDescent="0.3">
      <c r="A6921" s="21">
        <v>45763</v>
      </c>
      <c r="B6921" s="22">
        <v>150.6</v>
      </c>
      <c r="C6921" s="22">
        <v>150.6000061</v>
      </c>
      <c r="D6921" s="22">
        <f t="shared" si="1080"/>
        <v>-6.1000000073363481E-6</v>
      </c>
      <c r="E6921" s="23">
        <f t="shared" si="1081"/>
        <v>4.0504646482456871E-6</v>
      </c>
      <c r="F6921" s="22">
        <v>153.54</v>
      </c>
      <c r="G6921" s="22">
        <v>153.53999329999999</v>
      </c>
      <c r="H6921" s="22">
        <f t="shared" si="1082"/>
        <v>6.7000000001371518E-6</v>
      </c>
      <c r="I6921" s="23">
        <f t="shared" si="1083"/>
        <v>4.3636839211306335E-6</v>
      </c>
      <c r="J6921" s="22">
        <v>148.49</v>
      </c>
      <c r="K6921" s="22">
        <v>148.4900055</v>
      </c>
      <c r="L6921" s="22">
        <f t="shared" si="1084"/>
        <v>-5.4999999861138349E-6</v>
      </c>
      <c r="M6921" s="23">
        <f t="shared" si="1085"/>
        <v>3.7039529816125137E-6</v>
      </c>
      <c r="N6921" s="22">
        <v>151.66999999999999</v>
      </c>
      <c r="O6921" s="22">
        <v>151.66999820000001</v>
      </c>
      <c r="P6921" s="22">
        <f t="shared" si="1086"/>
        <v>1.7999999784024112E-6</v>
      </c>
      <c r="Q6921" s="23">
        <f t="shared" si="1087"/>
        <v>1.1867871034249218E-6</v>
      </c>
      <c r="R6921" s="24">
        <v>23806098</v>
      </c>
      <c r="S6921" s="24">
        <v>23806100</v>
      </c>
      <c r="T6921" s="24">
        <f t="shared" si="1088"/>
        <v>-2</v>
      </c>
      <c r="U6921" s="23">
        <f t="shared" si="1089"/>
        <v>8.4012080937238775E-6</v>
      </c>
    </row>
    <row r="6922" spans="1:21" x14ac:dyDescent="0.3">
      <c r="A6922" s="21">
        <v>45764</v>
      </c>
      <c r="B6922" s="22">
        <v>156.05000000000001</v>
      </c>
      <c r="C6922" s="22">
        <v>156.0500031</v>
      </c>
      <c r="D6922" s="22">
        <f t="shared" si="1080"/>
        <v>-3.0999999864889105E-6</v>
      </c>
      <c r="E6922" s="23">
        <f t="shared" si="1081"/>
        <v>1.9865427266299813E-6</v>
      </c>
      <c r="F6922" s="22">
        <v>157.5</v>
      </c>
      <c r="G6922" s="22">
        <v>157.5</v>
      </c>
      <c r="H6922" s="22">
        <f t="shared" si="1082"/>
        <v>0</v>
      </c>
      <c r="I6922" s="23">
        <f t="shared" si="1083"/>
        <v>0</v>
      </c>
      <c r="J6922" s="22">
        <v>151.44999999999999</v>
      </c>
      <c r="K6922" s="22">
        <v>151.4499969</v>
      </c>
      <c r="L6922" s="22">
        <f t="shared" si="1084"/>
        <v>3.0999999864889105E-6</v>
      </c>
      <c r="M6922" s="23">
        <f t="shared" si="1085"/>
        <v>2.0468801914441706E-6</v>
      </c>
      <c r="N6922" s="22">
        <v>151.74</v>
      </c>
      <c r="O6922" s="22">
        <v>151.7400055</v>
      </c>
      <c r="P6922" s="22">
        <f t="shared" si="1086"/>
        <v>-5.4999999861138349E-6</v>
      </c>
      <c r="Q6922" s="23">
        <f t="shared" si="1087"/>
        <v>3.624620921813421E-6</v>
      </c>
      <c r="R6922" s="24">
        <v>27239900</v>
      </c>
      <c r="S6922" s="24">
        <v>27239900</v>
      </c>
      <c r="T6922" s="24">
        <f t="shared" si="1088"/>
        <v>0</v>
      </c>
      <c r="U6922" s="23">
        <f t="shared" si="1089"/>
        <v>0</v>
      </c>
    </row>
    <row r="6923" spans="1:21" x14ac:dyDescent="0.3">
      <c r="A6923" s="21">
        <v>45768</v>
      </c>
      <c r="B6923" s="22">
        <v>149.99</v>
      </c>
      <c r="C6923" s="22">
        <v>149.9900055</v>
      </c>
      <c r="D6923" s="22">
        <f t="shared" si="1080"/>
        <v>-5.4999999861138349E-6</v>
      </c>
      <c r="E6923" s="23">
        <f t="shared" si="1081"/>
        <v>3.6669109836880662E-6</v>
      </c>
      <c r="F6923" s="22">
        <v>150.28</v>
      </c>
      <c r="G6923" s="22">
        <v>150.27999879999999</v>
      </c>
      <c r="H6923" s="22">
        <f t="shared" si="1082"/>
        <v>1.2000000140233169E-6</v>
      </c>
      <c r="I6923" s="23">
        <f t="shared" si="1083"/>
        <v>7.9850946473611301E-7</v>
      </c>
      <c r="J6923" s="22">
        <v>145.84</v>
      </c>
      <c r="K6923" s="22">
        <v>145.8399963</v>
      </c>
      <c r="L6923" s="22">
        <f t="shared" si="1084"/>
        <v>3.7000000077114237E-6</v>
      </c>
      <c r="M6923" s="23">
        <f t="shared" si="1085"/>
        <v>2.5370269484239035E-6</v>
      </c>
      <c r="N6923" s="22">
        <v>147.86000000000001</v>
      </c>
      <c r="O6923" s="22">
        <v>147.86000060000001</v>
      </c>
      <c r="P6923" s="22">
        <f t="shared" si="1086"/>
        <v>-5.9999999280080374E-7</v>
      </c>
      <c r="Q6923" s="23">
        <f t="shared" si="1087"/>
        <v>4.0578925359533899E-7</v>
      </c>
      <c r="R6923" s="24">
        <v>15170478</v>
      </c>
      <c r="S6923" s="24">
        <v>15170500</v>
      </c>
      <c r="T6923" s="24">
        <f t="shared" si="1088"/>
        <v>-22</v>
      </c>
      <c r="U6923" s="23">
        <f t="shared" si="1089"/>
        <v>1.4501829208002373E-4</v>
      </c>
    </row>
    <row r="6924" spans="1:21" x14ac:dyDescent="0.3">
      <c r="A6924" s="21">
        <v>45769</v>
      </c>
      <c r="B6924" s="22">
        <v>148</v>
      </c>
      <c r="C6924" s="22">
        <v>148</v>
      </c>
      <c r="D6924" s="22">
        <f t="shared" si="1080"/>
        <v>0</v>
      </c>
      <c r="E6924" s="23">
        <f t="shared" si="1081"/>
        <v>0</v>
      </c>
      <c r="F6924" s="22">
        <v>152.6</v>
      </c>
      <c r="G6924" s="22">
        <v>152.6000061</v>
      </c>
      <c r="H6924" s="22">
        <f t="shared" si="1082"/>
        <v>-6.1000000073363481E-6</v>
      </c>
      <c r="I6924" s="23">
        <f t="shared" si="1083"/>
        <v>3.9973786130381735E-6</v>
      </c>
      <c r="J6924" s="22">
        <v>147.44</v>
      </c>
      <c r="K6924" s="22">
        <v>147.4400024</v>
      </c>
      <c r="L6924" s="22">
        <f t="shared" si="1084"/>
        <v>-2.3999999996249244E-6</v>
      </c>
      <c r="M6924" s="23">
        <f t="shared" si="1085"/>
        <v>1.6277807654355576E-6</v>
      </c>
      <c r="N6924" s="22">
        <v>151.4</v>
      </c>
      <c r="O6924" s="22">
        <v>151.3999939</v>
      </c>
      <c r="P6924" s="22">
        <f t="shared" si="1086"/>
        <v>6.1000000073363481E-6</v>
      </c>
      <c r="Q6924" s="23">
        <f t="shared" si="1087"/>
        <v>4.0290622543653539E-6</v>
      </c>
      <c r="R6924" s="24">
        <v>12668584</v>
      </c>
      <c r="S6924" s="24">
        <v>12668600</v>
      </c>
      <c r="T6924" s="24">
        <f t="shared" si="1088"/>
        <v>-16</v>
      </c>
      <c r="U6924" s="23">
        <f t="shared" si="1089"/>
        <v>1.262965126375448E-4</v>
      </c>
    </row>
    <row r="6925" spans="1:21" x14ac:dyDescent="0.3">
      <c r="A6925" s="21">
        <v>45770</v>
      </c>
      <c r="B6925" s="22">
        <v>159.37</v>
      </c>
      <c r="C6925" s="22">
        <v>159.36999510000001</v>
      </c>
      <c r="D6925" s="22">
        <f t="shared" si="1080"/>
        <v>4.8999999933130312E-6</v>
      </c>
      <c r="E6925" s="23">
        <f t="shared" si="1081"/>
        <v>3.0746063524934064E-6</v>
      </c>
      <c r="F6925" s="22">
        <v>160.38</v>
      </c>
      <c r="G6925" s="22">
        <v>160.38000489999999</v>
      </c>
      <c r="H6925" s="22">
        <f t="shared" si="1082"/>
        <v>-4.8999999933130312E-6</v>
      </c>
      <c r="I6925" s="23">
        <f t="shared" si="1083"/>
        <v>3.0552436984699401E-6</v>
      </c>
      <c r="J6925" s="22">
        <v>156</v>
      </c>
      <c r="K6925" s="22">
        <v>156</v>
      </c>
      <c r="L6925" s="22">
        <f t="shared" si="1084"/>
        <v>0</v>
      </c>
      <c r="M6925" s="23">
        <f t="shared" si="1085"/>
        <v>0</v>
      </c>
      <c r="N6925" s="22">
        <v>157.81</v>
      </c>
      <c r="O6925" s="22">
        <v>157.8099976</v>
      </c>
      <c r="P6925" s="22">
        <f t="shared" si="1086"/>
        <v>2.3999999996249244E-6</v>
      </c>
      <c r="Q6925" s="23">
        <f t="shared" si="1087"/>
        <v>1.5208161942364317E-6</v>
      </c>
      <c r="R6925" s="24">
        <v>17667929</v>
      </c>
      <c r="S6925" s="24">
        <v>17667900</v>
      </c>
      <c r="T6925" s="24">
        <f t="shared" si="1088"/>
        <v>29</v>
      </c>
      <c r="U6925" s="23">
        <f t="shared" si="1089"/>
        <v>1.6413948460201837E-4</v>
      </c>
    </row>
    <row r="6926" spans="1:21" x14ac:dyDescent="0.3">
      <c r="A6926" s="21">
        <v>45771</v>
      </c>
      <c r="B6926" s="22">
        <v>157.78</v>
      </c>
      <c r="C6926" s="22">
        <v>157.77999879999999</v>
      </c>
      <c r="D6926" s="22">
        <f t="shared" si="1080"/>
        <v>1.2000000140233169E-6</v>
      </c>
      <c r="E6926" s="23">
        <f t="shared" si="1081"/>
        <v>7.6055268294457425E-7</v>
      </c>
      <c r="F6926" s="22">
        <v>164.55</v>
      </c>
      <c r="G6926" s="22">
        <v>164.5500031</v>
      </c>
      <c r="H6926" s="22">
        <f t="shared" si="1082"/>
        <v>-3.0999999864889105E-6</v>
      </c>
      <c r="I6926" s="23">
        <f t="shared" si="1083"/>
        <v>1.8839258146990035E-6</v>
      </c>
      <c r="J6926" s="22">
        <v>157.38999999999999</v>
      </c>
      <c r="K6926" s="22">
        <v>157.38999939999999</v>
      </c>
      <c r="L6926" s="22">
        <f t="shared" si="1084"/>
        <v>5.9999999280080374E-7</v>
      </c>
      <c r="M6926" s="23">
        <f t="shared" si="1085"/>
        <v>3.812186257628283E-7</v>
      </c>
      <c r="N6926" s="22">
        <v>164.18</v>
      </c>
      <c r="O6926" s="22">
        <v>164.17999270000001</v>
      </c>
      <c r="P6926" s="22">
        <f t="shared" si="1086"/>
        <v>7.2999999929379555E-6</v>
      </c>
      <c r="Q6926" s="23">
        <f t="shared" si="1087"/>
        <v>4.4463395770013061E-6</v>
      </c>
      <c r="R6926" s="24">
        <v>18761145</v>
      </c>
      <c r="S6926" s="24">
        <v>18761100</v>
      </c>
      <c r="T6926" s="24">
        <f t="shared" si="1088"/>
        <v>45</v>
      </c>
      <c r="U6926" s="23">
        <f t="shared" si="1089"/>
        <v>2.3985800406159554E-4</v>
      </c>
    </row>
    <row r="6927" spans="1:21" x14ac:dyDescent="0.3">
      <c r="A6927" s="21">
        <v>45772</v>
      </c>
      <c r="B6927" s="22">
        <v>163.93</v>
      </c>
      <c r="C6927" s="22">
        <v>163.92999270000001</v>
      </c>
      <c r="D6927" s="22">
        <f t="shared" si="1080"/>
        <v>7.2999999929379555E-6</v>
      </c>
      <c r="E6927" s="23">
        <f t="shared" si="1081"/>
        <v>4.4531204282411678E-6</v>
      </c>
      <c r="F6927" s="22">
        <v>165.91</v>
      </c>
      <c r="G6927" s="22">
        <v>165.9100037</v>
      </c>
      <c r="H6927" s="22">
        <f t="shared" si="1082"/>
        <v>-3.7000000077114237E-6</v>
      </c>
      <c r="I6927" s="23">
        <f t="shared" si="1083"/>
        <v>2.2301247213530279E-6</v>
      </c>
      <c r="J6927" s="22">
        <v>161.16</v>
      </c>
      <c r="K6927" s="22">
        <v>161.1600037</v>
      </c>
      <c r="L6927" s="22">
        <f t="shared" si="1084"/>
        <v>-3.7000000077114237E-6</v>
      </c>
      <c r="M6927" s="23">
        <f t="shared" si="1085"/>
        <v>2.2958550029565581E-6</v>
      </c>
      <c r="N6927" s="22">
        <v>165.1</v>
      </c>
      <c r="O6927" s="22">
        <v>165.1000061</v>
      </c>
      <c r="P6927" s="22">
        <f t="shared" si="1086"/>
        <v>-6.1000000073363481E-6</v>
      </c>
      <c r="Q6927" s="23">
        <f t="shared" si="1087"/>
        <v>3.6947303343172605E-6</v>
      </c>
      <c r="R6927" s="24">
        <v>14654790</v>
      </c>
      <c r="S6927" s="24">
        <v>14654800</v>
      </c>
      <c r="T6927" s="24">
        <f t="shared" si="1088"/>
        <v>-10</v>
      </c>
      <c r="U6927" s="23">
        <f t="shared" si="1089"/>
        <v>6.8237028140950403E-5</v>
      </c>
    </row>
    <row r="6928" spans="1:21" x14ac:dyDescent="0.3">
      <c r="A6928" s="21">
        <v>45775</v>
      </c>
      <c r="B6928" s="22">
        <v>165</v>
      </c>
      <c r="C6928" s="22">
        <v>165</v>
      </c>
      <c r="D6928" s="22">
        <f t="shared" si="1080"/>
        <v>0</v>
      </c>
      <c r="E6928" s="23">
        <f t="shared" si="1081"/>
        <v>0</v>
      </c>
      <c r="F6928" s="22">
        <v>165.32</v>
      </c>
      <c r="G6928" s="22">
        <v>165.32000729999999</v>
      </c>
      <c r="H6928" s="22">
        <f t="shared" si="1082"/>
        <v>-7.2999999929379555E-6</v>
      </c>
      <c r="I6928" s="23">
        <f t="shared" si="1083"/>
        <v>4.4156784845109042E-6</v>
      </c>
      <c r="J6928" s="22">
        <v>160.5</v>
      </c>
      <c r="K6928" s="22">
        <v>160.5</v>
      </c>
      <c r="L6928" s="22">
        <f t="shared" si="1084"/>
        <v>0</v>
      </c>
      <c r="M6928" s="23">
        <f t="shared" si="1085"/>
        <v>0</v>
      </c>
      <c r="N6928" s="22">
        <v>163.4</v>
      </c>
      <c r="O6928" s="22">
        <v>163.3999939</v>
      </c>
      <c r="P6928" s="22">
        <f t="shared" si="1086"/>
        <v>6.1000000073363481E-6</v>
      </c>
      <c r="Q6928" s="23">
        <f t="shared" si="1087"/>
        <v>3.7331702784943298E-6</v>
      </c>
      <c r="R6928" s="24">
        <v>11415622</v>
      </c>
      <c r="S6928" s="24">
        <v>11415600</v>
      </c>
      <c r="T6928" s="24">
        <f t="shared" si="1088"/>
        <v>22</v>
      </c>
      <c r="U6928" s="23">
        <f t="shared" si="1089"/>
        <v>1.9271873576509339E-4</v>
      </c>
    </row>
    <row r="6929" spans="1:21" x14ac:dyDescent="0.3">
      <c r="A6929" s="21">
        <v>45776</v>
      </c>
      <c r="B6929" s="22">
        <v>164.38</v>
      </c>
      <c r="C6929" s="22">
        <v>164.38000489999999</v>
      </c>
      <c r="D6929" s="22">
        <f t="shared" si="1080"/>
        <v>-4.8999999933130312E-6</v>
      </c>
      <c r="E6929" s="23">
        <f t="shared" si="1081"/>
        <v>2.9808978265294058E-6</v>
      </c>
      <c r="F6929" s="22">
        <v>166</v>
      </c>
      <c r="G6929" s="22">
        <v>166</v>
      </c>
      <c r="H6929" s="22">
        <f t="shared" si="1082"/>
        <v>0</v>
      </c>
      <c r="I6929" s="23">
        <f t="shared" si="1083"/>
        <v>0</v>
      </c>
      <c r="J6929" s="22">
        <v>163.5</v>
      </c>
      <c r="K6929" s="22">
        <v>163.5</v>
      </c>
      <c r="L6929" s="22">
        <f t="shared" si="1084"/>
        <v>0</v>
      </c>
      <c r="M6929" s="23">
        <f t="shared" si="1085"/>
        <v>0</v>
      </c>
      <c r="N6929" s="22">
        <v>164.48</v>
      </c>
      <c r="O6929" s="22">
        <v>164.47999569999999</v>
      </c>
      <c r="P6929" s="22">
        <f t="shared" si="1086"/>
        <v>4.3000000005122274E-6</v>
      </c>
      <c r="Q6929" s="23">
        <f t="shared" si="1087"/>
        <v>2.6142996795519905E-6</v>
      </c>
      <c r="R6929" s="24">
        <v>9830097</v>
      </c>
      <c r="S6929" s="24">
        <v>9830100</v>
      </c>
      <c r="T6929" s="24">
        <f t="shared" si="1088"/>
        <v>-3</v>
      </c>
      <c r="U6929" s="23">
        <f t="shared" si="1089"/>
        <v>3.0518509475997192E-5</v>
      </c>
    </row>
    <row r="6930" spans="1:21" x14ac:dyDescent="0.3">
      <c r="A6930" s="21">
        <v>45777</v>
      </c>
      <c r="B6930" s="22">
        <v>163.54</v>
      </c>
      <c r="C6930" s="22">
        <v>163.53999329999999</v>
      </c>
      <c r="D6930" s="22">
        <f t="shared" si="1080"/>
        <v>6.7000000001371518E-6</v>
      </c>
      <c r="E6930" s="23">
        <f t="shared" si="1081"/>
        <v>4.0968572059597563E-6</v>
      </c>
      <c r="F6930" s="22">
        <v>166.92</v>
      </c>
      <c r="G6930" s="22">
        <v>166.91999820000001</v>
      </c>
      <c r="H6930" s="22">
        <f t="shared" si="1082"/>
        <v>1.7999999784024112E-6</v>
      </c>
      <c r="I6930" s="23">
        <f t="shared" si="1083"/>
        <v>1.0783608901347396E-6</v>
      </c>
      <c r="J6930" s="22">
        <v>161.75</v>
      </c>
      <c r="K6930" s="22">
        <v>161.75</v>
      </c>
      <c r="L6930" s="22">
        <f t="shared" si="1084"/>
        <v>0</v>
      </c>
      <c r="M6930" s="23">
        <f t="shared" si="1085"/>
        <v>0</v>
      </c>
      <c r="N6930" s="22">
        <v>166.69</v>
      </c>
      <c r="O6930" s="22">
        <v>166.6900024</v>
      </c>
      <c r="P6930" s="22">
        <f t="shared" si="1086"/>
        <v>-2.3999999996249244E-6</v>
      </c>
      <c r="Q6930" s="23">
        <f t="shared" si="1087"/>
        <v>1.4397984072648405E-6</v>
      </c>
      <c r="R6930" s="24">
        <v>10073011</v>
      </c>
      <c r="S6930" s="24">
        <v>10073000</v>
      </c>
      <c r="T6930" s="24">
        <f t="shared" si="1088"/>
        <v>11</v>
      </c>
      <c r="U6930" s="23">
        <f t="shared" si="1089"/>
        <v>1.0920281941824679E-4</v>
      </c>
    </row>
    <row r="6931" spans="1:21" x14ac:dyDescent="0.3">
      <c r="A6931" s="21">
        <v>45778</v>
      </c>
      <c r="B6931" s="22">
        <v>172.8</v>
      </c>
      <c r="C6931" s="22">
        <v>172.8000031</v>
      </c>
      <c r="D6931" s="22">
        <f t="shared" si="1080"/>
        <v>-3.0999999864889105E-6</v>
      </c>
      <c r="E6931" s="23">
        <f t="shared" si="1081"/>
        <v>1.793981441478869E-6</v>
      </c>
      <c r="F6931" s="22">
        <v>174.78</v>
      </c>
      <c r="G6931" s="22">
        <v>174.77999879999999</v>
      </c>
      <c r="H6931" s="22">
        <f t="shared" si="1082"/>
        <v>1.2000000140233169E-6</v>
      </c>
      <c r="I6931" s="23">
        <f t="shared" si="1083"/>
        <v>6.8657742434045428E-7</v>
      </c>
      <c r="J6931" s="22">
        <v>170.95</v>
      </c>
      <c r="K6931" s="22">
        <v>170.9499969</v>
      </c>
      <c r="L6931" s="22">
        <f t="shared" si="1084"/>
        <v>3.0999999864889105E-6</v>
      </c>
      <c r="M6931" s="23">
        <f t="shared" si="1085"/>
        <v>1.8133957547260478E-6</v>
      </c>
      <c r="N6931" s="22">
        <v>172.72</v>
      </c>
      <c r="O6931" s="22">
        <v>172.72000120000001</v>
      </c>
      <c r="P6931" s="22">
        <f t="shared" si="1086"/>
        <v>-1.2000000140233169E-6</v>
      </c>
      <c r="Q6931" s="23">
        <f t="shared" si="1087"/>
        <v>6.9476609870664862E-7</v>
      </c>
      <c r="R6931" s="24">
        <v>22670639</v>
      </c>
      <c r="S6931" s="24">
        <v>22670600</v>
      </c>
      <c r="T6931" s="24">
        <f t="shared" si="1088"/>
        <v>39</v>
      </c>
      <c r="U6931" s="23">
        <f t="shared" si="1089"/>
        <v>1.7202897144319074E-4</v>
      </c>
    </row>
    <row r="6932" spans="1:21" x14ac:dyDescent="0.3">
      <c r="A6932" s="21">
        <v>45779</v>
      </c>
      <c r="B6932" s="22">
        <v>179.8</v>
      </c>
      <c r="C6932" s="22">
        <v>179.8000031</v>
      </c>
      <c r="D6932" s="22">
        <f t="shared" si="1080"/>
        <v>-3.0999999864889105E-6</v>
      </c>
      <c r="E6932" s="23">
        <f t="shared" si="1081"/>
        <v>1.7241378937934571E-6</v>
      </c>
      <c r="F6932" s="22">
        <v>180.65</v>
      </c>
      <c r="G6932" s="22">
        <v>180.6499939</v>
      </c>
      <c r="H6932" s="22">
        <f t="shared" si="1082"/>
        <v>6.1000000073363481E-6</v>
      </c>
      <c r="I6932" s="23">
        <f t="shared" si="1083"/>
        <v>3.3766953851728569E-6</v>
      </c>
      <c r="J6932" s="22">
        <v>177.14</v>
      </c>
      <c r="K6932" s="22">
        <v>177.13999939999999</v>
      </c>
      <c r="L6932" s="22">
        <f t="shared" si="1084"/>
        <v>5.9999999280080374E-7</v>
      </c>
      <c r="M6932" s="23">
        <f t="shared" si="1085"/>
        <v>3.3871513764993483E-7</v>
      </c>
      <c r="N6932" s="22">
        <v>179.28</v>
      </c>
      <c r="O6932" s="22">
        <v>179.27999879999999</v>
      </c>
      <c r="P6932" s="22">
        <f t="shared" si="1086"/>
        <v>1.2000000140233169E-6</v>
      </c>
      <c r="Q6932" s="23">
        <f t="shared" si="1087"/>
        <v>6.6934405514025312E-7</v>
      </c>
      <c r="R6932" s="24">
        <v>21691162</v>
      </c>
      <c r="S6932" s="24">
        <v>21691200</v>
      </c>
      <c r="T6932" s="24">
        <f t="shared" si="1088"/>
        <v>-38</v>
      </c>
      <c r="U6932" s="23">
        <f t="shared" si="1089"/>
        <v>1.7518625064542304E-4</v>
      </c>
    </row>
    <row r="6933" spans="1:21" x14ac:dyDescent="0.3">
      <c r="A6933" s="21">
        <v>45782</v>
      </c>
      <c r="B6933" s="22">
        <v>179</v>
      </c>
      <c r="C6933" s="22">
        <v>179</v>
      </c>
      <c r="D6933" s="22">
        <f t="shared" si="1080"/>
        <v>0</v>
      </c>
      <c r="E6933" s="23">
        <f t="shared" si="1081"/>
        <v>0</v>
      </c>
      <c r="F6933" s="22">
        <v>180.08</v>
      </c>
      <c r="G6933" s="22">
        <v>180.08000179999999</v>
      </c>
      <c r="H6933" s="22">
        <f t="shared" si="1082"/>
        <v>-1.7999999784024112E-6</v>
      </c>
      <c r="I6933" s="23">
        <f t="shared" si="1083"/>
        <v>9.9955573101422037E-7</v>
      </c>
      <c r="J6933" s="22">
        <v>176.25</v>
      </c>
      <c r="K6933" s="22">
        <v>176.25</v>
      </c>
      <c r="L6933" s="22">
        <f t="shared" si="1084"/>
        <v>0</v>
      </c>
      <c r="M6933" s="23">
        <f t="shared" si="1085"/>
        <v>0</v>
      </c>
      <c r="N6933" s="22">
        <v>176.4</v>
      </c>
      <c r="O6933" s="22">
        <v>176.3999939</v>
      </c>
      <c r="P6933" s="22">
        <f t="shared" si="1086"/>
        <v>6.1000000073363481E-6</v>
      </c>
      <c r="Q6933" s="23">
        <f t="shared" si="1087"/>
        <v>3.4580500103613376E-6</v>
      </c>
      <c r="R6933" s="24">
        <v>14618920</v>
      </c>
      <c r="S6933" s="24">
        <v>14618900</v>
      </c>
      <c r="T6933" s="24">
        <f t="shared" si="1088"/>
        <v>20</v>
      </c>
      <c r="U6933" s="23">
        <f t="shared" si="1089"/>
        <v>1.3680919905054417E-4</v>
      </c>
    </row>
    <row r="6934" spans="1:21" x14ac:dyDescent="0.3">
      <c r="A6934" s="21">
        <v>45783</v>
      </c>
      <c r="B6934" s="22">
        <v>172.6</v>
      </c>
      <c r="C6934" s="22">
        <v>172.6000061</v>
      </c>
      <c r="D6934" s="22">
        <f t="shared" si="1080"/>
        <v>-6.1000000073363481E-6</v>
      </c>
      <c r="E6934" s="23">
        <f t="shared" si="1081"/>
        <v>3.5341829616171417E-6</v>
      </c>
      <c r="F6934" s="22">
        <v>174.74</v>
      </c>
      <c r="G6934" s="22">
        <v>174.7400055</v>
      </c>
      <c r="H6934" s="22">
        <f t="shared" si="1082"/>
        <v>-5.4999999861138349E-6</v>
      </c>
      <c r="I6934" s="23">
        <f t="shared" si="1083"/>
        <v>3.1475333712942084E-6</v>
      </c>
      <c r="J6934" s="22">
        <v>170.59</v>
      </c>
      <c r="K6934" s="22">
        <v>170.5899963</v>
      </c>
      <c r="L6934" s="22">
        <f t="shared" si="1084"/>
        <v>3.7000000077114237E-6</v>
      </c>
      <c r="M6934" s="23">
        <f t="shared" si="1085"/>
        <v>2.1689431314627582E-6</v>
      </c>
      <c r="N6934" s="22">
        <v>172.28</v>
      </c>
      <c r="O6934" s="22">
        <v>172.27999879999999</v>
      </c>
      <c r="P6934" s="22">
        <f t="shared" si="1086"/>
        <v>1.2000000140233169E-6</v>
      </c>
      <c r="Q6934" s="23">
        <f t="shared" si="1087"/>
        <v>6.9654052843150884E-7</v>
      </c>
      <c r="R6934" s="24">
        <v>14565567</v>
      </c>
      <c r="S6934" s="24">
        <v>14565600</v>
      </c>
      <c r="T6934" s="24">
        <f t="shared" si="1088"/>
        <v>-33</v>
      </c>
      <c r="U6934" s="23">
        <f t="shared" si="1089"/>
        <v>2.2656121272038229E-4</v>
      </c>
    </row>
    <row r="6935" spans="1:21" x14ac:dyDescent="0.3">
      <c r="A6935" s="21">
        <v>45784</v>
      </c>
      <c r="B6935" s="22">
        <v>174.1</v>
      </c>
      <c r="C6935" s="22">
        <v>174.1000061</v>
      </c>
      <c r="D6935" s="22">
        <f t="shared" si="1080"/>
        <v>-6.1000000073363481E-6</v>
      </c>
      <c r="E6935" s="23">
        <f t="shared" si="1081"/>
        <v>3.5037333679544016E-6</v>
      </c>
      <c r="F6935" s="22">
        <v>175.98</v>
      </c>
      <c r="G6935" s="22">
        <v>175.97999569999999</v>
      </c>
      <c r="H6935" s="22">
        <f t="shared" si="1082"/>
        <v>4.3000000005122274E-6</v>
      </c>
      <c r="I6935" s="23">
        <f t="shared" si="1083"/>
        <v>2.4434595440282919E-6</v>
      </c>
      <c r="J6935" s="22">
        <v>171.37</v>
      </c>
      <c r="K6935" s="22">
        <v>171.36999510000001</v>
      </c>
      <c r="L6935" s="22">
        <f t="shared" si="1084"/>
        <v>4.8999999933130312E-6</v>
      </c>
      <c r="M6935" s="23">
        <f t="shared" si="1085"/>
        <v>2.8593103421948052E-6</v>
      </c>
      <c r="N6935" s="22">
        <v>174.54</v>
      </c>
      <c r="O6935" s="22">
        <v>174.53999329999999</v>
      </c>
      <c r="P6935" s="22">
        <f t="shared" si="1086"/>
        <v>6.7000000001371518E-6</v>
      </c>
      <c r="Q6935" s="23">
        <f t="shared" si="1087"/>
        <v>3.8386617722742591E-6</v>
      </c>
      <c r="R6935" s="24">
        <v>9703998</v>
      </c>
      <c r="S6935" s="24">
        <v>9682500</v>
      </c>
      <c r="T6935" s="24">
        <f t="shared" si="1088"/>
        <v>21498</v>
      </c>
      <c r="U6935" s="23">
        <f t="shared" si="1089"/>
        <v>0.22202943454686289</v>
      </c>
    </row>
    <row r="6936" spans="1:21" x14ac:dyDescent="0.3">
      <c r="A6936" s="21">
        <v>45785</v>
      </c>
      <c r="B6936" s="22">
        <v>175.34</v>
      </c>
      <c r="C6936" s="22">
        <v>175.3399963</v>
      </c>
      <c r="D6936" s="22">
        <f t="shared" si="1080"/>
        <v>3.7000000077114237E-6</v>
      </c>
      <c r="E6936" s="23">
        <f t="shared" si="1081"/>
        <v>2.1101859734163937E-6</v>
      </c>
      <c r="F6936" s="22">
        <v>177.45</v>
      </c>
      <c r="G6936" s="22">
        <v>177.4499969</v>
      </c>
      <c r="H6936" s="22">
        <f t="shared" si="1082"/>
        <v>3.0999999864889105E-6</v>
      </c>
      <c r="I6936" s="23">
        <f t="shared" si="1083"/>
        <v>1.7469710006452585E-6</v>
      </c>
      <c r="J6936" s="22">
        <v>173.66</v>
      </c>
      <c r="K6936" s="22">
        <v>173.6600037</v>
      </c>
      <c r="L6936" s="22">
        <f t="shared" si="1084"/>
        <v>-3.7000000077114237E-6</v>
      </c>
      <c r="M6936" s="23">
        <f t="shared" si="1085"/>
        <v>2.1305999820794798E-6</v>
      </c>
      <c r="N6936" s="22">
        <v>175.22</v>
      </c>
      <c r="O6936" s="22">
        <v>175.22000120000001</v>
      </c>
      <c r="P6936" s="22">
        <f t="shared" si="1086"/>
        <v>-1.2000000140233169E-6</v>
      </c>
      <c r="Q6936" s="23">
        <f t="shared" si="1087"/>
        <v>6.8485333055876996E-7</v>
      </c>
      <c r="R6936" s="24">
        <v>10342957</v>
      </c>
      <c r="S6936" s="24">
        <v>10343000</v>
      </c>
      <c r="T6936" s="24">
        <f t="shared" si="1088"/>
        <v>-43</v>
      </c>
      <c r="U6936" s="23">
        <f t="shared" si="1089"/>
        <v>4.1574011408682202E-4</v>
      </c>
    </row>
    <row r="6937" spans="1:21" x14ac:dyDescent="0.3">
      <c r="A6937" s="21">
        <v>45786</v>
      </c>
      <c r="B6937" s="22">
        <v>179.8</v>
      </c>
      <c r="C6937" s="22">
        <v>179.8000031</v>
      </c>
      <c r="D6937" s="22">
        <f t="shared" si="1080"/>
        <v>-3.0999999864889105E-6</v>
      </c>
      <c r="E6937" s="23">
        <f t="shared" si="1081"/>
        <v>1.7241378937934571E-6</v>
      </c>
      <c r="F6937" s="22">
        <v>180.46</v>
      </c>
      <c r="G6937" s="22">
        <v>180.46000670000001</v>
      </c>
      <c r="H6937" s="22">
        <f t="shared" si="1082"/>
        <v>-6.7000000001371518E-6</v>
      </c>
      <c r="I6937" s="23">
        <f t="shared" si="1083"/>
        <v>3.7127339861376343E-6</v>
      </c>
      <c r="J6937" s="22">
        <v>176.47</v>
      </c>
      <c r="K6937" s="22">
        <v>176.47000120000001</v>
      </c>
      <c r="L6937" s="22">
        <f t="shared" si="1084"/>
        <v>-1.2000000140233169E-6</v>
      </c>
      <c r="M6937" s="23">
        <f t="shared" si="1085"/>
        <v>6.8000226999676415E-7</v>
      </c>
      <c r="N6937" s="22">
        <v>176.52</v>
      </c>
      <c r="O6937" s="22">
        <v>176.52000430000001</v>
      </c>
      <c r="P6937" s="22">
        <f t="shared" si="1086"/>
        <v>-4.3000000005122274E-6</v>
      </c>
      <c r="Q6937" s="23">
        <f t="shared" si="1087"/>
        <v>2.4359845319311649E-6</v>
      </c>
      <c r="R6937" s="24">
        <v>11582754</v>
      </c>
      <c r="S6937" s="24">
        <v>11582800</v>
      </c>
      <c r="T6937" s="24">
        <f t="shared" si="1088"/>
        <v>-46</v>
      </c>
      <c r="U6937" s="23">
        <f t="shared" si="1089"/>
        <v>3.9714058776806993E-4</v>
      </c>
    </row>
    <row r="6938" spans="1:21" x14ac:dyDescent="0.3">
      <c r="A6938" s="21">
        <v>45789</v>
      </c>
      <c r="B6938" s="22">
        <v>187.28</v>
      </c>
      <c r="C6938" s="22">
        <v>187.27999879999999</v>
      </c>
      <c r="D6938" s="22">
        <f t="shared" si="1080"/>
        <v>1.2000000140233169E-6</v>
      </c>
      <c r="E6938" s="23">
        <f t="shared" si="1081"/>
        <v>6.4075182705699433E-7</v>
      </c>
      <c r="F6938" s="22">
        <v>189.17</v>
      </c>
      <c r="G6938" s="22">
        <v>189.16999820000001</v>
      </c>
      <c r="H6938" s="22">
        <f t="shared" si="1082"/>
        <v>1.7999999784024112E-6</v>
      </c>
      <c r="I6938" s="23">
        <f t="shared" si="1083"/>
        <v>9.5152508089541827E-7</v>
      </c>
      <c r="J6938" s="22">
        <v>184.61</v>
      </c>
      <c r="K6938" s="22">
        <v>184.61000060000001</v>
      </c>
      <c r="L6938" s="22">
        <f t="shared" si="1084"/>
        <v>-5.9999999280080374E-7</v>
      </c>
      <c r="M6938" s="23">
        <f t="shared" si="1085"/>
        <v>3.2500947448716043E-7</v>
      </c>
      <c r="N6938" s="22">
        <v>186.98</v>
      </c>
      <c r="O6938" s="22">
        <v>186.97999569999999</v>
      </c>
      <c r="P6938" s="22">
        <f t="shared" si="1086"/>
        <v>4.3000000005122274E-6</v>
      </c>
      <c r="Q6938" s="23">
        <f t="shared" si="1087"/>
        <v>2.2997112522193878E-6</v>
      </c>
      <c r="R6938" s="24">
        <v>22064866</v>
      </c>
      <c r="S6938" s="24">
        <v>22064900</v>
      </c>
      <c r="T6938" s="24">
        <f t="shared" si="1088"/>
        <v>-34</v>
      </c>
      <c r="U6938" s="23">
        <f t="shared" si="1089"/>
        <v>1.5409088643048463E-4</v>
      </c>
    </row>
    <row r="6939" spans="1:21" x14ac:dyDescent="0.3">
      <c r="A6939" s="21">
        <v>45790</v>
      </c>
      <c r="B6939" s="22">
        <v>187.72</v>
      </c>
      <c r="C6939" s="22">
        <v>187.72000120000001</v>
      </c>
      <c r="D6939" s="22">
        <f t="shared" si="1080"/>
        <v>-1.2000000140233169E-6</v>
      </c>
      <c r="E6939" s="23">
        <f t="shared" si="1081"/>
        <v>6.3924995011310324E-7</v>
      </c>
      <c r="F6939" s="22">
        <v>194.28</v>
      </c>
      <c r="G6939" s="22">
        <v>194.27999879999999</v>
      </c>
      <c r="H6939" s="22">
        <f t="shared" si="1082"/>
        <v>1.2000000140233169E-6</v>
      </c>
      <c r="I6939" s="23">
        <f t="shared" si="1083"/>
        <v>6.1766523648100675E-7</v>
      </c>
      <c r="J6939" s="22">
        <v>187.72</v>
      </c>
      <c r="K6939" s="22">
        <v>187.72000120000001</v>
      </c>
      <c r="L6939" s="22">
        <f t="shared" si="1084"/>
        <v>-1.2000000140233169E-6</v>
      </c>
      <c r="M6939" s="23">
        <f t="shared" si="1085"/>
        <v>6.3924995011310324E-7</v>
      </c>
      <c r="N6939" s="22">
        <v>193.99</v>
      </c>
      <c r="O6939" s="22">
        <v>193.9900055</v>
      </c>
      <c r="P6939" s="22">
        <f t="shared" si="1086"/>
        <v>-5.4999999861138349E-6</v>
      </c>
      <c r="Q6939" s="23">
        <f t="shared" si="1087"/>
        <v>2.8351976030609655E-6</v>
      </c>
      <c r="R6939" s="24">
        <v>19996036</v>
      </c>
      <c r="S6939" s="24">
        <v>19996000</v>
      </c>
      <c r="T6939" s="24">
        <f t="shared" si="1088"/>
        <v>36</v>
      </c>
      <c r="U6939" s="23">
        <f t="shared" si="1089"/>
        <v>1.800360072014403E-4</v>
      </c>
    </row>
    <row r="6940" spans="1:21" x14ac:dyDescent="0.3">
      <c r="A6940" s="21">
        <v>45791</v>
      </c>
      <c r="B6940" s="22">
        <v>195.28</v>
      </c>
      <c r="C6940" s="22">
        <v>195.27999879999999</v>
      </c>
      <c r="D6940" s="22">
        <f t="shared" si="1080"/>
        <v>1.2000000140233169E-6</v>
      </c>
      <c r="E6940" s="23">
        <f t="shared" si="1081"/>
        <v>6.1450226413219184E-7</v>
      </c>
      <c r="F6940" s="22">
        <v>196.22</v>
      </c>
      <c r="G6940" s="22">
        <v>196.22000120000001</v>
      </c>
      <c r="H6940" s="22">
        <f t="shared" si="1082"/>
        <v>-1.2000000140233169E-6</v>
      </c>
      <c r="I6940" s="23">
        <f t="shared" si="1083"/>
        <v>6.1155845820233168E-7</v>
      </c>
      <c r="J6940" s="22">
        <v>193.23</v>
      </c>
      <c r="K6940" s="22">
        <v>193.22999569999999</v>
      </c>
      <c r="L6940" s="22">
        <f t="shared" si="1084"/>
        <v>4.3000000005122274E-6</v>
      </c>
      <c r="M6940" s="23">
        <f t="shared" si="1085"/>
        <v>2.2253273799106273E-6</v>
      </c>
      <c r="N6940" s="22">
        <v>194.76</v>
      </c>
      <c r="O6940" s="22">
        <v>194.7599945</v>
      </c>
      <c r="P6940" s="22">
        <f t="shared" si="1086"/>
        <v>5.4999999861138349E-6</v>
      </c>
      <c r="Q6940" s="23">
        <f t="shared" si="1087"/>
        <v>2.8239885712842504E-6</v>
      </c>
      <c r="R6940" s="24">
        <v>12358953</v>
      </c>
      <c r="S6940" s="24">
        <v>12359000</v>
      </c>
      <c r="T6940" s="24">
        <f t="shared" si="1088"/>
        <v>-47</v>
      </c>
      <c r="U6940" s="23">
        <f t="shared" si="1089"/>
        <v>3.8028966744882274E-4</v>
      </c>
    </row>
    <row r="6941" spans="1:21" x14ac:dyDescent="0.3">
      <c r="A6941" s="21">
        <v>45792</v>
      </c>
      <c r="B6941" s="22">
        <v>193.1</v>
      </c>
      <c r="C6941" s="22">
        <v>193.1000061</v>
      </c>
      <c r="D6941" s="22">
        <f t="shared" si="1080"/>
        <v>-6.1000000073363481E-6</v>
      </c>
      <c r="E6941" s="23">
        <f t="shared" si="1081"/>
        <v>3.1589848858820661E-6</v>
      </c>
      <c r="F6941" s="22">
        <v>194.49</v>
      </c>
      <c r="G6941" s="22">
        <v>194.4900055</v>
      </c>
      <c r="H6941" s="22">
        <f t="shared" si="1082"/>
        <v>-5.4999999861138349E-6</v>
      </c>
      <c r="I6941" s="23">
        <f t="shared" si="1083"/>
        <v>2.8279088028067515E-6</v>
      </c>
      <c r="J6941" s="22">
        <v>191.63</v>
      </c>
      <c r="K6941" s="22">
        <v>191.63000489999999</v>
      </c>
      <c r="L6941" s="22">
        <f t="shared" si="1084"/>
        <v>-4.8999999933130312E-6</v>
      </c>
      <c r="M6941" s="23">
        <f t="shared" si="1085"/>
        <v>2.5570108375617074E-6</v>
      </c>
      <c r="N6941" s="22">
        <v>194.22</v>
      </c>
      <c r="O6941" s="22">
        <v>194.22000120000001</v>
      </c>
      <c r="P6941" s="22">
        <f t="shared" si="1086"/>
        <v>-1.2000000140233169E-6</v>
      </c>
      <c r="Q6941" s="23">
        <f t="shared" si="1087"/>
        <v>6.1785604294565145E-7</v>
      </c>
      <c r="R6941" s="24">
        <v>10241765</v>
      </c>
      <c r="S6941" s="24">
        <v>10241800</v>
      </c>
      <c r="T6941" s="24">
        <f t="shared" si="1088"/>
        <v>-35</v>
      </c>
      <c r="U6941" s="23">
        <f t="shared" si="1089"/>
        <v>3.4173680407740826E-4</v>
      </c>
    </row>
    <row r="6942" spans="1:21" x14ac:dyDescent="0.3">
      <c r="A6942" s="21">
        <v>45793</v>
      </c>
      <c r="B6942" s="22">
        <v>194.53</v>
      </c>
      <c r="C6942" s="22">
        <v>194.52999879999999</v>
      </c>
      <c r="D6942" s="22">
        <f t="shared" si="1080"/>
        <v>1.2000000140233169E-6</v>
      </c>
      <c r="E6942" s="23">
        <f t="shared" si="1081"/>
        <v>6.168714447261473E-7</v>
      </c>
      <c r="F6942" s="22">
        <v>195.08</v>
      </c>
      <c r="G6942" s="22">
        <v>195.08000179999999</v>
      </c>
      <c r="H6942" s="22">
        <f t="shared" si="1082"/>
        <v>-1.7999999784024112E-6</v>
      </c>
      <c r="I6942" s="23">
        <f t="shared" si="1083"/>
        <v>9.2269836056686521E-7</v>
      </c>
      <c r="J6942" s="22">
        <v>192.57</v>
      </c>
      <c r="K6942" s="22">
        <v>192.57000729999999</v>
      </c>
      <c r="L6942" s="22">
        <f t="shared" si="1084"/>
        <v>-7.2999999929379555E-6</v>
      </c>
      <c r="M6942" s="23">
        <f t="shared" si="1085"/>
        <v>3.7908291614516422E-6</v>
      </c>
      <c r="N6942" s="22">
        <v>194.22</v>
      </c>
      <c r="O6942" s="22">
        <v>194.22000120000001</v>
      </c>
      <c r="P6942" s="22">
        <f t="shared" si="1086"/>
        <v>-1.2000000140233169E-6</v>
      </c>
      <c r="Q6942" s="23">
        <f t="shared" si="1087"/>
        <v>6.1785604294565145E-7</v>
      </c>
      <c r="R6942" s="24">
        <v>9146662</v>
      </c>
      <c r="S6942" s="24">
        <v>9146700</v>
      </c>
      <c r="T6942" s="24">
        <f t="shared" si="1088"/>
        <v>-38</v>
      </c>
      <c r="U6942" s="23">
        <f t="shared" si="1089"/>
        <v>4.1545038101173094E-4</v>
      </c>
    </row>
    <row r="6943" spans="1:21" x14ac:dyDescent="0.3">
      <c r="A6943" s="21">
        <v>45796</v>
      </c>
      <c r="B6943" s="22">
        <v>189</v>
      </c>
      <c r="C6943" s="22">
        <v>189</v>
      </c>
      <c r="D6943" s="22">
        <f t="shared" si="1080"/>
        <v>0</v>
      </c>
      <c r="E6943" s="23">
        <f t="shared" si="1081"/>
        <v>0</v>
      </c>
      <c r="F6943" s="22">
        <v>193.5</v>
      </c>
      <c r="G6943" s="22">
        <v>193.5</v>
      </c>
      <c r="H6943" s="22">
        <f t="shared" si="1082"/>
        <v>0</v>
      </c>
      <c r="I6943" s="23">
        <f t="shared" si="1083"/>
        <v>0</v>
      </c>
      <c r="J6943" s="22">
        <v>188.81</v>
      </c>
      <c r="K6943" s="22">
        <v>188.8099976</v>
      </c>
      <c r="L6943" s="22">
        <f t="shared" si="1084"/>
        <v>2.3999999996249244E-6</v>
      </c>
      <c r="M6943" s="23">
        <f t="shared" si="1085"/>
        <v>1.2711191304124694E-6</v>
      </c>
      <c r="N6943" s="22">
        <v>193.5</v>
      </c>
      <c r="O6943" s="22">
        <v>193.5</v>
      </c>
      <c r="P6943" s="22">
        <f t="shared" si="1086"/>
        <v>0</v>
      </c>
      <c r="Q6943" s="23">
        <f t="shared" si="1087"/>
        <v>0</v>
      </c>
      <c r="R6943" s="24">
        <v>10144438</v>
      </c>
      <c r="S6943" s="24">
        <v>10144400</v>
      </c>
      <c r="T6943" s="24">
        <f t="shared" si="1088"/>
        <v>38</v>
      </c>
      <c r="U6943" s="23">
        <f t="shared" si="1089"/>
        <v>3.745909072986081E-4</v>
      </c>
    </row>
    <row r="6944" spans="1:21" x14ac:dyDescent="0.3">
      <c r="A6944" s="21">
        <v>45797</v>
      </c>
      <c r="B6944" s="22">
        <v>191.8</v>
      </c>
      <c r="C6944" s="22">
        <v>191.8000031</v>
      </c>
      <c r="D6944" s="22">
        <f t="shared" si="1080"/>
        <v>-3.0999999864889105E-6</v>
      </c>
      <c r="E6944" s="23">
        <f t="shared" si="1081"/>
        <v>1.6162669115665467E-6</v>
      </c>
      <c r="F6944" s="22">
        <v>193.73</v>
      </c>
      <c r="G6944" s="22">
        <v>193.72999569999999</v>
      </c>
      <c r="H6944" s="22">
        <f t="shared" si="1082"/>
        <v>4.3000000005122274E-6</v>
      </c>
      <c r="I6944" s="23">
        <f t="shared" si="1083"/>
        <v>2.2195840065835647E-6</v>
      </c>
      <c r="J6944" s="22">
        <v>190.81</v>
      </c>
      <c r="K6944" s="22">
        <v>190.8099976</v>
      </c>
      <c r="L6944" s="22">
        <f t="shared" si="1084"/>
        <v>2.3999999996249244E-6</v>
      </c>
      <c r="M6944" s="23">
        <f t="shared" si="1085"/>
        <v>1.2577957286368754E-6</v>
      </c>
      <c r="N6944" s="22">
        <v>193.45</v>
      </c>
      <c r="O6944" s="22">
        <v>193.4499969</v>
      </c>
      <c r="P6944" s="22">
        <f t="shared" si="1086"/>
        <v>3.0999999864889105E-6</v>
      </c>
      <c r="Q6944" s="23">
        <f t="shared" si="1087"/>
        <v>1.6024812800030139E-6</v>
      </c>
      <c r="R6944" s="24">
        <v>7054072</v>
      </c>
      <c r="S6944" s="24">
        <v>7054100</v>
      </c>
      <c r="T6944" s="24">
        <f t="shared" si="1088"/>
        <v>-28</v>
      </c>
      <c r="U6944" s="23">
        <f t="shared" si="1089"/>
        <v>3.9693228051771313E-4</v>
      </c>
    </row>
    <row r="6945" spans="1:21" x14ac:dyDescent="0.3">
      <c r="A6945" s="21">
        <v>45798</v>
      </c>
      <c r="B6945" s="22">
        <v>193.1</v>
      </c>
      <c r="C6945" s="22">
        <v>193.1000061</v>
      </c>
      <c r="D6945" s="22">
        <f t="shared" si="1080"/>
        <v>-6.1000000073363481E-6</v>
      </c>
      <c r="E6945" s="23">
        <f t="shared" si="1081"/>
        <v>3.1589848858820661E-6</v>
      </c>
      <c r="F6945" s="22">
        <v>195.27</v>
      </c>
      <c r="G6945" s="22">
        <v>195.27000430000001</v>
      </c>
      <c r="H6945" s="22">
        <f t="shared" si="1082"/>
        <v>-4.3000000005122274E-6</v>
      </c>
      <c r="I6945" s="23">
        <f t="shared" si="1083"/>
        <v>2.202079124198712E-6</v>
      </c>
      <c r="J6945" s="22">
        <v>190.53</v>
      </c>
      <c r="K6945" s="22">
        <v>190.52999879999999</v>
      </c>
      <c r="L6945" s="22">
        <f t="shared" si="1084"/>
        <v>1.2000000140233169E-6</v>
      </c>
      <c r="M6945" s="23">
        <f t="shared" si="1085"/>
        <v>6.2982208659065869E-7</v>
      </c>
      <c r="N6945" s="22">
        <v>191.76</v>
      </c>
      <c r="O6945" s="22">
        <v>191.7599945</v>
      </c>
      <c r="P6945" s="22">
        <f t="shared" si="1086"/>
        <v>5.4999999861138349E-6</v>
      </c>
      <c r="Q6945" s="23">
        <f t="shared" si="1087"/>
        <v>2.8681686190358309E-6</v>
      </c>
      <c r="R6945" s="24">
        <v>7375650</v>
      </c>
      <c r="S6945" s="24">
        <v>7375700</v>
      </c>
      <c r="T6945" s="24">
        <f t="shared" si="1088"/>
        <v>-50</v>
      </c>
      <c r="U6945" s="23">
        <f t="shared" si="1089"/>
        <v>6.7790175847716146E-4</v>
      </c>
    </row>
    <row r="6946" spans="1:21" x14ac:dyDescent="0.3">
      <c r="A6946" s="21">
        <v>45799</v>
      </c>
      <c r="B6946" s="22">
        <v>191.34</v>
      </c>
      <c r="C6946" s="22">
        <v>191.3399963</v>
      </c>
      <c r="D6946" s="22">
        <f t="shared" si="1080"/>
        <v>3.7000000077114237E-6</v>
      </c>
      <c r="E6946" s="23">
        <f t="shared" si="1081"/>
        <v>1.9337305734605704E-6</v>
      </c>
      <c r="F6946" s="22">
        <v>196.83</v>
      </c>
      <c r="G6946" s="22">
        <v>196.83000179999999</v>
      </c>
      <c r="H6946" s="22">
        <f t="shared" si="1082"/>
        <v>-1.7999999784024112E-6</v>
      </c>
      <c r="I6946" s="23">
        <f t="shared" si="1083"/>
        <v>9.1449472231951746E-7</v>
      </c>
      <c r="J6946" s="22">
        <v>191.34</v>
      </c>
      <c r="K6946" s="22">
        <v>191.3399963</v>
      </c>
      <c r="L6946" s="22">
        <f t="shared" si="1084"/>
        <v>3.7000000077114237E-6</v>
      </c>
      <c r="M6946" s="23">
        <f t="shared" si="1085"/>
        <v>1.9337305734605704E-6</v>
      </c>
      <c r="N6946" s="22">
        <v>196.19</v>
      </c>
      <c r="O6946" s="22">
        <v>196.1900024</v>
      </c>
      <c r="P6946" s="22">
        <f t="shared" si="1086"/>
        <v>-2.3999999996249244E-6</v>
      </c>
      <c r="Q6946" s="23">
        <f t="shared" si="1087"/>
        <v>1.2233039249022022E-6</v>
      </c>
      <c r="R6946" s="24">
        <v>11824973</v>
      </c>
      <c r="S6946" s="24">
        <v>11825000</v>
      </c>
      <c r="T6946" s="24">
        <f t="shared" si="1088"/>
        <v>-27</v>
      </c>
      <c r="U6946" s="23">
        <f t="shared" si="1089"/>
        <v>2.2832980972515858E-4</v>
      </c>
    </row>
    <row r="6947" spans="1:21" x14ac:dyDescent="0.3">
      <c r="A6947" s="21">
        <v>45800</v>
      </c>
      <c r="B6947" s="22">
        <v>192.02</v>
      </c>
      <c r="C6947" s="22">
        <v>192.02000430000001</v>
      </c>
      <c r="D6947" s="22">
        <f t="shared" si="1080"/>
        <v>-4.3000000005122274E-6</v>
      </c>
      <c r="E6947" s="23">
        <f t="shared" si="1081"/>
        <v>2.2393500178211522E-6</v>
      </c>
      <c r="F6947" s="22">
        <v>192.8</v>
      </c>
      <c r="G6947" s="22">
        <v>192.8000031</v>
      </c>
      <c r="H6947" s="22">
        <f t="shared" si="1082"/>
        <v>-3.0999999864889105E-6</v>
      </c>
      <c r="I6947" s="23">
        <f t="shared" si="1083"/>
        <v>1.6078837845666563E-6</v>
      </c>
      <c r="J6947" s="22">
        <v>190.03</v>
      </c>
      <c r="K6947" s="22">
        <v>190.02999879999999</v>
      </c>
      <c r="L6947" s="22">
        <f t="shared" si="1084"/>
        <v>1.2000000140233169E-6</v>
      </c>
      <c r="M6947" s="23">
        <f t="shared" si="1085"/>
        <v>6.3147925148716943E-7</v>
      </c>
      <c r="N6947" s="22">
        <v>191.98</v>
      </c>
      <c r="O6947" s="22">
        <v>191.97999569999999</v>
      </c>
      <c r="P6947" s="22">
        <f t="shared" si="1086"/>
        <v>4.3000000005122274E-6</v>
      </c>
      <c r="Q6947" s="23">
        <f t="shared" si="1087"/>
        <v>2.2398166980020553E-6</v>
      </c>
      <c r="R6947" s="24">
        <v>9403136</v>
      </c>
      <c r="S6947" s="24">
        <v>9403100</v>
      </c>
      <c r="T6947" s="24">
        <f t="shared" si="1088"/>
        <v>36</v>
      </c>
      <c r="U6947" s="23">
        <f t="shared" si="1089"/>
        <v>3.8285246354925501E-4</v>
      </c>
    </row>
    <row r="6948" spans="1:21" x14ac:dyDescent="0.3">
      <c r="A6948" s="21">
        <v>45804</v>
      </c>
      <c r="B6948" s="22">
        <v>194.1</v>
      </c>
      <c r="C6948" s="22">
        <v>194.1000061</v>
      </c>
      <c r="D6948" s="22">
        <f t="shared" si="1080"/>
        <v>-6.1000000073363481E-6</v>
      </c>
      <c r="E6948" s="23">
        <f t="shared" si="1081"/>
        <v>3.1427098483416009E-6</v>
      </c>
      <c r="F6948" s="22">
        <v>198.31</v>
      </c>
      <c r="G6948" s="22">
        <v>198.3099976</v>
      </c>
      <c r="H6948" s="22">
        <f t="shared" si="1082"/>
        <v>2.3999999996249244E-6</v>
      </c>
      <c r="I6948" s="23">
        <f t="shared" si="1083"/>
        <v>1.2102264276488117E-6</v>
      </c>
      <c r="J6948" s="22">
        <v>193.7</v>
      </c>
      <c r="K6948" s="22">
        <v>193.6999969</v>
      </c>
      <c r="L6948" s="22">
        <f t="shared" si="1084"/>
        <v>3.0999999864889105E-6</v>
      </c>
      <c r="M6948" s="23">
        <f t="shared" si="1085"/>
        <v>1.6004130284469354E-6</v>
      </c>
      <c r="N6948" s="22">
        <v>197.68</v>
      </c>
      <c r="O6948" s="22">
        <v>197.67999270000001</v>
      </c>
      <c r="P6948" s="22">
        <f t="shared" si="1086"/>
        <v>7.2999999929379555E-6</v>
      </c>
      <c r="Q6948" s="23">
        <f t="shared" si="1087"/>
        <v>3.6928370409323446E-6</v>
      </c>
      <c r="R6948" s="24">
        <v>12228212</v>
      </c>
      <c r="S6948" s="24">
        <v>12228200</v>
      </c>
      <c r="T6948" s="24">
        <f t="shared" si="1088"/>
        <v>12</v>
      </c>
      <c r="U6948" s="23">
        <f t="shared" si="1089"/>
        <v>9.8133821821690836E-5</v>
      </c>
    </row>
    <row r="6949" spans="1:21" x14ac:dyDescent="0.3">
      <c r="A6949" s="21">
        <v>45805</v>
      </c>
      <c r="B6949" s="22">
        <v>196.09</v>
      </c>
      <c r="C6949" s="22">
        <v>196.0899963</v>
      </c>
      <c r="D6949" s="22">
        <f t="shared" si="1080"/>
        <v>3.7000000077114237E-6</v>
      </c>
      <c r="E6949" s="23">
        <f t="shared" si="1081"/>
        <v>1.8868887131043432E-6</v>
      </c>
      <c r="F6949" s="22">
        <v>198.07</v>
      </c>
      <c r="G6949" s="22">
        <v>198.07000729999999</v>
      </c>
      <c r="H6949" s="22">
        <f t="shared" si="1082"/>
        <v>-7.2999999929379555E-6</v>
      </c>
      <c r="I6949" s="23">
        <f t="shared" si="1083"/>
        <v>3.6855655696933759E-6</v>
      </c>
      <c r="J6949" s="22">
        <v>195.48</v>
      </c>
      <c r="K6949" s="22">
        <v>195.47999569999999</v>
      </c>
      <c r="L6949" s="22">
        <f t="shared" si="1084"/>
        <v>4.3000000005122274E-6</v>
      </c>
      <c r="M6949" s="23">
        <f t="shared" si="1085"/>
        <v>2.1997135743298094E-6</v>
      </c>
      <c r="N6949" s="22">
        <v>196.14</v>
      </c>
      <c r="O6949" s="22">
        <v>196.13999939999999</v>
      </c>
      <c r="P6949" s="22">
        <f t="shared" si="1086"/>
        <v>5.9999999280080374E-7</v>
      </c>
      <c r="Q6949" s="23">
        <f t="shared" si="1087"/>
        <v>3.0590394342624012E-7</v>
      </c>
      <c r="R6949" s="24">
        <v>17787617</v>
      </c>
      <c r="S6949" s="24">
        <v>17787600</v>
      </c>
      <c r="T6949" s="24">
        <f t="shared" si="1088"/>
        <v>17</v>
      </c>
      <c r="U6949" s="23">
        <f t="shared" si="1089"/>
        <v>9.5572196361510262E-5</v>
      </c>
    </row>
    <row r="6950" spans="1:21" x14ac:dyDescent="0.3">
      <c r="A6950" s="21">
        <v>45806</v>
      </c>
      <c r="B6950" s="22">
        <v>199.46</v>
      </c>
      <c r="C6950" s="22">
        <v>199.46000670000001</v>
      </c>
      <c r="D6950" s="22">
        <f t="shared" si="1080"/>
        <v>-6.7000000001371518E-6</v>
      </c>
      <c r="E6950" s="23">
        <f t="shared" si="1081"/>
        <v>3.359069374851852E-6</v>
      </c>
      <c r="F6950" s="22">
        <v>199.8</v>
      </c>
      <c r="G6950" s="22">
        <v>199.8000031</v>
      </c>
      <c r="H6950" s="22">
        <f t="shared" si="1082"/>
        <v>-3.0999999864889105E-6</v>
      </c>
      <c r="I6950" s="23">
        <f t="shared" si="1083"/>
        <v>1.5515515207161229E-6</v>
      </c>
      <c r="J6950" s="22">
        <v>196.08</v>
      </c>
      <c r="K6950" s="22">
        <v>196.08000179999999</v>
      </c>
      <c r="L6950" s="22">
        <f t="shared" si="1084"/>
        <v>-1.7999999784024112E-6</v>
      </c>
      <c r="M6950" s="23">
        <f t="shared" si="1085"/>
        <v>9.1799263661696441E-7</v>
      </c>
      <c r="N6950" s="22">
        <v>197.15</v>
      </c>
      <c r="O6950" s="22">
        <v>197.1499939</v>
      </c>
      <c r="P6950" s="22">
        <f t="shared" si="1086"/>
        <v>6.1000000073363481E-6</v>
      </c>
      <c r="Q6950" s="23">
        <f t="shared" si="1087"/>
        <v>3.0940908932670014E-6</v>
      </c>
      <c r="R6950" s="24">
        <v>14624606</v>
      </c>
      <c r="S6950" s="24">
        <v>14609900</v>
      </c>
      <c r="T6950" s="24">
        <f t="shared" si="1088"/>
        <v>14706</v>
      </c>
      <c r="U6950" s="23">
        <f t="shared" si="1089"/>
        <v>0.10065777315382035</v>
      </c>
    </row>
    <row r="6951" spans="1:21" x14ac:dyDescent="0.3">
      <c r="A6951" s="21">
        <v>45807</v>
      </c>
      <c r="B6951" s="22">
        <v>195.6</v>
      </c>
      <c r="C6951" s="22">
        <v>195.77000430000001</v>
      </c>
      <c r="D6951" s="22">
        <f t="shared" si="1080"/>
        <v>-0.17000430000001643</v>
      </c>
      <c r="E6951" s="23">
        <f t="shared" si="1081"/>
        <v>8.6838788509959908E-2</v>
      </c>
      <c r="F6951" s="22">
        <v>195.91</v>
      </c>
      <c r="G6951" s="22">
        <v>195.9100037</v>
      </c>
      <c r="H6951" s="22">
        <f t="shared" si="1082"/>
        <v>-3.7000000077114237E-6</v>
      </c>
      <c r="I6951" s="23">
        <f t="shared" si="1083"/>
        <v>1.8886222948457958E-6</v>
      </c>
      <c r="J6951" s="22">
        <v>190.56</v>
      </c>
      <c r="K6951" s="22">
        <v>190.5599976</v>
      </c>
      <c r="L6951" s="22">
        <f t="shared" si="1084"/>
        <v>2.3999999996249244E-6</v>
      </c>
      <c r="M6951" s="23">
        <f t="shared" si="1085"/>
        <v>1.2594458594939259E-6</v>
      </c>
      <c r="N6951" s="22">
        <v>193.32</v>
      </c>
      <c r="O6951" s="22">
        <v>193.32000729999999</v>
      </c>
      <c r="P6951" s="22">
        <f t="shared" si="1086"/>
        <v>-7.2999999929379555E-6</v>
      </c>
      <c r="Q6951" s="23">
        <f t="shared" si="1087"/>
        <v>3.7761223449622518E-6</v>
      </c>
      <c r="R6951" s="24">
        <v>11998300</v>
      </c>
      <c r="S6951" s="24">
        <v>11998300</v>
      </c>
      <c r="T6951" s="24">
        <f t="shared" si="1088"/>
        <v>0</v>
      </c>
      <c r="U6951" s="23">
        <f t="shared" si="1089"/>
        <v>0</v>
      </c>
    </row>
    <row r="6952" spans="1:21" x14ac:dyDescent="0.3">
      <c r="A6952" s="21">
        <v>45810</v>
      </c>
      <c r="B6952" s="22">
        <v>193.04</v>
      </c>
      <c r="C6952" s="22">
        <v>193.03999329999999</v>
      </c>
      <c r="D6952" s="22">
        <f t="shared" si="1080"/>
        <v>6.7000000001371518E-6</v>
      </c>
      <c r="E6952" s="23">
        <f t="shared" si="1081"/>
        <v>3.4707833778904053E-6</v>
      </c>
      <c r="F6952" s="22">
        <v>195.16</v>
      </c>
      <c r="G6952" s="22">
        <v>195.1600037</v>
      </c>
      <c r="H6952" s="22">
        <f t="shared" si="1082"/>
        <v>-3.7000000077114237E-6</v>
      </c>
      <c r="I6952" s="23">
        <f t="shared" si="1083"/>
        <v>1.8958802713485621E-6</v>
      </c>
      <c r="J6952" s="22">
        <v>192.2</v>
      </c>
      <c r="K6952" s="22">
        <v>192.1999969</v>
      </c>
      <c r="L6952" s="22">
        <f t="shared" si="1084"/>
        <v>3.0999999864889105E-6</v>
      </c>
      <c r="M6952" s="23">
        <f t="shared" si="1085"/>
        <v>1.6129032447913168E-6</v>
      </c>
      <c r="N6952" s="22">
        <v>194.84</v>
      </c>
      <c r="O6952" s="22">
        <v>194.8399963</v>
      </c>
      <c r="P6952" s="22">
        <f t="shared" si="1086"/>
        <v>3.7000000077114237E-6</v>
      </c>
      <c r="Q6952" s="23">
        <f t="shared" si="1087"/>
        <v>1.8989940864166522E-6</v>
      </c>
      <c r="R6952" s="24">
        <v>7447367</v>
      </c>
      <c r="S6952" s="24">
        <v>7447400</v>
      </c>
      <c r="T6952" s="24">
        <f t="shared" si="1088"/>
        <v>-33</v>
      </c>
      <c r="U6952" s="23">
        <f t="shared" si="1089"/>
        <v>4.4310766173429652E-4</v>
      </c>
    </row>
    <row r="6953" spans="1:21" x14ac:dyDescent="0.3">
      <c r="A6953" s="21">
        <v>45811</v>
      </c>
      <c r="B6953" s="22">
        <v>194.35</v>
      </c>
      <c r="C6953" s="22">
        <v>194.3500061</v>
      </c>
      <c r="D6953" s="22">
        <f t="shared" si="1080"/>
        <v>-6.1000000073363481E-6</v>
      </c>
      <c r="E6953" s="23">
        <f t="shared" si="1081"/>
        <v>3.1386672579766631E-6</v>
      </c>
      <c r="F6953" s="22">
        <v>198.17</v>
      </c>
      <c r="G6953" s="22">
        <v>198.16999820000001</v>
      </c>
      <c r="H6953" s="22">
        <f t="shared" si="1082"/>
        <v>1.7999999784024112E-6</v>
      </c>
      <c r="I6953" s="23">
        <f t="shared" si="1083"/>
        <v>9.0831104342332842E-7</v>
      </c>
      <c r="J6953" s="22">
        <v>193.64</v>
      </c>
      <c r="K6953" s="22">
        <v>193.63999939999999</v>
      </c>
      <c r="L6953" s="22">
        <f t="shared" si="1084"/>
        <v>5.9999999280080374E-7</v>
      </c>
      <c r="M6953" s="23">
        <f t="shared" si="1085"/>
        <v>3.0985333332985115E-7</v>
      </c>
      <c r="N6953" s="22">
        <v>197.61</v>
      </c>
      <c r="O6953" s="22">
        <v>197.61000060000001</v>
      </c>
      <c r="P6953" s="22">
        <f t="shared" si="1086"/>
        <v>-5.9999999280080374E-7</v>
      </c>
      <c r="Q6953" s="23">
        <f t="shared" si="1087"/>
        <v>3.0362835432368484E-7</v>
      </c>
      <c r="R6953" s="24">
        <v>9548320</v>
      </c>
      <c r="S6953" s="24">
        <v>9548300</v>
      </c>
      <c r="T6953" s="24">
        <f t="shared" si="1088"/>
        <v>20</v>
      </c>
      <c r="U6953" s="23">
        <f t="shared" si="1089"/>
        <v>2.0946137008682171E-4</v>
      </c>
    </row>
    <row r="6954" spans="1:21" x14ac:dyDescent="0.3">
      <c r="A6954" s="21">
        <v>45812</v>
      </c>
      <c r="B6954" s="22">
        <v>201.38</v>
      </c>
      <c r="C6954" s="22">
        <v>201.38000489999999</v>
      </c>
      <c r="D6954" s="22">
        <f t="shared" si="1080"/>
        <v>-4.8999999933130312E-6</v>
      </c>
      <c r="E6954" s="23">
        <f t="shared" si="1081"/>
        <v>2.4332107826426174E-6</v>
      </c>
      <c r="F6954" s="22">
        <v>204.03</v>
      </c>
      <c r="G6954" s="22">
        <v>204.02999879999999</v>
      </c>
      <c r="H6954" s="22">
        <f t="shared" si="1082"/>
        <v>1.2000000140233169E-6</v>
      </c>
      <c r="I6954" s="23">
        <f t="shared" si="1083"/>
        <v>5.881488119791711E-7</v>
      </c>
      <c r="J6954" s="22">
        <v>200.38</v>
      </c>
      <c r="K6954" s="22">
        <v>200.38000489999999</v>
      </c>
      <c r="L6954" s="22">
        <f t="shared" si="1084"/>
        <v>-4.8999999933130312E-6</v>
      </c>
      <c r="M6954" s="23">
        <f t="shared" si="1085"/>
        <v>2.4453537645926227E-6</v>
      </c>
      <c r="N6954" s="22">
        <v>202.4</v>
      </c>
      <c r="O6954" s="22">
        <v>202.3999939</v>
      </c>
      <c r="P6954" s="22">
        <f t="shared" si="1086"/>
        <v>6.1000000073363481E-6</v>
      </c>
      <c r="Q6954" s="23">
        <f t="shared" si="1087"/>
        <v>3.013834086551496E-6</v>
      </c>
      <c r="R6954" s="24">
        <v>13531121</v>
      </c>
      <c r="S6954" s="24">
        <v>13531100</v>
      </c>
      <c r="T6954" s="24">
        <f t="shared" si="1088"/>
        <v>21</v>
      </c>
      <c r="U6954" s="23">
        <f t="shared" si="1089"/>
        <v>1.5519802528988772E-4</v>
      </c>
    </row>
    <row r="6955" spans="1:21" x14ac:dyDescent="0.3">
      <c r="A6955" s="21">
        <v>45813</v>
      </c>
      <c r="B6955" s="22">
        <v>204.88</v>
      </c>
      <c r="C6955" s="22">
        <v>204.88000489999999</v>
      </c>
      <c r="D6955" s="22">
        <f t="shared" si="1080"/>
        <v>-4.8999999933130312E-6</v>
      </c>
      <c r="E6955" s="23">
        <f t="shared" si="1081"/>
        <v>2.3916438286423685E-6</v>
      </c>
      <c r="F6955" s="22">
        <v>205.76</v>
      </c>
      <c r="G6955" s="22">
        <v>205.7599945</v>
      </c>
      <c r="H6955" s="22">
        <f t="shared" si="1082"/>
        <v>5.4999999861138349E-6</v>
      </c>
      <c r="I6955" s="23">
        <f t="shared" si="1083"/>
        <v>2.6730171720109734E-6</v>
      </c>
      <c r="J6955" s="22">
        <v>202.28</v>
      </c>
      <c r="K6955" s="22">
        <v>202.27999879999999</v>
      </c>
      <c r="L6955" s="22">
        <f t="shared" si="1084"/>
        <v>1.2000000140233169E-6</v>
      </c>
      <c r="M6955" s="23">
        <f t="shared" si="1085"/>
        <v>5.9323710754506742E-7</v>
      </c>
      <c r="N6955" s="22">
        <v>203.34</v>
      </c>
      <c r="O6955" s="22">
        <v>203.3399963</v>
      </c>
      <c r="P6955" s="22">
        <f t="shared" si="1086"/>
        <v>3.7000000077114237E-6</v>
      </c>
      <c r="Q6955" s="23">
        <f t="shared" si="1087"/>
        <v>1.819612508624514E-6</v>
      </c>
      <c r="R6955" s="24">
        <v>12242180</v>
      </c>
      <c r="S6955" s="24">
        <v>12214300</v>
      </c>
      <c r="T6955" s="24">
        <f t="shared" si="1088"/>
        <v>27880</v>
      </c>
      <c r="U6955" s="23">
        <f t="shared" si="1089"/>
        <v>0.22825704297421873</v>
      </c>
    </row>
    <row r="6956" spans="1:21" x14ac:dyDescent="0.3">
      <c r="A6956" s="21">
        <v>45814</v>
      </c>
      <c r="B6956" s="22">
        <v>203.58</v>
      </c>
      <c r="C6956" s="22">
        <v>203.58000179999999</v>
      </c>
      <c r="D6956" s="22">
        <f t="shared" si="1080"/>
        <v>-1.7999999784024112E-6</v>
      </c>
      <c r="E6956" s="23">
        <f t="shared" si="1081"/>
        <v>8.8417327953988228E-7</v>
      </c>
      <c r="F6956" s="22">
        <v>206.29</v>
      </c>
      <c r="G6956" s="22">
        <v>206.28999329999999</v>
      </c>
      <c r="H6956" s="22">
        <f t="shared" si="1082"/>
        <v>6.7000000001371518E-6</v>
      </c>
      <c r="I6956" s="23">
        <f t="shared" si="1083"/>
        <v>3.2478550670141264E-6</v>
      </c>
      <c r="J6956" s="22">
        <v>203.23</v>
      </c>
      <c r="K6956" s="22">
        <v>203.22999569999999</v>
      </c>
      <c r="L6956" s="22">
        <f t="shared" si="1084"/>
        <v>4.3000000005122274E-6</v>
      </c>
      <c r="M6956" s="23">
        <f t="shared" si="1085"/>
        <v>2.1158294009215626E-6</v>
      </c>
      <c r="N6956" s="22">
        <v>205.18</v>
      </c>
      <c r="O6956" s="22">
        <v>205.17999270000001</v>
      </c>
      <c r="P6956" s="22">
        <f t="shared" si="1086"/>
        <v>7.2999999929379555E-6</v>
      </c>
      <c r="Q6956" s="23">
        <f t="shared" si="1087"/>
        <v>3.5578517656014888E-6</v>
      </c>
      <c r="R6956" s="24">
        <v>8531979</v>
      </c>
      <c r="S6956" s="24">
        <v>8532000</v>
      </c>
      <c r="T6956" s="24">
        <f t="shared" si="1088"/>
        <v>-21</v>
      </c>
      <c r="U6956" s="23">
        <f t="shared" si="1089"/>
        <v>2.4613220815752462E-4</v>
      </c>
    </row>
    <row r="6957" spans="1:21" x14ac:dyDescent="0.3">
      <c r="A6957" s="21">
        <v>45817</v>
      </c>
      <c r="B6957" s="22">
        <v>206.4</v>
      </c>
      <c r="C6957" s="22">
        <v>206.3999939</v>
      </c>
      <c r="D6957" s="22">
        <f t="shared" si="1080"/>
        <v>6.1000000073363481E-6</v>
      </c>
      <c r="E6957" s="23">
        <f t="shared" si="1081"/>
        <v>2.9554264474890319E-6</v>
      </c>
      <c r="F6957" s="22">
        <v>209.27</v>
      </c>
      <c r="G6957" s="22">
        <v>209.27000430000001</v>
      </c>
      <c r="H6957" s="22">
        <f t="shared" si="1082"/>
        <v>-4.3000000005122274E-6</v>
      </c>
      <c r="I6957" s="23">
        <f t="shared" si="1083"/>
        <v>2.0547617490120286E-6</v>
      </c>
      <c r="J6957" s="22">
        <v>205.87</v>
      </c>
      <c r="K6957" s="22">
        <v>205.86999510000001</v>
      </c>
      <c r="L6957" s="22">
        <f t="shared" si="1084"/>
        <v>4.8999999933130312E-6</v>
      </c>
      <c r="M6957" s="23">
        <f t="shared" si="1085"/>
        <v>2.3801428619711616E-6</v>
      </c>
      <c r="N6957" s="22">
        <v>207</v>
      </c>
      <c r="O6957" s="22">
        <v>207</v>
      </c>
      <c r="P6957" s="22">
        <f t="shared" si="1086"/>
        <v>0</v>
      </c>
      <c r="Q6957" s="23">
        <f t="shared" si="1087"/>
        <v>0</v>
      </c>
      <c r="R6957" s="24">
        <v>11472258</v>
      </c>
      <c r="S6957" s="24">
        <v>11472300</v>
      </c>
      <c r="T6957" s="24">
        <f t="shared" si="1088"/>
        <v>-42</v>
      </c>
      <c r="U6957" s="23">
        <f t="shared" si="1089"/>
        <v>3.6609921288669232E-4</v>
      </c>
    </row>
    <row r="6958" spans="1:21" x14ac:dyDescent="0.3">
      <c r="A6958" s="21">
        <v>45818</v>
      </c>
      <c r="B6958" s="22">
        <v>211.61</v>
      </c>
      <c r="C6958" s="22">
        <v>211.61000060000001</v>
      </c>
      <c r="D6958" s="22">
        <f t="shared" si="1080"/>
        <v>-5.9999999280080374E-7</v>
      </c>
      <c r="E6958" s="23">
        <f t="shared" si="1081"/>
        <v>2.8354047119680585E-7</v>
      </c>
      <c r="F6958" s="22">
        <v>213.23</v>
      </c>
      <c r="G6958" s="22">
        <v>213.22999569999999</v>
      </c>
      <c r="H6958" s="22">
        <f t="shared" si="1082"/>
        <v>4.3000000005122274E-6</v>
      </c>
      <c r="I6958" s="23">
        <f t="shared" si="1083"/>
        <v>2.0166018323998061E-6</v>
      </c>
      <c r="J6958" s="22">
        <v>209.96</v>
      </c>
      <c r="K6958" s="22">
        <v>209.96000670000001</v>
      </c>
      <c r="L6958" s="22">
        <f t="shared" si="1084"/>
        <v>-6.7000000001371518E-6</v>
      </c>
      <c r="M6958" s="23">
        <f t="shared" si="1085"/>
        <v>3.1910839142382023E-6</v>
      </c>
      <c r="N6958" s="22">
        <v>212.46</v>
      </c>
      <c r="O6958" s="22">
        <v>212.46000670000001</v>
      </c>
      <c r="P6958" s="22">
        <f t="shared" si="1086"/>
        <v>-6.7000000001371518E-6</v>
      </c>
      <c r="Q6958" s="23">
        <f t="shared" si="1087"/>
        <v>3.1535346836347204E-6</v>
      </c>
      <c r="R6958" s="24">
        <v>14513988</v>
      </c>
      <c r="S6958" s="24">
        <v>14514000</v>
      </c>
      <c r="T6958" s="24">
        <f t="shared" si="1088"/>
        <v>-12</v>
      </c>
      <c r="U6958" s="23">
        <f t="shared" si="1089"/>
        <v>8.2678792889623814E-5</v>
      </c>
    </row>
    <row r="6959" spans="1:21" x14ac:dyDescent="0.3">
      <c r="A6959" s="21">
        <v>45819</v>
      </c>
      <c r="B6959" s="22">
        <v>215</v>
      </c>
      <c r="C6959" s="22">
        <v>215</v>
      </c>
      <c r="D6959" s="22">
        <f t="shared" si="1080"/>
        <v>0</v>
      </c>
      <c r="E6959" s="23">
        <f t="shared" si="1081"/>
        <v>0</v>
      </c>
      <c r="F6959" s="22">
        <v>217.43</v>
      </c>
      <c r="G6959" s="22">
        <v>217.42999270000001</v>
      </c>
      <c r="H6959" s="22">
        <f t="shared" si="1082"/>
        <v>7.2999999929379555E-6</v>
      </c>
      <c r="I6959" s="23">
        <f t="shared" si="1083"/>
        <v>3.3574024918494856E-6</v>
      </c>
      <c r="J6959" s="22">
        <v>212.95</v>
      </c>
      <c r="K6959" s="22">
        <v>212.9499969</v>
      </c>
      <c r="L6959" s="22">
        <f t="shared" si="1084"/>
        <v>3.0999999864889105E-6</v>
      </c>
      <c r="M6959" s="23">
        <f t="shared" si="1085"/>
        <v>1.4557407990687369E-6</v>
      </c>
      <c r="N6959" s="22">
        <v>214.1</v>
      </c>
      <c r="O6959" s="22">
        <v>214.1000061</v>
      </c>
      <c r="P6959" s="22">
        <f t="shared" si="1086"/>
        <v>-6.1000000073363481E-6</v>
      </c>
      <c r="Q6959" s="23">
        <f t="shared" si="1087"/>
        <v>2.8491358400462691E-6</v>
      </c>
      <c r="R6959" s="24">
        <v>13326440</v>
      </c>
      <c r="S6959" s="24">
        <v>13326400</v>
      </c>
      <c r="T6959" s="24">
        <f t="shared" si="1088"/>
        <v>40</v>
      </c>
      <c r="U6959" s="23">
        <f t="shared" si="1089"/>
        <v>3.0015608116220439E-4</v>
      </c>
    </row>
    <row r="6960" spans="1:21" x14ac:dyDescent="0.3">
      <c r="A6960" s="21">
        <v>45820</v>
      </c>
      <c r="B6960" s="22">
        <v>212.92</v>
      </c>
      <c r="C6960" s="22">
        <v>212.91999820000001</v>
      </c>
      <c r="D6960" s="22">
        <f t="shared" si="1080"/>
        <v>1.7999999784024112E-6</v>
      </c>
      <c r="E6960" s="23">
        <f t="shared" si="1081"/>
        <v>8.4538793613535317E-7</v>
      </c>
      <c r="F6960" s="22">
        <v>215.88</v>
      </c>
      <c r="G6960" s="22">
        <v>215.88000489999999</v>
      </c>
      <c r="H6960" s="22">
        <f t="shared" si="1082"/>
        <v>-4.8999999933130312E-6</v>
      </c>
      <c r="I6960" s="23">
        <f t="shared" si="1083"/>
        <v>2.2697794525170639E-6</v>
      </c>
      <c r="J6960" s="22">
        <v>211.91</v>
      </c>
      <c r="K6960" s="22">
        <v>211.9100037</v>
      </c>
      <c r="L6960" s="22">
        <f t="shared" si="1084"/>
        <v>-3.7000000077114237E-6</v>
      </c>
      <c r="M6960" s="23">
        <f t="shared" si="1085"/>
        <v>1.7460242287332016E-6</v>
      </c>
      <c r="N6960" s="22">
        <v>215.43</v>
      </c>
      <c r="O6960" s="22">
        <v>215.42999270000001</v>
      </c>
      <c r="P6960" s="22">
        <f t="shared" si="1086"/>
        <v>7.2999999929379555E-6</v>
      </c>
      <c r="Q6960" s="23">
        <f t="shared" si="1087"/>
        <v>3.3885718053677285E-6</v>
      </c>
      <c r="R6960" s="24">
        <v>9796134</v>
      </c>
      <c r="S6960" s="24">
        <v>9796100</v>
      </c>
      <c r="T6960" s="24">
        <f t="shared" si="1088"/>
        <v>34</v>
      </c>
      <c r="U6960" s="23">
        <f t="shared" si="1089"/>
        <v>3.4707689794918385E-4</v>
      </c>
    </row>
    <row r="6961" spans="1:21" x14ac:dyDescent="0.3">
      <c r="A6961" s="21">
        <v>45821</v>
      </c>
      <c r="B6961" s="22">
        <v>210.11</v>
      </c>
      <c r="C6961" s="22">
        <v>210.11000060000001</v>
      </c>
      <c r="D6961" s="22">
        <f t="shared" si="1080"/>
        <v>-5.9999999280080374E-7</v>
      </c>
      <c r="E6961" s="23">
        <f t="shared" si="1081"/>
        <v>2.8556469996069468E-7</v>
      </c>
      <c r="F6961" s="22">
        <v>213.26</v>
      </c>
      <c r="G6961" s="22">
        <v>213.2599945</v>
      </c>
      <c r="H6961" s="22">
        <f t="shared" si="1082"/>
        <v>5.4999999861138349E-6</v>
      </c>
      <c r="I6961" s="23">
        <f t="shared" si="1083"/>
        <v>2.5790115952168582E-6</v>
      </c>
      <c r="J6961" s="22">
        <v>209.4</v>
      </c>
      <c r="K6961" s="22">
        <v>209.3999939</v>
      </c>
      <c r="L6961" s="22">
        <f t="shared" si="1084"/>
        <v>6.1000000073363481E-6</v>
      </c>
      <c r="M6961" s="23">
        <f t="shared" si="1085"/>
        <v>2.9130850931397034E-6</v>
      </c>
      <c r="N6961" s="22">
        <v>211.1</v>
      </c>
      <c r="O6961" s="22">
        <v>211.1000061</v>
      </c>
      <c r="P6961" s="22">
        <f t="shared" si="1086"/>
        <v>-6.1000000073363481E-6</v>
      </c>
      <c r="Q6961" s="23">
        <f t="shared" si="1087"/>
        <v>2.8896256897532831E-6</v>
      </c>
      <c r="R6961" s="24">
        <v>10152533</v>
      </c>
      <c r="S6961" s="24">
        <v>10152500</v>
      </c>
      <c r="T6961" s="24">
        <f t="shared" si="1088"/>
        <v>33</v>
      </c>
      <c r="U6961" s="23">
        <f t="shared" si="1089"/>
        <v>3.2504309283427728E-4</v>
      </c>
    </row>
    <row r="6962" spans="1:21" x14ac:dyDescent="0.3">
      <c r="A6962" s="21">
        <v>45824</v>
      </c>
      <c r="B6962" s="22">
        <v>213</v>
      </c>
      <c r="C6962" s="22">
        <v>213</v>
      </c>
      <c r="D6962" s="22">
        <f t="shared" si="1080"/>
        <v>0</v>
      </c>
      <c r="E6962" s="23">
        <f t="shared" si="1081"/>
        <v>0</v>
      </c>
      <c r="F6962" s="22">
        <v>217.6</v>
      </c>
      <c r="G6962" s="22">
        <v>217.6000061</v>
      </c>
      <c r="H6962" s="22">
        <f t="shared" si="1082"/>
        <v>-6.1000000073363481E-6</v>
      </c>
      <c r="I6962" s="23">
        <f t="shared" si="1083"/>
        <v>2.8033087483154938E-6</v>
      </c>
      <c r="J6962" s="22">
        <v>212.73</v>
      </c>
      <c r="K6962" s="22">
        <v>212.72999569999999</v>
      </c>
      <c r="L6962" s="22">
        <f t="shared" si="1084"/>
        <v>4.3000000005122274E-6</v>
      </c>
      <c r="M6962" s="23">
        <f t="shared" si="1085"/>
        <v>2.021341647830545E-6</v>
      </c>
      <c r="N6962" s="22">
        <v>215.68</v>
      </c>
      <c r="O6962" s="22">
        <v>215.67999270000001</v>
      </c>
      <c r="P6962" s="22">
        <f t="shared" si="1086"/>
        <v>7.2999999929379555E-6</v>
      </c>
      <c r="Q6962" s="23">
        <f t="shared" si="1087"/>
        <v>3.384644028197779E-6</v>
      </c>
      <c r="R6962" s="24">
        <v>10932869</v>
      </c>
      <c r="S6962" s="24">
        <v>10932900</v>
      </c>
      <c r="T6962" s="24">
        <f t="shared" si="1088"/>
        <v>-31</v>
      </c>
      <c r="U6962" s="23">
        <f t="shared" si="1089"/>
        <v>2.8354782354178673E-4</v>
      </c>
    </row>
    <row r="6963" spans="1:21" x14ac:dyDescent="0.3">
      <c r="A6963" s="21">
        <v>45825</v>
      </c>
      <c r="B6963" s="22">
        <v>213.89</v>
      </c>
      <c r="C6963" s="22">
        <v>213.88999939999999</v>
      </c>
      <c r="D6963" s="22">
        <f t="shared" si="1080"/>
        <v>5.9999999280080374E-7</v>
      </c>
      <c r="E6963" s="23">
        <f t="shared" si="1081"/>
        <v>2.8051802070405907E-7</v>
      </c>
      <c r="F6963" s="22">
        <v>215.94</v>
      </c>
      <c r="G6963" s="22">
        <v>215.9400024</v>
      </c>
      <c r="H6963" s="22">
        <f t="shared" si="1082"/>
        <v>-2.3999999996249244E-6</v>
      </c>
      <c r="I6963" s="23">
        <f t="shared" si="1083"/>
        <v>1.1114198263178885E-6</v>
      </c>
      <c r="J6963" s="22">
        <v>213.5</v>
      </c>
      <c r="K6963" s="22">
        <v>213.5</v>
      </c>
      <c r="L6963" s="22">
        <f t="shared" si="1084"/>
        <v>0</v>
      </c>
      <c r="M6963" s="23">
        <f t="shared" si="1085"/>
        <v>0</v>
      </c>
      <c r="N6963" s="22">
        <v>213.9</v>
      </c>
      <c r="O6963" s="22">
        <v>213.8999939</v>
      </c>
      <c r="P6963" s="22">
        <f t="shared" si="1086"/>
        <v>6.1000000073363481E-6</v>
      </c>
      <c r="Q6963" s="23">
        <f t="shared" si="1087"/>
        <v>2.8517999912557959E-6</v>
      </c>
      <c r="R6963" s="24">
        <v>8389651</v>
      </c>
      <c r="S6963" s="24">
        <v>8389700</v>
      </c>
      <c r="T6963" s="24">
        <f t="shared" si="1088"/>
        <v>-49</v>
      </c>
      <c r="U6963" s="23">
        <f t="shared" si="1089"/>
        <v>5.8404948925468126E-4</v>
      </c>
    </row>
    <row r="6964" spans="1:21" x14ac:dyDescent="0.3">
      <c r="A6964" s="21">
        <v>45826</v>
      </c>
      <c r="B6964" s="22">
        <v>214.7</v>
      </c>
      <c r="C6964" s="22">
        <v>214.6999969</v>
      </c>
      <c r="D6964" s="22">
        <f t="shared" si="1080"/>
        <v>3.0999999864889105E-6</v>
      </c>
      <c r="E6964" s="23">
        <f t="shared" si="1081"/>
        <v>1.4438751892170663E-6</v>
      </c>
      <c r="F6964" s="22">
        <v>215.17</v>
      </c>
      <c r="G6964" s="22">
        <v>215.16999820000001</v>
      </c>
      <c r="H6964" s="22">
        <f t="shared" si="1082"/>
        <v>1.7999999784024112E-6</v>
      </c>
      <c r="I6964" s="23">
        <f t="shared" si="1083"/>
        <v>8.3654784284996619E-7</v>
      </c>
      <c r="J6964" s="22">
        <v>212.89</v>
      </c>
      <c r="K6964" s="22">
        <v>212.88999939999999</v>
      </c>
      <c r="L6964" s="22">
        <f t="shared" si="1084"/>
        <v>5.9999999280080374E-7</v>
      </c>
      <c r="M6964" s="23">
        <f t="shared" si="1085"/>
        <v>2.8183568720551355E-7</v>
      </c>
      <c r="N6964" s="22">
        <v>213.5</v>
      </c>
      <c r="O6964" s="22">
        <v>213.5</v>
      </c>
      <c r="P6964" s="22">
        <f t="shared" si="1086"/>
        <v>0</v>
      </c>
      <c r="Q6964" s="23">
        <f t="shared" si="1087"/>
        <v>0</v>
      </c>
      <c r="R6964" s="24">
        <v>6931992</v>
      </c>
      <c r="S6964" s="24">
        <v>6932000</v>
      </c>
      <c r="T6964" s="24">
        <f t="shared" si="1088"/>
        <v>-8</v>
      </c>
      <c r="U6964" s="23">
        <f t="shared" si="1089"/>
        <v>1.154068090017311E-4</v>
      </c>
    </row>
    <row r="6965" spans="1:21" x14ac:dyDescent="0.3">
      <c r="A6965" s="21">
        <v>45828</v>
      </c>
      <c r="B6965" s="22">
        <v>215.2</v>
      </c>
      <c r="C6965" s="22">
        <v>215.1999969</v>
      </c>
      <c r="D6965" s="22">
        <f t="shared" si="1080"/>
        <v>3.0999999864889105E-6</v>
      </c>
      <c r="E6965" s="23">
        <f t="shared" si="1081"/>
        <v>1.4405204605692588E-6</v>
      </c>
      <c r="F6965" s="22">
        <v>215.5</v>
      </c>
      <c r="G6965" s="22">
        <v>215.5</v>
      </c>
      <c r="H6965" s="22">
        <f t="shared" si="1082"/>
        <v>0</v>
      </c>
      <c r="I6965" s="23">
        <f t="shared" si="1083"/>
        <v>0</v>
      </c>
      <c r="J6965" s="22">
        <v>208.15</v>
      </c>
      <c r="K6965" s="22">
        <v>208.1499939</v>
      </c>
      <c r="L6965" s="22">
        <f t="shared" si="1084"/>
        <v>6.1000000073363481E-6</v>
      </c>
      <c r="M6965" s="23">
        <f t="shared" si="1085"/>
        <v>2.9305789988477862E-6</v>
      </c>
      <c r="N6965" s="22">
        <v>209.51</v>
      </c>
      <c r="O6965" s="22">
        <v>209.5099945</v>
      </c>
      <c r="P6965" s="22">
        <f t="shared" si="1086"/>
        <v>5.4999999861138349E-6</v>
      </c>
      <c r="Q6965" s="23">
        <f t="shared" si="1087"/>
        <v>2.6251730850548208E-6</v>
      </c>
      <c r="R6965" s="24">
        <v>16992048</v>
      </c>
      <c r="S6965" s="24">
        <v>16992000</v>
      </c>
      <c r="T6965" s="24">
        <f t="shared" si="1088"/>
        <v>48</v>
      </c>
      <c r="U6965" s="23">
        <f t="shared" si="1089"/>
        <v>2.824858757062147E-4</v>
      </c>
    </row>
    <row r="6966" spans="1:21" x14ac:dyDescent="0.3">
      <c r="A6966" s="21">
        <v>45831</v>
      </c>
      <c r="B6966" s="22">
        <v>206.63</v>
      </c>
      <c r="C6966" s="22">
        <v>206.63000489999999</v>
      </c>
      <c r="D6966" s="22">
        <f t="shared" si="1080"/>
        <v>-4.8999999933130312E-6</v>
      </c>
      <c r="E6966" s="23">
        <f t="shared" si="1081"/>
        <v>2.3713884126772488E-6</v>
      </c>
      <c r="F6966" s="22">
        <v>210.59</v>
      </c>
      <c r="G6966" s="22">
        <v>210.5899963</v>
      </c>
      <c r="H6966" s="22">
        <f t="shared" si="1082"/>
        <v>3.7000000077114237E-6</v>
      </c>
      <c r="I6966" s="23">
        <f t="shared" si="1083"/>
        <v>1.7569685515548032E-6</v>
      </c>
      <c r="J6966" s="22">
        <v>206.2</v>
      </c>
      <c r="K6966" s="22">
        <v>206.1999969</v>
      </c>
      <c r="L6966" s="22">
        <f t="shared" si="1084"/>
        <v>3.0999999864889105E-6</v>
      </c>
      <c r="M6966" s="23">
        <f t="shared" si="1085"/>
        <v>1.5033947784161729E-6</v>
      </c>
      <c r="N6966" s="22">
        <v>210.32</v>
      </c>
      <c r="O6966" s="22">
        <v>210.32000729999999</v>
      </c>
      <c r="P6966" s="22">
        <f t="shared" si="1086"/>
        <v>-7.2999999929379555E-6</v>
      </c>
      <c r="Q6966" s="23">
        <f t="shared" si="1087"/>
        <v>3.470901359624456E-6</v>
      </c>
      <c r="R6966" s="24">
        <v>7535531</v>
      </c>
      <c r="S6966" s="24">
        <v>7535500</v>
      </c>
      <c r="T6966" s="24">
        <f t="shared" si="1088"/>
        <v>31</v>
      </c>
      <c r="U6966" s="23">
        <f t="shared" si="1089"/>
        <v>4.113861057660407E-4</v>
      </c>
    </row>
    <row r="6967" spans="1:21" x14ac:dyDescent="0.3">
      <c r="A6967" s="21">
        <v>45832</v>
      </c>
      <c r="B6967" s="22">
        <v>214.39</v>
      </c>
      <c r="C6967" s="22">
        <v>214.38999939999999</v>
      </c>
      <c r="D6967" s="22">
        <f t="shared" si="1080"/>
        <v>5.9999999280080374E-7</v>
      </c>
      <c r="E6967" s="23">
        <f t="shared" si="1081"/>
        <v>2.7986379704276625E-7</v>
      </c>
      <c r="F6967" s="22">
        <v>220.37</v>
      </c>
      <c r="G6967" s="22">
        <v>220.36999510000001</v>
      </c>
      <c r="H6967" s="22">
        <f t="shared" si="1082"/>
        <v>4.8999999933130312E-6</v>
      </c>
      <c r="I6967" s="23">
        <f t="shared" si="1083"/>
        <v>2.2235331952017779E-6</v>
      </c>
      <c r="J6967" s="22">
        <v>213.88</v>
      </c>
      <c r="K6967" s="22">
        <v>213.88000489999999</v>
      </c>
      <c r="L6967" s="22">
        <f t="shared" si="1084"/>
        <v>-4.8999999933130312E-6</v>
      </c>
      <c r="M6967" s="23">
        <f t="shared" si="1085"/>
        <v>2.2910042458639535E-6</v>
      </c>
      <c r="N6967" s="22">
        <v>220.09</v>
      </c>
      <c r="O6967" s="22">
        <v>220.0899963</v>
      </c>
      <c r="P6967" s="22">
        <f t="shared" si="1086"/>
        <v>3.7000000077114237E-6</v>
      </c>
      <c r="Q6967" s="23">
        <f t="shared" si="1087"/>
        <v>1.6811304784012229E-6</v>
      </c>
      <c r="R6967" s="24">
        <v>14814705</v>
      </c>
      <c r="S6967" s="24">
        <v>14814700</v>
      </c>
      <c r="T6967" s="24">
        <f t="shared" si="1088"/>
        <v>5</v>
      </c>
      <c r="U6967" s="23">
        <f t="shared" si="1089"/>
        <v>3.3750261564527125E-5</v>
      </c>
    </row>
    <row r="6968" spans="1:21" x14ac:dyDescent="0.3">
      <c r="A6968" s="21">
        <v>45833</v>
      </c>
      <c r="B6968" s="22">
        <v>220.8</v>
      </c>
      <c r="C6968" s="22">
        <v>220.8000031</v>
      </c>
      <c r="D6968" s="22">
        <f t="shared" si="1080"/>
        <v>-3.0999999864889105E-6</v>
      </c>
      <c r="E6968" s="23">
        <f t="shared" si="1081"/>
        <v>1.4039854814154713E-6</v>
      </c>
      <c r="F6968" s="22">
        <v>223.5</v>
      </c>
      <c r="G6968" s="22">
        <v>223.5</v>
      </c>
      <c r="H6968" s="22">
        <f t="shared" si="1082"/>
        <v>0</v>
      </c>
      <c r="I6968" s="23">
        <f t="shared" si="1083"/>
        <v>0</v>
      </c>
      <c r="J6968" s="22">
        <v>220.8</v>
      </c>
      <c r="K6968" s="22">
        <v>220.8000031</v>
      </c>
      <c r="L6968" s="22">
        <f t="shared" si="1084"/>
        <v>-3.0999999864889105E-6</v>
      </c>
      <c r="M6968" s="23">
        <f t="shared" si="1085"/>
        <v>1.4039854814154713E-6</v>
      </c>
      <c r="N6968" s="22">
        <v>222.74</v>
      </c>
      <c r="O6968" s="22">
        <v>222.7400055</v>
      </c>
      <c r="P6968" s="22">
        <f t="shared" si="1086"/>
        <v>-5.4999999861138349E-6</v>
      </c>
      <c r="Q6968" s="23">
        <f t="shared" si="1087"/>
        <v>2.4692465880871296E-6</v>
      </c>
      <c r="R6968" s="24">
        <v>9168374</v>
      </c>
      <c r="S6968" s="24">
        <v>9168400</v>
      </c>
      <c r="T6968" s="24">
        <f t="shared" si="1088"/>
        <v>-26</v>
      </c>
      <c r="U6968" s="23">
        <f t="shared" si="1089"/>
        <v>2.8358274071811878E-4</v>
      </c>
    </row>
    <row r="6969" spans="1:21" x14ac:dyDescent="0.3">
      <c r="A6969" s="21">
        <v>45834</v>
      </c>
      <c r="B6969" s="22">
        <v>224.98</v>
      </c>
      <c r="C6969" s="22">
        <v>224.97999569999999</v>
      </c>
      <c r="D6969" s="22">
        <f t="shared" si="1080"/>
        <v>4.3000000005122274E-6</v>
      </c>
      <c r="E6969" s="23">
        <f t="shared" si="1081"/>
        <v>1.9112810395134288E-6</v>
      </c>
      <c r="F6969" s="22">
        <v>225.22</v>
      </c>
      <c r="G6969" s="22">
        <v>225.22000120000001</v>
      </c>
      <c r="H6969" s="22">
        <f t="shared" si="1082"/>
        <v>-1.2000000140233169E-6</v>
      </c>
      <c r="I6969" s="23">
        <f t="shared" si="1083"/>
        <v>5.3281236463438794E-7</v>
      </c>
      <c r="J6969" s="22">
        <v>222.7</v>
      </c>
      <c r="K6969" s="22">
        <v>222.6999969</v>
      </c>
      <c r="L6969" s="22">
        <f t="shared" si="1084"/>
        <v>3.0999999864889105E-6</v>
      </c>
      <c r="M6969" s="23">
        <f t="shared" si="1085"/>
        <v>1.3920071978631045E-6</v>
      </c>
      <c r="N6969" s="22">
        <v>224.01</v>
      </c>
      <c r="O6969" s="22">
        <v>224.0099945</v>
      </c>
      <c r="P6969" s="22">
        <f t="shared" si="1086"/>
        <v>5.4999999861138349E-6</v>
      </c>
      <c r="Q6969" s="23">
        <f t="shared" si="1087"/>
        <v>2.455247587675752E-6</v>
      </c>
      <c r="R6969" s="24">
        <v>7982208</v>
      </c>
      <c r="S6969" s="24">
        <v>7982200</v>
      </c>
      <c r="T6969" s="24">
        <f t="shared" si="1088"/>
        <v>8</v>
      </c>
      <c r="U6969" s="23">
        <f t="shared" si="1089"/>
        <v>1.0022299616647039E-4</v>
      </c>
    </row>
    <row r="6970" spans="1:21" x14ac:dyDescent="0.3">
      <c r="A6970" s="21">
        <v>45835</v>
      </c>
      <c r="B6970" s="22">
        <v>224.3</v>
      </c>
      <c r="C6970" s="22">
        <v>224.3000031</v>
      </c>
      <c r="D6970" s="22">
        <f t="shared" si="1080"/>
        <v>-3.0999999864889105E-6</v>
      </c>
      <c r="E6970" s="23">
        <f t="shared" si="1081"/>
        <v>1.3820775495517194E-6</v>
      </c>
      <c r="F6970" s="22">
        <v>228.88</v>
      </c>
      <c r="G6970" s="22">
        <v>228.88000489999999</v>
      </c>
      <c r="H6970" s="22">
        <f t="shared" si="1082"/>
        <v>-4.8999999933130312E-6</v>
      </c>
      <c r="I6970" s="23">
        <f t="shared" si="1083"/>
        <v>2.1408597904626449E-6</v>
      </c>
      <c r="J6970" s="22">
        <v>224.03</v>
      </c>
      <c r="K6970" s="22">
        <v>224.02999879999999</v>
      </c>
      <c r="L6970" s="22">
        <f t="shared" si="1084"/>
        <v>1.2000000140233169E-6</v>
      </c>
      <c r="M6970" s="23">
        <f t="shared" si="1085"/>
        <v>5.3564255700175315E-7</v>
      </c>
      <c r="N6970" s="22">
        <v>228.57</v>
      </c>
      <c r="O6970" s="22">
        <v>228.57000729999999</v>
      </c>
      <c r="P6970" s="22">
        <f t="shared" si="1086"/>
        <v>-7.2999999929379555E-6</v>
      </c>
      <c r="Q6970" s="23">
        <f t="shared" si="1087"/>
        <v>3.1937698559709308E-6</v>
      </c>
      <c r="R6970" s="24">
        <v>13132971</v>
      </c>
      <c r="S6970" s="24">
        <v>13133000</v>
      </c>
      <c r="T6970" s="24">
        <f t="shared" si="1088"/>
        <v>-29</v>
      </c>
      <c r="U6970" s="23">
        <f t="shared" si="1089"/>
        <v>2.2081778725348356E-4</v>
      </c>
    </row>
    <row r="6971" spans="1:21" x14ac:dyDescent="0.3">
      <c r="A6971" s="21">
        <v>45838</v>
      </c>
      <c r="B6971" s="22">
        <v>227.44</v>
      </c>
      <c r="C6971" s="22">
        <v>227.4400024</v>
      </c>
      <c r="D6971" s="22">
        <f t="shared" si="1080"/>
        <v>-2.3999999996249244E-6</v>
      </c>
      <c r="E6971" s="23">
        <f t="shared" si="1081"/>
        <v>1.0552233443103957E-6</v>
      </c>
      <c r="F6971" s="22">
        <v>228.15</v>
      </c>
      <c r="G6971" s="22">
        <v>228.1499939</v>
      </c>
      <c r="H6971" s="22">
        <f t="shared" si="1082"/>
        <v>6.1000000073363481E-6</v>
      </c>
      <c r="I6971" s="23">
        <f t="shared" si="1083"/>
        <v>2.6736796714577289E-6</v>
      </c>
      <c r="J6971" s="22">
        <v>224.8</v>
      </c>
      <c r="K6971" s="22">
        <v>224.8000031</v>
      </c>
      <c r="L6971" s="22">
        <f t="shared" si="1084"/>
        <v>-3.0999999864889105E-6</v>
      </c>
      <c r="M6971" s="23">
        <f t="shared" si="1085"/>
        <v>1.3790035336920823E-6</v>
      </c>
      <c r="N6971" s="22">
        <v>226.49</v>
      </c>
      <c r="O6971" s="22">
        <v>226.4900055</v>
      </c>
      <c r="P6971" s="22">
        <f t="shared" si="1086"/>
        <v>-5.4999999861138349E-6</v>
      </c>
      <c r="Q6971" s="23">
        <f t="shared" si="1087"/>
        <v>2.4283632180466504E-6</v>
      </c>
      <c r="R6971" s="24">
        <v>9279803</v>
      </c>
      <c r="S6971" s="24">
        <v>9279800</v>
      </c>
      <c r="T6971" s="24">
        <f t="shared" si="1088"/>
        <v>3</v>
      </c>
      <c r="U6971" s="23">
        <f t="shared" si="1089"/>
        <v>3.2328282937132266E-5</v>
      </c>
    </row>
    <row r="6972" spans="1:21" x14ac:dyDescent="0.3">
      <c r="A6972" s="21">
        <v>45839</v>
      </c>
      <c r="B6972" s="22">
        <v>227.43</v>
      </c>
      <c r="C6972" s="22">
        <v>227.42999270000001</v>
      </c>
      <c r="D6972" s="22">
        <f t="shared" si="1080"/>
        <v>7.2999999929379555E-6</v>
      </c>
      <c r="E6972" s="23">
        <f t="shared" si="1081"/>
        <v>3.2097789329691848E-6</v>
      </c>
      <c r="F6972" s="22">
        <v>228.6</v>
      </c>
      <c r="G6972" s="22">
        <v>228.6000061</v>
      </c>
      <c r="H6972" s="22">
        <f t="shared" si="1082"/>
        <v>-6.1000000073363481E-6</v>
      </c>
      <c r="I6972" s="23">
        <f t="shared" si="1083"/>
        <v>2.6684163799487963E-6</v>
      </c>
      <c r="J6972" s="22">
        <v>221.18</v>
      </c>
      <c r="K6972" s="22">
        <v>221.17999270000001</v>
      </c>
      <c r="L6972" s="22">
        <f t="shared" si="1084"/>
        <v>7.2999999929379555E-6</v>
      </c>
      <c r="M6972" s="23">
        <f t="shared" si="1085"/>
        <v>3.3004793534103209E-6</v>
      </c>
      <c r="N6972" s="22">
        <v>224.68</v>
      </c>
      <c r="O6972" s="22">
        <v>224.67999270000001</v>
      </c>
      <c r="P6972" s="22">
        <f t="shared" si="1086"/>
        <v>7.2999999929379555E-6</v>
      </c>
      <c r="Q6972" s="23">
        <f t="shared" si="1087"/>
        <v>3.2490654397898041E-6</v>
      </c>
      <c r="R6972" s="24">
        <v>9990210</v>
      </c>
      <c r="S6972" s="24">
        <v>9990200</v>
      </c>
      <c r="T6972" s="24">
        <f t="shared" si="1088"/>
        <v>10</v>
      </c>
      <c r="U6972" s="23">
        <f t="shared" si="1089"/>
        <v>1.0009809613421153E-4</v>
      </c>
    </row>
    <row r="6973" spans="1:21" x14ac:dyDescent="0.3">
      <c r="A6973" s="21">
        <v>45840</v>
      </c>
      <c r="B6973" s="22">
        <v>224.48</v>
      </c>
      <c r="C6973" s="22">
        <v>224.47999569999999</v>
      </c>
      <c r="D6973" s="22">
        <f t="shared" si="1080"/>
        <v>4.3000000005122274E-6</v>
      </c>
      <c r="E6973" s="23">
        <f t="shared" si="1081"/>
        <v>1.9155381694941061E-6</v>
      </c>
      <c r="F6973" s="22">
        <v>233.82</v>
      </c>
      <c r="G6973" s="22">
        <v>233.82000729999999</v>
      </c>
      <c r="H6973" s="22">
        <f t="shared" si="1082"/>
        <v>-7.2999999929379555E-6</v>
      </c>
      <c r="I6973" s="23">
        <f t="shared" si="1083"/>
        <v>3.1220596035529916E-6</v>
      </c>
      <c r="J6973" s="22">
        <v>224</v>
      </c>
      <c r="K6973" s="22">
        <v>224</v>
      </c>
      <c r="L6973" s="22">
        <f t="shared" si="1084"/>
        <v>0</v>
      </c>
      <c r="M6973" s="23">
        <f t="shared" si="1085"/>
        <v>0</v>
      </c>
      <c r="N6973" s="22">
        <v>233.6</v>
      </c>
      <c r="O6973" s="22">
        <v>233.6000061</v>
      </c>
      <c r="P6973" s="22">
        <f t="shared" si="1086"/>
        <v>-6.1000000073363481E-6</v>
      </c>
      <c r="Q6973" s="23">
        <f t="shared" si="1087"/>
        <v>2.6113013048146271E-6</v>
      </c>
      <c r="R6973" s="24">
        <v>12012459</v>
      </c>
      <c r="S6973" s="24">
        <v>12012500</v>
      </c>
      <c r="T6973" s="24">
        <f t="shared" si="1088"/>
        <v>-41</v>
      </c>
      <c r="U6973" s="23">
        <f t="shared" si="1089"/>
        <v>3.4131113423517171E-4</v>
      </c>
    </row>
    <row r="6974" spans="1:21" x14ac:dyDescent="0.3">
      <c r="A6974" s="21">
        <v>45841</v>
      </c>
      <c r="B6974" s="22">
        <v>233.87</v>
      </c>
      <c r="C6974" s="22">
        <v>233.86999510000001</v>
      </c>
      <c r="D6974" s="22">
        <f t="shared" si="1080"/>
        <v>4.8999999933130312E-6</v>
      </c>
      <c r="E6974" s="23">
        <f t="shared" si="1081"/>
        <v>2.0951811245465027E-6</v>
      </c>
      <c r="F6974" s="22">
        <v>237.58</v>
      </c>
      <c r="G6974" s="22">
        <v>237.58000179999999</v>
      </c>
      <c r="H6974" s="22">
        <f t="shared" si="1082"/>
        <v>-1.7999999784024112E-6</v>
      </c>
      <c r="I6974" s="23">
        <f t="shared" si="1083"/>
        <v>7.5763951711629767E-7</v>
      </c>
      <c r="J6974" s="22">
        <v>233.27</v>
      </c>
      <c r="K6974" s="22">
        <v>233.27000430000001</v>
      </c>
      <c r="L6974" s="22">
        <f t="shared" si="1084"/>
        <v>-4.3000000005122274E-6</v>
      </c>
      <c r="M6974" s="23">
        <f t="shared" si="1085"/>
        <v>1.8433574489852346E-6</v>
      </c>
      <c r="N6974" s="22">
        <v>234.8</v>
      </c>
      <c r="O6974" s="22">
        <v>234.8000031</v>
      </c>
      <c r="P6974" s="22">
        <f t="shared" si="1086"/>
        <v>-3.0999999864889105E-6</v>
      </c>
      <c r="Q6974" s="23">
        <f t="shared" si="1087"/>
        <v>1.3202725492165509E-6</v>
      </c>
      <c r="R6974" s="24">
        <v>7779584</v>
      </c>
      <c r="S6974" s="24">
        <v>7779600</v>
      </c>
      <c r="T6974" s="24">
        <f t="shared" si="1088"/>
        <v>-16</v>
      </c>
      <c r="U6974" s="23">
        <f t="shared" si="1089"/>
        <v>2.0566610108488866E-4</v>
      </c>
    </row>
    <row r="6975" spans="1:21" x14ac:dyDescent="0.3">
      <c r="A6975" s="21">
        <v>45845</v>
      </c>
      <c r="B6975" s="22">
        <v>231.63</v>
      </c>
      <c r="C6975" s="22">
        <v>231.63000489999999</v>
      </c>
      <c r="D6975" s="22">
        <f t="shared" si="1080"/>
        <v>-4.8999999933130312E-6</v>
      </c>
      <c r="E6975" s="23">
        <f t="shared" si="1081"/>
        <v>2.1154426843052884E-6</v>
      </c>
      <c r="F6975" s="22">
        <v>232.55</v>
      </c>
      <c r="G6975" s="22">
        <v>232.5500031</v>
      </c>
      <c r="H6975" s="22">
        <f t="shared" si="1082"/>
        <v>-3.0999999864889105E-6</v>
      </c>
      <c r="I6975" s="23">
        <f t="shared" si="1083"/>
        <v>1.3330466330528767E-6</v>
      </c>
      <c r="J6975" s="22">
        <v>227.44</v>
      </c>
      <c r="K6975" s="22">
        <v>227.4400024</v>
      </c>
      <c r="L6975" s="22">
        <f t="shared" si="1084"/>
        <v>-2.3999999996249244E-6</v>
      </c>
      <c r="M6975" s="23">
        <f t="shared" si="1085"/>
        <v>1.0552233443103957E-6</v>
      </c>
      <c r="N6975" s="22">
        <v>229.17</v>
      </c>
      <c r="O6975" s="22">
        <v>229.16999820000001</v>
      </c>
      <c r="P6975" s="22">
        <f t="shared" si="1086"/>
        <v>1.7999999784024112E-6</v>
      </c>
      <c r="Q6975" s="23">
        <f t="shared" si="1087"/>
        <v>7.8544311757227711E-7</v>
      </c>
      <c r="R6975" s="24">
        <v>13817520</v>
      </c>
      <c r="S6975" s="24">
        <v>13817500</v>
      </c>
      <c r="T6975" s="24">
        <f t="shared" si="1088"/>
        <v>20</v>
      </c>
      <c r="U6975" s="23">
        <f t="shared" si="1089"/>
        <v>1.4474398407816175E-4</v>
      </c>
    </row>
    <row r="6976" spans="1:21" x14ac:dyDescent="0.3">
      <c r="A6976" s="21">
        <v>45846</v>
      </c>
      <c r="B6976" s="22">
        <v>229.78</v>
      </c>
      <c r="C6976" s="22">
        <v>229.77999879999999</v>
      </c>
      <c r="D6976" s="22">
        <f t="shared" si="1080"/>
        <v>1.2000000140233169E-6</v>
      </c>
      <c r="E6976" s="23">
        <f t="shared" si="1081"/>
        <v>5.2223867189928667E-7</v>
      </c>
      <c r="F6976" s="22">
        <v>230.33</v>
      </c>
      <c r="G6976" s="22">
        <v>230.33000179999999</v>
      </c>
      <c r="H6976" s="22">
        <f t="shared" si="1082"/>
        <v>-1.7999999784024112E-6</v>
      </c>
      <c r="I6976" s="23">
        <f t="shared" si="1083"/>
        <v>7.8148741559312184E-7</v>
      </c>
      <c r="J6976" s="22">
        <v>227.54</v>
      </c>
      <c r="K6976" s="22">
        <v>227.53999329999999</v>
      </c>
      <c r="L6976" s="22">
        <f t="shared" si="1084"/>
        <v>6.7000000001371518E-6</v>
      </c>
      <c r="M6976" s="23">
        <f t="shared" si="1085"/>
        <v>2.9445373109875853E-6</v>
      </c>
      <c r="N6976" s="22">
        <v>227.86</v>
      </c>
      <c r="O6976" s="22">
        <v>227.86000060000001</v>
      </c>
      <c r="P6976" s="22">
        <f t="shared" si="1086"/>
        <v>-5.9999999280080374E-7</v>
      </c>
      <c r="Q6976" s="23">
        <f t="shared" si="1087"/>
        <v>2.63319578346742E-7</v>
      </c>
      <c r="R6976" s="24">
        <v>8854432</v>
      </c>
      <c r="S6976" s="24">
        <v>8854400</v>
      </c>
      <c r="T6976" s="24">
        <f t="shared" si="1088"/>
        <v>32</v>
      </c>
      <c r="U6976" s="23">
        <f t="shared" si="1089"/>
        <v>3.6140224069389231E-4</v>
      </c>
    </row>
    <row r="6977" spans="1:21" x14ac:dyDescent="0.3">
      <c r="A6977" s="21">
        <v>45847</v>
      </c>
      <c r="B6977" s="22">
        <v>230.45</v>
      </c>
      <c r="C6977" s="22">
        <v>230.4499969</v>
      </c>
      <c r="D6977" s="22">
        <f t="shared" si="1080"/>
        <v>3.0999999864889105E-6</v>
      </c>
      <c r="E6977" s="23">
        <f t="shared" si="1081"/>
        <v>1.345194197522209E-6</v>
      </c>
      <c r="F6977" s="22">
        <v>233.27</v>
      </c>
      <c r="G6977" s="22">
        <v>233.27000430000001</v>
      </c>
      <c r="H6977" s="22">
        <f t="shared" si="1082"/>
        <v>-4.3000000005122274E-6</v>
      </c>
      <c r="I6977" s="23">
        <f t="shared" si="1083"/>
        <v>1.8433574489852346E-6</v>
      </c>
      <c r="J6977" s="22">
        <v>230.24</v>
      </c>
      <c r="K6977" s="22">
        <v>230.2400055</v>
      </c>
      <c r="L6977" s="22">
        <f t="shared" si="1084"/>
        <v>-5.4999999861138349E-6</v>
      </c>
      <c r="M6977" s="23">
        <f t="shared" si="1085"/>
        <v>2.3888116116787684E-6</v>
      </c>
      <c r="N6977" s="22">
        <v>231.84</v>
      </c>
      <c r="O6977" s="22">
        <v>231.8399963</v>
      </c>
      <c r="P6977" s="22">
        <f t="shared" si="1086"/>
        <v>3.7000000077114237E-6</v>
      </c>
      <c r="Q6977" s="23">
        <f t="shared" si="1087"/>
        <v>1.5959282551590619E-6</v>
      </c>
      <c r="R6977" s="24">
        <v>9475340</v>
      </c>
      <c r="S6977" s="24">
        <v>9475300</v>
      </c>
      <c r="T6977" s="24">
        <f t="shared" si="1088"/>
        <v>40</v>
      </c>
      <c r="U6977" s="23">
        <f t="shared" si="1089"/>
        <v>4.2215022215655443E-4</v>
      </c>
    </row>
    <row r="6978" spans="1:21" x14ac:dyDescent="0.3">
      <c r="A6978" s="21">
        <v>45848</v>
      </c>
      <c r="B6978" s="22">
        <v>232.78</v>
      </c>
      <c r="C6978" s="22">
        <v>232.77999879999999</v>
      </c>
      <c r="D6978" s="22">
        <f t="shared" ref="D6978:D7041" si="1090">B6978-C6978</f>
        <v>1.2000000140233169E-6</v>
      </c>
      <c r="E6978" s="23">
        <f t="shared" ref="E6978:E7041" si="1091">IFERROR(ABS(D6978)/C6978*100,0)</f>
        <v>5.1550821385403189E-7</v>
      </c>
      <c r="F6978" s="22">
        <v>233.05</v>
      </c>
      <c r="G6978" s="22">
        <v>233.0500031</v>
      </c>
      <c r="H6978" s="22">
        <f t="shared" ref="H6978:H7041" si="1092">F6978-G6978</f>
        <v>-3.0999999864889105E-6</v>
      </c>
      <c r="I6978" s="23">
        <f t="shared" ref="I6978:I7041" si="1093">IFERROR(ABS(H6978)/G6978*100,0)</f>
        <v>1.3301866317327291E-6</v>
      </c>
      <c r="J6978" s="22">
        <v>227.77</v>
      </c>
      <c r="K6978" s="22">
        <v>227.77000430000001</v>
      </c>
      <c r="L6978" s="22">
        <f t="shared" ref="L6978:L7041" si="1094">J6978-K6978</f>
        <v>-4.3000000005122274E-6</v>
      </c>
      <c r="M6978" s="23">
        <f t="shared" ref="M6978:M7041" si="1095">IFERROR(ABS(L6978)/K6978*100,0)</f>
        <v>1.8878693064643488E-6</v>
      </c>
      <c r="N6978" s="22">
        <v>229.76</v>
      </c>
      <c r="O6978" s="22">
        <v>229.7599945</v>
      </c>
      <c r="P6978" s="22">
        <f t="shared" ref="P6978:P7041" si="1096">N6978-O6978</f>
        <v>5.4999999861138349E-6</v>
      </c>
      <c r="Q6978" s="23">
        <f t="shared" ref="Q6978:Q7041" si="1097">IFERROR(ABS(P6978)/O6978*100,0)</f>
        <v>2.3938022796713788E-6</v>
      </c>
      <c r="R6978" s="24">
        <v>13124703</v>
      </c>
      <c r="S6978" s="24">
        <v>13124700</v>
      </c>
      <c r="T6978" s="24">
        <f t="shared" ref="T6978:T7041" si="1098">R6978-S6978</f>
        <v>3</v>
      </c>
      <c r="U6978" s="23">
        <f t="shared" ref="U6978:U7041" si="1099">IFERROR(ABS(T6978)/S6978*100,0)</f>
        <v>2.2857665318064413E-5</v>
      </c>
    </row>
    <row r="6979" spans="1:21" x14ac:dyDescent="0.3">
      <c r="A6979" s="21">
        <v>45849</v>
      </c>
      <c r="B6979" s="22">
        <v>231</v>
      </c>
      <c r="C6979" s="22">
        <v>231</v>
      </c>
      <c r="D6979" s="22">
        <f t="shared" si="1090"/>
        <v>0</v>
      </c>
      <c r="E6979" s="23">
        <f t="shared" si="1091"/>
        <v>0</v>
      </c>
      <c r="F6979" s="22">
        <v>232.27</v>
      </c>
      <c r="G6979" s="22">
        <v>232.27000430000001</v>
      </c>
      <c r="H6979" s="22">
        <f t="shared" si="1092"/>
        <v>-4.3000000005122274E-6</v>
      </c>
      <c r="I6979" s="23">
        <f t="shared" si="1093"/>
        <v>1.8512937189075632E-6</v>
      </c>
      <c r="J6979" s="22">
        <v>229.4</v>
      </c>
      <c r="K6979" s="22">
        <v>229.3999939</v>
      </c>
      <c r="L6979" s="22">
        <f t="shared" si="1094"/>
        <v>6.1000000073363481E-6</v>
      </c>
      <c r="M6979" s="23">
        <f t="shared" si="1095"/>
        <v>2.6591107975336123E-6</v>
      </c>
      <c r="N6979" s="22">
        <v>230.4</v>
      </c>
      <c r="O6979" s="22">
        <v>230.3999939</v>
      </c>
      <c r="P6979" s="22">
        <f t="shared" si="1096"/>
        <v>6.1000000073363481E-6</v>
      </c>
      <c r="Q6979" s="23">
        <f t="shared" si="1097"/>
        <v>2.6475695177248651E-6</v>
      </c>
      <c r="R6979" s="24">
        <v>8817763</v>
      </c>
      <c r="S6979" s="24">
        <v>8817800</v>
      </c>
      <c r="T6979" s="24">
        <f t="shared" si="1098"/>
        <v>-37</v>
      </c>
      <c r="U6979" s="23">
        <f t="shared" si="1099"/>
        <v>4.1960579736442197E-4</v>
      </c>
    </row>
    <row r="6980" spans="1:21" x14ac:dyDescent="0.3">
      <c r="A6980" s="21">
        <v>45852</v>
      </c>
      <c r="B6980" s="22">
        <v>229.33</v>
      </c>
      <c r="C6980" s="22">
        <v>229.33000179999999</v>
      </c>
      <c r="D6980" s="22">
        <f t="shared" si="1090"/>
        <v>-1.7999999784024112E-6</v>
      </c>
      <c r="E6980" s="23">
        <f t="shared" si="1091"/>
        <v>7.8489511371137633E-7</v>
      </c>
      <c r="F6980" s="22">
        <v>229.85</v>
      </c>
      <c r="G6980" s="22">
        <v>229.8500061</v>
      </c>
      <c r="H6980" s="22">
        <f t="shared" si="1092"/>
        <v>-6.1000000073363481E-6</v>
      </c>
      <c r="I6980" s="23">
        <f t="shared" si="1093"/>
        <v>2.6539046532295688E-6</v>
      </c>
      <c r="J6980" s="22">
        <v>226.31</v>
      </c>
      <c r="K6980" s="22">
        <v>226.3099976</v>
      </c>
      <c r="L6980" s="22">
        <f t="shared" si="1094"/>
        <v>2.3999999996249244E-6</v>
      </c>
      <c r="M6980" s="23">
        <f t="shared" si="1095"/>
        <v>1.0604922562311601E-6</v>
      </c>
      <c r="N6980" s="22">
        <v>228.67</v>
      </c>
      <c r="O6980" s="22">
        <v>228.66999820000001</v>
      </c>
      <c r="P6980" s="22">
        <f t="shared" si="1096"/>
        <v>1.7999999784024112E-6</v>
      </c>
      <c r="Q6980" s="23">
        <f t="shared" si="1097"/>
        <v>7.8716053376975595E-7</v>
      </c>
      <c r="R6980" s="24">
        <v>10673518</v>
      </c>
      <c r="S6980" s="24">
        <v>10673500</v>
      </c>
      <c r="T6980" s="24">
        <f t="shared" si="1098"/>
        <v>18</v>
      </c>
      <c r="U6980" s="23">
        <f t="shared" si="1099"/>
        <v>1.686419637419778E-4</v>
      </c>
    </row>
    <row r="6981" spans="1:21" x14ac:dyDescent="0.3">
      <c r="A6981" s="21">
        <v>45853</v>
      </c>
      <c r="B6981" s="22">
        <v>234.46</v>
      </c>
      <c r="C6981" s="22">
        <v>234.46000670000001</v>
      </c>
      <c r="D6981" s="22">
        <f t="shared" si="1090"/>
        <v>-6.7000000001371518E-6</v>
      </c>
      <c r="E6981" s="23">
        <f t="shared" si="1091"/>
        <v>2.8576302178094033E-6</v>
      </c>
      <c r="F6981" s="22">
        <v>237.71</v>
      </c>
      <c r="G6981" s="22">
        <v>237.71000670000001</v>
      </c>
      <c r="H6981" s="22">
        <f t="shared" si="1092"/>
        <v>-6.7000000001371518E-6</v>
      </c>
      <c r="I6981" s="23">
        <f t="shared" si="1093"/>
        <v>2.8185603513918674E-6</v>
      </c>
      <c r="J6981" s="22">
        <v>233.85</v>
      </c>
      <c r="K6981" s="22">
        <v>233.8500061</v>
      </c>
      <c r="L6981" s="22">
        <f t="shared" si="1094"/>
        <v>-6.1000000073363481E-6</v>
      </c>
      <c r="M6981" s="23">
        <f t="shared" si="1095"/>
        <v>2.6085096635523876E-6</v>
      </c>
      <c r="N6981" s="22">
        <v>236.95</v>
      </c>
      <c r="O6981" s="22">
        <v>236.9499969</v>
      </c>
      <c r="P6981" s="22">
        <f t="shared" si="1096"/>
        <v>3.0999999864889105E-6</v>
      </c>
      <c r="Q6981" s="23">
        <f t="shared" si="1097"/>
        <v>1.3082929002093227E-6</v>
      </c>
      <c r="R6981" s="24">
        <v>14270133</v>
      </c>
      <c r="S6981" s="24">
        <v>14270100</v>
      </c>
      <c r="T6981" s="24">
        <f t="shared" si="1098"/>
        <v>33</v>
      </c>
      <c r="U6981" s="23">
        <f t="shared" si="1099"/>
        <v>2.3125275926587762E-4</v>
      </c>
    </row>
    <row r="6982" spans="1:21" x14ac:dyDescent="0.3">
      <c r="A6982" s="21">
        <v>45854</v>
      </c>
      <c r="B6982" s="22">
        <v>236.4</v>
      </c>
      <c r="C6982" s="22">
        <v>236.3999939</v>
      </c>
      <c r="D6982" s="22">
        <f t="shared" si="1090"/>
        <v>6.1000000073363481E-6</v>
      </c>
      <c r="E6982" s="23">
        <f t="shared" si="1091"/>
        <v>2.5803723201095856E-6</v>
      </c>
      <c r="F6982" s="22">
        <v>238.31</v>
      </c>
      <c r="G6982" s="22">
        <v>238.3099976</v>
      </c>
      <c r="H6982" s="22">
        <f t="shared" si="1092"/>
        <v>2.3999999996249244E-6</v>
      </c>
      <c r="I6982" s="23">
        <f t="shared" si="1093"/>
        <v>1.0070916133587022E-6</v>
      </c>
      <c r="J6982" s="22">
        <v>234.15</v>
      </c>
      <c r="K6982" s="22">
        <v>234.1499939</v>
      </c>
      <c r="L6982" s="22">
        <f t="shared" si="1094"/>
        <v>6.1000000073363481E-6</v>
      </c>
      <c r="M6982" s="23">
        <f t="shared" si="1095"/>
        <v>2.6051676985913209E-6</v>
      </c>
      <c r="N6982" s="22">
        <v>237.56</v>
      </c>
      <c r="O6982" s="22">
        <v>237.5599976</v>
      </c>
      <c r="P6982" s="22">
        <f t="shared" si="1096"/>
        <v>2.3999999996249244E-6</v>
      </c>
      <c r="Q6982" s="23">
        <f t="shared" si="1097"/>
        <v>1.0102710994575816E-6</v>
      </c>
      <c r="R6982" s="24">
        <v>15092753</v>
      </c>
      <c r="S6982" s="24">
        <v>15092800</v>
      </c>
      <c r="T6982" s="24">
        <f t="shared" si="1098"/>
        <v>-47</v>
      </c>
      <c r="U6982" s="23">
        <f t="shared" si="1099"/>
        <v>3.1140676348987594E-4</v>
      </c>
    </row>
    <row r="6983" spans="1:21" x14ac:dyDescent="0.3">
      <c r="A6983" s="21">
        <v>45855</v>
      </c>
      <c r="B6983" s="22">
        <v>245.79</v>
      </c>
      <c r="C6983" s="22">
        <v>245.78999329999999</v>
      </c>
      <c r="D6983" s="22">
        <f t="shared" si="1090"/>
        <v>6.7000000001371518E-6</v>
      </c>
      <c r="E6983" s="23">
        <f t="shared" si="1091"/>
        <v>2.7259043015471501E-6</v>
      </c>
      <c r="F6983" s="22">
        <v>248.28</v>
      </c>
      <c r="G6983" s="22">
        <v>248.27999879999999</v>
      </c>
      <c r="H6983" s="22">
        <f t="shared" si="1092"/>
        <v>1.2000000140233169E-6</v>
      </c>
      <c r="I6983" s="23">
        <f t="shared" si="1093"/>
        <v>4.8332528589625437E-7</v>
      </c>
      <c r="J6983" s="22">
        <v>241.39</v>
      </c>
      <c r="K6983" s="22">
        <v>241.38999939999999</v>
      </c>
      <c r="L6983" s="22">
        <f t="shared" si="1094"/>
        <v>5.9999999280080374E-7</v>
      </c>
      <c r="M6983" s="23">
        <f t="shared" si="1095"/>
        <v>2.4856041853107677E-7</v>
      </c>
      <c r="N6983" s="22">
        <v>245.6</v>
      </c>
      <c r="O6983" s="22">
        <v>245.6000061</v>
      </c>
      <c r="P6983" s="22">
        <f t="shared" si="1096"/>
        <v>-6.1000000073363481E-6</v>
      </c>
      <c r="Q6983" s="23">
        <f t="shared" si="1097"/>
        <v>2.4837132963476532E-6</v>
      </c>
      <c r="R6983" s="24">
        <v>27395684</v>
      </c>
      <c r="S6983" s="24">
        <v>27395700</v>
      </c>
      <c r="T6983" s="24">
        <f t="shared" si="1098"/>
        <v>-16</v>
      </c>
      <c r="U6983" s="23">
        <f t="shared" si="1099"/>
        <v>5.8403326069419651E-5</v>
      </c>
    </row>
    <row r="6984" spans="1:21" x14ac:dyDescent="0.3">
      <c r="A6984" s="21">
        <v>45856</v>
      </c>
      <c r="B6984" s="22">
        <v>245.31</v>
      </c>
      <c r="C6984" s="22">
        <v>245.3099976</v>
      </c>
      <c r="D6984" s="22">
        <f t="shared" si="1090"/>
        <v>2.3999999996249244E-6</v>
      </c>
      <c r="E6984" s="23">
        <f t="shared" si="1091"/>
        <v>9.7835392894925561E-7</v>
      </c>
      <c r="F6984" s="22">
        <v>245.97</v>
      </c>
      <c r="G6984" s="22">
        <v>245.97000120000001</v>
      </c>
      <c r="H6984" s="22">
        <f t="shared" si="1092"/>
        <v>-1.2000000140233169E-6</v>
      </c>
      <c r="I6984" s="23">
        <f t="shared" si="1093"/>
        <v>4.878643770252243E-7</v>
      </c>
      <c r="J6984" s="22">
        <v>238.69</v>
      </c>
      <c r="K6984" s="22">
        <v>238.6900024</v>
      </c>
      <c r="L6984" s="22">
        <f t="shared" si="1094"/>
        <v>-2.3999999996249244E-6</v>
      </c>
      <c r="M6984" s="23">
        <f t="shared" si="1095"/>
        <v>1.0054882799837469E-6</v>
      </c>
      <c r="N6984" s="22">
        <v>240.4</v>
      </c>
      <c r="O6984" s="22">
        <v>240.3999939</v>
      </c>
      <c r="P6984" s="22">
        <f t="shared" si="1096"/>
        <v>6.1000000073363481E-6</v>
      </c>
      <c r="Q6984" s="23">
        <f t="shared" si="1097"/>
        <v>2.5374376714309678E-6</v>
      </c>
      <c r="R6984" s="24">
        <v>16252018</v>
      </c>
      <c r="S6984" s="24">
        <v>16252000</v>
      </c>
      <c r="T6984" s="24">
        <f t="shared" si="1098"/>
        <v>18</v>
      </c>
      <c r="U6984" s="23">
        <f t="shared" si="1099"/>
        <v>1.1075559931085404E-4</v>
      </c>
    </row>
    <row r="6985" spans="1:21" x14ac:dyDescent="0.3">
      <c r="A6985" s="21">
        <v>45859</v>
      </c>
      <c r="B6985" s="22">
        <v>240.12</v>
      </c>
      <c r="C6985" s="22">
        <v>240.11999510000001</v>
      </c>
      <c r="D6985" s="22">
        <f t="shared" si="1090"/>
        <v>4.8999999933130312E-6</v>
      </c>
      <c r="E6985" s="23">
        <f t="shared" si="1091"/>
        <v>2.0406463823524503E-6</v>
      </c>
      <c r="F6985" s="22">
        <v>242.34</v>
      </c>
      <c r="G6985" s="22">
        <v>242.3399963</v>
      </c>
      <c r="H6985" s="22">
        <f t="shared" si="1092"/>
        <v>3.7000000077114237E-6</v>
      </c>
      <c r="I6985" s="23">
        <f t="shared" si="1093"/>
        <v>1.5267805827359518E-6</v>
      </c>
      <c r="J6985" s="22">
        <v>238.71</v>
      </c>
      <c r="K6985" s="22">
        <v>238.71000670000001</v>
      </c>
      <c r="L6985" s="22">
        <f t="shared" si="1094"/>
        <v>-6.7000000001371518E-6</v>
      </c>
      <c r="M6985" s="23">
        <f t="shared" si="1095"/>
        <v>2.8067528851261817E-6</v>
      </c>
      <c r="N6985" s="22">
        <v>238.85</v>
      </c>
      <c r="O6985" s="22">
        <v>238.8500061</v>
      </c>
      <c r="P6985" s="22">
        <f t="shared" si="1096"/>
        <v>-6.1000000073363481E-6</v>
      </c>
      <c r="Q6985" s="23">
        <f t="shared" si="1097"/>
        <v>2.5539040617744194E-6</v>
      </c>
      <c r="R6985" s="24">
        <v>11971805</v>
      </c>
      <c r="S6985" s="24">
        <v>11971800</v>
      </c>
      <c r="T6985" s="24">
        <f t="shared" si="1098"/>
        <v>5</v>
      </c>
      <c r="U6985" s="23">
        <f t="shared" si="1099"/>
        <v>4.1764813979518535E-5</v>
      </c>
    </row>
    <row r="6986" spans="1:21" x14ac:dyDescent="0.3">
      <c r="A6986" s="21">
        <v>45860</v>
      </c>
      <c r="B6986" s="22">
        <v>237.83</v>
      </c>
      <c r="C6986" s="22">
        <v>237.83000179999999</v>
      </c>
      <c r="D6986" s="22">
        <f t="shared" si="1090"/>
        <v>-1.7999999784024112E-6</v>
      </c>
      <c r="E6986" s="23">
        <f t="shared" si="1091"/>
        <v>7.5684310843006996E-7</v>
      </c>
      <c r="F6986" s="22">
        <v>238</v>
      </c>
      <c r="G6986" s="22">
        <v>238</v>
      </c>
      <c r="H6986" s="22">
        <f t="shared" si="1092"/>
        <v>0</v>
      </c>
      <c r="I6986" s="23">
        <f t="shared" si="1093"/>
        <v>0</v>
      </c>
      <c r="J6986" s="22">
        <v>231.76</v>
      </c>
      <c r="K6986" s="22">
        <v>231.7599945</v>
      </c>
      <c r="L6986" s="22">
        <f t="shared" si="1094"/>
        <v>5.4999999861138349E-6</v>
      </c>
      <c r="M6986" s="23">
        <f t="shared" si="1095"/>
        <v>2.3731446827048638E-6</v>
      </c>
      <c r="N6986" s="22">
        <v>234.6</v>
      </c>
      <c r="O6986" s="22">
        <v>234.6000061</v>
      </c>
      <c r="P6986" s="22">
        <f t="shared" si="1096"/>
        <v>-6.1000000073363481E-6</v>
      </c>
      <c r="Q6986" s="23">
        <f t="shared" si="1097"/>
        <v>2.6001704385021104E-6</v>
      </c>
      <c r="R6986" s="24">
        <v>11919542</v>
      </c>
      <c r="S6986" s="24">
        <v>11919500</v>
      </c>
      <c r="T6986" s="24">
        <f t="shared" si="1098"/>
        <v>42</v>
      </c>
      <c r="U6986" s="23">
        <f t="shared" si="1099"/>
        <v>3.5236377364822352E-4</v>
      </c>
    </row>
    <row r="6987" spans="1:21" x14ac:dyDescent="0.3">
      <c r="A6987" s="21">
        <v>45861</v>
      </c>
      <c r="B6987" s="22">
        <v>238.52</v>
      </c>
      <c r="C6987" s="22">
        <v>238.52000430000001</v>
      </c>
      <c r="D6987" s="22">
        <f t="shared" si="1090"/>
        <v>-4.3000000005122274E-6</v>
      </c>
      <c r="E6987" s="23">
        <f t="shared" si="1091"/>
        <v>1.8027838013552424E-6</v>
      </c>
      <c r="F6987" s="22">
        <v>240.5</v>
      </c>
      <c r="G6987" s="22">
        <v>240.5</v>
      </c>
      <c r="H6987" s="22">
        <f t="shared" si="1092"/>
        <v>0</v>
      </c>
      <c r="I6987" s="23">
        <f t="shared" si="1093"/>
        <v>0</v>
      </c>
      <c r="J6987" s="22">
        <v>236.38</v>
      </c>
      <c r="K6987" s="22">
        <v>236.38000489999999</v>
      </c>
      <c r="L6987" s="22">
        <f t="shared" si="1094"/>
        <v>-4.8999999933130312E-6</v>
      </c>
      <c r="M6987" s="23">
        <f t="shared" si="1095"/>
        <v>2.0729333665027909E-6</v>
      </c>
      <c r="N6987" s="22">
        <v>240.33</v>
      </c>
      <c r="O6987" s="22">
        <v>240.33000179999999</v>
      </c>
      <c r="P6987" s="22">
        <f t="shared" si="1096"/>
        <v>-1.7999999784024112E-6</v>
      </c>
      <c r="Q6987" s="23">
        <f t="shared" si="1097"/>
        <v>7.4897015142551842E-7</v>
      </c>
      <c r="R6987" s="24">
        <v>9885441</v>
      </c>
      <c r="S6987" s="24">
        <v>9885400</v>
      </c>
      <c r="T6987" s="24">
        <f t="shared" si="1098"/>
        <v>41</v>
      </c>
      <c r="U6987" s="23">
        <f t="shared" si="1099"/>
        <v>4.1475307018431221E-4</v>
      </c>
    </row>
    <row r="6988" spans="1:21" x14ac:dyDescent="0.3">
      <c r="A6988" s="21">
        <v>45862</v>
      </c>
      <c r="B6988" s="22">
        <v>240.21</v>
      </c>
      <c r="C6988" s="22">
        <v>240.21000670000001</v>
      </c>
      <c r="D6988" s="22">
        <f t="shared" si="1090"/>
        <v>-6.7000000001371518E-6</v>
      </c>
      <c r="E6988" s="23">
        <f t="shared" si="1091"/>
        <v>2.789226016093838E-6</v>
      </c>
      <c r="F6988" s="22">
        <v>241.95</v>
      </c>
      <c r="G6988" s="22">
        <v>241.9499969</v>
      </c>
      <c r="H6988" s="22">
        <f t="shared" si="1092"/>
        <v>3.0999999864889105E-6</v>
      </c>
      <c r="I6988" s="23">
        <f t="shared" si="1093"/>
        <v>1.2812564687777892E-6</v>
      </c>
      <c r="J6988" s="22">
        <v>238.03</v>
      </c>
      <c r="K6988" s="22">
        <v>238.02999879999999</v>
      </c>
      <c r="L6988" s="22">
        <f t="shared" si="1094"/>
        <v>1.2000000140233169E-6</v>
      </c>
      <c r="M6988" s="23">
        <f t="shared" si="1095"/>
        <v>5.0413814228163459E-7</v>
      </c>
      <c r="N6988" s="22">
        <v>241.6</v>
      </c>
      <c r="O6988" s="22">
        <v>241.6000061</v>
      </c>
      <c r="P6988" s="22">
        <f t="shared" si="1096"/>
        <v>-6.1000000073363481E-6</v>
      </c>
      <c r="Q6988" s="23">
        <f t="shared" si="1097"/>
        <v>2.5248343763747728E-6</v>
      </c>
      <c r="R6988" s="24">
        <v>9081946</v>
      </c>
      <c r="S6988" s="24">
        <v>9081900</v>
      </c>
      <c r="T6988" s="24">
        <f t="shared" si="1098"/>
        <v>46</v>
      </c>
      <c r="U6988" s="23">
        <f t="shared" si="1099"/>
        <v>5.0650194342593516E-4</v>
      </c>
    </row>
    <row r="6989" spans="1:21" x14ac:dyDescent="0.3">
      <c r="A6989" s="21">
        <v>45863</v>
      </c>
      <c r="B6989" s="22">
        <v>241.32</v>
      </c>
      <c r="C6989" s="22">
        <v>241.32000729999999</v>
      </c>
      <c r="D6989" s="22">
        <f t="shared" si="1090"/>
        <v>-7.2999999929379555E-6</v>
      </c>
      <c r="E6989" s="23">
        <f t="shared" si="1091"/>
        <v>3.0250289126930408E-6</v>
      </c>
      <c r="F6989" s="22">
        <v>246.24</v>
      </c>
      <c r="G6989" s="22">
        <v>246.2400055</v>
      </c>
      <c r="H6989" s="22">
        <f t="shared" si="1092"/>
        <v>-5.4999999861138349E-6</v>
      </c>
      <c r="I6989" s="23">
        <f t="shared" si="1093"/>
        <v>2.2335931868365049E-6</v>
      </c>
      <c r="J6989" s="22">
        <v>240.94</v>
      </c>
      <c r="K6989" s="22">
        <v>240.9400024</v>
      </c>
      <c r="L6989" s="22">
        <f t="shared" si="1094"/>
        <v>-2.3999999996249244E-6</v>
      </c>
      <c r="M6989" s="23">
        <f t="shared" si="1095"/>
        <v>9.9609860368496632E-7</v>
      </c>
      <c r="N6989" s="22">
        <v>245.6</v>
      </c>
      <c r="O6989" s="22">
        <v>245.6000061</v>
      </c>
      <c r="P6989" s="22">
        <f t="shared" si="1096"/>
        <v>-6.1000000073363481E-6</v>
      </c>
      <c r="Q6989" s="23">
        <f t="shared" si="1097"/>
        <v>2.4837132963476532E-6</v>
      </c>
      <c r="R6989" s="24">
        <v>11593366</v>
      </c>
      <c r="S6989" s="24">
        <v>11593400</v>
      </c>
      <c r="T6989" s="24">
        <f t="shared" si="1098"/>
        <v>-34</v>
      </c>
      <c r="U6989" s="23">
        <f t="shared" si="1099"/>
        <v>2.9327030896889608E-4</v>
      </c>
    </row>
    <row r="6990" spans="1:21" x14ac:dyDescent="0.3">
      <c r="A6990" s="21">
        <v>45866</v>
      </c>
      <c r="B6990" s="22">
        <v>243</v>
      </c>
      <c r="C6990" s="22">
        <v>243</v>
      </c>
      <c r="D6990" s="22">
        <f t="shared" si="1090"/>
        <v>0</v>
      </c>
      <c r="E6990" s="23">
        <f t="shared" si="1091"/>
        <v>0</v>
      </c>
      <c r="F6990" s="22">
        <v>243.95</v>
      </c>
      <c r="G6990" s="22">
        <v>243.9499969</v>
      </c>
      <c r="H6990" s="22">
        <f t="shared" si="1092"/>
        <v>3.0999999864889105E-6</v>
      </c>
      <c r="I6990" s="23">
        <f t="shared" si="1093"/>
        <v>1.2707522139299977E-6</v>
      </c>
      <c r="J6990" s="22">
        <v>241.05</v>
      </c>
      <c r="K6990" s="22">
        <v>241.0500031</v>
      </c>
      <c r="L6990" s="22">
        <f t="shared" si="1094"/>
        <v>-3.0999999864889105E-6</v>
      </c>
      <c r="M6990" s="23">
        <f t="shared" si="1095"/>
        <v>1.2860402184698873E-6</v>
      </c>
      <c r="N6990" s="22">
        <v>242.75</v>
      </c>
      <c r="O6990" s="22">
        <v>242.75</v>
      </c>
      <c r="P6990" s="22">
        <f t="shared" si="1096"/>
        <v>0</v>
      </c>
      <c r="Q6990" s="23">
        <f t="shared" si="1097"/>
        <v>0</v>
      </c>
      <c r="R6990" s="24">
        <v>11892202</v>
      </c>
      <c r="S6990" s="24">
        <v>11892200</v>
      </c>
      <c r="T6990" s="24">
        <f t="shared" si="1098"/>
        <v>2</v>
      </c>
      <c r="U6990" s="23">
        <f t="shared" si="1099"/>
        <v>1.6817746085669599E-5</v>
      </c>
    </row>
    <row r="6991" spans="1:21" x14ac:dyDescent="0.3">
      <c r="A6991" s="21">
        <v>45867</v>
      </c>
      <c r="B6991" s="22">
        <v>241.5</v>
      </c>
      <c r="C6991" s="22">
        <v>241.5</v>
      </c>
      <c r="D6991" s="22">
        <f t="shared" si="1090"/>
        <v>0</v>
      </c>
      <c r="E6991" s="23">
        <f t="shared" si="1091"/>
        <v>0</v>
      </c>
      <c r="F6991" s="22">
        <v>243.97</v>
      </c>
      <c r="G6991" s="22">
        <v>243.97000120000001</v>
      </c>
      <c r="H6991" s="22">
        <f t="shared" si="1092"/>
        <v>-1.2000000140233169E-6</v>
      </c>
      <c r="I6991" s="23">
        <f t="shared" si="1093"/>
        <v>4.9186375706888213E-7</v>
      </c>
      <c r="J6991" s="22">
        <v>239.82</v>
      </c>
      <c r="K6991" s="22">
        <v>239.82000729999999</v>
      </c>
      <c r="L6991" s="22">
        <f t="shared" si="1094"/>
        <v>-7.2999999929379555E-6</v>
      </c>
      <c r="M6991" s="23">
        <f t="shared" si="1095"/>
        <v>3.0439495332873155E-6</v>
      </c>
      <c r="N6991" s="22">
        <v>241.33</v>
      </c>
      <c r="O6991" s="22">
        <v>241.33000179999999</v>
      </c>
      <c r="P6991" s="22">
        <f t="shared" si="1096"/>
        <v>-1.7999999784024112E-6</v>
      </c>
      <c r="Q6991" s="23">
        <f t="shared" si="1097"/>
        <v>7.4586664110421897E-7</v>
      </c>
      <c r="R6991" s="24">
        <v>9411525</v>
      </c>
      <c r="S6991" s="24">
        <v>9411500</v>
      </c>
      <c r="T6991" s="24">
        <f t="shared" si="1098"/>
        <v>25</v>
      </c>
      <c r="U6991" s="23">
        <f t="shared" si="1099"/>
        <v>2.656324709132444E-4</v>
      </c>
    </row>
    <row r="6992" spans="1:21" x14ac:dyDescent="0.3">
      <c r="A6992" s="21">
        <v>45868</v>
      </c>
      <c r="B6992" s="22">
        <v>242.12</v>
      </c>
      <c r="C6992" s="22">
        <v>242.11999510000001</v>
      </c>
      <c r="D6992" s="22">
        <f t="shared" si="1090"/>
        <v>4.8999999933130312E-6</v>
      </c>
      <c r="E6992" s="23">
        <f t="shared" si="1091"/>
        <v>2.0237898944650321E-6</v>
      </c>
      <c r="F6992" s="22">
        <v>244.57</v>
      </c>
      <c r="G6992" s="22">
        <v>244.57000729999999</v>
      </c>
      <c r="H6992" s="22">
        <f t="shared" si="1092"/>
        <v>-7.2999999929379555E-6</v>
      </c>
      <c r="I6992" s="23">
        <f t="shared" si="1093"/>
        <v>2.9848304268901887E-6</v>
      </c>
      <c r="J6992" s="22">
        <v>241.22</v>
      </c>
      <c r="K6992" s="22">
        <v>241.22000120000001</v>
      </c>
      <c r="L6992" s="22">
        <f t="shared" si="1094"/>
        <v>-1.2000000140233169E-6</v>
      </c>
      <c r="M6992" s="23">
        <f t="shared" si="1095"/>
        <v>4.9747119146574191E-7</v>
      </c>
      <c r="N6992" s="22">
        <v>242.91</v>
      </c>
      <c r="O6992" s="22">
        <v>242.9100037</v>
      </c>
      <c r="P6992" s="22">
        <f t="shared" si="1096"/>
        <v>-3.7000000077114237E-6</v>
      </c>
      <c r="Q6992" s="23">
        <f t="shared" si="1097"/>
        <v>1.5231978721967403E-6</v>
      </c>
      <c r="R6992" s="24">
        <v>6823770</v>
      </c>
      <c r="S6992" s="24">
        <v>6823800</v>
      </c>
      <c r="T6992" s="24">
        <f t="shared" si="1098"/>
        <v>-30</v>
      </c>
      <c r="U6992" s="23">
        <f t="shared" si="1099"/>
        <v>4.396377385034731E-4</v>
      </c>
    </row>
    <row r="6993" spans="1:21" x14ac:dyDescent="0.3">
      <c r="A6993" s="21">
        <v>45869</v>
      </c>
      <c r="B6993" s="22">
        <v>245.98</v>
      </c>
      <c r="C6993" s="22">
        <v>245.97999569999999</v>
      </c>
      <c r="D6993" s="22">
        <f t="shared" si="1090"/>
        <v>4.3000000005122274E-6</v>
      </c>
      <c r="E6993" s="23">
        <f t="shared" si="1091"/>
        <v>1.7481096331738115E-6</v>
      </c>
      <c r="F6993" s="22">
        <v>247.41</v>
      </c>
      <c r="G6993" s="22">
        <v>247.4100037</v>
      </c>
      <c r="H6993" s="22">
        <f t="shared" si="1092"/>
        <v>-3.7000000077114237E-6</v>
      </c>
      <c r="I6993" s="23">
        <f t="shared" si="1093"/>
        <v>1.4954932914506978E-6</v>
      </c>
      <c r="J6993" s="22">
        <v>239.8</v>
      </c>
      <c r="K6993" s="22">
        <v>239.8000031</v>
      </c>
      <c r="L6993" s="22">
        <f t="shared" si="1094"/>
        <v>-3.0999999864889105E-6</v>
      </c>
      <c r="M6993" s="23">
        <f t="shared" si="1095"/>
        <v>1.2927439309482272E-6</v>
      </c>
      <c r="N6993" s="22">
        <v>241.62</v>
      </c>
      <c r="O6993" s="22">
        <v>241.61999510000001</v>
      </c>
      <c r="P6993" s="22">
        <f t="shared" si="1096"/>
        <v>4.8999999933130312E-6</v>
      </c>
      <c r="Q6993" s="23">
        <f t="shared" si="1097"/>
        <v>2.0279778547653114E-6</v>
      </c>
      <c r="R6993" s="24">
        <v>13490682</v>
      </c>
      <c r="S6993" s="24">
        <v>13490700</v>
      </c>
      <c r="T6993" s="24">
        <f t="shared" si="1098"/>
        <v>-18</v>
      </c>
      <c r="U6993" s="23">
        <f t="shared" si="1099"/>
        <v>1.3342524850452534E-4</v>
      </c>
    </row>
    <row r="6994" spans="1:21" x14ac:dyDescent="0.3">
      <c r="A6994" s="21">
        <v>45870</v>
      </c>
      <c r="B6994" s="22">
        <v>235.62</v>
      </c>
      <c r="C6994" s="22">
        <v>235.61999510000001</v>
      </c>
      <c r="D6994" s="22">
        <f t="shared" si="1090"/>
        <v>4.8999999933130312E-6</v>
      </c>
      <c r="E6994" s="23">
        <f t="shared" si="1091"/>
        <v>2.0796197670887019E-6</v>
      </c>
      <c r="F6994" s="22">
        <v>237.19</v>
      </c>
      <c r="G6994" s="22">
        <v>237.1900024</v>
      </c>
      <c r="H6994" s="22">
        <f t="shared" si="1092"/>
        <v>-2.3999999996249244E-6</v>
      </c>
      <c r="I6994" s="23">
        <f t="shared" si="1093"/>
        <v>1.0118470320589382E-6</v>
      </c>
      <c r="J6994" s="22">
        <v>231.84</v>
      </c>
      <c r="K6994" s="22">
        <v>231.8399963</v>
      </c>
      <c r="L6994" s="22">
        <f t="shared" si="1094"/>
        <v>3.7000000077114237E-6</v>
      </c>
      <c r="M6994" s="23">
        <f t="shared" si="1095"/>
        <v>1.5959282551590619E-6</v>
      </c>
      <c r="N6994" s="22">
        <v>235.21</v>
      </c>
      <c r="O6994" s="22">
        <v>235.21000670000001</v>
      </c>
      <c r="P6994" s="22">
        <f t="shared" si="1096"/>
        <v>-6.7000000001371518E-6</v>
      </c>
      <c r="Q6994" s="23">
        <f t="shared" si="1097"/>
        <v>2.8485182642261926E-6</v>
      </c>
      <c r="R6994" s="24">
        <v>13549793</v>
      </c>
      <c r="S6994" s="24">
        <v>13549800</v>
      </c>
      <c r="T6994" s="24">
        <f t="shared" si="1098"/>
        <v>-7</v>
      </c>
      <c r="U6994" s="23">
        <f t="shared" si="1099"/>
        <v>5.1661279133271333E-5</v>
      </c>
    </row>
    <row r="6995" spans="1:21" x14ac:dyDescent="0.3">
      <c r="A6995" s="21">
        <v>45873</v>
      </c>
      <c r="B6995" s="22">
        <v>237.91</v>
      </c>
      <c r="C6995" s="22">
        <v>237.9100037</v>
      </c>
      <c r="D6995" s="22">
        <f t="shared" si="1090"/>
        <v>-3.7000000077114237E-6</v>
      </c>
      <c r="E6995" s="23">
        <f t="shared" si="1091"/>
        <v>1.5552099323982414E-6</v>
      </c>
      <c r="F6995" s="22">
        <v>239</v>
      </c>
      <c r="G6995" s="22">
        <v>239</v>
      </c>
      <c r="H6995" s="22">
        <f t="shared" si="1092"/>
        <v>0</v>
      </c>
      <c r="I6995" s="23">
        <f t="shared" si="1093"/>
        <v>0</v>
      </c>
      <c r="J6995" s="22">
        <v>236.39</v>
      </c>
      <c r="K6995" s="22">
        <v>236.38999939999999</v>
      </c>
      <c r="L6995" s="22">
        <f t="shared" si="1094"/>
        <v>5.9999999280080374E-7</v>
      </c>
      <c r="M6995" s="23">
        <f t="shared" si="1095"/>
        <v>2.5381784099315151E-7</v>
      </c>
      <c r="N6995" s="22">
        <v>239</v>
      </c>
      <c r="O6995" s="22">
        <v>239</v>
      </c>
      <c r="P6995" s="22">
        <f t="shared" si="1096"/>
        <v>0</v>
      </c>
      <c r="Q6995" s="23">
        <f t="shared" si="1097"/>
        <v>0</v>
      </c>
      <c r="R6995" s="24">
        <v>6450728</v>
      </c>
      <c r="S6995" s="24">
        <v>6450700</v>
      </c>
      <c r="T6995" s="24">
        <f t="shared" si="1098"/>
        <v>28</v>
      </c>
      <c r="U6995" s="23">
        <f t="shared" si="1099"/>
        <v>4.3406141969088628E-4</v>
      </c>
    </row>
    <row r="6996" spans="1:21" x14ac:dyDescent="0.3">
      <c r="A6996" s="21">
        <v>45874</v>
      </c>
      <c r="B6996" s="22">
        <v>238.33</v>
      </c>
      <c r="C6996" s="22">
        <v>238.33000179999999</v>
      </c>
      <c r="D6996" s="22">
        <f t="shared" si="1090"/>
        <v>-1.7999999784024112E-6</v>
      </c>
      <c r="E6996" s="23">
        <f t="shared" si="1091"/>
        <v>7.5525530349004144E-7</v>
      </c>
      <c r="F6996" s="22">
        <v>238.63</v>
      </c>
      <c r="G6996" s="22">
        <v>238.63000489999999</v>
      </c>
      <c r="H6996" s="22">
        <f t="shared" si="1092"/>
        <v>-4.8999999933130312E-6</v>
      </c>
      <c r="I6996" s="23">
        <f t="shared" si="1093"/>
        <v>2.0533880453828176E-6</v>
      </c>
      <c r="J6996" s="22">
        <v>230.17</v>
      </c>
      <c r="K6996" s="22">
        <v>230.16999820000001</v>
      </c>
      <c r="L6996" s="22">
        <f t="shared" si="1094"/>
        <v>1.7999999784024112E-6</v>
      </c>
      <c r="M6996" s="23">
        <f t="shared" si="1095"/>
        <v>7.820306697132395E-7</v>
      </c>
      <c r="N6996" s="22">
        <v>232.47</v>
      </c>
      <c r="O6996" s="22">
        <v>232.47000120000001</v>
      </c>
      <c r="P6996" s="22">
        <f t="shared" si="1096"/>
        <v>-1.2000000140233169E-6</v>
      </c>
      <c r="Q6996" s="23">
        <f t="shared" si="1097"/>
        <v>5.1619564151459072E-7</v>
      </c>
      <c r="R6996" s="24">
        <v>11868867</v>
      </c>
      <c r="S6996" s="24">
        <v>11868900</v>
      </c>
      <c r="T6996" s="24">
        <f t="shared" si="1098"/>
        <v>-33</v>
      </c>
      <c r="U6996" s="23">
        <f t="shared" si="1099"/>
        <v>2.7803756034678869E-4</v>
      </c>
    </row>
    <row r="6997" spans="1:21" x14ac:dyDescent="0.3">
      <c r="A6997" s="21">
        <v>45875</v>
      </c>
      <c r="B6997" s="22">
        <v>231.03</v>
      </c>
      <c r="C6997" s="22">
        <v>231.02999879999999</v>
      </c>
      <c r="D6997" s="22">
        <f t="shared" si="1090"/>
        <v>1.2000000140233169E-6</v>
      </c>
      <c r="E6997" s="23">
        <f t="shared" si="1091"/>
        <v>5.1941307200635152E-7</v>
      </c>
      <c r="F6997" s="22">
        <v>232.2</v>
      </c>
      <c r="G6997" s="22">
        <v>232.1999969</v>
      </c>
      <c r="H6997" s="22">
        <f t="shared" si="1092"/>
        <v>3.0999999864889105E-6</v>
      </c>
      <c r="I6997" s="23">
        <f t="shared" si="1093"/>
        <v>1.3350559982237926E-6</v>
      </c>
      <c r="J6997" s="22">
        <v>228.82</v>
      </c>
      <c r="K6997" s="22">
        <v>228.82000729999999</v>
      </c>
      <c r="L6997" s="22">
        <f t="shared" si="1094"/>
        <v>-7.2999999929379555E-6</v>
      </c>
      <c r="M6997" s="23">
        <f t="shared" si="1095"/>
        <v>3.1902804650150695E-6</v>
      </c>
      <c r="N6997" s="22">
        <v>231.37</v>
      </c>
      <c r="O6997" s="22">
        <v>231.36999510000001</v>
      </c>
      <c r="P6997" s="22">
        <f t="shared" si="1096"/>
        <v>4.8999999933130312E-6</v>
      </c>
      <c r="Q6997" s="23">
        <f t="shared" si="1097"/>
        <v>2.1178199840455593E-6</v>
      </c>
      <c r="R6997" s="24">
        <v>9457183</v>
      </c>
      <c r="S6997" s="24">
        <v>9457200</v>
      </c>
      <c r="T6997" s="24">
        <f t="shared" si="1098"/>
        <v>-17</v>
      </c>
      <c r="U6997" s="23">
        <f t="shared" si="1099"/>
        <v>1.7975722201074313E-4</v>
      </c>
    </row>
    <row r="6998" spans="1:21" x14ac:dyDescent="0.3">
      <c r="A6998" s="21">
        <v>45876</v>
      </c>
      <c r="B6998" s="22">
        <v>244.47</v>
      </c>
      <c r="C6998" s="22">
        <v>244.47000120000001</v>
      </c>
      <c r="D6998" s="22">
        <f t="shared" si="1090"/>
        <v>-1.2000000140233169E-6</v>
      </c>
      <c r="E6998" s="23">
        <f t="shared" si="1091"/>
        <v>4.9085777728679326E-7</v>
      </c>
      <c r="F6998" s="22">
        <v>247.84</v>
      </c>
      <c r="G6998" s="22">
        <v>247.8399963</v>
      </c>
      <c r="H6998" s="22">
        <f t="shared" si="1092"/>
        <v>3.7000000077114237E-6</v>
      </c>
      <c r="I6998" s="23">
        <f t="shared" si="1093"/>
        <v>1.4928986696855532E-6</v>
      </c>
      <c r="J6998" s="22">
        <v>240.8</v>
      </c>
      <c r="K6998" s="22">
        <v>240.8000031</v>
      </c>
      <c r="L6998" s="22">
        <f t="shared" si="1094"/>
        <v>-3.0999999864889105E-6</v>
      </c>
      <c r="M6998" s="23">
        <f t="shared" si="1095"/>
        <v>1.2873753930981202E-6</v>
      </c>
      <c r="N6998" s="22">
        <v>242.62</v>
      </c>
      <c r="O6998" s="22">
        <v>242.61999510000001</v>
      </c>
      <c r="P6998" s="22">
        <f t="shared" si="1096"/>
        <v>4.8999999933130312E-6</v>
      </c>
      <c r="Q6998" s="23">
        <f t="shared" si="1097"/>
        <v>2.0196191955627615E-6</v>
      </c>
      <c r="R6998" s="24">
        <v>17691005</v>
      </c>
      <c r="S6998" s="24">
        <v>17691000</v>
      </c>
      <c r="T6998" s="24">
        <f t="shared" si="1098"/>
        <v>5</v>
      </c>
      <c r="U6998" s="23">
        <f t="shared" si="1099"/>
        <v>2.8262958566502739E-5</v>
      </c>
    </row>
    <row r="6999" spans="1:21" x14ac:dyDescent="0.3">
      <c r="A6999" s="21">
        <v>45877</v>
      </c>
      <c r="B6999" s="22">
        <v>243.16</v>
      </c>
      <c r="C6999" s="22">
        <v>243.1600037</v>
      </c>
      <c r="D6999" s="22">
        <f t="shared" si="1090"/>
        <v>-3.7000000077114237E-6</v>
      </c>
      <c r="E6999" s="23">
        <f t="shared" si="1091"/>
        <v>1.5216318273610159E-6</v>
      </c>
      <c r="F6999" s="22">
        <v>243.16</v>
      </c>
      <c r="G6999" s="22">
        <v>243.1600037</v>
      </c>
      <c r="H6999" s="22">
        <f t="shared" si="1092"/>
        <v>-3.7000000077114237E-6</v>
      </c>
      <c r="I6999" s="23">
        <f t="shared" si="1093"/>
        <v>1.5216318273610159E-6</v>
      </c>
      <c r="J6999" s="22">
        <v>238.97</v>
      </c>
      <c r="K6999" s="22">
        <v>238.97000120000001</v>
      </c>
      <c r="L6999" s="22">
        <f t="shared" si="1094"/>
        <v>-1.2000000140233169E-6</v>
      </c>
      <c r="M6999" s="23">
        <f t="shared" si="1095"/>
        <v>5.0215508557453065E-7</v>
      </c>
      <c r="N6999" s="22">
        <v>241.83</v>
      </c>
      <c r="O6999" s="22">
        <v>241.83000179999999</v>
      </c>
      <c r="P6999" s="22">
        <f t="shared" si="1096"/>
        <v>-1.7999999784024112E-6</v>
      </c>
      <c r="Q6999" s="23">
        <f t="shared" si="1097"/>
        <v>7.4432451102202793E-7</v>
      </c>
      <c r="R6999" s="24">
        <v>10552538</v>
      </c>
      <c r="S6999" s="24">
        <v>10552500</v>
      </c>
      <c r="T6999" s="24">
        <f t="shared" si="1098"/>
        <v>38</v>
      </c>
      <c r="U6999" s="23">
        <f t="shared" si="1099"/>
        <v>3.6010424070125562E-4</v>
      </c>
    </row>
    <row r="7000" spans="1:21" x14ac:dyDescent="0.3">
      <c r="A7000" s="21">
        <v>45880</v>
      </c>
      <c r="B7000" s="22">
        <v>242.04</v>
      </c>
      <c r="C7000" s="22">
        <v>242.03999329999999</v>
      </c>
      <c r="D7000" s="22">
        <f t="shared" si="1090"/>
        <v>6.7000000001371518E-6</v>
      </c>
      <c r="E7000" s="23">
        <f t="shared" si="1091"/>
        <v>2.768137574616745E-6</v>
      </c>
      <c r="F7000" s="22">
        <v>245.35</v>
      </c>
      <c r="G7000" s="22">
        <v>245.3500061</v>
      </c>
      <c r="H7000" s="22">
        <f t="shared" si="1092"/>
        <v>-6.1000000073363481E-6</v>
      </c>
      <c r="I7000" s="23">
        <f t="shared" si="1093"/>
        <v>2.4862440821990867E-6</v>
      </c>
      <c r="J7000" s="22">
        <v>241.54</v>
      </c>
      <c r="K7000" s="22">
        <v>241.53999329999999</v>
      </c>
      <c r="L7000" s="22">
        <f t="shared" si="1094"/>
        <v>6.7000000001371518E-6</v>
      </c>
      <c r="M7000" s="23">
        <f t="shared" si="1095"/>
        <v>2.7738677593716534E-6</v>
      </c>
      <c r="N7000" s="22">
        <v>242.09</v>
      </c>
      <c r="O7000" s="22">
        <v>242.0899963</v>
      </c>
      <c r="P7000" s="22">
        <f t="shared" si="1096"/>
        <v>3.7000000077114237E-6</v>
      </c>
      <c r="Q7000" s="23">
        <f t="shared" si="1097"/>
        <v>1.5283572490646626E-6</v>
      </c>
      <c r="R7000" s="24">
        <v>8272024</v>
      </c>
      <c r="S7000" s="24">
        <v>8272900</v>
      </c>
      <c r="T7000" s="24">
        <f t="shared" si="1098"/>
        <v>-876</v>
      </c>
      <c r="U7000" s="23">
        <f t="shared" si="1099"/>
        <v>1.0588789904386612E-2</v>
      </c>
    </row>
    <row r="7001" spans="1:21" x14ac:dyDescent="0.3">
      <c r="A7001" s="21">
        <v>45881</v>
      </c>
      <c r="B7001" s="22">
        <v>243.72</v>
      </c>
      <c r="C7001" s="22">
        <v>243.72000120000001</v>
      </c>
      <c r="D7001" s="22">
        <f t="shared" si="1090"/>
        <v>-1.2000000140233169E-6</v>
      </c>
      <c r="E7001" s="23">
        <f t="shared" si="1091"/>
        <v>4.9236829481162698E-7</v>
      </c>
      <c r="F7001" s="22">
        <v>244.77</v>
      </c>
      <c r="G7001" s="22">
        <v>244.77000430000001</v>
      </c>
      <c r="H7001" s="22">
        <f t="shared" si="1092"/>
        <v>-4.3000000005122274E-6</v>
      </c>
      <c r="I7001" s="23">
        <f t="shared" si="1093"/>
        <v>1.7567512052015875E-6</v>
      </c>
      <c r="J7001" s="22">
        <v>241.7</v>
      </c>
      <c r="K7001" s="22">
        <v>241.6999969</v>
      </c>
      <c r="L7001" s="22">
        <f t="shared" si="1094"/>
        <v>3.0999999864889105E-6</v>
      </c>
      <c r="M7001" s="23">
        <f t="shared" si="1095"/>
        <v>1.2825817237273248E-6</v>
      </c>
      <c r="N7001" s="22">
        <v>244.29</v>
      </c>
      <c r="O7001" s="22">
        <v>244.28999329999999</v>
      </c>
      <c r="P7001" s="22">
        <f t="shared" si="1096"/>
        <v>6.7000000001371518E-6</v>
      </c>
      <c r="Q7001" s="23">
        <f t="shared" si="1097"/>
        <v>2.7426420172312282E-6</v>
      </c>
      <c r="R7001" s="24">
        <v>7301986</v>
      </c>
      <c r="S7001" s="24">
        <v>7295800</v>
      </c>
      <c r="T7001" s="24">
        <f t="shared" si="1098"/>
        <v>6186</v>
      </c>
      <c r="U7001" s="23">
        <f t="shared" si="1099"/>
        <v>8.4788508456920417E-2</v>
      </c>
    </row>
    <row r="7002" spans="1:21" x14ac:dyDescent="0.3">
      <c r="A7002" s="21">
        <v>45882</v>
      </c>
      <c r="B7002" s="22">
        <v>246.43</v>
      </c>
      <c r="C7002" s="22">
        <v>246.42999270000001</v>
      </c>
      <c r="D7002" s="22">
        <f t="shared" si="1090"/>
        <v>7.2999999929379555E-6</v>
      </c>
      <c r="E7002" s="23">
        <f t="shared" si="1091"/>
        <v>2.962301752702992E-6</v>
      </c>
      <c r="F7002" s="22">
        <v>246.43</v>
      </c>
      <c r="G7002" s="22">
        <v>246.42999270000001</v>
      </c>
      <c r="H7002" s="22">
        <f t="shared" si="1092"/>
        <v>7.2999999929379555E-6</v>
      </c>
      <c r="I7002" s="23">
        <f t="shared" si="1093"/>
        <v>2.962301752702992E-6</v>
      </c>
      <c r="J7002" s="22">
        <v>239.94</v>
      </c>
      <c r="K7002" s="22">
        <v>239.9400024</v>
      </c>
      <c r="L7002" s="22">
        <f t="shared" si="1094"/>
        <v>-2.3999999996249244E-6</v>
      </c>
      <c r="M7002" s="23">
        <f t="shared" si="1095"/>
        <v>1.0002500523543065E-6</v>
      </c>
      <c r="N7002" s="22">
        <v>241.44</v>
      </c>
      <c r="O7002" s="22">
        <v>241.4400024</v>
      </c>
      <c r="P7002" s="22">
        <f t="shared" si="1096"/>
        <v>-2.3999999996249244E-6</v>
      </c>
      <c r="Q7002" s="23">
        <f t="shared" si="1097"/>
        <v>9.9403577525184958E-7</v>
      </c>
      <c r="R7002" s="24">
        <v>7971850</v>
      </c>
      <c r="S7002" s="24">
        <v>7971900</v>
      </c>
      <c r="T7002" s="24">
        <f t="shared" si="1098"/>
        <v>-50</v>
      </c>
      <c r="U7002" s="23">
        <f t="shared" si="1099"/>
        <v>6.2720305071563873E-4</v>
      </c>
    </row>
    <row r="7003" spans="1:21" x14ac:dyDescent="0.3">
      <c r="A7003" s="21">
        <v>45883</v>
      </c>
      <c r="B7003" s="22">
        <v>237.97</v>
      </c>
      <c r="C7003" s="22">
        <v>237.97000120000001</v>
      </c>
      <c r="D7003" s="22">
        <f t="shared" si="1090"/>
        <v>-1.2000000140233169E-6</v>
      </c>
      <c r="E7003" s="23">
        <f t="shared" si="1091"/>
        <v>5.0426524686814886E-7</v>
      </c>
      <c r="F7003" s="22">
        <v>241.38</v>
      </c>
      <c r="G7003" s="22">
        <v>241.38000489999999</v>
      </c>
      <c r="H7003" s="22">
        <f t="shared" si="1092"/>
        <v>-4.8999999933130312E-6</v>
      </c>
      <c r="I7003" s="23">
        <f t="shared" si="1093"/>
        <v>2.0299941560375003E-6</v>
      </c>
      <c r="J7003" s="22">
        <v>236.82</v>
      </c>
      <c r="K7003" s="22">
        <v>236.82000729999999</v>
      </c>
      <c r="L7003" s="22">
        <f t="shared" si="1094"/>
        <v>-7.2999999929379555E-6</v>
      </c>
      <c r="M7003" s="23">
        <f t="shared" si="1095"/>
        <v>3.0825098251476816E-6</v>
      </c>
      <c r="N7003" s="22">
        <v>241</v>
      </c>
      <c r="O7003" s="22">
        <v>241</v>
      </c>
      <c r="P7003" s="22">
        <f t="shared" si="1096"/>
        <v>0</v>
      </c>
      <c r="Q7003" s="23">
        <f t="shared" si="1097"/>
        <v>0</v>
      </c>
      <c r="R7003" s="24">
        <v>11040536</v>
      </c>
      <c r="S7003" s="24">
        <v>11040500</v>
      </c>
      <c r="T7003" s="24">
        <f t="shared" si="1098"/>
        <v>36</v>
      </c>
      <c r="U7003" s="23">
        <f t="shared" si="1099"/>
        <v>3.2607218875956706E-4</v>
      </c>
    </row>
    <row r="7004" spans="1:21" x14ac:dyDescent="0.3">
      <c r="A7004" s="21">
        <v>45884</v>
      </c>
      <c r="B7004" s="22">
        <v>240.33</v>
      </c>
      <c r="C7004" s="22">
        <v>240.33000179999999</v>
      </c>
      <c r="D7004" s="22">
        <f t="shared" si="1090"/>
        <v>-1.7999999784024112E-6</v>
      </c>
      <c r="E7004" s="23">
        <f t="shared" si="1091"/>
        <v>7.4897015142551842E-7</v>
      </c>
      <c r="F7004" s="22">
        <v>240.8</v>
      </c>
      <c r="G7004" s="22">
        <v>240.8000031</v>
      </c>
      <c r="H7004" s="22">
        <f t="shared" si="1092"/>
        <v>-3.0999999864889105E-6</v>
      </c>
      <c r="I7004" s="23">
        <f t="shared" si="1093"/>
        <v>1.2873753930981202E-6</v>
      </c>
      <c r="J7004" s="22">
        <v>237.26</v>
      </c>
      <c r="K7004" s="22">
        <v>237.2599945</v>
      </c>
      <c r="L7004" s="22">
        <f t="shared" si="1094"/>
        <v>5.4999999861138349E-6</v>
      </c>
      <c r="M7004" s="23">
        <f t="shared" si="1095"/>
        <v>2.3181320549654802E-6</v>
      </c>
      <c r="N7004" s="22">
        <v>238.88</v>
      </c>
      <c r="O7004" s="22">
        <v>238.88000489999999</v>
      </c>
      <c r="P7004" s="22">
        <f t="shared" si="1096"/>
        <v>-4.8999999933130312E-6</v>
      </c>
      <c r="Q7004" s="23">
        <f t="shared" si="1097"/>
        <v>2.0512390709989606E-6</v>
      </c>
      <c r="R7004" s="24">
        <v>8155486</v>
      </c>
      <c r="S7004" s="24">
        <v>8155500</v>
      </c>
      <c r="T7004" s="24">
        <f t="shared" si="1098"/>
        <v>-14</v>
      </c>
      <c r="U7004" s="23">
        <f t="shared" si="1099"/>
        <v>1.7166329470909202E-4</v>
      </c>
    </row>
    <row r="7005" spans="1:21" x14ac:dyDescent="0.3">
      <c r="A7005" s="21">
        <v>45887</v>
      </c>
      <c r="B7005" s="22">
        <v>239.99</v>
      </c>
      <c r="C7005" s="22">
        <v>239.9900055</v>
      </c>
      <c r="D7005" s="22">
        <f t="shared" si="1090"/>
        <v>-5.4999999861138349E-6</v>
      </c>
      <c r="E7005" s="23">
        <f t="shared" si="1091"/>
        <v>2.2917620984486519E-6</v>
      </c>
      <c r="F7005" s="22">
        <v>242.86</v>
      </c>
      <c r="G7005" s="22">
        <v>242.86000060000001</v>
      </c>
      <c r="H7005" s="22">
        <f t="shared" si="1092"/>
        <v>-5.9999999280080374E-7</v>
      </c>
      <c r="I7005" s="23">
        <f t="shared" si="1093"/>
        <v>2.4705591341450557E-7</v>
      </c>
      <c r="J7005" s="22">
        <v>239.99</v>
      </c>
      <c r="K7005" s="22">
        <v>239.9900055</v>
      </c>
      <c r="L7005" s="22">
        <f t="shared" si="1094"/>
        <v>-5.4999999861138349E-6</v>
      </c>
      <c r="M7005" s="23">
        <f t="shared" si="1095"/>
        <v>2.2917620984486519E-6</v>
      </c>
      <c r="N7005" s="22">
        <v>241.41</v>
      </c>
      <c r="O7005" s="22">
        <v>241.4100037</v>
      </c>
      <c r="P7005" s="22">
        <f t="shared" si="1096"/>
        <v>-3.7000000077114237E-6</v>
      </c>
      <c r="Q7005" s="23">
        <f t="shared" si="1097"/>
        <v>1.5326622555001534E-6</v>
      </c>
      <c r="R7005" s="24">
        <v>6919779</v>
      </c>
      <c r="S7005" s="24">
        <v>6919800</v>
      </c>
      <c r="T7005" s="24">
        <f t="shared" si="1098"/>
        <v>-21</v>
      </c>
      <c r="U7005" s="23">
        <f t="shared" si="1099"/>
        <v>3.0347697910344232E-4</v>
      </c>
    </row>
    <row r="7006" spans="1:21" x14ac:dyDescent="0.3">
      <c r="A7006" s="21">
        <v>45888</v>
      </c>
      <c r="B7006" s="22">
        <v>240.02</v>
      </c>
      <c r="C7006" s="22">
        <v>240.02000430000001</v>
      </c>
      <c r="D7006" s="22">
        <f t="shared" si="1090"/>
        <v>-4.3000000005122274E-6</v>
      </c>
      <c r="E7006" s="23">
        <f t="shared" si="1091"/>
        <v>1.7915173416702697E-6</v>
      </c>
      <c r="F7006" s="22">
        <v>240.17</v>
      </c>
      <c r="G7006" s="22">
        <v>240.16999820000001</v>
      </c>
      <c r="H7006" s="22">
        <f t="shared" si="1092"/>
        <v>1.7999999784024112E-6</v>
      </c>
      <c r="I7006" s="23">
        <f t="shared" si="1093"/>
        <v>7.4946912266013883E-7</v>
      </c>
      <c r="J7006" s="22">
        <v>232.58</v>
      </c>
      <c r="K7006" s="22">
        <v>232.58000179999999</v>
      </c>
      <c r="L7006" s="22">
        <f t="shared" si="1094"/>
        <v>-1.7999999784024112E-6</v>
      </c>
      <c r="M7006" s="23">
        <f t="shared" si="1095"/>
        <v>7.7392723556269714E-7</v>
      </c>
      <c r="N7006" s="22">
        <v>232.7</v>
      </c>
      <c r="O7006" s="22">
        <v>232.6999969</v>
      </c>
      <c r="P7006" s="22">
        <f t="shared" si="1096"/>
        <v>3.0999999864889105E-6</v>
      </c>
      <c r="Q7006" s="23">
        <f t="shared" si="1097"/>
        <v>1.3321873776479239E-6</v>
      </c>
      <c r="R7006" s="24">
        <v>14594688</v>
      </c>
      <c r="S7006" s="24">
        <v>14594700</v>
      </c>
      <c r="T7006" s="24">
        <f t="shared" si="1098"/>
        <v>-12</v>
      </c>
      <c r="U7006" s="23">
        <f t="shared" si="1099"/>
        <v>8.2221628399350443E-5</v>
      </c>
    </row>
    <row r="7007" spans="1:21" x14ac:dyDescent="0.3">
      <c r="A7007" s="21">
        <v>45889</v>
      </c>
      <c r="B7007" s="22">
        <v>228.14</v>
      </c>
      <c r="C7007" s="22">
        <v>228.13999939999999</v>
      </c>
      <c r="D7007" s="22">
        <f t="shared" si="1090"/>
        <v>5.9999999280080374E-7</v>
      </c>
      <c r="E7007" s="23">
        <f t="shared" si="1091"/>
        <v>2.6299640325185512E-7</v>
      </c>
      <c r="F7007" s="22">
        <v>229.03</v>
      </c>
      <c r="G7007" s="22">
        <v>229.02999879999999</v>
      </c>
      <c r="H7007" s="22">
        <f t="shared" si="1092"/>
        <v>1.2000000140233169E-6</v>
      </c>
      <c r="I7007" s="23">
        <f t="shared" si="1093"/>
        <v>5.2394883653263898E-7</v>
      </c>
      <c r="J7007" s="22">
        <v>223.7</v>
      </c>
      <c r="K7007" s="22">
        <v>223.6999969</v>
      </c>
      <c r="L7007" s="22">
        <f t="shared" si="1094"/>
        <v>3.0999999864889105E-6</v>
      </c>
      <c r="M7007" s="23">
        <f t="shared" si="1095"/>
        <v>1.3857845460206665E-6</v>
      </c>
      <c r="N7007" s="22">
        <v>228.6</v>
      </c>
      <c r="O7007" s="22">
        <v>228.6000061</v>
      </c>
      <c r="P7007" s="22">
        <f t="shared" si="1096"/>
        <v>-6.1000000073363481E-6</v>
      </c>
      <c r="Q7007" s="23">
        <f t="shared" si="1097"/>
        <v>2.6684163799487963E-6</v>
      </c>
      <c r="R7007" s="24">
        <v>17165201</v>
      </c>
      <c r="S7007" s="24">
        <v>17165200</v>
      </c>
      <c r="T7007" s="24">
        <f t="shared" si="1098"/>
        <v>1</v>
      </c>
      <c r="U7007" s="23">
        <f t="shared" si="1099"/>
        <v>5.8257404516113997E-6</v>
      </c>
    </row>
    <row r="7008" spans="1:21" x14ac:dyDescent="0.3">
      <c r="A7008" s="21">
        <v>45890</v>
      </c>
      <c r="B7008" s="22">
        <v>228.15</v>
      </c>
      <c r="C7008" s="22">
        <v>228.1499939</v>
      </c>
      <c r="D7008" s="22">
        <f t="shared" si="1090"/>
        <v>6.1000000073363481E-6</v>
      </c>
      <c r="E7008" s="23">
        <f t="shared" si="1091"/>
        <v>2.6736796714577289E-6</v>
      </c>
      <c r="F7008" s="22">
        <v>230.33</v>
      </c>
      <c r="G7008" s="22">
        <v>230.33000179999999</v>
      </c>
      <c r="H7008" s="22">
        <f t="shared" si="1092"/>
        <v>-1.7999999784024112E-6</v>
      </c>
      <c r="I7008" s="23">
        <f t="shared" si="1093"/>
        <v>7.8148741559312184E-7</v>
      </c>
      <c r="J7008" s="22">
        <v>226.26</v>
      </c>
      <c r="K7008" s="22">
        <v>226.2599945</v>
      </c>
      <c r="L7008" s="22">
        <f t="shared" si="1094"/>
        <v>5.4999999861138349E-6</v>
      </c>
      <c r="M7008" s="23">
        <f t="shared" si="1095"/>
        <v>2.4308318393925511E-6</v>
      </c>
      <c r="N7008" s="22">
        <v>227.33</v>
      </c>
      <c r="O7008" s="22">
        <v>227.33000179999999</v>
      </c>
      <c r="P7008" s="22">
        <f t="shared" si="1096"/>
        <v>-1.7999999784024112E-6</v>
      </c>
      <c r="Q7008" s="23">
        <f t="shared" si="1097"/>
        <v>7.9180045051247232E-7</v>
      </c>
      <c r="R7008" s="24">
        <v>7449144</v>
      </c>
      <c r="S7008" s="24">
        <v>7449100</v>
      </c>
      <c r="T7008" s="24">
        <f t="shared" si="1098"/>
        <v>44</v>
      </c>
      <c r="U7008" s="23">
        <f t="shared" si="1099"/>
        <v>5.9067538360338834E-4</v>
      </c>
    </row>
    <row r="7009" spans="1:21" x14ac:dyDescent="0.3">
      <c r="A7009" s="21">
        <v>45891</v>
      </c>
      <c r="B7009" s="22">
        <v>228</v>
      </c>
      <c r="C7009" s="22">
        <v>228</v>
      </c>
      <c r="D7009" s="22">
        <f t="shared" si="1090"/>
        <v>0</v>
      </c>
      <c r="E7009" s="23">
        <f t="shared" si="1091"/>
        <v>0</v>
      </c>
      <c r="F7009" s="22">
        <v>234.45</v>
      </c>
      <c r="G7009" s="22">
        <v>234.4499969</v>
      </c>
      <c r="H7009" s="22">
        <f t="shared" si="1092"/>
        <v>3.0999999864889105E-6</v>
      </c>
      <c r="I7009" s="23">
        <f t="shared" si="1093"/>
        <v>1.3222435604514654E-6</v>
      </c>
      <c r="J7009" s="22">
        <v>226.17</v>
      </c>
      <c r="K7009" s="22">
        <v>226.16999820000001</v>
      </c>
      <c r="L7009" s="22">
        <f t="shared" si="1094"/>
        <v>1.7999999784024112E-6</v>
      </c>
      <c r="M7009" s="23">
        <f t="shared" si="1095"/>
        <v>7.958615168801868E-7</v>
      </c>
      <c r="N7009" s="22">
        <v>232.99</v>
      </c>
      <c r="O7009" s="22">
        <v>232.9900055</v>
      </c>
      <c r="P7009" s="22">
        <f t="shared" si="1096"/>
        <v>-5.4999999861138349E-6</v>
      </c>
      <c r="Q7009" s="23">
        <f t="shared" si="1097"/>
        <v>2.3606162737799648E-6</v>
      </c>
      <c r="R7009" s="24">
        <v>10299467</v>
      </c>
      <c r="S7009" s="24">
        <v>10299500</v>
      </c>
      <c r="T7009" s="24">
        <f t="shared" si="1098"/>
        <v>-33</v>
      </c>
      <c r="U7009" s="23">
        <f t="shared" si="1099"/>
        <v>3.2040390310209232E-4</v>
      </c>
    </row>
    <row r="7010" spans="1:21" x14ac:dyDescent="0.3">
      <c r="A7010" s="21">
        <v>45894</v>
      </c>
      <c r="B7010" s="22">
        <v>234.3</v>
      </c>
      <c r="C7010" s="22">
        <v>234.3000031</v>
      </c>
      <c r="D7010" s="22">
        <f t="shared" si="1090"/>
        <v>-3.0999999864889105E-6</v>
      </c>
      <c r="E7010" s="23">
        <f t="shared" si="1091"/>
        <v>1.3230900322121722E-6</v>
      </c>
      <c r="F7010" s="22">
        <v>237.28</v>
      </c>
      <c r="G7010" s="22">
        <v>237.27999879999999</v>
      </c>
      <c r="H7010" s="22">
        <f t="shared" si="1092"/>
        <v>1.2000000140233169E-6</v>
      </c>
      <c r="I7010" s="23">
        <f t="shared" si="1093"/>
        <v>5.0573163355196241E-7</v>
      </c>
      <c r="J7010" s="22">
        <v>232.25</v>
      </c>
      <c r="K7010" s="22">
        <v>232.25</v>
      </c>
      <c r="L7010" s="22">
        <f t="shared" si="1094"/>
        <v>0</v>
      </c>
      <c r="M7010" s="23">
        <f t="shared" si="1095"/>
        <v>0</v>
      </c>
      <c r="N7010" s="22">
        <v>235.59</v>
      </c>
      <c r="O7010" s="22">
        <v>235.5899963</v>
      </c>
      <c r="P7010" s="22">
        <f t="shared" si="1096"/>
        <v>3.7000000077114237E-6</v>
      </c>
      <c r="Q7010" s="23">
        <f t="shared" si="1097"/>
        <v>1.5705250926698298E-6</v>
      </c>
      <c r="R7010" s="24">
        <v>7654954</v>
      </c>
      <c r="S7010" s="24">
        <v>7655000</v>
      </c>
      <c r="T7010" s="24">
        <f t="shared" si="1098"/>
        <v>-46</v>
      </c>
      <c r="U7010" s="23">
        <f t="shared" si="1099"/>
        <v>6.0091443500979753E-4</v>
      </c>
    </row>
    <row r="7011" spans="1:21" x14ac:dyDescent="0.3">
      <c r="A7011" s="21">
        <v>45895</v>
      </c>
      <c r="B7011" s="22">
        <v>236.37</v>
      </c>
      <c r="C7011" s="22">
        <v>236.36999510000001</v>
      </c>
      <c r="D7011" s="22">
        <f t="shared" si="1090"/>
        <v>4.8999999933130312E-6</v>
      </c>
      <c r="E7011" s="23">
        <f t="shared" si="1091"/>
        <v>2.0730211511152292E-6</v>
      </c>
      <c r="F7011" s="22">
        <v>238.83</v>
      </c>
      <c r="G7011" s="22">
        <v>238.83000179999999</v>
      </c>
      <c r="H7011" s="22">
        <f t="shared" si="1092"/>
        <v>-1.7999999784024112E-6</v>
      </c>
      <c r="I7011" s="23">
        <f t="shared" si="1093"/>
        <v>7.5367414681416765E-7</v>
      </c>
      <c r="J7011" s="22">
        <v>235.73</v>
      </c>
      <c r="K7011" s="22">
        <v>235.72999569999999</v>
      </c>
      <c r="L7011" s="22">
        <f t="shared" si="1094"/>
        <v>4.3000000005122274E-6</v>
      </c>
      <c r="M7011" s="23">
        <f t="shared" si="1095"/>
        <v>1.8241208496794741E-6</v>
      </c>
      <c r="N7011" s="22">
        <v>238.72</v>
      </c>
      <c r="O7011" s="22">
        <v>238.72000120000001</v>
      </c>
      <c r="P7011" s="22">
        <f t="shared" si="1096"/>
        <v>-1.2000000140233169E-6</v>
      </c>
      <c r="Q7011" s="23">
        <f t="shared" si="1097"/>
        <v>5.0268096849495022E-7</v>
      </c>
      <c r="R7011" s="24">
        <v>9793068</v>
      </c>
      <c r="S7011" s="24">
        <v>9793100</v>
      </c>
      <c r="T7011" s="24">
        <f t="shared" si="1098"/>
        <v>-32</v>
      </c>
      <c r="U7011" s="23">
        <f t="shared" si="1099"/>
        <v>3.2676067843685861E-4</v>
      </c>
    </row>
    <row r="7012" spans="1:21" x14ac:dyDescent="0.3">
      <c r="A7012" s="21">
        <v>45896</v>
      </c>
      <c r="B7012" s="22">
        <v>236.87</v>
      </c>
      <c r="C7012" s="22">
        <v>236.86999510000001</v>
      </c>
      <c r="D7012" s="22">
        <f t="shared" si="1090"/>
        <v>4.8999999933130312E-6</v>
      </c>
      <c r="E7012" s="23">
        <f t="shared" si="1091"/>
        <v>2.068645288418394E-6</v>
      </c>
      <c r="F7012" s="22">
        <v>239.4</v>
      </c>
      <c r="G7012" s="22">
        <v>239.3999939</v>
      </c>
      <c r="H7012" s="22">
        <f t="shared" si="1092"/>
        <v>6.1000000073363481E-6</v>
      </c>
      <c r="I7012" s="23">
        <f t="shared" si="1093"/>
        <v>2.548036826552462E-6</v>
      </c>
      <c r="J7012" s="22">
        <v>235.44</v>
      </c>
      <c r="K7012" s="22">
        <v>235.4400024</v>
      </c>
      <c r="L7012" s="22">
        <f t="shared" si="1094"/>
        <v>-2.3999999996249244E-6</v>
      </c>
      <c r="M7012" s="23">
        <f t="shared" si="1095"/>
        <v>1.0193679812946367E-6</v>
      </c>
      <c r="N7012" s="22">
        <v>239.29</v>
      </c>
      <c r="O7012" s="22">
        <v>239.28999329999999</v>
      </c>
      <c r="P7012" s="22">
        <f t="shared" si="1096"/>
        <v>6.7000000001371518E-6</v>
      </c>
      <c r="Q7012" s="23">
        <f t="shared" si="1097"/>
        <v>2.7999499300989582E-6</v>
      </c>
      <c r="R7012" s="24">
        <v>9516362</v>
      </c>
      <c r="S7012" s="24">
        <v>9516400</v>
      </c>
      <c r="T7012" s="24">
        <f t="shared" si="1098"/>
        <v>-38</v>
      </c>
      <c r="U7012" s="23">
        <f t="shared" si="1099"/>
        <v>3.9931066369635574E-4</v>
      </c>
    </row>
    <row r="7013" spans="1:21" x14ac:dyDescent="0.3">
      <c r="A7013" s="21">
        <v>45897</v>
      </c>
      <c r="B7013" s="22">
        <v>236.3</v>
      </c>
      <c r="C7013" s="22">
        <v>236.3000031</v>
      </c>
      <c r="D7013" s="22">
        <f t="shared" si="1090"/>
        <v>-3.0999999864889105E-6</v>
      </c>
      <c r="E7013" s="23">
        <f t="shared" si="1091"/>
        <v>1.3118916402117096E-6</v>
      </c>
      <c r="F7013" s="22">
        <v>240.66</v>
      </c>
      <c r="G7013" s="22">
        <v>240.6600037</v>
      </c>
      <c r="H7013" s="22">
        <f t="shared" si="1092"/>
        <v>-3.7000000077114237E-6</v>
      </c>
      <c r="I7013" s="23">
        <f t="shared" si="1093"/>
        <v>1.5374386897806831E-6</v>
      </c>
      <c r="J7013" s="22">
        <v>236</v>
      </c>
      <c r="K7013" s="22">
        <v>236</v>
      </c>
      <c r="L7013" s="22">
        <f t="shared" si="1094"/>
        <v>0</v>
      </c>
      <c r="M7013" s="23">
        <f t="shared" si="1095"/>
        <v>0</v>
      </c>
      <c r="N7013" s="22">
        <v>238.27</v>
      </c>
      <c r="O7013" s="22">
        <v>238.27000430000001</v>
      </c>
      <c r="P7013" s="22">
        <f t="shared" si="1096"/>
        <v>-4.3000000005122274E-6</v>
      </c>
      <c r="Q7013" s="23">
        <f t="shared" si="1097"/>
        <v>1.8046753359261292E-6</v>
      </c>
      <c r="R7013" s="24">
        <v>8466216</v>
      </c>
      <c r="S7013" s="24">
        <v>8466200</v>
      </c>
      <c r="T7013" s="24">
        <f t="shared" si="1098"/>
        <v>16</v>
      </c>
      <c r="U7013" s="23">
        <f t="shared" si="1099"/>
        <v>1.8898679454773098E-4</v>
      </c>
    </row>
    <row r="7014" spans="1:21" x14ac:dyDescent="0.3">
      <c r="A7014" s="21">
        <v>45898</v>
      </c>
      <c r="B7014" s="22">
        <v>235.84</v>
      </c>
      <c r="C7014" s="22">
        <v>235.8399963</v>
      </c>
      <c r="D7014" s="22">
        <f t="shared" si="1090"/>
        <v>3.7000000077114237E-6</v>
      </c>
      <c r="E7014" s="23">
        <f t="shared" si="1091"/>
        <v>1.568860272116373E-6</v>
      </c>
      <c r="F7014" s="22">
        <v>235.95</v>
      </c>
      <c r="G7014" s="22">
        <v>235.9499969</v>
      </c>
      <c r="H7014" s="22">
        <f t="shared" si="1092"/>
        <v>3.0999999864889105E-6</v>
      </c>
      <c r="I7014" s="23">
        <f t="shared" si="1093"/>
        <v>1.3138376890094845E-6</v>
      </c>
      <c r="J7014" s="22">
        <v>230.58</v>
      </c>
      <c r="K7014" s="22">
        <v>230.58000179999999</v>
      </c>
      <c r="L7014" s="22">
        <f t="shared" si="1094"/>
        <v>-1.7999999784024112E-6</v>
      </c>
      <c r="M7014" s="23">
        <f t="shared" si="1095"/>
        <v>7.8064010944179429E-7</v>
      </c>
      <c r="N7014" s="22">
        <v>230.87</v>
      </c>
      <c r="O7014" s="22">
        <v>230.86999510000001</v>
      </c>
      <c r="P7014" s="22">
        <f t="shared" si="1096"/>
        <v>4.8999999933130312E-6</v>
      </c>
      <c r="Q7014" s="23">
        <f t="shared" si="1097"/>
        <v>2.1224065912898836E-6</v>
      </c>
      <c r="R7014" s="24">
        <v>15526018</v>
      </c>
      <c r="S7014" s="24">
        <v>15526000</v>
      </c>
      <c r="T7014" s="24">
        <f t="shared" si="1098"/>
        <v>18</v>
      </c>
      <c r="U7014" s="23">
        <f t="shared" si="1099"/>
        <v>1.1593456138090944E-4</v>
      </c>
    </row>
    <row r="7015" spans="1:21" x14ac:dyDescent="0.3">
      <c r="A7015" s="21">
        <v>45902</v>
      </c>
      <c r="B7015" s="22">
        <v>226.15</v>
      </c>
      <c r="C7015" s="22">
        <v>226.1499939</v>
      </c>
      <c r="D7015" s="22">
        <f t="shared" si="1090"/>
        <v>6.1000000073363481E-6</v>
      </c>
      <c r="E7015" s="23">
        <f t="shared" si="1091"/>
        <v>2.69732486043474E-6</v>
      </c>
      <c r="F7015" s="22">
        <v>229.34</v>
      </c>
      <c r="G7015" s="22">
        <v>229.3399963</v>
      </c>
      <c r="H7015" s="22">
        <f t="shared" si="1092"/>
        <v>3.7000000077114237E-6</v>
      </c>
      <c r="I7015" s="23">
        <f t="shared" si="1093"/>
        <v>1.6133252234256813E-6</v>
      </c>
      <c r="J7015" s="22">
        <v>225.63</v>
      </c>
      <c r="K7015" s="22">
        <v>225.63000489999999</v>
      </c>
      <c r="L7015" s="22">
        <f t="shared" si="1094"/>
        <v>-4.8999999933130312E-6</v>
      </c>
      <c r="M7015" s="23">
        <f t="shared" si="1095"/>
        <v>2.1716969759783184E-6</v>
      </c>
      <c r="N7015" s="22">
        <v>228.39</v>
      </c>
      <c r="O7015" s="22">
        <v>228.38999939999999</v>
      </c>
      <c r="P7015" s="22">
        <f t="shared" si="1096"/>
        <v>5.9999999280080374E-7</v>
      </c>
      <c r="Q7015" s="23">
        <f t="shared" si="1097"/>
        <v>2.6270852242964003E-7</v>
      </c>
      <c r="R7015" s="24">
        <v>13974904</v>
      </c>
      <c r="S7015" s="24">
        <v>13974900</v>
      </c>
      <c r="T7015" s="24">
        <f t="shared" si="1098"/>
        <v>4</v>
      </c>
      <c r="U7015" s="23">
        <f t="shared" si="1099"/>
        <v>2.8622745064365399E-5</v>
      </c>
    </row>
    <row r="7016" spans="1:21" x14ac:dyDescent="0.3">
      <c r="A7016" s="21">
        <v>45903</v>
      </c>
      <c r="B7016" s="22">
        <v>231.52</v>
      </c>
      <c r="C7016" s="22">
        <v>231.52000430000001</v>
      </c>
      <c r="D7016" s="22">
        <f t="shared" si="1090"/>
        <v>-4.3000000005122274E-6</v>
      </c>
      <c r="E7016" s="23">
        <f t="shared" si="1091"/>
        <v>1.8572909125124042E-6</v>
      </c>
      <c r="F7016" s="22">
        <v>232.45</v>
      </c>
      <c r="G7016" s="22">
        <v>232.4499969</v>
      </c>
      <c r="H7016" s="22">
        <f t="shared" si="1092"/>
        <v>3.0999999864889105E-6</v>
      </c>
      <c r="I7016" s="23">
        <f t="shared" si="1093"/>
        <v>1.3336201453349689E-6</v>
      </c>
      <c r="J7016" s="22">
        <v>228.6</v>
      </c>
      <c r="K7016" s="22">
        <v>228.6000061</v>
      </c>
      <c r="L7016" s="22">
        <f t="shared" si="1094"/>
        <v>-6.1000000073363481E-6</v>
      </c>
      <c r="M7016" s="23">
        <f t="shared" si="1095"/>
        <v>2.6684163799487963E-6</v>
      </c>
      <c r="N7016" s="22">
        <v>231.39</v>
      </c>
      <c r="O7016" s="22">
        <v>231.38999939999999</v>
      </c>
      <c r="P7016" s="22">
        <f t="shared" si="1096"/>
        <v>5.9999999280080374E-7</v>
      </c>
      <c r="Q7016" s="23">
        <f t="shared" si="1097"/>
        <v>2.5930247389974441E-7</v>
      </c>
      <c r="R7016" s="24">
        <v>7198492</v>
      </c>
      <c r="S7016" s="24">
        <v>7198500</v>
      </c>
      <c r="T7016" s="24">
        <f t="shared" si="1098"/>
        <v>-8</v>
      </c>
      <c r="U7016" s="23">
        <f t="shared" si="1099"/>
        <v>1.1113426408279503E-4</v>
      </c>
    </row>
    <row r="7017" spans="1:21" x14ac:dyDescent="0.3">
      <c r="A7017" s="21">
        <v>45904</v>
      </c>
      <c r="B7017" s="22">
        <v>231.35</v>
      </c>
      <c r="C7017" s="22">
        <v>231.3500061</v>
      </c>
      <c r="D7017" s="22">
        <f t="shared" si="1090"/>
        <v>-6.1000000073363481E-6</v>
      </c>
      <c r="E7017" s="23">
        <f t="shared" si="1091"/>
        <v>2.6366975779113012E-6</v>
      </c>
      <c r="F7017" s="22">
        <v>235.31</v>
      </c>
      <c r="G7017" s="22">
        <v>235.3099976</v>
      </c>
      <c r="H7017" s="22">
        <f t="shared" si="1092"/>
        <v>2.3999999996249244E-6</v>
      </c>
      <c r="I7017" s="23">
        <f t="shared" si="1093"/>
        <v>1.0199311648902606E-6</v>
      </c>
      <c r="J7017" s="22">
        <v>230.3</v>
      </c>
      <c r="K7017" s="22">
        <v>230.3000031</v>
      </c>
      <c r="L7017" s="22">
        <f t="shared" si="1094"/>
        <v>-3.0999999864889105E-6</v>
      </c>
      <c r="M7017" s="23">
        <f t="shared" si="1095"/>
        <v>1.3460703190450415E-6</v>
      </c>
      <c r="N7017" s="22">
        <v>235.21</v>
      </c>
      <c r="O7017" s="22">
        <v>235.21000670000001</v>
      </c>
      <c r="P7017" s="22">
        <f t="shared" si="1096"/>
        <v>-6.7000000001371518E-6</v>
      </c>
      <c r="Q7017" s="23">
        <f t="shared" si="1097"/>
        <v>2.8485182642261926E-6</v>
      </c>
      <c r="R7017" s="24">
        <v>6241940</v>
      </c>
      <c r="S7017" s="24">
        <v>6241900</v>
      </c>
      <c r="T7017" s="24">
        <f t="shared" si="1098"/>
        <v>40</v>
      </c>
      <c r="U7017" s="23">
        <f t="shared" si="1099"/>
        <v>6.4083051634918845E-4</v>
      </c>
    </row>
    <row r="7018" spans="1:21" x14ac:dyDescent="0.3">
      <c r="A7018" s="21">
        <v>45905</v>
      </c>
      <c r="B7018" s="22">
        <v>240.24</v>
      </c>
      <c r="C7018" s="22">
        <v>240.2400055</v>
      </c>
      <c r="D7018" s="22">
        <f t="shared" si="1090"/>
        <v>-5.4999999861138349E-6</v>
      </c>
      <c r="E7018" s="23">
        <f t="shared" si="1091"/>
        <v>2.2893772311846851E-6</v>
      </c>
      <c r="F7018" s="22">
        <v>244.55</v>
      </c>
      <c r="G7018" s="22">
        <v>244.5500031</v>
      </c>
      <c r="H7018" s="22">
        <f t="shared" si="1092"/>
        <v>-3.0999999864889105E-6</v>
      </c>
      <c r="I7018" s="23">
        <f t="shared" si="1093"/>
        <v>1.2676344089929437E-6</v>
      </c>
      <c r="J7018" s="22">
        <v>237.9</v>
      </c>
      <c r="K7018" s="22">
        <v>237.8999939</v>
      </c>
      <c r="L7018" s="22">
        <f t="shared" si="1094"/>
        <v>6.1000000073363481E-6</v>
      </c>
      <c r="M7018" s="23">
        <f t="shared" si="1095"/>
        <v>2.5641026329325803E-6</v>
      </c>
      <c r="N7018" s="22">
        <v>243.41</v>
      </c>
      <c r="O7018" s="22">
        <v>243.4100037</v>
      </c>
      <c r="P7018" s="22">
        <f t="shared" si="1096"/>
        <v>-3.7000000077114237E-6</v>
      </c>
      <c r="Q7018" s="23">
        <f t="shared" si="1097"/>
        <v>1.5200689994120497E-6</v>
      </c>
      <c r="R7018" s="24">
        <v>14056566</v>
      </c>
      <c r="S7018" s="24">
        <v>14056600</v>
      </c>
      <c r="T7018" s="24">
        <f t="shared" si="1098"/>
        <v>-34</v>
      </c>
      <c r="U7018" s="23">
        <f t="shared" si="1099"/>
        <v>2.418792595649019E-4</v>
      </c>
    </row>
    <row r="7019" spans="1:21" x14ac:dyDescent="0.3">
      <c r="A7019" s="21">
        <v>45908</v>
      </c>
      <c r="B7019" s="22">
        <v>241.99</v>
      </c>
      <c r="C7019" s="22">
        <v>241.9900055</v>
      </c>
      <c r="D7019" s="22">
        <f t="shared" si="1090"/>
        <v>-5.4999999861138349E-6</v>
      </c>
      <c r="E7019" s="23">
        <f t="shared" si="1091"/>
        <v>2.272821133562822E-6</v>
      </c>
      <c r="F7019" s="22">
        <v>247.88</v>
      </c>
      <c r="G7019" s="22">
        <v>247.88000489999999</v>
      </c>
      <c r="H7019" s="22">
        <f t="shared" si="1092"/>
        <v>-4.8999999933130312E-6</v>
      </c>
      <c r="I7019" s="23">
        <f t="shared" si="1093"/>
        <v>1.976762908040846E-6</v>
      </c>
      <c r="J7019" s="22">
        <v>241.62</v>
      </c>
      <c r="K7019" s="22">
        <v>241.61999510000001</v>
      </c>
      <c r="L7019" s="22">
        <f t="shared" si="1094"/>
        <v>4.8999999933130312E-6</v>
      </c>
      <c r="M7019" s="23">
        <f t="shared" si="1095"/>
        <v>2.0279778547653114E-6</v>
      </c>
      <c r="N7019" s="22">
        <v>247.19</v>
      </c>
      <c r="O7019" s="22">
        <v>247.1900024</v>
      </c>
      <c r="P7019" s="22">
        <f t="shared" si="1096"/>
        <v>-2.3999999996249244E-6</v>
      </c>
      <c r="Q7019" s="23">
        <f t="shared" si="1097"/>
        <v>9.7091305324770876E-7</v>
      </c>
      <c r="R7019" s="24">
        <v>12986596</v>
      </c>
      <c r="S7019" s="24">
        <v>12986600</v>
      </c>
      <c r="T7019" s="24">
        <f t="shared" si="1098"/>
        <v>-4</v>
      </c>
      <c r="U7019" s="23">
        <f t="shared" si="1099"/>
        <v>3.0800979471147184E-5</v>
      </c>
    </row>
    <row r="7020" spans="1:21" x14ac:dyDescent="0.3">
      <c r="A7020" s="21">
        <v>45909</v>
      </c>
      <c r="B7020" s="22">
        <v>246.93</v>
      </c>
      <c r="C7020" s="22">
        <v>246.92999270000001</v>
      </c>
      <c r="D7020" s="22">
        <f t="shared" si="1090"/>
        <v>7.2999999929379555E-6</v>
      </c>
      <c r="E7020" s="23">
        <f t="shared" si="1091"/>
        <v>2.9563034903608756E-6</v>
      </c>
      <c r="F7020" s="22">
        <v>254.73</v>
      </c>
      <c r="G7020" s="22">
        <v>254.72999569999999</v>
      </c>
      <c r="H7020" s="22">
        <f t="shared" si="1092"/>
        <v>4.3000000005122274E-6</v>
      </c>
      <c r="I7020" s="23">
        <f t="shared" si="1093"/>
        <v>1.6880618981269929E-6</v>
      </c>
      <c r="J7020" s="22">
        <v>246.93</v>
      </c>
      <c r="K7020" s="22">
        <v>246.92999270000001</v>
      </c>
      <c r="L7020" s="22">
        <f t="shared" si="1094"/>
        <v>7.2999999929379555E-6</v>
      </c>
      <c r="M7020" s="23">
        <f t="shared" si="1095"/>
        <v>2.9563034903608756E-6</v>
      </c>
      <c r="N7020" s="22">
        <v>250.92</v>
      </c>
      <c r="O7020" s="22">
        <v>250.91999820000001</v>
      </c>
      <c r="P7020" s="22">
        <f t="shared" si="1096"/>
        <v>1.7999999784024112E-6</v>
      </c>
      <c r="Q7020" s="23">
        <f t="shared" si="1097"/>
        <v>7.1736011131631328E-7</v>
      </c>
      <c r="R7020" s="24">
        <v>13443419</v>
      </c>
      <c r="S7020" s="24">
        <v>13443400</v>
      </c>
      <c r="T7020" s="24">
        <f t="shared" si="1098"/>
        <v>19</v>
      </c>
      <c r="U7020" s="23">
        <f t="shared" si="1099"/>
        <v>1.4133329366082986E-4</v>
      </c>
    </row>
    <row r="7021" spans="1:21" x14ac:dyDescent="0.3">
      <c r="A7021" s="21">
        <v>45910</v>
      </c>
      <c r="B7021" s="22">
        <v>258.87</v>
      </c>
      <c r="C7021" s="22">
        <v>258.86999509999998</v>
      </c>
      <c r="D7021" s="22">
        <f t="shared" si="1090"/>
        <v>4.9000000217347406E-6</v>
      </c>
      <c r="E7021" s="23">
        <f t="shared" si="1091"/>
        <v>1.8928420112349825E-6</v>
      </c>
      <c r="F7021" s="22">
        <v>264.58</v>
      </c>
      <c r="G7021" s="22">
        <v>264.57998659999998</v>
      </c>
      <c r="H7021" s="22">
        <f t="shared" si="1092"/>
        <v>1.3400000000274304E-5</v>
      </c>
      <c r="I7021" s="23">
        <f t="shared" si="1093"/>
        <v>5.0646309921138628E-6</v>
      </c>
      <c r="J7021" s="22">
        <v>257.75</v>
      </c>
      <c r="K7021" s="22">
        <v>257.75</v>
      </c>
      <c r="L7021" s="22">
        <f t="shared" si="1094"/>
        <v>0</v>
      </c>
      <c r="M7021" s="23">
        <f t="shared" si="1095"/>
        <v>0</v>
      </c>
      <c r="N7021" s="22">
        <v>260.44</v>
      </c>
      <c r="O7021" s="22">
        <v>260.44000240000003</v>
      </c>
      <c r="P7021" s="22">
        <f t="shared" si="1096"/>
        <v>-2.4000000280466338E-6</v>
      </c>
      <c r="Q7021" s="23">
        <f t="shared" si="1097"/>
        <v>9.2151743431508802E-7</v>
      </c>
      <c r="R7021" s="24">
        <v>18822431</v>
      </c>
      <c r="S7021" s="24">
        <v>18822400</v>
      </c>
      <c r="T7021" s="24">
        <f t="shared" si="1098"/>
        <v>31</v>
      </c>
      <c r="U7021" s="23">
        <f t="shared" si="1099"/>
        <v>1.6469738184291059E-4</v>
      </c>
    </row>
    <row r="7022" spans="1:21" x14ac:dyDescent="0.3">
      <c r="A7022" s="21">
        <v>45911</v>
      </c>
      <c r="B7022" s="22">
        <v>260.35000000000002</v>
      </c>
      <c r="C7022" s="22">
        <v>260.35000609999997</v>
      </c>
      <c r="D7022" s="22">
        <f t="shared" si="1090"/>
        <v>-6.0999999504929292E-6</v>
      </c>
      <c r="E7022" s="23">
        <f t="shared" si="1091"/>
        <v>2.3429997340387733E-6</v>
      </c>
      <c r="F7022" s="22">
        <v>261.64</v>
      </c>
      <c r="G7022" s="22">
        <v>261.64001459999997</v>
      </c>
      <c r="H7022" s="22">
        <f t="shared" si="1092"/>
        <v>-1.4599999985875911E-5</v>
      </c>
      <c r="I7022" s="23">
        <f t="shared" si="1093"/>
        <v>5.5801861990401798E-6</v>
      </c>
      <c r="J7022" s="22">
        <v>258.23</v>
      </c>
      <c r="K7022" s="22">
        <v>258.23001099999999</v>
      </c>
      <c r="L7022" s="22">
        <f t="shared" si="1094"/>
        <v>-1.099999997222767E-5</v>
      </c>
      <c r="M7022" s="23">
        <f t="shared" si="1095"/>
        <v>4.2597682312872881E-6</v>
      </c>
      <c r="N7022" s="22">
        <v>258.91000000000003</v>
      </c>
      <c r="O7022" s="22">
        <v>258.9100037</v>
      </c>
      <c r="P7022" s="22">
        <f t="shared" si="1096"/>
        <v>-3.6999999792897142E-6</v>
      </c>
      <c r="Q7022" s="23">
        <f t="shared" si="1097"/>
        <v>1.4290679874914831E-6</v>
      </c>
      <c r="R7022" s="24">
        <v>10004967</v>
      </c>
      <c r="S7022" s="24">
        <v>10005000</v>
      </c>
      <c r="T7022" s="24">
        <f t="shared" si="1098"/>
        <v>-33</v>
      </c>
      <c r="U7022" s="23">
        <f t="shared" si="1099"/>
        <v>3.2983508245877061E-4</v>
      </c>
    </row>
    <row r="7023" spans="1:21" x14ac:dyDescent="0.3">
      <c r="A7023" s="21">
        <v>45912</v>
      </c>
      <c r="B7023" s="22">
        <v>260.85000000000002</v>
      </c>
      <c r="C7023" s="22">
        <v>260.85000609999997</v>
      </c>
      <c r="D7023" s="22">
        <f t="shared" si="1090"/>
        <v>-6.0999999504929292E-6</v>
      </c>
      <c r="E7023" s="23">
        <f t="shared" si="1091"/>
        <v>2.3385086478220826E-6</v>
      </c>
      <c r="F7023" s="22">
        <v>260.95</v>
      </c>
      <c r="G7023" s="22">
        <v>260.9500122</v>
      </c>
      <c r="H7023" s="22">
        <f t="shared" si="1092"/>
        <v>-1.2200000014672696E-5</v>
      </c>
      <c r="I7023" s="23">
        <f t="shared" si="1093"/>
        <v>4.6752249259610099E-6</v>
      </c>
      <c r="J7023" s="22">
        <v>258.38</v>
      </c>
      <c r="K7023" s="22">
        <v>258.38000490000002</v>
      </c>
      <c r="L7023" s="22">
        <f t="shared" si="1094"/>
        <v>-4.9000000217347406E-6</v>
      </c>
      <c r="M7023" s="23">
        <f t="shared" si="1095"/>
        <v>1.8964315848012976E-6</v>
      </c>
      <c r="N7023" s="22">
        <v>259.33</v>
      </c>
      <c r="O7023" s="22">
        <v>259.32998659999998</v>
      </c>
      <c r="P7023" s="22">
        <f t="shared" si="1096"/>
        <v>1.3400000000274304E-5</v>
      </c>
      <c r="Q7023" s="23">
        <f t="shared" si="1097"/>
        <v>5.1671617987405948E-6</v>
      </c>
      <c r="R7023" s="24">
        <v>8496585</v>
      </c>
      <c r="S7023" s="24">
        <v>8496600</v>
      </c>
      <c r="T7023" s="24">
        <f t="shared" si="1098"/>
        <v>-15</v>
      </c>
      <c r="U7023" s="23">
        <f t="shared" si="1099"/>
        <v>1.7654120471718098E-4</v>
      </c>
    </row>
    <row r="7024" spans="1:21" x14ac:dyDescent="0.3">
      <c r="A7024" s="21">
        <v>45915</v>
      </c>
      <c r="B7024" s="22">
        <v>260</v>
      </c>
      <c r="C7024" s="22">
        <v>260</v>
      </c>
      <c r="D7024" s="22">
        <f t="shared" si="1090"/>
        <v>0</v>
      </c>
      <c r="E7024" s="23">
        <f t="shared" si="1091"/>
        <v>0</v>
      </c>
      <c r="F7024" s="22">
        <v>262.8</v>
      </c>
      <c r="G7024" s="22">
        <v>262.7999878</v>
      </c>
      <c r="H7024" s="22">
        <f t="shared" si="1092"/>
        <v>1.2200000014672696E-5</v>
      </c>
      <c r="I7024" s="23">
        <f t="shared" si="1093"/>
        <v>4.6423137675171137E-6</v>
      </c>
      <c r="J7024" s="22">
        <v>258.75</v>
      </c>
      <c r="K7024" s="22">
        <v>258.75</v>
      </c>
      <c r="L7024" s="22">
        <f t="shared" si="1094"/>
        <v>0</v>
      </c>
      <c r="M7024" s="23">
        <f t="shared" si="1095"/>
        <v>0</v>
      </c>
      <c r="N7024" s="22">
        <v>261.38</v>
      </c>
      <c r="O7024" s="22">
        <v>261.38000490000002</v>
      </c>
      <c r="P7024" s="22">
        <f t="shared" si="1096"/>
        <v>-4.9000000217347406E-6</v>
      </c>
      <c r="Q7024" s="23">
        <f t="shared" si="1097"/>
        <v>1.8746652115219774E-6</v>
      </c>
      <c r="R7024" s="24">
        <v>8147738</v>
      </c>
      <c r="S7024" s="24">
        <v>8147700</v>
      </c>
      <c r="T7024" s="24">
        <f t="shared" si="1098"/>
        <v>38</v>
      </c>
      <c r="U7024" s="23">
        <f t="shared" si="1099"/>
        <v>4.6638928777446392E-4</v>
      </c>
    </row>
    <row r="7025" spans="1:21" x14ac:dyDescent="0.3">
      <c r="A7025" s="21">
        <v>45916</v>
      </c>
      <c r="B7025" s="22">
        <v>265.92</v>
      </c>
      <c r="C7025" s="22">
        <v>265.92001340000002</v>
      </c>
      <c r="D7025" s="22">
        <f t="shared" si="1090"/>
        <v>-1.3400000000274304E-5</v>
      </c>
      <c r="E7025" s="23">
        <f t="shared" si="1091"/>
        <v>5.039109252795451E-6</v>
      </c>
      <c r="F7025" s="22">
        <v>266.44</v>
      </c>
      <c r="G7025" s="22">
        <v>266.44000240000003</v>
      </c>
      <c r="H7025" s="22">
        <f t="shared" si="1092"/>
        <v>-2.4000000280466338E-6</v>
      </c>
      <c r="I7025" s="23">
        <f t="shared" si="1093"/>
        <v>9.0076565321583029E-7</v>
      </c>
      <c r="J7025" s="22">
        <v>260.61</v>
      </c>
      <c r="K7025" s="22">
        <v>260.60998540000003</v>
      </c>
      <c r="L7025" s="22">
        <f t="shared" si="1094"/>
        <v>1.4599999985875911E-5</v>
      </c>
      <c r="M7025" s="23">
        <f t="shared" si="1095"/>
        <v>5.6022412047899644E-6</v>
      </c>
      <c r="N7025" s="22">
        <v>262.06</v>
      </c>
      <c r="O7025" s="22">
        <v>262.05999759999997</v>
      </c>
      <c r="P7025" s="22">
        <f t="shared" si="1096"/>
        <v>2.4000000280466338E-6</v>
      </c>
      <c r="Q7025" s="23">
        <f t="shared" si="1097"/>
        <v>9.1582082348558877E-7</v>
      </c>
      <c r="R7025" s="24">
        <v>10381854</v>
      </c>
      <c r="S7025" s="24">
        <v>10381900</v>
      </c>
      <c r="T7025" s="24">
        <f t="shared" si="1098"/>
        <v>-46</v>
      </c>
      <c r="U7025" s="23">
        <f t="shared" si="1099"/>
        <v>4.4307881986919544E-4</v>
      </c>
    </row>
    <row r="7026" spans="1:21" x14ac:dyDescent="0.3">
      <c r="A7026" s="21">
        <v>45917</v>
      </c>
      <c r="B7026" s="22">
        <v>264.33999999999997</v>
      </c>
      <c r="C7026" s="22">
        <v>264.3399963</v>
      </c>
      <c r="D7026" s="22">
        <f t="shared" si="1090"/>
        <v>3.6999999792897142E-6</v>
      </c>
      <c r="E7026" s="23">
        <f t="shared" si="1091"/>
        <v>1.3997125032454706E-6</v>
      </c>
      <c r="F7026" s="22">
        <v>264.81</v>
      </c>
      <c r="G7026" s="22">
        <v>264.80999759999997</v>
      </c>
      <c r="H7026" s="22">
        <f t="shared" si="1092"/>
        <v>2.4000000280466338E-6</v>
      </c>
      <c r="I7026" s="23">
        <f t="shared" si="1093"/>
        <v>9.0631020346591096E-7</v>
      </c>
      <c r="J7026" s="22">
        <v>259.73</v>
      </c>
      <c r="K7026" s="22">
        <v>259.73001099999999</v>
      </c>
      <c r="L7026" s="22">
        <f t="shared" si="1094"/>
        <v>-1.099999997222767E-5</v>
      </c>
      <c r="M7026" s="23">
        <f t="shared" si="1095"/>
        <v>4.235167099048739E-6</v>
      </c>
      <c r="N7026" s="22">
        <v>262.79000000000002</v>
      </c>
      <c r="O7026" s="22">
        <v>262.7900085</v>
      </c>
      <c r="P7026" s="22">
        <f t="shared" si="1096"/>
        <v>-8.499999978539563E-6</v>
      </c>
      <c r="Q7026" s="23">
        <f t="shared" si="1097"/>
        <v>3.2345217487747686E-6</v>
      </c>
      <c r="R7026" s="24">
        <v>10422030</v>
      </c>
      <c r="S7026" s="24">
        <v>10422000</v>
      </c>
      <c r="T7026" s="24">
        <f t="shared" si="1098"/>
        <v>30</v>
      </c>
      <c r="U7026" s="23">
        <f t="shared" si="1099"/>
        <v>2.8785261945883704E-4</v>
      </c>
    </row>
    <row r="7027" spans="1:21" x14ac:dyDescent="0.3">
      <c r="A7027" s="21">
        <v>45918</v>
      </c>
      <c r="B7027" s="22">
        <v>258</v>
      </c>
      <c r="C7027" s="22">
        <v>258</v>
      </c>
      <c r="D7027" s="22">
        <f t="shared" si="1090"/>
        <v>0</v>
      </c>
      <c r="E7027" s="23">
        <f t="shared" si="1091"/>
        <v>0</v>
      </c>
      <c r="F7027" s="22">
        <v>270.54000000000002</v>
      </c>
      <c r="G7027" s="22">
        <v>270.5400085</v>
      </c>
      <c r="H7027" s="22">
        <f t="shared" si="1092"/>
        <v>-8.499999978539563E-6</v>
      </c>
      <c r="I7027" s="23">
        <f t="shared" si="1093"/>
        <v>3.1418643126639672E-6</v>
      </c>
      <c r="J7027" s="22">
        <v>257.98</v>
      </c>
      <c r="K7027" s="22">
        <v>257.98001099999999</v>
      </c>
      <c r="L7027" s="22">
        <f t="shared" si="1094"/>
        <v>-1.099999997222767E-5</v>
      </c>
      <c r="M7027" s="23">
        <f t="shared" si="1095"/>
        <v>4.2638962335061184E-6</v>
      </c>
      <c r="N7027" s="22">
        <v>268.64</v>
      </c>
      <c r="O7027" s="22">
        <v>268.64001459999997</v>
      </c>
      <c r="P7027" s="22">
        <f t="shared" si="1096"/>
        <v>-1.4599999985875911E-5</v>
      </c>
      <c r="Q7027" s="23">
        <f t="shared" si="1097"/>
        <v>5.4347823080694218E-6</v>
      </c>
      <c r="R7027" s="24">
        <v>16917295</v>
      </c>
      <c r="S7027" s="24">
        <v>16917300</v>
      </c>
      <c r="T7027" s="24">
        <f t="shared" si="1098"/>
        <v>-5</v>
      </c>
      <c r="U7027" s="23">
        <f t="shared" si="1099"/>
        <v>2.9555543733338062E-5</v>
      </c>
    </row>
    <row r="7028" spans="1:21" x14ac:dyDescent="0.3">
      <c r="A7028" s="21">
        <v>45919</v>
      </c>
      <c r="B7028" s="22">
        <v>266.37</v>
      </c>
      <c r="C7028" s="22">
        <v>266.36999509999998</v>
      </c>
      <c r="D7028" s="22">
        <f t="shared" si="1090"/>
        <v>4.9000000217347406E-6</v>
      </c>
      <c r="E7028" s="23">
        <f t="shared" si="1091"/>
        <v>1.8395465374751366E-6</v>
      </c>
      <c r="F7028" s="22">
        <v>266.57</v>
      </c>
      <c r="G7028" s="22">
        <v>266.57000729999999</v>
      </c>
      <c r="H7028" s="22">
        <f t="shared" si="1092"/>
        <v>-7.2999999929379555E-6</v>
      </c>
      <c r="I7028" s="23">
        <f t="shared" si="1093"/>
        <v>2.7384926259624089E-6</v>
      </c>
      <c r="J7028" s="22">
        <v>262.81</v>
      </c>
      <c r="K7028" s="22">
        <v>262.80999759999997</v>
      </c>
      <c r="L7028" s="22">
        <f t="shared" si="1094"/>
        <v>2.4000000280466338E-6</v>
      </c>
      <c r="M7028" s="23">
        <f t="shared" si="1095"/>
        <v>9.1320727900902126E-7</v>
      </c>
      <c r="N7028" s="22">
        <v>264.87</v>
      </c>
      <c r="O7028" s="22">
        <v>264.86999509999998</v>
      </c>
      <c r="P7028" s="22">
        <f t="shared" si="1096"/>
        <v>4.9000000217347406E-6</v>
      </c>
      <c r="Q7028" s="23">
        <f t="shared" si="1097"/>
        <v>1.8499641757779234E-6</v>
      </c>
      <c r="R7028" s="24">
        <v>17640249</v>
      </c>
      <c r="S7028" s="24">
        <v>17640200</v>
      </c>
      <c r="T7028" s="24">
        <f t="shared" si="1098"/>
        <v>49</v>
      </c>
      <c r="U7028" s="23">
        <f t="shared" si="1099"/>
        <v>2.7777462840557362E-4</v>
      </c>
    </row>
    <row r="7029" spans="1:21" x14ac:dyDescent="0.3">
      <c r="A7029" s="21">
        <v>45922</v>
      </c>
      <c r="B7029" s="22">
        <v>266.54000000000002</v>
      </c>
      <c r="C7029" s="22">
        <v>266.5400085</v>
      </c>
      <c r="D7029" s="22">
        <f t="shared" si="1090"/>
        <v>-8.499999978539563E-6</v>
      </c>
      <c r="E7029" s="23">
        <f t="shared" si="1091"/>
        <v>3.1890146722718228E-6</v>
      </c>
      <c r="F7029" s="22">
        <v>276.36</v>
      </c>
      <c r="G7029" s="22">
        <v>276.35998540000003</v>
      </c>
      <c r="H7029" s="22">
        <f t="shared" si="1092"/>
        <v>1.4599999985875911E-5</v>
      </c>
      <c r="I7029" s="23">
        <f t="shared" si="1093"/>
        <v>5.2829645235159687E-6</v>
      </c>
      <c r="J7029" s="22">
        <v>265.45</v>
      </c>
      <c r="K7029" s="22">
        <v>265.4500122</v>
      </c>
      <c r="L7029" s="22">
        <f t="shared" si="1094"/>
        <v>-1.2200000014672696E-5</v>
      </c>
      <c r="M7029" s="23">
        <f t="shared" si="1095"/>
        <v>4.5959689033582561E-6</v>
      </c>
      <c r="N7029" s="22">
        <v>272.63</v>
      </c>
      <c r="O7029" s="22">
        <v>272.63000490000002</v>
      </c>
      <c r="P7029" s="22">
        <f t="shared" si="1096"/>
        <v>-4.9000000217347406E-6</v>
      </c>
      <c r="Q7029" s="23">
        <f t="shared" si="1097"/>
        <v>1.797307682084387E-6</v>
      </c>
      <c r="R7029" s="24">
        <v>15630292</v>
      </c>
      <c r="S7029" s="24">
        <v>15630300</v>
      </c>
      <c r="T7029" s="24">
        <f t="shared" si="1098"/>
        <v>-8</v>
      </c>
      <c r="U7029" s="23">
        <f t="shared" si="1099"/>
        <v>5.1182638848902455E-5</v>
      </c>
    </row>
    <row r="7030" spans="1:21" x14ac:dyDescent="0.3">
      <c r="A7030" s="21">
        <v>45923</v>
      </c>
      <c r="B7030" s="22">
        <v>282.39999999999998</v>
      </c>
      <c r="C7030" s="22">
        <v>282.39999390000003</v>
      </c>
      <c r="D7030" s="22">
        <f t="shared" si="1090"/>
        <v>6.0999999504929292E-6</v>
      </c>
      <c r="E7030" s="23">
        <f t="shared" si="1091"/>
        <v>2.1600566863514116E-6</v>
      </c>
      <c r="F7030" s="22">
        <v>286</v>
      </c>
      <c r="G7030" s="22">
        <v>286</v>
      </c>
      <c r="H7030" s="22">
        <f t="shared" si="1092"/>
        <v>0</v>
      </c>
      <c r="I7030" s="23">
        <f t="shared" si="1093"/>
        <v>0</v>
      </c>
      <c r="J7030" s="22">
        <v>280</v>
      </c>
      <c r="K7030" s="22">
        <v>280</v>
      </c>
      <c r="L7030" s="22">
        <f t="shared" si="1094"/>
        <v>0</v>
      </c>
      <c r="M7030" s="23">
        <f t="shared" si="1095"/>
        <v>0</v>
      </c>
      <c r="N7030" s="22">
        <v>282.70999999999998</v>
      </c>
      <c r="O7030" s="22">
        <v>282.7099915</v>
      </c>
      <c r="P7030" s="22">
        <f t="shared" si="1096"/>
        <v>8.499999978539563E-6</v>
      </c>
      <c r="Q7030" s="23">
        <f t="shared" si="1097"/>
        <v>3.0066146348207729E-6</v>
      </c>
      <c r="R7030" s="24">
        <v>17830324</v>
      </c>
      <c r="S7030" s="24">
        <v>17830300</v>
      </c>
      <c r="T7030" s="24">
        <f t="shared" si="1098"/>
        <v>24</v>
      </c>
      <c r="U7030" s="23">
        <f t="shared" si="1099"/>
        <v>1.3460233422881275E-4</v>
      </c>
    </row>
    <row r="7031" spans="1:21" x14ac:dyDescent="0.3">
      <c r="A7031" s="21">
        <v>45924</v>
      </c>
      <c r="B7031" s="22">
        <v>280.31</v>
      </c>
      <c r="C7031" s="22">
        <v>280.30999759999997</v>
      </c>
      <c r="D7031" s="22">
        <f t="shared" si="1090"/>
        <v>2.4000000280466338E-6</v>
      </c>
      <c r="E7031" s="23">
        <f t="shared" si="1091"/>
        <v>8.5619494438133236E-7</v>
      </c>
      <c r="F7031" s="22">
        <v>281.20999999999998</v>
      </c>
      <c r="G7031" s="22">
        <v>281.2099915</v>
      </c>
      <c r="H7031" s="22">
        <f t="shared" si="1092"/>
        <v>8.499999978539563E-6</v>
      </c>
      <c r="I7031" s="23">
        <f t="shared" si="1093"/>
        <v>3.0226521942551825E-6</v>
      </c>
      <c r="J7031" s="22">
        <v>276.72000000000003</v>
      </c>
      <c r="K7031" s="22">
        <v>276.72000120000001</v>
      </c>
      <c r="L7031" s="22">
        <f t="shared" si="1094"/>
        <v>-1.1999999856016075E-6</v>
      </c>
      <c r="M7031" s="23">
        <f t="shared" si="1095"/>
        <v>4.3365133723539729E-7</v>
      </c>
      <c r="N7031" s="22">
        <v>280.70999999999998</v>
      </c>
      <c r="O7031" s="22">
        <v>280.7099915</v>
      </c>
      <c r="P7031" s="22">
        <f t="shared" si="1096"/>
        <v>8.499999978539563E-6</v>
      </c>
      <c r="Q7031" s="23">
        <f t="shared" si="1097"/>
        <v>3.0280361354859584E-6</v>
      </c>
      <c r="R7031" s="24">
        <v>10230965</v>
      </c>
      <c r="S7031" s="24">
        <v>10231000</v>
      </c>
      <c r="T7031" s="24">
        <f t="shared" si="1098"/>
        <v>-35</v>
      </c>
      <c r="U7031" s="23">
        <f t="shared" si="1099"/>
        <v>3.4209754667187956E-4</v>
      </c>
    </row>
    <row r="7032" spans="1:21" x14ac:dyDescent="0.3">
      <c r="A7032" s="21">
        <v>45925</v>
      </c>
      <c r="B7032" s="22">
        <v>273.12</v>
      </c>
      <c r="C7032" s="22">
        <v>273.11999509999998</v>
      </c>
      <c r="D7032" s="22">
        <f t="shared" si="1090"/>
        <v>4.9000000217347406E-6</v>
      </c>
      <c r="E7032" s="23">
        <f t="shared" si="1091"/>
        <v>1.7940832270228542E-6</v>
      </c>
      <c r="F7032" s="22">
        <v>277.14</v>
      </c>
      <c r="G7032" s="22">
        <v>277.14001459999997</v>
      </c>
      <c r="H7032" s="22">
        <f t="shared" si="1092"/>
        <v>-1.4599999985875911E-5</v>
      </c>
      <c r="I7032" s="23">
        <f t="shared" si="1093"/>
        <v>5.2680952647521121E-6</v>
      </c>
      <c r="J7032" s="22">
        <v>270.19</v>
      </c>
      <c r="K7032" s="22">
        <v>270.19000240000003</v>
      </c>
      <c r="L7032" s="22">
        <f t="shared" si="1094"/>
        <v>-2.4000000280466338E-6</v>
      </c>
      <c r="M7032" s="23">
        <f t="shared" si="1095"/>
        <v>8.8826381684307409E-7</v>
      </c>
      <c r="N7032" s="22">
        <v>276.66000000000003</v>
      </c>
      <c r="O7032" s="22">
        <v>276.6600037</v>
      </c>
      <c r="P7032" s="22">
        <f t="shared" si="1096"/>
        <v>-3.6999999792897142E-6</v>
      </c>
      <c r="Q7032" s="23">
        <f t="shared" si="1097"/>
        <v>1.3373815982818604E-6</v>
      </c>
      <c r="R7032" s="24">
        <v>11863397</v>
      </c>
      <c r="S7032" s="24">
        <v>11863400</v>
      </c>
      <c r="T7032" s="24">
        <f t="shared" si="1098"/>
        <v>-3</v>
      </c>
      <c r="U7032" s="23">
        <f t="shared" si="1099"/>
        <v>2.5287860141274843E-5</v>
      </c>
    </row>
    <row r="7033" spans="1:21" x14ac:dyDescent="0.3">
      <c r="A7033" s="21">
        <v>45926</v>
      </c>
      <c r="B7033" s="22">
        <v>273.89</v>
      </c>
      <c r="C7033" s="22">
        <v>273.89001459999997</v>
      </c>
      <c r="D7033" s="22">
        <f t="shared" si="1090"/>
        <v>-1.4599999985875911E-5</v>
      </c>
      <c r="E7033" s="23">
        <f t="shared" si="1091"/>
        <v>5.3306068887536262E-6</v>
      </c>
      <c r="F7033" s="22">
        <v>275.5</v>
      </c>
      <c r="G7033" s="22">
        <v>275.5</v>
      </c>
      <c r="H7033" s="22">
        <f t="shared" si="1092"/>
        <v>0</v>
      </c>
      <c r="I7033" s="23">
        <f t="shared" si="1093"/>
        <v>0</v>
      </c>
      <c r="J7033" s="22">
        <v>270.62</v>
      </c>
      <c r="K7033" s="22">
        <v>270.61999509999998</v>
      </c>
      <c r="L7033" s="22">
        <f t="shared" si="1094"/>
        <v>4.9000000217347406E-6</v>
      </c>
      <c r="M7033" s="23">
        <f t="shared" si="1095"/>
        <v>1.8106570506455311E-6</v>
      </c>
      <c r="N7033" s="22">
        <v>273.36</v>
      </c>
      <c r="O7033" s="22">
        <v>273.35998540000003</v>
      </c>
      <c r="P7033" s="22">
        <f t="shared" si="1096"/>
        <v>1.4599999985875911E-5</v>
      </c>
      <c r="Q7033" s="23">
        <f t="shared" si="1097"/>
        <v>5.3409426271779097E-6</v>
      </c>
      <c r="R7033" s="24">
        <v>10451886</v>
      </c>
      <c r="S7033" s="24">
        <v>10451900</v>
      </c>
      <c r="T7033" s="24">
        <f t="shared" si="1098"/>
        <v>-14</v>
      </c>
      <c r="U7033" s="23">
        <f t="shared" si="1099"/>
        <v>1.3394693787732376E-4</v>
      </c>
    </row>
    <row r="7034" spans="1:21" x14ac:dyDescent="0.3">
      <c r="A7034" s="21">
        <v>45929</v>
      </c>
      <c r="B7034" s="22">
        <v>276.49</v>
      </c>
      <c r="C7034" s="22">
        <v>276.48999020000002</v>
      </c>
      <c r="D7034" s="22">
        <f t="shared" si="1090"/>
        <v>9.7999999866260623E-6</v>
      </c>
      <c r="E7034" s="23">
        <f t="shared" si="1091"/>
        <v>3.5444321074832391E-6</v>
      </c>
      <c r="F7034" s="22">
        <v>279.87</v>
      </c>
      <c r="G7034" s="22">
        <v>279.86999509999998</v>
      </c>
      <c r="H7034" s="22">
        <f t="shared" si="1092"/>
        <v>4.9000000217347406E-6</v>
      </c>
      <c r="I7034" s="23">
        <f t="shared" si="1093"/>
        <v>1.750812915826839E-6</v>
      </c>
      <c r="J7034" s="22">
        <v>273.23</v>
      </c>
      <c r="K7034" s="22">
        <v>273.23001099999999</v>
      </c>
      <c r="L7034" s="22">
        <f t="shared" si="1094"/>
        <v>-1.099999997222767E-5</v>
      </c>
      <c r="M7034" s="23">
        <f t="shared" si="1095"/>
        <v>4.0259120628691377E-6</v>
      </c>
      <c r="N7034" s="22">
        <v>273.23</v>
      </c>
      <c r="O7034" s="22">
        <v>273.23001099999999</v>
      </c>
      <c r="P7034" s="22">
        <f t="shared" si="1096"/>
        <v>-1.099999997222767E-5</v>
      </c>
      <c r="Q7034" s="23">
        <f t="shared" si="1097"/>
        <v>4.0259120628691377E-6</v>
      </c>
      <c r="R7034" s="24">
        <v>8046187</v>
      </c>
      <c r="S7034" s="24">
        <v>8046200</v>
      </c>
      <c r="T7034" s="24">
        <f t="shared" si="1098"/>
        <v>-13</v>
      </c>
      <c r="U7034" s="23">
        <f t="shared" si="1099"/>
        <v>1.6156695085879047E-4</v>
      </c>
    </row>
    <row r="7035" spans="1:21" x14ac:dyDescent="0.3">
      <c r="A7035" s="21">
        <v>45930</v>
      </c>
      <c r="B7035" s="22">
        <v>275.32</v>
      </c>
      <c r="C7035" s="22">
        <v>275.32000729999999</v>
      </c>
      <c r="D7035" s="22">
        <f t="shared" si="1090"/>
        <v>-7.2999999929379555E-6</v>
      </c>
      <c r="E7035" s="23">
        <f t="shared" si="1091"/>
        <v>2.6514600462666617E-6</v>
      </c>
      <c r="F7035" s="22">
        <v>279.49</v>
      </c>
      <c r="G7035" s="22">
        <v>279.48999020000002</v>
      </c>
      <c r="H7035" s="22">
        <f t="shared" si="1092"/>
        <v>9.7999999866260623E-6</v>
      </c>
      <c r="I7035" s="23">
        <f t="shared" si="1093"/>
        <v>3.5063867509578028E-6</v>
      </c>
      <c r="J7035" s="22">
        <v>273.83</v>
      </c>
      <c r="K7035" s="22">
        <v>273.82998659999998</v>
      </c>
      <c r="L7035" s="22">
        <f t="shared" si="1094"/>
        <v>1.3400000000274304E-5</v>
      </c>
      <c r="M7035" s="23">
        <f t="shared" si="1095"/>
        <v>4.8935473308292175E-6</v>
      </c>
      <c r="N7035" s="22">
        <v>279.29000000000002</v>
      </c>
      <c r="O7035" s="22">
        <v>279.2900085</v>
      </c>
      <c r="P7035" s="22">
        <f t="shared" si="1096"/>
        <v>-8.499999978539563E-6</v>
      </c>
      <c r="Q7035" s="23">
        <f t="shared" si="1097"/>
        <v>3.0434314582863288E-6</v>
      </c>
      <c r="R7035" s="24">
        <v>8348796</v>
      </c>
      <c r="S7035" s="24">
        <v>8348800</v>
      </c>
      <c r="T7035" s="24">
        <f t="shared" si="1098"/>
        <v>-4</v>
      </c>
      <c r="U7035" s="23">
        <f t="shared" si="1099"/>
        <v>4.7911077041011885E-5</v>
      </c>
    </row>
    <row r="7036" spans="1:21" x14ac:dyDescent="0.3">
      <c r="A7036" s="21">
        <v>45931</v>
      </c>
      <c r="B7036" s="22">
        <v>278.44</v>
      </c>
      <c r="C7036" s="22">
        <v>278.44000240000003</v>
      </c>
      <c r="D7036" s="22">
        <f t="shared" si="1090"/>
        <v>-2.4000000280466338E-6</v>
      </c>
      <c r="E7036" s="23">
        <f t="shared" si="1091"/>
        <v>8.6194512547046058E-7</v>
      </c>
      <c r="F7036" s="22">
        <v>290.48</v>
      </c>
      <c r="G7036" s="22">
        <v>290.48001099999999</v>
      </c>
      <c r="H7036" s="22">
        <f t="shared" si="1092"/>
        <v>-1.099999997222767E-5</v>
      </c>
      <c r="I7036" s="23">
        <f t="shared" si="1093"/>
        <v>3.786835429522092E-6</v>
      </c>
      <c r="J7036" s="22">
        <v>277.17</v>
      </c>
      <c r="K7036" s="22">
        <v>277.17001340000002</v>
      </c>
      <c r="L7036" s="22">
        <f t="shared" si="1094"/>
        <v>-1.3400000000274304E-5</v>
      </c>
      <c r="M7036" s="23">
        <f t="shared" si="1095"/>
        <v>4.8345778231557795E-6</v>
      </c>
      <c r="N7036" s="22">
        <v>288.47000000000003</v>
      </c>
      <c r="O7036" s="22">
        <v>288.47000120000001</v>
      </c>
      <c r="P7036" s="22">
        <f t="shared" si="1096"/>
        <v>-1.1999999856016075E-6</v>
      </c>
      <c r="Q7036" s="23">
        <f t="shared" si="1097"/>
        <v>4.1598779096951289E-7</v>
      </c>
      <c r="R7036" s="24">
        <v>14620139</v>
      </c>
      <c r="S7036" s="24">
        <v>14620100</v>
      </c>
      <c r="T7036" s="24">
        <f t="shared" si="1098"/>
        <v>39</v>
      </c>
      <c r="U7036" s="23">
        <f t="shared" si="1099"/>
        <v>2.667560413403465E-4</v>
      </c>
    </row>
    <row r="7037" spans="1:21" x14ac:dyDescent="0.3">
      <c r="A7037" s="21">
        <v>45932</v>
      </c>
      <c r="B7037" s="22">
        <v>296.52</v>
      </c>
      <c r="C7037" s="22">
        <v>296.51998900000001</v>
      </c>
      <c r="D7037" s="22">
        <f t="shared" si="1090"/>
        <v>1.099999997222767E-5</v>
      </c>
      <c r="E7037" s="23">
        <f t="shared" si="1091"/>
        <v>3.7096993053738682E-6</v>
      </c>
      <c r="F7037" s="22">
        <v>296.72000000000003</v>
      </c>
      <c r="G7037" s="22">
        <v>296.72000120000001</v>
      </c>
      <c r="H7037" s="22">
        <f t="shared" si="1092"/>
        <v>-1.1999999856016075E-6</v>
      </c>
      <c r="I7037" s="23">
        <f t="shared" si="1093"/>
        <v>4.0442167051380001E-7</v>
      </c>
      <c r="J7037" s="22">
        <v>287.02999999999997</v>
      </c>
      <c r="K7037" s="22">
        <v>287.02999879999999</v>
      </c>
      <c r="L7037" s="22">
        <f t="shared" si="1094"/>
        <v>1.1999999856016075E-6</v>
      </c>
      <c r="M7037" s="23">
        <f t="shared" si="1095"/>
        <v>4.1807476243546133E-7</v>
      </c>
      <c r="N7037" s="22">
        <v>288.11</v>
      </c>
      <c r="O7037" s="22">
        <v>288.10998540000003</v>
      </c>
      <c r="P7037" s="22">
        <f t="shared" si="1096"/>
        <v>1.4599999985875911E-5</v>
      </c>
      <c r="Q7037" s="23">
        <f t="shared" si="1097"/>
        <v>5.0675091894527268E-6</v>
      </c>
      <c r="R7037" s="24">
        <v>10197961</v>
      </c>
      <c r="S7037" s="24">
        <v>10198000</v>
      </c>
      <c r="T7037" s="24">
        <f t="shared" si="1098"/>
        <v>-39</v>
      </c>
      <c r="U7037" s="23">
        <f t="shared" si="1099"/>
        <v>3.8242792704451859E-4</v>
      </c>
    </row>
    <row r="7038" spans="1:21" x14ac:dyDescent="0.3">
      <c r="A7038" s="21">
        <v>45933</v>
      </c>
      <c r="B7038" s="22">
        <v>292.86</v>
      </c>
      <c r="C7038" s="22">
        <v>292.85998540000003</v>
      </c>
      <c r="D7038" s="22">
        <f t="shared" si="1090"/>
        <v>1.4599999985875911E-5</v>
      </c>
      <c r="E7038" s="23">
        <f t="shared" si="1091"/>
        <v>4.9853174601284777E-6</v>
      </c>
      <c r="F7038" s="22">
        <v>296.06</v>
      </c>
      <c r="G7038" s="22">
        <v>296.05999759999997</v>
      </c>
      <c r="H7038" s="22">
        <f t="shared" si="1092"/>
        <v>2.4000000280466338E-6</v>
      </c>
      <c r="I7038" s="23">
        <f t="shared" si="1093"/>
        <v>8.1064650662100596E-7</v>
      </c>
      <c r="J7038" s="22">
        <v>290.49</v>
      </c>
      <c r="K7038" s="22">
        <v>290.48999020000002</v>
      </c>
      <c r="L7038" s="22">
        <f t="shared" si="1094"/>
        <v>9.7999999866260623E-6</v>
      </c>
      <c r="M7038" s="23">
        <f t="shared" si="1095"/>
        <v>3.3736102162690151E-6</v>
      </c>
      <c r="N7038" s="22">
        <v>292.19</v>
      </c>
      <c r="O7038" s="22">
        <v>292.19000240000003</v>
      </c>
      <c r="P7038" s="22">
        <f t="shared" si="1096"/>
        <v>-2.4000000280466338E-6</v>
      </c>
      <c r="Q7038" s="23">
        <f t="shared" si="1097"/>
        <v>8.2138334930471029E-7</v>
      </c>
      <c r="R7038" s="24">
        <v>10572491</v>
      </c>
      <c r="S7038" s="24">
        <v>10572500</v>
      </c>
      <c r="T7038" s="24">
        <f t="shared" si="1098"/>
        <v>-9</v>
      </c>
      <c r="U7038" s="23">
        <f t="shared" si="1099"/>
        <v>8.5126507448569409E-5</v>
      </c>
    </row>
    <row r="7039" spans="1:21" x14ac:dyDescent="0.3">
      <c r="A7039" s="21">
        <v>45936</v>
      </c>
      <c r="B7039" s="22">
        <v>300.01</v>
      </c>
      <c r="C7039" s="22">
        <v>300.01000979999998</v>
      </c>
      <c r="D7039" s="22">
        <f t="shared" si="1090"/>
        <v>-9.7999999866260623E-6</v>
      </c>
      <c r="E7039" s="23">
        <f t="shared" si="1091"/>
        <v>3.2665576702454619E-6</v>
      </c>
      <c r="F7039" s="22">
        <v>307.3</v>
      </c>
      <c r="G7039" s="22">
        <v>307.2999878</v>
      </c>
      <c r="H7039" s="22">
        <f t="shared" si="1092"/>
        <v>1.2200000014672696E-5</v>
      </c>
      <c r="I7039" s="23">
        <f t="shared" si="1093"/>
        <v>3.9700619912203897E-6</v>
      </c>
      <c r="J7039" s="22">
        <v>299.94</v>
      </c>
      <c r="K7039" s="22">
        <v>299.94000240000003</v>
      </c>
      <c r="L7039" s="22">
        <f t="shared" si="1094"/>
        <v>-2.4000000280466338E-6</v>
      </c>
      <c r="M7039" s="23">
        <f t="shared" si="1095"/>
        <v>8.0016003495458851E-7</v>
      </c>
      <c r="N7039" s="22">
        <v>302.39999999999998</v>
      </c>
      <c r="O7039" s="22">
        <v>302.39999390000003</v>
      </c>
      <c r="P7039" s="22">
        <f t="shared" si="1096"/>
        <v>6.0999999504929292E-6</v>
      </c>
      <c r="Q7039" s="23">
        <f t="shared" si="1097"/>
        <v>2.0171957915151693E-6</v>
      </c>
      <c r="R7039" s="24">
        <v>15785026</v>
      </c>
      <c r="S7039" s="24">
        <v>15785000</v>
      </c>
      <c r="T7039" s="24">
        <f t="shared" si="1098"/>
        <v>26</v>
      </c>
      <c r="U7039" s="23">
        <f t="shared" si="1099"/>
        <v>1.6471333544504276E-4</v>
      </c>
    </row>
    <row r="7040" spans="1:21" x14ac:dyDescent="0.3">
      <c r="A7040" s="21">
        <v>45937</v>
      </c>
      <c r="B7040" s="22">
        <v>306.62</v>
      </c>
      <c r="C7040" s="22">
        <v>306.61999509999998</v>
      </c>
      <c r="D7040" s="22">
        <f t="shared" si="1090"/>
        <v>4.9000000217347406E-6</v>
      </c>
      <c r="E7040" s="23">
        <f t="shared" si="1091"/>
        <v>1.5980693040376155E-6</v>
      </c>
      <c r="F7040" s="22">
        <v>307.10000000000002</v>
      </c>
      <c r="G7040" s="22">
        <v>307.10000609999997</v>
      </c>
      <c r="H7040" s="22">
        <f t="shared" si="1092"/>
        <v>-6.0999999504929292E-6</v>
      </c>
      <c r="I7040" s="23">
        <f t="shared" si="1093"/>
        <v>1.9863236174950141E-6</v>
      </c>
      <c r="J7040" s="22">
        <v>293.27999999999997</v>
      </c>
      <c r="K7040" s="22">
        <v>293.27999879999999</v>
      </c>
      <c r="L7040" s="22">
        <f t="shared" si="1094"/>
        <v>1.1999999856016075E-6</v>
      </c>
      <c r="M7040" s="23">
        <f t="shared" si="1095"/>
        <v>4.0916529954705099E-7</v>
      </c>
      <c r="N7040" s="22">
        <v>294.02999999999997</v>
      </c>
      <c r="O7040" s="22">
        <v>294.02999879999999</v>
      </c>
      <c r="P7040" s="22">
        <f t="shared" si="1096"/>
        <v>1.1999999856016075E-6</v>
      </c>
      <c r="Q7040" s="23">
        <f t="shared" si="1097"/>
        <v>4.0812161701155217E-7</v>
      </c>
      <c r="R7040" s="24">
        <v>13080969</v>
      </c>
      <c r="S7040" s="24">
        <v>13081000</v>
      </c>
      <c r="T7040" s="24">
        <f t="shared" si="1098"/>
        <v>-31</v>
      </c>
      <c r="U7040" s="23">
        <f t="shared" si="1099"/>
        <v>2.3698493998929745E-4</v>
      </c>
    </row>
    <row r="7041" spans="1:21" x14ac:dyDescent="0.3">
      <c r="A7041" s="21">
        <v>45938</v>
      </c>
      <c r="B7041" s="22">
        <v>295</v>
      </c>
      <c r="C7041" s="22">
        <v>295</v>
      </c>
      <c r="D7041" s="22">
        <f t="shared" si="1090"/>
        <v>0</v>
      </c>
      <c r="E7041" s="23">
        <f t="shared" si="1091"/>
        <v>0</v>
      </c>
      <c r="F7041" s="22">
        <v>306.39999999999998</v>
      </c>
      <c r="G7041" s="22">
        <v>306.39999390000003</v>
      </c>
      <c r="H7041" s="22">
        <f t="shared" si="1092"/>
        <v>6.0999999504929292E-6</v>
      </c>
      <c r="I7041" s="23">
        <f t="shared" si="1093"/>
        <v>1.9908616422765955E-6</v>
      </c>
      <c r="J7041" s="22">
        <v>293.98</v>
      </c>
      <c r="K7041" s="22">
        <v>293.98001099999999</v>
      </c>
      <c r="L7041" s="22">
        <f t="shared" si="1094"/>
        <v>-1.099999997222767E-5</v>
      </c>
      <c r="M7041" s="23">
        <f t="shared" si="1095"/>
        <v>3.7417509900792783E-6</v>
      </c>
      <c r="N7041" s="22">
        <v>304.52</v>
      </c>
      <c r="O7041" s="22">
        <v>304.51998900000001</v>
      </c>
      <c r="P7041" s="22">
        <f t="shared" si="1096"/>
        <v>1.099999997222767E-5</v>
      </c>
      <c r="Q7041" s="23">
        <f t="shared" si="1097"/>
        <v>3.6122423386228576E-6</v>
      </c>
      <c r="R7041" s="24">
        <v>12821210</v>
      </c>
      <c r="S7041" s="24">
        <v>12821200</v>
      </c>
      <c r="T7041" s="24">
        <f t="shared" si="1098"/>
        <v>10</v>
      </c>
      <c r="U7041" s="23">
        <f t="shared" si="1099"/>
        <v>7.7995819424078871E-5</v>
      </c>
    </row>
    <row r="7042" spans="1:21" x14ac:dyDescent="0.3">
      <c r="A7042" s="21">
        <v>45939</v>
      </c>
      <c r="B7042" s="22">
        <v>302.31</v>
      </c>
      <c r="C7042" s="22">
        <v>302.30999759999997</v>
      </c>
      <c r="D7042" s="22">
        <f t="shared" ref="D7042:D7105" si="1100">B7042-C7042</f>
        <v>2.4000000280466338E-6</v>
      </c>
      <c r="E7042" s="23">
        <f t="shared" ref="E7042:E7105" si="1101">IFERROR(ABS(D7042)/C7042*100,0)</f>
        <v>7.9388708514436309E-7</v>
      </c>
      <c r="F7042" s="22">
        <v>302.83</v>
      </c>
      <c r="G7042" s="22">
        <v>302.82998659999998</v>
      </c>
      <c r="H7042" s="22">
        <f t="shared" ref="H7042:H7105" si="1102">F7042-G7042</f>
        <v>1.3400000000274304E-5</v>
      </c>
      <c r="I7042" s="23">
        <f t="shared" ref="I7042:I7105" si="1103">IFERROR(ABS(H7042)/G7042*100,0)</f>
        <v>4.4249250712327915E-6</v>
      </c>
      <c r="J7042" s="22">
        <v>297.42</v>
      </c>
      <c r="K7042" s="22">
        <v>297.42001340000002</v>
      </c>
      <c r="L7042" s="22">
        <f t="shared" ref="L7042:L7105" si="1104">J7042-K7042</f>
        <v>-1.3400000000274304E-5</v>
      </c>
      <c r="M7042" s="23">
        <f t="shared" ref="M7042:M7105" si="1105">IFERROR(ABS(L7042)/K7042*100,0)</f>
        <v>4.5054130174665315E-6</v>
      </c>
      <c r="N7042" s="22">
        <v>299.88</v>
      </c>
      <c r="O7042" s="22">
        <v>299.88000490000002</v>
      </c>
      <c r="P7042" s="22">
        <f t="shared" ref="P7042:P7105" si="1106">N7042-O7042</f>
        <v>-4.9000000217347406E-6</v>
      </c>
      <c r="Q7042" s="23">
        <f t="shared" ref="Q7042:Q7105" si="1107">IFERROR(ABS(P7042)/O7042*100,0)</f>
        <v>1.6339869086532552E-6</v>
      </c>
      <c r="R7042" s="24">
        <v>10259887</v>
      </c>
      <c r="S7042" s="24">
        <v>10259900</v>
      </c>
      <c r="T7042" s="24">
        <f t="shared" ref="T7042:T7105" si="1108">R7042-S7042</f>
        <v>-13</v>
      </c>
      <c r="U7042" s="23">
        <f t="shared" ref="U7042:U7105" si="1109">IFERROR(ABS(T7042)/S7042*100,0)</f>
        <v>1.2670688798136433E-4</v>
      </c>
    </row>
    <row r="7043" spans="1:21" x14ac:dyDescent="0.3">
      <c r="A7043" s="21">
        <v>45940</v>
      </c>
      <c r="B7043" s="22">
        <v>299.95999999999998</v>
      </c>
      <c r="C7043" s="22">
        <v>299.9599915</v>
      </c>
      <c r="D7043" s="22">
        <f t="shared" si="1100"/>
        <v>8.499999978539563E-6</v>
      </c>
      <c r="E7043" s="23">
        <f t="shared" si="1101"/>
        <v>2.8337112346329572E-6</v>
      </c>
      <c r="F7043" s="22">
        <v>300.2</v>
      </c>
      <c r="G7043" s="22">
        <v>300.2000122</v>
      </c>
      <c r="H7043" s="22">
        <f t="shared" si="1102"/>
        <v>-1.2200000014672696E-5</v>
      </c>
      <c r="I7043" s="23">
        <f t="shared" si="1103"/>
        <v>4.0639572014889799E-6</v>
      </c>
      <c r="J7043" s="22">
        <v>280.33</v>
      </c>
      <c r="K7043" s="22">
        <v>280.32998659999998</v>
      </c>
      <c r="L7043" s="22">
        <f t="shared" si="1104"/>
        <v>1.3400000000274304E-5</v>
      </c>
      <c r="M7043" s="23">
        <f t="shared" si="1105"/>
        <v>4.7800808478597146E-6</v>
      </c>
      <c r="N7043" s="22">
        <v>280.66000000000003</v>
      </c>
      <c r="O7043" s="22">
        <v>280.6600037</v>
      </c>
      <c r="P7043" s="22">
        <f t="shared" si="1106"/>
        <v>-3.6999999792897142E-6</v>
      </c>
      <c r="Q7043" s="23">
        <f t="shared" si="1107"/>
        <v>1.3183210755048224E-6</v>
      </c>
      <c r="R7043" s="24">
        <v>23398001</v>
      </c>
      <c r="S7043" s="24">
        <v>23398000</v>
      </c>
      <c r="T7043" s="24">
        <f t="shared" si="1108"/>
        <v>1</v>
      </c>
      <c r="U7043" s="23">
        <f t="shared" si="1109"/>
        <v>4.2738695615009834E-6</v>
      </c>
    </row>
    <row r="7044" spans="1:21" x14ac:dyDescent="0.3">
      <c r="A7044" s="21">
        <v>45943</v>
      </c>
      <c r="B7044" s="22">
        <v>298.24</v>
      </c>
      <c r="C7044" s="22">
        <v>298.23999020000002</v>
      </c>
      <c r="D7044" s="22">
        <f t="shared" si="1100"/>
        <v>9.7999999866260623E-6</v>
      </c>
      <c r="E7044" s="23">
        <f t="shared" si="1101"/>
        <v>3.2859443094985931E-6</v>
      </c>
      <c r="F7044" s="22">
        <v>304.63</v>
      </c>
      <c r="G7044" s="22">
        <v>304.63000490000002</v>
      </c>
      <c r="H7044" s="22">
        <f t="shared" si="1102"/>
        <v>-4.9000000217347406E-6</v>
      </c>
      <c r="I7044" s="23">
        <f t="shared" si="1103"/>
        <v>1.6085086639260138E-6</v>
      </c>
      <c r="J7044" s="22">
        <v>292.32</v>
      </c>
      <c r="K7044" s="22">
        <v>292.32000729999999</v>
      </c>
      <c r="L7044" s="22">
        <f t="shared" si="1104"/>
        <v>-7.2999999929379555E-6</v>
      </c>
      <c r="M7044" s="23">
        <f t="shared" si="1105"/>
        <v>2.4972632083462444E-6</v>
      </c>
      <c r="N7044" s="22">
        <v>302.89</v>
      </c>
      <c r="O7044" s="22">
        <v>302.89001459999997</v>
      </c>
      <c r="P7044" s="22">
        <f t="shared" si="1106"/>
        <v>-1.4599999985875911E-5</v>
      </c>
      <c r="Q7044" s="23">
        <f t="shared" si="1107"/>
        <v>4.8202315302988246E-6</v>
      </c>
      <c r="R7044" s="24">
        <v>20318268</v>
      </c>
      <c r="S7044" s="24">
        <v>20318300</v>
      </c>
      <c r="T7044" s="24">
        <f t="shared" si="1108"/>
        <v>-32</v>
      </c>
      <c r="U7044" s="23">
        <f t="shared" si="1109"/>
        <v>1.5749349108931359E-4</v>
      </c>
    </row>
    <row r="7045" spans="1:21" x14ac:dyDescent="0.3">
      <c r="A7045" s="21">
        <v>45944</v>
      </c>
      <c r="B7045" s="22">
        <v>295.63</v>
      </c>
      <c r="C7045" s="22">
        <v>295.63000490000002</v>
      </c>
      <c r="D7045" s="22">
        <f t="shared" si="1100"/>
        <v>-4.9000000217347406E-6</v>
      </c>
      <c r="E7045" s="23">
        <f t="shared" si="1101"/>
        <v>1.6574772318500678E-6</v>
      </c>
      <c r="F7045" s="22">
        <v>301.75</v>
      </c>
      <c r="G7045" s="22">
        <v>301.75</v>
      </c>
      <c r="H7045" s="22">
        <f t="shared" si="1102"/>
        <v>0</v>
      </c>
      <c r="I7045" s="23">
        <f t="shared" si="1103"/>
        <v>0</v>
      </c>
      <c r="J7045" s="22">
        <v>291.33999999999997</v>
      </c>
      <c r="K7045" s="22">
        <v>291.3399963</v>
      </c>
      <c r="L7045" s="22">
        <f t="shared" si="1104"/>
        <v>3.6999999792897142E-6</v>
      </c>
      <c r="M7045" s="23">
        <f t="shared" si="1105"/>
        <v>1.2699938306718906E-6</v>
      </c>
      <c r="N7045" s="22">
        <v>295.94</v>
      </c>
      <c r="O7045" s="22">
        <v>295.94000240000003</v>
      </c>
      <c r="P7045" s="22">
        <f t="shared" si="1106"/>
        <v>-2.4000000280466338E-6</v>
      </c>
      <c r="Q7045" s="23">
        <f t="shared" si="1107"/>
        <v>8.1097520057553176E-7</v>
      </c>
      <c r="R7045" s="24">
        <v>16567867</v>
      </c>
      <c r="S7045" s="24">
        <v>16567900</v>
      </c>
      <c r="T7045" s="24">
        <f t="shared" si="1108"/>
        <v>-33</v>
      </c>
      <c r="U7045" s="23">
        <f t="shared" si="1109"/>
        <v>1.9918034271090482E-4</v>
      </c>
    </row>
    <row r="7046" spans="1:21" x14ac:dyDescent="0.3">
      <c r="A7046" s="21">
        <v>45945</v>
      </c>
      <c r="B7046" s="22">
        <v>306.29000000000002</v>
      </c>
      <c r="C7046" s="22">
        <v>306.2900085</v>
      </c>
      <c r="D7046" s="22">
        <f t="shared" si="1100"/>
        <v>-8.499999978539563E-6</v>
      </c>
      <c r="E7046" s="23">
        <f t="shared" si="1101"/>
        <v>2.7751476517849137E-6</v>
      </c>
      <c r="F7046" s="22">
        <v>306.61</v>
      </c>
      <c r="G7046" s="22">
        <v>306.60998540000003</v>
      </c>
      <c r="H7046" s="22">
        <f t="shared" si="1102"/>
        <v>1.4599999985875911E-5</v>
      </c>
      <c r="I7046" s="23">
        <f t="shared" si="1103"/>
        <v>4.7617496758394583E-6</v>
      </c>
      <c r="J7046" s="22">
        <v>300.07</v>
      </c>
      <c r="K7046" s="22">
        <v>300.07000729999999</v>
      </c>
      <c r="L7046" s="22">
        <f t="shared" si="1104"/>
        <v>-7.2999999929379555E-6</v>
      </c>
      <c r="M7046" s="23">
        <f t="shared" si="1105"/>
        <v>2.4327656264691786E-6</v>
      </c>
      <c r="N7046" s="22">
        <v>304.70999999999998</v>
      </c>
      <c r="O7046" s="22">
        <v>304.7099915</v>
      </c>
      <c r="P7046" s="22">
        <f t="shared" si="1106"/>
        <v>8.499999978539563E-6</v>
      </c>
      <c r="Q7046" s="23">
        <f t="shared" si="1107"/>
        <v>2.7895376638936249E-6</v>
      </c>
      <c r="R7046" s="24">
        <v>20788021</v>
      </c>
      <c r="S7046" s="24">
        <v>20788000</v>
      </c>
      <c r="T7046" s="24">
        <f t="shared" si="1108"/>
        <v>21</v>
      </c>
      <c r="U7046" s="23">
        <f t="shared" si="1109"/>
        <v>1.0101981912641908E-4</v>
      </c>
    </row>
    <row r="7047" spans="1:21" x14ac:dyDescent="0.3">
      <c r="A7047" s="21">
        <v>45946</v>
      </c>
      <c r="B7047" s="22">
        <v>310.93</v>
      </c>
      <c r="C7047" s="22">
        <v>310.92999270000001</v>
      </c>
      <c r="D7047" s="22">
        <f t="shared" si="1100"/>
        <v>7.2999999929379555E-6</v>
      </c>
      <c r="E7047" s="23">
        <f t="shared" si="1101"/>
        <v>2.3477953765564654E-6</v>
      </c>
      <c r="F7047" s="22">
        <v>311.37</v>
      </c>
      <c r="G7047" s="22">
        <v>311.36999509999998</v>
      </c>
      <c r="H7047" s="22">
        <f t="shared" si="1102"/>
        <v>4.9000000217347406E-6</v>
      </c>
      <c r="I7047" s="23">
        <f t="shared" si="1103"/>
        <v>1.5736904964658043E-6</v>
      </c>
      <c r="J7047" s="22">
        <v>296.69</v>
      </c>
      <c r="K7047" s="22">
        <v>296.69000240000003</v>
      </c>
      <c r="L7047" s="22">
        <f t="shared" si="1104"/>
        <v>-2.4000000280466338E-6</v>
      </c>
      <c r="M7047" s="23">
        <f t="shared" si="1105"/>
        <v>8.0892514362884842E-7</v>
      </c>
      <c r="N7047" s="22">
        <v>299.83999999999997</v>
      </c>
      <c r="O7047" s="22">
        <v>299.8399963</v>
      </c>
      <c r="P7047" s="22">
        <f t="shared" si="1106"/>
        <v>3.6999999792897142E-6</v>
      </c>
      <c r="Q7047" s="23">
        <f t="shared" si="1107"/>
        <v>1.233991470433364E-6</v>
      </c>
      <c r="R7047" s="24">
        <v>26341457</v>
      </c>
      <c r="S7047" s="24">
        <v>26341500</v>
      </c>
      <c r="T7047" s="24">
        <f t="shared" si="1108"/>
        <v>-43</v>
      </c>
      <c r="U7047" s="23">
        <f t="shared" si="1109"/>
        <v>1.632405140178046E-4</v>
      </c>
    </row>
    <row r="7048" spans="1:21" x14ac:dyDescent="0.3">
      <c r="A7048" s="21">
        <v>45947</v>
      </c>
      <c r="B7048" s="22">
        <v>298.39999999999998</v>
      </c>
      <c r="C7048" s="22">
        <v>298.39999390000003</v>
      </c>
      <c r="D7048" s="22">
        <f t="shared" si="1100"/>
        <v>6.0999999504929292E-6</v>
      </c>
      <c r="E7048" s="23">
        <f t="shared" si="1101"/>
        <v>2.0442359501311398E-6</v>
      </c>
      <c r="F7048" s="22">
        <v>303.3</v>
      </c>
      <c r="G7048" s="22">
        <v>303.2999878</v>
      </c>
      <c r="H7048" s="22">
        <f t="shared" si="1102"/>
        <v>1.2200000014672696E-5</v>
      </c>
      <c r="I7048" s="23">
        <f t="shared" si="1103"/>
        <v>4.0224202127952393E-6</v>
      </c>
      <c r="J7048" s="22">
        <v>294.92</v>
      </c>
      <c r="K7048" s="22">
        <v>294.92001340000002</v>
      </c>
      <c r="L7048" s="22">
        <f t="shared" si="1104"/>
        <v>-1.3400000000274304E-5</v>
      </c>
      <c r="M7048" s="23">
        <f t="shared" si="1105"/>
        <v>4.5436048390856006E-6</v>
      </c>
      <c r="N7048" s="22">
        <v>295.08</v>
      </c>
      <c r="O7048" s="22">
        <v>295.07998659999998</v>
      </c>
      <c r="P7048" s="22">
        <f t="shared" si="1106"/>
        <v>1.3400000000274304E-5</v>
      </c>
      <c r="Q7048" s="23">
        <f t="shared" si="1107"/>
        <v>4.5411415916996334E-6</v>
      </c>
      <c r="R7048" s="24">
        <v>17633323</v>
      </c>
      <c r="S7048" s="24">
        <v>17633300</v>
      </c>
      <c r="T7048" s="24">
        <f t="shared" si="1108"/>
        <v>23</v>
      </c>
      <c r="U7048" s="23">
        <f t="shared" si="1109"/>
        <v>1.3043502917774893E-4</v>
      </c>
    </row>
    <row r="7049" spans="1:21" x14ac:dyDescent="0.3">
      <c r="A7049" s="21">
        <v>45950</v>
      </c>
      <c r="B7049" s="22">
        <v>300</v>
      </c>
      <c r="C7049" s="22">
        <v>300</v>
      </c>
      <c r="D7049" s="22">
        <f t="shared" si="1100"/>
        <v>0</v>
      </c>
      <c r="E7049" s="23">
        <f t="shared" si="1101"/>
        <v>0</v>
      </c>
      <c r="F7049" s="22">
        <v>303.64999999999998</v>
      </c>
      <c r="G7049" s="22">
        <v>303.64999390000003</v>
      </c>
      <c r="H7049" s="22">
        <f t="shared" si="1102"/>
        <v>6.0999999504929292E-6</v>
      </c>
      <c r="I7049" s="23">
        <f t="shared" si="1103"/>
        <v>2.0088918402882699E-6</v>
      </c>
      <c r="J7049" s="22">
        <v>297.06</v>
      </c>
      <c r="K7049" s="22">
        <v>297.05999759999997</v>
      </c>
      <c r="L7049" s="22">
        <f t="shared" si="1104"/>
        <v>2.4000000280466338E-6</v>
      </c>
      <c r="M7049" s="23">
        <f t="shared" si="1105"/>
        <v>8.0791760837428687E-7</v>
      </c>
      <c r="N7049" s="22">
        <v>297.7</v>
      </c>
      <c r="O7049" s="22">
        <v>297.7000122</v>
      </c>
      <c r="P7049" s="22">
        <f t="shared" si="1106"/>
        <v>-1.2200000014672696E-5</v>
      </c>
      <c r="Q7049" s="23">
        <f t="shared" si="1107"/>
        <v>4.098085157778403E-6</v>
      </c>
      <c r="R7049" s="24">
        <v>13391614</v>
      </c>
      <c r="S7049" s="24">
        <v>13391600</v>
      </c>
      <c r="T7049" s="24">
        <f t="shared" si="1108"/>
        <v>14</v>
      </c>
      <c r="U7049" s="23">
        <f t="shared" si="1109"/>
        <v>1.0454314645001344E-4</v>
      </c>
    </row>
    <row r="7050" spans="1:21" x14ac:dyDescent="0.3">
      <c r="A7050" s="21">
        <v>45951</v>
      </c>
      <c r="B7050" s="22">
        <v>299</v>
      </c>
      <c r="C7050" s="22">
        <v>299</v>
      </c>
      <c r="D7050" s="22">
        <f t="shared" si="1100"/>
        <v>0</v>
      </c>
      <c r="E7050" s="23">
        <f t="shared" si="1101"/>
        <v>0</v>
      </c>
      <c r="F7050" s="22">
        <v>299.37</v>
      </c>
      <c r="G7050" s="22">
        <v>299.36999509999998</v>
      </c>
      <c r="H7050" s="22">
        <f t="shared" si="1102"/>
        <v>4.9000000217347406E-6</v>
      </c>
      <c r="I7050" s="23">
        <f t="shared" si="1103"/>
        <v>1.6367705855418045E-6</v>
      </c>
      <c r="J7050" s="22">
        <v>293.64999999999998</v>
      </c>
      <c r="K7050" s="22">
        <v>293.6600037</v>
      </c>
      <c r="L7050" s="22">
        <f t="shared" si="1104"/>
        <v>-1.0003700000027038E-2</v>
      </c>
      <c r="M7050" s="23">
        <f t="shared" si="1105"/>
        <v>3.40655856227759E-3</v>
      </c>
      <c r="N7050" s="22">
        <v>294.51</v>
      </c>
      <c r="O7050" s="22">
        <v>294.51000979999998</v>
      </c>
      <c r="P7050" s="22">
        <f t="shared" si="1106"/>
        <v>-9.7999999866260623E-6</v>
      </c>
      <c r="Q7050" s="23">
        <f t="shared" si="1107"/>
        <v>3.3275609183135013E-6</v>
      </c>
      <c r="R7050" s="24">
        <v>11190502</v>
      </c>
      <c r="S7050" s="24">
        <v>11190500</v>
      </c>
      <c r="T7050" s="24">
        <f t="shared" si="1108"/>
        <v>2</v>
      </c>
      <c r="U7050" s="23">
        <f t="shared" si="1109"/>
        <v>1.7872302399356597E-5</v>
      </c>
    </row>
    <row r="7051" spans="1:21" x14ac:dyDescent="0.3">
      <c r="A7051" s="21">
        <v>45952</v>
      </c>
      <c r="B7051" s="22">
        <v>293</v>
      </c>
      <c r="C7051" s="22">
        <v>293</v>
      </c>
      <c r="D7051" s="22">
        <f t="shared" si="1100"/>
        <v>0</v>
      </c>
      <c r="E7051" s="23">
        <f t="shared" si="1101"/>
        <v>0</v>
      </c>
      <c r="F7051" s="22">
        <v>295.2</v>
      </c>
      <c r="G7051" s="22">
        <v>295.2000122</v>
      </c>
      <c r="H7051" s="22">
        <f t="shared" si="1102"/>
        <v>-1.2200000014672696E-5</v>
      </c>
      <c r="I7051" s="23">
        <f t="shared" si="1103"/>
        <v>4.1327911620840701E-6</v>
      </c>
      <c r="J7051" s="22">
        <v>284.39999999999998</v>
      </c>
      <c r="K7051" s="22">
        <v>284.39999390000003</v>
      </c>
      <c r="L7051" s="22">
        <f t="shared" si="1104"/>
        <v>6.0999999504929292E-6</v>
      </c>
      <c r="M7051" s="23">
        <f t="shared" si="1105"/>
        <v>2.1448664139696833E-6</v>
      </c>
      <c r="N7051" s="22">
        <v>288.88</v>
      </c>
      <c r="O7051" s="22">
        <v>288.88000490000002</v>
      </c>
      <c r="P7051" s="22">
        <f t="shared" si="1106"/>
        <v>-4.9000000217347406E-6</v>
      </c>
      <c r="Q7051" s="23">
        <f t="shared" si="1107"/>
        <v>1.6962060158614806E-6</v>
      </c>
      <c r="R7051" s="24">
        <v>15409109</v>
      </c>
      <c r="S7051" s="24">
        <v>15409100</v>
      </c>
      <c r="T7051" s="24">
        <f t="shared" si="1108"/>
        <v>9</v>
      </c>
      <c r="U7051" s="23">
        <f t="shared" si="1109"/>
        <v>5.8407045187583959E-5</v>
      </c>
    </row>
    <row r="7052" spans="1:21" x14ac:dyDescent="0.3">
      <c r="A7052" s="21">
        <v>45953</v>
      </c>
      <c r="B7052" s="22">
        <v>289.8</v>
      </c>
      <c r="C7052" s="22">
        <v>289.7999878</v>
      </c>
      <c r="D7052" s="22">
        <f t="shared" si="1100"/>
        <v>1.2200000014672696E-5</v>
      </c>
      <c r="E7052" s="23">
        <f t="shared" si="1101"/>
        <v>4.2098000442609739E-6</v>
      </c>
      <c r="F7052" s="22">
        <v>294.08999999999997</v>
      </c>
      <c r="G7052" s="22">
        <v>294.0899963</v>
      </c>
      <c r="H7052" s="22">
        <f t="shared" si="1102"/>
        <v>3.6999999792897142E-6</v>
      </c>
      <c r="I7052" s="23">
        <f t="shared" si="1103"/>
        <v>1.2581182719031897E-6</v>
      </c>
      <c r="J7052" s="22">
        <v>289.63</v>
      </c>
      <c r="K7052" s="22">
        <v>289.63000490000002</v>
      </c>
      <c r="L7052" s="22">
        <f t="shared" si="1104"/>
        <v>-4.9000000217347406E-6</v>
      </c>
      <c r="M7052" s="23">
        <f t="shared" si="1105"/>
        <v>1.69181367221485E-6</v>
      </c>
      <c r="N7052" s="22">
        <v>290.73</v>
      </c>
      <c r="O7052" s="22">
        <v>290.73001099999999</v>
      </c>
      <c r="P7052" s="22">
        <f t="shared" si="1106"/>
        <v>-1.099999997222767E-5</v>
      </c>
      <c r="Q7052" s="23">
        <f t="shared" si="1107"/>
        <v>3.783579113278288E-6</v>
      </c>
      <c r="R7052" s="24">
        <v>10379853</v>
      </c>
      <c r="S7052" s="24">
        <v>10379900</v>
      </c>
      <c r="T7052" s="24">
        <f t="shared" si="1108"/>
        <v>-47</v>
      </c>
      <c r="U7052" s="23">
        <f t="shared" si="1109"/>
        <v>4.5279819651441728E-4</v>
      </c>
    </row>
    <row r="7053" spans="1:21" x14ac:dyDescent="0.3">
      <c r="A7053" s="21">
        <v>45954</v>
      </c>
      <c r="B7053" s="22">
        <v>295.57</v>
      </c>
      <c r="C7053" s="22">
        <v>295.57000729999999</v>
      </c>
      <c r="D7053" s="22">
        <f t="shared" si="1100"/>
        <v>-7.2999999929379555E-6</v>
      </c>
      <c r="E7053" s="23">
        <f t="shared" si="1101"/>
        <v>2.469804043929445E-6</v>
      </c>
      <c r="F7053" s="22">
        <v>297.95</v>
      </c>
      <c r="G7053" s="22">
        <v>297.9500122</v>
      </c>
      <c r="H7053" s="22">
        <f t="shared" si="1102"/>
        <v>-1.2200000014672696E-5</v>
      </c>
      <c r="I7053" s="23">
        <f t="shared" si="1103"/>
        <v>4.0946465900741107E-6</v>
      </c>
      <c r="J7053" s="22">
        <v>294.39</v>
      </c>
      <c r="K7053" s="22">
        <v>294.39001459999997</v>
      </c>
      <c r="L7053" s="22">
        <f t="shared" si="1104"/>
        <v>-1.4599999985875911E-5</v>
      </c>
      <c r="M7053" s="23">
        <f t="shared" si="1105"/>
        <v>4.9594073378180112E-6</v>
      </c>
      <c r="N7053" s="22">
        <v>294.95999999999998</v>
      </c>
      <c r="O7053" s="22">
        <v>294.9599915</v>
      </c>
      <c r="P7053" s="22">
        <f t="shared" si="1106"/>
        <v>8.499999978539563E-6</v>
      </c>
      <c r="Q7053" s="23">
        <f t="shared" si="1107"/>
        <v>2.8817467532845259E-6</v>
      </c>
      <c r="R7053" s="24">
        <v>8747007</v>
      </c>
      <c r="S7053" s="24">
        <v>8747000</v>
      </c>
      <c r="T7053" s="24">
        <f t="shared" si="1108"/>
        <v>7</v>
      </c>
      <c r="U7053" s="23">
        <f t="shared" si="1109"/>
        <v>8.0027437978735566E-5</v>
      </c>
    </row>
    <row r="7054" spans="1:21" x14ac:dyDescent="0.3">
      <c r="A7054" s="21">
        <v>45957</v>
      </c>
      <c r="B7054" s="22">
        <v>298.64999999999998</v>
      </c>
      <c r="C7054" s="22">
        <v>298.64999390000003</v>
      </c>
      <c r="D7054" s="22">
        <f t="shared" si="1100"/>
        <v>6.0999999504929292E-6</v>
      </c>
      <c r="E7054" s="23">
        <f t="shared" si="1101"/>
        <v>2.0425247196005145E-6</v>
      </c>
      <c r="F7054" s="22">
        <v>300.48</v>
      </c>
      <c r="G7054" s="22">
        <v>300.48001099999999</v>
      </c>
      <c r="H7054" s="22">
        <f t="shared" si="1102"/>
        <v>-1.099999997222767E-5</v>
      </c>
      <c r="I7054" s="23">
        <f t="shared" si="1103"/>
        <v>3.6608092284140892E-6</v>
      </c>
      <c r="J7054" s="22">
        <v>293.69</v>
      </c>
      <c r="K7054" s="22">
        <v>293.69000240000003</v>
      </c>
      <c r="L7054" s="22">
        <f t="shared" si="1104"/>
        <v>-2.4000000280466338E-6</v>
      </c>
      <c r="M7054" s="23">
        <f t="shared" si="1105"/>
        <v>8.171881945024062E-7</v>
      </c>
      <c r="N7054" s="22">
        <v>298.25</v>
      </c>
      <c r="O7054" s="22">
        <v>298.25</v>
      </c>
      <c r="P7054" s="22">
        <f t="shared" si="1106"/>
        <v>0</v>
      </c>
      <c r="Q7054" s="23">
        <f t="shared" si="1107"/>
        <v>0</v>
      </c>
      <c r="R7054" s="24">
        <v>13615029</v>
      </c>
      <c r="S7054" s="24">
        <v>13615000</v>
      </c>
      <c r="T7054" s="24">
        <f t="shared" si="1108"/>
        <v>29</v>
      </c>
      <c r="U7054" s="23">
        <f t="shared" si="1109"/>
        <v>2.1300036724201246E-4</v>
      </c>
    </row>
    <row r="7055" spans="1:21" x14ac:dyDescent="0.3">
      <c r="A7055" s="21">
        <v>45958</v>
      </c>
      <c r="B7055" s="22">
        <v>298.32</v>
      </c>
      <c r="C7055" s="22">
        <v>298.32000729999999</v>
      </c>
      <c r="D7055" s="22">
        <f t="shared" si="1100"/>
        <v>-7.2999999929379555E-6</v>
      </c>
      <c r="E7055" s="23">
        <f t="shared" si="1101"/>
        <v>2.4470366768249797E-6</v>
      </c>
      <c r="F7055" s="22">
        <v>302.13</v>
      </c>
      <c r="G7055" s="22">
        <v>302.13000490000002</v>
      </c>
      <c r="H7055" s="22">
        <f t="shared" si="1102"/>
        <v>-4.9000000217347406E-6</v>
      </c>
      <c r="I7055" s="23">
        <f t="shared" si="1103"/>
        <v>1.6218184034242342E-6</v>
      </c>
      <c r="J7055" s="22">
        <v>296.08</v>
      </c>
      <c r="K7055" s="22">
        <v>296.07998659999998</v>
      </c>
      <c r="L7055" s="22">
        <f t="shared" si="1104"/>
        <v>1.3400000000274304E-5</v>
      </c>
      <c r="M7055" s="23">
        <f t="shared" si="1105"/>
        <v>4.525804041722523E-6</v>
      </c>
      <c r="N7055" s="22">
        <v>301.52999999999997</v>
      </c>
      <c r="O7055" s="22">
        <v>301.52999879999999</v>
      </c>
      <c r="P7055" s="22">
        <f t="shared" si="1106"/>
        <v>1.1999999856016075E-6</v>
      </c>
      <c r="Q7055" s="23">
        <f t="shared" si="1107"/>
        <v>3.9797034801752787E-7</v>
      </c>
      <c r="R7055" s="24">
        <v>11804198</v>
      </c>
      <c r="S7055" s="24">
        <v>11804200</v>
      </c>
      <c r="T7055" s="24">
        <f t="shared" si="1108"/>
        <v>-2</v>
      </c>
      <c r="U7055" s="23">
        <f t="shared" si="1109"/>
        <v>1.6943121939648598E-5</v>
      </c>
    </row>
    <row r="7056" spans="1:21" x14ac:dyDescent="0.3">
      <c r="A7056" s="21">
        <v>45959</v>
      </c>
      <c r="B7056" s="22">
        <v>305.8</v>
      </c>
      <c r="C7056" s="22">
        <v>305.7999878</v>
      </c>
      <c r="D7056" s="22">
        <f t="shared" si="1100"/>
        <v>1.2200000014672696E-5</v>
      </c>
      <c r="E7056" s="23">
        <f t="shared" si="1101"/>
        <v>3.9895358081739915E-6</v>
      </c>
      <c r="F7056" s="22">
        <v>307.95999999999998</v>
      </c>
      <c r="G7056" s="22">
        <v>307.9599915</v>
      </c>
      <c r="H7056" s="22">
        <f t="shared" si="1102"/>
        <v>8.499999978539563E-6</v>
      </c>
      <c r="I7056" s="23">
        <f t="shared" si="1103"/>
        <v>2.7600987833315884E-6</v>
      </c>
      <c r="J7056" s="22">
        <v>302.38</v>
      </c>
      <c r="K7056" s="22">
        <v>302.38000490000002</v>
      </c>
      <c r="L7056" s="22">
        <f t="shared" si="1104"/>
        <v>-4.9000000217347406E-6</v>
      </c>
      <c r="M7056" s="23">
        <f t="shared" si="1105"/>
        <v>1.6204775257395799E-6</v>
      </c>
      <c r="N7056" s="22">
        <v>305.08999999999997</v>
      </c>
      <c r="O7056" s="22">
        <v>305.0899963</v>
      </c>
      <c r="P7056" s="22">
        <f t="shared" si="1106"/>
        <v>3.6999999792897142E-6</v>
      </c>
      <c r="Q7056" s="23">
        <f t="shared" si="1107"/>
        <v>1.2127568993286307E-6</v>
      </c>
      <c r="R7056" s="24">
        <v>16177305</v>
      </c>
      <c r="S7056" s="24">
        <v>16177300</v>
      </c>
      <c r="T7056" s="24">
        <f t="shared" si="1108"/>
        <v>5</v>
      </c>
      <c r="U7056" s="23">
        <f t="shared" si="1109"/>
        <v>3.0907506196954993E-5</v>
      </c>
    </row>
    <row r="7057" spans="1:21" x14ac:dyDescent="0.3">
      <c r="A7057" s="21">
        <v>45960</v>
      </c>
      <c r="B7057" s="22">
        <v>303.08</v>
      </c>
      <c r="C7057" s="22">
        <v>303.07998659999998</v>
      </c>
      <c r="D7057" s="22">
        <f t="shared" si="1100"/>
        <v>1.3400000000274304E-5</v>
      </c>
      <c r="E7057" s="23">
        <f t="shared" si="1101"/>
        <v>4.4212751064818428E-6</v>
      </c>
      <c r="F7057" s="22">
        <v>307.31</v>
      </c>
      <c r="G7057" s="22">
        <v>307.30999759999997</v>
      </c>
      <c r="H7057" s="22">
        <f t="shared" si="1102"/>
        <v>2.4000000280466338E-6</v>
      </c>
      <c r="I7057" s="23">
        <f t="shared" si="1103"/>
        <v>7.8097037089255896E-7</v>
      </c>
      <c r="J7057" s="22">
        <v>300.82</v>
      </c>
      <c r="K7057" s="22">
        <v>300.82000729999999</v>
      </c>
      <c r="L7057" s="22">
        <f t="shared" si="1104"/>
        <v>-7.2999999929379555E-6</v>
      </c>
      <c r="M7057" s="23">
        <f t="shared" si="1105"/>
        <v>2.4267002911338455E-6</v>
      </c>
      <c r="N7057" s="22">
        <v>303.22000000000003</v>
      </c>
      <c r="O7057" s="22">
        <v>303.22000120000001</v>
      </c>
      <c r="P7057" s="22">
        <f t="shared" si="1106"/>
        <v>-1.1999999856016075E-6</v>
      </c>
      <c r="Q7057" s="23">
        <f t="shared" si="1107"/>
        <v>3.9575225277111682E-7</v>
      </c>
      <c r="R7057" s="24">
        <v>14507088</v>
      </c>
      <c r="S7057" s="24">
        <v>14507100</v>
      </c>
      <c r="T7057" s="24">
        <f t="shared" si="1108"/>
        <v>-12</v>
      </c>
      <c r="U7057" s="23">
        <f t="shared" si="1109"/>
        <v>8.2718117335649446E-5</v>
      </c>
    </row>
    <row r="7058" spans="1:21" x14ac:dyDescent="0.3">
      <c r="A7058" s="21">
        <v>45961</v>
      </c>
      <c r="B7058" s="22">
        <v>305.99</v>
      </c>
      <c r="C7058" s="22">
        <v>305.98999020000002</v>
      </c>
      <c r="D7058" s="22">
        <f t="shared" si="1100"/>
        <v>9.7999999866260623E-6</v>
      </c>
      <c r="E7058" s="23">
        <f t="shared" si="1101"/>
        <v>3.2027191413093683E-6</v>
      </c>
      <c r="F7058" s="22">
        <v>307.68</v>
      </c>
      <c r="G7058" s="22">
        <v>307.67999270000001</v>
      </c>
      <c r="H7058" s="22">
        <f t="shared" si="1102"/>
        <v>7.2999999929379555E-6</v>
      </c>
      <c r="I7058" s="23">
        <f t="shared" si="1103"/>
        <v>2.3725949577929624E-6</v>
      </c>
      <c r="J7058" s="22">
        <v>296.68</v>
      </c>
      <c r="K7058" s="22">
        <v>296.67999270000001</v>
      </c>
      <c r="L7058" s="22">
        <f t="shared" si="1104"/>
        <v>7.2999999929379555E-6</v>
      </c>
      <c r="M7058" s="23">
        <f t="shared" si="1105"/>
        <v>2.460563628339996E-6</v>
      </c>
      <c r="N7058" s="22">
        <v>300.43</v>
      </c>
      <c r="O7058" s="22">
        <v>300.42999270000001</v>
      </c>
      <c r="P7058" s="22">
        <f t="shared" si="1106"/>
        <v>7.2999999929379555E-6</v>
      </c>
      <c r="Q7058" s="23">
        <f t="shared" si="1107"/>
        <v>2.4298506042396063E-6</v>
      </c>
      <c r="R7058" s="24">
        <v>12667857</v>
      </c>
      <c r="S7058" s="24">
        <v>12667900</v>
      </c>
      <c r="T7058" s="24">
        <f t="shared" si="1108"/>
        <v>-43</v>
      </c>
      <c r="U7058" s="23">
        <f t="shared" si="1109"/>
        <v>3.3944063341200984E-4</v>
      </c>
    </row>
    <row r="7059" spans="1:21" x14ac:dyDescent="0.3">
      <c r="A7059" s="21">
        <v>45964</v>
      </c>
      <c r="B7059" s="22">
        <v>302.58999999999997</v>
      </c>
      <c r="C7059" s="22">
        <v>302.5899963</v>
      </c>
      <c r="D7059" s="22">
        <f t="shared" si="1100"/>
        <v>3.6999999792897142E-6</v>
      </c>
      <c r="E7059" s="23">
        <f t="shared" si="1101"/>
        <v>1.2227767026446519E-6</v>
      </c>
      <c r="F7059" s="22">
        <v>310.12</v>
      </c>
      <c r="G7059" s="22">
        <v>310.11999509999998</v>
      </c>
      <c r="H7059" s="22">
        <f t="shared" si="1102"/>
        <v>4.9000000217347406E-6</v>
      </c>
      <c r="I7059" s="23">
        <f t="shared" si="1103"/>
        <v>1.5800335673792035E-6</v>
      </c>
      <c r="J7059" s="22">
        <v>302.12</v>
      </c>
      <c r="K7059" s="22">
        <v>302.11999509999998</v>
      </c>
      <c r="L7059" s="22">
        <f t="shared" si="1104"/>
        <v>4.9000000217347406E-6</v>
      </c>
      <c r="M7059" s="23">
        <f t="shared" si="1105"/>
        <v>1.6218721372985818E-6</v>
      </c>
      <c r="N7059" s="22">
        <v>304.86</v>
      </c>
      <c r="O7059" s="22">
        <v>304.85998540000003</v>
      </c>
      <c r="P7059" s="22">
        <f t="shared" si="1106"/>
        <v>1.4599999985875911E-5</v>
      </c>
      <c r="Q7059" s="23">
        <f t="shared" si="1107"/>
        <v>4.7890837384642576E-6</v>
      </c>
      <c r="R7059" s="24">
        <v>12466592</v>
      </c>
      <c r="S7059" s="24">
        <v>12466600</v>
      </c>
      <c r="T7059" s="24">
        <f t="shared" si="1108"/>
        <v>-8</v>
      </c>
      <c r="U7059" s="23">
        <f t="shared" si="1109"/>
        <v>6.4171466157573039E-5</v>
      </c>
    </row>
    <row r="7060" spans="1:21" x14ac:dyDescent="0.3">
      <c r="A7060" s="21">
        <v>45965</v>
      </c>
      <c r="B7060" s="22">
        <v>296.88</v>
      </c>
      <c r="C7060" s="22">
        <v>296.88000490000002</v>
      </c>
      <c r="D7060" s="22">
        <f t="shared" si="1100"/>
        <v>-4.9000000217347406E-6</v>
      </c>
      <c r="E7060" s="23">
        <f t="shared" si="1101"/>
        <v>1.6504984979992971E-6</v>
      </c>
      <c r="F7060" s="22">
        <v>301.99</v>
      </c>
      <c r="G7060" s="22">
        <v>301.98999020000002</v>
      </c>
      <c r="H7060" s="22">
        <f t="shared" si="1102"/>
        <v>9.7999999866260623E-6</v>
      </c>
      <c r="I7060" s="23">
        <f t="shared" si="1103"/>
        <v>3.2451406684492356E-6</v>
      </c>
      <c r="J7060" s="22">
        <v>293.51</v>
      </c>
      <c r="K7060" s="22">
        <v>293.51000979999998</v>
      </c>
      <c r="L7060" s="22">
        <f t="shared" si="1104"/>
        <v>-9.7999999866260623E-6</v>
      </c>
      <c r="M7060" s="23">
        <f t="shared" si="1105"/>
        <v>3.3388980475670518E-6</v>
      </c>
      <c r="N7060" s="22">
        <v>294.05</v>
      </c>
      <c r="O7060" s="22">
        <v>294.0499878</v>
      </c>
      <c r="P7060" s="22">
        <f t="shared" si="1106"/>
        <v>1.2200000014672696E-5</v>
      </c>
      <c r="Q7060" s="23">
        <f t="shared" si="1107"/>
        <v>4.1489544366077664E-6</v>
      </c>
      <c r="R7060" s="24">
        <v>16224285</v>
      </c>
      <c r="S7060" s="24">
        <v>16224300</v>
      </c>
      <c r="T7060" s="24">
        <f t="shared" si="1108"/>
        <v>-15</v>
      </c>
      <c r="U7060" s="23">
        <f t="shared" si="1109"/>
        <v>9.2453911725005081E-5</v>
      </c>
    </row>
    <row r="7061" spans="1:21" x14ac:dyDescent="0.3">
      <c r="A7061" s="21">
        <v>45966</v>
      </c>
      <c r="B7061" s="22">
        <v>292.62</v>
      </c>
      <c r="C7061" s="22">
        <v>292.61999509999998</v>
      </c>
      <c r="D7061" s="22">
        <f t="shared" si="1100"/>
        <v>4.9000000217347406E-6</v>
      </c>
      <c r="E7061" s="23">
        <f t="shared" si="1101"/>
        <v>1.6745267253730266E-6</v>
      </c>
      <c r="F7061" s="22">
        <v>298.22000000000003</v>
      </c>
      <c r="G7061" s="22">
        <v>298.22000120000001</v>
      </c>
      <c r="H7061" s="22">
        <f t="shared" si="1102"/>
        <v>-1.1999999856016075E-6</v>
      </c>
      <c r="I7061" s="23">
        <f t="shared" si="1103"/>
        <v>4.0238749271442475E-7</v>
      </c>
      <c r="J7061" s="22">
        <v>291.5</v>
      </c>
      <c r="K7061" s="22">
        <v>291.5</v>
      </c>
      <c r="L7061" s="22">
        <f t="shared" si="1104"/>
        <v>0</v>
      </c>
      <c r="M7061" s="23">
        <f t="shared" si="1105"/>
        <v>0</v>
      </c>
      <c r="N7061" s="22">
        <v>293.64</v>
      </c>
      <c r="O7061" s="22">
        <v>293.64001459999997</v>
      </c>
      <c r="P7061" s="22">
        <f t="shared" si="1106"/>
        <v>-1.4599999985875911E-5</v>
      </c>
      <c r="Q7061" s="23">
        <f t="shared" si="1107"/>
        <v>4.9720743972050976E-6</v>
      </c>
      <c r="R7061" s="24">
        <v>10502502</v>
      </c>
      <c r="S7061" s="24">
        <v>10502500</v>
      </c>
      <c r="T7061" s="24">
        <f t="shared" si="1108"/>
        <v>2</v>
      </c>
      <c r="U7061" s="23">
        <f t="shared" si="1109"/>
        <v>1.9043084979766724E-5</v>
      </c>
    </row>
    <row r="7062" spans="1:21" x14ac:dyDescent="0.3">
      <c r="A7062" s="21">
        <v>45967</v>
      </c>
      <c r="B7062" s="22">
        <v>294.10000000000002</v>
      </c>
      <c r="C7062" s="22">
        <v>294.10000609999997</v>
      </c>
      <c r="D7062" s="22">
        <f t="shared" si="1100"/>
        <v>-6.0999999504929292E-6</v>
      </c>
      <c r="E7062" s="23">
        <f t="shared" si="1101"/>
        <v>2.074124387613513E-6</v>
      </c>
      <c r="F7062" s="22">
        <v>294.64</v>
      </c>
      <c r="G7062" s="22">
        <v>294.64001459999997</v>
      </c>
      <c r="H7062" s="22">
        <f t="shared" si="1102"/>
        <v>-1.4599999985875911E-5</v>
      </c>
      <c r="I7062" s="23">
        <f t="shared" si="1103"/>
        <v>4.9551993152378542E-6</v>
      </c>
      <c r="J7062" s="22">
        <v>287.38</v>
      </c>
      <c r="K7062" s="22">
        <v>287.38000490000002</v>
      </c>
      <c r="L7062" s="22">
        <f t="shared" si="1104"/>
        <v>-4.9000000217347406E-6</v>
      </c>
      <c r="M7062" s="23">
        <f t="shared" si="1105"/>
        <v>1.7050594815877327E-6</v>
      </c>
      <c r="N7062" s="22">
        <v>289.24</v>
      </c>
      <c r="O7062" s="22">
        <v>289.23999020000002</v>
      </c>
      <c r="P7062" s="22">
        <f t="shared" si="1106"/>
        <v>9.7999999866260623E-6</v>
      </c>
      <c r="Q7062" s="23">
        <f t="shared" si="1107"/>
        <v>3.3881898487998431E-6</v>
      </c>
      <c r="R7062" s="24">
        <v>11516858</v>
      </c>
      <c r="S7062" s="24">
        <v>11516900</v>
      </c>
      <c r="T7062" s="24">
        <f t="shared" si="1108"/>
        <v>-42</v>
      </c>
      <c r="U7062" s="23">
        <f t="shared" si="1109"/>
        <v>3.6468146810339589E-4</v>
      </c>
    </row>
    <row r="7063" spans="1:21" x14ac:dyDescent="0.3">
      <c r="A7063" s="21">
        <v>45968</v>
      </c>
      <c r="B7063" s="22">
        <v>285.20999999999998</v>
      </c>
      <c r="C7063" s="22">
        <v>285.2099915</v>
      </c>
      <c r="D7063" s="22">
        <f t="shared" si="1100"/>
        <v>8.499999978539563E-6</v>
      </c>
      <c r="E7063" s="23">
        <f t="shared" si="1101"/>
        <v>2.9802602404760298E-6</v>
      </c>
      <c r="F7063" s="22">
        <v>287.89</v>
      </c>
      <c r="G7063" s="22">
        <v>287.89001459999997</v>
      </c>
      <c r="H7063" s="22">
        <f t="shared" si="1102"/>
        <v>-1.4599999985875911E-5</v>
      </c>
      <c r="I7063" s="23">
        <f t="shared" si="1103"/>
        <v>5.071381168312294E-6</v>
      </c>
      <c r="J7063" s="22">
        <v>277.13</v>
      </c>
      <c r="K7063" s="22">
        <v>277.13000490000002</v>
      </c>
      <c r="L7063" s="22">
        <f t="shared" si="1104"/>
        <v>-4.9000000217347406E-6</v>
      </c>
      <c r="M7063" s="23">
        <f t="shared" si="1105"/>
        <v>1.768123240030564E-6</v>
      </c>
      <c r="N7063" s="22">
        <v>286.5</v>
      </c>
      <c r="O7063" s="22">
        <v>286.5</v>
      </c>
      <c r="P7063" s="22">
        <f t="shared" si="1106"/>
        <v>0</v>
      </c>
      <c r="Q7063" s="23">
        <f t="shared" si="1107"/>
        <v>0</v>
      </c>
      <c r="R7063" s="24">
        <v>15715706</v>
      </c>
      <c r="S7063" s="24">
        <v>15715700</v>
      </c>
      <c r="T7063" s="24">
        <f t="shared" si="1108"/>
        <v>6</v>
      </c>
      <c r="U7063" s="23">
        <f t="shared" si="1109"/>
        <v>3.8178382127426713E-5</v>
      </c>
    </row>
    <row r="7064" spans="1:21" x14ac:dyDescent="0.3">
      <c r="A7064" s="21">
        <v>45971</v>
      </c>
      <c r="B7064" s="22">
        <v>294.36</v>
      </c>
      <c r="C7064" s="22">
        <v>294.35998540000003</v>
      </c>
      <c r="D7064" s="22">
        <f t="shared" si="1100"/>
        <v>1.4599999985875911E-5</v>
      </c>
      <c r="E7064" s="23">
        <f t="shared" si="1101"/>
        <v>4.9599132728710586E-6</v>
      </c>
      <c r="F7064" s="22">
        <v>297.13</v>
      </c>
      <c r="G7064" s="22">
        <v>297.13000490000002</v>
      </c>
      <c r="H7064" s="22">
        <f t="shared" si="1102"/>
        <v>-4.9000000217347406E-6</v>
      </c>
      <c r="I7064" s="23">
        <f t="shared" si="1103"/>
        <v>1.649109797370969E-6</v>
      </c>
      <c r="J7064" s="22">
        <v>291.75</v>
      </c>
      <c r="K7064" s="22">
        <v>291.75</v>
      </c>
      <c r="L7064" s="22">
        <f t="shared" si="1104"/>
        <v>0</v>
      </c>
      <c r="M7064" s="23">
        <f t="shared" si="1105"/>
        <v>0</v>
      </c>
      <c r="N7064" s="22">
        <v>295.27</v>
      </c>
      <c r="O7064" s="22">
        <v>295.26998900000001</v>
      </c>
      <c r="P7064" s="22">
        <f t="shared" si="1106"/>
        <v>1.099999997222767E-5</v>
      </c>
      <c r="Q7064" s="23">
        <f t="shared" si="1107"/>
        <v>3.7254039970271647E-6</v>
      </c>
      <c r="R7064" s="24">
        <v>10869194</v>
      </c>
      <c r="S7064" s="24">
        <v>10869200</v>
      </c>
      <c r="T7064" s="24">
        <f t="shared" si="1108"/>
        <v>-6</v>
      </c>
      <c r="U7064" s="23">
        <f t="shared" si="1109"/>
        <v>5.5201854782320685E-5</v>
      </c>
    </row>
    <row r="7065" spans="1:21" x14ac:dyDescent="0.3">
      <c r="A7065" s="21">
        <v>45972</v>
      </c>
      <c r="B7065" s="22">
        <v>292.06</v>
      </c>
      <c r="C7065" s="22">
        <v>292.05999759999997</v>
      </c>
      <c r="D7065" s="22">
        <f t="shared" si="1100"/>
        <v>2.4000000280466338E-6</v>
      </c>
      <c r="E7065" s="23">
        <f t="shared" si="1101"/>
        <v>8.2174897204978752E-7</v>
      </c>
      <c r="F7065" s="22">
        <v>294.92</v>
      </c>
      <c r="G7065" s="22">
        <v>294.92001340000002</v>
      </c>
      <c r="H7065" s="22">
        <f t="shared" si="1102"/>
        <v>-1.3400000000274304E-5</v>
      </c>
      <c r="I7065" s="23">
        <f t="shared" si="1103"/>
        <v>4.5436048390856006E-6</v>
      </c>
      <c r="J7065" s="22">
        <v>288.91000000000003</v>
      </c>
      <c r="K7065" s="22">
        <v>288.9100037</v>
      </c>
      <c r="L7065" s="22">
        <f t="shared" si="1104"/>
        <v>-3.6999999792897142E-6</v>
      </c>
      <c r="M7065" s="23">
        <f t="shared" si="1105"/>
        <v>1.2806756193640635E-6</v>
      </c>
      <c r="N7065" s="22">
        <v>291.17</v>
      </c>
      <c r="O7065" s="22">
        <v>291.17001340000002</v>
      </c>
      <c r="P7065" s="22">
        <f t="shared" si="1106"/>
        <v>-1.3400000000274304E-5</v>
      </c>
      <c r="Q7065" s="23">
        <f t="shared" si="1107"/>
        <v>4.6021222597073605E-6</v>
      </c>
      <c r="R7065" s="24">
        <v>9666250</v>
      </c>
      <c r="S7065" s="24">
        <v>9666300</v>
      </c>
      <c r="T7065" s="24">
        <f t="shared" si="1108"/>
        <v>-50</v>
      </c>
      <c r="U7065" s="23">
        <f t="shared" si="1109"/>
        <v>5.1726099955515551E-4</v>
      </c>
    </row>
    <row r="7066" spans="1:21" x14ac:dyDescent="0.3">
      <c r="A7066" s="21">
        <v>45973</v>
      </c>
      <c r="B7066" s="22">
        <v>293.7</v>
      </c>
      <c r="C7066" s="22">
        <v>293.7000122</v>
      </c>
      <c r="D7066" s="22">
        <f t="shared" si="1100"/>
        <v>-1.2200000014672696E-5</v>
      </c>
      <c r="E7066" s="23">
        <f t="shared" si="1101"/>
        <v>4.1538983683680953E-6</v>
      </c>
      <c r="F7066" s="22">
        <v>294.87</v>
      </c>
      <c r="G7066" s="22">
        <v>294.86999509999998</v>
      </c>
      <c r="H7066" s="22">
        <f t="shared" si="1102"/>
        <v>4.9000000217347406E-6</v>
      </c>
      <c r="I7066" s="23">
        <f t="shared" si="1103"/>
        <v>1.6617492804152528E-6</v>
      </c>
      <c r="J7066" s="22">
        <v>289.58</v>
      </c>
      <c r="K7066" s="22">
        <v>289.57998659999998</v>
      </c>
      <c r="L7066" s="22">
        <f t="shared" si="1104"/>
        <v>1.3400000000274304E-5</v>
      </c>
      <c r="M7066" s="23">
        <f t="shared" si="1105"/>
        <v>4.6273916086555628E-6</v>
      </c>
      <c r="N7066" s="22">
        <v>290.62</v>
      </c>
      <c r="O7066" s="22">
        <v>290.61999509999998</v>
      </c>
      <c r="P7066" s="22">
        <f t="shared" si="1106"/>
        <v>4.9000000217347406E-6</v>
      </c>
      <c r="Q7066" s="23">
        <f t="shared" si="1107"/>
        <v>1.686050548603406E-6</v>
      </c>
      <c r="R7066" s="24">
        <v>9715927</v>
      </c>
      <c r="S7066" s="24">
        <v>9715900</v>
      </c>
      <c r="T7066" s="24">
        <f t="shared" si="1108"/>
        <v>27</v>
      </c>
      <c r="U7066" s="23">
        <f t="shared" si="1109"/>
        <v>2.7789499686081578E-4</v>
      </c>
    </row>
    <row r="7067" spans="1:21" x14ac:dyDescent="0.3">
      <c r="A7067" s="21">
        <v>45974</v>
      </c>
      <c r="B7067" s="22">
        <v>289.17</v>
      </c>
      <c r="C7067" s="22">
        <v>289.17001340000002</v>
      </c>
      <c r="D7067" s="22">
        <f t="shared" si="1100"/>
        <v>-1.3400000000274304E-5</v>
      </c>
      <c r="E7067" s="23">
        <f t="shared" si="1101"/>
        <v>4.6339521317303721E-6</v>
      </c>
      <c r="F7067" s="22">
        <v>289.5</v>
      </c>
      <c r="G7067" s="22">
        <v>289.5</v>
      </c>
      <c r="H7067" s="22">
        <f t="shared" si="1102"/>
        <v>0</v>
      </c>
      <c r="I7067" s="23">
        <f t="shared" si="1103"/>
        <v>0</v>
      </c>
      <c r="J7067" s="22">
        <v>280</v>
      </c>
      <c r="K7067" s="22">
        <v>280</v>
      </c>
      <c r="L7067" s="22">
        <f t="shared" si="1104"/>
        <v>0</v>
      </c>
      <c r="M7067" s="23">
        <f t="shared" si="1105"/>
        <v>0</v>
      </c>
      <c r="N7067" s="22">
        <v>282.2</v>
      </c>
      <c r="O7067" s="22">
        <v>282.2000122</v>
      </c>
      <c r="P7067" s="22">
        <f t="shared" si="1106"/>
        <v>-1.2200000014672696E-5</v>
      </c>
      <c r="Q7067" s="23">
        <f t="shared" si="1107"/>
        <v>4.3231748714547698E-6</v>
      </c>
      <c r="R7067" s="24">
        <v>13827622</v>
      </c>
      <c r="S7067" s="24">
        <v>13827600</v>
      </c>
      <c r="T7067" s="24">
        <f t="shared" si="1108"/>
        <v>22</v>
      </c>
      <c r="U7067" s="23">
        <f t="shared" si="1109"/>
        <v>1.5910208568370505E-4</v>
      </c>
    </row>
    <row r="7068" spans="1:21" x14ac:dyDescent="0.3">
      <c r="A7068" s="21">
        <v>45975</v>
      </c>
      <c r="B7068" s="22">
        <v>275.91000000000003</v>
      </c>
      <c r="C7068" s="22">
        <v>275.9100037</v>
      </c>
      <c r="D7068" s="22">
        <f t="shared" si="1100"/>
        <v>-3.6999999792897142E-6</v>
      </c>
      <c r="E7068" s="23">
        <f t="shared" si="1101"/>
        <v>1.341016972807106E-6</v>
      </c>
      <c r="F7068" s="22">
        <v>286.86</v>
      </c>
      <c r="G7068" s="22">
        <v>286.85998540000003</v>
      </c>
      <c r="H7068" s="22">
        <f t="shared" si="1102"/>
        <v>1.4599999985875911E-5</v>
      </c>
      <c r="I7068" s="23">
        <f t="shared" si="1103"/>
        <v>5.0895909952437413E-6</v>
      </c>
      <c r="J7068" s="22">
        <v>273.23</v>
      </c>
      <c r="K7068" s="22">
        <v>273.23001099999999</v>
      </c>
      <c r="L7068" s="22">
        <f t="shared" si="1104"/>
        <v>-1.099999997222767E-5</v>
      </c>
      <c r="M7068" s="23">
        <f t="shared" si="1105"/>
        <v>4.0259120628691377E-6</v>
      </c>
      <c r="N7068" s="22">
        <v>284.82</v>
      </c>
      <c r="O7068" s="22">
        <v>284.82000729999999</v>
      </c>
      <c r="P7068" s="22">
        <f t="shared" si="1106"/>
        <v>-7.2999999929379555E-6</v>
      </c>
      <c r="Q7068" s="23">
        <f t="shared" si="1107"/>
        <v>2.5630221915024701E-6</v>
      </c>
      <c r="R7068" s="24">
        <v>11486828</v>
      </c>
      <c r="S7068" s="24">
        <v>11486800</v>
      </c>
      <c r="T7068" s="24">
        <f t="shared" si="1108"/>
        <v>28</v>
      </c>
      <c r="U7068" s="23">
        <f t="shared" si="1109"/>
        <v>2.4375805272138453E-4</v>
      </c>
    </row>
    <row r="7069" spans="1:21" x14ac:dyDescent="0.3">
      <c r="A7069" s="21">
        <v>45978</v>
      </c>
      <c r="B7069" s="22">
        <v>281.44</v>
      </c>
      <c r="C7069" s="22">
        <v>281.44000240000003</v>
      </c>
      <c r="D7069" s="22">
        <f t="shared" si="1100"/>
        <v>-2.4000000280466338E-6</v>
      </c>
      <c r="E7069" s="23">
        <f t="shared" si="1101"/>
        <v>8.5275725113006662E-7</v>
      </c>
      <c r="F7069" s="22">
        <v>286.52999999999997</v>
      </c>
      <c r="G7069" s="22">
        <v>286.52999879999999</v>
      </c>
      <c r="H7069" s="22">
        <f t="shared" si="1102"/>
        <v>1.1999999856016075E-6</v>
      </c>
      <c r="I7069" s="23">
        <f t="shared" si="1103"/>
        <v>4.1880431041331077E-7</v>
      </c>
      <c r="J7069" s="22">
        <v>279.8</v>
      </c>
      <c r="K7069" s="22">
        <v>279.7999878</v>
      </c>
      <c r="L7069" s="22">
        <f t="shared" si="1104"/>
        <v>1.2200000014672696E-5</v>
      </c>
      <c r="M7069" s="23">
        <f t="shared" si="1105"/>
        <v>4.360257522024344E-6</v>
      </c>
      <c r="N7069" s="22">
        <v>282.01</v>
      </c>
      <c r="O7069" s="22">
        <v>282.01000979999998</v>
      </c>
      <c r="P7069" s="22">
        <f t="shared" si="1106"/>
        <v>-9.7999999866260623E-6</v>
      </c>
      <c r="Q7069" s="23">
        <f t="shared" si="1107"/>
        <v>3.4750539505942254E-6</v>
      </c>
      <c r="R7069" s="24">
        <v>10227124</v>
      </c>
      <c r="S7069" s="24">
        <v>10227100</v>
      </c>
      <c r="T7069" s="24">
        <f t="shared" si="1108"/>
        <v>24</v>
      </c>
      <c r="U7069" s="23">
        <f t="shared" si="1109"/>
        <v>2.3467062999286208E-4</v>
      </c>
    </row>
    <row r="7070" spans="1:21" x14ac:dyDescent="0.3">
      <c r="A7070" s="21">
        <v>45979</v>
      </c>
      <c r="B7070" s="22">
        <v>277.55</v>
      </c>
      <c r="C7070" s="22">
        <v>277.5499878</v>
      </c>
      <c r="D7070" s="22">
        <f t="shared" si="1100"/>
        <v>1.2200000014672696E-5</v>
      </c>
      <c r="E7070" s="23">
        <f t="shared" si="1101"/>
        <v>4.3956045941042903E-6</v>
      </c>
      <c r="F7070" s="22">
        <v>280.19</v>
      </c>
      <c r="G7070" s="22">
        <v>280.19000240000003</v>
      </c>
      <c r="H7070" s="22">
        <f t="shared" si="1102"/>
        <v>-2.4000000280466338E-6</v>
      </c>
      <c r="I7070" s="23">
        <f t="shared" si="1103"/>
        <v>8.5656162157434413E-7</v>
      </c>
      <c r="J7070" s="22">
        <v>272.72000000000003</v>
      </c>
      <c r="K7070" s="22">
        <v>272.72000120000001</v>
      </c>
      <c r="L7070" s="22">
        <f t="shared" si="1104"/>
        <v>-1.1999999856016075E-6</v>
      </c>
      <c r="M7070" s="23">
        <f t="shared" si="1105"/>
        <v>4.4001172643057596E-7</v>
      </c>
      <c r="N7070" s="22">
        <v>277.91000000000003</v>
      </c>
      <c r="O7070" s="22">
        <v>277.9100037</v>
      </c>
      <c r="P7070" s="22">
        <f t="shared" si="1106"/>
        <v>-3.6999999792897142E-6</v>
      </c>
      <c r="Q7070" s="23">
        <f t="shared" si="1107"/>
        <v>1.331366244478127E-6</v>
      </c>
      <c r="R7070" s="24">
        <v>11850366</v>
      </c>
      <c r="S7070" s="24">
        <v>11850400</v>
      </c>
      <c r="T7070" s="24">
        <f t="shared" si="1108"/>
        <v>-34</v>
      </c>
      <c r="U7070" s="23">
        <f t="shared" si="1109"/>
        <v>2.8691014649294541E-4</v>
      </c>
    </row>
    <row r="7071" spans="1:21" x14ac:dyDescent="0.3">
      <c r="A7071" s="21">
        <v>45980</v>
      </c>
      <c r="B7071" s="22">
        <v>276.92</v>
      </c>
      <c r="C7071" s="22">
        <v>276.92001340000002</v>
      </c>
      <c r="D7071" s="22">
        <f t="shared" si="1100"/>
        <v>-1.3400000000274304E-5</v>
      </c>
      <c r="E7071" s="23">
        <f t="shared" si="1101"/>
        <v>4.8389424208637937E-6</v>
      </c>
      <c r="F7071" s="22">
        <v>284.55</v>
      </c>
      <c r="G7071" s="22">
        <v>284.5499878</v>
      </c>
      <c r="H7071" s="22">
        <f t="shared" si="1102"/>
        <v>1.2200000014672696E-5</v>
      </c>
      <c r="I7071" s="23">
        <f t="shared" si="1103"/>
        <v>4.2874716351236115E-6</v>
      </c>
      <c r="J7071" s="22">
        <v>276.32</v>
      </c>
      <c r="K7071" s="22">
        <v>276.32000729999999</v>
      </c>
      <c r="L7071" s="22">
        <f t="shared" si="1104"/>
        <v>-7.2999999929379555E-6</v>
      </c>
      <c r="M7071" s="23">
        <f t="shared" si="1105"/>
        <v>2.6418644325716026E-6</v>
      </c>
      <c r="N7071" s="22">
        <v>282.37</v>
      </c>
      <c r="O7071" s="22">
        <v>282.36999509999998</v>
      </c>
      <c r="P7071" s="22">
        <f t="shared" si="1106"/>
        <v>4.9000000217347406E-6</v>
      </c>
      <c r="Q7071" s="23">
        <f t="shared" si="1107"/>
        <v>1.7353118627209059E-6</v>
      </c>
      <c r="R7071" s="24">
        <v>11179176</v>
      </c>
      <c r="S7071" s="24">
        <v>11179200</v>
      </c>
      <c r="T7071" s="24">
        <f t="shared" si="1108"/>
        <v>-24</v>
      </c>
      <c r="U7071" s="23">
        <f t="shared" si="1109"/>
        <v>2.1468441391155003E-4</v>
      </c>
    </row>
    <row r="7072" spans="1:21" x14ac:dyDescent="0.3">
      <c r="A7072" s="21">
        <v>45981</v>
      </c>
      <c r="B7072" s="22">
        <v>292.20999999999998</v>
      </c>
      <c r="C7072" s="22">
        <v>292.2099915</v>
      </c>
      <c r="D7072" s="22">
        <f t="shared" si="1100"/>
        <v>8.499999978539563E-6</v>
      </c>
      <c r="E7072" s="23">
        <f t="shared" si="1101"/>
        <v>2.9088669880542274E-6</v>
      </c>
      <c r="F7072" s="22">
        <v>292.85000000000002</v>
      </c>
      <c r="G7072" s="22">
        <v>292.85000609999997</v>
      </c>
      <c r="H7072" s="22">
        <f t="shared" si="1102"/>
        <v>-6.0999999504929292E-6</v>
      </c>
      <c r="I7072" s="23">
        <f t="shared" si="1103"/>
        <v>2.0829775733075971E-6</v>
      </c>
      <c r="J7072" s="22">
        <v>276.41000000000003</v>
      </c>
      <c r="K7072" s="22">
        <v>276.4100037</v>
      </c>
      <c r="L7072" s="22">
        <f t="shared" si="1104"/>
        <v>-3.6999999792897142E-6</v>
      </c>
      <c r="M7072" s="23">
        <f t="shared" si="1105"/>
        <v>1.338591197772092E-6</v>
      </c>
      <c r="N7072" s="22">
        <v>277.5</v>
      </c>
      <c r="O7072" s="22">
        <v>277.5</v>
      </c>
      <c r="P7072" s="22">
        <f t="shared" si="1106"/>
        <v>0</v>
      </c>
      <c r="Q7072" s="23">
        <f t="shared" si="1107"/>
        <v>0</v>
      </c>
      <c r="R7072" s="24">
        <v>15747324</v>
      </c>
      <c r="S7072" s="24">
        <v>15747300</v>
      </c>
      <c r="T7072" s="24">
        <f t="shared" si="1108"/>
        <v>24</v>
      </c>
      <c r="U7072" s="23">
        <f t="shared" si="1109"/>
        <v>1.5240707930883391E-4</v>
      </c>
    </row>
    <row r="7073" spans="1:21" x14ac:dyDescent="0.3">
      <c r="A7073" s="21">
        <v>45982</v>
      </c>
      <c r="B7073" s="22">
        <v>272.81</v>
      </c>
      <c r="C7073" s="22">
        <v>272.80999759999997</v>
      </c>
      <c r="D7073" s="22">
        <f t="shared" si="1100"/>
        <v>2.4000000280466338E-6</v>
      </c>
      <c r="E7073" s="23">
        <f t="shared" si="1101"/>
        <v>8.7973316563184269E-7</v>
      </c>
      <c r="F7073" s="22">
        <v>278.69</v>
      </c>
      <c r="G7073" s="22">
        <v>278.69000240000003</v>
      </c>
      <c r="H7073" s="22">
        <f t="shared" si="1102"/>
        <v>-2.4000000280466338E-6</v>
      </c>
      <c r="I7073" s="23">
        <f t="shared" si="1103"/>
        <v>8.6117191409038983E-7</v>
      </c>
      <c r="J7073" s="22">
        <v>266.82</v>
      </c>
      <c r="K7073" s="22">
        <v>266.82000729999999</v>
      </c>
      <c r="L7073" s="22">
        <f t="shared" si="1104"/>
        <v>-7.2999999929379555E-6</v>
      </c>
      <c r="M7073" s="23">
        <f t="shared" si="1105"/>
        <v>2.7359267645661128E-6</v>
      </c>
      <c r="N7073" s="22">
        <v>275.06</v>
      </c>
      <c r="O7073" s="22">
        <v>275.05999759999997</v>
      </c>
      <c r="P7073" s="22">
        <f t="shared" si="1106"/>
        <v>2.4000000280466338E-6</v>
      </c>
      <c r="Q7073" s="23">
        <f t="shared" si="1107"/>
        <v>8.7253691884953116E-7</v>
      </c>
      <c r="R7073" s="24">
        <v>20872828</v>
      </c>
      <c r="S7073" s="24">
        <v>20872800</v>
      </c>
      <c r="T7073" s="24">
        <f t="shared" si="1108"/>
        <v>28</v>
      </c>
      <c r="U7073" s="23">
        <f t="shared" si="1109"/>
        <v>1.3414587405618795E-4</v>
      </c>
    </row>
    <row r="7074" spans="1:21" x14ac:dyDescent="0.3">
      <c r="A7074" s="21">
        <v>45985</v>
      </c>
      <c r="B7074" s="22">
        <v>273.19</v>
      </c>
      <c r="C7074" s="22">
        <v>273.19000240000003</v>
      </c>
      <c r="D7074" s="22">
        <f t="shared" si="1100"/>
        <v>-2.4000000280466338E-6</v>
      </c>
      <c r="E7074" s="23">
        <f t="shared" si="1101"/>
        <v>8.7850946482755835E-7</v>
      </c>
      <c r="F7074" s="22">
        <v>285.06</v>
      </c>
      <c r="G7074" s="22">
        <v>285.05999759999997</v>
      </c>
      <c r="H7074" s="22">
        <f t="shared" si="1102"/>
        <v>2.4000000280466338E-6</v>
      </c>
      <c r="I7074" s="23">
        <f t="shared" si="1103"/>
        <v>8.4192803208198504E-7</v>
      </c>
      <c r="J7074" s="22">
        <v>273.19</v>
      </c>
      <c r="K7074" s="22">
        <v>273.19000240000003</v>
      </c>
      <c r="L7074" s="22">
        <f t="shared" si="1104"/>
        <v>-2.4000000280466338E-6</v>
      </c>
      <c r="M7074" s="23">
        <f t="shared" si="1105"/>
        <v>8.7850946482755835E-7</v>
      </c>
      <c r="N7074" s="22">
        <v>284.64</v>
      </c>
      <c r="O7074" s="22">
        <v>284.64001459999997</v>
      </c>
      <c r="P7074" s="22">
        <f t="shared" si="1106"/>
        <v>-1.4599999985875911E-5</v>
      </c>
      <c r="Q7074" s="23">
        <f t="shared" si="1107"/>
        <v>5.1292858477375558E-6</v>
      </c>
      <c r="R7074" s="24">
        <v>13570309</v>
      </c>
      <c r="S7074" s="24">
        <v>13570300</v>
      </c>
      <c r="T7074" s="24">
        <f t="shared" si="1108"/>
        <v>9</v>
      </c>
      <c r="U7074" s="23">
        <f t="shared" si="1109"/>
        <v>6.63213046137521E-5</v>
      </c>
    </row>
    <row r="7075" spans="1:21" x14ac:dyDescent="0.3">
      <c r="A7075" s="21">
        <v>45986</v>
      </c>
      <c r="B7075" s="22">
        <v>282.73</v>
      </c>
      <c r="C7075" s="22">
        <v>282.73001099999999</v>
      </c>
      <c r="D7075" s="22">
        <f t="shared" si="1100"/>
        <v>-1.099999997222767E-5</v>
      </c>
      <c r="E7075" s="23">
        <f t="shared" si="1101"/>
        <v>3.8906375496967212E-6</v>
      </c>
      <c r="F7075" s="22">
        <v>285.39999999999998</v>
      </c>
      <c r="G7075" s="22">
        <v>285.39999390000003</v>
      </c>
      <c r="H7075" s="22">
        <f t="shared" si="1102"/>
        <v>6.0999999504929292E-6</v>
      </c>
      <c r="I7075" s="23">
        <f t="shared" si="1103"/>
        <v>2.1373511145309554E-6</v>
      </c>
      <c r="J7075" s="22">
        <v>273.08</v>
      </c>
      <c r="K7075" s="22">
        <v>273.07998659999998</v>
      </c>
      <c r="L7075" s="22">
        <f t="shared" si="1104"/>
        <v>1.3400000000274304E-5</v>
      </c>
      <c r="M7075" s="23">
        <f t="shared" si="1105"/>
        <v>4.9069872044128425E-6</v>
      </c>
      <c r="N7075" s="22">
        <v>284.68</v>
      </c>
      <c r="O7075" s="22">
        <v>284.67999270000001</v>
      </c>
      <c r="P7075" s="22">
        <f t="shared" si="1106"/>
        <v>7.2999999929379555E-6</v>
      </c>
      <c r="Q7075" s="23">
        <f t="shared" si="1107"/>
        <v>2.5642827666610221E-6</v>
      </c>
      <c r="R7075" s="24">
        <v>13726811</v>
      </c>
      <c r="S7075" s="24">
        <v>13726800</v>
      </c>
      <c r="T7075" s="24">
        <f t="shared" si="1108"/>
        <v>11</v>
      </c>
      <c r="U7075" s="23">
        <f t="shared" si="1109"/>
        <v>8.0135209954250089E-5</v>
      </c>
    </row>
    <row r="7076" spans="1:21" x14ac:dyDescent="0.3">
      <c r="A7076" s="21">
        <v>45987</v>
      </c>
      <c r="B7076" s="22">
        <v>289.10000000000002</v>
      </c>
      <c r="C7076" s="22">
        <v>289.10000609999997</v>
      </c>
      <c r="D7076" s="22">
        <f t="shared" si="1100"/>
        <v>-6.0999999504929292E-6</v>
      </c>
      <c r="E7076" s="23">
        <f t="shared" si="1101"/>
        <v>2.1099964793438756E-6</v>
      </c>
      <c r="F7076" s="22">
        <v>292.81</v>
      </c>
      <c r="G7076" s="22">
        <v>292.80999759999997</v>
      </c>
      <c r="H7076" s="22">
        <f t="shared" si="1102"/>
        <v>2.4000000280466338E-6</v>
      </c>
      <c r="I7076" s="23">
        <f t="shared" si="1103"/>
        <v>8.1964415413342911E-7</v>
      </c>
      <c r="J7076" s="22">
        <v>287.73</v>
      </c>
      <c r="K7076" s="22">
        <v>287.73001099999999</v>
      </c>
      <c r="L7076" s="22">
        <f t="shared" si="1104"/>
        <v>-1.099999997222767E-5</v>
      </c>
      <c r="M7076" s="23">
        <f t="shared" si="1105"/>
        <v>3.8230283778870989E-6</v>
      </c>
      <c r="N7076" s="22">
        <v>289.95999999999998</v>
      </c>
      <c r="O7076" s="22">
        <v>289.9599915</v>
      </c>
      <c r="P7076" s="22">
        <f t="shared" si="1106"/>
        <v>8.499999978539563E-6</v>
      </c>
      <c r="Q7076" s="23">
        <f t="shared" si="1107"/>
        <v>2.9314388976796346E-6</v>
      </c>
      <c r="R7076" s="24">
        <v>12220253</v>
      </c>
      <c r="S7076" s="24">
        <v>12220300</v>
      </c>
      <c r="T7076" s="24">
        <f t="shared" si="1108"/>
        <v>-47</v>
      </c>
      <c r="U7076" s="23">
        <f t="shared" si="1109"/>
        <v>3.8460594257096799E-4</v>
      </c>
    </row>
    <row r="7077" spans="1:21" x14ac:dyDescent="0.3">
      <c r="A7077" s="21">
        <v>45989</v>
      </c>
      <c r="B7077" s="22">
        <v>292.48</v>
      </c>
      <c r="C7077" s="22">
        <v>292.48001099999999</v>
      </c>
      <c r="D7077" s="22">
        <f t="shared" si="1100"/>
        <v>-1.099999997222767E-5</v>
      </c>
      <c r="E7077" s="23">
        <f t="shared" si="1101"/>
        <v>3.760940768094976E-6</v>
      </c>
      <c r="F7077" s="22">
        <v>292.67</v>
      </c>
      <c r="G7077" s="22">
        <v>292.67001340000002</v>
      </c>
      <c r="H7077" s="22">
        <f t="shared" si="1102"/>
        <v>-1.3400000000274304E-5</v>
      </c>
      <c r="I7077" s="23">
        <f t="shared" si="1103"/>
        <v>4.5785353424507358E-6</v>
      </c>
      <c r="J7077" s="22">
        <v>289</v>
      </c>
      <c r="K7077" s="22">
        <v>289</v>
      </c>
      <c r="L7077" s="22">
        <f t="shared" si="1104"/>
        <v>0</v>
      </c>
      <c r="M7077" s="23">
        <f t="shared" si="1105"/>
        <v>0</v>
      </c>
      <c r="N7077" s="22">
        <v>291.51</v>
      </c>
      <c r="O7077" s="22">
        <v>291.51000979999998</v>
      </c>
      <c r="P7077" s="22">
        <f t="shared" si="1106"/>
        <v>-9.7999999866260623E-6</v>
      </c>
      <c r="Q7077" s="23">
        <f t="shared" si="1107"/>
        <v>3.3618056523512433E-6</v>
      </c>
      <c r="R7077" s="24">
        <v>5515376</v>
      </c>
      <c r="S7077" s="24">
        <v>5515400</v>
      </c>
      <c r="T7077" s="24">
        <f t="shared" si="1108"/>
        <v>-24</v>
      </c>
      <c r="U7077" s="23">
        <f t="shared" si="1109"/>
        <v>4.3514522972041913E-4</v>
      </c>
    </row>
    <row r="7078" spans="1:21" x14ac:dyDescent="0.3">
      <c r="A7078" s="21">
        <v>45992</v>
      </c>
      <c r="B7078" s="22">
        <v>286.92</v>
      </c>
      <c r="C7078" s="22">
        <v>286.92001340000002</v>
      </c>
      <c r="D7078" s="22">
        <f t="shared" si="1100"/>
        <v>-1.3400000000274304E-5</v>
      </c>
      <c r="E7078" s="23">
        <f t="shared" si="1101"/>
        <v>4.6702911523962387E-6</v>
      </c>
      <c r="F7078" s="22">
        <v>291.16000000000003</v>
      </c>
      <c r="G7078" s="22">
        <v>291.1600037</v>
      </c>
      <c r="H7078" s="22">
        <f t="shared" si="1102"/>
        <v>-3.6999999792897142E-6</v>
      </c>
      <c r="I7078" s="23">
        <f t="shared" si="1103"/>
        <v>1.2707789298910887E-6</v>
      </c>
      <c r="J7078" s="22">
        <v>283.19</v>
      </c>
      <c r="K7078" s="22">
        <v>283.19000240000003</v>
      </c>
      <c r="L7078" s="22">
        <f t="shared" si="1104"/>
        <v>-2.4000000280466338E-6</v>
      </c>
      <c r="M7078" s="23">
        <f t="shared" si="1105"/>
        <v>8.474875552480428E-7</v>
      </c>
      <c r="N7078" s="22">
        <v>287.68</v>
      </c>
      <c r="O7078" s="22">
        <v>287.67999270000001</v>
      </c>
      <c r="P7078" s="22">
        <f t="shared" si="1106"/>
        <v>7.2999999929379555E-6</v>
      </c>
      <c r="Q7078" s="23">
        <f t="shared" si="1107"/>
        <v>2.5375417749508148E-6</v>
      </c>
      <c r="R7078" s="24">
        <v>7713000</v>
      </c>
      <c r="S7078" s="24">
        <v>7713000</v>
      </c>
      <c r="T7078" s="24">
        <f t="shared" si="1108"/>
        <v>0</v>
      </c>
      <c r="U7078" s="23">
        <f t="shared" si="1109"/>
        <v>0</v>
      </c>
    </row>
    <row r="7079" spans="1:21" x14ac:dyDescent="0.3">
      <c r="A7079" s="21">
        <v>45993</v>
      </c>
      <c r="B7079" s="22">
        <v>292</v>
      </c>
      <c r="C7079" s="22">
        <v>292</v>
      </c>
      <c r="D7079" s="22">
        <f t="shared" si="1100"/>
        <v>0</v>
      </c>
      <c r="E7079" s="23">
        <f t="shared" si="1101"/>
        <v>0</v>
      </c>
      <c r="F7079" s="22">
        <v>294.5</v>
      </c>
      <c r="G7079" s="22">
        <v>294.5</v>
      </c>
      <c r="H7079" s="22">
        <f t="shared" si="1102"/>
        <v>0</v>
      </c>
      <c r="I7079" s="23">
        <f t="shared" si="1103"/>
        <v>0</v>
      </c>
      <c r="J7079" s="22">
        <v>289.18</v>
      </c>
      <c r="K7079" s="22">
        <v>289.17999270000001</v>
      </c>
      <c r="L7079" s="22">
        <f t="shared" si="1104"/>
        <v>7.2999999929379555E-6</v>
      </c>
      <c r="M7079" s="23">
        <f t="shared" si="1105"/>
        <v>2.5243793406244026E-6</v>
      </c>
      <c r="N7079" s="22">
        <v>292.08999999999997</v>
      </c>
      <c r="O7079" s="22">
        <v>292.0899963</v>
      </c>
      <c r="P7079" s="22">
        <f t="shared" si="1106"/>
        <v>3.6999999792897142E-6</v>
      </c>
      <c r="Q7079" s="23">
        <f t="shared" si="1107"/>
        <v>1.266732865267154E-6</v>
      </c>
      <c r="R7079" s="24">
        <v>10746376</v>
      </c>
      <c r="S7079" s="24">
        <v>10746400</v>
      </c>
      <c r="T7079" s="24">
        <f t="shared" si="1108"/>
        <v>-24</v>
      </c>
      <c r="U7079" s="23">
        <f t="shared" si="1109"/>
        <v>2.2333060373706546E-4</v>
      </c>
    </row>
    <row r="7080" spans="1:21" x14ac:dyDescent="0.3">
      <c r="A7080" s="21">
        <v>45994</v>
      </c>
      <c r="B7080" s="22">
        <v>292.18</v>
      </c>
      <c r="C7080" s="22">
        <v>292.17999270000001</v>
      </c>
      <c r="D7080" s="22">
        <f t="shared" si="1100"/>
        <v>7.2999999929379555E-6</v>
      </c>
      <c r="E7080" s="23">
        <f t="shared" si="1101"/>
        <v>2.4984599135209558E-6</v>
      </c>
      <c r="F7080" s="22">
        <v>296.62</v>
      </c>
      <c r="G7080" s="22">
        <v>296.61999509999998</v>
      </c>
      <c r="H7080" s="22">
        <f t="shared" si="1102"/>
        <v>4.9000000217347406E-6</v>
      </c>
      <c r="I7080" s="23">
        <f t="shared" si="1103"/>
        <v>1.6519452844312789E-6</v>
      </c>
      <c r="J7080" s="22">
        <v>286.07</v>
      </c>
      <c r="K7080" s="22">
        <v>286.07000729999999</v>
      </c>
      <c r="L7080" s="22">
        <f t="shared" si="1104"/>
        <v>-7.2999999929379555E-6</v>
      </c>
      <c r="M7080" s="23">
        <f t="shared" si="1105"/>
        <v>2.5518229128027699E-6</v>
      </c>
      <c r="N7080" s="22">
        <v>295.45</v>
      </c>
      <c r="O7080" s="22">
        <v>295.4500122</v>
      </c>
      <c r="P7080" s="22">
        <f t="shared" si="1106"/>
        <v>-1.2200000014672696E-5</v>
      </c>
      <c r="Q7080" s="23">
        <f t="shared" si="1107"/>
        <v>4.1292941312908487E-6</v>
      </c>
      <c r="R7080" s="24">
        <v>9599221</v>
      </c>
      <c r="S7080" s="24">
        <v>9599200</v>
      </c>
      <c r="T7080" s="24">
        <f t="shared" si="1108"/>
        <v>21</v>
      </c>
      <c r="U7080" s="23">
        <f t="shared" si="1109"/>
        <v>2.1876823068589046E-4</v>
      </c>
    </row>
    <row r="7081" spans="1:21" x14ac:dyDescent="0.3">
      <c r="A7081" s="21">
        <v>45995</v>
      </c>
      <c r="B7081" s="22">
        <v>293.98</v>
      </c>
      <c r="C7081" s="22">
        <v>293.98001099999999</v>
      </c>
      <c r="D7081" s="22">
        <f t="shared" si="1100"/>
        <v>-1.099999997222767E-5</v>
      </c>
      <c r="E7081" s="23">
        <f t="shared" si="1101"/>
        <v>3.7417509900792783E-6</v>
      </c>
      <c r="F7081" s="22">
        <v>294.02999999999997</v>
      </c>
      <c r="G7081" s="22">
        <v>294.02999879999999</v>
      </c>
      <c r="H7081" s="22">
        <f t="shared" si="1102"/>
        <v>1.1999999856016075E-6</v>
      </c>
      <c r="I7081" s="23">
        <f t="shared" si="1103"/>
        <v>4.0812161701155217E-7</v>
      </c>
      <c r="J7081" s="22">
        <v>290.2</v>
      </c>
      <c r="K7081" s="22">
        <v>290.2000122</v>
      </c>
      <c r="L7081" s="22">
        <f t="shared" si="1104"/>
        <v>-1.2200000014672696E-5</v>
      </c>
      <c r="M7081" s="23">
        <f t="shared" si="1105"/>
        <v>4.2039970716006387E-6</v>
      </c>
      <c r="N7081" s="22">
        <v>292.93</v>
      </c>
      <c r="O7081" s="22">
        <v>292.92999270000001</v>
      </c>
      <c r="P7081" s="22">
        <f t="shared" si="1106"/>
        <v>7.2999999929379555E-6</v>
      </c>
      <c r="Q7081" s="23">
        <f t="shared" si="1107"/>
        <v>2.4920630098858277E-6</v>
      </c>
      <c r="R7081" s="24">
        <v>6752997</v>
      </c>
      <c r="S7081" s="24">
        <v>6753000</v>
      </c>
      <c r="T7081" s="24">
        <f t="shared" si="1108"/>
        <v>-3</v>
      </c>
      <c r="U7081" s="23">
        <f t="shared" si="1109"/>
        <v>4.4424700133274104E-5</v>
      </c>
    </row>
    <row r="7082" spans="1:21" x14ac:dyDescent="0.3">
      <c r="A7082" s="21">
        <v>45996</v>
      </c>
      <c r="B7082" s="22">
        <v>296.05</v>
      </c>
      <c r="C7082" s="22">
        <v>296.0499878</v>
      </c>
      <c r="D7082" s="22">
        <f t="shared" si="1100"/>
        <v>1.2200000014672696E-5</v>
      </c>
      <c r="E7082" s="23">
        <f t="shared" si="1101"/>
        <v>4.1209256941143834E-6</v>
      </c>
      <c r="F7082" s="22">
        <v>300.8</v>
      </c>
      <c r="G7082" s="22">
        <v>300.7999878</v>
      </c>
      <c r="H7082" s="22">
        <f t="shared" si="1102"/>
        <v>1.2200000014672696E-5</v>
      </c>
      <c r="I7082" s="23">
        <f t="shared" si="1103"/>
        <v>4.0558512332069632E-6</v>
      </c>
      <c r="J7082" s="22">
        <v>293.25</v>
      </c>
      <c r="K7082" s="22">
        <v>293.25</v>
      </c>
      <c r="L7082" s="22">
        <f t="shared" si="1104"/>
        <v>0</v>
      </c>
      <c r="M7082" s="23">
        <f t="shared" si="1105"/>
        <v>0</v>
      </c>
      <c r="N7082" s="22">
        <v>294.72000000000003</v>
      </c>
      <c r="O7082" s="22">
        <v>294.72000120000001</v>
      </c>
      <c r="P7082" s="22">
        <f t="shared" si="1106"/>
        <v>-1.1999999856016075E-6</v>
      </c>
      <c r="Q7082" s="23">
        <f t="shared" si="1107"/>
        <v>4.0716611723521105E-7</v>
      </c>
      <c r="R7082" s="24">
        <v>10275297</v>
      </c>
      <c r="S7082" s="24">
        <v>10275300</v>
      </c>
      <c r="T7082" s="24">
        <f t="shared" si="1108"/>
        <v>-3</v>
      </c>
      <c r="U7082" s="23">
        <f t="shared" si="1109"/>
        <v>2.9196227847362122E-5</v>
      </c>
    </row>
    <row r="7083" spans="1:21" x14ac:dyDescent="0.3">
      <c r="A7083" s="21">
        <v>45999</v>
      </c>
      <c r="B7083" s="22">
        <v>301.2</v>
      </c>
      <c r="C7083" s="22">
        <v>301.2000122</v>
      </c>
      <c r="D7083" s="22">
        <f t="shared" si="1100"/>
        <v>-1.2200000014672696E-5</v>
      </c>
      <c r="E7083" s="23">
        <f t="shared" si="1101"/>
        <v>4.0504646482456871E-6</v>
      </c>
      <c r="F7083" s="22">
        <v>302.62</v>
      </c>
      <c r="G7083" s="22">
        <v>302.61999509999998</v>
      </c>
      <c r="H7083" s="22">
        <f t="shared" si="1102"/>
        <v>4.9000000217347406E-6</v>
      </c>
      <c r="I7083" s="23">
        <f t="shared" si="1103"/>
        <v>1.6191924198913389E-6</v>
      </c>
      <c r="J7083" s="22">
        <v>296.72000000000003</v>
      </c>
      <c r="K7083" s="22">
        <v>296.72000120000001</v>
      </c>
      <c r="L7083" s="22">
        <f t="shared" si="1104"/>
        <v>-1.1999999856016075E-6</v>
      </c>
      <c r="M7083" s="23">
        <f t="shared" si="1105"/>
        <v>4.0442167051380001E-7</v>
      </c>
      <c r="N7083" s="22">
        <v>301.87</v>
      </c>
      <c r="O7083" s="22">
        <v>301.86999509999998</v>
      </c>
      <c r="P7083" s="22">
        <f t="shared" si="1106"/>
        <v>4.9000000217347406E-6</v>
      </c>
      <c r="Q7083" s="23">
        <f t="shared" si="1107"/>
        <v>1.6232153248988943E-6</v>
      </c>
      <c r="R7083" s="24">
        <v>16643118</v>
      </c>
      <c r="S7083" s="24">
        <v>16643100</v>
      </c>
      <c r="T7083" s="24">
        <f t="shared" si="1108"/>
        <v>18</v>
      </c>
      <c r="U7083" s="23">
        <f t="shared" si="1109"/>
        <v>1.0815292824053212E-4</v>
      </c>
    </row>
    <row r="7084" spans="1:21" x14ac:dyDescent="0.3">
      <c r="A7084" s="21">
        <v>46000</v>
      </c>
      <c r="B7084" s="22">
        <v>299.99</v>
      </c>
      <c r="C7084" s="22">
        <v>299.98999020000002</v>
      </c>
      <c r="D7084" s="22">
        <f t="shared" si="1100"/>
        <v>9.7999999866260623E-6</v>
      </c>
      <c r="E7084" s="23">
        <f t="shared" si="1101"/>
        <v>3.2667756614454071E-6</v>
      </c>
      <c r="F7084" s="22">
        <v>304.68</v>
      </c>
      <c r="G7084" s="22">
        <v>304.67999270000001</v>
      </c>
      <c r="H7084" s="22">
        <f t="shared" si="1102"/>
        <v>7.2999999929379555E-6</v>
      </c>
      <c r="I7084" s="23">
        <f t="shared" si="1103"/>
        <v>2.395956468374287E-6</v>
      </c>
      <c r="J7084" s="22">
        <v>298.5</v>
      </c>
      <c r="K7084" s="22">
        <v>298.5</v>
      </c>
      <c r="L7084" s="22">
        <f t="shared" si="1104"/>
        <v>0</v>
      </c>
      <c r="M7084" s="23">
        <f t="shared" si="1105"/>
        <v>0</v>
      </c>
      <c r="N7084" s="22">
        <v>303.41000000000003</v>
      </c>
      <c r="O7084" s="22">
        <v>303.4100037</v>
      </c>
      <c r="P7084" s="22">
        <f t="shared" si="1106"/>
        <v>-3.6999999792897142E-6</v>
      </c>
      <c r="Q7084" s="23">
        <f t="shared" si="1107"/>
        <v>1.2194719798850569E-6</v>
      </c>
      <c r="R7084" s="24">
        <v>11349073</v>
      </c>
      <c r="S7084" s="24">
        <v>11349100</v>
      </c>
      <c r="T7084" s="24">
        <f t="shared" si="1108"/>
        <v>-27</v>
      </c>
      <c r="U7084" s="23">
        <f t="shared" si="1109"/>
        <v>2.3790432721537387E-4</v>
      </c>
    </row>
    <row r="7085" spans="1:21" x14ac:dyDescent="0.3">
      <c r="A7085" s="21">
        <v>46001</v>
      </c>
      <c r="B7085" s="22">
        <v>305.37</v>
      </c>
      <c r="C7085" s="22">
        <v>305.36999509999998</v>
      </c>
      <c r="D7085" s="22">
        <f t="shared" si="1100"/>
        <v>4.9000000217347406E-6</v>
      </c>
      <c r="E7085" s="23">
        <f t="shared" si="1101"/>
        <v>1.6046108328783678E-6</v>
      </c>
      <c r="F7085" s="22">
        <v>313.98</v>
      </c>
      <c r="G7085" s="22">
        <v>313.98001099999999</v>
      </c>
      <c r="H7085" s="22">
        <f t="shared" si="1102"/>
        <v>-1.099999997222767E-5</v>
      </c>
      <c r="I7085" s="23">
        <f t="shared" si="1103"/>
        <v>3.5034077287893558E-6</v>
      </c>
      <c r="J7085" s="22">
        <v>302.5</v>
      </c>
      <c r="K7085" s="22">
        <v>302.5</v>
      </c>
      <c r="L7085" s="22">
        <f t="shared" si="1104"/>
        <v>0</v>
      </c>
      <c r="M7085" s="23">
        <f t="shared" si="1105"/>
        <v>0</v>
      </c>
      <c r="N7085" s="22">
        <v>310.14</v>
      </c>
      <c r="O7085" s="22">
        <v>310.14001459999997</v>
      </c>
      <c r="P7085" s="22">
        <f t="shared" si="1106"/>
        <v>-1.4599999985875911E-5</v>
      </c>
      <c r="Q7085" s="23">
        <f t="shared" si="1107"/>
        <v>4.7075512022226852E-6</v>
      </c>
      <c r="R7085" s="24">
        <v>12429150</v>
      </c>
      <c r="S7085" s="24">
        <v>12429200</v>
      </c>
      <c r="T7085" s="24">
        <f t="shared" si="1108"/>
        <v>-50</v>
      </c>
      <c r="U7085" s="23">
        <f t="shared" si="1109"/>
        <v>4.0227850545489652E-4</v>
      </c>
    </row>
    <row r="7086" spans="1:21" x14ac:dyDescent="0.3">
      <c r="A7086" s="21">
        <v>46002</v>
      </c>
      <c r="B7086" s="22">
        <v>305.32</v>
      </c>
      <c r="C7086" s="22">
        <v>305.32000729999999</v>
      </c>
      <c r="D7086" s="22">
        <f t="shared" si="1100"/>
        <v>-7.2999999929379555E-6</v>
      </c>
      <c r="E7086" s="23">
        <f t="shared" si="1101"/>
        <v>2.3909340424471935E-6</v>
      </c>
      <c r="F7086" s="22">
        <v>305.83999999999997</v>
      </c>
      <c r="G7086" s="22">
        <v>305.8399963</v>
      </c>
      <c r="H7086" s="22">
        <f t="shared" si="1102"/>
        <v>3.6999999792897142E-6</v>
      </c>
      <c r="I7086" s="23">
        <f t="shared" si="1103"/>
        <v>1.2097829008800948E-6</v>
      </c>
      <c r="J7086" s="22">
        <v>299.64</v>
      </c>
      <c r="K7086" s="22">
        <v>299.64001459999997</v>
      </c>
      <c r="L7086" s="22">
        <f t="shared" si="1104"/>
        <v>-1.4599999985875911E-5</v>
      </c>
      <c r="M7086" s="23">
        <f t="shared" si="1105"/>
        <v>4.8725134409588006E-6</v>
      </c>
      <c r="N7086" s="22">
        <v>304.85000000000002</v>
      </c>
      <c r="O7086" s="22">
        <v>304.85000609999997</v>
      </c>
      <c r="P7086" s="22">
        <f t="shared" si="1106"/>
        <v>-6.0999999504929292E-6</v>
      </c>
      <c r="Q7086" s="23">
        <f t="shared" si="1107"/>
        <v>2.0009840342571443E-6</v>
      </c>
      <c r="R7086" s="24">
        <v>15028375</v>
      </c>
      <c r="S7086" s="24">
        <v>15028400</v>
      </c>
      <c r="T7086" s="24">
        <f t="shared" si="1108"/>
        <v>-25</v>
      </c>
      <c r="U7086" s="23">
        <f t="shared" si="1109"/>
        <v>1.663517074339251E-4</v>
      </c>
    </row>
    <row r="7087" spans="1:21" x14ac:dyDescent="0.3">
      <c r="A7087" s="21">
        <v>46003</v>
      </c>
      <c r="B7087" s="22">
        <v>304.27999999999997</v>
      </c>
      <c r="C7087" s="22">
        <v>304.27999879999999</v>
      </c>
      <c r="D7087" s="22">
        <f t="shared" si="1100"/>
        <v>1.1999999856016075E-6</v>
      </c>
      <c r="E7087" s="23">
        <f t="shared" si="1101"/>
        <v>3.9437360008350563E-7</v>
      </c>
      <c r="F7087" s="22">
        <v>304.27999999999997</v>
      </c>
      <c r="G7087" s="22">
        <v>304.27999879999999</v>
      </c>
      <c r="H7087" s="22">
        <f t="shared" si="1102"/>
        <v>1.1999999856016075E-6</v>
      </c>
      <c r="I7087" s="23">
        <f t="shared" si="1103"/>
        <v>3.9437360008350563E-7</v>
      </c>
      <c r="J7087" s="22">
        <v>290.98</v>
      </c>
      <c r="K7087" s="22">
        <v>290.98001099999999</v>
      </c>
      <c r="L7087" s="22">
        <f t="shared" si="1104"/>
        <v>-1.099999997222767E-5</v>
      </c>
      <c r="M7087" s="23">
        <f t="shared" si="1105"/>
        <v>3.7803283924639311E-6</v>
      </c>
      <c r="N7087" s="22">
        <v>292.04000000000002</v>
      </c>
      <c r="O7087" s="22">
        <v>292.0400085</v>
      </c>
      <c r="P7087" s="22">
        <f t="shared" si="1106"/>
        <v>-8.499999978539563E-6</v>
      </c>
      <c r="Q7087" s="23">
        <f t="shared" si="1107"/>
        <v>2.910560105171194E-6</v>
      </c>
      <c r="R7087" s="24">
        <v>19306089</v>
      </c>
      <c r="S7087" s="24">
        <v>19306100</v>
      </c>
      <c r="T7087" s="24">
        <f t="shared" si="1108"/>
        <v>-11</v>
      </c>
      <c r="U7087" s="23">
        <f t="shared" si="1109"/>
        <v>5.6976810438151672E-5</v>
      </c>
    </row>
    <row r="7088" spans="1:21" x14ac:dyDescent="0.3">
      <c r="A7088" s="21">
        <v>46006</v>
      </c>
      <c r="B7088" s="22">
        <v>295.14999999999998</v>
      </c>
      <c r="C7088" s="22">
        <v>295.14999390000003</v>
      </c>
      <c r="D7088" s="22">
        <f t="shared" si="1100"/>
        <v>6.0999999504929292E-6</v>
      </c>
      <c r="E7088" s="23">
        <f t="shared" si="1101"/>
        <v>2.0667457484548262E-6</v>
      </c>
      <c r="F7088" s="22">
        <v>295.8</v>
      </c>
      <c r="G7088" s="22">
        <v>295.7999878</v>
      </c>
      <c r="H7088" s="22">
        <f t="shared" si="1102"/>
        <v>1.2200000014672696E-5</v>
      </c>
      <c r="I7088" s="23">
        <f t="shared" si="1103"/>
        <v>4.1244085591110681E-6</v>
      </c>
      <c r="J7088" s="22">
        <v>287.55</v>
      </c>
      <c r="K7088" s="22">
        <v>287.5499878</v>
      </c>
      <c r="L7088" s="22">
        <f t="shared" si="1104"/>
        <v>1.2200000014672696E-5</v>
      </c>
      <c r="M7088" s="23">
        <f t="shared" si="1105"/>
        <v>4.2427405780862623E-6</v>
      </c>
      <c r="N7088" s="22">
        <v>287.74</v>
      </c>
      <c r="O7088" s="22">
        <v>287.73999020000002</v>
      </c>
      <c r="P7088" s="22">
        <f t="shared" si="1106"/>
        <v>9.7999999866260623E-6</v>
      </c>
      <c r="Q7088" s="23">
        <f t="shared" si="1107"/>
        <v>3.4058526170847353E-6</v>
      </c>
      <c r="R7088" s="24">
        <v>12082441</v>
      </c>
      <c r="S7088" s="24">
        <v>12082400</v>
      </c>
      <c r="T7088" s="24">
        <f t="shared" si="1108"/>
        <v>41</v>
      </c>
      <c r="U7088" s="23">
        <f t="shared" si="1109"/>
        <v>3.3933655565119512E-4</v>
      </c>
    </row>
    <row r="7089" spans="1:21" x14ac:dyDescent="0.3">
      <c r="A7089" s="21">
        <v>46007</v>
      </c>
      <c r="B7089" s="22">
        <v>287.26</v>
      </c>
      <c r="C7089" s="22">
        <v>287.26000979999998</v>
      </c>
      <c r="D7089" s="22">
        <f t="shared" si="1100"/>
        <v>-9.7999999866260623E-6</v>
      </c>
      <c r="E7089" s="23">
        <f t="shared" si="1101"/>
        <v>3.4115434283557774E-6</v>
      </c>
      <c r="F7089" s="22">
        <v>288.45999999999998</v>
      </c>
      <c r="G7089" s="22">
        <v>288.4599915</v>
      </c>
      <c r="H7089" s="22">
        <f t="shared" si="1102"/>
        <v>8.499999978539563E-6</v>
      </c>
      <c r="I7089" s="23">
        <f t="shared" si="1103"/>
        <v>2.946682461695754E-6</v>
      </c>
      <c r="J7089" s="22">
        <v>283.32</v>
      </c>
      <c r="K7089" s="22">
        <v>283.32000729999999</v>
      </c>
      <c r="L7089" s="22">
        <f t="shared" si="1104"/>
        <v>-7.2999999929379555E-6</v>
      </c>
      <c r="M7089" s="23">
        <f t="shared" si="1105"/>
        <v>2.5765917707351251E-6</v>
      </c>
      <c r="N7089" s="22">
        <v>286.87</v>
      </c>
      <c r="O7089" s="22">
        <v>286.86999509999998</v>
      </c>
      <c r="P7089" s="22">
        <f t="shared" si="1106"/>
        <v>4.9000000217347406E-6</v>
      </c>
      <c r="Q7089" s="23">
        <f t="shared" si="1107"/>
        <v>1.7080908095761808E-6</v>
      </c>
      <c r="R7089" s="24">
        <v>11418442</v>
      </c>
      <c r="S7089" s="24">
        <v>11418400</v>
      </c>
      <c r="T7089" s="24">
        <f t="shared" si="1108"/>
        <v>42</v>
      </c>
      <c r="U7089" s="23">
        <f t="shared" si="1109"/>
        <v>3.6782736635605686E-4</v>
      </c>
    </row>
    <row r="7090" spans="1:21" x14ac:dyDescent="0.3">
      <c r="A7090" s="21">
        <v>46008</v>
      </c>
      <c r="B7090" s="22">
        <v>288.52</v>
      </c>
      <c r="C7090" s="22">
        <v>288.52999879999999</v>
      </c>
      <c r="D7090" s="22">
        <f t="shared" si="1100"/>
        <v>-9.9988000000053034E-3</v>
      </c>
      <c r="E7090" s="23">
        <f t="shared" si="1101"/>
        <v>3.4654282194539359E-3</v>
      </c>
      <c r="F7090" s="22">
        <v>289.10000000000002</v>
      </c>
      <c r="G7090" s="22">
        <v>289.10000609999997</v>
      </c>
      <c r="H7090" s="22">
        <f t="shared" si="1102"/>
        <v>-6.0999999504929292E-6</v>
      </c>
      <c r="I7090" s="23">
        <f t="shared" si="1103"/>
        <v>2.1099964793438756E-6</v>
      </c>
      <c r="J7090" s="22">
        <v>275.08</v>
      </c>
      <c r="K7090" s="22">
        <v>275.07998659999998</v>
      </c>
      <c r="L7090" s="22">
        <f t="shared" si="1104"/>
        <v>1.3400000000274304E-5</v>
      </c>
      <c r="M7090" s="23">
        <f t="shared" si="1105"/>
        <v>4.8713104017121923E-6</v>
      </c>
      <c r="N7090" s="22">
        <v>276.95999999999998</v>
      </c>
      <c r="O7090" s="22">
        <v>276.9599915</v>
      </c>
      <c r="P7090" s="22">
        <f t="shared" si="1106"/>
        <v>8.499999978539563E-6</v>
      </c>
      <c r="Q7090" s="23">
        <f t="shared" si="1107"/>
        <v>3.0690353261870183E-6</v>
      </c>
      <c r="R7090" s="24">
        <v>16823004</v>
      </c>
      <c r="S7090" s="24">
        <v>16823000</v>
      </c>
      <c r="T7090" s="24">
        <f t="shared" si="1108"/>
        <v>4</v>
      </c>
      <c r="U7090" s="23">
        <f t="shared" si="1109"/>
        <v>2.3776972002615468E-5</v>
      </c>
    </row>
    <row r="7091" spans="1:21" x14ac:dyDescent="0.3">
      <c r="A7091" s="21">
        <v>46009</v>
      </c>
      <c r="B7091" s="22">
        <v>285</v>
      </c>
      <c r="C7091" s="22">
        <v>285</v>
      </c>
      <c r="D7091" s="22">
        <f t="shared" si="1100"/>
        <v>0</v>
      </c>
      <c r="E7091" s="23">
        <f t="shared" si="1101"/>
        <v>0</v>
      </c>
      <c r="F7091" s="22">
        <v>287.16000000000003</v>
      </c>
      <c r="G7091" s="22">
        <v>287.1600037</v>
      </c>
      <c r="H7091" s="22">
        <f t="shared" si="1102"/>
        <v>-3.6999999792897142E-6</v>
      </c>
      <c r="I7091" s="23">
        <f t="shared" si="1103"/>
        <v>1.2884802659200253E-6</v>
      </c>
      <c r="J7091" s="22">
        <v>281.75</v>
      </c>
      <c r="K7091" s="22">
        <v>281.75</v>
      </c>
      <c r="L7091" s="22">
        <f t="shared" si="1104"/>
        <v>0</v>
      </c>
      <c r="M7091" s="23">
        <f t="shared" si="1105"/>
        <v>0</v>
      </c>
      <c r="N7091" s="22">
        <v>284.68</v>
      </c>
      <c r="O7091" s="22">
        <v>284.67999270000001</v>
      </c>
      <c r="P7091" s="22">
        <f t="shared" si="1106"/>
        <v>7.2999999929379555E-6</v>
      </c>
      <c r="Q7091" s="23">
        <f t="shared" si="1107"/>
        <v>2.5642827666610221E-6</v>
      </c>
      <c r="R7091" s="24">
        <v>11260340</v>
      </c>
      <c r="S7091" s="24">
        <v>11260300</v>
      </c>
      <c r="T7091" s="24">
        <f t="shared" si="1108"/>
        <v>40</v>
      </c>
      <c r="U7091" s="23">
        <f t="shared" si="1109"/>
        <v>3.5523032246032526E-4</v>
      </c>
    </row>
    <row r="7092" spans="1:21" x14ac:dyDescent="0.3">
      <c r="A7092" s="21">
        <v>46010</v>
      </c>
      <c r="B7092" s="22">
        <v>286.38</v>
      </c>
      <c r="C7092" s="22">
        <v>286.38000490000002</v>
      </c>
      <c r="D7092" s="22">
        <f t="shared" si="1100"/>
        <v>-4.9000000217347406E-6</v>
      </c>
      <c r="E7092" s="23">
        <f t="shared" si="1101"/>
        <v>1.7110133172341253E-6</v>
      </c>
      <c r="F7092" s="22">
        <v>292.17</v>
      </c>
      <c r="G7092" s="22">
        <v>292.17001340000002</v>
      </c>
      <c r="H7092" s="22">
        <f t="shared" si="1102"/>
        <v>-1.3400000000274304E-5</v>
      </c>
      <c r="I7092" s="23">
        <f t="shared" si="1103"/>
        <v>4.5863707381663498E-6</v>
      </c>
      <c r="J7092" s="22">
        <v>286.38</v>
      </c>
      <c r="K7092" s="22">
        <v>286.38000490000002</v>
      </c>
      <c r="L7092" s="22">
        <f t="shared" si="1104"/>
        <v>-4.9000000217347406E-6</v>
      </c>
      <c r="M7092" s="23">
        <f t="shared" si="1105"/>
        <v>1.7110133172341253E-6</v>
      </c>
      <c r="N7092" s="22">
        <v>288.95</v>
      </c>
      <c r="O7092" s="22">
        <v>288.9500122</v>
      </c>
      <c r="P7092" s="22">
        <f t="shared" si="1106"/>
        <v>-1.2200000014672696E-5</v>
      </c>
      <c r="Q7092" s="23">
        <f t="shared" si="1107"/>
        <v>4.2221835956277199E-6</v>
      </c>
      <c r="R7092" s="24">
        <v>12735804</v>
      </c>
      <c r="S7092" s="24">
        <v>12735800</v>
      </c>
      <c r="T7092" s="24">
        <f t="shared" si="1108"/>
        <v>4</v>
      </c>
      <c r="U7092" s="23">
        <f t="shared" si="1109"/>
        <v>3.1407528384553775E-5</v>
      </c>
    </row>
    <row r="7093" spans="1:21" x14ac:dyDescent="0.3">
      <c r="A7093" s="21">
        <v>46013</v>
      </c>
      <c r="B7093" s="22">
        <v>294.67</v>
      </c>
      <c r="C7093" s="22">
        <v>294.67001340000002</v>
      </c>
      <c r="D7093" s="22">
        <f t="shared" si="1100"/>
        <v>-1.3400000000274304E-5</v>
      </c>
      <c r="E7093" s="23">
        <f t="shared" si="1101"/>
        <v>4.5474596636626423E-6</v>
      </c>
      <c r="F7093" s="22">
        <v>295.01</v>
      </c>
      <c r="G7093" s="22">
        <v>295.01000979999998</v>
      </c>
      <c r="H7093" s="22">
        <f t="shared" si="1102"/>
        <v>-9.7999999866260623E-6</v>
      </c>
      <c r="I7093" s="23">
        <f t="shared" si="1103"/>
        <v>3.3219211759187107E-6</v>
      </c>
      <c r="J7093" s="22">
        <v>291.20999999999998</v>
      </c>
      <c r="K7093" s="22">
        <v>291.2099915</v>
      </c>
      <c r="L7093" s="22">
        <f t="shared" si="1104"/>
        <v>8.499999978539563E-6</v>
      </c>
      <c r="M7093" s="23">
        <f t="shared" si="1105"/>
        <v>2.9188558863508512E-6</v>
      </c>
      <c r="N7093" s="22">
        <v>293.27999999999997</v>
      </c>
      <c r="O7093" s="22">
        <v>293.27999879999999</v>
      </c>
      <c r="P7093" s="22">
        <f t="shared" si="1106"/>
        <v>1.1999999856016075E-6</v>
      </c>
      <c r="Q7093" s="23">
        <f t="shared" si="1107"/>
        <v>4.0916529954705099E-7</v>
      </c>
      <c r="R7093" s="24">
        <v>6091071</v>
      </c>
      <c r="S7093" s="24">
        <v>6091100</v>
      </c>
      <c r="T7093" s="24">
        <f t="shared" si="1108"/>
        <v>-29</v>
      </c>
      <c r="U7093" s="23">
        <f t="shared" si="1109"/>
        <v>4.7610448030733365E-4</v>
      </c>
    </row>
    <row r="7094" spans="1:21" x14ac:dyDescent="0.3">
      <c r="A7094" s="21">
        <v>46014</v>
      </c>
      <c r="B7094" s="22">
        <v>293.39999999999998</v>
      </c>
      <c r="C7094" s="22">
        <v>293.39999390000003</v>
      </c>
      <c r="D7094" s="22">
        <f t="shared" si="1100"/>
        <v>6.0999999504929292E-6</v>
      </c>
      <c r="E7094" s="23">
        <f t="shared" si="1101"/>
        <v>2.0790729643205108E-6</v>
      </c>
      <c r="F7094" s="22">
        <v>297.91000000000003</v>
      </c>
      <c r="G7094" s="22">
        <v>297.9100037</v>
      </c>
      <c r="H7094" s="22">
        <f t="shared" si="1102"/>
        <v>-3.6999999792897142E-6</v>
      </c>
      <c r="I7094" s="23">
        <f t="shared" si="1103"/>
        <v>1.2419858122709003E-6</v>
      </c>
      <c r="J7094" s="22">
        <v>292.2</v>
      </c>
      <c r="K7094" s="22">
        <v>292.2000122</v>
      </c>
      <c r="L7094" s="22">
        <f t="shared" si="1104"/>
        <v>-1.2200000014672696E-5</v>
      </c>
      <c r="M7094" s="23">
        <f t="shared" si="1105"/>
        <v>4.1752222810730931E-6</v>
      </c>
      <c r="N7094" s="22">
        <v>296.95</v>
      </c>
      <c r="O7094" s="22">
        <v>296.9500122</v>
      </c>
      <c r="P7094" s="22">
        <f t="shared" si="1106"/>
        <v>-1.2200000014672696E-5</v>
      </c>
      <c r="Q7094" s="23">
        <f t="shared" si="1107"/>
        <v>4.1084355997452607E-6</v>
      </c>
      <c r="R7094" s="24">
        <v>6802255</v>
      </c>
      <c r="S7094" s="24">
        <v>6802300</v>
      </c>
      <c r="T7094" s="24">
        <f t="shared" si="1108"/>
        <v>-45</v>
      </c>
      <c r="U7094" s="23">
        <f t="shared" si="1109"/>
        <v>6.6154094938476694E-4</v>
      </c>
    </row>
    <row r="7095" spans="1:21" x14ac:dyDescent="0.3">
      <c r="A7095" s="21">
        <v>46015</v>
      </c>
      <c r="B7095" s="22">
        <v>297.74</v>
      </c>
      <c r="C7095" s="22">
        <v>297.73999020000002</v>
      </c>
      <c r="D7095" s="22">
        <f t="shared" si="1100"/>
        <v>9.7999999866260623E-6</v>
      </c>
      <c r="E7095" s="23">
        <f t="shared" si="1101"/>
        <v>3.2914624535465114E-6</v>
      </c>
      <c r="F7095" s="22">
        <v>299.16000000000003</v>
      </c>
      <c r="G7095" s="22">
        <v>299.1600037</v>
      </c>
      <c r="H7095" s="22">
        <f t="shared" si="1102"/>
        <v>-3.6999999792897142E-6</v>
      </c>
      <c r="I7095" s="23">
        <f t="shared" si="1103"/>
        <v>1.2367963409306891E-6</v>
      </c>
      <c r="J7095" s="22">
        <v>296.23</v>
      </c>
      <c r="K7095" s="22">
        <v>296.23001099999999</v>
      </c>
      <c r="L7095" s="22">
        <f t="shared" si="1104"/>
        <v>-1.099999997222767E-5</v>
      </c>
      <c r="M7095" s="23">
        <f t="shared" si="1105"/>
        <v>3.7133307105159141E-6</v>
      </c>
      <c r="N7095" s="22">
        <v>298.8</v>
      </c>
      <c r="O7095" s="22">
        <v>298.7999878</v>
      </c>
      <c r="P7095" s="22">
        <f t="shared" si="1106"/>
        <v>1.2200000014672696E-5</v>
      </c>
      <c r="Q7095" s="23">
        <f t="shared" si="1107"/>
        <v>4.082998832931243E-6</v>
      </c>
      <c r="R7095" s="24">
        <v>2753914</v>
      </c>
      <c r="S7095" s="24">
        <v>2753900</v>
      </c>
      <c r="T7095" s="24">
        <f t="shared" si="1108"/>
        <v>14</v>
      </c>
      <c r="U7095" s="23">
        <f t="shared" si="1109"/>
        <v>5.0836994807364102E-4</v>
      </c>
    </row>
    <row r="7096" spans="1:21" x14ac:dyDescent="0.3">
      <c r="A7096" s="21">
        <v>46017</v>
      </c>
      <c r="B7096" s="22">
        <v>299.74</v>
      </c>
      <c r="C7096" s="22">
        <v>299.89999390000003</v>
      </c>
      <c r="D7096" s="22">
        <f t="shared" si="1100"/>
        <v>-0.15999390000001767</v>
      </c>
      <c r="E7096" s="23">
        <f t="shared" si="1101"/>
        <v>5.3349084112808198E-2</v>
      </c>
      <c r="F7096" s="22">
        <v>303.38</v>
      </c>
      <c r="G7096" s="22">
        <v>303.38000490000002</v>
      </c>
      <c r="H7096" s="22">
        <f t="shared" si="1102"/>
        <v>-4.9000000217347406E-6</v>
      </c>
      <c r="I7096" s="23">
        <f t="shared" si="1103"/>
        <v>1.6151361139801802E-6</v>
      </c>
      <c r="J7096" s="22">
        <v>298.52</v>
      </c>
      <c r="K7096" s="22">
        <v>298.51998900000001</v>
      </c>
      <c r="L7096" s="22">
        <f t="shared" si="1104"/>
        <v>1.099999997222767E-5</v>
      </c>
      <c r="M7096" s="23">
        <f t="shared" si="1105"/>
        <v>3.6848453629775763E-6</v>
      </c>
      <c r="N7096" s="22">
        <v>302.83999999999997</v>
      </c>
      <c r="O7096" s="22">
        <v>302.8399963</v>
      </c>
      <c r="P7096" s="22">
        <f t="shared" si="1106"/>
        <v>3.6999999792897142E-6</v>
      </c>
      <c r="Q7096" s="23">
        <f t="shared" si="1107"/>
        <v>1.2217672779339268E-6</v>
      </c>
      <c r="R7096" s="24">
        <v>5125913</v>
      </c>
      <c r="S7096" s="24">
        <v>5125900</v>
      </c>
      <c r="T7096" s="24">
        <f t="shared" si="1108"/>
        <v>13</v>
      </c>
      <c r="U7096" s="23">
        <f t="shared" si="1109"/>
        <v>2.5361399949277199E-4</v>
      </c>
    </row>
    <row r="7097" spans="1:21" x14ac:dyDescent="0.3">
      <c r="A7097" s="21">
        <v>46020</v>
      </c>
      <c r="B7097" s="22">
        <v>301.77999999999997</v>
      </c>
      <c r="C7097" s="22">
        <v>301.77999879999999</v>
      </c>
      <c r="D7097" s="22">
        <f t="shared" si="1100"/>
        <v>1.1999999856016075E-6</v>
      </c>
      <c r="E7097" s="23">
        <f t="shared" si="1101"/>
        <v>3.9764066219540576E-7</v>
      </c>
      <c r="F7097" s="22">
        <v>304.5</v>
      </c>
      <c r="G7097" s="22">
        <v>304.5</v>
      </c>
      <c r="H7097" s="22">
        <f t="shared" si="1102"/>
        <v>0</v>
      </c>
      <c r="I7097" s="23">
        <f t="shared" si="1103"/>
        <v>0</v>
      </c>
      <c r="J7097" s="22">
        <v>298.64999999999998</v>
      </c>
      <c r="K7097" s="22">
        <v>298.64999390000003</v>
      </c>
      <c r="L7097" s="22">
        <f t="shared" si="1104"/>
        <v>6.0999999504929292E-6</v>
      </c>
      <c r="M7097" s="23">
        <f t="shared" si="1105"/>
        <v>2.0425247196005145E-6</v>
      </c>
      <c r="N7097" s="22">
        <v>300.92</v>
      </c>
      <c r="O7097" s="22">
        <v>300.92001340000002</v>
      </c>
      <c r="P7097" s="22">
        <f t="shared" si="1106"/>
        <v>-1.3400000000274304E-5</v>
      </c>
      <c r="Q7097" s="23">
        <f t="shared" si="1107"/>
        <v>4.4530105687793726E-6</v>
      </c>
      <c r="R7097" s="24">
        <v>6205140</v>
      </c>
      <c r="S7097" s="24">
        <v>6205100</v>
      </c>
      <c r="T7097" s="24">
        <f t="shared" si="1108"/>
        <v>40</v>
      </c>
      <c r="U7097" s="23">
        <f t="shared" si="1109"/>
        <v>6.44631029314596E-4</v>
      </c>
    </row>
    <row r="7098" spans="1:21" x14ac:dyDescent="0.3">
      <c r="A7098" s="21">
        <v>46021</v>
      </c>
      <c r="B7098" s="22">
        <v>302.36</v>
      </c>
      <c r="C7098" s="22">
        <v>302.35998540000003</v>
      </c>
      <c r="D7098" s="22">
        <f t="shared" si="1100"/>
        <v>1.4599999985875911E-5</v>
      </c>
      <c r="E7098" s="23">
        <f t="shared" si="1101"/>
        <v>4.8286812709562689E-6</v>
      </c>
      <c r="F7098" s="22">
        <v>304.55</v>
      </c>
      <c r="G7098" s="22">
        <v>304.5499878</v>
      </c>
      <c r="H7098" s="22">
        <f t="shared" si="1102"/>
        <v>1.2200000014672696E-5</v>
      </c>
      <c r="I7098" s="23">
        <f t="shared" si="1103"/>
        <v>4.0059105248378855E-6</v>
      </c>
      <c r="J7098" s="22">
        <v>299.45</v>
      </c>
      <c r="K7098" s="22">
        <v>299.4500122</v>
      </c>
      <c r="L7098" s="22">
        <f t="shared" si="1104"/>
        <v>-1.2200000014672696E-5</v>
      </c>
      <c r="M7098" s="23">
        <f t="shared" si="1105"/>
        <v>4.0741357547597703E-6</v>
      </c>
      <c r="N7098" s="22">
        <v>299.58</v>
      </c>
      <c r="O7098" s="22">
        <v>299.57998659999998</v>
      </c>
      <c r="P7098" s="22">
        <f t="shared" si="1106"/>
        <v>1.3400000000274304E-5</v>
      </c>
      <c r="Q7098" s="23">
        <f t="shared" si="1107"/>
        <v>4.4729289671028727E-6</v>
      </c>
      <c r="R7098" s="24">
        <v>6190570</v>
      </c>
      <c r="S7098" s="24">
        <v>6190600</v>
      </c>
      <c r="T7098" s="24">
        <f t="shared" si="1108"/>
        <v>-30</v>
      </c>
      <c r="U7098" s="23">
        <f t="shared" si="1109"/>
        <v>4.8460569250153462E-4</v>
      </c>
    </row>
    <row r="7099" spans="1:21" x14ac:dyDescent="0.3">
      <c r="A7099" s="21">
        <v>46022</v>
      </c>
      <c r="B7099" s="22">
        <v>304</v>
      </c>
      <c r="C7099" s="22">
        <v>304</v>
      </c>
      <c r="D7099" s="22">
        <f t="shared" si="1100"/>
        <v>0</v>
      </c>
      <c r="E7099" s="23">
        <f t="shared" si="1101"/>
        <v>0</v>
      </c>
      <c r="F7099" s="22">
        <v>307.39</v>
      </c>
      <c r="G7099" s="22">
        <v>307.39001459999997</v>
      </c>
      <c r="H7099" s="22">
        <f t="shared" si="1102"/>
        <v>-1.4599999985875911E-5</v>
      </c>
      <c r="I7099" s="23">
        <f t="shared" si="1103"/>
        <v>4.7496663171946483E-6</v>
      </c>
      <c r="J7099" s="22">
        <v>303.43</v>
      </c>
      <c r="K7099" s="22">
        <v>303.42999270000001</v>
      </c>
      <c r="L7099" s="22">
        <f t="shared" si="1104"/>
        <v>7.2999999929379555E-6</v>
      </c>
      <c r="M7099" s="23">
        <f t="shared" si="1105"/>
        <v>2.405826770116109E-6</v>
      </c>
      <c r="N7099" s="22">
        <v>303.89</v>
      </c>
      <c r="O7099" s="22">
        <v>303.89001459999997</v>
      </c>
      <c r="P7099" s="22">
        <f t="shared" si="1106"/>
        <v>-1.4599999985875911E-5</v>
      </c>
      <c r="Q7099" s="23">
        <f t="shared" si="1107"/>
        <v>4.804369766836002E-6</v>
      </c>
      <c r="R7099" s="24">
        <v>8175079</v>
      </c>
      <c r="S7099" s="24">
        <v>8175100</v>
      </c>
      <c r="T7099" s="24">
        <f t="shared" si="1108"/>
        <v>-21</v>
      </c>
      <c r="U7099" s="23">
        <f t="shared" si="1109"/>
        <v>2.5687759171141638E-4</v>
      </c>
    </row>
    <row r="7100" spans="1:21" x14ac:dyDescent="0.3">
      <c r="A7100" s="21">
        <v>46024</v>
      </c>
      <c r="B7100" s="22">
        <v>311.98</v>
      </c>
      <c r="C7100" s="22">
        <v>311.98001099999999</v>
      </c>
      <c r="D7100" s="22">
        <f t="shared" si="1100"/>
        <v>-1.099999997222767E-5</v>
      </c>
      <c r="E7100" s="23">
        <f t="shared" si="1101"/>
        <v>3.5258669095398134E-6</v>
      </c>
      <c r="F7100" s="22">
        <v>321.58999999999997</v>
      </c>
      <c r="G7100" s="22">
        <v>321.5899963</v>
      </c>
      <c r="H7100" s="22">
        <f t="shared" si="1102"/>
        <v>3.6999999792897142E-6</v>
      </c>
      <c r="I7100" s="23">
        <f t="shared" si="1103"/>
        <v>1.1505332945239114E-6</v>
      </c>
      <c r="J7100" s="22">
        <v>311.7</v>
      </c>
      <c r="K7100" s="22">
        <v>311.7000122</v>
      </c>
      <c r="L7100" s="22">
        <f t="shared" si="1104"/>
        <v>-1.2200000014672696E-5</v>
      </c>
      <c r="M7100" s="23">
        <f t="shared" si="1105"/>
        <v>3.9140197424325594E-6</v>
      </c>
      <c r="N7100" s="22">
        <v>319.61</v>
      </c>
      <c r="O7100" s="22">
        <v>319.60998540000003</v>
      </c>
      <c r="P7100" s="22">
        <f t="shared" si="1106"/>
        <v>1.4599999985875911E-5</v>
      </c>
      <c r="Q7100" s="23">
        <f t="shared" si="1107"/>
        <v>4.568067536314186E-6</v>
      </c>
      <c r="R7100" s="24">
        <v>18526908</v>
      </c>
      <c r="S7100" s="24">
        <v>18526900</v>
      </c>
      <c r="T7100" s="24">
        <f t="shared" si="1108"/>
        <v>8</v>
      </c>
      <c r="U7100" s="23">
        <f t="shared" si="1109"/>
        <v>4.3180456525376614E-5</v>
      </c>
    </row>
    <row r="7101" spans="1:21" x14ac:dyDescent="0.3">
      <c r="A7101" s="21">
        <v>46027</v>
      </c>
      <c r="B7101" s="22">
        <v>330.4</v>
      </c>
      <c r="C7101" s="22">
        <v>330.39999390000003</v>
      </c>
      <c r="D7101" s="22">
        <f t="shared" si="1100"/>
        <v>6.0999999504929292E-6</v>
      </c>
      <c r="E7101" s="23">
        <f t="shared" si="1101"/>
        <v>1.846246992467916E-6</v>
      </c>
      <c r="F7101" s="22">
        <v>331.25</v>
      </c>
      <c r="G7101" s="22">
        <v>331.25</v>
      </c>
      <c r="H7101" s="22">
        <f t="shared" si="1102"/>
        <v>0</v>
      </c>
      <c r="I7101" s="23">
        <f t="shared" si="1103"/>
        <v>0</v>
      </c>
      <c r="J7101" s="22">
        <v>321.5</v>
      </c>
      <c r="K7101" s="22">
        <v>321.5</v>
      </c>
      <c r="L7101" s="22">
        <f t="shared" si="1104"/>
        <v>0</v>
      </c>
      <c r="M7101" s="23">
        <f t="shared" si="1105"/>
        <v>0</v>
      </c>
      <c r="N7101" s="22">
        <v>322.25</v>
      </c>
      <c r="O7101" s="22">
        <v>322.25</v>
      </c>
      <c r="P7101" s="22">
        <f t="shared" si="1106"/>
        <v>0</v>
      </c>
      <c r="Q7101" s="23">
        <f t="shared" si="1107"/>
        <v>0</v>
      </c>
      <c r="R7101" s="24">
        <v>17446299</v>
      </c>
      <c r="S7101" s="24">
        <v>17446300</v>
      </c>
      <c r="T7101" s="24">
        <f t="shared" si="1108"/>
        <v>-1</v>
      </c>
      <c r="U7101" s="23">
        <f t="shared" si="1109"/>
        <v>5.7318743802410825E-6</v>
      </c>
    </row>
    <row r="7102" spans="1:21" x14ac:dyDescent="0.3">
      <c r="A7102" s="21">
        <v>46028</v>
      </c>
      <c r="B7102" s="22">
        <v>330.22</v>
      </c>
      <c r="C7102" s="22">
        <v>330.22000120000001</v>
      </c>
      <c r="D7102" s="22">
        <f t="shared" si="1100"/>
        <v>-1.1999999856016075E-6</v>
      </c>
      <c r="E7102" s="23">
        <f t="shared" si="1101"/>
        <v>3.6339409522163353E-7</v>
      </c>
      <c r="F7102" s="22">
        <v>333.08</v>
      </c>
      <c r="G7102" s="22">
        <v>333.07998659999998</v>
      </c>
      <c r="H7102" s="22">
        <f t="shared" si="1102"/>
        <v>1.3400000000274304E-5</v>
      </c>
      <c r="I7102" s="23">
        <f t="shared" si="1103"/>
        <v>4.0230576856503038E-6</v>
      </c>
      <c r="J7102" s="22">
        <v>324.58999999999997</v>
      </c>
      <c r="K7102" s="22">
        <v>324.5899963</v>
      </c>
      <c r="L7102" s="22">
        <f t="shared" si="1104"/>
        <v>3.6999999792897142E-6</v>
      </c>
      <c r="M7102" s="23">
        <f t="shared" si="1105"/>
        <v>1.1398995722191067E-6</v>
      </c>
      <c r="N7102" s="22">
        <v>327.43</v>
      </c>
      <c r="O7102" s="22">
        <v>327.42999270000001</v>
      </c>
      <c r="P7102" s="22">
        <f t="shared" si="1106"/>
        <v>7.2999999929379555E-6</v>
      </c>
      <c r="Q7102" s="23">
        <f t="shared" si="1107"/>
        <v>2.229484212103443E-6</v>
      </c>
      <c r="R7102" s="24">
        <v>15599625</v>
      </c>
      <c r="S7102" s="24">
        <v>15599600</v>
      </c>
      <c r="T7102" s="24">
        <f t="shared" si="1108"/>
        <v>25</v>
      </c>
      <c r="U7102" s="23">
        <f t="shared" si="1109"/>
        <v>1.6026051950050001E-4</v>
      </c>
    </row>
    <row r="7103" spans="1:21" x14ac:dyDescent="0.3">
      <c r="A7103" s="21">
        <v>46029</v>
      </c>
      <c r="B7103" s="22">
        <v>324.67</v>
      </c>
      <c r="C7103" s="22">
        <v>324.67001340000002</v>
      </c>
      <c r="D7103" s="22">
        <f t="shared" si="1100"/>
        <v>-1.3400000000274304E-5</v>
      </c>
      <c r="E7103" s="23">
        <f t="shared" si="1101"/>
        <v>4.1272675169311778E-6</v>
      </c>
      <c r="F7103" s="22">
        <v>326.3</v>
      </c>
      <c r="G7103" s="22">
        <v>326.2999878</v>
      </c>
      <c r="H7103" s="22">
        <f t="shared" si="1102"/>
        <v>1.2200000014672696E-5</v>
      </c>
      <c r="I7103" s="23">
        <f t="shared" si="1103"/>
        <v>3.7388907357699558E-6</v>
      </c>
      <c r="J7103" s="22">
        <v>318.54000000000002</v>
      </c>
      <c r="K7103" s="22">
        <v>318.5400085</v>
      </c>
      <c r="L7103" s="22">
        <f t="shared" si="1104"/>
        <v>-8.499999978539563E-6</v>
      </c>
      <c r="M7103" s="23">
        <f t="shared" si="1105"/>
        <v>2.6684246096953196E-6</v>
      </c>
      <c r="N7103" s="22">
        <v>318.68</v>
      </c>
      <c r="O7103" s="22">
        <v>318.67999270000001</v>
      </c>
      <c r="P7103" s="22">
        <f t="shared" si="1106"/>
        <v>7.2999999929379555E-6</v>
      </c>
      <c r="Q7103" s="23">
        <f t="shared" si="1107"/>
        <v>2.2906991841844469E-6</v>
      </c>
      <c r="R7103" s="24">
        <v>11744818</v>
      </c>
      <c r="S7103" s="24">
        <v>11744800</v>
      </c>
      <c r="T7103" s="24">
        <f t="shared" si="1108"/>
        <v>18</v>
      </c>
      <c r="U7103" s="23">
        <f t="shared" si="1109"/>
        <v>1.5325931476057491E-4</v>
      </c>
    </row>
    <row r="7104" spans="1:21" x14ac:dyDescent="0.3">
      <c r="A7104" s="21">
        <v>46030</v>
      </c>
      <c r="B7104" s="22">
        <v>324.39</v>
      </c>
      <c r="C7104" s="22">
        <v>324.39001459999997</v>
      </c>
      <c r="D7104" s="22">
        <f t="shared" si="1100"/>
        <v>-1.4599999985875911E-5</v>
      </c>
      <c r="E7104" s="23">
        <f t="shared" si="1101"/>
        <v>4.5007550568037468E-6</v>
      </c>
      <c r="F7104" s="22">
        <v>324.5</v>
      </c>
      <c r="G7104" s="22">
        <v>324.5</v>
      </c>
      <c r="H7104" s="22">
        <f t="shared" si="1102"/>
        <v>0</v>
      </c>
      <c r="I7104" s="23">
        <f t="shared" si="1103"/>
        <v>0</v>
      </c>
      <c r="J7104" s="22">
        <v>316.14</v>
      </c>
      <c r="K7104" s="22">
        <v>316.14001459999997</v>
      </c>
      <c r="L7104" s="22">
        <f t="shared" si="1104"/>
        <v>-1.4599999985875911E-5</v>
      </c>
      <c r="M7104" s="23">
        <f t="shared" si="1105"/>
        <v>4.6182069056803013E-6</v>
      </c>
      <c r="N7104" s="22">
        <v>318.01</v>
      </c>
      <c r="O7104" s="22">
        <v>318.01000979999998</v>
      </c>
      <c r="P7104" s="22">
        <f t="shared" si="1106"/>
        <v>-9.7999999866260623E-6</v>
      </c>
      <c r="Q7104" s="23">
        <f t="shared" si="1107"/>
        <v>3.0816639994412097E-6</v>
      </c>
      <c r="R7104" s="24">
        <v>10850820</v>
      </c>
      <c r="S7104" s="24">
        <v>10850800</v>
      </c>
      <c r="T7104" s="24">
        <f t="shared" si="1108"/>
        <v>20</v>
      </c>
      <c r="U7104" s="23">
        <f t="shared" si="1109"/>
        <v>1.8431820695248276E-4</v>
      </c>
    </row>
    <row r="7105" spans="1:21" x14ac:dyDescent="0.3">
      <c r="A7105" s="21">
        <v>46031</v>
      </c>
      <c r="B7105" s="22">
        <v>319.83</v>
      </c>
      <c r="C7105" s="22">
        <v>319.82998659999998</v>
      </c>
      <c r="D7105" s="22">
        <f t="shared" si="1100"/>
        <v>1.3400000000274304E-5</v>
      </c>
      <c r="E7105" s="23">
        <f t="shared" si="1101"/>
        <v>4.1897259674507034E-6</v>
      </c>
      <c r="F7105" s="22">
        <v>324.77</v>
      </c>
      <c r="G7105" s="22">
        <v>324.76998900000001</v>
      </c>
      <c r="H7105" s="22">
        <f t="shared" si="1102"/>
        <v>1.099999997222767E-5</v>
      </c>
      <c r="I7105" s="23">
        <f t="shared" si="1103"/>
        <v>3.3870124533667027E-6</v>
      </c>
      <c r="J7105" s="22">
        <v>318.25</v>
      </c>
      <c r="K7105" s="22">
        <v>318.25</v>
      </c>
      <c r="L7105" s="22">
        <f t="shared" si="1104"/>
        <v>0</v>
      </c>
      <c r="M7105" s="23">
        <f t="shared" si="1105"/>
        <v>0</v>
      </c>
      <c r="N7105" s="22">
        <v>323.63</v>
      </c>
      <c r="O7105" s="22">
        <v>323.63000490000002</v>
      </c>
      <c r="P7105" s="22">
        <f t="shared" si="1106"/>
        <v>-4.9000000217347406E-6</v>
      </c>
      <c r="Q7105" s="23">
        <f t="shared" si="1107"/>
        <v>1.5140746987439608E-6</v>
      </c>
      <c r="R7105" s="24">
        <v>12325146</v>
      </c>
      <c r="S7105" s="24">
        <v>12325100</v>
      </c>
      <c r="T7105" s="24">
        <f t="shared" si="1108"/>
        <v>46</v>
      </c>
      <c r="U7105" s="23">
        <f t="shared" si="1109"/>
        <v>3.732221239584263E-4</v>
      </c>
    </row>
    <row r="7106" spans="1:21" x14ac:dyDescent="0.3">
      <c r="A7106" s="21">
        <v>46034</v>
      </c>
      <c r="B7106" s="22">
        <v>322.10000000000002</v>
      </c>
      <c r="C7106" s="22">
        <v>322.10000609999997</v>
      </c>
      <c r="D7106" s="22">
        <f t="shared" ref="D7106:D7169" si="1110">B7106-C7106</f>
        <v>-6.0999999504929292E-6</v>
      </c>
      <c r="E7106" s="23">
        <f t="shared" ref="E7106:E7169" si="1111">IFERROR(ABS(D7106)/C7106*100,0)</f>
        <v>1.8938217432380637E-6</v>
      </c>
      <c r="F7106" s="22">
        <v>333.55</v>
      </c>
      <c r="G7106" s="22">
        <v>333.5499878</v>
      </c>
      <c r="H7106" s="22">
        <f t="shared" ref="H7106:H7169" si="1112">F7106-G7106</f>
        <v>1.2200000014672696E-5</v>
      </c>
      <c r="I7106" s="23">
        <f t="shared" ref="I7106:I7169" si="1113">IFERROR(ABS(H7106)/G7106*100,0)</f>
        <v>3.6576226835265069E-6</v>
      </c>
      <c r="J7106" s="22">
        <v>321.06</v>
      </c>
      <c r="K7106" s="22">
        <v>321.05999759999997</v>
      </c>
      <c r="L7106" s="22">
        <f t="shared" ref="L7106:L7169" si="1114">J7106-K7106</f>
        <v>2.4000000280466338E-6</v>
      </c>
      <c r="M7106" s="23">
        <f t="shared" ref="M7106:M7169" si="1115">IFERROR(ABS(L7106)/K7106*100,0)</f>
        <v>7.4752384164555094E-7</v>
      </c>
      <c r="N7106" s="22">
        <v>331.77</v>
      </c>
      <c r="O7106" s="22">
        <v>331.76998900000001</v>
      </c>
      <c r="P7106" s="22">
        <f t="shared" ref="P7106:P7169" si="1116">N7106-O7106</f>
        <v>1.099999997222767E-5</v>
      </c>
      <c r="Q7106" s="23">
        <f t="shared" ref="Q7106:Q7169" si="1117">IFERROR(ABS(P7106)/O7106*100,0)</f>
        <v>3.3155500307255547E-6</v>
      </c>
      <c r="R7106" s="24">
        <v>12714751</v>
      </c>
      <c r="S7106" s="24">
        <v>12714800</v>
      </c>
      <c r="T7106" s="24">
        <f t="shared" ref="T7106:T7169" si="1118">R7106-S7106</f>
        <v>-49</v>
      </c>
      <c r="U7106" s="23">
        <f t="shared" ref="U7106:U7169" si="1119">IFERROR(ABS(T7106)/S7106*100,0)</f>
        <v>3.8537767011671435E-4</v>
      </c>
    </row>
    <row r="7107" spans="1:21" x14ac:dyDescent="0.3">
      <c r="A7107" s="21">
        <v>46035</v>
      </c>
      <c r="B7107" s="22">
        <v>332.87</v>
      </c>
      <c r="C7107" s="22">
        <v>332.86999509999998</v>
      </c>
      <c r="D7107" s="22">
        <f t="shared" si="1110"/>
        <v>4.9000000217347406E-6</v>
      </c>
      <c r="E7107" s="23">
        <f t="shared" si="1111"/>
        <v>1.4720461723390523E-6</v>
      </c>
      <c r="F7107" s="22">
        <v>336.42</v>
      </c>
      <c r="G7107" s="22">
        <v>336.42001340000002</v>
      </c>
      <c r="H7107" s="22">
        <f t="shared" si="1112"/>
        <v>-1.3400000000274304E-5</v>
      </c>
      <c r="I7107" s="23">
        <f t="shared" si="1113"/>
        <v>3.9831161840962885E-6</v>
      </c>
      <c r="J7107" s="22">
        <v>330.78</v>
      </c>
      <c r="K7107" s="22">
        <v>330.77999879999999</v>
      </c>
      <c r="L7107" s="22">
        <f t="shared" si="1114"/>
        <v>1.1999999856016075E-6</v>
      </c>
      <c r="M7107" s="23">
        <f t="shared" si="1115"/>
        <v>3.6277888323204366E-7</v>
      </c>
      <c r="N7107" s="22">
        <v>331.21</v>
      </c>
      <c r="O7107" s="22">
        <v>331.2099915</v>
      </c>
      <c r="P7107" s="22">
        <f t="shared" si="1116"/>
        <v>8.499999978539563E-6</v>
      </c>
      <c r="Q7107" s="23">
        <f t="shared" si="1117"/>
        <v>2.5663476938133257E-6</v>
      </c>
      <c r="R7107" s="24">
        <v>11473628</v>
      </c>
      <c r="S7107" s="24">
        <v>11473600</v>
      </c>
      <c r="T7107" s="24">
        <f t="shared" si="1118"/>
        <v>28</v>
      </c>
      <c r="U7107" s="23">
        <f t="shared" si="1119"/>
        <v>2.4403848835587787E-4</v>
      </c>
    </row>
    <row r="7108" spans="1:21" x14ac:dyDescent="0.3">
      <c r="A7108" s="21">
        <v>46036</v>
      </c>
      <c r="B7108" s="22">
        <v>329.86</v>
      </c>
      <c r="C7108" s="22">
        <v>329.85998540000003</v>
      </c>
      <c r="D7108" s="22">
        <f t="shared" si="1110"/>
        <v>1.4599999985875911E-5</v>
      </c>
      <c r="E7108" s="23">
        <f t="shared" si="1111"/>
        <v>4.4261203638178265E-6</v>
      </c>
      <c r="F7108" s="22">
        <v>329.86</v>
      </c>
      <c r="G7108" s="22">
        <v>329.85998540000003</v>
      </c>
      <c r="H7108" s="22">
        <f t="shared" si="1112"/>
        <v>1.4599999985875911E-5</v>
      </c>
      <c r="I7108" s="23">
        <f t="shared" si="1113"/>
        <v>4.4261203638178265E-6</v>
      </c>
      <c r="J7108" s="22">
        <v>324.82</v>
      </c>
      <c r="K7108" s="22">
        <v>324.82000729999999</v>
      </c>
      <c r="L7108" s="22">
        <f t="shared" si="1114"/>
        <v>-7.2999999929379555E-6</v>
      </c>
      <c r="M7108" s="23">
        <f t="shared" si="1115"/>
        <v>2.2473985065198772E-6</v>
      </c>
      <c r="N7108" s="22">
        <v>327.11</v>
      </c>
      <c r="O7108" s="22">
        <v>327.10998540000003</v>
      </c>
      <c r="P7108" s="22">
        <f t="shared" si="1116"/>
        <v>1.4599999985875911E-5</v>
      </c>
      <c r="Q7108" s="23">
        <f t="shared" si="1117"/>
        <v>4.4633305730556E-6</v>
      </c>
      <c r="R7108" s="24">
        <v>11210830</v>
      </c>
      <c r="S7108" s="24">
        <v>11210800</v>
      </c>
      <c r="T7108" s="24">
        <f t="shared" si="1118"/>
        <v>30</v>
      </c>
      <c r="U7108" s="23">
        <f t="shared" si="1119"/>
        <v>2.675991008670211E-4</v>
      </c>
    </row>
    <row r="7109" spans="1:21" x14ac:dyDescent="0.3">
      <c r="A7109" s="21">
        <v>46037</v>
      </c>
      <c r="B7109" s="22">
        <v>342.81</v>
      </c>
      <c r="C7109" s="22">
        <v>342.80999759999997</v>
      </c>
      <c r="D7109" s="22">
        <f t="shared" si="1110"/>
        <v>2.4000000280466338E-6</v>
      </c>
      <c r="E7109" s="23">
        <f t="shared" si="1111"/>
        <v>7.0009627631893598E-7</v>
      </c>
      <c r="F7109" s="22">
        <v>351.33</v>
      </c>
      <c r="G7109" s="22">
        <v>351.32998659999998</v>
      </c>
      <c r="H7109" s="22">
        <f t="shared" si="1112"/>
        <v>1.3400000000274304E-5</v>
      </c>
      <c r="I7109" s="23">
        <f t="shared" si="1113"/>
        <v>3.814078077978188E-6</v>
      </c>
      <c r="J7109" s="22">
        <v>337.92</v>
      </c>
      <c r="K7109" s="22">
        <v>337.92001340000002</v>
      </c>
      <c r="L7109" s="22">
        <f t="shared" si="1114"/>
        <v>-1.3400000000274304E-5</v>
      </c>
      <c r="M7109" s="23">
        <f t="shared" si="1115"/>
        <v>3.9654354488949903E-6</v>
      </c>
      <c r="N7109" s="22">
        <v>341.64</v>
      </c>
      <c r="O7109" s="22">
        <v>341.64001459999997</v>
      </c>
      <c r="P7109" s="22">
        <f t="shared" si="1116"/>
        <v>-1.4599999985875911E-5</v>
      </c>
      <c r="Q7109" s="23">
        <f t="shared" si="1117"/>
        <v>4.2735040867416922E-6</v>
      </c>
      <c r="R7109" s="24">
        <v>42188476</v>
      </c>
      <c r="S7109" s="24">
        <v>42188500</v>
      </c>
      <c r="T7109" s="24">
        <f t="shared" si="1118"/>
        <v>-24</v>
      </c>
      <c r="U7109" s="23">
        <f t="shared" si="1119"/>
        <v>5.688754044348578E-5</v>
      </c>
    </row>
    <row r="7110" spans="1:21" x14ac:dyDescent="0.3">
      <c r="A7110" s="21">
        <v>46038</v>
      </c>
      <c r="B7110" s="22">
        <v>346.51</v>
      </c>
      <c r="C7110" s="22">
        <v>346.51000979999998</v>
      </c>
      <c r="D7110" s="22">
        <f t="shared" si="1110"/>
        <v>-9.7999999866260623E-6</v>
      </c>
      <c r="E7110" s="23">
        <f t="shared" si="1111"/>
        <v>2.828201122467563E-6</v>
      </c>
      <c r="F7110" s="22">
        <v>349.85</v>
      </c>
      <c r="G7110" s="22">
        <v>349.85000609999997</v>
      </c>
      <c r="H7110" s="22">
        <f t="shared" si="1112"/>
        <v>-6.0999999504929292E-6</v>
      </c>
      <c r="I7110" s="23">
        <f t="shared" si="1113"/>
        <v>1.7436043573340187E-6</v>
      </c>
      <c r="J7110" s="22">
        <v>341.46</v>
      </c>
      <c r="K7110" s="22">
        <v>341.4599915</v>
      </c>
      <c r="L7110" s="22">
        <f t="shared" si="1114"/>
        <v>8.499999978539563E-6</v>
      </c>
      <c r="M7110" s="23">
        <f t="shared" si="1115"/>
        <v>2.4893106630735575E-6</v>
      </c>
      <c r="N7110" s="22">
        <v>342.4</v>
      </c>
      <c r="O7110" s="22">
        <v>342.39999390000003</v>
      </c>
      <c r="P7110" s="22">
        <f t="shared" si="1116"/>
        <v>6.0999999504929292E-6</v>
      </c>
      <c r="Q7110" s="23">
        <f t="shared" si="1117"/>
        <v>1.7815420733548467E-6</v>
      </c>
      <c r="R7110" s="24">
        <v>18246104</v>
      </c>
      <c r="S7110" s="24">
        <v>18246100</v>
      </c>
      <c r="T7110" s="24">
        <f t="shared" si="1118"/>
        <v>4</v>
      </c>
      <c r="U7110" s="23">
        <f t="shared" si="1119"/>
        <v>2.1922493025906906E-5</v>
      </c>
    </row>
    <row r="7111" spans="1:21" x14ac:dyDescent="0.3">
      <c r="A7111" s="21">
        <v>46042</v>
      </c>
      <c r="B7111" s="22">
        <v>340.79</v>
      </c>
      <c r="C7111" s="22">
        <v>340.7900085</v>
      </c>
      <c r="D7111" s="22">
        <f t="shared" si="1110"/>
        <v>-8.499999978539563E-6</v>
      </c>
      <c r="E7111" s="23">
        <f t="shared" si="1111"/>
        <v>2.4942045736471651E-6</v>
      </c>
      <c r="F7111" s="22">
        <v>342.15</v>
      </c>
      <c r="G7111" s="22">
        <v>342.14999390000003</v>
      </c>
      <c r="H7111" s="22">
        <f t="shared" si="1112"/>
        <v>6.0999999504929292E-6</v>
      </c>
      <c r="I7111" s="23">
        <f t="shared" si="1113"/>
        <v>1.7828437992828877E-6</v>
      </c>
      <c r="J7111" s="22">
        <v>326.89999999999998</v>
      </c>
      <c r="K7111" s="22">
        <v>326.89999390000003</v>
      </c>
      <c r="L7111" s="22">
        <f t="shared" si="1114"/>
        <v>6.0999999504929292E-6</v>
      </c>
      <c r="M7111" s="23">
        <f t="shared" si="1115"/>
        <v>1.8660140912572003E-6</v>
      </c>
      <c r="N7111" s="22">
        <v>327.16000000000003</v>
      </c>
      <c r="O7111" s="22">
        <v>327.1600037</v>
      </c>
      <c r="P7111" s="22">
        <f t="shared" si="1116"/>
        <v>-3.6999999792897142E-6</v>
      </c>
      <c r="Q7111" s="23">
        <f t="shared" si="1117"/>
        <v>1.1309450841926722E-6</v>
      </c>
      <c r="R7111" s="24">
        <v>22809919</v>
      </c>
      <c r="S7111" s="24">
        <v>22809900</v>
      </c>
      <c r="T7111" s="24">
        <f t="shared" si="1118"/>
        <v>19</v>
      </c>
      <c r="U7111" s="23">
        <f t="shared" si="1119"/>
        <v>8.3297164827552945E-5</v>
      </c>
    </row>
    <row r="7112" spans="1:21" x14ac:dyDescent="0.3">
      <c r="A7112" s="21">
        <v>46043</v>
      </c>
      <c r="B7112" s="22">
        <v>333.43</v>
      </c>
      <c r="C7112" s="22">
        <v>333.42999270000001</v>
      </c>
      <c r="D7112" s="22">
        <f t="shared" si="1110"/>
        <v>7.2999999929379555E-6</v>
      </c>
      <c r="E7112" s="23">
        <f t="shared" si="1111"/>
        <v>2.1893651299408001E-6</v>
      </c>
      <c r="F7112" s="22">
        <v>333.64</v>
      </c>
      <c r="G7112" s="22">
        <v>333.64001459999997</v>
      </c>
      <c r="H7112" s="22">
        <f t="shared" si="1112"/>
        <v>-1.4599999985875911E-5</v>
      </c>
      <c r="I7112" s="23">
        <f t="shared" si="1113"/>
        <v>4.3759739080996652E-6</v>
      </c>
      <c r="J7112" s="22">
        <v>325.68</v>
      </c>
      <c r="K7112" s="22">
        <v>325.67999270000001</v>
      </c>
      <c r="L7112" s="22">
        <f t="shared" si="1114"/>
        <v>7.2999999929379555E-6</v>
      </c>
      <c r="M7112" s="23">
        <f t="shared" si="1115"/>
        <v>2.2414640618290441E-6</v>
      </c>
      <c r="N7112" s="22">
        <v>326.12</v>
      </c>
      <c r="O7112" s="22">
        <v>326.11999509999998</v>
      </c>
      <c r="P7112" s="22">
        <f t="shared" si="1116"/>
        <v>4.9000000217347406E-6</v>
      </c>
      <c r="Q7112" s="23">
        <f t="shared" si="1117"/>
        <v>1.5025144411130715E-6</v>
      </c>
      <c r="R7112" s="24">
        <v>16789752</v>
      </c>
      <c r="S7112" s="24">
        <v>16789800</v>
      </c>
      <c r="T7112" s="24">
        <f t="shared" si="1118"/>
        <v>-48</v>
      </c>
      <c r="U7112" s="23">
        <f t="shared" si="1119"/>
        <v>2.8588786048672405E-4</v>
      </c>
    </row>
    <row r="7113" spans="1:21" x14ac:dyDescent="0.3">
      <c r="A7113" s="21">
        <v>46044</v>
      </c>
      <c r="B7113" s="22">
        <v>333.42</v>
      </c>
      <c r="C7113" s="22">
        <v>333.42001340000002</v>
      </c>
      <c r="D7113" s="22">
        <f t="shared" si="1110"/>
        <v>-1.3400000000274304E-5</v>
      </c>
      <c r="E7113" s="23">
        <f t="shared" si="1111"/>
        <v>4.0189549102436407E-6</v>
      </c>
      <c r="F7113" s="22">
        <v>335.05</v>
      </c>
      <c r="G7113" s="22">
        <v>335.0499878</v>
      </c>
      <c r="H7113" s="22">
        <f t="shared" si="1112"/>
        <v>1.2200000014672696E-5</v>
      </c>
      <c r="I7113" s="23">
        <f t="shared" si="1113"/>
        <v>3.6412477119549072E-6</v>
      </c>
      <c r="J7113" s="22">
        <v>326.89999999999998</v>
      </c>
      <c r="K7113" s="22">
        <v>326.89999390000003</v>
      </c>
      <c r="L7113" s="22">
        <f t="shared" si="1114"/>
        <v>6.0999999504929292E-6</v>
      </c>
      <c r="M7113" s="23">
        <f t="shared" si="1115"/>
        <v>1.8660140912572003E-6</v>
      </c>
      <c r="N7113" s="22">
        <v>327.37</v>
      </c>
      <c r="O7113" s="22">
        <v>327.36999509999998</v>
      </c>
      <c r="P7113" s="22">
        <f t="shared" si="1116"/>
        <v>4.9000000217347406E-6</v>
      </c>
      <c r="Q7113" s="23">
        <f t="shared" si="1117"/>
        <v>1.4967773757756766E-6</v>
      </c>
      <c r="R7113" s="24">
        <v>12800956</v>
      </c>
      <c r="S7113" s="24">
        <v>12801000</v>
      </c>
      <c r="T7113" s="24">
        <f t="shared" si="1118"/>
        <v>-44</v>
      </c>
      <c r="U7113" s="23">
        <f t="shared" si="1119"/>
        <v>3.4372314662916962E-4</v>
      </c>
    </row>
    <row r="7114" spans="1:21" x14ac:dyDescent="0.3">
      <c r="A7114" s="21">
        <v>46045</v>
      </c>
      <c r="B7114" s="22">
        <v>332.07</v>
      </c>
      <c r="C7114" s="22">
        <v>332.07000729999999</v>
      </c>
      <c r="D7114" s="22">
        <f t="shared" si="1110"/>
        <v>-7.2999999929379555E-6</v>
      </c>
      <c r="E7114" s="23">
        <f t="shared" si="1111"/>
        <v>2.1983316266027486E-6</v>
      </c>
      <c r="F7114" s="22">
        <v>337.15</v>
      </c>
      <c r="G7114" s="22">
        <v>337.14999390000003</v>
      </c>
      <c r="H7114" s="22">
        <f t="shared" si="1112"/>
        <v>6.0999999504929292E-6</v>
      </c>
      <c r="I7114" s="23">
        <f t="shared" si="1113"/>
        <v>1.8092837196675768E-6</v>
      </c>
      <c r="J7114" s="22">
        <v>331.37</v>
      </c>
      <c r="K7114" s="22">
        <v>331.36999509999998</v>
      </c>
      <c r="L7114" s="22">
        <f t="shared" si="1114"/>
        <v>4.9000000217347406E-6</v>
      </c>
      <c r="M7114" s="23">
        <f t="shared" si="1115"/>
        <v>1.4787096279661745E-6</v>
      </c>
      <c r="N7114" s="22">
        <v>334.87</v>
      </c>
      <c r="O7114" s="22">
        <v>334.86999509999998</v>
      </c>
      <c r="P7114" s="22">
        <f t="shared" si="1116"/>
        <v>4.9000000217347406E-6</v>
      </c>
      <c r="Q7114" s="23">
        <f t="shared" si="1117"/>
        <v>1.4632544251304111E-6</v>
      </c>
      <c r="R7114" s="24">
        <v>12904448</v>
      </c>
      <c r="S7114" s="24">
        <v>12904400</v>
      </c>
      <c r="T7114" s="24">
        <f t="shared" si="1118"/>
        <v>48</v>
      </c>
      <c r="U7114" s="23">
        <f t="shared" si="1119"/>
        <v>3.7196615108025166E-4</v>
      </c>
    </row>
    <row r="7115" spans="1:21" x14ac:dyDescent="0.3">
      <c r="A7115" s="21">
        <v>46048</v>
      </c>
      <c r="B7115" s="22">
        <v>332.79</v>
      </c>
      <c r="C7115" s="22">
        <v>332.7900085</v>
      </c>
      <c r="D7115" s="22">
        <f t="shared" si="1110"/>
        <v>-8.499999978539563E-6</v>
      </c>
      <c r="E7115" s="23">
        <f t="shared" si="1111"/>
        <v>2.5541632144702937E-6</v>
      </c>
      <c r="F7115" s="22">
        <v>335.1</v>
      </c>
      <c r="G7115" s="22">
        <v>335.10000609999997</v>
      </c>
      <c r="H7115" s="22">
        <f t="shared" si="1112"/>
        <v>-6.0999999504929292E-6</v>
      </c>
      <c r="I7115" s="23">
        <f t="shared" si="1113"/>
        <v>1.8203520857807976E-6</v>
      </c>
      <c r="J7115" s="22">
        <v>330.23</v>
      </c>
      <c r="K7115" s="22">
        <v>330.23001099999999</v>
      </c>
      <c r="L7115" s="22">
        <f t="shared" si="1114"/>
        <v>-1.099999997222767E-5</v>
      </c>
      <c r="M7115" s="23">
        <f t="shared" si="1115"/>
        <v>3.3310115997384833E-6</v>
      </c>
      <c r="N7115" s="22">
        <v>332.71</v>
      </c>
      <c r="O7115" s="22">
        <v>332.7099915</v>
      </c>
      <c r="P7115" s="22">
        <f t="shared" si="1116"/>
        <v>8.499999978539563E-6</v>
      </c>
      <c r="Q7115" s="23">
        <f t="shared" si="1117"/>
        <v>2.554777492619894E-6</v>
      </c>
      <c r="R7115" s="24">
        <v>8646389</v>
      </c>
      <c r="S7115" s="24">
        <v>8646400</v>
      </c>
      <c r="T7115" s="24">
        <f t="shared" si="1118"/>
        <v>-11</v>
      </c>
      <c r="U7115" s="23">
        <f t="shared" si="1119"/>
        <v>1.2722057735011104E-4</v>
      </c>
    </row>
    <row r="7116" spans="1:21" x14ac:dyDescent="0.3">
      <c r="A7116" s="21">
        <v>46049</v>
      </c>
      <c r="B7116" s="22">
        <v>336.5</v>
      </c>
      <c r="C7116" s="22">
        <v>336.5</v>
      </c>
      <c r="D7116" s="22">
        <f t="shared" si="1110"/>
        <v>0</v>
      </c>
      <c r="E7116" s="23">
        <f t="shared" si="1111"/>
        <v>0</v>
      </c>
      <c r="F7116" s="22">
        <v>341.25</v>
      </c>
      <c r="G7116" s="22">
        <v>341.25</v>
      </c>
      <c r="H7116" s="22">
        <f t="shared" si="1112"/>
        <v>0</v>
      </c>
      <c r="I7116" s="23">
        <f t="shared" si="1113"/>
        <v>0</v>
      </c>
      <c r="J7116" s="22">
        <v>334.56</v>
      </c>
      <c r="K7116" s="22">
        <v>334.55999759999997</v>
      </c>
      <c r="L7116" s="22">
        <f t="shared" si="1114"/>
        <v>2.4000000280466338E-6</v>
      </c>
      <c r="M7116" s="23">
        <f t="shared" si="1115"/>
        <v>7.1736012830681407E-7</v>
      </c>
      <c r="N7116" s="22">
        <v>338.34</v>
      </c>
      <c r="O7116" s="22">
        <v>338.3399963</v>
      </c>
      <c r="P7116" s="22">
        <f t="shared" si="1116"/>
        <v>3.6999999792897142E-6</v>
      </c>
      <c r="Q7116" s="23">
        <f t="shared" si="1117"/>
        <v>1.0935745166849829E-6</v>
      </c>
      <c r="R7116" s="24">
        <v>11298113</v>
      </c>
      <c r="S7116" s="24">
        <v>11298100</v>
      </c>
      <c r="T7116" s="24">
        <f t="shared" si="1118"/>
        <v>13</v>
      </c>
      <c r="U7116" s="23">
        <f t="shared" si="1119"/>
        <v>1.1506359476372133E-4</v>
      </c>
    </row>
    <row r="7117" spans="1:21" x14ac:dyDescent="0.3">
      <c r="A7117" s="21">
        <v>46050</v>
      </c>
      <c r="B7117" s="22">
        <v>343.03</v>
      </c>
      <c r="C7117" s="22">
        <v>343.02999879999999</v>
      </c>
      <c r="D7117" s="22">
        <f t="shared" si="1110"/>
        <v>1.1999999856016075E-6</v>
      </c>
      <c r="E7117" s="23">
        <f t="shared" si="1111"/>
        <v>3.4982362761259685E-7</v>
      </c>
      <c r="F7117" s="22">
        <v>345.5</v>
      </c>
      <c r="G7117" s="22">
        <v>345.5</v>
      </c>
      <c r="H7117" s="22">
        <f t="shared" si="1112"/>
        <v>0</v>
      </c>
      <c r="I7117" s="23">
        <f t="shared" si="1113"/>
        <v>0</v>
      </c>
      <c r="J7117" s="22">
        <v>338.66</v>
      </c>
      <c r="K7117" s="22">
        <v>338.6600037</v>
      </c>
      <c r="L7117" s="22">
        <f t="shared" si="1114"/>
        <v>-3.6999999792897142E-6</v>
      </c>
      <c r="M7117" s="23">
        <f t="shared" si="1115"/>
        <v>1.0925411737039186E-6</v>
      </c>
      <c r="N7117" s="22">
        <v>342.3</v>
      </c>
      <c r="O7117" s="22">
        <v>342.2999878</v>
      </c>
      <c r="P7117" s="22">
        <f t="shared" si="1116"/>
        <v>1.2200000014672696E-5</v>
      </c>
      <c r="Q7117" s="23">
        <f t="shared" si="1117"/>
        <v>3.5641251678340537E-6</v>
      </c>
      <c r="R7117" s="24">
        <v>12140053</v>
      </c>
      <c r="S7117" s="24">
        <v>12140100</v>
      </c>
      <c r="T7117" s="24">
        <f t="shared" si="1118"/>
        <v>-47</v>
      </c>
      <c r="U7117" s="23">
        <f t="shared" si="1119"/>
        <v>3.8714672861014324E-4</v>
      </c>
    </row>
    <row r="7118" spans="1:21" x14ac:dyDescent="0.3">
      <c r="A7118" s="21">
        <v>46051</v>
      </c>
      <c r="B7118" s="22">
        <v>339.8</v>
      </c>
      <c r="C7118" s="22">
        <v>339.7999878</v>
      </c>
      <c r="D7118" s="22">
        <f t="shared" si="1110"/>
        <v>1.2200000014672696E-5</v>
      </c>
      <c r="E7118" s="23">
        <f t="shared" si="1111"/>
        <v>3.5903473963199173E-6</v>
      </c>
      <c r="F7118" s="22">
        <v>343.74</v>
      </c>
      <c r="G7118" s="22">
        <v>343.73999020000002</v>
      </c>
      <c r="H7118" s="22">
        <f t="shared" si="1112"/>
        <v>9.7999999866260623E-6</v>
      </c>
      <c r="I7118" s="23">
        <f t="shared" si="1113"/>
        <v>2.8509921062498657E-6</v>
      </c>
      <c r="J7118" s="22">
        <v>328.2</v>
      </c>
      <c r="K7118" s="22">
        <v>328.2000122</v>
      </c>
      <c r="L7118" s="22">
        <f t="shared" si="1114"/>
        <v>-1.2200000014672696E-5</v>
      </c>
      <c r="M7118" s="23">
        <f t="shared" si="1115"/>
        <v>3.7172454482537328E-6</v>
      </c>
      <c r="N7118" s="22">
        <v>339.55</v>
      </c>
      <c r="O7118" s="22">
        <v>339.5499878</v>
      </c>
      <c r="P7118" s="22">
        <f t="shared" si="1116"/>
        <v>1.2200000014672696E-5</v>
      </c>
      <c r="Q7118" s="23">
        <f t="shared" si="1117"/>
        <v>3.5929908564328025E-6</v>
      </c>
      <c r="R7118" s="24">
        <v>13844752</v>
      </c>
      <c r="S7118" s="24">
        <v>13844800</v>
      </c>
      <c r="T7118" s="24">
        <f t="shared" si="1118"/>
        <v>-48</v>
      </c>
      <c r="U7118" s="23">
        <f t="shared" si="1119"/>
        <v>3.4670056627759163E-4</v>
      </c>
    </row>
    <row r="7119" spans="1:21" x14ac:dyDescent="0.3">
      <c r="A7119" s="21">
        <v>46052</v>
      </c>
      <c r="B7119" s="22">
        <v>335.42</v>
      </c>
      <c r="C7119" s="22">
        <v>335.42001340000002</v>
      </c>
      <c r="D7119" s="22">
        <f t="shared" si="1110"/>
        <v>-1.3400000000274304E-5</v>
      </c>
      <c r="E7119" s="23">
        <f t="shared" si="1111"/>
        <v>3.994991194605415E-6</v>
      </c>
      <c r="F7119" s="22">
        <v>339.9</v>
      </c>
      <c r="G7119" s="22">
        <v>339.89999390000003</v>
      </c>
      <c r="H7119" s="22">
        <f t="shared" si="1112"/>
        <v>6.0999999504929292E-6</v>
      </c>
      <c r="I7119" s="23">
        <f t="shared" si="1113"/>
        <v>1.7946455016082096E-6</v>
      </c>
      <c r="J7119" s="22">
        <v>329.1</v>
      </c>
      <c r="K7119" s="22">
        <v>329.10000609999997</v>
      </c>
      <c r="L7119" s="22">
        <f t="shared" si="1114"/>
        <v>-6.0999999504929292E-6</v>
      </c>
      <c r="M7119" s="23">
        <f t="shared" si="1115"/>
        <v>1.8535399080604666E-6</v>
      </c>
      <c r="N7119" s="22">
        <v>330.56</v>
      </c>
      <c r="O7119" s="22">
        <v>330.55999759999997</v>
      </c>
      <c r="P7119" s="22">
        <f t="shared" si="1116"/>
        <v>2.4000000280466338E-6</v>
      </c>
      <c r="Q7119" s="23">
        <f t="shared" si="1117"/>
        <v>7.2604067203279591E-7</v>
      </c>
      <c r="R7119" s="24">
        <v>12028080</v>
      </c>
      <c r="S7119" s="24">
        <v>12028100</v>
      </c>
      <c r="T7119" s="24">
        <f t="shared" si="1118"/>
        <v>-20</v>
      </c>
      <c r="U7119" s="23">
        <f t="shared" si="1119"/>
        <v>1.6627730065430117E-4</v>
      </c>
    </row>
    <row r="7120" spans="1:21" x14ac:dyDescent="0.3">
      <c r="A7120" s="21">
        <v>46055</v>
      </c>
      <c r="B7120" s="22">
        <v>330.76</v>
      </c>
      <c r="C7120" s="22">
        <v>330.76000979999998</v>
      </c>
      <c r="D7120" s="22">
        <f t="shared" si="1110"/>
        <v>-9.7999999866260623E-6</v>
      </c>
      <c r="E7120" s="23">
        <f t="shared" si="1111"/>
        <v>2.9628732906834204E-6</v>
      </c>
      <c r="F7120" s="22">
        <v>344.2</v>
      </c>
      <c r="G7120" s="22">
        <v>344.2000122</v>
      </c>
      <c r="H7120" s="22">
        <f t="shared" si="1112"/>
        <v>-1.2200000014672696E-5</v>
      </c>
      <c r="I7120" s="23">
        <f t="shared" si="1113"/>
        <v>3.5444507792706859E-6</v>
      </c>
      <c r="J7120" s="22">
        <v>329.1</v>
      </c>
      <c r="K7120" s="22">
        <v>329.10000609999997</v>
      </c>
      <c r="L7120" s="22">
        <f t="shared" si="1114"/>
        <v>-6.0999999504929292E-6</v>
      </c>
      <c r="M7120" s="23">
        <f t="shared" si="1115"/>
        <v>1.8535399080604666E-6</v>
      </c>
      <c r="N7120" s="22">
        <v>341.36</v>
      </c>
      <c r="O7120" s="22">
        <v>341.35998540000003</v>
      </c>
      <c r="P7120" s="22">
        <f t="shared" si="1116"/>
        <v>1.4599999985875911E-5</v>
      </c>
      <c r="Q7120" s="23">
        <f t="shared" si="1117"/>
        <v>4.2770097874148521E-6</v>
      </c>
      <c r="R7120" s="24">
        <v>12459096</v>
      </c>
      <c r="S7120" s="24">
        <v>12459100</v>
      </c>
      <c r="T7120" s="24">
        <f t="shared" si="1118"/>
        <v>-4</v>
      </c>
      <c r="U7120" s="23">
        <f t="shared" si="1119"/>
        <v>3.210504771612717E-5</v>
      </c>
    </row>
    <row r="7121" spans="1:21" x14ac:dyDescent="0.3">
      <c r="A7121" s="21">
        <v>46056</v>
      </c>
      <c r="B7121" s="22">
        <v>345.07</v>
      </c>
      <c r="C7121" s="22">
        <v>345.07000729999999</v>
      </c>
      <c r="D7121" s="22">
        <f t="shared" si="1110"/>
        <v>-7.2999999929379555E-6</v>
      </c>
      <c r="E7121" s="23">
        <f t="shared" si="1111"/>
        <v>2.1155127477049657E-6</v>
      </c>
      <c r="F7121" s="22">
        <v>347.05</v>
      </c>
      <c r="G7121" s="22">
        <v>347.0499878</v>
      </c>
      <c r="H7121" s="22">
        <f t="shared" si="1112"/>
        <v>1.2200000014672696E-5</v>
      </c>
      <c r="I7121" s="23">
        <f t="shared" si="1113"/>
        <v>3.5153437382350183E-6</v>
      </c>
      <c r="J7121" s="22">
        <v>330.02</v>
      </c>
      <c r="K7121" s="22">
        <v>330.01998900000001</v>
      </c>
      <c r="L7121" s="22">
        <f t="shared" si="1114"/>
        <v>1.099999997222767E-5</v>
      </c>
      <c r="M7121" s="23">
        <f t="shared" si="1115"/>
        <v>3.3331314280565195E-6</v>
      </c>
      <c r="N7121" s="22">
        <v>335.75</v>
      </c>
      <c r="O7121" s="22">
        <v>335.75</v>
      </c>
      <c r="P7121" s="22">
        <f t="shared" si="1116"/>
        <v>0</v>
      </c>
      <c r="Q7121" s="23">
        <f t="shared" si="1117"/>
        <v>0</v>
      </c>
      <c r="R7121" s="24">
        <v>12540016</v>
      </c>
      <c r="S7121" s="24">
        <v>12540000</v>
      </c>
      <c r="T7121" s="24">
        <f t="shared" si="1118"/>
        <v>16</v>
      </c>
      <c r="U7121" s="23">
        <f t="shared" si="1119"/>
        <v>1.2759170653907495E-4</v>
      </c>
    </row>
    <row r="7122" spans="1:21" x14ac:dyDescent="0.3">
      <c r="A7122" s="21">
        <v>46057</v>
      </c>
      <c r="B7122" s="22">
        <v>335.6</v>
      </c>
      <c r="C7122" s="22">
        <v>335.60000609999997</v>
      </c>
      <c r="D7122" s="22">
        <f t="shared" si="1110"/>
        <v>-6.0999999504929292E-6</v>
      </c>
      <c r="E7122" s="23">
        <f t="shared" si="1111"/>
        <v>1.8176399998858433E-6</v>
      </c>
      <c r="F7122" s="22">
        <v>338.8</v>
      </c>
      <c r="G7122" s="22">
        <v>338.7999878</v>
      </c>
      <c r="H7122" s="22">
        <f t="shared" si="1112"/>
        <v>1.2200000014672696E-5</v>
      </c>
      <c r="I7122" s="23">
        <f t="shared" si="1113"/>
        <v>3.6009446440342221E-6</v>
      </c>
      <c r="J7122" s="22">
        <v>319.07</v>
      </c>
      <c r="K7122" s="22">
        <v>319.07000729999999</v>
      </c>
      <c r="L7122" s="22">
        <f t="shared" si="1114"/>
        <v>-7.2999999929379555E-6</v>
      </c>
      <c r="M7122" s="23">
        <f t="shared" si="1115"/>
        <v>2.2878991525124008E-6</v>
      </c>
      <c r="N7122" s="22">
        <v>325.74</v>
      </c>
      <c r="O7122" s="22">
        <v>325.73999020000002</v>
      </c>
      <c r="P7122" s="22">
        <f t="shared" si="1116"/>
        <v>9.7999999866260623E-6</v>
      </c>
      <c r="Q7122" s="23">
        <f t="shared" si="1117"/>
        <v>3.0085345003568625E-6</v>
      </c>
      <c r="R7122" s="24">
        <v>18175958</v>
      </c>
      <c r="S7122" s="24">
        <v>18176000</v>
      </c>
      <c r="T7122" s="24">
        <f t="shared" si="1118"/>
        <v>-42</v>
      </c>
      <c r="U7122" s="23">
        <f t="shared" si="1119"/>
        <v>2.3107394366197182E-4</v>
      </c>
    </row>
    <row r="7123" spans="1:21" x14ac:dyDescent="0.3">
      <c r="A7123" s="21">
        <v>46058</v>
      </c>
      <c r="B7123" s="22">
        <v>322.82</v>
      </c>
      <c r="C7123" s="22">
        <v>322.82000729999999</v>
      </c>
      <c r="D7123" s="22">
        <f t="shared" si="1110"/>
        <v>-7.2999999929379555E-6</v>
      </c>
      <c r="E7123" s="23">
        <f t="shared" si="1111"/>
        <v>2.2613220456791545E-6</v>
      </c>
      <c r="F7123" s="22">
        <v>334.57</v>
      </c>
      <c r="G7123" s="22">
        <v>334.57000729999999</v>
      </c>
      <c r="H7123" s="22">
        <f t="shared" si="1112"/>
        <v>-7.2999999929379555E-6</v>
      </c>
      <c r="I7123" s="23">
        <f t="shared" si="1113"/>
        <v>2.1819050822425456E-6</v>
      </c>
      <c r="J7123" s="22">
        <v>319.64999999999998</v>
      </c>
      <c r="K7123" s="22">
        <v>319.64999390000003</v>
      </c>
      <c r="L7123" s="22">
        <f t="shared" si="1114"/>
        <v>6.0999999504929292E-6</v>
      </c>
      <c r="M7123" s="23">
        <f t="shared" si="1115"/>
        <v>1.9083372647900832E-6</v>
      </c>
      <c r="N7123" s="22">
        <v>330.73</v>
      </c>
      <c r="O7123" s="22">
        <v>330.73001099999999</v>
      </c>
      <c r="P7123" s="22">
        <f t="shared" si="1116"/>
        <v>-1.099999997222767E-5</v>
      </c>
      <c r="Q7123" s="23">
        <f t="shared" si="1117"/>
        <v>3.3259757525384264E-6</v>
      </c>
      <c r="R7123" s="24">
        <v>14812040</v>
      </c>
      <c r="S7123" s="24">
        <v>14812000</v>
      </c>
      <c r="T7123" s="24">
        <f t="shared" si="1118"/>
        <v>40</v>
      </c>
      <c r="U7123" s="23">
        <f t="shared" si="1119"/>
        <v>2.7005130974885227E-4</v>
      </c>
    </row>
    <row r="7124" spans="1:21" x14ac:dyDescent="0.3">
      <c r="A7124" s="21">
        <v>46059</v>
      </c>
      <c r="B7124" s="22">
        <v>337.5</v>
      </c>
      <c r="C7124" s="22">
        <v>337.5</v>
      </c>
      <c r="D7124" s="22">
        <f t="shared" si="1110"/>
        <v>0</v>
      </c>
      <c r="E7124" s="23">
        <f t="shared" si="1111"/>
        <v>0</v>
      </c>
      <c r="F7124" s="22">
        <v>349.72</v>
      </c>
      <c r="G7124" s="22">
        <v>349.72000120000001</v>
      </c>
      <c r="H7124" s="22">
        <f t="shared" si="1112"/>
        <v>-1.1999999856016075E-6</v>
      </c>
      <c r="I7124" s="23">
        <f t="shared" si="1113"/>
        <v>3.4313164288117002E-7</v>
      </c>
      <c r="J7124" s="22">
        <v>336.65</v>
      </c>
      <c r="K7124" s="22">
        <v>336.64999390000003</v>
      </c>
      <c r="L7124" s="22">
        <f t="shared" si="1114"/>
        <v>6.0999999504929292E-6</v>
      </c>
      <c r="M7124" s="23">
        <f t="shared" si="1115"/>
        <v>1.8119709077745892E-6</v>
      </c>
      <c r="N7124" s="22">
        <v>348.85</v>
      </c>
      <c r="O7124" s="22">
        <v>348.85000609999997</v>
      </c>
      <c r="P7124" s="22">
        <f t="shared" si="1116"/>
        <v>-6.0999999504929292E-6</v>
      </c>
      <c r="Q7124" s="23">
        <f t="shared" si="1117"/>
        <v>1.7486025064721735E-6</v>
      </c>
      <c r="R7124" s="24">
        <v>17025523</v>
      </c>
      <c r="S7124" s="24">
        <v>17025500</v>
      </c>
      <c r="T7124" s="24">
        <f t="shared" si="1118"/>
        <v>23</v>
      </c>
      <c r="U7124" s="23">
        <f t="shared" si="1119"/>
        <v>1.3509148042641919E-4</v>
      </c>
    </row>
    <row r="7125" spans="1:21" x14ac:dyDescent="0.3">
      <c r="A7125" s="21">
        <v>46062</v>
      </c>
      <c r="B7125" s="22">
        <v>348.76</v>
      </c>
      <c r="C7125" s="22">
        <v>348.76000979999998</v>
      </c>
      <c r="D7125" s="22">
        <f t="shared" si="1110"/>
        <v>-9.7999999866260623E-6</v>
      </c>
      <c r="E7125" s="23">
        <f t="shared" si="1111"/>
        <v>2.8099551873065873E-6</v>
      </c>
      <c r="F7125" s="22">
        <v>359.6</v>
      </c>
      <c r="G7125" s="22">
        <v>359.60000609999997</v>
      </c>
      <c r="H7125" s="22">
        <f t="shared" si="1112"/>
        <v>-6.0999999504929292E-6</v>
      </c>
      <c r="I7125" s="23">
        <f t="shared" si="1113"/>
        <v>1.6963292121848853E-6</v>
      </c>
      <c r="J7125" s="22">
        <v>347.8</v>
      </c>
      <c r="K7125" s="22">
        <v>347.7999878</v>
      </c>
      <c r="L7125" s="22">
        <f t="shared" si="1114"/>
        <v>1.2200000014672696E-5</v>
      </c>
      <c r="M7125" s="23">
        <f t="shared" si="1115"/>
        <v>3.5077632094939066E-6</v>
      </c>
      <c r="N7125" s="22">
        <v>355.41</v>
      </c>
      <c r="O7125" s="22">
        <v>355.4100037</v>
      </c>
      <c r="P7125" s="22">
        <f t="shared" si="1116"/>
        <v>-3.6999999792897142E-6</v>
      </c>
      <c r="Q7125" s="23">
        <f t="shared" si="1117"/>
        <v>1.0410511636619176E-6</v>
      </c>
      <c r="R7125" s="24">
        <v>14594922</v>
      </c>
      <c r="S7125" s="24">
        <v>14594900</v>
      </c>
      <c r="T7125" s="24">
        <f t="shared" si="1118"/>
        <v>22</v>
      </c>
      <c r="U7125" s="23">
        <f t="shared" si="1119"/>
        <v>1.5073758641717311E-4</v>
      </c>
    </row>
    <row r="7126" spans="1:21" x14ac:dyDescent="0.3">
      <c r="A7126" s="21">
        <v>46063</v>
      </c>
      <c r="B7126" s="22">
        <v>364.33</v>
      </c>
      <c r="C7126" s="22">
        <v>364.32998659999998</v>
      </c>
      <c r="D7126" s="22">
        <f t="shared" si="1110"/>
        <v>1.3400000000274304E-5</v>
      </c>
      <c r="E7126" s="23">
        <f t="shared" si="1111"/>
        <v>3.6779843804035386E-6</v>
      </c>
      <c r="F7126" s="22">
        <v>364.76</v>
      </c>
      <c r="G7126" s="22">
        <v>364.76000979999998</v>
      </c>
      <c r="H7126" s="22">
        <f t="shared" si="1112"/>
        <v>-9.7999999866260623E-6</v>
      </c>
      <c r="I7126" s="23">
        <f t="shared" si="1113"/>
        <v>2.6866980270121877E-6</v>
      </c>
      <c r="J7126" s="22">
        <v>356.39</v>
      </c>
      <c r="K7126" s="22">
        <v>356.39001459999997</v>
      </c>
      <c r="L7126" s="22">
        <f t="shared" si="1114"/>
        <v>-1.4599999985875911E-5</v>
      </c>
      <c r="M7126" s="23">
        <f t="shared" si="1115"/>
        <v>4.0966355362852841E-6</v>
      </c>
      <c r="N7126" s="22">
        <v>361.91</v>
      </c>
      <c r="O7126" s="22">
        <v>361.9100037</v>
      </c>
      <c r="P7126" s="22">
        <f t="shared" si="1116"/>
        <v>-3.6999999792897142E-6</v>
      </c>
      <c r="Q7126" s="23">
        <f t="shared" si="1117"/>
        <v>1.0223536076545635E-6</v>
      </c>
      <c r="R7126" s="24">
        <v>14622132</v>
      </c>
      <c r="S7126" s="24">
        <v>14622100</v>
      </c>
      <c r="T7126" s="24">
        <f t="shared" si="1118"/>
        <v>32</v>
      </c>
      <c r="U7126" s="23">
        <f t="shared" si="1119"/>
        <v>2.1884681406911458E-4</v>
      </c>
    </row>
    <row r="7127" spans="1:21" x14ac:dyDescent="0.3">
      <c r="A7127" s="21">
        <v>46064</v>
      </c>
      <c r="B7127" s="22">
        <v>370.08</v>
      </c>
      <c r="C7127" s="22">
        <v>370.07998659999998</v>
      </c>
      <c r="D7127" s="22">
        <f t="shared" si="1110"/>
        <v>1.3400000000274304E-5</v>
      </c>
      <c r="E7127" s="23">
        <f t="shared" si="1111"/>
        <v>3.6208388687491114E-6</v>
      </c>
      <c r="F7127" s="22">
        <v>379.58</v>
      </c>
      <c r="G7127" s="22">
        <v>379.57998659999998</v>
      </c>
      <c r="H7127" s="22">
        <f t="shared" si="1112"/>
        <v>1.3400000000274304E-5</v>
      </c>
      <c r="I7127" s="23">
        <f t="shared" si="1113"/>
        <v>3.5302177336328255E-6</v>
      </c>
      <c r="J7127" s="22">
        <v>368.39</v>
      </c>
      <c r="K7127" s="22">
        <v>368.39001459999997</v>
      </c>
      <c r="L7127" s="22">
        <f t="shared" si="1114"/>
        <v>-1.4599999985875911E-5</v>
      </c>
      <c r="M7127" s="23">
        <f t="shared" si="1115"/>
        <v>3.9631910223540329E-6</v>
      </c>
      <c r="N7127" s="22">
        <v>374.09</v>
      </c>
      <c r="O7127" s="22">
        <v>374.0899963</v>
      </c>
      <c r="P7127" s="22">
        <f t="shared" si="1116"/>
        <v>3.6999999792897142E-6</v>
      </c>
      <c r="Q7127" s="23">
        <f t="shared" si="1117"/>
        <v>9.8906680635279903E-7</v>
      </c>
      <c r="R7127" s="24">
        <v>18651340</v>
      </c>
      <c r="S7127" s="24">
        <v>18651300</v>
      </c>
      <c r="T7127" s="24">
        <f t="shared" si="1118"/>
        <v>40</v>
      </c>
      <c r="U7127" s="23">
        <f t="shared" si="1119"/>
        <v>2.1446226268410245E-4</v>
      </c>
    </row>
    <row r="7128" spans="1:21" x14ac:dyDescent="0.3">
      <c r="A7128" s="21">
        <v>46065</v>
      </c>
      <c r="B7128" s="22">
        <v>379</v>
      </c>
      <c r="C7128" s="22">
        <v>379</v>
      </c>
      <c r="D7128" s="22">
        <f t="shared" si="1110"/>
        <v>0</v>
      </c>
      <c r="E7128" s="23">
        <f t="shared" si="1111"/>
        <v>0</v>
      </c>
      <c r="F7128" s="22">
        <v>380</v>
      </c>
      <c r="G7128" s="22">
        <v>380</v>
      </c>
      <c r="H7128" s="22">
        <f t="shared" si="1112"/>
        <v>0</v>
      </c>
      <c r="I7128" s="23">
        <f t="shared" si="1113"/>
        <v>0</v>
      </c>
      <c r="J7128" s="22">
        <v>322.10000000000002</v>
      </c>
      <c r="K7128" s="22">
        <v>322.10000609999997</v>
      </c>
      <c r="L7128" s="22">
        <f t="shared" si="1114"/>
        <v>-6.0999999504929292E-6</v>
      </c>
      <c r="M7128" s="23">
        <f t="shared" si="1115"/>
        <v>1.8938217432380637E-6</v>
      </c>
      <c r="N7128" s="22">
        <v>368.1</v>
      </c>
      <c r="O7128" s="22">
        <v>368.10000609999997</v>
      </c>
      <c r="P7128" s="22">
        <f t="shared" si="1116"/>
        <v>-6.0999999504929292E-6</v>
      </c>
      <c r="Q7128" s="23">
        <f t="shared" si="1117"/>
        <v>1.6571583399636704E-6</v>
      </c>
      <c r="R7128" s="24">
        <v>16835434</v>
      </c>
      <c r="S7128" s="24">
        <v>16835400</v>
      </c>
      <c r="T7128" s="24">
        <f t="shared" si="1118"/>
        <v>34</v>
      </c>
      <c r="U7128" s="23">
        <f t="shared" si="1119"/>
        <v>2.0195540349501648E-4</v>
      </c>
    </row>
    <row r="7129" spans="1:21" x14ac:dyDescent="0.3">
      <c r="A7129" s="21">
        <v>46066</v>
      </c>
      <c r="B7129" s="22">
        <v>369.15</v>
      </c>
      <c r="C7129" s="22">
        <v>369.14999390000003</v>
      </c>
      <c r="D7129" s="22">
        <f t="shared" si="1110"/>
        <v>6.0999999504929292E-6</v>
      </c>
      <c r="E7129" s="23">
        <f t="shared" si="1111"/>
        <v>1.6524448195292055E-6</v>
      </c>
      <c r="F7129" s="22">
        <v>371.11</v>
      </c>
      <c r="G7129" s="22">
        <v>371.10998540000003</v>
      </c>
      <c r="H7129" s="22">
        <f t="shared" si="1112"/>
        <v>1.4599999985875911E-5</v>
      </c>
      <c r="I7129" s="23">
        <f t="shared" si="1113"/>
        <v>3.9341436663687007E-6</v>
      </c>
      <c r="J7129" s="22">
        <v>360.77</v>
      </c>
      <c r="K7129" s="22">
        <v>360.76998900000001</v>
      </c>
      <c r="L7129" s="22">
        <f t="shared" si="1114"/>
        <v>1.099999997222767E-5</v>
      </c>
      <c r="M7129" s="23">
        <f t="shared" si="1115"/>
        <v>3.0490340958564791E-6</v>
      </c>
      <c r="N7129" s="22">
        <v>366.36</v>
      </c>
      <c r="O7129" s="22">
        <v>366.35998540000003</v>
      </c>
      <c r="P7129" s="22">
        <f t="shared" si="1116"/>
        <v>1.4599999985875911E-5</v>
      </c>
      <c r="Q7129" s="23">
        <f t="shared" si="1117"/>
        <v>3.9851513723408695E-6</v>
      </c>
      <c r="R7129" s="24">
        <v>10468150</v>
      </c>
      <c r="S7129" s="24">
        <v>10468200</v>
      </c>
      <c r="T7129" s="24">
        <f t="shared" si="1118"/>
        <v>-50</v>
      </c>
      <c r="U7129" s="23">
        <f t="shared" si="1119"/>
        <v>4.7763703406507324E-4</v>
      </c>
    </row>
    <row r="7130" spans="1:21" x14ac:dyDescent="0.3">
      <c r="A7130" s="21">
        <v>46070</v>
      </c>
      <c r="B7130" s="22">
        <v>361.87</v>
      </c>
      <c r="C7130" s="22">
        <v>361.86999509999998</v>
      </c>
      <c r="D7130" s="22">
        <f t="shared" si="1110"/>
        <v>4.9000000217347406E-6</v>
      </c>
      <c r="E7130" s="23">
        <f t="shared" si="1111"/>
        <v>1.3540774554631599E-6</v>
      </c>
      <c r="F7130" s="22">
        <v>366.2</v>
      </c>
      <c r="G7130" s="22">
        <v>366.2000122</v>
      </c>
      <c r="H7130" s="22">
        <f t="shared" si="1112"/>
        <v>-1.2200000014672696E-5</v>
      </c>
      <c r="I7130" s="23">
        <f t="shared" si="1113"/>
        <v>3.3315127275336273E-6</v>
      </c>
      <c r="J7130" s="22">
        <v>356.24</v>
      </c>
      <c r="K7130" s="22">
        <v>356.23999020000002</v>
      </c>
      <c r="L7130" s="22">
        <f t="shared" si="1114"/>
        <v>9.7999999866260623E-6</v>
      </c>
      <c r="M7130" s="23">
        <f t="shared" si="1115"/>
        <v>2.7509544846787564E-6</v>
      </c>
      <c r="N7130" s="22">
        <v>364.2</v>
      </c>
      <c r="O7130" s="22">
        <v>364.2000122</v>
      </c>
      <c r="P7130" s="22">
        <f t="shared" si="1116"/>
        <v>-1.2200000014672696E-5</v>
      </c>
      <c r="Q7130" s="23">
        <f t="shared" si="1117"/>
        <v>3.349807689729862E-6</v>
      </c>
      <c r="R7130" s="24">
        <v>10063802</v>
      </c>
      <c r="S7130" s="24">
        <v>10063800</v>
      </c>
      <c r="T7130" s="24">
        <f t="shared" si="1118"/>
        <v>2</v>
      </c>
      <c r="U7130" s="23">
        <f t="shared" si="1119"/>
        <v>1.9873208927045451E-5</v>
      </c>
    </row>
    <row r="7131" spans="1:21" x14ac:dyDescent="0.3">
      <c r="A7131" s="21">
        <v>46071</v>
      </c>
      <c r="B7131" s="22">
        <v>363.86</v>
      </c>
      <c r="C7131" s="22">
        <v>363.85998540000003</v>
      </c>
      <c r="D7131" s="22">
        <f t="shared" si="1110"/>
        <v>1.4599999985875911E-5</v>
      </c>
      <c r="E7131" s="23">
        <f t="shared" si="1111"/>
        <v>4.0125324497624495E-6</v>
      </c>
      <c r="F7131" s="22">
        <v>369.39</v>
      </c>
      <c r="G7131" s="22">
        <v>369.39001459999997</v>
      </c>
      <c r="H7131" s="22">
        <f t="shared" si="1112"/>
        <v>-1.4599999985875911E-5</v>
      </c>
      <c r="I7131" s="23">
        <f t="shared" si="1113"/>
        <v>3.9524620073138035E-6</v>
      </c>
      <c r="J7131" s="22">
        <v>360.71</v>
      </c>
      <c r="K7131" s="22">
        <v>360.7099915</v>
      </c>
      <c r="L7131" s="22">
        <f t="shared" si="1114"/>
        <v>8.499999978539563E-6</v>
      </c>
      <c r="M7131" s="23">
        <f t="shared" si="1115"/>
        <v>2.3564636907318835E-6</v>
      </c>
      <c r="N7131" s="22">
        <v>362.26</v>
      </c>
      <c r="O7131" s="22">
        <v>362.26000979999998</v>
      </c>
      <c r="P7131" s="22">
        <f t="shared" si="1116"/>
        <v>-9.7999999866260623E-6</v>
      </c>
      <c r="Q7131" s="23">
        <f t="shared" si="1117"/>
        <v>2.7052392539923304E-6</v>
      </c>
      <c r="R7131" s="24">
        <v>7310453</v>
      </c>
      <c r="S7131" s="24">
        <v>7310500</v>
      </c>
      <c r="T7131" s="24">
        <f t="shared" si="1118"/>
        <v>-47</v>
      </c>
      <c r="U7131" s="23">
        <f t="shared" si="1119"/>
        <v>6.4291088160864515E-4</v>
      </c>
    </row>
    <row r="7132" spans="1:21" x14ac:dyDescent="0.3">
      <c r="A7132" s="21">
        <v>46072</v>
      </c>
      <c r="B7132" s="22">
        <v>359.72</v>
      </c>
      <c r="C7132" s="22">
        <v>359.72000120000001</v>
      </c>
      <c r="D7132" s="22">
        <f t="shared" si="1110"/>
        <v>-1.1999999856016075E-6</v>
      </c>
      <c r="E7132" s="23">
        <f t="shared" si="1111"/>
        <v>3.3359278928013287E-7</v>
      </c>
      <c r="F7132" s="22">
        <v>362.8</v>
      </c>
      <c r="G7132" s="22">
        <v>362.7999878</v>
      </c>
      <c r="H7132" s="22">
        <f t="shared" si="1112"/>
        <v>1.2200000014672696E-5</v>
      </c>
      <c r="I7132" s="23">
        <f t="shared" si="1113"/>
        <v>3.3627344059885042E-6</v>
      </c>
      <c r="J7132" s="22">
        <v>357.44</v>
      </c>
      <c r="K7132" s="22">
        <v>357.44000240000003</v>
      </c>
      <c r="L7132" s="22">
        <f t="shared" si="1114"/>
        <v>-2.4000000280466338E-6</v>
      </c>
      <c r="M7132" s="23">
        <f t="shared" si="1115"/>
        <v>6.7144136412601855E-7</v>
      </c>
      <c r="N7132" s="22">
        <v>360.39</v>
      </c>
      <c r="O7132" s="22">
        <v>360.39001459999997</v>
      </c>
      <c r="P7132" s="22">
        <f t="shared" si="1116"/>
        <v>-1.4599999985875911E-5</v>
      </c>
      <c r="Q7132" s="23">
        <f t="shared" si="1117"/>
        <v>4.0511666234927674E-6</v>
      </c>
      <c r="R7132" s="24">
        <v>6346478</v>
      </c>
      <c r="S7132" s="24">
        <v>6346500</v>
      </c>
      <c r="T7132" s="24">
        <f t="shared" si="1118"/>
        <v>-22</v>
      </c>
      <c r="U7132" s="23">
        <f t="shared" si="1119"/>
        <v>3.4664775860710628E-4</v>
      </c>
    </row>
    <row r="7133" spans="1:21" x14ac:dyDescent="0.3">
      <c r="A7133" s="21">
        <v>46073</v>
      </c>
      <c r="B7133" s="22">
        <v>359.78</v>
      </c>
      <c r="C7133" s="22">
        <v>359.77999879999999</v>
      </c>
      <c r="D7133" s="22">
        <f t="shared" si="1110"/>
        <v>1.1999999856016075E-6</v>
      </c>
      <c r="E7133" s="23">
        <f t="shared" si="1111"/>
        <v>3.3353715870922606E-7</v>
      </c>
      <c r="F7133" s="22">
        <v>372.2</v>
      </c>
      <c r="G7133" s="22">
        <v>372.2000122</v>
      </c>
      <c r="H7133" s="22">
        <f t="shared" si="1112"/>
        <v>-1.2200000014672696E-5</v>
      </c>
      <c r="I7133" s="23">
        <f t="shared" si="1113"/>
        <v>3.2778075268082153E-6</v>
      </c>
      <c r="J7133" s="22">
        <v>359.1</v>
      </c>
      <c r="K7133" s="22">
        <v>359.10000609999997</v>
      </c>
      <c r="L7133" s="22">
        <f t="shared" si="1114"/>
        <v>-6.0999999504929292E-6</v>
      </c>
      <c r="M7133" s="23">
        <f t="shared" si="1115"/>
        <v>1.6986911297334366E-6</v>
      </c>
      <c r="N7133" s="22">
        <v>370.54</v>
      </c>
      <c r="O7133" s="22">
        <v>370.5400085</v>
      </c>
      <c r="P7133" s="22">
        <f t="shared" si="1116"/>
        <v>-8.499999978539563E-6</v>
      </c>
      <c r="Q7133" s="23">
        <f t="shared" si="1117"/>
        <v>2.2939493127742948E-6</v>
      </c>
      <c r="R7133" s="24">
        <v>9009239</v>
      </c>
      <c r="S7133" s="24">
        <v>9009200</v>
      </c>
      <c r="T7133" s="24">
        <f t="shared" si="1118"/>
        <v>39</v>
      </c>
      <c r="U7133" s="23">
        <f t="shared" si="1119"/>
        <v>4.3289082271455844E-4</v>
      </c>
    </row>
    <row r="7134" spans="1:21" x14ac:dyDescent="0.3">
      <c r="A7134" s="21">
        <v>46076</v>
      </c>
      <c r="B7134" s="22">
        <v>367.01</v>
      </c>
      <c r="C7134" s="22">
        <v>367.01000979999998</v>
      </c>
      <c r="D7134" s="22">
        <f t="shared" si="1110"/>
        <v>-9.7999999866260623E-6</v>
      </c>
      <c r="E7134" s="23">
        <f t="shared" si="1111"/>
        <v>2.670226894347246E-6</v>
      </c>
      <c r="F7134" s="22">
        <v>373.43</v>
      </c>
      <c r="G7134" s="22">
        <v>373.42999270000001</v>
      </c>
      <c r="H7134" s="22">
        <f t="shared" si="1112"/>
        <v>7.2999999929379555E-6</v>
      </c>
      <c r="I7134" s="23">
        <f t="shared" si="1113"/>
        <v>1.954851012409844E-6</v>
      </c>
      <c r="J7134" s="22">
        <v>366.46</v>
      </c>
      <c r="K7134" s="22">
        <v>366.4599915</v>
      </c>
      <c r="L7134" s="22">
        <f t="shared" si="1114"/>
        <v>8.499999978539563E-6</v>
      </c>
      <c r="M7134" s="23">
        <f t="shared" si="1115"/>
        <v>2.3194892145653403E-6</v>
      </c>
      <c r="N7134" s="22">
        <v>370.04</v>
      </c>
      <c r="O7134" s="22">
        <v>370.0400085</v>
      </c>
      <c r="P7134" s="22">
        <f t="shared" si="1116"/>
        <v>-8.499999978539563E-6</v>
      </c>
      <c r="Q7134" s="23">
        <f t="shared" si="1117"/>
        <v>2.2970489091153405E-6</v>
      </c>
      <c r="R7134" s="24">
        <v>8886958</v>
      </c>
      <c r="S7134" s="24">
        <v>9550200</v>
      </c>
      <c r="T7134" s="24">
        <f t="shared" si="1118"/>
        <v>-663242</v>
      </c>
      <c r="U7134" s="23">
        <f t="shared" si="1119"/>
        <v>6.9447969676027732</v>
      </c>
    </row>
    <row r="7135" spans="1:21" x14ac:dyDescent="0.3">
      <c r="A7135" s="21">
        <v>46077</v>
      </c>
      <c r="B7135" s="22">
        <v>379.4</v>
      </c>
      <c r="C7135" s="22">
        <v>379.39999390000003</v>
      </c>
      <c r="D7135" s="22">
        <f t="shared" si="1110"/>
        <v>6.0999999504929292E-6</v>
      </c>
      <c r="E7135" s="23">
        <f t="shared" si="1111"/>
        <v>1.6078018051051237E-6</v>
      </c>
      <c r="F7135" s="22">
        <v>389.18</v>
      </c>
      <c r="G7135" s="22">
        <v>389.17999270000001</v>
      </c>
      <c r="H7135" s="22">
        <f t="shared" si="1112"/>
        <v>7.2999999929379555E-6</v>
      </c>
      <c r="I7135" s="23">
        <f t="shared" si="1113"/>
        <v>1.8757387660894409E-6</v>
      </c>
      <c r="J7135" s="22">
        <v>376.05</v>
      </c>
      <c r="K7135" s="22">
        <v>376.0499878</v>
      </c>
      <c r="L7135" s="22">
        <f t="shared" si="1114"/>
        <v>1.2200000014672696E-5</v>
      </c>
      <c r="M7135" s="23">
        <f t="shared" si="1115"/>
        <v>3.2442495440689111E-6</v>
      </c>
      <c r="N7135" s="22">
        <v>385.75</v>
      </c>
      <c r="O7135" s="22">
        <v>385.75</v>
      </c>
      <c r="P7135" s="22">
        <f t="shared" si="1116"/>
        <v>0</v>
      </c>
      <c r="Q7135" s="23">
        <f t="shared" si="1117"/>
        <v>0</v>
      </c>
      <c r="R7135" s="24">
        <v>13144859</v>
      </c>
      <c r="S7135" s="24">
        <v>13269500</v>
      </c>
      <c r="T7135" s="24">
        <f t="shared" si="1118"/>
        <v>-124641</v>
      </c>
      <c r="U7135" s="23">
        <f t="shared" si="1119"/>
        <v>0.93930441991032054</v>
      </c>
    </row>
    <row r="7136" spans="1:21" x14ac:dyDescent="0.3">
      <c r="A7136" s="21">
        <v>46078</v>
      </c>
      <c r="B7136" s="22">
        <v>390.21</v>
      </c>
      <c r="C7136" s="22">
        <v>390.2099915</v>
      </c>
      <c r="D7136" s="22">
        <f t="shared" si="1110"/>
        <v>8.499999978539563E-6</v>
      </c>
      <c r="E7136" s="23">
        <f t="shared" si="1111"/>
        <v>2.1783142830005067E-6</v>
      </c>
      <c r="F7136" s="22">
        <v>390.21</v>
      </c>
      <c r="G7136" s="22">
        <v>390.2099915</v>
      </c>
      <c r="H7136" s="22">
        <f t="shared" si="1112"/>
        <v>8.499999978539563E-6</v>
      </c>
      <c r="I7136" s="23">
        <f t="shared" si="1113"/>
        <v>2.1783142830005067E-6</v>
      </c>
      <c r="J7136" s="22">
        <v>384.83</v>
      </c>
      <c r="K7136" s="22">
        <v>384.82998659999998</v>
      </c>
      <c r="L7136" s="22">
        <f t="shared" si="1114"/>
        <v>1.3400000000274304E-5</v>
      </c>
      <c r="M7136" s="23">
        <f t="shared" si="1115"/>
        <v>3.4820571335056934E-6</v>
      </c>
      <c r="N7136" s="22">
        <v>387.73</v>
      </c>
      <c r="O7136" s="22">
        <v>387.73001099999999</v>
      </c>
      <c r="P7136" s="22">
        <f t="shared" si="1116"/>
        <v>-1.099999997222767E-5</v>
      </c>
      <c r="Q7136" s="23">
        <f t="shared" si="1117"/>
        <v>2.8370256777022276E-6</v>
      </c>
      <c r="R7136" s="24">
        <v>10333557</v>
      </c>
      <c r="S7136" s="24">
        <v>10948400</v>
      </c>
      <c r="T7136" s="24">
        <f t="shared" si="1118"/>
        <v>-614843</v>
      </c>
      <c r="U7136" s="23">
        <f t="shared" si="1119"/>
        <v>5.6158251433999489</v>
      </c>
    </row>
    <row r="7137" spans="1:21" x14ac:dyDescent="0.3">
      <c r="A7137" s="21">
        <v>46079</v>
      </c>
      <c r="B7137" s="22">
        <v>386.18</v>
      </c>
      <c r="C7137" s="22">
        <v>386.17999270000001</v>
      </c>
      <c r="D7137" s="22">
        <f t="shared" si="1110"/>
        <v>7.2999999929379555E-6</v>
      </c>
      <c r="E7137" s="23">
        <f t="shared" si="1111"/>
        <v>1.8903102519370769E-6</v>
      </c>
      <c r="F7137" s="22">
        <v>386.47</v>
      </c>
      <c r="G7137" s="22">
        <v>386.47000120000001</v>
      </c>
      <c r="H7137" s="22">
        <f t="shared" si="1112"/>
        <v>-1.1999999856016075E-6</v>
      </c>
      <c r="I7137" s="23">
        <f t="shared" si="1113"/>
        <v>3.1050275102222022E-7</v>
      </c>
      <c r="J7137" s="22">
        <v>369.7</v>
      </c>
      <c r="K7137" s="22">
        <v>369.7000122</v>
      </c>
      <c r="L7137" s="22">
        <f t="shared" si="1114"/>
        <v>-1.2200000014672696E-5</v>
      </c>
      <c r="M7137" s="23">
        <f t="shared" si="1115"/>
        <v>3.2999728461119851E-6</v>
      </c>
      <c r="N7137" s="22">
        <v>376.81</v>
      </c>
      <c r="O7137" s="22">
        <v>376.80999759999997</v>
      </c>
      <c r="P7137" s="22">
        <f t="shared" si="1116"/>
        <v>2.4000000280466338E-6</v>
      </c>
      <c r="Q7137" s="23">
        <f t="shared" si="1117"/>
        <v>6.3692578310895483E-7</v>
      </c>
      <c r="R7137" s="24">
        <v>14426982</v>
      </c>
      <c r="S7137" s="24">
        <v>14535700</v>
      </c>
      <c r="T7137" s="24">
        <f t="shared" si="1118"/>
        <v>-108718</v>
      </c>
      <c r="U7137" s="23">
        <f t="shared" si="1119"/>
        <v>0.74793783581114082</v>
      </c>
    </row>
    <row r="7138" spans="1:21" x14ac:dyDescent="0.3">
      <c r="A7138" s="21">
        <v>46080</v>
      </c>
      <c r="B7138" s="22">
        <v>370.14</v>
      </c>
      <c r="C7138" s="22">
        <v>370.14001459999997</v>
      </c>
      <c r="D7138" s="22">
        <f t="shared" si="1110"/>
        <v>-1.4599999985875911E-5</v>
      </c>
      <c r="E7138" s="23">
        <f t="shared" si="1111"/>
        <v>3.9444532906429275E-6</v>
      </c>
      <c r="F7138" s="22">
        <v>376.68</v>
      </c>
      <c r="G7138" s="22">
        <v>376.67999270000001</v>
      </c>
      <c r="H7138" s="22">
        <f t="shared" si="1112"/>
        <v>7.2999999929379555E-6</v>
      </c>
      <c r="I7138" s="23">
        <f t="shared" si="1113"/>
        <v>1.9379845318070579E-6</v>
      </c>
      <c r="J7138" s="22">
        <v>368.62</v>
      </c>
      <c r="K7138" s="22">
        <v>368.61999509999998</v>
      </c>
      <c r="L7138" s="22">
        <f t="shared" si="1114"/>
        <v>4.9000000217347406E-6</v>
      </c>
      <c r="M7138" s="23">
        <f t="shared" si="1115"/>
        <v>1.3292822111848432E-6</v>
      </c>
      <c r="N7138" s="22">
        <v>374.58</v>
      </c>
      <c r="O7138" s="22">
        <v>374.57998659999998</v>
      </c>
      <c r="P7138" s="22">
        <f t="shared" si="1116"/>
        <v>1.3400000000274304E-5</v>
      </c>
      <c r="Q7138" s="23">
        <f t="shared" si="1117"/>
        <v>3.5773400821287507E-6</v>
      </c>
      <c r="R7138" s="24">
        <v>9040359</v>
      </c>
      <c r="S7138" s="24">
        <v>9186600</v>
      </c>
      <c r="T7138" s="24">
        <f t="shared" si="1118"/>
        <v>-146241</v>
      </c>
      <c r="U7138" s="23">
        <f t="shared" si="1119"/>
        <v>1.5918947162170989</v>
      </c>
    </row>
    <row r="7139" spans="1:21" x14ac:dyDescent="0.3">
      <c r="A7139" s="21">
        <v>46083</v>
      </c>
      <c r="B7139" s="22">
        <v>365.36</v>
      </c>
      <c r="C7139" s="22">
        <v>365.35998540000003</v>
      </c>
      <c r="D7139" s="22">
        <f t="shared" si="1110"/>
        <v>1.4599999985875911E-5</v>
      </c>
      <c r="E7139" s="23">
        <f t="shared" si="1111"/>
        <v>3.9960588376670954E-6</v>
      </c>
      <c r="F7139" s="22">
        <v>373.1</v>
      </c>
      <c r="G7139" s="22">
        <v>373.10000609999997</v>
      </c>
      <c r="H7139" s="22">
        <f t="shared" si="1112"/>
        <v>-6.0999999504929292E-6</v>
      </c>
      <c r="I7139" s="23">
        <f t="shared" si="1113"/>
        <v>1.6349503754384767E-6</v>
      </c>
      <c r="J7139" s="22">
        <v>364.65</v>
      </c>
      <c r="K7139" s="22">
        <v>364.64999390000003</v>
      </c>
      <c r="L7139" s="22">
        <f t="shared" si="1114"/>
        <v>6.0999999504929292E-6</v>
      </c>
      <c r="M7139" s="23">
        <f t="shared" si="1115"/>
        <v>1.6728369813618494E-6</v>
      </c>
      <c r="N7139" s="22">
        <v>369.11</v>
      </c>
      <c r="O7139" s="22">
        <v>369.10998540000003</v>
      </c>
      <c r="P7139" s="22">
        <f t="shared" si="1116"/>
        <v>1.4599999985875911E-5</v>
      </c>
      <c r="Q7139" s="23">
        <f t="shared" si="1117"/>
        <v>3.9554605844797364E-6</v>
      </c>
      <c r="R7139" s="24">
        <v>12268932</v>
      </c>
      <c r="S7139" s="24">
        <v>12571600</v>
      </c>
      <c r="T7139" s="24">
        <f t="shared" si="1118"/>
        <v>-302668</v>
      </c>
      <c r="U7139" s="23">
        <f t="shared" si="1119"/>
        <v>2.4075535333609088</v>
      </c>
    </row>
    <row r="7140" spans="1:21" x14ac:dyDescent="0.3">
      <c r="A7140" s="21">
        <v>46084</v>
      </c>
      <c r="B7140" s="22">
        <v>349.55</v>
      </c>
      <c r="C7140" s="22">
        <v>349.5499878</v>
      </c>
      <c r="D7140" s="22">
        <f t="shared" si="1110"/>
        <v>1.2200000014672696E-5</v>
      </c>
      <c r="E7140" s="23">
        <f t="shared" si="1111"/>
        <v>3.4902018138971012E-6</v>
      </c>
      <c r="F7140" s="22">
        <v>355.98</v>
      </c>
      <c r="G7140" s="22">
        <v>355.98001099999999</v>
      </c>
      <c r="H7140" s="22">
        <f t="shared" si="1112"/>
        <v>-1.099999997222767E-5</v>
      </c>
      <c r="I7140" s="23">
        <f t="shared" si="1113"/>
        <v>3.0900611361090355E-6</v>
      </c>
      <c r="J7140" s="22">
        <v>344.14</v>
      </c>
      <c r="K7140" s="22">
        <v>344.14001459999997</v>
      </c>
      <c r="L7140" s="22">
        <f t="shared" si="1114"/>
        <v>-1.4599999985875911E-5</v>
      </c>
      <c r="M7140" s="23">
        <f t="shared" si="1115"/>
        <v>4.2424592800827739E-6</v>
      </c>
      <c r="N7140" s="22">
        <v>353.13</v>
      </c>
      <c r="O7140" s="22">
        <v>353.13000490000002</v>
      </c>
      <c r="P7140" s="22">
        <f t="shared" si="1116"/>
        <v>-4.9000000217347406E-6</v>
      </c>
      <c r="Q7140" s="23">
        <f t="shared" si="1117"/>
        <v>1.3875909590640228E-6</v>
      </c>
      <c r="R7140" s="24">
        <v>18417722</v>
      </c>
      <c r="S7140" s="24">
        <v>18580200</v>
      </c>
      <c r="T7140" s="24">
        <f t="shared" si="1118"/>
        <v>-162478</v>
      </c>
      <c r="U7140" s="23">
        <f t="shared" si="1119"/>
        <v>0.87446852025274224</v>
      </c>
    </row>
    <row r="7141" spans="1:21" x14ac:dyDescent="0.3">
      <c r="A7141" s="21">
        <v>46085</v>
      </c>
      <c r="B7141" s="22">
        <v>357.43</v>
      </c>
      <c r="C7141" s="22">
        <v>357.42999270000001</v>
      </c>
      <c r="D7141" s="22">
        <f t="shared" si="1110"/>
        <v>7.2999999929379555E-6</v>
      </c>
      <c r="E7141" s="23">
        <f t="shared" si="1111"/>
        <v>2.0423579839493294E-6</v>
      </c>
      <c r="F7141" s="22">
        <v>361.09</v>
      </c>
      <c r="G7141" s="22">
        <v>361.0899963</v>
      </c>
      <c r="H7141" s="22">
        <f t="shared" si="1112"/>
        <v>3.6999999792897142E-6</v>
      </c>
      <c r="I7141" s="23">
        <f t="shared" si="1113"/>
        <v>1.0246752934732891E-6</v>
      </c>
      <c r="J7141" s="22">
        <v>354.55</v>
      </c>
      <c r="K7141" s="22">
        <v>354.5499878</v>
      </c>
      <c r="L7141" s="22">
        <f t="shared" si="1114"/>
        <v>1.2200000014672696E-5</v>
      </c>
      <c r="M7141" s="23">
        <f t="shared" si="1115"/>
        <v>3.4409816484198163E-6</v>
      </c>
      <c r="N7141" s="22">
        <v>357.44</v>
      </c>
      <c r="O7141" s="22">
        <v>357.44000240000003</v>
      </c>
      <c r="P7141" s="22">
        <f t="shared" si="1116"/>
        <v>-2.4000000280466338E-6</v>
      </c>
      <c r="Q7141" s="23">
        <f t="shared" si="1117"/>
        <v>6.7144136412601855E-7</v>
      </c>
      <c r="R7141" s="24">
        <v>11822994</v>
      </c>
      <c r="S7141" s="24">
        <v>12131100</v>
      </c>
      <c r="T7141" s="24">
        <f t="shared" si="1118"/>
        <v>-308106</v>
      </c>
      <c r="U7141" s="23">
        <f t="shared" si="1119"/>
        <v>2.5398026559833817</v>
      </c>
    </row>
    <row r="7142" spans="1:21" x14ac:dyDescent="0.3">
      <c r="A7142" s="21">
        <v>46086</v>
      </c>
      <c r="B7142" s="22">
        <v>354.9</v>
      </c>
      <c r="C7142" s="22">
        <v>354.89999390000003</v>
      </c>
      <c r="D7142" s="22">
        <f t="shared" si="1110"/>
        <v>6.0999999504929292E-6</v>
      </c>
      <c r="E7142" s="23">
        <f t="shared" si="1111"/>
        <v>1.7187940420792801E-6</v>
      </c>
      <c r="F7142" s="22">
        <v>359.47</v>
      </c>
      <c r="G7142" s="22">
        <v>359.47000120000001</v>
      </c>
      <c r="H7142" s="22">
        <f t="shared" si="1112"/>
        <v>-1.1999999856016075E-6</v>
      </c>
      <c r="I7142" s="23">
        <f t="shared" si="1113"/>
        <v>3.3382479249887612E-7</v>
      </c>
      <c r="J7142" s="22">
        <v>343.8</v>
      </c>
      <c r="K7142" s="22">
        <v>343.7999878</v>
      </c>
      <c r="L7142" s="22">
        <f t="shared" si="1114"/>
        <v>1.2200000014672696E-5</v>
      </c>
      <c r="M7142" s="23">
        <f t="shared" si="1115"/>
        <v>3.548574882954867E-6</v>
      </c>
      <c r="N7142" s="22">
        <v>353.86</v>
      </c>
      <c r="O7142" s="22">
        <v>353.85998540000003</v>
      </c>
      <c r="P7142" s="22">
        <f t="shared" si="1116"/>
        <v>1.4599999985875911E-5</v>
      </c>
      <c r="Q7142" s="23">
        <f t="shared" si="1117"/>
        <v>4.125925673503944E-6</v>
      </c>
      <c r="R7142" s="24">
        <v>16180491</v>
      </c>
      <c r="S7142" s="24">
        <v>16249800</v>
      </c>
      <c r="T7142" s="24">
        <f t="shared" si="1118"/>
        <v>-69309</v>
      </c>
      <c r="U7142" s="23">
        <f t="shared" si="1119"/>
        <v>0.42652217258058561</v>
      </c>
    </row>
    <row r="7143" spans="1:21" x14ac:dyDescent="0.3">
      <c r="A7143" s="21">
        <v>46087</v>
      </c>
      <c r="B7143" s="22">
        <v>343.5</v>
      </c>
      <c r="C7143" s="22">
        <v>343.5</v>
      </c>
      <c r="D7143" s="22">
        <f t="shared" si="1110"/>
        <v>0</v>
      </c>
      <c r="E7143" s="23">
        <f t="shared" si="1111"/>
        <v>0</v>
      </c>
      <c r="F7143" s="22">
        <v>348.72</v>
      </c>
      <c r="G7143" s="22">
        <v>348.72000120000001</v>
      </c>
      <c r="H7143" s="22">
        <f t="shared" si="1112"/>
        <v>-1.1999999856016075E-6</v>
      </c>
      <c r="I7143" s="23">
        <f t="shared" si="1113"/>
        <v>3.4411561753619522E-7</v>
      </c>
      <c r="J7143" s="22">
        <v>336.69</v>
      </c>
      <c r="K7143" s="22">
        <v>336.69000240000003</v>
      </c>
      <c r="L7143" s="22">
        <f t="shared" si="1114"/>
        <v>-2.4000000280466338E-6</v>
      </c>
      <c r="M7143" s="23">
        <f t="shared" si="1115"/>
        <v>7.1282188688078304E-7</v>
      </c>
      <c r="N7143" s="22">
        <v>338.89</v>
      </c>
      <c r="O7143" s="22">
        <v>338.89001459999997</v>
      </c>
      <c r="P7143" s="22">
        <f t="shared" si="1116"/>
        <v>-1.4599999985875911E-5</v>
      </c>
      <c r="Q7143" s="23">
        <f t="shared" si="1117"/>
        <v>4.3081824063505205E-6</v>
      </c>
      <c r="R7143" s="24">
        <v>13662944</v>
      </c>
      <c r="S7143" s="24">
        <v>13803000</v>
      </c>
      <c r="T7143" s="24">
        <f t="shared" si="1118"/>
        <v>-140056</v>
      </c>
      <c r="U7143" s="23">
        <f t="shared" si="1119"/>
        <v>1.01467796855756</v>
      </c>
    </row>
    <row r="7144" spans="1:21" x14ac:dyDescent="0.3">
      <c r="A7144" s="21">
        <v>46090</v>
      </c>
      <c r="B7144" s="22">
        <v>335.6</v>
      </c>
      <c r="C7144" s="22">
        <v>335.60000609999997</v>
      </c>
      <c r="D7144" s="22">
        <f t="shared" si="1110"/>
        <v>-6.0999999504929292E-6</v>
      </c>
      <c r="E7144" s="23">
        <f t="shared" si="1111"/>
        <v>1.8176399998858433E-6</v>
      </c>
      <c r="F7144" s="22">
        <v>349.4</v>
      </c>
      <c r="G7144" s="22">
        <v>349.39999390000003</v>
      </c>
      <c r="H7144" s="22">
        <f t="shared" si="1112"/>
        <v>6.0999999504929292E-6</v>
      </c>
      <c r="I7144" s="23">
        <f t="shared" si="1113"/>
        <v>1.7458500449312483E-6</v>
      </c>
      <c r="J7144" s="22">
        <v>331.92</v>
      </c>
      <c r="K7144" s="22">
        <v>331.92001340000002</v>
      </c>
      <c r="L7144" s="22">
        <f t="shared" si="1114"/>
        <v>-1.3400000000274304E-5</v>
      </c>
      <c r="M7144" s="23">
        <f t="shared" si="1115"/>
        <v>4.037117214780849E-6</v>
      </c>
      <c r="N7144" s="22">
        <v>348.7</v>
      </c>
      <c r="O7144" s="22">
        <v>348.7000122</v>
      </c>
      <c r="P7144" s="22">
        <f t="shared" si="1116"/>
        <v>-1.2200000014672696E-5</v>
      </c>
      <c r="Q7144" s="23">
        <f t="shared" si="1117"/>
        <v>3.4987093741984949E-6</v>
      </c>
      <c r="R7144" s="24">
        <v>18663810</v>
      </c>
      <c r="S7144" s="24">
        <v>19182800</v>
      </c>
      <c r="T7144" s="24">
        <f t="shared" si="1118"/>
        <v>-518990</v>
      </c>
      <c r="U7144" s="23">
        <f t="shared" si="1119"/>
        <v>2.7054965906958319</v>
      </c>
    </row>
    <row r="7145" spans="1:21" x14ac:dyDescent="0.3">
      <c r="A7145" s="21">
        <v>46091</v>
      </c>
      <c r="B7145" s="22">
        <v>348.47</v>
      </c>
      <c r="C7145" s="22">
        <v>348.47000120000001</v>
      </c>
      <c r="D7145" s="22">
        <f t="shared" si="1110"/>
        <v>-1.1999999856016075E-6</v>
      </c>
      <c r="E7145" s="23">
        <f t="shared" si="1111"/>
        <v>3.4436249360612321E-7</v>
      </c>
      <c r="F7145" s="22">
        <v>353.5</v>
      </c>
      <c r="G7145" s="22">
        <v>353.5</v>
      </c>
      <c r="H7145" s="22">
        <f t="shared" si="1112"/>
        <v>0</v>
      </c>
      <c r="I7145" s="23">
        <f t="shared" si="1113"/>
        <v>0</v>
      </c>
      <c r="J7145" s="22">
        <v>344.31</v>
      </c>
      <c r="K7145" s="22">
        <v>344.30999759999997</v>
      </c>
      <c r="L7145" s="22">
        <f t="shared" si="1114"/>
        <v>2.4000000280466338E-6</v>
      </c>
      <c r="M7145" s="23">
        <f t="shared" si="1115"/>
        <v>6.9704627945042101E-7</v>
      </c>
      <c r="N7145" s="22">
        <v>347.09</v>
      </c>
      <c r="O7145" s="22">
        <v>347.0899963</v>
      </c>
      <c r="P7145" s="22">
        <f t="shared" si="1116"/>
        <v>3.6999999792897142E-6</v>
      </c>
      <c r="Q7145" s="23">
        <f t="shared" si="1117"/>
        <v>1.066005940456923E-6</v>
      </c>
      <c r="R7145" s="24">
        <v>12920339</v>
      </c>
      <c r="S7145" s="24">
        <v>12985600</v>
      </c>
      <c r="T7145" s="24">
        <f t="shared" si="1118"/>
        <v>-65261</v>
      </c>
      <c r="U7145" s="23">
        <f t="shared" si="1119"/>
        <v>0.50256437900443574</v>
      </c>
    </row>
    <row r="7146" spans="1:21" x14ac:dyDescent="0.3">
      <c r="A7146" s="21">
        <v>46092</v>
      </c>
      <c r="B7146" s="22">
        <v>354.34</v>
      </c>
      <c r="C7146" s="22">
        <v>353.92999270000001</v>
      </c>
      <c r="D7146" s="22">
        <f t="shared" si="1110"/>
        <v>0.41000729999996111</v>
      </c>
      <c r="E7146" s="23">
        <f t="shared" si="1111"/>
        <v>0.11584418061667175</v>
      </c>
      <c r="F7146" s="22">
        <v>357.35</v>
      </c>
      <c r="G7146" s="22">
        <v>357.35000609999997</v>
      </c>
      <c r="H7146" s="22">
        <f t="shared" si="1112"/>
        <v>-6.0999999504929292E-6</v>
      </c>
      <c r="I7146" s="23">
        <f t="shared" si="1113"/>
        <v>1.707009891245369E-6</v>
      </c>
      <c r="J7146" s="22">
        <v>350.36</v>
      </c>
      <c r="K7146" s="22">
        <v>350.35998540000003</v>
      </c>
      <c r="L7146" s="22">
        <f t="shared" si="1114"/>
        <v>1.4599999985875911E-5</v>
      </c>
      <c r="M7146" s="23">
        <f t="shared" si="1115"/>
        <v>4.1671425374696653E-6</v>
      </c>
      <c r="N7146" s="22">
        <v>354.56</v>
      </c>
      <c r="O7146" s="22">
        <v>354.55999759999997</v>
      </c>
      <c r="P7146" s="22">
        <f t="shared" si="1116"/>
        <v>2.4000000280466338E-6</v>
      </c>
      <c r="Q7146" s="23">
        <f t="shared" si="1117"/>
        <v>6.7689531935134301E-7</v>
      </c>
      <c r="R7146" s="24">
        <v>10683280</v>
      </c>
      <c r="S7146" s="24">
        <v>10683300</v>
      </c>
      <c r="T7146" s="24">
        <f t="shared" si="1118"/>
        <v>-20</v>
      </c>
      <c r="U7146" s="23">
        <f t="shared" si="1119"/>
        <v>1.8720807241208242E-4</v>
      </c>
    </row>
    <row r="7147" spans="1:21" x14ac:dyDescent="0.3">
      <c r="A7147" s="21">
        <v>46093</v>
      </c>
      <c r="B7147" s="22">
        <v>345.9</v>
      </c>
      <c r="C7147" s="22">
        <v>345.92999270000001</v>
      </c>
      <c r="D7147" s="22">
        <f t="shared" si="1110"/>
        <v>-2.9992700000036621E-2</v>
      </c>
      <c r="E7147" s="23">
        <f t="shared" si="1111"/>
        <v>8.6701646671172323E-3</v>
      </c>
      <c r="F7147" s="22">
        <v>346.89</v>
      </c>
      <c r="G7147" s="22">
        <v>346.89001459999997</v>
      </c>
      <c r="H7147" s="22">
        <f t="shared" si="1112"/>
        <v>-1.4599999985875911E-5</v>
      </c>
      <c r="I7147" s="23">
        <f t="shared" si="1113"/>
        <v>4.208826824465161E-6</v>
      </c>
      <c r="J7147" s="22">
        <v>336.38</v>
      </c>
      <c r="K7147" s="22">
        <v>336.38000490000002</v>
      </c>
      <c r="L7147" s="22">
        <f t="shared" si="1114"/>
        <v>-4.9000000217347406E-6</v>
      </c>
      <c r="M7147" s="23">
        <f t="shared" si="1115"/>
        <v>1.4566858761986838E-6</v>
      </c>
      <c r="N7147" s="22">
        <v>336.71</v>
      </c>
      <c r="O7147" s="22">
        <v>336.7099915</v>
      </c>
      <c r="P7147" s="22">
        <f t="shared" si="1116"/>
        <v>8.499999978539563E-6</v>
      </c>
      <c r="Q7147" s="23">
        <f t="shared" si="1117"/>
        <v>2.5244276062831249E-6</v>
      </c>
      <c r="R7147" s="24">
        <v>17549421</v>
      </c>
      <c r="S7147" s="24">
        <v>17549400</v>
      </c>
      <c r="T7147" s="24">
        <f t="shared" si="1118"/>
        <v>21</v>
      </c>
      <c r="U7147" s="23">
        <f t="shared" si="1119"/>
        <v>1.196622106738692E-4</v>
      </c>
    </row>
    <row r="7148" spans="1:21" x14ac:dyDescent="0.3">
      <c r="A7148" s="21">
        <v>46094</v>
      </c>
      <c r="B7148" s="22">
        <v>343.46</v>
      </c>
      <c r="C7148" s="22">
        <v>343.92001340000002</v>
      </c>
      <c r="D7148" s="22">
        <f t="shared" si="1110"/>
        <v>-0.46001340000003665</v>
      </c>
      <c r="E7148" s="23">
        <f t="shared" si="1111"/>
        <v>0.13375592640054154</v>
      </c>
      <c r="F7148" s="22">
        <v>344.52</v>
      </c>
      <c r="G7148" s="22">
        <v>344.51998900000001</v>
      </c>
      <c r="H7148" s="22">
        <f t="shared" si="1112"/>
        <v>1.099999997222767E-5</v>
      </c>
      <c r="I7148" s="23">
        <f t="shared" si="1113"/>
        <v>3.1928481143158484E-6</v>
      </c>
      <c r="J7148" s="22">
        <v>336.22</v>
      </c>
      <c r="K7148" s="22">
        <v>336.22000120000001</v>
      </c>
      <c r="L7148" s="22">
        <f t="shared" si="1114"/>
        <v>-1.1999999856016075E-6</v>
      </c>
      <c r="M7148" s="23">
        <f t="shared" si="1115"/>
        <v>3.5690916106082254E-7</v>
      </c>
      <c r="N7148" s="22">
        <v>338.31</v>
      </c>
      <c r="O7148" s="22">
        <v>338.30999759999997</v>
      </c>
      <c r="P7148" s="22">
        <f t="shared" si="1116"/>
        <v>2.4000000280466338E-6</v>
      </c>
      <c r="Q7148" s="23">
        <f t="shared" si="1117"/>
        <v>7.0940854396040291E-7</v>
      </c>
      <c r="R7148" s="24">
        <v>17299922</v>
      </c>
      <c r="S7148" s="24">
        <v>17299900</v>
      </c>
      <c r="T7148" s="24">
        <f t="shared" si="1118"/>
        <v>22</v>
      </c>
      <c r="U7148" s="23">
        <f t="shared" si="1119"/>
        <v>1.2716836513505857E-4</v>
      </c>
    </row>
    <row r="7149" spans="1:21" x14ac:dyDescent="0.3">
      <c r="A7149" s="21">
        <v>46097</v>
      </c>
      <c r="B7149" s="22">
        <v>341.25</v>
      </c>
      <c r="C7149" s="22">
        <v>341.25</v>
      </c>
      <c r="D7149" s="22">
        <f t="shared" si="1110"/>
        <v>0</v>
      </c>
      <c r="E7149" s="23">
        <f t="shared" si="1111"/>
        <v>0</v>
      </c>
      <c r="F7149" s="22">
        <v>344.63</v>
      </c>
      <c r="G7149" s="22">
        <v>344.63000490000002</v>
      </c>
      <c r="H7149" s="22">
        <f t="shared" si="1112"/>
        <v>-4.9000000217347406E-6</v>
      </c>
      <c r="I7149" s="23">
        <f t="shared" si="1113"/>
        <v>1.4218146859141168E-6</v>
      </c>
      <c r="J7149" s="22">
        <v>339.82</v>
      </c>
      <c r="K7149" s="22">
        <v>339.82000729999999</v>
      </c>
      <c r="L7149" s="22">
        <f t="shared" si="1114"/>
        <v>-7.2999999929379555E-6</v>
      </c>
      <c r="M7149" s="23">
        <f t="shared" si="1115"/>
        <v>2.1481960555940333E-6</v>
      </c>
      <c r="N7149" s="22">
        <v>340.23</v>
      </c>
      <c r="O7149" s="22">
        <v>340.23001099999999</v>
      </c>
      <c r="P7149" s="22">
        <f t="shared" si="1116"/>
        <v>-1.099999997222767E-5</v>
      </c>
      <c r="Q7149" s="23">
        <f t="shared" si="1117"/>
        <v>3.2331069031496078E-6</v>
      </c>
      <c r="R7149" s="24">
        <v>11123540</v>
      </c>
      <c r="S7149" s="24">
        <v>11123500</v>
      </c>
      <c r="T7149" s="24">
        <f t="shared" si="1118"/>
        <v>40</v>
      </c>
      <c r="U7149" s="23">
        <f t="shared" si="1119"/>
        <v>3.5959904706252532E-4</v>
      </c>
    </row>
    <row r="7150" spans="1:21" x14ac:dyDescent="0.3">
      <c r="A7150" s="21">
        <v>46098</v>
      </c>
      <c r="B7150" s="22">
        <v>340.6</v>
      </c>
      <c r="C7150" s="22">
        <v>340.60000609999997</v>
      </c>
      <c r="D7150" s="22">
        <f t="shared" si="1110"/>
        <v>-6.0999999504929292E-6</v>
      </c>
      <c r="E7150" s="23">
        <f t="shared" si="1111"/>
        <v>1.7909570878580585E-6</v>
      </c>
      <c r="F7150" s="22">
        <v>346.76</v>
      </c>
      <c r="G7150" s="22">
        <v>346.76000979999998</v>
      </c>
      <c r="H7150" s="22">
        <f t="shared" si="1112"/>
        <v>-9.7999999866260623E-6</v>
      </c>
      <c r="I7150" s="23">
        <f t="shared" si="1113"/>
        <v>2.8261621033747193E-6</v>
      </c>
      <c r="J7150" s="22">
        <v>338.4</v>
      </c>
      <c r="K7150" s="22">
        <v>338.39999390000003</v>
      </c>
      <c r="L7150" s="22">
        <f t="shared" si="1114"/>
        <v>6.0999999504929292E-6</v>
      </c>
      <c r="M7150" s="23">
        <f t="shared" si="1115"/>
        <v>1.8026004906771747E-6</v>
      </c>
      <c r="N7150" s="22">
        <v>345.98</v>
      </c>
      <c r="O7150" s="22">
        <v>345.98001099999999</v>
      </c>
      <c r="P7150" s="22">
        <f t="shared" si="1116"/>
        <v>-1.099999997222767E-5</v>
      </c>
      <c r="Q7150" s="23">
        <f t="shared" si="1117"/>
        <v>3.1793744212083018E-6</v>
      </c>
      <c r="R7150" s="24">
        <v>11434604</v>
      </c>
      <c r="S7150" s="24">
        <v>11434600</v>
      </c>
      <c r="T7150" s="24">
        <f t="shared" si="1118"/>
        <v>4</v>
      </c>
      <c r="U7150" s="23">
        <f t="shared" si="1119"/>
        <v>3.4981547233834151E-5</v>
      </c>
    </row>
    <row r="7151" spans="1:21" x14ac:dyDescent="0.3">
      <c r="A7151" s="21">
        <v>46099</v>
      </c>
      <c r="B7151" s="22">
        <v>345.78</v>
      </c>
      <c r="C7151" s="22">
        <v>345.77999879999999</v>
      </c>
      <c r="D7151" s="22">
        <f t="shared" si="1110"/>
        <v>1.1999999856016075E-6</v>
      </c>
      <c r="E7151" s="23">
        <f t="shared" si="1111"/>
        <v>3.4704146849618406E-7</v>
      </c>
      <c r="F7151" s="22">
        <v>347.95</v>
      </c>
      <c r="G7151" s="22">
        <v>347.9500122</v>
      </c>
      <c r="H7151" s="22">
        <f t="shared" si="1112"/>
        <v>-1.2200000014672696E-5</v>
      </c>
      <c r="I7151" s="23">
        <f t="shared" si="1113"/>
        <v>3.5062507793964945E-6</v>
      </c>
      <c r="J7151" s="22">
        <v>339.34</v>
      </c>
      <c r="K7151" s="22">
        <v>339.3399963</v>
      </c>
      <c r="L7151" s="22">
        <f t="shared" si="1114"/>
        <v>3.6999999792897142E-6</v>
      </c>
      <c r="M7151" s="23">
        <f t="shared" si="1115"/>
        <v>1.0903518652775191E-6</v>
      </c>
      <c r="N7151" s="22">
        <v>339.57</v>
      </c>
      <c r="O7151" s="22">
        <v>339.57000729999999</v>
      </c>
      <c r="P7151" s="22">
        <f t="shared" si="1116"/>
        <v>-7.2999999929379555E-6</v>
      </c>
      <c r="Q7151" s="23">
        <f t="shared" si="1117"/>
        <v>2.149777611686601E-6</v>
      </c>
      <c r="R7151" s="24">
        <v>12632625</v>
      </c>
      <c r="S7151" s="24">
        <v>12632600</v>
      </c>
      <c r="T7151" s="24">
        <f t="shared" si="1118"/>
        <v>25</v>
      </c>
      <c r="U7151" s="23">
        <f t="shared" si="1119"/>
        <v>1.9790066969586624E-4</v>
      </c>
    </row>
    <row r="7152" spans="1:21" x14ac:dyDescent="0.3">
      <c r="A7152" s="21">
        <v>46100</v>
      </c>
      <c r="B7152" s="22">
        <v>329.22</v>
      </c>
      <c r="C7152" s="22">
        <v>329.22000120000001</v>
      </c>
      <c r="D7152" s="22">
        <f t="shared" si="1110"/>
        <v>-1.1999999856016075E-6</v>
      </c>
      <c r="E7152" s="23">
        <f t="shared" si="1111"/>
        <v>3.6449789843497742E-7</v>
      </c>
      <c r="F7152" s="22">
        <v>339.9</v>
      </c>
      <c r="G7152" s="22">
        <v>339.89999390000003</v>
      </c>
      <c r="H7152" s="22">
        <f t="shared" si="1112"/>
        <v>6.0999999504929292E-6</v>
      </c>
      <c r="I7152" s="23">
        <f t="shared" si="1113"/>
        <v>1.7946455016082096E-6</v>
      </c>
      <c r="J7152" s="22">
        <v>325.19</v>
      </c>
      <c r="K7152" s="22">
        <v>325.19000240000003</v>
      </c>
      <c r="L7152" s="22">
        <f t="shared" si="1114"/>
        <v>-2.4000000280466338E-6</v>
      </c>
      <c r="M7152" s="23">
        <f t="shared" si="1115"/>
        <v>7.380300779033525E-7</v>
      </c>
      <c r="N7152" s="22">
        <v>338.79</v>
      </c>
      <c r="O7152" s="22">
        <v>338.7900085</v>
      </c>
      <c r="P7152" s="22">
        <f t="shared" si="1116"/>
        <v>-8.499999978539563E-6</v>
      </c>
      <c r="Q7152" s="23">
        <f t="shared" si="1117"/>
        <v>2.5089287656898426E-6</v>
      </c>
      <c r="R7152" s="24">
        <v>15411567</v>
      </c>
      <c r="S7152" s="24">
        <v>15411600</v>
      </c>
      <c r="T7152" s="24">
        <f t="shared" si="1118"/>
        <v>-33</v>
      </c>
      <c r="U7152" s="23">
        <f t="shared" si="1119"/>
        <v>2.1412442575722185E-4</v>
      </c>
    </row>
    <row r="7153" spans="1:21" x14ac:dyDescent="0.3">
      <c r="A7153" s="21">
        <v>46101</v>
      </c>
      <c r="B7153" s="22">
        <v>336.68</v>
      </c>
      <c r="C7153" s="22">
        <v>336.67999270000001</v>
      </c>
      <c r="D7153" s="22">
        <f t="shared" si="1110"/>
        <v>7.2999999929379555E-6</v>
      </c>
      <c r="E7153" s="23">
        <f t="shared" si="1111"/>
        <v>2.1682310060647555E-6</v>
      </c>
      <c r="F7153" s="22">
        <v>337.6</v>
      </c>
      <c r="G7153" s="22">
        <v>337.60000609999997</v>
      </c>
      <c r="H7153" s="22">
        <f t="shared" si="1112"/>
        <v>-6.0999999504929292E-6</v>
      </c>
      <c r="I7153" s="23">
        <f t="shared" si="1113"/>
        <v>1.8068719906024107E-6</v>
      </c>
      <c r="J7153" s="22">
        <v>325.89999999999998</v>
      </c>
      <c r="K7153" s="22">
        <v>325.89999390000003</v>
      </c>
      <c r="L7153" s="22">
        <f t="shared" si="1114"/>
        <v>6.0999999504929292E-6</v>
      </c>
      <c r="M7153" s="23">
        <f t="shared" si="1115"/>
        <v>1.8717398173271118E-6</v>
      </c>
      <c r="N7153" s="22">
        <v>329.24</v>
      </c>
      <c r="O7153" s="22">
        <v>329.23999020000002</v>
      </c>
      <c r="P7153" s="22">
        <f t="shared" si="1116"/>
        <v>9.7999999866260623E-6</v>
      </c>
      <c r="Q7153" s="23">
        <f t="shared" si="1117"/>
        <v>2.9765521438246176E-6</v>
      </c>
      <c r="R7153" s="24">
        <v>17424155</v>
      </c>
      <c r="S7153" s="24">
        <v>17424200</v>
      </c>
      <c r="T7153" s="24">
        <f t="shared" si="1118"/>
        <v>-45</v>
      </c>
      <c r="U7153" s="23">
        <f t="shared" si="1119"/>
        <v>2.5826149837582214E-4</v>
      </c>
    </row>
    <row r="7154" spans="1:21" x14ac:dyDescent="0.3">
      <c r="A7154" s="21">
        <v>46104</v>
      </c>
      <c r="B7154" s="22">
        <v>331.1</v>
      </c>
      <c r="C7154" s="22">
        <v>331.10000609999997</v>
      </c>
      <c r="D7154" s="22">
        <f t="shared" si="1110"/>
        <v>-6.0999999504929292E-6</v>
      </c>
      <c r="E7154" s="23">
        <f t="shared" si="1111"/>
        <v>1.8423436539142153E-6</v>
      </c>
      <c r="F7154" s="22">
        <v>343.41</v>
      </c>
      <c r="G7154" s="22">
        <v>343.4100037</v>
      </c>
      <c r="H7154" s="22">
        <f t="shared" si="1112"/>
        <v>-3.6999999792897142E-6</v>
      </c>
      <c r="I7154" s="23">
        <f t="shared" si="1113"/>
        <v>1.0774292942619115E-6</v>
      </c>
      <c r="J7154" s="22">
        <v>331.1</v>
      </c>
      <c r="K7154" s="22">
        <v>331.10000609999997</v>
      </c>
      <c r="L7154" s="22">
        <f t="shared" si="1114"/>
        <v>-6.0999999504929292E-6</v>
      </c>
      <c r="M7154" s="23">
        <f t="shared" si="1115"/>
        <v>1.8423436539142153E-6</v>
      </c>
      <c r="N7154" s="22">
        <v>338.45</v>
      </c>
      <c r="O7154" s="22">
        <v>338.4500122</v>
      </c>
      <c r="P7154" s="22">
        <f t="shared" si="1116"/>
        <v>-1.2200000014672696E-5</v>
      </c>
      <c r="Q7154" s="23">
        <f t="shared" si="1117"/>
        <v>3.6046682153650979E-6</v>
      </c>
      <c r="R7154" s="24">
        <v>15857233</v>
      </c>
      <c r="S7154" s="24">
        <v>15857200</v>
      </c>
      <c r="T7154" s="24">
        <f t="shared" si="1118"/>
        <v>33</v>
      </c>
      <c r="U7154" s="23">
        <f t="shared" si="1119"/>
        <v>2.0810735817168225E-4</v>
      </c>
    </row>
    <row r="7155" spans="1:21" x14ac:dyDescent="0.3">
      <c r="A7155" s="21">
        <v>46105</v>
      </c>
      <c r="B7155" s="22">
        <v>335.62</v>
      </c>
      <c r="C7155" s="22">
        <v>335.57000729999999</v>
      </c>
      <c r="D7155" s="22">
        <f t="shared" si="1110"/>
        <v>4.9992700000018431E-2</v>
      </c>
      <c r="E7155" s="23">
        <f t="shared" si="1111"/>
        <v>1.4897845132900956E-2</v>
      </c>
      <c r="F7155" s="22">
        <v>344.88</v>
      </c>
      <c r="G7155" s="22">
        <v>344.88000490000002</v>
      </c>
      <c r="H7155" s="22">
        <f t="shared" si="1112"/>
        <v>-4.9000000217347406E-6</v>
      </c>
      <c r="I7155" s="23">
        <f t="shared" si="1113"/>
        <v>1.4207840269416386E-6</v>
      </c>
      <c r="J7155" s="22">
        <v>334.02</v>
      </c>
      <c r="K7155" s="22">
        <v>334.01998900000001</v>
      </c>
      <c r="L7155" s="22">
        <f t="shared" si="1114"/>
        <v>1.099999997222767E-5</v>
      </c>
      <c r="M7155" s="23">
        <f t="shared" si="1115"/>
        <v>3.2932160752294587E-6</v>
      </c>
      <c r="N7155" s="22">
        <v>343.25</v>
      </c>
      <c r="O7155" s="22">
        <v>343.25</v>
      </c>
      <c r="P7155" s="22">
        <f t="shared" si="1116"/>
        <v>0</v>
      </c>
      <c r="Q7155" s="23">
        <f t="shared" si="1117"/>
        <v>0</v>
      </c>
      <c r="R7155" s="24">
        <v>9725008</v>
      </c>
      <c r="S7155" s="24">
        <v>9725000</v>
      </c>
      <c r="T7155" s="24">
        <f t="shared" si="1118"/>
        <v>8</v>
      </c>
      <c r="U7155" s="23">
        <f t="shared" si="1119"/>
        <v>8.2262210796915167E-5</v>
      </c>
    </row>
    <row r="7156" spans="1:21" x14ac:dyDescent="0.3">
      <c r="A7156" s="21">
        <v>46106</v>
      </c>
      <c r="B7156" s="22">
        <v>345.23</v>
      </c>
      <c r="C7156" s="22">
        <v>346</v>
      </c>
      <c r="D7156" s="22">
        <f t="shared" si="1110"/>
        <v>-0.76999999999998181</v>
      </c>
      <c r="E7156" s="23">
        <f t="shared" si="1111"/>
        <v>0.2225433526011508</v>
      </c>
      <c r="F7156" s="22">
        <v>350.45</v>
      </c>
      <c r="G7156" s="22">
        <v>350.4500122</v>
      </c>
      <c r="H7156" s="22">
        <f t="shared" si="1112"/>
        <v>-1.2200000014672696E-5</v>
      </c>
      <c r="I7156" s="23">
        <f t="shared" si="1113"/>
        <v>3.4812382907580606E-6</v>
      </c>
      <c r="J7156" s="22">
        <v>343.5</v>
      </c>
      <c r="K7156" s="22">
        <v>343.5</v>
      </c>
      <c r="L7156" s="22">
        <f t="shared" si="1114"/>
        <v>0</v>
      </c>
      <c r="M7156" s="23">
        <f t="shared" si="1115"/>
        <v>0</v>
      </c>
      <c r="N7156" s="22">
        <v>347.75</v>
      </c>
      <c r="O7156" s="22">
        <v>347.75</v>
      </c>
      <c r="P7156" s="22">
        <f t="shared" si="1116"/>
        <v>0</v>
      </c>
      <c r="Q7156" s="23">
        <f t="shared" si="1117"/>
        <v>0</v>
      </c>
      <c r="R7156" s="24">
        <v>12166926</v>
      </c>
      <c r="S7156" s="24">
        <v>12166900</v>
      </c>
      <c r="T7156" s="24">
        <f t="shared" si="1118"/>
        <v>26</v>
      </c>
      <c r="U7156" s="23">
        <f t="shared" si="1119"/>
        <v>2.1369453188568985E-4</v>
      </c>
    </row>
    <row r="7157" spans="1:21" x14ac:dyDescent="0.3">
      <c r="A7157" s="21">
        <v>46107</v>
      </c>
      <c r="B7157" s="22">
        <v>339.82</v>
      </c>
      <c r="C7157" s="22">
        <v>339.82000729999999</v>
      </c>
      <c r="D7157" s="22">
        <f t="shared" si="1110"/>
        <v>-7.2999999929379555E-6</v>
      </c>
      <c r="E7157" s="23">
        <f t="shared" si="1111"/>
        <v>2.1481960555940333E-6</v>
      </c>
      <c r="F7157" s="22">
        <v>340.91</v>
      </c>
      <c r="G7157" s="22">
        <v>340.9100037</v>
      </c>
      <c r="H7157" s="22">
        <f t="shared" si="1112"/>
        <v>-3.6999999792897142E-6</v>
      </c>
      <c r="I7157" s="23">
        <f t="shared" si="1113"/>
        <v>1.0853304212644068E-6</v>
      </c>
      <c r="J7157" s="22">
        <v>325.37</v>
      </c>
      <c r="K7157" s="22">
        <v>325.36999509999998</v>
      </c>
      <c r="L7157" s="22">
        <f t="shared" si="1114"/>
        <v>4.9000000217347406E-6</v>
      </c>
      <c r="M7157" s="23">
        <f t="shared" si="1115"/>
        <v>1.5059778392376849E-6</v>
      </c>
      <c r="N7157" s="22">
        <v>326.11</v>
      </c>
      <c r="O7157" s="22">
        <v>326.10998540000003</v>
      </c>
      <c r="P7157" s="22">
        <f t="shared" si="1116"/>
        <v>1.4599999985875911E-5</v>
      </c>
      <c r="Q7157" s="23">
        <f t="shared" si="1117"/>
        <v>4.4770171535740744E-6</v>
      </c>
      <c r="R7157" s="24">
        <v>14560166</v>
      </c>
      <c r="S7157" s="24">
        <v>14560200</v>
      </c>
      <c r="T7157" s="24">
        <f t="shared" si="1118"/>
        <v>-34</v>
      </c>
      <c r="U7157" s="23">
        <f t="shared" si="1119"/>
        <v>2.3351327591653961E-4</v>
      </c>
    </row>
    <row r="7158" spans="1:21" x14ac:dyDescent="0.3">
      <c r="A7158" s="21">
        <v>46108</v>
      </c>
      <c r="B7158" s="22">
        <v>324.83</v>
      </c>
      <c r="C7158" s="22">
        <v>324.82998659999998</v>
      </c>
      <c r="D7158" s="22">
        <f t="shared" si="1110"/>
        <v>1.3400000000274304E-5</v>
      </c>
      <c r="E7158" s="23">
        <f t="shared" si="1111"/>
        <v>4.1252349084308043E-6</v>
      </c>
      <c r="F7158" s="22">
        <v>329.56</v>
      </c>
      <c r="G7158" s="22">
        <v>329.55999759999997</v>
      </c>
      <c r="H7158" s="22">
        <f t="shared" si="1112"/>
        <v>2.4000000280466338E-6</v>
      </c>
      <c r="I7158" s="23">
        <f t="shared" si="1113"/>
        <v>7.2824373271164087E-7</v>
      </c>
      <c r="J7158" s="22">
        <v>322.31</v>
      </c>
      <c r="K7158" s="22">
        <v>322.30999759999997</v>
      </c>
      <c r="L7158" s="22">
        <f t="shared" si="1114"/>
        <v>2.4000000280466338E-6</v>
      </c>
      <c r="M7158" s="23">
        <f t="shared" si="1115"/>
        <v>7.4462475440340923E-7</v>
      </c>
      <c r="N7158" s="22">
        <v>326.74</v>
      </c>
      <c r="O7158" s="22">
        <v>326.73999020000002</v>
      </c>
      <c r="P7158" s="22">
        <f t="shared" si="1116"/>
        <v>9.7999999866260623E-6</v>
      </c>
      <c r="Q7158" s="23">
        <f t="shared" si="1117"/>
        <v>2.9993267676317824E-6</v>
      </c>
      <c r="R7158" s="24">
        <v>14484512</v>
      </c>
      <c r="S7158" s="24">
        <v>14484500</v>
      </c>
      <c r="T7158" s="24">
        <f t="shared" si="1118"/>
        <v>12</v>
      </c>
      <c r="U7158" s="23">
        <f t="shared" si="1119"/>
        <v>8.2847181469847085E-5</v>
      </c>
    </row>
    <row r="7159" spans="1:21" x14ac:dyDescent="0.3">
      <c r="A7159" s="21">
        <v>46111</v>
      </c>
      <c r="B7159" s="22">
        <v>327.2</v>
      </c>
      <c r="C7159" s="22">
        <v>327.2000122</v>
      </c>
      <c r="D7159" s="22">
        <f t="shared" si="1110"/>
        <v>-1.2200000014672696E-5</v>
      </c>
      <c r="E7159" s="23">
        <f t="shared" si="1111"/>
        <v>3.728606222427487E-6</v>
      </c>
      <c r="F7159" s="22">
        <v>329.6</v>
      </c>
      <c r="G7159" s="22">
        <v>329.60000609999997</v>
      </c>
      <c r="H7159" s="22">
        <f t="shared" si="1112"/>
        <v>-6.0999999504929292E-6</v>
      </c>
      <c r="I7159" s="23">
        <f t="shared" si="1113"/>
        <v>1.8507281060675107E-6</v>
      </c>
      <c r="J7159" s="22">
        <v>313.8</v>
      </c>
      <c r="K7159" s="22">
        <v>313.7999878</v>
      </c>
      <c r="L7159" s="22">
        <f t="shared" si="1114"/>
        <v>1.2200000014672696E-5</v>
      </c>
      <c r="M7159" s="23">
        <f t="shared" si="1115"/>
        <v>3.8878267970004989E-6</v>
      </c>
      <c r="N7159" s="22">
        <v>316.5</v>
      </c>
      <c r="O7159" s="22">
        <v>316.5</v>
      </c>
      <c r="P7159" s="22">
        <f t="shared" si="1116"/>
        <v>0</v>
      </c>
      <c r="Q7159" s="23">
        <f t="shared" si="1117"/>
        <v>0</v>
      </c>
      <c r="R7159" s="24">
        <v>15739953</v>
      </c>
      <c r="S7159" s="24">
        <v>15740000</v>
      </c>
      <c r="T7159" s="24">
        <f t="shared" si="1118"/>
        <v>-47</v>
      </c>
      <c r="U7159" s="23">
        <f t="shared" si="1119"/>
        <v>2.9860228716645492E-4</v>
      </c>
    </row>
    <row r="7160" spans="1:21" x14ac:dyDescent="0.3">
      <c r="A7160" s="21">
        <v>46112</v>
      </c>
      <c r="B7160" s="22">
        <v>322.31</v>
      </c>
      <c r="C7160" s="22">
        <v>322.30999759999997</v>
      </c>
      <c r="D7160" s="22">
        <f t="shared" si="1110"/>
        <v>2.4000000280466338E-6</v>
      </c>
      <c r="E7160" s="23">
        <f t="shared" si="1111"/>
        <v>7.4462475440340923E-7</v>
      </c>
      <c r="F7160" s="22">
        <v>338.41</v>
      </c>
      <c r="G7160" s="22">
        <v>338.4100037</v>
      </c>
      <c r="H7160" s="22">
        <f t="shared" si="1112"/>
        <v>-3.6999999792897142E-6</v>
      </c>
      <c r="I7160" s="23">
        <f t="shared" si="1113"/>
        <v>1.0933482872361419E-6</v>
      </c>
      <c r="J7160" s="22">
        <v>321.14</v>
      </c>
      <c r="K7160" s="22">
        <v>321.14001459999997</v>
      </c>
      <c r="L7160" s="22">
        <f t="shared" si="1114"/>
        <v>-1.4599999985875911E-5</v>
      </c>
      <c r="M7160" s="23">
        <f t="shared" si="1115"/>
        <v>4.5463035816514879E-6</v>
      </c>
      <c r="N7160" s="22">
        <v>337.95</v>
      </c>
      <c r="O7160" s="22">
        <v>337.9500122</v>
      </c>
      <c r="P7160" s="22">
        <f t="shared" si="1116"/>
        <v>-1.2200000014672696E-5</v>
      </c>
      <c r="Q7160" s="23">
        <f t="shared" si="1117"/>
        <v>3.6100013535293773E-6</v>
      </c>
      <c r="R7160" s="24">
        <v>18487993</v>
      </c>
      <c r="S7160" s="24">
        <v>18488000</v>
      </c>
      <c r="T7160" s="24">
        <f t="shared" si="1118"/>
        <v>-7</v>
      </c>
      <c r="U7160" s="23">
        <f t="shared" si="1119"/>
        <v>3.7862397230636091E-5</v>
      </c>
    </row>
    <row r="7161" spans="1:21" x14ac:dyDescent="0.3">
      <c r="A7161" s="21">
        <v>46113</v>
      </c>
      <c r="B7161" s="22">
        <v>343.9</v>
      </c>
      <c r="C7161" s="22">
        <v>343.89999390000003</v>
      </c>
      <c r="D7161" s="22">
        <f t="shared" si="1110"/>
        <v>6.0999999504929292E-6</v>
      </c>
      <c r="E7161" s="23">
        <f t="shared" si="1111"/>
        <v>1.773771462254431E-6</v>
      </c>
      <c r="F7161" s="22">
        <v>348.68</v>
      </c>
      <c r="G7161" s="22">
        <v>348.67999270000001</v>
      </c>
      <c r="H7161" s="22">
        <f t="shared" si="1112"/>
        <v>7.2999999929379555E-6</v>
      </c>
      <c r="I7161" s="23">
        <f t="shared" si="1113"/>
        <v>2.0936102287976086E-6</v>
      </c>
      <c r="J7161" s="22">
        <v>339.75</v>
      </c>
      <c r="K7161" s="22">
        <v>339.75</v>
      </c>
      <c r="L7161" s="22">
        <f t="shared" si="1114"/>
        <v>0</v>
      </c>
      <c r="M7161" s="23">
        <f t="shared" si="1115"/>
        <v>0</v>
      </c>
      <c r="N7161" s="22">
        <v>341.49</v>
      </c>
      <c r="O7161" s="22">
        <v>341.48999020000002</v>
      </c>
      <c r="P7161" s="22">
        <f t="shared" si="1116"/>
        <v>9.7999999866260623E-6</v>
      </c>
      <c r="Q7161" s="23">
        <f t="shared" si="1117"/>
        <v>2.8697766458356534E-6</v>
      </c>
      <c r="R7161" s="24">
        <v>15011627</v>
      </c>
      <c r="S7161" s="24">
        <v>15011600</v>
      </c>
      <c r="T7161" s="24">
        <f t="shared" si="1118"/>
        <v>27</v>
      </c>
      <c r="U7161" s="23">
        <f t="shared" si="1119"/>
        <v>1.7986090756481654E-4</v>
      </c>
    </row>
    <row r="7162" spans="1:21" x14ac:dyDescent="0.3">
      <c r="A7162" s="21">
        <v>46114</v>
      </c>
      <c r="B7162" s="22">
        <v>327.16000000000003</v>
      </c>
      <c r="C7162" s="22">
        <v>326.8399963</v>
      </c>
      <c r="D7162" s="22">
        <f t="shared" si="1110"/>
        <v>0.32000370000002931</v>
      </c>
      <c r="E7162" s="23">
        <f t="shared" si="1111"/>
        <v>9.7908366057593593E-2</v>
      </c>
      <c r="F7162" s="22">
        <v>342.07</v>
      </c>
      <c r="G7162" s="22">
        <v>342.07000729999999</v>
      </c>
      <c r="H7162" s="22">
        <f t="shared" si="1112"/>
        <v>-7.2999999929379555E-6</v>
      </c>
      <c r="I7162" s="23">
        <f t="shared" si="1113"/>
        <v>2.1340660792092645E-6</v>
      </c>
      <c r="J7162" s="22">
        <v>326.8</v>
      </c>
      <c r="K7162" s="22">
        <v>326.7999878</v>
      </c>
      <c r="L7162" s="22">
        <f t="shared" si="1114"/>
        <v>1.2200000014672696E-5</v>
      </c>
      <c r="M7162" s="23">
        <f t="shared" si="1115"/>
        <v>3.7331702784943298E-6</v>
      </c>
      <c r="N7162" s="22">
        <v>339.04</v>
      </c>
      <c r="O7162" s="22">
        <v>339.0400085</v>
      </c>
      <c r="P7162" s="22">
        <f t="shared" si="1116"/>
        <v>-8.499999978539563E-6</v>
      </c>
      <c r="Q7162" s="23">
        <f t="shared" si="1117"/>
        <v>2.5070787415755868E-6</v>
      </c>
      <c r="R7162" s="24">
        <v>8994645</v>
      </c>
      <c r="S7162" s="24">
        <v>8994600</v>
      </c>
      <c r="T7162" s="24">
        <f t="shared" si="1118"/>
        <v>45</v>
      </c>
      <c r="U7162" s="23">
        <f t="shared" si="1119"/>
        <v>5.0030018010806482E-4</v>
      </c>
    </row>
    <row r="7163" spans="1:21" x14ac:dyDescent="0.3">
      <c r="A7163" s="21">
        <v>46118</v>
      </c>
      <c r="B7163" s="22">
        <v>339.75</v>
      </c>
      <c r="C7163" s="22">
        <v>339.75</v>
      </c>
      <c r="D7163" s="22">
        <f t="shared" si="1110"/>
        <v>0</v>
      </c>
      <c r="E7163" s="23">
        <f t="shared" si="1111"/>
        <v>0</v>
      </c>
      <c r="F7163" s="22">
        <v>344.2</v>
      </c>
      <c r="G7163" s="22">
        <v>344.2000122</v>
      </c>
      <c r="H7163" s="22">
        <f t="shared" si="1112"/>
        <v>-1.2200000014672696E-5</v>
      </c>
      <c r="I7163" s="23">
        <f t="shared" si="1113"/>
        <v>3.5444507792706859E-6</v>
      </c>
      <c r="J7163" s="22">
        <v>338.62</v>
      </c>
      <c r="K7163" s="22">
        <v>338.61999509999998</v>
      </c>
      <c r="L7163" s="22">
        <f t="shared" si="1114"/>
        <v>4.9000000217347406E-6</v>
      </c>
      <c r="M7163" s="23">
        <f t="shared" si="1115"/>
        <v>1.4470498176835929E-6</v>
      </c>
      <c r="N7163" s="22">
        <v>341.76</v>
      </c>
      <c r="O7163" s="22">
        <v>341.76000979999998</v>
      </c>
      <c r="P7163" s="22">
        <f t="shared" si="1116"/>
        <v>-9.7999999866260623E-6</v>
      </c>
      <c r="Q7163" s="23">
        <f t="shared" si="1117"/>
        <v>2.8675092771565289E-6</v>
      </c>
      <c r="R7163" s="24">
        <v>5884800</v>
      </c>
      <c r="S7163" s="24">
        <v>5884800</v>
      </c>
      <c r="T7163" s="24">
        <f t="shared" si="1118"/>
        <v>0</v>
      </c>
      <c r="U7163" s="23">
        <f t="shared" si="1119"/>
        <v>0</v>
      </c>
    </row>
    <row r="7164" spans="1:21" x14ac:dyDescent="0.3">
      <c r="A7164" s="21">
        <v>46119</v>
      </c>
      <c r="B7164" s="22">
        <v>339.44</v>
      </c>
      <c r="C7164" s="22">
        <v>339.44000240000003</v>
      </c>
      <c r="D7164" s="22">
        <f t="shared" si="1110"/>
        <v>-2.4000000280466338E-6</v>
      </c>
      <c r="E7164" s="23">
        <f t="shared" si="1111"/>
        <v>7.0704690404121733E-7</v>
      </c>
      <c r="F7164" s="22">
        <v>345.53</v>
      </c>
      <c r="G7164" s="22">
        <v>345.52999879999999</v>
      </c>
      <c r="H7164" s="22">
        <f t="shared" si="1112"/>
        <v>1.1999999856016075E-6</v>
      </c>
      <c r="I7164" s="23">
        <f t="shared" si="1113"/>
        <v>3.4729256208407904E-7</v>
      </c>
      <c r="J7164" s="22">
        <v>335.65</v>
      </c>
      <c r="K7164" s="22">
        <v>335.64999390000003</v>
      </c>
      <c r="L7164" s="22">
        <f t="shared" si="1114"/>
        <v>6.0999999504929292E-6</v>
      </c>
      <c r="M7164" s="23">
        <f t="shared" si="1115"/>
        <v>1.8173693017585151E-6</v>
      </c>
      <c r="N7164" s="22">
        <v>345.32</v>
      </c>
      <c r="O7164" s="22">
        <v>345.32000729999999</v>
      </c>
      <c r="P7164" s="22">
        <f t="shared" si="1116"/>
        <v>-7.2999999929379555E-6</v>
      </c>
      <c r="Q7164" s="23">
        <f t="shared" si="1117"/>
        <v>2.113981188062472E-6</v>
      </c>
      <c r="R7164" s="24">
        <v>6823531</v>
      </c>
      <c r="S7164" s="24">
        <v>6823500</v>
      </c>
      <c r="T7164" s="24">
        <f t="shared" si="1118"/>
        <v>31</v>
      </c>
      <c r="U7164" s="23">
        <f t="shared" si="1119"/>
        <v>4.5431230307027185E-4</v>
      </c>
    </row>
    <row r="7165" spans="1:21" x14ac:dyDescent="0.3">
      <c r="A7165" s="21">
        <v>46120</v>
      </c>
      <c r="B7165" s="22">
        <v>370.29</v>
      </c>
      <c r="C7165" s="22">
        <v>370.2900085</v>
      </c>
      <c r="D7165" s="22">
        <f t="shared" si="1110"/>
        <v>-8.499999978539563E-6</v>
      </c>
      <c r="E7165" s="23">
        <f t="shared" si="1111"/>
        <v>2.2954980646040205E-6</v>
      </c>
      <c r="F7165" s="22">
        <v>374.3</v>
      </c>
      <c r="G7165" s="22">
        <v>374.2999878</v>
      </c>
      <c r="H7165" s="22">
        <f t="shared" si="1112"/>
        <v>1.2200000014672696E-5</v>
      </c>
      <c r="I7165" s="23">
        <f t="shared" si="1113"/>
        <v>3.2594176896397688E-6</v>
      </c>
      <c r="J7165" s="22">
        <v>359.24</v>
      </c>
      <c r="K7165" s="22">
        <v>359.23999020000002</v>
      </c>
      <c r="L7165" s="22">
        <f t="shared" si="1114"/>
        <v>9.7999999866260623E-6</v>
      </c>
      <c r="M7165" s="23">
        <f t="shared" si="1115"/>
        <v>2.7279813645385356E-6</v>
      </c>
      <c r="N7165" s="22">
        <v>365.9</v>
      </c>
      <c r="O7165" s="22">
        <v>365.89999390000003</v>
      </c>
      <c r="P7165" s="22">
        <f t="shared" si="1116"/>
        <v>6.0999999504929292E-6</v>
      </c>
      <c r="Q7165" s="23">
        <f t="shared" si="1117"/>
        <v>1.667122178788571E-6</v>
      </c>
      <c r="R7165" s="24">
        <v>16356897</v>
      </c>
      <c r="S7165" s="24">
        <v>16356900</v>
      </c>
      <c r="T7165" s="24">
        <f t="shared" si="1118"/>
        <v>-3</v>
      </c>
      <c r="U7165" s="23">
        <f t="shared" si="1119"/>
        <v>1.8340883663774919E-5</v>
      </c>
    </row>
    <row r="7166" spans="1:21" x14ac:dyDescent="0.3">
      <c r="A7166" s="21">
        <v>46121</v>
      </c>
      <c r="B7166" s="22">
        <v>363.3</v>
      </c>
      <c r="C7166" s="22">
        <v>363.2999878</v>
      </c>
      <c r="D7166" s="22">
        <f t="shared" si="1110"/>
        <v>1.2200000014672696E-5</v>
      </c>
      <c r="E7166" s="23">
        <f t="shared" si="1111"/>
        <v>3.3581063650871654E-6</v>
      </c>
      <c r="F7166" s="22">
        <v>368.17</v>
      </c>
      <c r="G7166" s="22">
        <v>368.17001340000002</v>
      </c>
      <c r="H7166" s="22">
        <f t="shared" si="1112"/>
        <v>-1.3400000000274304E-5</v>
      </c>
      <c r="I7166" s="23">
        <f t="shared" si="1113"/>
        <v>3.6396228678504062E-6</v>
      </c>
      <c r="J7166" s="22">
        <v>360.72</v>
      </c>
      <c r="K7166" s="22">
        <v>360.72000120000001</v>
      </c>
      <c r="L7166" s="22">
        <f t="shared" si="1114"/>
        <v>-1.1999999856016075E-6</v>
      </c>
      <c r="M7166" s="23">
        <f t="shared" si="1115"/>
        <v>3.3266799224040573E-7</v>
      </c>
      <c r="N7166" s="22">
        <v>365.49</v>
      </c>
      <c r="O7166" s="22">
        <v>365.48999020000002</v>
      </c>
      <c r="P7166" s="22">
        <f t="shared" si="1116"/>
        <v>9.7999999866260623E-6</v>
      </c>
      <c r="Q7166" s="23">
        <f t="shared" si="1117"/>
        <v>2.6813319788220186E-6</v>
      </c>
      <c r="R7166" s="24">
        <v>9245955</v>
      </c>
      <c r="S7166" s="24">
        <v>9246000</v>
      </c>
      <c r="T7166" s="24">
        <f t="shared" si="1118"/>
        <v>-45</v>
      </c>
      <c r="U7166" s="23">
        <f t="shared" si="1119"/>
        <v>4.8669695003244643E-4</v>
      </c>
    </row>
    <row r="7167" spans="1:21" x14ac:dyDescent="0.3">
      <c r="A7167" s="21">
        <v>46122</v>
      </c>
      <c r="B7167" s="22">
        <v>375.59</v>
      </c>
      <c r="C7167" s="22">
        <v>375.5899963</v>
      </c>
      <c r="D7167" s="22">
        <f t="shared" si="1110"/>
        <v>3.6999999792897142E-6</v>
      </c>
      <c r="E7167" s="23">
        <f t="shared" si="1111"/>
        <v>9.8511675383770457E-7</v>
      </c>
      <c r="F7167" s="22">
        <v>378</v>
      </c>
      <c r="G7167" s="22">
        <v>378</v>
      </c>
      <c r="H7167" s="22">
        <f t="shared" si="1112"/>
        <v>0</v>
      </c>
      <c r="I7167" s="23">
        <f t="shared" si="1113"/>
        <v>0</v>
      </c>
      <c r="J7167" s="22">
        <v>369.75</v>
      </c>
      <c r="K7167" s="22">
        <v>369.75</v>
      </c>
      <c r="L7167" s="22">
        <f t="shared" si="1114"/>
        <v>0</v>
      </c>
      <c r="M7167" s="23">
        <f t="shared" si="1115"/>
        <v>0</v>
      </c>
      <c r="N7167" s="22">
        <v>370.6</v>
      </c>
      <c r="O7167" s="22">
        <v>370.60000609999997</v>
      </c>
      <c r="P7167" s="22">
        <f t="shared" si="1116"/>
        <v>-6.0999999504929292E-6</v>
      </c>
      <c r="Q7167" s="23">
        <f t="shared" si="1117"/>
        <v>1.6459794522634063E-6</v>
      </c>
      <c r="R7167" s="24">
        <v>13168161</v>
      </c>
      <c r="S7167" s="24">
        <v>13168200</v>
      </c>
      <c r="T7167" s="24">
        <f t="shared" si="1118"/>
        <v>-39</v>
      </c>
      <c r="U7167" s="23">
        <f t="shared" si="1119"/>
        <v>2.9616804119013987E-4</v>
      </c>
    </row>
    <row r="7168" spans="1:21" x14ac:dyDescent="0.3">
      <c r="A7168" s="21">
        <v>46125</v>
      </c>
      <c r="B7168" s="22">
        <v>370.26</v>
      </c>
      <c r="C7168" s="22">
        <v>370.26000979999998</v>
      </c>
      <c r="D7168" s="22">
        <f t="shared" si="1110"/>
        <v>-9.7999999866260623E-6</v>
      </c>
      <c r="E7168" s="23">
        <f t="shared" si="1111"/>
        <v>2.6467886693784836E-6</v>
      </c>
      <c r="F7168" s="22">
        <v>371.46</v>
      </c>
      <c r="G7168" s="22">
        <v>371.4599915</v>
      </c>
      <c r="H7168" s="22">
        <f t="shared" si="1112"/>
        <v>8.499999978539563E-6</v>
      </c>
      <c r="I7168" s="23">
        <f t="shared" si="1113"/>
        <v>2.288267962376121E-6</v>
      </c>
      <c r="J7168" s="22">
        <v>366.05</v>
      </c>
      <c r="K7168" s="22">
        <v>366.0499878</v>
      </c>
      <c r="L7168" s="22">
        <f t="shared" si="1114"/>
        <v>1.2200000014672696E-5</v>
      </c>
      <c r="M7168" s="23">
        <f t="shared" si="1115"/>
        <v>3.3328781372172729E-6</v>
      </c>
      <c r="N7168" s="22">
        <v>369.57</v>
      </c>
      <c r="O7168" s="22">
        <v>369.57000729999999</v>
      </c>
      <c r="P7168" s="22">
        <f t="shared" si="1116"/>
        <v>-7.2999999929379555E-6</v>
      </c>
      <c r="Q7168" s="23">
        <f t="shared" si="1117"/>
        <v>1.9752685144203679E-6</v>
      </c>
      <c r="R7168" s="24">
        <v>9596254</v>
      </c>
      <c r="S7168" s="24">
        <v>9596300</v>
      </c>
      <c r="T7168" s="24">
        <f t="shared" si="1118"/>
        <v>-46</v>
      </c>
      <c r="U7168" s="23">
        <f t="shared" si="1119"/>
        <v>4.7935141669184996E-4</v>
      </c>
    </row>
    <row r="7169" spans="1:21" x14ac:dyDescent="0.3">
      <c r="A7169" s="21">
        <v>46126</v>
      </c>
      <c r="B7169" s="22">
        <v>379.04</v>
      </c>
      <c r="C7169" s="22">
        <v>379.0400085</v>
      </c>
      <c r="D7169" s="22">
        <f t="shared" si="1110"/>
        <v>-8.499999978539563E-6</v>
      </c>
      <c r="E7169" s="23">
        <f t="shared" si="1111"/>
        <v>2.242507331132978E-6</v>
      </c>
      <c r="F7169" s="22">
        <v>382.16</v>
      </c>
      <c r="G7169" s="22">
        <v>382.1600037</v>
      </c>
      <c r="H7169" s="22">
        <f t="shared" si="1112"/>
        <v>-3.6999999792897142E-6</v>
      </c>
      <c r="I7169" s="23">
        <f t="shared" si="1113"/>
        <v>9.681808518596982E-7</v>
      </c>
      <c r="J7169" s="22">
        <v>373.22</v>
      </c>
      <c r="K7169" s="22">
        <v>373.22000120000001</v>
      </c>
      <c r="L7169" s="22">
        <f t="shared" si="1114"/>
        <v>-1.1999999856016075E-6</v>
      </c>
      <c r="M7169" s="23">
        <f t="shared" si="1115"/>
        <v>3.2152617269795121E-7</v>
      </c>
      <c r="N7169" s="22">
        <v>379.89</v>
      </c>
      <c r="O7169" s="22">
        <v>379.89001459999997</v>
      </c>
      <c r="P7169" s="22">
        <f t="shared" si="1116"/>
        <v>-1.4599999985875911E-5</v>
      </c>
      <c r="Q7169" s="23">
        <f t="shared" si="1117"/>
        <v>3.8432176221448686E-6</v>
      </c>
      <c r="R7169" s="24">
        <v>12859543</v>
      </c>
      <c r="S7169" s="24">
        <v>12859500</v>
      </c>
      <c r="T7169" s="24">
        <f t="shared" si="1118"/>
        <v>43</v>
      </c>
      <c r="U7169" s="23">
        <f t="shared" si="1119"/>
        <v>3.3438314086861853E-4</v>
      </c>
    </row>
    <row r="7170" spans="1:21" x14ac:dyDescent="0.3">
      <c r="A7170" s="21">
        <v>46127</v>
      </c>
      <c r="B7170" s="22">
        <v>381.41</v>
      </c>
      <c r="C7170" s="22">
        <v>381.4100037</v>
      </c>
      <c r="D7170" s="22">
        <f t="shared" ref="D7170:D7233" si="1120">B7170-C7170</f>
        <v>-3.6999999792897142E-6</v>
      </c>
      <c r="E7170" s="23">
        <f t="shared" ref="E7170:E7233" si="1121">IFERROR(ABS(D7170)/C7170*100,0)</f>
        <v>9.7008467093064708E-7</v>
      </c>
      <c r="F7170" s="22">
        <v>381.98</v>
      </c>
      <c r="G7170" s="22">
        <v>381.98001099999999</v>
      </c>
      <c r="H7170" s="22">
        <f t="shared" ref="H7170:H7233" si="1122">F7170-G7170</f>
        <v>-1.099999997222767E-5</v>
      </c>
      <c r="I7170" s="23">
        <f t="shared" ref="I7170:I7233" si="1123">IFERROR(ABS(H7170)/G7170*100,0)</f>
        <v>2.8797318329381563E-6</v>
      </c>
      <c r="J7170" s="22">
        <v>372.21</v>
      </c>
      <c r="K7170" s="22">
        <v>372.2099915</v>
      </c>
      <c r="L7170" s="22">
        <f t="shared" ref="L7170:L7233" si="1124">J7170-K7170</f>
        <v>8.499999978539563E-6</v>
      </c>
      <c r="M7170" s="23">
        <f t="shared" ref="M7170:M7233" si="1125">IFERROR(ABS(L7170)/K7170*100,0)</f>
        <v>2.2836571216921678E-6</v>
      </c>
      <c r="N7170" s="22">
        <v>375.1</v>
      </c>
      <c r="O7170" s="22">
        <v>375.10000609999997</v>
      </c>
      <c r="P7170" s="22">
        <f t="shared" ref="P7170:P7233" si="1126">N7170-O7170</f>
        <v>-6.0999999504929292E-6</v>
      </c>
      <c r="Q7170" s="23">
        <f t="shared" ref="Q7170:Q7233" si="1127">IFERROR(ABS(P7170)/O7170*100,0)</f>
        <v>1.6262329648874217E-6</v>
      </c>
      <c r="R7170" s="24">
        <v>14955468</v>
      </c>
      <c r="S7170" s="24">
        <v>14955500</v>
      </c>
      <c r="T7170" s="24">
        <f t="shared" ref="T7170:T7233" si="1128">R7170-S7170</f>
        <v>-32</v>
      </c>
      <c r="U7170" s="23">
        <f t="shared" ref="U7170:U7233" si="1129">IFERROR(ABS(T7170)/S7170*100,0)</f>
        <v>2.1396810537929192E-4</v>
      </c>
    </row>
    <row r="7171" spans="1:21" x14ac:dyDescent="0.3">
      <c r="A7171" s="21">
        <v>46128</v>
      </c>
      <c r="B7171" s="22">
        <v>368.86</v>
      </c>
      <c r="C7171" s="22">
        <v>368.85998540000003</v>
      </c>
      <c r="D7171" s="22">
        <f t="shared" si="1120"/>
        <v>1.4599999985875911E-5</v>
      </c>
      <c r="E7171" s="23">
        <f t="shared" si="1121"/>
        <v>3.9581414530620187E-6</v>
      </c>
      <c r="F7171" s="22">
        <v>370.2</v>
      </c>
      <c r="G7171" s="22">
        <v>370.2000122</v>
      </c>
      <c r="H7171" s="22">
        <f t="shared" si="1122"/>
        <v>-1.2200000014672696E-5</v>
      </c>
      <c r="I7171" s="23">
        <f t="shared" si="1123"/>
        <v>3.2955158326903741E-6</v>
      </c>
      <c r="J7171" s="22">
        <v>360.55</v>
      </c>
      <c r="K7171" s="22">
        <v>360.5499878</v>
      </c>
      <c r="L7171" s="22">
        <f t="shared" si="1124"/>
        <v>1.2200000014672696E-5</v>
      </c>
      <c r="M7171" s="23">
        <f t="shared" si="1125"/>
        <v>3.383719436274155E-6</v>
      </c>
      <c r="N7171" s="22">
        <v>363.35</v>
      </c>
      <c r="O7171" s="22">
        <v>363.35000609999997</v>
      </c>
      <c r="P7171" s="22">
        <f t="shared" si="1126"/>
        <v>-6.0999999504929292E-6</v>
      </c>
      <c r="Q7171" s="23">
        <f t="shared" si="1127"/>
        <v>1.6788220305723918E-6</v>
      </c>
      <c r="R7171" s="24">
        <v>26405777</v>
      </c>
      <c r="S7171" s="24">
        <v>26405800</v>
      </c>
      <c r="T7171" s="24">
        <f t="shared" si="1128"/>
        <v>-23</v>
      </c>
      <c r="U7171" s="23">
        <f t="shared" si="1129"/>
        <v>8.7102076059047631E-5</v>
      </c>
    </row>
    <row r="7172" spans="1:21" x14ac:dyDescent="0.3">
      <c r="A7172" s="21">
        <v>46129</v>
      </c>
      <c r="B7172" s="22">
        <v>373.2</v>
      </c>
      <c r="C7172" s="22">
        <v>373.2000122</v>
      </c>
      <c r="D7172" s="22">
        <f t="shared" si="1120"/>
        <v>-1.2200000014672696E-5</v>
      </c>
      <c r="E7172" s="23">
        <f t="shared" si="1121"/>
        <v>3.2690245487276797E-6</v>
      </c>
      <c r="F7172" s="22">
        <v>375.58</v>
      </c>
      <c r="G7172" s="22">
        <v>375.57998659999998</v>
      </c>
      <c r="H7172" s="22">
        <f t="shared" si="1122"/>
        <v>1.3400000000274304E-5</v>
      </c>
      <c r="I7172" s="23">
        <f t="shared" si="1123"/>
        <v>3.5678152399918915E-6</v>
      </c>
      <c r="J7172" s="22">
        <v>365.14</v>
      </c>
      <c r="K7172" s="22">
        <v>365.14001459999997</v>
      </c>
      <c r="L7172" s="22">
        <f t="shared" si="1124"/>
        <v>-1.4599999985875911E-5</v>
      </c>
      <c r="M7172" s="23">
        <f t="shared" si="1125"/>
        <v>3.9984661779317112E-6</v>
      </c>
      <c r="N7172" s="22">
        <v>370.5</v>
      </c>
      <c r="O7172" s="22">
        <v>370.5</v>
      </c>
      <c r="P7172" s="22">
        <f t="shared" si="1126"/>
        <v>0</v>
      </c>
      <c r="Q7172" s="23">
        <f t="shared" si="1127"/>
        <v>0</v>
      </c>
      <c r="R7172" s="24">
        <v>18419414</v>
      </c>
      <c r="S7172" s="24">
        <v>18419400</v>
      </c>
      <c r="T7172" s="24">
        <f t="shared" si="1128"/>
        <v>14</v>
      </c>
      <c r="U7172" s="23">
        <f t="shared" si="1129"/>
        <v>7.6006818897466808E-5</v>
      </c>
    </row>
    <row r="7173" spans="1:21" x14ac:dyDescent="0.3">
      <c r="A7173" s="21">
        <v>46132</v>
      </c>
      <c r="B7173" s="22">
        <v>369.22</v>
      </c>
      <c r="C7173" s="22">
        <v>369.22000120000001</v>
      </c>
      <c r="D7173" s="22">
        <f t="shared" si="1120"/>
        <v>-1.1999999856016075E-6</v>
      </c>
      <c r="E7173" s="23">
        <f t="shared" si="1121"/>
        <v>3.2500947448716043E-7</v>
      </c>
      <c r="F7173" s="22">
        <v>370.07</v>
      </c>
      <c r="G7173" s="22">
        <v>370.07000729999999</v>
      </c>
      <c r="H7173" s="22">
        <f t="shared" si="1122"/>
        <v>-7.2999999929379555E-6</v>
      </c>
      <c r="I7173" s="23">
        <f t="shared" si="1123"/>
        <v>1.9725997376005012E-6</v>
      </c>
      <c r="J7173" s="22">
        <v>364.25</v>
      </c>
      <c r="K7173" s="22">
        <v>364.25</v>
      </c>
      <c r="L7173" s="22">
        <f t="shared" si="1124"/>
        <v>0</v>
      </c>
      <c r="M7173" s="23">
        <f t="shared" si="1125"/>
        <v>0</v>
      </c>
      <c r="N7173" s="22">
        <v>366.24</v>
      </c>
      <c r="O7173" s="22">
        <v>366.23999020000002</v>
      </c>
      <c r="P7173" s="22">
        <f t="shared" si="1126"/>
        <v>9.7999999866260623E-6</v>
      </c>
      <c r="Q7173" s="23">
        <f t="shared" si="1127"/>
        <v>2.6758410465428362E-6</v>
      </c>
      <c r="R7173" s="24">
        <v>11638318</v>
      </c>
      <c r="S7173" s="24">
        <v>11638300</v>
      </c>
      <c r="T7173" s="24">
        <f t="shared" si="1128"/>
        <v>18</v>
      </c>
      <c r="U7173" s="23">
        <f t="shared" si="1129"/>
        <v>1.5466176331594818E-4</v>
      </c>
    </row>
    <row r="7174" spans="1:21" x14ac:dyDescent="0.3">
      <c r="A7174" s="21">
        <v>46133</v>
      </c>
      <c r="B7174" s="22">
        <v>368.08</v>
      </c>
      <c r="C7174" s="22">
        <v>368.07998659999998</v>
      </c>
      <c r="D7174" s="22">
        <f t="shared" si="1120"/>
        <v>1.3400000000274304E-5</v>
      </c>
      <c r="E7174" s="23">
        <f t="shared" si="1121"/>
        <v>3.6405130645791826E-6</v>
      </c>
      <c r="F7174" s="22">
        <v>370.75</v>
      </c>
      <c r="G7174" s="22">
        <v>370.75</v>
      </c>
      <c r="H7174" s="22">
        <f t="shared" si="1122"/>
        <v>0</v>
      </c>
      <c r="I7174" s="23">
        <f t="shared" si="1123"/>
        <v>0</v>
      </c>
      <c r="J7174" s="22">
        <v>365.11</v>
      </c>
      <c r="K7174" s="22">
        <v>365.10998540000003</v>
      </c>
      <c r="L7174" s="22">
        <f t="shared" si="1124"/>
        <v>1.4599999985875911E-5</v>
      </c>
      <c r="M7174" s="23">
        <f t="shared" si="1125"/>
        <v>3.9987950397688324E-6</v>
      </c>
      <c r="N7174" s="22">
        <v>368.08</v>
      </c>
      <c r="O7174" s="22">
        <v>368.07998659999998</v>
      </c>
      <c r="P7174" s="22">
        <f t="shared" si="1126"/>
        <v>1.3400000000274304E-5</v>
      </c>
      <c r="Q7174" s="23">
        <f t="shared" si="1127"/>
        <v>3.6405130645791826E-6</v>
      </c>
      <c r="R7174" s="24">
        <v>9808160</v>
      </c>
      <c r="S7174" s="24">
        <v>9808200</v>
      </c>
      <c r="T7174" s="24">
        <f t="shared" si="1128"/>
        <v>-40</v>
      </c>
      <c r="U7174" s="23">
        <f t="shared" si="1129"/>
        <v>4.0782202646764954E-4</v>
      </c>
    </row>
    <row r="7175" spans="1:21" x14ac:dyDescent="0.3">
      <c r="A7175" s="21">
        <v>46134</v>
      </c>
      <c r="B7175" s="22">
        <v>371.78</v>
      </c>
      <c r="C7175" s="22">
        <v>371.77999879999999</v>
      </c>
      <c r="D7175" s="22">
        <f t="shared" si="1120"/>
        <v>1.1999999856016075E-6</v>
      </c>
      <c r="E7175" s="23">
        <f t="shared" si="1121"/>
        <v>3.227715287199058E-7</v>
      </c>
      <c r="F7175" s="22">
        <v>387.91</v>
      </c>
      <c r="G7175" s="22">
        <v>387.9100037</v>
      </c>
      <c r="H7175" s="22">
        <f t="shared" si="1122"/>
        <v>-3.6999999792897142E-6</v>
      </c>
      <c r="I7175" s="23">
        <f t="shared" si="1123"/>
        <v>9.5382948209585309E-7</v>
      </c>
      <c r="J7175" s="22">
        <v>370.64</v>
      </c>
      <c r="K7175" s="22">
        <v>370.64001459999997</v>
      </c>
      <c r="L7175" s="22">
        <f t="shared" si="1124"/>
        <v>-1.4599999985875911E-5</v>
      </c>
      <c r="M7175" s="23">
        <f t="shared" si="1125"/>
        <v>3.9391321526987419E-6</v>
      </c>
      <c r="N7175" s="22">
        <v>387.44</v>
      </c>
      <c r="O7175" s="22">
        <v>387.44000240000003</v>
      </c>
      <c r="P7175" s="22">
        <f t="shared" si="1126"/>
        <v>-2.4000000280466338E-6</v>
      </c>
      <c r="Q7175" s="23">
        <f t="shared" si="1127"/>
        <v>6.1945075706685308E-7</v>
      </c>
      <c r="R7175" s="24">
        <v>16317170</v>
      </c>
      <c r="S7175" s="24">
        <v>16317200</v>
      </c>
      <c r="T7175" s="24">
        <f t="shared" si="1128"/>
        <v>-30</v>
      </c>
      <c r="U7175" s="23">
        <f t="shared" si="1129"/>
        <v>1.8385507317431914E-4</v>
      </c>
    </row>
    <row r="7176" spans="1:21" x14ac:dyDescent="0.3">
      <c r="A7176" s="21">
        <v>46135</v>
      </c>
      <c r="B7176" s="22">
        <v>384.25</v>
      </c>
      <c r="C7176" s="22">
        <v>384.25</v>
      </c>
      <c r="D7176" s="22">
        <f t="shared" si="1120"/>
        <v>0</v>
      </c>
      <c r="E7176" s="23">
        <f t="shared" si="1121"/>
        <v>0</v>
      </c>
      <c r="F7176" s="22">
        <v>388.76</v>
      </c>
      <c r="G7176" s="22">
        <v>388.76000979999998</v>
      </c>
      <c r="H7176" s="22">
        <f t="shared" si="1122"/>
        <v>-9.7999999866260623E-6</v>
      </c>
      <c r="I7176" s="23">
        <f t="shared" si="1123"/>
        <v>2.5208354099146496E-6</v>
      </c>
      <c r="J7176" s="22">
        <v>375.81</v>
      </c>
      <c r="K7176" s="22">
        <v>375.80999759999997</v>
      </c>
      <c r="L7176" s="22">
        <f t="shared" si="1124"/>
        <v>2.4000000280466338E-6</v>
      </c>
      <c r="M7176" s="23">
        <f t="shared" si="1125"/>
        <v>6.3862059108952086E-7</v>
      </c>
      <c r="N7176" s="22">
        <v>382.66</v>
      </c>
      <c r="O7176" s="22">
        <v>382.6600037</v>
      </c>
      <c r="P7176" s="22">
        <f t="shared" si="1126"/>
        <v>-3.6999999792897142E-6</v>
      </c>
      <c r="Q7176" s="23">
        <f t="shared" si="1127"/>
        <v>9.6691578516537661E-7</v>
      </c>
      <c r="R7176" s="24">
        <v>12224889</v>
      </c>
      <c r="S7176" s="24">
        <v>12224900</v>
      </c>
      <c r="T7176" s="24">
        <f t="shared" si="1128"/>
        <v>-11</v>
      </c>
      <c r="U7176" s="23">
        <f t="shared" si="1129"/>
        <v>8.9980286137309921E-5</v>
      </c>
    </row>
    <row r="7177" spans="1:21" x14ac:dyDescent="0.3">
      <c r="A7177" s="21">
        <v>46136</v>
      </c>
      <c r="B7177" s="22">
        <v>396.14</v>
      </c>
      <c r="C7177" s="22">
        <v>396.14001459999997</v>
      </c>
      <c r="D7177" s="22">
        <f t="shared" si="1120"/>
        <v>-1.4599999985875911E-5</v>
      </c>
      <c r="E7177" s="23">
        <f t="shared" si="1121"/>
        <v>3.6855655696933759E-6</v>
      </c>
      <c r="F7177" s="22">
        <v>409.49</v>
      </c>
      <c r="G7177" s="22">
        <v>409.48999020000002</v>
      </c>
      <c r="H7177" s="22">
        <f t="shared" si="1122"/>
        <v>9.7999999866260623E-6</v>
      </c>
      <c r="I7177" s="23">
        <f t="shared" si="1123"/>
        <v>2.3932208896827053E-6</v>
      </c>
      <c r="J7177" s="22">
        <v>393.85</v>
      </c>
      <c r="K7177" s="22">
        <v>393.85000609999997</v>
      </c>
      <c r="L7177" s="22">
        <f t="shared" si="1124"/>
        <v>-6.0999999504929292E-6</v>
      </c>
      <c r="M7177" s="23">
        <f t="shared" si="1125"/>
        <v>1.5488129633147996E-6</v>
      </c>
      <c r="N7177" s="22">
        <v>402.46</v>
      </c>
      <c r="O7177" s="22">
        <v>402.4599915</v>
      </c>
      <c r="P7177" s="22">
        <f t="shared" si="1126"/>
        <v>8.499999978539563E-6</v>
      </c>
      <c r="Q7177" s="23">
        <f t="shared" si="1127"/>
        <v>2.1120111708146182E-6</v>
      </c>
      <c r="R7177" s="24">
        <v>21603584</v>
      </c>
      <c r="S7177" s="24">
        <v>21603600</v>
      </c>
      <c r="T7177" s="24">
        <f t="shared" si="1128"/>
        <v>-16</v>
      </c>
      <c r="U7177" s="23">
        <f t="shared" si="1129"/>
        <v>7.4061730452332024E-5</v>
      </c>
    </row>
    <row r="7178" spans="1:21" x14ac:dyDescent="0.3">
      <c r="A7178" s="21">
        <v>46139</v>
      </c>
      <c r="B7178" s="22">
        <v>413.75</v>
      </c>
      <c r="C7178" s="22">
        <v>413.75</v>
      </c>
      <c r="D7178" s="22">
        <f t="shared" si="1120"/>
        <v>0</v>
      </c>
      <c r="E7178" s="23">
        <f t="shared" si="1121"/>
        <v>0</v>
      </c>
      <c r="F7178" s="22">
        <v>414.5</v>
      </c>
      <c r="G7178" s="22">
        <v>414.5</v>
      </c>
      <c r="H7178" s="22">
        <f t="shared" si="1122"/>
        <v>0</v>
      </c>
      <c r="I7178" s="23">
        <f t="shared" si="1123"/>
        <v>0</v>
      </c>
      <c r="J7178" s="22">
        <v>400.4</v>
      </c>
      <c r="K7178" s="22">
        <v>400.39999390000003</v>
      </c>
      <c r="L7178" s="22">
        <f t="shared" si="1124"/>
        <v>6.0999999504929292E-6</v>
      </c>
      <c r="M7178" s="23">
        <f t="shared" si="1125"/>
        <v>1.5234765343219275E-6</v>
      </c>
      <c r="N7178" s="22">
        <v>404.98</v>
      </c>
      <c r="O7178" s="22">
        <v>404.98001099999999</v>
      </c>
      <c r="P7178" s="22">
        <f t="shared" si="1126"/>
        <v>-1.099999997222767E-5</v>
      </c>
      <c r="Q7178" s="23">
        <f t="shared" si="1127"/>
        <v>2.7161834346010895E-6</v>
      </c>
      <c r="R7178" s="24">
        <v>16561247</v>
      </c>
      <c r="S7178" s="24">
        <v>16561200</v>
      </c>
      <c r="T7178" s="24">
        <f t="shared" si="1128"/>
        <v>47</v>
      </c>
      <c r="U7178" s="23">
        <f t="shared" si="1129"/>
        <v>2.8379586020336686E-4</v>
      </c>
    </row>
    <row r="7179" spans="1:21" x14ac:dyDescent="0.3">
      <c r="A7179" s="21">
        <v>46140</v>
      </c>
      <c r="B7179" s="22">
        <v>392</v>
      </c>
      <c r="C7179" s="22">
        <v>392.11999509999998</v>
      </c>
      <c r="D7179" s="22">
        <f t="shared" si="1120"/>
        <v>-0.11999509999998281</v>
      </c>
      <c r="E7179" s="23">
        <f t="shared" si="1121"/>
        <v>3.0601627435341876E-2</v>
      </c>
      <c r="F7179" s="22">
        <v>397.87</v>
      </c>
      <c r="G7179" s="22">
        <v>397.86999509999998</v>
      </c>
      <c r="H7179" s="22">
        <f t="shared" si="1122"/>
        <v>4.9000000217347406E-6</v>
      </c>
      <c r="I7179" s="23">
        <f t="shared" si="1123"/>
        <v>1.2315580672282621E-6</v>
      </c>
      <c r="J7179" s="22">
        <v>384.7</v>
      </c>
      <c r="K7179" s="22">
        <v>384.7000122</v>
      </c>
      <c r="L7179" s="22">
        <f t="shared" si="1124"/>
        <v>-1.2200000014672696E-5</v>
      </c>
      <c r="M7179" s="23">
        <f t="shared" si="1125"/>
        <v>3.1713022167335132E-6</v>
      </c>
      <c r="N7179" s="22">
        <v>392.34</v>
      </c>
      <c r="O7179" s="22">
        <v>392.3399963</v>
      </c>
      <c r="P7179" s="22">
        <f t="shared" si="1126"/>
        <v>3.6999999792897142E-6</v>
      </c>
      <c r="Q7179" s="23">
        <f t="shared" si="1127"/>
        <v>9.4305959478587948E-7</v>
      </c>
      <c r="R7179" s="24">
        <v>14715814</v>
      </c>
      <c r="S7179" s="24">
        <v>14715800</v>
      </c>
      <c r="T7179" s="24">
        <f t="shared" si="1128"/>
        <v>14</v>
      </c>
      <c r="U7179" s="23">
        <f t="shared" si="1129"/>
        <v>9.513584038924149E-5</v>
      </c>
    </row>
    <row r="7180" spans="1:21" x14ac:dyDescent="0.3">
      <c r="A7180" s="21">
        <v>46141</v>
      </c>
      <c r="B7180" s="22">
        <v>392.91</v>
      </c>
      <c r="C7180" s="22">
        <v>392.9100037</v>
      </c>
      <c r="D7180" s="22">
        <f t="shared" si="1120"/>
        <v>-3.6999999792897142E-6</v>
      </c>
      <c r="E7180" s="23">
        <f t="shared" si="1121"/>
        <v>9.4169146737093212E-7</v>
      </c>
      <c r="F7180" s="22">
        <v>395.85</v>
      </c>
      <c r="G7180" s="22">
        <v>395.85000609999997</v>
      </c>
      <c r="H7180" s="22">
        <f t="shared" si="1122"/>
        <v>-6.0999999504929292E-6</v>
      </c>
      <c r="I7180" s="23">
        <f t="shared" si="1123"/>
        <v>1.5409877116313451E-6</v>
      </c>
      <c r="J7180" s="22">
        <v>388.18</v>
      </c>
      <c r="K7180" s="22">
        <v>388.17999270000001</v>
      </c>
      <c r="L7180" s="22">
        <f t="shared" si="1124"/>
        <v>7.2999999929379555E-6</v>
      </c>
      <c r="M7180" s="23">
        <f t="shared" si="1125"/>
        <v>1.880570902730597E-6</v>
      </c>
      <c r="N7180" s="22">
        <v>393.83</v>
      </c>
      <c r="O7180" s="22">
        <v>393.82998659999998</v>
      </c>
      <c r="P7180" s="22">
        <f t="shared" si="1126"/>
        <v>1.3400000000274304E-5</v>
      </c>
      <c r="Q7180" s="23">
        <f t="shared" si="1127"/>
        <v>3.4024834208178861E-6</v>
      </c>
      <c r="R7180" s="24">
        <v>10312968</v>
      </c>
      <c r="S7180" s="24">
        <v>10313000</v>
      </c>
      <c r="T7180" s="24">
        <f t="shared" si="1128"/>
        <v>-32</v>
      </c>
      <c r="U7180" s="23">
        <f t="shared" si="1129"/>
        <v>3.1028798603704067E-4</v>
      </c>
    </row>
    <row r="7181" spans="1:21" x14ac:dyDescent="0.3">
      <c r="A7181" s="21">
        <v>46142</v>
      </c>
      <c r="B7181" s="22">
        <v>397.81</v>
      </c>
      <c r="C7181" s="22">
        <v>397.80999759999997</v>
      </c>
      <c r="D7181" s="22">
        <f t="shared" si="1120"/>
        <v>2.4000000280466338E-6</v>
      </c>
      <c r="E7181" s="23">
        <f t="shared" si="1121"/>
        <v>6.0330309507702379E-7</v>
      </c>
      <c r="F7181" s="22">
        <v>398.79</v>
      </c>
      <c r="G7181" s="22">
        <v>398.7900085</v>
      </c>
      <c r="H7181" s="22">
        <f t="shared" si="1122"/>
        <v>-8.499999978539563E-6</v>
      </c>
      <c r="I7181" s="23">
        <f t="shared" si="1123"/>
        <v>2.1314475782658841E-6</v>
      </c>
      <c r="J7181" s="22">
        <v>385.71</v>
      </c>
      <c r="K7181" s="22">
        <v>385.7099915</v>
      </c>
      <c r="L7181" s="22">
        <f t="shared" si="1124"/>
        <v>8.499999978539563E-6</v>
      </c>
      <c r="M7181" s="23">
        <f t="shared" si="1125"/>
        <v>2.2037282325727782E-6</v>
      </c>
      <c r="N7181" s="22">
        <v>396.06</v>
      </c>
      <c r="O7181" s="22">
        <v>396.05999759999997</v>
      </c>
      <c r="P7181" s="22">
        <f t="shared" si="1126"/>
        <v>2.4000000280466338E-6</v>
      </c>
      <c r="Q7181" s="23">
        <f t="shared" si="1127"/>
        <v>6.0596880336057294E-7</v>
      </c>
      <c r="R7181" s="24">
        <v>12788141</v>
      </c>
      <c r="S7181" s="24">
        <v>12788100</v>
      </c>
      <c r="T7181" s="24">
        <f t="shared" si="1128"/>
        <v>41</v>
      </c>
      <c r="U7181" s="23">
        <f t="shared" si="1129"/>
        <v>3.2061056763710012E-4</v>
      </c>
    </row>
    <row r="7182" spans="1:21" x14ac:dyDescent="0.3">
      <c r="A7182" s="21">
        <v>46143</v>
      </c>
      <c r="B7182" s="22">
        <v>393.44</v>
      </c>
      <c r="C7182" s="22">
        <v>393.44000240000003</v>
      </c>
      <c r="D7182" s="22">
        <f t="shared" si="1120"/>
        <v>-2.4000000280466338E-6</v>
      </c>
      <c r="E7182" s="23">
        <f t="shared" si="1121"/>
        <v>6.1000407010129532E-7</v>
      </c>
      <c r="F7182" s="22">
        <v>403.99</v>
      </c>
      <c r="G7182" s="22">
        <v>403.98999020000002</v>
      </c>
      <c r="H7182" s="22">
        <f t="shared" si="1122"/>
        <v>9.7999999866260623E-6</v>
      </c>
      <c r="I7182" s="23">
        <f t="shared" si="1123"/>
        <v>2.4258026744114271E-6</v>
      </c>
      <c r="J7182" s="22">
        <v>392.13</v>
      </c>
      <c r="K7182" s="22">
        <v>392.13000490000002</v>
      </c>
      <c r="L7182" s="22">
        <f t="shared" si="1124"/>
        <v>-4.9000000217347406E-6</v>
      </c>
      <c r="M7182" s="23">
        <f t="shared" si="1125"/>
        <v>1.2495855865414648E-6</v>
      </c>
      <c r="N7182" s="22">
        <v>397.67</v>
      </c>
      <c r="O7182" s="22">
        <v>397.67001340000002</v>
      </c>
      <c r="P7182" s="22">
        <f t="shared" si="1126"/>
        <v>-1.3400000000274304E-5</v>
      </c>
      <c r="Q7182" s="23">
        <f t="shared" si="1127"/>
        <v>3.3696279701119413E-6</v>
      </c>
      <c r="R7182" s="24">
        <v>9926401</v>
      </c>
      <c r="S7182" s="24">
        <v>9926400</v>
      </c>
      <c r="T7182" s="24">
        <f t="shared" si="1128"/>
        <v>1</v>
      </c>
      <c r="U7182" s="23">
        <f t="shared" si="1129"/>
        <v>1.0074145712443585E-5</v>
      </c>
    </row>
    <row r="7183" spans="1:21" x14ac:dyDescent="0.3">
      <c r="A7183" s="21">
        <v>46146</v>
      </c>
      <c r="B7183" s="22">
        <v>404.52</v>
      </c>
      <c r="C7183" s="22">
        <v>404.51998900000001</v>
      </c>
      <c r="D7183" s="22">
        <f t="shared" si="1120"/>
        <v>1.099999997222767E-5</v>
      </c>
      <c r="E7183" s="23">
        <f t="shared" si="1121"/>
        <v>2.7192722909491796E-6</v>
      </c>
      <c r="F7183" s="22">
        <v>407.7</v>
      </c>
      <c r="G7183" s="22">
        <v>407.7000122</v>
      </c>
      <c r="H7183" s="22">
        <f t="shared" si="1122"/>
        <v>-1.2200000014672696E-5</v>
      </c>
      <c r="I7183" s="23">
        <f t="shared" si="1123"/>
        <v>2.9923962839343507E-6</v>
      </c>
      <c r="J7183" s="22">
        <v>395.2</v>
      </c>
      <c r="K7183" s="22">
        <v>395.2000122</v>
      </c>
      <c r="L7183" s="22">
        <f t="shared" si="1124"/>
        <v>-1.2200000014672696E-5</v>
      </c>
      <c r="M7183" s="23">
        <f t="shared" si="1125"/>
        <v>3.0870444428272453E-6</v>
      </c>
      <c r="N7183" s="22">
        <v>401.61</v>
      </c>
      <c r="O7183" s="22">
        <v>401.60998540000003</v>
      </c>
      <c r="P7183" s="22">
        <f t="shared" si="1126"/>
        <v>1.4599999985875911E-5</v>
      </c>
      <c r="Q7183" s="23">
        <f t="shared" si="1127"/>
        <v>3.6353677738700746E-6</v>
      </c>
      <c r="R7183" s="24">
        <v>9978543</v>
      </c>
      <c r="S7183" s="24">
        <v>9978500</v>
      </c>
      <c r="T7183" s="24">
        <f t="shared" si="1128"/>
        <v>43</v>
      </c>
      <c r="U7183" s="23">
        <f t="shared" si="1129"/>
        <v>4.3092649195770909E-4</v>
      </c>
    </row>
    <row r="7184" spans="1:21" x14ac:dyDescent="0.3">
      <c r="A7184" s="21">
        <v>46147</v>
      </c>
      <c r="B7184" s="22">
        <v>404.6</v>
      </c>
      <c r="C7184" s="22">
        <v>404.60000609999997</v>
      </c>
      <c r="D7184" s="22">
        <f t="shared" si="1120"/>
        <v>-6.0999999504929292E-6</v>
      </c>
      <c r="E7184" s="23">
        <f t="shared" si="1121"/>
        <v>1.5076618533182296E-6</v>
      </c>
      <c r="F7184" s="22">
        <v>406.13</v>
      </c>
      <c r="G7184" s="22">
        <v>406.13000490000002</v>
      </c>
      <c r="H7184" s="22">
        <f t="shared" si="1122"/>
        <v>-4.9000000217347406E-6</v>
      </c>
      <c r="I7184" s="23">
        <f t="shared" si="1123"/>
        <v>1.2065102215093047E-6</v>
      </c>
      <c r="J7184" s="22">
        <v>392.6</v>
      </c>
      <c r="K7184" s="22">
        <v>392.60000609999997</v>
      </c>
      <c r="L7184" s="22">
        <f t="shared" si="1124"/>
        <v>-6.0999999504929292E-6</v>
      </c>
      <c r="M7184" s="23">
        <f t="shared" si="1125"/>
        <v>1.5537442322247915E-6</v>
      </c>
      <c r="N7184" s="22">
        <v>394.41</v>
      </c>
      <c r="O7184" s="22">
        <v>394.4100037</v>
      </c>
      <c r="P7184" s="22">
        <f t="shared" si="1126"/>
        <v>-3.6999999792897142E-6</v>
      </c>
      <c r="Q7184" s="23">
        <f t="shared" si="1127"/>
        <v>9.3811007443514145E-7</v>
      </c>
      <c r="R7184" s="24">
        <v>14578982</v>
      </c>
      <c r="S7184" s="24">
        <v>14579000</v>
      </c>
      <c r="T7184" s="24">
        <f t="shared" si="1128"/>
        <v>-18</v>
      </c>
      <c r="U7184" s="23">
        <f t="shared" si="1129"/>
        <v>1.2346525824816516E-4</v>
      </c>
    </row>
    <row r="7185" spans="1:21" x14ac:dyDescent="0.3">
      <c r="A7185" s="21">
        <v>46148</v>
      </c>
      <c r="B7185" s="22">
        <v>402.4</v>
      </c>
      <c r="C7185" s="22">
        <v>402.39999390000003</v>
      </c>
      <c r="D7185" s="22">
        <f t="shared" si="1120"/>
        <v>6.0999999504929292E-6</v>
      </c>
      <c r="E7185" s="23">
        <f t="shared" si="1121"/>
        <v>1.5159045832413292E-6</v>
      </c>
      <c r="F7185" s="22">
        <v>419.7</v>
      </c>
      <c r="G7185" s="22">
        <v>419.7000122</v>
      </c>
      <c r="H7185" s="22">
        <f t="shared" si="1122"/>
        <v>-1.2200000014672696E-5</v>
      </c>
      <c r="I7185" s="23">
        <f t="shared" si="1123"/>
        <v>2.9068381367735153E-6</v>
      </c>
      <c r="J7185" s="22">
        <v>400.65</v>
      </c>
      <c r="K7185" s="22">
        <v>400.64999390000003</v>
      </c>
      <c r="L7185" s="22">
        <f t="shared" si="1124"/>
        <v>6.0999999504929292E-6</v>
      </c>
      <c r="M7185" s="23">
        <f t="shared" si="1125"/>
        <v>1.5225259062441058E-6</v>
      </c>
      <c r="N7185" s="22">
        <v>419.5</v>
      </c>
      <c r="O7185" s="22">
        <v>419.5</v>
      </c>
      <c r="P7185" s="22">
        <f t="shared" si="1126"/>
        <v>0</v>
      </c>
      <c r="Q7185" s="23">
        <f t="shared" si="1127"/>
        <v>0</v>
      </c>
      <c r="R7185" s="24">
        <v>17736381</v>
      </c>
      <c r="S7185" s="24">
        <v>17736400</v>
      </c>
      <c r="T7185" s="24">
        <f t="shared" si="1128"/>
        <v>-19</v>
      </c>
      <c r="U7185" s="23">
        <f t="shared" si="1129"/>
        <v>1.0712433188245641E-4</v>
      </c>
    </row>
    <row r="7186" spans="1:21" x14ac:dyDescent="0.3">
      <c r="A7186" s="21">
        <v>46149</v>
      </c>
      <c r="B7186" s="22">
        <v>418.09</v>
      </c>
      <c r="C7186" s="22">
        <v>418.0899963</v>
      </c>
      <c r="D7186" s="22">
        <f t="shared" si="1120"/>
        <v>3.6999999792897142E-6</v>
      </c>
      <c r="E7186" s="23">
        <f t="shared" si="1121"/>
        <v>8.8497692172351884E-7</v>
      </c>
      <c r="F7186" s="22">
        <v>420</v>
      </c>
      <c r="G7186" s="22">
        <v>420</v>
      </c>
      <c r="H7186" s="22">
        <f t="shared" si="1122"/>
        <v>0</v>
      </c>
      <c r="I7186" s="23">
        <f t="shared" si="1123"/>
        <v>0</v>
      </c>
      <c r="J7186" s="22">
        <v>408.11</v>
      </c>
      <c r="K7186" s="22">
        <v>408.10998540000003</v>
      </c>
      <c r="L7186" s="22">
        <f t="shared" si="1124"/>
        <v>1.4599999985875911E-5</v>
      </c>
      <c r="M7186" s="23">
        <f t="shared" si="1125"/>
        <v>3.5774669839469975E-6</v>
      </c>
      <c r="N7186" s="22">
        <v>414.15</v>
      </c>
      <c r="O7186" s="22">
        <v>414.14999390000003</v>
      </c>
      <c r="P7186" s="22">
        <f t="shared" si="1126"/>
        <v>6.0999999504929292E-6</v>
      </c>
      <c r="Q7186" s="23">
        <f t="shared" si="1127"/>
        <v>1.4728963033537616E-6</v>
      </c>
      <c r="R7186" s="24">
        <v>13403164</v>
      </c>
      <c r="S7186" s="24">
        <v>13403200</v>
      </c>
      <c r="T7186" s="24">
        <f t="shared" si="1128"/>
        <v>-36</v>
      </c>
      <c r="U7186" s="23">
        <f t="shared" si="1129"/>
        <v>2.685925749074848E-4</v>
      </c>
    </row>
    <row r="7187" spans="1:21" x14ac:dyDescent="0.3">
      <c r="A7187" s="21">
        <v>46150</v>
      </c>
      <c r="B7187" s="22">
        <v>416.95</v>
      </c>
      <c r="C7187" s="22">
        <v>416.9500122</v>
      </c>
      <c r="D7187" s="22">
        <f t="shared" si="1120"/>
        <v>-1.2200000014672696E-5</v>
      </c>
      <c r="E7187" s="23">
        <f t="shared" si="1121"/>
        <v>2.9260102308908615E-6</v>
      </c>
      <c r="F7187" s="22">
        <v>417</v>
      </c>
      <c r="G7187" s="22">
        <v>417</v>
      </c>
      <c r="H7187" s="22">
        <f t="shared" si="1122"/>
        <v>0</v>
      </c>
      <c r="I7187" s="23">
        <f t="shared" si="1123"/>
        <v>0</v>
      </c>
      <c r="J7187" s="22">
        <v>400.88</v>
      </c>
      <c r="K7187" s="22">
        <v>400.88000490000002</v>
      </c>
      <c r="L7187" s="22">
        <f t="shared" si="1124"/>
        <v>-4.9000000217347406E-6</v>
      </c>
      <c r="M7187" s="23">
        <f t="shared" si="1125"/>
        <v>1.2223109064661509E-6</v>
      </c>
      <c r="N7187" s="22">
        <v>411.68</v>
      </c>
      <c r="O7187" s="22">
        <v>411.67999270000001</v>
      </c>
      <c r="P7187" s="22">
        <f t="shared" si="1126"/>
        <v>7.2999999929379555E-6</v>
      </c>
      <c r="Q7187" s="23">
        <f t="shared" si="1127"/>
        <v>1.7732219496655552E-6</v>
      </c>
      <c r="R7187" s="24">
        <v>18531182</v>
      </c>
      <c r="S7187" s="24">
        <v>18531200</v>
      </c>
      <c r="T7187" s="24">
        <f t="shared" si="1128"/>
        <v>-18</v>
      </c>
      <c r="U7187" s="23">
        <f t="shared" si="1129"/>
        <v>9.7133482990847871E-5</v>
      </c>
    </row>
    <row r="7188" spans="1:21" x14ac:dyDescent="0.3">
      <c r="A7188" s="21">
        <v>46153</v>
      </c>
      <c r="B7188" s="22">
        <v>406.74</v>
      </c>
      <c r="C7188" s="22">
        <v>406.73999020000002</v>
      </c>
      <c r="D7188" s="22">
        <f t="shared" si="1120"/>
        <v>9.7999999866260623E-6</v>
      </c>
      <c r="E7188" s="23">
        <f t="shared" si="1121"/>
        <v>2.4094016380851213E-6</v>
      </c>
      <c r="F7188" s="22">
        <v>407.73</v>
      </c>
      <c r="G7188" s="22">
        <v>407.73001099999999</v>
      </c>
      <c r="H7188" s="22">
        <f t="shared" si="1122"/>
        <v>-1.099999997222767E-5</v>
      </c>
      <c r="I7188" s="23">
        <f t="shared" si="1123"/>
        <v>2.6978637028088841E-6</v>
      </c>
      <c r="J7188" s="22">
        <v>398.19</v>
      </c>
      <c r="K7188" s="22">
        <v>398.19000240000003</v>
      </c>
      <c r="L7188" s="22">
        <f t="shared" si="1124"/>
        <v>-2.4000000280466338E-6</v>
      </c>
      <c r="M7188" s="23">
        <f t="shared" si="1125"/>
        <v>6.0272734462974395E-7</v>
      </c>
      <c r="N7188" s="22">
        <v>404.54</v>
      </c>
      <c r="O7188" s="22">
        <v>404.5400085</v>
      </c>
      <c r="P7188" s="22">
        <f t="shared" si="1126"/>
        <v>-8.499999978539563E-6</v>
      </c>
      <c r="Q7188" s="23">
        <f t="shared" si="1127"/>
        <v>2.1011518761906496E-6</v>
      </c>
      <c r="R7188" s="24">
        <v>14679986</v>
      </c>
      <c r="S7188" s="24">
        <v>14680000</v>
      </c>
      <c r="T7188" s="24">
        <f t="shared" si="1128"/>
        <v>-14</v>
      </c>
      <c r="U7188" s="23">
        <f t="shared" si="1129"/>
        <v>9.5367847411444154E-5</v>
      </c>
    </row>
    <row r="7189" spans="1:21" x14ac:dyDescent="0.3">
      <c r="A7189" s="21">
        <v>46154</v>
      </c>
      <c r="B7189" s="22">
        <v>397.75</v>
      </c>
      <c r="C7189" s="22">
        <v>397.75</v>
      </c>
      <c r="D7189" s="22">
        <f t="shared" si="1120"/>
        <v>0</v>
      </c>
      <c r="E7189" s="23">
        <f t="shared" si="1121"/>
        <v>0</v>
      </c>
      <c r="F7189" s="22">
        <v>402.24</v>
      </c>
      <c r="G7189" s="22">
        <v>402.23999020000002</v>
      </c>
      <c r="H7189" s="22">
        <f t="shared" si="1122"/>
        <v>9.7999999866260623E-6</v>
      </c>
      <c r="I7189" s="23">
        <f t="shared" si="1123"/>
        <v>2.4363564601702948E-6</v>
      </c>
      <c r="J7189" s="22">
        <v>386.12</v>
      </c>
      <c r="K7189" s="22">
        <v>386.11999509999998</v>
      </c>
      <c r="L7189" s="22">
        <f t="shared" si="1124"/>
        <v>4.9000000217347406E-6</v>
      </c>
      <c r="M7189" s="23">
        <f t="shared" si="1125"/>
        <v>1.2690355547284478E-6</v>
      </c>
      <c r="N7189" s="22">
        <v>397.28</v>
      </c>
      <c r="O7189" s="22">
        <v>397.27999879999999</v>
      </c>
      <c r="P7189" s="22">
        <f t="shared" si="1126"/>
        <v>1.1999999856016075E-6</v>
      </c>
      <c r="Q7189" s="23">
        <f t="shared" si="1127"/>
        <v>3.0205396426355596E-7</v>
      </c>
      <c r="R7189" s="24">
        <v>18121777</v>
      </c>
      <c r="S7189" s="24">
        <v>18121800</v>
      </c>
      <c r="T7189" s="24">
        <f t="shared" si="1128"/>
        <v>-23</v>
      </c>
      <c r="U7189" s="23">
        <f t="shared" si="1129"/>
        <v>1.2691895948526086E-4</v>
      </c>
    </row>
    <row r="7190" spans="1:21" x14ac:dyDescent="0.3">
      <c r="A7190" s="21">
        <v>46155</v>
      </c>
      <c r="B7190" s="22">
        <v>398.27</v>
      </c>
      <c r="C7190" s="22">
        <v>398.26998900000001</v>
      </c>
      <c r="D7190" s="22">
        <f t="shared" si="1120"/>
        <v>1.099999997222767E-5</v>
      </c>
      <c r="E7190" s="23">
        <f t="shared" si="1121"/>
        <v>2.7619454832253676E-6</v>
      </c>
      <c r="F7190" s="22">
        <v>404.68</v>
      </c>
      <c r="G7190" s="22">
        <v>404.67999270000001</v>
      </c>
      <c r="H7190" s="22">
        <f t="shared" si="1122"/>
        <v>7.2999999929379555E-6</v>
      </c>
      <c r="I7190" s="23">
        <f t="shared" si="1123"/>
        <v>1.8038944659044803E-6</v>
      </c>
      <c r="J7190" s="22">
        <v>391.47</v>
      </c>
      <c r="K7190" s="22">
        <v>391.47000120000001</v>
      </c>
      <c r="L7190" s="22">
        <f t="shared" si="1124"/>
        <v>-1.1999999856016075E-6</v>
      </c>
      <c r="M7190" s="23">
        <f t="shared" si="1125"/>
        <v>3.0653689476158193E-7</v>
      </c>
      <c r="N7190" s="22">
        <v>399.8</v>
      </c>
      <c r="O7190" s="22">
        <v>399.7999878</v>
      </c>
      <c r="P7190" s="22">
        <f t="shared" si="1126"/>
        <v>1.2200000014672696E-5</v>
      </c>
      <c r="Q7190" s="23">
        <f t="shared" si="1127"/>
        <v>3.051525859669548E-6</v>
      </c>
      <c r="R7190" s="24">
        <v>13127828</v>
      </c>
      <c r="S7190" s="24">
        <v>13127800</v>
      </c>
      <c r="T7190" s="24">
        <f t="shared" si="1128"/>
        <v>28</v>
      </c>
      <c r="U7190" s="23">
        <f t="shared" si="1129"/>
        <v>2.1328783192918843E-4</v>
      </c>
    </row>
    <row r="7191" spans="1:21" x14ac:dyDescent="0.3">
      <c r="A7191" s="21">
        <v>46156</v>
      </c>
      <c r="B7191" s="22">
        <v>403.21</v>
      </c>
      <c r="C7191" s="22">
        <v>403.2099915</v>
      </c>
      <c r="D7191" s="22">
        <f t="shared" si="1120"/>
        <v>8.499999978539563E-6</v>
      </c>
      <c r="E7191" s="23">
        <f t="shared" si="1121"/>
        <v>2.1080826759570919E-6</v>
      </c>
      <c r="F7191" s="22">
        <v>421.97</v>
      </c>
      <c r="G7191" s="22">
        <v>421.97000120000001</v>
      </c>
      <c r="H7191" s="22">
        <f t="shared" si="1122"/>
        <v>-1.1999999856016075E-6</v>
      </c>
      <c r="I7191" s="23">
        <f t="shared" si="1123"/>
        <v>2.8438040196910742E-7</v>
      </c>
      <c r="J7191" s="22">
        <v>402.1</v>
      </c>
      <c r="K7191" s="22">
        <v>402.10000609999997</v>
      </c>
      <c r="L7191" s="22">
        <f t="shared" si="1124"/>
        <v>-6.0999999504929292E-6</v>
      </c>
      <c r="M7191" s="23">
        <f t="shared" si="1125"/>
        <v>1.5170355279666159E-6</v>
      </c>
      <c r="N7191" s="22">
        <v>417.72</v>
      </c>
      <c r="O7191" s="22">
        <v>417.72000120000001</v>
      </c>
      <c r="P7191" s="22">
        <f t="shared" si="1126"/>
        <v>-1.1999999856016075E-6</v>
      </c>
      <c r="Q7191" s="23">
        <f t="shared" si="1127"/>
        <v>2.8727376763246247E-7</v>
      </c>
      <c r="R7191" s="24">
        <v>18577104</v>
      </c>
      <c r="S7191" s="24">
        <v>18577100</v>
      </c>
      <c r="T7191" s="24">
        <f t="shared" si="1128"/>
        <v>4</v>
      </c>
      <c r="U7191" s="23">
        <f t="shared" si="1129"/>
        <v>2.1531886031727233E-5</v>
      </c>
    </row>
    <row r="7192" spans="1:21" x14ac:dyDescent="0.3">
      <c r="A7192" s="21">
        <v>46157</v>
      </c>
      <c r="B7192" s="22">
        <v>406.5</v>
      </c>
      <c r="C7192" s="22">
        <v>406.5</v>
      </c>
      <c r="D7192" s="22">
        <f t="shared" si="1120"/>
        <v>0</v>
      </c>
      <c r="E7192" s="23">
        <f t="shared" si="1121"/>
        <v>0</v>
      </c>
      <c r="F7192" s="22">
        <v>409.87</v>
      </c>
      <c r="G7192" s="22">
        <v>409.86999509999998</v>
      </c>
      <c r="H7192" s="22">
        <f t="shared" si="1122"/>
        <v>4.9000000217347406E-6</v>
      </c>
      <c r="I7192" s="23">
        <f t="shared" si="1123"/>
        <v>1.1955010321112283E-6</v>
      </c>
      <c r="J7192" s="22">
        <v>398.83</v>
      </c>
      <c r="K7192" s="22">
        <v>398.82998659999998</v>
      </c>
      <c r="L7192" s="22">
        <f t="shared" si="1124"/>
        <v>1.3400000000274304E-5</v>
      </c>
      <c r="M7192" s="23">
        <f t="shared" si="1125"/>
        <v>3.3598276083773043E-6</v>
      </c>
      <c r="N7192" s="22">
        <v>404.35</v>
      </c>
      <c r="O7192" s="22">
        <v>404.35000609999997</v>
      </c>
      <c r="P7192" s="22">
        <f t="shared" si="1126"/>
        <v>-6.0999999504929292E-6</v>
      </c>
      <c r="Q7192" s="23">
        <f t="shared" si="1127"/>
        <v>1.5085940048148126E-6</v>
      </c>
      <c r="R7192" s="24">
        <v>11868600</v>
      </c>
      <c r="S7192" s="24">
        <v>11868600</v>
      </c>
      <c r="T7192" s="24">
        <f t="shared" si="1128"/>
        <v>0</v>
      </c>
      <c r="U7192" s="23">
        <f t="shared" si="1129"/>
        <v>0</v>
      </c>
    </row>
    <row r="7193" spans="1:21" x14ac:dyDescent="0.3">
      <c r="A7193" s="21">
        <v>46160</v>
      </c>
      <c r="B7193" s="22">
        <v>406.88</v>
      </c>
      <c r="C7193" s="22">
        <v>406.88000490000002</v>
      </c>
      <c r="D7193" s="22">
        <f t="shared" si="1120"/>
        <v>-4.9000000217347406E-6</v>
      </c>
      <c r="E7193" s="23">
        <f t="shared" si="1121"/>
        <v>1.204286266890659E-6</v>
      </c>
      <c r="F7193" s="22">
        <v>406.88</v>
      </c>
      <c r="G7193" s="22">
        <v>406.88000490000002</v>
      </c>
      <c r="H7193" s="22">
        <f t="shared" si="1122"/>
        <v>-4.9000000217347406E-6</v>
      </c>
      <c r="I7193" s="23">
        <f t="shared" si="1123"/>
        <v>1.204286266890659E-6</v>
      </c>
      <c r="J7193" s="22">
        <v>391.05</v>
      </c>
      <c r="K7193" s="22">
        <v>391.0499878</v>
      </c>
      <c r="L7193" s="22">
        <f t="shared" si="1124"/>
        <v>1.2200000014672696E-5</v>
      </c>
      <c r="M7193" s="23">
        <f t="shared" si="1125"/>
        <v>3.1198057525352256E-6</v>
      </c>
      <c r="N7193" s="22">
        <v>395.95</v>
      </c>
      <c r="O7193" s="22">
        <v>395.9500122</v>
      </c>
      <c r="P7193" s="22">
        <f t="shared" si="1126"/>
        <v>-1.2200000014672696E-5</v>
      </c>
      <c r="Q7193" s="23">
        <f t="shared" si="1127"/>
        <v>3.0811970296165315E-6</v>
      </c>
      <c r="R7193" s="24">
        <v>12117190</v>
      </c>
      <c r="S7193" s="24">
        <v>12117200</v>
      </c>
      <c r="T7193" s="24">
        <f t="shared" si="1128"/>
        <v>-10</v>
      </c>
      <c r="U7193" s="23">
        <f t="shared" si="1129"/>
        <v>8.2527316541775326E-5</v>
      </c>
    </row>
    <row r="7194" spans="1:21" x14ac:dyDescent="0.3">
      <c r="A7194" s="21">
        <v>46161</v>
      </c>
      <c r="B7194" s="22">
        <v>389.51</v>
      </c>
      <c r="C7194" s="22">
        <v>389.51000979999998</v>
      </c>
      <c r="D7194" s="22">
        <f t="shared" si="1120"/>
        <v>-9.7999999866260623E-6</v>
      </c>
      <c r="E7194" s="23">
        <f t="shared" si="1121"/>
        <v>2.5159815511950579E-6</v>
      </c>
      <c r="F7194" s="22">
        <v>398.88</v>
      </c>
      <c r="G7194" s="22">
        <v>398.88000490000002</v>
      </c>
      <c r="H7194" s="22">
        <f t="shared" si="1122"/>
        <v>-4.9000000217347406E-6</v>
      </c>
      <c r="I7194" s="23">
        <f t="shared" si="1123"/>
        <v>1.2284396213250097E-6</v>
      </c>
      <c r="J7194" s="22">
        <v>385.06</v>
      </c>
      <c r="K7194" s="22">
        <v>385.05999759999997</v>
      </c>
      <c r="L7194" s="22">
        <f t="shared" si="1124"/>
        <v>2.4000000280466338E-6</v>
      </c>
      <c r="M7194" s="23">
        <f t="shared" si="1125"/>
        <v>6.2327950007929731E-7</v>
      </c>
      <c r="N7194" s="22">
        <v>392.61</v>
      </c>
      <c r="O7194" s="22">
        <v>392.60998540000003</v>
      </c>
      <c r="P7194" s="22">
        <f t="shared" si="1126"/>
        <v>1.4599999985875911E-5</v>
      </c>
      <c r="Q7194" s="23">
        <f t="shared" si="1127"/>
        <v>3.7187031733288949E-6</v>
      </c>
      <c r="R7194" s="24">
        <v>14083037</v>
      </c>
      <c r="S7194" s="24">
        <v>14083000</v>
      </c>
      <c r="T7194" s="24">
        <f t="shared" si="1128"/>
        <v>37</v>
      </c>
      <c r="U7194" s="23">
        <f t="shared" si="1129"/>
        <v>2.6272811190797415E-4</v>
      </c>
    </row>
    <row r="7195" spans="1:21" x14ac:dyDescent="0.3">
      <c r="A7195" s="21">
        <v>46162</v>
      </c>
      <c r="B7195" s="22">
        <v>397</v>
      </c>
      <c r="C7195" s="22">
        <v>397</v>
      </c>
      <c r="D7195" s="22">
        <f t="shared" si="1120"/>
        <v>0</v>
      </c>
      <c r="E7195" s="23">
        <f t="shared" si="1121"/>
        <v>0</v>
      </c>
      <c r="F7195" s="22">
        <v>403.88</v>
      </c>
      <c r="G7195" s="22">
        <v>403.88000490000002</v>
      </c>
      <c r="H7195" s="22">
        <f t="shared" si="1122"/>
        <v>-4.9000000217347406E-6</v>
      </c>
      <c r="I7195" s="23">
        <f t="shared" si="1123"/>
        <v>1.2132316436284021E-6</v>
      </c>
      <c r="J7195" s="22">
        <v>395.95</v>
      </c>
      <c r="K7195" s="22">
        <v>395.9500122</v>
      </c>
      <c r="L7195" s="22">
        <f t="shared" si="1124"/>
        <v>-1.2200000014672696E-5</v>
      </c>
      <c r="M7195" s="23">
        <f t="shared" si="1125"/>
        <v>3.0811970296165315E-6</v>
      </c>
      <c r="N7195" s="22">
        <v>401.62</v>
      </c>
      <c r="O7195" s="22">
        <v>401.61999509999998</v>
      </c>
      <c r="P7195" s="22">
        <f t="shared" si="1126"/>
        <v>4.9000000217347406E-6</v>
      </c>
      <c r="Q7195" s="23">
        <f t="shared" si="1127"/>
        <v>1.2200587823110455E-6</v>
      </c>
      <c r="R7195" s="24">
        <v>10254315</v>
      </c>
      <c r="S7195" s="24">
        <v>10254300</v>
      </c>
      <c r="T7195" s="24">
        <f t="shared" si="1128"/>
        <v>15</v>
      </c>
      <c r="U7195" s="23">
        <f t="shared" si="1129"/>
        <v>1.4628009712998449E-4</v>
      </c>
    </row>
    <row r="7196" spans="1:21" x14ac:dyDescent="0.3">
      <c r="A7196" s="21">
        <v>46163</v>
      </c>
      <c r="B7196" s="22">
        <v>399.51</v>
      </c>
      <c r="C7196" s="22">
        <v>399.51000979999998</v>
      </c>
      <c r="D7196" s="22">
        <f t="shared" si="1120"/>
        <v>-9.7999999866260623E-6</v>
      </c>
      <c r="E7196" s="23">
        <f t="shared" si="1121"/>
        <v>2.4530048675206089E-6</v>
      </c>
      <c r="F7196" s="22">
        <v>411.46</v>
      </c>
      <c r="G7196" s="22">
        <v>411.4599915</v>
      </c>
      <c r="H7196" s="22">
        <f t="shared" si="1122"/>
        <v>8.499999978539563E-6</v>
      </c>
      <c r="I7196" s="23">
        <f t="shared" si="1123"/>
        <v>2.0658144544144734E-6</v>
      </c>
      <c r="J7196" s="22">
        <v>399.51</v>
      </c>
      <c r="K7196" s="22">
        <v>399.51000979999998</v>
      </c>
      <c r="L7196" s="22">
        <f t="shared" si="1124"/>
        <v>-9.7999999866260623E-6</v>
      </c>
      <c r="M7196" s="23">
        <f t="shared" si="1125"/>
        <v>2.4530048675206089E-6</v>
      </c>
      <c r="N7196" s="22">
        <v>407.15</v>
      </c>
      <c r="O7196" s="22">
        <v>407.14999390000003</v>
      </c>
      <c r="P7196" s="22">
        <f t="shared" si="1126"/>
        <v>6.0999999504929292E-6</v>
      </c>
      <c r="Q7196" s="23">
        <f t="shared" si="1127"/>
        <v>1.4982193397726411E-6</v>
      </c>
      <c r="R7196" s="24">
        <v>8937905</v>
      </c>
      <c r="S7196" s="24">
        <v>8937900</v>
      </c>
      <c r="T7196" s="24">
        <f t="shared" si="1128"/>
        <v>5</v>
      </c>
      <c r="U7196" s="23">
        <f t="shared" si="1129"/>
        <v>5.5941552266192289E-5</v>
      </c>
    </row>
    <row r="7197" spans="1:21" x14ac:dyDescent="0.3">
      <c r="A7197" s="21">
        <v>46164</v>
      </c>
      <c r="B7197" s="22">
        <v>409.43</v>
      </c>
      <c r="C7197" s="22">
        <v>409.42999270000001</v>
      </c>
      <c r="D7197" s="22">
        <f t="shared" si="1120"/>
        <v>7.2999999929379555E-6</v>
      </c>
      <c r="E7197" s="23">
        <f t="shared" si="1121"/>
        <v>1.782966593335739E-6</v>
      </c>
      <c r="F7197" s="22">
        <v>410.67</v>
      </c>
      <c r="G7197" s="22">
        <v>410.67001340000002</v>
      </c>
      <c r="H7197" s="22">
        <f t="shared" si="1122"/>
        <v>-1.3400000000274304E-5</v>
      </c>
      <c r="I7197" s="23">
        <f t="shared" si="1123"/>
        <v>3.2629604215154761E-6</v>
      </c>
      <c r="J7197" s="22">
        <v>402.86</v>
      </c>
      <c r="K7197" s="22">
        <v>402.85998540000003</v>
      </c>
      <c r="L7197" s="22">
        <f t="shared" si="1124"/>
        <v>1.4599999985875911E-5</v>
      </c>
      <c r="M7197" s="23">
        <f t="shared" si="1125"/>
        <v>3.6240879002613176E-6</v>
      </c>
      <c r="N7197" s="22">
        <v>404.52</v>
      </c>
      <c r="O7197" s="22">
        <v>404.51998900000001</v>
      </c>
      <c r="P7197" s="22">
        <f t="shared" si="1126"/>
        <v>1.099999997222767E-5</v>
      </c>
      <c r="Q7197" s="23">
        <f t="shared" si="1127"/>
        <v>2.7192722909491796E-6</v>
      </c>
      <c r="R7197" s="24">
        <v>7111899</v>
      </c>
      <c r="S7197" s="24">
        <v>7111900</v>
      </c>
      <c r="T7197" s="24">
        <f t="shared" si="1128"/>
        <v>-1</v>
      </c>
      <c r="U7197" s="23">
        <f t="shared" si="1129"/>
        <v>1.4060940114456053E-5</v>
      </c>
    </row>
    <row r="7198" spans="1:21" x14ac:dyDescent="0.3">
      <c r="A7198" s="21">
        <v>46168</v>
      </c>
      <c r="B7198" s="22">
        <v>413.12</v>
      </c>
      <c r="C7198" s="22">
        <v>413.11999509999998</v>
      </c>
      <c r="D7198" s="22">
        <f t="shared" si="1120"/>
        <v>4.9000000217347406E-6</v>
      </c>
      <c r="E7198" s="23">
        <f t="shared" si="1121"/>
        <v>1.1860960689033328E-6</v>
      </c>
      <c r="F7198" s="22">
        <v>416.49</v>
      </c>
      <c r="G7198" s="22">
        <v>416.48999020000002</v>
      </c>
      <c r="H7198" s="22">
        <f t="shared" si="1122"/>
        <v>9.7999999866260623E-6</v>
      </c>
      <c r="I7198" s="23">
        <f t="shared" si="1123"/>
        <v>2.3529977231673844E-6</v>
      </c>
      <c r="J7198" s="22">
        <v>410.07</v>
      </c>
      <c r="K7198" s="22">
        <v>410.07000729999999</v>
      </c>
      <c r="L7198" s="22">
        <f t="shared" si="1124"/>
        <v>-7.2999999929379555E-6</v>
      </c>
      <c r="M7198" s="23">
        <f t="shared" si="1125"/>
        <v>1.7801838376337054E-6</v>
      </c>
      <c r="N7198" s="22">
        <v>412.32</v>
      </c>
      <c r="O7198" s="22">
        <v>412.32000729999999</v>
      </c>
      <c r="P7198" s="22">
        <f t="shared" si="1126"/>
        <v>-7.2999999929379555E-6</v>
      </c>
      <c r="Q7198" s="23">
        <f t="shared" si="1127"/>
        <v>1.7704695051643583E-6</v>
      </c>
      <c r="R7198" s="24">
        <v>10132014</v>
      </c>
      <c r="S7198" s="24">
        <v>10132000</v>
      </c>
      <c r="T7198" s="24">
        <f t="shared" si="1128"/>
        <v>14</v>
      </c>
      <c r="U7198" s="23">
        <f t="shared" si="1129"/>
        <v>1.3817607579944729E-4</v>
      </c>
    </row>
    <row r="7199" spans="1:21" x14ac:dyDescent="0.3">
      <c r="A7199" s="21">
        <v>46169</v>
      </c>
      <c r="B7199" s="22">
        <v>427.02</v>
      </c>
      <c r="C7199" s="22">
        <v>427.01998900000001</v>
      </c>
      <c r="D7199" s="22">
        <f t="shared" si="1120"/>
        <v>1.099999997222767E-5</v>
      </c>
      <c r="E7199" s="23">
        <f t="shared" si="1121"/>
        <v>2.5759918166799611E-6</v>
      </c>
      <c r="F7199" s="22">
        <v>430.55</v>
      </c>
      <c r="G7199" s="22">
        <v>430.5499878</v>
      </c>
      <c r="H7199" s="22">
        <f t="shared" si="1122"/>
        <v>1.2200000014672696E-5</v>
      </c>
      <c r="I7199" s="23">
        <f t="shared" si="1123"/>
        <v>2.833585033183154E-6</v>
      </c>
      <c r="J7199" s="22">
        <v>415.38</v>
      </c>
      <c r="K7199" s="22">
        <v>415.38000490000002</v>
      </c>
      <c r="L7199" s="22">
        <f t="shared" si="1124"/>
        <v>-4.9000000217347406E-6</v>
      </c>
      <c r="M7199" s="23">
        <f t="shared" si="1125"/>
        <v>1.1796427280880752E-6</v>
      </c>
      <c r="N7199" s="22">
        <v>422.73</v>
      </c>
      <c r="O7199" s="22">
        <v>422.73001099999999</v>
      </c>
      <c r="P7199" s="22">
        <f t="shared" si="1126"/>
        <v>-1.099999997222767E-5</v>
      </c>
      <c r="Q7199" s="23">
        <f t="shared" si="1127"/>
        <v>2.6021336753939786E-6</v>
      </c>
      <c r="R7199" s="24">
        <v>14695620</v>
      </c>
      <c r="S7199" s="24">
        <v>14695600</v>
      </c>
      <c r="T7199" s="24">
        <f t="shared" si="1128"/>
        <v>20</v>
      </c>
      <c r="U7199" s="23">
        <f t="shared" si="1129"/>
        <v>1.3609515773428779E-4</v>
      </c>
    </row>
    <row r="7200" spans="1:21" x14ac:dyDescent="0.3">
      <c r="A7200" s="21">
        <v>46170</v>
      </c>
      <c r="B7200" s="22">
        <v>422.22</v>
      </c>
      <c r="C7200" s="22">
        <v>422.22000120000001</v>
      </c>
      <c r="D7200" s="22">
        <f t="shared" si="1120"/>
        <v>-1.1999999856016075E-6</v>
      </c>
      <c r="E7200" s="23">
        <f t="shared" si="1121"/>
        <v>2.8421201795060945E-7</v>
      </c>
      <c r="F7200" s="22">
        <v>427.6</v>
      </c>
      <c r="G7200" s="22">
        <v>427.60000609999997</v>
      </c>
      <c r="H7200" s="22">
        <f t="shared" si="1122"/>
        <v>-6.0999999504929292E-6</v>
      </c>
      <c r="I7200" s="23">
        <f t="shared" si="1123"/>
        <v>1.4265668530103721E-6</v>
      </c>
      <c r="J7200" s="22">
        <v>414.71</v>
      </c>
      <c r="K7200" s="22">
        <v>414.7099915</v>
      </c>
      <c r="L7200" s="22">
        <f t="shared" si="1124"/>
        <v>8.499999978539563E-6</v>
      </c>
      <c r="M7200" s="23">
        <f t="shared" si="1125"/>
        <v>2.049625076018831E-6</v>
      </c>
      <c r="N7200" s="22">
        <v>424.86</v>
      </c>
      <c r="O7200" s="22">
        <v>424.85998540000003</v>
      </c>
      <c r="P7200" s="22">
        <f t="shared" si="1126"/>
        <v>1.4599999985875911E-5</v>
      </c>
      <c r="Q7200" s="23">
        <f t="shared" si="1127"/>
        <v>3.436426231604326E-6</v>
      </c>
      <c r="R7200" s="24">
        <v>8905842</v>
      </c>
      <c r="S7200" s="24">
        <v>8905800</v>
      </c>
      <c r="T7200" s="24">
        <f t="shared" si="1128"/>
        <v>42</v>
      </c>
      <c r="U7200" s="23">
        <f t="shared" si="1129"/>
        <v>4.7160277571919418E-4</v>
      </c>
    </row>
    <row r="7201" spans="1:21" x14ac:dyDescent="0.3">
      <c r="A7201" s="21">
        <v>46171</v>
      </c>
      <c r="B7201" s="22">
        <v>427.07</v>
      </c>
      <c r="C7201" s="22">
        <v>427.07000729999999</v>
      </c>
      <c r="D7201" s="22">
        <f t="shared" si="1120"/>
        <v>-7.2999999929379555E-6</v>
      </c>
      <c r="E7201" s="23">
        <f t="shared" si="1121"/>
        <v>1.7093216259998308E-6</v>
      </c>
      <c r="F7201" s="22">
        <v>430.44</v>
      </c>
      <c r="G7201" s="22">
        <v>430.44000240000003</v>
      </c>
      <c r="H7201" s="22">
        <f t="shared" si="1122"/>
        <v>-2.4000000280466338E-6</v>
      </c>
      <c r="I7201" s="23">
        <f t="shared" si="1123"/>
        <v>5.5756900257062022E-7</v>
      </c>
      <c r="J7201" s="22">
        <v>417.25</v>
      </c>
      <c r="K7201" s="22">
        <v>417.25</v>
      </c>
      <c r="L7201" s="22">
        <f t="shared" si="1124"/>
        <v>0</v>
      </c>
      <c r="M7201" s="23">
        <f t="shared" si="1125"/>
        <v>0</v>
      </c>
      <c r="N7201" s="22">
        <v>418.45</v>
      </c>
      <c r="O7201" s="22">
        <v>418.4500122</v>
      </c>
      <c r="P7201" s="22">
        <f t="shared" si="1126"/>
        <v>-1.2200000014672696E-5</v>
      </c>
      <c r="Q7201" s="23">
        <f t="shared" si="1127"/>
        <v>2.9155214861940672E-6</v>
      </c>
      <c r="R7201" s="24">
        <v>11232273</v>
      </c>
      <c r="S7201" s="24">
        <v>11232300</v>
      </c>
      <c r="T7201" s="24">
        <f t="shared" si="1128"/>
        <v>-27</v>
      </c>
      <c r="U7201" s="23">
        <f t="shared" si="1129"/>
        <v>2.4037819502684225E-4</v>
      </c>
    </row>
    <row r="7202" spans="1:21" x14ac:dyDescent="0.3">
      <c r="A7202" s="21">
        <v>46174</v>
      </c>
      <c r="B7202" s="22">
        <v>424.88</v>
      </c>
      <c r="C7202" s="22">
        <v>424.88000490000002</v>
      </c>
      <c r="D7202" s="22">
        <f t="shared" si="1120"/>
        <v>-4.9000000217347406E-6</v>
      </c>
      <c r="E7202" s="23">
        <f t="shared" si="1121"/>
        <v>1.1532667965601269E-6</v>
      </c>
      <c r="F7202" s="22">
        <v>449.39</v>
      </c>
      <c r="G7202" s="22">
        <v>449.39001459999997</v>
      </c>
      <c r="H7202" s="22">
        <f t="shared" si="1122"/>
        <v>-1.4599999985875911E-5</v>
      </c>
      <c r="I7202" s="23">
        <f t="shared" si="1123"/>
        <v>3.2488483303019773E-6</v>
      </c>
      <c r="J7202" s="22">
        <v>422.5</v>
      </c>
      <c r="K7202" s="22">
        <v>422.5</v>
      </c>
      <c r="L7202" s="22">
        <f t="shared" si="1124"/>
        <v>0</v>
      </c>
      <c r="M7202" s="23">
        <f t="shared" si="1125"/>
        <v>0</v>
      </c>
      <c r="N7202" s="22">
        <v>435.63</v>
      </c>
      <c r="O7202" s="22">
        <v>435.63000490000002</v>
      </c>
      <c r="P7202" s="22">
        <f t="shared" si="1126"/>
        <v>-4.9000000217347406E-6</v>
      </c>
      <c r="Q7202" s="23">
        <f t="shared" si="1127"/>
        <v>1.1248077420331844E-6</v>
      </c>
      <c r="R7202" s="24">
        <v>18040410</v>
      </c>
      <c r="S7202" s="24">
        <v>18040400</v>
      </c>
      <c r="T7202" s="24">
        <f t="shared" si="1128"/>
        <v>10</v>
      </c>
      <c r="U7202" s="23">
        <f t="shared" si="1129"/>
        <v>5.5431143433626757E-5</v>
      </c>
    </row>
    <row r="7203" spans="1:21" x14ac:dyDescent="0.3">
      <c r="A7203" s="21">
        <v>46175</v>
      </c>
      <c r="B7203" s="22">
        <v>440.58</v>
      </c>
      <c r="C7203" s="22">
        <v>440.57998659999998</v>
      </c>
      <c r="D7203" s="22">
        <f t="shared" si="1120"/>
        <v>1.3400000000274304E-5</v>
      </c>
      <c r="E7203" s="23">
        <f t="shared" si="1121"/>
        <v>3.0414454600363144E-6</v>
      </c>
      <c r="F7203" s="22">
        <v>448.38</v>
      </c>
      <c r="G7203" s="22">
        <v>448.38000490000002</v>
      </c>
      <c r="H7203" s="22">
        <f t="shared" si="1122"/>
        <v>-4.9000000217347406E-6</v>
      </c>
      <c r="I7203" s="23">
        <f t="shared" si="1123"/>
        <v>1.092823044780412E-6</v>
      </c>
      <c r="J7203" s="22">
        <v>436.01</v>
      </c>
      <c r="K7203" s="22">
        <v>436.01000979999998</v>
      </c>
      <c r="L7203" s="22">
        <f t="shared" si="1124"/>
        <v>-9.7999999866260623E-6</v>
      </c>
      <c r="M7203" s="23">
        <f t="shared" si="1125"/>
        <v>2.2476548167142704E-6</v>
      </c>
      <c r="N7203" s="22">
        <v>446.69</v>
      </c>
      <c r="O7203" s="22">
        <v>446.69000240000003</v>
      </c>
      <c r="P7203" s="22">
        <f t="shared" si="1126"/>
        <v>-2.4000000280466338E-6</v>
      </c>
      <c r="Q7203" s="23">
        <f t="shared" si="1127"/>
        <v>5.3728536908186542E-7</v>
      </c>
      <c r="R7203" s="24">
        <v>10147918</v>
      </c>
      <c r="S7203" s="24">
        <v>10147900</v>
      </c>
      <c r="T7203" s="24">
        <f t="shared" si="1128"/>
        <v>18</v>
      </c>
      <c r="U7203" s="23">
        <f t="shared" si="1129"/>
        <v>1.773766000847466E-4</v>
      </c>
    </row>
    <row r="7204" spans="1:21" x14ac:dyDescent="0.3">
      <c r="A7204" s="21">
        <v>46176</v>
      </c>
      <c r="B7204" s="22">
        <v>449.99</v>
      </c>
      <c r="C7204" s="22">
        <v>449.98999020000002</v>
      </c>
      <c r="D7204" s="22">
        <f t="shared" si="1120"/>
        <v>9.7999999866260623E-6</v>
      </c>
      <c r="E7204" s="23">
        <f t="shared" si="1121"/>
        <v>2.1778262183721928E-6</v>
      </c>
      <c r="F7204" s="22">
        <v>450.16</v>
      </c>
      <c r="G7204" s="22">
        <v>450.1600037</v>
      </c>
      <c r="H7204" s="22">
        <f t="shared" si="1122"/>
        <v>-3.6999999792897142E-6</v>
      </c>
      <c r="I7204" s="23">
        <f t="shared" si="1123"/>
        <v>8.2192996909505636E-7</v>
      </c>
      <c r="J7204" s="22">
        <v>434.53</v>
      </c>
      <c r="K7204" s="22">
        <v>434.52999879999999</v>
      </c>
      <c r="L7204" s="22">
        <f t="shared" si="1124"/>
        <v>1.1999999856016075E-6</v>
      </c>
      <c r="M7204" s="23">
        <f t="shared" si="1125"/>
        <v>2.7616044667008791E-7</v>
      </c>
      <c r="N7204" s="22">
        <v>436.69</v>
      </c>
      <c r="O7204" s="22">
        <v>436.69000240000003</v>
      </c>
      <c r="P7204" s="22">
        <f t="shared" si="1126"/>
        <v>-2.4000000280466338E-6</v>
      </c>
      <c r="Q7204" s="23">
        <f t="shared" si="1127"/>
        <v>5.4958895666410926E-7</v>
      </c>
      <c r="R7204" s="24">
        <v>10245239</v>
      </c>
      <c r="S7204" s="24">
        <v>10245200</v>
      </c>
      <c r="T7204" s="24">
        <f t="shared" si="1128"/>
        <v>39</v>
      </c>
      <c r="U7204" s="23">
        <f t="shared" si="1129"/>
        <v>3.8066606801233751E-4</v>
      </c>
    </row>
    <row r="7205" spans="1:21" x14ac:dyDescent="0.3">
      <c r="A7205" s="21">
        <v>46177</v>
      </c>
      <c r="B7205" s="22">
        <v>430.63</v>
      </c>
      <c r="C7205" s="22">
        <v>430.63000490000002</v>
      </c>
      <c r="D7205" s="22">
        <f t="shared" si="1120"/>
        <v>-4.9000000217347406E-6</v>
      </c>
      <c r="E7205" s="23">
        <f t="shared" si="1121"/>
        <v>1.137867767219938E-6</v>
      </c>
      <c r="F7205" s="22">
        <v>448.01</v>
      </c>
      <c r="G7205" s="22">
        <v>448.01000979999998</v>
      </c>
      <c r="H7205" s="22">
        <f t="shared" si="1122"/>
        <v>-9.7999999866260623E-6</v>
      </c>
      <c r="I7205" s="23">
        <f t="shared" si="1123"/>
        <v>2.1874511221302768E-6</v>
      </c>
      <c r="J7205" s="22">
        <v>427.3</v>
      </c>
      <c r="K7205" s="22">
        <v>427.2999878</v>
      </c>
      <c r="L7205" s="22">
        <f t="shared" si="1124"/>
        <v>1.2200000014672696E-5</v>
      </c>
      <c r="M7205" s="23">
        <f t="shared" si="1125"/>
        <v>2.8551369911068122E-6</v>
      </c>
      <c r="N7205" s="22">
        <v>444.92</v>
      </c>
      <c r="O7205" s="22">
        <v>444.92001340000002</v>
      </c>
      <c r="P7205" s="22">
        <f t="shared" si="1126"/>
        <v>-1.3400000000274304E-5</v>
      </c>
      <c r="Q7205" s="23">
        <f t="shared" si="1127"/>
        <v>3.011777307537567E-6</v>
      </c>
      <c r="R7205" s="24">
        <v>10974148</v>
      </c>
      <c r="S7205" s="24">
        <v>10974100</v>
      </c>
      <c r="T7205" s="24">
        <f t="shared" si="1128"/>
        <v>48</v>
      </c>
      <c r="U7205" s="23">
        <f t="shared" si="1129"/>
        <v>4.3739349923911755E-4</v>
      </c>
    </row>
    <row r="7206" spans="1:21" x14ac:dyDescent="0.3">
      <c r="A7206" s="21">
        <v>46178</v>
      </c>
      <c r="B7206" s="22">
        <v>429.77</v>
      </c>
      <c r="C7206" s="22">
        <v>429.76998900000001</v>
      </c>
      <c r="D7206" s="22">
        <f t="shared" si="1120"/>
        <v>1.099999997222767E-5</v>
      </c>
      <c r="E7206" s="23">
        <f t="shared" si="1121"/>
        <v>2.5595086334024288E-6</v>
      </c>
      <c r="F7206" s="22">
        <v>433.9</v>
      </c>
      <c r="G7206" s="22">
        <v>433.89999390000003</v>
      </c>
      <c r="H7206" s="22">
        <f t="shared" si="1122"/>
        <v>6.0999999504929292E-6</v>
      </c>
      <c r="I7206" s="23">
        <f t="shared" si="1123"/>
        <v>1.4058538917377313E-6</v>
      </c>
      <c r="J7206" s="22">
        <v>412.79</v>
      </c>
      <c r="K7206" s="22">
        <v>412.7900085</v>
      </c>
      <c r="L7206" s="22">
        <f t="shared" si="1124"/>
        <v>-8.499999978539563E-6</v>
      </c>
      <c r="M7206" s="23">
        <f t="shared" si="1125"/>
        <v>2.0591583622449921E-6</v>
      </c>
      <c r="N7206" s="22">
        <v>415.17</v>
      </c>
      <c r="O7206" s="22">
        <v>415.17001340000002</v>
      </c>
      <c r="P7206" s="22">
        <f t="shared" si="1126"/>
        <v>-1.3400000000274304E-5</v>
      </c>
      <c r="Q7206" s="23">
        <f t="shared" si="1127"/>
        <v>3.2275934118016203E-6</v>
      </c>
      <c r="R7206" s="24">
        <v>19644166</v>
      </c>
      <c r="S7206" s="24">
        <v>19644200</v>
      </c>
      <c r="T7206" s="24">
        <f t="shared" si="1128"/>
        <v>-34</v>
      </c>
      <c r="U7206" s="23">
        <f t="shared" si="1129"/>
        <v>1.7307907677584225E-4</v>
      </c>
    </row>
    <row r="7207" spans="1:21" x14ac:dyDescent="0.3">
      <c r="A7207" s="21">
        <v>46181</v>
      </c>
      <c r="B7207" s="22">
        <v>423.78</v>
      </c>
      <c r="C7207" s="22">
        <v>423.76998900000001</v>
      </c>
      <c r="D7207" s="22">
        <f t="shared" si="1120"/>
        <v>1.0010999999963133E-2</v>
      </c>
      <c r="E7207" s="23">
        <f t="shared" si="1121"/>
        <v>2.3623664393004323E-3</v>
      </c>
      <c r="F7207" s="22">
        <v>433.81</v>
      </c>
      <c r="G7207" s="22">
        <v>433.80999759999997</v>
      </c>
      <c r="H7207" s="22">
        <f t="shared" si="1122"/>
        <v>2.4000000280466338E-6</v>
      </c>
      <c r="I7207" s="23">
        <f t="shared" si="1123"/>
        <v>5.5323760202031681E-7</v>
      </c>
      <c r="J7207" s="22">
        <v>422.53</v>
      </c>
      <c r="K7207" s="22">
        <v>422.52999879999999</v>
      </c>
      <c r="L7207" s="22">
        <f t="shared" si="1124"/>
        <v>1.1999999856016075E-6</v>
      </c>
      <c r="M7207" s="23">
        <f t="shared" si="1125"/>
        <v>2.8400350010878507E-7</v>
      </c>
      <c r="N7207" s="22">
        <v>426.8</v>
      </c>
      <c r="O7207" s="22">
        <v>426.7999878</v>
      </c>
      <c r="P7207" s="22">
        <f t="shared" si="1126"/>
        <v>1.2200000014672696E-5</v>
      </c>
      <c r="Q7207" s="23">
        <f t="shared" si="1127"/>
        <v>2.858481809608125E-6</v>
      </c>
      <c r="R7207" s="24">
        <v>11245406</v>
      </c>
      <c r="S7207" s="24">
        <v>11245400</v>
      </c>
      <c r="T7207" s="24">
        <f t="shared" si="1128"/>
        <v>6</v>
      </c>
      <c r="U7207" s="23">
        <f t="shared" si="1129"/>
        <v>5.3355149661194807E-5</v>
      </c>
    </row>
    <row r="7208" spans="1:21" x14ac:dyDescent="0.3">
      <c r="A7208" s="21">
        <v>46182</v>
      </c>
      <c r="B7208" s="22">
        <v>430.87</v>
      </c>
      <c r="C7208" s="22">
        <v>430.88000490000002</v>
      </c>
      <c r="D7208" s="22">
        <f t="shared" si="1120"/>
        <v>-1.000490000001264E-2</v>
      </c>
      <c r="E7208" s="23">
        <f t="shared" si="1121"/>
        <v>2.321968967284664E-3</v>
      </c>
      <c r="F7208" s="22">
        <v>438.16</v>
      </c>
      <c r="G7208" s="22">
        <v>438.1600037</v>
      </c>
      <c r="H7208" s="22">
        <f t="shared" si="1122"/>
        <v>-3.6999999792897142E-6</v>
      </c>
      <c r="I7208" s="23">
        <f t="shared" si="1123"/>
        <v>8.4444037521577057E-7</v>
      </c>
      <c r="J7208" s="22">
        <v>405.51</v>
      </c>
      <c r="K7208" s="22">
        <v>405.51000979999998</v>
      </c>
      <c r="L7208" s="22">
        <f t="shared" si="1124"/>
        <v>-9.7999999866260623E-6</v>
      </c>
      <c r="M7208" s="23">
        <f t="shared" si="1125"/>
        <v>2.4167097604962901E-6</v>
      </c>
      <c r="N7208" s="22">
        <v>427.92</v>
      </c>
      <c r="O7208" s="22">
        <v>427.92001340000002</v>
      </c>
      <c r="P7208" s="22">
        <f t="shared" si="1126"/>
        <v>-1.3400000000274304E-5</v>
      </c>
      <c r="Q7208" s="23">
        <f t="shared" si="1127"/>
        <v>3.1314263368534247E-6</v>
      </c>
      <c r="R7208" s="24">
        <v>21199496</v>
      </c>
      <c r="S7208" s="24">
        <v>21199500</v>
      </c>
      <c r="T7208" s="24">
        <f t="shared" si="1128"/>
        <v>-4</v>
      </c>
      <c r="U7208" s="23">
        <f t="shared" si="1129"/>
        <v>1.8868369537017383E-5</v>
      </c>
    </row>
    <row r="7209" spans="1:21" x14ac:dyDescent="0.3">
      <c r="A7209" s="21">
        <v>46183</v>
      </c>
      <c r="B7209" s="22">
        <v>413.96</v>
      </c>
      <c r="C7209" s="22">
        <v>413.9599915</v>
      </c>
      <c r="D7209" s="22">
        <f t="shared" si="1120"/>
        <v>8.499999978539563E-6</v>
      </c>
      <c r="E7209" s="23">
        <f t="shared" si="1121"/>
        <v>2.053338523788129E-6</v>
      </c>
      <c r="F7209" s="22">
        <v>426.32</v>
      </c>
      <c r="G7209" s="22">
        <v>426.32000729999999</v>
      </c>
      <c r="H7209" s="22">
        <f t="shared" si="1122"/>
        <v>-7.2999999929379555E-6</v>
      </c>
      <c r="I7209" s="23">
        <f t="shared" si="1123"/>
        <v>1.7123287361460776E-6</v>
      </c>
      <c r="J7209" s="22">
        <v>407.7</v>
      </c>
      <c r="K7209" s="22">
        <v>407.7000122</v>
      </c>
      <c r="L7209" s="22">
        <f t="shared" si="1124"/>
        <v>-1.2200000014672696E-5</v>
      </c>
      <c r="M7209" s="23">
        <f t="shared" si="1125"/>
        <v>2.9923962839343507E-6</v>
      </c>
      <c r="N7209" s="22">
        <v>408.75</v>
      </c>
      <c r="O7209" s="22">
        <v>408.75</v>
      </c>
      <c r="P7209" s="22">
        <f t="shared" si="1126"/>
        <v>0</v>
      </c>
      <c r="Q7209" s="23">
        <f t="shared" si="1127"/>
        <v>0</v>
      </c>
      <c r="R7209" s="24">
        <v>13139681</v>
      </c>
      <c r="S7209" s="24">
        <v>13139700</v>
      </c>
      <c r="T7209" s="24">
        <f t="shared" si="1128"/>
        <v>-19</v>
      </c>
      <c r="U7209" s="23">
        <f t="shared" si="1129"/>
        <v>1.4459995281475223E-4</v>
      </c>
    </row>
    <row r="7210" spans="1:21" x14ac:dyDescent="0.3">
      <c r="A7210" s="21">
        <v>46184</v>
      </c>
      <c r="B7210" s="22">
        <v>413.26</v>
      </c>
      <c r="C7210" s="22">
        <v>413.26000979999998</v>
      </c>
      <c r="D7210" s="22">
        <f t="shared" si="1120"/>
        <v>-9.7999999866260623E-6</v>
      </c>
      <c r="E7210" s="23">
        <f t="shared" si="1121"/>
        <v>2.3713884126772488E-6</v>
      </c>
      <c r="F7210" s="22">
        <v>422.25</v>
      </c>
      <c r="G7210" s="22">
        <v>422.25</v>
      </c>
      <c r="H7210" s="22">
        <f t="shared" si="1122"/>
        <v>0</v>
      </c>
      <c r="I7210" s="23">
        <f t="shared" si="1123"/>
        <v>0</v>
      </c>
      <c r="J7210" s="22">
        <v>408.86</v>
      </c>
      <c r="K7210" s="22">
        <v>408.85998540000003</v>
      </c>
      <c r="L7210" s="22">
        <f t="shared" si="1124"/>
        <v>1.4599999985875911E-5</v>
      </c>
      <c r="M7210" s="23">
        <f t="shared" si="1125"/>
        <v>3.5709045901354938E-6</v>
      </c>
      <c r="N7210" s="22">
        <v>421.07</v>
      </c>
      <c r="O7210" s="22">
        <v>421.07000729999999</v>
      </c>
      <c r="P7210" s="22">
        <f t="shared" si="1126"/>
        <v>-7.2999999929379555E-6</v>
      </c>
      <c r="Q7210" s="23">
        <f t="shared" si="1127"/>
        <v>1.7336784540288855E-6</v>
      </c>
      <c r="R7210" s="24">
        <v>13826458</v>
      </c>
      <c r="S7210" s="24">
        <v>13826500</v>
      </c>
      <c r="T7210" s="24">
        <f t="shared" si="1128"/>
        <v>-42</v>
      </c>
      <c r="U7210" s="23">
        <f t="shared" si="1129"/>
        <v>3.0376451017972734E-4</v>
      </c>
    </row>
    <row r="7211" spans="1:21" x14ac:dyDescent="0.3">
      <c r="A7211" s="21">
        <v>46185</v>
      </c>
      <c r="B7211" s="22">
        <v>420.05</v>
      </c>
      <c r="C7211" s="22">
        <v>420.0499878</v>
      </c>
      <c r="D7211" s="22">
        <f t="shared" si="1120"/>
        <v>1.2200000014672696E-5</v>
      </c>
      <c r="E7211" s="23">
        <f t="shared" si="1121"/>
        <v>2.9044162287850196E-6</v>
      </c>
      <c r="F7211" s="22">
        <v>426.94</v>
      </c>
      <c r="G7211" s="22">
        <v>426.94000240000003</v>
      </c>
      <c r="H7211" s="22">
        <f t="shared" si="1122"/>
        <v>-2.4000000280466338E-6</v>
      </c>
      <c r="I7211" s="23">
        <f t="shared" si="1123"/>
        <v>5.6213988254913487E-7</v>
      </c>
      <c r="J7211" s="22">
        <v>417.21</v>
      </c>
      <c r="K7211" s="22">
        <v>417.2099915</v>
      </c>
      <c r="L7211" s="22">
        <f t="shared" si="1124"/>
        <v>8.499999978539563E-6</v>
      </c>
      <c r="M7211" s="23">
        <f t="shared" si="1125"/>
        <v>2.0373433406950329E-6</v>
      </c>
      <c r="N7211" s="22">
        <v>423.93</v>
      </c>
      <c r="O7211" s="22">
        <v>423.92999270000001</v>
      </c>
      <c r="P7211" s="22">
        <f t="shared" si="1126"/>
        <v>7.2999999929379555E-6</v>
      </c>
      <c r="Q7211" s="23">
        <f t="shared" si="1127"/>
        <v>1.7219824307415549E-6</v>
      </c>
      <c r="R7211" s="24">
        <v>10362466</v>
      </c>
      <c r="S7211" s="24">
        <v>10362500</v>
      </c>
      <c r="T7211" s="24">
        <f t="shared" si="1128"/>
        <v>-34</v>
      </c>
      <c r="U7211" s="23">
        <f t="shared" si="1129"/>
        <v>3.2810615199034982E-4</v>
      </c>
    </row>
    <row r="7212" spans="1:21" x14ac:dyDescent="0.3">
      <c r="A7212" s="21">
        <v>46188</v>
      </c>
      <c r="B7212" s="22">
        <v>438.68</v>
      </c>
      <c r="C7212" s="22">
        <v>438.67999270000001</v>
      </c>
      <c r="D7212" s="22">
        <f t="shared" si="1120"/>
        <v>7.2999999929379555E-6</v>
      </c>
      <c r="E7212" s="23">
        <f t="shared" si="1121"/>
        <v>1.6640831846484972E-6</v>
      </c>
      <c r="F7212" s="22">
        <v>442.58</v>
      </c>
      <c r="G7212" s="22">
        <v>442.57998659999998</v>
      </c>
      <c r="H7212" s="22">
        <f t="shared" si="1122"/>
        <v>1.3400000000274304E-5</v>
      </c>
      <c r="I7212" s="23">
        <f t="shared" si="1123"/>
        <v>3.0277012982932526E-6</v>
      </c>
      <c r="J7212" s="22">
        <v>431.93</v>
      </c>
      <c r="K7212" s="22">
        <v>431.92999270000001</v>
      </c>
      <c r="L7212" s="22">
        <f t="shared" si="1124"/>
        <v>7.2999999929379555E-6</v>
      </c>
      <c r="M7212" s="23">
        <f t="shared" si="1125"/>
        <v>1.6900886987045194E-6</v>
      </c>
      <c r="N7212" s="22">
        <v>441.4</v>
      </c>
      <c r="O7212" s="22">
        <v>441.39999390000003</v>
      </c>
      <c r="P7212" s="22">
        <f t="shared" si="1126"/>
        <v>6.0999999504929292E-6</v>
      </c>
      <c r="Q7212" s="23">
        <f t="shared" si="1127"/>
        <v>1.3819664782040968E-6</v>
      </c>
      <c r="R7212" s="24">
        <v>11184889</v>
      </c>
      <c r="S7212" s="24">
        <v>11184900</v>
      </c>
      <c r="T7212" s="24">
        <f t="shared" si="1128"/>
        <v>-11</v>
      </c>
      <c r="U7212" s="23">
        <f t="shared" si="1129"/>
        <v>9.8346878380673952E-5</v>
      </c>
    </row>
    <row r="7213" spans="1:21" x14ac:dyDescent="0.3">
      <c r="A7213" s="21">
        <v>46189</v>
      </c>
      <c r="B7213" s="22">
        <v>436.02</v>
      </c>
      <c r="C7213" s="22">
        <v>436.01998900000001</v>
      </c>
      <c r="D7213" s="22">
        <f t="shared" si="1120"/>
        <v>1.099999997222767E-5</v>
      </c>
      <c r="E7213" s="23">
        <f t="shared" si="1121"/>
        <v>2.5228201114026608E-6</v>
      </c>
      <c r="F7213" s="22">
        <v>440.33</v>
      </c>
      <c r="G7213" s="22">
        <v>440.32998659999998</v>
      </c>
      <c r="H7213" s="22">
        <f t="shared" si="1122"/>
        <v>1.3400000000274304E-5</v>
      </c>
      <c r="I7213" s="23">
        <f t="shared" si="1123"/>
        <v>3.0431722590010641E-6</v>
      </c>
      <c r="J7213" s="22">
        <v>425.2</v>
      </c>
      <c r="K7213" s="22">
        <v>425.2000122</v>
      </c>
      <c r="L7213" s="22">
        <f t="shared" si="1124"/>
        <v>-1.2200000014672696E-5</v>
      </c>
      <c r="M7213" s="23">
        <f t="shared" si="1125"/>
        <v>2.8692379267699124E-6</v>
      </c>
      <c r="N7213" s="22">
        <v>425.83</v>
      </c>
      <c r="O7213" s="22">
        <v>425.82998659999998</v>
      </c>
      <c r="P7213" s="22">
        <f t="shared" si="1126"/>
        <v>1.3400000000274304E-5</v>
      </c>
      <c r="Q7213" s="23">
        <f t="shared" si="1127"/>
        <v>3.1467957687210711E-6</v>
      </c>
      <c r="R7213" s="24">
        <v>10943492</v>
      </c>
      <c r="S7213" s="24">
        <v>10943500</v>
      </c>
      <c r="T7213" s="24">
        <f t="shared" si="1128"/>
        <v>-8</v>
      </c>
      <c r="U7213" s="23">
        <f t="shared" si="1129"/>
        <v>7.3102755060081319E-5</v>
      </c>
    </row>
    <row r="7214" spans="1:21" x14ac:dyDescent="0.3">
      <c r="A7214" s="21">
        <v>46190</v>
      </c>
      <c r="B7214" s="22">
        <v>434.75</v>
      </c>
      <c r="C7214" s="22">
        <v>434.75</v>
      </c>
      <c r="D7214" s="22">
        <f t="shared" si="1120"/>
        <v>0</v>
      </c>
      <c r="E7214" s="23">
        <f t="shared" si="1121"/>
        <v>0</v>
      </c>
      <c r="F7214" s="22">
        <v>442.5</v>
      </c>
      <c r="G7214" s="22">
        <v>442.5</v>
      </c>
      <c r="H7214" s="22">
        <f t="shared" si="1122"/>
        <v>0</v>
      </c>
      <c r="I7214" s="23">
        <f t="shared" si="1123"/>
        <v>0</v>
      </c>
      <c r="J7214" s="22">
        <v>431.64</v>
      </c>
      <c r="K7214" s="22">
        <v>431.64001459999997</v>
      </c>
      <c r="L7214" s="22">
        <f t="shared" si="1124"/>
        <v>-1.4599999985875911E-5</v>
      </c>
      <c r="M7214" s="23">
        <f t="shared" si="1125"/>
        <v>3.3824482188950222E-6</v>
      </c>
      <c r="N7214" s="22">
        <v>432.15</v>
      </c>
      <c r="O7214" s="22">
        <v>432.14999390000003</v>
      </c>
      <c r="P7214" s="22">
        <f t="shared" si="1126"/>
        <v>6.0999999504929292E-6</v>
      </c>
      <c r="Q7214" s="23">
        <f t="shared" si="1127"/>
        <v>1.411546925048546E-6</v>
      </c>
      <c r="R7214" s="24">
        <v>10934060</v>
      </c>
      <c r="S7214" s="24">
        <v>10934100</v>
      </c>
      <c r="T7214" s="24">
        <f t="shared" si="1128"/>
        <v>-40</v>
      </c>
      <c r="U7214" s="23">
        <f t="shared" si="1129"/>
        <v>3.6582800596299649E-4</v>
      </c>
    </row>
    <row r="7215" spans="1:21" x14ac:dyDescent="0.3">
      <c r="A7215" s="21">
        <v>46191</v>
      </c>
      <c r="B7215" s="22">
        <v>438.88</v>
      </c>
      <c r="C7215" s="22">
        <v>438.88000490000002</v>
      </c>
      <c r="D7215" s="22">
        <f t="shared" si="1120"/>
        <v>-4.9000000217347406E-6</v>
      </c>
      <c r="E7215" s="23">
        <f t="shared" si="1121"/>
        <v>1.1164783009085179E-6</v>
      </c>
      <c r="F7215" s="22">
        <v>465.22</v>
      </c>
      <c r="G7215" s="22">
        <v>465.22000120000001</v>
      </c>
      <c r="H7215" s="22">
        <f t="shared" si="1122"/>
        <v>-1.1999999856016075E-6</v>
      </c>
      <c r="I7215" s="23">
        <f t="shared" si="1123"/>
        <v>2.5794247506691409E-7</v>
      </c>
      <c r="J7215" s="22">
        <v>438.39</v>
      </c>
      <c r="K7215" s="22">
        <v>438.39001459999997</v>
      </c>
      <c r="L7215" s="22">
        <f t="shared" si="1124"/>
        <v>-1.4599999985875911E-5</v>
      </c>
      <c r="M7215" s="23">
        <f t="shared" si="1125"/>
        <v>3.3303678230895345E-6</v>
      </c>
      <c r="N7215" s="22">
        <v>462.12</v>
      </c>
      <c r="O7215" s="22">
        <v>462.11999509999998</v>
      </c>
      <c r="P7215" s="22">
        <f t="shared" si="1126"/>
        <v>4.9000000217347406E-6</v>
      </c>
      <c r="Q7215" s="23">
        <f t="shared" si="1127"/>
        <v>1.0603306659938854E-6</v>
      </c>
      <c r="R7215" s="24">
        <v>25817106</v>
      </c>
      <c r="S7215" s="24">
        <v>25817100</v>
      </c>
      <c r="T7215" s="24">
        <f t="shared" si="1128"/>
        <v>6</v>
      </c>
      <c r="U7215" s="23">
        <f t="shared" si="1129"/>
        <v>2.3240410425648119E-5</v>
      </c>
    </row>
    <row r="7216" spans="1:21" x14ac:dyDescent="0.3">
      <c r="A7216" s="21">
        <v>46195</v>
      </c>
      <c r="B7216" s="22">
        <v>476.09</v>
      </c>
      <c r="C7216" s="22">
        <v>476.0899963</v>
      </c>
      <c r="D7216" s="22">
        <f t="shared" si="1120"/>
        <v>3.6999999792897142E-6</v>
      </c>
      <c r="E7216" s="23">
        <f t="shared" si="1121"/>
        <v>7.7716398328987834E-7</v>
      </c>
      <c r="F7216" s="22">
        <v>476.79</v>
      </c>
      <c r="G7216" s="22">
        <v>476.7900085</v>
      </c>
      <c r="H7216" s="22">
        <f t="shared" si="1122"/>
        <v>-8.499999978539563E-6</v>
      </c>
      <c r="I7216" s="23">
        <f t="shared" si="1123"/>
        <v>1.7827554745286914E-6</v>
      </c>
      <c r="J7216" s="22">
        <v>465.17</v>
      </c>
      <c r="K7216" s="22">
        <v>465.17001340000002</v>
      </c>
      <c r="L7216" s="22">
        <f t="shared" si="1124"/>
        <v>-1.3400000000274304E-5</v>
      </c>
      <c r="M7216" s="23">
        <f t="shared" si="1125"/>
        <v>2.8806672000053522E-6</v>
      </c>
      <c r="N7216" s="22">
        <v>467.67</v>
      </c>
      <c r="O7216" s="22">
        <v>467.67001340000002</v>
      </c>
      <c r="P7216" s="22">
        <f t="shared" si="1126"/>
        <v>-1.3400000000274304E-5</v>
      </c>
      <c r="Q7216" s="23">
        <f t="shared" si="1127"/>
        <v>2.8652681626634956E-6</v>
      </c>
      <c r="R7216" s="24">
        <v>13686194</v>
      </c>
      <c r="S7216" s="24">
        <v>13686200</v>
      </c>
      <c r="T7216" s="24">
        <f t="shared" si="1128"/>
        <v>-6</v>
      </c>
      <c r="U7216" s="23">
        <f t="shared" si="1129"/>
        <v>4.3839780216568515E-5</v>
      </c>
    </row>
    <row r="7217" spans="1:21" x14ac:dyDescent="0.3">
      <c r="A7217" s="21">
        <v>46196</v>
      </c>
      <c r="B7217" s="22">
        <v>439.18</v>
      </c>
      <c r="C7217" s="22">
        <v>439.17999270000001</v>
      </c>
      <c r="D7217" s="22">
        <f t="shared" si="1120"/>
        <v>7.2999999929379555E-6</v>
      </c>
      <c r="E7217" s="23">
        <f t="shared" si="1121"/>
        <v>1.6621886502749959E-6</v>
      </c>
      <c r="F7217" s="22">
        <v>447.33</v>
      </c>
      <c r="G7217" s="22">
        <v>447.32998659999998</v>
      </c>
      <c r="H7217" s="22">
        <f t="shared" si="1122"/>
        <v>1.3400000000274304E-5</v>
      </c>
      <c r="I7217" s="23">
        <f t="shared" si="1123"/>
        <v>2.9955514724427605E-6</v>
      </c>
      <c r="J7217" s="22">
        <v>434.19</v>
      </c>
      <c r="K7217" s="22">
        <v>434.19000240000003</v>
      </c>
      <c r="L7217" s="22">
        <f t="shared" si="1124"/>
        <v>-2.4000000280466338E-6</v>
      </c>
      <c r="M7217" s="23">
        <f t="shared" si="1125"/>
        <v>5.5275340629230344E-7</v>
      </c>
      <c r="N7217" s="22">
        <v>436.39</v>
      </c>
      <c r="O7217" s="22">
        <v>436.39001459999997</v>
      </c>
      <c r="P7217" s="22">
        <f t="shared" si="1126"/>
        <v>-1.4599999985875911E-5</v>
      </c>
      <c r="Q7217" s="23">
        <f t="shared" si="1127"/>
        <v>3.3456310862791932E-6</v>
      </c>
      <c r="R7217" s="24">
        <v>20364469</v>
      </c>
      <c r="S7217" s="24">
        <v>20364500</v>
      </c>
      <c r="T7217" s="24">
        <f t="shared" si="1128"/>
        <v>-31</v>
      </c>
      <c r="U7217" s="23">
        <f t="shared" si="1129"/>
        <v>1.5222568685703062E-4</v>
      </c>
    </row>
    <row r="7218" spans="1:21" x14ac:dyDescent="0.3">
      <c r="A7218" s="21">
        <v>46197</v>
      </c>
      <c r="B7218" s="22">
        <v>433.98</v>
      </c>
      <c r="C7218" s="22">
        <v>433.98001099999999</v>
      </c>
      <c r="D7218" s="22">
        <f t="shared" si="1120"/>
        <v>-1.099999997222767E-5</v>
      </c>
      <c r="E7218" s="23">
        <f t="shared" si="1121"/>
        <v>2.5346789468208178E-6</v>
      </c>
      <c r="F7218" s="22">
        <v>443.86</v>
      </c>
      <c r="G7218" s="22">
        <v>443.85998540000003</v>
      </c>
      <c r="H7218" s="22">
        <f t="shared" si="1122"/>
        <v>1.4599999985875911E-5</v>
      </c>
      <c r="I7218" s="23">
        <f t="shared" si="1123"/>
        <v>3.2893255679983428E-6</v>
      </c>
      <c r="J7218" s="22">
        <v>432.58</v>
      </c>
      <c r="K7218" s="22">
        <v>432.57998659999998</v>
      </c>
      <c r="L7218" s="22">
        <f t="shared" si="1124"/>
        <v>1.3400000000274304E-5</v>
      </c>
      <c r="M7218" s="23">
        <f t="shared" si="1125"/>
        <v>3.0976930083141078E-6</v>
      </c>
      <c r="N7218" s="22">
        <v>440.83</v>
      </c>
      <c r="O7218" s="22">
        <v>440.82998659999998</v>
      </c>
      <c r="P7218" s="22">
        <f t="shared" si="1126"/>
        <v>1.3400000000274304E-5</v>
      </c>
      <c r="Q7218" s="23">
        <f t="shared" si="1127"/>
        <v>3.0397206196485873E-6</v>
      </c>
      <c r="R7218" s="24">
        <v>9991168</v>
      </c>
      <c r="S7218" s="24">
        <v>9991200</v>
      </c>
      <c r="T7218" s="24">
        <f t="shared" si="1128"/>
        <v>-32</v>
      </c>
      <c r="U7218" s="23">
        <f t="shared" si="1129"/>
        <v>3.202818480262631E-4</v>
      </c>
    </row>
    <row r="7219" spans="1:21" x14ac:dyDescent="0.3">
      <c r="A7219" s="21">
        <v>46198</v>
      </c>
      <c r="B7219" s="22">
        <v>452.9</v>
      </c>
      <c r="C7219" s="22">
        <v>452.89999390000003</v>
      </c>
      <c r="D7219" s="22">
        <f t="shared" si="1120"/>
        <v>6.0999999504929292E-6</v>
      </c>
      <c r="E7219" s="23">
        <f t="shared" si="1121"/>
        <v>1.346875697207407E-6</v>
      </c>
      <c r="F7219" s="22">
        <v>452.9</v>
      </c>
      <c r="G7219" s="22">
        <v>452.89999390000003</v>
      </c>
      <c r="H7219" s="22">
        <f t="shared" si="1122"/>
        <v>6.0999999504929292E-6</v>
      </c>
      <c r="I7219" s="23">
        <f t="shared" si="1123"/>
        <v>1.346875697207407E-6</v>
      </c>
      <c r="J7219" s="22">
        <v>432.44</v>
      </c>
      <c r="K7219" s="22">
        <v>432.44000240000003</v>
      </c>
      <c r="L7219" s="22">
        <f t="shared" si="1124"/>
        <v>-2.4000000280466338E-6</v>
      </c>
      <c r="M7219" s="23">
        <f t="shared" si="1125"/>
        <v>5.5499029107549405E-7</v>
      </c>
      <c r="N7219" s="22">
        <v>434.99</v>
      </c>
      <c r="O7219" s="22">
        <v>434.98999020000002</v>
      </c>
      <c r="P7219" s="22">
        <f t="shared" si="1126"/>
        <v>9.7999999866260623E-6</v>
      </c>
      <c r="Q7219" s="23">
        <f t="shared" si="1127"/>
        <v>2.2529254022880413E-6</v>
      </c>
      <c r="R7219" s="24">
        <v>14812546</v>
      </c>
      <c r="S7219" s="24">
        <v>14769500</v>
      </c>
      <c r="T7219" s="24">
        <f t="shared" si="1128"/>
        <v>43046</v>
      </c>
      <c r="U7219" s="23">
        <f t="shared" si="1129"/>
        <v>0.29145197873997086</v>
      </c>
    </row>
    <row r="7220" spans="1:21" x14ac:dyDescent="0.3">
      <c r="A7220" s="21">
        <v>46199</v>
      </c>
      <c r="B7220" s="22">
        <v>425</v>
      </c>
      <c r="C7220" s="22">
        <v>425</v>
      </c>
      <c r="D7220" s="22">
        <f t="shared" si="1120"/>
        <v>0</v>
      </c>
      <c r="E7220" s="23">
        <f t="shared" si="1121"/>
        <v>0</v>
      </c>
      <c r="F7220" s="22">
        <v>436.13</v>
      </c>
      <c r="G7220" s="22">
        <v>436.13000490000002</v>
      </c>
      <c r="H7220" s="22">
        <f t="shared" si="1122"/>
        <v>-4.9000000217347406E-6</v>
      </c>
      <c r="I7220" s="23">
        <f t="shared" si="1123"/>
        <v>1.1235182094059909E-6</v>
      </c>
      <c r="J7220" s="22">
        <v>419.19</v>
      </c>
      <c r="K7220" s="22">
        <v>419.19000240000003</v>
      </c>
      <c r="L7220" s="22">
        <f t="shared" si="1124"/>
        <v>-2.4000000280466338E-6</v>
      </c>
      <c r="M7220" s="23">
        <f t="shared" si="1125"/>
        <v>5.7253274512890275E-7</v>
      </c>
      <c r="N7220" s="22">
        <v>432.35</v>
      </c>
      <c r="O7220" s="22">
        <v>432.35000609999997</v>
      </c>
      <c r="P7220" s="22">
        <f t="shared" si="1126"/>
        <v>-6.0999999504929292E-6</v>
      </c>
      <c r="Q7220" s="23">
        <f t="shared" si="1127"/>
        <v>1.4108939203026253E-6</v>
      </c>
      <c r="R7220" s="24">
        <v>17974058</v>
      </c>
      <c r="S7220" s="24">
        <v>17974100</v>
      </c>
      <c r="T7220" s="24">
        <f t="shared" si="1128"/>
        <v>-42</v>
      </c>
      <c r="U7220" s="23">
        <f t="shared" si="1129"/>
        <v>2.3366955786381516E-4</v>
      </c>
    </row>
    <row r="7221" spans="1:21" x14ac:dyDescent="0.3">
      <c r="A7221" s="21">
        <v>46202</v>
      </c>
      <c r="B7221" s="22">
        <v>437</v>
      </c>
      <c r="C7221" s="22">
        <v>437</v>
      </c>
      <c r="D7221" s="22">
        <f t="shared" si="1120"/>
        <v>0</v>
      </c>
      <c r="E7221" s="23">
        <f t="shared" si="1121"/>
        <v>0</v>
      </c>
      <c r="F7221" s="22">
        <v>456.1</v>
      </c>
      <c r="G7221" s="22">
        <v>456.10000609999997</v>
      </c>
      <c r="H7221" s="22">
        <f t="shared" si="1122"/>
        <v>-6.0999999504929292E-6</v>
      </c>
      <c r="I7221" s="23">
        <f t="shared" si="1123"/>
        <v>1.3374259743279863E-6</v>
      </c>
      <c r="J7221" s="22">
        <v>431.09</v>
      </c>
      <c r="K7221" s="22">
        <v>431.0899963</v>
      </c>
      <c r="L7221" s="22">
        <f t="shared" si="1124"/>
        <v>3.6999999792897142E-6</v>
      </c>
      <c r="M7221" s="23">
        <f t="shared" si="1125"/>
        <v>8.5828945488098179E-7</v>
      </c>
      <c r="N7221" s="22">
        <v>455.1</v>
      </c>
      <c r="O7221" s="22">
        <v>455.10000609999997</v>
      </c>
      <c r="P7221" s="22">
        <f t="shared" si="1126"/>
        <v>-6.0999999504929292E-6</v>
      </c>
      <c r="Q7221" s="23">
        <f t="shared" si="1127"/>
        <v>1.3403647261548411E-6</v>
      </c>
      <c r="R7221" s="24">
        <v>14881386</v>
      </c>
      <c r="S7221" s="24">
        <v>14881400</v>
      </c>
      <c r="T7221" s="24">
        <f t="shared" si="1128"/>
        <v>-14</v>
      </c>
      <c r="U7221" s="23">
        <f t="shared" si="1129"/>
        <v>9.4077170158721627E-5</v>
      </c>
    </row>
    <row r="7222" spans="1:21" x14ac:dyDescent="0.3">
      <c r="A7222" s="21">
        <v>46203</v>
      </c>
      <c r="B7222" s="22">
        <v>455.61</v>
      </c>
      <c r="C7222" s="22">
        <v>455.60998540000003</v>
      </c>
      <c r="D7222" s="22">
        <f t="shared" si="1120"/>
        <v>1.4599999985875911E-5</v>
      </c>
      <c r="E7222" s="23">
        <f t="shared" si="1121"/>
        <v>3.2044951721279619E-6</v>
      </c>
      <c r="F7222" s="22">
        <v>479</v>
      </c>
      <c r="G7222" s="22">
        <v>479</v>
      </c>
      <c r="H7222" s="22">
        <f t="shared" si="1122"/>
        <v>0</v>
      </c>
      <c r="I7222" s="23">
        <f t="shared" si="1123"/>
        <v>0</v>
      </c>
      <c r="J7222" s="22">
        <v>453</v>
      </c>
      <c r="K7222" s="22">
        <v>453</v>
      </c>
      <c r="L7222" s="22">
        <f t="shared" si="1124"/>
        <v>0</v>
      </c>
      <c r="M7222" s="23">
        <f t="shared" si="1125"/>
        <v>0</v>
      </c>
      <c r="N7222" s="22">
        <v>477.57</v>
      </c>
      <c r="O7222" s="22">
        <v>477.57000729999999</v>
      </c>
      <c r="P7222" s="22">
        <f t="shared" si="1126"/>
        <v>-7.2999999929379555E-6</v>
      </c>
      <c r="Q7222" s="23">
        <f t="shared" si="1127"/>
        <v>1.5285717028607787E-6</v>
      </c>
      <c r="R7222" s="24">
        <v>15074277</v>
      </c>
      <c r="S7222" s="24">
        <v>15074300</v>
      </c>
      <c r="T7222" s="24">
        <f t="shared" si="1128"/>
        <v>-23</v>
      </c>
      <c r="U7222" s="23">
        <f t="shared" si="1129"/>
        <v>1.52577565790783E-4</v>
      </c>
    </row>
    <row r="7223" spans="1:21" x14ac:dyDescent="0.3">
      <c r="A7223" s="21">
        <v>46204</v>
      </c>
      <c r="B7223" s="22">
        <v>467.67</v>
      </c>
      <c r="C7223" s="22">
        <v>467.67001340000002</v>
      </c>
      <c r="D7223" s="22">
        <f t="shared" si="1120"/>
        <v>-1.3400000000274304E-5</v>
      </c>
      <c r="E7223" s="23">
        <f t="shared" si="1121"/>
        <v>2.8652681626634956E-6</v>
      </c>
      <c r="F7223" s="22">
        <v>468.51</v>
      </c>
      <c r="G7223" s="22">
        <v>468.51000979999998</v>
      </c>
      <c r="H7223" s="22">
        <f t="shared" si="1122"/>
        <v>-9.7999999866260623E-6</v>
      </c>
      <c r="I7223" s="23">
        <f t="shared" si="1123"/>
        <v>2.0917375897282405E-6</v>
      </c>
      <c r="J7223" s="22">
        <v>443.47</v>
      </c>
      <c r="K7223" s="22">
        <v>443.47000120000001</v>
      </c>
      <c r="L7223" s="22">
        <f t="shared" si="1124"/>
        <v>-1.1999999856016075E-6</v>
      </c>
      <c r="M7223" s="23">
        <f t="shared" si="1125"/>
        <v>2.7059327177813338E-7</v>
      </c>
      <c r="N7223" s="22">
        <v>444.23</v>
      </c>
      <c r="O7223" s="22">
        <v>444.23001099999999</v>
      </c>
      <c r="P7223" s="22">
        <f t="shared" si="1126"/>
        <v>-1.099999997222767E-5</v>
      </c>
      <c r="Q7223" s="23">
        <f t="shared" si="1127"/>
        <v>2.4761946964064229E-6</v>
      </c>
      <c r="R7223" s="24">
        <v>18534838</v>
      </c>
      <c r="S7223" s="24">
        <v>18534800</v>
      </c>
      <c r="T7223" s="24">
        <f t="shared" si="1128"/>
        <v>38</v>
      </c>
      <c r="U7223" s="23">
        <f t="shared" si="1129"/>
        <v>2.0501974663875521E-4</v>
      </c>
    </row>
    <row r="7224" spans="1:21" x14ac:dyDescent="0.3">
      <c r="A7224" s="21">
        <v>46205</v>
      </c>
      <c r="B7224" s="22">
        <v>450.54</v>
      </c>
      <c r="C7224" s="22">
        <v>450.5400085</v>
      </c>
      <c r="D7224" s="22">
        <f t="shared" si="1120"/>
        <v>-8.499999978539563E-6</v>
      </c>
      <c r="E7224" s="23">
        <f t="shared" si="1121"/>
        <v>1.8866248986053283E-6</v>
      </c>
      <c r="F7224" s="22">
        <v>461.47</v>
      </c>
      <c r="G7224" s="22">
        <v>461.47000120000001</v>
      </c>
      <c r="H7224" s="22">
        <f t="shared" si="1122"/>
        <v>-1.1999999856016075E-6</v>
      </c>
      <c r="I7224" s="23">
        <f t="shared" si="1123"/>
        <v>2.6003856859192249E-7</v>
      </c>
      <c r="J7224" s="22">
        <v>429.5</v>
      </c>
      <c r="K7224" s="22">
        <v>429.5</v>
      </c>
      <c r="L7224" s="22">
        <f t="shared" si="1124"/>
        <v>0</v>
      </c>
      <c r="M7224" s="23">
        <f t="shared" si="1125"/>
        <v>0</v>
      </c>
      <c r="N7224" s="22">
        <v>434.16</v>
      </c>
      <c r="O7224" s="22">
        <v>434.1600037</v>
      </c>
      <c r="P7224" s="22">
        <f t="shared" si="1126"/>
        <v>-3.6999999792897142E-6</v>
      </c>
      <c r="Q7224" s="23">
        <f t="shared" si="1127"/>
        <v>8.5222036755057136E-7</v>
      </c>
      <c r="R7224" s="24">
        <v>18424816</v>
      </c>
      <c r="S7224" s="24">
        <v>18375000</v>
      </c>
      <c r="T7224" s="24">
        <f t="shared" si="1128"/>
        <v>49816</v>
      </c>
      <c r="U7224" s="23">
        <f t="shared" si="1129"/>
        <v>0.27110748299319731</v>
      </c>
    </row>
    <row r="7225" spans="1:21" x14ac:dyDescent="0.3">
      <c r="A7225" s="21">
        <v>46209</v>
      </c>
      <c r="B7225" s="22">
        <v>447.78</v>
      </c>
      <c r="C7225" s="22">
        <v>447.77999879999999</v>
      </c>
      <c r="D7225" s="22">
        <f t="shared" si="1120"/>
        <v>1.1999999856016075E-6</v>
      </c>
      <c r="E7225" s="23">
        <f t="shared" si="1121"/>
        <v>2.6798874197540586E-7</v>
      </c>
      <c r="F7225" s="22">
        <v>460.03</v>
      </c>
      <c r="G7225" s="22">
        <v>460.02999879999999</v>
      </c>
      <c r="H7225" s="22">
        <f t="shared" si="1122"/>
        <v>1.1999999856016075E-6</v>
      </c>
      <c r="I7225" s="23">
        <f t="shared" si="1123"/>
        <v>2.6085255064492273E-7</v>
      </c>
      <c r="J7225" s="22">
        <v>445.6</v>
      </c>
      <c r="K7225" s="22">
        <v>445.60000609999997</v>
      </c>
      <c r="L7225" s="22">
        <f t="shared" si="1124"/>
        <v>-6.0999999504929292E-6</v>
      </c>
      <c r="M7225" s="23">
        <f t="shared" si="1125"/>
        <v>1.3689407241893056E-6</v>
      </c>
      <c r="N7225" s="22">
        <v>451.79</v>
      </c>
      <c r="O7225" s="22">
        <v>451.7900085</v>
      </c>
      <c r="P7225" s="22">
        <f t="shared" si="1126"/>
        <v>-8.499999978539563E-6</v>
      </c>
      <c r="Q7225" s="23">
        <f t="shared" si="1127"/>
        <v>1.8814050374333508E-6</v>
      </c>
      <c r="R7225" s="24">
        <v>12788454</v>
      </c>
      <c r="S7225" s="24">
        <v>12788500</v>
      </c>
      <c r="T7225" s="24">
        <f t="shared" si="1128"/>
        <v>-46</v>
      </c>
      <c r="U7225" s="23">
        <f t="shared" si="1129"/>
        <v>3.5969816632130426E-4</v>
      </c>
    </row>
    <row r="7226" spans="1:21" x14ac:dyDescent="0.3">
      <c r="A7226" s="21">
        <v>46210</v>
      </c>
      <c r="B7226" s="22">
        <v>438.02</v>
      </c>
      <c r="C7226" s="22">
        <v>438.01998900000001</v>
      </c>
      <c r="D7226" s="22">
        <f t="shared" si="1120"/>
        <v>1.099999997222767E-5</v>
      </c>
      <c r="E7226" s="23">
        <f t="shared" si="1121"/>
        <v>2.5113009105681864E-6</v>
      </c>
      <c r="F7226" s="22">
        <v>439.8</v>
      </c>
      <c r="G7226" s="22">
        <v>439.7999878</v>
      </c>
      <c r="H7226" s="22">
        <f t="shared" si="1122"/>
        <v>1.2200000014672696E-5</v>
      </c>
      <c r="I7226" s="23">
        <f t="shared" si="1123"/>
        <v>2.7739882567301642E-6</v>
      </c>
      <c r="J7226" s="22">
        <v>428.11</v>
      </c>
      <c r="K7226" s="22">
        <v>428.10998540000003</v>
      </c>
      <c r="L7226" s="22">
        <f t="shared" si="1124"/>
        <v>1.4599999985875911E-5</v>
      </c>
      <c r="M7226" s="23">
        <f t="shared" si="1125"/>
        <v>3.4103385774182673E-6</v>
      </c>
      <c r="N7226" s="22">
        <v>432.57</v>
      </c>
      <c r="O7226" s="22">
        <v>432.57000729999999</v>
      </c>
      <c r="P7226" s="22">
        <f t="shared" si="1126"/>
        <v>-7.2999999929379555E-6</v>
      </c>
      <c r="Q7226" s="23">
        <f t="shared" si="1127"/>
        <v>1.6875881059121123E-6</v>
      </c>
      <c r="R7226" s="24">
        <v>14898419</v>
      </c>
      <c r="S7226" s="24">
        <v>14898400</v>
      </c>
      <c r="T7226" s="24">
        <f t="shared" si="1128"/>
        <v>19</v>
      </c>
      <c r="U7226" s="23">
        <f t="shared" si="1129"/>
        <v>1.2753047307093379E-4</v>
      </c>
    </row>
    <row r="7227" spans="1:21" x14ac:dyDescent="0.3">
      <c r="A7227" s="21">
        <v>46211</v>
      </c>
      <c r="B7227" s="22">
        <v>429</v>
      </c>
      <c r="C7227" s="22">
        <v>429</v>
      </c>
      <c r="D7227" s="22">
        <f t="shared" si="1120"/>
        <v>0</v>
      </c>
      <c r="E7227" s="23">
        <f t="shared" si="1121"/>
        <v>0</v>
      </c>
      <c r="F7227" s="22">
        <v>440.49</v>
      </c>
      <c r="G7227" s="22">
        <v>440.48999020000002</v>
      </c>
      <c r="H7227" s="22">
        <f t="shared" si="1122"/>
        <v>9.7999999866260623E-6</v>
      </c>
      <c r="I7227" s="23">
        <f t="shared" si="1123"/>
        <v>2.2247951609925283E-6</v>
      </c>
      <c r="J7227" s="22">
        <v>428.75</v>
      </c>
      <c r="K7227" s="22">
        <v>428.75</v>
      </c>
      <c r="L7227" s="22">
        <f t="shared" si="1124"/>
        <v>0</v>
      </c>
      <c r="M7227" s="23">
        <f t="shared" si="1125"/>
        <v>0</v>
      </c>
      <c r="N7227" s="22">
        <v>436.98</v>
      </c>
      <c r="O7227" s="22">
        <v>436.98001099999999</v>
      </c>
      <c r="P7227" s="22">
        <f t="shared" si="1126"/>
        <v>-1.099999997222767E-5</v>
      </c>
      <c r="Q7227" s="23">
        <f t="shared" si="1127"/>
        <v>2.5172776088899111E-6</v>
      </c>
      <c r="R7227" s="24">
        <v>11411248</v>
      </c>
      <c r="S7227" s="24">
        <v>11411200</v>
      </c>
      <c r="T7227" s="24">
        <f t="shared" si="1128"/>
        <v>48</v>
      </c>
      <c r="U7227" s="23">
        <f t="shared" si="1129"/>
        <v>4.2063937184520474E-4</v>
      </c>
    </row>
    <row r="7228" spans="1:21" x14ac:dyDescent="0.3">
      <c r="A7228" s="21">
        <v>46212</v>
      </c>
      <c r="B7228" s="22">
        <v>446.73</v>
      </c>
      <c r="C7228" s="22">
        <v>446.73001099999999</v>
      </c>
      <c r="D7228" s="22">
        <f t="shared" si="1120"/>
        <v>-1.099999997222767E-5</v>
      </c>
      <c r="E7228" s="23">
        <f t="shared" si="1121"/>
        <v>2.4623373629195622E-6</v>
      </c>
      <c r="F7228" s="22">
        <v>447.69</v>
      </c>
      <c r="G7228" s="22">
        <v>447.69000240000003</v>
      </c>
      <c r="H7228" s="22">
        <f t="shared" si="1122"/>
        <v>-2.4000000280466338E-6</v>
      </c>
      <c r="I7228" s="23">
        <f t="shared" si="1123"/>
        <v>5.3608524094364137E-7</v>
      </c>
      <c r="J7228" s="22">
        <v>436.39</v>
      </c>
      <c r="K7228" s="22">
        <v>436.39001459999997</v>
      </c>
      <c r="L7228" s="22">
        <f t="shared" si="1124"/>
        <v>-1.4599999985875911E-5</v>
      </c>
      <c r="M7228" s="23">
        <f t="shared" si="1125"/>
        <v>3.3456310862791932E-6</v>
      </c>
      <c r="N7228" s="22">
        <v>436.96</v>
      </c>
      <c r="O7228" s="22">
        <v>436.9599915</v>
      </c>
      <c r="P7228" s="22">
        <f t="shared" si="1126"/>
        <v>8.499999978539563E-6</v>
      </c>
      <c r="Q7228" s="23">
        <f t="shared" si="1127"/>
        <v>1.9452581801278166E-6</v>
      </c>
      <c r="R7228" s="24">
        <v>11455562</v>
      </c>
      <c r="S7228" s="24">
        <v>11455600</v>
      </c>
      <c r="T7228" s="24">
        <f t="shared" si="1128"/>
        <v>-38</v>
      </c>
      <c r="U7228" s="23">
        <f t="shared" si="1129"/>
        <v>3.3171549285938753E-4</v>
      </c>
    </row>
    <row r="7229" spans="1:21" x14ac:dyDescent="0.3">
      <c r="A7229" s="21">
        <v>46213</v>
      </c>
      <c r="B7229" s="22">
        <v>438.67</v>
      </c>
      <c r="C7229" s="22">
        <v>438.67001340000002</v>
      </c>
      <c r="D7229" s="22">
        <f t="shared" si="1120"/>
        <v>-1.3400000000274304E-5</v>
      </c>
      <c r="E7229" s="23">
        <f t="shared" si="1121"/>
        <v>3.0546879410367976E-6</v>
      </c>
      <c r="F7229" s="22">
        <v>439.66</v>
      </c>
      <c r="G7229" s="22">
        <v>439.6600037</v>
      </c>
      <c r="H7229" s="22">
        <f t="shared" si="1122"/>
        <v>-3.6999999792897142E-6</v>
      </c>
      <c r="I7229" s="23">
        <f t="shared" si="1123"/>
        <v>8.4155937500614505E-7</v>
      </c>
      <c r="J7229" s="22">
        <v>428.1</v>
      </c>
      <c r="K7229" s="22">
        <v>428.10000609999997</v>
      </c>
      <c r="L7229" s="22">
        <f t="shared" si="1124"/>
        <v>-6.0999999504929292E-6</v>
      </c>
      <c r="M7229" s="23">
        <f t="shared" si="1125"/>
        <v>1.4249006922620854E-6</v>
      </c>
      <c r="N7229" s="22">
        <v>434.11</v>
      </c>
      <c r="O7229" s="22">
        <v>434.10998540000003</v>
      </c>
      <c r="P7229" s="22">
        <f t="shared" si="1126"/>
        <v>1.4599999985875911E-5</v>
      </c>
      <c r="Q7229" s="23">
        <f t="shared" si="1127"/>
        <v>3.3632029847051542E-6</v>
      </c>
      <c r="R7229" s="24">
        <v>9595123</v>
      </c>
      <c r="S7229" s="24">
        <v>9595100</v>
      </c>
      <c r="T7229" s="24">
        <f t="shared" si="1128"/>
        <v>23</v>
      </c>
      <c r="U7229" s="23">
        <f t="shared" si="1129"/>
        <v>2.3970568310908692E-4</v>
      </c>
    </row>
    <row r="7230" spans="1:21" x14ac:dyDescent="0.3">
      <c r="A7230" s="21">
        <v>46216</v>
      </c>
      <c r="B7230" s="22">
        <v>433.82</v>
      </c>
      <c r="C7230" s="22">
        <v>433.82000729999999</v>
      </c>
      <c r="D7230" s="22">
        <f t="shared" si="1120"/>
        <v>-7.2999999929379555E-6</v>
      </c>
      <c r="E7230" s="23">
        <f t="shared" si="1121"/>
        <v>1.6827255244338649E-6</v>
      </c>
      <c r="F7230" s="22">
        <v>437.99</v>
      </c>
      <c r="G7230" s="22">
        <v>437.98999020000002</v>
      </c>
      <c r="H7230" s="22">
        <f t="shared" si="1122"/>
        <v>9.7999999866260623E-6</v>
      </c>
      <c r="I7230" s="23">
        <f t="shared" si="1123"/>
        <v>2.237494053722797E-6</v>
      </c>
      <c r="J7230" s="22">
        <v>420.29</v>
      </c>
      <c r="K7230" s="22">
        <v>420.2900085</v>
      </c>
      <c r="L7230" s="22">
        <f t="shared" si="1124"/>
        <v>-8.499999978539563E-6</v>
      </c>
      <c r="M7230" s="23">
        <f t="shared" si="1125"/>
        <v>2.0224130497119737E-6</v>
      </c>
      <c r="N7230" s="22">
        <v>421.58</v>
      </c>
      <c r="O7230" s="22">
        <v>421.57998659999998</v>
      </c>
      <c r="P7230" s="22">
        <f t="shared" si="1126"/>
        <v>1.3400000000274304E-5</v>
      </c>
      <c r="Q7230" s="23">
        <f t="shared" si="1127"/>
        <v>3.178519006166291E-6</v>
      </c>
      <c r="R7230" s="24">
        <v>14329821</v>
      </c>
      <c r="S7230" s="24">
        <v>14329800</v>
      </c>
      <c r="T7230" s="24">
        <f t="shared" si="1128"/>
        <v>21</v>
      </c>
      <c r="U7230" s="23">
        <f t="shared" si="1129"/>
        <v>1.4654775363229073E-4</v>
      </c>
    </row>
    <row r="7231" spans="1:21" x14ac:dyDescent="0.3">
      <c r="A7231" s="21">
        <v>46217</v>
      </c>
      <c r="B7231" s="22">
        <v>430.87</v>
      </c>
      <c r="C7231" s="22">
        <v>430.86999509999998</v>
      </c>
      <c r="D7231" s="22">
        <f t="shared" si="1120"/>
        <v>4.9000000217347406E-6</v>
      </c>
      <c r="E7231" s="23">
        <f t="shared" si="1121"/>
        <v>1.137233986459769E-6</v>
      </c>
      <c r="F7231" s="22">
        <v>431.06</v>
      </c>
      <c r="G7231" s="22">
        <v>431.05999759999997</v>
      </c>
      <c r="H7231" s="22">
        <f t="shared" si="1122"/>
        <v>2.4000000280466338E-6</v>
      </c>
      <c r="I7231" s="23">
        <f t="shared" si="1123"/>
        <v>5.5676704899759741E-7</v>
      </c>
      <c r="J7231" s="22">
        <v>418.86</v>
      </c>
      <c r="K7231" s="22">
        <v>418.85998540000003</v>
      </c>
      <c r="L7231" s="22">
        <f t="shared" si="1124"/>
        <v>1.4599999985875911E-5</v>
      </c>
      <c r="M7231" s="23">
        <f t="shared" si="1125"/>
        <v>3.4856516484699062E-6</v>
      </c>
      <c r="N7231" s="22">
        <v>420.39</v>
      </c>
      <c r="O7231" s="22">
        <v>420.39001459999997</v>
      </c>
      <c r="P7231" s="22">
        <f t="shared" si="1126"/>
        <v>-1.4599999985875911E-5</v>
      </c>
      <c r="Q7231" s="23">
        <f t="shared" si="1127"/>
        <v>3.4729654556062124E-6</v>
      </c>
      <c r="R7231" s="24">
        <v>14279000</v>
      </c>
      <c r="S7231" s="24">
        <v>14279000</v>
      </c>
      <c r="T7231" s="24">
        <f t="shared" si="1128"/>
        <v>0</v>
      </c>
      <c r="U7231" s="23">
        <f t="shared" si="1129"/>
        <v>0</v>
      </c>
    </row>
    <row r="7232" spans="1:21" x14ac:dyDescent="0.3">
      <c r="A7232" s="21">
        <v>46218</v>
      </c>
      <c r="B7232" s="22">
        <v>425.75</v>
      </c>
      <c r="C7232" s="22">
        <v>425.75</v>
      </c>
      <c r="D7232" s="22">
        <f t="shared" si="1120"/>
        <v>0</v>
      </c>
      <c r="E7232" s="23">
        <f t="shared" si="1121"/>
        <v>0</v>
      </c>
      <c r="F7232" s="22">
        <v>428.89</v>
      </c>
      <c r="G7232" s="22">
        <v>428.89001459999997</v>
      </c>
      <c r="H7232" s="22">
        <f t="shared" si="1122"/>
        <v>-1.4599999985875911E-5</v>
      </c>
      <c r="I7232" s="23">
        <f t="shared" si="1123"/>
        <v>3.4041361395397506E-6</v>
      </c>
      <c r="J7232" s="22">
        <v>410.75</v>
      </c>
      <c r="K7232" s="22">
        <v>410.75</v>
      </c>
      <c r="L7232" s="22">
        <f t="shared" si="1124"/>
        <v>0</v>
      </c>
      <c r="M7232" s="23">
        <f t="shared" si="1125"/>
        <v>0</v>
      </c>
      <c r="N7232" s="22">
        <v>419.48</v>
      </c>
      <c r="O7232" s="22">
        <v>419.48001099999999</v>
      </c>
      <c r="P7232" s="22">
        <f t="shared" si="1126"/>
        <v>-1.099999997222767E-5</v>
      </c>
      <c r="Q7232" s="23">
        <f t="shared" si="1127"/>
        <v>2.622294193710143E-6</v>
      </c>
      <c r="R7232" s="24">
        <v>17012274</v>
      </c>
      <c r="S7232" s="24">
        <v>17012300</v>
      </c>
      <c r="T7232" s="24">
        <f t="shared" si="1128"/>
        <v>-26</v>
      </c>
      <c r="U7232" s="23">
        <f t="shared" si="1129"/>
        <v>1.5283059903716724E-4</v>
      </c>
    </row>
    <row r="7233" spans="1:21" x14ac:dyDescent="0.3">
      <c r="A7233" s="21">
        <v>46219</v>
      </c>
      <c r="B7233" s="22">
        <v>405.29</v>
      </c>
      <c r="C7233" s="22">
        <v>405.2900085</v>
      </c>
      <c r="D7233" s="22">
        <f t="shared" si="1120"/>
        <v>-8.499999978539563E-6</v>
      </c>
      <c r="E7233" s="23">
        <f t="shared" si="1121"/>
        <v>2.0972636384495431E-6</v>
      </c>
      <c r="F7233" s="22">
        <v>415.95</v>
      </c>
      <c r="G7233" s="22">
        <v>415.9500122</v>
      </c>
      <c r="H7233" s="22">
        <f t="shared" si="1122"/>
        <v>-1.2200000014672696E-5</v>
      </c>
      <c r="I7233" s="23">
        <f t="shared" si="1123"/>
        <v>2.9330447546198427E-6</v>
      </c>
      <c r="J7233" s="22">
        <v>403.5</v>
      </c>
      <c r="K7233" s="22">
        <v>403.5</v>
      </c>
      <c r="L7233" s="22">
        <f t="shared" si="1124"/>
        <v>0</v>
      </c>
      <c r="M7233" s="23">
        <f t="shared" si="1125"/>
        <v>0</v>
      </c>
      <c r="N7233" s="22">
        <v>409.74</v>
      </c>
      <c r="O7233" s="22">
        <v>409.73999020000002</v>
      </c>
      <c r="P7233" s="22">
        <f t="shared" si="1126"/>
        <v>9.7999999866260623E-6</v>
      </c>
      <c r="Q7233" s="23">
        <f t="shared" si="1127"/>
        <v>2.3917606826325498E-6</v>
      </c>
      <c r="R7233" s="24">
        <v>24891293</v>
      </c>
      <c r="S7233" s="24">
        <v>24891300</v>
      </c>
      <c r="T7233" s="24">
        <f t="shared" si="1128"/>
        <v>-7</v>
      </c>
      <c r="U7233" s="23">
        <f t="shared" si="1129"/>
        <v>2.8122275654545965E-5</v>
      </c>
    </row>
    <row r="7234" spans="1:21" x14ac:dyDescent="0.3">
      <c r="A7234" s="21">
        <v>46220</v>
      </c>
      <c r="B7234" s="22">
        <v>392.12</v>
      </c>
      <c r="C7234" s="22">
        <v>392.11999509999998</v>
      </c>
      <c r="D7234" s="22">
        <f t="shared" ref="D7234:D7272" si="1130">B7234-C7234</f>
        <v>4.9000000217347406E-6</v>
      </c>
      <c r="E7234" s="23">
        <f t="shared" ref="E7234:E7272" si="1131">IFERROR(ABS(D7234)/C7234*100,0)</f>
        <v>1.2496174851999382E-6</v>
      </c>
      <c r="F7234" s="22">
        <v>404.7</v>
      </c>
      <c r="G7234" s="22">
        <v>404.7000122</v>
      </c>
      <c r="H7234" s="22">
        <f t="shared" ref="H7234:H7272" si="1132">F7234-G7234</f>
        <v>-1.2200000014672696E-5</v>
      </c>
      <c r="I7234" s="23">
        <f t="shared" ref="I7234:I7272" si="1133">IFERROR(ABS(H7234)/G7234*100,0)</f>
        <v>3.0145786130205352E-6</v>
      </c>
      <c r="J7234" s="22">
        <v>386.02</v>
      </c>
      <c r="K7234" s="22">
        <v>386.01998900000001</v>
      </c>
      <c r="L7234" s="22">
        <f t="shared" ref="L7234:L7272" si="1134">J7234-K7234</f>
        <v>1.099999997222767E-5</v>
      </c>
      <c r="M7234" s="23">
        <f t="shared" ref="M7234:M7272" si="1135">IFERROR(ABS(L7234)/K7234*100,0)</f>
        <v>2.8495933593292937E-6</v>
      </c>
      <c r="N7234" s="22">
        <v>398.37</v>
      </c>
      <c r="O7234" s="22">
        <v>398.36999509999998</v>
      </c>
      <c r="P7234" s="22">
        <f t="shared" ref="P7234:P7272" si="1136">N7234-O7234</f>
        <v>4.9000000217347406E-6</v>
      </c>
      <c r="Q7234" s="23">
        <f t="shared" ref="Q7234:Q7272" si="1137">IFERROR(ABS(P7234)/O7234*100,0)</f>
        <v>1.2300123207082221E-6</v>
      </c>
      <c r="R7234" s="24">
        <v>20986464</v>
      </c>
      <c r="S7234" s="24">
        <v>20986500</v>
      </c>
      <c r="T7234" s="24">
        <f t="shared" ref="T7234:T7272" si="1138">R7234-S7234</f>
        <v>-36</v>
      </c>
      <c r="U7234" s="23">
        <f t="shared" ref="U7234:U7272" si="1139">IFERROR(ABS(T7234)/S7234*100,0)</f>
        <v>1.7153884640125794E-4</v>
      </c>
    </row>
    <row r="7235" spans="1:21" x14ac:dyDescent="0.3">
      <c r="A7235" s="21">
        <v>46223</v>
      </c>
      <c r="B7235" s="22">
        <v>407.71</v>
      </c>
      <c r="C7235" s="22">
        <v>407.7099915</v>
      </c>
      <c r="D7235" s="22">
        <f t="shared" si="1130"/>
        <v>8.499999978539563E-6</v>
      </c>
      <c r="E7235" s="23">
        <f t="shared" si="1131"/>
        <v>2.0848152254663505E-6</v>
      </c>
      <c r="F7235" s="22">
        <v>409.89</v>
      </c>
      <c r="G7235" s="22">
        <v>409.89001459999997</v>
      </c>
      <c r="H7235" s="22">
        <f t="shared" si="1132"/>
        <v>-1.4599999985875911E-5</v>
      </c>
      <c r="I7235" s="23">
        <f t="shared" si="1133"/>
        <v>3.5619311195281586E-6</v>
      </c>
      <c r="J7235" s="22">
        <v>400.08</v>
      </c>
      <c r="K7235" s="22">
        <v>400.07998659999998</v>
      </c>
      <c r="L7235" s="22">
        <f t="shared" si="1134"/>
        <v>1.3400000000274304E-5</v>
      </c>
      <c r="M7235" s="23">
        <f t="shared" si="1135"/>
        <v>3.3493302462218948E-6</v>
      </c>
      <c r="N7235" s="22">
        <v>402.3</v>
      </c>
      <c r="O7235" s="22">
        <v>402.2999878</v>
      </c>
      <c r="P7235" s="22">
        <f t="shared" si="1136"/>
        <v>1.2200000014672696E-5</v>
      </c>
      <c r="Q7235" s="23">
        <f t="shared" si="1137"/>
        <v>3.0325628597179634E-6</v>
      </c>
      <c r="R7235" s="24">
        <v>11653639</v>
      </c>
      <c r="S7235" s="24">
        <v>11653600</v>
      </c>
      <c r="T7235" s="24">
        <f t="shared" si="1138"/>
        <v>39</v>
      </c>
      <c r="U7235" s="23">
        <f t="shared" si="1139"/>
        <v>3.3466053408388825E-4</v>
      </c>
    </row>
    <row r="7236" spans="1:21" x14ac:dyDescent="0.3">
      <c r="A7236" s="21">
        <v>46224</v>
      </c>
      <c r="B7236" s="22">
        <v>418.74</v>
      </c>
      <c r="C7236" s="22">
        <v>418.73999020000002</v>
      </c>
      <c r="D7236" s="22">
        <f t="shared" si="1130"/>
        <v>9.7999999866260623E-6</v>
      </c>
      <c r="E7236" s="23">
        <f t="shared" si="1131"/>
        <v>2.3403544481016376E-6</v>
      </c>
      <c r="F7236" s="22">
        <v>425.4</v>
      </c>
      <c r="G7236" s="22">
        <v>425.39999390000003</v>
      </c>
      <c r="H7236" s="22">
        <f t="shared" si="1132"/>
        <v>6.0999999504929292E-6</v>
      </c>
      <c r="I7236" s="23">
        <f t="shared" si="1133"/>
        <v>1.4339445317262683E-6</v>
      </c>
      <c r="J7236" s="22">
        <v>413.56</v>
      </c>
      <c r="K7236" s="22">
        <v>413.55999759999997</v>
      </c>
      <c r="L7236" s="22">
        <f t="shared" si="1134"/>
        <v>2.4000000280466338E-6</v>
      </c>
      <c r="M7236" s="23">
        <f t="shared" si="1135"/>
        <v>5.8032692764640687E-7</v>
      </c>
      <c r="N7236" s="22">
        <v>424.61</v>
      </c>
      <c r="O7236" s="22">
        <v>424.60998540000003</v>
      </c>
      <c r="P7236" s="22">
        <f t="shared" si="1136"/>
        <v>1.4599999985875911E-5</v>
      </c>
      <c r="Q7236" s="23">
        <f t="shared" si="1137"/>
        <v>3.438449515529436E-6</v>
      </c>
      <c r="R7236" s="24">
        <v>18210122</v>
      </c>
      <c r="S7236" s="24">
        <v>18210100</v>
      </c>
      <c r="T7236" s="24">
        <f t="shared" si="1138"/>
        <v>22</v>
      </c>
      <c r="U7236" s="23">
        <f t="shared" si="1139"/>
        <v>1.2081207681451502E-4</v>
      </c>
    </row>
    <row r="7237" spans="1:21" x14ac:dyDescent="0.3">
      <c r="A7237" s="21">
        <v>46225</v>
      </c>
      <c r="B7237" s="22">
        <v>414.91</v>
      </c>
      <c r="C7237" s="22">
        <v>414.9100037</v>
      </c>
      <c r="D7237" s="22">
        <f t="shared" si="1130"/>
        <v>-3.6999999792897142E-6</v>
      </c>
      <c r="E7237" s="23">
        <f t="shared" si="1131"/>
        <v>8.9175964577730278E-7</v>
      </c>
      <c r="F7237" s="22">
        <v>424.81</v>
      </c>
      <c r="G7237" s="22">
        <v>424.80999759999997</v>
      </c>
      <c r="H7237" s="22">
        <f t="shared" si="1132"/>
        <v>2.4000000280466338E-6</v>
      </c>
      <c r="I7237" s="23">
        <f t="shared" si="1133"/>
        <v>5.6495846180778163E-7</v>
      </c>
      <c r="J7237" s="22">
        <v>414.21</v>
      </c>
      <c r="K7237" s="22">
        <v>414.2099915</v>
      </c>
      <c r="L7237" s="22">
        <f t="shared" si="1134"/>
        <v>8.499999978539563E-6</v>
      </c>
      <c r="M7237" s="23">
        <f t="shared" si="1135"/>
        <v>2.0520992136761536E-6</v>
      </c>
      <c r="N7237" s="22">
        <v>421.21</v>
      </c>
      <c r="O7237" s="22">
        <v>421.2099915</v>
      </c>
      <c r="P7237" s="22">
        <f t="shared" si="1136"/>
        <v>8.499999978539563E-6</v>
      </c>
      <c r="Q7237" s="23">
        <f t="shared" si="1137"/>
        <v>2.0179958097075583E-6</v>
      </c>
      <c r="R7237" s="24">
        <v>10259511</v>
      </c>
      <c r="S7237" s="24">
        <v>10259500</v>
      </c>
      <c r="T7237" s="24">
        <f t="shared" si="1138"/>
        <v>11</v>
      </c>
      <c r="U7237" s="23">
        <f t="shared" si="1139"/>
        <v>1.0721770066767385E-4</v>
      </c>
    </row>
    <row r="7238" spans="1:21" x14ac:dyDescent="0.3">
      <c r="A7238" s="21">
        <v>46226</v>
      </c>
      <c r="B7238" s="22">
        <v>415.84</v>
      </c>
      <c r="C7238" s="22">
        <v>415.8399963</v>
      </c>
      <c r="D7238" s="22">
        <f t="shared" si="1130"/>
        <v>3.6999999792897142E-6</v>
      </c>
      <c r="E7238" s="23">
        <f t="shared" si="1131"/>
        <v>8.897652972804517E-7</v>
      </c>
      <c r="F7238" s="22">
        <v>420.84</v>
      </c>
      <c r="G7238" s="22">
        <v>420.8399963</v>
      </c>
      <c r="H7238" s="22">
        <f t="shared" si="1132"/>
        <v>3.6999999792897142E-6</v>
      </c>
      <c r="I7238" s="23">
        <f t="shared" si="1133"/>
        <v>8.7919399577509075E-7</v>
      </c>
      <c r="J7238" s="22">
        <v>411.8</v>
      </c>
      <c r="K7238" s="22">
        <v>411.7999878</v>
      </c>
      <c r="L7238" s="22">
        <f t="shared" si="1134"/>
        <v>1.2200000014672696E-5</v>
      </c>
      <c r="M7238" s="23">
        <f t="shared" si="1135"/>
        <v>2.9626032967727777E-6</v>
      </c>
      <c r="N7238" s="22">
        <v>415.58</v>
      </c>
      <c r="O7238" s="22">
        <v>415.57998659999998</v>
      </c>
      <c r="P7238" s="22">
        <f t="shared" si="1136"/>
        <v>1.3400000000274304E-5</v>
      </c>
      <c r="Q7238" s="23">
        <f t="shared" si="1137"/>
        <v>3.2244093633825397E-6</v>
      </c>
      <c r="R7238" s="24">
        <v>11048797</v>
      </c>
      <c r="S7238" s="24">
        <v>11048800</v>
      </c>
      <c r="T7238" s="24">
        <f t="shared" si="1138"/>
        <v>-3</v>
      </c>
      <c r="U7238" s="23">
        <f t="shared" si="1139"/>
        <v>2.7152269929766127E-5</v>
      </c>
    </row>
    <row r="7239" spans="1:21" x14ac:dyDescent="0.3">
      <c r="A7239" s="21">
        <v>46227</v>
      </c>
      <c r="B7239" s="22">
        <v>411.35</v>
      </c>
      <c r="C7239" s="22">
        <v>411.35000609999997</v>
      </c>
      <c r="D7239" s="22">
        <f t="shared" si="1130"/>
        <v>-6.0999999504929292E-6</v>
      </c>
      <c r="E7239" s="23">
        <f t="shared" si="1131"/>
        <v>1.4829220517891538E-6</v>
      </c>
      <c r="F7239" s="22">
        <v>412.92</v>
      </c>
      <c r="G7239" s="22">
        <v>412.92001340000002</v>
      </c>
      <c r="H7239" s="22">
        <f t="shared" si="1132"/>
        <v>-1.3400000000274304E-5</v>
      </c>
      <c r="I7239" s="23">
        <f t="shared" si="1133"/>
        <v>3.2451805592899612E-6</v>
      </c>
      <c r="J7239" s="22">
        <v>400.8</v>
      </c>
      <c r="K7239" s="22">
        <v>400.7999878</v>
      </c>
      <c r="L7239" s="22">
        <f t="shared" si="1134"/>
        <v>1.2200000014672696E-5</v>
      </c>
      <c r="M7239" s="23">
        <f t="shared" si="1135"/>
        <v>3.0439122719635711E-6</v>
      </c>
      <c r="N7239" s="22">
        <v>403.41</v>
      </c>
      <c r="O7239" s="22">
        <v>403.4100037</v>
      </c>
      <c r="P7239" s="22">
        <f t="shared" si="1136"/>
        <v>-3.6999999792897142E-6</v>
      </c>
      <c r="Q7239" s="23">
        <f t="shared" si="1137"/>
        <v>9.171810181587012E-7</v>
      </c>
      <c r="R7239" s="24">
        <v>11525123</v>
      </c>
      <c r="S7239" s="24">
        <v>11525100</v>
      </c>
      <c r="T7239" s="24">
        <f t="shared" si="1138"/>
        <v>23</v>
      </c>
      <c r="U7239" s="23">
        <f t="shared" si="1139"/>
        <v>1.9956442894204825E-4</v>
      </c>
    </row>
    <row r="7240" spans="1:21" x14ac:dyDescent="0.3">
      <c r="A7240" s="21">
        <v>46230</v>
      </c>
      <c r="B7240" s="22">
        <v>406.08</v>
      </c>
      <c r="C7240" s="22">
        <v>406.07998659999998</v>
      </c>
      <c r="D7240" s="22">
        <f t="shared" si="1130"/>
        <v>1.3400000000274304E-5</v>
      </c>
      <c r="E7240" s="23">
        <f t="shared" si="1131"/>
        <v>3.2998425045442273E-6</v>
      </c>
      <c r="F7240" s="22">
        <v>407.43</v>
      </c>
      <c r="G7240" s="22">
        <v>407.42999270000001</v>
      </c>
      <c r="H7240" s="22">
        <f t="shared" si="1132"/>
        <v>7.2999999929379555E-6</v>
      </c>
      <c r="I7240" s="23">
        <f t="shared" si="1133"/>
        <v>1.7917188532345267E-6</v>
      </c>
      <c r="J7240" s="22">
        <v>388.8</v>
      </c>
      <c r="K7240" s="22">
        <v>388.7999878</v>
      </c>
      <c r="L7240" s="22">
        <f t="shared" si="1134"/>
        <v>1.2200000014672696E-5</v>
      </c>
      <c r="M7240" s="23">
        <f t="shared" si="1135"/>
        <v>3.1378601845400306E-6</v>
      </c>
      <c r="N7240" s="22">
        <v>399.09</v>
      </c>
      <c r="O7240" s="22">
        <v>399.0899963</v>
      </c>
      <c r="P7240" s="22">
        <f t="shared" si="1136"/>
        <v>3.6999999792897142E-6</v>
      </c>
      <c r="Q7240" s="23">
        <f t="shared" si="1137"/>
        <v>9.2710917677535238E-7</v>
      </c>
      <c r="R7240" s="24">
        <v>17932308</v>
      </c>
      <c r="S7240" s="24">
        <v>17932300</v>
      </c>
      <c r="T7240" s="24">
        <f t="shared" si="1138"/>
        <v>8</v>
      </c>
      <c r="U7240" s="23">
        <f t="shared" si="1139"/>
        <v>4.4612236021034665E-5</v>
      </c>
    </row>
    <row r="7241" spans="1:21" x14ac:dyDescent="0.3">
      <c r="A7241" s="21">
        <v>46231</v>
      </c>
      <c r="B7241" s="22">
        <v>385</v>
      </c>
      <c r="C7241" s="22">
        <v>385</v>
      </c>
      <c r="D7241" s="22">
        <f t="shared" si="1130"/>
        <v>0</v>
      </c>
      <c r="E7241" s="23">
        <f t="shared" si="1131"/>
        <v>0</v>
      </c>
      <c r="F7241" s="22">
        <v>395.36</v>
      </c>
      <c r="G7241" s="22">
        <v>395.35998540000003</v>
      </c>
      <c r="H7241" s="22">
        <f t="shared" si="1132"/>
        <v>1.4599999985875911E-5</v>
      </c>
      <c r="I7241" s="23">
        <f t="shared" si="1133"/>
        <v>3.6928370409323446E-6</v>
      </c>
      <c r="J7241" s="22">
        <v>381.3</v>
      </c>
      <c r="K7241" s="22">
        <v>381.2999878</v>
      </c>
      <c r="L7241" s="22">
        <f t="shared" si="1134"/>
        <v>1.2200000014672696E-5</v>
      </c>
      <c r="M7241" s="23">
        <f t="shared" si="1135"/>
        <v>3.1995804891218242E-6</v>
      </c>
      <c r="N7241" s="22">
        <v>392.31</v>
      </c>
      <c r="O7241" s="22">
        <v>392.30999759999997</v>
      </c>
      <c r="P7241" s="22">
        <f t="shared" si="1136"/>
        <v>2.4000000280466338E-6</v>
      </c>
      <c r="Q7241" s="23">
        <f t="shared" si="1137"/>
        <v>6.1176111817922074E-7</v>
      </c>
      <c r="R7241" s="24">
        <v>18276277</v>
      </c>
      <c r="S7241" s="24">
        <v>18276300</v>
      </c>
      <c r="T7241" s="24">
        <f t="shared" si="1138"/>
        <v>-23</v>
      </c>
      <c r="U7241" s="23">
        <f t="shared" si="1139"/>
        <v>1.2584604104769564E-4</v>
      </c>
    </row>
    <row r="7242" spans="1:21" x14ac:dyDescent="0.3">
      <c r="A7242" s="21">
        <v>46232</v>
      </c>
      <c r="B7242" s="22">
        <v>388.08</v>
      </c>
      <c r="C7242" s="22">
        <v>388.07998659999998</v>
      </c>
      <c r="D7242" s="22">
        <f t="shared" si="1130"/>
        <v>1.3400000000274304E-5</v>
      </c>
      <c r="E7242" s="23">
        <f t="shared" si="1131"/>
        <v>3.4528964293347831E-6</v>
      </c>
      <c r="F7242" s="22">
        <v>391.25</v>
      </c>
      <c r="G7242" s="22">
        <v>391.25</v>
      </c>
      <c r="H7242" s="22">
        <f t="shared" si="1132"/>
        <v>0</v>
      </c>
      <c r="I7242" s="23">
        <f t="shared" si="1133"/>
        <v>0</v>
      </c>
      <c r="J7242" s="22">
        <v>372.72</v>
      </c>
      <c r="K7242" s="22">
        <v>372.72000120000001</v>
      </c>
      <c r="L7242" s="22">
        <f t="shared" si="1134"/>
        <v>-1.1999999856016075E-6</v>
      </c>
      <c r="M7242" s="23">
        <f t="shared" si="1135"/>
        <v>3.2195749671016246E-7</v>
      </c>
      <c r="N7242" s="22">
        <v>374.67</v>
      </c>
      <c r="O7242" s="22">
        <v>374.67001340000002</v>
      </c>
      <c r="P7242" s="22">
        <f t="shared" si="1136"/>
        <v>-1.3400000000274304E-5</v>
      </c>
      <c r="Q7242" s="23">
        <f t="shared" si="1137"/>
        <v>3.5764805084543506E-6</v>
      </c>
      <c r="R7242" s="24">
        <v>21700217</v>
      </c>
      <c r="S7242" s="24">
        <v>21700200</v>
      </c>
      <c r="T7242" s="24">
        <f t="shared" si="1138"/>
        <v>17</v>
      </c>
      <c r="U7242" s="23">
        <f t="shared" si="1139"/>
        <v>7.8340291794545664E-5</v>
      </c>
    </row>
    <row r="7243" spans="1:21" x14ac:dyDescent="0.3">
      <c r="A7243" s="21">
        <v>46233</v>
      </c>
      <c r="B7243" s="22">
        <v>392.49</v>
      </c>
      <c r="C7243" s="22">
        <v>392.48999020000002</v>
      </c>
      <c r="D7243" s="22">
        <f t="shared" si="1130"/>
        <v>9.7999999866260623E-6</v>
      </c>
      <c r="E7243" s="23">
        <f t="shared" si="1131"/>
        <v>2.4968789603098676E-6</v>
      </c>
      <c r="F7243" s="22">
        <v>406.77</v>
      </c>
      <c r="G7243" s="22">
        <v>406.76998900000001</v>
      </c>
      <c r="H7243" s="22">
        <f t="shared" si="1132"/>
        <v>1.099999997222767E-5</v>
      </c>
      <c r="I7243" s="23">
        <f t="shared" si="1133"/>
        <v>2.7042309584514776E-6</v>
      </c>
      <c r="J7243" s="22">
        <v>387.6</v>
      </c>
      <c r="K7243" s="22">
        <v>387.60000609999997</v>
      </c>
      <c r="L7243" s="22">
        <f t="shared" si="1134"/>
        <v>-6.0999999504929292E-6</v>
      </c>
      <c r="M7243" s="23">
        <f t="shared" si="1135"/>
        <v>1.573787372159933E-6</v>
      </c>
      <c r="N7243" s="22">
        <v>403.31</v>
      </c>
      <c r="O7243" s="22">
        <v>403.30999759999997</v>
      </c>
      <c r="P7243" s="22">
        <f t="shared" si="1136"/>
        <v>2.4000000280466338E-6</v>
      </c>
      <c r="Q7243" s="23">
        <f t="shared" si="1137"/>
        <v>5.9507575867904394E-7</v>
      </c>
      <c r="R7243" s="24">
        <v>17474236</v>
      </c>
      <c r="S7243" s="24">
        <v>17474200</v>
      </c>
      <c r="T7243" s="24">
        <f t="shared" si="1138"/>
        <v>36</v>
      </c>
      <c r="U7243" s="23">
        <f t="shared" si="1139"/>
        <v>2.0601801513087865E-4</v>
      </c>
    </row>
    <row r="7244" spans="1:21" x14ac:dyDescent="0.3">
      <c r="A7244" s="21">
        <v>46234</v>
      </c>
      <c r="B7244" s="22">
        <v>419.5</v>
      </c>
      <c r="C7244" s="22">
        <v>419.5</v>
      </c>
      <c r="D7244" s="22">
        <f t="shared" si="1130"/>
        <v>0</v>
      </c>
      <c r="E7244" s="23">
        <f t="shared" si="1131"/>
        <v>0</v>
      </c>
      <c r="F7244" s="22">
        <v>420.35</v>
      </c>
      <c r="G7244" s="22">
        <v>420.35000609999997</v>
      </c>
      <c r="H7244" s="22">
        <f t="shared" si="1132"/>
        <v>-6.0999999504929292E-6</v>
      </c>
      <c r="I7244" s="23">
        <f t="shared" si="1133"/>
        <v>1.4511716098421462E-6</v>
      </c>
      <c r="J7244" s="22">
        <v>398.8</v>
      </c>
      <c r="K7244" s="22">
        <v>398.7999878</v>
      </c>
      <c r="L7244" s="22">
        <f t="shared" si="1134"/>
        <v>1.2200000014672696E-5</v>
      </c>
      <c r="M7244" s="23">
        <f t="shared" si="1135"/>
        <v>3.0591776298626801E-6</v>
      </c>
      <c r="N7244" s="22">
        <v>404.25</v>
      </c>
      <c r="O7244" s="22">
        <v>404.25</v>
      </c>
      <c r="P7244" s="22">
        <f t="shared" si="1136"/>
        <v>0</v>
      </c>
      <c r="Q7244" s="23">
        <f t="shared" si="1137"/>
        <v>0</v>
      </c>
      <c r="R7244" s="24">
        <v>11956082</v>
      </c>
      <c r="S7244" s="24">
        <v>11956100</v>
      </c>
      <c r="T7244" s="24">
        <f t="shared" si="1138"/>
        <v>-18</v>
      </c>
      <c r="U7244" s="23">
        <f t="shared" si="1139"/>
        <v>1.5055076488152493E-4</v>
      </c>
    </row>
    <row r="7245" spans="1:21" x14ac:dyDescent="0.3">
      <c r="A7245" s="21">
        <v>46237</v>
      </c>
      <c r="B7245" s="22">
        <v>400.59</v>
      </c>
      <c r="C7245" s="22">
        <v>400.5899963</v>
      </c>
      <c r="D7245" s="22">
        <f t="shared" si="1130"/>
        <v>3.6999999792897142E-6</v>
      </c>
      <c r="E7245" s="23">
        <f t="shared" si="1131"/>
        <v>9.2363763785024763E-7</v>
      </c>
      <c r="F7245" s="22">
        <v>407.44</v>
      </c>
      <c r="G7245" s="22">
        <v>407.44000240000003</v>
      </c>
      <c r="H7245" s="22">
        <f t="shared" si="1132"/>
        <v>-2.4000000280466338E-6</v>
      </c>
      <c r="I7245" s="23">
        <f t="shared" si="1133"/>
        <v>5.8904378900195931E-7</v>
      </c>
      <c r="J7245" s="22">
        <v>398.2</v>
      </c>
      <c r="K7245" s="22">
        <v>398.2000122</v>
      </c>
      <c r="L7245" s="22">
        <f t="shared" si="1134"/>
        <v>-1.2200000014672696E-5</v>
      </c>
      <c r="M7245" s="23">
        <f t="shared" si="1135"/>
        <v>3.063786951504442E-6</v>
      </c>
      <c r="N7245" s="22">
        <v>406.11</v>
      </c>
      <c r="O7245" s="22">
        <v>406.10998540000003</v>
      </c>
      <c r="P7245" s="22">
        <f t="shared" si="1136"/>
        <v>1.4599999985875911E-5</v>
      </c>
      <c r="Q7245" s="23">
        <f t="shared" si="1137"/>
        <v>3.5950852012406367E-6</v>
      </c>
      <c r="R7245" s="24">
        <v>12676907</v>
      </c>
      <c r="S7245" s="24">
        <v>12676900</v>
      </c>
      <c r="T7245" s="24">
        <f t="shared" si="1138"/>
        <v>7</v>
      </c>
      <c r="U7245" s="23">
        <f t="shared" si="1139"/>
        <v>5.5218547121141604E-5</v>
      </c>
    </row>
    <row r="7246" spans="1:21" x14ac:dyDescent="0.3">
      <c r="A7246" s="21">
        <v>46238</v>
      </c>
      <c r="B7246" s="22">
        <v>418</v>
      </c>
      <c r="C7246" s="22">
        <v>418</v>
      </c>
      <c r="D7246" s="22">
        <f t="shared" si="1130"/>
        <v>0</v>
      </c>
      <c r="E7246" s="23">
        <f t="shared" si="1131"/>
        <v>0</v>
      </c>
      <c r="F7246" s="22">
        <v>420.25</v>
      </c>
      <c r="G7246" s="22">
        <v>420.25</v>
      </c>
      <c r="H7246" s="22">
        <f t="shared" si="1132"/>
        <v>0</v>
      </c>
      <c r="I7246" s="23">
        <f t="shared" si="1133"/>
        <v>0</v>
      </c>
      <c r="J7246" s="22">
        <v>412.11</v>
      </c>
      <c r="K7246" s="22">
        <v>412.10998540000003</v>
      </c>
      <c r="L7246" s="22">
        <f t="shared" si="1134"/>
        <v>1.4599999985875911E-5</v>
      </c>
      <c r="M7246" s="23">
        <f t="shared" si="1135"/>
        <v>3.54274356436788E-6</v>
      </c>
      <c r="N7246" s="22">
        <v>417.17</v>
      </c>
      <c r="O7246" s="22">
        <v>417.17001340000002</v>
      </c>
      <c r="P7246" s="22">
        <f t="shared" si="1136"/>
        <v>-1.3400000000274304E-5</v>
      </c>
      <c r="Q7246" s="23">
        <f t="shared" si="1137"/>
        <v>3.2121196562193517E-6</v>
      </c>
      <c r="R7246" s="24">
        <v>13929095</v>
      </c>
      <c r="S7246" s="24">
        <v>13929100</v>
      </c>
      <c r="T7246" s="24">
        <f t="shared" si="1138"/>
        <v>-5</v>
      </c>
      <c r="U7246" s="23">
        <f t="shared" si="1139"/>
        <v>3.5896073687460061E-5</v>
      </c>
    </row>
    <row r="7247" spans="1:21" x14ac:dyDescent="0.3">
      <c r="A7247" s="21">
        <v>46239</v>
      </c>
      <c r="B7247" s="22">
        <v>419.32</v>
      </c>
      <c r="C7247" s="22">
        <v>419.32000729999999</v>
      </c>
      <c r="D7247" s="22">
        <f t="shared" si="1130"/>
        <v>-7.2999999929379555E-6</v>
      </c>
      <c r="E7247" s="23">
        <f t="shared" si="1131"/>
        <v>1.7409138285441301E-6</v>
      </c>
      <c r="F7247" s="22">
        <v>426.3</v>
      </c>
      <c r="G7247" s="22">
        <v>426.2999878</v>
      </c>
      <c r="H7247" s="22">
        <f t="shared" si="1132"/>
        <v>1.2200000014672696E-5</v>
      </c>
      <c r="I7247" s="23">
        <f t="shared" si="1133"/>
        <v>2.8618344742708195E-6</v>
      </c>
      <c r="J7247" s="22">
        <v>413.07</v>
      </c>
      <c r="K7247" s="22">
        <v>413.07000729999999</v>
      </c>
      <c r="L7247" s="22">
        <f t="shared" si="1134"/>
        <v>-7.2999999929379555E-6</v>
      </c>
      <c r="M7247" s="23">
        <f t="shared" si="1135"/>
        <v>1.7672549117409514E-6</v>
      </c>
      <c r="N7247" s="22">
        <v>414</v>
      </c>
      <c r="O7247" s="22">
        <v>414</v>
      </c>
      <c r="P7247" s="22">
        <f t="shared" si="1136"/>
        <v>0</v>
      </c>
      <c r="Q7247" s="23">
        <f t="shared" si="1137"/>
        <v>0</v>
      </c>
      <c r="R7247" s="24">
        <v>12790437</v>
      </c>
      <c r="S7247" s="24">
        <v>12790400</v>
      </c>
      <c r="T7247" s="24">
        <f t="shared" si="1138"/>
        <v>37</v>
      </c>
      <c r="U7247" s="23">
        <f t="shared" si="1139"/>
        <v>2.8927945959469599E-4</v>
      </c>
    </row>
    <row r="7248" spans="1:21" x14ac:dyDescent="0.3">
      <c r="A7248" s="21">
        <v>46240</v>
      </c>
      <c r="B7248" s="22">
        <v>409.54</v>
      </c>
      <c r="C7248" s="22">
        <v>409.5400085</v>
      </c>
      <c r="D7248" s="22">
        <f t="shared" si="1130"/>
        <v>-8.499999978539563E-6</v>
      </c>
      <c r="E7248" s="23">
        <f t="shared" si="1131"/>
        <v>2.0754992924066324E-6</v>
      </c>
      <c r="F7248" s="22">
        <v>423.91</v>
      </c>
      <c r="G7248" s="22">
        <v>423.9100037</v>
      </c>
      <c r="H7248" s="22">
        <f t="shared" si="1132"/>
        <v>-3.6999999792897142E-6</v>
      </c>
      <c r="I7248" s="23">
        <f t="shared" si="1133"/>
        <v>8.7282676676538038E-7</v>
      </c>
      <c r="J7248" s="22">
        <v>407.99</v>
      </c>
      <c r="K7248" s="22">
        <v>407.98999020000002</v>
      </c>
      <c r="L7248" s="22">
        <f t="shared" si="1134"/>
        <v>9.7999999866260623E-6</v>
      </c>
      <c r="M7248" s="23">
        <f t="shared" si="1135"/>
        <v>2.4020197117635219E-6</v>
      </c>
      <c r="N7248" s="22">
        <v>418.2</v>
      </c>
      <c r="O7248" s="22">
        <v>418.2000122</v>
      </c>
      <c r="P7248" s="22">
        <f t="shared" si="1136"/>
        <v>-1.2200000014672696E-5</v>
      </c>
      <c r="Q7248" s="23">
        <f t="shared" si="1137"/>
        <v>2.9172643851665329E-6</v>
      </c>
      <c r="R7248" s="24">
        <v>10628860</v>
      </c>
      <c r="S7248" s="24">
        <v>10628900</v>
      </c>
      <c r="T7248" s="24">
        <f t="shared" si="1138"/>
        <v>-40</v>
      </c>
      <c r="U7248" s="23">
        <f t="shared" si="1139"/>
        <v>3.7633245208817468E-4</v>
      </c>
    </row>
    <row r="7249" spans="1:21" x14ac:dyDescent="0.3">
      <c r="A7249" s="21">
        <v>46241</v>
      </c>
      <c r="B7249" s="22">
        <v>424.79</v>
      </c>
      <c r="C7249" s="22">
        <v>424.7900085</v>
      </c>
      <c r="D7249" s="22">
        <f t="shared" si="1130"/>
        <v>-8.499999978539563E-6</v>
      </c>
      <c r="E7249" s="23">
        <f t="shared" si="1131"/>
        <v>2.0009886787484466E-6</v>
      </c>
      <c r="F7249" s="22">
        <v>424.79</v>
      </c>
      <c r="G7249" s="22">
        <v>424.7900085</v>
      </c>
      <c r="H7249" s="22">
        <f t="shared" si="1132"/>
        <v>-8.499999978539563E-6</v>
      </c>
      <c r="I7249" s="23">
        <f t="shared" si="1133"/>
        <v>2.0009886787484466E-6</v>
      </c>
      <c r="J7249" s="22">
        <v>413.1</v>
      </c>
      <c r="K7249" s="22">
        <v>413.10000609999997</v>
      </c>
      <c r="L7249" s="22">
        <f t="shared" si="1134"/>
        <v>-6.0999999504929292E-6</v>
      </c>
      <c r="M7249" s="23">
        <f t="shared" si="1135"/>
        <v>1.4766400049426022E-6</v>
      </c>
      <c r="N7249" s="22">
        <v>420.04</v>
      </c>
      <c r="O7249" s="22">
        <v>420.0400085</v>
      </c>
      <c r="P7249" s="22">
        <f t="shared" si="1136"/>
        <v>-8.499999978539563E-6</v>
      </c>
      <c r="Q7249" s="23">
        <f t="shared" si="1137"/>
        <v>2.0236167523407624E-6</v>
      </c>
      <c r="R7249" s="24">
        <v>9159560</v>
      </c>
      <c r="S7249" s="24">
        <v>9159600</v>
      </c>
      <c r="T7249" s="24">
        <f t="shared" si="1138"/>
        <v>-40</v>
      </c>
      <c r="U7249" s="23">
        <f t="shared" si="1139"/>
        <v>4.3670029258919608E-4</v>
      </c>
    </row>
    <row r="7250" spans="1:21" x14ac:dyDescent="0.3">
      <c r="A7250" s="21">
        <v>46244</v>
      </c>
      <c r="B7250" s="22">
        <v>420.34</v>
      </c>
      <c r="C7250" s="22">
        <v>420.3399963</v>
      </c>
      <c r="D7250" s="22">
        <f t="shared" si="1130"/>
        <v>3.6999999792897142E-6</v>
      </c>
      <c r="E7250" s="23">
        <f t="shared" si="1131"/>
        <v>8.8023980869262672E-7</v>
      </c>
      <c r="F7250" s="22">
        <v>425.88</v>
      </c>
      <c r="G7250" s="22">
        <v>425.88000490000002</v>
      </c>
      <c r="H7250" s="22">
        <f t="shared" si="1132"/>
        <v>-4.9000000217347406E-6</v>
      </c>
      <c r="I7250" s="23">
        <f t="shared" si="1133"/>
        <v>1.1505588347321681E-6</v>
      </c>
      <c r="J7250" s="22">
        <v>416</v>
      </c>
      <c r="K7250" s="22">
        <v>416</v>
      </c>
      <c r="L7250" s="22">
        <f t="shared" si="1134"/>
        <v>0</v>
      </c>
      <c r="M7250" s="23">
        <f t="shared" si="1135"/>
        <v>0</v>
      </c>
      <c r="N7250" s="22">
        <v>418.47</v>
      </c>
      <c r="O7250" s="22">
        <v>418.47000120000001</v>
      </c>
      <c r="P7250" s="22">
        <f t="shared" si="1136"/>
        <v>-1.1999999856016075E-6</v>
      </c>
      <c r="Q7250" s="23">
        <f t="shared" si="1137"/>
        <v>2.8675890318553314E-7</v>
      </c>
      <c r="R7250" s="24">
        <v>11776122</v>
      </c>
      <c r="S7250" s="24">
        <v>11776100</v>
      </c>
      <c r="T7250" s="24">
        <f t="shared" si="1138"/>
        <v>22</v>
      </c>
      <c r="U7250" s="23">
        <f t="shared" si="1139"/>
        <v>1.868190657348358E-4</v>
      </c>
    </row>
    <row r="7251" spans="1:21" x14ac:dyDescent="0.3">
      <c r="A7251" s="21">
        <v>46245</v>
      </c>
      <c r="B7251" s="22">
        <v>424.2</v>
      </c>
      <c r="C7251" s="22">
        <v>424.2000122</v>
      </c>
      <c r="D7251" s="22">
        <f t="shared" si="1130"/>
        <v>-1.2200000014672696E-5</v>
      </c>
      <c r="E7251" s="23">
        <f t="shared" si="1131"/>
        <v>2.8760018066479197E-6</v>
      </c>
      <c r="F7251" s="22">
        <v>424.9</v>
      </c>
      <c r="G7251" s="22">
        <v>424.89999390000003</v>
      </c>
      <c r="H7251" s="22">
        <f t="shared" si="1132"/>
        <v>6.0999999504929292E-6</v>
      </c>
      <c r="I7251" s="23">
        <f t="shared" si="1133"/>
        <v>1.4356319223503121E-6</v>
      </c>
      <c r="J7251" s="22">
        <v>418.87</v>
      </c>
      <c r="K7251" s="22">
        <v>418.86999509999998</v>
      </c>
      <c r="L7251" s="22">
        <f t="shared" si="1134"/>
        <v>4.9000000217347406E-6</v>
      </c>
      <c r="M7251" s="23">
        <f t="shared" si="1135"/>
        <v>1.1698140423175756E-6</v>
      </c>
      <c r="N7251" s="22">
        <v>422.06</v>
      </c>
      <c r="O7251" s="22">
        <v>422.05999759999997</v>
      </c>
      <c r="P7251" s="22">
        <f t="shared" si="1136"/>
        <v>2.4000000280466338E-6</v>
      </c>
      <c r="Q7251" s="23">
        <f t="shared" si="1137"/>
        <v>5.6863953980334141E-7</v>
      </c>
      <c r="R7251" s="24">
        <v>9703612</v>
      </c>
      <c r="S7251" s="24">
        <v>9703600</v>
      </c>
      <c r="T7251" s="24">
        <f t="shared" si="1138"/>
        <v>12</v>
      </c>
      <c r="U7251" s="23">
        <f t="shared" si="1139"/>
        <v>1.23665443752834E-4</v>
      </c>
    </row>
    <row r="7252" spans="1:21" x14ac:dyDescent="0.3">
      <c r="A7252" s="21">
        <v>46246</v>
      </c>
      <c r="B7252" s="22">
        <v>432.65</v>
      </c>
      <c r="C7252" s="22">
        <v>432.64999390000003</v>
      </c>
      <c r="D7252" s="22">
        <f t="shared" si="1130"/>
        <v>6.0999999504929292E-6</v>
      </c>
      <c r="E7252" s="23">
        <f t="shared" si="1131"/>
        <v>1.4099156446314072E-6</v>
      </c>
      <c r="F7252" s="22">
        <v>433.28</v>
      </c>
      <c r="G7252" s="22">
        <v>433.27999879999999</v>
      </c>
      <c r="H7252" s="22">
        <f t="shared" si="1132"/>
        <v>1.1999999856016075E-6</v>
      </c>
      <c r="I7252" s="23">
        <f t="shared" si="1133"/>
        <v>2.7695716140257881E-7</v>
      </c>
      <c r="J7252" s="22">
        <v>427.02</v>
      </c>
      <c r="K7252" s="22">
        <v>427.01998900000001</v>
      </c>
      <c r="L7252" s="22">
        <f t="shared" si="1134"/>
        <v>1.099999997222767E-5</v>
      </c>
      <c r="M7252" s="23">
        <f t="shared" si="1135"/>
        <v>2.5759918166799611E-6</v>
      </c>
      <c r="N7252" s="22">
        <v>429.15</v>
      </c>
      <c r="O7252" s="22">
        <v>429.14999390000003</v>
      </c>
      <c r="P7252" s="22">
        <f t="shared" si="1136"/>
        <v>6.0999999504929292E-6</v>
      </c>
      <c r="Q7252" s="23">
        <f t="shared" si="1137"/>
        <v>1.4214144325292343E-6</v>
      </c>
      <c r="R7252" s="24">
        <v>9534228</v>
      </c>
      <c r="S7252" s="24">
        <v>9534200</v>
      </c>
      <c r="T7252" s="24">
        <f t="shared" si="1138"/>
        <v>28</v>
      </c>
      <c r="U7252" s="23">
        <f t="shared" si="1139"/>
        <v>2.9367959556124266E-4</v>
      </c>
    </row>
    <row r="7253" spans="1:21" x14ac:dyDescent="0.3">
      <c r="A7253" s="21">
        <v>46247</v>
      </c>
      <c r="B7253" s="22">
        <v>429.15</v>
      </c>
      <c r="C7253" s="22">
        <v>429.14999390000003</v>
      </c>
      <c r="D7253" s="22">
        <f t="shared" si="1130"/>
        <v>6.0999999504929292E-6</v>
      </c>
      <c r="E7253" s="23">
        <f t="shared" si="1131"/>
        <v>1.4214144325292343E-6</v>
      </c>
      <c r="F7253" s="22">
        <v>436.04</v>
      </c>
      <c r="G7253" s="22">
        <v>436.0400085</v>
      </c>
      <c r="H7253" s="22">
        <f t="shared" si="1132"/>
        <v>-8.499999978539563E-6</v>
      </c>
      <c r="I7253" s="23">
        <f t="shared" si="1133"/>
        <v>1.9493624008906889E-6</v>
      </c>
      <c r="J7253" s="22">
        <v>428.39</v>
      </c>
      <c r="K7253" s="22">
        <v>428.39001459999997</v>
      </c>
      <c r="L7253" s="22">
        <f t="shared" si="1134"/>
        <v>-1.4599999985875911E-5</v>
      </c>
      <c r="M7253" s="23">
        <f t="shared" si="1135"/>
        <v>3.4081093135441893E-6</v>
      </c>
      <c r="N7253" s="22">
        <v>430.49</v>
      </c>
      <c r="O7253" s="22">
        <v>430.48999020000002</v>
      </c>
      <c r="P7253" s="22">
        <f t="shared" si="1136"/>
        <v>9.7999999866260623E-6</v>
      </c>
      <c r="Q7253" s="23">
        <f t="shared" si="1137"/>
        <v>2.2764756927502798E-6</v>
      </c>
      <c r="R7253" s="24">
        <v>8194038</v>
      </c>
      <c r="S7253" s="24">
        <v>8194000</v>
      </c>
      <c r="T7253" s="24">
        <f t="shared" si="1138"/>
        <v>38</v>
      </c>
      <c r="U7253" s="23">
        <f t="shared" si="1139"/>
        <v>4.6375396631681722E-4</v>
      </c>
    </row>
    <row r="7254" spans="1:21" x14ac:dyDescent="0.3">
      <c r="A7254" s="21">
        <v>46248</v>
      </c>
      <c r="B7254" s="22">
        <v>429.2</v>
      </c>
      <c r="C7254" s="22">
        <v>429.2000122</v>
      </c>
      <c r="D7254" s="22">
        <f t="shared" si="1130"/>
        <v>-1.2200000014672696E-5</v>
      </c>
      <c r="E7254" s="23">
        <f t="shared" si="1131"/>
        <v>2.8424975927045642E-6</v>
      </c>
      <c r="F7254" s="22">
        <v>429.27</v>
      </c>
      <c r="G7254" s="22">
        <v>429.26998900000001</v>
      </c>
      <c r="H7254" s="22">
        <f t="shared" si="1132"/>
        <v>1.099999997222767E-5</v>
      </c>
      <c r="I7254" s="23">
        <f t="shared" si="1133"/>
        <v>2.5624898674730486E-6</v>
      </c>
      <c r="J7254" s="22">
        <v>424.1</v>
      </c>
      <c r="K7254" s="22">
        <v>424.10000609999997</v>
      </c>
      <c r="L7254" s="22">
        <f t="shared" si="1134"/>
        <v>-6.0999999504929292E-6</v>
      </c>
      <c r="M7254" s="23">
        <f t="shared" si="1135"/>
        <v>1.4383399817859444E-6</v>
      </c>
      <c r="N7254" s="22">
        <v>426.35</v>
      </c>
      <c r="O7254" s="22">
        <v>426.35000609999997</v>
      </c>
      <c r="P7254" s="22">
        <f t="shared" si="1136"/>
        <v>-6.0999999504929292E-6</v>
      </c>
      <c r="Q7254" s="23">
        <f t="shared" si="1137"/>
        <v>1.4307493522263912E-6</v>
      </c>
      <c r="R7254" s="24">
        <v>6324716</v>
      </c>
      <c r="S7254" s="24">
        <v>6324700</v>
      </c>
      <c r="T7254" s="24">
        <f t="shared" si="1138"/>
        <v>16</v>
      </c>
      <c r="U7254" s="23">
        <f t="shared" si="1139"/>
        <v>2.5297642575932458E-4</v>
      </c>
    </row>
    <row r="7255" spans="1:21" x14ac:dyDescent="0.3">
      <c r="A7255" s="21">
        <v>46251</v>
      </c>
      <c r="B7255" s="22">
        <v>429.97</v>
      </c>
      <c r="C7255" s="22">
        <v>429.97000120000001</v>
      </c>
      <c r="D7255" s="22">
        <f t="shared" si="1130"/>
        <v>-1.1999999856016075E-6</v>
      </c>
      <c r="E7255" s="23">
        <f t="shared" si="1131"/>
        <v>2.7908923465649619E-7</v>
      </c>
      <c r="F7255" s="22">
        <v>435.71</v>
      </c>
      <c r="G7255" s="22">
        <v>435.7099915</v>
      </c>
      <c r="H7255" s="22">
        <f t="shared" si="1132"/>
        <v>8.499999978539563E-6</v>
      </c>
      <c r="I7255" s="23">
        <f t="shared" si="1133"/>
        <v>1.950838893842434E-6</v>
      </c>
      <c r="J7255" s="22">
        <v>426.8</v>
      </c>
      <c r="K7255" s="22">
        <v>426.7999878</v>
      </c>
      <c r="L7255" s="22">
        <f t="shared" si="1134"/>
        <v>1.2200000014672696E-5</v>
      </c>
      <c r="M7255" s="23">
        <f t="shared" si="1135"/>
        <v>2.858481809608125E-6</v>
      </c>
      <c r="N7255" s="22">
        <v>430.97</v>
      </c>
      <c r="O7255" s="22">
        <v>430.97000120000001</v>
      </c>
      <c r="P7255" s="22">
        <f t="shared" si="1136"/>
        <v>-1.1999999856016075E-6</v>
      </c>
      <c r="Q7255" s="23">
        <f t="shared" si="1137"/>
        <v>2.7844165075534433E-7</v>
      </c>
      <c r="R7255" s="24">
        <v>9479387</v>
      </c>
      <c r="S7255" s="24">
        <v>9479400</v>
      </c>
      <c r="T7255" s="24">
        <f t="shared" si="1138"/>
        <v>-13</v>
      </c>
      <c r="U7255" s="23">
        <f t="shared" si="1139"/>
        <v>1.3713948140177648E-4</v>
      </c>
    </row>
    <row r="7256" spans="1:21" x14ac:dyDescent="0.3">
      <c r="A7256" s="21">
        <v>46252</v>
      </c>
      <c r="B7256" s="22">
        <v>417</v>
      </c>
      <c r="C7256" s="22">
        <v>417</v>
      </c>
      <c r="D7256" s="22">
        <f t="shared" si="1130"/>
        <v>0</v>
      </c>
      <c r="E7256" s="23">
        <f t="shared" si="1131"/>
        <v>0</v>
      </c>
      <c r="F7256" s="22">
        <v>419.63</v>
      </c>
      <c r="G7256" s="22">
        <v>419.63000490000002</v>
      </c>
      <c r="H7256" s="22">
        <f t="shared" si="1132"/>
        <v>-4.9000000217347406E-6</v>
      </c>
      <c r="I7256" s="23">
        <f t="shared" si="1133"/>
        <v>1.1676953422104397E-6</v>
      </c>
      <c r="J7256" s="22">
        <v>410.77</v>
      </c>
      <c r="K7256" s="22">
        <v>410.76998900000001</v>
      </c>
      <c r="L7256" s="22">
        <f t="shared" si="1134"/>
        <v>1.099999997222767E-5</v>
      </c>
      <c r="M7256" s="23">
        <f t="shared" si="1135"/>
        <v>2.6778976718836366E-6</v>
      </c>
      <c r="N7256" s="22">
        <v>413.41</v>
      </c>
      <c r="O7256" s="22">
        <v>413.4100037</v>
      </c>
      <c r="P7256" s="22">
        <f t="shared" si="1136"/>
        <v>-3.6999999792897142E-6</v>
      </c>
      <c r="Q7256" s="23">
        <f t="shared" si="1137"/>
        <v>8.94995270113178E-7</v>
      </c>
      <c r="R7256" s="24">
        <v>14030095</v>
      </c>
      <c r="S7256" s="24">
        <v>14030100</v>
      </c>
      <c r="T7256" s="24">
        <f t="shared" si="1138"/>
        <v>-5</v>
      </c>
      <c r="U7256" s="23">
        <f t="shared" si="1139"/>
        <v>3.5637664735105235E-5</v>
      </c>
    </row>
    <row r="7257" spans="1:21" x14ac:dyDescent="0.3">
      <c r="A7257" s="21">
        <v>46253</v>
      </c>
      <c r="B7257" s="22">
        <v>418.13</v>
      </c>
      <c r="C7257" s="22">
        <v>418.13000490000002</v>
      </c>
      <c r="D7257" s="22">
        <f t="shared" si="1130"/>
        <v>-4.9000000217347406E-6</v>
      </c>
      <c r="E7257" s="23">
        <f t="shared" si="1131"/>
        <v>1.171884333655181E-6</v>
      </c>
      <c r="F7257" s="22">
        <v>419.6</v>
      </c>
      <c r="G7257" s="22">
        <v>419.60000609999997</v>
      </c>
      <c r="H7257" s="22">
        <f t="shared" si="1132"/>
        <v>-6.0999999504929292E-6</v>
      </c>
      <c r="I7257" s="23">
        <f t="shared" si="1133"/>
        <v>1.4537654580107808E-6</v>
      </c>
      <c r="J7257" s="22">
        <v>407.88</v>
      </c>
      <c r="K7257" s="22">
        <v>407.88000490000002</v>
      </c>
      <c r="L7257" s="22">
        <f t="shared" si="1134"/>
        <v>-4.9000000217347406E-6</v>
      </c>
      <c r="M7257" s="23">
        <f t="shared" si="1135"/>
        <v>1.2013337165022526E-6</v>
      </c>
      <c r="N7257" s="22">
        <v>412.09</v>
      </c>
      <c r="O7257" s="22">
        <v>412.0899963</v>
      </c>
      <c r="P7257" s="22">
        <f t="shared" si="1136"/>
        <v>3.6999999792897142E-6</v>
      </c>
      <c r="Q7257" s="23">
        <f t="shared" si="1137"/>
        <v>8.9786212053449805E-7</v>
      </c>
      <c r="R7257" s="24">
        <v>8424683</v>
      </c>
      <c r="S7257" s="24">
        <v>8424700</v>
      </c>
      <c r="T7257" s="24">
        <f t="shared" si="1138"/>
        <v>-17</v>
      </c>
      <c r="U7257" s="23">
        <f t="shared" si="1139"/>
        <v>2.0178760074542716E-4</v>
      </c>
    </row>
    <row r="7258" spans="1:21" x14ac:dyDescent="0.3">
      <c r="A7258" s="21">
        <v>46254</v>
      </c>
      <c r="B7258" s="22">
        <v>408.6</v>
      </c>
      <c r="C7258" s="22">
        <v>408.60000609999997</v>
      </c>
      <c r="D7258" s="22">
        <f t="shared" si="1130"/>
        <v>-6.0999999504929292E-6</v>
      </c>
      <c r="E7258" s="23">
        <f t="shared" si="1131"/>
        <v>1.4929025598203313E-6</v>
      </c>
      <c r="F7258" s="22">
        <v>417.96</v>
      </c>
      <c r="G7258" s="22">
        <v>417.9599915</v>
      </c>
      <c r="H7258" s="22">
        <f t="shared" si="1132"/>
        <v>8.499999978539563E-6</v>
      </c>
      <c r="I7258" s="23">
        <f t="shared" si="1133"/>
        <v>2.0336874704285095E-6</v>
      </c>
      <c r="J7258" s="22">
        <v>407.72</v>
      </c>
      <c r="K7258" s="22">
        <v>407.72000120000001</v>
      </c>
      <c r="L7258" s="22">
        <f t="shared" si="1134"/>
        <v>-1.1999999856016075E-6</v>
      </c>
      <c r="M7258" s="23">
        <f t="shared" si="1135"/>
        <v>2.9431962672171392E-7</v>
      </c>
      <c r="N7258" s="22">
        <v>416</v>
      </c>
      <c r="O7258" s="22">
        <v>416</v>
      </c>
      <c r="P7258" s="22">
        <f t="shared" si="1136"/>
        <v>0</v>
      </c>
      <c r="Q7258" s="23">
        <f t="shared" si="1137"/>
        <v>0</v>
      </c>
      <c r="R7258" s="24">
        <v>10447900</v>
      </c>
      <c r="S7258" s="24">
        <v>10447900</v>
      </c>
      <c r="T7258" s="24">
        <f t="shared" si="1138"/>
        <v>0</v>
      </c>
      <c r="U7258" s="23">
        <f t="shared" si="1139"/>
        <v>0</v>
      </c>
    </row>
    <row r="7259" spans="1:21" x14ac:dyDescent="0.3">
      <c r="A7259" s="21">
        <v>46255</v>
      </c>
      <c r="B7259" s="22">
        <v>423.02</v>
      </c>
      <c r="C7259" s="22">
        <v>423.01998900000001</v>
      </c>
      <c r="D7259" s="22">
        <f t="shared" si="1130"/>
        <v>1.099999997222767E-5</v>
      </c>
      <c r="E7259" s="23">
        <f t="shared" si="1131"/>
        <v>2.6003499263075415E-6</v>
      </c>
      <c r="F7259" s="22">
        <v>425.68</v>
      </c>
      <c r="G7259" s="22">
        <v>425.67999270000001</v>
      </c>
      <c r="H7259" s="22">
        <f t="shared" si="1132"/>
        <v>7.2999999929379555E-6</v>
      </c>
      <c r="I7259" s="23">
        <f t="shared" si="1133"/>
        <v>1.7149032414315666E-6</v>
      </c>
      <c r="J7259" s="22">
        <v>416.7</v>
      </c>
      <c r="K7259" s="22">
        <v>416.7000122</v>
      </c>
      <c r="L7259" s="22">
        <f t="shared" si="1134"/>
        <v>-1.2200000014672696E-5</v>
      </c>
      <c r="M7259" s="23">
        <f t="shared" si="1135"/>
        <v>2.9277656965407439E-6</v>
      </c>
      <c r="N7259" s="22">
        <v>418.95</v>
      </c>
      <c r="O7259" s="22">
        <v>418.9500122</v>
      </c>
      <c r="P7259" s="22">
        <f t="shared" si="1136"/>
        <v>-1.2200000014672696E-5</v>
      </c>
      <c r="Q7259" s="23">
        <f t="shared" si="1137"/>
        <v>2.9120419284887413E-6</v>
      </c>
      <c r="R7259" s="24">
        <v>8947203</v>
      </c>
      <c r="S7259" s="24">
        <v>8947200</v>
      </c>
      <c r="T7259" s="24">
        <f t="shared" si="1138"/>
        <v>3</v>
      </c>
      <c r="U7259" s="23">
        <f t="shared" si="1139"/>
        <v>3.3530042918454936E-5</v>
      </c>
    </row>
    <row r="7260" spans="1:21" x14ac:dyDescent="0.3">
      <c r="A7260" s="21">
        <v>46258</v>
      </c>
      <c r="B7260" s="22">
        <v>413.87</v>
      </c>
      <c r="C7260" s="22">
        <v>413.86999509999998</v>
      </c>
      <c r="D7260" s="22">
        <f t="shared" si="1130"/>
        <v>4.9000000217347406E-6</v>
      </c>
      <c r="E7260" s="23">
        <f t="shared" si="1131"/>
        <v>1.1839466691831076E-6</v>
      </c>
      <c r="F7260" s="22">
        <v>414.34</v>
      </c>
      <c r="G7260" s="22">
        <v>414.3399963</v>
      </c>
      <c r="H7260" s="22">
        <f t="shared" si="1132"/>
        <v>3.6999999792897142E-6</v>
      </c>
      <c r="I7260" s="23">
        <f t="shared" si="1133"/>
        <v>8.9298643923594442E-7</v>
      </c>
      <c r="J7260" s="22">
        <v>405.15</v>
      </c>
      <c r="K7260" s="22">
        <v>405.14999390000003</v>
      </c>
      <c r="L7260" s="22">
        <f t="shared" si="1134"/>
        <v>6.0999999504929292E-6</v>
      </c>
      <c r="M7260" s="23">
        <f t="shared" si="1135"/>
        <v>1.5056152146946705E-6</v>
      </c>
      <c r="N7260" s="22">
        <v>410.12</v>
      </c>
      <c r="O7260" s="22">
        <v>410.11999509999998</v>
      </c>
      <c r="P7260" s="22">
        <f t="shared" si="1136"/>
        <v>4.9000000217347406E-6</v>
      </c>
      <c r="Q7260" s="23">
        <f t="shared" si="1137"/>
        <v>1.1947722813514538E-6</v>
      </c>
      <c r="R7260" s="24">
        <v>10645650</v>
      </c>
      <c r="S7260" s="24">
        <v>10645600</v>
      </c>
      <c r="T7260" s="24">
        <f t="shared" si="1138"/>
        <v>50</v>
      </c>
      <c r="U7260" s="23">
        <f t="shared" si="1139"/>
        <v>4.6967761328624031E-4</v>
      </c>
    </row>
    <row r="7261" spans="1:21" x14ac:dyDescent="0.3">
      <c r="A7261" s="21">
        <v>46259</v>
      </c>
      <c r="B7261" s="22">
        <v>414.59</v>
      </c>
      <c r="C7261" s="22">
        <v>414.5899963</v>
      </c>
      <c r="D7261" s="22">
        <f t="shared" si="1130"/>
        <v>3.6999999792897142E-6</v>
      </c>
      <c r="E7261" s="23">
        <f t="shared" si="1131"/>
        <v>8.9244796360507708E-7</v>
      </c>
      <c r="F7261" s="22">
        <v>419.77</v>
      </c>
      <c r="G7261" s="22">
        <v>419.76998900000001</v>
      </c>
      <c r="H7261" s="22">
        <f t="shared" si="1132"/>
        <v>1.099999997222767E-5</v>
      </c>
      <c r="I7261" s="23">
        <f t="shared" si="1133"/>
        <v>2.6204827073113293E-6</v>
      </c>
      <c r="J7261" s="22">
        <v>414.03</v>
      </c>
      <c r="K7261" s="22">
        <v>414.02999879999999</v>
      </c>
      <c r="L7261" s="22">
        <f t="shared" si="1134"/>
        <v>1.1999999856016075E-6</v>
      </c>
      <c r="M7261" s="23">
        <f t="shared" si="1135"/>
        <v>2.8983406735734523E-7</v>
      </c>
      <c r="N7261" s="22">
        <v>417.41</v>
      </c>
      <c r="O7261" s="22">
        <v>417.4100037</v>
      </c>
      <c r="P7261" s="22">
        <f t="shared" si="1136"/>
        <v>-3.6999999792897142E-6</v>
      </c>
      <c r="Q7261" s="23">
        <f t="shared" si="1137"/>
        <v>8.8641861634657176E-7</v>
      </c>
      <c r="R7261" s="24">
        <v>7049839</v>
      </c>
      <c r="S7261" s="24">
        <v>7049800</v>
      </c>
      <c r="T7261" s="24">
        <f t="shared" si="1138"/>
        <v>39</v>
      </c>
      <c r="U7261" s="23">
        <f t="shared" si="1139"/>
        <v>5.5320718318250162E-4</v>
      </c>
    </row>
    <row r="7262" spans="1:21" x14ac:dyDescent="0.3">
      <c r="A7262" s="21">
        <v>46260</v>
      </c>
      <c r="B7262" s="22">
        <v>418.45</v>
      </c>
      <c r="C7262" s="22">
        <v>418.4500122</v>
      </c>
      <c r="D7262" s="22">
        <f t="shared" si="1130"/>
        <v>-1.2200000014672696E-5</v>
      </c>
      <c r="E7262" s="23">
        <f t="shared" si="1131"/>
        <v>2.9155214861940672E-6</v>
      </c>
      <c r="F7262" s="22">
        <v>420.75</v>
      </c>
      <c r="G7262" s="22">
        <v>420.75</v>
      </c>
      <c r="H7262" s="22">
        <f t="shared" si="1132"/>
        <v>0</v>
      </c>
      <c r="I7262" s="23">
        <f t="shared" si="1133"/>
        <v>0</v>
      </c>
      <c r="J7262" s="22">
        <v>414.41</v>
      </c>
      <c r="K7262" s="22">
        <v>414.4100037</v>
      </c>
      <c r="L7262" s="22">
        <f t="shared" si="1134"/>
        <v>-3.6999999792897142E-6</v>
      </c>
      <c r="M7262" s="23">
        <f t="shared" si="1135"/>
        <v>8.9283558462749404E-7</v>
      </c>
      <c r="N7262" s="22">
        <v>417.69</v>
      </c>
      <c r="O7262" s="22">
        <v>417.69000240000003</v>
      </c>
      <c r="P7262" s="22">
        <f t="shared" si="1136"/>
        <v>-2.4000000280466338E-6</v>
      </c>
      <c r="Q7262" s="23">
        <f t="shared" si="1137"/>
        <v>5.745888132961053E-7</v>
      </c>
      <c r="R7262" s="24">
        <v>7449311</v>
      </c>
      <c r="S7262" s="24">
        <v>7449300</v>
      </c>
      <c r="T7262" s="24">
        <f t="shared" si="1138"/>
        <v>11</v>
      </c>
      <c r="U7262" s="23">
        <f t="shared" si="1139"/>
        <v>1.4766488126401138E-4</v>
      </c>
    </row>
    <row r="7263" spans="1:21" x14ac:dyDescent="0.3">
      <c r="A7263" s="21">
        <v>46261</v>
      </c>
      <c r="B7263" s="22">
        <v>423.02</v>
      </c>
      <c r="C7263" s="22">
        <v>423.01998900000001</v>
      </c>
      <c r="D7263" s="22">
        <f t="shared" si="1130"/>
        <v>1.099999997222767E-5</v>
      </c>
      <c r="E7263" s="23">
        <f t="shared" si="1131"/>
        <v>2.6003499263075415E-6</v>
      </c>
      <c r="F7263" s="22">
        <v>429.64</v>
      </c>
      <c r="G7263" s="22">
        <v>429.64001459999997</v>
      </c>
      <c r="H7263" s="22">
        <f t="shared" si="1132"/>
        <v>-1.4599999985875911E-5</v>
      </c>
      <c r="I7263" s="23">
        <f t="shared" si="1133"/>
        <v>3.3981937179358599E-6</v>
      </c>
      <c r="J7263" s="22">
        <v>420.53</v>
      </c>
      <c r="K7263" s="22">
        <v>420.52999879999999</v>
      </c>
      <c r="L7263" s="22">
        <f t="shared" si="1134"/>
        <v>1.1999999856016075E-6</v>
      </c>
      <c r="M7263" s="23">
        <f t="shared" si="1135"/>
        <v>2.8535419328605755E-7</v>
      </c>
      <c r="N7263" s="22">
        <v>427.3</v>
      </c>
      <c r="O7263" s="22">
        <v>427.2999878</v>
      </c>
      <c r="P7263" s="22">
        <f t="shared" si="1136"/>
        <v>1.2200000014672696E-5</v>
      </c>
      <c r="Q7263" s="23">
        <f t="shared" si="1137"/>
        <v>2.8551369911068122E-6</v>
      </c>
      <c r="R7263" s="24">
        <v>12749846</v>
      </c>
      <c r="S7263" s="24">
        <v>12749800</v>
      </c>
      <c r="T7263" s="24">
        <f t="shared" si="1138"/>
        <v>46</v>
      </c>
      <c r="U7263" s="23">
        <f t="shared" si="1139"/>
        <v>3.6078997317604981E-4</v>
      </c>
    </row>
    <row r="7264" spans="1:21" x14ac:dyDescent="0.3">
      <c r="A7264" s="21">
        <v>46262</v>
      </c>
      <c r="B7264" s="22">
        <v>427.3</v>
      </c>
      <c r="C7264" s="22">
        <v>427.48999020000002</v>
      </c>
      <c r="D7264" s="22">
        <f t="shared" si="1130"/>
        <v>-0.1899902000000111</v>
      </c>
      <c r="E7264" s="23">
        <f t="shared" si="1131"/>
        <v>4.444319267244707E-2</v>
      </c>
      <c r="F7264" s="22">
        <v>429.12</v>
      </c>
      <c r="G7264" s="22">
        <v>429.11999509999998</v>
      </c>
      <c r="H7264" s="22">
        <f t="shared" si="1132"/>
        <v>4.9000000217347406E-6</v>
      </c>
      <c r="I7264" s="23">
        <f t="shared" si="1133"/>
        <v>1.1418717556129886E-6</v>
      </c>
      <c r="J7264" s="22">
        <v>417.32</v>
      </c>
      <c r="K7264" s="22">
        <v>417.32000729999999</v>
      </c>
      <c r="L7264" s="22">
        <f t="shared" si="1134"/>
        <v>-7.2999999929379555E-6</v>
      </c>
      <c r="M7264" s="23">
        <f t="shared" si="1135"/>
        <v>1.7492571324744046E-6</v>
      </c>
      <c r="N7264" s="22">
        <v>417.52</v>
      </c>
      <c r="O7264" s="22">
        <v>417.51998900000001</v>
      </c>
      <c r="P7264" s="22">
        <f t="shared" si="1136"/>
        <v>1.099999997222767E-5</v>
      </c>
      <c r="Q7264" s="23">
        <f t="shared" si="1137"/>
        <v>2.6346043930911461E-6</v>
      </c>
      <c r="R7264" s="24">
        <v>8896897</v>
      </c>
      <c r="S7264" s="24">
        <v>8896900</v>
      </c>
      <c r="T7264" s="24">
        <f t="shared" si="1138"/>
        <v>-3</v>
      </c>
      <c r="U7264" s="23">
        <f t="shared" si="1139"/>
        <v>3.3719610201306076E-5</v>
      </c>
    </row>
    <row r="7265" spans="1:21" x14ac:dyDescent="0.3">
      <c r="A7265" s="21">
        <v>46265</v>
      </c>
      <c r="B7265" s="22">
        <v>417.23</v>
      </c>
      <c r="C7265" s="22">
        <v>417.23001099999999</v>
      </c>
      <c r="D7265" s="22">
        <f t="shared" si="1130"/>
        <v>-1.099999997222767E-5</v>
      </c>
      <c r="E7265" s="23">
        <f t="shared" si="1131"/>
        <v>2.6364354629867866E-6</v>
      </c>
      <c r="F7265" s="22">
        <v>423.8</v>
      </c>
      <c r="G7265" s="22">
        <v>423.7999878</v>
      </c>
      <c r="H7265" s="22">
        <f t="shared" si="1132"/>
        <v>1.2200000014672696E-5</v>
      </c>
      <c r="I7265" s="23">
        <f t="shared" si="1133"/>
        <v>2.8787164619811479E-6</v>
      </c>
      <c r="J7265" s="22">
        <v>414.6</v>
      </c>
      <c r="K7265" s="22">
        <v>414.60000609999997</v>
      </c>
      <c r="L7265" s="22">
        <f t="shared" si="1134"/>
        <v>-6.0999999504929292E-6</v>
      </c>
      <c r="M7265" s="23">
        <f t="shared" si="1135"/>
        <v>1.4712976026878377E-6</v>
      </c>
      <c r="N7265" s="22">
        <v>415.32</v>
      </c>
      <c r="O7265" s="22">
        <v>415.32000729999999</v>
      </c>
      <c r="P7265" s="22">
        <f t="shared" si="1136"/>
        <v>-7.2999999929379555E-6</v>
      </c>
      <c r="Q7265" s="23">
        <f t="shared" si="1137"/>
        <v>1.7576807918297357E-6</v>
      </c>
      <c r="R7265" s="24">
        <v>6747965</v>
      </c>
      <c r="S7265" s="24">
        <v>6748000</v>
      </c>
      <c r="T7265" s="24">
        <f t="shared" si="1138"/>
        <v>-35</v>
      </c>
      <c r="U7265" s="23">
        <f t="shared" si="1139"/>
        <v>5.1867219917012448E-4</v>
      </c>
    </row>
    <row r="7266" spans="1:21" x14ac:dyDescent="0.3">
      <c r="A7266" s="21">
        <v>46266</v>
      </c>
      <c r="B7266" s="22">
        <v>417.8</v>
      </c>
      <c r="C7266" s="22">
        <v>417.7999878</v>
      </c>
      <c r="D7266" s="22">
        <f t="shared" si="1130"/>
        <v>1.2200000014672696E-5</v>
      </c>
      <c r="E7266" s="23">
        <f t="shared" si="1131"/>
        <v>2.9200575325322441E-6</v>
      </c>
      <c r="F7266" s="22">
        <v>418.62</v>
      </c>
      <c r="G7266" s="22">
        <v>418.61999509999998</v>
      </c>
      <c r="H7266" s="22">
        <f t="shared" si="1132"/>
        <v>4.9000000217347406E-6</v>
      </c>
      <c r="I7266" s="23">
        <f t="shared" si="1133"/>
        <v>1.1705126556518707E-6</v>
      </c>
      <c r="J7266" s="22">
        <v>412.07</v>
      </c>
      <c r="K7266" s="22">
        <v>412.07000729999999</v>
      </c>
      <c r="L7266" s="22">
        <f t="shared" si="1134"/>
        <v>-7.2999999929379555E-6</v>
      </c>
      <c r="M7266" s="23">
        <f t="shared" si="1135"/>
        <v>1.7715436366673794E-6</v>
      </c>
      <c r="N7266" s="22">
        <v>414</v>
      </c>
      <c r="O7266" s="22">
        <v>414</v>
      </c>
      <c r="P7266" s="22">
        <f t="shared" si="1136"/>
        <v>0</v>
      </c>
      <c r="Q7266" s="23">
        <f t="shared" si="1137"/>
        <v>0</v>
      </c>
      <c r="R7266" s="24">
        <v>7928440</v>
      </c>
      <c r="S7266" s="24">
        <v>7920800</v>
      </c>
      <c r="T7266" s="24">
        <f t="shared" si="1138"/>
        <v>7640</v>
      </c>
      <c r="U7266" s="23">
        <f t="shared" si="1139"/>
        <v>9.6454903545096449E-2</v>
      </c>
    </row>
    <row r="7267" spans="1:21" x14ac:dyDescent="0.3">
      <c r="A7267" s="21">
        <v>46267</v>
      </c>
      <c r="B7267" s="22">
        <v>413.2</v>
      </c>
      <c r="C7267" s="22">
        <v>413.2000122</v>
      </c>
      <c r="D7267" s="22">
        <f t="shared" si="1130"/>
        <v>-1.2200000014672696E-5</v>
      </c>
      <c r="E7267" s="23">
        <f t="shared" si="1131"/>
        <v>2.9525652600338175E-6</v>
      </c>
      <c r="F7267" s="22">
        <v>416.5</v>
      </c>
      <c r="G7267" s="22">
        <v>416.5</v>
      </c>
      <c r="H7267" s="22">
        <f t="shared" si="1132"/>
        <v>0</v>
      </c>
      <c r="I7267" s="23">
        <f t="shared" si="1133"/>
        <v>0</v>
      </c>
      <c r="J7267" s="22">
        <v>411.27</v>
      </c>
      <c r="K7267" s="22">
        <v>411.26998900000001</v>
      </c>
      <c r="L7267" s="22">
        <f t="shared" si="1134"/>
        <v>1.099999997222767E-5</v>
      </c>
      <c r="M7267" s="23">
        <f t="shared" si="1135"/>
        <v>2.6746420274851782E-6</v>
      </c>
      <c r="N7267" s="22">
        <v>415.5</v>
      </c>
      <c r="O7267" s="22">
        <v>415.5</v>
      </c>
      <c r="P7267" s="22">
        <f t="shared" si="1136"/>
        <v>0</v>
      </c>
      <c r="Q7267" s="23">
        <f t="shared" si="1137"/>
        <v>0</v>
      </c>
      <c r="R7267" s="24">
        <v>6301000</v>
      </c>
      <c r="S7267" s="24">
        <v>6301000</v>
      </c>
      <c r="T7267" s="24">
        <f t="shared" si="1138"/>
        <v>0</v>
      </c>
      <c r="U7267" s="23">
        <f t="shared" si="1139"/>
        <v>0</v>
      </c>
    </row>
    <row r="7268" spans="1:21" x14ac:dyDescent="0.3">
      <c r="A7268" s="21">
        <v>46268</v>
      </c>
      <c r="B7268" s="22">
        <v>413.29</v>
      </c>
      <c r="C7268" s="22">
        <v>413.2900085</v>
      </c>
      <c r="D7268" s="22">
        <f t="shared" si="1130"/>
        <v>-8.499999978539563E-6</v>
      </c>
      <c r="E7268" s="23">
        <f t="shared" si="1131"/>
        <v>2.0566671837505993E-6</v>
      </c>
      <c r="F7268" s="22">
        <v>417.3</v>
      </c>
      <c r="G7268" s="22">
        <v>417.2999878</v>
      </c>
      <c r="H7268" s="22">
        <f t="shared" si="1132"/>
        <v>1.2200000014672696E-5</v>
      </c>
      <c r="I7268" s="23">
        <f t="shared" si="1133"/>
        <v>2.9235562835721455E-6</v>
      </c>
      <c r="J7268" s="22">
        <v>407.82</v>
      </c>
      <c r="K7268" s="22">
        <v>407.82000729999999</v>
      </c>
      <c r="L7268" s="22">
        <f t="shared" si="1134"/>
        <v>-7.2999999929379555E-6</v>
      </c>
      <c r="M7268" s="23">
        <f t="shared" si="1135"/>
        <v>1.7900053607639557E-6</v>
      </c>
      <c r="N7268" s="22">
        <v>417.01</v>
      </c>
      <c r="O7268" s="22">
        <v>417.01000979999998</v>
      </c>
      <c r="P7268" s="22">
        <f t="shared" si="1136"/>
        <v>-9.7999999866260623E-6</v>
      </c>
      <c r="Q7268" s="23">
        <f t="shared" si="1137"/>
        <v>2.3500634892016597E-6</v>
      </c>
      <c r="R7268" s="24">
        <v>7827764</v>
      </c>
      <c r="S7268" s="24">
        <v>7827800</v>
      </c>
      <c r="T7268" s="24">
        <f t="shared" si="1138"/>
        <v>-36</v>
      </c>
      <c r="U7268" s="23">
        <f t="shared" si="1139"/>
        <v>4.5989933314596697E-4</v>
      </c>
    </row>
    <row r="7269" spans="1:21" x14ac:dyDescent="0.3">
      <c r="A7269" s="21">
        <v>46269</v>
      </c>
      <c r="B7269" s="22">
        <v>421.34</v>
      </c>
      <c r="C7269" s="22">
        <v>421.88000490000002</v>
      </c>
      <c r="D7269" s="22">
        <f t="shared" si="1130"/>
        <v>-0.5400049000000422</v>
      </c>
      <c r="E7269" s="23">
        <f t="shared" si="1131"/>
        <v>0.12799964296199387</v>
      </c>
      <c r="F7269" s="22">
        <v>429.82</v>
      </c>
      <c r="G7269" s="22">
        <v>429.82000729999999</v>
      </c>
      <c r="H7269" s="22">
        <f t="shared" si="1132"/>
        <v>-7.2999999929379555E-6</v>
      </c>
      <c r="I7269" s="23">
        <f t="shared" si="1133"/>
        <v>1.6983853401321078E-6</v>
      </c>
      <c r="J7269" s="22">
        <v>419.42</v>
      </c>
      <c r="K7269" s="22">
        <v>419.42001340000002</v>
      </c>
      <c r="L7269" s="22">
        <f t="shared" si="1134"/>
        <v>-1.3400000000274304E-5</v>
      </c>
      <c r="M7269" s="23">
        <f t="shared" si="1135"/>
        <v>3.1948880769060373E-6</v>
      </c>
      <c r="N7269" s="22">
        <v>428.91</v>
      </c>
      <c r="O7269" s="22">
        <v>428.9100037</v>
      </c>
      <c r="P7269" s="22">
        <f t="shared" si="1136"/>
        <v>-3.6999999792897142E-6</v>
      </c>
      <c r="Q7269" s="23">
        <f t="shared" si="1137"/>
        <v>8.6265182611074508E-7</v>
      </c>
      <c r="R7269" s="24">
        <v>12283896</v>
      </c>
      <c r="S7269" s="24">
        <v>12276300</v>
      </c>
      <c r="T7269" s="24">
        <f t="shared" si="1138"/>
        <v>7596</v>
      </c>
      <c r="U7269" s="23">
        <f t="shared" si="1139"/>
        <v>6.187532073996236E-2</v>
      </c>
    </row>
    <row r="7270" spans="1:21" x14ac:dyDescent="0.3">
      <c r="A7270" s="21">
        <v>46273</v>
      </c>
      <c r="B7270" s="22">
        <v>438.02</v>
      </c>
      <c r="C7270" s="22">
        <v>438.01998900000001</v>
      </c>
      <c r="D7270" s="22">
        <f t="shared" si="1130"/>
        <v>1.099999997222767E-5</v>
      </c>
      <c r="E7270" s="23">
        <f t="shared" si="1131"/>
        <v>2.5113009105681864E-6</v>
      </c>
      <c r="F7270" s="22">
        <v>444.29</v>
      </c>
      <c r="G7270" s="22">
        <v>444.2900085</v>
      </c>
      <c r="H7270" s="22">
        <f t="shared" si="1132"/>
        <v>-8.499999978539563E-6</v>
      </c>
      <c r="I7270" s="23">
        <f t="shared" si="1133"/>
        <v>1.9131647833443375E-6</v>
      </c>
      <c r="J7270" s="22">
        <v>433.72</v>
      </c>
      <c r="K7270" s="22">
        <v>433.72000120000001</v>
      </c>
      <c r="L7270" s="22">
        <f t="shared" si="1134"/>
        <v>-1.1999999856016075E-6</v>
      </c>
      <c r="M7270" s="23">
        <f t="shared" si="1135"/>
        <v>2.7667619253930949E-7</v>
      </c>
      <c r="N7270" s="22">
        <v>439</v>
      </c>
      <c r="O7270" s="22">
        <v>439</v>
      </c>
      <c r="P7270" s="22">
        <f t="shared" si="1136"/>
        <v>0</v>
      </c>
      <c r="Q7270" s="23">
        <f t="shared" si="1137"/>
        <v>0</v>
      </c>
      <c r="R7270" s="24">
        <v>13088876</v>
      </c>
      <c r="S7270" s="24">
        <v>13079900</v>
      </c>
      <c r="T7270" s="24">
        <f t="shared" si="1138"/>
        <v>8976</v>
      </c>
      <c r="U7270" s="23">
        <f t="shared" si="1139"/>
        <v>6.8624377862216063E-2</v>
      </c>
    </row>
    <row r="7271" spans="1:21" x14ac:dyDescent="0.3">
      <c r="A7271" s="21">
        <v>46274</v>
      </c>
      <c r="B7271" s="22">
        <v>434.46</v>
      </c>
      <c r="C7271" s="22">
        <v>434.4599915</v>
      </c>
      <c r="D7271" s="22">
        <f t="shared" si="1130"/>
        <v>8.499999978539563E-6</v>
      </c>
      <c r="E7271" s="23">
        <f t="shared" si="1131"/>
        <v>1.9564517204893339E-6</v>
      </c>
      <c r="F7271" s="22">
        <v>439.4</v>
      </c>
      <c r="G7271" s="22">
        <v>439.39999390000003</v>
      </c>
      <c r="H7271" s="22">
        <f t="shared" si="1132"/>
        <v>6.0999999504929292E-6</v>
      </c>
      <c r="I7271" s="23">
        <f t="shared" si="1133"/>
        <v>1.3882567217060968E-6</v>
      </c>
      <c r="J7271" s="22">
        <v>431.87</v>
      </c>
      <c r="K7271" s="22">
        <v>431.86999509999998</v>
      </c>
      <c r="L7271" s="22">
        <f t="shared" si="1134"/>
        <v>4.9000000217347406E-6</v>
      </c>
      <c r="M7271" s="23">
        <f t="shared" si="1135"/>
        <v>1.1346007079283524E-6</v>
      </c>
      <c r="N7271" s="22">
        <v>435.36</v>
      </c>
      <c r="O7271" s="22">
        <v>435.35998540000003</v>
      </c>
      <c r="P7271" s="22">
        <f t="shared" si="1136"/>
        <v>1.4599999985875911E-5</v>
      </c>
      <c r="Q7271" s="23">
        <f t="shared" si="1137"/>
        <v>3.3535465994794451E-6</v>
      </c>
      <c r="R7271" s="24">
        <v>7499343</v>
      </c>
      <c r="S7271" s="24">
        <v>7499300</v>
      </c>
      <c r="T7271" s="24">
        <f t="shared" si="1138"/>
        <v>43</v>
      </c>
      <c r="U7271" s="23">
        <f t="shared" si="1139"/>
        <v>5.7338684943928101E-4</v>
      </c>
    </row>
    <row r="7272" spans="1:21" x14ac:dyDescent="0.3">
      <c r="A7272" s="21">
        <v>46275</v>
      </c>
      <c r="B7272" s="22">
        <v>426.44</v>
      </c>
      <c r="C7272" s="22">
        <v>426.44000240000003</v>
      </c>
      <c r="D7272" s="22">
        <f t="shared" si="1130"/>
        <v>-2.4000000280466338E-6</v>
      </c>
      <c r="E7272" s="23">
        <f t="shared" si="1131"/>
        <v>5.6279899037132026E-7</v>
      </c>
      <c r="F7272" s="22">
        <v>432.53</v>
      </c>
      <c r="G7272" s="22">
        <v>432.52999879999999</v>
      </c>
      <c r="H7272" s="22">
        <f t="shared" si="1132"/>
        <v>1.1999999856016075E-6</v>
      </c>
      <c r="I7272" s="23">
        <f t="shared" si="1133"/>
        <v>2.774374006267441E-7</v>
      </c>
      <c r="J7272" s="22">
        <v>424.05</v>
      </c>
      <c r="K7272" s="22">
        <v>424.0499878</v>
      </c>
      <c r="L7272" s="22">
        <f t="shared" si="1134"/>
        <v>1.2200000014672696E-5</v>
      </c>
      <c r="M7272" s="23">
        <f t="shared" si="1135"/>
        <v>2.8770193056642028E-6</v>
      </c>
      <c r="N7272" s="22">
        <v>428.03</v>
      </c>
      <c r="O7272" s="22">
        <v>428.02999879999999</v>
      </c>
      <c r="P7272" s="22">
        <f t="shared" si="1136"/>
        <v>1.1999999856016075E-6</v>
      </c>
      <c r="Q7272" s="23">
        <f t="shared" si="1137"/>
        <v>2.8035417820383097E-7</v>
      </c>
      <c r="R7272" s="24">
        <v>8182654</v>
      </c>
      <c r="S7272" s="24">
        <v>8341200</v>
      </c>
      <c r="T7272" s="24">
        <f t="shared" si="1138"/>
        <v>-158546</v>
      </c>
      <c r="U7272" s="23">
        <f t="shared" si="1139"/>
        <v>1.9007576847456003</v>
      </c>
    </row>
  </sheetData>
  <conditionalFormatting sqref="E2:E7272">
    <cfRule type="colorScale" priority="2">
      <colorScale>
        <cfvo type="min"/>
        <cfvo type="percentile" val="90"/>
        <cfvo type="max"/>
        <color rgb="FF63BE7B"/>
        <color rgb="FFFFEB84"/>
        <color rgb="FFF8696B"/>
      </colorScale>
    </cfRule>
  </conditionalFormatting>
  <conditionalFormatting sqref="I2:I7272">
    <cfRule type="colorScale" priority="3">
      <colorScale>
        <cfvo type="min"/>
        <cfvo type="percentile" val="90"/>
        <cfvo type="max"/>
        <color rgb="FF63BE7B"/>
        <color rgb="FFFFEB84"/>
        <color rgb="FFF8696B"/>
      </colorScale>
    </cfRule>
  </conditionalFormatting>
  <conditionalFormatting sqref="M2:M7272">
    <cfRule type="colorScale" priority="4">
      <colorScale>
        <cfvo type="min"/>
        <cfvo type="percentile" val="90"/>
        <cfvo type="max"/>
        <color rgb="FF63BE7B"/>
        <color rgb="FFFFEB84"/>
        <color rgb="FFF8696B"/>
      </colorScale>
    </cfRule>
  </conditionalFormatting>
  <conditionalFormatting sqref="Q2:Q7272">
    <cfRule type="colorScale" priority="5">
      <colorScale>
        <cfvo type="min"/>
        <cfvo type="percentile" val="90"/>
        <cfvo type="max"/>
        <color rgb="FF63BE7B"/>
        <color rgb="FFFFEB84"/>
        <color rgb="FFF8696B"/>
      </colorScale>
    </cfRule>
  </conditionalFormatting>
  <conditionalFormatting sqref="U2:U7272">
    <cfRule type="colorScale" priority="6">
      <colorScale>
        <cfvo type="min"/>
        <cfvo type="percentile" val="90"/>
        <cfvo type="max"/>
        <color rgb="FF63BE7B"/>
        <color rgb="FFFFEB84"/>
        <color rgb="FFF8696B"/>
      </colorScale>
    </cfRule>
  </conditionalFormatting>
  <pageMargins left="0.3" right="0.3" top="0.4" bottom="0.4" header="0.511811023622047" footer="0.511811023622047"/>
  <pageSetup fitToHeight="0" orientation="landscape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9971B"/>
    <pageSetUpPr fitToPage="1"/>
  </sheetPr>
  <dimension ref="A1:F7274"/>
  <sheetViews>
    <sheetView showGridLines="0" tabSelected="1" topLeftCell="C7201" zoomScaleNormal="100" workbookViewId="0">
      <selection sqref="A1:F1"/>
    </sheetView>
  </sheetViews>
  <sheetFormatPr defaultColWidth="8.6640625" defaultRowHeight="14.4" x14ac:dyDescent="0.3"/>
  <cols>
    <col min="1" max="1" width="13" customWidth="1"/>
    <col min="2" max="6" width="15" customWidth="1"/>
  </cols>
  <sheetData>
    <row r="1" spans="1:6" ht="19.5" customHeight="1" x14ac:dyDescent="0.3">
      <c r="A1" s="26" t="s">
        <v>85</v>
      </c>
      <c r="B1" s="26"/>
      <c r="C1" s="26"/>
      <c r="D1" s="26"/>
      <c r="E1" s="26"/>
      <c r="F1" s="26"/>
    </row>
    <row r="3" spans="1:6" x14ac:dyDescent="0.3">
      <c r="A3" s="25" t="s">
        <v>64</v>
      </c>
      <c r="B3" s="25" t="s">
        <v>86</v>
      </c>
      <c r="C3" s="25" t="s">
        <v>87</v>
      </c>
      <c r="D3" s="25" t="s">
        <v>88</v>
      </c>
      <c r="E3" s="25" t="s">
        <v>89</v>
      </c>
      <c r="F3" s="25" t="s">
        <v>90</v>
      </c>
    </row>
    <row r="4" spans="1:6" x14ac:dyDescent="0.3">
      <c r="A4" s="21">
        <v>35712</v>
      </c>
      <c r="B4">
        <v>6.26</v>
      </c>
      <c r="C4">
        <v>6.3235650059999999</v>
      </c>
      <c r="D4">
        <v>1.0052083901990001</v>
      </c>
      <c r="E4">
        <v>2167736</v>
      </c>
      <c r="F4">
        <v>10201979</v>
      </c>
    </row>
    <row r="5" spans="1:6" x14ac:dyDescent="0.3">
      <c r="A5" s="21">
        <v>35713</v>
      </c>
      <c r="B5">
        <v>6.55</v>
      </c>
      <c r="C5">
        <v>6.6158299449999998</v>
      </c>
      <c r="D5">
        <v>0.99503683660659703</v>
      </c>
      <c r="E5">
        <v>2267033</v>
      </c>
      <c r="F5">
        <v>10669148</v>
      </c>
    </row>
    <row r="6" spans="1:6" x14ac:dyDescent="0.3">
      <c r="A6" s="21">
        <v>35716</v>
      </c>
      <c r="B6">
        <v>6.4</v>
      </c>
      <c r="C6">
        <v>6.4696979519999998</v>
      </c>
      <c r="D6">
        <v>1.0772983919357999</v>
      </c>
      <c r="E6">
        <v>647081</v>
      </c>
      <c r="F6">
        <v>3044363</v>
      </c>
    </row>
    <row r="7" spans="1:6" x14ac:dyDescent="0.3">
      <c r="A7" s="21">
        <v>35717</v>
      </c>
      <c r="B7">
        <v>6.14</v>
      </c>
      <c r="C7">
        <v>6.2040019040000001</v>
      </c>
      <c r="D7">
        <v>1.03162289422793</v>
      </c>
      <c r="E7">
        <v>541983</v>
      </c>
      <c r="F7">
        <v>2549907</v>
      </c>
    </row>
    <row r="8" spans="1:6" x14ac:dyDescent="0.3">
      <c r="A8" s="21">
        <v>35718</v>
      </c>
      <c r="B8">
        <v>5.97</v>
      </c>
      <c r="C8">
        <v>6.0312991140000003</v>
      </c>
      <c r="D8">
        <v>1.01635009044256</v>
      </c>
      <c r="E8">
        <v>673180</v>
      </c>
      <c r="F8">
        <v>3167153</v>
      </c>
    </row>
    <row r="9" spans="1:6" x14ac:dyDescent="0.3">
      <c r="A9" s="21">
        <v>35719</v>
      </c>
      <c r="B9">
        <v>5.78</v>
      </c>
      <c r="C9">
        <v>5.8453121189999999</v>
      </c>
      <c r="D9">
        <v>1.11734185737841</v>
      </c>
      <c r="E9">
        <v>376388</v>
      </c>
      <c r="F9">
        <v>1770821</v>
      </c>
    </row>
    <row r="10" spans="1:6" x14ac:dyDescent="0.3">
      <c r="A10" s="21">
        <v>35720</v>
      </c>
      <c r="B10">
        <v>5.28</v>
      </c>
      <c r="C10">
        <v>5.3404898640000003</v>
      </c>
      <c r="D10">
        <v>1.13266508392347</v>
      </c>
      <c r="E10">
        <v>697979</v>
      </c>
      <c r="F10">
        <v>3287121</v>
      </c>
    </row>
    <row r="11" spans="1:6" x14ac:dyDescent="0.3">
      <c r="A11" s="21">
        <v>35723</v>
      </c>
      <c r="B11">
        <v>4.63</v>
      </c>
      <c r="C11">
        <v>4.6762499809999998</v>
      </c>
      <c r="D11">
        <v>0.98903996124923799</v>
      </c>
      <c r="E11">
        <v>2444328</v>
      </c>
      <c r="F11">
        <v>11499985</v>
      </c>
    </row>
    <row r="12" spans="1:6" x14ac:dyDescent="0.3">
      <c r="A12" s="21">
        <v>35724</v>
      </c>
      <c r="B12">
        <v>5.28</v>
      </c>
      <c r="C12">
        <v>5.3404898640000003</v>
      </c>
      <c r="D12">
        <v>1.13266508392347</v>
      </c>
      <c r="E12">
        <v>1471857</v>
      </c>
      <c r="F12">
        <v>6924737</v>
      </c>
    </row>
    <row r="13" spans="1:6" x14ac:dyDescent="0.3">
      <c r="A13" s="21">
        <v>35725</v>
      </c>
      <c r="B13">
        <v>4.67</v>
      </c>
      <c r="C13">
        <v>4.7161040310000004</v>
      </c>
      <c r="D13">
        <v>0.97758723507684397</v>
      </c>
      <c r="E13">
        <v>946371</v>
      </c>
      <c r="F13">
        <v>4458573</v>
      </c>
    </row>
    <row r="14" spans="1:6" x14ac:dyDescent="0.3">
      <c r="A14" s="21">
        <v>35726</v>
      </c>
      <c r="B14">
        <v>4.3899999999999997</v>
      </c>
      <c r="C14">
        <v>4.4371228220000001</v>
      </c>
      <c r="D14">
        <v>1.06201301812872</v>
      </c>
      <c r="E14">
        <v>2644722</v>
      </c>
      <c r="F14">
        <v>12494072</v>
      </c>
    </row>
    <row r="15" spans="1:6" x14ac:dyDescent="0.3">
      <c r="A15" s="21">
        <v>35727</v>
      </c>
      <c r="B15">
        <v>4.1500000000000004</v>
      </c>
      <c r="C15">
        <v>4.1979970929999997</v>
      </c>
      <c r="D15">
        <v>1.14333316428524</v>
      </c>
      <c r="E15">
        <v>2018441</v>
      </c>
      <c r="F15">
        <v>9498638</v>
      </c>
    </row>
    <row r="16" spans="1:6" x14ac:dyDescent="0.3">
      <c r="A16" s="21">
        <v>35730</v>
      </c>
      <c r="B16">
        <v>3.6</v>
      </c>
      <c r="C16">
        <v>3.6400349140000001</v>
      </c>
      <c r="D16">
        <v>1.09984972523261</v>
      </c>
      <c r="E16">
        <v>824275</v>
      </c>
      <c r="F16">
        <v>4905042</v>
      </c>
    </row>
    <row r="17" spans="1:6" x14ac:dyDescent="0.3">
      <c r="A17" s="21">
        <v>35731</v>
      </c>
      <c r="B17">
        <v>4.42</v>
      </c>
      <c r="C17">
        <v>4.4636931420000003</v>
      </c>
      <c r="D17">
        <v>0.97885631045917498</v>
      </c>
      <c r="E17">
        <v>2048940</v>
      </c>
      <c r="F17">
        <v>10417921</v>
      </c>
    </row>
    <row r="18" spans="1:6" x14ac:dyDescent="0.3">
      <c r="A18" s="21">
        <v>35732</v>
      </c>
      <c r="B18">
        <v>4.01</v>
      </c>
      <c r="C18">
        <v>4.0518641469999999</v>
      </c>
      <c r="D18">
        <v>1.03320707410677</v>
      </c>
      <c r="E18">
        <v>1584753</v>
      </c>
      <c r="F18">
        <v>7548100</v>
      </c>
    </row>
    <row r="19" spans="1:6" x14ac:dyDescent="0.3">
      <c r="A19" s="21">
        <v>35733</v>
      </c>
      <c r="B19">
        <v>3.9</v>
      </c>
      <c r="C19">
        <v>3.9455859659999999</v>
      </c>
      <c r="D19">
        <v>1.15536618370058</v>
      </c>
      <c r="E19">
        <v>593582</v>
      </c>
      <c r="F19">
        <v>2797370</v>
      </c>
    </row>
    <row r="20" spans="1:6" x14ac:dyDescent="0.3">
      <c r="A20" s="21">
        <v>35734</v>
      </c>
      <c r="B20">
        <v>4.1500000000000004</v>
      </c>
      <c r="C20">
        <v>4.1979970929999997</v>
      </c>
      <c r="D20">
        <v>1.14333316428524</v>
      </c>
      <c r="E20">
        <v>767077</v>
      </c>
      <c r="F20">
        <v>3611270</v>
      </c>
    </row>
    <row r="21" spans="1:6" x14ac:dyDescent="0.3">
      <c r="A21" s="21">
        <v>35737</v>
      </c>
      <c r="B21">
        <v>4.7699999999999996</v>
      </c>
      <c r="C21">
        <v>4.8223819729999997</v>
      </c>
      <c r="D21">
        <v>1.086226128359</v>
      </c>
      <c r="E21">
        <v>1313961</v>
      </c>
      <c r="F21">
        <v>6205871</v>
      </c>
    </row>
    <row r="22" spans="1:6" x14ac:dyDescent="0.3">
      <c r="A22" s="21">
        <v>35738</v>
      </c>
      <c r="B22">
        <v>4.7699999999999996</v>
      </c>
      <c r="C22">
        <v>4.8223819729999997</v>
      </c>
      <c r="D22">
        <v>1.086226128359</v>
      </c>
      <c r="E22">
        <v>667680</v>
      </c>
      <c r="F22">
        <v>3145042</v>
      </c>
    </row>
    <row r="23" spans="1:6" x14ac:dyDescent="0.3">
      <c r="A23" s="21">
        <v>35739</v>
      </c>
      <c r="B23">
        <v>5.15</v>
      </c>
      <c r="C23">
        <v>5.2076420780000001</v>
      </c>
      <c r="D23">
        <v>1.1068748031573099</v>
      </c>
      <c r="E23">
        <v>843875</v>
      </c>
      <c r="F23">
        <v>3979642</v>
      </c>
    </row>
    <row r="24" spans="1:6" x14ac:dyDescent="0.3">
      <c r="A24" s="21">
        <v>35740</v>
      </c>
      <c r="B24">
        <v>5.12</v>
      </c>
      <c r="C24">
        <v>5.1810722350000002</v>
      </c>
      <c r="D24">
        <v>1.1787566787321599</v>
      </c>
      <c r="E24">
        <v>775776</v>
      </c>
      <c r="F24">
        <v>3649848</v>
      </c>
    </row>
    <row r="25" spans="1:6" x14ac:dyDescent="0.3">
      <c r="A25" s="21">
        <v>35741</v>
      </c>
      <c r="B25">
        <v>5.01</v>
      </c>
      <c r="C25">
        <v>5.0615091320000003</v>
      </c>
      <c r="D25">
        <v>1.0176635200428299</v>
      </c>
      <c r="E25">
        <v>946772</v>
      </c>
      <c r="F25">
        <v>4470805</v>
      </c>
    </row>
    <row r="26" spans="1:6" x14ac:dyDescent="0.3">
      <c r="A26" s="21">
        <v>35744</v>
      </c>
      <c r="B26">
        <v>5.03</v>
      </c>
      <c r="C26">
        <v>5.0880780220000004</v>
      </c>
      <c r="D26">
        <v>1.14145305454988</v>
      </c>
      <c r="E26">
        <v>517585</v>
      </c>
      <c r="F26">
        <v>2435114</v>
      </c>
    </row>
    <row r="27" spans="1:6" x14ac:dyDescent="0.3">
      <c r="A27" s="21">
        <v>35745</v>
      </c>
      <c r="B27">
        <v>4.93</v>
      </c>
      <c r="C27">
        <v>4.9818000790000001</v>
      </c>
      <c r="D27">
        <v>1.03978638601648</v>
      </c>
      <c r="E27">
        <v>466486</v>
      </c>
      <c r="F27">
        <v>2194707</v>
      </c>
    </row>
    <row r="28" spans="1:6" x14ac:dyDescent="0.3">
      <c r="A28" s="21">
        <v>35746</v>
      </c>
      <c r="B28">
        <v>4.6500000000000004</v>
      </c>
      <c r="C28">
        <v>4.7028188709999998</v>
      </c>
      <c r="D28">
        <v>1.12313215645425</v>
      </c>
      <c r="E28">
        <v>830075</v>
      </c>
      <c r="F28">
        <v>3905309</v>
      </c>
    </row>
    <row r="29" spans="1:6" x14ac:dyDescent="0.3">
      <c r="A29" s="21">
        <v>35747</v>
      </c>
      <c r="B29">
        <v>4.6100000000000003</v>
      </c>
      <c r="C29">
        <v>4.6629648210000001</v>
      </c>
      <c r="D29">
        <v>1.1358614751170499</v>
      </c>
      <c r="E29">
        <v>524584</v>
      </c>
      <c r="F29">
        <v>2482160</v>
      </c>
    </row>
    <row r="30" spans="1:6" x14ac:dyDescent="0.3">
      <c r="A30" s="21">
        <v>35748</v>
      </c>
      <c r="B30">
        <v>4.6100000000000003</v>
      </c>
      <c r="C30">
        <v>4.6629648210000001</v>
      </c>
      <c r="D30">
        <v>1.1358614751170499</v>
      </c>
      <c r="E30">
        <v>468886</v>
      </c>
      <c r="F30">
        <v>2205999</v>
      </c>
    </row>
    <row r="31" spans="1:6" x14ac:dyDescent="0.3">
      <c r="A31" s="21">
        <v>35751</v>
      </c>
      <c r="B31">
        <v>4.9400000000000004</v>
      </c>
      <c r="C31">
        <v>4.9950847630000004</v>
      </c>
      <c r="D31">
        <v>1.10277934436725</v>
      </c>
      <c r="E31">
        <v>699379</v>
      </c>
      <c r="F31">
        <v>3290415</v>
      </c>
    </row>
    <row r="32" spans="1:6" x14ac:dyDescent="0.3">
      <c r="A32" s="21">
        <v>35752</v>
      </c>
      <c r="B32">
        <v>4.63</v>
      </c>
      <c r="C32">
        <v>4.6762499809999998</v>
      </c>
      <c r="D32">
        <v>0.98903996124923799</v>
      </c>
      <c r="E32">
        <v>476286</v>
      </c>
      <c r="F32">
        <v>2240813</v>
      </c>
    </row>
    <row r="33" spans="1:6" x14ac:dyDescent="0.3">
      <c r="A33" s="21">
        <v>35753</v>
      </c>
      <c r="B33">
        <v>4.49</v>
      </c>
      <c r="C33">
        <v>4.5434021949999996</v>
      </c>
      <c r="D33">
        <v>1.1753789937146299</v>
      </c>
      <c r="E33">
        <v>306690</v>
      </c>
      <c r="F33">
        <v>1442908</v>
      </c>
    </row>
    <row r="34" spans="1:6" x14ac:dyDescent="0.3">
      <c r="A34" s="21">
        <v>35754</v>
      </c>
      <c r="B34">
        <v>4.3899999999999997</v>
      </c>
      <c r="C34">
        <v>4.4371228220000001</v>
      </c>
      <c r="D34">
        <v>1.06201301812872</v>
      </c>
      <c r="E34">
        <v>547983</v>
      </c>
      <c r="F34">
        <v>2578134</v>
      </c>
    </row>
    <row r="35" spans="1:6" x14ac:dyDescent="0.3">
      <c r="A35" s="21">
        <v>35755</v>
      </c>
      <c r="B35">
        <v>4.6100000000000003</v>
      </c>
      <c r="C35">
        <v>4.6629648210000001</v>
      </c>
      <c r="D35">
        <v>1.1358614751170499</v>
      </c>
      <c r="E35">
        <v>897673</v>
      </c>
      <c r="F35">
        <v>4223342</v>
      </c>
    </row>
    <row r="36" spans="1:6" x14ac:dyDescent="0.3">
      <c r="A36" s="21">
        <v>35758</v>
      </c>
      <c r="B36">
        <v>4.51</v>
      </c>
      <c r="C36">
        <v>4.556685925</v>
      </c>
      <c r="D36">
        <v>1.02455876416368</v>
      </c>
      <c r="E36">
        <v>479286</v>
      </c>
      <c r="F36">
        <v>2254927</v>
      </c>
    </row>
    <row r="37" spans="1:6" x14ac:dyDescent="0.3">
      <c r="A37" s="21">
        <v>35760</v>
      </c>
      <c r="B37">
        <v>4.55</v>
      </c>
      <c r="C37">
        <v>4.5965409279999996</v>
      </c>
      <c r="D37">
        <v>1.0125206917335201</v>
      </c>
      <c r="E37">
        <v>241592</v>
      </c>
      <c r="F37">
        <v>1136637</v>
      </c>
    </row>
    <row r="38" spans="1:6" x14ac:dyDescent="0.3">
      <c r="A38" s="21">
        <v>35762</v>
      </c>
      <c r="B38">
        <v>4.63</v>
      </c>
      <c r="C38">
        <v>4.6762499809999998</v>
      </c>
      <c r="D38">
        <v>0.98903996124923799</v>
      </c>
      <c r="E38">
        <v>230293</v>
      </c>
      <c r="F38">
        <v>1083475</v>
      </c>
    </row>
    <row r="39" spans="1:6" x14ac:dyDescent="0.3">
      <c r="A39" s="21">
        <v>35765</v>
      </c>
      <c r="B39">
        <v>4.42</v>
      </c>
      <c r="C39">
        <v>4.4636931420000003</v>
      </c>
      <c r="D39">
        <v>0.97885631045917498</v>
      </c>
      <c r="E39">
        <v>497785</v>
      </c>
      <c r="F39">
        <v>2365485</v>
      </c>
    </row>
    <row r="40" spans="1:6" x14ac:dyDescent="0.3">
      <c r="A40" s="21">
        <v>35766</v>
      </c>
      <c r="B40">
        <v>4.42</v>
      </c>
      <c r="C40">
        <v>4.4636931420000003</v>
      </c>
      <c r="D40">
        <v>0.97885631045917498</v>
      </c>
      <c r="E40">
        <v>468286</v>
      </c>
      <c r="F40">
        <v>2203176</v>
      </c>
    </row>
    <row r="41" spans="1:6" x14ac:dyDescent="0.3">
      <c r="A41" s="21">
        <v>35767</v>
      </c>
      <c r="B41">
        <v>4.4400000000000004</v>
      </c>
      <c r="C41">
        <v>4.4902620320000004</v>
      </c>
      <c r="D41">
        <v>1.11935632356878</v>
      </c>
      <c r="E41">
        <v>591682</v>
      </c>
      <c r="F41">
        <v>2783727</v>
      </c>
    </row>
    <row r="42" spans="1:6" x14ac:dyDescent="0.3">
      <c r="A42" s="21">
        <v>35768</v>
      </c>
      <c r="B42">
        <v>4.63</v>
      </c>
      <c r="C42">
        <v>4.6762499809999998</v>
      </c>
      <c r="D42">
        <v>0.98903996124923799</v>
      </c>
      <c r="E42">
        <v>578482</v>
      </c>
      <c r="F42">
        <v>2721625</v>
      </c>
    </row>
    <row r="43" spans="1:6" x14ac:dyDescent="0.3">
      <c r="A43" s="21">
        <v>35769</v>
      </c>
      <c r="B43">
        <v>4.6399999999999997</v>
      </c>
      <c r="C43">
        <v>4.6895341869999996</v>
      </c>
      <c r="D43">
        <v>1.05627094344072</v>
      </c>
      <c r="E43">
        <v>381788</v>
      </c>
      <c r="F43">
        <v>1796226</v>
      </c>
    </row>
    <row r="44" spans="1:6" x14ac:dyDescent="0.3">
      <c r="A44" s="21">
        <v>35772</v>
      </c>
      <c r="B44">
        <v>4.84</v>
      </c>
      <c r="C44">
        <v>4.8888058660000002</v>
      </c>
      <c r="D44">
        <v>0.99831875794923097</v>
      </c>
      <c r="E44">
        <v>429387</v>
      </c>
      <c r="F44">
        <v>2020166</v>
      </c>
    </row>
    <row r="45" spans="1:6" x14ac:dyDescent="0.3">
      <c r="A45" s="21">
        <v>35773</v>
      </c>
      <c r="B45">
        <v>4.63</v>
      </c>
      <c r="C45">
        <v>4.6762499809999998</v>
      </c>
      <c r="D45">
        <v>0.98903996124923799</v>
      </c>
      <c r="E45">
        <v>306091</v>
      </c>
      <c r="F45">
        <v>1487132</v>
      </c>
    </row>
    <row r="46" spans="1:6" x14ac:dyDescent="0.3">
      <c r="A46" s="21">
        <v>35774</v>
      </c>
      <c r="B46">
        <v>4.43</v>
      </c>
      <c r="C46">
        <v>4.4769778249999996</v>
      </c>
      <c r="D46">
        <v>1.0493200287405899</v>
      </c>
      <c r="E46">
        <v>296291</v>
      </c>
      <c r="F46">
        <v>1393980</v>
      </c>
    </row>
    <row r="47" spans="1:6" x14ac:dyDescent="0.3">
      <c r="A47" s="21">
        <v>35775</v>
      </c>
      <c r="B47">
        <v>4.2300000000000004</v>
      </c>
      <c r="C47">
        <v>4.2777061459999999</v>
      </c>
      <c r="D47">
        <v>1.11522728237442</v>
      </c>
      <c r="E47">
        <v>664680</v>
      </c>
      <c r="F47">
        <v>3128576</v>
      </c>
    </row>
    <row r="48" spans="1:6" x14ac:dyDescent="0.3">
      <c r="A48" s="21">
        <v>35776</v>
      </c>
      <c r="B48">
        <v>4.1900000000000004</v>
      </c>
      <c r="C48">
        <v>4.2378511430000003</v>
      </c>
      <c r="D48">
        <v>1.12913694665844</v>
      </c>
      <c r="E48">
        <v>482885</v>
      </c>
      <c r="F48">
        <v>2271863</v>
      </c>
    </row>
    <row r="49" spans="1:6" x14ac:dyDescent="0.3">
      <c r="A49" s="21">
        <v>35779</v>
      </c>
      <c r="B49">
        <v>3.84</v>
      </c>
      <c r="C49">
        <v>3.8791620729999998</v>
      </c>
      <c r="D49">
        <v>1.00954980129803</v>
      </c>
      <c r="E49">
        <v>1097368</v>
      </c>
      <c r="F49">
        <v>5162855</v>
      </c>
    </row>
    <row r="50" spans="1:6" x14ac:dyDescent="0.3">
      <c r="A50" s="21">
        <v>35780</v>
      </c>
      <c r="B50">
        <v>3.96</v>
      </c>
      <c r="C50">
        <v>3.998724937</v>
      </c>
      <c r="D50">
        <v>0.96843212799360501</v>
      </c>
      <c r="E50">
        <v>794076</v>
      </c>
      <c r="F50">
        <v>3736884</v>
      </c>
    </row>
    <row r="51" spans="1:6" x14ac:dyDescent="0.3">
      <c r="A51" s="21">
        <v>35782</v>
      </c>
      <c r="B51">
        <v>3.68</v>
      </c>
      <c r="C51">
        <v>3.7197439669999999</v>
      </c>
      <c r="D51">
        <v>1.0684597475684201</v>
      </c>
      <c r="E51">
        <v>217493</v>
      </c>
      <c r="F51">
        <v>1023256</v>
      </c>
    </row>
    <row r="52" spans="1:6" x14ac:dyDescent="0.3">
      <c r="A52" s="21">
        <v>35783</v>
      </c>
      <c r="B52">
        <v>3.9</v>
      </c>
      <c r="C52">
        <v>3.9455859659999999</v>
      </c>
      <c r="D52">
        <v>1.15536618370058</v>
      </c>
      <c r="E52">
        <v>649480</v>
      </c>
      <c r="F52">
        <v>3056124</v>
      </c>
    </row>
    <row r="53" spans="1:6" x14ac:dyDescent="0.3">
      <c r="A53" s="21">
        <v>35786</v>
      </c>
      <c r="B53">
        <v>3.86</v>
      </c>
      <c r="C53">
        <v>3.9057309629999999</v>
      </c>
      <c r="D53">
        <v>1.1708682301269899</v>
      </c>
      <c r="E53">
        <v>269191</v>
      </c>
      <c r="F53">
        <v>1266485</v>
      </c>
    </row>
    <row r="54" spans="1:6" x14ac:dyDescent="0.3">
      <c r="A54" s="21">
        <v>35787</v>
      </c>
      <c r="B54">
        <v>3.75</v>
      </c>
      <c r="C54">
        <v>3.7861680980000001</v>
      </c>
      <c r="D54">
        <v>0.95526920791249303</v>
      </c>
      <c r="E54">
        <v>172894</v>
      </c>
      <c r="F54">
        <v>813430</v>
      </c>
    </row>
    <row r="55" spans="1:6" x14ac:dyDescent="0.3">
      <c r="A55" s="21">
        <v>35788</v>
      </c>
      <c r="B55">
        <v>3.73</v>
      </c>
      <c r="C55">
        <v>3.772882938</v>
      </c>
      <c r="D55">
        <v>1.1366092906856</v>
      </c>
      <c r="E55">
        <v>153395</v>
      </c>
      <c r="F55">
        <v>742860</v>
      </c>
    </row>
    <row r="56" spans="1:6" x14ac:dyDescent="0.3">
      <c r="A56" s="21">
        <v>35790</v>
      </c>
      <c r="B56">
        <v>3.79</v>
      </c>
      <c r="C56">
        <v>3.8260219100000001</v>
      </c>
      <c r="D56">
        <v>0.94149774484694704</v>
      </c>
      <c r="E56">
        <v>62198</v>
      </c>
      <c r="F56">
        <v>292628</v>
      </c>
    </row>
    <row r="57" spans="1:6" x14ac:dyDescent="0.3">
      <c r="A57" s="21">
        <v>35793</v>
      </c>
      <c r="B57">
        <v>3.81</v>
      </c>
      <c r="C57">
        <v>3.8525919910000002</v>
      </c>
      <c r="D57">
        <v>1.1055411810931099</v>
      </c>
      <c r="E57">
        <v>202194</v>
      </c>
      <c r="F57">
        <v>951275</v>
      </c>
    </row>
    <row r="58" spans="1:6" x14ac:dyDescent="0.3">
      <c r="A58" s="21">
        <v>35794</v>
      </c>
      <c r="B58">
        <v>3.94</v>
      </c>
      <c r="C58">
        <v>3.9854400160000001</v>
      </c>
      <c r="D58">
        <v>1.1401505434174399</v>
      </c>
      <c r="E58">
        <v>311490</v>
      </c>
      <c r="F58">
        <v>1465491</v>
      </c>
    </row>
    <row r="59" spans="1:6" x14ac:dyDescent="0.3">
      <c r="A59" s="21">
        <v>35795</v>
      </c>
      <c r="B59">
        <v>3.82</v>
      </c>
      <c r="C59">
        <v>3.8658769130000001</v>
      </c>
      <c r="D59">
        <v>1.1867142703309399</v>
      </c>
      <c r="E59">
        <v>194994</v>
      </c>
      <c r="F59">
        <v>917402</v>
      </c>
    </row>
    <row r="60" spans="1:6" x14ac:dyDescent="0.3">
      <c r="A60" s="21">
        <v>35797</v>
      </c>
      <c r="B60">
        <v>3.88</v>
      </c>
      <c r="C60">
        <v>3.9190158839999998</v>
      </c>
      <c r="D60">
        <v>0.99555309687027305</v>
      </c>
      <c r="E60">
        <v>120896</v>
      </c>
      <c r="F60">
        <v>568789</v>
      </c>
    </row>
    <row r="61" spans="1:6" x14ac:dyDescent="0.3">
      <c r="A61" s="21">
        <v>35800</v>
      </c>
      <c r="B61">
        <v>3.86</v>
      </c>
      <c r="C61">
        <v>3.9057309629999999</v>
      </c>
      <c r="D61">
        <v>1.1708682301269899</v>
      </c>
      <c r="E61">
        <v>371889</v>
      </c>
      <c r="F61">
        <v>1749650</v>
      </c>
    </row>
    <row r="62" spans="1:6" x14ac:dyDescent="0.3">
      <c r="A62" s="21">
        <v>35801</v>
      </c>
      <c r="B62">
        <v>3.79</v>
      </c>
      <c r="C62">
        <v>3.8260219100000001</v>
      </c>
      <c r="D62">
        <v>0.94149774484694704</v>
      </c>
      <c r="E62">
        <v>319690</v>
      </c>
      <c r="F62">
        <v>1504069</v>
      </c>
    </row>
    <row r="63" spans="1:6" x14ac:dyDescent="0.3">
      <c r="A63" s="21">
        <v>35802</v>
      </c>
      <c r="B63">
        <v>3.42</v>
      </c>
      <c r="C63">
        <v>3.4540479180000001</v>
      </c>
      <c r="D63">
        <v>0.98573959621599505</v>
      </c>
      <c r="E63">
        <v>284191</v>
      </c>
      <c r="F63">
        <v>1337054</v>
      </c>
    </row>
    <row r="64" spans="1:6" x14ac:dyDescent="0.3">
      <c r="A64" s="21">
        <v>35803</v>
      </c>
      <c r="B64">
        <v>3.26</v>
      </c>
      <c r="C64">
        <v>3.2946300509999999</v>
      </c>
      <c r="D64">
        <v>1.05110590457612</v>
      </c>
      <c r="E64">
        <v>974371</v>
      </c>
      <c r="F64">
        <v>4584186</v>
      </c>
    </row>
    <row r="65" spans="1:6" x14ac:dyDescent="0.3">
      <c r="A65" s="21">
        <v>35804</v>
      </c>
      <c r="B65">
        <v>3.14</v>
      </c>
      <c r="C65">
        <v>3.0953578949999998</v>
      </c>
      <c r="D65">
        <v>1.44222757155519</v>
      </c>
      <c r="E65">
        <v>978971</v>
      </c>
      <c r="F65">
        <v>5332692</v>
      </c>
    </row>
    <row r="66" spans="1:6" x14ac:dyDescent="0.3">
      <c r="A66" s="21">
        <v>35807</v>
      </c>
      <c r="B66">
        <v>3.17</v>
      </c>
      <c r="C66">
        <v>3.2016370300000001</v>
      </c>
      <c r="D66">
        <v>0.98815167689387295</v>
      </c>
      <c r="E66">
        <v>707579</v>
      </c>
      <c r="F66">
        <v>3469190</v>
      </c>
    </row>
    <row r="67" spans="1:6" x14ac:dyDescent="0.3">
      <c r="A67" s="21">
        <v>35808</v>
      </c>
      <c r="B67">
        <v>3.54</v>
      </c>
      <c r="C67">
        <v>3.5736110210000001</v>
      </c>
      <c r="D67">
        <v>0.94053384105007298</v>
      </c>
      <c r="E67">
        <v>450386</v>
      </c>
      <c r="F67">
        <v>2123668</v>
      </c>
    </row>
    <row r="68" spans="1:6" x14ac:dyDescent="0.3">
      <c r="A68" s="21">
        <v>35810</v>
      </c>
      <c r="B68">
        <v>3.55</v>
      </c>
      <c r="C68">
        <v>3.586895943</v>
      </c>
      <c r="D68">
        <v>1.02863154065019</v>
      </c>
      <c r="E68">
        <v>383788</v>
      </c>
      <c r="F68">
        <v>1833863</v>
      </c>
    </row>
    <row r="69" spans="1:6" x14ac:dyDescent="0.3">
      <c r="A69" s="21">
        <v>35811</v>
      </c>
      <c r="B69">
        <v>3.67</v>
      </c>
      <c r="C69">
        <v>3.7064590449999999</v>
      </c>
      <c r="D69">
        <v>0.98366242705913898</v>
      </c>
      <c r="E69">
        <v>492985</v>
      </c>
      <c r="F69">
        <v>2319380</v>
      </c>
    </row>
    <row r="70" spans="1:6" x14ac:dyDescent="0.3">
      <c r="A70" s="21">
        <v>35815</v>
      </c>
      <c r="B70">
        <v>3.88</v>
      </c>
      <c r="C70">
        <v>3.9190158839999998</v>
      </c>
      <c r="D70">
        <v>0.99555309687027305</v>
      </c>
      <c r="E70">
        <v>692179</v>
      </c>
      <c r="F70">
        <v>3270655</v>
      </c>
    </row>
    <row r="71" spans="1:6" x14ac:dyDescent="0.3">
      <c r="A71" s="21">
        <v>35816</v>
      </c>
      <c r="B71">
        <v>3.96</v>
      </c>
      <c r="C71">
        <v>3.998724937</v>
      </c>
      <c r="D71">
        <v>0.96843212799360501</v>
      </c>
      <c r="E71">
        <v>610082</v>
      </c>
      <c r="F71">
        <v>2871233</v>
      </c>
    </row>
    <row r="72" spans="1:6" x14ac:dyDescent="0.3">
      <c r="A72" s="21">
        <v>35817</v>
      </c>
      <c r="B72">
        <v>4.0599999999999996</v>
      </c>
      <c r="C72">
        <v>4.1050028799999998</v>
      </c>
      <c r="D72">
        <v>1.0962935061326999</v>
      </c>
      <c r="E72">
        <v>381589</v>
      </c>
      <c r="F72">
        <v>1798578</v>
      </c>
    </row>
    <row r="73" spans="1:6" x14ac:dyDescent="0.3">
      <c r="A73" s="21">
        <v>35818</v>
      </c>
      <c r="B73">
        <v>4.1500000000000004</v>
      </c>
      <c r="C73">
        <v>4.1979970929999997</v>
      </c>
      <c r="D73">
        <v>1.14333316428524</v>
      </c>
      <c r="E73">
        <v>254092</v>
      </c>
      <c r="F73">
        <v>1195445</v>
      </c>
    </row>
    <row r="74" spans="1:6" x14ac:dyDescent="0.3">
      <c r="A74" s="21">
        <v>35821</v>
      </c>
      <c r="B74">
        <v>4.47</v>
      </c>
      <c r="C74">
        <v>4.5168318750000003</v>
      </c>
      <c r="D74">
        <v>1.0368301565353399</v>
      </c>
      <c r="E74">
        <v>698879</v>
      </c>
      <c r="F74">
        <v>3288062</v>
      </c>
    </row>
    <row r="75" spans="1:6" x14ac:dyDescent="0.3">
      <c r="A75" s="21">
        <v>35822</v>
      </c>
      <c r="B75">
        <v>4.5999999999999996</v>
      </c>
      <c r="C75">
        <v>4.6496801379999999</v>
      </c>
      <c r="D75">
        <v>1.0684635614820901</v>
      </c>
      <c r="E75">
        <v>461586</v>
      </c>
      <c r="F75">
        <v>2171655</v>
      </c>
    </row>
    <row r="76" spans="1:6" x14ac:dyDescent="0.3">
      <c r="A76" s="21">
        <v>35823</v>
      </c>
      <c r="B76">
        <v>4.84</v>
      </c>
      <c r="C76">
        <v>4.8888058660000002</v>
      </c>
      <c r="D76">
        <v>0.99831875794923097</v>
      </c>
      <c r="E76">
        <v>674880</v>
      </c>
      <c r="F76">
        <v>3175151</v>
      </c>
    </row>
    <row r="77" spans="1:6" x14ac:dyDescent="0.3">
      <c r="A77" s="21">
        <v>35824</v>
      </c>
      <c r="B77">
        <v>4.63</v>
      </c>
      <c r="C77">
        <v>4.6762499809999998</v>
      </c>
      <c r="D77">
        <v>0.98903996124923799</v>
      </c>
      <c r="E77">
        <v>685479</v>
      </c>
      <c r="F77">
        <v>3233489</v>
      </c>
    </row>
    <row r="78" spans="1:6" x14ac:dyDescent="0.3">
      <c r="A78" s="21">
        <v>35825</v>
      </c>
      <c r="B78">
        <v>4.99</v>
      </c>
      <c r="C78">
        <v>5.0482239719999997</v>
      </c>
      <c r="D78">
        <v>1.1533555627273899</v>
      </c>
      <c r="E78">
        <v>1049969</v>
      </c>
      <c r="F78">
        <v>4949265</v>
      </c>
    </row>
    <row r="79" spans="1:6" x14ac:dyDescent="0.3">
      <c r="A79" s="21">
        <v>35828</v>
      </c>
      <c r="B79">
        <v>5.15</v>
      </c>
      <c r="C79">
        <v>5.2076420780000001</v>
      </c>
      <c r="D79">
        <v>1.1068748031573099</v>
      </c>
      <c r="E79">
        <v>499285</v>
      </c>
      <c r="F79">
        <v>2354194</v>
      </c>
    </row>
    <row r="80" spans="1:6" x14ac:dyDescent="0.3">
      <c r="A80" s="21">
        <v>35829</v>
      </c>
      <c r="B80">
        <v>5.49</v>
      </c>
      <c r="C80">
        <v>5.5530462270000003</v>
      </c>
      <c r="D80">
        <v>1.13534489760696</v>
      </c>
      <c r="E80">
        <v>1091268</v>
      </c>
      <c r="F80">
        <v>5174617</v>
      </c>
    </row>
    <row r="81" spans="1:6" x14ac:dyDescent="0.3">
      <c r="A81" s="21">
        <v>35830</v>
      </c>
      <c r="B81">
        <v>5.19</v>
      </c>
      <c r="C81">
        <v>5.2474961279999999</v>
      </c>
      <c r="D81">
        <v>1.09568690662214</v>
      </c>
      <c r="E81">
        <v>511885</v>
      </c>
      <c r="F81">
        <v>2420059</v>
      </c>
    </row>
    <row r="82" spans="1:6" x14ac:dyDescent="0.3">
      <c r="A82" s="21">
        <v>35831</v>
      </c>
      <c r="B82">
        <v>5.23</v>
      </c>
      <c r="C82">
        <v>5.2873501779999996</v>
      </c>
      <c r="D82">
        <v>1.08466767036967</v>
      </c>
      <c r="E82">
        <v>329890</v>
      </c>
      <c r="F82">
        <v>1634387</v>
      </c>
    </row>
    <row r="83" spans="1:6" x14ac:dyDescent="0.3">
      <c r="A83" s="21">
        <v>35832</v>
      </c>
      <c r="B83">
        <v>5.2</v>
      </c>
      <c r="C83">
        <v>5.2607808110000001</v>
      </c>
      <c r="D83">
        <v>1.1553572213636201</v>
      </c>
      <c r="E83">
        <v>225893</v>
      </c>
      <c r="F83">
        <v>1084886</v>
      </c>
    </row>
    <row r="84" spans="1:6" x14ac:dyDescent="0.3">
      <c r="A84" s="21">
        <v>35835</v>
      </c>
      <c r="B84">
        <v>5.0199999999999996</v>
      </c>
      <c r="C84">
        <v>5.0747938159999997</v>
      </c>
      <c r="D84">
        <v>1.0797249698548199</v>
      </c>
      <c r="E84">
        <v>393188</v>
      </c>
      <c r="F84">
        <v>1854563</v>
      </c>
    </row>
    <row r="85" spans="1:6" x14ac:dyDescent="0.3">
      <c r="A85" s="21">
        <v>35836</v>
      </c>
      <c r="B85">
        <v>5.18</v>
      </c>
      <c r="C85">
        <v>5.2342109680000002</v>
      </c>
      <c r="D85">
        <v>1.03570468082823</v>
      </c>
      <c r="E85">
        <v>367489</v>
      </c>
      <c r="F85">
        <v>1728950</v>
      </c>
    </row>
    <row r="86" spans="1:6" x14ac:dyDescent="0.3">
      <c r="A86" s="21">
        <v>35837</v>
      </c>
      <c r="B86">
        <v>5.34</v>
      </c>
      <c r="C86">
        <v>5.3936290739999997</v>
      </c>
      <c r="D86">
        <v>0.99430408105961299</v>
      </c>
      <c r="E86">
        <v>628680</v>
      </c>
      <c r="F86">
        <v>3018958</v>
      </c>
    </row>
    <row r="87" spans="1:6" x14ac:dyDescent="0.3">
      <c r="A87" s="21">
        <v>35838</v>
      </c>
      <c r="B87">
        <v>5.57</v>
      </c>
      <c r="C87">
        <v>5.6327548030000001</v>
      </c>
      <c r="D87">
        <v>1.11410500181149</v>
      </c>
      <c r="E87">
        <v>731678</v>
      </c>
      <c r="F87">
        <v>3442374</v>
      </c>
    </row>
    <row r="88" spans="1:6" x14ac:dyDescent="0.3">
      <c r="A88" s="21">
        <v>35839</v>
      </c>
      <c r="B88">
        <v>5.44</v>
      </c>
      <c r="C88">
        <v>5.499907017</v>
      </c>
      <c r="D88">
        <v>1.0892369055482101</v>
      </c>
      <c r="E88">
        <v>362589</v>
      </c>
      <c r="F88">
        <v>1759530</v>
      </c>
    </row>
    <row r="89" spans="1:6" x14ac:dyDescent="0.3">
      <c r="A89" s="21">
        <v>35843</v>
      </c>
      <c r="B89">
        <v>5.64</v>
      </c>
      <c r="C89">
        <v>5.6991791730000001</v>
      </c>
      <c r="D89">
        <v>1.03838063699354</v>
      </c>
      <c r="E89">
        <v>444987</v>
      </c>
      <c r="F89">
        <v>2100145</v>
      </c>
    </row>
    <row r="90" spans="1:6" x14ac:dyDescent="0.3">
      <c r="A90" s="21">
        <v>35844</v>
      </c>
      <c r="B90">
        <v>5.73</v>
      </c>
      <c r="C90">
        <v>5.7921729089999996</v>
      </c>
      <c r="D90">
        <v>1.07339525212367</v>
      </c>
      <c r="E90">
        <v>345589</v>
      </c>
      <c r="F90">
        <v>1625918</v>
      </c>
    </row>
    <row r="91" spans="1:6" x14ac:dyDescent="0.3">
      <c r="A91" s="21">
        <v>35845</v>
      </c>
      <c r="B91">
        <v>5.86</v>
      </c>
      <c r="C91">
        <v>5.9250211720000001</v>
      </c>
      <c r="D91">
        <v>1.0973998254600601</v>
      </c>
      <c r="E91">
        <v>237293</v>
      </c>
      <c r="F91">
        <v>1120642</v>
      </c>
    </row>
    <row r="92" spans="1:6" x14ac:dyDescent="0.3">
      <c r="A92" s="21">
        <v>35846</v>
      </c>
      <c r="B92">
        <v>5.91</v>
      </c>
      <c r="C92">
        <v>5.7656030649999996</v>
      </c>
      <c r="D92">
        <v>2.50445501315482</v>
      </c>
      <c r="E92">
        <v>362589</v>
      </c>
      <c r="F92">
        <v>1716718</v>
      </c>
    </row>
    <row r="93" spans="1:6" x14ac:dyDescent="0.3">
      <c r="A93" s="21">
        <v>35849</v>
      </c>
      <c r="B93">
        <v>5.57</v>
      </c>
      <c r="C93">
        <v>5.6327548030000001</v>
      </c>
      <c r="D93">
        <v>1.11410500181149</v>
      </c>
      <c r="E93">
        <v>216893</v>
      </c>
      <c r="F93">
        <v>1026549</v>
      </c>
    </row>
    <row r="94" spans="1:6" x14ac:dyDescent="0.3">
      <c r="A94" s="21">
        <v>35850</v>
      </c>
      <c r="B94">
        <v>5.69</v>
      </c>
      <c r="C94">
        <v>5.752317905</v>
      </c>
      <c r="D94">
        <v>1.0833529375320501</v>
      </c>
      <c r="E94">
        <v>536383</v>
      </c>
      <c r="F94">
        <v>2524972</v>
      </c>
    </row>
    <row r="95" spans="1:6" x14ac:dyDescent="0.3">
      <c r="A95" s="21">
        <v>35851</v>
      </c>
      <c r="B95">
        <v>6.11</v>
      </c>
      <c r="C95">
        <v>6.1774320600000001</v>
      </c>
      <c r="D95">
        <v>1.0915872379501299</v>
      </c>
      <c r="E95">
        <v>785377</v>
      </c>
      <c r="F95">
        <v>3695012</v>
      </c>
    </row>
    <row r="96" spans="1:6" x14ac:dyDescent="0.3">
      <c r="A96" s="21">
        <v>35852</v>
      </c>
      <c r="B96">
        <v>6.26</v>
      </c>
      <c r="C96">
        <v>6.3235650059999999</v>
      </c>
      <c r="D96">
        <v>1.0052083901990001</v>
      </c>
      <c r="E96">
        <v>328590</v>
      </c>
      <c r="F96">
        <v>1549703</v>
      </c>
    </row>
    <row r="97" spans="1:6" x14ac:dyDescent="0.3">
      <c r="A97" s="21">
        <v>35853</v>
      </c>
      <c r="B97">
        <v>6.03</v>
      </c>
      <c r="C97">
        <v>6.0977230069999999</v>
      </c>
      <c r="D97">
        <v>1.11062780192304</v>
      </c>
      <c r="E97">
        <v>208294</v>
      </c>
      <c r="F97">
        <v>980914</v>
      </c>
    </row>
    <row r="98" spans="1:6" x14ac:dyDescent="0.3">
      <c r="A98" s="21">
        <v>35856</v>
      </c>
      <c r="B98">
        <v>5.93</v>
      </c>
      <c r="C98">
        <v>5.9914450649999997</v>
      </c>
      <c r="D98">
        <v>1.02554666417525</v>
      </c>
      <c r="E98">
        <v>155695</v>
      </c>
      <c r="F98">
        <v>777204</v>
      </c>
    </row>
    <row r="99" spans="1:6" x14ac:dyDescent="0.3">
      <c r="A99" s="21">
        <v>35857</v>
      </c>
      <c r="B99">
        <v>5.87</v>
      </c>
      <c r="C99">
        <v>5.9383058550000003</v>
      </c>
      <c r="D99">
        <v>1.15025828355552</v>
      </c>
      <c r="E99">
        <v>498585</v>
      </c>
      <c r="F99">
        <v>2350431</v>
      </c>
    </row>
    <row r="100" spans="1:6" x14ac:dyDescent="0.3">
      <c r="A100" s="21">
        <v>35858</v>
      </c>
      <c r="B100">
        <v>5.58</v>
      </c>
      <c r="C100">
        <v>5.6460399629999998</v>
      </c>
      <c r="D100">
        <v>1.1696687135191599</v>
      </c>
      <c r="E100">
        <v>376688</v>
      </c>
      <c r="F100">
        <v>1772232</v>
      </c>
    </row>
    <row r="101" spans="1:6" x14ac:dyDescent="0.3">
      <c r="A101" s="21">
        <v>35859</v>
      </c>
      <c r="B101">
        <v>5.07</v>
      </c>
      <c r="C101">
        <v>5.1279330249999999</v>
      </c>
      <c r="D101">
        <v>1.12975393238486</v>
      </c>
      <c r="E101">
        <v>623681</v>
      </c>
      <c r="F101">
        <v>2942272</v>
      </c>
    </row>
    <row r="102" spans="1:6" x14ac:dyDescent="0.3">
      <c r="A102" s="21">
        <v>35860</v>
      </c>
      <c r="B102">
        <v>5.55</v>
      </c>
      <c r="C102">
        <v>5.606185913</v>
      </c>
      <c r="D102">
        <v>1.00221280335553</v>
      </c>
      <c r="E102">
        <v>629381</v>
      </c>
      <c r="F102">
        <v>2974264</v>
      </c>
    </row>
    <row r="103" spans="1:6" x14ac:dyDescent="0.3">
      <c r="A103" s="21">
        <v>35863</v>
      </c>
      <c r="B103">
        <v>5.39</v>
      </c>
      <c r="C103">
        <v>5.4467678069999996</v>
      </c>
      <c r="D103">
        <v>1.0422292451505599</v>
      </c>
      <c r="E103">
        <v>184194</v>
      </c>
      <c r="F103">
        <v>866592</v>
      </c>
    </row>
    <row r="104" spans="1:6" x14ac:dyDescent="0.3">
      <c r="A104" s="21">
        <v>35864</v>
      </c>
      <c r="B104">
        <v>5.51</v>
      </c>
      <c r="C104">
        <v>5.5663309099999996</v>
      </c>
      <c r="D104">
        <v>1.01199355393695</v>
      </c>
      <c r="E104">
        <v>250392</v>
      </c>
      <c r="F104">
        <v>1178038</v>
      </c>
    </row>
    <row r="105" spans="1:6" x14ac:dyDescent="0.3">
      <c r="A105" s="21">
        <v>35865</v>
      </c>
      <c r="B105">
        <v>5.73</v>
      </c>
      <c r="C105">
        <v>5.7921729089999996</v>
      </c>
      <c r="D105">
        <v>1.07339525212367</v>
      </c>
      <c r="E105">
        <v>193694</v>
      </c>
      <c r="F105">
        <v>1091002</v>
      </c>
    </row>
    <row r="106" spans="1:6" x14ac:dyDescent="0.3">
      <c r="A106" s="21">
        <v>35866</v>
      </c>
      <c r="B106">
        <v>5.65</v>
      </c>
      <c r="C106">
        <v>5.7124638560000003</v>
      </c>
      <c r="D106">
        <v>1.09346610454948</v>
      </c>
      <c r="E106">
        <v>100296</v>
      </c>
      <c r="F106">
        <v>471874</v>
      </c>
    </row>
    <row r="107" spans="1:6" x14ac:dyDescent="0.3">
      <c r="A107" s="21">
        <v>35867</v>
      </c>
      <c r="B107">
        <v>5.65</v>
      </c>
      <c r="C107">
        <v>5.7124638560000003</v>
      </c>
      <c r="D107">
        <v>1.09346610454948</v>
      </c>
      <c r="E107">
        <v>189394</v>
      </c>
      <c r="F107">
        <v>891056</v>
      </c>
    </row>
    <row r="108" spans="1:6" x14ac:dyDescent="0.3">
      <c r="A108" s="21">
        <v>35870</v>
      </c>
      <c r="B108">
        <v>5.62</v>
      </c>
      <c r="C108">
        <v>5.6858940120000003</v>
      </c>
      <c r="D108">
        <v>1.1589032764404701</v>
      </c>
      <c r="E108">
        <v>264091</v>
      </c>
      <c r="F108">
        <v>1242491</v>
      </c>
    </row>
    <row r="109" spans="1:6" x14ac:dyDescent="0.3">
      <c r="A109" s="21">
        <v>35871</v>
      </c>
      <c r="B109">
        <v>5.4</v>
      </c>
      <c r="C109">
        <v>5.4600529670000002</v>
      </c>
      <c r="D109">
        <v>1.0998605208219401</v>
      </c>
      <c r="E109">
        <v>478285</v>
      </c>
      <c r="F109">
        <v>2250222</v>
      </c>
    </row>
    <row r="110" spans="1:6" x14ac:dyDescent="0.3">
      <c r="A110" s="21">
        <v>35872</v>
      </c>
      <c r="B110">
        <v>5.28</v>
      </c>
      <c r="C110">
        <v>5.3404898640000003</v>
      </c>
      <c r="D110">
        <v>1.13266508392347</v>
      </c>
      <c r="E110">
        <v>451086</v>
      </c>
      <c r="F110">
        <v>2122256</v>
      </c>
    </row>
    <row r="111" spans="1:6" x14ac:dyDescent="0.3">
      <c r="A111" s="21">
        <v>35873</v>
      </c>
      <c r="B111">
        <v>5.41</v>
      </c>
      <c r="C111">
        <v>5.4733381269999999</v>
      </c>
      <c r="D111">
        <v>1.1572120254649101</v>
      </c>
      <c r="E111">
        <v>278491</v>
      </c>
      <c r="F111">
        <v>1310238</v>
      </c>
    </row>
    <row r="112" spans="1:6" x14ac:dyDescent="0.3">
      <c r="A112" s="21">
        <v>35874</v>
      </c>
      <c r="B112">
        <v>5.4</v>
      </c>
      <c r="C112">
        <v>5.4600529670000002</v>
      </c>
      <c r="D112">
        <v>1.0998605208219401</v>
      </c>
      <c r="E112">
        <v>422587</v>
      </c>
      <c r="F112">
        <v>1988174</v>
      </c>
    </row>
    <row r="113" spans="1:6" x14ac:dyDescent="0.3">
      <c r="A113" s="21">
        <v>35877</v>
      </c>
      <c r="B113">
        <v>5.26</v>
      </c>
      <c r="C113">
        <v>5.3139200210000004</v>
      </c>
      <c r="D113">
        <v>1.0146938754613299</v>
      </c>
      <c r="E113">
        <v>154594</v>
      </c>
      <c r="F113">
        <v>727335</v>
      </c>
    </row>
    <row r="114" spans="1:6" x14ac:dyDescent="0.3">
      <c r="A114" s="21">
        <v>35878</v>
      </c>
      <c r="B114">
        <v>5.44</v>
      </c>
      <c r="C114">
        <v>5.499907017</v>
      </c>
      <c r="D114">
        <v>1.0892369055482101</v>
      </c>
      <c r="E114">
        <v>197894</v>
      </c>
      <c r="F114">
        <v>931045</v>
      </c>
    </row>
    <row r="115" spans="1:6" x14ac:dyDescent="0.3">
      <c r="A115" s="21">
        <v>35879</v>
      </c>
      <c r="B115">
        <v>5.68</v>
      </c>
      <c r="C115">
        <v>5.7390341759999997</v>
      </c>
      <c r="D115">
        <v>1.0286430467146199</v>
      </c>
      <c r="E115">
        <v>518584</v>
      </c>
      <c r="F115">
        <v>2439818</v>
      </c>
    </row>
    <row r="116" spans="1:6" x14ac:dyDescent="0.3">
      <c r="A116" s="21">
        <v>35880</v>
      </c>
      <c r="B116">
        <v>5.64</v>
      </c>
      <c r="C116">
        <v>5.6991791730000001</v>
      </c>
      <c r="D116">
        <v>1.03838063699354</v>
      </c>
      <c r="E116">
        <v>192893</v>
      </c>
      <c r="F116">
        <v>907522</v>
      </c>
    </row>
    <row r="117" spans="1:6" x14ac:dyDescent="0.3">
      <c r="A117" s="21">
        <v>35881</v>
      </c>
      <c r="B117">
        <v>5.62</v>
      </c>
      <c r="C117">
        <v>5.6858940120000003</v>
      </c>
      <c r="D117">
        <v>1.1589032764404701</v>
      </c>
      <c r="E117">
        <v>149995</v>
      </c>
      <c r="F117">
        <v>705694</v>
      </c>
    </row>
    <row r="118" spans="1:6" x14ac:dyDescent="0.3">
      <c r="A118" s="21">
        <v>35884</v>
      </c>
      <c r="B118">
        <v>5.53</v>
      </c>
      <c r="C118">
        <v>5.5929012299999998</v>
      </c>
      <c r="D118">
        <v>1.1246619136165199</v>
      </c>
      <c r="E118">
        <v>141595</v>
      </c>
      <c r="F118">
        <v>666175</v>
      </c>
    </row>
    <row r="119" spans="1:6" x14ac:dyDescent="0.3">
      <c r="A119" s="21">
        <v>35885</v>
      </c>
      <c r="B119">
        <v>5.44</v>
      </c>
      <c r="C119">
        <v>5.499907017</v>
      </c>
      <c r="D119">
        <v>1.0892369055482101</v>
      </c>
      <c r="E119">
        <v>694179</v>
      </c>
      <c r="F119">
        <v>3265951</v>
      </c>
    </row>
    <row r="120" spans="1:6" x14ac:dyDescent="0.3">
      <c r="A120" s="21">
        <v>35886</v>
      </c>
      <c r="B120">
        <v>5.4</v>
      </c>
      <c r="C120">
        <v>5.4600529670000002</v>
      </c>
      <c r="D120">
        <v>1.0998605208219401</v>
      </c>
      <c r="E120">
        <v>247192</v>
      </c>
      <c r="F120">
        <v>1167217</v>
      </c>
    </row>
    <row r="121" spans="1:6" x14ac:dyDescent="0.3">
      <c r="A121" s="21">
        <v>35887</v>
      </c>
      <c r="B121">
        <v>5.34</v>
      </c>
      <c r="C121">
        <v>5.4467678069999996</v>
      </c>
      <c r="D121">
        <v>1.96020485512133</v>
      </c>
      <c r="E121">
        <v>76197</v>
      </c>
      <c r="F121">
        <v>1446672</v>
      </c>
    </row>
    <row r="122" spans="1:6" x14ac:dyDescent="0.3">
      <c r="A122" s="21">
        <v>35888</v>
      </c>
      <c r="B122">
        <v>5.34</v>
      </c>
      <c r="C122">
        <v>5.3936290739999997</v>
      </c>
      <c r="D122">
        <v>0.99430408105961299</v>
      </c>
      <c r="E122">
        <v>127596</v>
      </c>
      <c r="F122">
        <v>600310</v>
      </c>
    </row>
    <row r="123" spans="1:6" x14ac:dyDescent="0.3">
      <c r="A123" s="21">
        <v>35891</v>
      </c>
      <c r="B123">
        <v>5.32</v>
      </c>
      <c r="C123">
        <v>5.380343914</v>
      </c>
      <c r="D123">
        <v>1.1215623938644701</v>
      </c>
      <c r="E123">
        <v>70297</v>
      </c>
      <c r="F123">
        <v>330735</v>
      </c>
    </row>
    <row r="124" spans="1:6" x14ac:dyDescent="0.3">
      <c r="A124" s="21">
        <v>35892</v>
      </c>
      <c r="B124">
        <v>5.15</v>
      </c>
      <c r="C124">
        <v>5.2076420780000001</v>
      </c>
      <c r="D124">
        <v>1.1068748031573099</v>
      </c>
      <c r="E124">
        <v>247692</v>
      </c>
      <c r="F124">
        <v>1165336</v>
      </c>
    </row>
    <row r="125" spans="1:6" x14ac:dyDescent="0.3">
      <c r="A125" s="21">
        <v>35893</v>
      </c>
      <c r="B125">
        <v>5.24</v>
      </c>
      <c r="C125">
        <v>5.2607808110000001</v>
      </c>
      <c r="D125">
        <v>0.39501381537410402</v>
      </c>
      <c r="E125">
        <v>132796</v>
      </c>
      <c r="F125">
        <v>1172863</v>
      </c>
    </row>
    <row r="126" spans="1:6" x14ac:dyDescent="0.3">
      <c r="A126" s="21">
        <v>35894</v>
      </c>
      <c r="B126">
        <v>5.16</v>
      </c>
      <c r="C126">
        <v>5.2209258079999996</v>
      </c>
      <c r="D126">
        <v>1.1669541043207901</v>
      </c>
      <c r="E126">
        <v>176294</v>
      </c>
      <c r="F126">
        <v>829425</v>
      </c>
    </row>
    <row r="127" spans="1:6" x14ac:dyDescent="0.3">
      <c r="A127" s="21">
        <v>35898</v>
      </c>
      <c r="B127">
        <v>4.93</v>
      </c>
      <c r="C127">
        <v>4.9818000790000001</v>
      </c>
      <c r="D127">
        <v>1.03978638601648</v>
      </c>
      <c r="E127">
        <v>286991</v>
      </c>
      <c r="F127">
        <v>1350227</v>
      </c>
    </row>
    <row r="128" spans="1:6" x14ac:dyDescent="0.3">
      <c r="A128" s="21">
        <v>35899</v>
      </c>
      <c r="B128">
        <v>5.0199999999999996</v>
      </c>
      <c r="C128">
        <v>5.0747938159999997</v>
      </c>
      <c r="D128">
        <v>1.0797249698548199</v>
      </c>
      <c r="E128">
        <v>313591</v>
      </c>
      <c r="F128">
        <v>1475370</v>
      </c>
    </row>
    <row r="129" spans="1:6" x14ac:dyDescent="0.3">
      <c r="A129" s="21">
        <v>35900</v>
      </c>
      <c r="B129">
        <v>5.0599999999999996</v>
      </c>
      <c r="C129">
        <v>5.1279330249999999</v>
      </c>
      <c r="D129">
        <v>1.3247642796582799</v>
      </c>
      <c r="E129">
        <v>246292</v>
      </c>
      <c r="F129">
        <v>1158749</v>
      </c>
    </row>
    <row r="130" spans="1:6" x14ac:dyDescent="0.3">
      <c r="A130" s="21">
        <v>35901</v>
      </c>
      <c r="B130">
        <v>4.91</v>
      </c>
      <c r="C130">
        <v>4.9685149190000004</v>
      </c>
      <c r="D130">
        <v>1.1777144670781701</v>
      </c>
      <c r="E130">
        <v>214994</v>
      </c>
      <c r="F130">
        <v>1011494</v>
      </c>
    </row>
    <row r="131" spans="1:6" x14ac:dyDescent="0.3">
      <c r="A131" s="21">
        <v>35902</v>
      </c>
      <c r="B131">
        <v>4.78</v>
      </c>
      <c r="C131">
        <v>4.8356671330000003</v>
      </c>
      <c r="D131">
        <v>1.1511779340664601</v>
      </c>
      <c r="E131">
        <v>191393</v>
      </c>
      <c r="F131">
        <v>1130521</v>
      </c>
    </row>
    <row r="132" spans="1:6" x14ac:dyDescent="0.3">
      <c r="A132" s="21">
        <v>35905</v>
      </c>
      <c r="B132">
        <v>4.76</v>
      </c>
      <c r="C132">
        <v>4.8090977669999999</v>
      </c>
      <c r="D132">
        <v>1.02093509799091</v>
      </c>
      <c r="E132">
        <v>226993</v>
      </c>
      <c r="F132">
        <v>1067950</v>
      </c>
    </row>
    <row r="133" spans="1:6" x14ac:dyDescent="0.3">
      <c r="A133" s="21">
        <v>35906</v>
      </c>
      <c r="B133">
        <v>4.9400000000000004</v>
      </c>
      <c r="C133">
        <v>4.9950847630000004</v>
      </c>
      <c r="D133">
        <v>1.10277934436725</v>
      </c>
      <c r="E133">
        <v>250593</v>
      </c>
      <c r="F133">
        <v>1178979</v>
      </c>
    </row>
    <row r="134" spans="1:6" x14ac:dyDescent="0.3">
      <c r="A134" s="21">
        <v>35907</v>
      </c>
      <c r="B134">
        <v>5.22</v>
      </c>
      <c r="C134">
        <v>5.2740659709999997</v>
      </c>
      <c r="D134">
        <v>1.0251288341345599</v>
      </c>
      <c r="E134">
        <v>450586</v>
      </c>
      <c r="F134">
        <v>2119904</v>
      </c>
    </row>
    <row r="135" spans="1:6" x14ac:dyDescent="0.3">
      <c r="A135" s="21">
        <v>35908</v>
      </c>
      <c r="B135">
        <v>5.1100000000000003</v>
      </c>
      <c r="C135">
        <v>5.1677870749999997</v>
      </c>
      <c r="D135">
        <v>1.11821702715953</v>
      </c>
      <c r="E135">
        <v>487785</v>
      </c>
      <c r="F135">
        <v>2294916</v>
      </c>
    </row>
    <row r="136" spans="1:6" x14ac:dyDescent="0.3">
      <c r="A136" s="21">
        <v>35909</v>
      </c>
      <c r="B136">
        <v>5.22</v>
      </c>
      <c r="C136">
        <v>5.2740659709999997</v>
      </c>
      <c r="D136">
        <v>1.0251288341345599</v>
      </c>
      <c r="E136">
        <v>266592</v>
      </c>
      <c r="F136">
        <v>1254253</v>
      </c>
    </row>
    <row r="137" spans="1:6" x14ac:dyDescent="0.3">
      <c r="A137" s="21">
        <v>35912</v>
      </c>
      <c r="B137">
        <v>4.9800000000000004</v>
      </c>
      <c r="C137">
        <v>5.034938812</v>
      </c>
      <c r="D137">
        <v>1.09115153234954</v>
      </c>
      <c r="E137">
        <v>187494</v>
      </c>
      <c r="F137">
        <v>882117</v>
      </c>
    </row>
    <row r="138" spans="1:6" x14ac:dyDescent="0.3">
      <c r="A138" s="21">
        <v>35913</v>
      </c>
      <c r="B138">
        <v>5.14</v>
      </c>
      <c r="C138">
        <v>5.1943569180000004</v>
      </c>
      <c r="D138">
        <v>1.0464609740550901</v>
      </c>
      <c r="E138">
        <v>342089</v>
      </c>
      <c r="F138">
        <v>1609452</v>
      </c>
    </row>
    <row r="139" spans="1:6" x14ac:dyDescent="0.3">
      <c r="A139" s="21">
        <v>35914</v>
      </c>
      <c r="B139">
        <v>5.12</v>
      </c>
      <c r="C139">
        <v>5.1810722350000002</v>
      </c>
      <c r="D139">
        <v>1.1787566787321599</v>
      </c>
      <c r="E139">
        <v>174094</v>
      </c>
      <c r="F139">
        <v>819075</v>
      </c>
    </row>
    <row r="140" spans="1:6" x14ac:dyDescent="0.3">
      <c r="A140" s="21">
        <v>35915</v>
      </c>
      <c r="B140">
        <v>5.16</v>
      </c>
      <c r="C140">
        <v>5.2209258079999996</v>
      </c>
      <c r="D140">
        <v>1.1669541043207901</v>
      </c>
      <c r="E140">
        <v>260592</v>
      </c>
      <c r="F140">
        <v>1226025</v>
      </c>
    </row>
    <row r="141" spans="1:6" x14ac:dyDescent="0.3">
      <c r="A141" s="21">
        <v>35916</v>
      </c>
      <c r="B141">
        <v>5.0999999999999996</v>
      </c>
      <c r="C141">
        <v>5.154501915</v>
      </c>
      <c r="D141">
        <v>1.0573653070415101</v>
      </c>
      <c r="E141">
        <v>76397</v>
      </c>
      <c r="F141">
        <v>359433</v>
      </c>
    </row>
    <row r="142" spans="1:6" x14ac:dyDescent="0.3">
      <c r="A142" s="21">
        <v>35919</v>
      </c>
      <c r="B142">
        <v>5.16</v>
      </c>
      <c r="C142">
        <v>5.2209258079999996</v>
      </c>
      <c r="D142">
        <v>1.1669541043207901</v>
      </c>
      <c r="E142">
        <v>196994</v>
      </c>
      <c r="F142">
        <v>926811</v>
      </c>
    </row>
    <row r="143" spans="1:6" x14ac:dyDescent="0.3">
      <c r="A143" s="21">
        <v>35920</v>
      </c>
      <c r="B143">
        <v>5.07</v>
      </c>
      <c r="C143">
        <v>5.1279330249999999</v>
      </c>
      <c r="D143">
        <v>1.12975393238486</v>
      </c>
      <c r="E143">
        <v>151995</v>
      </c>
      <c r="F143">
        <v>715103</v>
      </c>
    </row>
    <row r="144" spans="1:6" x14ac:dyDescent="0.3">
      <c r="A144" s="21">
        <v>35921</v>
      </c>
      <c r="B144">
        <v>5.09</v>
      </c>
      <c r="C144">
        <v>5.1412181849999996</v>
      </c>
      <c r="D144">
        <v>0.99622663650871202</v>
      </c>
      <c r="E144">
        <v>180794</v>
      </c>
      <c r="F144">
        <v>850596</v>
      </c>
    </row>
    <row r="145" spans="1:6" x14ac:dyDescent="0.3">
      <c r="A145" s="21">
        <v>35922</v>
      </c>
      <c r="B145">
        <v>5.0599999999999996</v>
      </c>
      <c r="C145">
        <v>5.1146478650000002</v>
      </c>
      <c r="D145">
        <v>1.0684580139712201</v>
      </c>
      <c r="E145">
        <v>84896</v>
      </c>
      <c r="F145">
        <v>399423</v>
      </c>
    </row>
    <row r="146" spans="1:6" x14ac:dyDescent="0.3">
      <c r="A146" s="21">
        <v>35923</v>
      </c>
      <c r="B146">
        <v>5.0599999999999996</v>
      </c>
      <c r="C146">
        <v>5.1146478650000002</v>
      </c>
      <c r="D146">
        <v>1.0684580139712201</v>
      </c>
      <c r="E146">
        <v>78997</v>
      </c>
      <c r="F146">
        <v>371665</v>
      </c>
    </row>
    <row r="147" spans="1:6" x14ac:dyDescent="0.3">
      <c r="A147" s="21">
        <v>35926</v>
      </c>
      <c r="B147">
        <v>5.1100000000000003</v>
      </c>
      <c r="C147">
        <v>5.1677870749999997</v>
      </c>
      <c r="D147">
        <v>1.11821702715953</v>
      </c>
      <c r="E147">
        <v>246092</v>
      </c>
      <c r="F147">
        <v>1157808</v>
      </c>
    </row>
    <row r="148" spans="1:6" x14ac:dyDescent="0.3">
      <c r="A148" s="21">
        <v>35927</v>
      </c>
      <c r="B148">
        <v>5.05</v>
      </c>
      <c r="C148">
        <v>5.1013631820000001</v>
      </c>
      <c r="D148">
        <v>1.0068520935979199</v>
      </c>
      <c r="E148">
        <v>238692</v>
      </c>
      <c r="F148">
        <v>1122994</v>
      </c>
    </row>
    <row r="149" spans="1:6" x14ac:dyDescent="0.3">
      <c r="A149" s="21">
        <v>35928</v>
      </c>
      <c r="B149">
        <v>5.05</v>
      </c>
      <c r="C149">
        <v>5.1013631820000001</v>
      </c>
      <c r="D149">
        <v>1.0068520935979199</v>
      </c>
      <c r="E149">
        <v>158694</v>
      </c>
      <c r="F149">
        <v>746624</v>
      </c>
    </row>
    <row r="150" spans="1:6" x14ac:dyDescent="0.3">
      <c r="A150" s="21">
        <v>35929</v>
      </c>
      <c r="B150">
        <v>5.0599999999999996</v>
      </c>
      <c r="C150">
        <v>5.1146478650000002</v>
      </c>
      <c r="D150">
        <v>1.0684580139712201</v>
      </c>
      <c r="E150">
        <v>450886</v>
      </c>
      <c r="F150">
        <v>2121315</v>
      </c>
    </row>
    <row r="151" spans="1:6" x14ac:dyDescent="0.3">
      <c r="A151" s="21">
        <v>35930</v>
      </c>
      <c r="B151">
        <v>4.9800000000000004</v>
      </c>
      <c r="C151">
        <v>5.034938812</v>
      </c>
      <c r="D151">
        <v>1.09115153234954</v>
      </c>
      <c r="E151">
        <v>315090</v>
      </c>
      <c r="F151">
        <v>1482427</v>
      </c>
    </row>
    <row r="152" spans="1:6" x14ac:dyDescent="0.3">
      <c r="A152" s="21">
        <v>35933</v>
      </c>
      <c r="B152">
        <v>4.8499999999999996</v>
      </c>
      <c r="C152">
        <v>4.9020910259999999</v>
      </c>
      <c r="D152">
        <v>1.06262869709511</v>
      </c>
      <c r="E152">
        <v>176094</v>
      </c>
      <c r="F152">
        <v>828484</v>
      </c>
    </row>
    <row r="153" spans="1:6" x14ac:dyDescent="0.3">
      <c r="A153" s="21">
        <v>35934</v>
      </c>
      <c r="B153">
        <v>4.8</v>
      </c>
      <c r="C153">
        <v>4.8489518169999997</v>
      </c>
      <c r="D153">
        <v>1.0095339951281701</v>
      </c>
      <c r="E153">
        <v>190394</v>
      </c>
      <c r="F153">
        <v>895761</v>
      </c>
    </row>
    <row r="154" spans="1:6" x14ac:dyDescent="0.3">
      <c r="A154" s="21">
        <v>35935</v>
      </c>
      <c r="B154">
        <v>4.76</v>
      </c>
      <c r="C154">
        <v>4.8090977669999999</v>
      </c>
      <c r="D154">
        <v>1.02093509799091</v>
      </c>
      <c r="E154">
        <v>448486</v>
      </c>
      <c r="F154">
        <v>2110024</v>
      </c>
    </row>
    <row r="155" spans="1:6" x14ac:dyDescent="0.3">
      <c r="A155" s="21">
        <v>35936</v>
      </c>
      <c r="B155">
        <v>4.74</v>
      </c>
      <c r="C155">
        <v>4.782527924</v>
      </c>
      <c r="D155">
        <v>0.88923524704546697</v>
      </c>
      <c r="E155">
        <v>149495</v>
      </c>
      <c r="F155">
        <v>780027</v>
      </c>
    </row>
    <row r="156" spans="1:6" x14ac:dyDescent="0.3">
      <c r="A156" s="21">
        <v>35937</v>
      </c>
      <c r="B156">
        <v>4.7699999999999996</v>
      </c>
      <c r="C156">
        <v>4.8223819729999997</v>
      </c>
      <c r="D156">
        <v>1.086226128359</v>
      </c>
      <c r="E156">
        <v>243292</v>
      </c>
      <c r="F156">
        <v>1144635</v>
      </c>
    </row>
    <row r="157" spans="1:6" x14ac:dyDescent="0.3">
      <c r="A157" s="21">
        <v>35941</v>
      </c>
      <c r="B157">
        <v>4.21</v>
      </c>
      <c r="C157">
        <v>4.2511358259999996</v>
      </c>
      <c r="D157">
        <v>0.96764318252106696</v>
      </c>
      <c r="E157">
        <v>808576</v>
      </c>
      <c r="F157">
        <v>3804160</v>
      </c>
    </row>
    <row r="158" spans="1:6" x14ac:dyDescent="0.3">
      <c r="A158" s="21">
        <v>35942</v>
      </c>
      <c r="B158">
        <v>4.01</v>
      </c>
      <c r="C158">
        <v>4.0518641469999999</v>
      </c>
      <c r="D158">
        <v>1.03320707410677</v>
      </c>
      <c r="E158">
        <v>851975</v>
      </c>
      <c r="F158">
        <v>4008340</v>
      </c>
    </row>
    <row r="159" spans="1:6" x14ac:dyDescent="0.3">
      <c r="A159" s="21">
        <v>35943</v>
      </c>
      <c r="B159">
        <v>4.01</v>
      </c>
      <c r="C159">
        <v>4.0518641469999999</v>
      </c>
      <c r="D159">
        <v>1.03320707410677</v>
      </c>
      <c r="E159">
        <v>295991</v>
      </c>
      <c r="F159">
        <v>1392569</v>
      </c>
    </row>
    <row r="160" spans="1:6" x14ac:dyDescent="0.3">
      <c r="A160" s="21">
        <v>35944</v>
      </c>
      <c r="B160">
        <v>3.97</v>
      </c>
      <c r="C160">
        <v>4.0120100980000002</v>
      </c>
      <c r="D160">
        <v>1.0471084811312501</v>
      </c>
      <c r="E160">
        <v>150695</v>
      </c>
      <c r="F160">
        <v>708987</v>
      </c>
    </row>
    <row r="161" spans="1:6" x14ac:dyDescent="0.3">
      <c r="A161" s="21">
        <v>35947</v>
      </c>
      <c r="B161">
        <v>3.73</v>
      </c>
      <c r="C161">
        <v>3.772882938</v>
      </c>
      <c r="D161">
        <v>1.1366092906856</v>
      </c>
      <c r="E161">
        <v>323490</v>
      </c>
      <c r="F161">
        <v>1521946</v>
      </c>
    </row>
    <row r="162" spans="1:6" x14ac:dyDescent="0.3">
      <c r="A162" s="21">
        <v>35948</v>
      </c>
      <c r="B162">
        <v>3.63</v>
      </c>
      <c r="C162">
        <v>3.6666049959999998</v>
      </c>
      <c r="D162">
        <v>0.99833486399362104</v>
      </c>
      <c r="E162">
        <v>236593</v>
      </c>
      <c r="F162">
        <v>1113114</v>
      </c>
    </row>
    <row r="163" spans="1:6" x14ac:dyDescent="0.3">
      <c r="A163" s="21">
        <v>35949</v>
      </c>
      <c r="B163">
        <v>3.76</v>
      </c>
      <c r="C163">
        <v>3.7994530200000001</v>
      </c>
      <c r="D163">
        <v>1.0383868360083099</v>
      </c>
      <c r="E163">
        <v>417487</v>
      </c>
      <c r="F163">
        <v>1964181</v>
      </c>
    </row>
    <row r="164" spans="1:6" x14ac:dyDescent="0.3">
      <c r="A164" s="21">
        <v>35950</v>
      </c>
      <c r="B164">
        <v>3.71</v>
      </c>
      <c r="C164">
        <v>3.746314049</v>
      </c>
      <c r="D164">
        <v>0.96932741155785596</v>
      </c>
      <c r="E164">
        <v>437587</v>
      </c>
      <c r="F164">
        <v>2058744</v>
      </c>
    </row>
    <row r="165" spans="1:6" x14ac:dyDescent="0.3">
      <c r="A165" s="21">
        <v>35951</v>
      </c>
      <c r="B165">
        <v>3.82</v>
      </c>
      <c r="C165">
        <v>3.8658769130000001</v>
      </c>
      <c r="D165">
        <v>1.1867142703309399</v>
      </c>
      <c r="E165">
        <v>303591</v>
      </c>
      <c r="F165">
        <v>1428324</v>
      </c>
    </row>
    <row r="166" spans="1:6" x14ac:dyDescent="0.3">
      <c r="A166" s="21">
        <v>35954</v>
      </c>
      <c r="B166">
        <v>3.79</v>
      </c>
      <c r="C166">
        <v>3.8260219100000001</v>
      </c>
      <c r="D166">
        <v>0.94149774484694704</v>
      </c>
      <c r="E166">
        <v>103097</v>
      </c>
      <c r="F166">
        <v>485047</v>
      </c>
    </row>
    <row r="167" spans="1:6" x14ac:dyDescent="0.3">
      <c r="A167" s="21">
        <v>35955</v>
      </c>
      <c r="B167">
        <v>3.68</v>
      </c>
      <c r="C167">
        <v>3.7197439669999999</v>
      </c>
      <c r="D167">
        <v>1.0684597475684201</v>
      </c>
      <c r="E167">
        <v>177994</v>
      </c>
      <c r="F167">
        <v>837423</v>
      </c>
    </row>
    <row r="168" spans="1:6" x14ac:dyDescent="0.3">
      <c r="A168" s="21">
        <v>35956</v>
      </c>
      <c r="B168">
        <v>3.47</v>
      </c>
      <c r="C168">
        <v>3.5071868899999998</v>
      </c>
      <c r="D168">
        <v>1.0603053434657299</v>
      </c>
      <c r="E168">
        <v>437287</v>
      </c>
      <c r="F168">
        <v>2057332</v>
      </c>
    </row>
    <row r="169" spans="1:6" x14ac:dyDescent="0.3">
      <c r="A169" s="21">
        <v>35957</v>
      </c>
      <c r="B169">
        <v>3.4</v>
      </c>
      <c r="C169">
        <v>3.4407629970000002</v>
      </c>
      <c r="D169">
        <v>1.1847080730507</v>
      </c>
      <c r="E169">
        <v>514384</v>
      </c>
      <c r="F169">
        <v>2420059</v>
      </c>
    </row>
    <row r="170" spans="1:6" x14ac:dyDescent="0.3">
      <c r="A170" s="21">
        <v>35958</v>
      </c>
      <c r="B170">
        <v>3.44</v>
      </c>
      <c r="C170">
        <v>3.4806180000000002</v>
      </c>
      <c r="D170">
        <v>1.1669766690857899</v>
      </c>
      <c r="E170">
        <v>246592</v>
      </c>
      <c r="F170">
        <v>1160160</v>
      </c>
    </row>
    <row r="171" spans="1:6" x14ac:dyDescent="0.3">
      <c r="A171" s="21">
        <v>35961</v>
      </c>
      <c r="B171">
        <v>3.43</v>
      </c>
      <c r="C171">
        <v>3.4673330779999998</v>
      </c>
      <c r="D171">
        <v>1.07670873147075</v>
      </c>
      <c r="E171">
        <v>172094</v>
      </c>
      <c r="F171">
        <v>809666</v>
      </c>
    </row>
    <row r="172" spans="1:6" x14ac:dyDescent="0.3">
      <c r="A172" s="21">
        <v>35962</v>
      </c>
      <c r="B172">
        <v>3.63</v>
      </c>
      <c r="C172">
        <v>3.6666049959999998</v>
      </c>
      <c r="D172">
        <v>0.99833486399362104</v>
      </c>
      <c r="E172">
        <v>301891</v>
      </c>
      <c r="F172">
        <v>1420326</v>
      </c>
    </row>
    <row r="173" spans="1:6" x14ac:dyDescent="0.3">
      <c r="A173" s="21">
        <v>35963</v>
      </c>
      <c r="B173">
        <v>3.92</v>
      </c>
      <c r="C173">
        <v>3.958869934</v>
      </c>
      <c r="D173">
        <v>0.98184417897069598</v>
      </c>
      <c r="E173">
        <v>482285</v>
      </c>
      <c r="F173">
        <v>2269041</v>
      </c>
    </row>
    <row r="174" spans="1:6" x14ac:dyDescent="0.3">
      <c r="A174" s="21">
        <v>35964</v>
      </c>
      <c r="B174">
        <v>3.88</v>
      </c>
      <c r="C174">
        <v>3.9190158839999998</v>
      </c>
      <c r="D174">
        <v>0.99555309687027305</v>
      </c>
      <c r="E174">
        <v>118696</v>
      </c>
      <c r="F174">
        <v>558439</v>
      </c>
    </row>
    <row r="175" spans="1:6" x14ac:dyDescent="0.3">
      <c r="A175" s="21">
        <v>35965</v>
      </c>
      <c r="B175">
        <v>3.96</v>
      </c>
      <c r="C175">
        <v>3.998724937</v>
      </c>
      <c r="D175">
        <v>0.96843212799360501</v>
      </c>
      <c r="E175">
        <v>215893</v>
      </c>
      <c r="F175">
        <v>1015729</v>
      </c>
    </row>
    <row r="176" spans="1:6" x14ac:dyDescent="0.3">
      <c r="A176" s="21">
        <v>35968</v>
      </c>
      <c r="B176">
        <v>3.79</v>
      </c>
      <c r="C176">
        <v>3.8260219100000001</v>
      </c>
      <c r="D176">
        <v>0.94149774484694704</v>
      </c>
      <c r="E176">
        <v>138595</v>
      </c>
      <c r="F176">
        <v>652061</v>
      </c>
    </row>
    <row r="177" spans="1:6" x14ac:dyDescent="0.3">
      <c r="A177" s="21">
        <v>35969</v>
      </c>
      <c r="B177">
        <v>3.84</v>
      </c>
      <c r="C177">
        <v>3.8791620729999998</v>
      </c>
      <c r="D177">
        <v>1.00954980129803</v>
      </c>
      <c r="E177">
        <v>328290</v>
      </c>
      <c r="F177">
        <v>1544528</v>
      </c>
    </row>
    <row r="178" spans="1:6" x14ac:dyDescent="0.3">
      <c r="A178" s="21">
        <v>35970</v>
      </c>
      <c r="B178">
        <v>3.8</v>
      </c>
      <c r="C178">
        <v>3.8393070699999998</v>
      </c>
      <c r="D178">
        <v>1.0238063609743999</v>
      </c>
      <c r="E178">
        <v>250993</v>
      </c>
      <c r="F178">
        <v>1180861</v>
      </c>
    </row>
    <row r="179" spans="1:6" x14ac:dyDescent="0.3">
      <c r="A179" s="21">
        <v>35971</v>
      </c>
      <c r="B179">
        <v>3.8</v>
      </c>
      <c r="C179">
        <v>3.8393070699999998</v>
      </c>
      <c r="D179">
        <v>1.0238063609743999</v>
      </c>
      <c r="E179">
        <v>252492</v>
      </c>
      <c r="F179">
        <v>1187918</v>
      </c>
    </row>
    <row r="180" spans="1:6" x14ac:dyDescent="0.3">
      <c r="A180" s="21">
        <v>35972</v>
      </c>
      <c r="B180">
        <v>3.88</v>
      </c>
      <c r="C180">
        <v>3.9190158839999998</v>
      </c>
      <c r="D180">
        <v>0.99555309687027305</v>
      </c>
      <c r="E180">
        <v>188094</v>
      </c>
      <c r="F180">
        <v>884940</v>
      </c>
    </row>
    <row r="181" spans="1:6" x14ac:dyDescent="0.3">
      <c r="A181" s="21">
        <v>35975</v>
      </c>
      <c r="B181">
        <v>3.65</v>
      </c>
      <c r="C181">
        <v>3.6931738850000002</v>
      </c>
      <c r="D181">
        <v>1.1690184742005501</v>
      </c>
      <c r="E181">
        <v>314390</v>
      </c>
      <c r="F181">
        <v>1479134</v>
      </c>
    </row>
    <row r="182" spans="1:6" x14ac:dyDescent="0.3">
      <c r="A182" s="21">
        <v>35976</v>
      </c>
      <c r="B182">
        <v>3.55</v>
      </c>
      <c r="C182">
        <v>3.586895943</v>
      </c>
      <c r="D182">
        <v>1.02863154065019</v>
      </c>
      <c r="E182">
        <v>219893</v>
      </c>
      <c r="F182">
        <v>1034547</v>
      </c>
    </row>
    <row r="183" spans="1:6" x14ac:dyDescent="0.3">
      <c r="A183" s="21">
        <v>35977</v>
      </c>
      <c r="B183">
        <v>3.65</v>
      </c>
      <c r="C183">
        <v>3.6931738850000002</v>
      </c>
      <c r="D183">
        <v>1.1690184742005501</v>
      </c>
      <c r="E183">
        <v>464086</v>
      </c>
      <c r="F183">
        <v>2183416</v>
      </c>
    </row>
    <row r="184" spans="1:6" x14ac:dyDescent="0.3">
      <c r="A184" s="21">
        <v>35978</v>
      </c>
      <c r="B184">
        <v>3.59</v>
      </c>
      <c r="C184">
        <v>3.6267499920000001</v>
      </c>
      <c r="D184">
        <v>1.0133037038964501</v>
      </c>
      <c r="E184">
        <v>129296</v>
      </c>
      <c r="F184">
        <v>608308</v>
      </c>
    </row>
    <row r="185" spans="1:6" x14ac:dyDescent="0.3">
      <c r="A185" s="21">
        <v>35982</v>
      </c>
      <c r="B185">
        <v>3.5</v>
      </c>
      <c r="C185">
        <v>3.5337569709999999</v>
      </c>
      <c r="D185">
        <v>0.95527143708604101</v>
      </c>
      <c r="E185">
        <v>190094</v>
      </c>
      <c r="F185">
        <v>894349</v>
      </c>
    </row>
    <row r="186" spans="1:6" x14ac:dyDescent="0.3">
      <c r="A186" s="21">
        <v>35983</v>
      </c>
      <c r="B186">
        <v>3.68</v>
      </c>
      <c r="C186">
        <v>3.7197439669999999</v>
      </c>
      <c r="D186">
        <v>1.0684597475684201</v>
      </c>
      <c r="E186">
        <v>258092</v>
      </c>
      <c r="F186">
        <v>1214264</v>
      </c>
    </row>
    <row r="187" spans="1:6" x14ac:dyDescent="0.3">
      <c r="A187" s="21">
        <v>35984</v>
      </c>
      <c r="B187">
        <v>3.81</v>
      </c>
      <c r="C187">
        <v>3.8525919910000002</v>
      </c>
      <c r="D187">
        <v>1.1055411810931099</v>
      </c>
      <c r="E187">
        <v>297091</v>
      </c>
      <c r="F187">
        <v>1397744</v>
      </c>
    </row>
    <row r="188" spans="1:6" x14ac:dyDescent="0.3">
      <c r="A188" s="21">
        <v>35985</v>
      </c>
      <c r="B188">
        <v>3.89</v>
      </c>
      <c r="C188">
        <v>3.9323010439999999</v>
      </c>
      <c r="D188">
        <v>1.0757325933766899</v>
      </c>
      <c r="E188">
        <v>259992</v>
      </c>
      <c r="F188">
        <v>1223202</v>
      </c>
    </row>
    <row r="189" spans="1:6" x14ac:dyDescent="0.3">
      <c r="A189" s="21">
        <v>35986</v>
      </c>
      <c r="B189">
        <v>3.69</v>
      </c>
      <c r="C189">
        <v>3.7330288889999999</v>
      </c>
      <c r="D189">
        <v>1.15265352290179</v>
      </c>
      <c r="E189">
        <v>490285</v>
      </c>
      <c r="F189">
        <v>2306678</v>
      </c>
    </row>
    <row r="190" spans="1:6" x14ac:dyDescent="0.3">
      <c r="A190" s="21">
        <v>35989</v>
      </c>
      <c r="B190">
        <v>3.52</v>
      </c>
      <c r="C190">
        <v>3.5603260990000001</v>
      </c>
      <c r="D190">
        <v>1.1326518380248001</v>
      </c>
      <c r="E190">
        <v>483585</v>
      </c>
      <c r="F190">
        <v>2275157</v>
      </c>
    </row>
    <row r="191" spans="1:6" x14ac:dyDescent="0.3">
      <c r="A191" s="21">
        <v>35990</v>
      </c>
      <c r="B191">
        <v>3.57</v>
      </c>
      <c r="C191">
        <v>3.6134660240000001</v>
      </c>
      <c r="D191">
        <v>1.2028900704007299</v>
      </c>
      <c r="E191">
        <v>433087</v>
      </c>
      <c r="F191">
        <v>2037573</v>
      </c>
    </row>
    <row r="192" spans="1:6" x14ac:dyDescent="0.3">
      <c r="A192" s="21">
        <v>35991</v>
      </c>
      <c r="B192">
        <v>3.71</v>
      </c>
      <c r="C192">
        <v>3.746314049</v>
      </c>
      <c r="D192">
        <v>0.96932741155785596</v>
      </c>
      <c r="E192">
        <v>698579</v>
      </c>
      <c r="F192">
        <v>3286651</v>
      </c>
    </row>
    <row r="193" spans="1:6" x14ac:dyDescent="0.3">
      <c r="A193" s="21">
        <v>35992</v>
      </c>
      <c r="B193">
        <v>4.1500000000000004</v>
      </c>
      <c r="C193">
        <v>4.1979970929999997</v>
      </c>
      <c r="D193">
        <v>1.14333316428524</v>
      </c>
      <c r="E193">
        <v>1348760</v>
      </c>
      <c r="F193">
        <v>6345598</v>
      </c>
    </row>
    <row r="194" spans="1:6" x14ac:dyDescent="0.3">
      <c r="A194" s="21">
        <v>35993</v>
      </c>
      <c r="B194">
        <v>4.09</v>
      </c>
      <c r="C194">
        <v>4.1315732000000001</v>
      </c>
      <c r="D194">
        <v>1.0062317182229801</v>
      </c>
      <c r="E194">
        <v>307091</v>
      </c>
      <c r="F194">
        <v>1444790</v>
      </c>
    </row>
    <row r="195" spans="1:6" x14ac:dyDescent="0.3">
      <c r="A195" s="21">
        <v>35996</v>
      </c>
      <c r="B195">
        <v>4.0999999999999996</v>
      </c>
      <c r="C195">
        <v>4.1448578830000002</v>
      </c>
      <c r="D195">
        <v>1.0822538254926399</v>
      </c>
      <c r="E195">
        <v>198693</v>
      </c>
      <c r="F195">
        <v>934809</v>
      </c>
    </row>
    <row r="196" spans="1:6" x14ac:dyDescent="0.3">
      <c r="A196" s="21">
        <v>35997</v>
      </c>
      <c r="B196">
        <v>4.01</v>
      </c>
      <c r="C196">
        <v>4.0518641469999999</v>
      </c>
      <c r="D196">
        <v>1.03320707410677</v>
      </c>
      <c r="E196">
        <v>158895</v>
      </c>
      <c r="F196">
        <v>747565</v>
      </c>
    </row>
    <row r="197" spans="1:6" x14ac:dyDescent="0.3">
      <c r="A197" s="21">
        <v>35998</v>
      </c>
      <c r="B197">
        <v>3.97</v>
      </c>
      <c r="C197">
        <v>4.0120100980000002</v>
      </c>
      <c r="D197">
        <v>1.0471084811312501</v>
      </c>
      <c r="E197">
        <v>438086</v>
      </c>
      <c r="F197">
        <v>2061096</v>
      </c>
    </row>
    <row r="198" spans="1:6" x14ac:dyDescent="0.3">
      <c r="A198" s="21">
        <v>35999</v>
      </c>
      <c r="B198">
        <v>3.84</v>
      </c>
      <c r="C198">
        <v>3.8791620729999998</v>
      </c>
      <c r="D198">
        <v>1.00954980129803</v>
      </c>
      <c r="E198">
        <v>294091</v>
      </c>
      <c r="F198">
        <v>1383630</v>
      </c>
    </row>
    <row r="199" spans="1:6" x14ac:dyDescent="0.3">
      <c r="A199" s="21">
        <v>36000</v>
      </c>
      <c r="B199">
        <v>3.96</v>
      </c>
      <c r="C199">
        <v>3.998724937</v>
      </c>
      <c r="D199">
        <v>0.96843212799360501</v>
      </c>
      <c r="E199">
        <v>94596</v>
      </c>
      <c r="F199">
        <v>445058</v>
      </c>
    </row>
    <row r="200" spans="1:6" x14ac:dyDescent="0.3">
      <c r="A200" s="21">
        <v>36003</v>
      </c>
      <c r="B200">
        <v>3.9</v>
      </c>
      <c r="C200">
        <v>3.9455859659999999</v>
      </c>
      <c r="D200">
        <v>1.15536618370058</v>
      </c>
      <c r="E200">
        <v>221193</v>
      </c>
      <c r="F200">
        <v>1040663</v>
      </c>
    </row>
    <row r="201" spans="1:6" x14ac:dyDescent="0.3">
      <c r="A201" s="21">
        <v>36004</v>
      </c>
      <c r="B201">
        <v>3.86</v>
      </c>
      <c r="C201">
        <v>3.9057309629999999</v>
      </c>
      <c r="D201">
        <v>1.1708682301269899</v>
      </c>
      <c r="E201">
        <v>143896</v>
      </c>
      <c r="F201">
        <v>676996</v>
      </c>
    </row>
    <row r="202" spans="1:6" x14ac:dyDescent="0.3">
      <c r="A202" s="21">
        <v>36005</v>
      </c>
      <c r="B202">
        <v>3.9</v>
      </c>
      <c r="C202">
        <v>3.9455859659999999</v>
      </c>
      <c r="D202">
        <v>1.15536618370058</v>
      </c>
      <c r="E202">
        <v>233192</v>
      </c>
      <c r="F202">
        <v>1097119</v>
      </c>
    </row>
    <row r="203" spans="1:6" x14ac:dyDescent="0.3">
      <c r="A203" s="21">
        <v>36006</v>
      </c>
      <c r="B203">
        <v>3.94</v>
      </c>
      <c r="C203">
        <v>3.9854400160000001</v>
      </c>
      <c r="D203">
        <v>1.1401505434174399</v>
      </c>
      <c r="E203">
        <v>284191</v>
      </c>
      <c r="F203">
        <v>1337054</v>
      </c>
    </row>
    <row r="204" spans="1:6" x14ac:dyDescent="0.3">
      <c r="A204" s="21">
        <v>36007</v>
      </c>
      <c r="B204">
        <v>1.02</v>
      </c>
      <c r="C204">
        <v>3.9057309629999999</v>
      </c>
      <c r="D204">
        <v>73.884529946821104</v>
      </c>
      <c r="E204">
        <v>273084</v>
      </c>
      <c r="F204">
        <v>604074</v>
      </c>
    </row>
    <row r="205" spans="1:6" x14ac:dyDescent="0.3">
      <c r="A205" s="21">
        <v>36010</v>
      </c>
      <c r="B205">
        <v>0.97</v>
      </c>
      <c r="C205">
        <v>3.7064590449999999</v>
      </c>
      <c r="D205">
        <v>73.829469360830302</v>
      </c>
      <c r="E205">
        <v>644352</v>
      </c>
      <c r="F205">
        <v>1775055</v>
      </c>
    </row>
    <row r="206" spans="1:6" x14ac:dyDescent="0.3">
      <c r="A206" s="21">
        <v>36011</v>
      </c>
      <c r="B206">
        <v>0.97</v>
      </c>
      <c r="C206">
        <v>3.7330288889999999</v>
      </c>
      <c r="D206">
        <v>74.015738188947097</v>
      </c>
      <c r="E206">
        <v>648005</v>
      </c>
      <c r="F206">
        <v>1380337</v>
      </c>
    </row>
    <row r="207" spans="1:6" x14ac:dyDescent="0.3">
      <c r="A207" s="21">
        <v>36012</v>
      </c>
      <c r="B207">
        <v>0.98</v>
      </c>
      <c r="C207">
        <v>3.7595980170000001</v>
      </c>
      <c r="D207">
        <v>73.933383421081899</v>
      </c>
      <c r="E207">
        <v>303681</v>
      </c>
      <c r="F207">
        <v>684993</v>
      </c>
    </row>
    <row r="208" spans="1:6" x14ac:dyDescent="0.3">
      <c r="A208" s="21">
        <v>36013</v>
      </c>
      <c r="B208">
        <v>1.02</v>
      </c>
      <c r="C208">
        <v>3.9057309629999999</v>
      </c>
      <c r="D208">
        <v>73.884529946821104</v>
      </c>
      <c r="E208">
        <v>651659</v>
      </c>
      <c r="F208">
        <v>1489014</v>
      </c>
    </row>
    <row r="209" spans="1:6" x14ac:dyDescent="0.3">
      <c r="A209" s="21">
        <v>36014</v>
      </c>
      <c r="B209">
        <v>1.03</v>
      </c>
      <c r="C209">
        <v>3.9721550940000001</v>
      </c>
      <c r="D209">
        <v>74.069491859574399</v>
      </c>
      <c r="E209">
        <v>343639</v>
      </c>
      <c r="F209">
        <v>851067</v>
      </c>
    </row>
    <row r="210" spans="1:6" x14ac:dyDescent="0.3">
      <c r="A210" s="21">
        <v>36017</v>
      </c>
      <c r="B210">
        <v>0.98</v>
      </c>
      <c r="C210">
        <v>3.772882938</v>
      </c>
      <c r="D210">
        <v>74.025168124630497</v>
      </c>
      <c r="E210">
        <v>563979</v>
      </c>
      <c r="F210">
        <v>1239669</v>
      </c>
    </row>
    <row r="211" spans="1:6" x14ac:dyDescent="0.3">
      <c r="A211" s="21">
        <v>36018</v>
      </c>
      <c r="B211">
        <v>0.94</v>
      </c>
      <c r="C211">
        <v>3.6267499920000001</v>
      </c>
      <c r="D211">
        <v>74.081477850045303</v>
      </c>
      <c r="E211">
        <v>556673</v>
      </c>
      <c r="F211">
        <v>1431147</v>
      </c>
    </row>
    <row r="212" spans="1:6" x14ac:dyDescent="0.3">
      <c r="A212" s="21">
        <v>36019</v>
      </c>
      <c r="B212">
        <v>1</v>
      </c>
      <c r="C212">
        <v>3.8525919910000002</v>
      </c>
      <c r="D212">
        <v>74.043449128895801</v>
      </c>
      <c r="E212">
        <v>322861</v>
      </c>
      <c r="F212">
        <v>1200620</v>
      </c>
    </row>
    <row r="213" spans="1:6" x14ac:dyDescent="0.3">
      <c r="A213" s="21">
        <v>36020</v>
      </c>
      <c r="B213">
        <v>0.99</v>
      </c>
      <c r="C213">
        <v>3.812737942</v>
      </c>
      <c r="D213">
        <v>74.034407424269801</v>
      </c>
      <c r="E213">
        <v>229930</v>
      </c>
      <c r="F213">
        <v>641711</v>
      </c>
    </row>
    <row r="214" spans="1:6" x14ac:dyDescent="0.3">
      <c r="A214" s="21">
        <v>36021</v>
      </c>
      <c r="B214">
        <v>1.03</v>
      </c>
      <c r="C214">
        <v>3.9721550940000001</v>
      </c>
      <c r="D214">
        <v>74.069491859574399</v>
      </c>
      <c r="E214">
        <v>866519</v>
      </c>
      <c r="F214">
        <v>1967945</v>
      </c>
    </row>
    <row r="215" spans="1:6" x14ac:dyDescent="0.3">
      <c r="A215" s="21">
        <v>36024</v>
      </c>
      <c r="B215">
        <v>1.03</v>
      </c>
      <c r="C215">
        <v>3.9721550940000001</v>
      </c>
      <c r="D215">
        <v>74.069491859574399</v>
      </c>
      <c r="E215">
        <v>616267</v>
      </c>
      <c r="F215">
        <v>1356343</v>
      </c>
    </row>
    <row r="216" spans="1:6" x14ac:dyDescent="0.3">
      <c r="A216" s="21">
        <v>36025</v>
      </c>
      <c r="B216">
        <v>1.03</v>
      </c>
      <c r="C216">
        <v>3.9721550940000001</v>
      </c>
      <c r="D216">
        <v>74.069491859574399</v>
      </c>
      <c r="E216">
        <v>805554</v>
      </c>
      <c r="F216">
        <v>1937835</v>
      </c>
    </row>
    <row r="217" spans="1:6" x14ac:dyDescent="0.3">
      <c r="A217" s="21">
        <v>36026</v>
      </c>
      <c r="B217">
        <v>1.03</v>
      </c>
      <c r="C217">
        <v>3.9455859659999999</v>
      </c>
      <c r="D217">
        <v>73.894878761336301</v>
      </c>
      <c r="E217">
        <v>327427</v>
      </c>
      <c r="F217">
        <v>793670</v>
      </c>
    </row>
    <row r="218" spans="1:6" x14ac:dyDescent="0.3">
      <c r="A218" s="21">
        <v>36027</v>
      </c>
      <c r="B218">
        <v>1</v>
      </c>
      <c r="C218">
        <v>3.8260219100000001</v>
      </c>
      <c r="D218">
        <v>73.863192017109995</v>
      </c>
      <c r="E218">
        <v>303224</v>
      </c>
      <c r="F218">
        <v>685464</v>
      </c>
    </row>
    <row r="219" spans="1:6" x14ac:dyDescent="0.3">
      <c r="A219" s="21">
        <v>36028</v>
      </c>
      <c r="B219">
        <v>0.96</v>
      </c>
      <c r="C219">
        <v>3.6931738850000002</v>
      </c>
      <c r="D219">
        <v>74.006098009652803</v>
      </c>
      <c r="E219">
        <v>231071</v>
      </c>
      <c r="F219">
        <v>585726</v>
      </c>
    </row>
    <row r="220" spans="1:6" x14ac:dyDescent="0.3">
      <c r="A220" s="21">
        <v>36031</v>
      </c>
      <c r="B220">
        <v>0.93</v>
      </c>
      <c r="C220">
        <v>3.5603260990000001</v>
      </c>
      <c r="D220">
        <v>73.878797218569105</v>
      </c>
      <c r="E220">
        <v>230158</v>
      </c>
      <c r="F220">
        <v>724983</v>
      </c>
    </row>
    <row r="221" spans="1:6" x14ac:dyDescent="0.3">
      <c r="A221" s="21">
        <v>36032</v>
      </c>
      <c r="B221">
        <v>0.97</v>
      </c>
      <c r="C221">
        <v>3.7197439669999999</v>
      </c>
      <c r="D221">
        <v>73.922936400853601</v>
      </c>
      <c r="E221">
        <v>263038</v>
      </c>
      <c r="F221">
        <v>705223</v>
      </c>
    </row>
    <row r="222" spans="1:6" x14ac:dyDescent="0.3">
      <c r="A222" s="21">
        <v>36033</v>
      </c>
      <c r="B222">
        <v>1.34</v>
      </c>
      <c r="C222">
        <v>3.544384956</v>
      </c>
      <c r="D222">
        <v>62.193722842333401</v>
      </c>
      <c r="E222">
        <v>476190</v>
      </c>
      <c r="F222">
        <v>1463625</v>
      </c>
    </row>
    <row r="223" spans="1:6" x14ac:dyDescent="0.3">
      <c r="A223" s="21">
        <v>36034</v>
      </c>
      <c r="B223">
        <v>1.3</v>
      </c>
      <c r="C223">
        <v>3.4288070199999998</v>
      </c>
      <c r="D223">
        <v>62.0859385664697</v>
      </c>
      <c r="E223">
        <v>218096</v>
      </c>
      <c r="F223">
        <v>1047671</v>
      </c>
    </row>
    <row r="224" spans="1:6" x14ac:dyDescent="0.3">
      <c r="A224" s="21">
        <v>36035</v>
      </c>
      <c r="B224">
        <v>1.3</v>
      </c>
      <c r="C224">
        <v>3.4288070199999998</v>
      </c>
      <c r="D224">
        <v>62.0859385664697</v>
      </c>
      <c r="E224">
        <v>398084</v>
      </c>
      <c r="F224">
        <v>975317</v>
      </c>
    </row>
    <row r="225" spans="1:6" x14ac:dyDescent="0.3">
      <c r="A225" s="21">
        <v>36038</v>
      </c>
      <c r="B225">
        <v>1.24</v>
      </c>
      <c r="C225">
        <v>3.2747030260000001</v>
      </c>
      <c r="D225">
        <v>62.133970923322401</v>
      </c>
      <c r="E225">
        <v>130070</v>
      </c>
      <c r="F225">
        <v>416278</v>
      </c>
    </row>
    <row r="226" spans="1:6" x14ac:dyDescent="0.3">
      <c r="A226" s="21">
        <v>36039</v>
      </c>
      <c r="B226">
        <v>1.21</v>
      </c>
      <c r="C226">
        <v>3.197650909</v>
      </c>
      <c r="D226">
        <v>62.159721794696999</v>
      </c>
      <c r="E226">
        <v>367535</v>
      </c>
      <c r="F226">
        <v>1879903</v>
      </c>
    </row>
    <row r="227" spans="1:6" x14ac:dyDescent="0.3">
      <c r="A227" s="21">
        <v>36040</v>
      </c>
      <c r="B227">
        <v>1.21</v>
      </c>
      <c r="C227">
        <v>3.1783881190000001</v>
      </c>
      <c r="D227">
        <v>61.930388778929398</v>
      </c>
      <c r="E227">
        <v>701529</v>
      </c>
      <c r="F227">
        <v>2026558</v>
      </c>
    </row>
    <row r="228" spans="1:6" x14ac:dyDescent="0.3">
      <c r="A228" s="21">
        <v>36041</v>
      </c>
      <c r="B228">
        <v>1.17</v>
      </c>
      <c r="C228">
        <v>3.1013369559999999</v>
      </c>
      <c r="D228">
        <v>62.274334695026901</v>
      </c>
      <c r="E228">
        <v>485008</v>
      </c>
      <c r="F228">
        <v>1403276</v>
      </c>
    </row>
    <row r="229" spans="1:6" x14ac:dyDescent="0.3">
      <c r="A229" s="21">
        <v>36042</v>
      </c>
      <c r="B229">
        <v>1.18</v>
      </c>
      <c r="C229">
        <v>3.1205999850000001</v>
      </c>
      <c r="D229">
        <v>62.186758774851398</v>
      </c>
      <c r="E229">
        <v>346749</v>
      </c>
      <c r="F229">
        <v>1047996</v>
      </c>
    </row>
    <row r="230" spans="1:6" x14ac:dyDescent="0.3">
      <c r="A230" s="21">
        <v>36046</v>
      </c>
      <c r="B230">
        <v>1.31</v>
      </c>
      <c r="C230">
        <v>3.4673330779999998</v>
      </c>
      <c r="D230">
        <v>62.218801293943599</v>
      </c>
      <c r="E230">
        <v>958048</v>
      </c>
      <c r="F230">
        <v>2580406</v>
      </c>
    </row>
    <row r="231" spans="1:6" x14ac:dyDescent="0.3">
      <c r="A231" s="21">
        <v>36047</v>
      </c>
      <c r="B231">
        <v>1.28</v>
      </c>
      <c r="C231">
        <v>3.3902809619999998</v>
      </c>
      <c r="D231">
        <v>62.245017025229103</v>
      </c>
      <c r="E231">
        <v>272580</v>
      </c>
      <c r="F231">
        <v>757931</v>
      </c>
    </row>
    <row r="232" spans="1:6" x14ac:dyDescent="0.3">
      <c r="A232" s="21">
        <v>36048</v>
      </c>
      <c r="B232">
        <v>1.25</v>
      </c>
      <c r="C232">
        <v>3.313229084</v>
      </c>
      <c r="D232">
        <v>62.2724548074141</v>
      </c>
      <c r="E232">
        <v>179043</v>
      </c>
      <c r="F232">
        <v>516211</v>
      </c>
    </row>
    <row r="233" spans="1:6" x14ac:dyDescent="0.3">
      <c r="A233" s="21">
        <v>36049</v>
      </c>
      <c r="B233">
        <v>1.35</v>
      </c>
      <c r="C233">
        <v>3.5636479849999998</v>
      </c>
      <c r="D233">
        <v>62.1174704773766</v>
      </c>
      <c r="E233">
        <v>827978</v>
      </c>
      <c r="F233">
        <v>1990867</v>
      </c>
    </row>
    <row r="234" spans="1:6" x14ac:dyDescent="0.3">
      <c r="A234" s="21">
        <v>36052</v>
      </c>
      <c r="B234">
        <v>1.38</v>
      </c>
      <c r="C234">
        <v>3.659961939</v>
      </c>
      <c r="D234">
        <v>62.294689862893698</v>
      </c>
      <c r="E234">
        <v>858212</v>
      </c>
      <c r="F234">
        <v>2340632</v>
      </c>
    </row>
    <row r="235" spans="1:6" x14ac:dyDescent="0.3">
      <c r="A235" s="21">
        <v>36053</v>
      </c>
      <c r="B235">
        <v>1.39</v>
      </c>
      <c r="C235">
        <v>3.6792249680000002</v>
      </c>
      <c r="D235">
        <v>62.220304219244497</v>
      </c>
      <c r="E235">
        <v>852543</v>
      </c>
      <c r="F235">
        <v>1809172</v>
      </c>
    </row>
    <row r="236" spans="1:6" x14ac:dyDescent="0.3">
      <c r="A236" s="21">
        <v>36054</v>
      </c>
      <c r="B236">
        <v>1.38</v>
      </c>
      <c r="C236">
        <v>3.659961939</v>
      </c>
      <c r="D236">
        <v>62.294689862893698</v>
      </c>
      <c r="E236">
        <v>220143</v>
      </c>
      <c r="F236">
        <v>614197</v>
      </c>
    </row>
    <row r="237" spans="1:6" x14ac:dyDescent="0.3">
      <c r="A237" s="21">
        <v>36055</v>
      </c>
      <c r="B237">
        <v>1.39</v>
      </c>
      <c r="C237">
        <v>3.6792249680000002</v>
      </c>
      <c r="D237">
        <v>62.220304219244497</v>
      </c>
      <c r="E237">
        <v>135581</v>
      </c>
      <c r="F237">
        <v>408491</v>
      </c>
    </row>
    <row r="238" spans="1:6" x14ac:dyDescent="0.3">
      <c r="A238" s="21">
        <v>36056</v>
      </c>
      <c r="B238">
        <v>1.4</v>
      </c>
      <c r="C238">
        <v>3.698487997</v>
      </c>
      <c r="D238">
        <v>62.146693428893101</v>
      </c>
      <c r="E238">
        <v>257463</v>
      </c>
      <c r="F238">
        <v>756309</v>
      </c>
    </row>
    <row r="239" spans="1:6" x14ac:dyDescent="0.3">
      <c r="A239" s="21">
        <v>36059</v>
      </c>
      <c r="B239">
        <v>1.4</v>
      </c>
      <c r="C239">
        <v>3.698487997</v>
      </c>
      <c r="D239">
        <v>62.146693428893101</v>
      </c>
      <c r="E239">
        <v>294784</v>
      </c>
      <c r="F239">
        <v>861757</v>
      </c>
    </row>
    <row r="240" spans="1:6" x14ac:dyDescent="0.3">
      <c r="A240" s="21">
        <v>36060</v>
      </c>
      <c r="B240">
        <v>1.39</v>
      </c>
      <c r="C240">
        <v>3.698487997</v>
      </c>
      <c r="D240">
        <v>62.417074190115301</v>
      </c>
      <c r="E240">
        <v>128338</v>
      </c>
      <c r="F240">
        <v>373450</v>
      </c>
    </row>
    <row r="241" spans="1:6" x14ac:dyDescent="0.3">
      <c r="A241" s="21">
        <v>36061</v>
      </c>
      <c r="B241">
        <v>1.46</v>
      </c>
      <c r="C241">
        <v>3.871855021</v>
      </c>
      <c r="D241">
        <v>62.291976531111999</v>
      </c>
      <c r="E241">
        <v>506739</v>
      </c>
      <c r="F241">
        <v>1207953</v>
      </c>
    </row>
    <row r="242" spans="1:6" x14ac:dyDescent="0.3">
      <c r="A242" s="21">
        <v>36062</v>
      </c>
      <c r="B242">
        <v>1.43</v>
      </c>
      <c r="C242">
        <v>3.7755401129999999</v>
      </c>
      <c r="D242">
        <v>62.124624366294</v>
      </c>
      <c r="E242">
        <v>197782</v>
      </c>
      <c r="F242">
        <v>459755</v>
      </c>
    </row>
    <row r="243" spans="1:6" x14ac:dyDescent="0.3">
      <c r="A243" s="21">
        <v>36063</v>
      </c>
      <c r="B243">
        <v>1.46</v>
      </c>
      <c r="C243">
        <v>3.871855021</v>
      </c>
      <c r="D243">
        <v>62.291976531111999</v>
      </c>
      <c r="E243">
        <v>381550</v>
      </c>
      <c r="F243">
        <v>887390</v>
      </c>
    </row>
    <row r="244" spans="1:6" x14ac:dyDescent="0.3">
      <c r="A244" s="21">
        <v>36066</v>
      </c>
      <c r="B244">
        <v>1.5</v>
      </c>
      <c r="C244">
        <v>3.968169928</v>
      </c>
      <c r="D244">
        <v>62.199199449202602</v>
      </c>
      <c r="E244">
        <v>407060</v>
      </c>
      <c r="F244">
        <v>1308535</v>
      </c>
    </row>
    <row r="245" spans="1:6" x14ac:dyDescent="0.3">
      <c r="A245" s="21">
        <v>36067</v>
      </c>
      <c r="B245">
        <v>1.48</v>
      </c>
      <c r="C245">
        <v>3.9296441080000002</v>
      </c>
      <c r="D245">
        <v>62.337556294550801</v>
      </c>
      <c r="E245">
        <v>289587</v>
      </c>
      <c r="F245">
        <v>734570</v>
      </c>
    </row>
    <row r="246" spans="1:6" x14ac:dyDescent="0.3">
      <c r="A246" s="21">
        <v>36068</v>
      </c>
      <c r="B246">
        <v>1.43</v>
      </c>
      <c r="C246">
        <v>3.7755401129999999</v>
      </c>
      <c r="D246">
        <v>62.124624366294</v>
      </c>
      <c r="E246">
        <v>1428727</v>
      </c>
      <c r="F246">
        <v>3648842</v>
      </c>
    </row>
    <row r="247" spans="1:6" x14ac:dyDescent="0.3">
      <c r="A247" s="21">
        <v>36069</v>
      </c>
      <c r="B247">
        <v>1.29</v>
      </c>
      <c r="C247">
        <v>3.4095439910000001</v>
      </c>
      <c r="D247">
        <v>62.165028420071799</v>
      </c>
      <c r="E247">
        <v>600119</v>
      </c>
      <c r="F247">
        <v>1345847</v>
      </c>
    </row>
    <row r="248" spans="1:6" x14ac:dyDescent="0.3">
      <c r="A248" s="21">
        <v>36070</v>
      </c>
      <c r="B248">
        <v>1.2</v>
      </c>
      <c r="C248">
        <v>3.1783881190000001</v>
      </c>
      <c r="D248">
        <v>62.245013665053897</v>
      </c>
      <c r="E248">
        <v>3242627</v>
      </c>
      <c r="F248">
        <v>7057262</v>
      </c>
    </row>
    <row r="249" spans="1:6" x14ac:dyDescent="0.3">
      <c r="A249" s="21">
        <v>36073</v>
      </c>
      <c r="B249">
        <v>1.1599999999999999</v>
      </c>
      <c r="C249">
        <v>3.0820739270000002</v>
      </c>
      <c r="D249">
        <v>62.363005318009698</v>
      </c>
      <c r="E249">
        <v>713340</v>
      </c>
      <c r="F249">
        <v>1775104</v>
      </c>
    </row>
    <row r="250" spans="1:6" x14ac:dyDescent="0.3">
      <c r="A250" s="21">
        <v>36074</v>
      </c>
      <c r="B250">
        <v>1.25</v>
      </c>
      <c r="C250">
        <v>3.313229084</v>
      </c>
      <c r="D250">
        <v>62.2724548074141</v>
      </c>
      <c r="E250">
        <v>325018</v>
      </c>
      <c r="F250">
        <v>824769</v>
      </c>
    </row>
    <row r="251" spans="1:6" x14ac:dyDescent="0.3">
      <c r="A251" s="21">
        <v>36075</v>
      </c>
      <c r="B251">
        <v>1.27</v>
      </c>
      <c r="C251">
        <v>3.3710179330000001</v>
      </c>
      <c r="D251">
        <v>62.325919789166498</v>
      </c>
      <c r="E251">
        <v>498708</v>
      </c>
      <c r="F251">
        <v>1192379</v>
      </c>
    </row>
    <row r="252" spans="1:6" x14ac:dyDescent="0.3">
      <c r="A252" s="21">
        <v>36076</v>
      </c>
      <c r="B252">
        <v>1.29</v>
      </c>
      <c r="C252">
        <v>3.4095439910000001</v>
      </c>
      <c r="D252">
        <v>62.165028420071799</v>
      </c>
      <c r="E252">
        <v>211010</v>
      </c>
      <c r="F252">
        <v>712832</v>
      </c>
    </row>
    <row r="253" spans="1:6" x14ac:dyDescent="0.3">
      <c r="A253" s="21">
        <v>36077</v>
      </c>
      <c r="B253">
        <v>1.4</v>
      </c>
      <c r="C253">
        <v>3.7177510260000002</v>
      </c>
      <c r="D253">
        <v>62.342825266965598</v>
      </c>
      <c r="E253">
        <v>801523</v>
      </c>
      <c r="F253">
        <v>1846484</v>
      </c>
    </row>
    <row r="254" spans="1:6" x14ac:dyDescent="0.3">
      <c r="A254" s="21">
        <v>36080</v>
      </c>
      <c r="B254">
        <v>1.48</v>
      </c>
      <c r="C254">
        <v>3.910381079</v>
      </c>
      <c r="D254">
        <v>62.152026360088698</v>
      </c>
      <c r="E254">
        <v>407532</v>
      </c>
      <c r="F254">
        <v>999652</v>
      </c>
    </row>
    <row r="255" spans="1:6" x14ac:dyDescent="0.3">
      <c r="A255" s="21">
        <v>36081</v>
      </c>
      <c r="B255">
        <v>1.43</v>
      </c>
      <c r="C255">
        <v>3.7755401129999999</v>
      </c>
      <c r="D255">
        <v>62.124624366294</v>
      </c>
      <c r="E255">
        <v>205183</v>
      </c>
      <c r="F255">
        <v>521078</v>
      </c>
    </row>
    <row r="256" spans="1:6" x14ac:dyDescent="0.3">
      <c r="A256" s="21">
        <v>36082</v>
      </c>
      <c r="B256">
        <v>1.4</v>
      </c>
      <c r="C256">
        <v>3.7177510260000002</v>
      </c>
      <c r="D256">
        <v>62.342825266965598</v>
      </c>
      <c r="E256">
        <v>742787</v>
      </c>
      <c r="F256">
        <v>1791975</v>
      </c>
    </row>
    <row r="257" spans="1:6" x14ac:dyDescent="0.3">
      <c r="A257" s="21">
        <v>36083</v>
      </c>
      <c r="B257">
        <v>1.45</v>
      </c>
      <c r="C257">
        <v>3.8525919910000002</v>
      </c>
      <c r="D257">
        <v>62.363001236899002</v>
      </c>
      <c r="E257">
        <v>255574</v>
      </c>
      <c r="F257">
        <v>718672</v>
      </c>
    </row>
    <row r="258" spans="1:6" x14ac:dyDescent="0.3">
      <c r="A258" s="21">
        <v>36084</v>
      </c>
      <c r="B258">
        <v>1.48</v>
      </c>
      <c r="C258">
        <v>3.9296441080000002</v>
      </c>
      <c r="D258">
        <v>62.337556294550801</v>
      </c>
      <c r="E258">
        <v>606417</v>
      </c>
      <c r="F258">
        <v>1687176</v>
      </c>
    </row>
    <row r="259" spans="1:6" x14ac:dyDescent="0.3">
      <c r="A259" s="21">
        <v>36087</v>
      </c>
      <c r="B259">
        <v>1.45</v>
      </c>
      <c r="C259">
        <v>3.833328962</v>
      </c>
      <c r="D259">
        <v>62.173869908533099</v>
      </c>
      <c r="E259">
        <v>144557</v>
      </c>
      <c r="F259">
        <v>408491</v>
      </c>
    </row>
    <row r="260" spans="1:6" x14ac:dyDescent="0.3">
      <c r="A260" s="21">
        <v>36088</v>
      </c>
      <c r="B260">
        <v>1.46</v>
      </c>
      <c r="C260">
        <v>3.871855021</v>
      </c>
      <c r="D260">
        <v>62.291976531111999</v>
      </c>
      <c r="E260">
        <v>499810</v>
      </c>
      <c r="F260">
        <v>1165774</v>
      </c>
    </row>
    <row r="261" spans="1:6" x14ac:dyDescent="0.3">
      <c r="A261" s="21">
        <v>36089</v>
      </c>
      <c r="B261">
        <v>1.43</v>
      </c>
      <c r="C261">
        <v>3.7755401129999999</v>
      </c>
      <c r="D261">
        <v>62.124624366294</v>
      </c>
      <c r="E261">
        <v>658068</v>
      </c>
      <c r="F261">
        <v>1415605</v>
      </c>
    </row>
    <row r="262" spans="1:6" x14ac:dyDescent="0.3">
      <c r="A262" s="21">
        <v>36090</v>
      </c>
      <c r="B262">
        <v>1.38</v>
      </c>
      <c r="C262">
        <v>3.659961939</v>
      </c>
      <c r="D262">
        <v>62.294689862893698</v>
      </c>
      <c r="E262">
        <v>461072</v>
      </c>
      <c r="F262">
        <v>1044751</v>
      </c>
    </row>
    <row r="263" spans="1:6" x14ac:dyDescent="0.3">
      <c r="A263" s="21">
        <v>36091</v>
      </c>
      <c r="B263">
        <v>1.33</v>
      </c>
      <c r="C263">
        <v>3.5058588980000001</v>
      </c>
      <c r="D263">
        <v>62.063504587742202</v>
      </c>
      <c r="E263">
        <v>601536</v>
      </c>
      <c r="F263">
        <v>1511969</v>
      </c>
    </row>
    <row r="264" spans="1:6" x14ac:dyDescent="0.3">
      <c r="A264" s="21">
        <v>36094</v>
      </c>
      <c r="B264">
        <v>1.41</v>
      </c>
      <c r="C264">
        <v>3.7370140549999999</v>
      </c>
      <c r="D264">
        <v>62.269341799411599</v>
      </c>
      <c r="E264">
        <v>535713</v>
      </c>
      <c r="F264">
        <v>1240074</v>
      </c>
    </row>
    <row r="265" spans="1:6" x14ac:dyDescent="0.3">
      <c r="A265" s="21">
        <v>36095</v>
      </c>
      <c r="B265">
        <v>1.42</v>
      </c>
      <c r="C265">
        <v>3.7562770840000002</v>
      </c>
      <c r="D265">
        <v>62.196612011170799</v>
      </c>
      <c r="E265">
        <v>484850</v>
      </c>
      <c r="F265">
        <v>1082064</v>
      </c>
    </row>
    <row r="266" spans="1:6" x14ac:dyDescent="0.3">
      <c r="A266" s="21">
        <v>36096</v>
      </c>
      <c r="B266">
        <v>1.43</v>
      </c>
      <c r="C266">
        <v>3.794802904</v>
      </c>
      <c r="D266">
        <v>62.316883480491803</v>
      </c>
      <c r="E266">
        <v>215891</v>
      </c>
      <c r="F266">
        <v>494797</v>
      </c>
    </row>
    <row r="267" spans="1:6" x14ac:dyDescent="0.3">
      <c r="A267" s="21">
        <v>36097</v>
      </c>
      <c r="B267">
        <v>1.51</v>
      </c>
      <c r="C267">
        <v>4.0066962239999997</v>
      </c>
      <c r="D267">
        <v>62.3130899978106</v>
      </c>
      <c r="E267">
        <v>1206851</v>
      </c>
      <c r="F267">
        <v>2697859</v>
      </c>
    </row>
    <row r="268" spans="1:6" x14ac:dyDescent="0.3">
      <c r="A268" s="21">
        <v>36098</v>
      </c>
      <c r="B268">
        <v>1.74</v>
      </c>
      <c r="C268">
        <v>4.6038470269999996</v>
      </c>
      <c r="D268">
        <v>62.205520952466699</v>
      </c>
      <c r="E268">
        <v>2592117</v>
      </c>
      <c r="F268">
        <v>6619894</v>
      </c>
    </row>
    <row r="269" spans="1:6" x14ac:dyDescent="0.3">
      <c r="A269" s="21">
        <v>36101</v>
      </c>
      <c r="B269">
        <v>1.8</v>
      </c>
      <c r="C269">
        <v>4.7579507830000001</v>
      </c>
      <c r="D269">
        <v>62.168587232315602</v>
      </c>
      <c r="E269">
        <v>933641</v>
      </c>
      <c r="F269">
        <v>2396114</v>
      </c>
    </row>
    <row r="270" spans="1:6" x14ac:dyDescent="0.3">
      <c r="A270" s="21">
        <v>36102</v>
      </c>
      <c r="B270">
        <v>1.73</v>
      </c>
      <c r="C270">
        <v>4.5845842360000004</v>
      </c>
      <c r="D270">
        <v>62.264844292414899</v>
      </c>
      <c r="E270">
        <v>1191262</v>
      </c>
      <c r="F270">
        <v>2725438</v>
      </c>
    </row>
    <row r="271" spans="1:6" x14ac:dyDescent="0.3">
      <c r="A271" s="21">
        <v>36103</v>
      </c>
      <c r="B271">
        <v>1.73</v>
      </c>
      <c r="C271">
        <v>4.5845842360000004</v>
      </c>
      <c r="D271">
        <v>62.264844292414899</v>
      </c>
      <c r="E271">
        <v>670350</v>
      </c>
      <c r="F271">
        <v>1565504</v>
      </c>
    </row>
    <row r="272" spans="1:6" x14ac:dyDescent="0.3">
      <c r="A272" s="21">
        <v>36104</v>
      </c>
      <c r="B272">
        <v>1.7</v>
      </c>
      <c r="C272">
        <v>4.5075330730000003</v>
      </c>
      <c r="D272">
        <v>62.285357146174903</v>
      </c>
      <c r="E272">
        <v>1167484</v>
      </c>
      <c r="F272">
        <v>2696886</v>
      </c>
    </row>
    <row r="273" spans="1:6" x14ac:dyDescent="0.3">
      <c r="A273" s="21">
        <v>36105</v>
      </c>
      <c r="B273">
        <v>1.64</v>
      </c>
      <c r="C273">
        <v>4.3341660500000003</v>
      </c>
      <c r="D273">
        <v>62.161117477259602</v>
      </c>
      <c r="E273">
        <v>753810</v>
      </c>
      <c r="F273">
        <v>1804305</v>
      </c>
    </row>
    <row r="274" spans="1:6" x14ac:dyDescent="0.3">
      <c r="A274" s="21">
        <v>36108</v>
      </c>
      <c r="B274">
        <v>1.61</v>
      </c>
      <c r="C274">
        <v>4.2571139340000004</v>
      </c>
      <c r="D274">
        <v>62.180951110057798</v>
      </c>
      <c r="E274">
        <v>372417</v>
      </c>
      <c r="F274">
        <v>819254</v>
      </c>
    </row>
    <row r="275" spans="1:6" x14ac:dyDescent="0.3">
      <c r="A275" s="21">
        <v>36109</v>
      </c>
      <c r="B275">
        <v>1.54</v>
      </c>
      <c r="C275">
        <v>4.0644850730000002</v>
      </c>
      <c r="D275">
        <v>62.110821608619602</v>
      </c>
      <c r="E275">
        <v>687672</v>
      </c>
      <c r="F275">
        <v>1825719</v>
      </c>
    </row>
    <row r="276" spans="1:6" x14ac:dyDescent="0.3">
      <c r="A276" s="21">
        <v>36110</v>
      </c>
      <c r="B276">
        <v>1.54</v>
      </c>
      <c r="C276">
        <v>4.1030101779999999</v>
      </c>
      <c r="D276">
        <v>62.4665810419542</v>
      </c>
      <c r="E276">
        <v>2035302</v>
      </c>
      <c r="F276">
        <v>4605341</v>
      </c>
    </row>
    <row r="277" spans="1:6" x14ac:dyDescent="0.3">
      <c r="A277" s="21">
        <v>36111</v>
      </c>
      <c r="B277">
        <v>1.64</v>
      </c>
      <c r="C277">
        <v>4.3149027819999999</v>
      </c>
      <c r="D277">
        <v>61.992191183509298</v>
      </c>
      <c r="E277">
        <v>990015</v>
      </c>
      <c r="F277">
        <v>2330574</v>
      </c>
    </row>
    <row r="278" spans="1:6" x14ac:dyDescent="0.3">
      <c r="A278" s="21">
        <v>36112</v>
      </c>
      <c r="B278">
        <v>1.71</v>
      </c>
      <c r="C278">
        <v>4.5267958640000003</v>
      </c>
      <c r="D278">
        <v>62.224936768211201</v>
      </c>
      <c r="E278">
        <v>530674</v>
      </c>
      <c r="F278">
        <v>1615795</v>
      </c>
    </row>
    <row r="279" spans="1:6" x14ac:dyDescent="0.3">
      <c r="A279" s="21">
        <v>36115</v>
      </c>
      <c r="B279">
        <v>1.92</v>
      </c>
      <c r="C279">
        <v>5.0854210850000001</v>
      </c>
      <c r="D279">
        <v>62.245014367379603</v>
      </c>
      <c r="E279">
        <v>1554703</v>
      </c>
      <c r="F279">
        <v>3845463</v>
      </c>
    </row>
    <row r="280" spans="1:6" x14ac:dyDescent="0.3">
      <c r="A280" s="21">
        <v>36116</v>
      </c>
      <c r="B280">
        <v>1.89</v>
      </c>
      <c r="C280">
        <v>5.0083699230000001</v>
      </c>
      <c r="D280">
        <v>62.263170870815102</v>
      </c>
      <c r="E280">
        <v>879943</v>
      </c>
      <c r="F280">
        <v>2208254</v>
      </c>
    </row>
    <row r="281" spans="1:6" x14ac:dyDescent="0.3">
      <c r="A281" s="21">
        <v>36117</v>
      </c>
      <c r="B281">
        <v>1.87</v>
      </c>
      <c r="C281">
        <v>4.9698438639999996</v>
      </c>
      <c r="D281">
        <v>62.3730633965043</v>
      </c>
      <c r="E281">
        <v>756801</v>
      </c>
      <c r="F281">
        <v>1737467</v>
      </c>
    </row>
    <row r="282" spans="1:6" x14ac:dyDescent="0.3">
      <c r="A282" s="21">
        <v>36118</v>
      </c>
      <c r="B282">
        <v>2.0499999999999998</v>
      </c>
      <c r="C282">
        <v>5.4321551320000001</v>
      </c>
      <c r="D282">
        <v>62.2617552300051</v>
      </c>
      <c r="E282">
        <v>1394084</v>
      </c>
      <c r="F282">
        <v>3586546</v>
      </c>
    </row>
    <row r="283" spans="1:6" x14ac:dyDescent="0.3">
      <c r="A283" s="21">
        <v>36119</v>
      </c>
      <c r="B283">
        <v>1.91</v>
      </c>
      <c r="C283">
        <v>5.0661578179999998</v>
      </c>
      <c r="D283">
        <v>62.298845227170098</v>
      </c>
      <c r="E283">
        <v>5284386</v>
      </c>
      <c r="F283">
        <v>11671363</v>
      </c>
    </row>
    <row r="284" spans="1:6" x14ac:dyDescent="0.3">
      <c r="A284" s="21">
        <v>36122</v>
      </c>
      <c r="B284">
        <v>1.9</v>
      </c>
      <c r="C284">
        <v>5.0276331900000004</v>
      </c>
      <c r="D284">
        <v>62.208857961652498</v>
      </c>
      <c r="E284">
        <v>1284957</v>
      </c>
      <c r="F284">
        <v>3563186</v>
      </c>
    </row>
    <row r="285" spans="1:6" x14ac:dyDescent="0.3">
      <c r="A285" s="21">
        <v>36123</v>
      </c>
      <c r="B285">
        <v>1.86</v>
      </c>
      <c r="C285">
        <v>4.9120550160000001</v>
      </c>
      <c r="D285">
        <v>62.133974600418</v>
      </c>
      <c r="E285">
        <v>1929640</v>
      </c>
      <c r="F285">
        <v>5037193</v>
      </c>
    </row>
    <row r="286" spans="1:6" x14ac:dyDescent="0.3">
      <c r="A286" s="21">
        <v>36124</v>
      </c>
      <c r="B286">
        <v>1.8</v>
      </c>
      <c r="C286">
        <v>4.7579507830000001</v>
      </c>
      <c r="D286">
        <v>62.168587232315602</v>
      </c>
      <c r="E286">
        <v>1454080</v>
      </c>
      <c r="F286">
        <v>4066094</v>
      </c>
    </row>
    <row r="287" spans="1:6" x14ac:dyDescent="0.3">
      <c r="A287" s="21">
        <v>36126</v>
      </c>
      <c r="B287">
        <v>1.81</v>
      </c>
      <c r="C287">
        <v>4.7964768409999996</v>
      </c>
      <c r="D287">
        <v>62.263968742051901</v>
      </c>
      <c r="E287">
        <v>185972</v>
      </c>
      <c r="F287">
        <v>506477</v>
      </c>
    </row>
    <row r="288" spans="1:6" x14ac:dyDescent="0.3">
      <c r="A288" s="21">
        <v>36129</v>
      </c>
      <c r="B288">
        <v>1.75</v>
      </c>
      <c r="C288">
        <v>4.6231098179999996</v>
      </c>
      <c r="D288">
        <v>62.146691969409801</v>
      </c>
      <c r="E288">
        <v>445168</v>
      </c>
      <c r="F288">
        <v>1336438</v>
      </c>
    </row>
    <row r="289" spans="1:6" x14ac:dyDescent="0.3">
      <c r="A289" s="21">
        <v>36130</v>
      </c>
      <c r="B289">
        <v>1.78</v>
      </c>
      <c r="C289">
        <v>4.7001619339999996</v>
      </c>
      <c r="D289">
        <v>62.128964384740698</v>
      </c>
      <c r="E289">
        <v>777430</v>
      </c>
      <c r="F289">
        <v>2410066</v>
      </c>
    </row>
    <row r="290" spans="1:6" x14ac:dyDescent="0.3">
      <c r="A290" s="21">
        <v>36131</v>
      </c>
      <c r="B290">
        <v>1.8</v>
      </c>
      <c r="C290">
        <v>4.7772140500000004</v>
      </c>
      <c r="D290">
        <v>62.321135683673198</v>
      </c>
      <c r="E290">
        <v>1156933</v>
      </c>
      <c r="F290">
        <v>2912974</v>
      </c>
    </row>
    <row r="291" spans="1:6" x14ac:dyDescent="0.3">
      <c r="A291" s="21">
        <v>36132</v>
      </c>
      <c r="B291">
        <v>1.83</v>
      </c>
      <c r="C291">
        <v>4.835002899</v>
      </c>
      <c r="D291">
        <v>62.1510051135959</v>
      </c>
      <c r="E291">
        <v>2213086</v>
      </c>
      <c r="F291">
        <v>6401210</v>
      </c>
    </row>
    <row r="292" spans="1:6" x14ac:dyDescent="0.3">
      <c r="A292" s="21">
        <v>36133</v>
      </c>
      <c r="B292">
        <v>1.98</v>
      </c>
      <c r="C292">
        <v>5.2395248409999997</v>
      </c>
      <c r="D292">
        <v>62.210313719552801</v>
      </c>
      <c r="E292">
        <v>1149217</v>
      </c>
      <c r="F292">
        <v>4416507</v>
      </c>
    </row>
    <row r="293" spans="1:6" x14ac:dyDescent="0.3">
      <c r="A293" s="21">
        <v>36136</v>
      </c>
      <c r="B293">
        <v>1.91</v>
      </c>
      <c r="C293">
        <v>5.0661578179999998</v>
      </c>
      <c r="D293">
        <v>62.298845227170098</v>
      </c>
      <c r="E293">
        <v>661847</v>
      </c>
      <c r="F293">
        <v>1930843</v>
      </c>
    </row>
    <row r="294" spans="1:6" x14ac:dyDescent="0.3">
      <c r="A294" s="21">
        <v>36137</v>
      </c>
      <c r="B294">
        <v>1.86</v>
      </c>
      <c r="C294">
        <v>4.9120550160000001</v>
      </c>
      <c r="D294">
        <v>62.133974600418</v>
      </c>
      <c r="E294">
        <v>366748</v>
      </c>
      <c r="F294">
        <v>921458</v>
      </c>
    </row>
    <row r="295" spans="1:6" x14ac:dyDescent="0.3">
      <c r="A295" s="21">
        <v>36138</v>
      </c>
      <c r="B295">
        <v>1.72</v>
      </c>
      <c r="C295">
        <v>4.5845842360000004</v>
      </c>
      <c r="D295">
        <v>62.482966579741998</v>
      </c>
      <c r="E295">
        <v>827506</v>
      </c>
      <c r="F295">
        <v>2228694</v>
      </c>
    </row>
    <row r="296" spans="1:6" x14ac:dyDescent="0.3">
      <c r="A296" s="21">
        <v>36139</v>
      </c>
      <c r="B296">
        <v>1.64</v>
      </c>
      <c r="C296">
        <v>4.3534288410000004</v>
      </c>
      <c r="D296">
        <v>62.3285446966607</v>
      </c>
      <c r="E296">
        <v>821207</v>
      </c>
      <c r="F296">
        <v>2005144</v>
      </c>
    </row>
    <row r="297" spans="1:6" x14ac:dyDescent="0.3">
      <c r="A297" s="21">
        <v>36140</v>
      </c>
      <c r="B297">
        <v>1.62</v>
      </c>
      <c r="C297">
        <v>4.2956399919999999</v>
      </c>
      <c r="D297">
        <v>62.287342444501597</v>
      </c>
      <c r="E297">
        <v>1035209</v>
      </c>
      <c r="F297">
        <v>2552178</v>
      </c>
    </row>
    <row r="298" spans="1:6" x14ac:dyDescent="0.3">
      <c r="A298" s="21">
        <v>36143</v>
      </c>
      <c r="B298">
        <v>1.56</v>
      </c>
      <c r="C298">
        <v>4.1222729679999999</v>
      </c>
      <c r="D298">
        <v>62.1568000928171</v>
      </c>
      <c r="E298">
        <v>819002</v>
      </c>
      <c r="F298">
        <v>1868872</v>
      </c>
    </row>
    <row r="299" spans="1:6" x14ac:dyDescent="0.3">
      <c r="A299" s="21">
        <v>36144</v>
      </c>
      <c r="B299">
        <v>1.7</v>
      </c>
      <c r="C299">
        <v>4.4882698059999999</v>
      </c>
      <c r="D299">
        <v>62.123489151044097</v>
      </c>
      <c r="E299">
        <v>2204583</v>
      </c>
      <c r="F299">
        <v>4787037</v>
      </c>
    </row>
    <row r="300" spans="1:6" x14ac:dyDescent="0.3">
      <c r="A300" s="21">
        <v>36145</v>
      </c>
      <c r="B300">
        <v>1.62</v>
      </c>
      <c r="C300">
        <v>4.2956399919999999</v>
      </c>
      <c r="D300">
        <v>62.287342444501597</v>
      </c>
      <c r="E300">
        <v>867503</v>
      </c>
      <c r="F300">
        <v>1990219</v>
      </c>
    </row>
    <row r="301" spans="1:6" x14ac:dyDescent="0.3">
      <c r="A301" s="21">
        <v>36146</v>
      </c>
      <c r="B301">
        <v>1.71</v>
      </c>
      <c r="C301">
        <v>4.5267958640000003</v>
      </c>
      <c r="D301">
        <v>62.224936768211201</v>
      </c>
      <c r="E301">
        <v>1121975</v>
      </c>
      <c r="F301">
        <v>2753990</v>
      </c>
    </row>
    <row r="302" spans="1:6" x14ac:dyDescent="0.3">
      <c r="A302" s="21">
        <v>36147</v>
      </c>
      <c r="B302">
        <v>1.83</v>
      </c>
      <c r="C302">
        <v>4.835002899</v>
      </c>
      <c r="D302">
        <v>62.1510051135959</v>
      </c>
      <c r="E302">
        <v>1404004</v>
      </c>
      <c r="F302">
        <v>3291615</v>
      </c>
    </row>
    <row r="303" spans="1:6" x14ac:dyDescent="0.3">
      <c r="A303" s="21">
        <v>36150</v>
      </c>
      <c r="B303">
        <v>1.8</v>
      </c>
      <c r="C303">
        <v>4.7579507830000001</v>
      </c>
      <c r="D303">
        <v>62.168587232315602</v>
      </c>
      <c r="E303">
        <v>678854</v>
      </c>
      <c r="F303">
        <v>1670304</v>
      </c>
    </row>
    <row r="304" spans="1:6" x14ac:dyDescent="0.3">
      <c r="A304" s="21">
        <v>36151</v>
      </c>
      <c r="B304">
        <v>1.79</v>
      </c>
      <c r="C304">
        <v>4.738687992</v>
      </c>
      <c r="D304">
        <v>62.2258312211749</v>
      </c>
      <c r="E304">
        <v>270691</v>
      </c>
      <c r="F304">
        <v>649563</v>
      </c>
    </row>
    <row r="305" spans="1:6" x14ac:dyDescent="0.3">
      <c r="A305" s="21">
        <v>36152</v>
      </c>
      <c r="B305">
        <v>1.77</v>
      </c>
      <c r="C305">
        <v>4.6808991430000004</v>
      </c>
      <c r="D305">
        <v>62.186752033593201</v>
      </c>
      <c r="E305">
        <v>154005</v>
      </c>
      <c r="F305">
        <v>450671</v>
      </c>
    </row>
    <row r="306" spans="1:6" x14ac:dyDescent="0.3">
      <c r="A306" s="21">
        <v>36153</v>
      </c>
      <c r="B306">
        <v>1.76</v>
      </c>
      <c r="C306">
        <v>4.6616358760000001</v>
      </c>
      <c r="D306">
        <v>62.245013406963103</v>
      </c>
      <c r="E306">
        <v>48028</v>
      </c>
      <c r="F306">
        <v>160282</v>
      </c>
    </row>
    <row r="307" spans="1:6" x14ac:dyDescent="0.3">
      <c r="A307" s="21">
        <v>36157</v>
      </c>
      <c r="B307">
        <v>1.7</v>
      </c>
      <c r="C307">
        <v>4.5075330730000003</v>
      </c>
      <c r="D307">
        <v>62.285357146174903</v>
      </c>
      <c r="E307">
        <v>107394</v>
      </c>
      <c r="F307">
        <v>343600</v>
      </c>
    </row>
    <row r="308" spans="1:6" x14ac:dyDescent="0.3">
      <c r="A308" s="21">
        <v>36158</v>
      </c>
      <c r="B308">
        <v>1.67</v>
      </c>
      <c r="C308">
        <v>4.4304809570000003</v>
      </c>
      <c r="D308">
        <v>62.306575376168603</v>
      </c>
      <c r="E308">
        <v>492409</v>
      </c>
      <c r="F308">
        <v>1201788</v>
      </c>
    </row>
    <row r="309" spans="1:6" x14ac:dyDescent="0.3">
      <c r="A309" s="21">
        <v>36159</v>
      </c>
      <c r="B309">
        <v>1.67</v>
      </c>
      <c r="C309">
        <v>4.4304809570000003</v>
      </c>
      <c r="D309">
        <v>62.306575376168603</v>
      </c>
      <c r="E309">
        <v>135896</v>
      </c>
      <c r="F309">
        <v>443208</v>
      </c>
    </row>
    <row r="310" spans="1:6" x14ac:dyDescent="0.3">
      <c r="A310" s="21">
        <v>36160</v>
      </c>
      <c r="B310">
        <v>1.65</v>
      </c>
      <c r="C310">
        <v>4.3726921079999999</v>
      </c>
      <c r="D310">
        <v>62.2658088141796</v>
      </c>
      <c r="E310">
        <v>223292</v>
      </c>
      <c r="F310">
        <v>718023</v>
      </c>
    </row>
    <row r="311" spans="1:6" x14ac:dyDescent="0.3">
      <c r="A311" s="21">
        <v>36164</v>
      </c>
      <c r="B311">
        <v>1.67</v>
      </c>
      <c r="C311">
        <v>4.4304809570000003</v>
      </c>
      <c r="D311">
        <v>62.306575376168603</v>
      </c>
      <c r="E311">
        <v>872385</v>
      </c>
      <c r="F311">
        <v>1972049</v>
      </c>
    </row>
    <row r="312" spans="1:6" x14ac:dyDescent="0.3">
      <c r="A312" s="21">
        <v>36165</v>
      </c>
      <c r="B312">
        <v>1.66</v>
      </c>
      <c r="C312">
        <v>4.3919548989999999</v>
      </c>
      <c r="D312">
        <v>62.203619158795</v>
      </c>
      <c r="E312">
        <v>1636903</v>
      </c>
      <c r="F312">
        <v>4110544</v>
      </c>
    </row>
    <row r="313" spans="1:6" x14ac:dyDescent="0.3">
      <c r="A313" s="21">
        <v>36166</v>
      </c>
      <c r="B313">
        <v>1.83</v>
      </c>
      <c r="C313">
        <v>4.835002899</v>
      </c>
      <c r="D313">
        <v>62.1510051135959</v>
      </c>
      <c r="E313">
        <v>3906679</v>
      </c>
      <c r="F313">
        <v>8977398</v>
      </c>
    </row>
    <row r="314" spans="1:6" x14ac:dyDescent="0.3">
      <c r="A314" s="21">
        <v>36167</v>
      </c>
      <c r="B314">
        <v>1.87</v>
      </c>
      <c r="C314">
        <v>4.9505810739999996</v>
      </c>
      <c r="D314">
        <v>62.226656385427802</v>
      </c>
      <c r="E314">
        <v>960410</v>
      </c>
      <c r="F314">
        <v>2373402</v>
      </c>
    </row>
    <row r="315" spans="1:6" x14ac:dyDescent="0.3">
      <c r="A315" s="21">
        <v>36168</v>
      </c>
      <c r="B315">
        <v>2.12</v>
      </c>
      <c r="C315">
        <v>5.6055212020000003</v>
      </c>
      <c r="D315">
        <v>62.180144832141501</v>
      </c>
      <c r="E315">
        <v>5558227</v>
      </c>
      <c r="F315">
        <v>14079482</v>
      </c>
    </row>
    <row r="316" spans="1:6" x14ac:dyDescent="0.3">
      <c r="A316" s="21">
        <v>36171</v>
      </c>
      <c r="B316">
        <v>2.0699999999999998</v>
      </c>
      <c r="C316">
        <v>5.4706811899999996</v>
      </c>
      <c r="D316">
        <v>62.161933256432398</v>
      </c>
      <c r="E316">
        <v>3203889</v>
      </c>
      <c r="F316">
        <v>7098468</v>
      </c>
    </row>
    <row r="317" spans="1:6" x14ac:dyDescent="0.3">
      <c r="A317" s="21">
        <v>36172</v>
      </c>
      <c r="B317">
        <v>2.09</v>
      </c>
      <c r="C317">
        <v>5.5284700390000001</v>
      </c>
      <c r="D317">
        <v>62.195689128161703</v>
      </c>
      <c r="E317">
        <v>4020530</v>
      </c>
      <c r="F317">
        <v>8473840</v>
      </c>
    </row>
    <row r="318" spans="1:6" x14ac:dyDescent="0.3">
      <c r="A318" s="21">
        <v>36173</v>
      </c>
      <c r="B318">
        <v>2.13</v>
      </c>
      <c r="C318">
        <v>5.6633100509999998</v>
      </c>
      <c r="D318">
        <v>62.389486345994897</v>
      </c>
      <c r="E318">
        <v>3390806</v>
      </c>
      <c r="F318">
        <v>7953412</v>
      </c>
    </row>
    <row r="319" spans="1:6" x14ac:dyDescent="0.3">
      <c r="A319" s="21">
        <v>36174</v>
      </c>
      <c r="B319">
        <v>2.31</v>
      </c>
      <c r="C319">
        <v>6.106358051</v>
      </c>
      <c r="D319">
        <v>62.170577278518699</v>
      </c>
      <c r="E319">
        <v>3025318</v>
      </c>
      <c r="F319">
        <v>7397293</v>
      </c>
    </row>
    <row r="320" spans="1:6" x14ac:dyDescent="0.3">
      <c r="A320" s="21">
        <v>36175</v>
      </c>
      <c r="B320">
        <v>2.62</v>
      </c>
      <c r="C320">
        <v>6.9346661569999997</v>
      </c>
      <c r="D320">
        <v>62.218801299391799</v>
      </c>
      <c r="E320">
        <v>3666694</v>
      </c>
      <c r="F320">
        <v>8724970</v>
      </c>
    </row>
    <row r="321" spans="1:6" x14ac:dyDescent="0.3">
      <c r="A321" s="21">
        <v>36179</v>
      </c>
      <c r="B321">
        <v>2.59</v>
      </c>
      <c r="C321">
        <v>6.8576140399999996</v>
      </c>
      <c r="D321">
        <v>62.231761879675602</v>
      </c>
      <c r="E321">
        <v>2480313</v>
      </c>
      <c r="F321">
        <v>5921014</v>
      </c>
    </row>
    <row r="322" spans="1:6" x14ac:dyDescent="0.3">
      <c r="A322" s="21">
        <v>36180</v>
      </c>
      <c r="B322">
        <v>2.54</v>
      </c>
      <c r="C322">
        <v>6.7420358660000002</v>
      </c>
      <c r="D322">
        <v>62.325919789166498</v>
      </c>
      <c r="E322">
        <v>2601565</v>
      </c>
      <c r="F322">
        <v>6156894</v>
      </c>
    </row>
    <row r="323" spans="1:6" x14ac:dyDescent="0.3">
      <c r="A323" s="21">
        <v>36181</v>
      </c>
      <c r="B323">
        <v>2.44</v>
      </c>
      <c r="C323">
        <v>6.472354889</v>
      </c>
      <c r="D323">
        <v>62.301201929658298</v>
      </c>
      <c r="E323">
        <v>2091047</v>
      </c>
      <c r="F323">
        <v>4765947</v>
      </c>
    </row>
    <row r="324" spans="1:6" x14ac:dyDescent="0.3">
      <c r="A324" s="21">
        <v>36182</v>
      </c>
      <c r="B324">
        <v>2.3199999999999998</v>
      </c>
      <c r="C324">
        <v>6.1448841090000004</v>
      </c>
      <c r="D324">
        <v>62.245016198075199</v>
      </c>
      <c r="E324">
        <v>1497542</v>
      </c>
      <c r="F324">
        <v>3429509</v>
      </c>
    </row>
    <row r="325" spans="1:6" x14ac:dyDescent="0.3">
      <c r="A325" s="21">
        <v>36185</v>
      </c>
      <c r="B325">
        <v>2.2599999999999998</v>
      </c>
      <c r="C325">
        <v>5.9137291909999998</v>
      </c>
      <c r="D325">
        <v>61.783843544282497</v>
      </c>
      <c r="E325">
        <v>907186</v>
      </c>
      <c r="F325">
        <v>2226099</v>
      </c>
    </row>
    <row r="326" spans="1:6" x14ac:dyDescent="0.3">
      <c r="A326" s="21">
        <v>36186</v>
      </c>
      <c r="B326">
        <v>2.41</v>
      </c>
      <c r="C326">
        <v>6.376039982</v>
      </c>
      <c r="D326">
        <v>62.202244546715598</v>
      </c>
      <c r="E326">
        <v>1379439</v>
      </c>
      <c r="F326">
        <v>3154694</v>
      </c>
    </row>
    <row r="327" spans="1:6" x14ac:dyDescent="0.3">
      <c r="A327" s="21">
        <v>36187</v>
      </c>
      <c r="B327">
        <v>2.35</v>
      </c>
      <c r="C327">
        <v>6.2219362260000004</v>
      </c>
      <c r="D327">
        <v>62.230406827702502</v>
      </c>
      <c r="E327">
        <v>946396</v>
      </c>
      <c r="F327">
        <v>2071008</v>
      </c>
    </row>
    <row r="328" spans="1:6" x14ac:dyDescent="0.3">
      <c r="A328" s="21">
        <v>36188</v>
      </c>
      <c r="B328">
        <v>2.35</v>
      </c>
      <c r="C328">
        <v>6.2411990169999996</v>
      </c>
      <c r="D328">
        <v>62.346978623835199</v>
      </c>
      <c r="E328">
        <v>1360700</v>
      </c>
      <c r="F328">
        <v>2934388</v>
      </c>
    </row>
    <row r="329" spans="1:6" x14ac:dyDescent="0.3">
      <c r="A329" s="21">
        <v>36189</v>
      </c>
      <c r="B329">
        <v>2.33</v>
      </c>
      <c r="C329">
        <v>6.1641469000000004</v>
      </c>
      <c r="D329">
        <v>62.200771042623899</v>
      </c>
      <c r="E329">
        <v>1347630</v>
      </c>
      <c r="F329">
        <v>2887342</v>
      </c>
    </row>
    <row r="330" spans="1:6" x14ac:dyDescent="0.3">
      <c r="A330" s="21">
        <v>36192</v>
      </c>
      <c r="B330">
        <v>2.2400000000000002</v>
      </c>
      <c r="C330">
        <v>5.9329919819999999</v>
      </c>
      <c r="D330">
        <v>62.245018924753403</v>
      </c>
      <c r="E330">
        <v>1843346</v>
      </c>
      <c r="F330">
        <v>4225726</v>
      </c>
    </row>
    <row r="331" spans="1:6" x14ac:dyDescent="0.3">
      <c r="A331" s="21">
        <v>36193</v>
      </c>
      <c r="B331">
        <v>2.2000000000000002</v>
      </c>
      <c r="C331">
        <v>5.8366770739999998</v>
      </c>
      <c r="D331">
        <v>62.307320207929699</v>
      </c>
      <c r="E331">
        <v>1744770</v>
      </c>
      <c r="F331">
        <v>3845787</v>
      </c>
    </row>
    <row r="332" spans="1:6" x14ac:dyDescent="0.3">
      <c r="A332" s="21">
        <v>36194</v>
      </c>
      <c r="B332">
        <v>2.42</v>
      </c>
      <c r="C332">
        <v>6.4145660400000004</v>
      </c>
      <c r="D332">
        <v>62.273363702090798</v>
      </c>
      <c r="E332">
        <v>2654475</v>
      </c>
      <c r="F332">
        <v>5719526</v>
      </c>
    </row>
    <row r="333" spans="1:6" x14ac:dyDescent="0.3">
      <c r="A333" s="21">
        <v>36195</v>
      </c>
      <c r="B333">
        <v>2.2799999999999998</v>
      </c>
      <c r="C333">
        <v>6.0485692020000004</v>
      </c>
      <c r="D333">
        <v>62.3051349194103</v>
      </c>
      <c r="E333">
        <v>830340</v>
      </c>
      <c r="F333">
        <v>1935710</v>
      </c>
    </row>
    <row r="334" spans="1:6" x14ac:dyDescent="0.3">
      <c r="A334" s="21">
        <v>36196</v>
      </c>
      <c r="B334">
        <v>2.23</v>
      </c>
      <c r="C334">
        <v>5.9137291909999998</v>
      </c>
      <c r="D334">
        <v>62.291137656526502</v>
      </c>
      <c r="E334">
        <v>1216930</v>
      </c>
      <c r="F334">
        <v>2779622</v>
      </c>
    </row>
    <row r="335" spans="1:6" x14ac:dyDescent="0.3">
      <c r="A335" s="21">
        <v>36199</v>
      </c>
      <c r="B335">
        <v>2.2799999999999998</v>
      </c>
      <c r="C335">
        <v>6.0485692020000004</v>
      </c>
      <c r="D335">
        <v>62.3051349194103</v>
      </c>
      <c r="E335">
        <v>709718</v>
      </c>
      <c r="F335">
        <v>1578158</v>
      </c>
    </row>
    <row r="336" spans="1:6" x14ac:dyDescent="0.3">
      <c r="A336" s="21">
        <v>36200</v>
      </c>
      <c r="B336">
        <v>2.13</v>
      </c>
      <c r="C336">
        <v>5.6633100509999998</v>
      </c>
      <c r="D336">
        <v>62.389486345994897</v>
      </c>
      <c r="E336">
        <v>884037</v>
      </c>
      <c r="F336">
        <v>2355557</v>
      </c>
    </row>
    <row r="337" spans="1:6" x14ac:dyDescent="0.3">
      <c r="A337" s="21">
        <v>36201</v>
      </c>
      <c r="B337">
        <v>2.13</v>
      </c>
      <c r="C337">
        <v>5.6440467830000003</v>
      </c>
      <c r="D337">
        <v>62.261120754427303</v>
      </c>
      <c r="E337">
        <v>801995</v>
      </c>
      <c r="F337">
        <v>1849729</v>
      </c>
    </row>
    <row r="338" spans="1:6" x14ac:dyDescent="0.3">
      <c r="A338" s="21">
        <v>36202</v>
      </c>
      <c r="B338">
        <v>2.34</v>
      </c>
      <c r="C338">
        <v>6.202672958</v>
      </c>
      <c r="D338">
        <v>62.274328892643801</v>
      </c>
      <c r="E338">
        <v>932223</v>
      </c>
      <c r="F338">
        <v>3959347</v>
      </c>
    </row>
    <row r="339" spans="1:6" x14ac:dyDescent="0.3">
      <c r="A339" s="21">
        <v>36203</v>
      </c>
      <c r="B339">
        <v>2.21</v>
      </c>
      <c r="C339">
        <v>5.8559398649999999</v>
      </c>
      <c r="D339">
        <v>62.260541416949799</v>
      </c>
      <c r="E339">
        <v>1638005</v>
      </c>
      <c r="F339">
        <v>3693617</v>
      </c>
    </row>
    <row r="340" spans="1:6" x14ac:dyDescent="0.3">
      <c r="A340" s="21">
        <v>36207</v>
      </c>
      <c r="B340">
        <v>2.21</v>
      </c>
      <c r="C340">
        <v>5.8366770739999998</v>
      </c>
      <c r="D340">
        <v>62.135989845238399</v>
      </c>
      <c r="E340">
        <v>144242</v>
      </c>
      <c r="F340">
        <v>407518</v>
      </c>
    </row>
    <row r="341" spans="1:6" x14ac:dyDescent="0.3">
      <c r="A341" s="21">
        <v>36208</v>
      </c>
      <c r="B341">
        <v>2.2000000000000002</v>
      </c>
      <c r="C341">
        <v>5.8366770739999998</v>
      </c>
      <c r="D341">
        <v>62.307320207929699</v>
      </c>
      <c r="E341">
        <v>518864</v>
      </c>
      <c r="F341">
        <v>1163178</v>
      </c>
    </row>
    <row r="342" spans="1:6" x14ac:dyDescent="0.3">
      <c r="A342" s="21">
        <v>36209</v>
      </c>
      <c r="B342">
        <v>2.1800000000000002</v>
      </c>
      <c r="C342">
        <v>5.7596249579999999</v>
      </c>
      <c r="D342">
        <v>62.1503133294812</v>
      </c>
      <c r="E342">
        <v>429421</v>
      </c>
      <c r="F342">
        <v>1021066</v>
      </c>
    </row>
    <row r="343" spans="1:6" x14ac:dyDescent="0.3">
      <c r="A343" s="21">
        <v>36210</v>
      </c>
      <c r="B343">
        <v>2.23</v>
      </c>
      <c r="C343">
        <v>5.8944659230000003</v>
      </c>
      <c r="D343">
        <v>62.167904113269699</v>
      </c>
      <c r="E343">
        <v>1176932</v>
      </c>
      <c r="F343">
        <v>2560938</v>
      </c>
    </row>
    <row r="344" spans="1:6" x14ac:dyDescent="0.3">
      <c r="A344" s="21">
        <v>36213</v>
      </c>
      <c r="B344">
        <v>2.34</v>
      </c>
      <c r="C344">
        <v>6.202672958</v>
      </c>
      <c r="D344">
        <v>62.274328892643801</v>
      </c>
      <c r="E344">
        <v>755227</v>
      </c>
      <c r="F344">
        <v>1931816</v>
      </c>
    </row>
    <row r="345" spans="1:6" x14ac:dyDescent="0.3">
      <c r="A345" s="21">
        <v>36214</v>
      </c>
      <c r="B345">
        <v>2.34</v>
      </c>
      <c r="C345">
        <v>6.202672958</v>
      </c>
      <c r="D345">
        <v>62.274328892643801</v>
      </c>
      <c r="E345">
        <v>1038201</v>
      </c>
      <c r="F345">
        <v>2734523</v>
      </c>
    </row>
    <row r="346" spans="1:6" x14ac:dyDescent="0.3">
      <c r="A346" s="21">
        <v>36215</v>
      </c>
      <c r="B346">
        <v>2.44</v>
      </c>
      <c r="C346">
        <v>6.4530920979999999</v>
      </c>
      <c r="D346">
        <v>62.188669200053297</v>
      </c>
      <c r="E346">
        <v>1671389</v>
      </c>
      <c r="F346">
        <v>4004771</v>
      </c>
    </row>
    <row r="347" spans="1:6" x14ac:dyDescent="0.3">
      <c r="A347" s="21">
        <v>36216</v>
      </c>
      <c r="B347">
        <v>2.38</v>
      </c>
      <c r="C347">
        <v>6.298987865</v>
      </c>
      <c r="D347">
        <v>62.2161520071447</v>
      </c>
      <c r="E347">
        <v>1640052</v>
      </c>
      <c r="F347">
        <v>3649167</v>
      </c>
    </row>
    <row r="348" spans="1:6" x14ac:dyDescent="0.3">
      <c r="A348" s="21">
        <v>36217</v>
      </c>
      <c r="B348">
        <v>2.2599999999999998</v>
      </c>
      <c r="C348">
        <v>6.0100440979999998</v>
      </c>
      <c r="D348">
        <v>62.396282570504397</v>
      </c>
      <c r="E348">
        <v>2837613</v>
      </c>
      <c r="F348">
        <v>6250986</v>
      </c>
    </row>
    <row r="349" spans="1:6" x14ac:dyDescent="0.3">
      <c r="A349" s="21">
        <v>36220</v>
      </c>
      <c r="B349">
        <v>2.2599999999999998</v>
      </c>
      <c r="C349">
        <v>5.9715180400000003</v>
      </c>
      <c r="D349">
        <v>62.1536770907922</v>
      </c>
      <c r="E349">
        <v>1332040</v>
      </c>
      <c r="F349">
        <v>2850354</v>
      </c>
    </row>
    <row r="350" spans="1:6" x14ac:dyDescent="0.3">
      <c r="A350" s="21">
        <v>36221</v>
      </c>
      <c r="B350">
        <v>2.1800000000000002</v>
      </c>
      <c r="C350">
        <v>5.7788882260000003</v>
      </c>
      <c r="D350">
        <v>62.276480964073897</v>
      </c>
      <c r="E350">
        <v>601536</v>
      </c>
      <c r="F350">
        <v>1355581</v>
      </c>
    </row>
    <row r="351" spans="1:6" x14ac:dyDescent="0.3">
      <c r="A351" s="21">
        <v>36222</v>
      </c>
      <c r="B351">
        <v>2.17</v>
      </c>
      <c r="C351">
        <v>5.7403621669999998</v>
      </c>
      <c r="D351">
        <v>62.197507110704201</v>
      </c>
      <c r="E351">
        <v>649722</v>
      </c>
      <c r="F351">
        <v>1485364</v>
      </c>
    </row>
    <row r="352" spans="1:6" x14ac:dyDescent="0.3">
      <c r="A352" s="21">
        <v>36223</v>
      </c>
      <c r="B352">
        <v>2.23</v>
      </c>
      <c r="C352">
        <v>5.8944659230000003</v>
      </c>
      <c r="D352">
        <v>62.167904113269699</v>
      </c>
      <c r="E352">
        <v>1475181</v>
      </c>
      <c r="F352">
        <v>3444759</v>
      </c>
    </row>
    <row r="353" spans="1:6" x14ac:dyDescent="0.3">
      <c r="A353" s="21">
        <v>36224</v>
      </c>
      <c r="B353">
        <v>2.2999999999999998</v>
      </c>
      <c r="C353">
        <v>6.0870947839999996</v>
      </c>
      <c r="D353">
        <v>62.215143978937597</v>
      </c>
      <c r="E353">
        <v>495873</v>
      </c>
      <c r="F353">
        <v>1167071</v>
      </c>
    </row>
    <row r="354" spans="1:6" x14ac:dyDescent="0.3">
      <c r="A354" s="21">
        <v>36227</v>
      </c>
      <c r="B354">
        <v>2.34</v>
      </c>
      <c r="C354">
        <v>6.202672958</v>
      </c>
      <c r="D354">
        <v>62.274328892643801</v>
      </c>
      <c r="E354">
        <v>488315</v>
      </c>
      <c r="F354">
        <v>1174209</v>
      </c>
    </row>
    <row r="355" spans="1:6" x14ac:dyDescent="0.3">
      <c r="A355" s="21">
        <v>36228</v>
      </c>
      <c r="B355">
        <v>2.29</v>
      </c>
      <c r="C355">
        <v>6.0678319930000004</v>
      </c>
      <c r="D355">
        <v>62.259996607654898</v>
      </c>
      <c r="E355">
        <v>692554</v>
      </c>
      <c r="F355">
        <v>1790029</v>
      </c>
    </row>
    <row r="356" spans="1:6" x14ac:dyDescent="0.3">
      <c r="A356" s="21">
        <v>36229</v>
      </c>
      <c r="B356">
        <v>2.4700000000000002</v>
      </c>
      <c r="C356">
        <v>6.5494060520000001</v>
      </c>
      <c r="D356">
        <v>62.286656524438101</v>
      </c>
      <c r="E356">
        <v>1358495</v>
      </c>
      <c r="F356">
        <v>3098563</v>
      </c>
    </row>
    <row r="357" spans="1:6" x14ac:dyDescent="0.3">
      <c r="A357" s="21">
        <v>36230</v>
      </c>
      <c r="B357">
        <v>2.54</v>
      </c>
      <c r="C357">
        <v>6.7227730750000001</v>
      </c>
      <c r="D357">
        <v>62.2179720828968</v>
      </c>
      <c r="E357">
        <v>1412035</v>
      </c>
      <c r="F357">
        <v>3502837</v>
      </c>
    </row>
    <row r="358" spans="1:6" x14ac:dyDescent="0.3">
      <c r="A358" s="21">
        <v>36231</v>
      </c>
      <c r="B358">
        <v>2.56</v>
      </c>
      <c r="C358">
        <v>6.7805619239999997</v>
      </c>
      <c r="D358">
        <v>62.245017025229103</v>
      </c>
      <c r="E358">
        <v>390841</v>
      </c>
      <c r="F358">
        <v>1039884</v>
      </c>
    </row>
    <row r="359" spans="1:6" x14ac:dyDescent="0.3">
      <c r="A359" s="21">
        <v>36234</v>
      </c>
      <c r="B359">
        <v>2.71</v>
      </c>
      <c r="C359">
        <v>7.1850838660000003</v>
      </c>
      <c r="D359">
        <v>62.282973302179698</v>
      </c>
      <c r="E359">
        <v>1084025</v>
      </c>
      <c r="F359">
        <v>2503834</v>
      </c>
    </row>
    <row r="360" spans="1:6" x14ac:dyDescent="0.3">
      <c r="A360" s="21">
        <v>36235</v>
      </c>
      <c r="B360">
        <v>2.78</v>
      </c>
      <c r="C360">
        <v>7.3584508900000003</v>
      </c>
      <c r="D360">
        <v>62.220309117263099</v>
      </c>
      <c r="E360">
        <v>1143548</v>
      </c>
      <c r="F360">
        <v>3347746</v>
      </c>
    </row>
    <row r="361" spans="1:6" x14ac:dyDescent="0.3">
      <c r="A361" s="21">
        <v>36236</v>
      </c>
      <c r="B361">
        <v>3.01</v>
      </c>
      <c r="C361">
        <v>7.9748649599999997</v>
      </c>
      <c r="D361">
        <v>62.256414182592003</v>
      </c>
      <c r="E361">
        <v>2169625</v>
      </c>
      <c r="F361">
        <v>5259446</v>
      </c>
    </row>
    <row r="362" spans="1:6" x14ac:dyDescent="0.3">
      <c r="A362" s="21">
        <v>36237</v>
      </c>
      <c r="B362">
        <v>2.99</v>
      </c>
      <c r="C362">
        <v>7.917077065</v>
      </c>
      <c r="D362">
        <v>62.233536752872297</v>
      </c>
      <c r="E362">
        <v>1214725</v>
      </c>
      <c r="F362">
        <v>3207905</v>
      </c>
    </row>
    <row r="363" spans="1:6" x14ac:dyDescent="0.3">
      <c r="A363" s="21">
        <v>36238</v>
      </c>
      <c r="B363">
        <v>3.04</v>
      </c>
      <c r="C363">
        <v>8.0519170760000005</v>
      </c>
      <c r="D363">
        <v>62.245016046412204</v>
      </c>
      <c r="E363">
        <v>901044</v>
      </c>
      <c r="F363">
        <v>2439267</v>
      </c>
    </row>
    <row r="364" spans="1:6" x14ac:dyDescent="0.3">
      <c r="A364" s="21">
        <v>36241</v>
      </c>
      <c r="B364">
        <v>2.91</v>
      </c>
      <c r="C364">
        <v>7.7051839830000004</v>
      </c>
      <c r="D364">
        <v>62.233218487444901</v>
      </c>
      <c r="E364">
        <v>332104</v>
      </c>
      <c r="F364">
        <v>879603</v>
      </c>
    </row>
    <row r="365" spans="1:6" x14ac:dyDescent="0.3">
      <c r="A365" s="21">
        <v>36242</v>
      </c>
      <c r="B365">
        <v>2.72</v>
      </c>
      <c r="C365">
        <v>7.2043471339999998</v>
      </c>
      <c r="D365">
        <v>62.245017495571503</v>
      </c>
      <c r="E365">
        <v>444538</v>
      </c>
      <c r="F365">
        <v>1168045</v>
      </c>
    </row>
    <row r="366" spans="1:6" x14ac:dyDescent="0.3">
      <c r="A366" s="21">
        <v>36243</v>
      </c>
      <c r="B366">
        <v>2.74</v>
      </c>
      <c r="C366">
        <v>7.2621359830000003</v>
      </c>
      <c r="D366">
        <v>62.270053791142303</v>
      </c>
      <c r="E366">
        <v>976315</v>
      </c>
      <c r="F366">
        <v>2149527</v>
      </c>
    </row>
    <row r="367" spans="1:6" x14ac:dyDescent="0.3">
      <c r="A367" s="21">
        <v>36244</v>
      </c>
      <c r="B367">
        <v>2.79</v>
      </c>
      <c r="C367">
        <v>7.3969769479999998</v>
      </c>
      <c r="D367">
        <v>62.281888674070302</v>
      </c>
      <c r="E367">
        <v>904351</v>
      </c>
      <c r="F367">
        <v>2067115</v>
      </c>
    </row>
    <row r="368" spans="1:6" x14ac:dyDescent="0.3">
      <c r="A368" s="21">
        <v>36245</v>
      </c>
      <c r="B368">
        <v>2.72</v>
      </c>
      <c r="C368">
        <v>7.2043471339999998</v>
      </c>
      <c r="D368">
        <v>62.245017495571503</v>
      </c>
      <c r="E368">
        <v>830183</v>
      </c>
      <c r="F368">
        <v>1888015</v>
      </c>
    </row>
    <row r="369" spans="1:6" x14ac:dyDescent="0.3">
      <c r="A369" s="21">
        <v>36248</v>
      </c>
      <c r="B369">
        <v>2.72</v>
      </c>
      <c r="C369">
        <v>7.2043471339999998</v>
      </c>
      <c r="D369">
        <v>62.245017495571503</v>
      </c>
      <c r="E369">
        <v>410997</v>
      </c>
      <c r="F369">
        <v>956823</v>
      </c>
    </row>
    <row r="370" spans="1:6" x14ac:dyDescent="0.3">
      <c r="A370" s="21">
        <v>36249</v>
      </c>
      <c r="B370">
        <v>2.66</v>
      </c>
      <c r="C370">
        <v>7.0309801099999998</v>
      </c>
      <c r="D370">
        <v>62.167436710327998</v>
      </c>
      <c r="E370">
        <v>428476</v>
      </c>
      <c r="F370">
        <v>1035017</v>
      </c>
    </row>
    <row r="371" spans="1:6" x14ac:dyDescent="0.3">
      <c r="A371" s="21">
        <v>36250</v>
      </c>
      <c r="B371">
        <v>2.75</v>
      </c>
      <c r="C371">
        <v>7.2813987730000003</v>
      </c>
      <c r="D371">
        <v>62.232531334539502</v>
      </c>
      <c r="E371">
        <v>648619</v>
      </c>
      <c r="F371">
        <v>1654730</v>
      </c>
    </row>
    <row r="372" spans="1:6" x14ac:dyDescent="0.3">
      <c r="A372" s="21">
        <v>36251</v>
      </c>
      <c r="B372">
        <v>2.92</v>
      </c>
      <c r="C372">
        <v>7.7244467739999996</v>
      </c>
      <c r="D372">
        <v>62.197940054056197</v>
      </c>
      <c r="E372">
        <v>1201497</v>
      </c>
      <c r="F372">
        <v>2664115</v>
      </c>
    </row>
    <row r="373" spans="1:6" x14ac:dyDescent="0.3">
      <c r="A373" s="21">
        <v>36255</v>
      </c>
      <c r="B373">
        <v>2.98</v>
      </c>
      <c r="C373">
        <v>7.8978137970000004</v>
      </c>
      <c r="D373">
        <v>62.268039275223799</v>
      </c>
      <c r="E373">
        <v>94639</v>
      </c>
      <c r="F373">
        <v>1081415</v>
      </c>
    </row>
    <row r="374" spans="1:6" x14ac:dyDescent="0.3">
      <c r="A374" s="21">
        <v>36256</v>
      </c>
      <c r="B374">
        <v>3.01</v>
      </c>
      <c r="C374">
        <v>7.9556021689999996</v>
      </c>
      <c r="D374">
        <v>62.165026153157299</v>
      </c>
      <c r="E374">
        <v>167233</v>
      </c>
      <c r="F374">
        <v>1892881</v>
      </c>
    </row>
    <row r="375" spans="1:6" x14ac:dyDescent="0.3">
      <c r="A375" s="21">
        <v>36257</v>
      </c>
      <c r="B375">
        <v>2.97</v>
      </c>
      <c r="C375">
        <v>7.8592882160000004</v>
      </c>
      <c r="D375">
        <v>62.210318309059502</v>
      </c>
      <c r="E375">
        <v>415406</v>
      </c>
      <c r="F375">
        <v>974668</v>
      </c>
    </row>
    <row r="376" spans="1:6" x14ac:dyDescent="0.3">
      <c r="A376" s="21">
        <v>36258</v>
      </c>
      <c r="B376">
        <v>3.01</v>
      </c>
      <c r="C376">
        <v>7.9748649599999997</v>
      </c>
      <c r="D376">
        <v>62.256414182592003</v>
      </c>
      <c r="E376">
        <v>682633</v>
      </c>
      <c r="F376">
        <v>1564856</v>
      </c>
    </row>
    <row r="377" spans="1:6" x14ac:dyDescent="0.3">
      <c r="A377" s="21">
        <v>36259</v>
      </c>
      <c r="B377">
        <v>3.14</v>
      </c>
      <c r="C377">
        <v>8.3215990069999997</v>
      </c>
      <c r="D377">
        <v>62.266867252811899</v>
      </c>
      <c r="E377">
        <v>1030170</v>
      </c>
      <c r="F377">
        <v>2262762</v>
      </c>
    </row>
    <row r="378" spans="1:6" x14ac:dyDescent="0.3">
      <c r="A378" s="21">
        <v>36262</v>
      </c>
      <c r="B378">
        <v>3.11</v>
      </c>
      <c r="C378">
        <v>8.2252836229999993</v>
      </c>
      <c r="D378">
        <v>62.1897536602429</v>
      </c>
      <c r="E378">
        <v>1337709</v>
      </c>
      <c r="F378">
        <v>3250409</v>
      </c>
    </row>
    <row r="379" spans="1:6" x14ac:dyDescent="0.3">
      <c r="A379" s="21">
        <v>36263</v>
      </c>
      <c r="B379">
        <v>3</v>
      </c>
      <c r="C379">
        <v>7.9363398549999999</v>
      </c>
      <c r="D379">
        <v>62.1991994444396</v>
      </c>
      <c r="E379">
        <v>1669656</v>
      </c>
      <c r="F379">
        <v>3723143</v>
      </c>
    </row>
    <row r="380" spans="1:6" x14ac:dyDescent="0.3">
      <c r="A380" s="21">
        <v>36264</v>
      </c>
      <c r="B380">
        <v>2.95</v>
      </c>
      <c r="C380">
        <v>7.8207621569999999</v>
      </c>
      <c r="D380">
        <v>62.279891131076099</v>
      </c>
      <c r="E380">
        <v>2141752</v>
      </c>
      <c r="F380">
        <v>5186443</v>
      </c>
    </row>
    <row r="381" spans="1:6" x14ac:dyDescent="0.3">
      <c r="A381" s="21">
        <v>36265</v>
      </c>
      <c r="B381">
        <v>2.95</v>
      </c>
      <c r="C381">
        <v>7.8207621569999999</v>
      </c>
      <c r="D381">
        <v>62.279891131076099</v>
      </c>
      <c r="E381">
        <v>2092936</v>
      </c>
      <c r="F381">
        <v>6332749</v>
      </c>
    </row>
    <row r="382" spans="1:6" x14ac:dyDescent="0.3">
      <c r="A382" s="21">
        <v>36266</v>
      </c>
      <c r="B382">
        <v>2.97</v>
      </c>
      <c r="C382">
        <v>7.8785510060000004</v>
      </c>
      <c r="D382">
        <v>62.302712799115398</v>
      </c>
      <c r="E382">
        <v>1844133</v>
      </c>
      <c r="F382">
        <v>4246816</v>
      </c>
    </row>
    <row r="383" spans="1:6" x14ac:dyDescent="0.3">
      <c r="A383" s="21">
        <v>36269</v>
      </c>
      <c r="B383">
        <v>2.81</v>
      </c>
      <c r="C383">
        <v>7.4355030060000002</v>
      </c>
      <c r="D383">
        <v>62.208340206002198</v>
      </c>
      <c r="E383">
        <v>2770846</v>
      </c>
      <c r="F383">
        <v>7368416</v>
      </c>
    </row>
    <row r="384" spans="1:6" x14ac:dyDescent="0.3">
      <c r="A384" s="21">
        <v>36270</v>
      </c>
      <c r="B384">
        <v>2.86</v>
      </c>
      <c r="C384">
        <v>7.570343018</v>
      </c>
      <c r="D384">
        <v>62.220998530716798</v>
      </c>
      <c r="E384">
        <v>2306624</v>
      </c>
      <c r="F384">
        <v>5729584</v>
      </c>
    </row>
    <row r="385" spans="1:6" x14ac:dyDescent="0.3">
      <c r="A385" s="21">
        <v>36271</v>
      </c>
      <c r="B385">
        <v>2.94</v>
      </c>
      <c r="C385">
        <v>7.7822360990000004</v>
      </c>
      <c r="D385">
        <v>62.2216550282022</v>
      </c>
      <c r="E385">
        <v>1076624</v>
      </c>
      <c r="F385">
        <v>3106675</v>
      </c>
    </row>
    <row r="386" spans="1:6" x14ac:dyDescent="0.3">
      <c r="A386" s="21">
        <v>36272</v>
      </c>
      <c r="B386">
        <v>2.99</v>
      </c>
      <c r="C386">
        <v>7.917077065</v>
      </c>
      <c r="D386">
        <v>62.233536752872297</v>
      </c>
      <c r="E386">
        <v>455718</v>
      </c>
      <c r="F386">
        <v>1227420</v>
      </c>
    </row>
    <row r="387" spans="1:6" x14ac:dyDescent="0.3">
      <c r="A387" s="21">
        <v>36273</v>
      </c>
      <c r="B387">
        <v>3.22</v>
      </c>
      <c r="C387">
        <v>8.5334911350000002</v>
      </c>
      <c r="D387">
        <v>62.266322785603997</v>
      </c>
      <c r="E387">
        <v>1113787</v>
      </c>
      <c r="F387">
        <v>2540822</v>
      </c>
    </row>
    <row r="388" spans="1:6" x14ac:dyDescent="0.3">
      <c r="A388" s="21">
        <v>36276</v>
      </c>
      <c r="B388">
        <v>3.25</v>
      </c>
      <c r="C388">
        <v>8.5912799839999998</v>
      </c>
      <c r="D388">
        <v>62.170945353280899</v>
      </c>
      <c r="E388">
        <v>801681</v>
      </c>
      <c r="F388">
        <v>1891584</v>
      </c>
    </row>
    <row r="389" spans="1:6" x14ac:dyDescent="0.3">
      <c r="A389" s="21">
        <v>36277</v>
      </c>
      <c r="B389">
        <v>3.14</v>
      </c>
      <c r="C389">
        <v>8.3023357390000001</v>
      </c>
      <c r="D389">
        <v>62.179317980963702</v>
      </c>
      <c r="E389">
        <v>1124967</v>
      </c>
      <c r="F389">
        <v>2639132</v>
      </c>
    </row>
    <row r="390" spans="1:6" x14ac:dyDescent="0.3">
      <c r="A390" s="21">
        <v>36278</v>
      </c>
      <c r="B390">
        <v>3</v>
      </c>
      <c r="C390">
        <v>7.9363398549999999</v>
      </c>
      <c r="D390">
        <v>62.1991994444396</v>
      </c>
      <c r="E390">
        <v>669720</v>
      </c>
      <c r="F390">
        <v>1622933</v>
      </c>
    </row>
    <row r="391" spans="1:6" x14ac:dyDescent="0.3">
      <c r="A391" s="21">
        <v>36279</v>
      </c>
      <c r="B391">
        <v>2.79</v>
      </c>
      <c r="C391">
        <v>7.3969769479999998</v>
      </c>
      <c r="D391">
        <v>62.281888674070302</v>
      </c>
      <c r="E391">
        <v>2907845</v>
      </c>
      <c r="F391">
        <v>7252260</v>
      </c>
    </row>
    <row r="392" spans="1:6" x14ac:dyDescent="0.3">
      <c r="A392" s="21">
        <v>36280</v>
      </c>
      <c r="B392">
        <v>2.79</v>
      </c>
      <c r="C392">
        <v>7.3969769479999998</v>
      </c>
      <c r="D392">
        <v>62.281888674070302</v>
      </c>
      <c r="E392">
        <v>1305428</v>
      </c>
      <c r="F392">
        <v>3157290</v>
      </c>
    </row>
    <row r="393" spans="1:6" x14ac:dyDescent="0.3">
      <c r="A393" s="21">
        <v>36283</v>
      </c>
      <c r="B393">
        <v>2.78</v>
      </c>
      <c r="C393">
        <v>7.3584508900000003</v>
      </c>
      <c r="D393">
        <v>62.220309117263099</v>
      </c>
      <c r="E393">
        <v>414934</v>
      </c>
      <c r="F393">
        <v>965584</v>
      </c>
    </row>
    <row r="394" spans="1:6" x14ac:dyDescent="0.3">
      <c r="A394" s="21">
        <v>36284</v>
      </c>
      <c r="B394">
        <v>2.86</v>
      </c>
      <c r="C394">
        <v>7.570343018</v>
      </c>
      <c r="D394">
        <v>62.220998530716798</v>
      </c>
      <c r="E394">
        <v>2429765</v>
      </c>
      <c r="F394">
        <v>5423621</v>
      </c>
    </row>
    <row r="395" spans="1:6" x14ac:dyDescent="0.3">
      <c r="A395" s="21">
        <v>36285</v>
      </c>
      <c r="B395">
        <v>3</v>
      </c>
      <c r="C395">
        <v>7.9363398549999999</v>
      </c>
      <c r="D395">
        <v>62.1991994444396</v>
      </c>
      <c r="E395">
        <v>2587078</v>
      </c>
      <c r="F395">
        <v>6918070</v>
      </c>
    </row>
    <row r="396" spans="1:6" x14ac:dyDescent="0.3">
      <c r="A396" s="21">
        <v>36286</v>
      </c>
      <c r="B396">
        <v>2.88</v>
      </c>
      <c r="C396">
        <v>7.6281318660000004</v>
      </c>
      <c r="D396">
        <v>62.245015547821197</v>
      </c>
      <c r="E396">
        <v>1304011</v>
      </c>
      <c r="F396">
        <v>2996359</v>
      </c>
    </row>
    <row r="397" spans="1:6" x14ac:dyDescent="0.3">
      <c r="A397" s="21">
        <v>36287</v>
      </c>
      <c r="B397">
        <v>2.7</v>
      </c>
      <c r="C397">
        <v>7.1465578079999998</v>
      </c>
      <c r="D397">
        <v>62.2195737788958</v>
      </c>
      <c r="E397">
        <v>1548089</v>
      </c>
      <c r="F397">
        <v>3852601</v>
      </c>
    </row>
    <row r="398" spans="1:6" x14ac:dyDescent="0.3">
      <c r="A398" s="21">
        <v>36290</v>
      </c>
      <c r="B398">
        <v>2.64</v>
      </c>
      <c r="C398">
        <v>6.9924540520000003</v>
      </c>
      <c r="D398">
        <v>62.245014692017897</v>
      </c>
      <c r="E398">
        <v>1170318</v>
      </c>
      <c r="F398">
        <v>3225750</v>
      </c>
    </row>
    <row r="399" spans="1:6" x14ac:dyDescent="0.3">
      <c r="A399" s="21">
        <v>36291</v>
      </c>
      <c r="B399">
        <v>2.56</v>
      </c>
      <c r="C399">
        <v>6.7805619239999997</v>
      </c>
      <c r="D399">
        <v>62.245017025229103</v>
      </c>
      <c r="E399">
        <v>3847155</v>
      </c>
      <c r="F399">
        <v>9290498</v>
      </c>
    </row>
    <row r="400" spans="1:6" x14ac:dyDescent="0.3">
      <c r="A400" s="21">
        <v>36292</v>
      </c>
      <c r="B400">
        <v>2.62</v>
      </c>
      <c r="C400">
        <v>6.9346661569999997</v>
      </c>
      <c r="D400">
        <v>62.218801299391799</v>
      </c>
      <c r="E400">
        <v>2397641</v>
      </c>
      <c r="F400">
        <v>5775008</v>
      </c>
    </row>
    <row r="401" spans="1:6" x14ac:dyDescent="0.3">
      <c r="A401" s="21">
        <v>36293</v>
      </c>
      <c r="B401">
        <v>2.71</v>
      </c>
      <c r="C401">
        <v>7.1850838660000003</v>
      </c>
      <c r="D401">
        <v>62.282973302179698</v>
      </c>
      <c r="E401">
        <v>1267477</v>
      </c>
      <c r="F401">
        <v>2981110</v>
      </c>
    </row>
    <row r="402" spans="1:6" x14ac:dyDescent="0.3">
      <c r="A402" s="21">
        <v>36294</v>
      </c>
      <c r="B402">
        <v>2.75</v>
      </c>
      <c r="C402">
        <v>7.2813987730000003</v>
      </c>
      <c r="D402">
        <v>62.232531334539502</v>
      </c>
      <c r="E402">
        <v>1398335</v>
      </c>
      <c r="F402">
        <v>3331199</v>
      </c>
    </row>
    <row r="403" spans="1:6" x14ac:dyDescent="0.3">
      <c r="A403" s="21">
        <v>36297</v>
      </c>
      <c r="B403">
        <v>2.68</v>
      </c>
      <c r="C403">
        <v>7.0695061680000002</v>
      </c>
      <c r="D403">
        <v>62.090704268270201</v>
      </c>
      <c r="E403">
        <v>814436</v>
      </c>
      <c r="F403">
        <v>1857191</v>
      </c>
    </row>
    <row r="404" spans="1:6" x14ac:dyDescent="0.3">
      <c r="A404" s="21">
        <v>36298</v>
      </c>
      <c r="B404">
        <v>2.79</v>
      </c>
      <c r="C404">
        <v>7.3969769479999998</v>
      </c>
      <c r="D404">
        <v>62.281888674070302</v>
      </c>
      <c r="E404">
        <v>949073</v>
      </c>
      <c r="F404">
        <v>2595006</v>
      </c>
    </row>
    <row r="405" spans="1:6" x14ac:dyDescent="0.3">
      <c r="A405" s="21">
        <v>36299</v>
      </c>
      <c r="B405">
        <v>2.74</v>
      </c>
      <c r="C405">
        <v>7.2428731920000002</v>
      </c>
      <c r="D405">
        <v>62.169709073100698</v>
      </c>
      <c r="E405">
        <v>1618636</v>
      </c>
      <c r="F405">
        <v>3602445</v>
      </c>
    </row>
    <row r="406" spans="1:6" x14ac:dyDescent="0.3">
      <c r="A406" s="21">
        <v>36300</v>
      </c>
      <c r="B406">
        <v>2.79</v>
      </c>
      <c r="C406">
        <v>7.3777141569999998</v>
      </c>
      <c r="D406">
        <v>62.183408836016802</v>
      </c>
      <c r="E406">
        <v>1271414</v>
      </c>
      <c r="F406">
        <v>2957100</v>
      </c>
    </row>
    <row r="407" spans="1:6" x14ac:dyDescent="0.3">
      <c r="A407" s="21">
        <v>36301</v>
      </c>
      <c r="B407">
        <v>2.8</v>
      </c>
      <c r="C407">
        <v>7.4162402150000002</v>
      </c>
      <c r="D407">
        <v>62.2450201338307</v>
      </c>
      <c r="E407">
        <v>863724</v>
      </c>
      <c r="F407">
        <v>1886068</v>
      </c>
    </row>
    <row r="408" spans="1:6" x14ac:dyDescent="0.3">
      <c r="A408" s="21">
        <v>36304</v>
      </c>
      <c r="B408">
        <v>2.82</v>
      </c>
      <c r="C408">
        <v>7.474028111</v>
      </c>
      <c r="D408">
        <v>62.269341804459799</v>
      </c>
      <c r="E408">
        <v>608779</v>
      </c>
      <c r="F408">
        <v>1382186</v>
      </c>
    </row>
    <row r="409" spans="1:6" x14ac:dyDescent="0.3">
      <c r="A409" s="21">
        <v>36305</v>
      </c>
      <c r="B409">
        <v>2.79</v>
      </c>
      <c r="C409">
        <v>7.3969769479999998</v>
      </c>
      <c r="D409">
        <v>62.281888674070302</v>
      </c>
      <c r="E409">
        <v>1009069</v>
      </c>
      <c r="F409">
        <v>2809472</v>
      </c>
    </row>
    <row r="410" spans="1:6" x14ac:dyDescent="0.3">
      <c r="A410" s="21">
        <v>36306</v>
      </c>
      <c r="B410">
        <v>2.82</v>
      </c>
      <c r="C410">
        <v>7.5510802269999999</v>
      </c>
      <c r="D410">
        <v>62.654349904578197</v>
      </c>
      <c r="E410">
        <v>467844</v>
      </c>
      <c r="F410">
        <v>1260839</v>
      </c>
    </row>
    <row r="411" spans="1:6" x14ac:dyDescent="0.3">
      <c r="A411" s="21">
        <v>36307</v>
      </c>
      <c r="B411">
        <v>3.06</v>
      </c>
      <c r="C411">
        <v>8.1097059250000001</v>
      </c>
      <c r="D411">
        <v>62.267435733189103</v>
      </c>
      <c r="E411">
        <v>2158917</v>
      </c>
      <c r="F411">
        <v>4805206</v>
      </c>
    </row>
    <row r="412" spans="1:6" x14ac:dyDescent="0.3">
      <c r="A412" s="21">
        <v>36308</v>
      </c>
      <c r="B412">
        <v>3.05</v>
      </c>
      <c r="C412">
        <v>8.0711803440000001</v>
      </c>
      <c r="D412">
        <v>62.211227230632701</v>
      </c>
      <c r="E412">
        <v>350843</v>
      </c>
      <c r="F412">
        <v>812764</v>
      </c>
    </row>
    <row r="413" spans="1:6" x14ac:dyDescent="0.3">
      <c r="A413" s="21">
        <v>36312</v>
      </c>
      <c r="B413">
        <v>3.03</v>
      </c>
      <c r="C413">
        <v>8.0326538089999993</v>
      </c>
      <c r="D413">
        <v>62.278966926159498</v>
      </c>
      <c r="E413">
        <v>219041</v>
      </c>
      <c r="F413">
        <v>514913</v>
      </c>
    </row>
    <row r="414" spans="1:6" x14ac:dyDescent="0.3">
      <c r="A414" s="21">
        <v>36313</v>
      </c>
      <c r="B414">
        <v>3.17</v>
      </c>
      <c r="C414">
        <v>8.3986511230000005</v>
      </c>
      <c r="D414">
        <v>62.255843782832699</v>
      </c>
      <c r="E414">
        <v>1458804</v>
      </c>
      <c r="F414">
        <v>3630997</v>
      </c>
    </row>
    <row r="415" spans="1:6" x14ac:dyDescent="0.3">
      <c r="A415" s="21">
        <v>36314</v>
      </c>
      <c r="B415">
        <v>3.3</v>
      </c>
      <c r="C415">
        <v>8.7453842159999997</v>
      </c>
      <c r="D415">
        <v>62.2658088141796</v>
      </c>
      <c r="E415">
        <v>1355976</v>
      </c>
      <c r="F415">
        <v>3072931</v>
      </c>
    </row>
    <row r="416" spans="1:6" x14ac:dyDescent="0.3">
      <c r="A416" s="21">
        <v>36315</v>
      </c>
      <c r="B416">
        <v>3.37</v>
      </c>
      <c r="C416">
        <v>8.9187498089999995</v>
      </c>
      <c r="D416">
        <v>62.2144350702685</v>
      </c>
      <c r="E416">
        <v>742629</v>
      </c>
      <c r="F416">
        <v>1669655</v>
      </c>
    </row>
    <row r="417" spans="1:6" x14ac:dyDescent="0.3">
      <c r="A417" s="21">
        <v>36318</v>
      </c>
      <c r="B417">
        <v>3.62</v>
      </c>
      <c r="C417">
        <v>9.5736913680000004</v>
      </c>
      <c r="D417">
        <v>62.188043662031703</v>
      </c>
      <c r="E417">
        <v>653501</v>
      </c>
      <c r="F417">
        <v>1812741</v>
      </c>
    </row>
    <row r="418" spans="1:6" x14ac:dyDescent="0.3">
      <c r="A418" s="21">
        <v>36319</v>
      </c>
      <c r="B418">
        <v>3.66</v>
      </c>
      <c r="C418">
        <v>9.6892690659999996</v>
      </c>
      <c r="D418">
        <v>62.226252825994102</v>
      </c>
      <c r="E418">
        <v>736488</v>
      </c>
      <c r="F418">
        <v>1739738</v>
      </c>
    </row>
    <row r="419" spans="1:6" x14ac:dyDescent="0.3">
      <c r="A419" s="21">
        <v>36320</v>
      </c>
      <c r="B419">
        <v>3.89</v>
      </c>
      <c r="C419">
        <v>10.30568409</v>
      </c>
      <c r="D419">
        <v>62.253840055367</v>
      </c>
      <c r="E419">
        <v>819475</v>
      </c>
      <c r="F419">
        <v>1904562</v>
      </c>
    </row>
    <row r="420" spans="1:6" x14ac:dyDescent="0.3">
      <c r="A420" s="21">
        <v>36321</v>
      </c>
      <c r="B420">
        <v>3.75</v>
      </c>
      <c r="C420">
        <v>9.9204244609999996</v>
      </c>
      <c r="D420">
        <v>62.199198081268499</v>
      </c>
      <c r="E420">
        <v>1583993</v>
      </c>
      <c r="F420">
        <v>4168622</v>
      </c>
    </row>
    <row r="421" spans="1:6" x14ac:dyDescent="0.3">
      <c r="A421" s="21">
        <v>36322</v>
      </c>
      <c r="B421">
        <v>3.64</v>
      </c>
      <c r="C421">
        <v>9.631480217</v>
      </c>
      <c r="D421">
        <v>62.207262871440697</v>
      </c>
      <c r="E421">
        <v>687987</v>
      </c>
      <c r="F421">
        <v>1503858</v>
      </c>
    </row>
    <row r="422" spans="1:6" x14ac:dyDescent="0.3">
      <c r="A422" s="21">
        <v>36325</v>
      </c>
      <c r="B422">
        <v>3.72</v>
      </c>
      <c r="C422">
        <v>9.8433732989999996</v>
      </c>
      <c r="D422">
        <v>62.208077586797202</v>
      </c>
      <c r="E422">
        <v>375723</v>
      </c>
      <c r="F422">
        <v>942547</v>
      </c>
    </row>
    <row r="423" spans="1:6" x14ac:dyDescent="0.3">
      <c r="A423" s="21">
        <v>36326</v>
      </c>
      <c r="B423">
        <v>3.81</v>
      </c>
      <c r="C423">
        <v>10.09379101</v>
      </c>
      <c r="D423">
        <v>62.254023327554499</v>
      </c>
      <c r="E423">
        <v>351473</v>
      </c>
      <c r="F423">
        <v>827041</v>
      </c>
    </row>
    <row r="424" spans="1:6" x14ac:dyDescent="0.3">
      <c r="A424" s="21">
        <v>36327</v>
      </c>
      <c r="B424">
        <v>3.97</v>
      </c>
      <c r="C424">
        <v>10.51757622</v>
      </c>
      <c r="D424">
        <v>62.2536607583529</v>
      </c>
      <c r="E424">
        <v>1004187</v>
      </c>
      <c r="F424">
        <v>2193004</v>
      </c>
    </row>
    <row r="425" spans="1:6" x14ac:dyDescent="0.3">
      <c r="A425" s="21">
        <v>36328</v>
      </c>
      <c r="B425">
        <v>4</v>
      </c>
      <c r="C425">
        <v>10.594628330000001</v>
      </c>
      <c r="D425">
        <v>62.245018178943504</v>
      </c>
      <c r="E425">
        <v>1012533</v>
      </c>
      <c r="F425">
        <v>2300075</v>
      </c>
    </row>
    <row r="426" spans="1:6" x14ac:dyDescent="0.3">
      <c r="A426" s="21">
        <v>36329</v>
      </c>
      <c r="B426">
        <v>4.0199999999999996</v>
      </c>
      <c r="C426">
        <v>10.63315392</v>
      </c>
      <c r="D426">
        <v>62.193719471710601</v>
      </c>
      <c r="E426">
        <v>394305</v>
      </c>
      <c r="F426">
        <v>935409</v>
      </c>
    </row>
    <row r="427" spans="1:6" x14ac:dyDescent="0.3">
      <c r="A427" s="21">
        <v>36332</v>
      </c>
      <c r="B427">
        <v>4.03</v>
      </c>
      <c r="C427">
        <v>10.67168045</v>
      </c>
      <c r="D427">
        <v>62.2365004379418</v>
      </c>
      <c r="E427">
        <v>950017</v>
      </c>
      <c r="F427">
        <v>2043754</v>
      </c>
    </row>
    <row r="428" spans="1:6" x14ac:dyDescent="0.3">
      <c r="A428" s="21">
        <v>36333</v>
      </c>
      <c r="B428">
        <v>3.92</v>
      </c>
      <c r="C428">
        <v>10.38273525</v>
      </c>
      <c r="D428">
        <v>62.2450163120551</v>
      </c>
      <c r="E428">
        <v>397297</v>
      </c>
      <c r="F428">
        <v>948063</v>
      </c>
    </row>
    <row r="429" spans="1:6" x14ac:dyDescent="0.3">
      <c r="A429" s="21">
        <v>36334</v>
      </c>
      <c r="B429">
        <v>3.86</v>
      </c>
      <c r="C429">
        <v>10.20936871</v>
      </c>
      <c r="D429">
        <v>62.191589806927503</v>
      </c>
      <c r="E429">
        <v>387534</v>
      </c>
      <c r="F429">
        <v>980833</v>
      </c>
    </row>
    <row r="430" spans="1:6" x14ac:dyDescent="0.3">
      <c r="A430" s="21">
        <v>36335</v>
      </c>
      <c r="B430">
        <v>4</v>
      </c>
      <c r="C430">
        <v>10.594628330000001</v>
      </c>
      <c r="D430">
        <v>62.245018178943504</v>
      </c>
      <c r="E430">
        <v>627833</v>
      </c>
      <c r="F430">
        <v>1540846</v>
      </c>
    </row>
    <row r="431" spans="1:6" x14ac:dyDescent="0.3">
      <c r="A431" s="21">
        <v>36336</v>
      </c>
      <c r="B431">
        <v>3.81</v>
      </c>
      <c r="C431">
        <v>10.09379101</v>
      </c>
      <c r="D431">
        <v>62.254023327554499</v>
      </c>
      <c r="E431">
        <v>553822</v>
      </c>
      <c r="F431">
        <v>1179401</v>
      </c>
    </row>
    <row r="432" spans="1:6" x14ac:dyDescent="0.3">
      <c r="A432" s="21">
        <v>36339</v>
      </c>
      <c r="B432">
        <v>3.81</v>
      </c>
      <c r="C432">
        <v>10.09379101</v>
      </c>
      <c r="D432">
        <v>62.254023327554499</v>
      </c>
      <c r="E432">
        <v>352418</v>
      </c>
      <c r="F432">
        <v>794919</v>
      </c>
    </row>
    <row r="433" spans="1:6" x14ac:dyDescent="0.3">
      <c r="A433" s="21">
        <v>36340</v>
      </c>
      <c r="B433">
        <v>4.0199999999999996</v>
      </c>
      <c r="C433">
        <v>10.63315392</v>
      </c>
      <c r="D433">
        <v>62.193719471710601</v>
      </c>
      <c r="E433">
        <v>548783</v>
      </c>
      <c r="F433">
        <v>1168694</v>
      </c>
    </row>
    <row r="434" spans="1:6" x14ac:dyDescent="0.3">
      <c r="A434" s="21">
        <v>36341</v>
      </c>
      <c r="B434">
        <v>3.96</v>
      </c>
      <c r="C434">
        <v>10.479049679999999</v>
      </c>
      <c r="D434">
        <v>62.210313712340401</v>
      </c>
      <c r="E434">
        <v>696963</v>
      </c>
      <c r="F434">
        <v>1669980</v>
      </c>
    </row>
    <row r="435" spans="1:6" x14ac:dyDescent="0.3">
      <c r="A435" s="21">
        <v>36342</v>
      </c>
      <c r="B435">
        <v>4.03</v>
      </c>
      <c r="C435">
        <v>10.67168045</v>
      </c>
      <c r="D435">
        <v>62.2365004379418</v>
      </c>
      <c r="E435">
        <v>680743</v>
      </c>
      <c r="F435">
        <v>1526894</v>
      </c>
    </row>
    <row r="436" spans="1:6" x14ac:dyDescent="0.3">
      <c r="A436" s="21">
        <v>36343</v>
      </c>
      <c r="B436">
        <v>3.99</v>
      </c>
      <c r="C436">
        <v>10.5561018</v>
      </c>
      <c r="D436">
        <v>62.201956028881803</v>
      </c>
      <c r="E436">
        <v>271321</v>
      </c>
      <c r="F436">
        <v>647940</v>
      </c>
    </row>
    <row r="437" spans="1:6" x14ac:dyDescent="0.3">
      <c r="A437" s="21">
        <v>36347</v>
      </c>
      <c r="B437">
        <v>3.91</v>
      </c>
      <c r="C437">
        <v>10.440524099999999</v>
      </c>
      <c r="D437">
        <v>62.54977276476</v>
      </c>
      <c r="E437">
        <v>835852</v>
      </c>
      <c r="F437">
        <v>2057057</v>
      </c>
    </row>
    <row r="438" spans="1:6" x14ac:dyDescent="0.3">
      <c r="A438" s="21">
        <v>36348</v>
      </c>
      <c r="B438">
        <v>3.81</v>
      </c>
      <c r="C438">
        <v>10.09379101</v>
      </c>
      <c r="D438">
        <v>62.254023327554499</v>
      </c>
      <c r="E438">
        <v>726882</v>
      </c>
      <c r="F438">
        <v>2145958</v>
      </c>
    </row>
    <row r="439" spans="1:6" x14ac:dyDescent="0.3">
      <c r="A439" s="21">
        <v>36349</v>
      </c>
      <c r="B439">
        <v>3.75</v>
      </c>
      <c r="C439">
        <v>9.9204244609999996</v>
      </c>
      <c r="D439">
        <v>62.199198081268499</v>
      </c>
      <c r="E439">
        <v>765305</v>
      </c>
      <c r="F439">
        <v>1781593</v>
      </c>
    </row>
    <row r="440" spans="1:6" x14ac:dyDescent="0.3">
      <c r="A440" s="21">
        <v>36350</v>
      </c>
      <c r="B440">
        <v>3.75</v>
      </c>
      <c r="C440">
        <v>9.9396867750000002</v>
      </c>
      <c r="D440">
        <v>62.272452996890301</v>
      </c>
      <c r="E440">
        <v>737118</v>
      </c>
      <c r="F440">
        <v>1666086</v>
      </c>
    </row>
    <row r="441" spans="1:6" x14ac:dyDescent="0.3">
      <c r="A441" s="21">
        <v>36353</v>
      </c>
      <c r="B441">
        <v>3.66</v>
      </c>
      <c r="C441">
        <v>9.6892690659999996</v>
      </c>
      <c r="D441">
        <v>62.226252825994102</v>
      </c>
      <c r="E441">
        <v>728457</v>
      </c>
      <c r="F441">
        <v>1964911</v>
      </c>
    </row>
    <row r="442" spans="1:6" x14ac:dyDescent="0.3">
      <c r="A442" s="21">
        <v>36354</v>
      </c>
      <c r="B442">
        <v>3.51</v>
      </c>
      <c r="C442">
        <v>9.2847471240000008</v>
      </c>
      <c r="D442">
        <v>62.196062497738303</v>
      </c>
      <c r="E442">
        <v>1896256</v>
      </c>
      <c r="F442">
        <v>4178680</v>
      </c>
    </row>
    <row r="443" spans="1:6" x14ac:dyDescent="0.3">
      <c r="A443" s="21">
        <v>36355</v>
      </c>
      <c r="B443">
        <v>3.72</v>
      </c>
      <c r="C443">
        <v>9.8433732989999996</v>
      </c>
      <c r="D443">
        <v>62.208077586797202</v>
      </c>
      <c r="E443">
        <v>1421326</v>
      </c>
      <c r="F443">
        <v>3148530</v>
      </c>
    </row>
    <row r="444" spans="1:6" x14ac:dyDescent="0.3">
      <c r="A444" s="21">
        <v>36356</v>
      </c>
      <c r="B444">
        <v>3.79</v>
      </c>
      <c r="C444">
        <v>10.036002160000001</v>
      </c>
      <c r="D444">
        <v>62.235958705692397</v>
      </c>
      <c r="E444">
        <v>3881011</v>
      </c>
      <c r="F444">
        <v>8948196</v>
      </c>
    </row>
    <row r="445" spans="1:6" x14ac:dyDescent="0.3">
      <c r="A445" s="21">
        <v>36357</v>
      </c>
      <c r="B445">
        <v>3.7</v>
      </c>
      <c r="C445">
        <v>9.78558445</v>
      </c>
      <c r="D445">
        <v>62.189279353672099</v>
      </c>
      <c r="E445">
        <v>2311820</v>
      </c>
      <c r="F445">
        <v>5070612</v>
      </c>
    </row>
    <row r="446" spans="1:6" x14ac:dyDescent="0.3">
      <c r="A446" s="21">
        <v>36360</v>
      </c>
      <c r="B446">
        <v>3.71</v>
      </c>
      <c r="C446">
        <v>9.78558445</v>
      </c>
      <c r="D446">
        <v>62.0870882167902</v>
      </c>
      <c r="E446">
        <v>1412193</v>
      </c>
      <c r="F446">
        <v>3625157</v>
      </c>
    </row>
    <row r="447" spans="1:6" x14ac:dyDescent="0.3">
      <c r="A447" s="21">
        <v>36361</v>
      </c>
      <c r="B447">
        <v>3.66</v>
      </c>
      <c r="C447">
        <v>9.6892690659999996</v>
      </c>
      <c r="D447">
        <v>62.226252825994102</v>
      </c>
      <c r="E447">
        <v>1771382</v>
      </c>
      <c r="F447">
        <v>4214370</v>
      </c>
    </row>
    <row r="448" spans="1:6" x14ac:dyDescent="0.3">
      <c r="A448" s="21">
        <v>36362</v>
      </c>
      <c r="B448">
        <v>3.75</v>
      </c>
      <c r="C448">
        <v>9.9396867750000002</v>
      </c>
      <c r="D448">
        <v>62.272452996890301</v>
      </c>
      <c r="E448">
        <v>325805</v>
      </c>
      <c r="F448">
        <v>739762</v>
      </c>
    </row>
    <row r="449" spans="1:6" x14ac:dyDescent="0.3">
      <c r="A449" s="21">
        <v>36363</v>
      </c>
      <c r="B449">
        <v>3.54</v>
      </c>
      <c r="C449">
        <v>9.3425359730000004</v>
      </c>
      <c r="D449">
        <v>62.108789195667804</v>
      </c>
      <c r="E449">
        <v>731606</v>
      </c>
      <c r="F449">
        <v>1772832</v>
      </c>
    </row>
    <row r="450" spans="1:6" x14ac:dyDescent="0.3">
      <c r="A450" s="21">
        <v>36364</v>
      </c>
      <c r="B450">
        <v>3.51</v>
      </c>
      <c r="C450">
        <v>9.3040103910000003</v>
      </c>
      <c r="D450">
        <v>62.274332760899398</v>
      </c>
      <c r="E450">
        <v>1090638</v>
      </c>
      <c r="F450">
        <v>2355881</v>
      </c>
    </row>
    <row r="451" spans="1:6" x14ac:dyDescent="0.3">
      <c r="A451" s="21">
        <v>36367</v>
      </c>
      <c r="B451">
        <v>3.53</v>
      </c>
      <c r="C451">
        <v>9.3425359730000004</v>
      </c>
      <c r="D451">
        <v>62.2158265143241</v>
      </c>
      <c r="E451">
        <v>842938</v>
      </c>
      <c r="F451">
        <v>1786784</v>
      </c>
    </row>
    <row r="452" spans="1:6" x14ac:dyDescent="0.3">
      <c r="A452" s="21">
        <v>36368</v>
      </c>
      <c r="B452">
        <v>3.62</v>
      </c>
      <c r="C452">
        <v>9.5736913680000004</v>
      </c>
      <c r="D452">
        <v>62.188043662031703</v>
      </c>
      <c r="E452">
        <v>926082</v>
      </c>
      <c r="F452">
        <v>2122597</v>
      </c>
    </row>
    <row r="453" spans="1:6" x14ac:dyDescent="0.3">
      <c r="A453" s="21">
        <v>36369</v>
      </c>
      <c r="B453">
        <v>3.72</v>
      </c>
      <c r="C453">
        <v>9.8433732989999996</v>
      </c>
      <c r="D453">
        <v>62.208077586797202</v>
      </c>
      <c r="E453">
        <v>975055</v>
      </c>
      <c r="F453">
        <v>2377945</v>
      </c>
    </row>
    <row r="454" spans="1:6" x14ac:dyDescent="0.3">
      <c r="A454" s="21">
        <v>36370</v>
      </c>
      <c r="B454">
        <v>3.5</v>
      </c>
      <c r="C454">
        <v>9.2654838559999995</v>
      </c>
      <c r="D454">
        <v>62.225394222304701</v>
      </c>
      <c r="E454">
        <v>952065</v>
      </c>
      <c r="F454">
        <v>2139793</v>
      </c>
    </row>
    <row r="455" spans="1:6" x14ac:dyDescent="0.3">
      <c r="A455" s="21">
        <v>36371</v>
      </c>
      <c r="B455">
        <v>3.62</v>
      </c>
      <c r="C455">
        <v>9.5736913680000004</v>
      </c>
      <c r="D455">
        <v>62.188043662031703</v>
      </c>
      <c r="E455">
        <v>931908</v>
      </c>
      <c r="F455">
        <v>2194626</v>
      </c>
    </row>
    <row r="456" spans="1:6" x14ac:dyDescent="0.3">
      <c r="A456" s="21">
        <v>36374</v>
      </c>
      <c r="B456">
        <v>3.54</v>
      </c>
      <c r="C456">
        <v>9.3617992399999999</v>
      </c>
      <c r="D456">
        <v>62.186755886895099</v>
      </c>
      <c r="E456">
        <v>388794</v>
      </c>
      <c r="F456">
        <v>881874</v>
      </c>
    </row>
    <row r="457" spans="1:6" x14ac:dyDescent="0.3">
      <c r="A457" s="21">
        <v>36375</v>
      </c>
      <c r="B457">
        <v>3.42</v>
      </c>
      <c r="C457">
        <v>9.053590775</v>
      </c>
      <c r="D457">
        <v>62.224932791928602</v>
      </c>
      <c r="E457">
        <v>1184963</v>
      </c>
      <c r="F457">
        <v>3131982</v>
      </c>
    </row>
    <row r="458" spans="1:6" x14ac:dyDescent="0.3">
      <c r="A458" s="21">
        <v>36376</v>
      </c>
      <c r="B458">
        <v>3.25</v>
      </c>
      <c r="C458">
        <v>8.6298055649999998</v>
      </c>
      <c r="D458">
        <v>62.339823585585002</v>
      </c>
      <c r="E458">
        <v>1130006</v>
      </c>
      <c r="F458">
        <v>2902591</v>
      </c>
    </row>
    <row r="459" spans="1:6" x14ac:dyDescent="0.3">
      <c r="A459" s="21">
        <v>36377</v>
      </c>
      <c r="B459">
        <v>3.25</v>
      </c>
      <c r="C459">
        <v>8.6105432509999993</v>
      </c>
      <c r="D459">
        <v>62.255575458348098</v>
      </c>
      <c r="E459">
        <v>852701</v>
      </c>
      <c r="F459">
        <v>2187813</v>
      </c>
    </row>
    <row r="460" spans="1:6" x14ac:dyDescent="0.3">
      <c r="A460" s="21">
        <v>36378</v>
      </c>
      <c r="B460">
        <v>3.33</v>
      </c>
      <c r="C460">
        <v>8.8224363330000006</v>
      </c>
      <c r="D460">
        <v>62.255324104247102</v>
      </c>
      <c r="E460">
        <v>264235</v>
      </c>
      <c r="F460">
        <v>802706</v>
      </c>
    </row>
    <row r="461" spans="1:6" x14ac:dyDescent="0.3">
      <c r="A461" s="21">
        <v>36381</v>
      </c>
      <c r="B461">
        <v>3.55</v>
      </c>
      <c r="C461">
        <v>9.4003238679999992</v>
      </c>
      <c r="D461">
        <v>62.235343698266703</v>
      </c>
      <c r="E461">
        <v>690034</v>
      </c>
      <c r="F461">
        <v>1824421</v>
      </c>
    </row>
    <row r="462" spans="1:6" x14ac:dyDescent="0.3">
      <c r="A462" s="21">
        <v>36382</v>
      </c>
      <c r="B462">
        <v>3.73</v>
      </c>
      <c r="C462">
        <v>9.8626356120000001</v>
      </c>
      <c r="D462">
        <v>62.180494679721697</v>
      </c>
      <c r="E462">
        <v>723890</v>
      </c>
      <c r="F462">
        <v>1746551</v>
      </c>
    </row>
    <row r="463" spans="1:6" x14ac:dyDescent="0.3">
      <c r="A463" s="21">
        <v>36383</v>
      </c>
      <c r="B463">
        <v>3.94</v>
      </c>
      <c r="C463">
        <v>10.440524099999999</v>
      </c>
      <c r="D463">
        <v>62.262430867814402</v>
      </c>
      <c r="E463">
        <v>1270154</v>
      </c>
      <c r="F463">
        <v>3236133</v>
      </c>
    </row>
    <row r="464" spans="1:6" x14ac:dyDescent="0.3">
      <c r="A464" s="21">
        <v>36384</v>
      </c>
      <c r="B464">
        <v>4.2300000000000004</v>
      </c>
      <c r="C464">
        <v>11.19178009</v>
      </c>
      <c r="D464">
        <v>62.204403893000404</v>
      </c>
      <c r="E464">
        <v>1847913</v>
      </c>
      <c r="F464">
        <v>4358429</v>
      </c>
    </row>
    <row r="465" spans="1:6" x14ac:dyDescent="0.3">
      <c r="A465" s="21">
        <v>36385</v>
      </c>
      <c r="B465">
        <v>4.09</v>
      </c>
      <c r="C465">
        <v>10.825783729999999</v>
      </c>
      <c r="D465">
        <v>62.2198253539284</v>
      </c>
      <c r="E465">
        <v>821207</v>
      </c>
      <c r="F465">
        <v>1961017</v>
      </c>
    </row>
    <row r="466" spans="1:6" x14ac:dyDescent="0.3">
      <c r="A466" s="21">
        <v>36388</v>
      </c>
      <c r="B466">
        <v>5.24</v>
      </c>
      <c r="C466">
        <v>11.3254652</v>
      </c>
      <c r="D466">
        <v>53.732584865476397</v>
      </c>
      <c r="E466">
        <v>1002368</v>
      </c>
      <c r="F466">
        <v>2577981</v>
      </c>
    </row>
    <row r="467" spans="1:6" x14ac:dyDescent="0.3">
      <c r="A467" s="21">
        <v>36389</v>
      </c>
      <c r="B467">
        <v>5.23</v>
      </c>
      <c r="C467">
        <v>11.25438404</v>
      </c>
      <c r="D467">
        <v>53.529220422799803</v>
      </c>
      <c r="E467">
        <v>414208</v>
      </c>
      <c r="F467">
        <v>1306269</v>
      </c>
    </row>
    <row r="468" spans="1:6" x14ac:dyDescent="0.3">
      <c r="A468" s="21">
        <v>36390</v>
      </c>
      <c r="B468">
        <v>5.04</v>
      </c>
      <c r="C468">
        <v>10.85159588</v>
      </c>
      <c r="D468">
        <v>53.555218460641797</v>
      </c>
      <c r="E468">
        <v>754432</v>
      </c>
      <c r="F468">
        <v>1850987</v>
      </c>
    </row>
    <row r="469" spans="1:6" x14ac:dyDescent="0.3">
      <c r="A469" s="21">
        <v>36391</v>
      </c>
      <c r="B469">
        <v>4.99</v>
      </c>
      <c r="C469">
        <v>10.73312855</v>
      </c>
      <c r="D469">
        <v>53.508429748565703</v>
      </c>
      <c r="E469">
        <v>1035008</v>
      </c>
      <c r="F469">
        <v>2309711</v>
      </c>
    </row>
    <row r="470" spans="1:6" x14ac:dyDescent="0.3">
      <c r="A470" s="21">
        <v>36392</v>
      </c>
      <c r="B470">
        <v>5.04</v>
      </c>
      <c r="C470">
        <v>10.85159588</v>
      </c>
      <c r="D470">
        <v>53.555218460641797</v>
      </c>
      <c r="E470">
        <v>1437568</v>
      </c>
      <c r="F470">
        <v>3144330</v>
      </c>
    </row>
    <row r="471" spans="1:6" x14ac:dyDescent="0.3">
      <c r="A471" s="21">
        <v>36395</v>
      </c>
      <c r="B471">
        <v>5.07</v>
      </c>
      <c r="C471">
        <v>10.898982999999999</v>
      </c>
      <c r="D471">
        <v>53.4818982651868</v>
      </c>
      <c r="E471">
        <v>1788544</v>
      </c>
      <c r="F471">
        <v>3971563</v>
      </c>
    </row>
    <row r="472" spans="1:6" x14ac:dyDescent="0.3">
      <c r="A472" s="21">
        <v>36396</v>
      </c>
      <c r="B472">
        <v>5.01</v>
      </c>
      <c r="C472">
        <v>10.78051567</v>
      </c>
      <c r="D472">
        <v>53.527269442761302</v>
      </c>
      <c r="E472">
        <v>1676544</v>
      </c>
      <c r="F472">
        <v>3762117</v>
      </c>
    </row>
    <row r="473" spans="1:6" x14ac:dyDescent="0.3">
      <c r="A473" s="21">
        <v>36397</v>
      </c>
      <c r="B473">
        <v>5.0999999999999996</v>
      </c>
      <c r="C473">
        <v>10.970063209999999</v>
      </c>
      <c r="D473">
        <v>53.509839438746504</v>
      </c>
      <c r="E473">
        <v>2310016</v>
      </c>
      <c r="F473">
        <v>5155963</v>
      </c>
    </row>
    <row r="474" spans="1:6" x14ac:dyDescent="0.3">
      <c r="A474" s="21">
        <v>36398</v>
      </c>
      <c r="B474">
        <v>5.13</v>
      </c>
      <c r="C474">
        <v>10.970063209999999</v>
      </c>
      <c r="D474">
        <v>53.236367906033202</v>
      </c>
      <c r="E474">
        <v>1189632</v>
      </c>
      <c r="F474">
        <v>2690090</v>
      </c>
    </row>
    <row r="475" spans="1:6" x14ac:dyDescent="0.3">
      <c r="A475" s="21">
        <v>36399</v>
      </c>
      <c r="B475">
        <v>5.07</v>
      </c>
      <c r="C475">
        <v>10.898982999999999</v>
      </c>
      <c r="D475">
        <v>53.4818982651868</v>
      </c>
      <c r="E475">
        <v>657664</v>
      </c>
      <c r="F475">
        <v>1490655</v>
      </c>
    </row>
    <row r="476" spans="1:6" x14ac:dyDescent="0.3">
      <c r="A476" s="21">
        <v>36402</v>
      </c>
      <c r="B476">
        <v>5.05</v>
      </c>
      <c r="C476">
        <v>10.875288960000001</v>
      </c>
      <c r="D476">
        <v>53.564452231345598</v>
      </c>
      <c r="E476">
        <v>438528</v>
      </c>
      <c r="F476">
        <v>1011620</v>
      </c>
    </row>
    <row r="477" spans="1:6" x14ac:dyDescent="0.3">
      <c r="A477" s="21">
        <v>36403</v>
      </c>
      <c r="B477">
        <v>5.0999999999999996</v>
      </c>
      <c r="C477">
        <v>10.970063209999999</v>
      </c>
      <c r="D477">
        <v>53.509839438746504</v>
      </c>
      <c r="E477">
        <v>822656</v>
      </c>
      <c r="F477">
        <v>2193118</v>
      </c>
    </row>
    <row r="478" spans="1:6" x14ac:dyDescent="0.3">
      <c r="A478" s="21">
        <v>36404</v>
      </c>
      <c r="B478">
        <v>5.24</v>
      </c>
      <c r="C478">
        <v>11.23069096</v>
      </c>
      <c r="D478">
        <v>53.342140580101898</v>
      </c>
      <c r="E478">
        <v>1194880</v>
      </c>
      <c r="F478">
        <v>2833063</v>
      </c>
    </row>
    <row r="479" spans="1:6" x14ac:dyDescent="0.3">
      <c r="A479" s="21">
        <v>36405</v>
      </c>
      <c r="B479">
        <v>5.1100000000000003</v>
      </c>
      <c r="C479">
        <v>10.99375725</v>
      </c>
      <c r="D479">
        <v>53.519075564452699</v>
      </c>
      <c r="E479">
        <v>718208</v>
      </c>
      <c r="F479">
        <v>1591949</v>
      </c>
    </row>
    <row r="480" spans="1:6" x14ac:dyDescent="0.3">
      <c r="A480" s="21">
        <v>36406</v>
      </c>
      <c r="B480">
        <v>5.48</v>
      </c>
      <c r="C480">
        <v>11.82302666</v>
      </c>
      <c r="D480">
        <v>53.649770421815198</v>
      </c>
      <c r="E480">
        <v>855808</v>
      </c>
      <c r="F480">
        <v>2184413</v>
      </c>
    </row>
    <row r="481" spans="1:6" x14ac:dyDescent="0.3">
      <c r="A481" s="21">
        <v>36410</v>
      </c>
      <c r="B481">
        <v>5.57</v>
      </c>
      <c r="C481">
        <v>11.988881109999999</v>
      </c>
      <c r="D481">
        <v>53.540284961588</v>
      </c>
      <c r="E481">
        <v>1162496</v>
      </c>
      <c r="F481">
        <v>2576135</v>
      </c>
    </row>
    <row r="482" spans="1:6" x14ac:dyDescent="0.3">
      <c r="A482" s="21">
        <v>36411</v>
      </c>
      <c r="B482">
        <v>5.7</v>
      </c>
      <c r="C482">
        <v>12.27320194</v>
      </c>
      <c r="D482">
        <v>53.557351798939003</v>
      </c>
      <c r="E482">
        <v>1399680</v>
      </c>
      <c r="F482">
        <v>3422097</v>
      </c>
    </row>
    <row r="483" spans="1:6" x14ac:dyDescent="0.3">
      <c r="A483" s="21">
        <v>36412</v>
      </c>
      <c r="B483">
        <v>5.74</v>
      </c>
      <c r="C483">
        <v>12.32058907</v>
      </c>
      <c r="D483">
        <v>53.4113185060558</v>
      </c>
      <c r="E483">
        <v>773632</v>
      </c>
      <c r="F483">
        <v>1914823</v>
      </c>
    </row>
    <row r="484" spans="1:6" x14ac:dyDescent="0.3">
      <c r="A484" s="21">
        <v>36413</v>
      </c>
      <c r="B484">
        <v>5.94</v>
      </c>
      <c r="C484">
        <v>12.770765300000001</v>
      </c>
      <c r="D484">
        <v>53.487517306421701</v>
      </c>
      <c r="E484">
        <v>634752</v>
      </c>
      <c r="F484">
        <v>1422862</v>
      </c>
    </row>
    <row r="485" spans="1:6" x14ac:dyDescent="0.3">
      <c r="A485" s="21">
        <v>36416</v>
      </c>
      <c r="B485">
        <v>5.63</v>
      </c>
      <c r="C485">
        <v>12.107348440000001</v>
      </c>
      <c r="D485">
        <v>53.499314669100301</v>
      </c>
      <c r="E485">
        <v>705152</v>
      </c>
      <c r="F485">
        <v>1716456</v>
      </c>
    </row>
    <row r="486" spans="1:6" x14ac:dyDescent="0.3">
      <c r="A486" s="21">
        <v>36417</v>
      </c>
      <c r="B486">
        <v>5.74</v>
      </c>
      <c r="C486">
        <v>12.3442831</v>
      </c>
      <c r="D486">
        <v>53.500742380090102</v>
      </c>
      <c r="E486">
        <v>947584</v>
      </c>
      <c r="F486">
        <v>2372228</v>
      </c>
    </row>
    <row r="487" spans="1:6" x14ac:dyDescent="0.3">
      <c r="A487" s="21">
        <v>36418</v>
      </c>
      <c r="B487">
        <v>5.55</v>
      </c>
      <c r="C487">
        <v>11.94149399</v>
      </c>
      <c r="D487">
        <v>53.523403314127499</v>
      </c>
      <c r="E487">
        <v>1280128</v>
      </c>
      <c r="F487">
        <v>2961263</v>
      </c>
    </row>
    <row r="488" spans="1:6" x14ac:dyDescent="0.3">
      <c r="A488" s="21">
        <v>36419</v>
      </c>
      <c r="B488">
        <v>5.53</v>
      </c>
      <c r="C488">
        <v>11.894106860000001</v>
      </c>
      <c r="D488">
        <v>53.506387111776803</v>
      </c>
      <c r="E488">
        <v>911360</v>
      </c>
      <c r="F488">
        <v>2103166</v>
      </c>
    </row>
    <row r="489" spans="1:6" x14ac:dyDescent="0.3">
      <c r="A489" s="21">
        <v>36420</v>
      </c>
      <c r="B489">
        <v>5.67</v>
      </c>
      <c r="C489">
        <v>12.20212173</v>
      </c>
      <c r="D489">
        <v>53.532671403696902</v>
      </c>
      <c r="E489">
        <v>338944</v>
      </c>
      <c r="F489">
        <v>879463</v>
      </c>
    </row>
    <row r="490" spans="1:6" x14ac:dyDescent="0.3">
      <c r="A490" s="21">
        <v>36423</v>
      </c>
      <c r="B490">
        <v>5.35</v>
      </c>
      <c r="C490">
        <v>11.562398910000001</v>
      </c>
      <c r="D490">
        <v>53.729325188971501</v>
      </c>
      <c r="E490">
        <v>1229824</v>
      </c>
      <c r="F490">
        <v>3300755</v>
      </c>
    </row>
    <row r="491" spans="1:6" x14ac:dyDescent="0.3">
      <c r="A491" s="21">
        <v>36424</v>
      </c>
      <c r="B491">
        <v>5.45</v>
      </c>
      <c r="C491">
        <v>11.72825336</v>
      </c>
      <c r="D491">
        <v>53.531017512056899</v>
      </c>
      <c r="E491">
        <v>1247744</v>
      </c>
      <c r="F491">
        <v>3313153</v>
      </c>
    </row>
    <row r="492" spans="1:6" x14ac:dyDescent="0.3">
      <c r="A492" s="21">
        <v>36425</v>
      </c>
      <c r="B492">
        <v>5.26</v>
      </c>
      <c r="C492">
        <v>11.3254652</v>
      </c>
      <c r="D492">
        <v>53.555991677940099</v>
      </c>
      <c r="E492">
        <v>1361408</v>
      </c>
      <c r="F492">
        <v>3906408</v>
      </c>
    </row>
    <row r="493" spans="1:6" x14ac:dyDescent="0.3">
      <c r="A493" s="21">
        <v>36426</v>
      </c>
      <c r="B493">
        <v>5.16</v>
      </c>
      <c r="C493">
        <v>11.08852959</v>
      </c>
      <c r="D493">
        <v>53.465426068272798</v>
      </c>
      <c r="E493">
        <v>1069952</v>
      </c>
      <c r="F493">
        <v>3267518</v>
      </c>
    </row>
    <row r="494" spans="1:6" x14ac:dyDescent="0.3">
      <c r="A494" s="21">
        <v>36427</v>
      </c>
      <c r="B494">
        <v>5.12</v>
      </c>
      <c r="C494">
        <v>10.99375725</v>
      </c>
      <c r="D494">
        <v>53.428114851271602</v>
      </c>
      <c r="E494">
        <v>784896</v>
      </c>
      <c r="F494">
        <v>2232685</v>
      </c>
    </row>
    <row r="495" spans="1:6" x14ac:dyDescent="0.3">
      <c r="A495" s="21">
        <v>36430</v>
      </c>
      <c r="B495">
        <v>5.25</v>
      </c>
      <c r="C495">
        <v>11.301771159999999</v>
      </c>
      <c r="D495">
        <v>53.547104027542503</v>
      </c>
      <c r="E495">
        <v>1430656</v>
      </c>
      <c r="F495">
        <v>3368285</v>
      </c>
    </row>
    <row r="496" spans="1:6" x14ac:dyDescent="0.3">
      <c r="A496" s="21">
        <v>36431</v>
      </c>
      <c r="B496">
        <v>5.2</v>
      </c>
      <c r="C496">
        <v>11.18330383</v>
      </c>
      <c r="D496">
        <v>53.502112800953903</v>
      </c>
      <c r="E496">
        <v>1325312</v>
      </c>
      <c r="F496">
        <v>3192603</v>
      </c>
    </row>
    <row r="497" spans="1:6" x14ac:dyDescent="0.3">
      <c r="A497" s="21">
        <v>36432</v>
      </c>
      <c r="B497">
        <v>5.46</v>
      </c>
      <c r="C497">
        <v>11.751947400000001</v>
      </c>
      <c r="D497">
        <v>53.539615059883602</v>
      </c>
      <c r="E497">
        <v>1320704</v>
      </c>
      <c r="F497">
        <v>2941742</v>
      </c>
    </row>
    <row r="498" spans="1:6" x14ac:dyDescent="0.3">
      <c r="A498" s="21">
        <v>36433</v>
      </c>
      <c r="B498">
        <v>5.2</v>
      </c>
      <c r="C498">
        <v>11.18330383</v>
      </c>
      <c r="D498">
        <v>53.502112800953903</v>
      </c>
      <c r="E498">
        <v>1830912</v>
      </c>
      <c r="F498">
        <v>4417098</v>
      </c>
    </row>
    <row r="499" spans="1:6" x14ac:dyDescent="0.3">
      <c r="A499" s="21">
        <v>36434</v>
      </c>
      <c r="B499">
        <v>5.38</v>
      </c>
      <c r="C499">
        <v>11.586092949999999</v>
      </c>
      <c r="D499">
        <v>53.565019517645098</v>
      </c>
      <c r="E499">
        <v>1067520</v>
      </c>
      <c r="F499">
        <v>2867619</v>
      </c>
    </row>
    <row r="500" spans="1:6" x14ac:dyDescent="0.3">
      <c r="A500" s="21">
        <v>36437</v>
      </c>
      <c r="B500">
        <v>5.54</v>
      </c>
      <c r="C500">
        <v>11.9178009</v>
      </c>
      <c r="D500">
        <v>53.514913980481097</v>
      </c>
      <c r="E500">
        <v>862592</v>
      </c>
      <c r="F500">
        <v>2104485</v>
      </c>
    </row>
    <row r="501" spans="1:6" x14ac:dyDescent="0.3">
      <c r="A501" s="21">
        <v>36438</v>
      </c>
      <c r="B501">
        <v>5.66</v>
      </c>
      <c r="C501">
        <v>12.178428650000001</v>
      </c>
      <c r="D501">
        <v>53.524381817517998</v>
      </c>
      <c r="E501">
        <v>1250560</v>
      </c>
      <c r="F501">
        <v>2958889</v>
      </c>
    </row>
    <row r="502" spans="1:6" x14ac:dyDescent="0.3">
      <c r="A502" s="21">
        <v>36439</v>
      </c>
      <c r="B502">
        <v>5.7</v>
      </c>
      <c r="C502">
        <v>12.27320194</v>
      </c>
      <c r="D502">
        <v>53.557351798939003</v>
      </c>
      <c r="E502">
        <v>1379712</v>
      </c>
      <c r="F502">
        <v>3078120</v>
      </c>
    </row>
    <row r="503" spans="1:6" x14ac:dyDescent="0.3">
      <c r="A503" s="21">
        <v>36440</v>
      </c>
      <c r="B503">
        <v>5.53</v>
      </c>
      <c r="C503">
        <v>11.894106860000001</v>
      </c>
      <c r="D503">
        <v>53.506387111776803</v>
      </c>
      <c r="E503">
        <v>1362816</v>
      </c>
      <c r="F503">
        <v>3147232</v>
      </c>
    </row>
    <row r="504" spans="1:6" x14ac:dyDescent="0.3">
      <c r="A504" s="21">
        <v>36441</v>
      </c>
      <c r="B504">
        <v>5.33</v>
      </c>
      <c r="C504">
        <v>11.46762466</v>
      </c>
      <c r="D504">
        <v>53.521324964606897</v>
      </c>
      <c r="E504">
        <v>1587712</v>
      </c>
      <c r="F504">
        <v>3517851</v>
      </c>
    </row>
    <row r="505" spans="1:6" x14ac:dyDescent="0.3">
      <c r="A505" s="21">
        <v>36444</v>
      </c>
      <c r="B505">
        <v>5.56</v>
      </c>
      <c r="C505">
        <v>11.96518803</v>
      </c>
      <c r="D505">
        <v>53.531862716577798</v>
      </c>
      <c r="E505">
        <v>609536</v>
      </c>
      <c r="F505">
        <v>1586410</v>
      </c>
    </row>
    <row r="506" spans="1:6" x14ac:dyDescent="0.3">
      <c r="A506" s="21">
        <v>36445</v>
      </c>
      <c r="B506">
        <v>5.53</v>
      </c>
      <c r="C506">
        <v>11.894106860000001</v>
      </c>
      <c r="D506">
        <v>53.506387111776803</v>
      </c>
      <c r="E506">
        <v>1318272</v>
      </c>
      <c r="F506">
        <v>2952030</v>
      </c>
    </row>
    <row r="507" spans="1:6" x14ac:dyDescent="0.3">
      <c r="A507" s="21">
        <v>36446</v>
      </c>
      <c r="B507">
        <v>5.48</v>
      </c>
      <c r="C507">
        <v>11.76971722</v>
      </c>
      <c r="D507">
        <v>53.439832941033103</v>
      </c>
      <c r="E507">
        <v>912256</v>
      </c>
      <c r="F507">
        <v>2270934</v>
      </c>
    </row>
    <row r="508" spans="1:6" x14ac:dyDescent="0.3">
      <c r="A508" s="21">
        <v>36447</v>
      </c>
      <c r="B508">
        <v>5.6</v>
      </c>
      <c r="C508">
        <v>12.059961319999999</v>
      </c>
      <c r="D508">
        <v>53.565356874627199</v>
      </c>
      <c r="E508">
        <v>604544</v>
      </c>
      <c r="F508">
        <v>1436843</v>
      </c>
    </row>
    <row r="509" spans="1:6" x14ac:dyDescent="0.3">
      <c r="A509" s="21">
        <v>36448</v>
      </c>
      <c r="B509">
        <v>5.46</v>
      </c>
      <c r="C509">
        <v>11.751947400000001</v>
      </c>
      <c r="D509">
        <v>53.539615059883602</v>
      </c>
      <c r="E509">
        <v>725504</v>
      </c>
      <c r="F509">
        <v>1637584</v>
      </c>
    </row>
    <row r="510" spans="1:6" x14ac:dyDescent="0.3">
      <c r="A510" s="21">
        <v>36451</v>
      </c>
      <c r="B510">
        <v>5.32</v>
      </c>
      <c r="C510">
        <v>11.443931579999999</v>
      </c>
      <c r="D510">
        <v>53.512479843050599</v>
      </c>
      <c r="E510">
        <v>1436032</v>
      </c>
      <c r="F510">
        <v>3230061</v>
      </c>
    </row>
    <row r="511" spans="1:6" x14ac:dyDescent="0.3">
      <c r="A511" s="21">
        <v>36452</v>
      </c>
      <c r="B511">
        <v>5.33</v>
      </c>
      <c r="C511">
        <v>11.46762466</v>
      </c>
      <c r="D511">
        <v>53.521324964606897</v>
      </c>
      <c r="E511">
        <v>964736</v>
      </c>
      <c r="F511">
        <v>2312876</v>
      </c>
    </row>
    <row r="512" spans="1:6" x14ac:dyDescent="0.3">
      <c r="A512" s="21">
        <v>36453</v>
      </c>
      <c r="B512">
        <v>5.51</v>
      </c>
      <c r="C512">
        <v>11.846719739999999</v>
      </c>
      <c r="D512">
        <v>53.489234818346397</v>
      </c>
      <c r="E512">
        <v>615296</v>
      </c>
      <c r="F512">
        <v>1432886</v>
      </c>
    </row>
    <row r="513" spans="1:6" x14ac:dyDescent="0.3">
      <c r="A513" s="21">
        <v>36454</v>
      </c>
      <c r="B513">
        <v>5.49</v>
      </c>
      <c r="C513">
        <v>11.82302666</v>
      </c>
      <c r="D513">
        <v>53.565189710906097</v>
      </c>
      <c r="E513">
        <v>479872</v>
      </c>
      <c r="F513">
        <v>1151162</v>
      </c>
    </row>
    <row r="514" spans="1:6" x14ac:dyDescent="0.3">
      <c r="A514" s="21">
        <v>36455</v>
      </c>
      <c r="B514">
        <v>5.55</v>
      </c>
      <c r="C514">
        <v>11.94149399</v>
      </c>
      <c r="D514">
        <v>53.523403314127499</v>
      </c>
      <c r="E514">
        <v>598016</v>
      </c>
      <c r="F514">
        <v>1456627</v>
      </c>
    </row>
    <row r="515" spans="1:6" x14ac:dyDescent="0.3">
      <c r="A515" s="21">
        <v>36458</v>
      </c>
      <c r="B515">
        <v>5.7</v>
      </c>
      <c r="C515">
        <v>12.27320194</v>
      </c>
      <c r="D515">
        <v>53.557351798939003</v>
      </c>
      <c r="E515">
        <v>800000</v>
      </c>
      <c r="F515">
        <v>1756815</v>
      </c>
    </row>
    <row r="516" spans="1:6" x14ac:dyDescent="0.3">
      <c r="A516" s="21">
        <v>36459</v>
      </c>
      <c r="B516">
        <v>5.81</v>
      </c>
      <c r="C516">
        <v>12.510136599999999</v>
      </c>
      <c r="D516">
        <v>53.5576613927621</v>
      </c>
      <c r="E516">
        <v>667008</v>
      </c>
      <c r="F516">
        <v>1529959</v>
      </c>
    </row>
    <row r="517" spans="1:6" x14ac:dyDescent="0.3">
      <c r="A517" s="21">
        <v>36460</v>
      </c>
      <c r="B517">
        <v>5.69</v>
      </c>
      <c r="C517">
        <v>12.27320194</v>
      </c>
      <c r="D517">
        <v>53.638830129116201</v>
      </c>
      <c r="E517">
        <v>352512</v>
      </c>
      <c r="F517">
        <v>790567</v>
      </c>
    </row>
    <row r="518" spans="1:6" x14ac:dyDescent="0.3">
      <c r="A518" s="21">
        <v>36461</v>
      </c>
      <c r="B518">
        <v>5.87</v>
      </c>
      <c r="C518">
        <v>12.62860394</v>
      </c>
      <c r="D518">
        <v>53.518219211806198</v>
      </c>
      <c r="E518">
        <v>576512</v>
      </c>
      <c r="F518">
        <v>1311808</v>
      </c>
    </row>
    <row r="519" spans="1:6" x14ac:dyDescent="0.3">
      <c r="A519" s="21">
        <v>36462</v>
      </c>
      <c r="B519">
        <v>6.1</v>
      </c>
      <c r="C519">
        <v>13.126166339999999</v>
      </c>
      <c r="D519">
        <v>53.527939217018897</v>
      </c>
      <c r="E519">
        <v>1578624</v>
      </c>
      <c r="F519">
        <v>3267254</v>
      </c>
    </row>
    <row r="520" spans="1:6" x14ac:dyDescent="0.3">
      <c r="A520" s="21">
        <v>36465</v>
      </c>
      <c r="B520">
        <v>6</v>
      </c>
      <c r="C520">
        <v>12.91292477</v>
      </c>
      <c r="D520">
        <v>53.534926386781699</v>
      </c>
      <c r="E520">
        <v>1302016</v>
      </c>
      <c r="F520">
        <v>3106873</v>
      </c>
    </row>
    <row r="521" spans="1:6" x14ac:dyDescent="0.3">
      <c r="A521" s="21">
        <v>36466</v>
      </c>
      <c r="B521">
        <v>6.21</v>
      </c>
      <c r="C521">
        <v>13.363101009999999</v>
      </c>
      <c r="D521">
        <v>53.528750584517198</v>
      </c>
      <c r="E521">
        <v>1112576</v>
      </c>
      <c r="F521">
        <v>2467983</v>
      </c>
    </row>
    <row r="522" spans="1:6" x14ac:dyDescent="0.3">
      <c r="A522" s="21">
        <v>36467</v>
      </c>
      <c r="B522">
        <v>6.24</v>
      </c>
      <c r="C522">
        <v>13.43418121</v>
      </c>
      <c r="D522">
        <v>53.551318815357902</v>
      </c>
      <c r="E522">
        <v>714496</v>
      </c>
      <c r="F522">
        <v>1577968</v>
      </c>
    </row>
    <row r="523" spans="1:6" x14ac:dyDescent="0.3">
      <c r="A523" s="21">
        <v>36468</v>
      </c>
      <c r="B523">
        <v>6.17</v>
      </c>
      <c r="C523">
        <v>13.268326760000001</v>
      </c>
      <c r="D523">
        <v>53.498281195480601</v>
      </c>
      <c r="E523">
        <v>456832</v>
      </c>
      <c r="F523">
        <v>1109484</v>
      </c>
    </row>
    <row r="524" spans="1:6" x14ac:dyDescent="0.3">
      <c r="A524" s="21">
        <v>36469</v>
      </c>
      <c r="B524">
        <v>6.25</v>
      </c>
      <c r="C524">
        <v>13.4578743</v>
      </c>
      <c r="D524">
        <v>53.558787512229898</v>
      </c>
      <c r="E524">
        <v>1080960</v>
      </c>
      <c r="F524">
        <v>2345322</v>
      </c>
    </row>
    <row r="525" spans="1:6" x14ac:dyDescent="0.3">
      <c r="A525" s="21">
        <v>36472</v>
      </c>
      <c r="B525">
        <v>6.36</v>
      </c>
      <c r="C525">
        <v>13.69480896</v>
      </c>
      <c r="D525">
        <v>53.559045485217197</v>
      </c>
      <c r="E525">
        <v>1141888</v>
      </c>
      <c r="F525">
        <v>2602514</v>
      </c>
    </row>
    <row r="526" spans="1:6" x14ac:dyDescent="0.3">
      <c r="A526" s="21">
        <v>36473</v>
      </c>
      <c r="B526">
        <v>6.36</v>
      </c>
      <c r="C526">
        <v>13.69480896</v>
      </c>
      <c r="D526">
        <v>53.559045485217197</v>
      </c>
      <c r="E526">
        <v>957824</v>
      </c>
      <c r="F526">
        <v>2168585</v>
      </c>
    </row>
    <row r="527" spans="1:6" x14ac:dyDescent="0.3">
      <c r="A527" s="21">
        <v>36474</v>
      </c>
      <c r="B527">
        <v>6.72</v>
      </c>
      <c r="C527">
        <v>14.45299911</v>
      </c>
      <c r="D527">
        <v>53.504459878154698</v>
      </c>
      <c r="E527">
        <v>1378688</v>
      </c>
      <c r="F527">
        <v>3012173</v>
      </c>
    </row>
    <row r="528" spans="1:6" x14ac:dyDescent="0.3">
      <c r="A528" s="21">
        <v>36475</v>
      </c>
      <c r="B528">
        <v>6.66</v>
      </c>
      <c r="C528">
        <v>14.358224870000001</v>
      </c>
      <c r="D528">
        <v>53.615436028478904</v>
      </c>
      <c r="E528">
        <v>1259776</v>
      </c>
      <c r="F528">
        <v>2782152</v>
      </c>
    </row>
    <row r="529" spans="1:6" x14ac:dyDescent="0.3">
      <c r="A529" s="21">
        <v>36476</v>
      </c>
      <c r="B529">
        <v>6.43</v>
      </c>
      <c r="C529">
        <v>13.836969379999999</v>
      </c>
      <c r="D529">
        <v>53.530286702130397</v>
      </c>
      <c r="E529">
        <v>1210368</v>
      </c>
      <c r="F529">
        <v>2960207</v>
      </c>
    </row>
    <row r="530" spans="1:6" x14ac:dyDescent="0.3">
      <c r="A530" s="21">
        <v>36479</v>
      </c>
      <c r="B530">
        <v>6.5</v>
      </c>
      <c r="C530">
        <v>13.97912979</v>
      </c>
      <c r="D530">
        <v>53.502112809269498</v>
      </c>
      <c r="E530">
        <v>772608</v>
      </c>
      <c r="F530">
        <v>1794537</v>
      </c>
    </row>
    <row r="531" spans="1:6" x14ac:dyDescent="0.3">
      <c r="A531" s="21">
        <v>36480</v>
      </c>
      <c r="B531">
        <v>6.7</v>
      </c>
      <c r="C531">
        <v>14.405611990000001</v>
      </c>
      <c r="D531">
        <v>53.490348034842498</v>
      </c>
      <c r="E531">
        <v>640384</v>
      </c>
      <c r="F531">
        <v>1495667</v>
      </c>
    </row>
    <row r="532" spans="1:6" x14ac:dyDescent="0.3">
      <c r="A532" s="21">
        <v>36481</v>
      </c>
      <c r="B532">
        <v>6.51</v>
      </c>
      <c r="C532">
        <v>14.002823830000001</v>
      </c>
      <c r="D532">
        <v>53.509377258229797</v>
      </c>
      <c r="E532">
        <v>948096</v>
      </c>
      <c r="F532">
        <v>2151176</v>
      </c>
    </row>
    <row r="533" spans="1:6" x14ac:dyDescent="0.3">
      <c r="A533" s="21">
        <v>36482</v>
      </c>
      <c r="B533">
        <v>6.57</v>
      </c>
      <c r="C533">
        <v>14.14498425</v>
      </c>
      <c r="D533">
        <v>53.552440328804202</v>
      </c>
      <c r="E533">
        <v>810240</v>
      </c>
      <c r="F533">
        <v>1858901</v>
      </c>
    </row>
    <row r="534" spans="1:6" x14ac:dyDescent="0.3">
      <c r="A534" s="21">
        <v>36483</v>
      </c>
      <c r="B534">
        <v>6.54</v>
      </c>
      <c r="C534">
        <v>14.07390404</v>
      </c>
      <c r="D534">
        <v>53.531017538471197</v>
      </c>
      <c r="E534">
        <v>780800</v>
      </c>
      <c r="F534">
        <v>1609095</v>
      </c>
    </row>
    <row r="535" spans="1:6" x14ac:dyDescent="0.3">
      <c r="A535" s="21">
        <v>36486</v>
      </c>
      <c r="B535">
        <v>6.47</v>
      </c>
      <c r="C535">
        <v>14.12129116</v>
      </c>
      <c r="D535">
        <v>54.182659880797999</v>
      </c>
      <c r="E535">
        <v>985344</v>
      </c>
      <c r="F535">
        <v>2259328</v>
      </c>
    </row>
    <row r="536" spans="1:6" x14ac:dyDescent="0.3">
      <c r="A536" s="21">
        <v>36487</v>
      </c>
      <c r="B536">
        <v>6.56</v>
      </c>
      <c r="C536">
        <v>14.12129116</v>
      </c>
      <c r="D536">
        <v>53.5453243922775</v>
      </c>
      <c r="E536">
        <v>599936</v>
      </c>
      <c r="F536">
        <v>1329746</v>
      </c>
    </row>
    <row r="537" spans="1:6" x14ac:dyDescent="0.3">
      <c r="A537" s="21">
        <v>36488</v>
      </c>
      <c r="B537">
        <v>6.56</v>
      </c>
      <c r="C537">
        <v>14.12129116</v>
      </c>
      <c r="D537">
        <v>53.5453243922775</v>
      </c>
      <c r="E537">
        <v>738432</v>
      </c>
      <c r="F537">
        <v>1599071</v>
      </c>
    </row>
    <row r="538" spans="1:6" x14ac:dyDescent="0.3">
      <c r="A538" s="21">
        <v>36490</v>
      </c>
      <c r="B538">
        <v>6.41</v>
      </c>
      <c r="C538">
        <v>13.78958321</v>
      </c>
      <c r="D538">
        <v>53.515636387388703</v>
      </c>
      <c r="E538">
        <v>463616</v>
      </c>
      <c r="F538">
        <v>1055408</v>
      </c>
    </row>
    <row r="539" spans="1:6" x14ac:dyDescent="0.3">
      <c r="A539" s="21">
        <v>36493</v>
      </c>
      <c r="B539">
        <v>6.39</v>
      </c>
      <c r="C539">
        <v>13.742196079999999</v>
      </c>
      <c r="D539">
        <v>53.500881789193599</v>
      </c>
      <c r="E539">
        <v>462592</v>
      </c>
      <c r="F539">
        <v>1140611</v>
      </c>
    </row>
    <row r="540" spans="1:6" x14ac:dyDescent="0.3">
      <c r="A540" s="21">
        <v>36494</v>
      </c>
      <c r="B540">
        <v>6.31</v>
      </c>
      <c r="C540">
        <v>13.57634163</v>
      </c>
      <c r="D540">
        <v>53.522088851560497</v>
      </c>
      <c r="E540">
        <v>291712</v>
      </c>
      <c r="F540">
        <v>675820</v>
      </c>
    </row>
    <row r="541" spans="1:6" x14ac:dyDescent="0.3">
      <c r="A541" s="21">
        <v>36495</v>
      </c>
      <c r="B541">
        <v>6.38</v>
      </c>
      <c r="C541">
        <v>13.718502040000001</v>
      </c>
      <c r="D541">
        <v>53.493464655270799</v>
      </c>
      <c r="E541">
        <v>686080</v>
      </c>
      <c r="F541">
        <v>1494612</v>
      </c>
    </row>
    <row r="542" spans="1:6" x14ac:dyDescent="0.3">
      <c r="A542" s="21">
        <v>36496</v>
      </c>
      <c r="B542">
        <v>6.88</v>
      </c>
      <c r="C542">
        <v>14.80840111</v>
      </c>
      <c r="D542">
        <v>53.539886251771001</v>
      </c>
      <c r="E542">
        <v>1697024</v>
      </c>
      <c r="F542">
        <v>3680607</v>
      </c>
    </row>
    <row r="543" spans="1:6" x14ac:dyDescent="0.3">
      <c r="A543" s="21">
        <v>36497</v>
      </c>
      <c r="B543">
        <v>7.17</v>
      </c>
      <c r="C543">
        <v>15.424429890000001</v>
      </c>
      <c r="D543">
        <v>53.515299747652499</v>
      </c>
      <c r="E543">
        <v>1475968</v>
      </c>
      <c r="F543">
        <v>3041717</v>
      </c>
    </row>
    <row r="544" spans="1:6" x14ac:dyDescent="0.3">
      <c r="A544" s="21">
        <v>36500</v>
      </c>
      <c r="B544">
        <v>7.05</v>
      </c>
      <c r="C544">
        <v>15.16380215</v>
      </c>
      <c r="D544">
        <v>53.507702552027801</v>
      </c>
      <c r="E544">
        <v>1123840</v>
      </c>
      <c r="F544">
        <v>2548965</v>
      </c>
    </row>
    <row r="545" spans="1:6" x14ac:dyDescent="0.3">
      <c r="A545" s="21">
        <v>36501</v>
      </c>
      <c r="B545">
        <v>6.98</v>
      </c>
      <c r="C545">
        <v>15.02164078</v>
      </c>
      <c r="D545">
        <v>53.533704458615098</v>
      </c>
      <c r="E545">
        <v>468224</v>
      </c>
      <c r="F545">
        <v>1042219</v>
      </c>
    </row>
    <row r="546" spans="1:6" x14ac:dyDescent="0.3">
      <c r="A546" s="21">
        <v>36502</v>
      </c>
      <c r="B546">
        <v>6.73</v>
      </c>
      <c r="C546">
        <v>14.4766922</v>
      </c>
      <c r="D546">
        <v>53.511479645882098</v>
      </c>
      <c r="E546">
        <v>657536</v>
      </c>
      <c r="F546">
        <v>1454516</v>
      </c>
    </row>
    <row r="547" spans="1:6" x14ac:dyDescent="0.3">
      <c r="A547" s="21">
        <v>36503</v>
      </c>
      <c r="B547">
        <v>6.81</v>
      </c>
      <c r="C547">
        <v>14.642545699999999</v>
      </c>
      <c r="D547">
        <v>53.4916937291854</v>
      </c>
      <c r="E547">
        <v>779392</v>
      </c>
      <c r="F547">
        <v>1764729</v>
      </c>
    </row>
    <row r="548" spans="1:6" x14ac:dyDescent="0.3">
      <c r="A548" s="21">
        <v>36504</v>
      </c>
      <c r="B548">
        <v>6.78</v>
      </c>
      <c r="C548">
        <v>14.59515953</v>
      </c>
      <c r="D548">
        <v>53.5462426014332</v>
      </c>
      <c r="E548">
        <v>476416</v>
      </c>
      <c r="F548">
        <v>1252720</v>
      </c>
    </row>
    <row r="549" spans="1:6" x14ac:dyDescent="0.3">
      <c r="A549" s="21">
        <v>36507</v>
      </c>
      <c r="B549">
        <v>6.68</v>
      </c>
      <c r="C549">
        <v>14.38191891</v>
      </c>
      <c r="D549">
        <v>53.5527905434422</v>
      </c>
      <c r="E549">
        <v>605568</v>
      </c>
      <c r="F549">
        <v>1382239</v>
      </c>
    </row>
    <row r="550" spans="1:6" x14ac:dyDescent="0.3">
      <c r="A550" s="21">
        <v>36508</v>
      </c>
      <c r="B550">
        <v>6.49</v>
      </c>
      <c r="C550">
        <v>13.955436710000001</v>
      </c>
      <c r="D550">
        <v>53.494826891734</v>
      </c>
      <c r="E550">
        <v>773376</v>
      </c>
      <c r="F550">
        <v>1881850</v>
      </c>
    </row>
    <row r="551" spans="1:6" x14ac:dyDescent="0.3">
      <c r="A551" s="21">
        <v>36509</v>
      </c>
      <c r="B551">
        <v>6.44</v>
      </c>
      <c r="C551">
        <v>13.860663410000001</v>
      </c>
      <c r="D551">
        <v>53.537577462895797</v>
      </c>
      <c r="E551">
        <v>826368</v>
      </c>
      <c r="F551">
        <v>1861538</v>
      </c>
    </row>
    <row r="552" spans="1:6" x14ac:dyDescent="0.3">
      <c r="A552" s="21">
        <v>36510</v>
      </c>
      <c r="B552">
        <v>6.61</v>
      </c>
      <c r="C552">
        <v>14.216064449999999</v>
      </c>
      <c r="D552">
        <v>53.5033059026403</v>
      </c>
      <c r="E552">
        <v>1792512</v>
      </c>
      <c r="F552">
        <v>4116118</v>
      </c>
    </row>
    <row r="553" spans="1:6" x14ac:dyDescent="0.3">
      <c r="A553" s="21">
        <v>36511</v>
      </c>
      <c r="B553">
        <v>6.72</v>
      </c>
      <c r="C553">
        <v>14.429305080000001</v>
      </c>
      <c r="D553">
        <v>53.428110621111102</v>
      </c>
      <c r="E553">
        <v>424704</v>
      </c>
      <c r="F553">
        <v>1043010</v>
      </c>
    </row>
    <row r="554" spans="1:6" x14ac:dyDescent="0.3">
      <c r="A554" s="21">
        <v>36514</v>
      </c>
      <c r="B554">
        <v>6.87</v>
      </c>
      <c r="C554">
        <v>14.78470707</v>
      </c>
      <c r="D554">
        <v>53.533066516143002</v>
      </c>
      <c r="E554">
        <v>410368</v>
      </c>
      <c r="F554">
        <v>974162</v>
      </c>
    </row>
    <row r="555" spans="1:6" x14ac:dyDescent="0.3">
      <c r="A555" s="21">
        <v>36515</v>
      </c>
      <c r="B555">
        <v>7.18</v>
      </c>
      <c r="C555">
        <v>15.377042769999999</v>
      </c>
      <c r="D555">
        <v>53.3070167821352</v>
      </c>
      <c r="E555">
        <v>749952</v>
      </c>
      <c r="F555">
        <v>1903217</v>
      </c>
    </row>
    <row r="556" spans="1:6" x14ac:dyDescent="0.3">
      <c r="A556" s="21">
        <v>36516</v>
      </c>
      <c r="B556">
        <v>7.04</v>
      </c>
      <c r="C556">
        <v>15.14010906</v>
      </c>
      <c r="D556">
        <v>53.500995454520201</v>
      </c>
      <c r="E556">
        <v>233984</v>
      </c>
      <c r="F556">
        <v>616204</v>
      </c>
    </row>
    <row r="557" spans="1:6" x14ac:dyDescent="0.3">
      <c r="A557" s="21">
        <v>36517</v>
      </c>
      <c r="B557">
        <v>7.21</v>
      </c>
      <c r="C557">
        <v>15.519204139999999</v>
      </c>
      <c r="D557">
        <v>53.5414320543888</v>
      </c>
      <c r="E557">
        <v>324864</v>
      </c>
      <c r="F557">
        <v>752054</v>
      </c>
    </row>
    <row r="558" spans="1:6" x14ac:dyDescent="0.3">
      <c r="A558" s="21">
        <v>36521</v>
      </c>
      <c r="B558">
        <v>7.58</v>
      </c>
      <c r="C558">
        <v>16.301086430000002</v>
      </c>
      <c r="D558">
        <v>53.500031838062</v>
      </c>
      <c r="E558">
        <v>291456</v>
      </c>
      <c r="F558">
        <v>808504</v>
      </c>
    </row>
    <row r="559" spans="1:6" x14ac:dyDescent="0.3">
      <c r="A559" s="21">
        <v>36522</v>
      </c>
      <c r="B559">
        <v>7.76</v>
      </c>
      <c r="C559">
        <v>16.6801815</v>
      </c>
      <c r="D559">
        <v>53.4777244480223</v>
      </c>
      <c r="E559">
        <v>442624</v>
      </c>
      <c r="F559">
        <v>1002651</v>
      </c>
    </row>
    <row r="560" spans="1:6" x14ac:dyDescent="0.3">
      <c r="A560" s="21">
        <v>36523</v>
      </c>
      <c r="B560">
        <v>7.85</v>
      </c>
      <c r="C560">
        <v>16.893423080000002</v>
      </c>
      <c r="D560">
        <v>53.532212134711997</v>
      </c>
      <c r="E560">
        <v>301184</v>
      </c>
      <c r="F560">
        <v>798480</v>
      </c>
    </row>
    <row r="561" spans="1:6" x14ac:dyDescent="0.3">
      <c r="A561" s="21">
        <v>36524</v>
      </c>
      <c r="B561">
        <v>7.82</v>
      </c>
      <c r="C561">
        <v>16.822343830000001</v>
      </c>
      <c r="D561">
        <v>53.514206587228003</v>
      </c>
      <c r="E561">
        <v>168960</v>
      </c>
      <c r="F561">
        <v>474287</v>
      </c>
    </row>
    <row r="562" spans="1:6" x14ac:dyDescent="0.3">
      <c r="A562" s="21">
        <v>36525</v>
      </c>
      <c r="B562">
        <v>7.93</v>
      </c>
      <c r="C562">
        <v>17.059276579999999</v>
      </c>
      <c r="D562">
        <v>53.515027657755503</v>
      </c>
      <c r="E562">
        <v>160640</v>
      </c>
      <c r="F562">
        <v>428125</v>
      </c>
    </row>
    <row r="563" spans="1:6" x14ac:dyDescent="0.3">
      <c r="A563" s="21">
        <v>36528</v>
      </c>
      <c r="B563">
        <v>8.35</v>
      </c>
      <c r="C563">
        <v>17.959627149999999</v>
      </c>
      <c r="D563">
        <v>53.506829900976001</v>
      </c>
      <c r="E563">
        <v>924800</v>
      </c>
      <c r="F563">
        <v>2062807</v>
      </c>
    </row>
    <row r="564" spans="1:6" x14ac:dyDescent="0.3">
      <c r="A564" s="21">
        <v>36529</v>
      </c>
      <c r="B564">
        <v>8.4</v>
      </c>
      <c r="C564">
        <v>18.078094480000001</v>
      </c>
      <c r="D564">
        <v>53.534925877873803</v>
      </c>
      <c r="E564">
        <v>1104128</v>
      </c>
      <c r="F564">
        <v>2557142</v>
      </c>
    </row>
    <row r="565" spans="1:6" x14ac:dyDescent="0.3">
      <c r="A565" s="21">
        <v>36530</v>
      </c>
      <c r="B565">
        <v>8.4600000000000009</v>
      </c>
      <c r="C565">
        <v>18.19656372</v>
      </c>
      <c r="D565">
        <v>53.507705464732702</v>
      </c>
      <c r="E565">
        <v>935552</v>
      </c>
      <c r="F565">
        <v>2295467</v>
      </c>
    </row>
    <row r="566" spans="1:6" x14ac:dyDescent="0.3">
      <c r="A566" s="21">
        <v>36531</v>
      </c>
      <c r="B566">
        <v>8.1</v>
      </c>
      <c r="C566">
        <v>17.438371660000001</v>
      </c>
      <c r="D566">
        <v>53.550708988616698</v>
      </c>
      <c r="E566">
        <v>626816</v>
      </c>
      <c r="F566">
        <v>1539456</v>
      </c>
    </row>
    <row r="567" spans="1:6" x14ac:dyDescent="0.3">
      <c r="A567" s="21">
        <v>36532</v>
      </c>
      <c r="B567">
        <v>8.4</v>
      </c>
      <c r="C567">
        <v>18.10178947</v>
      </c>
      <c r="D567">
        <v>53.595748011978202</v>
      </c>
      <c r="E567">
        <v>619648</v>
      </c>
      <c r="F567">
        <v>1511230</v>
      </c>
    </row>
    <row r="568" spans="1:6" x14ac:dyDescent="0.3">
      <c r="A568" s="21">
        <v>36535</v>
      </c>
      <c r="B568">
        <v>8.75</v>
      </c>
      <c r="C568">
        <v>18.836284639999999</v>
      </c>
      <c r="D568">
        <v>53.547102482095397</v>
      </c>
      <c r="E568">
        <v>418176</v>
      </c>
      <c r="F568">
        <v>1102626</v>
      </c>
    </row>
    <row r="569" spans="1:6" x14ac:dyDescent="0.3">
      <c r="A569" s="21">
        <v>36536</v>
      </c>
      <c r="B569">
        <v>8.6300000000000008</v>
      </c>
      <c r="C569">
        <v>18.575658799999999</v>
      </c>
      <c r="D569">
        <v>53.541351653164497</v>
      </c>
      <c r="E569">
        <v>1093248</v>
      </c>
      <c r="F569">
        <v>2573761</v>
      </c>
    </row>
    <row r="570" spans="1:6" x14ac:dyDescent="0.3">
      <c r="A570" s="21">
        <v>36537</v>
      </c>
      <c r="B570">
        <v>8.7799999999999994</v>
      </c>
      <c r="C570">
        <v>18.883672709999999</v>
      </c>
      <c r="D570">
        <v>53.5048073812968</v>
      </c>
      <c r="E570">
        <v>608128</v>
      </c>
      <c r="F570">
        <v>1407826</v>
      </c>
    </row>
    <row r="571" spans="1:6" x14ac:dyDescent="0.3">
      <c r="A571" s="21">
        <v>36538</v>
      </c>
      <c r="B571">
        <v>8.9499999999999993</v>
      </c>
      <c r="C571">
        <v>19.262767790000002</v>
      </c>
      <c r="D571">
        <v>53.537310434452401</v>
      </c>
      <c r="E571">
        <v>799616</v>
      </c>
      <c r="F571">
        <v>1751803</v>
      </c>
    </row>
    <row r="572" spans="1:6" x14ac:dyDescent="0.3">
      <c r="A572" s="21">
        <v>36539</v>
      </c>
      <c r="B572">
        <v>9.7100000000000009</v>
      </c>
      <c r="C572">
        <v>20.92130852</v>
      </c>
      <c r="D572">
        <v>53.5879890556673</v>
      </c>
      <c r="E572">
        <v>1544064</v>
      </c>
      <c r="F572">
        <v>4445851</v>
      </c>
    </row>
    <row r="573" spans="1:6" x14ac:dyDescent="0.3">
      <c r="A573" s="21">
        <v>36543</v>
      </c>
      <c r="B573">
        <v>9.48</v>
      </c>
      <c r="C573">
        <v>20.400053020000001</v>
      </c>
      <c r="D573">
        <v>53.529532542361999</v>
      </c>
      <c r="E573">
        <v>875008</v>
      </c>
      <c r="F573">
        <v>2009786</v>
      </c>
    </row>
    <row r="574" spans="1:6" x14ac:dyDescent="0.3">
      <c r="A574" s="21">
        <v>36544</v>
      </c>
      <c r="B574">
        <v>9.41</v>
      </c>
      <c r="C574">
        <v>20.257892609999999</v>
      </c>
      <c r="D574">
        <v>53.5489688826028</v>
      </c>
      <c r="E574">
        <v>741888</v>
      </c>
      <c r="F574">
        <v>1653939</v>
      </c>
    </row>
    <row r="575" spans="1:6" x14ac:dyDescent="0.3">
      <c r="A575" s="21">
        <v>36545</v>
      </c>
      <c r="B575">
        <v>9.27</v>
      </c>
      <c r="C575">
        <v>19.949876790000001</v>
      </c>
      <c r="D575">
        <v>53.533547612451201</v>
      </c>
      <c r="E575">
        <v>1262848</v>
      </c>
      <c r="F575">
        <v>3375671</v>
      </c>
    </row>
    <row r="576" spans="1:6" x14ac:dyDescent="0.3">
      <c r="A576" s="21">
        <v>36546</v>
      </c>
      <c r="B576">
        <v>9.6199999999999992</v>
      </c>
      <c r="C576">
        <v>20.708066939999998</v>
      </c>
      <c r="D576">
        <v>53.544674025474301</v>
      </c>
      <c r="E576">
        <v>871424</v>
      </c>
      <c r="F576">
        <v>2109234</v>
      </c>
    </row>
    <row r="577" spans="1:6" x14ac:dyDescent="0.3">
      <c r="A577" s="21">
        <v>36549</v>
      </c>
      <c r="B577">
        <v>10.52</v>
      </c>
      <c r="C577">
        <v>22.627235410000001</v>
      </c>
      <c r="D577">
        <v>53.507356027459103</v>
      </c>
      <c r="E577">
        <v>1095680</v>
      </c>
      <c r="F577">
        <v>3403896</v>
      </c>
    </row>
    <row r="578" spans="1:6" x14ac:dyDescent="0.3">
      <c r="A578" s="21">
        <v>36550</v>
      </c>
      <c r="B578">
        <v>11.54</v>
      </c>
      <c r="C578">
        <v>24.83072662</v>
      </c>
      <c r="D578">
        <v>53.525322973412102</v>
      </c>
      <c r="E578">
        <v>1434112</v>
      </c>
      <c r="F578">
        <v>3588546</v>
      </c>
    </row>
    <row r="579" spans="1:6" x14ac:dyDescent="0.3">
      <c r="A579" s="21">
        <v>36551</v>
      </c>
      <c r="B579">
        <v>11.1</v>
      </c>
      <c r="C579">
        <v>23.977762219999999</v>
      </c>
      <c r="D579">
        <v>53.707106200505102</v>
      </c>
      <c r="E579">
        <v>2969728</v>
      </c>
      <c r="F579">
        <v>7180257</v>
      </c>
    </row>
    <row r="580" spans="1:6" x14ac:dyDescent="0.3">
      <c r="A580" s="21">
        <v>36552</v>
      </c>
      <c r="B580">
        <v>10.37</v>
      </c>
      <c r="C580">
        <v>22.319221500000001</v>
      </c>
      <c r="D580">
        <v>53.537805966933</v>
      </c>
      <c r="E580">
        <v>2430720</v>
      </c>
      <c r="F580">
        <v>5966841</v>
      </c>
    </row>
    <row r="581" spans="1:6" x14ac:dyDescent="0.3">
      <c r="A581" s="21">
        <v>36553</v>
      </c>
      <c r="B581">
        <v>9.57</v>
      </c>
      <c r="C581">
        <v>20.58959961</v>
      </c>
      <c r="D581">
        <v>53.520222921906502</v>
      </c>
      <c r="E581">
        <v>1222016</v>
      </c>
      <c r="F581">
        <v>2885028</v>
      </c>
    </row>
    <row r="582" spans="1:6" x14ac:dyDescent="0.3">
      <c r="A582" s="21">
        <v>36556</v>
      </c>
      <c r="B582">
        <v>9.1199999999999992</v>
      </c>
      <c r="C582">
        <v>19.665555950000002</v>
      </c>
      <c r="D582">
        <v>53.6244994894233</v>
      </c>
      <c r="E582">
        <v>2549632</v>
      </c>
      <c r="F582">
        <v>5711760</v>
      </c>
    </row>
    <row r="583" spans="1:6" x14ac:dyDescent="0.3">
      <c r="A583" s="21">
        <v>36557</v>
      </c>
      <c r="B583">
        <v>10.24</v>
      </c>
      <c r="C583">
        <v>22.034900669999999</v>
      </c>
      <c r="D583">
        <v>53.5282679356866</v>
      </c>
      <c r="E583">
        <v>1456256</v>
      </c>
      <c r="F583">
        <v>3431066</v>
      </c>
    </row>
    <row r="584" spans="1:6" x14ac:dyDescent="0.3">
      <c r="A584" s="21">
        <v>36558</v>
      </c>
      <c r="B584">
        <v>10.210000000000001</v>
      </c>
      <c r="C584">
        <v>21.9638195</v>
      </c>
      <c r="D584">
        <v>53.5144604516532</v>
      </c>
      <c r="E584">
        <v>930432</v>
      </c>
      <c r="F584">
        <v>2395969</v>
      </c>
    </row>
    <row r="585" spans="1:6" x14ac:dyDescent="0.3">
      <c r="A585" s="21">
        <v>36559</v>
      </c>
      <c r="B585">
        <v>12.09</v>
      </c>
      <c r="C585">
        <v>26.01539803</v>
      </c>
      <c r="D585">
        <v>53.527522484728998</v>
      </c>
      <c r="E585">
        <v>2286336</v>
      </c>
      <c r="F585">
        <v>5274930</v>
      </c>
    </row>
    <row r="586" spans="1:6" x14ac:dyDescent="0.3">
      <c r="A586" s="21">
        <v>36560</v>
      </c>
      <c r="B586">
        <v>11.79</v>
      </c>
      <c r="C586">
        <v>25.3756752</v>
      </c>
      <c r="D586">
        <v>53.5381821091405</v>
      </c>
      <c r="E586">
        <v>1029888</v>
      </c>
      <c r="F586">
        <v>2517311</v>
      </c>
    </row>
    <row r="587" spans="1:6" x14ac:dyDescent="0.3">
      <c r="A587" s="21">
        <v>36563</v>
      </c>
      <c r="B587">
        <v>11.73</v>
      </c>
      <c r="C587">
        <v>25.233514790000001</v>
      </c>
      <c r="D587">
        <v>53.514204827903797</v>
      </c>
      <c r="E587">
        <v>513920</v>
      </c>
      <c r="F587">
        <v>1274351</v>
      </c>
    </row>
    <row r="588" spans="1:6" x14ac:dyDescent="0.3">
      <c r="A588" s="21">
        <v>36564</v>
      </c>
      <c r="B588">
        <v>11.28</v>
      </c>
      <c r="C588">
        <v>24.262083050000001</v>
      </c>
      <c r="D588">
        <v>53.507701804688999</v>
      </c>
      <c r="E588">
        <v>836864</v>
      </c>
      <c r="F588">
        <v>2094989</v>
      </c>
    </row>
    <row r="589" spans="1:6" x14ac:dyDescent="0.3">
      <c r="A589" s="21">
        <v>36565</v>
      </c>
      <c r="B589">
        <v>10.48</v>
      </c>
      <c r="C589">
        <v>23.124797820000001</v>
      </c>
      <c r="D589">
        <v>54.680684857983302</v>
      </c>
      <c r="E589">
        <v>981760</v>
      </c>
      <c r="F589">
        <v>2509925</v>
      </c>
    </row>
    <row r="590" spans="1:6" x14ac:dyDescent="0.3">
      <c r="A590" s="21">
        <v>36566</v>
      </c>
      <c r="B590">
        <v>11.4</v>
      </c>
      <c r="C590">
        <v>24.522710799999999</v>
      </c>
      <c r="D590">
        <v>53.512480357595699</v>
      </c>
      <c r="E590">
        <v>1290496</v>
      </c>
      <c r="F590">
        <v>3035123</v>
      </c>
    </row>
    <row r="591" spans="1:6" x14ac:dyDescent="0.3">
      <c r="A591" s="21">
        <v>36567</v>
      </c>
      <c r="B591">
        <v>10.84</v>
      </c>
      <c r="C591">
        <v>23.314346310000001</v>
      </c>
      <c r="D591">
        <v>53.505022804990702</v>
      </c>
      <c r="E591">
        <v>688128</v>
      </c>
      <c r="F591">
        <v>1776599</v>
      </c>
    </row>
    <row r="592" spans="1:6" x14ac:dyDescent="0.3">
      <c r="A592" s="21">
        <v>36570</v>
      </c>
      <c r="B592">
        <v>10.92</v>
      </c>
      <c r="C592">
        <v>23.5038929</v>
      </c>
      <c r="D592">
        <v>53.539611304134198</v>
      </c>
      <c r="E592">
        <v>607104</v>
      </c>
      <c r="F592">
        <v>1560295</v>
      </c>
    </row>
    <row r="593" spans="1:6" x14ac:dyDescent="0.3">
      <c r="A593" s="21">
        <v>36571</v>
      </c>
      <c r="B593">
        <v>10.9</v>
      </c>
      <c r="C593">
        <v>23.456506730000001</v>
      </c>
      <c r="D593">
        <v>53.531017531867597</v>
      </c>
      <c r="E593">
        <v>668928</v>
      </c>
      <c r="F593">
        <v>1512286</v>
      </c>
    </row>
    <row r="594" spans="1:6" x14ac:dyDescent="0.3">
      <c r="A594" s="21">
        <v>36572</v>
      </c>
      <c r="B594">
        <v>10.93</v>
      </c>
      <c r="C594">
        <v>23.52758789</v>
      </c>
      <c r="D594">
        <v>53.543898970426902</v>
      </c>
      <c r="E594">
        <v>680448</v>
      </c>
      <c r="F594">
        <v>1560558</v>
      </c>
    </row>
    <row r="595" spans="1:6" x14ac:dyDescent="0.3">
      <c r="A595" s="21">
        <v>36573</v>
      </c>
      <c r="B595">
        <v>11.04</v>
      </c>
      <c r="C595">
        <v>23.74082756</v>
      </c>
      <c r="D595">
        <v>53.497829963598797</v>
      </c>
      <c r="E595">
        <v>618880</v>
      </c>
      <c r="F595">
        <v>1383030</v>
      </c>
    </row>
    <row r="596" spans="1:6" x14ac:dyDescent="0.3">
      <c r="A596" s="21">
        <v>36574</v>
      </c>
      <c r="B596">
        <v>10.53</v>
      </c>
      <c r="C596">
        <v>22.650928499999999</v>
      </c>
      <c r="D596">
        <v>53.511839481547099</v>
      </c>
      <c r="E596">
        <v>906624</v>
      </c>
      <c r="F596">
        <v>2233741</v>
      </c>
    </row>
    <row r="597" spans="1:6" x14ac:dyDescent="0.3">
      <c r="A597" s="21">
        <v>36578</v>
      </c>
      <c r="B597">
        <v>9.9499999999999993</v>
      </c>
      <c r="C597">
        <v>21.418870930000001</v>
      </c>
      <c r="D597">
        <v>53.545637244287803</v>
      </c>
      <c r="E597">
        <v>910848</v>
      </c>
      <c r="F597">
        <v>2169113</v>
      </c>
    </row>
    <row r="598" spans="1:6" x14ac:dyDescent="0.3">
      <c r="A598" s="21">
        <v>36579</v>
      </c>
      <c r="B598">
        <v>9.7799999999999994</v>
      </c>
      <c r="C598">
        <v>20.850227360000002</v>
      </c>
      <c r="D598">
        <v>53.094036668576699</v>
      </c>
      <c r="E598">
        <v>5039232</v>
      </c>
      <c r="F598">
        <v>10828683</v>
      </c>
    </row>
    <row r="599" spans="1:6" x14ac:dyDescent="0.3">
      <c r="A599" s="21">
        <v>36580</v>
      </c>
      <c r="B599">
        <v>9.73</v>
      </c>
      <c r="C599">
        <v>21.22932243</v>
      </c>
      <c r="D599">
        <v>54.167166511870597</v>
      </c>
      <c r="E599">
        <v>1289472</v>
      </c>
      <c r="F599">
        <v>3039079</v>
      </c>
    </row>
    <row r="600" spans="1:6" x14ac:dyDescent="0.3">
      <c r="A600" s="21">
        <v>36581</v>
      </c>
      <c r="B600">
        <v>10.32</v>
      </c>
      <c r="C600">
        <v>22.105979919999999</v>
      </c>
      <c r="D600">
        <v>53.315799447265597</v>
      </c>
      <c r="E600">
        <v>2790144</v>
      </c>
      <c r="F600">
        <v>6144633</v>
      </c>
    </row>
    <row r="601" spans="1:6" x14ac:dyDescent="0.3">
      <c r="A601" s="21">
        <v>36584</v>
      </c>
      <c r="B601">
        <v>10.11</v>
      </c>
      <c r="C601">
        <v>21.75057983</v>
      </c>
      <c r="D601">
        <v>53.518480523192601</v>
      </c>
      <c r="E601">
        <v>944896</v>
      </c>
      <c r="F601">
        <v>2190743</v>
      </c>
    </row>
    <row r="602" spans="1:6" x14ac:dyDescent="0.3">
      <c r="A602" s="21">
        <v>36585</v>
      </c>
      <c r="B602">
        <v>10.54</v>
      </c>
      <c r="C602">
        <v>22.674623489999998</v>
      </c>
      <c r="D602">
        <v>53.516317461022602</v>
      </c>
      <c r="E602">
        <v>1485952</v>
      </c>
      <c r="F602">
        <v>3062293</v>
      </c>
    </row>
    <row r="603" spans="1:6" x14ac:dyDescent="0.3">
      <c r="A603" s="21">
        <v>36586</v>
      </c>
      <c r="B603">
        <v>10.84</v>
      </c>
      <c r="C603">
        <v>23.314346310000001</v>
      </c>
      <c r="D603">
        <v>53.505022804990702</v>
      </c>
      <c r="E603">
        <v>1269888</v>
      </c>
      <c r="F603">
        <v>2967330</v>
      </c>
    </row>
    <row r="604" spans="1:6" x14ac:dyDescent="0.3">
      <c r="A604" s="21">
        <v>36587</v>
      </c>
      <c r="B604">
        <v>10.66</v>
      </c>
      <c r="C604">
        <v>22.935251239999999</v>
      </c>
      <c r="D604">
        <v>53.5213288555194</v>
      </c>
      <c r="E604">
        <v>921600</v>
      </c>
      <c r="F604">
        <v>2227410</v>
      </c>
    </row>
    <row r="605" spans="1:6" x14ac:dyDescent="0.3">
      <c r="A605" s="21">
        <v>36588</v>
      </c>
      <c r="B605">
        <v>11.45</v>
      </c>
      <c r="C605">
        <v>24.64117813</v>
      </c>
      <c r="D605">
        <v>53.533065912705197</v>
      </c>
      <c r="E605">
        <v>2924416</v>
      </c>
      <c r="F605">
        <v>6426884</v>
      </c>
    </row>
    <row r="606" spans="1:6" x14ac:dyDescent="0.3">
      <c r="A606" s="21">
        <v>36591</v>
      </c>
      <c r="B606">
        <v>10.84</v>
      </c>
      <c r="C606">
        <v>23.314346310000001</v>
      </c>
      <c r="D606">
        <v>53.505022804990702</v>
      </c>
      <c r="E606">
        <v>787968</v>
      </c>
      <c r="F606">
        <v>1922209</v>
      </c>
    </row>
    <row r="607" spans="1:6" x14ac:dyDescent="0.3">
      <c r="A607" s="21">
        <v>36592</v>
      </c>
      <c r="B607">
        <v>10.19</v>
      </c>
      <c r="C607">
        <v>21.9638195</v>
      </c>
      <c r="D607">
        <v>53.605519295038803</v>
      </c>
      <c r="E607">
        <v>358272</v>
      </c>
      <c r="F607">
        <v>997903</v>
      </c>
    </row>
    <row r="608" spans="1:6" x14ac:dyDescent="0.3">
      <c r="A608" s="21">
        <v>36593</v>
      </c>
      <c r="B608">
        <v>10.55</v>
      </c>
      <c r="C608">
        <v>22.698316569999999</v>
      </c>
      <c r="D608">
        <v>53.520782180191397</v>
      </c>
      <c r="E608">
        <v>495360</v>
      </c>
      <c r="F608">
        <v>1222385</v>
      </c>
    </row>
    <row r="609" spans="1:6" x14ac:dyDescent="0.3">
      <c r="A609" s="21">
        <v>36594</v>
      </c>
      <c r="B609">
        <v>10.38</v>
      </c>
      <c r="C609">
        <v>22.342914579999999</v>
      </c>
      <c r="D609">
        <v>53.542318918000397</v>
      </c>
      <c r="E609">
        <v>823168</v>
      </c>
      <c r="F609">
        <v>1904272</v>
      </c>
    </row>
    <row r="610" spans="1:6" x14ac:dyDescent="0.3">
      <c r="A610" s="21">
        <v>36595</v>
      </c>
      <c r="B610">
        <v>9.7899999999999991</v>
      </c>
      <c r="C610">
        <v>21.087162020000001</v>
      </c>
      <c r="D610">
        <v>53.5736483140087</v>
      </c>
      <c r="E610">
        <v>2918272</v>
      </c>
      <c r="F610">
        <v>7170233</v>
      </c>
    </row>
    <row r="611" spans="1:6" x14ac:dyDescent="0.3">
      <c r="A611" s="21">
        <v>36598</v>
      </c>
      <c r="B611">
        <v>9.25</v>
      </c>
      <c r="C611">
        <v>20.850227360000002</v>
      </c>
      <c r="D611">
        <v>55.635975376721298</v>
      </c>
      <c r="E611">
        <v>1095552</v>
      </c>
      <c r="F611">
        <v>3268573</v>
      </c>
    </row>
    <row r="612" spans="1:6" x14ac:dyDescent="0.3">
      <c r="A612" s="21">
        <v>36599</v>
      </c>
      <c r="B612">
        <v>9.4</v>
      </c>
      <c r="C612">
        <v>20.0920372</v>
      </c>
      <c r="D612">
        <v>53.2152966549355</v>
      </c>
      <c r="E612">
        <v>684544</v>
      </c>
      <c r="F612">
        <v>2343212</v>
      </c>
    </row>
    <row r="613" spans="1:6" x14ac:dyDescent="0.3">
      <c r="A613" s="21">
        <v>36600</v>
      </c>
      <c r="B613">
        <v>8.91</v>
      </c>
      <c r="C613">
        <v>19.239074710000001</v>
      </c>
      <c r="D613">
        <v>53.688001453787201</v>
      </c>
      <c r="E613">
        <v>1273088</v>
      </c>
      <c r="F613">
        <v>3456389</v>
      </c>
    </row>
    <row r="614" spans="1:6" x14ac:dyDescent="0.3">
      <c r="A614" s="21">
        <v>36601</v>
      </c>
      <c r="B614">
        <v>9.7799999999999994</v>
      </c>
      <c r="C614">
        <v>20.850227360000002</v>
      </c>
      <c r="D614">
        <v>53.094036668576699</v>
      </c>
      <c r="E614">
        <v>1457536</v>
      </c>
      <c r="F614">
        <v>3658713</v>
      </c>
    </row>
    <row r="615" spans="1:6" x14ac:dyDescent="0.3">
      <c r="A615" s="21">
        <v>36602</v>
      </c>
      <c r="B615">
        <v>10.48</v>
      </c>
      <c r="C615">
        <v>22.55615616</v>
      </c>
      <c r="D615">
        <v>53.538182988000699</v>
      </c>
      <c r="E615">
        <v>1694976</v>
      </c>
      <c r="F615">
        <v>4302351</v>
      </c>
    </row>
    <row r="616" spans="1:6" x14ac:dyDescent="0.3">
      <c r="A616" s="21">
        <v>36605</v>
      </c>
      <c r="B616">
        <v>9.0399999999999991</v>
      </c>
      <c r="C616">
        <v>19.523395539999999</v>
      </c>
      <c r="D616">
        <v>53.696579155615503</v>
      </c>
      <c r="E616">
        <v>4269056</v>
      </c>
      <c r="F616">
        <v>12210394</v>
      </c>
    </row>
    <row r="617" spans="1:6" x14ac:dyDescent="0.3">
      <c r="A617" s="21">
        <v>36606</v>
      </c>
      <c r="B617">
        <v>9.76</v>
      </c>
      <c r="C617">
        <v>21.205629349999999</v>
      </c>
      <c r="D617">
        <v>53.974485553290101</v>
      </c>
      <c r="E617">
        <v>3538176</v>
      </c>
      <c r="F617">
        <v>9370209</v>
      </c>
    </row>
    <row r="618" spans="1:6" x14ac:dyDescent="0.3">
      <c r="A618" s="21">
        <v>36607</v>
      </c>
      <c r="B618">
        <v>9.9499999999999993</v>
      </c>
      <c r="C618">
        <v>21.32409668</v>
      </c>
      <c r="D618">
        <v>53.339172348940998</v>
      </c>
      <c r="E618">
        <v>1656704</v>
      </c>
      <c r="F618">
        <v>4180746</v>
      </c>
    </row>
    <row r="619" spans="1:6" x14ac:dyDescent="0.3">
      <c r="A619" s="21">
        <v>36608</v>
      </c>
      <c r="B619">
        <v>10.23</v>
      </c>
      <c r="C619">
        <v>22.011207580000001</v>
      </c>
      <c r="D619">
        <v>53.5236766868926</v>
      </c>
      <c r="E619">
        <v>1687680</v>
      </c>
      <c r="F619">
        <v>4402590</v>
      </c>
    </row>
    <row r="620" spans="1:6" x14ac:dyDescent="0.3">
      <c r="A620" s="21">
        <v>36609</v>
      </c>
      <c r="B620">
        <v>10.02</v>
      </c>
      <c r="C620">
        <v>21.56103134</v>
      </c>
      <c r="D620">
        <v>53.527269442761302</v>
      </c>
      <c r="E620">
        <v>1105920</v>
      </c>
      <c r="F620">
        <v>2924333</v>
      </c>
    </row>
    <row r="621" spans="1:6" x14ac:dyDescent="0.3">
      <c r="A621" s="21">
        <v>36612</v>
      </c>
      <c r="B621">
        <v>10.59</v>
      </c>
      <c r="C621">
        <v>22.79309082</v>
      </c>
      <c r="D621">
        <v>53.538552170784499</v>
      </c>
      <c r="E621">
        <v>815360</v>
      </c>
      <c r="F621">
        <v>2431580</v>
      </c>
    </row>
    <row r="622" spans="1:6" x14ac:dyDescent="0.3">
      <c r="A622" s="21">
        <v>36613</v>
      </c>
      <c r="B622">
        <v>10.53</v>
      </c>
      <c r="C622">
        <v>22.650928499999999</v>
      </c>
      <c r="D622">
        <v>53.511839481547099</v>
      </c>
      <c r="E622">
        <v>471552</v>
      </c>
      <c r="F622">
        <v>1304422</v>
      </c>
    </row>
    <row r="623" spans="1:6" x14ac:dyDescent="0.3">
      <c r="A623" s="21">
        <v>36614</v>
      </c>
      <c r="B623">
        <v>10.1</v>
      </c>
      <c r="C623">
        <v>21.72688484</v>
      </c>
      <c r="D623">
        <v>53.513814454405697</v>
      </c>
      <c r="E623">
        <v>717056</v>
      </c>
      <c r="F623">
        <v>2030098</v>
      </c>
    </row>
    <row r="624" spans="1:6" x14ac:dyDescent="0.3">
      <c r="A624" s="21">
        <v>36615</v>
      </c>
      <c r="B624">
        <v>9.8000000000000007</v>
      </c>
      <c r="C624">
        <v>21.087162020000001</v>
      </c>
      <c r="D624">
        <v>53.526226095738998</v>
      </c>
      <c r="E624">
        <v>698112</v>
      </c>
      <c r="F624">
        <v>1887389</v>
      </c>
    </row>
    <row r="625" spans="1:6" x14ac:dyDescent="0.3">
      <c r="A625" s="21">
        <v>36616</v>
      </c>
      <c r="B625">
        <v>10.039999999999999</v>
      </c>
      <c r="C625">
        <v>21.608417509999999</v>
      </c>
      <c r="D625">
        <v>53.536625274138402</v>
      </c>
      <c r="E625">
        <v>808832</v>
      </c>
      <c r="F625">
        <v>2042759</v>
      </c>
    </row>
    <row r="626" spans="1:6" x14ac:dyDescent="0.3">
      <c r="A626" s="21">
        <v>36619</v>
      </c>
      <c r="B626">
        <v>9.59</v>
      </c>
      <c r="C626">
        <v>20.660680769999999</v>
      </c>
      <c r="D626">
        <v>53.583330061780899</v>
      </c>
      <c r="E626">
        <v>1077504</v>
      </c>
      <c r="F626">
        <v>3255120</v>
      </c>
    </row>
    <row r="627" spans="1:6" x14ac:dyDescent="0.3">
      <c r="A627" s="21">
        <v>36620</v>
      </c>
      <c r="B627">
        <v>9.24</v>
      </c>
      <c r="C627">
        <v>19.712942120000001</v>
      </c>
      <c r="D627">
        <v>53.127240247789103</v>
      </c>
      <c r="E627">
        <v>2952704</v>
      </c>
      <c r="F627">
        <v>7899338</v>
      </c>
    </row>
    <row r="628" spans="1:6" x14ac:dyDescent="0.3">
      <c r="A628" s="21">
        <v>36621</v>
      </c>
      <c r="B628">
        <v>9.5</v>
      </c>
      <c r="C628">
        <v>20.447439190000001</v>
      </c>
      <c r="D628">
        <v>53.539414340715801</v>
      </c>
      <c r="E628">
        <v>1009152</v>
      </c>
      <c r="F628">
        <v>2829897</v>
      </c>
    </row>
    <row r="629" spans="1:6" x14ac:dyDescent="0.3">
      <c r="A629" s="21">
        <v>36622</v>
      </c>
      <c r="B629">
        <v>9.93</v>
      </c>
      <c r="C629">
        <v>21.276710510000001</v>
      </c>
      <c r="D629">
        <v>53.329251740616002</v>
      </c>
      <c r="E629">
        <v>1397376</v>
      </c>
      <c r="F629">
        <v>3536844</v>
      </c>
    </row>
    <row r="630" spans="1:6" x14ac:dyDescent="0.3">
      <c r="A630" s="21">
        <v>36623</v>
      </c>
      <c r="B630">
        <v>9.66</v>
      </c>
      <c r="C630">
        <v>20.82653427</v>
      </c>
      <c r="D630">
        <v>53.616862629348098</v>
      </c>
      <c r="E630">
        <v>2086272</v>
      </c>
      <c r="F630">
        <v>5655310</v>
      </c>
    </row>
    <row r="631" spans="1:6" x14ac:dyDescent="0.3">
      <c r="A631" s="21">
        <v>36626</v>
      </c>
      <c r="B631">
        <v>9.44</v>
      </c>
      <c r="C631">
        <v>20.305278779999998</v>
      </c>
      <c r="D631">
        <v>53.509626229322798</v>
      </c>
      <c r="E631">
        <v>828288</v>
      </c>
      <c r="F631">
        <v>2267769</v>
      </c>
    </row>
    <row r="632" spans="1:6" x14ac:dyDescent="0.3">
      <c r="A632" s="21">
        <v>36627</v>
      </c>
      <c r="B632">
        <v>9.26</v>
      </c>
      <c r="C632">
        <v>19.926183699999999</v>
      </c>
      <c r="D632">
        <v>53.528482225123703</v>
      </c>
      <c r="E632">
        <v>1195008</v>
      </c>
      <c r="F632">
        <v>2960207</v>
      </c>
    </row>
    <row r="633" spans="1:6" x14ac:dyDescent="0.3">
      <c r="A633" s="21">
        <v>36628</v>
      </c>
      <c r="B633">
        <v>8.3699999999999992</v>
      </c>
      <c r="C633">
        <v>18.00701523</v>
      </c>
      <c r="D633">
        <v>53.518115617209901</v>
      </c>
      <c r="E633">
        <v>5100672</v>
      </c>
      <c r="F633">
        <v>12369721</v>
      </c>
    </row>
    <row r="634" spans="1:6" x14ac:dyDescent="0.3">
      <c r="A634" s="21">
        <v>36629</v>
      </c>
      <c r="B634">
        <v>7.88</v>
      </c>
      <c r="C634">
        <v>17.059276579999999</v>
      </c>
      <c r="D634">
        <v>53.808123321956202</v>
      </c>
      <c r="E634">
        <v>3615104</v>
      </c>
      <c r="F634">
        <v>8636620</v>
      </c>
    </row>
    <row r="635" spans="1:6" x14ac:dyDescent="0.3">
      <c r="A635" s="21">
        <v>36630</v>
      </c>
      <c r="B635">
        <v>7.03</v>
      </c>
      <c r="C635">
        <v>15.092721940000001</v>
      </c>
      <c r="D635">
        <v>53.421258087525601</v>
      </c>
      <c r="E635">
        <v>2841088</v>
      </c>
      <c r="F635">
        <v>7031482</v>
      </c>
    </row>
    <row r="636" spans="1:6" x14ac:dyDescent="0.3">
      <c r="A636" s="21">
        <v>36633</v>
      </c>
      <c r="B636">
        <v>7.8</v>
      </c>
      <c r="C636">
        <v>16.77495575</v>
      </c>
      <c r="D636">
        <v>53.502112814813202</v>
      </c>
      <c r="E636">
        <v>2568192</v>
      </c>
      <c r="F636">
        <v>6777983</v>
      </c>
    </row>
    <row r="637" spans="1:6" x14ac:dyDescent="0.3">
      <c r="A637" s="21">
        <v>36634</v>
      </c>
      <c r="B637">
        <v>8.6300000000000008</v>
      </c>
      <c r="C637">
        <v>18.575658799999999</v>
      </c>
      <c r="D637">
        <v>53.541351653164497</v>
      </c>
      <c r="E637">
        <v>2299008</v>
      </c>
      <c r="F637">
        <v>5738403</v>
      </c>
    </row>
    <row r="638" spans="1:6" x14ac:dyDescent="0.3">
      <c r="A638" s="21">
        <v>36635</v>
      </c>
      <c r="B638">
        <v>8.18</v>
      </c>
      <c r="C638">
        <v>17.60422707</v>
      </c>
      <c r="D638">
        <v>53.533887244957</v>
      </c>
      <c r="E638">
        <v>1036288</v>
      </c>
      <c r="F638">
        <v>3183107</v>
      </c>
    </row>
    <row r="639" spans="1:6" x14ac:dyDescent="0.3">
      <c r="A639" s="21">
        <v>36636</v>
      </c>
      <c r="B639">
        <v>8.1999999999999993</v>
      </c>
      <c r="C639">
        <v>17.65161324</v>
      </c>
      <c r="D639">
        <v>53.545322523733297</v>
      </c>
      <c r="E639">
        <v>542336</v>
      </c>
      <c r="F639">
        <v>1494084</v>
      </c>
    </row>
    <row r="640" spans="1:6" x14ac:dyDescent="0.3">
      <c r="A640" s="21">
        <v>36640</v>
      </c>
      <c r="B640">
        <v>7.87</v>
      </c>
      <c r="C640">
        <v>16.940809250000001</v>
      </c>
      <c r="D640">
        <v>53.544131901491099</v>
      </c>
      <c r="E640">
        <v>856832</v>
      </c>
      <c r="F640">
        <v>2207098</v>
      </c>
    </row>
    <row r="641" spans="1:6" x14ac:dyDescent="0.3">
      <c r="A641" s="21">
        <v>36641</v>
      </c>
      <c r="B641">
        <v>8.92</v>
      </c>
      <c r="C641">
        <v>18.954753879999998</v>
      </c>
      <c r="D641">
        <v>52.940565430333102</v>
      </c>
      <c r="E641">
        <v>2065408</v>
      </c>
      <c r="F641">
        <v>5241693</v>
      </c>
    </row>
    <row r="642" spans="1:6" x14ac:dyDescent="0.3">
      <c r="A642" s="21">
        <v>36642</v>
      </c>
      <c r="B642">
        <v>8.5399999999999991</v>
      </c>
      <c r="C642">
        <v>18.386110309999999</v>
      </c>
      <c r="D642">
        <v>53.551894032990802</v>
      </c>
      <c r="E642">
        <v>910208</v>
      </c>
      <c r="F642">
        <v>2808267</v>
      </c>
    </row>
    <row r="643" spans="1:6" x14ac:dyDescent="0.3">
      <c r="A643" s="21">
        <v>36643</v>
      </c>
      <c r="B643">
        <v>8.91</v>
      </c>
      <c r="C643">
        <v>19.167993549999998</v>
      </c>
      <c r="D643">
        <v>53.516261486847199</v>
      </c>
      <c r="E643">
        <v>874240</v>
      </c>
      <c r="F643">
        <v>2373020</v>
      </c>
    </row>
    <row r="644" spans="1:6" x14ac:dyDescent="0.3">
      <c r="A644" s="21">
        <v>36644</v>
      </c>
      <c r="B644">
        <v>9.2200000000000006</v>
      </c>
      <c r="C644">
        <v>19.831409449999999</v>
      </c>
      <c r="D644">
        <v>53.508095210045703</v>
      </c>
      <c r="E644">
        <v>667136</v>
      </c>
      <c r="F644">
        <v>2070457</v>
      </c>
    </row>
    <row r="645" spans="1:6" x14ac:dyDescent="0.3">
      <c r="A645" s="21">
        <v>36647</v>
      </c>
      <c r="B645">
        <v>9.01</v>
      </c>
      <c r="C645">
        <v>19.35754013</v>
      </c>
      <c r="D645">
        <v>53.454829800215897</v>
      </c>
      <c r="E645">
        <v>782208</v>
      </c>
      <c r="F645">
        <v>2111344</v>
      </c>
    </row>
    <row r="646" spans="1:6" x14ac:dyDescent="0.3">
      <c r="A646" s="21">
        <v>36648</v>
      </c>
      <c r="B646">
        <v>8.6300000000000008</v>
      </c>
      <c r="C646">
        <v>18.575658799999999</v>
      </c>
      <c r="D646">
        <v>53.541351653164497</v>
      </c>
      <c r="E646">
        <v>680832</v>
      </c>
      <c r="F646">
        <v>1697463</v>
      </c>
    </row>
    <row r="647" spans="1:6" x14ac:dyDescent="0.3">
      <c r="A647" s="21">
        <v>36649</v>
      </c>
      <c r="B647">
        <v>8.1</v>
      </c>
      <c r="C647">
        <v>17.627920150000001</v>
      </c>
      <c r="D647">
        <v>54.050166264226</v>
      </c>
      <c r="E647">
        <v>1429760</v>
      </c>
      <c r="F647">
        <v>3723077</v>
      </c>
    </row>
    <row r="648" spans="1:6" x14ac:dyDescent="0.3">
      <c r="A648" s="21">
        <v>36650</v>
      </c>
      <c r="B648">
        <v>8.09</v>
      </c>
      <c r="C648">
        <v>17.438371660000001</v>
      </c>
      <c r="D648">
        <v>53.608053792334402</v>
      </c>
      <c r="E648">
        <v>873216</v>
      </c>
      <c r="F648">
        <v>2139305</v>
      </c>
    </row>
    <row r="649" spans="1:6" x14ac:dyDescent="0.3">
      <c r="A649" s="21">
        <v>36651</v>
      </c>
      <c r="B649">
        <v>8.4600000000000009</v>
      </c>
      <c r="C649">
        <v>18.19656372</v>
      </c>
      <c r="D649">
        <v>53.507705464732702</v>
      </c>
      <c r="E649">
        <v>760960</v>
      </c>
      <c r="F649">
        <v>1948060</v>
      </c>
    </row>
    <row r="650" spans="1:6" x14ac:dyDescent="0.3">
      <c r="A650" s="21">
        <v>36654</v>
      </c>
      <c r="B650">
        <v>8.39</v>
      </c>
      <c r="C650">
        <v>18.0544014</v>
      </c>
      <c r="D650">
        <v>53.529337173150502</v>
      </c>
      <c r="E650">
        <v>654464</v>
      </c>
      <c r="F650">
        <v>2059378</v>
      </c>
    </row>
    <row r="651" spans="1:6" x14ac:dyDescent="0.3">
      <c r="A651" s="21">
        <v>36655</v>
      </c>
      <c r="B651">
        <v>8.24</v>
      </c>
      <c r="C651">
        <v>17.722694400000002</v>
      </c>
      <c r="D651">
        <v>53.505940947669899</v>
      </c>
      <c r="E651">
        <v>455680</v>
      </c>
      <c r="F651">
        <v>1132961</v>
      </c>
    </row>
    <row r="652" spans="1:6" x14ac:dyDescent="0.3">
      <c r="A652" s="21">
        <v>36656</v>
      </c>
      <c r="B652">
        <v>7.62</v>
      </c>
      <c r="C652">
        <v>16.395860670000001</v>
      </c>
      <c r="D652">
        <v>53.524855124302498</v>
      </c>
      <c r="E652">
        <v>1148160</v>
      </c>
      <c r="F652">
        <v>3201572</v>
      </c>
    </row>
    <row r="653" spans="1:6" x14ac:dyDescent="0.3">
      <c r="A653" s="21">
        <v>36657</v>
      </c>
      <c r="B653">
        <v>7.77</v>
      </c>
      <c r="C653">
        <v>16.727569580000001</v>
      </c>
      <c r="D653">
        <v>53.549737379122597</v>
      </c>
      <c r="E653">
        <v>1061504</v>
      </c>
      <c r="F653">
        <v>2622561</v>
      </c>
    </row>
    <row r="654" spans="1:6" x14ac:dyDescent="0.3">
      <c r="A654" s="21">
        <v>36658</v>
      </c>
      <c r="B654">
        <v>7.73</v>
      </c>
      <c r="C654">
        <v>16.63279533</v>
      </c>
      <c r="D654">
        <v>53.525550897282599</v>
      </c>
      <c r="E654">
        <v>1143808</v>
      </c>
      <c r="F654">
        <v>2926707</v>
      </c>
    </row>
    <row r="655" spans="1:6" x14ac:dyDescent="0.3">
      <c r="A655" s="21">
        <v>36661</v>
      </c>
      <c r="B655">
        <v>10.28</v>
      </c>
      <c r="C655">
        <v>17.46870041</v>
      </c>
      <c r="D655">
        <v>41.151890188034898</v>
      </c>
      <c r="E655">
        <v>653700</v>
      </c>
      <c r="F655">
        <v>2156657</v>
      </c>
    </row>
    <row r="656" spans="1:6" x14ac:dyDescent="0.3">
      <c r="A656" s="21">
        <v>36662</v>
      </c>
      <c r="B656">
        <v>11.62</v>
      </c>
      <c r="C656">
        <v>19.712942120000001</v>
      </c>
      <c r="D656">
        <v>41.053953644946802</v>
      </c>
      <c r="E656">
        <v>1579100</v>
      </c>
      <c r="F656">
        <v>3985231</v>
      </c>
    </row>
    <row r="657" spans="1:6" x14ac:dyDescent="0.3">
      <c r="A657" s="21">
        <v>36663</v>
      </c>
      <c r="B657">
        <v>11.15</v>
      </c>
      <c r="C657">
        <v>18.742458339999999</v>
      </c>
      <c r="D657">
        <v>40.509404915129203</v>
      </c>
      <c r="E657">
        <v>887300</v>
      </c>
      <c r="F657">
        <v>2549039</v>
      </c>
    </row>
    <row r="658" spans="1:6" x14ac:dyDescent="0.3">
      <c r="A658" s="21">
        <v>36664</v>
      </c>
      <c r="B658">
        <v>10.75</v>
      </c>
      <c r="C658">
        <v>18.348201750000001</v>
      </c>
      <c r="D658">
        <v>41.411152185526902</v>
      </c>
      <c r="E658">
        <v>613000</v>
      </c>
      <c r="F658">
        <v>1715022</v>
      </c>
    </row>
    <row r="659" spans="1:6" x14ac:dyDescent="0.3">
      <c r="A659" s="21">
        <v>36665</v>
      </c>
      <c r="B659">
        <v>10.77</v>
      </c>
      <c r="C659">
        <v>18.105579380000002</v>
      </c>
      <c r="D659">
        <v>40.515573824183299</v>
      </c>
      <c r="E659">
        <v>696300</v>
      </c>
      <c r="F659">
        <v>1802607</v>
      </c>
    </row>
    <row r="660" spans="1:6" x14ac:dyDescent="0.3">
      <c r="A660" s="21">
        <v>36668</v>
      </c>
      <c r="B660">
        <v>10.39</v>
      </c>
      <c r="C660">
        <v>17.46870041</v>
      </c>
      <c r="D660">
        <v>40.522192514949701</v>
      </c>
      <c r="E660">
        <v>1023400</v>
      </c>
      <c r="F660">
        <v>2722561</v>
      </c>
    </row>
    <row r="661" spans="1:6" x14ac:dyDescent="0.3">
      <c r="A661" s="21">
        <v>36669</v>
      </c>
      <c r="B661">
        <v>10.01</v>
      </c>
      <c r="C661">
        <v>16.831819530000001</v>
      </c>
      <c r="D661">
        <v>40.529305330545</v>
      </c>
      <c r="E661">
        <v>1455600</v>
      </c>
      <c r="F661">
        <v>3303096</v>
      </c>
    </row>
    <row r="662" spans="1:6" x14ac:dyDescent="0.3">
      <c r="A662" s="21">
        <v>36670</v>
      </c>
      <c r="B662">
        <v>9.58</v>
      </c>
      <c r="C662">
        <v>16.012975690000001</v>
      </c>
      <c r="D662">
        <v>40.1735181176685</v>
      </c>
      <c r="E662">
        <v>1710600</v>
      </c>
      <c r="F662">
        <v>4368751</v>
      </c>
    </row>
    <row r="663" spans="1:6" x14ac:dyDescent="0.3">
      <c r="A663" s="21">
        <v>36671</v>
      </c>
      <c r="B663">
        <v>9.5399999999999991</v>
      </c>
      <c r="C663">
        <v>16.043302539999999</v>
      </c>
      <c r="D663">
        <v>40.535934068347999</v>
      </c>
      <c r="E663">
        <v>638800</v>
      </c>
      <c r="F663">
        <v>2234557</v>
      </c>
    </row>
    <row r="664" spans="1:6" x14ac:dyDescent="0.3">
      <c r="A664" s="21">
        <v>36672</v>
      </c>
      <c r="B664">
        <v>9.42</v>
      </c>
      <c r="C664">
        <v>15.83100891</v>
      </c>
      <c r="D664">
        <v>40.496527709932302</v>
      </c>
      <c r="E664">
        <v>759600</v>
      </c>
      <c r="F664">
        <v>1817857</v>
      </c>
    </row>
    <row r="665" spans="1:6" x14ac:dyDescent="0.3">
      <c r="A665" s="21">
        <v>36676</v>
      </c>
      <c r="B665">
        <v>10.48</v>
      </c>
      <c r="C665">
        <v>17.74164772</v>
      </c>
      <c r="D665">
        <v>40.929951009082501</v>
      </c>
      <c r="E665">
        <v>818700</v>
      </c>
      <c r="F665">
        <v>2242388</v>
      </c>
    </row>
    <row r="666" spans="1:6" x14ac:dyDescent="0.3">
      <c r="A666" s="21">
        <v>36677</v>
      </c>
      <c r="B666">
        <v>10.19</v>
      </c>
      <c r="C666">
        <v>17.1350956</v>
      </c>
      <c r="D666">
        <v>40.531408532089003</v>
      </c>
      <c r="E666">
        <v>708800</v>
      </c>
      <c r="F666">
        <v>2163458</v>
      </c>
    </row>
    <row r="667" spans="1:6" x14ac:dyDescent="0.3">
      <c r="A667" s="21">
        <v>36678</v>
      </c>
      <c r="B667">
        <v>10.57</v>
      </c>
      <c r="C667">
        <v>17.771976469999998</v>
      </c>
      <c r="D667">
        <v>40.524341691298702</v>
      </c>
      <c r="E667">
        <v>1983600</v>
      </c>
      <c r="F667">
        <v>4799052</v>
      </c>
    </row>
    <row r="668" spans="1:6" x14ac:dyDescent="0.3">
      <c r="A668" s="21">
        <v>36679</v>
      </c>
      <c r="B668">
        <v>10.75</v>
      </c>
      <c r="C668">
        <v>18.135906219999999</v>
      </c>
      <c r="D668">
        <v>40.725322078777303</v>
      </c>
      <c r="E668">
        <v>4965500</v>
      </c>
      <c r="F668">
        <v>11749815</v>
      </c>
    </row>
    <row r="669" spans="1:6" x14ac:dyDescent="0.3">
      <c r="A669" s="21">
        <v>36682</v>
      </c>
      <c r="B669">
        <v>10.84</v>
      </c>
      <c r="C669">
        <v>18.226890560000001</v>
      </c>
      <c r="D669">
        <v>40.527431355795699</v>
      </c>
      <c r="E669">
        <v>1796900</v>
      </c>
      <c r="F669">
        <v>4367721</v>
      </c>
    </row>
    <row r="670" spans="1:6" x14ac:dyDescent="0.3">
      <c r="A670" s="21">
        <v>36683</v>
      </c>
      <c r="B670">
        <v>10.46</v>
      </c>
      <c r="C670">
        <v>17.590009689999999</v>
      </c>
      <c r="D670">
        <v>40.534427300818599</v>
      </c>
      <c r="E670">
        <v>1098100</v>
      </c>
      <c r="F670">
        <v>3029006</v>
      </c>
    </row>
    <row r="671" spans="1:6" x14ac:dyDescent="0.3">
      <c r="A671" s="21">
        <v>36684</v>
      </c>
      <c r="B671">
        <v>10.82</v>
      </c>
      <c r="C671">
        <v>18.19656372</v>
      </c>
      <c r="D671">
        <v>40.538223774043402</v>
      </c>
      <c r="E671">
        <v>1065300</v>
      </c>
      <c r="F671">
        <v>2730804</v>
      </c>
    </row>
    <row r="672" spans="1:6" x14ac:dyDescent="0.3">
      <c r="A672" s="21">
        <v>36685</v>
      </c>
      <c r="B672">
        <v>10.97</v>
      </c>
      <c r="C672">
        <v>18.46951103</v>
      </c>
      <c r="D672">
        <v>40.604816325773598</v>
      </c>
      <c r="E672">
        <v>2280100</v>
      </c>
      <c r="F672">
        <v>5290560</v>
      </c>
    </row>
    <row r="673" spans="1:6" x14ac:dyDescent="0.3">
      <c r="A673" s="21">
        <v>36686</v>
      </c>
      <c r="B673">
        <v>11.74</v>
      </c>
      <c r="C673">
        <v>19.773597720000001</v>
      </c>
      <c r="D673">
        <v>40.6279010717125</v>
      </c>
      <c r="E673">
        <v>3049100</v>
      </c>
      <c r="F673">
        <v>7268131</v>
      </c>
    </row>
    <row r="674" spans="1:6" x14ac:dyDescent="0.3">
      <c r="A674" s="21">
        <v>36689</v>
      </c>
      <c r="B674">
        <v>11.04</v>
      </c>
      <c r="C674">
        <v>18.560493470000001</v>
      </c>
      <c r="D674">
        <v>40.518822854336499</v>
      </c>
      <c r="E674">
        <v>1726700</v>
      </c>
      <c r="F674">
        <v>4369781</v>
      </c>
    </row>
    <row r="675" spans="1:6" x14ac:dyDescent="0.3">
      <c r="A675" s="21">
        <v>36690</v>
      </c>
      <c r="B675">
        <v>11.1</v>
      </c>
      <c r="C675">
        <v>18.317872999999999</v>
      </c>
      <c r="D675">
        <v>39.403444930533098</v>
      </c>
      <c r="E675">
        <v>976800</v>
      </c>
      <c r="F675">
        <v>2745024</v>
      </c>
    </row>
    <row r="676" spans="1:6" x14ac:dyDescent="0.3">
      <c r="A676" s="21">
        <v>36691</v>
      </c>
      <c r="B676">
        <v>11.01</v>
      </c>
      <c r="C676">
        <v>18.499839779999999</v>
      </c>
      <c r="D676">
        <v>40.485971062826202</v>
      </c>
      <c r="E676">
        <v>1051500</v>
      </c>
      <c r="F676">
        <v>2479177</v>
      </c>
    </row>
    <row r="677" spans="1:6" x14ac:dyDescent="0.3">
      <c r="A677" s="21">
        <v>36692</v>
      </c>
      <c r="B677">
        <v>10.59</v>
      </c>
      <c r="C677">
        <v>17.802303309999999</v>
      </c>
      <c r="D677">
        <v>40.513315521080202</v>
      </c>
      <c r="E677">
        <v>984600</v>
      </c>
      <c r="F677">
        <v>2525340</v>
      </c>
    </row>
    <row r="678" spans="1:6" x14ac:dyDescent="0.3">
      <c r="A678" s="21">
        <v>36693</v>
      </c>
      <c r="B678">
        <v>10.41</v>
      </c>
      <c r="C678">
        <v>17.499027250000001</v>
      </c>
      <c r="D678">
        <v>40.510978974559897</v>
      </c>
      <c r="E678">
        <v>538900</v>
      </c>
      <c r="F678">
        <v>1501520</v>
      </c>
    </row>
    <row r="679" spans="1:6" x14ac:dyDescent="0.3">
      <c r="A679" s="21">
        <v>36696</v>
      </c>
      <c r="B679">
        <v>11.06</v>
      </c>
      <c r="C679">
        <v>18.681804660000001</v>
      </c>
      <c r="D679">
        <v>40.798010677839898</v>
      </c>
      <c r="E679">
        <v>1219200</v>
      </c>
      <c r="F679">
        <v>3017259</v>
      </c>
    </row>
    <row r="680" spans="1:6" x14ac:dyDescent="0.3">
      <c r="A680" s="21">
        <v>36697</v>
      </c>
      <c r="B680">
        <v>11.1</v>
      </c>
      <c r="C680">
        <v>18.651477809999999</v>
      </c>
      <c r="D680">
        <v>40.487289462668102</v>
      </c>
      <c r="E680">
        <v>1476800</v>
      </c>
      <c r="F680">
        <v>3632005</v>
      </c>
    </row>
    <row r="681" spans="1:6" x14ac:dyDescent="0.3">
      <c r="A681" s="21">
        <v>36698</v>
      </c>
      <c r="B681">
        <v>10.79</v>
      </c>
      <c r="C681">
        <v>18.19656372</v>
      </c>
      <c r="D681">
        <v>40.7030900667217</v>
      </c>
      <c r="E681">
        <v>641800</v>
      </c>
      <c r="F681">
        <v>1719143</v>
      </c>
    </row>
    <row r="682" spans="1:6" x14ac:dyDescent="0.3">
      <c r="A682" s="21">
        <v>36699</v>
      </c>
      <c r="B682">
        <v>10.68</v>
      </c>
      <c r="C682">
        <v>17.953941350000001</v>
      </c>
      <c r="D682">
        <v>40.514454225951901</v>
      </c>
      <c r="E682">
        <v>891900</v>
      </c>
      <c r="F682">
        <v>2129454</v>
      </c>
    </row>
    <row r="683" spans="1:6" x14ac:dyDescent="0.3">
      <c r="A683" s="21">
        <v>36700</v>
      </c>
      <c r="B683">
        <v>10.63</v>
      </c>
      <c r="C683">
        <v>17.86295891</v>
      </c>
      <c r="D683">
        <v>40.4913818950278</v>
      </c>
      <c r="E683">
        <v>2359300</v>
      </c>
      <c r="F683">
        <v>5211218</v>
      </c>
    </row>
    <row r="684" spans="1:6" x14ac:dyDescent="0.3">
      <c r="A684" s="21">
        <v>36703</v>
      </c>
      <c r="B684">
        <v>10.7</v>
      </c>
      <c r="C684">
        <v>17.984268190000002</v>
      </c>
      <c r="D684">
        <v>40.503556291772597</v>
      </c>
      <c r="E684">
        <v>1654600</v>
      </c>
      <c r="F684">
        <v>3649316</v>
      </c>
    </row>
    <row r="685" spans="1:6" x14ac:dyDescent="0.3">
      <c r="A685" s="21">
        <v>36704</v>
      </c>
      <c r="B685">
        <v>10.81</v>
      </c>
      <c r="C685">
        <v>18.19656372</v>
      </c>
      <c r="D685">
        <v>40.593179204936199</v>
      </c>
      <c r="E685">
        <v>1335400</v>
      </c>
      <c r="F685">
        <v>3036013</v>
      </c>
    </row>
    <row r="686" spans="1:6" x14ac:dyDescent="0.3">
      <c r="A686" s="21">
        <v>36705</v>
      </c>
      <c r="B686">
        <v>10.97</v>
      </c>
      <c r="C686">
        <v>18.439182280000001</v>
      </c>
      <c r="D686">
        <v>40.507123182471197</v>
      </c>
      <c r="E686">
        <v>844100</v>
      </c>
      <c r="F686">
        <v>2108434</v>
      </c>
    </row>
    <row r="687" spans="1:6" x14ac:dyDescent="0.3">
      <c r="A687" s="21">
        <v>36706</v>
      </c>
      <c r="B687">
        <v>10.75</v>
      </c>
      <c r="C687">
        <v>18.07525253</v>
      </c>
      <c r="D687">
        <v>40.5264187476334</v>
      </c>
      <c r="E687">
        <v>775300</v>
      </c>
      <c r="F687">
        <v>1781999</v>
      </c>
    </row>
    <row r="688" spans="1:6" x14ac:dyDescent="0.3">
      <c r="A688" s="21">
        <v>36707</v>
      </c>
      <c r="B688">
        <v>11.19</v>
      </c>
      <c r="C688">
        <v>18.712131500000002</v>
      </c>
      <c r="D688">
        <v>40.199223161722699</v>
      </c>
      <c r="E688">
        <v>933200</v>
      </c>
      <c r="F688">
        <v>2279483</v>
      </c>
    </row>
    <row r="689" spans="1:6" x14ac:dyDescent="0.3">
      <c r="A689" s="21">
        <v>36710</v>
      </c>
      <c r="B689">
        <v>11.19</v>
      </c>
      <c r="C689">
        <v>18.80311584</v>
      </c>
      <c r="D689">
        <v>40.488586597996502</v>
      </c>
      <c r="E689">
        <v>380200</v>
      </c>
      <c r="F689">
        <v>933968</v>
      </c>
    </row>
    <row r="690" spans="1:6" x14ac:dyDescent="0.3">
      <c r="A690" s="21">
        <v>36712</v>
      </c>
      <c r="B690">
        <v>10.57</v>
      </c>
      <c r="C690">
        <v>17.771976469999998</v>
      </c>
      <c r="D690">
        <v>40.524341691298702</v>
      </c>
      <c r="E690">
        <v>1377700</v>
      </c>
      <c r="F690">
        <v>3300211</v>
      </c>
    </row>
    <row r="691" spans="1:6" x14ac:dyDescent="0.3">
      <c r="A691" s="21">
        <v>36713</v>
      </c>
      <c r="B691">
        <v>10.79</v>
      </c>
      <c r="C691">
        <v>18.135906219999999</v>
      </c>
      <c r="D691">
        <v>40.504765137675101</v>
      </c>
      <c r="E691">
        <v>919900</v>
      </c>
      <c r="F691">
        <v>2220749</v>
      </c>
    </row>
    <row r="692" spans="1:6" x14ac:dyDescent="0.3">
      <c r="A692" s="21">
        <v>36714</v>
      </c>
      <c r="B692">
        <v>10.59</v>
      </c>
      <c r="C692">
        <v>17.802303309999999</v>
      </c>
      <c r="D692">
        <v>40.513315521080202</v>
      </c>
      <c r="E692">
        <v>931100</v>
      </c>
      <c r="F692">
        <v>2330179</v>
      </c>
    </row>
    <row r="693" spans="1:6" x14ac:dyDescent="0.3">
      <c r="A693" s="21">
        <v>36717</v>
      </c>
      <c r="B693">
        <v>10.1</v>
      </c>
      <c r="C693">
        <v>16.983457569999999</v>
      </c>
      <c r="D693">
        <v>40.530366338119002</v>
      </c>
      <c r="E693">
        <v>1405800</v>
      </c>
      <c r="F693">
        <v>4183276</v>
      </c>
    </row>
    <row r="694" spans="1:6" x14ac:dyDescent="0.3">
      <c r="A694" s="21">
        <v>36718</v>
      </c>
      <c r="B694">
        <v>10.18</v>
      </c>
      <c r="C694">
        <v>17.771976469999998</v>
      </c>
      <c r="D694">
        <v>42.718807797296201</v>
      </c>
      <c r="E694">
        <v>913300</v>
      </c>
      <c r="F694">
        <v>2486802</v>
      </c>
    </row>
    <row r="695" spans="1:6" x14ac:dyDescent="0.3">
      <c r="A695" s="21">
        <v>36719</v>
      </c>
      <c r="B695">
        <v>10.37</v>
      </c>
      <c r="C695">
        <v>17.438371660000001</v>
      </c>
      <c r="D695">
        <v>40.533438544685801</v>
      </c>
      <c r="E695">
        <v>731400</v>
      </c>
      <c r="F695">
        <v>2177472</v>
      </c>
    </row>
    <row r="696" spans="1:6" x14ac:dyDescent="0.3">
      <c r="A696" s="21">
        <v>36720</v>
      </c>
      <c r="B696">
        <v>10.19</v>
      </c>
      <c r="C696">
        <v>17.1350956</v>
      </c>
      <c r="D696">
        <v>40.531408532089003</v>
      </c>
      <c r="E696">
        <v>634400</v>
      </c>
      <c r="F696">
        <v>2023116</v>
      </c>
    </row>
    <row r="697" spans="1:6" x14ac:dyDescent="0.3">
      <c r="A697" s="21">
        <v>36721</v>
      </c>
      <c r="B697">
        <v>10.5</v>
      </c>
      <c r="C697">
        <v>17.590009689999999</v>
      </c>
      <c r="D697">
        <v>40.307025493173597</v>
      </c>
      <c r="E697">
        <v>747400</v>
      </c>
      <c r="F697">
        <v>2328530</v>
      </c>
    </row>
    <row r="698" spans="1:6" x14ac:dyDescent="0.3">
      <c r="A698" s="21">
        <v>36724</v>
      </c>
      <c r="B698">
        <v>10.52</v>
      </c>
      <c r="C698">
        <v>17.711320879999999</v>
      </c>
      <c r="D698">
        <v>40.602961962710502</v>
      </c>
      <c r="E698">
        <v>990200</v>
      </c>
      <c r="F698">
        <v>2625290</v>
      </c>
    </row>
    <row r="699" spans="1:6" x14ac:dyDescent="0.3">
      <c r="A699" s="21">
        <v>36725</v>
      </c>
      <c r="B699">
        <v>10.210000000000001</v>
      </c>
      <c r="C699">
        <v>17.195751189999999</v>
      </c>
      <c r="D699">
        <v>40.624867810732702</v>
      </c>
      <c r="E699">
        <v>894300</v>
      </c>
      <c r="F699">
        <v>2165313</v>
      </c>
    </row>
    <row r="700" spans="1:6" x14ac:dyDescent="0.3">
      <c r="A700" s="21">
        <v>36726</v>
      </c>
      <c r="B700">
        <v>10.23</v>
      </c>
      <c r="C700">
        <v>17.165424349999999</v>
      </c>
      <c r="D700">
        <v>40.403454109772703</v>
      </c>
      <c r="E700">
        <v>1743900</v>
      </c>
      <c r="F700">
        <v>4139587</v>
      </c>
    </row>
    <row r="701" spans="1:6" x14ac:dyDescent="0.3">
      <c r="A701" s="21">
        <v>36727</v>
      </c>
      <c r="B701">
        <v>9.7799999999999994</v>
      </c>
      <c r="C701">
        <v>16.467889790000001</v>
      </c>
      <c r="D701">
        <v>40.611698737874597</v>
      </c>
      <c r="E701">
        <v>1058000</v>
      </c>
      <c r="F701">
        <v>3076817</v>
      </c>
    </row>
    <row r="702" spans="1:6" x14ac:dyDescent="0.3">
      <c r="A702" s="21">
        <v>36728</v>
      </c>
      <c r="B702">
        <v>9.2200000000000006</v>
      </c>
      <c r="C702">
        <v>15.497406010000001</v>
      </c>
      <c r="D702">
        <v>40.506172490734102</v>
      </c>
      <c r="E702">
        <v>915200</v>
      </c>
      <c r="F702">
        <v>2812001</v>
      </c>
    </row>
    <row r="703" spans="1:6" x14ac:dyDescent="0.3">
      <c r="A703" s="21">
        <v>36731</v>
      </c>
      <c r="B703">
        <v>8.77</v>
      </c>
      <c r="C703">
        <v>14.739215850000001</v>
      </c>
      <c r="D703">
        <v>40.498869890693697</v>
      </c>
      <c r="E703">
        <v>1873200</v>
      </c>
      <c r="F703">
        <v>4604304</v>
      </c>
    </row>
    <row r="704" spans="1:6" x14ac:dyDescent="0.3">
      <c r="A704" s="21">
        <v>36732</v>
      </c>
      <c r="B704">
        <v>8.93</v>
      </c>
      <c r="C704">
        <v>14.981836319999999</v>
      </c>
      <c r="D704">
        <v>40.394489638904297</v>
      </c>
      <c r="E704">
        <v>1254700</v>
      </c>
      <c r="F704">
        <v>3485274</v>
      </c>
    </row>
    <row r="705" spans="1:6" x14ac:dyDescent="0.3">
      <c r="A705" s="21">
        <v>36733</v>
      </c>
      <c r="B705">
        <v>8.82</v>
      </c>
      <c r="C705">
        <v>15.042491910000001</v>
      </c>
      <c r="D705">
        <v>41.366097766443801</v>
      </c>
      <c r="E705">
        <v>1011800</v>
      </c>
      <c r="F705">
        <v>2573151</v>
      </c>
    </row>
    <row r="706" spans="1:6" x14ac:dyDescent="0.3">
      <c r="A706" s="21">
        <v>36734</v>
      </c>
      <c r="B706">
        <v>8.0500000000000007</v>
      </c>
      <c r="C706">
        <v>13.52611065</v>
      </c>
      <c r="D706">
        <v>40.4854787285065</v>
      </c>
      <c r="E706">
        <v>2304500</v>
      </c>
      <c r="F706">
        <v>6442357</v>
      </c>
    </row>
    <row r="707" spans="1:6" x14ac:dyDescent="0.3">
      <c r="A707" s="21">
        <v>36735</v>
      </c>
      <c r="B707">
        <v>8.14</v>
      </c>
      <c r="C707">
        <v>13.708077429999999</v>
      </c>
      <c r="D707">
        <v>40.6189522814798</v>
      </c>
      <c r="E707">
        <v>1814100</v>
      </c>
      <c r="F707">
        <v>5364543</v>
      </c>
    </row>
    <row r="708" spans="1:6" x14ac:dyDescent="0.3">
      <c r="A708" s="21">
        <v>36738</v>
      </c>
      <c r="B708">
        <v>8.77</v>
      </c>
      <c r="C708">
        <v>14.739215850000001</v>
      </c>
      <c r="D708">
        <v>40.498869890693697</v>
      </c>
      <c r="E708">
        <v>1665500</v>
      </c>
      <c r="F708">
        <v>4064573</v>
      </c>
    </row>
    <row r="709" spans="1:6" x14ac:dyDescent="0.3">
      <c r="A709" s="21">
        <v>36739</v>
      </c>
      <c r="B709">
        <v>8.5299999999999994</v>
      </c>
      <c r="C709">
        <v>14.37528419</v>
      </c>
      <c r="D709">
        <v>40.662042661154501</v>
      </c>
      <c r="E709">
        <v>1170900</v>
      </c>
      <c r="F709">
        <v>2854660</v>
      </c>
    </row>
    <row r="710" spans="1:6" x14ac:dyDescent="0.3">
      <c r="A710" s="21">
        <v>36740</v>
      </c>
      <c r="B710">
        <v>8.61</v>
      </c>
      <c r="C710">
        <v>14.46626663</v>
      </c>
      <c r="D710">
        <v>40.48222516413</v>
      </c>
      <c r="E710">
        <v>903200</v>
      </c>
      <c r="F710">
        <v>2073194</v>
      </c>
    </row>
    <row r="711" spans="1:6" x14ac:dyDescent="0.3">
      <c r="A711" s="21">
        <v>36741</v>
      </c>
      <c r="B711">
        <v>8.44</v>
      </c>
      <c r="C711">
        <v>14.193319320000001</v>
      </c>
      <c r="D711">
        <v>40.535403948059702</v>
      </c>
      <c r="E711">
        <v>1203700</v>
      </c>
      <c r="F711">
        <v>3187896</v>
      </c>
    </row>
    <row r="712" spans="1:6" x14ac:dyDescent="0.3">
      <c r="A712" s="21">
        <v>36742</v>
      </c>
      <c r="B712">
        <v>8.64</v>
      </c>
      <c r="C712">
        <v>14.52692223</v>
      </c>
      <c r="D712">
        <v>40.524222108401801</v>
      </c>
      <c r="E712">
        <v>1221000</v>
      </c>
      <c r="F712">
        <v>2822717</v>
      </c>
    </row>
    <row r="713" spans="1:6" x14ac:dyDescent="0.3">
      <c r="A713" s="21">
        <v>36745</v>
      </c>
      <c r="B713">
        <v>8.6199999999999992</v>
      </c>
      <c r="C713">
        <v>14.49659538</v>
      </c>
      <c r="D713">
        <v>40.537762322507497</v>
      </c>
      <c r="E713">
        <v>836000</v>
      </c>
      <c r="F713">
        <v>2129660</v>
      </c>
    </row>
    <row r="714" spans="1:6" x14ac:dyDescent="0.3">
      <c r="A714" s="21">
        <v>36746</v>
      </c>
      <c r="B714">
        <v>8.64</v>
      </c>
      <c r="C714">
        <v>14.52692223</v>
      </c>
      <c r="D714">
        <v>40.524222108401801</v>
      </c>
      <c r="E714">
        <v>798200</v>
      </c>
      <c r="F714">
        <v>1848976</v>
      </c>
    </row>
    <row r="715" spans="1:6" x14ac:dyDescent="0.3">
      <c r="A715" s="21">
        <v>36747</v>
      </c>
      <c r="B715">
        <v>8.6999999999999993</v>
      </c>
      <c r="C715">
        <v>14.55725002</v>
      </c>
      <c r="D715">
        <v>40.235964979325097</v>
      </c>
      <c r="E715">
        <v>1654100</v>
      </c>
      <c r="F715">
        <v>3829432</v>
      </c>
    </row>
    <row r="716" spans="1:6" x14ac:dyDescent="0.3">
      <c r="A716" s="21">
        <v>36748</v>
      </c>
      <c r="B716">
        <v>8.4600000000000009</v>
      </c>
      <c r="C716">
        <v>14.223646159999999</v>
      </c>
      <c r="D716">
        <v>40.521580016582703</v>
      </c>
      <c r="E716">
        <v>1713700</v>
      </c>
      <c r="F716">
        <v>3771317</v>
      </c>
    </row>
    <row r="717" spans="1:6" x14ac:dyDescent="0.3">
      <c r="A717" s="21">
        <v>36749</v>
      </c>
      <c r="B717">
        <v>9.02</v>
      </c>
      <c r="C717">
        <v>15.16380215</v>
      </c>
      <c r="D717">
        <v>40.516237875076698</v>
      </c>
      <c r="E717">
        <v>927000</v>
      </c>
      <c r="F717">
        <v>2170465</v>
      </c>
    </row>
    <row r="718" spans="1:6" x14ac:dyDescent="0.3">
      <c r="A718" s="21">
        <v>36752</v>
      </c>
      <c r="B718">
        <v>9.18</v>
      </c>
      <c r="C718">
        <v>15.43675137</v>
      </c>
      <c r="D718">
        <v>40.531529076509301</v>
      </c>
      <c r="E718">
        <v>956200</v>
      </c>
      <c r="F718">
        <v>2374281</v>
      </c>
    </row>
    <row r="719" spans="1:6" x14ac:dyDescent="0.3">
      <c r="A719" s="21">
        <v>36753</v>
      </c>
      <c r="B719">
        <v>9.18</v>
      </c>
      <c r="C719">
        <v>15.406422620000001</v>
      </c>
      <c r="D719">
        <v>40.414460732221599</v>
      </c>
      <c r="E719">
        <v>768100</v>
      </c>
      <c r="F719">
        <v>3233440</v>
      </c>
    </row>
    <row r="720" spans="1:6" x14ac:dyDescent="0.3">
      <c r="A720" s="21">
        <v>36754</v>
      </c>
      <c r="B720">
        <v>9.7200000000000006</v>
      </c>
      <c r="C720">
        <v>16.498216630000002</v>
      </c>
      <c r="D720">
        <v>41.084541329604299</v>
      </c>
      <c r="E720">
        <v>1559600</v>
      </c>
      <c r="F720">
        <v>4448093</v>
      </c>
    </row>
    <row r="721" spans="1:6" x14ac:dyDescent="0.3">
      <c r="A721" s="21">
        <v>36755</v>
      </c>
      <c r="B721">
        <v>10.14</v>
      </c>
      <c r="C721">
        <v>17.226079940000002</v>
      </c>
      <c r="D721">
        <v>41.135766028495503</v>
      </c>
      <c r="E721">
        <v>1332700</v>
      </c>
      <c r="F721">
        <v>3210771</v>
      </c>
    </row>
    <row r="722" spans="1:6" x14ac:dyDescent="0.3">
      <c r="A722" s="21">
        <v>36756</v>
      </c>
      <c r="B722">
        <v>10.5</v>
      </c>
      <c r="C722">
        <v>17.711320879999999</v>
      </c>
      <c r="D722">
        <v>40.715884088256701</v>
      </c>
      <c r="E722">
        <v>1447100</v>
      </c>
      <c r="F722">
        <v>4030981</v>
      </c>
    </row>
    <row r="723" spans="1:6" x14ac:dyDescent="0.3">
      <c r="A723" s="21">
        <v>36759</v>
      </c>
      <c r="B723">
        <v>10.5</v>
      </c>
      <c r="C723">
        <v>17.650665279999998</v>
      </c>
      <c r="D723">
        <v>40.512157284532698</v>
      </c>
      <c r="E723">
        <v>1283300</v>
      </c>
      <c r="F723">
        <v>3119064</v>
      </c>
    </row>
    <row r="724" spans="1:6" x14ac:dyDescent="0.3">
      <c r="A724" s="21">
        <v>36760</v>
      </c>
      <c r="B724">
        <v>10.28</v>
      </c>
      <c r="C724">
        <v>16.983457569999999</v>
      </c>
      <c r="D724">
        <v>39.470511480778498</v>
      </c>
      <c r="E724">
        <v>1065400</v>
      </c>
      <c r="F724">
        <v>2613955</v>
      </c>
    </row>
    <row r="725" spans="1:6" x14ac:dyDescent="0.3">
      <c r="A725" s="21">
        <v>36761</v>
      </c>
      <c r="B725">
        <v>10.36</v>
      </c>
      <c r="C725">
        <v>17.408044820000001</v>
      </c>
      <c r="D725">
        <v>40.487285579036097</v>
      </c>
      <c r="E725">
        <v>871500</v>
      </c>
      <c r="F725">
        <v>2120799</v>
      </c>
    </row>
    <row r="726" spans="1:6" x14ac:dyDescent="0.3">
      <c r="A726" s="21">
        <v>36762</v>
      </c>
      <c r="B726">
        <v>10.81</v>
      </c>
      <c r="C726">
        <v>18.19656372</v>
      </c>
      <c r="D726">
        <v>40.593179204936199</v>
      </c>
      <c r="E726">
        <v>1545700</v>
      </c>
      <c r="F726">
        <v>3623143</v>
      </c>
    </row>
    <row r="727" spans="1:6" x14ac:dyDescent="0.3">
      <c r="A727" s="21">
        <v>36763</v>
      </c>
      <c r="B727">
        <v>10.32</v>
      </c>
      <c r="C727">
        <v>17.34738922</v>
      </c>
      <c r="D727">
        <v>40.509780064760697</v>
      </c>
      <c r="E727">
        <v>934600</v>
      </c>
      <c r="F727">
        <v>2501228</v>
      </c>
    </row>
    <row r="728" spans="1:6" x14ac:dyDescent="0.3">
      <c r="A728" s="21">
        <v>36766</v>
      </c>
      <c r="B728">
        <v>10.55</v>
      </c>
      <c r="C728">
        <v>17.711320879999999</v>
      </c>
      <c r="D728">
        <v>40.433578774391201</v>
      </c>
      <c r="E728">
        <v>1304500</v>
      </c>
      <c r="F728">
        <v>3195315</v>
      </c>
    </row>
    <row r="729" spans="1:6" x14ac:dyDescent="0.3">
      <c r="A729" s="21">
        <v>36767</v>
      </c>
      <c r="B729">
        <v>10.46</v>
      </c>
      <c r="C729">
        <v>17.590009689999999</v>
      </c>
      <c r="D729">
        <v>40.534427300818599</v>
      </c>
      <c r="E729">
        <v>694900</v>
      </c>
      <c r="F729">
        <v>1661440</v>
      </c>
    </row>
    <row r="730" spans="1:6" x14ac:dyDescent="0.3">
      <c r="A730" s="21">
        <v>36768</v>
      </c>
      <c r="B730">
        <v>9.94</v>
      </c>
      <c r="C730">
        <v>16.6801815</v>
      </c>
      <c r="D730">
        <v>40.4083222955338</v>
      </c>
      <c r="E730">
        <v>609800</v>
      </c>
      <c r="F730">
        <v>1777259</v>
      </c>
    </row>
    <row r="731" spans="1:6" x14ac:dyDescent="0.3">
      <c r="A731" s="21">
        <v>36769</v>
      </c>
      <c r="B731">
        <v>10.1</v>
      </c>
      <c r="C731">
        <v>16.983457569999999</v>
      </c>
      <c r="D731">
        <v>40.530366338119002</v>
      </c>
      <c r="E731">
        <v>798800</v>
      </c>
      <c r="F731">
        <v>1996119</v>
      </c>
    </row>
    <row r="732" spans="1:6" x14ac:dyDescent="0.3">
      <c r="A732" s="21">
        <v>36770</v>
      </c>
      <c r="B732">
        <v>9.4</v>
      </c>
      <c r="C732">
        <v>15.800682070000001</v>
      </c>
      <c r="D732">
        <v>40.508897284584101</v>
      </c>
      <c r="E732">
        <v>1596400</v>
      </c>
      <c r="F732">
        <v>4723007</v>
      </c>
    </row>
    <row r="733" spans="1:6" x14ac:dyDescent="0.3">
      <c r="A733" s="21">
        <v>36774</v>
      </c>
      <c r="B733">
        <v>9.4</v>
      </c>
      <c r="C733">
        <v>15.800682070000001</v>
      </c>
      <c r="D733">
        <v>40.508897284584101</v>
      </c>
      <c r="E733">
        <v>1459900</v>
      </c>
      <c r="F733">
        <v>3627059</v>
      </c>
    </row>
    <row r="734" spans="1:6" x14ac:dyDescent="0.3">
      <c r="A734" s="21">
        <v>36775</v>
      </c>
      <c r="B734">
        <v>8.93</v>
      </c>
      <c r="C734">
        <v>15.01216412</v>
      </c>
      <c r="D734">
        <v>40.514905588442197</v>
      </c>
      <c r="E734">
        <v>1817900</v>
      </c>
      <c r="F734">
        <v>4609456</v>
      </c>
    </row>
    <row r="735" spans="1:6" x14ac:dyDescent="0.3">
      <c r="A735" s="21">
        <v>36776</v>
      </c>
      <c r="B735">
        <v>8.9700000000000006</v>
      </c>
      <c r="C735">
        <v>15.072818760000001</v>
      </c>
      <c r="D735">
        <v>40.488901625988902</v>
      </c>
      <c r="E735">
        <v>1160500</v>
      </c>
      <c r="F735">
        <v>3166876</v>
      </c>
    </row>
    <row r="736" spans="1:6" x14ac:dyDescent="0.3">
      <c r="A736" s="21">
        <v>36777</v>
      </c>
      <c r="B736">
        <v>8.59</v>
      </c>
      <c r="C736">
        <v>14.37528419</v>
      </c>
      <c r="D736">
        <v>40.244659608360799</v>
      </c>
      <c r="E736">
        <v>685600</v>
      </c>
      <c r="F736">
        <v>2056089</v>
      </c>
    </row>
    <row r="737" spans="1:6" x14ac:dyDescent="0.3">
      <c r="A737" s="21">
        <v>36780</v>
      </c>
      <c r="B737">
        <v>8.6199999999999992</v>
      </c>
      <c r="C737">
        <v>14.49659538</v>
      </c>
      <c r="D737">
        <v>40.537762322507497</v>
      </c>
      <c r="E737">
        <v>662400</v>
      </c>
      <c r="F737">
        <v>1732745</v>
      </c>
    </row>
    <row r="738" spans="1:6" x14ac:dyDescent="0.3">
      <c r="A738" s="21">
        <v>36781</v>
      </c>
      <c r="B738">
        <v>8.26</v>
      </c>
      <c r="C738">
        <v>13.890043260000001</v>
      </c>
      <c r="D738">
        <v>40.532942587826</v>
      </c>
      <c r="E738">
        <v>997300</v>
      </c>
      <c r="F738">
        <v>2722561</v>
      </c>
    </row>
    <row r="739" spans="1:6" x14ac:dyDescent="0.3">
      <c r="A739" s="21">
        <v>36782</v>
      </c>
      <c r="B739">
        <v>8.2799999999999994</v>
      </c>
      <c r="C739">
        <v>13.85971546</v>
      </c>
      <c r="D739">
        <v>40.258513792028502</v>
      </c>
      <c r="E739">
        <v>949000</v>
      </c>
      <c r="F739">
        <v>2423535</v>
      </c>
    </row>
    <row r="740" spans="1:6" x14ac:dyDescent="0.3">
      <c r="A740" s="21">
        <v>36783</v>
      </c>
      <c r="B740">
        <v>8.23</v>
      </c>
      <c r="C740">
        <v>13.82938766</v>
      </c>
      <c r="D740">
        <v>40.489049823916801</v>
      </c>
      <c r="E740">
        <v>958300</v>
      </c>
      <c r="F740">
        <v>2827869</v>
      </c>
    </row>
    <row r="741" spans="1:6" x14ac:dyDescent="0.3">
      <c r="A741" s="21">
        <v>36784</v>
      </c>
      <c r="B741">
        <v>7.88</v>
      </c>
      <c r="C741">
        <v>13.25316334</v>
      </c>
      <c r="D741">
        <v>40.542496928133403</v>
      </c>
      <c r="E741">
        <v>1969000</v>
      </c>
      <c r="F741">
        <v>5172886</v>
      </c>
    </row>
    <row r="742" spans="1:6" x14ac:dyDescent="0.3">
      <c r="A742" s="21">
        <v>36787</v>
      </c>
      <c r="B742">
        <v>7.4</v>
      </c>
      <c r="C742">
        <v>12.434317589999999</v>
      </c>
      <c r="D742">
        <v>40.4872849158102</v>
      </c>
      <c r="E742">
        <v>4246900</v>
      </c>
      <c r="F742">
        <v>10746192</v>
      </c>
    </row>
    <row r="743" spans="1:6" x14ac:dyDescent="0.3">
      <c r="A743" s="21">
        <v>36788</v>
      </c>
      <c r="B743">
        <v>7.67</v>
      </c>
      <c r="C743">
        <v>12.91955853</v>
      </c>
      <c r="D743">
        <v>40.632646369535003</v>
      </c>
      <c r="E743">
        <v>3147800</v>
      </c>
      <c r="F743">
        <v>7793024</v>
      </c>
    </row>
    <row r="744" spans="1:6" x14ac:dyDescent="0.3">
      <c r="A744" s="21">
        <v>36789</v>
      </c>
      <c r="B744">
        <v>7.7</v>
      </c>
      <c r="C744">
        <v>12.94988728</v>
      </c>
      <c r="D744">
        <v>40.540022986207802</v>
      </c>
      <c r="E744">
        <v>1894400</v>
      </c>
      <c r="F744">
        <v>4664480</v>
      </c>
    </row>
    <row r="745" spans="1:6" x14ac:dyDescent="0.3">
      <c r="A745" s="21">
        <v>36790</v>
      </c>
      <c r="B745">
        <v>7.72</v>
      </c>
      <c r="C745">
        <v>10.917938230000001</v>
      </c>
      <c r="D745">
        <v>29.290678905040899</v>
      </c>
      <c r="E745">
        <v>1232100</v>
      </c>
      <c r="F745">
        <v>3060331</v>
      </c>
    </row>
    <row r="746" spans="1:6" x14ac:dyDescent="0.3">
      <c r="A746" s="21">
        <v>36791</v>
      </c>
      <c r="B746">
        <v>7.41</v>
      </c>
      <c r="C746">
        <v>12.434317589999999</v>
      </c>
      <c r="D746">
        <v>40.406862327858597</v>
      </c>
      <c r="E746">
        <v>1016700</v>
      </c>
      <c r="F746">
        <v>3014374</v>
      </c>
    </row>
    <row r="747" spans="1:6" x14ac:dyDescent="0.3">
      <c r="A747" s="21">
        <v>36794</v>
      </c>
      <c r="B747">
        <v>7.31</v>
      </c>
      <c r="C747">
        <v>12.28267956</v>
      </c>
      <c r="D747">
        <v>40.485299121489099</v>
      </c>
      <c r="E747">
        <v>1536200</v>
      </c>
      <c r="F747">
        <v>3773171</v>
      </c>
    </row>
    <row r="748" spans="1:6" x14ac:dyDescent="0.3">
      <c r="A748" s="21">
        <v>36795</v>
      </c>
      <c r="B748">
        <v>6.84</v>
      </c>
      <c r="C748">
        <v>11.463833810000001</v>
      </c>
      <c r="D748">
        <v>40.334096661158803</v>
      </c>
      <c r="E748">
        <v>3095100</v>
      </c>
      <c r="F748">
        <v>7117484</v>
      </c>
    </row>
    <row r="749" spans="1:6" x14ac:dyDescent="0.3">
      <c r="A749" s="21">
        <v>36796</v>
      </c>
      <c r="B749">
        <v>6.69</v>
      </c>
      <c r="C749">
        <v>11.160557750000001</v>
      </c>
      <c r="D749">
        <v>40.0567592600827</v>
      </c>
      <c r="E749">
        <v>2221900</v>
      </c>
      <c r="F749">
        <v>6307167</v>
      </c>
    </row>
    <row r="750" spans="1:6" x14ac:dyDescent="0.3">
      <c r="A750" s="21">
        <v>36797</v>
      </c>
      <c r="B750">
        <v>6.39</v>
      </c>
      <c r="C750">
        <v>10.67531681</v>
      </c>
      <c r="D750">
        <v>40.142291664691101</v>
      </c>
      <c r="E750">
        <v>3209000</v>
      </c>
      <c r="F750">
        <v>8011472</v>
      </c>
    </row>
    <row r="751" spans="1:6" x14ac:dyDescent="0.3">
      <c r="A751" s="21">
        <v>36798</v>
      </c>
      <c r="B751">
        <v>5.88</v>
      </c>
      <c r="C751">
        <v>9.9171266560000007</v>
      </c>
      <c r="D751">
        <v>40.708632611417599</v>
      </c>
      <c r="E751">
        <v>2134800</v>
      </c>
      <c r="F751">
        <v>5657387</v>
      </c>
    </row>
    <row r="752" spans="1:6" x14ac:dyDescent="0.3">
      <c r="A752" s="21">
        <v>36801</v>
      </c>
      <c r="B752">
        <v>5.61</v>
      </c>
      <c r="C752">
        <v>9.4318847659999996</v>
      </c>
      <c r="D752">
        <v>40.5209018220526</v>
      </c>
      <c r="E752">
        <v>2268900</v>
      </c>
      <c r="F752">
        <v>5987326</v>
      </c>
    </row>
    <row r="753" spans="1:6" x14ac:dyDescent="0.3">
      <c r="A753" s="21">
        <v>36802</v>
      </c>
      <c r="B753">
        <v>5.72</v>
      </c>
      <c r="C753">
        <v>9.6138505940000005</v>
      </c>
      <c r="D753">
        <v>40.5025078757741</v>
      </c>
      <c r="E753">
        <v>4605800</v>
      </c>
      <c r="F753">
        <v>10720637</v>
      </c>
    </row>
    <row r="754" spans="1:6" x14ac:dyDescent="0.3">
      <c r="A754" s="21">
        <v>36803</v>
      </c>
      <c r="B754">
        <v>5.92</v>
      </c>
      <c r="C754">
        <v>9.9474544530000006</v>
      </c>
      <c r="D754">
        <v>40.487287195221903</v>
      </c>
      <c r="E754">
        <v>4656300</v>
      </c>
      <c r="F754">
        <v>10432740</v>
      </c>
    </row>
    <row r="755" spans="1:6" x14ac:dyDescent="0.3">
      <c r="A755" s="21">
        <v>36804</v>
      </c>
      <c r="B755">
        <v>6.3</v>
      </c>
      <c r="C755">
        <v>10.584334370000001</v>
      </c>
      <c r="D755">
        <v>40.478070894504498</v>
      </c>
      <c r="E755">
        <v>5426600</v>
      </c>
      <c r="F755">
        <v>12118085</v>
      </c>
    </row>
    <row r="756" spans="1:6" x14ac:dyDescent="0.3">
      <c r="A756" s="21">
        <v>36805</v>
      </c>
      <c r="B756">
        <v>6.57</v>
      </c>
      <c r="C756">
        <v>11.03924847</v>
      </c>
      <c r="D756">
        <v>40.485079053574403</v>
      </c>
      <c r="E756">
        <v>2860900</v>
      </c>
      <c r="F756">
        <v>7063697</v>
      </c>
    </row>
    <row r="757" spans="1:6" x14ac:dyDescent="0.3">
      <c r="A757" s="21">
        <v>36808</v>
      </c>
      <c r="B757">
        <v>6.19</v>
      </c>
      <c r="C757">
        <v>10.402367590000001</v>
      </c>
      <c r="D757">
        <v>40.494315871412098</v>
      </c>
      <c r="E757">
        <v>1209700</v>
      </c>
      <c r="F757">
        <v>3098456</v>
      </c>
    </row>
    <row r="758" spans="1:6" x14ac:dyDescent="0.3">
      <c r="A758" s="21">
        <v>36809</v>
      </c>
      <c r="B758">
        <v>5.95</v>
      </c>
      <c r="C758">
        <v>10.00810909</v>
      </c>
      <c r="D758">
        <v>40.548209991583903</v>
      </c>
      <c r="E758">
        <v>1222800</v>
      </c>
      <c r="F758">
        <v>2928644</v>
      </c>
    </row>
    <row r="759" spans="1:6" x14ac:dyDescent="0.3">
      <c r="A759" s="21">
        <v>36810</v>
      </c>
      <c r="B759">
        <v>5.79</v>
      </c>
      <c r="C759">
        <v>9.7351608279999997</v>
      </c>
      <c r="D759">
        <v>40.524865461421399</v>
      </c>
      <c r="E759">
        <v>1804800</v>
      </c>
      <c r="F759">
        <v>4421096</v>
      </c>
    </row>
    <row r="760" spans="1:6" x14ac:dyDescent="0.3">
      <c r="A760" s="21">
        <v>36811</v>
      </c>
      <c r="B760">
        <v>5.52</v>
      </c>
      <c r="C760">
        <v>9.1589355470000005</v>
      </c>
      <c r="D760">
        <v>39.730987605780598</v>
      </c>
      <c r="E760">
        <v>2015800</v>
      </c>
      <c r="F760">
        <v>5001425</v>
      </c>
    </row>
    <row r="761" spans="1:6" x14ac:dyDescent="0.3">
      <c r="A761" s="21">
        <v>36812</v>
      </c>
      <c r="B761">
        <v>6.06</v>
      </c>
      <c r="C761">
        <v>10.190074920000001</v>
      </c>
      <c r="D761">
        <v>40.530368544140202</v>
      </c>
      <c r="E761">
        <v>3674600</v>
      </c>
      <c r="F761">
        <v>8488760</v>
      </c>
    </row>
    <row r="762" spans="1:6" x14ac:dyDescent="0.3">
      <c r="A762" s="21">
        <v>36815</v>
      </c>
      <c r="B762">
        <v>5.54</v>
      </c>
      <c r="C762">
        <v>9.3105745320000004</v>
      </c>
      <c r="D762">
        <v>40.4977643328101</v>
      </c>
      <c r="E762">
        <v>2162200</v>
      </c>
      <c r="F762">
        <v>5354651</v>
      </c>
    </row>
    <row r="763" spans="1:6" x14ac:dyDescent="0.3">
      <c r="A763" s="21">
        <v>36816</v>
      </c>
      <c r="B763">
        <v>5.34</v>
      </c>
      <c r="C763">
        <v>8.9769706730000003</v>
      </c>
      <c r="D763">
        <v>40.514454212699</v>
      </c>
      <c r="E763">
        <v>3575500</v>
      </c>
      <c r="F763">
        <v>8855175</v>
      </c>
    </row>
    <row r="764" spans="1:6" x14ac:dyDescent="0.3">
      <c r="A764" s="21">
        <v>36817</v>
      </c>
      <c r="B764">
        <v>5</v>
      </c>
      <c r="C764">
        <v>8.400746346</v>
      </c>
      <c r="D764">
        <v>40.481478739317701</v>
      </c>
      <c r="E764">
        <v>2633400</v>
      </c>
      <c r="F764">
        <v>6549314</v>
      </c>
    </row>
    <row r="765" spans="1:6" x14ac:dyDescent="0.3">
      <c r="A765" s="21">
        <v>36818</v>
      </c>
      <c r="B765">
        <v>6.13</v>
      </c>
      <c r="C765">
        <v>10.31138515</v>
      </c>
      <c r="D765">
        <v>40.551148940450602</v>
      </c>
      <c r="E765">
        <v>5848100</v>
      </c>
      <c r="F765">
        <v>13299765</v>
      </c>
    </row>
    <row r="766" spans="1:6" x14ac:dyDescent="0.3">
      <c r="A766" s="21">
        <v>36819</v>
      </c>
      <c r="B766">
        <v>6.59</v>
      </c>
      <c r="C766">
        <v>11.06957626</v>
      </c>
      <c r="D766">
        <v>40.467459230458402</v>
      </c>
      <c r="E766">
        <v>3462100</v>
      </c>
      <c r="F766">
        <v>8650123</v>
      </c>
    </row>
    <row r="767" spans="1:6" x14ac:dyDescent="0.3">
      <c r="A767" s="21">
        <v>36822</v>
      </c>
      <c r="B767">
        <v>6.48</v>
      </c>
      <c r="C767">
        <v>10.88761044</v>
      </c>
      <c r="D767">
        <v>40.482808089889701</v>
      </c>
      <c r="E767">
        <v>1832400</v>
      </c>
      <c r="F767">
        <v>4800907</v>
      </c>
    </row>
    <row r="768" spans="1:6" x14ac:dyDescent="0.3">
      <c r="A768" s="21">
        <v>36823</v>
      </c>
      <c r="B768">
        <v>6.68</v>
      </c>
      <c r="C768">
        <v>11.221214290000001</v>
      </c>
      <c r="D768">
        <v>40.469900784685898</v>
      </c>
      <c r="E768">
        <v>1846500</v>
      </c>
      <c r="F768">
        <v>4757217</v>
      </c>
    </row>
    <row r="769" spans="1:6" x14ac:dyDescent="0.3">
      <c r="A769" s="21">
        <v>36824</v>
      </c>
      <c r="B769">
        <v>6.26</v>
      </c>
      <c r="C769">
        <v>10.523678779999999</v>
      </c>
      <c r="D769">
        <v>40.5150980862607</v>
      </c>
      <c r="E769">
        <v>1703100</v>
      </c>
      <c r="F769">
        <v>4090127</v>
      </c>
    </row>
    <row r="770" spans="1:6" x14ac:dyDescent="0.3">
      <c r="A770" s="21">
        <v>36825</v>
      </c>
      <c r="B770">
        <v>6.68</v>
      </c>
      <c r="C770">
        <v>11.221214290000001</v>
      </c>
      <c r="D770">
        <v>40.469900784685898</v>
      </c>
      <c r="E770">
        <v>1424800</v>
      </c>
      <c r="F770">
        <v>3391300</v>
      </c>
    </row>
    <row r="771" spans="1:6" x14ac:dyDescent="0.3">
      <c r="A771" s="21">
        <v>36826</v>
      </c>
      <c r="B771">
        <v>6.26</v>
      </c>
      <c r="C771">
        <v>10.523678779999999</v>
      </c>
      <c r="D771">
        <v>40.5150980862607</v>
      </c>
      <c r="E771">
        <v>1402200</v>
      </c>
      <c r="F771">
        <v>3289083</v>
      </c>
    </row>
    <row r="772" spans="1:6" x14ac:dyDescent="0.3">
      <c r="A772" s="21">
        <v>36829</v>
      </c>
      <c r="B772">
        <v>6.08</v>
      </c>
      <c r="C772">
        <v>10.220402719999999</v>
      </c>
      <c r="D772">
        <v>40.511150425587097</v>
      </c>
      <c r="E772">
        <v>1453900</v>
      </c>
      <c r="F772">
        <v>3558433</v>
      </c>
    </row>
    <row r="773" spans="1:6" x14ac:dyDescent="0.3">
      <c r="A773" s="21">
        <v>36830</v>
      </c>
      <c r="B773">
        <v>6.55</v>
      </c>
      <c r="C773">
        <v>11.00891972</v>
      </c>
      <c r="D773">
        <v>40.502790767921098</v>
      </c>
      <c r="E773">
        <v>1025800</v>
      </c>
      <c r="F773">
        <v>2532965</v>
      </c>
    </row>
    <row r="774" spans="1:6" x14ac:dyDescent="0.3">
      <c r="A774" s="21">
        <v>36831</v>
      </c>
      <c r="B774">
        <v>6.17</v>
      </c>
      <c r="C774">
        <v>10.37204075</v>
      </c>
      <c r="D774">
        <v>40.513153113093999</v>
      </c>
      <c r="E774">
        <v>1341200</v>
      </c>
      <c r="F774">
        <v>3091243</v>
      </c>
    </row>
    <row r="775" spans="1:6" x14ac:dyDescent="0.3">
      <c r="A775" s="21">
        <v>36832</v>
      </c>
      <c r="B775">
        <v>6.8</v>
      </c>
      <c r="C775">
        <v>11.43350697</v>
      </c>
      <c r="D775">
        <v>40.525684570427103</v>
      </c>
      <c r="E775">
        <v>1262200</v>
      </c>
      <c r="F775">
        <v>3166670</v>
      </c>
    </row>
    <row r="776" spans="1:6" x14ac:dyDescent="0.3">
      <c r="A776" s="21">
        <v>36833</v>
      </c>
      <c r="B776">
        <v>6.91</v>
      </c>
      <c r="C776">
        <v>11.61547184</v>
      </c>
      <c r="D776">
        <v>40.510380506419402</v>
      </c>
      <c r="E776">
        <v>1502700</v>
      </c>
      <c r="F776">
        <v>3716293</v>
      </c>
    </row>
    <row r="777" spans="1:6" x14ac:dyDescent="0.3">
      <c r="A777" s="21">
        <v>36836</v>
      </c>
      <c r="B777">
        <v>7.07</v>
      </c>
      <c r="C777">
        <v>11.888421060000001</v>
      </c>
      <c r="D777">
        <v>40.530370144881097</v>
      </c>
      <c r="E777">
        <v>1440900</v>
      </c>
      <c r="F777">
        <v>3375844</v>
      </c>
    </row>
    <row r="778" spans="1:6" x14ac:dyDescent="0.3">
      <c r="A778" s="21">
        <v>36837</v>
      </c>
      <c r="B778">
        <v>7.23</v>
      </c>
      <c r="C778">
        <v>12.16136932</v>
      </c>
      <c r="D778">
        <v>40.549457797405303</v>
      </c>
      <c r="E778">
        <v>1408400</v>
      </c>
      <c r="F778">
        <v>3470436</v>
      </c>
    </row>
    <row r="779" spans="1:6" x14ac:dyDescent="0.3">
      <c r="A779" s="21">
        <v>36838</v>
      </c>
      <c r="B779">
        <v>7.05</v>
      </c>
      <c r="C779">
        <v>11.85809326</v>
      </c>
      <c r="D779">
        <v>40.546934102962197</v>
      </c>
      <c r="E779">
        <v>2830700</v>
      </c>
      <c r="F779">
        <v>6720569</v>
      </c>
    </row>
    <row r="780" spans="1:6" x14ac:dyDescent="0.3">
      <c r="A780" s="21">
        <v>36839</v>
      </c>
      <c r="B780">
        <v>6.78</v>
      </c>
      <c r="C780">
        <v>11.40317917</v>
      </c>
      <c r="D780">
        <v>40.542896863033299</v>
      </c>
      <c r="E780">
        <v>2129400</v>
      </c>
      <c r="F780">
        <v>4869532</v>
      </c>
    </row>
    <row r="781" spans="1:6" x14ac:dyDescent="0.3">
      <c r="A781" s="21">
        <v>36840</v>
      </c>
      <c r="B781">
        <v>6.15</v>
      </c>
      <c r="C781">
        <v>10.34171295</v>
      </c>
      <c r="D781">
        <v>40.532095314055297</v>
      </c>
      <c r="E781">
        <v>3029000</v>
      </c>
      <c r="F781">
        <v>6890175</v>
      </c>
    </row>
    <row r="782" spans="1:6" x14ac:dyDescent="0.3">
      <c r="A782" s="21">
        <v>36843</v>
      </c>
      <c r="B782">
        <v>6.21</v>
      </c>
      <c r="C782">
        <v>10.43269634</v>
      </c>
      <c r="D782">
        <v>40.4755990434588</v>
      </c>
      <c r="E782">
        <v>1773200</v>
      </c>
      <c r="F782">
        <v>4183482</v>
      </c>
    </row>
    <row r="783" spans="1:6" x14ac:dyDescent="0.3">
      <c r="A783" s="21">
        <v>36844</v>
      </c>
      <c r="B783">
        <v>6.71</v>
      </c>
      <c r="C783">
        <v>11.28186893</v>
      </c>
      <c r="D783">
        <v>40.5240386886856</v>
      </c>
      <c r="E783">
        <v>991300</v>
      </c>
      <c r="F783">
        <v>2482474</v>
      </c>
    </row>
    <row r="784" spans="1:6" x14ac:dyDescent="0.3">
      <c r="A784" s="21">
        <v>36845</v>
      </c>
      <c r="B784">
        <v>6.64</v>
      </c>
      <c r="C784">
        <v>11.160557750000001</v>
      </c>
      <c r="D784">
        <v>40.5047655436396</v>
      </c>
      <c r="E784">
        <v>1145300</v>
      </c>
      <c r="F784">
        <v>2754916</v>
      </c>
    </row>
    <row r="785" spans="1:6" x14ac:dyDescent="0.3">
      <c r="A785" s="21">
        <v>36846</v>
      </c>
      <c r="B785">
        <v>5.86</v>
      </c>
      <c r="C785">
        <v>9.8564710620000007</v>
      </c>
      <c r="D785">
        <v>40.546672707311401</v>
      </c>
      <c r="E785">
        <v>1854700</v>
      </c>
      <c r="F785">
        <v>4617699</v>
      </c>
    </row>
    <row r="786" spans="1:6" x14ac:dyDescent="0.3">
      <c r="A786" s="21">
        <v>36847</v>
      </c>
      <c r="B786">
        <v>5.86</v>
      </c>
      <c r="C786">
        <v>9.8564710620000007</v>
      </c>
      <c r="D786">
        <v>40.546672707311401</v>
      </c>
      <c r="E786">
        <v>819500</v>
      </c>
      <c r="F786">
        <v>2285871</v>
      </c>
    </row>
    <row r="787" spans="1:6" x14ac:dyDescent="0.3">
      <c r="A787" s="21">
        <v>36850</v>
      </c>
      <c r="B787">
        <v>5.25</v>
      </c>
      <c r="C787">
        <v>8.8253326419999993</v>
      </c>
      <c r="D787">
        <v>40.512157298013797</v>
      </c>
      <c r="E787">
        <v>1637300</v>
      </c>
      <c r="F787">
        <v>4168232</v>
      </c>
    </row>
    <row r="788" spans="1:6" x14ac:dyDescent="0.3">
      <c r="A788" s="21">
        <v>36851</v>
      </c>
      <c r="B788">
        <v>5.48</v>
      </c>
      <c r="C788">
        <v>9.2195920939999993</v>
      </c>
      <c r="D788">
        <v>40.561361672754302</v>
      </c>
      <c r="E788">
        <v>1557900</v>
      </c>
      <c r="F788">
        <v>3637363</v>
      </c>
    </row>
    <row r="789" spans="1:6" x14ac:dyDescent="0.3">
      <c r="A789" s="21">
        <v>36852</v>
      </c>
      <c r="B789">
        <v>5.32</v>
      </c>
      <c r="C789">
        <v>8.9466428760000003</v>
      </c>
      <c r="D789">
        <v>40.5363545439902</v>
      </c>
      <c r="E789">
        <v>774000</v>
      </c>
      <c r="F789">
        <v>1972831</v>
      </c>
    </row>
    <row r="790" spans="1:6" x14ac:dyDescent="0.3">
      <c r="A790" s="21">
        <v>36854</v>
      </c>
      <c r="B790">
        <v>5.86</v>
      </c>
      <c r="C790">
        <v>9.8564710620000007</v>
      </c>
      <c r="D790">
        <v>40.546672707311401</v>
      </c>
      <c r="E790">
        <v>790800</v>
      </c>
      <c r="F790">
        <v>1870820</v>
      </c>
    </row>
    <row r="791" spans="1:6" x14ac:dyDescent="0.3">
      <c r="A791" s="21">
        <v>36857</v>
      </c>
      <c r="B791">
        <v>5.63</v>
      </c>
      <c r="C791">
        <v>9.4622125629999996</v>
      </c>
      <c r="D791">
        <v>40.500174113452701</v>
      </c>
      <c r="E791">
        <v>932200</v>
      </c>
      <c r="F791">
        <v>2371808</v>
      </c>
    </row>
    <row r="792" spans="1:6" x14ac:dyDescent="0.3">
      <c r="A792" s="21">
        <v>36858</v>
      </c>
      <c r="B792">
        <v>5.29</v>
      </c>
      <c r="C792">
        <v>8.8859882349999992</v>
      </c>
      <c r="D792">
        <v>40.468073329606398</v>
      </c>
      <c r="E792">
        <v>1422500</v>
      </c>
      <c r="F792">
        <v>3275275</v>
      </c>
    </row>
    <row r="793" spans="1:6" x14ac:dyDescent="0.3">
      <c r="A793" s="21">
        <v>36859</v>
      </c>
      <c r="B793">
        <v>5.25</v>
      </c>
      <c r="C793">
        <v>8.8253326419999993</v>
      </c>
      <c r="D793">
        <v>40.512157298013797</v>
      </c>
      <c r="E793">
        <v>2715700</v>
      </c>
      <c r="F793">
        <v>6010819</v>
      </c>
    </row>
    <row r="794" spans="1:6" x14ac:dyDescent="0.3">
      <c r="A794" s="21">
        <v>36860</v>
      </c>
      <c r="B794">
        <v>4.8499999999999996</v>
      </c>
      <c r="C794">
        <v>8.1581258769999998</v>
      </c>
      <c r="D794">
        <v>40.550071510008401</v>
      </c>
      <c r="E794">
        <v>2030100</v>
      </c>
      <c r="F794">
        <v>4882722</v>
      </c>
    </row>
    <row r="795" spans="1:6" x14ac:dyDescent="0.3">
      <c r="A795" s="21">
        <v>36861</v>
      </c>
      <c r="B795">
        <v>5.1100000000000003</v>
      </c>
      <c r="C795">
        <v>8.5827121730000009</v>
      </c>
      <c r="D795">
        <v>40.461710738997702</v>
      </c>
      <c r="E795">
        <v>1422400</v>
      </c>
      <c r="F795">
        <v>3360594</v>
      </c>
    </row>
    <row r="796" spans="1:6" x14ac:dyDescent="0.3">
      <c r="A796" s="21">
        <v>36864</v>
      </c>
      <c r="B796">
        <v>4.9800000000000004</v>
      </c>
      <c r="C796">
        <v>8.370418549</v>
      </c>
      <c r="D796">
        <v>40.504767224633603</v>
      </c>
      <c r="E796">
        <v>717000</v>
      </c>
      <c r="F796">
        <v>1777671</v>
      </c>
    </row>
    <row r="797" spans="1:6" x14ac:dyDescent="0.3">
      <c r="A797" s="21">
        <v>36865</v>
      </c>
      <c r="B797">
        <v>5.45</v>
      </c>
      <c r="C797">
        <v>9.1589355470000005</v>
      </c>
      <c r="D797">
        <v>40.495268560055102</v>
      </c>
      <c r="E797">
        <v>1510800</v>
      </c>
      <c r="F797">
        <v>3725154</v>
      </c>
    </row>
    <row r="798" spans="1:6" x14ac:dyDescent="0.3">
      <c r="A798" s="21">
        <v>36866</v>
      </c>
      <c r="B798">
        <v>5.23</v>
      </c>
      <c r="C798">
        <v>8.7950048449999993</v>
      </c>
      <c r="D798">
        <v>40.534427300818599</v>
      </c>
      <c r="E798">
        <v>972300</v>
      </c>
      <c r="F798">
        <v>2409521</v>
      </c>
    </row>
    <row r="799" spans="1:6" x14ac:dyDescent="0.3">
      <c r="A799" s="21">
        <v>36867</v>
      </c>
      <c r="B799">
        <v>5.2</v>
      </c>
      <c r="C799">
        <v>8.7343502040000001</v>
      </c>
      <c r="D799">
        <v>40.464947265125701</v>
      </c>
      <c r="E799">
        <v>1396400</v>
      </c>
      <c r="F799">
        <v>3104226</v>
      </c>
    </row>
    <row r="800" spans="1:6" x14ac:dyDescent="0.3">
      <c r="A800" s="21">
        <v>36868</v>
      </c>
      <c r="B800">
        <v>5.72</v>
      </c>
      <c r="C800">
        <v>9.6138505940000005</v>
      </c>
      <c r="D800">
        <v>40.5025078757741</v>
      </c>
      <c r="E800">
        <v>1982200</v>
      </c>
      <c r="F800">
        <v>4754950</v>
      </c>
    </row>
    <row r="801" spans="1:6" x14ac:dyDescent="0.3">
      <c r="A801" s="21">
        <v>36871</v>
      </c>
      <c r="B801">
        <v>5.79</v>
      </c>
      <c r="C801">
        <v>9.7351608279999997</v>
      </c>
      <c r="D801">
        <v>40.524865461421399</v>
      </c>
      <c r="E801">
        <v>1417700</v>
      </c>
      <c r="F801">
        <v>3559257</v>
      </c>
    </row>
    <row r="802" spans="1:6" x14ac:dyDescent="0.3">
      <c r="A802" s="21">
        <v>36872</v>
      </c>
      <c r="B802">
        <v>5.57</v>
      </c>
      <c r="C802">
        <v>9.3712301250000003</v>
      </c>
      <c r="D802">
        <v>40.562765766036499</v>
      </c>
      <c r="E802">
        <v>1089500</v>
      </c>
      <c r="F802">
        <v>2584485</v>
      </c>
    </row>
    <row r="803" spans="1:6" x14ac:dyDescent="0.3">
      <c r="A803" s="21">
        <v>36873</v>
      </c>
      <c r="B803">
        <v>5.39</v>
      </c>
      <c r="C803">
        <v>9.0679540630000002</v>
      </c>
      <c r="D803">
        <v>40.559910619829502</v>
      </c>
      <c r="E803">
        <v>584200</v>
      </c>
      <c r="F803">
        <v>1415789</v>
      </c>
    </row>
    <row r="804" spans="1:6" x14ac:dyDescent="0.3">
      <c r="A804" s="21">
        <v>36874</v>
      </c>
      <c r="B804">
        <v>5.38</v>
      </c>
      <c r="C804">
        <v>9.0376262660000002</v>
      </c>
      <c r="D804">
        <v>40.471094492590098</v>
      </c>
      <c r="E804">
        <v>1630100</v>
      </c>
      <c r="F804">
        <v>3509385</v>
      </c>
    </row>
    <row r="805" spans="1:6" x14ac:dyDescent="0.3">
      <c r="A805" s="21">
        <v>36875</v>
      </c>
      <c r="B805">
        <v>5.38</v>
      </c>
      <c r="C805">
        <v>9.0376262660000002</v>
      </c>
      <c r="D805">
        <v>40.471094492590098</v>
      </c>
      <c r="E805">
        <v>1501100</v>
      </c>
      <c r="F805">
        <v>3449827</v>
      </c>
    </row>
    <row r="806" spans="1:6" x14ac:dyDescent="0.3">
      <c r="A806" s="21">
        <v>36878</v>
      </c>
      <c r="B806">
        <v>5.12</v>
      </c>
      <c r="C806">
        <v>8.6130399700000009</v>
      </c>
      <c r="D806">
        <v>40.555250900571401</v>
      </c>
      <c r="E806">
        <v>1158400</v>
      </c>
      <c r="F806">
        <v>2673719</v>
      </c>
    </row>
    <row r="807" spans="1:6" x14ac:dyDescent="0.3">
      <c r="A807" s="21">
        <v>36879</v>
      </c>
      <c r="B807">
        <v>5.21</v>
      </c>
      <c r="C807">
        <v>8.7646780010000001</v>
      </c>
      <c r="D807">
        <v>40.556857885645499</v>
      </c>
      <c r="E807">
        <v>1409100</v>
      </c>
      <c r="F807">
        <v>3400574</v>
      </c>
    </row>
    <row r="808" spans="1:6" x14ac:dyDescent="0.3">
      <c r="A808" s="21">
        <v>36880</v>
      </c>
      <c r="B808">
        <v>4.9400000000000004</v>
      </c>
      <c r="C808">
        <v>8.3097639080000008</v>
      </c>
      <c r="D808">
        <v>40.551860983148401</v>
      </c>
      <c r="E808">
        <v>2041000</v>
      </c>
      <c r="F808">
        <v>4990091</v>
      </c>
    </row>
    <row r="809" spans="1:6" x14ac:dyDescent="0.3">
      <c r="A809" s="21">
        <v>36881</v>
      </c>
      <c r="B809">
        <v>4.8</v>
      </c>
      <c r="C809">
        <v>8.0671434400000006</v>
      </c>
      <c r="D809">
        <v>40.499384500841401</v>
      </c>
      <c r="E809">
        <v>1415300</v>
      </c>
      <c r="F809">
        <v>3488983</v>
      </c>
    </row>
    <row r="810" spans="1:6" x14ac:dyDescent="0.3">
      <c r="A810" s="21">
        <v>36882</v>
      </c>
      <c r="B810">
        <v>4.9400000000000004</v>
      </c>
      <c r="C810">
        <v>8.3097639080000008</v>
      </c>
      <c r="D810">
        <v>40.551860983148401</v>
      </c>
      <c r="E810">
        <v>1071900</v>
      </c>
      <c r="F810">
        <v>2733277</v>
      </c>
    </row>
    <row r="811" spans="1:6" x14ac:dyDescent="0.3">
      <c r="A811" s="21">
        <v>36886</v>
      </c>
      <c r="B811">
        <v>4.8899999999999997</v>
      </c>
      <c r="C811">
        <v>8.2187814709999998</v>
      </c>
      <c r="D811">
        <v>40.502128968212801</v>
      </c>
      <c r="E811">
        <v>1072900</v>
      </c>
      <c r="F811">
        <v>2609834</v>
      </c>
    </row>
    <row r="812" spans="1:6" x14ac:dyDescent="0.3">
      <c r="A812" s="21">
        <v>36887</v>
      </c>
      <c r="B812">
        <v>4.96</v>
      </c>
      <c r="C812">
        <v>8.3400907520000001</v>
      </c>
      <c r="D812">
        <v>40.528225081836602</v>
      </c>
      <c r="E812">
        <v>1420400</v>
      </c>
      <c r="F812">
        <v>3708667</v>
      </c>
    </row>
    <row r="813" spans="1:6" x14ac:dyDescent="0.3">
      <c r="A813" s="21">
        <v>36888</v>
      </c>
      <c r="B813">
        <v>5</v>
      </c>
      <c r="C813">
        <v>8.400746346</v>
      </c>
      <c r="D813">
        <v>40.481478739317701</v>
      </c>
      <c r="E813">
        <v>781700</v>
      </c>
      <c r="F813">
        <v>2554397</v>
      </c>
    </row>
    <row r="814" spans="1:6" x14ac:dyDescent="0.3">
      <c r="A814" s="21">
        <v>36889</v>
      </c>
      <c r="B814">
        <v>4.9800000000000004</v>
      </c>
      <c r="C814">
        <v>8.370418549</v>
      </c>
      <c r="D814">
        <v>40.504767224633603</v>
      </c>
      <c r="E814">
        <v>926600</v>
      </c>
      <c r="F814">
        <v>2611276</v>
      </c>
    </row>
    <row r="815" spans="1:6" x14ac:dyDescent="0.3">
      <c r="A815" s="21">
        <v>36893</v>
      </c>
      <c r="B815">
        <v>5.09</v>
      </c>
      <c r="C815">
        <v>8.5523843769999992</v>
      </c>
      <c r="D815">
        <v>40.4844336312973</v>
      </c>
      <c r="E815">
        <v>1182700</v>
      </c>
      <c r="F815">
        <v>2782737</v>
      </c>
    </row>
    <row r="816" spans="1:6" x14ac:dyDescent="0.3">
      <c r="A816" s="21">
        <v>36894</v>
      </c>
      <c r="B816">
        <v>5.57</v>
      </c>
      <c r="C816">
        <v>9.3712301250000003</v>
      </c>
      <c r="D816">
        <v>40.562765766036499</v>
      </c>
      <c r="E816">
        <v>2607100</v>
      </c>
      <c r="F816">
        <v>6085215</v>
      </c>
    </row>
    <row r="817" spans="1:6" x14ac:dyDescent="0.3">
      <c r="A817" s="21">
        <v>36895</v>
      </c>
      <c r="B817">
        <v>5.57</v>
      </c>
      <c r="C817">
        <v>9.3712301250000003</v>
      </c>
      <c r="D817">
        <v>40.562765766036499</v>
      </c>
      <c r="E817">
        <v>2246900</v>
      </c>
      <c r="F817">
        <v>6000309</v>
      </c>
    </row>
    <row r="818" spans="1:6" x14ac:dyDescent="0.3">
      <c r="A818" s="21">
        <v>36896</v>
      </c>
      <c r="B818">
        <v>5.81</v>
      </c>
      <c r="C818">
        <v>9.7654886249999997</v>
      </c>
      <c r="D818">
        <v>40.504769161000397</v>
      </c>
      <c r="E818">
        <v>2253400</v>
      </c>
      <c r="F818">
        <v>5165880</v>
      </c>
    </row>
    <row r="819" spans="1:6" x14ac:dyDescent="0.3">
      <c r="A819" s="21">
        <v>36899</v>
      </c>
      <c r="B819">
        <v>5.74</v>
      </c>
      <c r="C819">
        <v>9.6441783910000005</v>
      </c>
      <c r="D819">
        <v>40.4822290994057</v>
      </c>
      <c r="E819">
        <v>1077500</v>
      </c>
      <c r="F819">
        <v>3272802</v>
      </c>
    </row>
    <row r="820" spans="1:6" x14ac:dyDescent="0.3">
      <c r="A820" s="21">
        <v>36900</v>
      </c>
      <c r="B820">
        <v>6.06</v>
      </c>
      <c r="C820">
        <v>10.190074920000001</v>
      </c>
      <c r="D820">
        <v>40.530368544140202</v>
      </c>
      <c r="E820">
        <v>1100000</v>
      </c>
      <c r="F820">
        <v>2632091</v>
      </c>
    </row>
    <row r="821" spans="1:6" x14ac:dyDescent="0.3">
      <c r="A821" s="21">
        <v>36901</v>
      </c>
      <c r="B821">
        <v>6.35</v>
      </c>
      <c r="C821">
        <v>10.67531681</v>
      </c>
      <c r="D821">
        <v>40.516987804505298</v>
      </c>
      <c r="E821">
        <v>2111300</v>
      </c>
      <c r="F821">
        <v>6104381</v>
      </c>
    </row>
    <row r="822" spans="1:6" x14ac:dyDescent="0.3">
      <c r="A822" s="21">
        <v>36902</v>
      </c>
      <c r="B822">
        <v>6.35</v>
      </c>
      <c r="C822">
        <v>10.67531681</v>
      </c>
      <c r="D822">
        <v>40.516987804505298</v>
      </c>
      <c r="E822">
        <v>1833200</v>
      </c>
      <c r="F822">
        <v>5024095</v>
      </c>
    </row>
    <row r="823" spans="1:6" x14ac:dyDescent="0.3">
      <c r="A823" s="21">
        <v>36903</v>
      </c>
      <c r="B823">
        <v>6.46</v>
      </c>
      <c r="C823">
        <v>10.85728168</v>
      </c>
      <c r="D823">
        <v>40.500760776062002</v>
      </c>
      <c r="E823">
        <v>1391700</v>
      </c>
      <c r="F823">
        <v>3190781</v>
      </c>
    </row>
    <row r="824" spans="1:6" x14ac:dyDescent="0.3">
      <c r="A824" s="21">
        <v>36907</v>
      </c>
      <c r="B824">
        <v>6.3</v>
      </c>
      <c r="C824">
        <v>10.584334370000001</v>
      </c>
      <c r="D824">
        <v>40.478070894504498</v>
      </c>
      <c r="E824">
        <v>1637800</v>
      </c>
      <c r="F824">
        <v>4018204</v>
      </c>
    </row>
    <row r="825" spans="1:6" x14ac:dyDescent="0.3">
      <c r="A825" s="21">
        <v>36908</v>
      </c>
      <c r="B825">
        <v>6.8</v>
      </c>
      <c r="C825">
        <v>11.43350697</v>
      </c>
      <c r="D825">
        <v>40.525684570427103</v>
      </c>
      <c r="E825">
        <v>1791900</v>
      </c>
      <c r="F825">
        <v>4698690</v>
      </c>
    </row>
    <row r="826" spans="1:6" x14ac:dyDescent="0.3">
      <c r="A826" s="21">
        <v>36909</v>
      </c>
      <c r="B826">
        <v>7.29</v>
      </c>
      <c r="C826">
        <v>12.25235176</v>
      </c>
      <c r="D826">
        <v>40.501218518721302</v>
      </c>
      <c r="E826">
        <v>2245200</v>
      </c>
      <c r="F826">
        <v>5319411</v>
      </c>
    </row>
    <row r="827" spans="1:6" x14ac:dyDescent="0.3">
      <c r="A827" s="21">
        <v>36910</v>
      </c>
      <c r="B827">
        <v>7.23</v>
      </c>
      <c r="C827">
        <v>12.16136932</v>
      </c>
      <c r="D827">
        <v>40.549457797405303</v>
      </c>
      <c r="E827">
        <v>2386800</v>
      </c>
      <c r="F827">
        <v>5659242</v>
      </c>
    </row>
    <row r="828" spans="1:6" x14ac:dyDescent="0.3">
      <c r="A828" s="21">
        <v>36913</v>
      </c>
      <c r="B828">
        <v>6.93</v>
      </c>
      <c r="C828">
        <v>11.64579964</v>
      </c>
      <c r="D828">
        <v>40.493566657308598</v>
      </c>
      <c r="E828">
        <v>932300</v>
      </c>
      <c r="F828">
        <v>2203644</v>
      </c>
    </row>
    <row r="829" spans="1:6" x14ac:dyDescent="0.3">
      <c r="A829" s="21">
        <v>36914</v>
      </c>
      <c r="B829">
        <v>7.2</v>
      </c>
      <c r="C829">
        <v>12.100713730000001</v>
      </c>
      <c r="D829">
        <v>40.4993774693652</v>
      </c>
      <c r="E829">
        <v>936900</v>
      </c>
      <c r="F829">
        <v>2292054</v>
      </c>
    </row>
    <row r="830" spans="1:6" x14ac:dyDescent="0.3">
      <c r="A830" s="21">
        <v>36915</v>
      </c>
      <c r="B830">
        <v>7.14</v>
      </c>
      <c r="C830">
        <v>12.00973129</v>
      </c>
      <c r="D830">
        <v>40.548211882599098</v>
      </c>
      <c r="E830">
        <v>597100</v>
      </c>
      <c r="F830">
        <v>1495337</v>
      </c>
    </row>
    <row r="831" spans="1:6" x14ac:dyDescent="0.3">
      <c r="A831" s="21">
        <v>36916</v>
      </c>
      <c r="B831">
        <v>6.96</v>
      </c>
      <c r="C831">
        <v>11.70645523</v>
      </c>
      <c r="D831">
        <v>40.545623220223902</v>
      </c>
      <c r="E831">
        <v>1037000</v>
      </c>
      <c r="F831">
        <v>2416322</v>
      </c>
    </row>
    <row r="832" spans="1:6" x14ac:dyDescent="0.3">
      <c r="A832" s="21">
        <v>36917</v>
      </c>
      <c r="B832">
        <v>6.44</v>
      </c>
      <c r="C832">
        <v>10.826954840000001</v>
      </c>
      <c r="D832">
        <v>40.5188245894632</v>
      </c>
      <c r="E832">
        <v>3007100</v>
      </c>
      <c r="F832">
        <v>6741383</v>
      </c>
    </row>
    <row r="833" spans="1:6" x14ac:dyDescent="0.3">
      <c r="A833" s="21">
        <v>36920</v>
      </c>
      <c r="B833">
        <v>6.29</v>
      </c>
      <c r="C833">
        <v>10.56856441</v>
      </c>
      <c r="D833">
        <v>40.483875046942202</v>
      </c>
      <c r="E833">
        <v>2442200</v>
      </c>
      <c r="F833">
        <v>6380326</v>
      </c>
    </row>
    <row r="834" spans="1:6" x14ac:dyDescent="0.3">
      <c r="A834" s="21">
        <v>36921</v>
      </c>
      <c r="B834">
        <v>6.66</v>
      </c>
      <c r="C834">
        <v>11.194524769999999</v>
      </c>
      <c r="D834">
        <v>40.506630367659596</v>
      </c>
      <c r="E834">
        <v>3000000</v>
      </c>
      <c r="F834">
        <v>6575486</v>
      </c>
    </row>
    <row r="835" spans="1:6" x14ac:dyDescent="0.3">
      <c r="A835" s="21">
        <v>36922</v>
      </c>
      <c r="B835">
        <v>6.97</v>
      </c>
      <c r="C835">
        <v>11.71373367</v>
      </c>
      <c r="D835">
        <v>40.497195886817501</v>
      </c>
      <c r="E835">
        <v>1546400</v>
      </c>
      <c r="F835">
        <v>3775851</v>
      </c>
    </row>
    <row r="836" spans="1:6" x14ac:dyDescent="0.3">
      <c r="A836" s="21">
        <v>36923</v>
      </c>
      <c r="B836">
        <v>6.88</v>
      </c>
      <c r="C836">
        <v>11.573014260000001</v>
      </c>
      <c r="D836">
        <v>40.551356410408502</v>
      </c>
      <c r="E836">
        <v>1374700</v>
      </c>
      <c r="F836">
        <v>3349465</v>
      </c>
    </row>
    <row r="837" spans="1:6" x14ac:dyDescent="0.3">
      <c r="A837" s="21">
        <v>36924</v>
      </c>
      <c r="B837">
        <v>6.68</v>
      </c>
      <c r="C837">
        <v>11.22364044</v>
      </c>
      <c r="D837">
        <v>40.482769064900701</v>
      </c>
      <c r="E837">
        <v>1335000</v>
      </c>
      <c r="F837">
        <v>2991911</v>
      </c>
    </row>
    <row r="838" spans="1:6" x14ac:dyDescent="0.3">
      <c r="A838" s="21">
        <v>36927</v>
      </c>
      <c r="B838">
        <v>6.35</v>
      </c>
      <c r="C838">
        <v>10.67046356</v>
      </c>
      <c r="D838">
        <v>40.489933129015803</v>
      </c>
      <c r="E838">
        <v>1744100</v>
      </c>
      <c r="F838">
        <v>3880335</v>
      </c>
    </row>
    <row r="839" spans="1:6" x14ac:dyDescent="0.3">
      <c r="A839" s="21">
        <v>36928</v>
      </c>
      <c r="B839">
        <v>5.94</v>
      </c>
      <c r="C839">
        <v>9.9862737660000001</v>
      </c>
      <c r="D839">
        <v>40.518354100968502</v>
      </c>
      <c r="E839">
        <v>3509000</v>
      </c>
      <c r="F839">
        <v>7650415</v>
      </c>
    </row>
    <row r="840" spans="1:6" x14ac:dyDescent="0.3">
      <c r="A840" s="21">
        <v>36929</v>
      </c>
      <c r="B840">
        <v>5.79</v>
      </c>
      <c r="C840">
        <v>9.7290954589999998</v>
      </c>
      <c r="D840">
        <v>40.487787128824003</v>
      </c>
      <c r="E840">
        <v>1955500</v>
      </c>
      <c r="F840">
        <v>4502293</v>
      </c>
    </row>
    <row r="841" spans="1:6" x14ac:dyDescent="0.3">
      <c r="A841" s="21">
        <v>36930</v>
      </c>
      <c r="B841">
        <v>6.08</v>
      </c>
      <c r="C841">
        <v>10.224041939999999</v>
      </c>
      <c r="D841">
        <v>40.532325320253896</v>
      </c>
      <c r="E841">
        <v>1578500</v>
      </c>
      <c r="F841">
        <v>3500730</v>
      </c>
    </row>
    <row r="842" spans="1:6" x14ac:dyDescent="0.3">
      <c r="A842" s="21">
        <v>36931</v>
      </c>
      <c r="B842">
        <v>5.93</v>
      </c>
      <c r="C842">
        <v>9.9620113369999999</v>
      </c>
      <c r="D842">
        <v>40.473868183874401</v>
      </c>
      <c r="E842">
        <v>716300</v>
      </c>
      <c r="F842">
        <v>1624345</v>
      </c>
    </row>
    <row r="843" spans="1:6" x14ac:dyDescent="0.3">
      <c r="A843" s="21">
        <v>36934</v>
      </c>
      <c r="B843">
        <v>6.14</v>
      </c>
      <c r="C843">
        <v>10.32108974</v>
      </c>
      <c r="D843">
        <v>40.5101577965739</v>
      </c>
      <c r="E843">
        <v>812000</v>
      </c>
      <c r="F843">
        <v>2033214</v>
      </c>
    </row>
    <row r="844" spans="1:6" x14ac:dyDescent="0.3">
      <c r="A844" s="21">
        <v>36935</v>
      </c>
      <c r="B844">
        <v>6.28</v>
      </c>
      <c r="C844">
        <v>10.55400562</v>
      </c>
      <c r="D844">
        <v>40.4965259057726</v>
      </c>
      <c r="E844">
        <v>1299500</v>
      </c>
      <c r="F844">
        <v>3050439</v>
      </c>
    </row>
    <row r="845" spans="1:6" x14ac:dyDescent="0.3">
      <c r="A845" s="21">
        <v>36936</v>
      </c>
      <c r="B845">
        <v>6.49</v>
      </c>
      <c r="C845">
        <v>10.903380390000001</v>
      </c>
      <c r="D845">
        <v>40.477175262524298</v>
      </c>
      <c r="E845">
        <v>2720600</v>
      </c>
      <c r="F845">
        <v>6172800</v>
      </c>
    </row>
    <row r="846" spans="1:6" x14ac:dyDescent="0.3">
      <c r="A846" s="21">
        <v>36937</v>
      </c>
      <c r="B846">
        <v>6.72</v>
      </c>
      <c r="C846">
        <v>11.29157352</v>
      </c>
      <c r="D846">
        <v>40.486593935758201</v>
      </c>
      <c r="E846">
        <v>1441400</v>
      </c>
      <c r="F846">
        <v>3260437</v>
      </c>
    </row>
    <row r="847" spans="1:6" x14ac:dyDescent="0.3">
      <c r="A847" s="21">
        <v>36938</v>
      </c>
      <c r="B847">
        <v>6.43</v>
      </c>
      <c r="C847">
        <v>10.81118393</v>
      </c>
      <c r="D847">
        <v>40.524552707337001</v>
      </c>
      <c r="E847">
        <v>1160000</v>
      </c>
      <c r="F847">
        <v>2901647</v>
      </c>
    </row>
    <row r="848" spans="1:6" x14ac:dyDescent="0.3">
      <c r="A848" s="21">
        <v>36942</v>
      </c>
      <c r="B848">
        <v>6.09</v>
      </c>
      <c r="C848">
        <v>10.24345207</v>
      </c>
      <c r="D848">
        <v>40.547386189897999</v>
      </c>
      <c r="E848">
        <v>1244600</v>
      </c>
      <c r="F848">
        <v>2767693</v>
      </c>
    </row>
    <row r="849" spans="1:6" x14ac:dyDescent="0.3">
      <c r="A849" s="21">
        <v>36943</v>
      </c>
      <c r="B849">
        <v>6</v>
      </c>
      <c r="C849">
        <v>10.07846928</v>
      </c>
      <c r="D849">
        <v>40.467149987681502</v>
      </c>
      <c r="E849">
        <v>1352000</v>
      </c>
      <c r="F849">
        <v>2998918</v>
      </c>
    </row>
    <row r="850" spans="1:6" x14ac:dyDescent="0.3">
      <c r="A850" s="21">
        <v>36944</v>
      </c>
      <c r="B850">
        <v>5.96</v>
      </c>
      <c r="C850">
        <v>10.02023983</v>
      </c>
      <c r="D850">
        <v>40.520385728132801</v>
      </c>
      <c r="E850">
        <v>1440200</v>
      </c>
      <c r="F850">
        <v>3160075</v>
      </c>
    </row>
    <row r="851" spans="1:6" x14ac:dyDescent="0.3">
      <c r="A851" s="21">
        <v>36945</v>
      </c>
      <c r="B851">
        <v>5.82</v>
      </c>
      <c r="C851">
        <v>9.7776203160000001</v>
      </c>
      <c r="D851">
        <v>40.476314155130297</v>
      </c>
      <c r="E851">
        <v>1298600</v>
      </c>
      <c r="F851">
        <v>3137200</v>
      </c>
    </row>
    <row r="852" spans="1:6" x14ac:dyDescent="0.3">
      <c r="A852" s="21">
        <v>36948</v>
      </c>
      <c r="B852">
        <v>5.85</v>
      </c>
      <c r="C852">
        <v>9.8261442179999996</v>
      </c>
      <c r="D852">
        <v>40.464948710159497</v>
      </c>
      <c r="E852">
        <v>659900</v>
      </c>
      <c r="F852">
        <v>1761596</v>
      </c>
    </row>
    <row r="853" spans="1:6" x14ac:dyDescent="0.3">
      <c r="A853" s="21">
        <v>36949</v>
      </c>
      <c r="B853">
        <v>5.59</v>
      </c>
      <c r="C853">
        <v>9.399130821</v>
      </c>
      <c r="D853">
        <v>40.526415618021304</v>
      </c>
      <c r="E853">
        <v>872300</v>
      </c>
      <c r="F853">
        <v>2114410</v>
      </c>
    </row>
    <row r="854" spans="1:6" x14ac:dyDescent="0.3">
      <c r="A854" s="21">
        <v>36950</v>
      </c>
      <c r="B854">
        <v>5.44</v>
      </c>
      <c r="C854">
        <v>9.1371011729999996</v>
      </c>
      <c r="D854">
        <v>40.462517630043102</v>
      </c>
      <c r="E854">
        <v>866700</v>
      </c>
      <c r="F854">
        <v>2020643</v>
      </c>
    </row>
    <row r="855" spans="1:6" x14ac:dyDescent="0.3">
      <c r="A855" s="21">
        <v>36951</v>
      </c>
      <c r="B855">
        <v>5.17</v>
      </c>
      <c r="C855">
        <v>8.6955308910000007</v>
      </c>
      <c r="D855">
        <v>40.544170737740401</v>
      </c>
      <c r="E855">
        <v>1975300</v>
      </c>
      <c r="F855">
        <v>4545776</v>
      </c>
    </row>
    <row r="856" spans="1:6" x14ac:dyDescent="0.3">
      <c r="A856" s="21">
        <v>36952</v>
      </c>
      <c r="B856">
        <v>5.37</v>
      </c>
      <c r="C856">
        <v>9.0254945759999998</v>
      </c>
      <c r="D856">
        <v>40.501875495227203</v>
      </c>
      <c r="E856">
        <v>1543100</v>
      </c>
      <c r="F856">
        <v>3508767</v>
      </c>
    </row>
    <row r="857" spans="1:6" x14ac:dyDescent="0.3">
      <c r="A857" s="21">
        <v>36955</v>
      </c>
      <c r="B857">
        <v>5.49</v>
      </c>
      <c r="C857">
        <v>9.2292966839999995</v>
      </c>
      <c r="D857">
        <v>40.515510683305699</v>
      </c>
      <c r="E857">
        <v>819600</v>
      </c>
      <c r="F857">
        <v>1854540</v>
      </c>
    </row>
    <row r="858" spans="1:6" x14ac:dyDescent="0.3">
      <c r="A858" s="21">
        <v>36956</v>
      </c>
      <c r="B858">
        <v>6.19</v>
      </c>
      <c r="C858">
        <v>10.413286210000001</v>
      </c>
      <c r="D858">
        <v>40.556709235018701</v>
      </c>
      <c r="E858">
        <v>3258200</v>
      </c>
      <c r="F858">
        <v>7236806</v>
      </c>
    </row>
    <row r="859" spans="1:6" x14ac:dyDescent="0.3">
      <c r="A859" s="21">
        <v>36957</v>
      </c>
      <c r="B859">
        <v>6.02</v>
      </c>
      <c r="C859">
        <v>10.11243629</v>
      </c>
      <c r="D859">
        <v>40.4693406478806</v>
      </c>
      <c r="E859">
        <v>2287400</v>
      </c>
      <c r="F859">
        <v>5045321</v>
      </c>
    </row>
    <row r="860" spans="1:6" x14ac:dyDescent="0.3">
      <c r="A860" s="21">
        <v>36958</v>
      </c>
      <c r="B860">
        <v>5.73</v>
      </c>
      <c r="C860">
        <v>9.6320467000000001</v>
      </c>
      <c r="D860">
        <v>40.511085769548899</v>
      </c>
      <c r="E860">
        <v>974900</v>
      </c>
      <c r="F860">
        <v>2332240</v>
      </c>
    </row>
    <row r="861" spans="1:6" x14ac:dyDescent="0.3">
      <c r="A861" s="21">
        <v>36959</v>
      </c>
      <c r="B861">
        <v>5.36</v>
      </c>
      <c r="C861">
        <v>9.0060853959999996</v>
      </c>
      <c r="D861">
        <v>40.484686028175901</v>
      </c>
      <c r="E861">
        <v>1035900</v>
      </c>
      <c r="F861">
        <v>2597675</v>
      </c>
    </row>
    <row r="862" spans="1:6" x14ac:dyDescent="0.3">
      <c r="A862" s="21">
        <v>36962</v>
      </c>
      <c r="B862">
        <v>5.2</v>
      </c>
      <c r="C862">
        <v>8.7440547940000002</v>
      </c>
      <c r="D862">
        <v>40.531022248761097</v>
      </c>
      <c r="E862">
        <v>1196600</v>
      </c>
      <c r="F862">
        <v>2748321</v>
      </c>
    </row>
    <row r="863" spans="1:6" x14ac:dyDescent="0.3">
      <c r="A863" s="21">
        <v>36963</v>
      </c>
      <c r="B863">
        <v>5.72</v>
      </c>
      <c r="C863">
        <v>9.6174898150000008</v>
      </c>
      <c r="D863">
        <v>40.525021496994398</v>
      </c>
      <c r="E863">
        <v>1019800</v>
      </c>
      <c r="F863">
        <v>2246303</v>
      </c>
    </row>
    <row r="864" spans="1:6" x14ac:dyDescent="0.3">
      <c r="A864" s="21">
        <v>36964</v>
      </c>
      <c r="B864">
        <v>5.64</v>
      </c>
      <c r="C864">
        <v>9.4864749909999997</v>
      </c>
      <c r="D864">
        <v>40.546936503276797</v>
      </c>
      <c r="E864">
        <v>2551200</v>
      </c>
      <c r="F864">
        <v>5715709</v>
      </c>
    </row>
    <row r="865" spans="1:6" x14ac:dyDescent="0.3">
      <c r="A865" s="21">
        <v>36965</v>
      </c>
      <c r="B865">
        <v>5.78</v>
      </c>
      <c r="C865">
        <v>9.7193908689999997</v>
      </c>
      <c r="D865">
        <v>40.531252648400901</v>
      </c>
      <c r="E865">
        <v>1851500</v>
      </c>
      <c r="F865">
        <v>4300538</v>
      </c>
    </row>
    <row r="866" spans="1:6" x14ac:dyDescent="0.3">
      <c r="A866" s="21">
        <v>36966</v>
      </c>
      <c r="B866">
        <v>5.71</v>
      </c>
      <c r="C866">
        <v>9.6029329299999997</v>
      </c>
      <c r="D866">
        <v>40.538999474195002</v>
      </c>
      <c r="E866">
        <v>898500</v>
      </c>
      <c r="F866">
        <v>2518333</v>
      </c>
    </row>
    <row r="867" spans="1:6" x14ac:dyDescent="0.3">
      <c r="A867" s="21">
        <v>36969</v>
      </c>
      <c r="B867">
        <v>5.65</v>
      </c>
      <c r="C867">
        <v>9.4913272860000006</v>
      </c>
      <c r="D867">
        <v>40.471971624728198</v>
      </c>
      <c r="E867">
        <v>1688200</v>
      </c>
      <c r="F867">
        <v>3709698</v>
      </c>
    </row>
    <row r="868" spans="1:6" x14ac:dyDescent="0.3">
      <c r="A868" s="21">
        <v>36970</v>
      </c>
      <c r="B868">
        <v>5.46</v>
      </c>
      <c r="C868">
        <v>9.1710681919999999</v>
      </c>
      <c r="D868">
        <v>40.464950366819799</v>
      </c>
      <c r="E868">
        <v>1181500</v>
      </c>
      <c r="F868">
        <v>2932765</v>
      </c>
    </row>
    <row r="869" spans="1:6" x14ac:dyDescent="0.3">
      <c r="A869" s="21">
        <v>36971</v>
      </c>
      <c r="B869">
        <v>5.41</v>
      </c>
      <c r="C869">
        <v>9.0982809069999995</v>
      </c>
      <c r="D869">
        <v>40.538217545716002</v>
      </c>
      <c r="E869">
        <v>1458700</v>
      </c>
      <c r="F869">
        <v>3135757</v>
      </c>
    </row>
    <row r="870" spans="1:6" x14ac:dyDescent="0.3">
      <c r="A870" s="21">
        <v>36972</v>
      </c>
      <c r="B870">
        <v>5.74</v>
      </c>
      <c r="C870">
        <v>9.6563091280000002</v>
      </c>
      <c r="D870">
        <v>40.5569982908277</v>
      </c>
      <c r="E870">
        <v>1995400</v>
      </c>
      <c r="F870">
        <v>4317642</v>
      </c>
    </row>
    <row r="871" spans="1:6" x14ac:dyDescent="0.3">
      <c r="A871" s="21">
        <v>36973</v>
      </c>
      <c r="B871">
        <v>6.05</v>
      </c>
      <c r="C871">
        <v>10.16581345</v>
      </c>
      <c r="D871">
        <v>40.486808756066601</v>
      </c>
      <c r="E871">
        <v>1617000</v>
      </c>
      <c r="F871">
        <v>3615930</v>
      </c>
    </row>
    <row r="872" spans="1:6" x14ac:dyDescent="0.3">
      <c r="A872" s="21">
        <v>36976</v>
      </c>
      <c r="B872">
        <v>5.89</v>
      </c>
      <c r="C872">
        <v>9.8940782550000002</v>
      </c>
      <c r="D872">
        <v>40.469441940956202</v>
      </c>
      <c r="E872">
        <v>896600</v>
      </c>
      <c r="F872">
        <v>2012605</v>
      </c>
    </row>
    <row r="873" spans="1:6" x14ac:dyDescent="0.3">
      <c r="A873" s="21">
        <v>36977</v>
      </c>
      <c r="B873">
        <v>5.85</v>
      </c>
      <c r="C873">
        <v>9.8309955599999999</v>
      </c>
      <c r="D873">
        <v>40.494327717914302</v>
      </c>
      <c r="E873">
        <v>1309600</v>
      </c>
      <c r="F873">
        <v>2801078</v>
      </c>
    </row>
    <row r="874" spans="1:6" x14ac:dyDescent="0.3">
      <c r="A874" s="21">
        <v>36978</v>
      </c>
      <c r="B874">
        <v>5.65</v>
      </c>
      <c r="C874">
        <v>9.4961786270000008</v>
      </c>
      <c r="D874">
        <v>40.502382885515203</v>
      </c>
      <c r="E874">
        <v>1281200</v>
      </c>
      <c r="F874">
        <v>2789332</v>
      </c>
    </row>
    <row r="875" spans="1:6" x14ac:dyDescent="0.3">
      <c r="A875" s="21">
        <v>36979</v>
      </c>
      <c r="B875">
        <v>5.67</v>
      </c>
      <c r="C875">
        <v>9.5349988939999992</v>
      </c>
      <c r="D875">
        <v>40.534864628375502</v>
      </c>
      <c r="E875">
        <v>1659000</v>
      </c>
      <c r="F875">
        <v>3577599</v>
      </c>
    </row>
    <row r="876" spans="1:6" x14ac:dyDescent="0.3">
      <c r="A876" s="21">
        <v>36980</v>
      </c>
      <c r="B876">
        <v>5.63</v>
      </c>
      <c r="C876">
        <v>9.4622125629999996</v>
      </c>
      <c r="D876">
        <v>40.500174113452701</v>
      </c>
      <c r="E876">
        <v>1129400</v>
      </c>
      <c r="F876">
        <v>2439815</v>
      </c>
    </row>
    <row r="877" spans="1:6" x14ac:dyDescent="0.3">
      <c r="A877" s="21">
        <v>36983</v>
      </c>
      <c r="B877">
        <v>5.07</v>
      </c>
      <c r="C877">
        <v>8.5159912109999993</v>
      </c>
      <c r="D877">
        <v>40.464945601973596</v>
      </c>
      <c r="E877">
        <v>1617200</v>
      </c>
      <c r="F877">
        <v>4307544</v>
      </c>
    </row>
    <row r="878" spans="1:6" x14ac:dyDescent="0.3">
      <c r="A878" s="21">
        <v>36984</v>
      </c>
      <c r="B878">
        <v>4.8600000000000003</v>
      </c>
      <c r="C878">
        <v>8.1617650990000001</v>
      </c>
      <c r="D878">
        <v>40.45405692213</v>
      </c>
      <c r="E878">
        <v>1574800</v>
      </c>
      <c r="F878">
        <v>3499493</v>
      </c>
    </row>
    <row r="879" spans="1:6" x14ac:dyDescent="0.3">
      <c r="A879" s="21">
        <v>36985</v>
      </c>
      <c r="B879">
        <v>4.79</v>
      </c>
      <c r="C879">
        <v>8.0501594539999992</v>
      </c>
      <c r="D879">
        <v>40.498073021150901</v>
      </c>
      <c r="E879">
        <v>1703400</v>
      </c>
      <c r="F879">
        <v>3775232</v>
      </c>
    </row>
    <row r="880" spans="1:6" x14ac:dyDescent="0.3">
      <c r="A880" s="21">
        <v>36986</v>
      </c>
      <c r="B880">
        <v>5.31</v>
      </c>
      <c r="C880">
        <v>8.9284467700000008</v>
      </c>
      <c r="D880">
        <v>40.527169654616202</v>
      </c>
      <c r="E880">
        <v>2082400</v>
      </c>
      <c r="F880">
        <v>4467052</v>
      </c>
    </row>
    <row r="881" spans="1:6" x14ac:dyDescent="0.3">
      <c r="A881" s="21">
        <v>36987</v>
      </c>
      <c r="B881">
        <v>5.05</v>
      </c>
      <c r="C881">
        <v>8.4868774410000007</v>
      </c>
      <c r="D881">
        <v>40.4963717797607</v>
      </c>
      <c r="E881">
        <v>1029000</v>
      </c>
      <c r="F881">
        <v>2211888</v>
      </c>
    </row>
    <row r="882" spans="1:6" x14ac:dyDescent="0.3">
      <c r="A882" s="21">
        <v>36990</v>
      </c>
      <c r="B882">
        <v>4.95</v>
      </c>
      <c r="C882">
        <v>8.3170423509999996</v>
      </c>
      <c r="D882">
        <v>40.4836504240617</v>
      </c>
      <c r="E882">
        <v>788000</v>
      </c>
      <c r="F882">
        <v>1796012</v>
      </c>
    </row>
    <row r="883" spans="1:6" x14ac:dyDescent="0.3">
      <c r="A883" s="21">
        <v>36991</v>
      </c>
      <c r="B883">
        <v>5.25</v>
      </c>
      <c r="C883">
        <v>8.826545715</v>
      </c>
      <c r="D883">
        <v>40.520332987365002</v>
      </c>
      <c r="E883">
        <v>2182100</v>
      </c>
      <c r="F883">
        <v>4819660</v>
      </c>
    </row>
    <row r="884" spans="1:6" x14ac:dyDescent="0.3">
      <c r="A884" s="21">
        <v>36992</v>
      </c>
      <c r="B884">
        <v>5.72</v>
      </c>
      <c r="C884">
        <v>9.6126365660000008</v>
      </c>
      <c r="D884">
        <v>40.494993639604502</v>
      </c>
      <c r="E884">
        <v>3557800</v>
      </c>
      <c r="F884">
        <v>7760051</v>
      </c>
    </row>
    <row r="885" spans="1:6" x14ac:dyDescent="0.3">
      <c r="A885" s="21">
        <v>36993</v>
      </c>
      <c r="B885">
        <v>5.85</v>
      </c>
      <c r="C885">
        <v>9.8358488079999997</v>
      </c>
      <c r="D885">
        <v>40.523689269787297</v>
      </c>
      <c r="E885">
        <v>2356700</v>
      </c>
      <c r="F885">
        <v>5181542</v>
      </c>
    </row>
    <row r="886" spans="1:6" x14ac:dyDescent="0.3">
      <c r="A886" s="21">
        <v>36997</v>
      </c>
      <c r="B886">
        <v>5.55</v>
      </c>
      <c r="C886">
        <v>9.3263454439999993</v>
      </c>
      <c r="D886">
        <v>40.4911598725894</v>
      </c>
      <c r="E886">
        <v>1356700</v>
      </c>
      <c r="F886">
        <v>3018908</v>
      </c>
    </row>
    <row r="887" spans="1:6" x14ac:dyDescent="0.3">
      <c r="A887" s="21">
        <v>36998</v>
      </c>
      <c r="B887">
        <v>5.47</v>
      </c>
      <c r="C887">
        <v>9.1904773710000001</v>
      </c>
      <c r="D887">
        <v>40.481872930123799</v>
      </c>
      <c r="E887">
        <v>1586200</v>
      </c>
      <c r="F887">
        <v>3583369</v>
      </c>
    </row>
    <row r="888" spans="1:6" x14ac:dyDescent="0.3">
      <c r="A888" s="21">
        <v>36999</v>
      </c>
      <c r="B888">
        <v>6.42</v>
      </c>
      <c r="C888">
        <v>10.78692245</v>
      </c>
      <c r="D888">
        <v>40.483487947945697</v>
      </c>
      <c r="E888">
        <v>5809000</v>
      </c>
      <c r="F888">
        <v>13422590</v>
      </c>
    </row>
    <row r="889" spans="1:6" x14ac:dyDescent="0.3">
      <c r="A889" s="21">
        <v>37000</v>
      </c>
      <c r="B889">
        <v>6.29</v>
      </c>
      <c r="C889">
        <v>10.56856441</v>
      </c>
      <c r="D889">
        <v>40.483875046942202</v>
      </c>
      <c r="E889">
        <v>2611700</v>
      </c>
      <c r="F889">
        <v>5596181</v>
      </c>
    </row>
    <row r="890" spans="1:6" x14ac:dyDescent="0.3">
      <c r="A890" s="21">
        <v>37001</v>
      </c>
      <c r="B890">
        <v>6.03</v>
      </c>
      <c r="C890">
        <v>10.14155102</v>
      </c>
      <c r="D890">
        <v>40.541639162408899</v>
      </c>
      <c r="E890">
        <v>2447600</v>
      </c>
      <c r="F890">
        <v>5445328</v>
      </c>
    </row>
    <row r="891" spans="1:6" x14ac:dyDescent="0.3">
      <c r="A891" s="21">
        <v>37004</v>
      </c>
      <c r="B891">
        <v>5.82</v>
      </c>
      <c r="C891">
        <v>9.7776203160000001</v>
      </c>
      <c r="D891">
        <v>40.476314155130297</v>
      </c>
      <c r="E891">
        <v>2087300</v>
      </c>
      <c r="F891">
        <v>4475090</v>
      </c>
    </row>
    <row r="892" spans="1:6" x14ac:dyDescent="0.3">
      <c r="A892" s="21">
        <v>37005</v>
      </c>
      <c r="B892">
        <v>5.83</v>
      </c>
      <c r="C892">
        <v>9.8018817899999995</v>
      </c>
      <c r="D892">
        <v>40.5216250827689</v>
      </c>
      <c r="E892">
        <v>1496700</v>
      </c>
      <c r="F892">
        <v>3334833</v>
      </c>
    </row>
    <row r="893" spans="1:6" x14ac:dyDescent="0.3">
      <c r="A893" s="21">
        <v>37006</v>
      </c>
      <c r="B893">
        <v>5.89</v>
      </c>
      <c r="C893">
        <v>9.8940782550000002</v>
      </c>
      <c r="D893">
        <v>40.469441940956202</v>
      </c>
      <c r="E893">
        <v>2095400</v>
      </c>
      <c r="F893">
        <v>4793694</v>
      </c>
    </row>
    <row r="894" spans="1:6" x14ac:dyDescent="0.3">
      <c r="A894" s="21">
        <v>37007</v>
      </c>
      <c r="B894">
        <v>5.9</v>
      </c>
      <c r="C894">
        <v>9.9183397289999995</v>
      </c>
      <c r="D894">
        <v>40.514237652607001</v>
      </c>
      <c r="E894">
        <v>1471300</v>
      </c>
      <c r="F894">
        <v>3468993</v>
      </c>
    </row>
    <row r="895" spans="1:6" x14ac:dyDescent="0.3">
      <c r="A895" s="21">
        <v>37008</v>
      </c>
      <c r="B895">
        <v>6.29</v>
      </c>
      <c r="C895">
        <v>10.57826805</v>
      </c>
      <c r="D895">
        <v>40.538470283894902</v>
      </c>
      <c r="E895">
        <v>5364000</v>
      </c>
      <c r="F895">
        <v>11742809</v>
      </c>
    </row>
    <row r="896" spans="1:6" x14ac:dyDescent="0.3">
      <c r="A896" s="21">
        <v>37011</v>
      </c>
      <c r="B896">
        <v>7</v>
      </c>
      <c r="C896">
        <v>11.76225758</v>
      </c>
      <c r="D896">
        <v>40.487615133488703</v>
      </c>
      <c r="E896">
        <v>5819400</v>
      </c>
      <c r="F896">
        <v>13056999</v>
      </c>
    </row>
    <row r="897" spans="1:6" x14ac:dyDescent="0.3">
      <c r="A897" s="21">
        <v>37012</v>
      </c>
      <c r="B897">
        <v>7.16</v>
      </c>
      <c r="C897">
        <v>12.029141429999999</v>
      </c>
      <c r="D897">
        <v>40.477879974514501</v>
      </c>
      <c r="E897">
        <v>6625400</v>
      </c>
      <c r="F897">
        <v>15228700</v>
      </c>
    </row>
    <row r="898" spans="1:6" x14ac:dyDescent="0.3">
      <c r="A898" s="21">
        <v>37013</v>
      </c>
      <c r="B898">
        <v>7.09</v>
      </c>
      <c r="C898">
        <v>11.917534829999999</v>
      </c>
      <c r="D898">
        <v>40.507830678603497</v>
      </c>
      <c r="E898">
        <v>3946200</v>
      </c>
      <c r="F898">
        <v>8730495</v>
      </c>
    </row>
    <row r="899" spans="1:6" x14ac:dyDescent="0.3">
      <c r="A899" s="21">
        <v>37014</v>
      </c>
      <c r="B899">
        <v>6.78</v>
      </c>
      <c r="C899">
        <v>11.40317917</v>
      </c>
      <c r="D899">
        <v>40.542896863033299</v>
      </c>
      <c r="E899">
        <v>3048700</v>
      </c>
      <c r="F899">
        <v>7867832</v>
      </c>
    </row>
    <row r="900" spans="1:6" x14ac:dyDescent="0.3">
      <c r="A900" s="21">
        <v>37015</v>
      </c>
      <c r="B900">
        <v>6.64</v>
      </c>
      <c r="C900">
        <v>11.160557750000001</v>
      </c>
      <c r="D900">
        <v>40.5047655436396</v>
      </c>
      <c r="E900">
        <v>2498200</v>
      </c>
      <c r="F900">
        <v>5668310</v>
      </c>
    </row>
    <row r="901" spans="1:6" x14ac:dyDescent="0.3">
      <c r="A901" s="21">
        <v>37018</v>
      </c>
      <c r="B901">
        <v>6.57</v>
      </c>
      <c r="C901">
        <v>11.03924847</v>
      </c>
      <c r="D901">
        <v>40.485079053574403</v>
      </c>
      <c r="E901">
        <v>1201400</v>
      </c>
      <c r="F901">
        <v>2738429</v>
      </c>
    </row>
    <row r="902" spans="1:6" x14ac:dyDescent="0.3">
      <c r="A902" s="21">
        <v>37019</v>
      </c>
      <c r="B902">
        <v>6.58</v>
      </c>
      <c r="C902">
        <v>11.053805349999999</v>
      </c>
      <c r="D902">
        <v>40.4729883360937</v>
      </c>
      <c r="E902">
        <v>1659000</v>
      </c>
      <c r="F902">
        <v>3581102</v>
      </c>
    </row>
    <row r="903" spans="1:6" x14ac:dyDescent="0.3">
      <c r="A903" s="21">
        <v>37020</v>
      </c>
      <c r="B903">
        <v>6.41</v>
      </c>
      <c r="C903">
        <v>10.772364619999999</v>
      </c>
      <c r="D903">
        <v>40.495887150912303</v>
      </c>
      <c r="E903">
        <v>2060300</v>
      </c>
      <c r="F903">
        <v>5023064</v>
      </c>
    </row>
    <row r="904" spans="1:6" x14ac:dyDescent="0.3">
      <c r="A904" s="21">
        <v>37021</v>
      </c>
      <c r="B904">
        <v>6.41</v>
      </c>
      <c r="C904">
        <v>10.772364619999999</v>
      </c>
      <c r="D904">
        <v>40.495887150912303</v>
      </c>
      <c r="E904">
        <v>1921600</v>
      </c>
      <c r="F904">
        <v>4777001</v>
      </c>
    </row>
    <row r="905" spans="1:6" x14ac:dyDescent="0.3">
      <c r="A905" s="21">
        <v>37022</v>
      </c>
      <c r="B905">
        <v>6.21</v>
      </c>
      <c r="C905">
        <v>10.43269634</v>
      </c>
      <c r="D905">
        <v>40.4755990434588</v>
      </c>
      <c r="E905">
        <v>2386500</v>
      </c>
      <c r="F905">
        <v>5642961</v>
      </c>
    </row>
    <row r="906" spans="1:6" x14ac:dyDescent="0.3">
      <c r="A906" s="21">
        <v>37025</v>
      </c>
      <c r="B906">
        <v>5.89</v>
      </c>
      <c r="C906">
        <v>9.9037818909999995</v>
      </c>
      <c r="D906">
        <v>40.527769443786902</v>
      </c>
      <c r="E906">
        <v>5219400</v>
      </c>
      <c r="F906">
        <v>11792062</v>
      </c>
    </row>
    <row r="907" spans="1:6" x14ac:dyDescent="0.3">
      <c r="A907" s="21">
        <v>37026</v>
      </c>
      <c r="B907">
        <v>5.81</v>
      </c>
      <c r="C907">
        <v>9.7679147719999992</v>
      </c>
      <c r="D907">
        <v>40.5195465397126</v>
      </c>
      <c r="E907">
        <v>3291500</v>
      </c>
      <c r="F907">
        <v>7476069</v>
      </c>
    </row>
    <row r="908" spans="1:6" x14ac:dyDescent="0.3">
      <c r="A908" s="21">
        <v>37027</v>
      </c>
      <c r="B908">
        <v>5.88</v>
      </c>
      <c r="C908">
        <v>9.8843727109999993</v>
      </c>
      <c r="D908">
        <v>40.512158212565801</v>
      </c>
      <c r="E908">
        <v>4383500</v>
      </c>
      <c r="F908">
        <v>10381425</v>
      </c>
    </row>
    <row r="909" spans="1:6" x14ac:dyDescent="0.3">
      <c r="A909" s="21">
        <v>37028</v>
      </c>
      <c r="B909">
        <v>6.14</v>
      </c>
      <c r="C909">
        <v>10.32108974</v>
      </c>
      <c r="D909">
        <v>40.5101577965739</v>
      </c>
      <c r="E909">
        <v>3404600</v>
      </c>
      <c r="F909">
        <v>8503186</v>
      </c>
    </row>
    <row r="910" spans="1:6" x14ac:dyDescent="0.3">
      <c r="A910" s="21">
        <v>37029</v>
      </c>
      <c r="B910">
        <v>5.99</v>
      </c>
      <c r="C910">
        <v>10.06876469</v>
      </c>
      <c r="D910">
        <v>40.509087416164498</v>
      </c>
      <c r="E910">
        <v>1685400</v>
      </c>
      <c r="F910">
        <v>4265710</v>
      </c>
    </row>
    <row r="911" spans="1:6" x14ac:dyDescent="0.3">
      <c r="A911" s="21">
        <v>37032</v>
      </c>
      <c r="B911">
        <v>6.09</v>
      </c>
      <c r="C911">
        <v>10.23859882</v>
      </c>
      <c r="D911">
        <v>40.519204755792899</v>
      </c>
      <c r="E911">
        <v>3916500</v>
      </c>
      <c r="F911">
        <v>9289392</v>
      </c>
    </row>
    <row r="912" spans="1:6" x14ac:dyDescent="0.3">
      <c r="A912" s="21">
        <v>37033</v>
      </c>
      <c r="B912">
        <v>6.18</v>
      </c>
      <c r="C912">
        <v>10.38417244</v>
      </c>
      <c r="D912">
        <v>40.486350398087197</v>
      </c>
      <c r="E912">
        <v>5070700</v>
      </c>
      <c r="F912">
        <v>11670267</v>
      </c>
    </row>
    <row r="913" spans="1:6" x14ac:dyDescent="0.3">
      <c r="A913" s="21">
        <v>37034</v>
      </c>
      <c r="B913">
        <v>6.11</v>
      </c>
      <c r="C913">
        <v>10.26286125</v>
      </c>
      <c r="D913">
        <v>40.464945874621499</v>
      </c>
      <c r="E913">
        <v>2473500</v>
      </c>
      <c r="F913">
        <v>6363839</v>
      </c>
    </row>
    <row r="914" spans="1:6" x14ac:dyDescent="0.3">
      <c r="A914" s="21">
        <v>37035</v>
      </c>
      <c r="B914">
        <v>6.15</v>
      </c>
      <c r="C914">
        <v>10.33564758</v>
      </c>
      <c r="D914">
        <v>40.497197177073303</v>
      </c>
      <c r="E914">
        <v>2221100</v>
      </c>
      <c r="F914">
        <v>5375054</v>
      </c>
    </row>
    <row r="915" spans="1:6" x14ac:dyDescent="0.3">
      <c r="A915" s="21">
        <v>37036</v>
      </c>
      <c r="B915">
        <v>6.02</v>
      </c>
      <c r="C915">
        <v>10.117288589999999</v>
      </c>
      <c r="D915">
        <v>40.497891836848403</v>
      </c>
      <c r="E915">
        <v>1932900</v>
      </c>
      <c r="F915">
        <v>4681585</v>
      </c>
    </row>
    <row r="916" spans="1:6" x14ac:dyDescent="0.3">
      <c r="A916" s="21">
        <v>37040</v>
      </c>
      <c r="B916">
        <v>5.92</v>
      </c>
      <c r="C916">
        <v>9.9571590420000007</v>
      </c>
      <c r="D916">
        <v>40.545290328004</v>
      </c>
      <c r="E916">
        <v>1344300</v>
      </c>
      <c r="F916">
        <v>3514125</v>
      </c>
    </row>
    <row r="917" spans="1:6" x14ac:dyDescent="0.3">
      <c r="A917" s="21">
        <v>37041</v>
      </c>
      <c r="B917">
        <v>5.64</v>
      </c>
      <c r="C917">
        <v>9.4767704009999996</v>
      </c>
      <c r="D917">
        <v>40.486054200438801</v>
      </c>
      <c r="E917">
        <v>2218600</v>
      </c>
      <c r="F917">
        <v>5321678</v>
      </c>
    </row>
    <row r="918" spans="1:6" x14ac:dyDescent="0.3">
      <c r="A918" s="21">
        <v>37042</v>
      </c>
      <c r="B918">
        <v>5.73</v>
      </c>
      <c r="C918">
        <v>9.6368999479999999</v>
      </c>
      <c r="D918">
        <v>40.541045036073299</v>
      </c>
      <c r="E918">
        <v>1565200</v>
      </c>
      <c r="F918">
        <v>4378437</v>
      </c>
    </row>
    <row r="919" spans="1:6" x14ac:dyDescent="0.3">
      <c r="A919" s="21">
        <v>37043</v>
      </c>
      <c r="B919">
        <v>5.74</v>
      </c>
      <c r="C919">
        <v>9.6514568329999992</v>
      </c>
      <c r="D919">
        <v>40.527113167268702</v>
      </c>
      <c r="E919">
        <v>1689000</v>
      </c>
      <c r="F919">
        <v>3976575</v>
      </c>
    </row>
    <row r="920" spans="1:6" x14ac:dyDescent="0.3">
      <c r="A920" s="21">
        <v>37046</v>
      </c>
      <c r="B920">
        <v>5.66</v>
      </c>
      <c r="C920">
        <v>9.5107374189999998</v>
      </c>
      <c r="D920">
        <v>40.488315988066503</v>
      </c>
      <c r="E920">
        <v>1709900</v>
      </c>
      <c r="F920">
        <v>4274571</v>
      </c>
    </row>
    <row r="921" spans="1:6" x14ac:dyDescent="0.3">
      <c r="A921" s="21">
        <v>37047</v>
      </c>
      <c r="B921">
        <v>6.06</v>
      </c>
      <c r="C921">
        <v>10.180370330000001</v>
      </c>
      <c r="D921">
        <v>40.473678230131704</v>
      </c>
      <c r="E921">
        <v>2943800</v>
      </c>
      <c r="F921">
        <v>7064315</v>
      </c>
    </row>
    <row r="922" spans="1:6" x14ac:dyDescent="0.3">
      <c r="A922" s="21">
        <v>37048</v>
      </c>
      <c r="B922">
        <v>5.93</v>
      </c>
      <c r="C922">
        <v>9.971715927</v>
      </c>
      <c r="D922">
        <v>40.531799708176798</v>
      </c>
      <c r="E922">
        <v>5833300</v>
      </c>
      <c r="F922">
        <v>12601968</v>
      </c>
    </row>
    <row r="923" spans="1:6" x14ac:dyDescent="0.3">
      <c r="A923" s="21">
        <v>37049</v>
      </c>
      <c r="B923">
        <v>6.44</v>
      </c>
      <c r="C923">
        <v>10.820889469999999</v>
      </c>
      <c r="D923">
        <v>40.485483953473903</v>
      </c>
      <c r="E923">
        <v>6043400</v>
      </c>
      <c r="F923">
        <v>13007539</v>
      </c>
    </row>
    <row r="924" spans="1:6" x14ac:dyDescent="0.3">
      <c r="A924" s="21">
        <v>37050</v>
      </c>
      <c r="B924">
        <v>6.4</v>
      </c>
      <c r="C924">
        <v>10.752955439999999</v>
      </c>
      <c r="D924">
        <v>40.481479387586901</v>
      </c>
      <c r="E924">
        <v>2450600</v>
      </c>
      <c r="F924">
        <v>6320356</v>
      </c>
    </row>
    <row r="925" spans="1:6" x14ac:dyDescent="0.3">
      <c r="A925" s="21">
        <v>37053</v>
      </c>
      <c r="B925">
        <v>6.23</v>
      </c>
      <c r="C925">
        <v>10.4715147</v>
      </c>
      <c r="D925">
        <v>40.505264247969798</v>
      </c>
      <c r="E925">
        <v>2206400</v>
      </c>
      <c r="F925">
        <v>4704460</v>
      </c>
    </row>
    <row r="926" spans="1:6" x14ac:dyDescent="0.3">
      <c r="A926" s="21">
        <v>37054</v>
      </c>
      <c r="B926">
        <v>6.16</v>
      </c>
      <c r="C926">
        <v>10.35991001</v>
      </c>
      <c r="D926">
        <v>40.540024053741803</v>
      </c>
      <c r="E926">
        <v>2309400</v>
      </c>
      <c r="F926">
        <v>5315290</v>
      </c>
    </row>
    <row r="927" spans="1:6" x14ac:dyDescent="0.3">
      <c r="A927" s="21">
        <v>37055</v>
      </c>
      <c r="B927">
        <v>6.15</v>
      </c>
      <c r="C927">
        <v>10.340499879999999</v>
      </c>
      <c r="D927">
        <v>40.525118984866701</v>
      </c>
      <c r="E927">
        <v>1073900</v>
      </c>
      <c r="F927">
        <v>2329355</v>
      </c>
    </row>
    <row r="928" spans="1:6" x14ac:dyDescent="0.3">
      <c r="A928" s="21">
        <v>37056</v>
      </c>
      <c r="B928">
        <v>6.03</v>
      </c>
      <c r="C928">
        <v>10.14155102</v>
      </c>
      <c r="D928">
        <v>40.541639162408899</v>
      </c>
      <c r="E928">
        <v>2087800</v>
      </c>
      <c r="F928">
        <v>4400488</v>
      </c>
    </row>
    <row r="929" spans="1:6" x14ac:dyDescent="0.3">
      <c r="A929" s="21">
        <v>37057</v>
      </c>
      <c r="B929">
        <v>6.13</v>
      </c>
      <c r="C929">
        <v>10.296828270000001</v>
      </c>
      <c r="D929">
        <v>40.467104633959302</v>
      </c>
      <c r="E929">
        <v>2621000</v>
      </c>
      <c r="F929">
        <v>6554466</v>
      </c>
    </row>
    <row r="930" spans="1:6" x14ac:dyDescent="0.3">
      <c r="A930" s="21">
        <v>37060</v>
      </c>
      <c r="B930">
        <v>5.83</v>
      </c>
      <c r="C930">
        <v>9.7970285419999996</v>
      </c>
      <c r="D930">
        <v>40.4921607096814</v>
      </c>
      <c r="E930">
        <v>2057600</v>
      </c>
      <c r="F930">
        <v>4431194</v>
      </c>
    </row>
    <row r="931" spans="1:6" x14ac:dyDescent="0.3">
      <c r="A931" s="21">
        <v>37061</v>
      </c>
      <c r="B931">
        <v>5.76</v>
      </c>
      <c r="C931">
        <v>9.6757192609999993</v>
      </c>
      <c r="D931">
        <v>40.469541905614399</v>
      </c>
      <c r="E931">
        <v>2843000</v>
      </c>
      <c r="F931">
        <v>6066462</v>
      </c>
    </row>
    <row r="932" spans="1:6" x14ac:dyDescent="0.3">
      <c r="A932" s="21">
        <v>37062</v>
      </c>
      <c r="B932">
        <v>5.52</v>
      </c>
      <c r="C932">
        <v>9.2778205870000008</v>
      </c>
      <c r="D932">
        <v>40.503268539870497</v>
      </c>
      <c r="E932">
        <v>4573500</v>
      </c>
      <c r="F932">
        <v>11151557</v>
      </c>
    </row>
    <row r="933" spans="1:6" x14ac:dyDescent="0.3">
      <c r="A933" s="21">
        <v>37063</v>
      </c>
      <c r="B933">
        <v>5.41</v>
      </c>
      <c r="C933">
        <v>9.0982809069999995</v>
      </c>
      <c r="D933">
        <v>40.538217545716002</v>
      </c>
      <c r="E933">
        <v>2575600</v>
      </c>
      <c r="F933">
        <v>5513335</v>
      </c>
    </row>
    <row r="934" spans="1:6" x14ac:dyDescent="0.3">
      <c r="A934" s="21">
        <v>37064</v>
      </c>
      <c r="B934">
        <v>5.54</v>
      </c>
      <c r="C934">
        <v>9.3166399000000002</v>
      </c>
      <c r="D934">
        <v>40.536501791810203</v>
      </c>
      <c r="E934">
        <v>1953800</v>
      </c>
      <c r="F934">
        <v>4234591</v>
      </c>
    </row>
    <row r="935" spans="1:6" x14ac:dyDescent="0.3">
      <c r="A935" s="21">
        <v>37067</v>
      </c>
      <c r="B935">
        <v>5.64</v>
      </c>
      <c r="C935">
        <v>9.4816217419999997</v>
      </c>
      <c r="D935">
        <v>40.516504945383602</v>
      </c>
      <c r="E935">
        <v>2449600</v>
      </c>
      <c r="F935">
        <v>5361864</v>
      </c>
    </row>
    <row r="936" spans="1:6" x14ac:dyDescent="0.3">
      <c r="A936" s="21">
        <v>37068</v>
      </c>
      <c r="B936">
        <v>7.75</v>
      </c>
      <c r="C936">
        <v>9.3069353100000001</v>
      </c>
      <c r="D936">
        <v>16.728764712989101</v>
      </c>
      <c r="E936">
        <v>3053300</v>
      </c>
      <c r="F936">
        <v>4991769</v>
      </c>
    </row>
    <row r="937" spans="1:6" x14ac:dyDescent="0.3">
      <c r="A937" s="21">
        <v>37069</v>
      </c>
      <c r="B937">
        <v>7.91</v>
      </c>
      <c r="C937">
        <v>9.5039434430000007</v>
      </c>
      <c r="D937">
        <v>16.771390239848301</v>
      </c>
      <c r="E937">
        <v>3169900</v>
      </c>
      <c r="F937">
        <v>4986175</v>
      </c>
    </row>
    <row r="938" spans="1:6" x14ac:dyDescent="0.3">
      <c r="A938" s="21">
        <v>37070</v>
      </c>
      <c r="B938">
        <v>8.1999999999999993</v>
      </c>
      <c r="C938">
        <v>9.8504056930000008</v>
      </c>
      <c r="D938">
        <v>16.754697668674002</v>
      </c>
      <c r="E938">
        <v>7856600</v>
      </c>
      <c r="F938">
        <v>12659966</v>
      </c>
    </row>
    <row r="939" spans="1:6" x14ac:dyDescent="0.3">
      <c r="A939" s="21">
        <v>37071</v>
      </c>
      <c r="B939">
        <v>8.59</v>
      </c>
      <c r="C939">
        <v>10.319149019999999</v>
      </c>
      <c r="D939">
        <v>16.7567017071724</v>
      </c>
      <c r="E939">
        <v>4037800</v>
      </c>
      <c r="F939">
        <v>6481159</v>
      </c>
    </row>
    <row r="940" spans="1:6" x14ac:dyDescent="0.3">
      <c r="A940" s="21">
        <v>37074</v>
      </c>
      <c r="B940">
        <v>8.57</v>
      </c>
      <c r="C940">
        <v>10.29197598</v>
      </c>
      <c r="D940">
        <v>16.731247559713001</v>
      </c>
      <c r="E940">
        <v>1605600</v>
      </c>
      <c r="F940">
        <v>2611070</v>
      </c>
    </row>
    <row r="941" spans="1:6" x14ac:dyDescent="0.3">
      <c r="A941" s="21">
        <v>37075</v>
      </c>
      <c r="B941">
        <v>8.61</v>
      </c>
      <c r="C941">
        <v>10.33952904</v>
      </c>
      <c r="D941">
        <v>16.727348347386599</v>
      </c>
      <c r="E941">
        <v>1662900</v>
      </c>
      <c r="F941">
        <v>2447823</v>
      </c>
    </row>
    <row r="942" spans="1:6" x14ac:dyDescent="0.3">
      <c r="A942" s="21">
        <v>37077</v>
      </c>
      <c r="B942">
        <v>8.24</v>
      </c>
      <c r="C942">
        <v>9.8911657329999993</v>
      </c>
      <c r="D942">
        <v>16.693338051057001</v>
      </c>
      <c r="E942">
        <v>3445800</v>
      </c>
      <c r="F942">
        <v>5451775</v>
      </c>
    </row>
    <row r="943" spans="1:6" x14ac:dyDescent="0.3">
      <c r="A943" s="21">
        <v>37078</v>
      </c>
      <c r="B943">
        <v>7.92</v>
      </c>
      <c r="C943">
        <v>9.5175304409999999</v>
      </c>
      <c r="D943">
        <v>16.785136132773399</v>
      </c>
      <c r="E943">
        <v>2310800</v>
      </c>
      <c r="F943">
        <v>4156250</v>
      </c>
    </row>
    <row r="944" spans="1:6" x14ac:dyDescent="0.3">
      <c r="A944" s="21">
        <v>37081</v>
      </c>
      <c r="B944">
        <v>8.07</v>
      </c>
      <c r="C944">
        <v>9.6873645780000004</v>
      </c>
      <c r="D944">
        <v>16.6956096777139</v>
      </c>
      <c r="E944">
        <v>4427900</v>
      </c>
      <c r="F944">
        <v>6517960</v>
      </c>
    </row>
    <row r="945" spans="1:6" x14ac:dyDescent="0.3">
      <c r="A945" s="21">
        <v>37082</v>
      </c>
      <c r="B945">
        <v>8</v>
      </c>
      <c r="C945">
        <v>9.6058435440000007</v>
      </c>
      <c r="D945">
        <v>16.7173610172221</v>
      </c>
      <c r="E945">
        <v>4194000</v>
      </c>
      <c r="F945">
        <v>6158934</v>
      </c>
    </row>
    <row r="946" spans="1:6" x14ac:dyDescent="0.3">
      <c r="A946" s="21">
        <v>37083</v>
      </c>
      <c r="B946">
        <v>8.02</v>
      </c>
      <c r="C946">
        <v>9.6330175400000009</v>
      </c>
      <c r="D946">
        <v>16.744675625287002</v>
      </c>
      <c r="E946">
        <v>2859100</v>
      </c>
      <c r="F946">
        <v>4358800</v>
      </c>
    </row>
    <row r="947" spans="1:6" x14ac:dyDescent="0.3">
      <c r="A947" s="21">
        <v>37084</v>
      </c>
      <c r="B947">
        <v>8.51</v>
      </c>
      <c r="C947">
        <v>10.217248919999999</v>
      </c>
      <c r="D947">
        <v>16.709477603683599</v>
      </c>
      <c r="E947">
        <v>3954500</v>
      </c>
      <c r="F947">
        <v>6180278</v>
      </c>
    </row>
    <row r="948" spans="1:6" x14ac:dyDescent="0.3">
      <c r="A948" s="21">
        <v>37085</v>
      </c>
      <c r="B948">
        <v>8.3800000000000008</v>
      </c>
      <c r="C948">
        <v>10.06100082</v>
      </c>
      <c r="D948">
        <v>16.708087496209899</v>
      </c>
      <c r="E948">
        <v>3463300</v>
      </c>
      <c r="F948">
        <v>5373022</v>
      </c>
    </row>
    <row r="949" spans="1:6" x14ac:dyDescent="0.3">
      <c r="A949" s="21">
        <v>37088</v>
      </c>
      <c r="B949">
        <v>8.0399999999999991</v>
      </c>
      <c r="C949">
        <v>9.6601905820000002</v>
      </c>
      <c r="D949">
        <v>16.771828342796201</v>
      </c>
      <c r="E949">
        <v>2814700</v>
      </c>
      <c r="F949">
        <v>4409143</v>
      </c>
    </row>
    <row r="950" spans="1:6" x14ac:dyDescent="0.3">
      <c r="A950" s="21">
        <v>37089</v>
      </c>
      <c r="B950">
        <v>8.2899999999999991</v>
      </c>
      <c r="C950">
        <v>9.9590997699999999</v>
      </c>
      <c r="D950">
        <v>16.759544622977501</v>
      </c>
      <c r="E950">
        <v>4265100</v>
      </c>
      <c r="F950">
        <v>6661629</v>
      </c>
    </row>
    <row r="951" spans="1:6" x14ac:dyDescent="0.3">
      <c r="A951" s="21">
        <v>37090</v>
      </c>
      <c r="B951">
        <v>7.96</v>
      </c>
      <c r="C951">
        <v>9.5582895279999995</v>
      </c>
      <c r="D951">
        <v>16.721501512566402</v>
      </c>
      <c r="E951">
        <v>2522500</v>
      </c>
      <c r="F951">
        <v>4002424</v>
      </c>
    </row>
    <row r="952" spans="1:6" x14ac:dyDescent="0.3">
      <c r="A952" s="21">
        <v>37091</v>
      </c>
      <c r="B952">
        <v>8.32</v>
      </c>
      <c r="C952">
        <v>9.9862737660000001</v>
      </c>
      <c r="D952">
        <v>16.685640760952499</v>
      </c>
      <c r="E952">
        <v>2930200</v>
      </c>
      <c r="F952">
        <v>4410910</v>
      </c>
    </row>
    <row r="953" spans="1:6" x14ac:dyDescent="0.3">
      <c r="A953" s="21">
        <v>37092</v>
      </c>
      <c r="B953">
        <v>7.95</v>
      </c>
      <c r="C953">
        <v>9.5514974590000001</v>
      </c>
      <c r="D953">
        <v>16.7669778050453</v>
      </c>
      <c r="E953">
        <v>2624000</v>
      </c>
      <c r="F953">
        <v>4079558</v>
      </c>
    </row>
    <row r="954" spans="1:6" x14ac:dyDescent="0.3">
      <c r="A954" s="21">
        <v>37095</v>
      </c>
      <c r="B954">
        <v>7.58</v>
      </c>
      <c r="C954">
        <v>9.1031341549999993</v>
      </c>
      <c r="D954">
        <v>16.7319752633042</v>
      </c>
      <c r="E954">
        <v>2746300</v>
      </c>
      <c r="F954">
        <v>4460811</v>
      </c>
    </row>
    <row r="955" spans="1:6" x14ac:dyDescent="0.3">
      <c r="A955" s="21">
        <v>37096</v>
      </c>
      <c r="B955">
        <v>7.44</v>
      </c>
      <c r="C955">
        <v>8.940092087</v>
      </c>
      <c r="D955">
        <v>16.779380708855602</v>
      </c>
      <c r="E955">
        <v>2358300</v>
      </c>
      <c r="F955">
        <v>3598501</v>
      </c>
    </row>
    <row r="956" spans="1:6" x14ac:dyDescent="0.3">
      <c r="A956" s="21">
        <v>37097</v>
      </c>
      <c r="B956">
        <v>7.7</v>
      </c>
      <c r="C956">
        <v>9.2525882720000006</v>
      </c>
      <c r="D956">
        <v>16.780042798385502</v>
      </c>
      <c r="E956">
        <v>2859400</v>
      </c>
      <c r="F956">
        <v>4754038</v>
      </c>
    </row>
    <row r="957" spans="1:6" x14ac:dyDescent="0.3">
      <c r="A957" s="21">
        <v>37098</v>
      </c>
      <c r="B957">
        <v>8.15</v>
      </c>
      <c r="C957">
        <v>9.7824716570000003</v>
      </c>
      <c r="D957">
        <v>16.687721817541501</v>
      </c>
      <c r="E957">
        <v>6226400</v>
      </c>
      <c r="F957">
        <v>10751049</v>
      </c>
    </row>
    <row r="958" spans="1:6" x14ac:dyDescent="0.3">
      <c r="A958" s="21">
        <v>37099</v>
      </c>
      <c r="B958">
        <v>8.6</v>
      </c>
      <c r="C958">
        <v>10.32594299</v>
      </c>
      <c r="D958">
        <v>16.714628307278701</v>
      </c>
      <c r="E958">
        <v>5255100</v>
      </c>
      <c r="F958">
        <v>8593509</v>
      </c>
    </row>
    <row r="959" spans="1:6" x14ac:dyDescent="0.3">
      <c r="A959" s="21">
        <v>37102</v>
      </c>
      <c r="B959">
        <v>8.66</v>
      </c>
      <c r="C959">
        <v>10.40067005</v>
      </c>
      <c r="D959">
        <v>16.7361337455369</v>
      </c>
      <c r="E959">
        <v>3770600</v>
      </c>
      <c r="F959">
        <v>6025275</v>
      </c>
    </row>
    <row r="960" spans="1:6" x14ac:dyDescent="0.3">
      <c r="A960" s="21">
        <v>37103</v>
      </c>
      <c r="B960">
        <v>9.2200000000000006</v>
      </c>
      <c r="C960">
        <v>11.07321453</v>
      </c>
      <c r="D960">
        <v>16.736012157799301</v>
      </c>
      <c r="E960">
        <v>6335600</v>
      </c>
      <c r="F960">
        <v>10831569</v>
      </c>
    </row>
    <row r="961" spans="1:6" x14ac:dyDescent="0.3">
      <c r="A961" s="21">
        <v>37104</v>
      </c>
      <c r="B961">
        <v>9.6300000000000008</v>
      </c>
      <c r="C961">
        <v>11.582718849999999</v>
      </c>
      <c r="D961">
        <v>16.858898806820299</v>
      </c>
      <c r="E961">
        <v>6626800</v>
      </c>
      <c r="F961">
        <v>11052666</v>
      </c>
    </row>
    <row r="962" spans="1:6" x14ac:dyDescent="0.3">
      <c r="A962" s="21">
        <v>37105</v>
      </c>
      <c r="B962">
        <v>9.61</v>
      </c>
      <c r="C962">
        <v>11.54195786</v>
      </c>
      <c r="D962">
        <v>16.738562758883599</v>
      </c>
      <c r="E962">
        <v>8007400</v>
      </c>
      <c r="F962">
        <v>13317076</v>
      </c>
    </row>
    <row r="963" spans="1:6" x14ac:dyDescent="0.3">
      <c r="A963" s="21">
        <v>37106</v>
      </c>
      <c r="B963">
        <v>9.31</v>
      </c>
      <c r="C963">
        <v>11.175115590000001</v>
      </c>
      <c r="D963">
        <v>16.689899759685598</v>
      </c>
      <c r="E963">
        <v>4249100</v>
      </c>
      <c r="F963">
        <v>6254763</v>
      </c>
    </row>
    <row r="964" spans="1:6" x14ac:dyDescent="0.3">
      <c r="A964" s="21">
        <v>37109</v>
      </c>
      <c r="B964">
        <v>9.01</v>
      </c>
      <c r="C964">
        <v>10.81506634</v>
      </c>
      <c r="D964">
        <v>16.6902937370239</v>
      </c>
      <c r="E964">
        <v>4515600</v>
      </c>
      <c r="F964">
        <v>7077180</v>
      </c>
    </row>
    <row r="965" spans="1:6" x14ac:dyDescent="0.3">
      <c r="A965" s="21">
        <v>37110</v>
      </c>
      <c r="B965">
        <v>8.84</v>
      </c>
      <c r="C965">
        <v>10.6180582</v>
      </c>
      <c r="D965">
        <v>16.7456060845476</v>
      </c>
      <c r="E965">
        <v>3269600</v>
      </c>
      <c r="F965">
        <v>5669634</v>
      </c>
    </row>
    <row r="966" spans="1:6" x14ac:dyDescent="0.3">
      <c r="A966" s="21">
        <v>37111</v>
      </c>
      <c r="B966">
        <v>8.7200000000000006</v>
      </c>
      <c r="C966">
        <v>10.475397109999999</v>
      </c>
      <c r="D966">
        <v>16.757332362362298</v>
      </c>
      <c r="E966">
        <v>4028700</v>
      </c>
      <c r="F966">
        <v>6439501</v>
      </c>
    </row>
    <row r="967" spans="1:6" x14ac:dyDescent="0.3">
      <c r="A967" s="21">
        <v>37112</v>
      </c>
      <c r="B967">
        <v>8.76</v>
      </c>
      <c r="C967">
        <v>10.522951129999999</v>
      </c>
      <c r="D967">
        <v>16.753390833242399</v>
      </c>
      <c r="E967">
        <v>4451100</v>
      </c>
      <c r="F967">
        <v>6951323</v>
      </c>
    </row>
    <row r="968" spans="1:6" x14ac:dyDescent="0.3">
      <c r="A968" s="21">
        <v>37113</v>
      </c>
      <c r="B968">
        <v>9</v>
      </c>
      <c r="C968">
        <v>10.80827332</v>
      </c>
      <c r="D968">
        <v>16.730455147298201</v>
      </c>
      <c r="E968">
        <v>3006100</v>
      </c>
      <c r="F968">
        <v>4574893</v>
      </c>
    </row>
    <row r="969" spans="1:6" x14ac:dyDescent="0.3">
      <c r="A969" s="21">
        <v>37116</v>
      </c>
      <c r="B969">
        <v>9.02</v>
      </c>
      <c r="C969">
        <v>10.828653340000001</v>
      </c>
      <c r="D969">
        <v>16.7024770598114</v>
      </c>
      <c r="E969">
        <v>2708500</v>
      </c>
      <c r="F969">
        <v>4079705</v>
      </c>
    </row>
    <row r="970" spans="1:6" x14ac:dyDescent="0.3">
      <c r="A970" s="21">
        <v>37117</v>
      </c>
      <c r="B970">
        <v>9.14</v>
      </c>
      <c r="C970">
        <v>10.97131443</v>
      </c>
      <c r="D970">
        <v>16.691841635606099</v>
      </c>
      <c r="E970">
        <v>2720200</v>
      </c>
      <c r="F970">
        <v>4220725</v>
      </c>
    </row>
    <row r="971" spans="1:6" x14ac:dyDescent="0.3">
      <c r="A971" s="21">
        <v>37118</v>
      </c>
      <c r="B971">
        <v>8.89</v>
      </c>
      <c r="C971">
        <v>10.679199219999999</v>
      </c>
      <c r="D971">
        <v>16.754057894614299</v>
      </c>
      <c r="E971">
        <v>2209900</v>
      </c>
      <c r="F971">
        <v>3507972</v>
      </c>
    </row>
    <row r="972" spans="1:6" x14ac:dyDescent="0.3">
      <c r="A972" s="21">
        <v>37119</v>
      </c>
      <c r="B972">
        <v>9.0500000000000007</v>
      </c>
      <c r="C972">
        <v>10.869413379999999</v>
      </c>
      <c r="D972">
        <v>16.738836921482498</v>
      </c>
      <c r="E972">
        <v>2693300</v>
      </c>
      <c r="F972">
        <v>4367043</v>
      </c>
    </row>
    <row r="973" spans="1:6" x14ac:dyDescent="0.3">
      <c r="A973" s="21">
        <v>37120</v>
      </c>
      <c r="B973">
        <v>8.44</v>
      </c>
      <c r="C973">
        <v>10.135727879999999</v>
      </c>
      <c r="D973">
        <v>16.730203297446899</v>
      </c>
      <c r="E973">
        <v>4040800</v>
      </c>
      <c r="F973">
        <v>6668695</v>
      </c>
    </row>
    <row r="974" spans="1:6" x14ac:dyDescent="0.3">
      <c r="A974" s="21">
        <v>37123</v>
      </c>
      <c r="B974">
        <v>8.41</v>
      </c>
      <c r="C974">
        <v>10.101760860000001</v>
      </c>
      <c r="D974">
        <v>16.747187776923901</v>
      </c>
      <c r="E974">
        <v>2349300</v>
      </c>
      <c r="F974">
        <v>3750708</v>
      </c>
    </row>
    <row r="975" spans="1:6" x14ac:dyDescent="0.3">
      <c r="A975" s="21">
        <v>37124</v>
      </c>
      <c r="B975">
        <v>7.86</v>
      </c>
      <c r="C975">
        <v>9.4428033829999993</v>
      </c>
      <c r="D975">
        <v>16.762007200632201</v>
      </c>
      <c r="E975">
        <v>11565400</v>
      </c>
      <c r="F975">
        <v>17759045</v>
      </c>
    </row>
    <row r="976" spans="1:6" x14ac:dyDescent="0.3">
      <c r="A976" s="21">
        <v>37125</v>
      </c>
      <c r="B976">
        <v>7.01</v>
      </c>
      <c r="C976">
        <v>8.4237947460000004</v>
      </c>
      <c r="D976">
        <v>16.783347512964198</v>
      </c>
      <c r="E976">
        <v>14823000</v>
      </c>
      <c r="F976">
        <v>24537552</v>
      </c>
    </row>
    <row r="977" spans="1:6" x14ac:dyDescent="0.3">
      <c r="A977" s="21">
        <v>37126</v>
      </c>
      <c r="B977">
        <v>6.94</v>
      </c>
      <c r="C977">
        <v>8.3286876680000006</v>
      </c>
      <c r="D977">
        <v>16.673547182415501</v>
      </c>
      <c r="E977">
        <v>14794700</v>
      </c>
      <c r="F977">
        <v>23277650</v>
      </c>
    </row>
    <row r="978" spans="1:6" x14ac:dyDescent="0.3">
      <c r="A978" s="21">
        <v>37127</v>
      </c>
      <c r="B978">
        <v>6.79</v>
      </c>
      <c r="C978">
        <v>8.1520595549999992</v>
      </c>
      <c r="D978">
        <v>16.708164922134198</v>
      </c>
      <c r="E978">
        <v>10921200</v>
      </c>
      <c r="F978">
        <v>19982385</v>
      </c>
    </row>
    <row r="979" spans="1:6" x14ac:dyDescent="0.3">
      <c r="A979" s="21">
        <v>37130</v>
      </c>
      <c r="B979">
        <v>6.93</v>
      </c>
      <c r="C979">
        <v>8.3218946460000005</v>
      </c>
      <c r="D979">
        <v>16.7256941502982</v>
      </c>
      <c r="E979">
        <v>9742900</v>
      </c>
      <c r="F979">
        <v>16305277</v>
      </c>
    </row>
    <row r="980" spans="1:6" x14ac:dyDescent="0.3">
      <c r="A980" s="21">
        <v>37131</v>
      </c>
      <c r="B980">
        <v>7.29</v>
      </c>
      <c r="C980">
        <v>8.7498779300000002</v>
      </c>
      <c r="D980">
        <v>16.684551963800899</v>
      </c>
      <c r="E980">
        <v>12146100</v>
      </c>
      <c r="F980">
        <v>19172037</v>
      </c>
    </row>
    <row r="981" spans="1:6" x14ac:dyDescent="0.3">
      <c r="A981" s="21">
        <v>37132</v>
      </c>
      <c r="B981">
        <v>7.1</v>
      </c>
      <c r="C981">
        <v>8.5256958009999995</v>
      </c>
      <c r="D981">
        <v>16.722339551837798</v>
      </c>
      <c r="E981">
        <v>8158500</v>
      </c>
      <c r="F981">
        <v>12699121</v>
      </c>
    </row>
    <row r="982" spans="1:6" x14ac:dyDescent="0.3">
      <c r="A982" s="21">
        <v>37133</v>
      </c>
      <c r="B982">
        <v>7.08</v>
      </c>
      <c r="C982">
        <v>8.5053157810000002</v>
      </c>
      <c r="D982">
        <v>16.757940771393901</v>
      </c>
      <c r="E982">
        <v>3960300</v>
      </c>
      <c r="F982">
        <v>6468500</v>
      </c>
    </row>
    <row r="983" spans="1:6" x14ac:dyDescent="0.3">
      <c r="A983" s="21">
        <v>37134</v>
      </c>
      <c r="B983">
        <v>7.34</v>
      </c>
      <c r="C983">
        <v>8.8178119660000007</v>
      </c>
      <c r="D983">
        <v>16.759395320496701</v>
      </c>
      <c r="E983">
        <v>3269600</v>
      </c>
      <c r="F983">
        <v>5541716</v>
      </c>
    </row>
    <row r="984" spans="1:6" x14ac:dyDescent="0.3">
      <c r="A984" s="21">
        <v>37138</v>
      </c>
      <c r="B984">
        <v>7.23</v>
      </c>
      <c r="C984">
        <v>8.6615638730000004</v>
      </c>
      <c r="D984">
        <v>16.527775976605099</v>
      </c>
      <c r="E984">
        <v>4102500</v>
      </c>
      <c r="F984">
        <v>6661923</v>
      </c>
    </row>
    <row r="985" spans="1:6" x14ac:dyDescent="0.3">
      <c r="A985" s="21">
        <v>37139</v>
      </c>
      <c r="B985">
        <v>7.09</v>
      </c>
      <c r="C985">
        <v>8.5121088030000003</v>
      </c>
      <c r="D985">
        <v>16.706891745777401</v>
      </c>
      <c r="E985">
        <v>3574900</v>
      </c>
      <c r="F985">
        <v>5945933</v>
      </c>
    </row>
    <row r="986" spans="1:6" x14ac:dyDescent="0.3">
      <c r="A986" s="21">
        <v>37140</v>
      </c>
      <c r="B986">
        <v>7.18</v>
      </c>
      <c r="C986">
        <v>8.6275968550000002</v>
      </c>
      <c r="D986">
        <v>16.778679849430699</v>
      </c>
      <c r="E986">
        <v>2992000</v>
      </c>
      <c r="F986">
        <v>4673518</v>
      </c>
    </row>
    <row r="987" spans="1:6" x14ac:dyDescent="0.3">
      <c r="A987" s="21">
        <v>37141</v>
      </c>
      <c r="B987">
        <v>7.32</v>
      </c>
      <c r="C987">
        <v>8.7906379700000006</v>
      </c>
      <c r="D987">
        <v>16.7295931765007</v>
      </c>
      <c r="E987">
        <v>2532000</v>
      </c>
      <c r="F987">
        <v>4095897</v>
      </c>
    </row>
    <row r="988" spans="1:6" x14ac:dyDescent="0.3">
      <c r="A988" s="21">
        <v>37144</v>
      </c>
      <c r="B988">
        <v>7.17</v>
      </c>
      <c r="C988">
        <v>8.6072168349999991</v>
      </c>
      <c r="D988">
        <v>16.6978114128108</v>
      </c>
      <c r="E988">
        <v>1737000</v>
      </c>
      <c r="F988">
        <v>2759303</v>
      </c>
    </row>
    <row r="989" spans="1:6" x14ac:dyDescent="0.3">
      <c r="A989" s="21">
        <v>37151</v>
      </c>
      <c r="B989">
        <v>5.96</v>
      </c>
      <c r="C989">
        <v>7.1670188899999996</v>
      </c>
      <c r="D989">
        <v>16.841296339878902</v>
      </c>
      <c r="E989">
        <v>5061300</v>
      </c>
      <c r="F989">
        <v>7450190</v>
      </c>
    </row>
    <row r="990" spans="1:6" x14ac:dyDescent="0.3">
      <c r="A990" s="21">
        <v>37152</v>
      </c>
      <c r="B990">
        <v>5.57</v>
      </c>
      <c r="C990">
        <v>6.6914830209999998</v>
      </c>
      <c r="D990">
        <v>16.7598575305419</v>
      </c>
      <c r="E990">
        <v>4469600</v>
      </c>
      <c r="F990">
        <v>6579343</v>
      </c>
    </row>
    <row r="991" spans="1:6" x14ac:dyDescent="0.3">
      <c r="A991" s="21">
        <v>37153</v>
      </c>
      <c r="B991">
        <v>5.41</v>
      </c>
      <c r="C991">
        <v>6.4944739340000002</v>
      </c>
      <c r="D991">
        <v>16.6984107569135</v>
      </c>
      <c r="E991">
        <v>5962300</v>
      </c>
      <c r="F991">
        <v>8791348</v>
      </c>
    </row>
    <row r="992" spans="1:6" x14ac:dyDescent="0.3">
      <c r="A992" s="21">
        <v>37154</v>
      </c>
      <c r="B992">
        <v>5.1100000000000003</v>
      </c>
      <c r="C992">
        <v>6.1344251630000004</v>
      </c>
      <c r="D992">
        <v>16.699611386228302</v>
      </c>
      <c r="E992">
        <v>3843100</v>
      </c>
      <c r="F992">
        <v>5653442</v>
      </c>
    </row>
    <row r="993" spans="1:6" x14ac:dyDescent="0.3">
      <c r="A993" s="21">
        <v>37155</v>
      </c>
      <c r="B993">
        <v>5.35</v>
      </c>
      <c r="C993">
        <v>6.4197468759999996</v>
      </c>
      <c r="D993">
        <v>16.6633809192573</v>
      </c>
      <c r="E993">
        <v>5961900</v>
      </c>
      <c r="F993">
        <v>8776039</v>
      </c>
    </row>
    <row r="994" spans="1:6" x14ac:dyDescent="0.3">
      <c r="A994" s="21">
        <v>37158</v>
      </c>
      <c r="B994">
        <v>5.81</v>
      </c>
      <c r="C994">
        <v>6.9768052100000002</v>
      </c>
      <c r="D994">
        <v>16.724061728534402</v>
      </c>
      <c r="E994">
        <v>5838500</v>
      </c>
      <c r="F994">
        <v>8594392</v>
      </c>
    </row>
    <row r="995" spans="1:6" x14ac:dyDescent="0.3">
      <c r="A995" s="21">
        <v>37159</v>
      </c>
      <c r="B995">
        <v>5.25</v>
      </c>
      <c r="C995">
        <v>6.3042597770000004</v>
      </c>
      <c r="D995">
        <v>16.722974850216101</v>
      </c>
      <c r="E995">
        <v>6304600</v>
      </c>
      <c r="F995">
        <v>9280501</v>
      </c>
    </row>
    <row r="996" spans="1:6" x14ac:dyDescent="0.3">
      <c r="A996" s="21">
        <v>37160</v>
      </c>
      <c r="B996">
        <v>5.29</v>
      </c>
      <c r="C996">
        <v>6.35181284</v>
      </c>
      <c r="D996">
        <v>16.716689656113999</v>
      </c>
      <c r="E996">
        <v>2348800</v>
      </c>
      <c r="F996">
        <v>3457482</v>
      </c>
    </row>
    <row r="997" spans="1:6" x14ac:dyDescent="0.3">
      <c r="A997" s="21">
        <v>37161</v>
      </c>
      <c r="B997">
        <v>5.0199999999999996</v>
      </c>
      <c r="C997">
        <v>6.0325241089999997</v>
      </c>
      <c r="D997">
        <v>16.7844187723909</v>
      </c>
      <c r="E997">
        <v>4174600</v>
      </c>
      <c r="F997">
        <v>6145097</v>
      </c>
    </row>
    <row r="998" spans="1:6" x14ac:dyDescent="0.3">
      <c r="A998" s="21">
        <v>37162</v>
      </c>
      <c r="B998">
        <v>5.37</v>
      </c>
      <c r="C998">
        <v>6.4469208719999997</v>
      </c>
      <c r="D998">
        <v>16.704422054833</v>
      </c>
      <c r="E998">
        <v>3836600</v>
      </c>
      <c r="F998">
        <v>5647554</v>
      </c>
    </row>
    <row r="999" spans="1:6" x14ac:dyDescent="0.3">
      <c r="A999" s="21">
        <v>37165</v>
      </c>
      <c r="B999">
        <v>5.19</v>
      </c>
      <c r="C999">
        <v>6.2295331950000001</v>
      </c>
      <c r="D999">
        <v>16.6871764297582</v>
      </c>
      <c r="E999">
        <v>1676000</v>
      </c>
      <c r="F999">
        <v>2467106</v>
      </c>
    </row>
    <row r="1000" spans="1:6" x14ac:dyDescent="0.3">
      <c r="A1000" s="21">
        <v>37166</v>
      </c>
      <c r="B1000">
        <v>5.01</v>
      </c>
      <c r="C1000">
        <v>6.0121440890000004</v>
      </c>
      <c r="D1000">
        <v>16.668663860428001</v>
      </c>
      <c r="E1000">
        <v>2159200</v>
      </c>
      <c r="F1000">
        <v>3178387</v>
      </c>
    </row>
    <row r="1001" spans="1:6" x14ac:dyDescent="0.3">
      <c r="A1001" s="21">
        <v>37167</v>
      </c>
      <c r="B1001">
        <v>5.43</v>
      </c>
      <c r="C1001">
        <v>6.5216479300000003</v>
      </c>
      <c r="D1001">
        <v>16.738835670327301</v>
      </c>
      <c r="E1001">
        <v>5839400</v>
      </c>
      <c r="F1001">
        <v>8595717</v>
      </c>
    </row>
    <row r="1002" spans="1:6" x14ac:dyDescent="0.3">
      <c r="A1002" s="21">
        <v>37168</v>
      </c>
      <c r="B1002">
        <v>5.24</v>
      </c>
      <c r="C1002">
        <v>6.2906727790000003</v>
      </c>
      <c r="D1002">
        <v>16.702073306172199</v>
      </c>
      <c r="E1002">
        <v>7240200</v>
      </c>
      <c r="F1002">
        <v>10657723</v>
      </c>
    </row>
    <row r="1003" spans="1:6" x14ac:dyDescent="0.3">
      <c r="A1003" s="21">
        <v>37169</v>
      </c>
      <c r="B1003">
        <v>5.25</v>
      </c>
      <c r="C1003">
        <v>6.3110527989999996</v>
      </c>
      <c r="D1003">
        <v>16.8126116639069</v>
      </c>
      <c r="E1003">
        <v>5284600</v>
      </c>
      <c r="F1003">
        <v>7778304</v>
      </c>
    </row>
    <row r="1004" spans="1:6" x14ac:dyDescent="0.3">
      <c r="A1004" s="21">
        <v>37172</v>
      </c>
      <c r="B1004">
        <v>5.45</v>
      </c>
      <c r="C1004">
        <v>6.5488219259999996</v>
      </c>
      <c r="D1004">
        <v>16.778925101589302</v>
      </c>
      <c r="E1004">
        <v>4516200</v>
      </c>
      <c r="F1004">
        <v>6647939</v>
      </c>
    </row>
    <row r="1005" spans="1:6" x14ac:dyDescent="0.3">
      <c r="A1005" s="21">
        <v>37173</v>
      </c>
      <c r="B1005">
        <v>5.4</v>
      </c>
      <c r="C1005">
        <v>6.48088789</v>
      </c>
      <c r="D1005">
        <v>16.678083440816899</v>
      </c>
      <c r="E1005">
        <v>4177200</v>
      </c>
      <c r="F1005">
        <v>6148924</v>
      </c>
    </row>
    <row r="1006" spans="1:6" x14ac:dyDescent="0.3">
      <c r="A1006" s="21">
        <v>37174</v>
      </c>
      <c r="B1006">
        <v>5.66</v>
      </c>
      <c r="C1006">
        <v>6.7933831209999997</v>
      </c>
      <c r="D1006">
        <v>16.683633188542501</v>
      </c>
      <c r="E1006">
        <v>4514900</v>
      </c>
      <c r="F1006">
        <v>6646026</v>
      </c>
    </row>
    <row r="1007" spans="1:6" x14ac:dyDescent="0.3">
      <c r="A1007" s="21">
        <v>37175</v>
      </c>
      <c r="B1007">
        <v>6.34</v>
      </c>
      <c r="C1007">
        <v>7.6085891720000003</v>
      </c>
      <c r="D1007">
        <v>16.673119593162902</v>
      </c>
      <c r="E1007">
        <v>6636500</v>
      </c>
      <c r="F1007">
        <v>9768476</v>
      </c>
    </row>
    <row r="1008" spans="1:6" x14ac:dyDescent="0.3">
      <c r="A1008" s="21">
        <v>37176</v>
      </c>
      <c r="B1008">
        <v>6.17</v>
      </c>
      <c r="C1008">
        <v>7.4047880169999996</v>
      </c>
      <c r="D1008">
        <v>16.675534993914201</v>
      </c>
      <c r="E1008">
        <v>3048000</v>
      </c>
      <c r="F1008">
        <v>4486719</v>
      </c>
    </row>
    <row r="1009" spans="1:6" x14ac:dyDescent="0.3">
      <c r="A1009" s="21">
        <v>37179</v>
      </c>
      <c r="B1009">
        <v>5.97</v>
      </c>
      <c r="C1009">
        <v>7.1670188899999996</v>
      </c>
      <c r="D1009">
        <v>16.701768313603498</v>
      </c>
      <c r="E1009">
        <v>2576700</v>
      </c>
      <c r="F1009">
        <v>3792955</v>
      </c>
    </row>
    <row r="1010" spans="1:6" x14ac:dyDescent="0.3">
      <c r="A1010" s="21">
        <v>37180</v>
      </c>
      <c r="B1010">
        <v>6.57</v>
      </c>
      <c r="C1010">
        <v>7.8871178630000003</v>
      </c>
      <c r="D1010">
        <v>16.699609234684502</v>
      </c>
      <c r="E1010">
        <v>4780300</v>
      </c>
      <c r="F1010">
        <v>7058780</v>
      </c>
    </row>
    <row r="1011" spans="1:6" x14ac:dyDescent="0.3">
      <c r="A1011" s="21">
        <v>37181</v>
      </c>
      <c r="B1011">
        <v>6.67</v>
      </c>
      <c r="C1011">
        <v>8.0161924360000008</v>
      </c>
      <c r="D1011">
        <v>16.79341466348</v>
      </c>
      <c r="E1011">
        <v>6245300</v>
      </c>
      <c r="F1011">
        <v>9237371</v>
      </c>
    </row>
    <row r="1012" spans="1:6" x14ac:dyDescent="0.3">
      <c r="A1012" s="21">
        <v>37182</v>
      </c>
      <c r="B1012">
        <v>6.39</v>
      </c>
      <c r="C1012">
        <v>7.6697301859999998</v>
      </c>
      <c r="D1012">
        <v>16.685465524406101</v>
      </c>
      <c r="E1012">
        <v>4925600</v>
      </c>
      <c r="F1012">
        <v>7250584</v>
      </c>
    </row>
    <row r="1013" spans="1:6" x14ac:dyDescent="0.3">
      <c r="A1013" s="21">
        <v>37183</v>
      </c>
      <c r="B1013">
        <v>6.41</v>
      </c>
      <c r="C1013">
        <v>7.6969032290000001</v>
      </c>
      <c r="D1013">
        <v>16.719753265849501</v>
      </c>
      <c r="E1013">
        <v>2588500</v>
      </c>
      <c r="F1013">
        <v>3810325</v>
      </c>
    </row>
    <row r="1014" spans="1:6" x14ac:dyDescent="0.3">
      <c r="A1014" s="21">
        <v>37186</v>
      </c>
      <c r="B1014">
        <v>6.86</v>
      </c>
      <c r="C1014">
        <v>8.2403736110000008</v>
      </c>
      <c r="D1014">
        <v>16.751347404410801</v>
      </c>
      <c r="E1014">
        <v>2744900</v>
      </c>
      <c r="F1014">
        <v>4048204</v>
      </c>
    </row>
    <row r="1015" spans="1:6" x14ac:dyDescent="0.3">
      <c r="A1015" s="21">
        <v>37187</v>
      </c>
      <c r="B1015">
        <v>6.95</v>
      </c>
      <c r="C1015">
        <v>8.3490676879999999</v>
      </c>
      <c r="D1015">
        <v>16.757172660258401</v>
      </c>
      <c r="E1015">
        <v>5160700</v>
      </c>
      <c r="F1015">
        <v>7596657</v>
      </c>
    </row>
    <row r="1016" spans="1:6" x14ac:dyDescent="0.3">
      <c r="A1016" s="21">
        <v>37188</v>
      </c>
      <c r="B1016">
        <v>7.3</v>
      </c>
      <c r="C1016">
        <v>8.7634649279999994</v>
      </c>
      <c r="D1016">
        <v>16.6996152780176</v>
      </c>
      <c r="E1016">
        <v>4451100</v>
      </c>
      <c r="F1016">
        <v>6551375</v>
      </c>
    </row>
    <row r="1017" spans="1:6" x14ac:dyDescent="0.3">
      <c r="A1017" s="21">
        <v>37189</v>
      </c>
      <c r="B1017">
        <v>7.5</v>
      </c>
      <c r="C1017">
        <v>9.0012331010000004</v>
      </c>
      <c r="D1017">
        <v>16.678082704393201</v>
      </c>
      <c r="E1017">
        <v>6002300</v>
      </c>
      <c r="F1017">
        <v>8835656</v>
      </c>
    </row>
    <row r="1018" spans="1:6" x14ac:dyDescent="0.3">
      <c r="A1018" s="21">
        <v>37190</v>
      </c>
      <c r="B1018">
        <v>7.86</v>
      </c>
      <c r="C1018">
        <v>9.4428033829999993</v>
      </c>
      <c r="D1018">
        <v>16.762007200632201</v>
      </c>
      <c r="E1018">
        <v>8620800</v>
      </c>
      <c r="F1018">
        <v>12764038</v>
      </c>
    </row>
    <row r="1019" spans="1:6" x14ac:dyDescent="0.3">
      <c r="A1019" s="21">
        <v>37193</v>
      </c>
      <c r="B1019">
        <v>7.53</v>
      </c>
      <c r="C1019">
        <v>9.0419931410000007</v>
      </c>
      <c r="D1019">
        <v>16.7219009948594</v>
      </c>
      <c r="E1019">
        <v>4228800</v>
      </c>
      <c r="F1019">
        <v>6238865</v>
      </c>
    </row>
    <row r="1020" spans="1:6" x14ac:dyDescent="0.3">
      <c r="A1020" s="21">
        <v>37194</v>
      </c>
      <c r="B1020">
        <v>7.28</v>
      </c>
      <c r="C1020">
        <v>8.5324888229999996</v>
      </c>
      <c r="D1020">
        <v>14.679056122802301</v>
      </c>
      <c r="E1020">
        <v>3696600</v>
      </c>
      <c r="F1020">
        <v>5443090</v>
      </c>
    </row>
    <row r="1021" spans="1:6" x14ac:dyDescent="0.3">
      <c r="A1021" s="21">
        <v>37195</v>
      </c>
      <c r="B1021">
        <v>7.3</v>
      </c>
      <c r="C1021">
        <v>8.7702579499999995</v>
      </c>
      <c r="D1021">
        <v>16.7641357686635</v>
      </c>
      <c r="E1021">
        <v>4110600</v>
      </c>
      <c r="F1021">
        <v>6050888</v>
      </c>
    </row>
    <row r="1022" spans="1:6" x14ac:dyDescent="0.3">
      <c r="A1022" s="21">
        <v>37196</v>
      </c>
      <c r="B1022">
        <v>7.43</v>
      </c>
      <c r="C1022">
        <v>9.0148200989999996</v>
      </c>
      <c r="D1022">
        <v>17.5801633487484</v>
      </c>
      <c r="E1022">
        <v>5908700</v>
      </c>
      <c r="F1022">
        <v>8697728</v>
      </c>
    </row>
    <row r="1023" spans="1:6" x14ac:dyDescent="0.3">
      <c r="A1023" s="21">
        <v>37197</v>
      </c>
      <c r="B1023">
        <v>7.61</v>
      </c>
      <c r="C1023">
        <v>9.1371011729999996</v>
      </c>
      <c r="D1023">
        <v>16.713191022909601</v>
      </c>
      <c r="E1023">
        <v>2844600</v>
      </c>
      <c r="F1023">
        <v>4187310</v>
      </c>
    </row>
    <row r="1024" spans="1:6" x14ac:dyDescent="0.3">
      <c r="A1024" s="21">
        <v>37200</v>
      </c>
      <c r="B1024">
        <v>8.07</v>
      </c>
      <c r="C1024">
        <v>9.6941576000000005</v>
      </c>
      <c r="D1024">
        <v>16.753983863435401</v>
      </c>
      <c r="E1024">
        <v>5023000</v>
      </c>
      <c r="F1024">
        <v>7393959</v>
      </c>
    </row>
    <row r="1025" spans="1:6" x14ac:dyDescent="0.3">
      <c r="A1025" s="21">
        <v>37201</v>
      </c>
      <c r="B1025">
        <v>8.0299999999999994</v>
      </c>
      <c r="C1025">
        <v>9.6466035839999993</v>
      </c>
      <c r="D1025">
        <v>16.758266989236699</v>
      </c>
      <c r="E1025">
        <v>5644400</v>
      </c>
      <c r="F1025">
        <v>8308673</v>
      </c>
    </row>
    <row r="1026" spans="1:6" x14ac:dyDescent="0.3">
      <c r="A1026" s="21">
        <v>37202</v>
      </c>
      <c r="B1026">
        <v>8.1999999999999993</v>
      </c>
      <c r="C1026">
        <v>9.8504056930000008</v>
      </c>
      <c r="D1026">
        <v>16.754697668674002</v>
      </c>
      <c r="E1026">
        <v>6275600</v>
      </c>
      <c r="F1026">
        <v>9245172</v>
      </c>
    </row>
    <row r="1027" spans="1:6" x14ac:dyDescent="0.3">
      <c r="A1027" s="21">
        <v>37203</v>
      </c>
      <c r="B1027">
        <v>8.3699999999999992</v>
      </c>
      <c r="C1027">
        <v>10.05420685</v>
      </c>
      <c r="D1027">
        <v>16.751265168171901</v>
      </c>
      <c r="E1027">
        <v>7246700</v>
      </c>
      <c r="F1027">
        <v>11271556</v>
      </c>
    </row>
    <row r="1028" spans="1:6" x14ac:dyDescent="0.3">
      <c r="A1028" s="21">
        <v>37204</v>
      </c>
      <c r="B1028">
        <v>8.1999999999999993</v>
      </c>
      <c r="C1028">
        <v>9.8436117169999999</v>
      </c>
      <c r="D1028">
        <v>16.697242478200099</v>
      </c>
      <c r="E1028">
        <v>4537000</v>
      </c>
      <c r="F1028">
        <v>6693278</v>
      </c>
    </row>
    <row r="1029" spans="1:6" x14ac:dyDescent="0.3">
      <c r="A1029" s="21">
        <v>37207</v>
      </c>
      <c r="B1029">
        <v>8.17</v>
      </c>
      <c r="C1029">
        <v>9.8164386750000006</v>
      </c>
      <c r="D1029">
        <v>16.772260587671799</v>
      </c>
      <c r="E1029">
        <v>3143700</v>
      </c>
      <c r="F1029">
        <v>4669102</v>
      </c>
    </row>
    <row r="1030" spans="1:6" x14ac:dyDescent="0.3">
      <c r="A1030" s="21">
        <v>37208</v>
      </c>
      <c r="B1030">
        <v>8.68</v>
      </c>
      <c r="C1030">
        <v>10.42105007</v>
      </c>
      <c r="D1030">
        <v>16.7070502329906</v>
      </c>
      <c r="E1030">
        <v>7272900</v>
      </c>
      <c r="F1030">
        <v>10705858</v>
      </c>
    </row>
    <row r="1031" spans="1:6" x14ac:dyDescent="0.3">
      <c r="A1031" s="21">
        <v>37209</v>
      </c>
      <c r="B1031">
        <v>8.6</v>
      </c>
      <c r="C1031">
        <v>10.32594299</v>
      </c>
      <c r="D1031">
        <v>16.714628307278701</v>
      </c>
      <c r="E1031">
        <v>6970400</v>
      </c>
      <c r="F1031">
        <v>10725731</v>
      </c>
    </row>
    <row r="1032" spans="1:6" x14ac:dyDescent="0.3">
      <c r="A1032" s="21">
        <v>37210</v>
      </c>
      <c r="B1032">
        <v>8.83</v>
      </c>
      <c r="C1032">
        <v>10.60447121</v>
      </c>
      <c r="D1032">
        <v>16.733236149735401</v>
      </c>
      <c r="E1032">
        <v>5532500</v>
      </c>
      <c r="F1032">
        <v>8883644</v>
      </c>
    </row>
    <row r="1033" spans="1:6" x14ac:dyDescent="0.3">
      <c r="A1033" s="21">
        <v>37211</v>
      </c>
      <c r="B1033">
        <v>9.19</v>
      </c>
      <c r="C1033">
        <v>11.03924847</v>
      </c>
      <c r="D1033">
        <v>16.751579376308801</v>
      </c>
      <c r="E1033">
        <v>3905300</v>
      </c>
      <c r="F1033">
        <v>5748682</v>
      </c>
    </row>
    <row r="1034" spans="1:6" x14ac:dyDescent="0.3">
      <c r="A1034" s="21">
        <v>37214</v>
      </c>
      <c r="B1034">
        <v>9.15</v>
      </c>
      <c r="C1034">
        <v>10.984901430000001</v>
      </c>
      <c r="D1034">
        <v>16.7038497495193</v>
      </c>
      <c r="E1034">
        <v>3495000</v>
      </c>
      <c r="F1034">
        <v>5144712</v>
      </c>
    </row>
    <row r="1035" spans="1:6" x14ac:dyDescent="0.3">
      <c r="A1035" s="21">
        <v>37215</v>
      </c>
      <c r="B1035">
        <v>8.61</v>
      </c>
      <c r="C1035">
        <v>10.33952904</v>
      </c>
      <c r="D1035">
        <v>16.727348347386599</v>
      </c>
      <c r="E1035">
        <v>5810900</v>
      </c>
      <c r="F1035">
        <v>8715687</v>
      </c>
    </row>
    <row r="1036" spans="1:6" x14ac:dyDescent="0.3">
      <c r="A1036" s="21">
        <v>37216</v>
      </c>
      <c r="B1036">
        <v>8.9700000000000006</v>
      </c>
      <c r="C1036">
        <v>10.767513279999999</v>
      </c>
      <c r="D1036">
        <v>16.693857098265902</v>
      </c>
      <c r="E1036">
        <v>6976100</v>
      </c>
      <c r="F1036">
        <v>10276323</v>
      </c>
    </row>
    <row r="1037" spans="1:6" x14ac:dyDescent="0.3">
      <c r="A1037" s="21">
        <v>37218</v>
      </c>
      <c r="B1037">
        <v>8.8800000000000008</v>
      </c>
      <c r="C1037">
        <v>10.66561222</v>
      </c>
      <c r="D1037">
        <v>16.741769559666199</v>
      </c>
      <c r="E1037">
        <v>1314400</v>
      </c>
      <c r="F1037">
        <v>1934824</v>
      </c>
    </row>
    <row r="1038" spans="1:6" x14ac:dyDescent="0.3">
      <c r="A1038" s="21">
        <v>37221</v>
      </c>
      <c r="B1038">
        <v>9.39</v>
      </c>
      <c r="C1038">
        <v>11.277015690000001</v>
      </c>
      <c r="D1038">
        <v>16.733289567676401</v>
      </c>
      <c r="E1038">
        <v>6502700</v>
      </c>
      <c r="F1038">
        <v>9572403</v>
      </c>
    </row>
    <row r="1039" spans="1:6" x14ac:dyDescent="0.3">
      <c r="A1039" s="21">
        <v>37222</v>
      </c>
      <c r="B1039">
        <v>9.25</v>
      </c>
      <c r="C1039">
        <v>11.11397457</v>
      </c>
      <c r="D1039">
        <v>16.7714489380913</v>
      </c>
      <c r="E1039">
        <v>4639600</v>
      </c>
      <c r="F1039">
        <v>6829587</v>
      </c>
    </row>
    <row r="1040" spans="1:6" x14ac:dyDescent="0.3">
      <c r="A1040" s="21">
        <v>37223</v>
      </c>
      <c r="B1040">
        <v>8.67</v>
      </c>
      <c r="C1040">
        <v>10.40746307</v>
      </c>
      <c r="D1040">
        <v>16.694395726546698</v>
      </c>
      <c r="E1040">
        <v>5555200</v>
      </c>
      <c r="F1040">
        <v>8177369</v>
      </c>
    </row>
    <row r="1041" spans="1:6" x14ac:dyDescent="0.3">
      <c r="A1041" s="21">
        <v>37224</v>
      </c>
      <c r="B1041">
        <v>9.11</v>
      </c>
      <c r="C1041">
        <v>10.937347409999999</v>
      </c>
      <c r="D1041">
        <v>16.707409406500702</v>
      </c>
      <c r="E1041">
        <v>14186100</v>
      </c>
      <c r="F1041">
        <v>20882231</v>
      </c>
    </row>
    <row r="1042" spans="1:6" x14ac:dyDescent="0.3">
      <c r="A1042" s="21">
        <v>37225</v>
      </c>
      <c r="B1042">
        <v>9.01</v>
      </c>
      <c r="C1042">
        <v>10.82186031</v>
      </c>
      <c r="D1042">
        <v>16.7425956175552</v>
      </c>
      <c r="E1042">
        <v>5260900</v>
      </c>
      <c r="F1042">
        <v>7774329</v>
      </c>
    </row>
    <row r="1043" spans="1:6" x14ac:dyDescent="0.3">
      <c r="A1043" s="21">
        <v>37228</v>
      </c>
      <c r="B1043">
        <v>9.2200000000000006</v>
      </c>
      <c r="C1043">
        <v>11.07321453</v>
      </c>
      <c r="D1043">
        <v>16.736012157799301</v>
      </c>
      <c r="E1043">
        <v>4745400</v>
      </c>
      <c r="F1043">
        <v>6985326</v>
      </c>
    </row>
    <row r="1044" spans="1:6" x14ac:dyDescent="0.3">
      <c r="A1044" s="21">
        <v>37229</v>
      </c>
      <c r="B1044">
        <v>9.92</v>
      </c>
      <c r="C1044">
        <v>11.90880108</v>
      </c>
      <c r="D1044">
        <v>16.700262827801001</v>
      </c>
      <c r="E1044">
        <v>7563800</v>
      </c>
      <c r="F1044">
        <v>11133775</v>
      </c>
    </row>
    <row r="1045" spans="1:6" x14ac:dyDescent="0.3">
      <c r="A1045" s="21">
        <v>37230</v>
      </c>
      <c r="B1045">
        <v>10.79</v>
      </c>
      <c r="C1045">
        <v>12.96177483</v>
      </c>
      <c r="D1045">
        <v>16.7552272623455</v>
      </c>
      <c r="E1045">
        <v>10260500</v>
      </c>
      <c r="F1045">
        <v>15103520</v>
      </c>
    </row>
    <row r="1046" spans="1:6" x14ac:dyDescent="0.3">
      <c r="A1046" s="21">
        <v>37231</v>
      </c>
      <c r="B1046">
        <v>10.66</v>
      </c>
      <c r="C1046">
        <v>12.79873371</v>
      </c>
      <c r="D1046">
        <v>16.710510261878099</v>
      </c>
      <c r="E1046">
        <v>5097600</v>
      </c>
      <c r="F1046">
        <v>7503772</v>
      </c>
    </row>
    <row r="1047" spans="1:6" x14ac:dyDescent="0.3">
      <c r="A1047" s="21">
        <v>37232</v>
      </c>
      <c r="B1047">
        <v>10.59</v>
      </c>
      <c r="C1047">
        <v>12.72400665</v>
      </c>
      <c r="D1047">
        <v>16.771499015210001</v>
      </c>
      <c r="E1047">
        <v>5889900</v>
      </c>
      <c r="F1047">
        <v>8670054</v>
      </c>
    </row>
    <row r="1048" spans="1:6" x14ac:dyDescent="0.3">
      <c r="A1048" s="21">
        <v>37235</v>
      </c>
      <c r="B1048">
        <v>10.16</v>
      </c>
      <c r="C1048">
        <v>12.20771027</v>
      </c>
      <c r="D1048">
        <v>16.7739094777845</v>
      </c>
      <c r="E1048">
        <v>4671100</v>
      </c>
      <c r="F1048">
        <v>6880371</v>
      </c>
    </row>
    <row r="1049" spans="1:6" x14ac:dyDescent="0.3">
      <c r="A1049" s="21">
        <v>37236</v>
      </c>
      <c r="B1049">
        <v>10.41</v>
      </c>
      <c r="C1049">
        <v>12.506619450000001</v>
      </c>
      <c r="D1049">
        <v>16.7640780818673</v>
      </c>
      <c r="E1049">
        <v>3483500</v>
      </c>
      <c r="F1049">
        <v>5127784</v>
      </c>
    </row>
    <row r="1050" spans="1:6" x14ac:dyDescent="0.3">
      <c r="A1050" s="21">
        <v>37237</v>
      </c>
      <c r="B1050">
        <v>10.72</v>
      </c>
      <c r="C1050">
        <v>12.873460769999999</v>
      </c>
      <c r="D1050">
        <v>16.727908745551701</v>
      </c>
      <c r="E1050">
        <v>3998900</v>
      </c>
      <c r="F1050">
        <v>6048385</v>
      </c>
    </row>
    <row r="1051" spans="1:6" x14ac:dyDescent="0.3">
      <c r="A1051" s="21">
        <v>37238</v>
      </c>
      <c r="B1051">
        <v>10.130000000000001</v>
      </c>
      <c r="C1051">
        <v>12.16015625</v>
      </c>
      <c r="D1051">
        <v>16.695149373594599</v>
      </c>
      <c r="E1051">
        <v>3752200</v>
      </c>
      <c r="F1051">
        <v>5523316</v>
      </c>
    </row>
    <row r="1052" spans="1:6" x14ac:dyDescent="0.3">
      <c r="A1052" s="21">
        <v>37239</v>
      </c>
      <c r="B1052">
        <v>10.42</v>
      </c>
      <c r="C1052">
        <v>12.51341248</v>
      </c>
      <c r="D1052">
        <v>16.729349274994899</v>
      </c>
      <c r="E1052">
        <v>2899900</v>
      </c>
      <c r="F1052">
        <v>4268712</v>
      </c>
    </row>
    <row r="1053" spans="1:6" x14ac:dyDescent="0.3">
      <c r="A1053" s="21">
        <v>37242</v>
      </c>
      <c r="B1053">
        <v>10.41</v>
      </c>
      <c r="C1053">
        <v>12.506619450000001</v>
      </c>
      <c r="D1053">
        <v>16.7640780818673</v>
      </c>
      <c r="E1053">
        <v>5277200</v>
      </c>
      <c r="F1053">
        <v>7767853</v>
      </c>
    </row>
    <row r="1054" spans="1:6" x14ac:dyDescent="0.3">
      <c r="A1054" s="21">
        <v>37243</v>
      </c>
      <c r="B1054">
        <v>10.34</v>
      </c>
      <c r="C1054">
        <v>12.418305399999999</v>
      </c>
      <c r="D1054">
        <v>16.7358212981298</v>
      </c>
      <c r="E1054">
        <v>2830700</v>
      </c>
      <c r="F1054">
        <v>4225729</v>
      </c>
    </row>
    <row r="1055" spans="1:6" x14ac:dyDescent="0.3">
      <c r="A1055" s="21">
        <v>37244</v>
      </c>
      <c r="B1055">
        <v>9.9</v>
      </c>
      <c r="C1055">
        <v>11.888421060000001</v>
      </c>
      <c r="D1055">
        <v>16.725695110936801</v>
      </c>
      <c r="E1055">
        <v>6409600</v>
      </c>
      <c r="F1055">
        <v>9435063</v>
      </c>
    </row>
    <row r="1056" spans="1:6" x14ac:dyDescent="0.3">
      <c r="A1056" s="21">
        <v>37245</v>
      </c>
      <c r="B1056">
        <v>9.6199999999999992</v>
      </c>
      <c r="C1056">
        <v>11.55554485</v>
      </c>
      <c r="D1056">
        <v>16.749922873606401</v>
      </c>
      <c r="E1056">
        <v>8032900</v>
      </c>
      <c r="F1056">
        <v>11824594</v>
      </c>
    </row>
    <row r="1057" spans="1:6" x14ac:dyDescent="0.3">
      <c r="A1057" s="21">
        <v>37246</v>
      </c>
      <c r="B1057">
        <v>9.16</v>
      </c>
      <c r="C1057">
        <v>11.00528145</v>
      </c>
      <c r="D1057">
        <v>16.767235425860001</v>
      </c>
      <c r="E1057">
        <v>9378500</v>
      </c>
      <c r="F1057">
        <v>13805345</v>
      </c>
    </row>
    <row r="1058" spans="1:6" x14ac:dyDescent="0.3">
      <c r="A1058" s="21">
        <v>37249</v>
      </c>
      <c r="B1058">
        <v>9.0500000000000007</v>
      </c>
      <c r="C1058">
        <v>10.869413379999999</v>
      </c>
      <c r="D1058">
        <v>16.738836921482498</v>
      </c>
      <c r="E1058">
        <v>2135900</v>
      </c>
      <c r="F1058">
        <v>3144089</v>
      </c>
    </row>
    <row r="1059" spans="1:6" x14ac:dyDescent="0.3">
      <c r="A1059" s="21">
        <v>37251</v>
      </c>
      <c r="B1059">
        <v>9.24</v>
      </c>
      <c r="C1059">
        <v>11.100387570000001</v>
      </c>
      <c r="D1059">
        <v>16.759663194354602</v>
      </c>
      <c r="E1059">
        <v>3808600</v>
      </c>
      <c r="F1059">
        <v>5606338</v>
      </c>
    </row>
    <row r="1060" spans="1:6" x14ac:dyDescent="0.3">
      <c r="A1060" s="21">
        <v>37252</v>
      </c>
      <c r="B1060">
        <v>9.48</v>
      </c>
      <c r="C1060">
        <v>11.385709759999999</v>
      </c>
      <c r="D1060">
        <v>16.7377335288758</v>
      </c>
      <c r="E1060">
        <v>2736000</v>
      </c>
      <c r="F1060">
        <v>4027448</v>
      </c>
    </row>
    <row r="1061" spans="1:6" x14ac:dyDescent="0.3">
      <c r="A1061" s="21">
        <v>37253</v>
      </c>
      <c r="B1061">
        <v>9.59</v>
      </c>
      <c r="C1061">
        <v>11.51478481</v>
      </c>
      <c r="D1061">
        <v>16.715768829031202</v>
      </c>
      <c r="E1061">
        <v>4134900</v>
      </c>
      <c r="F1061">
        <v>6086658</v>
      </c>
    </row>
    <row r="1062" spans="1:6" x14ac:dyDescent="0.3">
      <c r="A1062" s="21">
        <v>37256</v>
      </c>
      <c r="B1062">
        <v>9.7100000000000009</v>
      </c>
      <c r="C1062">
        <v>11.66423893</v>
      </c>
      <c r="D1062">
        <v>16.7541057905953</v>
      </c>
      <c r="E1062">
        <v>2681700</v>
      </c>
      <c r="F1062">
        <v>3947518</v>
      </c>
    </row>
    <row r="1063" spans="1:6" x14ac:dyDescent="0.3">
      <c r="A1063" s="21">
        <v>37258</v>
      </c>
      <c r="B1063">
        <v>9.89</v>
      </c>
      <c r="C1063">
        <v>11.87483406</v>
      </c>
      <c r="D1063">
        <v>16.714625652630001</v>
      </c>
      <c r="E1063">
        <v>3603100</v>
      </c>
      <c r="F1063">
        <v>5303837</v>
      </c>
    </row>
    <row r="1064" spans="1:6" x14ac:dyDescent="0.3">
      <c r="A1064" s="21">
        <v>37259</v>
      </c>
      <c r="B1064">
        <v>10.51</v>
      </c>
      <c r="C1064">
        <v>12.622105599999999</v>
      </c>
      <c r="D1064">
        <v>16.7333855929711</v>
      </c>
      <c r="E1064">
        <v>9550000</v>
      </c>
      <c r="F1064">
        <v>14104459</v>
      </c>
    </row>
    <row r="1065" spans="1:6" x14ac:dyDescent="0.3">
      <c r="A1065" s="21">
        <v>37260</v>
      </c>
      <c r="B1065">
        <v>10.84</v>
      </c>
      <c r="C1065">
        <v>13.02291584</v>
      </c>
      <c r="D1065">
        <v>16.762112777348602</v>
      </c>
      <c r="E1065">
        <v>9757500</v>
      </c>
      <c r="F1065">
        <v>14525163</v>
      </c>
    </row>
    <row r="1066" spans="1:6" x14ac:dyDescent="0.3">
      <c r="A1066" s="21">
        <v>37263</v>
      </c>
      <c r="B1066">
        <v>10.66</v>
      </c>
      <c r="C1066">
        <v>12.80552769</v>
      </c>
      <c r="D1066">
        <v>16.7546995480356</v>
      </c>
      <c r="E1066">
        <v>4937200</v>
      </c>
      <c r="F1066">
        <v>7267660</v>
      </c>
    </row>
    <row r="1067" spans="1:6" x14ac:dyDescent="0.3">
      <c r="A1067" s="21">
        <v>37264</v>
      </c>
      <c r="B1067">
        <v>11.02</v>
      </c>
      <c r="C1067">
        <v>13.240303989999999</v>
      </c>
      <c r="D1067">
        <v>16.769282575965999</v>
      </c>
      <c r="E1067">
        <v>6235900</v>
      </c>
      <c r="F1067">
        <v>9179373</v>
      </c>
    </row>
    <row r="1068" spans="1:6" x14ac:dyDescent="0.3">
      <c r="A1068" s="21">
        <v>37265</v>
      </c>
      <c r="B1068">
        <v>11.03</v>
      </c>
      <c r="C1068">
        <v>13.24709797</v>
      </c>
      <c r="D1068">
        <v>16.736480510833001</v>
      </c>
      <c r="E1068">
        <v>6970600</v>
      </c>
      <c r="F1068">
        <v>10260867</v>
      </c>
    </row>
    <row r="1069" spans="1:6" x14ac:dyDescent="0.3">
      <c r="A1069" s="21">
        <v>37266</v>
      </c>
      <c r="B1069">
        <v>10.52</v>
      </c>
      <c r="C1069">
        <v>12.6356926</v>
      </c>
      <c r="D1069">
        <v>16.743780234096601</v>
      </c>
      <c r="E1069">
        <v>4847500</v>
      </c>
      <c r="F1069">
        <v>7135620</v>
      </c>
    </row>
    <row r="1070" spans="1:6" x14ac:dyDescent="0.3">
      <c r="A1070" s="21">
        <v>37267</v>
      </c>
      <c r="B1070">
        <v>10.49</v>
      </c>
      <c r="C1070">
        <v>12.59493256</v>
      </c>
      <c r="D1070">
        <v>16.7125353785936</v>
      </c>
      <c r="E1070">
        <v>4104000</v>
      </c>
      <c r="F1070">
        <v>6041172</v>
      </c>
    </row>
    <row r="1071" spans="1:6" x14ac:dyDescent="0.3">
      <c r="A1071" s="21">
        <v>37270</v>
      </c>
      <c r="B1071">
        <v>10.3</v>
      </c>
      <c r="C1071">
        <v>12.37075138</v>
      </c>
      <c r="D1071">
        <v>16.739091397049801</v>
      </c>
      <c r="E1071">
        <v>2849000</v>
      </c>
      <c r="F1071">
        <v>4193787</v>
      </c>
    </row>
    <row r="1072" spans="1:6" x14ac:dyDescent="0.3">
      <c r="A1072" s="21">
        <v>37271</v>
      </c>
      <c r="B1072">
        <v>10.26</v>
      </c>
      <c r="C1072">
        <v>12.32319736</v>
      </c>
      <c r="D1072">
        <v>16.742386733957201</v>
      </c>
      <c r="E1072">
        <v>4469500</v>
      </c>
      <c r="F1072">
        <v>6579049</v>
      </c>
    </row>
    <row r="1073" spans="1:6" x14ac:dyDescent="0.3">
      <c r="A1073" s="21">
        <v>37272</v>
      </c>
      <c r="B1073">
        <v>9.82</v>
      </c>
      <c r="C1073">
        <v>11.79331303</v>
      </c>
      <c r="D1073">
        <v>16.732473945025099</v>
      </c>
      <c r="E1073">
        <v>6779500</v>
      </c>
      <c r="F1073">
        <v>9998700</v>
      </c>
    </row>
    <row r="1074" spans="1:6" x14ac:dyDescent="0.3">
      <c r="A1074" s="21">
        <v>37273</v>
      </c>
      <c r="B1074">
        <v>10.23</v>
      </c>
      <c r="C1074">
        <v>12.28923035</v>
      </c>
      <c r="D1074">
        <v>16.756381737119899</v>
      </c>
      <c r="E1074">
        <v>5273400</v>
      </c>
      <c r="F1074">
        <v>7762553</v>
      </c>
    </row>
    <row r="1075" spans="1:6" x14ac:dyDescent="0.3">
      <c r="A1075" s="21">
        <v>37274</v>
      </c>
      <c r="B1075">
        <v>9.9499999999999993</v>
      </c>
      <c r="C1075">
        <v>11.94956112</v>
      </c>
      <c r="D1075">
        <v>16.733343592454901</v>
      </c>
      <c r="E1075">
        <v>5317600</v>
      </c>
      <c r="F1075">
        <v>7827764</v>
      </c>
    </row>
    <row r="1076" spans="1:6" x14ac:dyDescent="0.3">
      <c r="A1076" s="21">
        <v>37278</v>
      </c>
      <c r="B1076">
        <v>10</v>
      </c>
      <c r="C1076">
        <v>12.00390816</v>
      </c>
      <c r="D1076">
        <v>16.693797830589201</v>
      </c>
      <c r="E1076">
        <v>5793900</v>
      </c>
      <c r="F1076">
        <v>8587621</v>
      </c>
    </row>
    <row r="1077" spans="1:6" x14ac:dyDescent="0.3">
      <c r="A1077" s="21">
        <v>37279</v>
      </c>
      <c r="B1077">
        <v>10.23</v>
      </c>
      <c r="C1077">
        <v>12.28243732</v>
      </c>
      <c r="D1077">
        <v>16.710342308508501</v>
      </c>
      <c r="E1077">
        <v>3083300</v>
      </c>
      <c r="F1077">
        <v>4538681</v>
      </c>
    </row>
    <row r="1078" spans="1:6" x14ac:dyDescent="0.3">
      <c r="A1078" s="21">
        <v>37280</v>
      </c>
      <c r="B1078">
        <v>10.32</v>
      </c>
      <c r="C1078">
        <v>12.39792538</v>
      </c>
      <c r="D1078">
        <v>16.7602668697462</v>
      </c>
      <c r="E1078">
        <v>4497000</v>
      </c>
      <c r="F1078">
        <v>6620707</v>
      </c>
    </row>
    <row r="1079" spans="1:6" x14ac:dyDescent="0.3">
      <c r="A1079" s="21">
        <v>37281</v>
      </c>
      <c r="B1079">
        <v>10.33</v>
      </c>
      <c r="C1079">
        <v>12.4047184</v>
      </c>
      <c r="D1079">
        <v>16.725235778024601</v>
      </c>
      <c r="E1079">
        <v>5963700</v>
      </c>
      <c r="F1079">
        <v>8778689</v>
      </c>
    </row>
    <row r="1080" spans="1:6" x14ac:dyDescent="0.3">
      <c r="A1080" s="21">
        <v>37284</v>
      </c>
      <c r="B1080">
        <v>10.36</v>
      </c>
      <c r="C1080">
        <v>12.438685420000001</v>
      </c>
      <c r="D1080">
        <v>16.7114558316405</v>
      </c>
      <c r="E1080">
        <v>2044800</v>
      </c>
      <c r="F1080">
        <v>3009988</v>
      </c>
    </row>
    <row r="1081" spans="1:6" x14ac:dyDescent="0.3">
      <c r="A1081" s="21">
        <v>37285</v>
      </c>
      <c r="B1081">
        <v>10.07</v>
      </c>
      <c r="C1081">
        <v>12.092222209999999</v>
      </c>
      <c r="D1081">
        <v>16.723329879992299</v>
      </c>
      <c r="E1081">
        <v>3550200</v>
      </c>
      <c r="F1081">
        <v>5255408</v>
      </c>
    </row>
    <row r="1082" spans="1:6" x14ac:dyDescent="0.3">
      <c r="A1082" s="21">
        <v>37286</v>
      </c>
      <c r="B1082">
        <v>10</v>
      </c>
      <c r="C1082">
        <v>12.00390816</v>
      </c>
      <c r="D1082">
        <v>16.693797830589201</v>
      </c>
      <c r="E1082">
        <v>6784000</v>
      </c>
      <c r="F1082">
        <v>10015628</v>
      </c>
    </row>
    <row r="1083" spans="1:6" x14ac:dyDescent="0.3">
      <c r="A1083" s="21">
        <v>37287</v>
      </c>
      <c r="B1083">
        <v>9.6</v>
      </c>
      <c r="C1083">
        <v>11.528371809999999</v>
      </c>
      <c r="D1083">
        <v>16.7271826566808</v>
      </c>
      <c r="E1083">
        <v>9756800</v>
      </c>
      <c r="F1083">
        <v>14361621</v>
      </c>
    </row>
    <row r="1084" spans="1:6" x14ac:dyDescent="0.3">
      <c r="A1084" s="21">
        <v>37288</v>
      </c>
      <c r="B1084">
        <v>9.6300000000000008</v>
      </c>
      <c r="C1084">
        <v>11.562337879999999</v>
      </c>
      <c r="D1084">
        <v>16.7123457215557</v>
      </c>
      <c r="E1084">
        <v>25793800</v>
      </c>
      <c r="F1084">
        <v>37969004</v>
      </c>
    </row>
    <row r="1085" spans="1:6" x14ac:dyDescent="0.3">
      <c r="A1085" s="21">
        <v>37291</v>
      </c>
      <c r="B1085">
        <v>9.52</v>
      </c>
      <c r="C1085">
        <v>11.433263780000001</v>
      </c>
      <c r="D1085">
        <v>16.734187339811399</v>
      </c>
      <c r="E1085">
        <v>6390600</v>
      </c>
      <c r="F1085">
        <v>9408567</v>
      </c>
    </row>
    <row r="1086" spans="1:6" x14ac:dyDescent="0.3">
      <c r="A1086" s="21">
        <v>37292</v>
      </c>
      <c r="B1086">
        <v>9.56</v>
      </c>
      <c r="C1086">
        <v>11.48081779</v>
      </c>
      <c r="D1086">
        <v>16.7306704551401</v>
      </c>
      <c r="E1086">
        <v>5607600</v>
      </c>
      <c r="F1086">
        <v>8435561</v>
      </c>
    </row>
    <row r="1087" spans="1:6" x14ac:dyDescent="0.3">
      <c r="A1087" s="21">
        <v>37293</v>
      </c>
      <c r="B1087">
        <v>9.76</v>
      </c>
      <c r="C1087">
        <v>11.72537994</v>
      </c>
      <c r="D1087">
        <v>16.7617591076541</v>
      </c>
      <c r="E1087">
        <v>4964900</v>
      </c>
      <c r="F1087">
        <v>7305491</v>
      </c>
    </row>
    <row r="1088" spans="1:6" x14ac:dyDescent="0.3">
      <c r="A1088" s="21">
        <v>37294</v>
      </c>
      <c r="B1088">
        <v>9.4</v>
      </c>
      <c r="C1088">
        <v>11.283809659999999</v>
      </c>
      <c r="D1088">
        <v>16.694801815719401</v>
      </c>
      <c r="E1088">
        <v>3554200</v>
      </c>
      <c r="F1088">
        <v>5231855</v>
      </c>
    </row>
    <row r="1089" spans="1:6" x14ac:dyDescent="0.3">
      <c r="A1089" s="21">
        <v>37295</v>
      </c>
      <c r="B1089">
        <v>9.4</v>
      </c>
      <c r="C1089">
        <v>11.290602679999999</v>
      </c>
      <c r="D1089">
        <v>16.744922601421301</v>
      </c>
      <c r="E1089">
        <v>7575600</v>
      </c>
      <c r="F1089">
        <v>11151439</v>
      </c>
    </row>
    <row r="1090" spans="1:6" x14ac:dyDescent="0.3">
      <c r="A1090" s="21">
        <v>37298</v>
      </c>
      <c r="B1090">
        <v>9.73</v>
      </c>
      <c r="C1090">
        <v>11.684618950000001</v>
      </c>
      <c r="D1090">
        <v>16.728136008235001</v>
      </c>
      <c r="E1090">
        <v>3300900</v>
      </c>
      <c r="F1090">
        <v>4858993</v>
      </c>
    </row>
    <row r="1091" spans="1:6" x14ac:dyDescent="0.3">
      <c r="A1091" s="21">
        <v>37299</v>
      </c>
      <c r="B1091">
        <v>9.77</v>
      </c>
      <c r="C1091">
        <v>11.738965990000001</v>
      </c>
      <c r="D1091">
        <v>16.772908207394899</v>
      </c>
      <c r="E1091">
        <v>5448000</v>
      </c>
      <c r="F1091">
        <v>8019568</v>
      </c>
    </row>
    <row r="1092" spans="1:6" x14ac:dyDescent="0.3">
      <c r="A1092" s="21">
        <v>37300</v>
      </c>
      <c r="B1092">
        <v>9.98</v>
      </c>
      <c r="C1092">
        <v>11.990322109999999</v>
      </c>
      <c r="D1092">
        <v>16.766206041482199</v>
      </c>
      <c r="E1092">
        <v>4526700</v>
      </c>
      <c r="F1092">
        <v>6663395</v>
      </c>
    </row>
    <row r="1093" spans="1:6" x14ac:dyDescent="0.3">
      <c r="A1093" s="21">
        <v>37301</v>
      </c>
      <c r="B1093">
        <v>10.38</v>
      </c>
      <c r="C1093">
        <v>12.46585846</v>
      </c>
      <c r="D1093">
        <v>16.732569735915298</v>
      </c>
      <c r="E1093">
        <v>8058600</v>
      </c>
      <c r="F1093">
        <v>11861689</v>
      </c>
    </row>
    <row r="1094" spans="1:6" x14ac:dyDescent="0.3">
      <c r="A1094" s="21">
        <v>37302</v>
      </c>
      <c r="B1094">
        <v>10</v>
      </c>
      <c r="C1094">
        <v>12.01070213</v>
      </c>
      <c r="D1094">
        <v>16.740920790781502</v>
      </c>
      <c r="E1094">
        <v>4534000</v>
      </c>
      <c r="F1094">
        <v>6674141</v>
      </c>
    </row>
    <row r="1095" spans="1:6" x14ac:dyDescent="0.3">
      <c r="A1095" s="21">
        <v>37306</v>
      </c>
      <c r="B1095">
        <v>9.42</v>
      </c>
      <c r="C1095">
        <v>11.3109827</v>
      </c>
      <c r="D1095">
        <v>16.718111504140101</v>
      </c>
      <c r="E1095">
        <v>3536300</v>
      </c>
      <c r="F1095">
        <v>5205506</v>
      </c>
    </row>
    <row r="1096" spans="1:6" x14ac:dyDescent="0.3">
      <c r="A1096" s="21">
        <v>37307</v>
      </c>
      <c r="B1096">
        <v>9.4700000000000006</v>
      </c>
      <c r="C1096">
        <v>11.372123719999999</v>
      </c>
      <c r="D1096">
        <v>16.726196151513498</v>
      </c>
      <c r="E1096">
        <v>6328500</v>
      </c>
      <c r="F1096">
        <v>9315682</v>
      </c>
    </row>
    <row r="1097" spans="1:6" x14ac:dyDescent="0.3">
      <c r="A1097" s="21">
        <v>37308</v>
      </c>
      <c r="B1097">
        <v>9.06</v>
      </c>
      <c r="C1097">
        <v>10.87620735</v>
      </c>
      <c r="D1097">
        <v>16.698903317616502</v>
      </c>
      <c r="E1097">
        <v>4778500</v>
      </c>
      <c r="F1097">
        <v>7034050</v>
      </c>
    </row>
    <row r="1098" spans="1:6" x14ac:dyDescent="0.3">
      <c r="A1098" s="21">
        <v>37309</v>
      </c>
      <c r="B1098">
        <v>9.15</v>
      </c>
      <c r="C1098">
        <v>10.991694450000001</v>
      </c>
      <c r="D1098">
        <v>16.7553279285343</v>
      </c>
      <c r="E1098">
        <v>4558400</v>
      </c>
      <c r="F1098">
        <v>6710059</v>
      </c>
    </row>
    <row r="1099" spans="1:6" x14ac:dyDescent="0.3">
      <c r="A1099" s="21">
        <v>37312</v>
      </c>
      <c r="B1099">
        <v>9.41</v>
      </c>
      <c r="C1099">
        <v>11.30418968</v>
      </c>
      <c r="D1099">
        <v>16.756527744322099</v>
      </c>
      <c r="E1099">
        <v>3715900</v>
      </c>
      <c r="F1099">
        <v>5469881</v>
      </c>
    </row>
    <row r="1100" spans="1:6" x14ac:dyDescent="0.3">
      <c r="A1100" s="21">
        <v>37313</v>
      </c>
      <c r="B1100">
        <v>9.19</v>
      </c>
      <c r="C1100">
        <v>11.03245544</v>
      </c>
      <c r="D1100">
        <v>16.700320703946598</v>
      </c>
      <c r="E1100">
        <v>3279700</v>
      </c>
      <c r="F1100">
        <v>4827786</v>
      </c>
    </row>
    <row r="1101" spans="1:6" x14ac:dyDescent="0.3">
      <c r="A1101" s="21">
        <v>37314</v>
      </c>
      <c r="B1101">
        <v>9.3699999999999992</v>
      </c>
      <c r="C1101">
        <v>11.249842640000001</v>
      </c>
      <c r="D1101">
        <v>16.709946086854799</v>
      </c>
      <c r="E1101">
        <v>5471900</v>
      </c>
      <c r="F1101">
        <v>8054749</v>
      </c>
    </row>
    <row r="1102" spans="1:6" x14ac:dyDescent="0.3">
      <c r="A1102" s="21">
        <v>37315</v>
      </c>
      <c r="B1102">
        <v>9.19</v>
      </c>
      <c r="C1102">
        <v>11.03924847</v>
      </c>
      <c r="D1102">
        <v>16.751579376308801</v>
      </c>
      <c r="E1102">
        <v>3865200</v>
      </c>
      <c r="F1102">
        <v>5689654</v>
      </c>
    </row>
    <row r="1103" spans="1:6" x14ac:dyDescent="0.3">
      <c r="A1103" s="21">
        <v>37316</v>
      </c>
      <c r="B1103">
        <v>9.85</v>
      </c>
      <c r="C1103">
        <v>11.82728004</v>
      </c>
      <c r="D1103">
        <v>16.717960793291599</v>
      </c>
      <c r="E1103">
        <v>4855300</v>
      </c>
      <c r="F1103">
        <v>7147101</v>
      </c>
    </row>
    <row r="1104" spans="1:6" x14ac:dyDescent="0.3">
      <c r="A1104" s="21">
        <v>37319</v>
      </c>
      <c r="B1104">
        <v>10.81</v>
      </c>
      <c r="C1104">
        <v>12.982155799999999</v>
      </c>
      <c r="D1104">
        <v>16.7318574315677</v>
      </c>
      <c r="E1104">
        <v>8651200</v>
      </c>
      <c r="F1104">
        <v>12734744</v>
      </c>
    </row>
    <row r="1105" spans="1:6" x14ac:dyDescent="0.3">
      <c r="A1105" s="21">
        <v>37320</v>
      </c>
      <c r="B1105">
        <v>11.03</v>
      </c>
      <c r="C1105">
        <v>13.24709797</v>
      </c>
      <c r="D1105">
        <v>16.736480510833001</v>
      </c>
      <c r="E1105">
        <v>7321400</v>
      </c>
      <c r="F1105">
        <v>10776957</v>
      </c>
    </row>
    <row r="1106" spans="1:6" x14ac:dyDescent="0.3">
      <c r="A1106" s="21">
        <v>37321</v>
      </c>
      <c r="B1106">
        <v>11.1</v>
      </c>
      <c r="C1106">
        <v>13.328618049999999</v>
      </c>
      <c r="D1106">
        <v>16.720548534287101</v>
      </c>
      <c r="E1106">
        <v>4718700</v>
      </c>
      <c r="F1106">
        <v>6946023</v>
      </c>
    </row>
    <row r="1107" spans="1:6" x14ac:dyDescent="0.3">
      <c r="A1107" s="21">
        <v>37322</v>
      </c>
      <c r="B1107">
        <v>11.12</v>
      </c>
      <c r="C1107">
        <v>13.35579205</v>
      </c>
      <c r="D1107">
        <v>16.740243046836</v>
      </c>
      <c r="E1107">
        <v>6210200</v>
      </c>
      <c r="F1107">
        <v>9141542</v>
      </c>
    </row>
    <row r="1108" spans="1:6" x14ac:dyDescent="0.3">
      <c r="A1108" s="21">
        <v>37323</v>
      </c>
      <c r="B1108">
        <v>11.37</v>
      </c>
      <c r="C1108">
        <v>13.654701230000001</v>
      </c>
      <c r="D1108">
        <v>16.731975248059001</v>
      </c>
      <c r="E1108">
        <v>5804300</v>
      </c>
      <c r="F1108">
        <v>8544049</v>
      </c>
    </row>
    <row r="1109" spans="1:6" x14ac:dyDescent="0.3">
      <c r="A1109" s="21">
        <v>37326</v>
      </c>
      <c r="B1109">
        <v>11.49</v>
      </c>
      <c r="C1109">
        <v>13.79736233</v>
      </c>
      <c r="D1109">
        <v>16.7232132839118</v>
      </c>
      <c r="E1109">
        <v>4026600</v>
      </c>
      <c r="F1109">
        <v>5927238</v>
      </c>
    </row>
    <row r="1110" spans="1:6" x14ac:dyDescent="0.3">
      <c r="A1110" s="21">
        <v>37327</v>
      </c>
      <c r="B1110">
        <v>11.14</v>
      </c>
      <c r="C1110">
        <v>13.382965090000001</v>
      </c>
      <c r="D1110">
        <v>16.759851609237099</v>
      </c>
      <c r="E1110">
        <v>4206100</v>
      </c>
      <c r="F1110">
        <v>6191466</v>
      </c>
    </row>
    <row r="1111" spans="1:6" x14ac:dyDescent="0.3">
      <c r="A1111" s="21">
        <v>37328</v>
      </c>
      <c r="B1111">
        <v>10.71</v>
      </c>
      <c r="C1111">
        <v>12.85987473</v>
      </c>
      <c r="D1111">
        <v>16.7176957407267</v>
      </c>
      <c r="E1111">
        <v>4235000</v>
      </c>
      <c r="F1111">
        <v>6234007</v>
      </c>
    </row>
    <row r="1112" spans="1:6" x14ac:dyDescent="0.3">
      <c r="A1112" s="21">
        <v>37329</v>
      </c>
      <c r="B1112">
        <v>10.59</v>
      </c>
      <c r="C1112">
        <v>12.71721363</v>
      </c>
      <c r="D1112">
        <v>16.727041723840301</v>
      </c>
      <c r="E1112">
        <v>4390000</v>
      </c>
      <c r="F1112">
        <v>6462170</v>
      </c>
    </row>
    <row r="1113" spans="1:6" x14ac:dyDescent="0.3">
      <c r="A1113" s="21">
        <v>37330</v>
      </c>
      <c r="B1113">
        <v>10.8</v>
      </c>
      <c r="C1113">
        <v>12.97536182</v>
      </c>
      <c r="D1113">
        <v>16.765326856989301</v>
      </c>
      <c r="E1113">
        <v>4718700</v>
      </c>
      <c r="F1113">
        <v>6946023</v>
      </c>
    </row>
    <row r="1114" spans="1:6" x14ac:dyDescent="0.3">
      <c r="A1114" s="21">
        <v>37333</v>
      </c>
      <c r="B1114">
        <v>10.88</v>
      </c>
      <c r="C1114">
        <v>13.070469859999999</v>
      </c>
      <c r="D1114">
        <v>16.7589220851468</v>
      </c>
      <c r="E1114">
        <v>3219100</v>
      </c>
      <c r="F1114">
        <v>4737698</v>
      </c>
    </row>
    <row r="1115" spans="1:6" x14ac:dyDescent="0.3">
      <c r="A1115" s="21">
        <v>37334</v>
      </c>
      <c r="B1115">
        <v>11</v>
      </c>
      <c r="C1115">
        <v>13.21313095</v>
      </c>
      <c r="D1115">
        <v>16.749481696463501</v>
      </c>
      <c r="E1115">
        <v>2043700</v>
      </c>
      <c r="F1115">
        <v>3008368</v>
      </c>
    </row>
    <row r="1116" spans="1:6" x14ac:dyDescent="0.3">
      <c r="A1116" s="21">
        <v>37335</v>
      </c>
      <c r="B1116">
        <v>10.89</v>
      </c>
      <c r="C1116">
        <v>13.077262879999999</v>
      </c>
      <c r="D1116">
        <v>16.725693289726099</v>
      </c>
      <c r="E1116">
        <v>2965000</v>
      </c>
      <c r="F1116">
        <v>4364541</v>
      </c>
    </row>
    <row r="1117" spans="1:6" x14ac:dyDescent="0.3">
      <c r="A1117" s="21">
        <v>37336</v>
      </c>
      <c r="B1117">
        <v>11.28</v>
      </c>
      <c r="C1117">
        <v>13.55280018</v>
      </c>
      <c r="D1117">
        <v>16.769967459226599</v>
      </c>
      <c r="E1117">
        <v>3422000</v>
      </c>
      <c r="F1117">
        <v>4642164</v>
      </c>
    </row>
    <row r="1118" spans="1:6" x14ac:dyDescent="0.3">
      <c r="A1118" s="21">
        <v>37337</v>
      </c>
      <c r="B1118">
        <v>11.07</v>
      </c>
      <c r="C1118">
        <v>13.294651030000001</v>
      </c>
      <c r="D1118">
        <v>16.733429294082001</v>
      </c>
      <c r="E1118">
        <v>2254100</v>
      </c>
      <c r="F1118">
        <v>3318082</v>
      </c>
    </row>
    <row r="1119" spans="1:6" x14ac:dyDescent="0.3">
      <c r="A1119" s="21">
        <v>37340</v>
      </c>
      <c r="B1119">
        <v>10.99</v>
      </c>
      <c r="C1119">
        <v>13.199543950000001</v>
      </c>
      <c r="D1119">
        <v>16.739547656871899</v>
      </c>
      <c r="E1119">
        <v>2576600</v>
      </c>
      <c r="F1119">
        <v>3807528</v>
      </c>
    </row>
    <row r="1120" spans="1:6" x14ac:dyDescent="0.3">
      <c r="A1120" s="21">
        <v>37341</v>
      </c>
      <c r="B1120">
        <v>11.18</v>
      </c>
      <c r="C1120">
        <v>13.423725129999999</v>
      </c>
      <c r="D1120">
        <v>16.714623610592401</v>
      </c>
      <c r="E1120">
        <v>2676800</v>
      </c>
      <c r="F1120">
        <v>3940305</v>
      </c>
    </row>
    <row r="1121" spans="1:6" x14ac:dyDescent="0.3">
      <c r="A1121" s="21">
        <v>37342</v>
      </c>
      <c r="B1121">
        <v>11.22</v>
      </c>
      <c r="C1121">
        <v>13.478073119999999</v>
      </c>
      <c r="D1121">
        <v>16.753679104539501</v>
      </c>
      <c r="E1121">
        <v>3587200</v>
      </c>
      <c r="F1121">
        <v>5280432</v>
      </c>
    </row>
    <row r="1122" spans="1:6" x14ac:dyDescent="0.3">
      <c r="A1122" s="21">
        <v>37343</v>
      </c>
      <c r="B1122">
        <v>11.74</v>
      </c>
      <c r="C1122">
        <v>14.09626961</v>
      </c>
      <c r="D1122">
        <v>16.715554364315299</v>
      </c>
      <c r="E1122">
        <v>6562400</v>
      </c>
      <c r="F1122">
        <v>9659988</v>
      </c>
    </row>
    <row r="1123" spans="1:6" x14ac:dyDescent="0.3">
      <c r="A1123" s="21">
        <v>37347</v>
      </c>
      <c r="B1123">
        <v>11.65</v>
      </c>
      <c r="C1123">
        <v>13.994370460000001</v>
      </c>
      <c r="D1123">
        <v>16.7522395287512</v>
      </c>
      <c r="E1123">
        <v>3855800</v>
      </c>
      <c r="F1123">
        <v>5675817</v>
      </c>
    </row>
    <row r="1124" spans="1:6" x14ac:dyDescent="0.3">
      <c r="A1124" s="21">
        <v>37348</v>
      </c>
      <c r="B1124">
        <v>11.34</v>
      </c>
      <c r="C1124">
        <v>13.62073421</v>
      </c>
      <c r="D1124">
        <v>16.7445761354446</v>
      </c>
      <c r="E1124">
        <v>3939600</v>
      </c>
      <c r="F1124">
        <v>5799172</v>
      </c>
    </row>
    <row r="1125" spans="1:6" x14ac:dyDescent="0.3">
      <c r="A1125" s="21">
        <v>37349</v>
      </c>
      <c r="B1125">
        <v>11.18</v>
      </c>
      <c r="C1125">
        <v>13.423725129999999</v>
      </c>
      <c r="D1125">
        <v>16.714623610592401</v>
      </c>
      <c r="E1125">
        <v>3723200</v>
      </c>
      <c r="F1125">
        <v>5480627</v>
      </c>
    </row>
    <row r="1126" spans="1:6" x14ac:dyDescent="0.3">
      <c r="A1126" s="21">
        <v>37350</v>
      </c>
      <c r="B1126">
        <v>11.22</v>
      </c>
      <c r="C1126">
        <v>13.47127914</v>
      </c>
      <c r="D1126">
        <v>16.711695427016402</v>
      </c>
      <c r="E1126">
        <v>2822600</v>
      </c>
      <c r="F1126">
        <v>4154925</v>
      </c>
    </row>
    <row r="1127" spans="1:6" x14ac:dyDescent="0.3">
      <c r="A1127" s="21">
        <v>37351</v>
      </c>
      <c r="B1127">
        <v>11.18</v>
      </c>
      <c r="C1127">
        <v>13.423725129999999</v>
      </c>
      <c r="D1127">
        <v>16.714623610592401</v>
      </c>
      <c r="E1127">
        <v>3733000</v>
      </c>
      <c r="F1127">
        <v>5495053</v>
      </c>
    </row>
    <row r="1128" spans="1:6" x14ac:dyDescent="0.3">
      <c r="A1128" s="21">
        <v>37354</v>
      </c>
      <c r="B1128">
        <v>11.08</v>
      </c>
      <c r="C1128">
        <v>13.30144501</v>
      </c>
      <c r="D1128">
        <v>16.700779564400101</v>
      </c>
      <c r="E1128">
        <v>3614600</v>
      </c>
      <c r="F1128">
        <v>5320766</v>
      </c>
    </row>
    <row r="1129" spans="1:6" x14ac:dyDescent="0.3">
      <c r="A1129" s="21">
        <v>37355</v>
      </c>
      <c r="B1129">
        <v>10.84</v>
      </c>
      <c r="C1129">
        <v>13.01612186</v>
      </c>
      <c r="D1129">
        <v>16.718665385943201</v>
      </c>
      <c r="E1129">
        <v>4921500</v>
      </c>
      <c r="F1129">
        <v>7244549</v>
      </c>
    </row>
    <row r="1130" spans="1:6" x14ac:dyDescent="0.3">
      <c r="A1130" s="21">
        <v>37356</v>
      </c>
      <c r="B1130">
        <v>10.61</v>
      </c>
      <c r="C1130">
        <v>12.737593650000001</v>
      </c>
      <c r="D1130">
        <v>16.7032620796472</v>
      </c>
      <c r="E1130">
        <v>7327900</v>
      </c>
      <c r="F1130">
        <v>10786820</v>
      </c>
    </row>
    <row r="1131" spans="1:6" x14ac:dyDescent="0.3">
      <c r="A1131" s="21">
        <v>37357</v>
      </c>
      <c r="B1131">
        <v>10.4</v>
      </c>
      <c r="C1131">
        <v>12.49303246</v>
      </c>
      <c r="D1131">
        <v>16.753598189242201</v>
      </c>
      <c r="E1131">
        <v>6089500</v>
      </c>
      <c r="F1131">
        <v>8963280</v>
      </c>
    </row>
    <row r="1132" spans="1:6" x14ac:dyDescent="0.3">
      <c r="A1132" s="21">
        <v>37358</v>
      </c>
      <c r="B1132">
        <v>10.75</v>
      </c>
      <c r="C1132">
        <v>12.90742779</v>
      </c>
      <c r="D1132">
        <v>16.7146221935207</v>
      </c>
      <c r="E1132">
        <v>3073800</v>
      </c>
      <c r="F1132">
        <v>4524697</v>
      </c>
    </row>
    <row r="1133" spans="1:6" x14ac:dyDescent="0.3">
      <c r="A1133" s="21">
        <v>37361</v>
      </c>
      <c r="B1133">
        <v>10.86</v>
      </c>
      <c r="C1133">
        <v>13.043295860000001</v>
      </c>
      <c r="D1133">
        <v>16.738835670327301</v>
      </c>
      <c r="E1133">
        <v>1845800</v>
      </c>
      <c r="F1133">
        <v>2716614</v>
      </c>
    </row>
    <row r="1134" spans="1:6" x14ac:dyDescent="0.3">
      <c r="A1134" s="21">
        <v>37362</v>
      </c>
      <c r="B1134">
        <v>11.43</v>
      </c>
      <c r="C1134">
        <v>13.722634319999999</v>
      </c>
      <c r="D1134">
        <v>16.706954849468001</v>
      </c>
      <c r="E1134">
        <v>5253500</v>
      </c>
      <c r="F1134">
        <v>7733260</v>
      </c>
    </row>
    <row r="1135" spans="1:6" x14ac:dyDescent="0.3">
      <c r="A1135" s="21">
        <v>37363</v>
      </c>
      <c r="B1135">
        <v>11.65</v>
      </c>
      <c r="C1135">
        <v>13.994370460000001</v>
      </c>
      <c r="D1135">
        <v>16.7522395287512</v>
      </c>
      <c r="E1135">
        <v>5709700</v>
      </c>
      <c r="F1135">
        <v>8404796</v>
      </c>
    </row>
    <row r="1136" spans="1:6" x14ac:dyDescent="0.3">
      <c r="A1136" s="21">
        <v>37364</v>
      </c>
      <c r="B1136">
        <v>11.34</v>
      </c>
      <c r="C1136">
        <v>13.62073421</v>
      </c>
      <c r="D1136">
        <v>16.7445761354446</v>
      </c>
      <c r="E1136">
        <v>4466900</v>
      </c>
      <c r="F1136">
        <v>6575369</v>
      </c>
    </row>
    <row r="1137" spans="1:6" x14ac:dyDescent="0.3">
      <c r="A1137" s="21">
        <v>37365</v>
      </c>
      <c r="B1137">
        <v>11.1</v>
      </c>
      <c r="C1137">
        <v>13.335412030000001</v>
      </c>
      <c r="D1137">
        <v>16.762976839194099</v>
      </c>
      <c r="E1137">
        <v>5438800</v>
      </c>
      <c r="F1137">
        <v>7998518</v>
      </c>
    </row>
    <row r="1138" spans="1:6" x14ac:dyDescent="0.3">
      <c r="A1138" s="21">
        <v>37368</v>
      </c>
      <c r="B1138">
        <v>10.94</v>
      </c>
      <c r="C1138">
        <v>13.138402940000001</v>
      </c>
      <c r="D1138">
        <v>16.732649699050899</v>
      </c>
      <c r="E1138">
        <v>3486500</v>
      </c>
      <c r="F1138">
        <v>5132200</v>
      </c>
    </row>
    <row r="1139" spans="1:6" x14ac:dyDescent="0.3">
      <c r="A1139" s="21">
        <v>37369</v>
      </c>
      <c r="B1139">
        <v>10.96</v>
      </c>
      <c r="C1139">
        <v>13.15878391</v>
      </c>
      <c r="D1139">
        <v>16.709628526759499</v>
      </c>
      <c r="E1139">
        <v>2624100</v>
      </c>
      <c r="F1139">
        <v>3862729</v>
      </c>
    </row>
    <row r="1140" spans="1:6" x14ac:dyDescent="0.3">
      <c r="A1140" s="21">
        <v>37370</v>
      </c>
      <c r="B1140">
        <v>10.8</v>
      </c>
      <c r="C1140">
        <v>12.97536182</v>
      </c>
      <c r="D1140">
        <v>16.765326856989301</v>
      </c>
      <c r="E1140">
        <v>4051000</v>
      </c>
      <c r="F1140">
        <v>5963155</v>
      </c>
    </row>
    <row r="1141" spans="1:6" x14ac:dyDescent="0.3">
      <c r="A1141" s="21">
        <v>37371</v>
      </c>
      <c r="B1141">
        <v>10.46</v>
      </c>
      <c r="C1141">
        <v>12.56775856</v>
      </c>
      <c r="D1141">
        <v>16.7711573224239</v>
      </c>
      <c r="E1141">
        <v>6738800</v>
      </c>
      <c r="F1141">
        <v>9919652</v>
      </c>
    </row>
    <row r="1142" spans="1:6" x14ac:dyDescent="0.3">
      <c r="A1142" s="21">
        <v>37372</v>
      </c>
      <c r="B1142">
        <v>10.15</v>
      </c>
      <c r="C1142">
        <v>12.19412327</v>
      </c>
      <c r="D1142">
        <v>16.763183582283101</v>
      </c>
      <c r="E1142">
        <v>7148200</v>
      </c>
      <c r="F1142">
        <v>10522297</v>
      </c>
    </row>
    <row r="1143" spans="1:6" x14ac:dyDescent="0.3">
      <c r="A1143" s="21">
        <v>37375</v>
      </c>
      <c r="B1143">
        <v>10.02</v>
      </c>
      <c r="C1143">
        <v>12.03787518</v>
      </c>
      <c r="D1143">
        <v>16.762718916977501</v>
      </c>
      <c r="E1143">
        <v>5514500</v>
      </c>
      <c r="F1143">
        <v>8117457</v>
      </c>
    </row>
    <row r="1144" spans="1:6" x14ac:dyDescent="0.3">
      <c r="A1144" s="21">
        <v>37376</v>
      </c>
      <c r="B1144">
        <v>10.01</v>
      </c>
      <c r="C1144">
        <v>12.02428913</v>
      </c>
      <c r="D1144">
        <v>16.751835457569399</v>
      </c>
      <c r="E1144">
        <v>4686800</v>
      </c>
      <c r="F1144">
        <v>6899066</v>
      </c>
    </row>
    <row r="1145" spans="1:6" x14ac:dyDescent="0.3">
      <c r="A1145" s="21">
        <v>37377</v>
      </c>
      <c r="B1145">
        <v>10.3</v>
      </c>
      <c r="C1145">
        <v>12.36395836</v>
      </c>
      <c r="D1145">
        <v>16.6933460943814</v>
      </c>
      <c r="E1145">
        <v>5317900</v>
      </c>
      <c r="F1145">
        <v>7828058</v>
      </c>
    </row>
    <row r="1146" spans="1:6" x14ac:dyDescent="0.3">
      <c r="A1146" s="21">
        <v>37378</v>
      </c>
      <c r="B1146">
        <v>9.77</v>
      </c>
      <c r="C1146">
        <v>11.732172970000001</v>
      </c>
      <c r="D1146">
        <v>16.724719069667799</v>
      </c>
      <c r="E1146">
        <v>4535900</v>
      </c>
      <c r="F1146">
        <v>6676938</v>
      </c>
    </row>
    <row r="1147" spans="1:6" x14ac:dyDescent="0.3">
      <c r="A1147" s="21">
        <v>37379</v>
      </c>
      <c r="B1147">
        <v>9.31</v>
      </c>
      <c r="C1147">
        <v>11.175115590000001</v>
      </c>
      <c r="D1147">
        <v>16.689899759685598</v>
      </c>
      <c r="E1147">
        <v>9607200</v>
      </c>
      <c r="F1147">
        <v>14141996</v>
      </c>
    </row>
    <row r="1148" spans="1:6" x14ac:dyDescent="0.3">
      <c r="A1148" s="21">
        <v>37382</v>
      </c>
      <c r="B1148">
        <v>9.14</v>
      </c>
      <c r="C1148">
        <v>10.97131443</v>
      </c>
      <c r="D1148">
        <v>16.691841635606099</v>
      </c>
      <c r="E1148">
        <v>4819700</v>
      </c>
      <c r="F1148">
        <v>7094698</v>
      </c>
    </row>
    <row r="1149" spans="1:6" x14ac:dyDescent="0.3">
      <c r="A1149" s="21">
        <v>37383</v>
      </c>
      <c r="B1149">
        <v>9.44</v>
      </c>
      <c r="C1149">
        <v>11.33136272</v>
      </c>
      <c r="D1149">
        <v>16.6913968490455</v>
      </c>
      <c r="E1149">
        <v>6276200</v>
      </c>
      <c r="F1149">
        <v>9238695</v>
      </c>
    </row>
    <row r="1150" spans="1:6" x14ac:dyDescent="0.3">
      <c r="A1150" s="21">
        <v>37384</v>
      </c>
      <c r="B1150">
        <v>10.37</v>
      </c>
      <c r="C1150">
        <v>12.45906544</v>
      </c>
      <c r="D1150">
        <v>16.767432919109901</v>
      </c>
      <c r="E1150">
        <v>7611800</v>
      </c>
      <c r="F1150">
        <v>11205021</v>
      </c>
    </row>
    <row r="1151" spans="1:6" x14ac:dyDescent="0.3">
      <c r="A1151" s="21">
        <v>37385</v>
      </c>
      <c r="B1151">
        <v>9.9600000000000009</v>
      </c>
      <c r="C1151">
        <v>11.96314812</v>
      </c>
      <c r="D1151">
        <v>16.744322647406999</v>
      </c>
      <c r="E1151">
        <v>7037300</v>
      </c>
      <c r="F1151">
        <v>10359050</v>
      </c>
    </row>
    <row r="1152" spans="1:6" x14ac:dyDescent="0.3">
      <c r="A1152" s="21">
        <v>37386</v>
      </c>
      <c r="B1152">
        <v>10.11</v>
      </c>
      <c r="C1152">
        <v>12.132983210000001</v>
      </c>
      <c r="D1152">
        <v>16.673419677467798</v>
      </c>
      <c r="E1152">
        <v>4259100</v>
      </c>
      <c r="F1152">
        <v>6269483</v>
      </c>
    </row>
    <row r="1153" spans="1:6" x14ac:dyDescent="0.3">
      <c r="A1153" s="21">
        <v>37389</v>
      </c>
      <c r="B1153">
        <v>10.18</v>
      </c>
      <c r="C1153">
        <v>12.228090290000001</v>
      </c>
      <c r="D1153">
        <v>16.749060903442199</v>
      </c>
      <c r="E1153">
        <v>4898500</v>
      </c>
      <c r="F1153">
        <v>7211134</v>
      </c>
    </row>
    <row r="1154" spans="1:6" x14ac:dyDescent="0.3">
      <c r="A1154" s="21">
        <v>37390</v>
      </c>
      <c r="B1154">
        <v>10.6</v>
      </c>
      <c r="C1154">
        <v>12.80552769</v>
      </c>
      <c r="D1154">
        <v>17.223247205363698</v>
      </c>
      <c r="E1154">
        <v>6400</v>
      </c>
      <c r="F1154">
        <v>10263663</v>
      </c>
    </row>
    <row r="1155" spans="1:6" x14ac:dyDescent="0.3">
      <c r="A1155" s="21">
        <v>37391</v>
      </c>
      <c r="B1155">
        <v>10.38</v>
      </c>
      <c r="C1155">
        <v>12.46585846</v>
      </c>
      <c r="D1155">
        <v>16.732569735915298</v>
      </c>
      <c r="E1155">
        <v>4494000</v>
      </c>
      <c r="F1155">
        <v>6616732</v>
      </c>
    </row>
    <row r="1156" spans="1:6" x14ac:dyDescent="0.3">
      <c r="A1156" s="21">
        <v>37392</v>
      </c>
      <c r="B1156">
        <v>10.38</v>
      </c>
      <c r="C1156">
        <v>12.46585846</v>
      </c>
      <c r="D1156">
        <v>16.732569735915298</v>
      </c>
      <c r="E1156">
        <v>3149400</v>
      </c>
      <c r="F1156">
        <v>4635982</v>
      </c>
    </row>
    <row r="1157" spans="1:6" x14ac:dyDescent="0.3">
      <c r="A1157" s="21">
        <v>37393</v>
      </c>
      <c r="B1157">
        <v>10.66</v>
      </c>
      <c r="C1157">
        <v>12.80552769</v>
      </c>
      <c r="D1157">
        <v>16.7546995480356</v>
      </c>
      <c r="E1157">
        <v>3164600</v>
      </c>
      <c r="F1157">
        <v>4659828</v>
      </c>
    </row>
    <row r="1158" spans="1:6" x14ac:dyDescent="0.3">
      <c r="A1158" s="21">
        <v>37396</v>
      </c>
      <c r="B1158">
        <v>10.29</v>
      </c>
      <c r="C1158">
        <v>12.35716438</v>
      </c>
      <c r="D1158">
        <v>16.728468736287901</v>
      </c>
      <c r="E1158">
        <v>2403600</v>
      </c>
      <c r="F1158">
        <v>3544037</v>
      </c>
    </row>
    <row r="1159" spans="1:6" x14ac:dyDescent="0.3">
      <c r="A1159" s="21">
        <v>37397</v>
      </c>
      <c r="B1159">
        <v>10.01</v>
      </c>
      <c r="C1159">
        <v>12.02428913</v>
      </c>
      <c r="D1159">
        <v>16.751835457569399</v>
      </c>
      <c r="E1159">
        <v>3868600</v>
      </c>
      <c r="F1159">
        <v>5694659</v>
      </c>
    </row>
    <row r="1160" spans="1:6" x14ac:dyDescent="0.3">
      <c r="A1160" s="21">
        <v>37398</v>
      </c>
      <c r="B1160">
        <v>9.9600000000000009</v>
      </c>
      <c r="C1160">
        <v>11.956355090000001</v>
      </c>
      <c r="D1160">
        <v>16.697020747315399</v>
      </c>
      <c r="E1160">
        <v>4567000</v>
      </c>
      <c r="F1160">
        <v>6722718</v>
      </c>
    </row>
    <row r="1161" spans="1:6" x14ac:dyDescent="0.3">
      <c r="A1161" s="21">
        <v>37399</v>
      </c>
      <c r="B1161">
        <v>9.8800000000000008</v>
      </c>
      <c r="C1161">
        <v>11.86124706</v>
      </c>
      <c r="D1161">
        <v>16.7035308343034</v>
      </c>
      <c r="E1161">
        <v>3963900</v>
      </c>
      <c r="F1161">
        <v>5849663</v>
      </c>
    </row>
    <row r="1162" spans="1:6" x14ac:dyDescent="0.3">
      <c r="A1162" s="21">
        <v>37400</v>
      </c>
      <c r="B1162">
        <v>9.84</v>
      </c>
      <c r="C1162">
        <v>11.813694</v>
      </c>
      <c r="D1162">
        <v>16.7068319189578</v>
      </c>
      <c r="E1162">
        <v>3285100</v>
      </c>
      <c r="F1162">
        <v>4835735</v>
      </c>
    </row>
    <row r="1163" spans="1:6" x14ac:dyDescent="0.3">
      <c r="A1163" s="21">
        <v>37404</v>
      </c>
      <c r="B1163">
        <v>9.77</v>
      </c>
      <c r="C1163">
        <v>11.738965990000001</v>
      </c>
      <c r="D1163">
        <v>16.772908207394899</v>
      </c>
      <c r="E1163">
        <v>2513500</v>
      </c>
      <c r="F1163">
        <v>3700660</v>
      </c>
    </row>
    <row r="1164" spans="1:6" x14ac:dyDescent="0.3">
      <c r="A1164" s="21">
        <v>37405</v>
      </c>
      <c r="B1164">
        <v>9.5299999999999994</v>
      </c>
      <c r="C1164">
        <v>11.44685078</v>
      </c>
      <c r="D1164">
        <v>16.7456605912006</v>
      </c>
      <c r="E1164">
        <v>3199200</v>
      </c>
      <c r="F1164">
        <v>4709288</v>
      </c>
    </row>
    <row r="1165" spans="1:6" x14ac:dyDescent="0.3">
      <c r="A1165" s="21">
        <v>37406</v>
      </c>
      <c r="B1165">
        <v>9.4499999999999993</v>
      </c>
      <c r="C1165">
        <v>11.344949720000001</v>
      </c>
      <c r="D1165">
        <v>16.703024400887401</v>
      </c>
      <c r="E1165">
        <v>5095100</v>
      </c>
      <c r="F1165">
        <v>7607697</v>
      </c>
    </row>
    <row r="1166" spans="1:6" x14ac:dyDescent="0.3">
      <c r="A1166" s="21">
        <v>37407</v>
      </c>
      <c r="B1166">
        <v>9.3800000000000008</v>
      </c>
      <c r="C1166">
        <v>11.26342964</v>
      </c>
      <c r="D1166">
        <v>16.721635418321799</v>
      </c>
      <c r="E1166">
        <v>4804000</v>
      </c>
      <c r="F1166">
        <v>7071587</v>
      </c>
    </row>
    <row r="1167" spans="1:6" x14ac:dyDescent="0.3">
      <c r="A1167" s="21">
        <v>37410</v>
      </c>
      <c r="B1167">
        <v>8.77</v>
      </c>
      <c r="C1167">
        <v>10.529744150000001</v>
      </c>
      <c r="D1167">
        <v>16.7121263815323</v>
      </c>
      <c r="E1167">
        <v>7233300</v>
      </c>
      <c r="F1167">
        <v>10646830</v>
      </c>
    </row>
    <row r="1168" spans="1:6" x14ac:dyDescent="0.3">
      <c r="A1168" s="21">
        <v>37411</v>
      </c>
      <c r="B1168">
        <v>8.66</v>
      </c>
      <c r="C1168">
        <v>10.40067005</v>
      </c>
      <c r="D1168">
        <v>16.7361337455369</v>
      </c>
      <c r="E1168">
        <v>11095600</v>
      </c>
      <c r="F1168">
        <v>16332951</v>
      </c>
    </row>
    <row r="1169" spans="1:6" x14ac:dyDescent="0.3">
      <c r="A1169" s="21">
        <v>37412</v>
      </c>
      <c r="B1169">
        <v>8.68</v>
      </c>
      <c r="C1169">
        <v>10.42784309</v>
      </c>
      <c r="D1169">
        <v>16.761309840537699</v>
      </c>
      <c r="E1169">
        <v>6778200</v>
      </c>
      <c r="F1169">
        <v>9978091</v>
      </c>
    </row>
    <row r="1170" spans="1:6" x14ac:dyDescent="0.3">
      <c r="A1170" s="21">
        <v>37413</v>
      </c>
      <c r="B1170">
        <v>8.17</v>
      </c>
      <c r="C1170">
        <v>9.7892646790000004</v>
      </c>
      <c r="D1170">
        <v>16.541228908374102</v>
      </c>
      <c r="E1170">
        <v>11972200</v>
      </c>
      <c r="F1170">
        <v>17669252</v>
      </c>
    </row>
    <row r="1171" spans="1:6" x14ac:dyDescent="0.3">
      <c r="A1171" s="21">
        <v>37414</v>
      </c>
      <c r="B1171">
        <v>8.1199999999999992</v>
      </c>
      <c r="C1171">
        <v>9.7485046390000001</v>
      </c>
      <c r="D1171">
        <v>16.705173760547702</v>
      </c>
      <c r="E1171">
        <v>10024000</v>
      </c>
      <c r="F1171">
        <v>14755681</v>
      </c>
    </row>
    <row r="1172" spans="1:6" x14ac:dyDescent="0.3">
      <c r="A1172" s="21">
        <v>37417</v>
      </c>
      <c r="B1172">
        <v>8.1199999999999992</v>
      </c>
      <c r="C1172">
        <v>9.7485046390000001</v>
      </c>
      <c r="D1172">
        <v>16.705173760547702</v>
      </c>
      <c r="E1172">
        <v>4008400</v>
      </c>
      <c r="F1172">
        <v>6056776</v>
      </c>
    </row>
    <row r="1173" spans="1:6" x14ac:dyDescent="0.3">
      <c r="A1173" s="21">
        <v>37418</v>
      </c>
      <c r="B1173">
        <v>8</v>
      </c>
      <c r="C1173">
        <v>9.6126365660000008</v>
      </c>
      <c r="D1173">
        <v>16.776214880565799</v>
      </c>
      <c r="E1173">
        <v>3874200</v>
      </c>
      <c r="F1173">
        <v>5702902</v>
      </c>
    </row>
    <row r="1174" spans="1:6" x14ac:dyDescent="0.3">
      <c r="A1174" s="21">
        <v>37419</v>
      </c>
      <c r="B1174">
        <v>8.26</v>
      </c>
      <c r="C1174">
        <v>9.9183397289999995</v>
      </c>
      <c r="D1174">
        <v>16.719932713649801</v>
      </c>
      <c r="E1174">
        <v>6118800</v>
      </c>
      <c r="F1174">
        <v>9008471</v>
      </c>
    </row>
    <row r="1175" spans="1:6" x14ac:dyDescent="0.3">
      <c r="A1175" s="21">
        <v>37420</v>
      </c>
      <c r="B1175">
        <v>8.43</v>
      </c>
      <c r="C1175">
        <v>10.12214088</v>
      </c>
      <c r="D1175">
        <v>16.717223165145299</v>
      </c>
      <c r="E1175">
        <v>6734000</v>
      </c>
      <c r="F1175">
        <v>9914059</v>
      </c>
    </row>
    <row r="1176" spans="1:6" x14ac:dyDescent="0.3">
      <c r="A1176" s="21">
        <v>37421</v>
      </c>
      <c r="B1176">
        <v>8.32</v>
      </c>
      <c r="C1176">
        <v>9.9862737660000001</v>
      </c>
      <c r="D1176">
        <v>16.685640760952499</v>
      </c>
      <c r="E1176">
        <v>4630700</v>
      </c>
      <c r="F1176">
        <v>6816486</v>
      </c>
    </row>
    <row r="1177" spans="1:6" x14ac:dyDescent="0.3">
      <c r="A1177" s="21">
        <v>37424</v>
      </c>
      <c r="B1177">
        <v>8.4</v>
      </c>
      <c r="C1177">
        <v>10.08817387</v>
      </c>
      <c r="D1177">
        <v>16.734186897990099</v>
      </c>
      <c r="E1177">
        <v>3610200</v>
      </c>
      <c r="F1177">
        <v>5339019</v>
      </c>
    </row>
    <row r="1178" spans="1:6" x14ac:dyDescent="0.3">
      <c r="A1178" s="21">
        <v>37425</v>
      </c>
      <c r="B1178">
        <v>8.3000000000000007</v>
      </c>
      <c r="C1178">
        <v>9.9726867680000009</v>
      </c>
      <c r="D1178">
        <v>16.772679288065699</v>
      </c>
      <c r="E1178">
        <v>3651500</v>
      </c>
      <c r="F1178">
        <v>5375083</v>
      </c>
    </row>
    <row r="1179" spans="1:6" x14ac:dyDescent="0.3">
      <c r="A1179" s="21">
        <v>37426</v>
      </c>
      <c r="B1179">
        <v>8.6199999999999992</v>
      </c>
      <c r="C1179">
        <v>9.4081573489999997</v>
      </c>
      <c r="D1179">
        <v>8.3773827303576507</v>
      </c>
      <c r="E1179">
        <v>4064500</v>
      </c>
      <c r="F1179">
        <v>5439116</v>
      </c>
    </row>
    <row r="1180" spans="1:6" x14ac:dyDescent="0.3">
      <c r="A1180" s="21">
        <v>37427</v>
      </c>
      <c r="B1180">
        <v>8.6</v>
      </c>
      <c r="C1180">
        <v>9.3857383730000006</v>
      </c>
      <c r="D1180">
        <v>8.3716202367236008</v>
      </c>
      <c r="E1180">
        <v>5047400</v>
      </c>
      <c r="F1180">
        <v>6759652</v>
      </c>
    </row>
    <row r="1181" spans="1:6" x14ac:dyDescent="0.3">
      <c r="A1181" s="21">
        <v>37428</v>
      </c>
      <c r="B1181">
        <v>8.4600000000000009</v>
      </c>
      <c r="C1181">
        <v>9.2362842559999994</v>
      </c>
      <c r="D1181">
        <v>8.4047246109355598</v>
      </c>
      <c r="E1181">
        <v>5687000</v>
      </c>
      <c r="F1181">
        <v>7610346</v>
      </c>
    </row>
    <row r="1182" spans="1:6" x14ac:dyDescent="0.3">
      <c r="A1182" s="21">
        <v>37431</v>
      </c>
      <c r="B1182">
        <v>8.69</v>
      </c>
      <c r="C1182">
        <v>9.4903573990000005</v>
      </c>
      <c r="D1182">
        <v>8.4333746912875505</v>
      </c>
      <c r="E1182">
        <v>6143200</v>
      </c>
      <c r="F1182">
        <v>8231940</v>
      </c>
    </row>
    <row r="1183" spans="1:6" x14ac:dyDescent="0.3">
      <c r="A1183" s="21">
        <v>37432</v>
      </c>
      <c r="B1183">
        <v>8.89</v>
      </c>
      <c r="C1183">
        <v>9.7070646289999996</v>
      </c>
      <c r="D1183">
        <v>8.4172163288066102</v>
      </c>
      <c r="E1183">
        <v>4764300</v>
      </c>
      <c r="F1183">
        <v>6375589</v>
      </c>
    </row>
    <row r="1184" spans="1:6" x14ac:dyDescent="0.3">
      <c r="A1184" s="21">
        <v>37433</v>
      </c>
      <c r="B1184">
        <v>8.83</v>
      </c>
      <c r="C1184">
        <v>9.6398105619999992</v>
      </c>
      <c r="D1184">
        <v>8.4006895860823398</v>
      </c>
      <c r="E1184">
        <v>4220700</v>
      </c>
      <c r="F1184">
        <v>5648143</v>
      </c>
    </row>
    <row r="1185" spans="1:6" x14ac:dyDescent="0.3">
      <c r="A1185" s="21">
        <v>37434</v>
      </c>
      <c r="B1185">
        <v>8.83</v>
      </c>
      <c r="C1185">
        <v>9.6398105619999992</v>
      </c>
      <c r="D1185">
        <v>8.4006895860823398</v>
      </c>
      <c r="E1185">
        <v>6404400</v>
      </c>
      <c r="F1185">
        <v>8585894</v>
      </c>
    </row>
    <row r="1186" spans="1:6" x14ac:dyDescent="0.3">
      <c r="A1186" s="21">
        <v>37435</v>
      </c>
      <c r="B1186">
        <v>8.9</v>
      </c>
      <c r="C1186">
        <v>9.7145376209999998</v>
      </c>
      <c r="D1186">
        <v>8.3847286693213903</v>
      </c>
      <c r="E1186">
        <v>3527200</v>
      </c>
      <c r="F1186">
        <v>4720101</v>
      </c>
    </row>
    <row r="1187" spans="1:6" x14ac:dyDescent="0.3">
      <c r="A1187" s="21">
        <v>37438</v>
      </c>
      <c r="B1187">
        <v>8.25</v>
      </c>
      <c r="C1187">
        <v>9.0046300890000008</v>
      </c>
      <c r="D1187">
        <v>8.3804673988979506</v>
      </c>
      <c r="E1187">
        <v>4867100</v>
      </c>
      <c r="F1187">
        <v>6513156</v>
      </c>
    </row>
    <row r="1188" spans="1:6" x14ac:dyDescent="0.3">
      <c r="A1188" s="21">
        <v>37439</v>
      </c>
      <c r="B1188">
        <v>7.6</v>
      </c>
      <c r="C1188">
        <v>8.3021936420000007</v>
      </c>
      <c r="D1188">
        <v>8.4579289797297807</v>
      </c>
      <c r="E1188">
        <v>11332400</v>
      </c>
      <c r="F1188">
        <v>15476021</v>
      </c>
    </row>
    <row r="1189" spans="1:6" x14ac:dyDescent="0.3">
      <c r="A1189" s="21">
        <v>37440</v>
      </c>
      <c r="B1189">
        <v>8.32</v>
      </c>
      <c r="C1189">
        <v>9.0793571469999996</v>
      </c>
      <c r="D1189">
        <v>8.3635563036630405</v>
      </c>
      <c r="E1189">
        <v>7403200</v>
      </c>
      <c r="F1189">
        <v>9907100</v>
      </c>
    </row>
    <row r="1190" spans="1:6" x14ac:dyDescent="0.3">
      <c r="A1190" s="21">
        <v>37442</v>
      </c>
      <c r="B1190">
        <v>9.34</v>
      </c>
      <c r="C1190">
        <v>10.200264929999999</v>
      </c>
      <c r="D1190">
        <v>8.43375084768509</v>
      </c>
      <c r="E1190">
        <v>6659700</v>
      </c>
      <c r="F1190">
        <v>8912014</v>
      </c>
    </row>
    <row r="1191" spans="1:6" x14ac:dyDescent="0.3">
      <c r="A1191" s="21">
        <v>37445</v>
      </c>
      <c r="B1191">
        <v>9.24</v>
      </c>
      <c r="C1191">
        <v>10.08817387</v>
      </c>
      <c r="D1191">
        <v>8.4076055877890994</v>
      </c>
      <c r="E1191">
        <v>3453800</v>
      </c>
      <c r="F1191">
        <v>4624018</v>
      </c>
    </row>
    <row r="1192" spans="1:6" x14ac:dyDescent="0.3">
      <c r="A1192" s="21">
        <v>37446</v>
      </c>
      <c r="B1192">
        <v>8.84</v>
      </c>
      <c r="C1192">
        <v>9.6472835539999995</v>
      </c>
      <c r="D1192">
        <v>8.3679882474821703</v>
      </c>
      <c r="E1192">
        <v>3336600</v>
      </c>
      <c r="F1192">
        <v>4465040</v>
      </c>
    </row>
    <row r="1193" spans="1:6" x14ac:dyDescent="0.3">
      <c r="A1193" s="21">
        <v>37447</v>
      </c>
      <c r="B1193">
        <v>8.6999999999999993</v>
      </c>
      <c r="C1193">
        <v>9.497829437</v>
      </c>
      <c r="D1193">
        <v>8.4001238629528903</v>
      </c>
      <c r="E1193">
        <v>4255700</v>
      </c>
      <c r="F1193">
        <v>5697656</v>
      </c>
    </row>
    <row r="1194" spans="1:6" x14ac:dyDescent="0.3">
      <c r="A1194" s="21">
        <v>37448</v>
      </c>
      <c r="B1194">
        <v>9.25</v>
      </c>
      <c r="C1194">
        <v>10.103119850000001</v>
      </c>
      <c r="D1194">
        <v>8.4441228320180794</v>
      </c>
      <c r="E1194">
        <v>5732400</v>
      </c>
      <c r="F1194">
        <v>7671101</v>
      </c>
    </row>
    <row r="1195" spans="1:6" x14ac:dyDescent="0.3">
      <c r="A1195" s="21">
        <v>37449</v>
      </c>
      <c r="B1195">
        <v>9.2100000000000009</v>
      </c>
      <c r="C1195">
        <v>10.05081081</v>
      </c>
      <c r="D1195">
        <v>8.3656017996422598</v>
      </c>
      <c r="E1195">
        <v>5454300</v>
      </c>
      <c r="F1195">
        <v>7307512</v>
      </c>
    </row>
    <row r="1196" spans="1:6" x14ac:dyDescent="0.3">
      <c r="A1196" s="21">
        <v>37452</v>
      </c>
      <c r="B1196">
        <v>9.3699999999999992</v>
      </c>
      <c r="C1196">
        <v>10.23015594</v>
      </c>
      <c r="D1196">
        <v>8.4080432893186199</v>
      </c>
      <c r="E1196">
        <v>2841100</v>
      </c>
      <c r="F1196">
        <v>3668141</v>
      </c>
    </row>
    <row r="1197" spans="1:6" x14ac:dyDescent="0.3">
      <c r="A1197" s="21">
        <v>37453</v>
      </c>
      <c r="B1197">
        <v>9.27</v>
      </c>
      <c r="C1197">
        <v>10.11806488</v>
      </c>
      <c r="D1197">
        <v>8.3816904720223597</v>
      </c>
      <c r="E1197">
        <v>5637600</v>
      </c>
      <c r="F1197">
        <v>7544239</v>
      </c>
    </row>
    <row r="1198" spans="1:6" x14ac:dyDescent="0.3">
      <c r="A1198" s="21">
        <v>37454</v>
      </c>
      <c r="B1198">
        <v>9.1</v>
      </c>
      <c r="C1198">
        <v>9.9387197490000005</v>
      </c>
      <c r="D1198">
        <v>8.4389113505729902</v>
      </c>
      <c r="E1198">
        <v>5637900</v>
      </c>
      <c r="F1198">
        <v>7544641</v>
      </c>
    </row>
    <row r="1199" spans="1:6" x14ac:dyDescent="0.3">
      <c r="A1199" s="21">
        <v>37455</v>
      </c>
      <c r="B1199">
        <v>8.42</v>
      </c>
      <c r="C1199">
        <v>9.1914482119999992</v>
      </c>
      <c r="D1199">
        <v>8.3931084004022996</v>
      </c>
      <c r="E1199">
        <v>6444400</v>
      </c>
      <c r="F1199">
        <v>8625104</v>
      </c>
    </row>
    <row r="1200" spans="1:6" x14ac:dyDescent="0.3">
      <c r="A1200" s="21">
        <v>37456</v>
      </c>
      <c r="B1200">
        <v>7.7</v>
      </c>
      <c r="C1200">
        <v>8.4068117139999998</v>
      </c>
      <c r="D1200">
        <v>8.4076072837807807</v>
      </c>
      <c r="E1200">
        <v>6744200</v>
      </c>
      <c r="F1200">
        <v>9025092</v>
      </c>
    </row>
    <row r="1201" spans="1:6" x14ac:dyDescent="0.3">
      <c r="A1201" s="21">
        <v>37459</v>
      </c>
      <c r="B1201">
        <v>7.67</v>
      </c>
      <c r="C1201">
        <v>8.3694477079999992</v>
      </c>
      <c r="D1201">
        <v>8.3571548852790691</v>
      </c>
      <c r="E1201">
        <v>5195300</v>
      </c>
      <c r="F1201">
        <v>6952353</v>
      </c>
    </row>
    <row r="1202" spans="1:6" x14ac:dyDescent="0.3">
      <c r="A1202" s="21">
        <v>37460</v>
      </c>
      <c r="B1202">
        <v>7.33</v>
      </c>
      <c r="C1202">
        <v>8.003285408</v>
      </c>
      <c r="D1202">
        <v>8.4126127418496299</v>
      </c>
      <c r="E1202">
        <v>7703700</v>
      </c>
      <c r="F1202">
        <v>10309095</v>
      </c>
    </row>
    <row r="1203" spans="1:6" x14ac:dyDescent="0.3">
      <c r="A1203" s="21">
        <v>37461</v>
      </c>
      <c r="B1203">
        <v>7.62</v>
      </c>
      <c r="C1203">
        <v>8.3246116640000007</v>
      </c>
      <c r="D1203">
        <v>8.4641986009643198</v>
      </c>
      <c r="E1203">
        <v>9719000</v>
      </c>
      <c r="F1203">
        <v>13005971</v>
      </c>
    </row>
    <row r="1204" spans="1:6" x14ac:dyDescent="0.3">
      <c r="A1204" s="21">
        <v>37462</v>
      </c>
      <c r="B1204">
        <v>6.21</v>
      </c>
      <c r="C1204">
        <v>6.785231113</v>
      </c>
      <c r="D1204">
        <v>8.4776937354116004</v>
      </c>
      <c r="E1204">
        <v>29145800</v>
      </c>
      <c r="F1204">
        <v>39002925</v>
      </c>
    </row>
    <row r="1205" spans="1:6" x14ac:dyDescent="0.3">
      <c r="A1205" s="21">
        <v>37463</v>
      </c>
      <c r="B1205">
        <v>6.06</v>
      </c>
      <c r="C1205">
        <v>6.6133589739999996</v>
      </c>
      <c r="D1205">
        <v>8.3672907545998303</v>
      </c>
      <c r="E1205">
        <v>11556900</v>
      </c>
      <c r="F1205">
        <v>15465450</v>
      </c>
    </row>
    <row r="1206" spans="1:6" x14ac:dyDescent="0.3">
      <c r="A1206" s="21">
        <v>37466</v>
      </c>
      <c r="B1206">
        <v>6.26</v>
      </c>
      <c r="C1206">
        <v>6.8375401499999997</v>
      </c>
      <c r="D1206">
        <v>8.4466070740367094</v>
      </c>
      <c r="E1206">
        <v>9152000</v>
      </c>
      <c r="F1206">
        <v>12247211</v>
      </c>
    </row>
    <row r="1207" spans="1:6" x14ac:dyDescent="0.3">
      <c r="A1207" s="21">
        <v>37467</v>
      </c>
      <c r="B1207">
        <v>6.23</v>
      </c>
      <c r="C1207">
        <v>6.8001770969999997</v>
      </c>
      <c r="D1207">
        <v>8.3847389393952891</v>
      </c>
      <c r="E1207">
        <v>6389700</v>
      </c>
      <c r="F1207">
        <v>8550700</v>
      </c>
    </row>
    <row r="1208" spans="1:6" x14ac:dyDescent="0.3">
      <c r="A1208" s="21">
        <v>37468</v>
      </c>
      <c r="B1208">
        <v>6.24</v>
      </c>
      <c r="C1208">
        <v>6.8151221279999996</v>
      </c>
      <c r="D1208">
        <v>8.4389115440368201</v>
      </c>
      <c r="E1208">
        <v>7869300</v>
      </c>
      <c r="F1208">
        <v>10530701</v>
      </c>
    </row>
    <row r="1209" spans="1:6" x14ac:dyDescent="0.3">
      <c r="A1209" s="21">
        <v>37469</v>
      </c>
      <c r="B1209">
        <v>6.06</v>
      </c>
      <c r="C1209">
        <v>6.6208310130000001</v>
      </c>
      <c r="D1209">
        <v>8.4707042348431596</v>
      </c>
      <c r="E1209">
        <v>4232000</v>
      </c>
      <c r="F1209">
        <v>5663265</v>
      </c>
    </row>
    <row r="1210" spans="1:6" x14ac:dyDescent="0.3">
      <c r="A1210" s="21">
        <v>37470</v>
      </c>
      <c r="B1210">
        <v>5.72</v>
      </c>
      <c r="C1210">
        <v>6.2397232059999999</v>
      </c>
      <c r="D1210">
        <v>8.3292670017837303</v>
      </c>
      <c r="E1210">
        <v>5072100</v>
      </c>
      <c r="F1210">
        <v>6787487</v>
      </c>
    </row>
    <row r="1211" spans="1:6" x14ac:dyDescent="0.3">
      <c r="A1211" s="21">
        <v>37473</v>
      </c>
      <c r="B1211">
        <v>4.8600000000000003</v>
      </c>
      <c r="C1211">
        <v>5.3056321139999998</v>
      </c>
      <c r="D1211">
        <v>8.3992275458395902</v>
      </c>
      <c r="E1211">
        <v>7827100</v>
      </c>
      <c r="F1211">
        <v>10474229</v>
      </c>
    </row>
    <row r="1212" spans="1:6" x14ac:dyDescent="0.3">
      <c r="A1212" s="21">
        <v>37474</v>
      </c>
      <c r="B1212">
        <v>5.62</v>
      </c>
      <c r="C1212">
        <v>6.1351051329999997</v>
      </c>
      <c r="D1212">
        <v>8.3960278077275401</v>
      </c>
      <c r="E1212">
        <v>7874800</v>
      </c>
      <c r="F1212">
        <v>10538061</v>
      </c>
    </row>
    <row r="1213" spans="1:6" x14ac:dyDescent="0.3">
      <c r="A1213" s="21">
        <v>37475</v>
      </c>
      <c r="B1213">
        <v>5.78</v>
      </c>
      <c r="C1213">
        <v>6.314449787</v>
      </c>
      <c r="D1213">
        <v>8.4639169686693698</v>
      </c>
      <c r="E1213">
        <v>6605000</v>
      </c>
      <c r="F1213">
        <v>8838814</v>
      </c>
    </row>
    <row r="1214" spans="1:6" x14ac:dyDescent="0.3">
      <c r="A1214" s="21">
        <v>37476</v>
      </c>
      <c r="B1214">
        <v>6.02</v>
      </c>
      <c r="C1214">
        <v>6.5759949679999998</v>
      </c>
      <c r="D1214">
        <v>8.4549177836293108</v>
      </c>
      <c r="E1214">
        <v>5410200</v>
      </c>
      <c r="F1214">
        <v>7239932</v>
      </c>
    </row>
    <row r="1215" spans="1:6" x14ac:dyDescent="0.3">
      <c r="A1215" s="21">
        <v>37477</v>
      </c>
      <c r="B1215">
        <v>6.24</v>
      </c>
      <c r="C1215">
        <v>6.8151221279999996</v>
      </c>
      <c r="D1215">
        <v>8.4389115440368201</v>
      </c>
      <c r="E1215">
        <v>3843300</v>
      </c>
      <c r="F1215">
        <v>5143106</v>
      </c>
    </row>
    <row r="1216" spans="1:6" x14ac:dyDescent="0.3">
      <c r="A1216" s="21">
        <v>37480</v>
      </c>
      <c r="B1216">
        <v>6.04</v>
      </c>
      <c r="C1216">
        <v>6.598412991</v>
      </c>
      <c r="D1216">
        <v>8.4628378333040892</v>
      </c>
      <c r="E1216">
        <v>2838800</v>
      </c>
      <c r="F1216">
        <v>3798884</v>
      </c>
    </row>
    <row r="1217" spans="1:6" x14ac:dyDescent="0.3">
      <c r="A1217" s="21">
        <v>37481</v>
      </c>
      <c r="B1217">
        <v>6.08</v>
      </c>
      <c r="C1217">
        <v>6.6432499890000001</v>
      </c>
      <c r="D1217">
        <v>8.4785306880312898</v>
      </c>
      <c r="E1217">
        <v>4915600</v>
      </c>
      <c r="F1217">
        <v>6622754</v>
      </c>
    </row>
    <row r="1218" spans="1:6" x14ac:dyDescent="0.3">
      <c r="A1218" s="21">
        <v>37482</v>
      </c>
      <c r="B1218">
        <v>6.37</v>
      </c>
      <c r="C1218">
        <v>6.9496312140000001</v>
      </c>
      <c r="D1218">
        <v>8.3404600352366298</v>
      </c>
      <c r="E1218">
        <v>8428200</v>
      </c>
      <c r="F1218">
        <v>11278622</v>
      </c>
    </row>
    <row r="1219" spans="1:6" x14ac:dyDescent="0.3">
      <c r="A1219" s="21">
        <v>37483</v>
      </c>
      <c r="B1219">
        <v>6.58</v>
      </c>
      <c r="C1219">
        <v>7.1812858579999999</v>
      </c>
      <c r="D1219">
        <v>8.37295534378657</v>
      </c>
      <c r="E1219">
        <v>5046700</v>
      </c>
      <c r="F1219">
        <v>6753497</v>
      </c>
    </row>
    <row r="1220" spans="1:6" x14ac:dyDescent="0.3">
      <c r="A1220" s="21">
        <v>37484</v>
      </c>
      <c r="B1220">
        <v>6.81</v>
      </c>
      <c r="C1220">
        <v>7.4353580470000002</v>
      </c>
      <c r="D1220">
        <v>8.4105976208142206</v>
      </c>
      <c r="E1220">
        <v>5285200</v>
      </c>
      <c r="F1220">
        <v>7072657</v>
      </c>
    </row>
    <row r="1221" spans="1:6" x14ac:dyDescent="0.3">
      <c r="A1221" s="21">
        <v>37487</v>
      </c>
      <c r="B1221">
        <v>6.85</v>
      </c>
      <c r="C1221">
        <v>7.4801940919999996</v>
      </c>
      <c r="D1221">
        <v>8.4248360971540404</v>
      </c>
      <c r="E1221">
        <v>4060800</v>
      </c>
      <c r="F1221">
        <v>5434165</v>
      </c>
    </row>
    <row r="1222" spans="1:6" x14ac:dyDescent="0.3">
      <c r="A1222" s="21">
        <v>37488</v>
      </c>
      <c r="B1222">
        <v>6.39</v>
      </c>
      <c r="C1222">
        <v>6.9720492360000001</v>
      </c>
      <c r="D1222">
        <v>8.3483236606334295</v>
      </c>
      <c r="E1222">
        <v>5973800</v>
      </c>
      <c r="F1222">
        <v>7993607</v>
      </c>
    </row>
    <row r="1223" spans="1:6" x14ac:dyDescent="0.3">
      <c r="A1223" s="21">
        <v>37489</v>
      </c>
      <c r="B1223">
        <v>6.47</v>
      </c>
      <c r="C1223">
        <v>7.0617218020000001</v>
      </c>
      <c r="D1223">
        <v>8.3792850892598807</v>
      </c>
      <c r="E1223">
        <v>3609700</v>
      </c>
      <c r="F1223">
        <v>4830502</v>
      </c>
    </row>
    <row r="1224" spans="1:6" x14ac:dyDescent="0.3">
      <c r="A1224" s="21">
        <v>37490</v>
      </c>
      <c r="B1224">
        <v>6.28</v>
      </c>
      <c r="C1224">
        <v>6.8599591259999997</v>
      </c>
      <c r="D1224">
        <v>8.4542650378468096</v>
      </c>
      <c r="E1224">
        <v>4352200</v>
      </c>
      <c r="F1224">
        <v>5818763</v>
      </c>
    </row>
    <row r="1225" spans="1:6" x14ac:dyDescent="0.3">
      <c r="A1225" s="21">
        <v>37491</v>
      </c>
      <c r="B1225">
        <v>5.99</v>
      </c>
      <c r="C1225">
        <v>6.538630962</v>
      </c>
      <c r="D1225">
        <v>8.3906090615670408</v>
      </c>
      <c r="E1225">
        <v>6980100</v>
      </c>
      <c r="F1225">
        <v>9340773</v>
      </c>
    </row>
    <row r="1226" spans="1:6" x14ac:dyDescent="0.3">
      <c r="A1226" s="21">
        <v>37494</v>
      </c>
      <c r="B1226">
        <v>6.06</v>
      </c>
      <c r="C1226">
        <v>6.6133589739999996</v>
      </c>
      <c r="D1226">
        <v>8.3672907545998303</v>
      </c>
      <c r="E1226">
        <v>2745500</v>
      </c>
      <c r="F1226">
        <v>3674030</v>
      </c>
    </row>
    <row r="1227" spans="1:6" x14ac:dyDescent="0.3">
      <c r="A1227" s="21">
        <v>37495</v>
      </c>
      <c r="B1227">
        <v>5.8</v>
      </c>
      <c r="C1227">
        <v>6.3368678090000001</v>
      </c>
      <c r="D1227">
        <v>8.4721320561162496</v>
      </c>
      <c r="E1227">
        <v>3653400</v>
      </c>
      <c r="F1227">
        <v>4888982</v>
      </c>
    </row>
    <row r="1228" spans="1:6" x14ac:dyDescent="0.3">
      <c r="A1228" s="21">
        <v>37496</v>
      </c>
      <c r="B1228">
        <v>5.63</v>
      </c>
      <c r="C1228">
        <v>6.1649951930000002</v>
      </c>
      <c r="D1228">
        <v>8.6779498807631992</v>
      </c>
      <c r="E1228">
        <v>5034400</v>
      </c>
      <c r="F1228">
        <v>8586162</v>
      </c>
    </row>
    <row r="1229" spans="1:6" x14ac:dyDescent="0.3">
      <c r="A1229" s="21">
        <v>37497</v>
      </c>
      <c r="B1229">
        <v>5.72</v>
      </c>
      <c r="C1229">
        <v>6.2397232059999999</v>
      </c>
      <c r="D1229">
        <v>8.3292670017837303</v>
      </c>
      <c r="E1229">
        <v>4350800</v>
      </c>
      <c r="F1229">
        <v>5822243</v>
      </c>
    </row>
    <row r="1230" spans="1:6" x14ac:dyDescent="0.3">
      <c r="A1230" s="21">
        <v>37498</v>
      </c>
      <c r="B1230">
        <v>5.59</v>
      </c>
      <c r="C1230">
        <v>6.1052141190000002</v>
      </c>
      <c r="D1230">
        <v>8.4389197325054592</v>
      </c>
      <c r="E1230">
        <v>1914100</v>
      </c>
      <c r="F1230">
        <v>2561450</v>
      </c>
    </row>
    <row r="1231" spans="1:6" x14ac:dyDescent="0.3">
      <c r="A1231" s="21">
        <v>37502</v>
      </c>
      <c r="B1231">
        <v>5.28</v>
      </c>
      <c r="C1231">
        <v>5.7614679339999997</v>
      </c>
      <c r="D1231">
        <v>8.3566885994231708</v>
      </c>
      <c r="E1231">
        <v>4175600</v>
      </c>
      <c r="F1231">
        <v>5587790</v>
      </c>
    </row>
    <row r="1232" spans="1:6" x14ac:dyDescent="0.3">
      <c r="A1232" s="21">
        <v>37503</v>
      </c>
      <c r="B1232">
        <v>5.46</v>
      </c>
      <c r="C1232">
        <v>5.955759048</v>
      </c>
      <c r="D1232">
        <v>8.3240279535230801</v>
      </c>
      <c r="E1232">
        <v>4058900</v>
      </c>
      <c r="F1232">
        <v>5431622</v>
      </c>
    </row>
    <row r="1233" spans="1:6" x14ac:dyDescent="0.3">
      <c r="A1233" s="21">
        <v>37504</v>
      </c>
      <c r="B1233">
        <v>5.14</v>
      </c>
      <c r="C1233">
        <v>5.6120138170000002</v>
      </c>
      <c r="D1233">
        <v>8.4107743208003001</v>
      </c>
      <c r="E1233">
        <v>2860900</v>
      </c>
      <c r="F1233">
        <v>3825514</v>
      </c>
    </row>
    <row r="1234" spans="1:6" x14ac:dyDescent="0.3">
      <c r="A1234" s="21">
        <v>37505</v>
      </c>
      <c r="B1234">
        <v>5.28</v>
      </c>
      <c r="C1234">
        <v>5.768940926</v>
      </c>
      <c r="D1234">
        <v>8.4754018505614308</v>
      </c>
      <c r="E1234">
        <v>2903800</v>
      </c>
      <c r="F1234">
        <v>3885867</v>
      </c>
    </row>
    <row r="1235" spans="1:6" x14ac:dyDescent="0.3">
      <c r="A1235" s="21">
        <v>37508</v>
      </c>
      <c r="B1235">
        <v>5.4</v>
      </c>
      <c r="C1235">
        <v>5.8959770200000001</v>
      </c>
      <c r="D1235">
        <v>8.4121260703285401</v>
      </c>
      <c r="E1235">
        <v>2495400</v>
      </c>
      <c r="F1235">
        <v>3339346</v>
      </c>
    </row>
    <row r="1236" spans="1:6" x14ac:dyDescent="0.3">
      <c r="A1236" s="21">
        <v>37509</v>
      </c>
      <c r="B1236">
        <v>5.8</v>
      </c>
      <c r="C1236">
        <v>6.3368678090000001</v>
      </c>
      <c r="D1236">
        <v>8.4721320561162496</v>
      </c>
      <c r="E1236">
        <v>4557300</v>
      </c>
      <c r="F1236">
        <v>6098581</v>
      </c>
    </row>
    <row r="1237" spans="1:6" x14ac:dyDescent="0.3">
      <c r="A1237" s="21">
        <v>37510</v>
      </c>
      <c r="B1237">
        <v>5.58</v>
      </c>
      <c r="C1237">
        <v>6.0902681349999996</v>
      </c>
      <c r="D1237">
        <v>8.3784182188556393</v>
      </c>
      <c r="E1237">
        <v>2618900</v>
      </c>
      <c r="F1237">
        <v>3504613</v>
      </c>
    </row>
    <row r="1238" spans="1:6" x14ac:dyDescent="0.3">
      <c r="A1238" s="21">
        <v>37511</v>
      </c>
      <c r="B1238">
        <v>5.28</v>
      </c>
      <c r="C1238">
        <v>5.768940926</v>
      </c>
      <c r="D1238">
        <v>8.4754018505614308</v>
      </c>
      <c r="E1238">
        <v>2935500</v>
      </c>
      <c r="F1238">
        <v>3928288</v>
      </c>
    </row>
    <row r="1239" spans="1:6" x14ac:dyDescent="0.3">
      <c r="A1239" s="21">
        <v>37512</v>
      </c>
      <c r="B1239">
        <v>5.17</v>
      </c>
      <c r="C1239">
        <v>5.6419048309999997</v>
      </c>
      <c r="D1239">
        <v>8.3642820135333107</v>
      </c>
      <c r="E1239">
        <v>2870300</v>
      </c>
      <c r="F1239">
        <v>3841037</v>
      </c>
    </row>
    <row r="1240" spans="1:6" x14ac:dyDescent="0.3">
      <c r="A1240" s="21">
        <v>37515</v>
      </c>
      <c r="B1240">
        <v>5.01</v>
      </c>
      <c r="C1240">
        <v>5.4700322149999998</v>
      </c>
      <c r="D1240">
        <v>8.4100458081123008</v>
      </c>
      <c r="E1240">
        <v>3158300</v>
      </c>
      <c r="F1240">
        <v>4226439</v>
      </c>
    </row>
    <row r="1241" spans="1:6" x14ac:dyDescent="0.3">
      <c r="A1241" s="21">
        <v>37516</v>
      </c>
      <c r="B1241">
        <v>4.9400000000000004</v>
      </c>
      <c r="C1241">
        <v>5.3953051570000001</v>
      </c>
      <c r="D1241">
        <v>8.4389139029379194</v>
      </c>
      <c r="E1241">
        <v>7123000</v>
      </c>
      <c r="F1241">
        <v>9532002</v>
      </c>
    </row>
    <row r="1242" spans="1:6" x14ac:dyDescent="0.3">
      <c r="A1242" s="21">
        <v>37517</v>
      </c>
      <c r="B1242">
        <v>4.8600000000000003</v>
      </c>
      <c r="C1242">
        <v>5.3056321139999998</v>
      </c>
      <c r="D1242">
        <v>8.3992275458395902</v>
      </c>
      <c r="E1242">
        <v>4252100</v>
      </c>
      <c r="F1242">
        <v>5690162</v>
      </c>
    </row>
    <row r="1243" spans="1:6" x14ac:dyDescent="0.3">
      <c r="A1243" s="21">
        <v>37518</v>
      </c>
      <c r="B1243">
        <v>4.76</v>
      </c>
      <c r="C1243">
        <v>5.1935420040000002</v>
      </c>
      <c r="D1243">
        <v>8.3477134423114698</v>
      </c>
      <c r="E1243">
        <v>3536100</v>
      </c>
      <c r="F1243">
        <v>4732011</v>
      </c>
    </row>
    <row r="1244" spans="1:6" x14ac:dyDescent="0.3">
      <c r="A1244" s="21">
        <v>37519</v>
      </c>
      <c r="B1244">
        <v>4.55</v>
      </c>
      <c r="C1244">
        <v>4.9693598750000003</v>
      </c>
      <c r="D1244">
        <v>8.4389113597855605</v>
      </c>
      <c r="E1244">
        <v>4775200</v>
      </c>
      <c r="F1244">
        <v>6390175</v>
      </c>
    </row>
    <row r="1245" spans="1:6" x14ac:dyDescent="0.3">
      <c r="A1245" s="21">
        <v>37522</v>
      </c>
      <c r="B1245">
        <v>4.41</v>
      </c>
      <c r="C1245">
        <v>4.8199048040000001</v>
      </c>
      <c r="D1245">
        <v>8.5044170096435003</v>
      </c>
      <c r="E1245">
        <v>6524300</v>
      </c>
      <c r="F1245">
        <v>8730822</v>
      </c>
    </row>
    <row r="1246" spans="1:6" x14ac:dyDescent="0.3">
      <c r="A1246" s="21">
        <v>37523</v>
      </c>
      <c r="B1246">
        <v>4.53</v>
      </c>
      <c r="C1246">
        <v>4.9469418530000002</v>
      </c>
      <c r="D1246">
        <v>8.4282747885373208</v>
      </c>
      <c r="E1246">
        <v>5083300</v>
      </c>
      <c r="F1246">
        <v>6802475</v>
      </c>
    </row>
    <row r="1247" spans="1:6" x14ac:dyDescent="0.3">
      <c r="A1247" s="21">
        <v>37524</v>
      </c>
      <c r="B1247">
        <v>4.71</v>
      </c>
      <c r="C1247">
        <v>5.1412329669999997</v>
      </c>
      <c r="D1247">
        <v>8.3877344163929592</v>
      </c>
      <c r="E1247">
        <v>8307200</v>
      </c>
      <c r="F1247">
        <v>11116699</v>
      </c>
    </row>
    <row r="1248" spans="1:6" x14ac:dyDescent="0.3">
      <c r="A1248" s="21">
        <v>37525</v>
      </c>
      <c r="B1248">
        <v>4.51</v>
      </c>
      <c r="C1248">
        <v>4.92452383</v>
      </c>
      <c r="D1248">
        <v>8.4175413564807595</v>
      </c>
      <c r="E1248">
        <v>10321100</v>
      </c>
      <c r="F1248">
        <v>13811701</v>
      </c>
    </row>
    <row r="1249" spans="1:6" x14ac:dyDescent="0.3">
      <c r="A1249" s="21">
        <v>37526</v>
      </c>
      <c r="B1249">
        <v>4.3499999999999996</v>
      </c>
      <c r="C1249">
        <v>4.7526512150000002</v>
      </c>
      <c r="D1249">
        <v>8.4721389553935609</v>
      </c>
      <c r="E1249">
        <v>7099500</v>
      </c>
      <c r="F1249">
        <v>9500555</v>
      </c>
    </row>
    <row r="1250" spans="1:6" x14ac:dyDescent="0.3">
      <c r="A1250" s="21">
        <v>37529</v>
      </c>
      <c r="B1250">
        <v>4.3499999999999996</v>
      </c>
      <c r="C1250">
        <v>4.7451782229999999</v>
      </c>
      <c r="D1250">
        <v>8.3279953761180394</v>
      </c>
      <c r="E1250">
        <v>7955600</v>
      </c>
      <c r="F1250">
        <v>10646188</v>
      </c>
    </row>
    <row r="1251" spans="1:6" x14ac:dyDescent="0.3">
      <c r="A1251" s="21">
        <v>37530</v>
      </c>
      <c r="B1251">
        <v>4.46</v>
      </c>
      <c r="C1251">
        <v>4.8722147939999996</v>
      </c>
      <c r="D1251">
        <v>8.4605217838021201</v>
      </c>
      <c r="E1251">
        <v>5697100</v>
      </c>
      <c r="F1251">
        <v>7623862</v>
      </c>
    </row>
    <row r="1252" spans="1:6" x14ac:dyDescent="0.3">
      <c r="A1252" s="21">
        <v>37531</v>
      </c>
      <c r="B1252">
        <v>4.26</v>
      </c>
      <c r="C1252">
        <v>4.6555061340000004</v>
      </c>
      <c r="D1252">
        <v>8.4954486712314292</v>
      </c>
      <c r="E1252">
        <v>10283400</v>
      </c>
      <c r="F1252">
        <v>13761251</v>
      </c>
    </row>
    <row r="1253" spans="1:6" x14ac:dyDescent="0.3">
      <c r="A1253" s="21">
        <v>37532</v>
      </c>
      <c r="B1253">
        <v>4.03</v>
      </c>
      <c r="C1253">
        <v>4.4014329910000001</v>
      </c>
      <c r="D1253">
        <v>8.4389105039086498</v>
      </c>
      <c r="E1253">
        <v>5315800</v>
      </c>
      <c r="F1253">
        <v>7113606</v>
      </c>
    </row>
    <row r="1254" spans="1:6" x14ac:dyDescent="0.3">
      <c r="A1254" s="21">
        <v>37533</v>
      </c>
      <c r="B1254">
        <v>3.96</v>
      </c>
      <c r="C1254">
        <v>4.3192329410000001</v>
      </c>
      <c r="D1254">
        <v>8.3170541137063498</v>
      </c>
      <c r="E1254">
        <v>3601600</v>
      </c>
      <c r="F1254">
        <v>4819663</v>
      </c>
    </row>
    <row r="1255" spans="1:6" x14ac:dyDescent="0.3">
      <c r="A1255" s="21">
        <v>37536</v>
      </c>
      <c r="B1255">
        <v>3.7</v>
      </c>
      <c r="C1255">
        <v>4.0352702139999996</v>
      </c>
      <c r="D1255">
        <v>8.3084947530108408</v>
      </c>
      <c r="E1255">
        <v>7773400</v>
      </c>
      <c r="F1255">
        <v>10397818</v>
      </c>
    </row>
    <row r="1256" spans="1:6" x14ac:dyDescent="0.3">
      <c r="A1256" s="21">
        <v>37537</v>
      </c>
      <c r="B1256">
        <v>3.76</v>
      </c>
      <c r="C1256">
        <v>4.1099967959999999</v>
      </c>
      <c r="D1256">
        <v>8.5157437675043894</v>
      </c>
      <c r="E1256">
        <v>10126000</v>
      </c>
      <c r="F1256">
        <v>13550618</v>
      </c>
    </row>
    <row r="1257" spans="1:6" x14ac:dyDescent="0.3">
      <c r="A1257" s="21">
        <v>37538</v>
      </c>
      <c r="B1257">
        <v>3.66</v>
      </c>
      <c r="C1257">
        <v>3.9979059700000001</v>
      </c>
      <c r="D1257">
        <v>8.4520739741160007</v>
      </c>
      <c r="E1257">
        <v>13025300</v>
      </c>
      <c r="F1257">
        <v>17430463</v>
      </c>
    </row>
    <row r="1258" spans="1:6" x14ac:dyDescent="0.3">
      <c r="A1258" s="21">
        <v>37539</v>
      </c>
      <c r="B1258">
        <v>3.9</v>
      </c>
      <c r="C1258">
        <v>4.2594509120000001</v>
      </c>
      <c r="D1258">
        <v>8.4389025587155402</v>
      </c>
      <c r="E1258">
        <v>6925700</v>
      </c>
      <c r="F1258">
        <v>9267975</v>
      </c>
    </row>
    <row r="1259" spans="1:6" x14ac:dyDescent="0.3">
      <c r="A1259" s="21">
        <v>37540</v>
      </c>
      <c r="B1259">
        <v>4.1100000000000003</v>
      </c>
      <c r="C1259">
        <v>4.4911060330000003</v>
      </c>
      <c r="D1259">
        <v>8.4857945949101996</v>
      </c>
      <c r="E1259">
        <v>9222800</v>
      </c>
      <c r="F1259">
        <v>12341956</v>
      </c>
    </row>
    <row r="1260" spans="1:6" x14ac:dyDescent="0.3">
      <c r="A1260" s="21">
        <v>37543</v>
      </c>
      <c r="B1260">
        <v>4.1500000000000004</v>
      </c>
      <c r="C1260">
        <v>4.5284690860000003</v>
      </c>
      <c r="D1260">
        <v>8.3575503953434698</v>
      </c>
      <c r="E1260">
        <v>3164600</v>
      </c>
      <c r="F1260">
        <v>4234869</v>
      </c>
    </row>
    <row r="1261" spans="1:6" x14ac:dyDescent="0.3">
      <c r="A1261" s="21">
        <v>37544</v>
      </c>
      <c r="B1261">
        <v>4.96</v>
      </c>
      <c r="C1261">
        <v>5.4102511409999998</v>
      </c>
      <c r="D1261">
        <v>8.3221855929737494</v>
      </c>
      <c r="E1261">
        <v>12244800</v>
      </c>
      <c r="F1261">
        <v>16384392</v>
      </c>
    </row>
    <row r="1262" spans="1:6" x14ac:dyDescent="0.3">
      <c r="A1262" s="21">
        <v>37545</v>
      </c>
      <c r="B1262">
        <v>4.72</v>
      </c>
      <c r="C1262">
        <v>5.1487050060000001</v>
      </c>
      <c r="D1262">
        <v>8.3264627804547509</v>
      </c>
      <c r="E1262">
        <v>8603400</v>
      </c>
      <c r="F1262">
        <v>11511468</v>
      </c>
    </row>
    <row r="1263" spans="1:6" x14ac:dyDescent="0.3">
      <c r="A1263" s="21">
        <v>37546</v>
      </c>
      <c r="B1263">
        <v>5.03</v>
      </c>
      <c r="C1263">
        <v>5.4924502369999999</v>
      </c>
      <c r="D1263">
        <v>8.4197437763695095</v>
      </c>
      <c r="E1263">
        <v>7655300</v>
      </c>
      <c r="F1263">
        <v>10244326</v>
      </c>
    </row>
    <row r="1264" spans="1:6" x14ac:dyDescent="0.3">
      <c r="A1264" s="21">
        <v>37547</v>
      </c>
      <c r="B1264">
        <v>5.03</v>
      </c>
      <c r="C1264">
        <v>5.4924502369999999</v>
      </c>
      <c r="D1264">
        <v>8.4197437763695095</v>
      </c>
      <c r="E1264">
        <v>4774000</v>
      </c>
      <c r="F1264">
        <v>6386428</v>
      </c>
    </row>
    <row r="1265" spans="1:6" x14ac:dyDescent="0.3">
      <c r="A1265" s="21">
        <v>37550</v>
      </c>
      <c r="B1265">
        <v>5.12</v>
      </c>
      <c r="C1265">
        <v>5.5895957950000001</v>
      </c>
      <c r="D1265">
        <v>8.4012478222497293</v>
      </c>
      <c r="E1265">
        <v>6215800</v>
      </c>
      <c r="F1265">
        <v>8315310</v>
      </c>
    </row>
    <row r="1266" spans="1:6" x14ac:dyDescent="0.3">
      <c r="A1266" s="21">
        <v>37551</v>
      </c>
      <c r="B1266">
        <v>4.76</v>
      </c>
      <c r="C1266">
        <v>5.1935420040000002</v>
      </c>
      <c r="D1266">
        <v>8.3477134423114698</v>
      </c>
      <c r="E1266">
        <v>7248300</v>
      </c>
      <c r="F1266">
        <v>9655652</v>
      </c>
    </row>
    <row r="1267" spans="1:6" x14ac:dyDescent="0.3">
      <c r="A1267" s="21">
        <v>37552</v>
      </c>
      <c r="B1267">
        <v>5.31</v>
      </c>
      <c r="C1267">
        <v>5.7988319400000004</v>
      </c>
      <c r="D1267">
        <v>8.4298345780305706</v>
      </c>
      <c r="E1267">
        <v>7596400</v>
      </c>
      <c r="F1267">
        <v>10162027</v>
      </c>
    </row>
    <row r="1268" spans="1:6" x14ac:dyDescent="0.3">
      <c r="A1268" s="21">
        <v>37553</v>
      </c>
      <c r="B1268">
        <v>5.25</v>
      </c>
      <c r="C1268">
        <v>5.731577873</v>
      </c>
      <c r="D1268">
        <v>8.4021866869957496</v>
      </c>
      <c r="E1268">
        <v>6948600</v>
      </c>
      <c r="F1268">
        <v>9289788</v>
      </c>
    </row>
    <row r="1269" spans="1:6" x14ac:dyDescent="0.3">
      <c r="A1269" s="21">
        <v>37554</v>
      </c>
      <c r="B1269">
        <v>5.49</v>
      </c>
      <c r="C1269">
        <v>5.9931230549999999</v>
      </c>
      <c r="D1269">
        <v>8.3950062493752604</v>
      </c>
      <c r="E1269">
        <v>5116600</v>
      </c>
      <c r="F1269">
        <v>6843290</v>
      </c>
    </row>
    <row r="1270" spans="1:6" x14ac:dyDescent="0.3">
      <c r="A1270" s="21">
        <v>37557</v>
      </c>
      <c r="B1270">
        <v>5.52</v>
      </c>
      <c r="C1270">
        <v>6.0230140690000002</v>
      </c>
      <c r="D1270">
        <v>8.3515340199681098</v>
      </c>
      <c r="E1270">
        <v>5591300</v>
      </c>
      <c r="F1270">
        <v>7482281</v>
      </c>
    </row>
    <row r="1271" spans="1:6" x14ac:dyDescent="0.3">
      <c r="A1271" s="21">
        <v>37558</v>
      </c>
      <c r="B1271">
        <v>5.25</v>
      </c>
      <c r="C1271">
        <v>5.731577873</v>
      </c>
      <c r="D1271">
        <v>8.4021866869957496</v>
      </c>
      <c r="E1271">
        <v>3560800</v>
      </c>
      <c r="F1271">
        <v>4765064</v>
      </c>
    </row>
    <row r="1272" spans="1:6" x14ac:dyDescent="0.3">
      <c r="A1272" s="21">
        <v>37559</v>
      </c>
      <c r="B1272">
        <v>5.44</v>
      </c>
      <c r="C1272">
        <v>5.9408140180000002</v>
      </c>
      <c r="D1272">
        <v>8.4300571686403494</v>
      </c>
      <c r="E1272">
        <v>4395900</v>
      </c>
      <c r="F1272">
        <v>5882596</v>
      </c>
    </row>
    <row r="1273" spans="1:6" x14ac:dyDescent="0.3">
      <c r="A1273" s="21">
        <v>37560</v>
      </c>
      <c r="B1273">
        <v>5.35</v>
      </c>
      <c r="C1273">
        <v>5.8436679839999996</v>
      </c>
      <c r="D1273">
        <v>8.4479129435769806</v>
      </c>
      <c r="E1273">
        <v>3037700</v>
      </c>
      <c r="F1273">
        <v>4065052</v>
      </c>
    </row>
    <row r="1274" spans="1:6" x14ac:dyDescent="0.3">
      <c r="A1274" s="21">
        <v>37561</v>
      </c>
      <c r="B1274">
        <v>5.54</v>
      </c>
      <c r="C1274">
        <v>6.0454320910000003</v>
      </c>
      <c r="D1274">
        <v>8.3605618819612708</v>
      </c>
      <c r="E1274">
        <v>4985200</v>
      </c>
      <c r="F1274">
        <v>6671197</v>
      </c>
    </row>
    <row r="1275" spans="1:6" x14ac:dyDescent="0.3">
      <c r="A1275" s="21">
        <v>37564</v>
      </c>
      <c r="B1275">
        <v>6.06</v>
      </c>
      <c r="C1275">
        <v>6.6133589739999996</v>
      </c>
      <c r="D1275">
        <v>8.3672907545998303</v>
      </c>
      <c r="E1275">
        <v>11733000</v>
      </c>
      <c r="F1275">
        <v>15701107</v>
      </c>
    </row>
    <row r="1276" spans="1:6" x14ac:dyDescent="0.3">
      <c r="A1276" s="21">
        <v>37565</v>
      </c>
      <c r="B1276">
        <v>5.78</v>
      </c>
      <c r="C1276">
        <v>6.3069767949999997</v>
      </c>
      <c r="D1276">
        <v>8.3554579654989798</v>
      </c>
      <c r="E1276">
        <v>7820200</v>
      </c>
      <c r="F1276">
        <v>10464996</v>
      </c>
    </row>
    <row r="1277" spans="1:6" x14ac:dyDescent="0.3">
      <c r="A1277" s="21">
        <v>37566</v>
      </c>
      <c r="B1277">
        <v>6.37</v>
      </c>
      <c r="C1277">
        <v>6.9571042060000003</v>
      </c>
      <c r="D1277">
        <v>8.4389163740520807</v>
      </c>
      <c r="E1277">
        <v>12491100</v>
      </c>
      <c r="F1277">
        <v>16713321</v>
      </c>
    </row>
    <row r="1278" spans="1:6" x14ac:dyDescent="0.3">
      <c r="A1278" s="21">
        <v>37567</v>
      </c>
      <c r="B1278">
        <v>6.06</v>
      </c>
      <c r="C1278">
        <v>6.6133589739999996</v>
      </c>
      <c r="D1278">
        <v>8.3672907545998303</v>
      </c>
      <c r="E1278">
        <v>6977500</v>
      </c>
      <c r="F1278">
        <v>9337294</v>
      </c>
    </row>
    <row r="1279" spans="1:6" x14ac:dyDescent="0.3">
      <c r="A1279" s="21">
        <v>37568</v>
      </c>
      <c r="B1279">
        <v>5.94</v>
      </c>
      <c r="C1279">
        <v>6.4863219259999996</v>
      </c>
      <c r="D1279">
        <v>8.42267670696552</v>
      </c>
      <c r="E1279">
        <v>4145700</v>
      </c>
      <c r="F1279">
        <v>5547376</v>
      </c>
    </row>
    <row r="1280" spans="1:6" x14ac:dyDescent="0.3">
      <c r="A1280" s="21">
        <v>37571</v>
      </c>
      <c r="B1280">
        <v>5.36</v>
      </c>
      <c r="C1280">
        <v>5.8511409759999999</v>
      </c>
      <c r="D1280">
        <v>8.3939350976936602</v>
      </c>
      <c r="E1280">
        <v>4809100</v>
      </c>
      <c r="F1280">
        <v>6435540</v>
      </c>
    </row>
    <row r="1281" spans="1:6" x14ac:dyDescent="0.3">
      <c r="A1281" s="21">
        <v>37572</v>
      </c>
      <c r="B1281">
        <v>5.61</v>
      </c>
      <c r="C1281">
        <v>6.1276321410000003</v>
      </c>
      <c r="D1281">
        <v>8.4475067871082192</v>
      </c>
      <c r="E1281">
        <v>3686500</v>
      </c>
      <c r="F1281">
        <v>4933276</v>
      </c>
    </row>
    <row r="1282" spans="1:6" x14ac:dyDescent="0.3">
      <c r="A1282" s="21">
        <v>37573</v>
      </c>
      <c r="B1282">
        <v>5.37</v>
      </c>
      <c r="C1282">
        <v>5.8660869599999996</v>
      </c>
      <c r="D1282">
        <v>8.4568633806955997</v>
      </c>
      <c r="E1282">
        <v>5433600</v>
      </c>
      <c r="F1282">
        <v>7271246</v>
      </c>
    </row>
    <row r="1283" spans="1:6" x14ac:dyDescent="0.3">
      <c r="A1283" s="21">
        <v>37574</v>
      </c>
      <c r="B1283">
        <v>5.75</v>
      </c>
      <c r="C1283">
        <v>6.2770857810000003</v>
      </c>
      <c r="D1283">
        <v>8.3969822842859205</v>
      </c>
      <c r="E1283">
        <v>7008200</v>
      </c>
      <c r="F1283">
        <v>9378377</v>
      </c>
    </row>
    <row r="1284" spans="1:6" x14ac:dyDescent="0.3">
      <c r="A1284" s="21">
        <v>37575</v>
      </c>
      <c r="B1284">
        <v>5.85</v>
      </c>
      <c r="C1284">
        <v>6.3817038540000004</v>
      </c>
      <c r="D1284">
        <v>8.3316911308369992</v>
      </c>
      <c r="E1284">
        <v>6578900</v>
      </c>
      <c r="F1284">
        <v>8803887</v>
      </c>
    </row>
    <row r="1285" spans="1:6" x14ac:dyDescent="0.3">
      <c r="A1285" s="21">
        <v>37578</v>
      </c>
      <c r="B1285">
        <v>5.74</v>
      </c>
      <c r="C1285">
        <v>6.2621412279999999</v>
      </c>
      <c r="D1285">
        <v>8.3380621578022307</v>
      </c>
      <c r="E1285">
        <v>7866700</v>
      </c>
      <c r="F1285">
        <v>10527222</v>
      </c>
    </row>
    <row r="1286" spans="1:6" x14ac:dyDescent="0.3">
      <c r="A1286" s="21">
        <v>37579</v>
      </c>
      <c r="B1286">
        <v>5.48</v>
      </c>
      <c r="C1286">
        <v>5.9781770710000002</v>
      </c>
      <c r="D1286">
        <v>8.3332605421917894</v>
      </c>
      <c r="E1286">
        <v>7588500</v>
      </c>
      <c r="F1286">
        <v>10154935</v>
      </c>
    </row>
    <row r="1287" spans="1:6" x14ac:dyDescent="0.3">
      <c r="A1287" s="21">
        <v>37580</v>
      </c>
      <c r="B1287">
        <v>5.69</v>
      </c>
      <c r="C1287">
        <v>6.2173042299999999</v>
      </c>
      <c r="D1287">
        <v>8.48123576542433</v>
      </c>
      <c r="E1287">
        <v>7886500</v>
      </c>
      <c r="F1287">
        <v>10553718</v>
      </c>
    </row>
    <row r="1288" spans="1:6" x14ac:dyDescent="0.3">
      <c r="A1288" s="21">
        <v>37581</v>
      </c>
      <c r="B1288">
        <v>6.02</v>
      </c>
      <c r="C1288">
        <v>6.5759949679999998</v>
      </c>
      <c r="D1288">
        <v>8.4549177836293108</v>
      </c>
      <c r="E1288">
        <v>18035400</v>
      </c>
      <c r="F1288">
        <v>24130298</v>
      </c>
    </row>
    <row r="1289" spans="1:6" x14ac:dyDescent="0.3">
      <c r="A1289" s="21">
        <v>37582</v>
      </c>
      <c r="B1289">
        <v>6.15</v>
      </c>
      <c r="C1289">
        <v>6.7105040550000004</v>
      </c>
      <c r="D1289">
        <v>8.3526371552129302</v>
      </c>
      <c r="E1289">
        <v>12021200</v>
      </c>
      <c r="F1289">
        <v>16084635</v>
      </c>
    </row>
    <row r="1290" spans="1:6" x14ac:dyDescent="0.3">
      <c r="A1290" s="21">
        <v>37585</v>
      </c>
      <c r="B1290">
        <v>6.06</v>
      </c>
      <c r="C1290">
        <v>6.6208310130000001</v>
      </c>
      <c r="D1290">
        <v>8.4707042348431596</v>
      </c>
      <c r="E1290">
        <v>12345800</v>
      </c>
      <c r="F1290">
        <v>16521022</v>
      </c>
    </row>
    <row r="1291" spans="1:6" x14ac:dyDescent="0.3">
      <c r="A1291" s="21">
        <v>37586</v>
      </c>
      <c r="B1291">
        <v>5.82</v>
      </c>
      <c r="C1291">
        <v>6.35181284</v>
      </c>
      <c r="D1291">
        <v>8.3726150847983707</v>
      </c>
      <c r="E1291">
        <v>8934200</v>
      </c>
      <c r="F1291">
        <v>11955751</v>
      </c>
    </row>
    <row r="1292" spans="1:6" x14ac:dyDescent="0.3">
      <c r="A1292" s="21">
        <v>37587</v>
      </c>
      <c r="B1292">
        <v>6.22</v>
      </c>
      <c r="C1292">
        <v>6.7927041050000003</v>
      </c>
      <c r="D1292">
        <v>8.4311652053037704</v>
      </c>
      <c r="E1292">
        <v>9363900</v>
      </c>
      <c r="F1292">
        <v>12530642</v>
      </c>
    </row>
    <row r="1293" spans="1:6" x14ac:dyDescent="0.3">
      <c r="A1293" s="21">
        <v>37589</v>
      </c>
      <c r="B1293">
        <v>6.33</v>
      </c>
      <c r="C1293">
        <v>6.9122681620000002</v>
      </c>
      <c r="D1293">
        <v>8.4236917369757602</v>
      </c>
      <c r="E1293">
        <v>5438700</v>
      </c>
      <c r="F1293">
        <v>7278071</v>
      </c>
    </row>
    <row r="1294" spans="1:6" x14ac:dyDescent="0.3">
      <c r="A1294" s="21">
        <v>37592</v>
      </c>
      <c r="B1294">
        <v>6.46</v>
      </c>
      <c r="C1294">
        <v>7.0542488099999998</v>
      </c>
      <c r="D1294">
        <v>8.4239842682838404</v>
      </c>
      <c r="E1294">
        <v>8694400</v>
      </c>
      <c r="F1294">
        <v>11634851</v>
      </c>
    </row>
    <row r="1295" spans="1:6" x14ac:dyDescent="0.3">
      <c r="A1295" s="21">
        <v>37593</v>
      </c>
      <c r="B1295">
        <v>6.26</v>
      </c>
      <c r="C1295">
        <v>6.8300681110000001</v>
      </c>
      <c r="D1295">
        <v>8.3464484063034607</v>
      </c>
      <c r="E1295">
        <v>7311200</v>
      </c>
      <c r="F1295">
        <v>9781309</v>
      </c>
    </row>
    <row r="1296" spans="1:6" x14ac:dyDescent="0.3">
      <c r="A1296" s="21">
        <v>37594</v>
      </c>
      <c r="B1296">
        <v>6.15</v>
      </c>
      <c r="C1296">
        <v>6.7105040550000004</v>
      </c>
      <c r="D1296">
        <v>8.3526371552129302</v>
      </c>
      <c r="E1296">
        <v>9928600</v>
      </c>
      <c r="F1296">
        <v>13286458</v>
      </c>
    </row>
    <row r="1297" spans="1:6" x14ac:dyDescent="0.3">
      <c r="A1297" s="21">
        <v>37595</v>
      </c>
      <c r="B1297">
        <v>5.93</v>
      </c>
      <c r="C1297">
        <v>6.4788498880000001</v>
      </c>
      <c r="D1297">
        <v>8.4714092391084606</v>
      </c>
      <c r="E1297">
        <v>5674300</v>
      </c>
      <c r="F1297">
        <v>7593351</v>
      </c>
    </row>
    <row r="1298" spans="1:6" x14ac:dyDescent="0.3">
      <c r="A1298" s="21">
        <v>37596</v>
      </c>
      <c r="B1298">
        <v>6.02</v>
      </c>
      <c r="C1298">
        <v>6.5759949679999998</v>
      </c>
      <c r="D1298">
        <v>8.4549177836293108</v>
      </c>
      <c r="E1298">
        <v>2954500</v>
      </c>
      <c r="F1298">
        <v>3953713</v>
      </c>
    </row>
    <row r="1299" spans="1:6" x14ac:dyDescent="0.3">
      <c r="A1299" s="21">
        <v>37599</v>
      </c>
      <c r="B1299">
        <v>5.78</v>
      </c>
      <c r="C1299">
        <v>6.314449787</v>
      </c>
      <c r="D1299">
        <v>8.4639169686693698</v>
      </c>
      <c r="E1299">
        <v>4210400</v>
      </c>
      <c r="F1299">
        <v>5634359</v>
      </c>
    </row>
    <row r="1300" spans="1:6" x14ac:dyDescent="0.3">
      <c r="A1300" s="21">
        <v>37600</v>
      </c>
      <c r="B1300">
        <v>5.85</v>
      </c>
      <c r="C1300">
        <v>6.3891768459999998</v>
      </c>
      <c r="D1300">
        <v>8.4389094087692502</v>
      </c>
      <c r="E1300">
        <v>4657900</v>
      </c>
      <c r="F1300">
        <v>6232803</v>
      </c>
    </row>
    <row r="1301" spans="1:6" x14ac:dyDescent="0.3">
      <c r="A1301" s="21">
        <v>37601</v>
      </c>
      <c r="B1301">
        <v>5.75</v>
      </c>
      <c r="C1301">
        <v>6.2770857810000003</v>
      </c>
      <c r="D1301">
        <v>8.3969822842859205</v>
      </c>
      <c r="E1301">
        <v>4095100</v>
      </c>
      <c r="F1301">
        <v>5480065</v>
      </c>
    </row>
    <row r="1302" spans="1:6" x14ac:dyDescent="0.3">
      <c r="A1302" s="21">
        <v>37602</v>
      </c>
      <c r="B1302">
        <v>5.53</v>
      </c>
      <c r="C1302">
        <v>6.0379590990000001</v>
      </c>
      <c r="D1302">
        <v>8.4127615088371108</v>
      </c>
      <c r="E1302">
        <v>5808800</v>
      </c>
      <c r="F1302">
        <v>7773339</v>
      </c>
    </row>
    <row r="1303" spans="1:6" x14ac:dyDescent="0.3">
      <c r="A1303" s="21">
        <v>37603</v>
      </c>
      <c r="B1303">
        <v>5.27</v>
      </c>
      <c r="C1303">
        <v>5.7539958950000001</v>
      </c>
      <c r="D1303">
        <v>8.4114744576125702</v>
      </c>
      <c r="E1303">
        <v>7415000</v>
      </c>
      <c r="F1303">
        <v>9922757</v>
      </c>
    </row>
    <row r="1304" spans="1:6" x14ac:dyDescent="0.3">
      <c r="A1304" s="21">
        <v>37606</v>
      </c>
      <c r="B1304">
        <v>5.43</v>
      </c>
      <c r="C1304">
        <v>5.9333410259999999</v>
      </c>
      <c r="D1304">
        <v>8.4832647204054403</v>
      </c>
      <c r="E1304">
        <v>4980100</v>
      </c>
      <c r="F1304">
        <v>6664372</v>
      </c>
    </row>
    <row r="1305" spans="1:6" x14ac:dyDescent="0.3">
      <c r="A1305" s="21">
        <v>37607</v>
      </c>
      <c r="B1305">
        <v>5.33</v>
      </c>
      <c r="C1305">
        <v>5.8137769700000002</v>
      </c>
      <c r="D1305">
        <v>8.3212165257863404</v>
      </c>
      <c r="E1305">
        <v>3515300</v>
      </c>
      <c r="F1305">
        <v>4704176</v>
      </c>
    </row>
    <row r="1306" spans="1:6" x14ac:dyDescent="0.3">
      <c r="A1306" s="21">
        <v>37608</v>
      </c>
      <c r="B1306">
        <v>5.03</v>
      </c>
      <c r="C1306">
        <v>5.4924502369999999</v>
      </c>
      <c r="D1306">
        <v>8.4197437763695095</v>
      </c>
      <c r="E1306">
        <v>9545100</v>
      </c>
      <c r="F1306">
        <v>12773258</v>
      </c>
    </row>
    <row r="1307" spans="1:6" x14ac:dyDescent="0.3">
      <c r="A1307" s="21">
        <v>37609</v>
      </c>
      <c r="B1307">
        <v>5.0199999999999996</v>
      </c>
      <c r="C1307">
        <v>5.4849781990000004</v>
      </c>
      <c r="D1307">
        <v>8.4773025913717195</v>
      </c>
      <c r="E1307">
        <v>4331800</v>
      </c>
      <c r="F1307">
        <v>5796817</v>
      </c>
    </row>
    <row r="1308" spans="1:6" x14ac:dyDescent="0.3">
      <c r="A1308" s="21">
        <v>37610</v>
      </c>
      <c r="B1308">
        <v>5.09</v>
      </c>
      <c r="C1308">
        <v>5.5597047809999998</v>
      </c>
      <c r="D1308">
        <v>8.4483762987774291</v>
      </c>
      <c r="E1308">
        <v>3602700</v>
      </c>
      <c r="F1308">
        <v>4821135</v>
      </c>
    </row>
    <row r="1309" spans="1:6" x14ac:dyDescent="0.3">
      <c r="A1309" s="21">
        <v>37613</v>
      </c>
      <c r="B1309">
        <v>5.0999999999999996</v>
      </c>
      <c r="C1309">
        <v>5.5671777730000001</v>
      </c>
      <c r="D1309">
        <v>8.3916446007121301</v>
      </c>
      <c r="E1309">
        <v>2487200</v>
      </c>
      <c r="F1309">
        <v>3328372</v>
      </c>
    </row>
    <row r="1310" spans="1:6" x14ac:dyDescent="0.3">
      <c r="A1310" s="21">
        <v>37614</v>
      </c>
      <c r="B1310">
        <v>5.05</v>
      </c>
      <c r="C1310">
        <v>5.5148692129999999</v>
      </c>
      <c r="D1310">
        <v>8.4293787403730391</v>
      </c>
      <c r="E1310">
        <v>563800</v>
      </c>
      <c r="F1310">
        <v>754477</v>
      </c>
    </row>
    <row r="1311" spans="1:6" x14ac:dyDescent="0.3">
      <c r="A1311" s="21">
        <v>37616</v>
      </c>
      <c r="B1311">
        <v>5.08</v>
      </c>
      <c r="C1311">
        <v>5.5447587970000001</v>
      </c>
      <c r="D1311">
        <v>8.38194796230737</v>
      </c>
      <c r="E1311">
        <v>1208800</v>
      </c>
      <c r="F1311">
        <v>1617617</v>
      </c>
    </row>
    <row r="1312" spans="1:6" x14ac:dyDescent="0.3">
      <c r="A1312" s="21">
        <v>37617</v>
      </c>
      <c r="B1312">
        <v>4.96</v>
      </c>
      <c r="C1312">
        <v>5.4177231790000002</v>
      </c>
      <c r="D1312">
        <v>8.4486261825670894</v>
      </c>
      <c r="E1312">
        <v>2362200</v>
      </c>
      <c r="F1312">
        <v>3161097</v>
      </c>
    </row>
    <row r="1313" spans="1:6" x14ac:dyDescent="0.3">
      <c r="A1313" s="21">
        <v>37620</v>
      </c>
      <c r="B1313">
        <v>4.78</v>
      </c>
      <c r="C1313">
        <v>5.2234320639999998</v>
      </c>
      <c r="D1313">
        <v>8.4892855610421805</v>
      </c>
      <c r="E1313">
        <v>3587400</v>
      </c>
      <c r="F1313">
        <v>4800661</v>
      </c>
    </row>
    <row r="1314" spans="1:6" x14ac:dyDescent="0.3">
      <c r="A1314" s="21">
        <v>37621</v>
      </c>
      <c r="B1314">
        <v>4.83</v>
      </c>
      <c r="C1314">
        <v>5.2682690619999999</v>
      </c>
      <c r="D1314">
        <v>8.3190333834927408</v>
      </c>
      <c r="E1314">
        <v>2301800</v>
      </c>
      <c r="F1314">
        <v>3080270</v>
      </c>
    </row>
    <row r="1315" spans="1:6" x14ac:dyDescent="0.3">
      <c r="A1315" s="21">
        <v>37623</v>
      </c>
      <c r="B1315">
        <v>4.9800000000000004</v>
      </c>
      <c r="C1315">
        <v>5.4401412010000003</v>
      </c>
      <c r="D1315">
        <v>8.4582584164436305</v>
      </c>
      <c r="E1315">
        <v>5062400</v>
      </c>
      <c r="F1315">
        <v>6774506</v>
      </c>
    </row>
    <row r="1316" spans="1:6" x14ac:dyDescent="0.3">
      <c r="A1316" s="21">
        <v>37624</v>
      </c>
      <c r="B1316">
        <v>5.0999999999999996</v>
      </c>
      <c r="C1316">
        <v>5.5671777730000001</v>
      </c>
      <c r="D1316">
        <v>8.3916446007121301</v>
      </c>
      <c r="E1316">
        <v>4309200</v>
      </c>
      <c r="F1316">
        <v>5766574</v>
      </c>
    </row>
    <row r="1317" spans="1:6" x14ac:dyDescent="0.3">
      <c r="A1317" s="21">
        <v>37627</v>
      </c>
      <c r="B1317">
        <v>5.24</v>
      </c>
      <c r="C1317">
        <v>5.7166318890000003</v>
      </c>
      <c r="D1317">
        <v>8.3376347866151708</v>
      </c>
      <c r="E1317">
        <v>5917300</v>
      </c>
      <c r="F1317">
        <v>7918400</v>
      </c>
    </row>
    <row r="1318" spans="1:6" x14ac:dyDescent="0.3">
      <c r="A1318" s="21">
        <v>37628</v>
      </c>
      <c r="B1318">
        <v>5.26</v>
      </c>
      <c r="C1318">
        <v>5.7390499110000004</v>
      </c>
      <c r="D1318">
        <v>8.34719889927789</v>
      </c>
      <c r="E1318">
        <v>5558800</v>
      </c>
      <c r="F1318">
        <v>7438789</v>
      </c>
    </row>
    <row r="1319" spans="1:6" x14ac:dyDescent="0.3">
      <c r="A1319" s="21">
        <v>37629</v>
      </c>
      <c r="B1319">
        <v>5.03</v>
      </c>
      <c r="C1319">
        <v>5.4924502369999999</v>
      </c>
      <c r="D1319">
        <v>8.4197437763695095</v>
      </c>
      <c r="E1319">
        <v>4199600</v>
      </c>
      <c r="F1319">
        <v>5619907</v>
      </c>
    </row>
    <row r="1320" spans="1:6" x14ac:dyDescent="0.3">
      <c r="A1320" s="21">
        <v>37630</v>
      </c>
      <c r="B1320">
        <v>5.3</v>
      </c>
      <c r="C1320">
        <v>5.7913589480000001</v>
      </c>
      <c r="D1320">
        <v>8.4843462892191699</v>
      </c>
      <c r="E1320">
        <v>4474800</v>
      </c>
      <c r="F1320">
        <v>5988180</v>
      </c>
    </row>
    <row r="1321" spans="1:6" x14ac:dyDescent="0.3">
      <c r="A1321" s="21">
        <v>37631</v>
      </c>
      <c r="B1321">
        <v>5.48</v>
      </c>
      <c r="C1321">
        <v>5.9781770710000002</v>
      </c>
      <c r="D1321">
        <v>8.3332605421917894</v>
      </c>
      <c r="E1321">
        <v>9287900</v>
      </c>
      <c r="F1321">
        <v>12429073</v>
      </c>
    </row>
    <row r="1322" spans="1:6" x14ac:dyDescent="0.3">
      <c r="A1322" s="21">
        <v>37634</v>
      </c>
      <c r="B1322">
        <v>5.68</v>
      </c>
      <c r="C1322">
        <v>6.2023592000000001</v>
      </c>
      <c r="D1322">
        <v>8.4219437016804903</v>
      </c>
      <c r="E1322">
        <v>6723100</v>
      </c>
      <c r="F1322">
        <v>8989496</v>
      </c>
    </row>
    <row r="1323" spans="1:6" x14ac:dyDescent="0.3">
      <c r="A1323" s="21">
        <v>37635</v>
      </c>
      <c r="B1323">
        <v>5.66</v>
      </c>
      <c r="C1323">
        <v>6.1799411769999999</v>
      </c>
      <c r="D1323">
        <v>8.4133677345518194</v>
      </c>
      <c r="E1323">
        <v>4599200</v>
      </c>
      <c r="F1323">
        <v>6153849</v>
      </c>
    </row>
    <row r="1324" spans="1:6" x14ac:dyDescent="0.3">
      <c r="A1324" s="21">
        <v>37636</v>
      </c>
      <c r="B1324">
        <v>5.86</v>
      </c>
      <c r="C1324">
        <v>6.396649837</v>
      </c>
      <c r="D1324">
        <v>8.3895453194243608</v>
      </c>
      <c r="E1324">
        <v>6535000</v>
      </c>
      <c r="F1324">
        <v>8745140</v>
      </c>
    </row>
    <row r="1325" spans="1:6" x14ac:dyDescent="0.3">
      <c r="A1325" s="21">
        <v>37637</v>
      </c>
      <c r="B1325">
        <v>5.54</v>
      </c>
      <c r="C1325">
        <v>6.0529050829999997</v>
      </c>
      <c r="D1325">
        <v>8.4737010735643103</v>
      </c>
      <c r="E1325">
        <v>5654400</v>
      </c>
      <c r="F1325">
        <v>7566587</v>
      </c>
    </row>
    <row r="1326" spans="1:6" x14ac:dyDescent="0.3">
      <c r="A1326" s="21">
        <v>37638</v>
      </c>
      <c r="B1326">
        <v>5.19</v>
      </c>
      <c r="C1326">
        <v>5.6717958450000001</v>
      </c>
      <c r="D1326">
        <v>8.4945907463282406</v>
      </c>
      <c r="E1326">
        <v>6284100</v>
      </c>
      <c r="F1326">
        <v>8409386</v>
      </c>
    </row>
    <row r="1327" spans="1:6" x14ac:dyDescent="0.3">
      <c r="A1327" s="21">
        <v>37642</v>
      </c>
      <c r="B1327">
        <v>5.17</v>
      </c>
      <c r="C1327">
        <v>5.6419048309999997</v>
      </c>
      <c r="D1327">
        <v>8.3642820135333107</v>
      </c>
      <c r="E1327">
        <v>3281200</v>
      </c>
      <c r="F1327">
        <v>4390904</v>
      </c>
    </row>
    <row r="1328" spans="1:6" x14ac:dyDescent="0.3">
      <c r="A1328" s="21">
        <v>37643</v>
      </c>
      <c r="B1328">
        <v>5.2</v>
      </c>
      <c r="C1328">
        <v>5.6792678829999996</v>
      </c>
      <c r="D1328">
        <v>8.4389025640895206</v>
      </c>
      <c r="E1328">
        <v>3389400</v>
      </c>
      <c r="F1328">
        <v>4535697</v>
      </c>
    </row>
    <row r="1329" spans="1:6" x14ac:dyDescent="0.3">
      <c r="A1329" s="21">
        <v>37644</v>
      </c>
      <c r="B1329">
        <v>5.61</v>
      </c>
      <c r="C1329">
        <v>6.1276321410000003</v>
      </c>
      <c r="D1329">
        <v>8.4475067871082192</v>
      </c>
      <c r="E1329">
        <v>6198500</v>
      </c>
      <c r="F1329">
        <v>8294301</v>
      </c>
    </row>
    <row r="1330" spans="1:6" x14ac:dyDescent="0.3">
      <c r="A1330" s="21">
        <v>37645</v>
      </c>
      <c r="B1330">
        <v>5.3</v>
      </c>
      <c r="C1330">
        <v>5.7838869089999996</v>
      </c>
      <c r="D1330">
        <v>8.3661198189585804</v>
      </c>
      <c r="E1330">
        <v>2750900</v>
      </c>
      <c r="F1330">
        <v>3681256</v>
      </c>
    </row>
    <row r="1331" spans="1:6" x14ac:dyDescent="0.3">
      <c r="A1331" s="21">
        <v>37648</v>
      </c>
      <c r="B1331">
        <v>5.13</v>
      </c>
      <c r="C1331">
        <v>5.5970687870000004</v>
      </c>
      <c r="D1331">
        <v>8.3448820226193305</v>
      </c>
      <c r="E1331">
        <v>5590700</v>
      </c>
      <c r="F1331">
        <v>7480809</v>
      </c>
    </row>
    <row r="1332" spans="1:6" x14ac:dyDescent="0.3">
      <c r="A1332" s="21">
        <v>37649</v>
      </c>
      <c r="B1332">
        <v>4.8899999999999997</v>
      </c>
      <c r="C1332">
        <v>5.3429961199999996</v>
      </c>
      <c r="D1332">
        <v>8.4783164693744908</v>
      </c>
      <c r="E1332">
        <v>11250500</v>
      </c>
      <c r="F1332">
        <v>15055425</v>
      </c>
    </row>
    <row r="1333" spans="1:6" x14ac:dyDescent="0.3">
      <c r="A1333" s="21">
        <v>37650</v>
      </c>
      <c r="B1333">
        <v>4.93</v>
      </c>
      <c r="C1333">
        <v>5.3803601260000002</v>
      </c>
      <c r="D1333">
        <v>8.3704457592659001</v>
      </c>
      <c r="E1333">
        <v>7504900</v>
      </c>
      <c r="F1333">
        <v>10043061</v>
      </c>
    </row>
    <row r="1334" spans="1:6" x14ac:dyDescent="0.3">
      <c r="A1334" s="21">
        <v>37651</v>
      </c>
      <c r="B1334">
        <v>4.6900000000000004</v>
      </c>
      <c r="C1334">
        <v>5.1188139919999998</v>
      </c>
      <c r="D1334">
        <v>8.37721379737917</v>
      </c>
      <c r="E1334">
        <v>4440800</v>
      </c>
      <c r="F1334">
        <v>5942681</v>
      </c>
    </row>
    <row r="1335" spans="1:6" x14ac:dyDescent="0.3">
      <c r="A1335" s="21">
        <v>37652</v>
      </c>
      <c r="B1335">
        <v>4.59</v>
      </c>
      <c r="C1335">
        <v>5.0067238810000001</v>
      </c>
      <c r="D1335">
        <v>8.3232846648768497</v>
      </c>
      <c r="E1335">
        <v>5604300</v>
      </c>
      <c r="F1335">
        <v>7499677</v>
      </c>
    </row>
    <row r="1336" spans="1:6" x14ac:dyDescent="0.3">
      <c r="A1336" s="21">
        <v>37655</v>
      </c>
      <c r="B1336">
        <v>4.71</v>
      </c>
      <c r="C1336">
        <v>5.1412329669999997</v>
      </c>
      <c r="D1336">
        <v>8.3877344163929592</v>
      </c>
      <c r="E1336">
        <v>3141900</v>
      </c>
      <c r="F1336">
        <v>4204492</v>
      </c>
    </row>
    <row r="1337" spans="1:6" x14ac:dyDescent="0.3">
      <c r="A1337" s="21">
        <v>37656</v>
      </c>
      <c r="B1337">
        <v>4.6500000000000004</v>
      </c>
      <c r="C1337">
        <v>5.0814509389999998</v>
      </c>
      <c r="D1337">
        <v>8.4907036234203304</v>
      </c>
      <c r="E1337">
        <v>2842600</v>
      </c>
      <c r="F1337">
        <v>3803969</v>
      </c>
    </row>
    <row r="1338" spans="1:6" x14ac:dyDescent="0.3">
      <c r="A1338" s="21">
        <v>37657</v>
      </c>
      <c r="B1338">
        <v>4.87</v>
      </c>
      <c r="C1338">
        <v>5.3205780980000004</v>
      </c>
      <c r="D1338">
        <v>8.4685928803370505</v>
      </c>
      <c r="E1338">
        <v>6120000</v>
      </c>
      <c r="F1338">
        <v>8189787</v>
      </c>
    </row>
    <row r="1339" spans="1:6" x14ac:dyDescent="0.3">
      <c r="A1339" s="21">
        <v>37658</v>
      </c>
      <c r="B1339">
        <v>4.6500000000000004</v>
      </c>
      <c r="C1339">
        <v>5.0739779470000004</v>
      </c>
      <c r="D1339">
        <v>8.3559280593775096</v>
      </c>
      <c r="E1339">
        <v>4953400</v>
      </c>
      <c r="F1339">
        <v>6627304</v>
      </c>
    </row>
    <row r="1340" spans="1:6" x14ac:dyDescent="0.3">
      <c r="A1340" s="21">
        <v>37659</v>
      </c>
      <c r="B1340">
        <v>4.57</v>
      </c>
      <c r="C1340">
        <v>4.9917778970000004</v>
      </c>
      <c r="D1340">
        <v>8.4494523935747203</v>
      </c>
      <c r="E1340">
        <v>3626700</v>
      </c>
      <c r="F1340">
        <v>4853252</v>
      </c>
    </row>
    <row r="1341" spans="1:6" x14ac:dyDescent="0.3">
      <c r="A1341" s="21">
        <v>37662</v>
      </c>
      <c r="B1341">
        <v>4.43</v>
      </c>
      <c r="C1341">
        <v>4.8348507879999998</v>
      </c>
      <c r="D1341">
        <v>8.3735942586859409</v>
      </c>
      <c r="E1341">
        <v>3802700</v>
      </c>
      <c r="F1341">
        <v>5088775</v>
      </c>
    </row>
    <row r="1342" spans="1:6" x14ac:dyDescent="0.3">
      <c r="A1342" s="21">
        <v>37663</v>
      </c>
      <c r="B1342">
        <v>4.43</v>
      </c>
      <c r="C1342">
        <v>4.8348507879999998</v>
      </c>
      <c r="D1342">
        <v>8.3735942586859409</v>
      </c>
      <c r="E1342">
        <v>6615800</v>
      </c>
      <c r="F1342">
        <v>8853267</v>
      </c>
    </row>
    <row r="1343" spans="1:6" x14ac:dyDescent="0.3">
      <c r="A1343" s="21">
        <v>37664</v>
      </c>
      <c r="B1343">
        <v>4.46</v>
      </c>
      <c r="C1343">
        <v>4.8647418020000002</v>
      </c>
      <c r="D1343">
        <v>8.3199030590606498</v>
      </c>
      <c r="E1343">
        <v>3234200</v>
      </c>
      <c r="F1343">
        <v>4328008</v>
      </c>
    </row>
    <row r="1344" spans="1:6" x14ac:dyDescent="0.3">
      <c r="A1344" s="21">
        <v>37665</v>
      </c>
      <c r="B1344">
        <v>4.38</v>
      </c>
      <c r="C1344">
        <v>4.7825422289999997</v>
      </c>
      <c r="D1344">
        <v>8.4169090355145499</v>
      </c>
      <c r="E1344">
        <v>4056100</v>
      </c>
      <c r="F1344">
        <v>5423861</v>
      </c>
    </row>
    <row r="1345" spans="1:6" x14ac:dyDescent="0.3">
      <c r="A1345" s="21">
        <v>37666</v>
      </c>
      <c r="B1345">
        <v>4.6900000000000004</v>
      </c>
      <c r="C1345">
        <v>5.1188139919999998</v>
      </c>
      <c r="D1345">
        <v>8.37721379737917</v>
      </c>
      <c r="E1345">
        <v>6186100</v>
      </c>
      <c r="F1345">
        <v>8277305</v>
      </c>
    </row>
    <row r="1346" spans="1:6" x14ac:dyDescent="0.3">
      <c r="A1346" s="21">
        <v>37670</v>
      </c>
      <c r="B1346">
        <v>4.84</v>
      </c>
      <c r="C1346">
        <v>5.2832140919999997</v>
      </c>
      <c r="D1346">
        <v>8.3890995950954892</v>
      </c>
      <c r="E1346">
        <v>6216500</v>
      </c>
      <c r="F1346">
        <v>8318923</v>
      </c>
    </row>
    <row r="1347" spans="1:6" x14ac:dyDescent="0.3">
      <c r="A1347" s="21">
        <v>37671</v>
      </c>
      <c r="B1347">
        <v>4.78</v>
      </c>
      <c r="C1347">
        <v>5.2159600260000003</v>
      </c>
      <c r="D1347">
        <v>8.3581933877343708</v>
      </c>
      <c r="E1347">
        <v>2686200</v>
      </c>
      <c r="F1347">
        <v>3594674</v>
      </c>
    </row>
    <row r="1348" spans="1:6" x14ac:dyDescent="0.3">
      <c r="A1348" s="21">
        <v>37672</v>
      </c>
      <c r="B1348">
        <v>5.07</v>
      </c>
      <c r="C1348">
        <v>5.537287235</v>
      </c>
      <c r="D1348">
        <v>8.4389199109336008</v>
      </c>
      <c r="E1348">
        <v>7948100</v>
      </c>
      <c r="F1348">
        <v>10634679</v>
      </c>
    </row>
    <row r="1349" spans="1:6" x14ac:dyDescent="0.3">
      <c r="A1349" s="21">
        <v>37673</v>
      </c>
      <c r="B1349">
        <v>5.1100000000000003</v>
      </c>
      <c r="C1349">
        <v>5.5821228029999999</v>
      </c>
      <c r="D1349">
        <v>8.4577645397959795</v>
      </c>
      <c r="E1349">
        <v>3827900</v>
      </c>
      <c r="F1349">
        <v>5122498</v>
      </c>
    </row>
    <row r="1350" spans="1:6" x14ac:dyDescent="0.3">
      <c r="A1350" s="21">
        <v>37676</v>
      </c>
      <c r="B1350">
        <v>4.9800000000000004</v>
      </c>
      <c r="C1350">
        <v>5.4326691629999999</v>
      </c>
      <c r="D1350">
        <v>8.3323528346428706</v>
      </c>
      <c r="E1350">
        <v>4115200</v>
      </c>
      <c r="F1350">
        <v>5506963</v>
      </c>
    </row>
    <row r="1351" spans="1:6" x14ac:dyDescent="0.3">
      <c r="A1351" s="21">
        <v>37677</v>
      </c>
      <c r="B1351">
        <v>4.93</v>
      </c>
      <c r="C1351">
        <v>5.3803601260000002</v>
      </c>
      <c r="D1351">
        <v>8.3704457592659001</v>
      </c>
      <c r="E1351">
        <v>3957700</v>
      </c>
      <c r="F1351">
        <v>5296196</v>
      </c>
    </row>
    <row r="1352" spans="1:6" x14ac:dyDescent="0.3">
      <c r="A1352" s="21">
        <v>37678</v>
      </c>
      <c r="B1352">
        <v>4.83</v>
      </c>
      <c r="C1352">
        <v>5.2757420540000002</v>
      </c>
      <c r="D1352">
        <v>8.4488977936676104</v>
      </c>
      <c r="E1352">
        <v>1882800</v>
      </c>
      <c r="F1352">
        <v>2519564</v>
      </c>
    </row>
    <row r="1353" spans="1:6" x14ac:dyDescent="0.3">
      <c r="A1353" s="21">
        <v>37679</v>
      </c>
      <c r="B1353">
        <v>4.78</v>
      </c>
      <c r="C1353">
        <v>5.2234320639999998</v>
      </c>
      <c r="D1353">
        <v>8.4892855610421805</v>
      </c>
      <c r="E1353">
        <v>4063000</v>
      </c>
      <c r="F1353">
        <v>5437109</v>
      </c>
    </row>
    <row r="1354" spans="1:6" x14ac:dyDescent="0.3">
      <c r="A1354" s="21">
        <v>37680</v>
      </c>
      <c r="B1354">
        <v>4.8499999999999996</v>
      </c>
      <c r="C1354">
        <v>5.2981600760000003</v>
      </c>
      <c r="D1354">
        <v>8.4587870047586797</v>
      </c>
      <c r="E1354">
        <v>2211500</v>
      </c>
      <c r="F1354">
        <v>2967995</v>
      </c>
    </row>
    <row r="1355" spans="1:6" x14ac:dyDescent="0.3">
      <c r="A1355" s="21">
        <v>37683</v>
      </c>
      <c r="B1355">
        <v>4.9800000000000004</v>
      </c>
      <c r="C1355">
        <v>5.4326691629999999</v>
      </c>
      <c r="D1355">
        <v>8.3323528346428706</v>
      </c>
      <c r="E1355">
        <v>4613100</v>
      </c>
      <c r="F1355">
        <v>6173253</v>
      </c>
    </row>
    <row r="1356" spans="1:6" x14ac:dyDescent="0.3">
      <c r="A1356" s="21">
        <v>37684</v>
      </c>
      <c r="B1356">
        <v>4.78</v>
      </c>
      <c r="C1356">
        <v>5.2159600260000003</v>
      </c>
      <c r="D1356">
        <v>8.3581933877343708</v>
      </c>
      <c r="E1356">
        <v>3661200</v>
      </c>
      <c r="F1356">
        <v>4899420</v>
      </c>
    </row>
    <row r="1357" spans="1:6" x14ac:dyDescent="0.3">
      <c r="A1357" s="21">
        <v>37685</v>
      </c>
      <c r="B1357">
        <v>4.63</v>
      </c>
      <c r="C1357">
        <v>5.0590329169999997</v>
      </c>
      <c r="D1357">
        <v>8.4805322289623604</v>
      </c>
      <c r="E1357">
        <v>4881800</v>
      </c>
      <c r="F1357">
        <v>6532827</v>
      </c>
    </row>
    <row r="1358" spans="1:6" x14ac:dyDescent="0.3">
      <c r="A1358" s="21">
        <v>37686</v>
      </c>
      <c r="B1358">
        <v>4.68</v>
      </c>
      <c r="C1358">
        <v>5.1113419530000002</v>
      </c>
      <c r="D1358">
        <v>8.4389179390909899</v>
      </c>
      <c r="E1358">
        <v>4717300</v>
      </c>
      <c r="F1358">
        <v>6312693</v>
      </c>
    </row>
    <row r="1359" spans="1:6" x14ac:dyDescent="0.3">
      <c r="A1359" s="21">
        <v>37687</v>
      </c>
      <c r="B1359">
        <v>4.76</v>
      </c>
      <c r="C1359">
        <v>5.2010140419999997</v>
      </c>
      <c r="D1359">
        <v>8.4793857205279206</v>
      </c>
      <c r="E1359">
        <v>4304900</v>
      </c>
      <c r="F1359">
        <v>5760819</v>
      </c>
    </row>
    <row r="1360" spans="1:6" x14ac:dyDescent="0.3">
      <c r="A1360" s="21">
        <v>37690</v>
      </c>
      <c r="B1360">
        <v>4.7</v>
      </c>
      <c r="C1360">
        <v>5.126286983</v>
      </c>
      <c r="D1360">
        <v>8.3157065613702503</v>
      </c>
      <c r="E1360">
        <v>2742400</v>
      </c>
      <c r="F1360">
        <v>3669881</v>
      </c>
    </row>
    <row r="1361" spans="1:6" x14ac:dyDescent="0.3">
      <c r="A1361" s="21">
        <v>37691</v>
      </c>
      <c r="B1361">
        <v>4.8</v>
      </c>
      <c r="C1361">
        <v>5.2383780480000004</v>
      </c>
      <c r="D1361">
        <v>8.3685836337713795</v>
      </c>
      <c r="E1361">
        <v>2544600</v>
      </c>
      <c r="F1361">
        <v>3405185</v>
      </c>
    </row>
    <row r="1362" spans="1:6" x14ac:dyDescent="0.3">
      <c r="A1362" s="21">
        <v>37692</v>
      </c>
      <c r="B1362">
        <v>4.91</v>
      </c>
      <c r="C1362">
        <v>5.3579411510000003</v>
      </c>
      <c r="D1362">
        <v>8.3603223397927202</v>
      </c>
      <c r="E1362">
        <v>4262800</v>
      </c>
      <c r="F1362">
        <v>5703946</v>
      </c>
    </row>
    <row r="1363" spans="1:6" x14ac:dyDescent="0.3">
      <c r="A1363" s="21">
        <v>37693</v>
      </c>
      <c r="B1363">
        <v>5.28</v>
      </c>
      <c r="C1363">
        <v>5.768940926</v>
      </c>
      <c r="D1363">
        <v>8.4754018505614308</v>
      </c>
      <c r="E1363">
        <v>8043100</v>
      </c>
      <c r="F1363">
        <v>10761942</v>
      </c>
    </row>
    <row r="1364" spans="1:6" x14ac:dyDescent="0.3">
      <c r="A1364" s="21">
        <v>37694</v>
      </c>
      <c r="B1364">
        <v>5.27</v>
      </c>
      <c r="C1364">
        <v>5.7539958950000001</v>
      </c>
      <c r="D1364">
        <v>8.4114744576125702</v>
      </c>
      <c r="E1364">
        <v>4618200</v>
      </c>
      <c r="F1364">
        <v>6179944</v>
      </c>
    </row>
    <row r="1365" spans="1:6" x14ac:dyDescent="0.3">
      <c r="A1365" s="21">
        <v>37697</v>
      </c>
      <c r="B1365">
        <v>5.39</v>
      </c>
      <c r="C1365">
        <v>5.8810319900000003</v>
      </c>
      <c r="D1365">
        <v>8.3494187896774292</v>
      </c>
      <c r="E1365">
        <v>6318000</v>
      </c>
      <c r="F1365">
        <v>8454751</v>
      </c>
    </row>
    <row r="1366" spans="1:6" x14ac:dyDescent="0.3">
      <c r="A1366" s="21">
        <v>37698</v>
      </c>
      <c r="B1366">
        <v>5.62</v>
      </c>
      <c r="C1366">
        <v>6.1351051329999997</v>
      </c>
      <c r="D1366">
        <v>8.3960278077275401</v>
      </c>
      <c r="E1366">
        <v>8952400</v>
      </c>
      <c r="F1366">
        <v>11964717</v>
      </c>
    </row>
    <row r="1367" spans="1:6" x14ac:dyDescent="0.3">
      <c r="A1367" s="21">
        <v>37699</v>
      </c>
      <c r="B1367">
        <v>5.61</v>
      </c>
      <c r="C1367">
        <v>6.120159149</v>
      </c>
      <c r="D1367">
        <v>8.3357170390472106</v>
      </c>
      <c r="E1367">
        <v>4608600</v>
      </c>
      <c r="F1367">
        <v>6167231</v>
      </c>
    </row>
    <row r="1368" spans="1:6" x14ac:dyDescent="0.3">
      <c r="A1368" s="21">
        <v>37700</v>
      </c>
      <c r="B1368">
        <v>5.69</v>
      </c>
      <c r="C1368">
        <v>6.2098321910000003</v>
      </c>
      <c r="D1368">
        <v>8.3711149514378196</v>
      </c>
      <c r="E1368">
        <v>6140600</v>
      </c>
      <c r="F1368">
        <v>8216953</v>
      </c>
    </row>
    <row r="1369" spans="1:6" x14ac:dyDescent="0.3">
      <c r="A1369" s="21">
        <v>37701</v>
      </c>
      <c r="B1369">
        <v>5.81</v>
      </c>
      <c r="C1369">
        <v>6.3443408010000004</v>
      </c>
      <c r="D1369">
        <v>8.4223218417865802</v>
      </c>
      <c r="E1369">
        <v>6487700</v>
      </c>
      <c r="F1369">
        <v>8681843</v>
      </c>
    </row>
    <row r="1370" spans="1:6" x14ac:dyDescent="0.3">
      <c r="A1370" s="21">
        <v>37704</v>
      </c>
      <c r="B1370">
        <v>5.44</v>
      </c>
      <c r="C1370">
        <v>5.9408140180000002</v>
      </c>
      <c r="D1370">
        <v>8.4300571686403494</v>
      </c>
      <c r="E1370">
        <v>4404100</v>
      </c>
      <c r="F1370">
        <v>5893569</v>
      </c>
    </row>
    <row r="1371" spans="1:6" x14ac:dyDescent="0.3">
      <c r="A1371" s="21">
        <v>37705</v>
      </c>
      <c r="B1371">
        <v>5.54</v>
      </c>
      <c r="C1371">
        <v>6.0454320910000003</v>
      </c>
      <c r="D1371">
        <v>8.3605618819612708</v>
      </c>
      <c r="E1371">
        <v>5954400</v>
      </c>
      <c r="F1371">
        <v>7968181</v>
      </c>
    </row>
    <row r="1372" spans="1:6" x14ac:dyDescent="0.3">
      <c r="A1372" s="21">
        <v>37706</v>
      </c>
      <c r="B1372">
        <v>5.19</v>
      </c>
      <c r="C1372">
        <v>5.6643228529999998</v>
      </c>
      <c r="D1372">
        <v>8.3738668382714696</v>
      </c>
      <c r="E1372">
        <v>12029800</v>
      </c>
      <c r="F1372">
        <v>16098285</v>
      </c>
    </row>
    <row r="1373" spans="1:6" x14ac:dyDescent="0.3">
      <c r="A1373" s="21">
        <v>37707</v>
      </c>
      <c r="B1373">
        <v>5.24</v>
      </c>
      <c r="C1373">
        <v>5.7166318890000003</v>
      </c>
      <c r="D1373">
        <v>8.3376347866151708</v>
      </c>
      <c r="E1373">
        <v>4752200</v>
      </c>
      <c r="F1373">
        <v>6359396</v>
      </c>
    </row>
    <row r="1374" spans="1:6" x14ac:dyDescent="0.3">
      <c r="A1374" s="21">
        <v>37708</v>
      </c>
      <c r="B1374">
        <v>5.0599999999999996</v>
      </c>
      <c r="C1374">
        <v>5.5298137660000002</v>
      </c>
      <c r="D1374">
        <v>8.4960142579962703</v>
      </c>
      <c r="E1374">
        <v>6005900</v>
      </c>
      <c r="F1374">
        <v>8037098</v>
      </c>
    </row>
    <row r="1375" spans="1:6" x14ac:dyDescent="0.3">
      <c r="A1375" s="21">
        <v>37711</v>
      </c>
      <c r="B1375">
        <v>4.68</v>
      </c>
      <c r="C1375">
        <v>5.1113419530000002</v>
      </c>
      <c r="D1375">
        <v>8.4389179390909899</v>
      </c>
      <c r="E1375">
        <v>9741900</v>
      </c>
      <c r="F1375">
        <v>13036616</v>
      </c>
    </row>
    <row r="1376" spans="1:6" x14ac:dyDescent="0.3">
      <c r="A1376" s="21">
        <v>37712</v>
      </c>
      <c r="B1376">
        <v>4.72</v>
      </c>
      <c r="C1376">
        <v>5.1561779980000004</v>
      </c>
      <c r="D1376">
        <v>8.4593277844400898</v>
      </c>
      <c r="E1376">
        <v>4587100</v>
      </c>
      <c r="F1376">
        <v>6138460</v>
      </c>
    </row>
    <row r="1377" spans="1:6" x14ac:dyDescent="0.3">
      <c r="A1377" s="21">
        <v>37713</v>
      </c>
      <c r="B1377">
        <v>5.1100000000000003</v>
      </c>
      <c r="C1377">
        <v>5.5746498109999996</v>
      </c>
      <c r="D1377">
        <v>8.3350493170556401</v>
      </c>
      <c r="E1377">
        <v>8036400</v>
      </c>
      <c r="F1377">
        <v>10754315</v>
      </c>
    </row>
    <row r="1378" spans="1:6" x14ac:dyDescent="0.3">
      <c r="A1378" s="21">
        <v>37714</v>
      </c>
      <c r="B1378">
        <v>5.13</v>
      </c>
      <c r="C1378">
        <v>5.6045408249999999</v>
      </c>
      <c r="D1378">
        <v>8.4670776753597803</v>
      </c>
      <c r="E1378">
        <v>4904900</v>
      </c>
      <c r="F1378">
        <v>6561197</v>
      </c>
    </row>
    <row r="1379" spans="1:6" x14ac:dyDescent="0.3">
      <c r="A1379" s="21">
        <v>37715</v>
      </c>
      <c r="B1379">
        <v>5.13</v>
      </c>
      <c r="C1379">
        <v>5.5970687870000004</v>
      </c>
      <c r="D1379">
        <v>8.3448820226193305</v>
      </c>
      <c r="E1379">
        <v>3454200</v>
      </c>
      <c r="F1379">
        <v>4622412</v>
      </c>
    </row>
    <row r="1380" spans="1:6" x14ac:dyDescent="0.3">
      <c r="A1380" s="21">
        <v>37718</v>
      </c>
      <c r="B1380">
        <v>5.3</v>
      </c>
      <c r="C1380">
        <v>5.7913589480000001</v>
      </c>
      <c r="D1380">
        <v>8.4843462892191699</v>
      </c>
      <c r="E1380">
        <v>8330200</v>
      </c>
      <c r="F1380">
        <v>11147478</v>
      </c>
    </row>
    <row r="1381" spans="1:6" x14ac:dyDescent="0.3">
      <c r="A1381" s="21">
        <v>37719</v>
      </c>
      <c r="B1381">
        <v>5.22</v>
      </c>
      <c r="C1381">
        <v>5.6942138670000002</v>
      </c>
      <c r="D1381">
        <v>8.3279953664585502</v>
      </c>
      <c r="E1381">
        <v>4797400</v>
      </c>
      <c r="F1381">
        <v>6419883</v>
      </c>
    </row>
    <row r="1382" spans="1:6" x14ac:dyDescent="0.3">
      <c r="A1382" s="21">
        <v>37720</v>
      </c>
      <c r="B1382">
        <v>5.16</v>
      </c>
      <c r="C1382">
        <v>5.6344318390000003</v>
      </c>
      <c r="D1382">
        <v>8.4202250121496292</v>
      </c>
      <c r="E1382">
        <v>3196400</v>
      </c>
      <c r="F1382">
        <v>4277424</v>
      </c>
    </row>
    <row r="1383" spans="1:6" x14ac:dyDescent="0.3">
      <c r="A1383" s="21">
        <v>37721</v>
      </c>
      <c r="B1383">
        <v>5.1100000000000003</v>
      </c>
      <c r="C1383">
        <v>5.5746498109999996</v>
      </c>
      <c r="D1383">
        <v>8.3350493170556401</v>
      </c>
      <c r="E1383">
        <v>4012100</v>
      </c>
      <c r="F1383">
        <v>5368860</v>
      </c>
    </row>
    <row r="1384" spans="1:6" x14ac:dyDescent="0.3">
      <c r="A1384" s="21">
        <v>37722</v>
      </c>
      <c r="B1384">
        <v>5.05</v>
      </c>
      <c r="C1384">
        <v>5.5148692129999999</v>
      </c>
      <c r="D1384">
        <v>8.4293787403730391</v>
      </c>
      <c r="E1384">
        <v>2184200</v>
      </c>
      <c r="F1384">
        <v>2922898</v>
      </c>
    </row>
    <row r="1385" spans="1:6" x14ac:dyDescent="0.3">
      <c r="A1385" s="21">
        <v>37725</v>
      </c>
      <c r="B1385">
        <v>5.17</v>
      </c>
      <c r="C1385">
        <v>5.649377823</v>
      </c>
      <c r="D1385">
        <v>8.4854976604385595</v>
      </c>
      <c r="E1385">
        <v>2981000</v>
      </c>
      <c r="F1385">
        <v>3989176</v>
      </c>
    </row>
    <row r="1386" spans="1:6" x14ac:dyDescent="0.3">
      <c r="A1386" s="21">
        <v>37726</v>
      </c>
      <c r="B1386">
        <v>5.0599999999999996</v>
      </c>
      <c r="C1386">
        <v>5.522340775</v>
      </c>
      <c r="D1386">
        <v>8.3721884222184801</v>
      </c>
      <c r="E1386">
        <v>5769100</v>
      </c>
      <c r="F1386">
        <v>7717938</v>
      </c>
    </row>
    <row r="1387" spans="1:6" x14ac:dyDescent="0.3">
      <c r="A1387" s="21">
        <v>37727</v>
      </c>
      <c r="B1387">
        <v>5.28</v>
      </c>
      <c r="C1387">
        <v>5.7614679339999997</v>
      </c>
      <c r="D1387">
        <v>8.3566885994231708</v>
      </c>
      <c r="E1387">
        <v>8580300</v>
      </c>
      <c r="F1387">
        <v>11480422</v>
      </c>
    </row>
    <row r="1388" spans="1:6" x14ac:dyDescent="0.3">
      <c r="A1388" s="21">
        <v>37728</v>
      </c>
      <c r="B1388">
        <v>5.35</v>
      </c>
      <c r="C1388">
        <v>5.8436679839999996</v>
      </c>
      <c r="D1388">
        <v>8.4479129435769806</v>
      </c>
      <c r="E1388">
        <v>6042300</v>
      </c>
      <c r="F1388">
        <v>8085809</v>
      </c>
    </row>
    <row r="1389" spans="1:6" x14ac:dyDescent="0.3">
      <c r="A1389" s="21">
        <v>37732</v>
      </c>
      <c r="B1389">
        <v>5.45</v>
      </c>
      <c r="C1389">
        <v>5.9482860569999998</v>
      </c>
      <c r="D1389">
        <v>8.3769686297048906</v>
      </c>
      <c r="E1389">
        <v>4049300</v>
      </c>
      <c r="F1389">
        <v>5418775</v>
      </c>
    </row>
    <row r="1390" spans="1:6" x14ac:dyDescent="0.3">
      <c r="A1390" s="21">
        <v>37733</v>
      </c>
      <c r="B1390">
        <v>5.6</v>
      </c>
      <c r="C1390">
        <v>6.1126861569999997</v>
      </c>
      <c r="D1390">
        <v>8.3872481562445795</v>
      </c>
      <c r="E1390">
        <v>10578800</v>
      </c>
      <c r="F1390">
        <v>14139694</v>
      </c>
    </row>
    <row r="1391" spans="1:6" x14ac:dyDescent="0.3">
      <c r="A1391" s="21">
        <v>37734</v>
      </c>
      <c r="B1391">
        <v>5.65</v>
      </c>
      <c r="C1391">
        <v>6.1649951930000002</v>
      </c>
      <c r="D1391">
        <v>8.3535376245669699</v>
      </c>
      <c r="E1391">
        <v>4652600</v>
      </c>
      <c r="F1391">
        <v>6224506</v>
      </c>
    </row>
    <row r="1392" spans="1:6" x14ac:dyDescent="0.3">
      <c r="A1392" s="21">
        <v>37735</v>
      </c>
      <c r="B1392">
        <v>5.3</v>
      </c>
      <c r="C1392">
        <v>5.7838869089999996</v>
      </c>
      <c r="D1392">
        <v>8.3661198189585804</v>
      </c>
      <c r="E1392">
        <v>6165800</v>
      </c>
      <c r="F1392">
        <v>8249739</v>
      </c>
    </row>
    <row r="1393" spans="1:6" x14ac:dyDescent="0.3">
      <c r="A1393" s="21">
        <v>37736</v>
      </c>
      <c r="B1393">
        <v>5.19</v>
      </c>
      <c r="C1393">
        <v>5.6643228529999998</v>
      </c>
      <c r="D1393">
        <v>8.3738668382714696</v>
      </c>
      <c r="E1393">
        <v>6407300</v>
      </c>
      <c r="F1393">
        <v>8574252</v>
      </c>
    </row>
    <row r="1394" spans="1:6" x14ac:dyDescent="0.3">
      <c r="A1394" s="21">
        <v>37739</v>
      </c>
      <c r="B1394">
        <v>5.26</v>
      </c>
      <c r="C1394">
        <v>5.7465229029999998</v>
      </c>
      <c r="D1394">
        <v>8.4663876088618508</v>
      </c>
      <c r="E1394">
        <v>6854300</v>
      </c>
      <c r="F1394">
        <v>9172294</v>
      </c>
    </row>
    <row r="1395" spans="1:6" x14ac:dyDescent="0.3">
      <c r="A1395" s="21">
        <v>37740</v>
      </c>
      <c r="B1395">
        <v>5.89</v>
      </c>
      <c r="C1395">
        <v>6.4265408519999996</v>
      </c>
      <c r="D1395">
        <v>8.3488281543098495</v>
      </c>
      <c r="E1395">
        <v>19632300</v>
      </c>
      <c r="F1395">
        <v>26193134</v>
      </c>
    </row>
    <row r="1396" spans="1:6" x14ac:dyDescent="0.3">
      <c r="A1396" s="21">
        <v>37741</v>
      </c>
      <c r="B1396">
        <v>5.73</v>
      </c>
      <c r="C1396">
        <v>6.2546682359999997</v>
      </c>
      <c r="D1396">
        <v>8.3884263114095496</v>
      </c>
      <c r="E1396">
        <v>11087300</v>
      </c>
      <c r="F1396">
        <v>23862792</v>
      </c>
    </row>
    <row r="1397" spans="1:6" x14ac:dyDescent="0.3">
      <c r="A1397" s="21">
        <v>37742</v>
      </c>
      <c r="B1397">
        <v>5.82</v>
      </c>
      <c r="C1397">
        <v>6.3592858310000002</v>
      </c>
      <c r="D1397">
        <v>8.48028922321922</v>
      </c>
      <c r="E1397">
        <v>7802300</v>
      </c>
      <c r="F1397">
        <v>10441042</v>
      </c>
    </row>
    <row r="1398" spans="1:6" x14ac:dyDescent="0.3">
      <c r="A1398" s="21">
        <v>37743</v>
      </c>
      <c r="B1398">
        <v>6.06</v>
      </c>
      <c r="C1398">
        <v>6.6208310130000001</v>
      </c>
      <c r="D1398">
        <v>8.4707042348431596</v>
      </c>
      <c r="E1398">
        <v>8830900</v>
      </c>
      <c r="F1398">
        <v>11817515</v>
      </c>
    </row>
    <row r="1399" spans="1:6" x14ac:dyDescent="0.3">
      <c r="A1399" s="21">
        <v>37746</v>
      </c>
      <c r="B1399">
        <v>6.03</v>
      </c>
      <c r="C1399">
        <v>6.5834679600000001</v>
      </c>
      <c r="D1399">
        <v>8.4069363345090196</v>
      </c>
      <c r="E1399">
        <v>4733900</v>
      </c>
      <c r="F1399">
        <v>6334907</v>
      </c>
    </row>
    <row r="1400" spans="1:6" x14ac:dyDescent="0.3">
      <c r="A1400" s="21">
        <v>37747</v>
      </c>
      <c r="B1400">
        <v>5.95</v>
      </c>
      <c r="C1400">
        <v>6.5012679100000001</v>
      </c>
      <c r="D1400">
        <v>8.4793907531800201</v>
      </c>
      <c r="E1400">
        <v>8585200</v>
      </c>
      <c r="F1400">
        <v>11487247</v>
      </c>
    </row>
    <row r="1401" spans="1:6" x14ac:dyDescent="0.3">
      <c r="A1401" s="21">
        <v>37748</v>
      </c>
      <c r="B1401">
        <v>5.85</v>
      </c>
      <c r="C1401">
        <v>6.3817038540000004</v>
      </c>
      <c r="D1401">
        <v>8.3316911308369992</v>
      </c>
      <c r="E1401">
        <v>5287800</v>
      </c>
      <c r="F1401">
        <v>7076137</v>
      </c>
    </row>
    <row r="1402" spans="1:6" x14ac:dyDescent="0.3">
      <c r="A1402" s="21">
        <v>37749</v>
      </c>
      <c r="B1402">
        <v>5.63</v>
      </c>
      <c r="C1402">
        <v>6.1500501630000004</v>
      </c>
      <c r="D1402">
        <v>8.4560312390414705</v>
      </c>
      <c r="E1402">
        <v>5944000</v>
      </c>
      <c r="F1402">
        <v>7952524</v>
      </c>
    </row>
    <row r="1403" spans="1:6" x14ac:dyDescent="0.3">
      <c r="A1403" s="21">
        <v>37750</v>
      </c>
      <c r="B1403">
        <v>5.98</v>
      </c>
      <c r="C1403">
        <v>6.5236859320000002</v>
      </c>
      <c r="D1403">
        <v>8.3340298363094103</v>
      </c>
      <c r="E1403">
        <v>8576400</v>
      </c>
      <c r="F1403">
        <v>11476809</v>
      </c>
    </row>
    <row r="1404" spans="1:6" x14ac:dyDescent="0.3">
      <c r="A1404" s="21">
        <v>37753</v>
      </c>
      <c r="B1404">
        <v>6.09</v>
      </c>
      <c r="C1404">
        <v>6.6507220269999996</v>
      </c>
      <c r="D1404">
        <v>8.4309947810723607</v>
      </c>
      <c r="E1404">
        <v>6257400</v>
      </c>
      <c r="F1404">
        <v>8373254</v>
      </c>
    </row>
    <row r="1405" spans="1:6" x14ac:dyDescent="0.3">
      <c r="A1405" s="21">
        <v>37754</v>
      </c>
      <c r="B1405">
        <v>6.14</v>
      </c>
      <c r="C1405">
        <v>6.7030310630000001</v>
      </c>
      <c r="D1405">
        <v>8.3996487217233806</v>
      </c>
      <c r="E1405">
        <v>7172600</v>
      </c>
      <c r="F1405">
        <v>9598377</v>
      </c>
    </row>
    <row r="1406" spans="1:6" x14ac:dyDescent="0.3">
      <c r="A1406" s="21">
        <v>37755</v>
      </c>
      <c r="B1406">
        <v>6.18</v>
      </c>
      <c r="C1406">
        <v>6.7478680610000001</v>
      </c>
      <c r="D1406">
        <v>8.4155181439016609</v>
      </c>
      <c r="E1406">
        <v>10414400</v>
      </c>
      <c r="F1406">
        <v>13936555</v>
      </c>
    </row>
    <row r="1407" spans="1:6" x14ac:dyDescent="0.3">
      <c r="A1407" s="21">
        <v>37756</v>
      </c>
      <c r="B1407">
        <v>6.3</v>
      </c>
      <c r="C1407">
        <v>6.8749041560000004</v>
      </c>
      <c r="D1407">
        <v>8.3623588482794897</v>
      </c>
      <c r="E1407">
        <v>7608600</v>
      </c>
      <c r="F1407">
        <v>10181832</v>
      </c>
    </row>
    <row r="1408" spans="1:6" x14ac:dyDescent="0.3">
      <c r="A1408" s="21">
        <v>37757</v>
      </c>
      <c r="B1408">
        <v>6.13</v>
      </c>
      <c r="C1408">
        <v>6.6880860330000003</v>
      </c>
      <c r="D1408">
        <v>8.3444804723851007</v>
      </c>
      <c r="E1408">
        <v>4677700</v>
      </c>
      <c r="F1408">
        <v>6259701</v>
      </c>
    </row>
    <row r="1409" spans="1:6" x14ac:dyDescent="0.3">
      <c r="A1409" s="21">
        <v>37760</v>
      </c>
      <c r="B1409">
        <v>5.82</v>
      </c>
      <c r="C1409">
        <v>6.35181284</v>
      </c>
      <c r="D1409">
        <v>8.3726150847983707</v>
      </c>
      <c r="E1409">
        <v>5588500</v>
      </c>
      <c r="F1409">
        <v>7477195</v>
      </c>
    </row>
    <row r="1410" spans="1:6" x14ac:dyDescent="0.3">
      <c r="A1410" s="21">
        <v>37761</v>
      </c>
      <c r="B1410">
        <v>5.8</v>
      </c>
      <c r="C1410">
        <v>6.3293948169999998</v>
      </c>
      <c r="D1410">
        <v>8.3640669022274992</v>
      </c>
      <c r="E1410">
        <v>5871000</v>
      </c>
      <c r="F1410">
        <v>7852561</v>
      </c>
    </row>
    <row r="1411" spans="1:6" x14ac:dyDescent="0.3">
      <c r="A1411" s="21">
        <v>37762</v>
      </c>
      <c r="B1411">
        <v>5.76</v>
      </c>
      <c r="C1411">
        <v>6.2920317649999999</v>
      </c>
      <c r="D1411">
        <v>8.45564334178151</v>
      </c>
      <c r="E1411">
        <v>5412100</v>
      </c>
      <c r="F1411">
        <v>7242475</v>
      </c>
    </row>
    <row r="1412" spans="1:6" x14ac:dyDescent="0.3">
      <c r="A1412" s="21">
        <v>37763</v>
      </c>
      <c r="B1412">
        <v>5.98</v>
      </c>
      <c r="C1412">
        <v>6.5236859320000002</v>
      </c>
      <c r="D1412">
        <v>8.3340298363094103</v>
      </c>
      <c r="E1412">
        <v>5836300</v>
      </c>
      <c r="F1412">
        <v>7810140</v>
      </c>
    </row>
    <row r="1413" spans="1:6" x14ac:dyDescent="0.3">
      <c r="A1413" s="21">
        <v>37764</v>
      </c>
      <c r="B1413">
        <v>5.91</v>
      </c>
      <c r="C1413">
        <v>6.456431866</v>
      </c>
      <c r="D1413">
        <v>8.46337229821237</v>
      </c>
      <c r="E1413">
        <v>4082600</v>
      </c>
      <c r="F1413">
        <v>5463337</v>
      </c>
    </row>
    <row r="1414" spans="1:6" x14ac:dyDescent="0.3">
      <c r="A1414" s="21">
        <v>37768</v>
      </c>
      <c r="B1414">
        <v>6.24</v>
      </c>
      <c r="C1414">
        <v>6.8151221279999996</v>
      </c>
      <c r="D1414">
        <v>8.4389115440368201</v>
      </c>
      <c r="E1414">
        <v>6757700</v>
      </c>
      <c r="F1414">
        <v>9041953</v>
      </c>
    </row>
    <row r="1415" spans="1:6" x14ac:dyDescent="0.3">
      <c r="A1415" s="21">
        <v>37769</v>
      </c>
      <c r="B1415">
        <v>6.48</v>
      </c>
      <c r="C1415">
        <v>7.0766668319999999</v>
      </c>
      <c r="D1415">
        <v>8.4314670474796092</v>
      </c>
      <c r="E1415">
        <v>9389100</v>
      </c>
      <c r="F1415">
        <v>12564498</v>
      </c>
    </row>
    <row r="1416" spans="1:6" x14ac:dyDescent="0.3">
      <c r="A1416" s="21">
        <v>37770</v>
      </c>
      <c r="B1416">
        <v>6.64</v>
      </c>
      <c r="C1416">
        <v>7.2485399250000002</v>
      </c>
      <c r="D1416">
        <v>8.3953448735401803</v>
      </c>
      <c r="E1416">
        <v>7745900</v>
      </c>
      <c r="F1416">
        <v>10365434</v>
      </c>
    </row>
    <row r="1417" spans="1:6" x14ac:dyDescent="0.3">
      <c r="A1417" s="21">
        <v>37771</v>
      </c>
      <c r="B1417">
        <v>6.94</v>
      </c>
      <c r="C1417">
        <v>7.5773401260000002</v>
      </c>
      <c r="D1417">
        <v>8.4111326059273104</v>
      </c>
      <c r="E1417">
        <v>14309400</v>
      </c>
      <c r="F1417">
        <v>19148713</v>
      </c>
    </row>
    <row r="1418" spans="1:6" x14ac:dyDescent="0.3">
      <c r="A1418" s="21">
        <v>37774</v>
      </c>
      <c r="B1418">
        <v>6.97</v>
      </c>
      <c r="C1418">
        <v>7.6072311399999997</v>
      </c>
      <c r="D1418">
        <v>8.3766501670935192</v>
      </c>
      <c r="E1418">
        <v>10502500</v>
      </c>
      <c r="F1418">
        <v>14051774</v>
      </c>
    </row>
    <row r="1419" spans="1:6" x14ac:dyDescent="0.3">
      <c r="A1419" s="21">
        <v>37775</v>
      </c>
      <c r="B1419">
        <v>6.53</v>
      </c>
      <c r="C1419">
        <v>7.1289758680000004</v>
      </c>
      <c r="D1419">
        <v>8.4019903993312308</v>
      </c>
      <c r="E1419">
        <v>13082800</v>
      </c>
      <c r="F1419">
        <v>17480110</v>
      </c>
    </row>
    <row r="1420" spans="1:6" x14ac:dyDescent="0.3">
      <c r="A1420" s="21">
        <v>37776</v>
      </c>
      <c r="B1420">
        <v>6.92</v>
      </c>
      <c r="C1420">
        <v>7.5549221040000001</v>
      </c>
      <c r="D1420">
        <v>8.4040853798325301</v>
      </c>
      <c r="E1420">
        <v>10152200</v>
      </c>
      <c r="F1420">
        <v>13585278</v>
      </c>
    </row>
    <row r="1421" spans="1:6" x14ac:dyDescent="0.3">
      <c r="A1421" s="21">
        <v>37777</v>
      </c>
      <c r="B1421">
        <v>7.23</v>
      </c>
      <c r="C1421">
        <v>7.8986668590000004</v>
      </c>
      <c r="D1421">
        <v>8.4655660371104098</v>
      </c>
      <c r="E1421">
        <v>9376700</v>
      </c>
      <c r="F1421">
        <v>12547503</v>
      </c>
    </row>
    <row r="1422" spans="1:6" x14ac:dyDescent="0.3">
      <c r="A1422" s="21">
        <v>37778</v>
      </c>
      <c r="B1422">
        <v>7.28</v>
      </c>
      <c r="C1422">
        <v>7.950975895</v>
      </c>
      <c r="D1422">
        <v>8.4389124537774691</v>
      </c>
      <c r="E1422">
        <v>13348300</v>
      </c>
      <c r="F1422">
        <v>17860159</v>
      </c>
    </row>
    <row r="1423" spans="1:6" x14ac:dyDescent="0.3">
      <c r="A1423" s="21">
        <v>37781</v>
      </c>
      <c r="B1423">
        <v>7.02</v>
      </c>
      <c r="C1423">
        <v>7.6595401760000001</v>
      </c>
      <c r="D1423">
        <v>8.3495896790763204</v>
      </c>
      <c r="E1423">
        <v>8789000</v>
      </c>
      <c r="F1423">
        <v>11761444</v>
      </c>
    </row>
    <row r="1424" spans="1:6" x14ac:dyDescent="0.3">
      <c r="A1424" s="21">
        <v>37782</v>
      </c>
      <c r="B1424">
        <v>7.11</v>
      </c>
      <c r="C1424">
        <v>7.7641577719999999</v>
      </c>
      <c r="D1424">
        <v>8.4253539303271108</v>
      </c>
      <c r="E1424">
        <v>4686800</v>
      </c>
      <c r="F1424">
        <v>6271878</v>
      </c>
    </row>
    <row r="1425" spans="1:6" x14ac:dyDescent="0.3">
      <c r="A1425" s="21">
        <v>37783</v>
      </c>
      <c r="B1425">
        <v>6.97</v>
      </c>
      <c r="C1425">
        <v>7.6147031780000001</v>
      </c>
      <c r="D1425">
        <v>8.46655690877936</v>
      </c>
      <c r="E1425">
        <v>9140900</v>
      </c>
      <c r="F1425">
        <v>12232357</v>
      </c>
    </row>
    <row r="1426" spans="1:6" x14ac:dyDescent="0.3">
      <c r="A1426" s="21">
        <v>37784</v>
      </c>
      <c r="B1426">
        <v>7.1</v>
      </c>
      <c r="C1426">
        <v>7.7492117880000002</v>
      </c>
      <c r="D1426">
        <v>8.3777783568302304</v>
      </c>
      <c r="E1426">
        <v>6432300</v>
      </c>
      <c r="F1426">
        <v>8607440</v>
      </c>
    </row>
    <row r="1427" spans="1:6" x14ac:dyDescent="0.3">
      <c r="A1427" s="21">
        <v>37785</v>
      </c>
      <c r="B1427">
        <v>6.84</v>
      </c>
      <c r="C1427">
        <v>7.4727220540000001</v>
      </c>
      <c r="D1427">
        <v>8.4670893608483198</v>
      </c>
      <c r="E1427">
        <v>4639400</v>
      </c>
      <c r="F1427">
        <v>6208447</v>
      </c>
    </row>
    <row r="1428" spans="1:6" x14ac:dyDescent="0.3">
      <c r="A1428" s="21">
        <v>37788</v>
      </c>
      <c r="B1428">
        <v>6.95</v>
      </c>
      <c r="C1428">
        <v>7.592285156</v>
      </c>
      <c r="D1428">
        <v>8.4597080167940906</v>
      </c>
      <c r="E1428">
        <v>4757600</v>
      </c>
      <c r="F1428">
        <v>6366623</v>
      </c>
    </row>
    <row r="1429" spans="1:6" x14ac:dyDescent="0.3">
      <c r="A1429" s="21">
        <v>37789</v>
      </c>
      <c r="B1429">
        <v>7.26</v>
      </c>
      <c r="C1429">
        <v>7.9210848809999996</v>
      </c>
      <c r="D1429">
        <v>8.3458881066369894</v>
      </c>
      <c r="E1429">
        <v>6475000</v>
      </c>
      <c r="F1429">
        <v>8663510</v>
      </c>
    </row>
    <row r="1430" spans="1:6" x14ac:dyDescent="0.3">
      <c r="A1430" s="21">
        <v>37790</v>
      </c>
      <c r="B1430">
        <v>7.3</v>
      </c>
      <c r="C1430">
        <v>7.9659209249999998</v>
      </c>
      <c r="D1430">
        <v>8.3596225881441306</v>
      </c>
      <c r="E1430">
        <v>6785400</v>
      </c>
      <c r="F1430">
        <v>9066844</v>
      </c>
    </row>
    <row r="1431" spans="1:6" x14ac:dyDescent="0.3">
      <c r="A1431" s="21">
        <v>37791</v>
      </c>
      <c r="B1431">
        <v>7.29</v>
      </c>
      <c r="C1431">
        <v>7.9584488870000003</v>
      </c>
      <c r="D1431">
        <v>8.3992357869119605</v>
      </c>
      <c r="E1431">
        <v>5094300</v>
      </c>
      <c r="F1431">
        <v>6816793</v>
      </c>
    </row>
    <row r="1432" spans="1:6" x14ac:dyDescent="0.3">
      <c r="A1432" s="21">
        <v>37792</v>
      </c>
      <c r="B1432">
        <v>7.19</v>
      </c>
      <c r="C1432">
        <v>7.8538298610000004</v>
      </c>
      <c r="D1432">
        <v>8.4523076352392099</v>
      </c>
      <c r="E1432">
        <v>3865200</v>
      </c>
      <c r="F1432">
        <v>5172413</v>
      </c>
    </row>
    <row r="1433" spans="1:6" x14ac:dyDescent="0.3">
      <c r="A1433" s="21">
        <v>37795</v>
      </c>
      <c r="B1433">
        <v>6.93</v>
      </c>
      <c r="C1433">
        <v>7.5698671339999999</v>
      </c>
      <c r="D1433">
        <v>8.4528185590740694</v>
      </c>
      <c r="E1433">
        <v>5577100</v>
      </c>
      <c r="F1433">
        <v>7463278</v>
      </c>
    </row>
    <row r="1434" spans="1:6" x14ac:dyDescent="0.3">
      <c r="A1434" s="21">
        <v>37796</v>
      </c>
      <c r="B1434">
        <v>6.82</v>
      </c>
      <c r="C1434">
        <v>7.4503040309999999</v>
      </c>
      <c r="D1434">
        <v>8.4601115387689596</v>
      </c>
      <c r="E1434">
        <v>4755400</v>
      </c>
      <c r="F1434">
        <v>6363679</v>
      </c>
    </row>
    <row r="1435" spans="1:6" x14ac:dyDescent="0.3">
      <c r="A1435" s="21">
        <v>37797</v>
      </c>
      <c r="B1435">
        <v>6.86</v>
      </c>
      <c r="C1435">
        <v>7.4876670839999999</v>
      </c>
      <c r="D1435">
        <v>8.3826788365261091</v>
      </c>
      <c r="E1435">
        <v>4757600</v>
      </c>
      <c r="F1435">
        <v>6365285</v>
      </c>
    </row>
    <row r="1436" spans="1:6" x14ac:dyDescent="0.3">
      <c r="A1436" s="21">
        <v>37798</v>
      </c>
      <c r="B1436">
        <v>6.86</v>
      </c>
      <c r="C1436">
        <v>7.4876670839999999</v>
      </c>
      <c r="D1436">
        <v>8.3826788365261091</v>
      </c>
      <c r="E1436">
        <v>5836900</v>
      </c>
      <c r="F1436">
        <v>7810943</v>
      </c>
    </row>
    <row r="1437" spans="1:6" x14ac:dyDescent="0.3">
      <c r="A1437" s="21">
        <v>37799</v>
      </c>
      <c r="B1437">
        <v>6.82</v>
      </c>
      <c r="C1437">
        <v>7.4428310389999996</v>
      </c>
      <c r="D1437">
        <v>8.3682006985836601</v>
      </c>
      <c r="E1437">
        <v>3829700</v>
      </c>
      <c r="F1437">
        <v>5124907</v>
      </c>
    </row>
    <row r="1438" spans="1:6" x14ac:dyDescent="0.3">
      <c r="A1438" s="21">
        <v>37802</v>
      </c>
      <c r="B1438">
        <v>6.9</v>
      </c>
      <c r="C1438">
        <v>7.5325031280000001</v>
      </c>
      <c r="D1438">
        <v>8.3969846046109708</v>
      </c>
      <c r="E1438">
        <v>4014400</v>
      </c>
      <c r="F1438">
        <v>5367121</v>
      </c>
    </row>
    <row r="1439" spans="1:6" x14ac:dyDescent="0.3">
      <c r="A1439" s="21">
        <v>37803</v>
      </c>
      <c r="B1439">
        <v>7.12</v>
      </c>
      <c r="C1439">
        <v>7.7716307640000002</v>
      </c>
      <c r="D1439">
        <v>8.3847365345572697</v>
      </c>
      <c r="E1439">
        <v>4641400</v>
      </c>
      <c r="F1439">
        <v>6211124</v>
      </c>
    </row>
    <row r="1440" spans="1:6" x14ac:dyDescent="0.3">
      <c r="A1440" s="21">
        <v>37804</v>
      </c>
      <c r="B1440">
        <v>7.49</v>
      </c>
      <c r="C1440">
        <v>8.1751575469999995</v>
      </c>
      <c r="D1440">
        <v>8.3809705569702295</v>
      </c>
      <c r="E1440">
        <v>8507700</v>
      </c>
      <c r="F1440">
        <v>11385009</v>
      </c>
    </row>
    <row r="1441" spans="1:6" x14ac:dyDescent="0.3">
      <c r="A1441" s="21">
        <v>37805</v>
      </c>
      <c r="B1441">
        <v>7.41</v>
      </c>
      <c r="C1441">
        <v>8.0929584499999994</v>
      </c>
      <c r="D1441">
        <v>8.4389219865573306</v>
      </c>
      <c r="E1441">
        <v>4394800</v>
      </c>
      <c r="F1441">
        <v>5881124</v>
      </c>
    </row>
    <row r="1442" spans="1:6" x14ac:dyDescent="0.3">
      <c r="A1442" s="21">
        <v>37809</v>
      </c>
      <c r="B1442">
        <v>8.82</v>
      </c>
      <c r="C1442">
        <v>8.9179458619999998</v>
      </c>
      <c r="D1442">
        <v>1.09830070192906</v>
      </c>
      <c r="E1442">
        <v>14809200</v>
      </c>
      <c r="F1442">
        <v>18337932</v>
      </c>
    </row>
    <row r="1443" spans="1:6" x14ac:dyDescent="0.3">
      <c r="A1443" s="21">
        <v>37810</v>
      </c>
      <c r="B1443">
        <v>8.36</v>
      </c>
      <c r="C1443">
        <v>8.4498548509999996</v>
      </c>
      <c r="D1443">
        <v>1.0633892840107899</v>
      </c>
      <c r="E1443">
        <v>20516800</v>
      </c>
      <c r="F1443">
        <v>25415897</v>
      </c>
    </row>
    <row r="1444" spans="1:6" x14ac:dyDescent="0.3">
      <c r="A1444" s="21">
        <v>37811</v>
      </c>
      <c r="B1444">
        <v>8.48</v>
      </c>
      <c r="C1444">
        <v>8.5709133150000003</v>
      </c>
      <c r="D1444">
        <v>1.0607191049394</v>
      </c>
      <c r="E1444">
        <v>31702200</v>
      </c>
      <c r="F1444">
        <v>39266149</v>
      </c>
    </row>
    <row r="1445" spans="1:6" x14ac:dyDescent="0.3">
      <c r="A1445" s="21">
        <v>37812</v>
      </c>
      <c r="B1445">
        <v>7.98</v>
      </c>
      <c r="C1445">
        <v>8.0705394740000003</v>
      </c>
      <c r="D1445">
        <v>1.1218515725210401</v>
      </c>
      <c r="E1445">
        <v>20116800</v>
      </c>
      <c r="F1445">
        <v>24926215</v>
      </c>
    </row>
    <row r="1446" spans="1:6" x14ac:dyDescent="0.3">
      <c r="A1446" s="21">
        <v>37813</v>
      </c>
      <c r="B1446">
        <v>8.07</v>
      </c>
      <c r="C1446">
        <v>8.1593151089999996</v>
      </c>
      <c r="D1446">
        <v>1.0946397805065999</v>
      </c>
      <c r="E1446">
        <v>6310200</v>
      </c>
      <c r="F1446">
        <v>7818808</v>
      </c>
    </row>
    <row r="1447" spans="1:6" x14ac:dyDescent="0.3">
      <c r="A1447" s="21">
        <v>37816</v>
      </c>
      <c r="B1447">
        <v>8.2899999999999991</v>
      </c>
      <c r="C1447">
        <v>8.3772201539999998</v>
      </c>
      <c r="D1447">
        <v>1.04115867073583</v>
      </c>
      <c r="E1447">
        <v>10986600</v>
      </c>
      <c r="F1447">
        <v>13606030</v>
      </c>
    </row>
    <row r="1448" spans="1:6" x14ac:dyDescent="0.3">
      <c r="A1448" s="21">
        <v>37817</v>
      </c>
      <c r="B1448">
        <v>8.25</v>
      </c>
      <c r="C1448">
        <v>8.3449382780000008</v>
      </c>
      <c r="D1448">
        <v>1.1376750173250401</v>
      </c>
      <c r="E1448">
        <v>9189300</v>
      </c>
      <c r="F1448">
        <v>11370492</v>
      </c>
    </row>
    <row r="1449" spans="1:6" x14ac:dyDescent="0.3">
      <c r="A1449" s="21">
        <v>37818</v>
      </c>
      <c r="B1449">
        <v>8.32</v>
      </c>
      <c r="C1449">
        <v>8.4095020290000004</v>
      </c>
      <c r="D1449">
        <v>1.0642964195900599</v>
      </c>
      <c r="E1449">
        <v>7496600</v>
      </c>
      <c r="F1449">
        <v>9288846</v>
      </c>
    </row>
    <row r="1450" spans="1:6" x14ac:dyDescent="0.3">
      <c r="A1450" s="21">
        <v>37819</v>
      </c>
      <c r="B1450">
        <v>7.92</v>
      </c>
      <c r="C1450">
        <v>8.0059747699999999</v>
      </c>
      <c r="D1450">
        <v>1.07388259980739</v>
      </c>
      <c r="E1450">
        <v>7253800</v>
      </c>
      <c r="F1450">
        <v>8975608</v>
      </c>
    </row>
    <row r="1451" spans="1:6" x14ac:dyDescent="0.3">
      <c r="A1451" s="21">
        <v>37820</v>
      </c>
      <c r="B1451">
        <v>7.87</v>
      </c>
      <c r="C1451">
        <v>7.9575519559999996</v>
      </c>
      <c r="D1451">
        <v>1.1002373152460001</v>
      </c>
      <c r="E1451">
        <v>6983300</v>
      </c>
      <c r="F1451">
        <v>8649112</v>
      </c>
    </row>
    <row r="1452" spans="1:6" x14ac:dyDescent="0.3">
      <c r="A1452" s="21">
        <v>37823</v>
      </c>
      <c r="B1452">
        <v>7.66</v>
      </c>
      <c r="C1452">
        <v>7.7396469120000004</v>
      </c>
      <c r="D1452">
        <v>1.0290768158494601</v>
      </c>
      <c r="E1452">
        <v>10299800</v>
      </c>
      <c r="F1452">
        <v>12761972</v>
      </c>
    </row>
    <row r="1453" spans="1:6" x14ac:dyDescent="0.3">
      <c r="A1453" s="21">
        <v>37824</v>
      </c>
      <c r="B1453">
        <v>7.89</v>
      </c>
      <c r="C1453">
        <v>7.973692894</v>
      </c>
      <c r="D1453">
        <v>1.0496127090996601</v>
      </c>
      <c r="E1453">
        <v>6935900</v>
      </c>
      <c r="F1453">
        <v>8593230</v>
      </c>
    </row>
    <row r="1454" spans="1:6" x14ac:dyDescent="0.3">
      <c r="A1454" s="21">
        <v>37825</v>
      </c>
      <c r="B1454">
        <v>8.0399999999999991</v>
      </c>
      <c r="C1454">
        <v>8.1270332340000007</v>
      </c>
      <c r="D1454">
        <v>1.0709102755466999</v>
      </c>
      <c r="E1454">
        <v>5888400</v>
      </c>
      <c r="F1454">
        <v>7295051</v>
      </c>
    </row>
    <row r="1455" spans="1:6" x14ac:dyDescent="0.3">
      <c r="A1455" s="21">
        <v>37826</v>
      </c>
      <c r="B1455">
        <v>7.87</v>
      </c>
      <c r="C1455">
        <v>7.9575519559999996</v>
      </c>
      <c r="D1455">
        <v>1.1002373152460001</v>
      </c>
      <c r="E1455">
        <v>14307900</v>
      </c>
      <c r="F1455">
        <v>17728307</v>
      </c>
    </row>
    <row r="1456" spans="1:6" x14ac:dyDescent="0.3">
      <c r="A1456" s="21">
        <v>37827</v>
      </c>
      <c r="B1456">
        <v>7.86</v>
      </c>
      <c r="C1456">
        <v>7.9494810100000004</v>
      </c>
      <c r="D1456">
        <v>1.1256207781041101</v>
      </c>
      <c r="E1456">
        <v>6042100</v>
      </c>
      <c r="F1456">
        <v>7486612</v>
      </c>
    </row>
    <row r="1457" spans="1:6" x14ac:dyDescent="0.3">
      <c r="A1457" s="21">
        <v>37830</v>
      </c>
      <c r="B1457">
        <v>7.93</v>
      </c>
      <c r="C1457">
        <v>8.014045715</v>
      </c>
      <c r="D1457">
        <v>1.04873016687053</v>
      </c>
      <c r="E1457">
        <v>7523100</v>
      </c>
      <c r="F1457">
        <v>9321682</v>
      </c>
    </row>
    <row r="1458" spans="1:6" x14ac:dyDescent="0.3">
      <c r="A1458" s="21">
        <v>37831</v>
      </c>
      <c r="B1458">
        <v>7.72</v>
      </c>
      <c r="C1458">
        <v>7.8042120930000003</v>
      </c>
      <c r="D1458">
        <v>1.0790595129460301</v>
      </c>
      <c r="E1458">
        <v>6848700</v>
      </c>
      <c r="F1458">
        <v>8486050</v>
      </c>
    </row>
    <row r="1459" spans="1:6" x14ac:dyDescent="0.3">
      <c r="A1459" s="21">
        <v>37832</v>
      </c>
      <c r="B1459">
        <v>7.57</v>
      </c>
      <c r="C1459">
        <v>7.6508707999999999</v>
      </c>
      <c r="D1459">
        <v>1.0570143205136799</v>
      </c>
      <c r="E1459">
        <v>7374600</v>
      </c>
      <c r="F1459">
        <v>9137679</v>
      </c>
    </row>
    <row r="1460" spans="1:6" x14ac:dyDescent="0.3">
      <c r="A1460" s="21">
        <v>37833</v>
      </c>
      <c r="B1460">
        <v>7.98</v>
      </c>
      <c r="C1460">
        <v>8.0705394740000003</v>
      </c>
      <c r="D1460">
        <v>1.1218515725210401</v>
      </c>
      <c r="E1460">
        <v>12735700</v>
      </c>
      <c r="F1460">
        <v>15780482</v>
      </c>
    </row>
    <row r="1461" spans="1:6" x14ac:dyDescent="0.3">
      <c r="A1461" s="21">
        <v>37834</v>
      </c>
      <c r="B1461">
        <v>8.06</v>
      </c>
      <c r="C1461">
        <v>8.1512451170000002</v>
      </c>
      <c r="D1461">
        <v>1.1194009711436801</v>
      </c>
      <c r="E1461">
        <v>5797400</v>
      </c>
      <c r="F1461">
        <v>7183411</v>
      </c>
    </row>
    <row r="1462" spans="1:6" x14ac:dyDescent="0.3">
      <c r="A1462" s="21">
        <v>37837</v>
      </c>
      <c r="B1462">
        <v>8.09</v>
      </c>
      <c r="C1462">
        <v>8.1754560470000008</v>
      </c>
      <c r="D1462">
        <v>1.0452755969663501</v>
      </c>
      <c r="E1462">
        <v>6293800</v>
      </c>
      <c r="F1462">
        <v>7798487</v>
      </c>
    </row>
    <row r="1463" spans="1:6" x14ac:dyDescent="0.3">
      <c r="A1463" s="21">
        <v>37838</v>
      </c>
      <c r="B1463">
        <v>7.91</v>
      </c>
      <c r="C1463">
        <v>7.9979047779999997</v>
      </c>
      <c r="D1463">
        <v>1.0990975816791499</v>
      </c>
      <c r="E1463">
        <v>7901300</v>
      </c>
      <c r="F1463">
        <v>9790300</v>
      </c>
    </row>
    <row r="1464" spans="1:6" x14ac:dyDescent="0.3">
      <c r="A1464" s="21">
        <v>37839</v>
      </c>
      <c r="B1464">
        <v>7.98</v>
      </c>
      <c r="C1464">
        <v>8.0705394740000003</v>
      </c>
      <c r="D1464">
        <v>1.1218515725210401</v>
      </c>
      <c r="E1464">
        <v>6735400</v>
      </c>
      <c r="F1464">
        <v>8345663</v>
      </c>
    </row>
    <row r="1465" spans="1:6" x14ac:dyDescent="0.3">
      <c r="A1465" s="21">
        <v>37840</v>
      </c>
      <c r="B1465">
        <v>7.98</v>
      </c>
      <c r="C1465">
        <v>8.0705394740000003</v>
      </c>
      <c r="D1465">
        <v>1.1218515725210401</v>
      </c>
      <c r="E1465">
        <v>7254700</v>
      </c>
      <c r="F1465">
        <v>8988619</v>
      </c>
    </row>
    <row r="1466" spans="1:6" x14ac:dyDescent="0.3">
      <c r="A1466" s="21">
        <v>37841</v>
      </c>
      <c r="B1466">
        <v>7.54</v>
      </c>
      <c r="C1466">
        <v>7.618588924</v>
      </c>
      <c r="D1466">
        <v>1.0315417301546499</v>
      </c>
      <c r="E1466">
        <v>10350600</v>
      </c>
      <c r="F1466">
        <v>12824917</v>
      </c>
    </row>
    <row r="1467" spans="1:6" x14ac:dyDescent="0.3">
      <c r="A1467" s="21">
        <v>37844</v>
      </c>
      <c r="B1467">
        <v>7.6</v>
      </c>
      <c r="C1467">
        <v>7.6831541059999999</v>
      </c>
      <c r="D1467">
        <v>1.0822912680491801</v>
      </c>
      <c r="E1467">
        <v>5126900</v>
      </c>
      <c r="F1467">
        <v>6352611</v>
      </c>
    </row>
    <row r="1468" spans="1:6" x14ac:dyDescent="0.3">
      <c r="A1468" s="21">
        <v>37845</v>
      </c>
      <c r="B1468">
        <v>7.73</v>
      </c>
      <c r="C1468">
        <v>7.8122820849999997</v>
      </c>
      <c r="D1468">
        <v>1.05324006615154</v>
      </c>
      <c r="E1468">
        <v>5342900</v>
      </c>
      <c r="F1468">
        <v>6619632</v>
      </c>
    </row>
    <row r="1469" spans="1:6" x14ac:dyDescent="0.3">
      <c r="A1469" s="21">
        <v>37846</v>
      </c>
      <c r="B1469">
        <v>7.99</v>
      </c>
      <c r="C1469">
        <v>8.0786104200000004</v>
      </c>
      <c r="D1469">
        <v>1.0968522480132199</v>
      </c>
      <c r="E1469">
        <v>6725900</v>
      </c>
      <c r="F1469">
        <v>8333892</v>
      </c>
    </row>
    <row r="1470" spans="1:6" x14ac:dyDescent="0.3">
      <c r="A1470" s="21">
        <v>37847</v>
      </c>
      <c r="B1470">
        <v>8.1300000000000008</v>
      </c>
      <c r="C1470">
        <v>8.1996679310000005</v>
      </c>
      <c r="D1470">
        <v>0.84964332197661596</v>
      </c>
      <c r="E1470">
        <v>7072200</v>
      </c>
      <c r="F1470">
        <v>8762983</v>
      </c>
    </row>
    <row r="1471" spans="1:6" x14ac:dyDescent="0.3">
      <c r="A1471" s="21">
        <v>37848</v>
      </c>
      <c r="B1471">
        <v>8.18</v>
      </c>
      <c r="C1471">
        <v>8.2723026280000003</v>
      </c>
      <c r="D1471">
        <v>1.1158033276922901</v>
      </c>
      <c r="E1471">
        <v>4106100</v>
      </c>
      <c r="F1471">
        <v>5087764</v>
      </c>
    </row>
    <row r="1472" spans="1:6" x14ac:dyDescent="0.3">
      <c r="A1472" s="21">
        <v>37851</v>
      </c>
      <c r="B1472">
        <v>8.5500000000000007</v>
      </c>
      <c r="C1472">
        <v>8.6435480120000001</v>
      </c>
      <c r="D1472">
        <v>1.0822871796411</v>
      </c>
      <c r="E1472">
        <v>8176000</v>
      </c>
      <c r="F1472">
        <v>10127948</v>
      </c>
    </row>
    <row r="1473" spans="1:6" x14ac:dyDescent="0.3">
      <c r="A1473" s="21">
        <v>37852</v>
      </c>
      <c r="B1473">
        <v>8.69</v>
      </c>
      <c r="C1473">
        <v>8.7888174059999997</v>
      </c>
      <c r="D1473">
        <v>1.12435384005747</v>
      </c>
      <c r="E1473">
        <v>9320800</v>
      </c>
      <c r="F1473">
        <v>11548794</v>
      </c>
    </row>
    <row r="1474" spans="1:6" x14ac:dyDescent="0.3">
      <c r="A1474" s="21">
        <v>37853</v>
      </c>
      <c r="B1474">
        <v>8.74</v>
      </c>
      <c r="C1474">
        <v>8.8372411730000007</v>
      </c>
      <c r="D1474">
        <v>1.1003566734955299</v>
      </c>
      <c r="E1474">
        <v>5689700</v>
      </c>
      <c r="F1474">
        <v>7049219</v>
      </c>
    </row>
    <row r="1475" spans="1:6" x14ac:dyDescent="0.3">
      <c r="A1475" s="21">
        <v>37854</v>
      </c>
      <c r="B1475">
        <v>9.11</v>
      </c>
      <c r="C1475">
        <v>9.2084846500000008</v>
      </c>
      <c r="D1475">
        <v>1.0694989864591999</v>
      </c>
      <c r="E1475">
        <v>9637400</v>
      </c>
      <c r="F1475">
        <v>11941209</v>
      </c>
    </row>
    <row r="1476" spans="1:6" x14ac:dyDescent="0.3">
      <c r="A1476" s="21">
        <v>37855</v>
      </c>
      <c r="B1476">
        <v>9.15</v>
      </c>
      <c r="C1476">
        <v>9.2488384250000006</v>
      </c>
      <c r="D1476">
        <v>1.0686577109276301</v>
      </c>
      <c r="E1476">
        <v>13922100</v>
      </c>
      <c r="F1476">
        <v>17250520</v>
      </c>
    </row>
    <row r="1477" spans="1:6" x14ac:dyDescent="0.3">
      <c r="A1477" s="21">
        <v>37858</v>
      </c>
      <c r="B1477">
        <v>9.14</v>
      </c>
      <c r="C1477">
        <v>9.2407684329999995</v>
      </c>
      <c r="D1477">
        <v>1.09047676857848</v>
      </c>
      <c r="E1477">
        <v>4903600</v>
      </c>
      <c r="F1477">
        <v>6080634</v>
      </c>
    </row>
    <row r="1478" spans="1:6" x14ac:dyDescent="0.3">
      <c r="A1478" s="21">
        <v>37859</v>
      </c>
      <c r="B1478">
        <v>9.15</v>
      </c>
      <c r="C1478">
        <v>9.2488384250000006</v>
      </c>
      <c r="D1478">
        <v>1.0686577109276301</v>
      </c>
      <c r="E1478">
        <v>8137200</v>
      </c>
      <c r="F1478">
        <v>10082474</v>
      </c>
    </row>
    <row r="1479" spans="1:6" x14ac:dyDescent="0.3">
      <c r="A1479" s="21">
        <v>37860</v>
      </c>
      <c r="B1479">
        <v>9.42</v>
      </c>
      <c r="C1479">
        <v>9.5232372279999993</v>
      </c>
      <c r="D1479">
        <v>1.0840560360763001</v>
      </c>
      <c r="E1479">
        <v>8118800</v>
      </c>
      <c r="F1479">
        <v>10115309</v>
      </c>
    </row>
    <row r="1480" spans="1:6" x14ac:dyDescent="0.3">
      <c r="A1480" s="21">
        <v>37861</v>
      </c>
      <c r="B1480">
        <v>9.34</v>
      </c>
      <c r="C1480">
        <v>9.4425306320000004</v>
      </c>
      <c r="D1480">
        <v>1.08583848965798</v>
      </c>
      <c r="E1480">
        <v>5414500</v>
      </c>
      <c r="F1480">
        <v>6703269</v>
      </c>
    </row>
    <row r="1481" spans="1:6" x14ac:dyDescent="0.3">
      <c r="A1481" s="21">
        <v>37862</v>
      </c>
      <c r="B1481">
        <v>9.4</v>
      </c>
      <c r="C1481">
        <v>9.5070953370000009</v>
      </c>
      <c r="D1481">
        <v>1.1264779956839599</v>
      </c>
      <c r="E1481">
        <v>3291100</v>
      </c>
      <c r="F1481">
        <v>4077051</v>
      </c>
    </row>
    <row r="1482" spans="1:6" x14ac:dyDescent="0.3">
      <c r="A1482" s="21">
        <v>37866</v>
      </c>
      <c r="B1482">
        <v>9.67</v>
      </c>
      <c r="C1482">
        <v>9.7734231949999995</v>
      </c>
      <c r="D1482">
        <v>1.05820850009759</v>
      </c>
      <c r="E1482">
        <v>5468100</v>
      </c>
      <c r="F1482">
        <v>6775384</v>
      </c>
    </row>
    <row r="1483" spans="1:6" x14ac:dyDescent="0.3">
      <c r="A1483" s="21">
        <v>37867</v>
      </c>
      <c r="B1483">
        <v>9.39</v>
      </c>
      <c r="C1483">
        <v>9.4909543989999996</v>
      </c>
      <c r="D1483">
        <v>1.0636906970139499</v>
      </c>
      <c r="E1483">
        <v>4637700</v>
      </c>
      <c r="F1483">
        <v>5746456</v>
      </c>
    </row>
    <row r="1484" spans="1:6" x14ac:dyDescent="0.3">
      <c r="A1484" s="21">
        <v>37868</v>
      </c>
      <c r="B1484">
        <v>9.5</v>
      </c>
      <c r="C1484">
        <v>9.6039419170000002</v>
      </c>
      <c r="D1484">
        <v>1.0822838986147101</v>
      </c>
      <c r="E1484">
        <v>5800900</v>
      </c>
      <c r="F1484">
        <v>7172879</v>
      </c>
    </row>
    <row r="1485" spans="1:6" x14ac:dyDescent="0.3">
      <c r="A1485" s="21">
        <v>37869</v>
      </c>
      <c r="B1485">
        <v>9.81</v>
      </c>
      <c r="C1485">
        <v>9.9186925890000008</v>
      </c>
      <c r="D1485">
        <v>1.0958358475646499</v>
      </c>
      <c r="E1485">
        <v>7068100</v>
      </c>
      <c r="F1485">
        <v>8757903</v>
      </c>
    </row>
    <row r="1486" spans="1:6" x14ac:dyDescent="0.3">
      <c r="A1486" s="21">
        <v>37872</v>
      </c>
      <c r="B1486">
        <v>10.31</v>
      </c>
      <c r="C1486">
        <v>10.427137370000001</v>
      </c>
      <c r="D1486">
        <v>1.12338953485946</v>
      </c>
      <c r="E1486">
        <v>6528600</v>
      </c>
      <c r="F1486">
        <v>6580725</v>
      </c>
    </row>
    <row r="1487" spans="1:6" x14ac:dyDescent="0.3">
      <c r="A1487" s="21">
        <v>37873</v>
      </c>
      <c r="B1487">
        <v>9.9600000000000009</v>
      </c>
      <c r="C1487">
        <v>10.072032930000001</v>
      </c>
      <c r="D1487">
        <v>1.1123169550638099</v>
      </c>
      <c r="E1487">
        <v>7542700</v>
      </c>
      <c r="F1487">
        <v>9345100</v>
      </c>
    </row>
    <row r="1488" spans="1:6" x14ac:dyDescent="0.3">
      <c r="A1488" s="21">
        <v>37874</v>
      </c>
      <c r="B1488">
        <v>9.4</v>
      </c>
      <c r="C1488">
        <v>9.4990253449999997</v>
      </c>
      <c r="D1488">
        <v>1.0424790060395299</v>
      </c>
      <c r="E1488">
        <v>8912200</v>
      </c>
      <c r="F1488">
        <v>11042880</v>
      </c>
    </row>
    <row r="1489" spans="1:6" x14ac:dyDescent="0.3">
      <c r="A1489" s="21">
        <v>37875</v>
      </c>
      <c r="B1489">
        <v>9.7200000000000006</v>
      </c>
      <c r="C1489">
        <v>9.8299169539999998</v>
      </c>
      <c r="D1489">
        <v>1.1181880224865099</v>
      </c>
      <c r="E1489">
        <v>7195100</v>
      </c>
      <c r="F1489">
        <v>8915265</v>
      </c>
    </row>
    <row r="1490" spans="1:6" x14ac:dyDescent="0.3">
      <c r="A1490" s="21">
        <v>37876</v>
      </c>
      <c r="B1490">
        <v>9.6199999999999992</v>
      </c>
      <c r="C1490">
        <v>9.7250003809999992</v>
      </c>
      <c r="D1490">
        <v>1.07969539214767</v>
      </c>
      <c r="E1490">
        <v>5058100</v>
      </c>
      <c r="F1490">
        <v>6267363</v>
      </c>
    </row>
    <row r="1491" spans="1:6" x14ac:dyDescent="0.3">
      <c r="A1491" s="21">
        <v>37879</v>
      </c>
      <c r="B1491">
        <v>9.02</v>
      </c>
      <c r="C1491">
        <v>9.1197099690000005</v>
      </c>
      <c r="D1491">
        <v>1.0933458337922799</v>
      </c>
      <c r="E1491">
        <v>17497500</v>
      </c>
      <c r="F1491">
        <v>21677114</v>
      </c>
    </row>
    <row r="1492" spans="1:6" x14ac:dyDescent="0.3">
      <c r="A1492" s="21">
        <v>37880</v>
      </c>
      <c r="B1492">
        <v>9.34</v>
      </c>
      <c r="C1492">
        <v>9.4425306320000004</v>
      </c>
      <c r="D1492">
        <v>1.08583848965798</v>
      </c>
      <c r="E1492">
        <v>15207800</v>
      </c>
      <c r="F1492">
        <v>18842978</v>
      </c>
    </row>
    <row r="1493" spans="1:6" x14ac:dyDescent="0.3">
      <c r="A1493" s="21">
        <v>37881</v>
      </c>
      <c r="B1493">
        <v>9.31</v>
      </c>
      <c r="C1493">
        <v>9.4102487559999997</v>
      </c>
      <c r="D1493">
        <v>1.0653146223799901</v>
      </c>
      <c r="E1493">
        <v>5228500</v>
      </c>
      <c r="F1493">
        <v>6478501</v>
      </c>
    </row>
    <row r="1494" spans="1:6" x14ac:dyDescent="0.3">
      <c r="A1494" s="21">
        <v>37882</v>
      </c>
      <c r="B1494">
        <v>9.36</v>
      </c>
      <c r="C1494">
        <v>9.4586715699999999</v>
      </c>
      <c r="D1494">
        <v>1.0431863424982</v>
      </c>
      <c r="E1494">
        <v>6718800</v>
      </c>
      <c r="F1494">
        <v>8324475</v>
      </c>
    </row>
    <row r="1495" spans="1:6" x14ac:dyDescent="0.3">
      <c r="A1495" s="21">
        <v>37883</v>
      </c>
      <c r="B1495">
        <v>9.24</v>
      </c>
      <c r="C1495">
        <v>9.345685005</v>
      </c>
      <c r="D1495">
        <v>1.1308427894098501</v>
      </c>
      <c r="E1495">
        <v>5464300</v>
      </c>
      <c r="F1495">
        <v>6770675</v>
      </c>
    </row>
    <row r="1496" spans="1:6" x14ac:dyDescent="0.3">
      <c r="A1496" s="21">
        <v>37886</v>
      </c>
      <c r="B1496">
        <v>8.94</v>
      </c>
      <c r="C1496">
        <v>9.0390043260000006</v>
      </c>
      <c r="D1496">
        <v>1.0953012348409099</v>
      </c>
      <c r="E1496">
        <v>4586100</v>
      </c>
      <c r="F1496">
        <v>5682520</v>
      </c>
    </row>
    <row r="1497" spans="1:6" x14ac:dyDescent="0.3">
      <c r="A1497" s="21">
        <v>37887</v>
      </c>
      <c r="B1497">
        <v>9.01</v>
      </c>
      <c r="C1497">
        <v>9.1116390230000004</v>
      </c>
      <c r="D1497">
        <v>1.1154856194745999</v>
      </c>
      <c r="E1497">
        <v>3778600</v>
      </c>
      <c r="F1497">
        <v>4681967</v>
      </c>
    </row>
    <row r="1498" spans="1:6" x14ac:dyDescent="0.3">
      <c r="A1498" s="21">
        <v>37888</v>
      </c>
      <c r="B1498">
        <v>8.74</v>
      </c>
      <c r="C1498">
        <v>8.8372411730000007</v>
      </c>
      <c r="D1498">
        <v>1.1003566734955299</v>
      </c>
      <c r="E1498">
        <v>5238900</v>
      </c>
      <c r="F1498">
        <v>6491388</v>
      </c>
    </row>
    <row r="1499" spans="1:6" x14ac:dyDescent="0.3">
      <c r="A1499" s="21">
        <v>37889</v>
      </c>
      <c r="B1499">
        <v>8.65</v>
      </c>
      <c r="C1499">
        <v>8.7484645840000006</v>
      </c>
      <c r="D1499">
        <v>1.1255070310289801</v>
      </c>
      <c r="E1499">
        <v>4519700</v>
      </c>
      <c r="F1499">
        <v>5599006</v>
      </c>
    </row>
    <row r="1500" spans="1:6" x14ac:dyDescent="0.3">
      <c r="A1500" s="21">
        <v>37890</v>
      </c>
      <c r="B1500">
        <v>8.66</v>
      </c>
      <c r="C1500">
        <v>8.756534576</v>
      </c>
      <c r="D1500">
        <v>1.10242899359506</v>
      </c>
      <c r="E1500">
        <v>4490000</v>
      </c>
      <c r="F1500">
        <v>5563445</v>
      </c>
    </row>
    <row r="1501" spans="1:6" x14ac:dyDescent="0.3">
      <c r="A1501" s="21">
        <v>37893</v>
      </c>
      <c r="B1501">
        <v>8.81</v>
      </c>
      <c r="C1501">
        <v>8.9018049240000003</v>
      </c>
      <c r="D1501">
        <v>1.03130685050721</v>
      </c>
      <c r="E1501">
        <v>5273500</v>
      </c>
      <c r="F1501">
        <v>6533764</v>
      </c>
    </row>
    <row r="1502" spans="1:6" x14ac:dyDescent="0.3">
      <c r="A1502" s="21">
        <v>37894</v>
      </c>
      <c r="B1502">
        <v>8.65</v>
      </c>
      <c r="C1502">
        <v>8.7403936390000005</v>
      </c>
      <c r="D1502">
        <v>1.03420558310624</v>
      </c>
      <c r="E1502">
        <v>7735200</v>
      </c>
      <c r="F1502">
        <v>9584489</v>
      </c>
    </row>
    <row r="1503" spans="1:6" x14ac:dyDescent="0.3">
      <c r="A1503" s="21">
        <v>37895</v>
      </c>
      <c r="B1503">
        <v>8.7799999999999994</v>
      </c>
      <c r="C1503">
        <v>8.8775930400000007</v>
      </c>
      <c r="D1503">
        <v>1.09931869550985</v>
      </c>
      <c r="E1503">
        <v>5646700</v>
      </c>
      <c r="F1503">
        <v>6996682</v>
      </c>
    </row>
    <row r="1504" spans="1:6" x14ac:dyDescent="0.3">
      <c r="A1504" s="21">
        <v>37896</v>
      </c>
      <c r="B1504">
        <v>9.08</v>
      </c>
      <c r="C1504">
        <v>9.1762027740000001</v>
      </c>
      <c r="D1504">
        <v>1.0483941600831099</v>
      </c>
      <c r="E1504">
        <v>6434600</v>
      </c>
      <c r="F1504">
        <v>7972949</v>
      </c>
    </row>
    <row r="1505" spans="1:6" x14ac:dyDescent="0.3">
      <c r="A1505" s="21">
        <v>37897</v>
      </c>
      <c r="B1505">
        <v>9.56</v>
      </c>
      <c r="C1505">
        <v>9.6604356770000006</v>
      </c>
      <c r="D1505">
        <v>1.03965991139636</v>
      </c>
      <c r="E1505">
        <v>9663600</v>
      </c>
      <c r="F1505">
        <v>11973921</v>
      </c>
    </row>
    <row r="1506" spans="1:6" x14ac:dyDescent="0.3">
      <c r="A1506" s="21">
        <v>37900</v>
      </c>
      <c r="B1506">
        <v>9.56</v>
      </c>
      <c r="C1506">
        <v>9.668505669</v>
      </c>
      <c r="D1506">
        <v>1.1222589375719101</v>
      </c>
      <c r="E1506">
        <v>3947900</v>
      </c>
      <c r="F1506">
        <v>4891495</v>
      </c>
    </row>
    <row r="1507" spans="1:6" x14ac:dyDescent="0.3">
      <c r="A1507" s="21">
        <v>37901</v>
      </c>
      <c r="B1507">
        <v>9.39</v>
      </c>
      <c r="C1507">
        <v>9.4909543989999996</v>
      </c>
      <c r="D1507">
        <v>1.0636906970139499</v>
      </c>
      <c r="E1507">
        <v>5020100</v>
      </c>
      <c r="F1507">
        <v>6220278</v>
      </c>
    </row>
    <row r="1508" spans="1:6" x14ac:dyDescent="0.3">
      <c r="A1508" s="21">
        <v>37902</v>
      </c>
      <c r="B1508">
        <v>9.15</v>
      </c>
      <c r="C1508">
        <v>9.2488384250000006</v>
      </c>
      <c r="D1508">
        <v>1.0686577109276301</v>
      </c>
      <c r="E1508">
        <v>7216100</v>
      </c>
      <c r="F1508">
        <v>8941286</v>
      </c>
    </row>
    <row r="1509" spans="1:6" x14ac:dyDescent="0.3">
      <c r="A1509" s="21">
        <v>37903</v>
      </c>
      <c r="B1509">
        <v>9.06</v>
      </c>
      <c r="C1509">
        <v>9.1600618360000006</v>
      </c>
      <c r="D1509">
        <v>1.0923707480526701</v>
      </c>
      <c r="E1509">
        <v>7340200</v>
      </c>
      <c r="F1509">
        <v>9095055</v>
      </c>
    </row>
    <row r="1510" spans="1:6" x14ac:dyDescent="0.3">
      <c r="A1510" s="21">
        <v>37904</v>
      </c>
      <c r="B1510">
        <v>9.3699999999999992</v>
      </c>
      <c r="C1510">
        <v>9.4748134610000001</v>
      </c>
      <c r="D1510">
        <v>1.1062324491287501</v>
      </c>
      <c r="E1510">
        <v>6613400</v>
      </c>
      <c r="F1510">
        <v>8193876</v>
      </c>
    </row>
    <row r="1511" spans="1:6" x14ac:dyDescent="0.3">
      <c r="A1511" s="21">
        <v>37907</v>
      </c>
      <c r="B1511">
        <v>9.4700000000000006</v>
      </c>
      <c r="C1511">
        <v>9.5716600419999995</v>
      </c>
      <c r="D1511">
        <v>1.06209415664492</v>
      </c>
      <c r="E1511">
        <v>5018700</v>
      </c>
      <c r="F1511">
        <v>6217924</v>
      </c>
    </row>
    <row r="1512" spans="1:6" x14ac:dyDescent="0.3">
      <c r="A1512" s="21">
        <v>37908</v>
      </c>
      <c r="B1512">
        <v>9.2799999999999994</v>
      </c>
      <c r="C1512">
        <v>9.3860368730000001</v>
      </c>
      <c r="D1512">
        <v>1.1297299854534799</v>
      </c>
      <c r="E1512">
        <v>4852100</v>
      </c>
      <c r="F1512">
        <v>6003068</v>
      </c>
    </row>
    <row r="1513" spans="1:6" x14ac:dyDescent="0.3">
      <c r="A1513" s="21">
        <v>37909</v>
      </c>
      <c r="B1513">
        <v>9.1199999999999992</v>
      </c>
      <c r="C1513">
        <v>9.2165555950000009</v>
      </c>
      <c r="D1513">
        <v>1.0476321007859299</v>
      </c>
      <c r="E1513">
        <v>6776800</v>
      </c>
      <c r="F1513">
        <v>8396960</v>
      </c>
    </row>
    <row r="1514" spans="1:6" x14ac:dyDescent="0.3">
      <c r="A1514" s="21">
        <v>37910</v>
      </c>
      <c r="B1514">
        <v>9.1999999999999993</v>
      </c>
      <c r="C1514">
        <v>9.3053321839999992</v>
      </c>
      <c r="D1514">
        <v>1.1319551190350099</v>
      </c>
      <c r="E1514">
        <v>6979200</v>
      </c>
      <c r="F1514">
        <v>8647749</v>
      </c>
    </row>
    <row r="1515" spans="1:6" x14ac:dyDescent="0.3">
      <c r="A1515" s="21">
        <v>37911</v>
      </c>
      <c r="B1515">
        <v>8.8699999999999992</v>
      </c>
      <c r="C1515">
        <v>8.966368675</v>
      </c>
      <c r="D1515">
        <v>1.07477930579294</v>
      </c>
      <c r="E1515">
        <v>6361600</v>
      </c>
      <c r="F1515">
        <v>7882001</v>
      </c>
    </row>
    <row r="1516" spans="1:6" x14ac:dyDescent="0.3">
      <c r="A1516" s="21">
        <v>37914</v>
      </c>
      <c r="B1516">
        <v>8.92</v>
      </c>
      <c r="C1516">
        <v>9.014793396</v>
      </c>
      <c r="D1516">
        <v>1.0515315419437301</v>
      </c>
      <c r="E1516">
        <v>7199600</v>
      </c>
      <c r="F1516">
        <v>8919478</v>
      </c>
    </row>
    <row r="1517" spans="1:6" x14ac:dyDescent="0.3">
      <c r="A1517" s="21">
        <v>37915</v>
      </c>
      <c r="B1517">
        <v>8.85</v>
      </c>
      <c r="C1517">
        <v>8.9502277370000005</v>
      </c>
      <c r="D1517">
        <v>1.1198344885199101</v>
      </c>
      <c r="E1517">
        <v>8834500</v>
      </c>
      <c r="F1517">
        <v>10945985</v>
      </c>
    </row>
    <row r="1518" spans="1:6" x14ac:dyDescent="0.3">
      <c r="A1518" s="21">
        <v>37916</v>
      </c>
      <c r="B1518">
        <v>8.5500000000000007</v>
      </c>
      <c r="C1518">
        <v>8.6435480120000001</v>
      </c>
      <c r="D1518">
        <v>1.0822871796411</v>
      </c>
      <c r="E1518">
        <v>6726800</v>
      </c>
      <c r="F1518">
        <v>8332529</v>
      </c>
    </row>
    <row r="1519" spans="1:6" x14ac:dyDescent="0.3">
      <c r="A1519" s="21">
        <v>37917</v>
      </c>
      <c r="B1519">
        <v>8.3800000000000008</v>
      </c>
      <c r="C1519">
        <v>8.4740657810000002</v>
      </c>
      <c r="D1519">
        <v>1.1100430823998</v>
      </c>
      <c r="E1519">
        <v>6697700</v>
      </c>
      <c r="F1519">
        <v>8298950</v>
      </c>
    </row>
    <row r="1520" spans="1:6" x14ac:dyDescent="0.3">
      <c r="A1520" s="21">
        <v>37918</v>
      </c>
      <c r="B1520">
        <v>8.3699999999999992</v>
      </c>
      <c r="C1520">
        <v>8.4659957890000008</v>
      </c>
      <c r="D1520">
        <v>1.13389837879119</v>
      </c>
      <c r="E1520">
        <v>6336600</v>
      </c>
      <c r="F1520">
        <v>7851520</v>
      </c>
    </row>
    <row r="1521" spans="1:6" x14ac:dyDescent="0.3">
      <c r="A1521" s="21">
        <v>37921</v>
      </c>
      <c r="B1521">
        <v>8.33</v>
      </c>
      <c r="C1521">
        <v>8.4256429669999999</v>
      </c>
      <c r="D1521">
        <v>1.1351414648661999</v>
      </c>
      <c r="E1521">
        <v>8194300</v>
      </c>
      <c r="F1521">
        <v>10153349</v>
      </c>
    </row>
    <row r="1522" spans="1:6" x14ac:dyDescent="0.3">
      <c r="A1522" s="21">
        <v>37922</v>
      </c>
      <c r="B1522">
        <v>9.23</v>
      </c>
      <c r="C1522">
        <v>9.3295440670000005</v>
      </c>
      <c r="D1522">
        <v>1.0669767599051501</v>
      </c>
      <c r="E1522">
        <v>14424400</v>
      </c>
      <c r="F1522">
        <v>17848497</v>
      </c>
    </row>
    <row r="1523" spans="1:6" x14ac:dyDescent="0.3">
      <c r="A1523" s="21">
        <v>37923</v>
      </c>
      <c r="B1523">
        <v>9.2799999999999994</v>
      </c>
      <c r="C1523">
        <v>9.3860368730000001</v>
      </c>
      <c r="D1523">
        <v>1.1297299854534799</v>
      </c>
      <c r="E1523">
        <v>11365600</v>
      </c>
      <c r="F1523">
        <v>14081587</v>
      </c>
    </row>
    <row r="1524" spans="1:6" x14ac:dyDescent="0.3">
      <c r="A1524" s="21">
        <v>37924</v>
      </c>
      <c r="B1524">
        <v>9.06</v>
      </c>
      <c r="C1524">
        <v>9.1600618360000006</v>
      </c>
      <c r="D1524">
        <v>1.0923707480526701</v>
      </c>
      <c r="E1524">
        <v>8874400</v>
      </c>
      <c r="F1524">
        <v>10996043</v>
      </c>
    </row>
    <row r="1525" spans="1:6" x14ac:dyDescent="0.3">
      <c r="A1525" s="21">
        <v>37925</v>
      </c>
      <c r="B1525">
        <v>8.83</v>
      </c>
      <c r="C1525">
        <v>8.926016808</v>
      </c>
      <c r="D1525">
        <v>1.07569602506175</v>
      </c>
      <c r="E1525">
        <v>6747700</v>
      </c>
      <c r="F1525">
        <v>8360903</v>
      </c>
    </row>
    <row r="1526" spans="1:6" x14ac:dyDescent="0.3">
      <c r="A1526" s="21">
        <v>37928</v>
      </c>
      <c r="B1526">
        <v>9.16</v>
      </c>
      <c r="C1526">
        <v>9.2569093700000007</v>
      </c>
      <c r="D1526">
        <v>1.0468868833702401</v>
      </c>
      <c r="E1526">
        <v>8734397</v>
      </c>
      <c r="F1526">
        <v>10820590</v>
      </c>
    </row>
    <row r="1527" spans="1:6" x14ac:dyDescent="0.3">
      <c r="A1527" s="21">
        <v>37929</v>
      </c>
      <c r="B1527">
        <v>9.1199999999999992</v>
      </c>
      <c r="C1527">
        <v>9.2165555950000009</v>
      </c>
      <c r="D1527">
        <v>1.0476321007859299</v>
      </c>
      <c r="E1527">
        <v>7307199</v>
      </c>
      <c r="F1527">
        <v>9054166</v>
      </c>
    </row>
    <row r="1528" spans="1:6" x14ac:dyDescent="0.3">
      <c r="A1528" s="21">
        <v>37930</v>
      </c>
      <c r="B1528">
        <v>9.27</v>
      </c>
      <c r="C1528">
        <v>9.3941078190000002</v>
      </c>
      <c r="D1528">
        <v>1.32112406405414</v>
      </c>
      <c r="E1528">
        <v>6803600</v>
      </c>
      <c r="F1528">
        <v>8465110</v>
      </c>
    </row>
    <row r="1529" spans="1:6" x14ac:dyDescent="0.3">
      <c r="A1529" s="21">
        <v>37931</v>
      </c>
      <c r="B1529">
        <v>9.09</v>
      </c>
      <c r="C1529">
        <v>9.1842737200000002</v>
      </c>
      <c r="D1529">
        <v>1.02646897157155</v>
      </c>
      <c r="E1529">
        <v>7661500</v>
      </c>
      <c r="F1529">
        <v>9490939</v>
      </c>
    </row>
    <row r="1530" spans="1:6" x14ac:dyDescent="0.3">
      <c r="A1530" s="21">
        <v>37932</v>
      </c>
      <c r="B1530">
        <v>9.1199999999999992</v>
      </c>
      <c r="C1530">
        <v>9.2165555950000009</v>
      </c>
      <c r="D1530">
        <v>1.0476321007859299</v>
      </c>
      <c r="E1530">
        <v>5037600</v>
      </c>
      <c r="F1530">
        <v>6241962</v>
      </c>
    </row>
    <row r="1531" spans="1:6" x14ac:dyDescent="0.3">
      <c r="A1531" s="21">
        <v>37935</v>
      </c>
      <c r="B1531">
        <v>8.6</v>
      </c>
      <c r="C1531">
        <v>8.6919708250000003</v>
      </c>
      <c r="D1531">
        <v>1.0581124448263499</v>
      </c>
      <c r="E1531">
        <v>18519500</v>
      </c>
      <c r="F1531">
        <v>22944811</v>
      </c>
    </row>
    <row r="1532" spans="1:6" x14ac:dyDescent="0.3">
      <c r="A1532" s="21">
        <v>37936</v>
      </c>
      <c r="B1532">
        <v>8.48</v>
      </c>
      <c r="C1532">
        <v>8.5709133150000003</v>
      </c>
      <c r="D1532">
        <v>1.0607191049394</v>
      </c>
      <c r="E1532">
        <v>26747900</v>
      </c>
      <c r="F1532">
        <v>33142023</v>
      </c>
    </row>
    <row r="1533" spans="1:6" x14ac:dyDescent="0.3">
      <c r="A1533" s="21">
        <v>37937</v>
      </c>
      <c r="B1533">
        <v>8.7799999999999994</v>
      </c>
      <c r="C1533">
        <v>8.8775930400000007</v>
      </c>
      <c r="D1533">
        <v>1.09931869550985</v>
      </c>
      <c r="E1533">
        <v>15314300</v>
      </c>
      <c r="F1533">
        <v>18950530</v>
      </c>
    </row>
    <row r="1534" spans="1:6" x14ac:dyDescent="0.3">
      <c r="A1534" s="21">
        <v>37938</v>
      </c>
      <c r="B1534">
        <v>8.77</v>
      </c>
      <c r="C1534">
        <v>8.8614521029999995</v>
      </c>
      <c r="D1534">
        <v>1.03202163637537</v>
      </c>
      <c r="E1534">
        <v>7528100</v>
      </c>
      <c r="F1534">
        <v>9327877</v>
      </c>
    </row>
    <row r="1535" spans="1:6" x14ac:dyDescent="0.3">
      <c r="A1535" s="21">
        <v>37939</v>
      </c>
      <c r="B1535">
        <v>8.69</v>
      </c>
      <c r="C1535">
        <v>8.7807474140000004</v>
      </c>
      <c r="D1535">
        <v>1.0334816584669499</v>
      </c>
      <c r="E1535">
        <v>6373900</v>
      </c>
      <c r="F1535">
        <v>7894392</v>
      </c>
    </row>
    <row r="1536" spans="1:6" x14ac:dyDescent="0.3">
      <c r="A1536" s="21">
        <v>37942</v>
      </c>
      <c r="B1536">
        <v>8.5</v>
      </c>
      <c r="C1536">
        <v>8.5951242449999992</v>
      </c>
      <c r="D1536">
        <v>1.1067233269529</v>
      </c>
      <c r="E1536">
        <v>10565600</v>
      </c>
      <c r="F1536">
        <v>13086734</v>
      </c>
    </row>
    <row r="1537" spans="1:6" x14ac:dyDescent="0.3">
      <c r="A1537" s="21">
        <v>37943</v>
      </c>
      <c r="B1537">
        <v>8.5299999999999994</v>
      </c>
      <c r="C1537">
        <v>8.6193361280000005</v>
      </c>
      <c r="D1537">
        <v>1.03646181879126</v>
      </c>
      <c r="E1537">
        <v>5595700</v>
      </c>
      <c r="F1537">
        <v>6933489</v>
      </c>
    </row>
    <row r="1538" spans="1:6" x14ac:dyDescent="0.3">
      <c r="A1538" s="21">
        <v>37944</v>
      </c>
      <c r="B1538">
        <v>8.5399999999999991</v>
      </c>
      <c r="C1538">
        <v>8.635477066</v>
      </c>
      <c r="D1538">
        <v>1.10563742188509</v>
      </c>
      <c r="E1538">
        <v>6182600</v>
      </c>
      <c r="F1538">
        <v>7660702</v>
      </c>
    </row>
    <row r="1539" spans="1:6" x14ac:dyDescent="0.3">
      <c r="A1539" s="21">
        <v>37945</v>
      </c>
      <c r="B1539">
        <v>8.4</v>
      </c>
      <c r="C1539">
        <v>8.4902067179999996</v>
      </c>
      <c r="D1539">
        <v>1.0624796426776399</v>
      </c>
      <c r="E1539">
        <v>6092200</v>
      </c>
      <c r="F1539">
        <v>7548690</v>
      </c>
    </row>
    <row r="1540" spans="1:6" x14ac:dyDescent="0.3">
      <c r="A1540" s="21">
        <v>37946</v>
      </c>
      <c r="B1540">
        <v>8.5399999999999991</v>
      </c>
      <c r="C1540">
        <v>8.635477066</v>
      </c>
      <c r="D1540">
        <v>1.10563742188509</v>
      </c>
      <c r="E1540">
        <v>4029300</v>
      </c>
      <c r="F1540">
        <v>4992603</v>
      </c>
    </row>
    <row r="1541" spans="1:6" x14ac:dyDescent="0.3">
      <c r="A1541" s="21">
        <v>37949</v>
      </c>
      <c r="B1541">
        <v>8.69</v>
      </c>
      <c r="C1541">
        <v>8.7888174059999997</v>
      </c>
      <c r="D1541">
        <v>1.12435384005747</v>
      </c>
      <c r="E1541">
        <v>5783800</v>
      </c>
      <c r="F1541">
        <v>7166559</v>
      </c>
    </row>
    <row r="1542" spans="1:6" x14ac:dyDescent="0.3">
      <c r="A1542" s="21">
        <v>37950</v>
      </c>
      <c r="B1542">
        <v>8.73</v>
      </c>
      <c r="C1542">
        <v>8.8211002349999994</v>
      </c>
      <c r="D1542">
        <v>1.0327536540003801</v>
      </c>
      <c r="E1542">
        <v>8622400</v>
      </c>
      <c r="F1542">
        <v>10683796</v>
      </c>
    </row>
    <row r="1543" spans="1:6" x14ac:dyDescent="0.3">
      <c r="A1543" s="21">
        <v>37951</v>
      </c>
      <c r="B1543">
        <v>8.7200000000000006</v>
      </c>
      <c r="C1543">
        <v>8.8130292889999993</v>
      </c>
      <c r="D1543">
        <v>1.05558810653351</v>
      </c>
      <c r="E1543">
        <v>7123800</v>
      </c>
      <c r="F1543">
        <v>8826919</v>
      </c>
    </row>
    <row r="1544" spans="1:6" x14ac:dyDescent="0.3">
      <c r="A1544" s="21">
        <v>37953</v>
      </c>
      <c r="B1544">
        <v>8.68</v>
      </c>
      <c r="C1544">
        <v>8.7726764680000002</v>
      </c>
      <c r="D1544">
        <v>1.05642181537249</v>
      </c>
      <c r="E1544">
        <v>1811000</v>
      </c>
      <c r="F1544">
        <v>2243964</v>
      </c>
    </row>
    <row r="1545" spans="1:6" x14ac:dyDescent="0.3">
      <c r="A1545" s="21">
        <v>37956</v>
      </c>
      <c r="B1545">
        <v>8.85</v>
      </c>
      <c r="C1545">
        <v>8.9421577449999994</v>
      </c>
      <c r="D1545">
        <v>1.0305985157948001</v>
      </c>
      <c r="E1545">
        <v>7711000</v>
      </c>
      <c r="F1545">
        <v>9545954</v>
      </c>
    </row>
    <row r="1546" spans="1:6" x14ac:dyDescent="0.3">
      <c r="A1546" s="21">
        <v>37957</v>
      </c>
      <c r="B1546">
        <v>9.02</v>
      </c>
      <c r="C1546">
        <v>9.1197099690000005</v>
      </c>
      <c r="D1546">
        <v>1.0933458337922799</v>
      </c>
      <c r="E1546">
        <v>11292400</v>
      </c>
      <c r="F1546">
        <v>13989399</v>
      </c>
    </row>
    <row r="1547" spans="1:6" x14ac:dyDescent="0.3">
      <c r="A1547" s="21">
        <v>37958</v>
      </c>
      <c r="B1547">
        <v>8.94</v>
      </c>
      <c r="C1547">
        <v>9.0390043260000006</v>
      </c>
      <c r="D1547">
        <v>1.0953012348409099</v>
      </c>
      <c r="E1547">
        <v>7164800</v>
      </c>
      <c r="F1547">
        <v>8877721</v>
      </c>
    </row>
    <row r="1548" spans="1:6" x14ac:dyDescent="0.3">
      <c r="A1548" s="21">
        <v>37959</v>
      </c>
      <c r="B1548">
        <v>8.89</v>
      </c>
      <c r="C1548">
        <v>8.9905805589999996</v>
      </c>
      <c r="D1548">
        <v>1.11873263734135</v>
      </c>
      <c r="E1548">
        <v>6211900</v>
      </c>
      <c r="F1548">
        <v>7697007</v>
      </c>
    </row>
    <row r="1549" spans="1:6" x14ac:dyDescent="0.3">
      <c r="A1549" s="21">
        <v>37960</v>
      </c>
      <c r="B1549">
        <v>8.61</v>
      </c>
      <c r="C1549">
        <v>8.7081117629999998</v>
      </c>
      <c r="D1549">
        <v>1.12667092097817</v>
      </c>
      <c r="E1549">
        <v>3963900</v>
      </c>
      <c r="F1549">
        <v>4911568</v>
      </c>
    </row>
    <row r="1550" spans="1:6" x14ac:dyDescent="0.3">
      <c r="A1550" s="21">
        <v>37963</v>
      </c>
      <c r="B1550">
        <v>8.43</v>
      </c>
      <c r="C1550">
        <v>8.5224895479999994</v>
      </c>
      <c r="D1550">
        <v>1.0852409671972501</v>
      </c>
      <c r="E1550">
        <v>5922400</v>
      </c>
      <c r="F1550">
        <v>7338295</v>
      </c>
    </row>
    <row r="1551" spans="1:6" x14ac:dyDescent="0.3">
      <c r="A1551" s="21">
        <v>37964</v>
      </c>
      <c r="B1551">
        <v>8.08</v>
      </c>
      <c r="C1551">
        <v>8.1673860549999997</v>
      </c>
      <c r="D1551">
        <v>1.06993907734412</v>
      </c>
      <c r="E1551">
        <v>14438000</v>
      </c>
      <c r="F1551">
        <v>17812192</v>
      </c>
    </row>
    <row r="1552" spans="1:6" x14ac:dyDescent="0.3">
      <c r="A1552" s="21">
        <v>37965</v>
      </c>
      <c r="B1552">
        <v>7.86</v>
      </c>
      <c r="C1552">
        <v>7.9494810100000004</v>
      </c>
      <c r="D1552">
        <v>1.1256207781041101</v>
      </c>
      <c r="E1552">
        <v>15345100</v>
      </c>
      <c r="F1552">
        <v>19013723</v>
      </c>
    </row>
    <row r="1553" spans="1:6" x14ac:dyDescent="0.3">
      <c r="A1553" s="21">
        <v>37966</v>
      </c>
      <c r="B1553">
        <v>8.26</v>
      </c>
      <c r="C1553">
        <v>8.3530082700000001</v>
      </c>
      <c r="D1553">
        <v>1.11347034497789</v>
      </c>
      <c r="E1553">
        <v>11899400</v>
      </c>
      <c r="F1553">
        <v>14730738</v>
      </c>
    </row>
    <row r="1554" spans="1:6" x14ac:dyDescent="0.3">
      <c r="A1554" s="21">
        <v>37967</v>
      </c>
      <c r="B1554">
        <v>8.06</v>
      </c>
      <c r="C1554">
        <v>8.1512451170000002</v>
      </c>
      <c r="D1554">
        <v>1.1194009711436801</v>
      </c>
      <c r="E1554">
        <v>6514600</v>
      </c>
      <c r="F1554">
        <v>8072075</v>
      </c>
    </row>
    <row r="1555" spans="1:6" x14ac:dyDescent="0.3">
      <c r="A1555" s="21">
        <v>37970</v>
      </c>
      <c r="B1555">
        <v>7.95</v>
      </c>
      <c r="C1555">
        <v>8.0382566450000006</v>
      </c>
      <c r="D1555">
        <v>1.09795754101604</v>
      </c>
      <c r="E1555">
        <v>7436600</v>
      </c>
      <c r="F1555">
        <v>9213263</v>
      </c>
    </row>
    <row r="1556" spans="1:6" x14ac:dyDescent="0.3">
      <c r="A1556" s="21">
        <v>37971</v>
      </c>
      <c r="B1556">
        <v>7.82</v>
      </c>
      <c r="C1556">
        <v>7.9091291430000004</v>
      </c>
      <c r="D1556">
        <v>1.1269147511503701</v>
      </c>
      <c r="E1556">
        <v>11802300</v>
      </c>
      <c r="F1556">
        <v>14622690</v>
      </c>
    </row>
    <row r="1557" spans="1:6" x14ac:dyDescent="0.3">
      <c r="A1557" s="21">
        <v>37972</v>
      </c>
      <c r="B1557">
        <v>7.54</v>
      </c>
      <c r="C1557">
        <v>7.6266598700000001</v>
      </c>
      <c r="D1557">
        <v>1.13627553184695</v>
      </c>
      <c r="E1557">
        <v>13562900</v>
      </c>
      <c r="F1557">
        <v>16801479</v>
      </c>
    </row>
    <row r="1558" spans="1:6" x14ac:dyDescent="0.3">
      <c r="A1558" s="21">
        <v>37973</v>
      </c>
      <c r="B1558">
        <v>7.81</v>
      </c>
      <c r="C1558">
        <v>7.892988205</v>
      </c>
      <c r="D1558">
        <v>1.0514168125505301</v>
      </c>
      <c r="E1558">
        <v>9559100</v>
      </c>
      <c r="F1558">
        <v>11842331</v>
      </c>
    </row>
    <row r="1559" spans="1:6" x14ac:dyDescent="0.3">
      <c r="A1559" s="21">
        <v>37974</v>
      </c>
      <c r="B1559">
        <v>7.9</v>
      </c>
      <c r="C1559">
        <v>7.9898338320000004</v>
      </c>
      <c r="D1559">
        <v>1.1243516935259299</v>
      </c>
      <c r="E1559">
        <v>11257400</v>
      </c>
      <c r="F1559">
        <v>13948758</v>
      </c>
    </row>
    <row r="1560" spans="1:6" x14ac:dyDescent="0.3">
      <c r="A1560" s="21">
        <v>37977</v>
      </c>
      <c r="B1560">
        <v>7.98</v>
      </c>
      <c r="C1560">
        <v>8.0624685290000002</v>
      </c>
      <c r="D1560">
        <v>1.0228694686170601</v>
      </c>
      <c r="E1560">
        <v>7007200</v>
      </c>
      <c r="F1560">
        <v>8682443</v>
      </c>
    </row>
    <row r="1561" spans="1:6" x14ac:dyDescent="0.3">
      <c r="A1561" s="21">
        <v>37978</v>
      </c>
      <c r="B1561">
        <v>7.94</v>
      </c>
      <c r="C1561">
        <v>8.0301866529999995</v>
      </c>
      <c r="D1561">
        <v>1.1230953512930599</v>
      </c>
      <c r="E1561">
        <v>4196200</v>
      </c>
      <c r="F1561">
        <v>5199405</v>
      </c>
    </row>
    <row r="1562" spans="1:6" x14ac:dyDescent="0.3">
      <c r="A1562" s="21">
        <v>37979</v>
      </c>
      <c r="B1562">
        <v>7.89</v>
      </c>
      <c r="C1562">
        <v>7.973692894</v>
      </c>
      <c r="D1562">
        <v>1.0496127090996601</v>
      </c>
      <c r="E1562">
        <v>2071100</v>
      </c>
      <c r="F1562">
        <v>2566247</v>
      </c>
    </row>
    <row r="1563" spans="1:6" x14ac:dyDescent="0.3">
      <c r="A1563" s="21">
        <v>37981</v>
      </c>
      <c r="B1563">
        <v>7.88</v>
      </c>
      <c r="C1563">
        <v>7.9656219479999999</v>
      </c>
      <c r="D1563">
        <v>1.07489344283403</v>
      </c>
      <c r="E1563">
        <v>906700</v>
      </c>
      <c r="F1563">
        <v>1123469</v>
      </c>
    </row>
    <row r="1564" spans="1:6" x14ac:dyDescent="0.3">
      <c r="A1564" s="21">
        <v>37984</v>
      </c>
      <c r="B1564">
        <v>8</v>
      </c>
      <c r="C1564">
        <v>8.0866804119999998</v>
      </c>
      <c r="D1564">
        <v>1.07189115414247</v>
      </c>
      <c r="E1564">
        <v>4280500</v>
      </c>
      <c r="F1564">
        <v>5302991</v>
      </c>
    </row>
    <row r="1565" spans="1:6" x14ac:dyDescent="0.3">
      <c r="A1565" s="21">
        <v>37985</v>
      </c>
      <c r="B1565">
        <v>8.08</v>
      </c>
      <c r="C1565">
        <v>8.1673860549999997</v>
      </c>
      <c r="D1565">
        <v>1.06993907734412</v>
      </c>
      <c r="E1565">
        <v>4887000</v>
      </c>
      <c r="F1565">
        <v>6053994</v>
      </c>
    </row>
    <row r="1566" spans="1:6" x14ac:dyDescent="0.3">
      <c r="A1566" s="21">
        <v>37986</v>
      </c>
      <c r="B1566">
        <v>8.18</v>
      </c>
      <c r="C1566">
        <v>8.2642316820000001</v>
      </c>
      <c r="D1566">
        <v>1.0192318565253</v>
      </c>
      <c r="E1566">
        <v>4028700</v>
      </c>
      <c r="F1566">
        <v>4991860</v>
      </c>
    </row>
    <row r="1567" spans="1:6" x14ac:dyDescent="0.3">
      <c r="A1567" s="21">
        <v>37988</v>
      </c>
      <c r="B1567">
        <v>8.5299999999999994</v>
      </c>
      <c r="C1567">
        <v>8.6193361280000005</v>
      </c>
      <c r="D1567">
        <v>1.03646181879126</v>
      </c>
      <c r="E1567">
        <v>8139400</v>
      </c>
      <c r="F1567">
        <v>10085323</v>
      </c>
    </row>
    <row r="1568" spans="1:6" x14ac:dyDescent="0.3">
      <c r="A1568" s="21">
        <v>37991</v>
      </c>
      <c r="B1568">
        <v>8.7100000000000009</v>
      </c>
      <c r="C1568">
        <v>8.8049592969999999</v>
      </c>
      <c r="D1568">
        <v>1.07847513880448</v>
      </c>
      <c r="E1568">
        <v>6780400</v>
      </c>
      <c r="F1568">
        <v>8401173</v>
      </c>
    </row>
    <row r="1569" spans="1:6" x14ac:dyDescent="0.3">
      <c r="A1569" s="21">
        <v>37992</v>
      </c>
      <c r="B1569">
        <v>8.7200000000000006</v>
      </c>
      <c r="C1569">
        <v>8.8130292889999993</v>
      </c>
      <c r="D1569">
        <v>1.05558810653351</v>
      </c>
      <c r="E1569">
        <v>6146000</v>
      </c>
      <c r="F1569">
        <v>7615352</v>
      </c>
    </row>
    <row r="1570" spans="1:6" x14ac:dyDescent="0.3">
      <c r="A1570" s="21">
        <v>37993</v>
      </c>
      <c r="B1570">
        <v>8.6300000000000008</v>
      </c>
      <c r="C1570">
        <v>8.7242527009999993</v>
      </c>
      <c r="D1570">
        <v>1.0803527159316999</v>
      </c>
      <c r="E1570">
        <v>8424300</v>
      </c>
      <c r="F1570">
        <v>10438088</v>
      </c>
    </row>
    <row r="1571" spans="1:6" x14ac:dyDescent="0.3">
      <c r="A1571" s="21">
        <v>37994</v>
      </c>
      <c r="B1571">
        <v>8.94</v>
      </c>
      <c r="C1571">
        <v>9.0390043260000006</v>
      </c>
      <c r="D1571">
        <v>1.0953012348409099</v>
      </c>
      <c r="E1571">
        <v>8372500</v>
      </c>
      <c r="F1571">
        <v>10189530</v>
      </c>
    </row>
    <row r="1572" spans="1:6" x14ac:dyDescent="0.3">
      <c r="A1572" s="21">
        <v>37995</v>
      </c>
      <c r="B1572">
        <v>9.06</v>
      </c>
      <c r="C1572">
        <v>9.1600618360000006</v>
      </c>
      <c r="D1572">
        <v>1.0923707480526701</v>
      </c>
      <c r="E1572">
        <v>8302200</v>
      </c>
      <c r="F1572">
        <v>10287045</v>
      </c>
    </row>
    <row r="1573" spans="1:6" x14ac:dyDescent="0.3">
      <c r="A1573" s="21">
        <v>37998</v>
      </c>
      <c r="B1573">
        <v>8.93</v>
      </c>
      <c r="C1573">
        <v>9.0228633879999993</v>
      </c>
      <c r="D1573">
        <v>1.0292008645892099</v>
      </c>
      <c r="E1573">
        <v>5947500</v>
      </c>
      <c r="F1573">
        <v>7368776</v>
      </c>
    </row>
    <row r="1574" spans="1:6" x14ac:dyDescent="0.3">
      <c r="A1574" s="21">
        <v>37999</v>
      </c>
      <c r="B1574">
        <v>8.57</v>
      </c>
      <c r="C1574">
        <v>8.6677589420000007</v>
      </c>
      <c r="D1574">
        <v>1.1278456479252701</v>
      </c>
      <c r="E1574">
        <v>11442700</v>
      </c>
      <c r="F1574">
        <v>14175880</v>
      </c>
    </row>
    <row r="1575" spans="1:6" x14ac:dyDescent="0.3">
      <c r="A1575" s="21">
        <v>38000</v>
      </c>
      <c r="B1575">
        <v>8.69</v>
      </c>
      <c r="C1575">
        <v>8.7888174059999997</v>
      </c>
      <c r="D1575">
        <v>1.12435384005747</v>
      </c>
      <c r="E1575">
        <v>5652700</v>
      </c>
      <c r="F1575">
        <v>7003497</v>
      </c>
    </row>
    <row r="1576" spans="1:6" x14ac:dyDescent="0.3">
      <c r="A1576" s="21">
        <v>38001</v>
      </c>
      <c r="B1576">
        <v>8.7799999999999994</v>
      </c>
      <c r="C1576">
        <v>8.8775930400000007</v>
      </c>
      <c r="D1576">
        <v>1.09931869550985</v>
      </c>
      <c r="E1576">
        <v>5950600</v>
      </c>
      <c r="F1576">
        <v>7373237</v>
      </c>
    </row>
    <row r="1577" spans="1:6" x14ac:dyDescent="0.3">
      <c r="A1577" s="21">
        <v>38002</v>
      </c>
      <c r="B1577">
        <v>9.0500000000000007</v>
      </c>
      <c r="C1577">
        <v>9.1519918439999994</v>
      </c>
      <c r="D1577">
        <v>1.1144223655188701</v>
      </c>
      <c r="E1577">
        <v>9837900</v>
      </c>
      <c r="F1577">
        <v>12189768</v>
      </c>
    </row>
    <row r="1578" spans="1:6" x14ac:dyDescent="0.3">
      <c r="A1578" s="21">
        <v>38006</v>
      </c>
      <c r="B1578">
        <v>9.2799999999999994</v>
      </c>
      <c r="C1578">
        <v>9.3860368730000001</v>
      </c>
      <c r="D1578">
        <v>1.1297299854534799</v>
      </c>
      <c r="E1578">
        <v>8930700</v>
      </c>
      <c r="F1578">
        <v>11065803</v>
      </c>
    </row>
    <row r="1579" spans="1:6" x14ac:dyDescent="0.3">
      <c r="A1579" s="21">
        <v>38007</v>
      </c>
      <c r="B1579">
        <v>9.16</v>
      </c>
      <c r="C1579">
        <v>9.2649793620000001</v>
      </c>
      <c r="D1579">
        <v>1.1330771273012099</v>
      </c>
      <c r="E1579">
        <v>6556100</v>
      </c>
      <c r="F1579">
        <v>8123373</v>
      </c>
    </row>
    <row r="1580" spans="1:6" x14ac:dyDescent="0.3">
      <c r="A1580" s="21">
        <v>38008</v>
      </c>
      <c r="B1580">
        <v>9.0500000000000007</v>
      </c>
      <c r="C1580">
        <v>9.1519918439999994</v>
      </c>
      <c r="D1580">
        <v>1.1144223655188701</v>
      </c>
      <c r="E1580">
        <v>6246600</v>
      </c>
      <c r="F1580">
        <v>7740003</v>
      </c>
    </row>
    <row r="1581" spans="1:6" x14ac:dyDescent="0.3">
      <c r="A1581" s="21">
        <v>38009</v>
      </c>
      <c r="B1581">
        <v>8.7799999999999994</v>
      </c>
      <c r="C1581">
        <v>8.8775930400000007</v>
      </c>
      <c r="D1581">
        <v>1.09931869550985</v>
      </c>
      <c r="E1581">
        <v>4368200</v>
      </c>
      <c r="F1581">
        <v>5412525</v>
      </c>
    </row>
    <row r="1582" spans="1:6" x14ac:dyDescent="0.3">
      <c r="A1582" s="21">
        <v>38012</v>
      </c>
      <c r="B1582">
        <v>9.14</v>
      </c>
      <c r="C1582">
        <v>9.2407684329999995</v>
      </c>
      <c r="D1582">
        <v>1.09047676857848</v>
      </c>
      <c r="E1582">
        <v>5435400</v>
      </c>
      <c r="F1582">
        <v>6734866</v>
      </c>
    </row>
    <row r="1583" spans="1:6" x14ac:dyDescent="0.3">
      <c r="A1583" s="21">
        <v>38013</v>
      </c>
      <c r="B1583">
        <v>9.01</v>
      </c>
      <c r="C1583">
        <v>9.1035680770000003</v>
      </c>
      <c r="D1583">
        <v>1.0278176228109801</v>
      </c>
      <c r="E1583">
        <v>5938100</v>
      </c>
      <c r="F1583">
        <v>7357749</v>
      </c>
    </row>
    <row r="1584" spans="1:6" x14ac:dyDescent="0.3">
      <c r="A1584" s="21">
        <v>38014</v>
      </c>
      <c r="B1584">
        <v>8.94</v>
      </c>
      <c r="C1584">
        <v>9.0390043260000006</v>
      </c>
      <c r="D1584">
        <v>1.0953012348409099</v>
      </c>
      <c r="E1584">
        <v>7668800</v>
      </c>
      <c r="F1584">
        <v>9500356</v>
      </c>
    </row>
    <row r="1585" spans="1:6" x14ac:dyDescent="0.3">
      <c r="A1585" s="21">
        <v>38015</v>
      </c>
      <c r="B1585">
        <v>8.75</v>
      </c>
      <c r="C1585">
        <v>8.845311165</v>
      </c>
      <c r="D1585">
        <v>1.07753320626115</v>
      </c>
      <c r="E1585">
        <v>13033200</v>
      </c>
      <c r="F1585">
        <v>16148239</v>
      </c>
    </row>
    <row r="1586" spans="1:6" x14ac:dyDescent="0.3">
      <c r="A1586" s="21">
        <v>38016</v>
      </c>
      <c r="B1586">
        <v>8.93</v>
      </c>
      <c r="C1586">
        <v>9.0228633879999993</v>
      </c>
      <c r="D1586">
        <v>1.0292008645892099</v>
      </c>
      <c r="E1586">
        <v>7437400</v>
      </c>
      <c r="F1586">
        <v>9213015</v>
      </c>
    </row>
    <row r="1587" spans="1:6" x14ac:dyDescent="0.3">
      <c r="A1587" s="21">
        <v>38019</v>
      </c>
      <c r="B1587">
        <v>8.7200000000000006</v>
      </c>
      <c r="C1587">
        <v>8.8130292889999993</v>
      </c>
      <c r="D1587">
        <v>1.05558810653351</v>
      </c>
      <c r="E1587">
        <v>4597000</v>
      </c>
      <c r="F1587">
        <v>5696026</v>
      </c>
    </row>
    <row r="1588" spans="1:6" x14ac:dyDescent="0.3">
      <c r="A1588" s="21">
        <v>38020</v>
      </c>
      <c r="B1588">
        <v>8.5399999999999991</v>
      </c>
      <c r="C1588">
        <v>8.635477066</v>
      </c>
      <c r="D1588">
        <v>1.10563742188509</v>
      </c>
      <c r="E1588">
        <v>5291500</v>
      </c>
      <c r="F1588">
        <v>6550615</v>
      </c>
    </row>
    <row r="1589" spans="1:6" x14ac:dyDescent="0.3">
      <c r="A1589" s="21">
        <v>38021</v>
      </c>
      <c r="B1589">
        <v>8.24</v>
      </c>
      <c r="C1589">
        <v>8.3287973399999995</v>
      </c>
      <c r="D1589">
        <v>1.0661484050469101</v>
      </c>
      <c r="E1589">
        <v>6653700</v>
      </c>
      <c r="F1589">
        <v>8244430</v>
      </c>
    </row>
    <row r="1590" spans="1:6" x14ac:dyDescent="0.3">
      <c r="A1590" s="21">
        <v>38022</v>
      </c>
      <c r="B1590">
        <v>8.5</v>
      </c>
      <c r="C1590">
        <v>8.5951242449999992</v>
      </c>
      <c r="D1590">
        <v>1.1067233269529</v>
      </c>
      <c r="E1590">
        <v>4133900</v>
      </c>
      <c r="F1590">
        <v>5122210</v>
      </c>
    </row>
    <row r="1591" spans="1:6" x14ac:dyDescent="0.3">
      <c r="A1591" s="21">
        <v>38023</v>
      </c>
      <c r="B1591">
        <v>8.83</v>
      </c>
      <c r="C1591">
        <v>8.926016808</v>
      </c>
      <c r="D1591">
        <v>1.07569602506175</v>
      </c>
      <c r="E1591">
        <v>5699400</v>
      </c>
      <c r="F1591">
        <v>7061981</v>
      </c>
    </row>
    <row r="1592" spans="1:6" x14ac:dyDescent="0.3">
      <c r="A1592" s="21">
        <v>38026</v>
      </c>
      <c r="B1592">
        <v>8.73</v>
      </c>
      <c r="C1592">
        <v>8.8291702270000005</v>
      </c>
      <c r="D1592">
        <v>1.1232111789705099</v>
      </c>
      <c r="E1592">
        <v>3898300</v>
      </c>
      <c r="F1592">
        <v>4830284</v>
      </c>
    </row>
    <row r="1593" spans="1:6" x14ac:dyDescent="0.3">
      <c r="A1593" s="21">
        <v>38027</v>
      </c>
      <c r="B1593">
        <v>8.81</v>
      </c>
      <c r="C1593">
        <v>8.9018049240000003</v>
      </c>
      <c r="D1593">
        <v>1.03130685050721</v>
      </c>
      <c r="E1593">
        <v>2581200</v>
      </c>
      <c r="F1593">
        <v>3198299</v>
      </c>
    </row>
    <row r="1594" spans="1:6" x14ac:dyDescent="0.3">
      <c r="A1594" s="21">
        <v>38028</v>
      </c>
      <c r="B1594">
        <v>8.77</v>
      </c>
      <c r="C1594">
        <v>8.8614521029999995</v>
      </c>
      <c r="D1594">
        <v>1.03202163637537</v>
      </c>
      <c r="E1594">
        <v>4213200</v>
      </c>
      <c r="F1594">
        <v>5220469</v>
      </c>
    </row>
    <row r="1595" spans="1:6" x14ac:dyDescent="0.3">
      <c r="A1595" s="21">
        <v>38029</v>
      </c>
      <c r="B1595">
        <v>8.69</v>
      </c>
      <c r="C1595">
        <v>8.7888174059999997</v>
      </c>
      <c r="D1595">
        <v>1.12435384005747</v>
      </c>
      <c r="E1595">
        <v>2613100</v>
      </c>
      <c r="F1595">
        <v>3237826</v>
      </c>
    </row>
    <row r="1596" spans="1:6" x14ac:dyDescent="0.3">
      <c r="A1596" s="21">
        <v>38030</v>
      </c>
      <c r="B1596">
        <v>8.49</v>
      </c>
      <c r="C1596">
        <v>8.5789833069999997</v>
      </c>
      <c r="D1596">
        <v>1.0372243868034301</v>
      </c>
      <c r="E1596">
        <v>5296000</v>
      </c>
      <c r="F1596">
        <v>6562139</v>
      </c>
    </row>
    <row r="1597" spans="1:6" x14ac:dyDescent="0.3">
      <c r="A1597" s="21">
        <v>38034</v>
      </c>
      <c r="B1597">
        <v>8.61</v>
      </c>
      <c r="C1597">
        <v>8.7081117629999998</v>
      </c>
      <c r="D1597">
        <v>1.12667092097817</v>
      </c>
      <c r="E1597">
        <v>3710500</v>
      </c>
      <c r="F1597">
        <v>4597586</v>
      </c>
    </row>
    <row r="1598" spans="1:6" x14ac:dyDescent="0.3">
      <c r="A1598" s="21">
        <v>38035</v>
      </c>
      <c r="B1598">
        <v>8.49</v>
      </c>
      <c r="C1598">
        <v>8.5870542529999998</v>
      </c>
      <c r="D1598">
        <v>1.13023919659169</v>
      </c>
      <c r="E1598">
        <v>5212900</v>
      </c>
      <c r="F1598">
        <v>6457933</v>
      </c>
    </row>
    <row r="1599" spans="1:6" x14ac:dyDescent="0.3">
      <c r="A1599" s="21">
        <v>38036</v>
      </c>
      <c r="B1599">
        <v>8.41</v>
      </c>
      <c r="C1599">
        <v>8.4982776639999997</v>
      </c>
      <c r="D1599">
        <v>1.03877123683493</v>
      </c>
      <c r="E1599">
        <v>5168500</v>
      </c>
      <c r="F1599">
        <v>6404157</v>
      </c>
    </row>
    <row r="1600" spans="1:6" x14ac:dyDescent="0.3">
      <c r="A1600" s="21">
        <v>38037</v>
      </c>
      <c r="B1600">
        <v>8.31</v>
      </c>
      <c r="C1600">
        <v>8.4014320369999993</v>
      </c>
      <c r="D1600">
        <v>1.08829109843811</v>
      </c>
      <c r="E1600">
        <v>4825900</v>
      </c>
      <c r="F1600">
        <v>5979650</v>
      </c>
    </row>
    <row r="1601" spans="1:6" x14ac:dyDescent="0.3">
      <c r="A1601" s="21">
        <v>38040</v>
      </c>
      <c r="B1601">
        <v>8.2200000000000006</v>
      </c>
      <c r="C1601">
        <v>8.3126564030000001</v>
      </c>
      <c r="D1601">
        <v>1.1146425222936001</v>
      </c>
      <c r="E1601">
        <v>9196600</v>
      </c>
      <c r="F1601">
        <v>11395025</v>
      </c>
    </row>
    <row r="1602" spans="1:6" x14ac:dyDescent="0.3">
      <c r="A1602" s="21">
        <v>38041</v>
      </c>
      <c r="B1602">
        <v>8.31</v>
      </c>
      <c r="C1602">
        <v>8.4014320369999993</v>
      </c>
      <c r="D1602">
        <v>1.08829109843811</v>
      </c>
      <c r="E1602">
        <v>4722200</v>
      </c>
      <c r="F1602">
        <v>5851158</v>
      </c>
    </row>
    <row r="1603" spans="1:6" x14ac:dyDescent="0.3">
      <c r="A1603" s="21">
        <v>38042</v>
      </c>
      <c r="B1603">
        <v>8.4499999999999993</v>
      </c>
      <c r="C1603">
        <v>8.5386314389999995</v>
      </c>
      <c r="D1603">
        <v>1.0380052076633499</v>
      </c>
      <c r="E1603">
        <v>4121900</v>
      </c>
      <c r="F1603">
        <v>5107341</v>
      </c>
    </row>
    <row r="1604" spans="1:6" x14ac:dyDescent="0.3">
      <c r="A1604" s="21">
        <v>38043</v>
      </c>
      <c r="B1604">
        <v>8.3699999999999992</v>
      </c>
      <c r="C1604">
        <v>8.4659957890000008</v>
      </c>
      <c r="D1604">
        <v>1.13389837879119</v>
      </c>
      <c r="E1604">
        <v>4205500</v>
      </c>
      <c r="F1604">
        <v>5210928</v>
      </c>
    </row>
    <row r="1605" spans="1:6" x14ac:dyDescent="0.3">
      <c r="A1605" s="21">
        <v>38044</v>
      </c>
      <c r="B1605">
        <v>8.2899999999999991</v>
      </c>
      <c r="C1605">
        <v>8.3852901459999991</v>
      </c>
      <c r="D1605">
        <v>1.13639652702365</v>
      </c>
      <c r="E1605">
        <v>4785400</v>
      </c>
      <c r="F1605">
        <v>5929467</v>
      </c>
    </row>
    <row r="1606" spans="1:6" x14ac:dyDescent="0.3">
      <c r="A1606" s="21">
        <v>38047</v>
      </c>
      <c r="B1606">
        <v>8.69</v>
      </c>
      <c r="C1606">
        <v>8.7888174059999997</v>
      </c>
      <c r="D1606">
        <v>1.12435384005747</v>
      </c>
      <c r="E1606">
        <v>7119700</v>
      </c>
      <c r="F1606">
        <v>8818122</v>
      </c>
    </row>
    <row r="1607" spans="1:6" x14ac:dyDescent="0.3">
      <c r="A1607" s="21">
        <v>38048</v>
      </c>
      <c r="B1607">
        <v>8.94</v>
      </c>
      <c r="C1607">
        <v>9.0390043260000006</v>
      </c>
      <c r="D1607">
        <v>1.0953012348409099</v>
      </c>
      <c r="E1607">
        <v>10440000</v>
      </c>
      <c r="F1607">
        <v>12933336</v>
      </c>
    </row>
    <row r="1608" spans="1:6" x14ac:dyDescent="0.3">
      <c r="A1608" s="21">
        <v>38049</v>
      </c>
      <c r="B1608">
        <v>8.7799999999999994</v>
      </c>
      <c r="C1608">
        <v>8.8775930400000007</v>
      </c>
      <c r="D1608">
        <v>1.09931869550985</v>
      </c>
      <c r="E1608">
        <v>6491800</v>
      </c>
      <c r="F1608">
        <v>8043824</v>
      </c>
    </row>
    <row r="1609" spans="1:6" x14ac:dyDescent="0.3">
      <c r="A1609" s="21">
        <v>38050</v>
      </c>
      <c r="B1609">
        <v>9</v>
      </c>
      <c r="C1609">
        <v>9.0954980849999991</v>
      </c>
      <c r="D1609">
        <v>1.04994893196109</v>
      </c>
      <c r="E1609">
        <v>5124500</v>
      </c>
      <c r="F1609">
        <v>6349390</v>
      </c>
    </row>
    <row r="1610" spans="1:6" x14ac:dyDescent="0.3">
      <c r="A1610" s="21">
        <v>38051</v>
      </c>
      <c r="B1610">
        <v>8.94</v>
      </c>
      <c r="C1610">
        <v>9.0390043260000006</v>
      </c>
      <c r="D1610">
        <v>1.0953012348409099</v>
      </c>
      <c r="E1610">
        <v>6233800</v>
      </c>
      <c r="F1610">
        <v>7724143</v>
      </c>
    </row>
    <row r="1611" spans="1:6" x14ac:dyDescent="0.3">
      <c r="A1611" s="21">
        <v>38054</v>
      </c>
      <c r="B1611">
        <v>8.61</v>
      </c>
      <c r="C1611">
        <v>8.7000408169999996</v>
      </c>
      <c r="D1611">
        <v>1.03494706397307</v>
      </c>
      <c r="E1611">
        <v>7169200</v>
      </c>
      <c r="F1611">
        <v>8883173</v>
      </c>
    </row>
    <row r="1612" spans="1:6" x14ac:dyDescent="0.3">
      <c r="A1612" s="21">
        <v>38055</v>
      </c>
      <c r="B1612">
        <v>8.52</v>
      </c>
      <c r="C1612">
        <v>8.6112661359999993</v>
      </c>
      <c r="D1612">
        <v>1.05984572487494</v>
      </c>
      <c r="E1612">
        <v>6842100</v>
      </c>
      <c r="F1612">
        <v>8472668</v>
      </c>
    </row>
    <row r="1613" spans="1:6" x14ac:dyDescent="0.3">
      <c r="A1613" s="21">
        <v>38056</v>
      </c>
      <c r="B1613">
        <v>8.3000000000000007</v>
      </c>
      <c r="C1613">
        <v>8.3933610919999992</v>
      </c>
      <c r="D1613">
        <v>1.11232068984836</v>
      </c>
      <c r="E1613">
        <v>6271100</v>
      </c>
      <c r="F1613">
        <v>7770360</v>
      </c>
    </row>
    <row r="1614" spans="1:6" x14ac:dyDescent="0.3">
      <c r="A1614" s="21">
        <v>38057</v>
      </c>
      <c r="B1614">
        <v>8.11</v>
      </c>
      <c r="C1614">
        <v>8.1996679310000005</v>
      </c>
      <c r="D1614">
        <v>1.0935556385277401</v>
      </c>
      <c r="E1614">
        <v>13745200</v>
      </c>
      <c r="F1614">
        <v>17031328</v>
      </c>
    </row>
    <row r="1615" spans="1:6" x14ac:dyDescent="0.3">
      <c r="A1615" s="21">
        <v>38058</v>
      </c>
      <c r="B1615">
        <v>8.41</v>
      </c>
      <c r="C1615">
        <v>8.5063486099999999</v>
      </c>
      <c r="D1615">
        <v>1.1326670751153201</v>
      </c>
      <c r="E1615">
        <v>7163300</v>
      </c>
      <c r="F1615">
        <v>8875863</v>
      </c>
    </row>
    <row r="1616" spans="1:6" x14ac:dyDescent="0.3">
      <c r="A1616" s="21">
        <v>38061</v>
      </c>
      <c r="B1616">
        <v>8.18</v>
      </c>
      <c r="C1616">
        <v>8.2723026280000003</v>
      </c>
      <c r="D1616">
        <v>1.1158033276922901</v>
      </c>
      <c r="E1616">
        <v>8110100</v>
      </c>
      <c r="F1616">
        <v>10049019</v>
      </c>
    </row>
    <row r="1617" spans="1:6" x14ac:dyDescent="0.3">
      <c r="A1617" s="21">
        <v>38062</v>
      </c>
      <c r="B1617">
        <v>8.16</v>
      </c>
      <c r="C1617">
        <v>8.2480907440000006</v>
      </c>
      <c r="D1617">
        <v>1.06801375899121</v>
      </c>
      <c r="E1617">
        <v>3404200</v>
      </c>
      <c r="F1617">
        <v>4202817</v>
      </c>
    </row>
    <row r="1618" spans="1:6" x14ac:dyDescent="0.3">
      <c r="A1618" s="21">
        <v>38063</v>
      </c>
      <c r="B1618">
        <v>8.2100000000000009</v>
      </c>
      <c r="C1618">
        <v>8.2965154650000006</v>
      </c>
      <c r="D1618">
        <v>1.04279278891213</v>
      </c>
      <c r="E1618">
        <v>7352400</v>
      </c>
      <c r="F1618">
        <v>9110172</v>
      </c>
    </row>
    <row r="1619" spans="1:6" x14ac:dyDescent="0.3">
      <c r="A1619" s="21">
        <v>38064</v>
      </c>
      <c r="B1619">
        <v>8.2899999999999991</v>
      </c>
      <c r="C1619">
        <v>8.3772201539999998</v>
      </c>
      <c r="D1619">
        <v>1.04115867073583</v>
      </c>
      <c r="E1619">
        <v>5691700</v>
      </c>
      <c r="F1619">
        <v>7052441</v>
      </c>
    </row>
    <row r="1620" spans="1:6" x14ac:dyDescent="0.3">
      <c r="A1620" s="21">
        <v>38065</v>
      </c>
      <c r="B1620">
        <v>8.1300000000000008</v>
      </c>
      <c r="C1620">
        <v>8.2158088679999999</v>
      </c>
      <c r="D1620">
        <v>1.0444360303246401</v>
      </c>
      <c r="E1620">
        <v>7973400</v>
      </c>
      <c r="F1620">
        <v>9878398</v>
      </c>
    </row>
    <row r="1621" spans="1:6" x14ac:dyDescent="0.3">
      <c r="A1621" s="21">
        <v>38068</v>
      </c>
      <c r="B1621">
        <v>7.42</v>
      </c>
      <c r="C1621">
        <v>7.5056018829999998</v>
      </c>
      <c r="D1621">
        <v>1.1405065754138399</v>
      </c>
      <c r="E1621">
        <v>16021600</v>
      </c>
      <c r="F1621">
        <v>19851957</v>
      </c>
    </row>
    <row r="1622" spans="1:6" x14ac:dyDescent="0.3">
      <c r="A1622" s="21">
        <v>38069</v>
      </c>
      <c r="B1622">
        <v>7.9</v>
      </c>
      <c r="C1622">
        <v>7.9898338320000004</v>
      </c>
      <c r="D1622">
        <v>1.1243516935259299</v>
      </c>
      <c r="E1622">
        <v>17091900</v>
      </c>
      <c r="F1622">
        <v>21177767</v>
      </c>
    </row>
    <row r="1623" spans="1:6" x14ac:dyDescent="0.3">
      <c r="A1623" s="21">
        <v>38070</v>
      </c>
      <c r="B1623">
        <v>8.18</v>
      </c>
      <c r="C1623">
        <v>8.2723026280000003</v>
      </c>
      <c r="D1623">
        <v>1.1158033276922901</v>
      </c>
      <c r="E1623">
        <v>10853000</v>
      </c>
      <c r="F1623">
        <v>13472458</v>
      </c>
    </row>
    <row r="1624" spans="1:6" x14ac:dyDescent="0.3">
      <c r="A1624" s="21">
        <v>38071</v>
      </c>
      <c r="B1624">
        <v>8.2100000000000009</v>
      </c>
      <c r="C1624">
        <v>8.2965154650000006</v>
      </c>
      <c r="D1624">
        <v>1.04279278891213</v>
      </c>
      <c r="E1624">
        <v>11925300</v>
      </c>
      <c r="F1624">
        <v>14776336</v>
      </c>
    </row>
    <row r="1625" spans="1:6" x14ac:dyDescent="0.3">
      <c r="A1625" s="21">
        <v>38072</v>
      </c>
      <c r="B1625">
        <v>7.97</v>
      </c>
      <c r="C1625">
        <v>8.0543975830000001</v>
      </c>
      <c r="D1625">
        <v>1.0478447597140499</v>
      </c>
      <c r="E1625">
        <v>10440700</v>
      </c>
      <c r="F1625">
        <v>12936806</v>
      </c>
    </row>
    <row r="1626" spans="1:6" x14ac:dyDescent="0.3">
      <c r="A1626" s="21">
        <v>38075</v>
      </c>
      <c r="B1626">
        <v>8.2899999999999991</v>
      </c>
      <c r="C1626">
        <v>8.3852901459999991</v>
      </c>
      <c r="D1626">
        <v>1.13639652702365</v>
      </c>
      <c r="E1626">
        <v>9114800</v>
      </c>
      <c r="F1626">
        <v>11293917</v>
      </c>
    </row>
    <row r="1627" spans="1:6" x14ac:dyDescent="0.3">
      <c r="A1627" s="21">
        <v>38076</v>
      </c>
      <c r="B1627">
        <v>8.36</v>
      </c>
      <c r="C1627">
        <v>8.4498548509999996</v>
      </c>
      <c r="D1627">
        <v>1.0633892840107899</v>
      </c>
      <c r="E1627">
        <v>5006800</v>
      </c>
      <c r="F1627">
        <v>6203798</v>
      </c>
    </row>
    <row r="1628" spans="1:6" x14ac:dyDescent="0.3">
      <c r="A1628" s="21">
        <v>38077</v>
      </c>
      <c r="B1628">
        <v>8.33</v>
      </c>
      <c r="C1628">
        <v>8.4256429669999999</v>
      </c>
      <c r="D1628">
        <v>1.1351414648661999</v>
      </c>
      <c r="E1628">
        <v>3767800</v>
      </c>
      <c r="F1628">
        <v>4668585</v>
      </c>
    </row>
    <row r="1629" spans="1:6" x14ac:dyDescent="0.3">
      <c r="A1629" s="21">
        <v>38078</v>
      </c>
      <c r="B1629">
        <v>8.24</v>
      </c>
      <c r="C1629">
        <v>8.3287973399999995</v>
      </c>
      <c r="D1629">
        <v>1.0661484050469101</v>
      </c>
      <c r="E1629">
        <v>6824600</v>
      </c>
      <c r="F1629">
        <v>8456188</v>
      </c>
    </row>
    <row r="1630" spans="1:6" x14ac:dyDescent="0.3">
      <c r="A1630" s="21">
        <v>38079</v>
      </c>
      <c r="B1630">
        <v>8.41</v>
      </c>
      <c r="C1630">
        <v>8.4982776639999997</v>
      </c>
      <c r="D1630">
        <v>1.03877123683493</v>
      </c>
      <c r="E1630">
        <v>6588100</v>
      </c>
      <c r="F1630">
        <v>8163147</v>
      </c>
    </row>
    <row r="1631" spans="1:6" x14ac:dyDescent="0.3">
      <c r="A1631" s="21">
        <v>38082</v>
      </c>
      <c r="B1631">
        <v>8.64</v>
      </c>
      <c r="C1631">
        <v>8.7323236469999994</v>
      </c>
      <c r="D1631">
        <v>1.0572632294923801</v>
      </c>
      <c r="E1631">
        <v>4602800</v>
      </c>
      <c r="F1631">
        <v>5702965</v>
      </c>
    </row>
    <row r="1632" spans="1:6" x14ac:dyDescent="0.3">
      <c r="A1632" s="21">
        <v>38083</v>
      </c>
      <c r="B1632">
        <v>8.59</v>
      </c>
      <c r="C1632">
        <v>8.6838998790000002</v>
      </c>
      <c r="D1632">
        <v>1.08131001403039</v>
      </c>
      <c r="E1632">
        <v>4791800</v>
      </c>
      <c r="F1632">
        <v>5934176</v>
      </c>
    </row>
    <row r="1633" spans="1:6" x14ac:dyDescent="0.3">
      <c r="A1633" s="21">
        <v>38084</v>
      </c>
      <c r="B1633">
        <v>8.49</v>
      </c>
      <c r="C1633">
        <v>8.5789833069999997</v>
      </c>
      <c r="D1633">
        <v>1.0372243868034301</v>
      </c>
      <c r="E1633">
        <v>4360200</v>
      </c>
      <c r="F1633">
        <v>5401374</v>
      </c>
    </row>
    <row r="1634" spans="1:6" x14ac:dyDescent="0.3">
      <c r="A1634" s="21">
        <v>38085</v>
      </c>
      <c r="B1634">
        <v>8.3699999999999992</v>
      </c>
      <c r="C1634">
        <v>8.4579248430000007</v>
      </c>
      <c r="D1634">
        <v>1.0395557377501501</v>
      </c>
      <c r="E1634">
        <v>3211000</v>
      </c>
      <c r="F1634">
        <v>3978668</v>
      </c>
    </row>
    <row r="1635" spans="1:6" x14ac:dyDescent="0.3">
      <c r="A1635" s="21">
        <v>38089</v>
      </c>
      <c r="B1635">
        <v>8.51</v>
      </c>
      <c r="C1635">
        <v>8.6031951899999992</v>
      </c>
      <c r="D1635">
        <v>1.0832625314409401</v>
      </c>
      <c r="E1635">
        <v>2385800</v>
      </c>
      <c r="F1635">
        <v>2955193</v>
      </c>
    </row>
    <row r="1636" spans="1:6" x14ac:dyDescent="0.3">
      <c r="A1636" s="21">
        <v>38090</v>
      </c>
      <c r="B1636">
        <v>8.4700000000000006</v>
      </c>
      <c r="C1636">
        <v>8.5628423690000002</v>
      </c>
      <c r="D1636">
        <v>1.0842470875805901</v>
      </c>
      <c r="E1636">
        <v>4611700</v>
      </c>
      <c r="F1636">
        <v>5714240</v>
      </c>
    </row>
    <row r="1637" spans="1:6" x14ac:dyDescent="0.3">
      <c r="A1637" s="21">
        <v>38091</v>
      </c>
      <c r="B1637">
        <v>8.58</v>
      </c>
      <c r="C1637">
        <v>8.6758298870000008</v>
      </c>
      <c r="D1637">
        <v>1.10456161829076</v>
      </c>
      <c r="E1637">
        <v>6523500</v>
      </c>
      <c r="F1637">
        <v>8080377</v>
      </c>
    </row>
    <row r="1638" spans="1:6" x14ac:dyDescent="0.3">
      <c r="A1638" s="21">
        <v>38092</v>
      </c>
      <c r="B1638">
        <v>8.36</v>
      </c>
      <c r="C1638">
        <v>8.4498548509999996</v>
      </c>
      <c r="D1638">
        <v>1.0633892840107899</v>
      </c>
      <c r="E1638">
        <v>5255100</v>
      </c>
      <c r="F1638">
        <v>6511461</v>
      </c>
    </row>
    <row r="1639" spans="1:6" x14ac:dyDescent="0.3">
      <c r="A1639" s="21">
        <v>38093</v>
      </c>
      <c r="B1639">
        <v>8.25</v>
      </c>
      <c r="C1639">
        <v>8.3368673320000006</v>
      </c>
      <c r="D1639">
        <v>1.0419661071799899</v>
      </c>
      <c r="E1639">
        <v>4031700</v>
      </c>
      <c r="F1639">
        <v>4995577</v>
      </c>
    </row>
    <row r="1640" spans="1:6" x14ac:dyDescent="0.3">
      <c r="A1640" s="21">
        <v>38096</v>
      </c>
      <c r="B1640">
        <v>8.25</v>
      </c>
      <c r="C1640">
        <v>8.3368673320000006</v>
      </c>
      <c r="D1640">
        <v>1.0419661071799899</v>
      </c>
      <c r="E1640">
        <v>4104600</v>
      </c>
      <c r="F1640">
        <v>5085905</v>
      </c>
    </row>
    <row r="1641" spans="1:6" x14ac:dyDescent="0.3">
      <c r="A1641" s="21">
        <v>38097</v>
      </c>
      <c r="B1641">
        <v>8.18</v>
      </c>
      <c r="C1641">
        <v>8.2723026280000003</v>
      </c>
      <c r="D1641">
        <v>1.1158033276922901</v>
      </c>
      <c r="E1641">
        <v>5421300</v>
      </c>
      <c r="F1641">
        <v>6717395</v>
      </c>
    </row>
    <row r="1642" spans="1:6" x14ac:dyDescent="0.3">
      <c r="A1642" s="21">
        <v>38098</v>
      </c>
      <c r="B1642">
        <v>8.41</v>
      </c>
      <c r="C1642">
        <v>8.4982776639999997</v>
      </c>
      <c r="D1642">
        <v>1.03877123683493</v>
      </c>
      <c r="E1642">
        <v>5915800</v>
      </c>
      <c r="F1642">
        <v>7330117</v>
      </c>
    </row>
    <row r="1643" spans="1:6" x14ac:dyDescent="0.3">
      <c r="A1643" s="21">
        <v>38099</v>
      </c>
      <c r="B1643">
        <v>8.6300000000000008</v>
      </c>
      <c r="C1643">
        <v>8.7242527009999993</v>
      </c>
      <c r="D1643">
        <v>1.0803527159316999</v>
      </c>
      <c r="E1643">
        <v>7748900</v>
      </c>
      <c r="F1643">
        <v>9601465</v>
      </c>
    </row>
    <row r="1644" spans="1:6" x14ac:dyDescent="0.3">
      <c r="A1644" s="21">
        <v>38100</v>
      </c>
      <c r="B1644">
        <v>8.98</v>
      </c>
      <c r="C1644">
        <v>9.0793571469999996</v>
      </c>
      <c r="D1644">
        <v>1.09431918352093</v>
      </c>
      <c r="E1644">
        <v>8669800</v>
      </c>
      <c r="F1644">
        <v>10743024</v>
      </c>
    </row>
    <row r="1645" spans="1:6" x14ac:dyDescent="0.3">
      <c r="A1645" s="21">
        <v>38103</v>
      </c>
      <c r="B1645">
        <v>8.75</v>
      </c>
      <c r="C1645">
        <v>8.8291702270000005</v>
      </c>
      <c r="D1645">
        <v>0.89668932600137696</v>
      </c>
      <c r="E1645">
        <v>4760300</v>
      </c>
      <c r="F1645">
        <v>5898367</v>
      </c>
    </row>
    <row r="1646" spans="1:6" x14ac:dyDescent="0.3">
      <c r="A1646" s="21">
        <v>38104</v>
      </c>
      <c r="B1646">
        <v>8.52</v>
      </c>
      <c r="C1646">
        <v>8.6112661359999993</v>
      </c>
      <c r="D1646">
        <v>1.05984572487494</v>
      </c>
      <c r="E1646">
        <v>4428000</v>
      </c>
      <c r="F1646">
        <v>5490711</v>
      </c>
    </row>
    <row r="1647" spans="1:6" x14ac:dyDescent="0.3">
      <c r="A1647" s="21">
        <v>38105</v>
      </c>
      <c r="B1647">
        <v>8.18</v>
      </c>
      <c r="C1647">
        <v>8.2723026280000003</v>
      </c>
      <c r="D1647">
        <v>1.1158033276922901</v>
      </c>
      <c r="E1647">
        <v>8530900</v>
      </c>
      <c r="F1647">
        <v>10570421</v>
      </c>
    </row>
    <row r="1648" spans="1:6" x14ac:dyDescent="0.3">
      <c r="A1648" s="21">
        <v>38106</v>
      </c>
      <c r="B1648">
        <v>7.95</v>
      </c>
      <c r="C1648">
        <v>8.0382566450000006</v>
      </c>
      <c r="D1648">
        <v>1.09795754101604</v>
      </c>
      <c r="E1648">
        <v>8716200</v>
      </c>
      <c r="F1648">
        <v>10805102</v>
      </c>
    </row>
    <row r="1649" spans="1:6" x14ac:dyDescent="0.3">
      <c r="A1649" s="21">
        <v>38107</v>
      </c>
      <c r="B1649">
        <v>7.61</v>
      </c>
      <c r="C1649">
        <v>7.6912240980000002</v>
      </c>
      <c r="D1649">
        <v>1.05606203856576</v>
      </c>
      <c r="E1649">
        <v>9730400</v>
      </c>
      <c r="F1649">
        <v>12065117</v>
      </c>
    </row>
    <row r="1650" spans="1:6" x14ac:dyDescent="0.3">
      <c r="A1650" s="21">
        <v>38110</v>
      </c>
      <c r="B1650">
        <v>7.76</v>
      </c>
      <c r="C1650">
        <v>7.7477178569999996</v>
      </c>
      <c r="D1650">
        <v>0.15852594566157799</v>
      </c>
      <c r="E1650">
        <v>6934600</v>
      </c>
      <c r="F1650">
        <v>8593230</v>
      </c>
    </row>
    <row r="1651" spans="1:6" x14ac:dyDescent="0.3">
      <c r="A1651" s="21">
        <v>38111</v>
      </c>
      <c r="B1651">
        <v>7.89</v>
      </c>
      <c r="C1651">
        <v>7.973692894</v>
      </c>
      <c r="D1651">
        <v>1.0496127090996601</v>
      </c>
      <c r="E1651">
        <v>5350600</v>
      </c>
      <c r="F1651">
        <v>6642183</v>
      </c>
    </row>
    <row r="1652" spans="1:6" x14ac:dyDescent="0.3">
      <c r="A1652" s="21">
        <v>38112</v>
      </c>
      <c r="B1652">
        <v>7.75</v>
      </c>
      <c r="C1652">
        <v>7.788071156</v>
      </c>
      <c r="D1652">
        <v>0.48883934465172002</v>
      </c>
      <c r="E1652">
        <v>9264800</v>
      </c>
      <c r="F1652">
        <v>11484362</v>
      </c>
    </row>
    <row r="1653" spans="1:6" x14ac:dyDescent="0.3">
      <c r="A1653" s="21">
        <v>38113</v>
      </c>
      <c r="B1653">
        <v>7.54</v>
      </c>
      <c r="C1653">
        <v>7.6266598700000001</v>
      </c>
      <c r="D1653">
        <v>1.13627553184695</v>
      </c>
      <c r="E1653">
        <v>12149000</v>
      </c>
      <c r="F1653">
        <v>15055623</v>
      </c>
    </row>
    <row r="1654" spans="1:6" x14ac:dyDescent="0.3">
      <c r="A1654" s="21">
        <v>38114</v>
      </c>
      <c r="B1654">
        <v>7.64</v>
      </c>
      <c r="C1654">
        <v>7.7235059740000001</v>
      </c>
      <c r="D1654">
        <v>1.08119258638642</v>
      </c>
      <c r="E1654">
        <v>8856100</v>
      </c>
      <c r="F1654">
        <v>10973368</v>
      </c>
    </row>
    <row r="1655" spans="1:6" x14ac:dyDescent="0.3">
      <c r="A1655" s="21">
        <v>38117</v>
      </c>
      <c r="B1655">
        <v>7.44</v>
      </c>
      <c r="C1655">
        <v>7.5540251730000003</v>
      </c>
      <c r="D1655">
        <v>1.5094624440431399</v>
      </c>
      <c r="E1655">
        <v>8924000</v>
      </c>
      <c r="F1655">
        <v>11057501</v>
      </c>
    </row>
    <row r="1656" spans="1:6" x14ac:dyDescent="0.3">
      <c r="A1656" s="21">
        <v>38118</v>
      </c>
      <c r="B1656">
        <v>7.82</v>
      </c>
      <c r="C1656">
        <v>7.9091291430000004</v>
      </c>
      <c r="D1656">
        <v>1.1269147511503701</v>
      </c>
      <c r="E1656">
        <v>8435100</v>
      </c>
      <c r="F1656">
        <v>10452709</v>
      </c>
    </row>
    <row r="1657" spans="1:6" x14ac:dyDescent="0.3">
      <c r="A1657" s="21">
        <v>38119</v>
      </c>
      <c r="B1657">
        <v>7.74</v>
      </c>
      <c r="C1657">
        <v>7.8203530309999998</v>
      </c>
      <c r="D1657">
        <v>1.02748598025535</v>
      </c>
      <c r="E1657">
        <v>8785700</v>
      </c>
      <c r="F1657">
        <v>10892085</v>
      </c>
    </row>
    <row r="1658" spans="1:6" x14ac:dyDescent="0.3">
      <c r="A1658" s="21">
        <v>38120</v>
      </c>
      <c r="B1658">
        <v>7.73</v>
      </c>
      <c r="C1658">
        <v>7.7961411480000002</v>
      </c>
      <c r="D1658">
        <v>0.84838315192596903</v>
      </c>
      <c r="E1658">
        <v>5406000</v>
      </c>
      <c r="F1658">
        <v>6698685</v>
      </c>
    </row>
    <row r="1659" spans="1:6" x14ac:dyDescent="0.3">
      <c r="A1659" s="21">
        <v>38121</v>
      </c>
      <c r="B1659">
        <v>7.52</v>
      </c>
      <c r="C1659">
        <v>7.6024479869999997</v>
      </c>
      <c r="D1659">
        <v>1.0844926152863399</v>
      </c>
      <c r="E1659">
        <v>5507600</v>
      </c>
      <c r="F1659">
        <v>6826186</v>
      </c>
    </row>
    <row r="1660" spans="1:6" x14ac:dyDescent="0.3">
      <c r="A1660" s="21">
        <v>38124</v>
      </c>
      <c r="B1660">
        <v>7.17</v>
      </c>
      <c r="C1660">
        <v>7.2473440169999996</v>
      </c>
      <c r="D1660">
        <v>1.0672049901118901</v>
      </c>
      <c r="E1660">
        <v>8873500</v>
      </c>
      <c r="F1660">
        <v>10994928</v>
      </c>
    </row>
    <row r="1661" spans="1:6" x14ac:dyDescent="0.3">
      <c r="A1661" s="21">
        <v>38125</v>
      </c>
      <c r="B1661">
        <v>7.31</v>
      </c>
      <c r="C1661">
        <v>7.3926138879999996</v>
      </c>
      <c r="D1661">
        <v>1.1175193138938599</v>
      </c>
      <c r="E1661">
        <v>6898700</v>
      </c>
      <c r="F1661">
        <v>8551473</v>
      </c>
    </row>
    <row r="1662" spans="1:6" x14ac:dyDescent="0.3">
      <c r="A1662" s="21">
        <v>38126</v>
      </c>
      <c r="B1662">
        <v>7.48</v>
      </c>
      <c r="C1662">
        <v>7.5620951649999997</v>
      </c>
      <c r="D1662">
        <v>1.0856140158082701</v>
      </c>
      <c r="E1662">
        <v>10432100</v>
      </c>
      <c r="F1662">
        <v>12926150</v>
      </c>
    </row>
    <row r="1663" spans="1:6" x14ac:dyDescent="0.3">
      <c r="A1663" s="21">
        <v>38127</v>
      </c>
      <c r="B1663">
        <v>7.42</v>
      </c>
      <c r="C1663">
        <v>7.5056018829999998</v>
      </c>
      <c r="D1663">
        <v>1.1405065754138399</v>
      </c>
      <c r="E1663">
        <v>4236400</v>
      </c>
      <c r="F1663">
        <v>5249215</v>
      </c>
    </row>
    <row r="1664" spans="1:6" x14ac:dyDescent="0.3">
      <c r="A1664" s="21">
        <v>38128</v>
      </c>
      <c r="B1664">
        <v>7.5</v>
      </c>
      <c r="C1664">
        <v>7.5863070490000002</v>
      </c>
      <c r="D1664">
        <v>1.13766880832192</v>
      </c>
      <c r="E1664">
        <v>4872900</v>
      </c>
      <c r="F1664">
        <v>6039125</v>
      </c>
    </row>
    <row r="1665" spans="1:6" x14ac:dyDescent="0.3">
      <c r="A1665" s="21">
        <v>38131</v>
      </c>
      <c r="B1665">
        <v>7.5</v>
      </c>
      <c r="C1665">
        <v>7.5863070490000002</v>
      </c>
      <c r="D1665">
        <v>1.13766880832192</v>
      </c>
      <c r="E1665">
        <v>5501800</v>
      </c>
      <c r="F1665">
        <v>6817140</v>
      </c>
    </row>
    <row r="1666" spans="1:6" x14ac:dyDescent="0.3">
      <c r="A1666" s="21">
        <v>38132</v>
      </c>
      <c r="B1666">
        <v>7.63</v>
      </c>
      <c r="C1666">
        <v>7.7154359819999998</v>
      </c>
      <c r="D1666">
        <v>1.1073383565014501</v>
      </c>
      <c r="E1666">
        <v>8157200</v>
      </c>
      <c r="F1666">
        <v>10111096</v>
      </c>
    </row>
    <row r="1667" spans="1:6" x14ac:dyDescent="0.3">
      <c r="A1667" s="21">
        <v>38133</v>
      </c>
      <c r="B1667">
        <v>7.82</v>
      </c>
      <c r="C1667">
        <v>7.9414110180000002</v>
      </c>
      <c r="D1667">
        <v>1.5288343308866601</v>
      </c>
      <c r="E1667">
        <v>7250700</v>
      </c>
      <c r="F1667">
        <v>9015135</v>
      </c>
    </row>
    <row r="1668" spans="1:6" x14ac:dyDescent="0.3">
      <c r="A1668" s="21">
        <v>38134</v>
      </c>
      <c r="B1668">
        <v>8.01</v>
      </c>
      <c r="C1668">
        <v>8.102822304</v>
      </c>
      <c r="D1668">
        <v>1.1455552215945599</v>
      </c>
      <c r="E1668">
        <v>7282300</v>
      </c>
      <c r="F1668">
        <v>9024180</v>
      </c>
    </row>
    <row r="1669" spans="1:6" x14ac:dyDescent="0.3">
      <c r="A1669" s="21">
        <v>38135</v>
      </c>
      <c r="B1669">
        <v>8.1</v>
      </c>
      <c r="C1669">
        <v>8.1915979389999993</v>
      </c>
      <c r="D1669">
        <v>1.1181937844373899</v>
      </c>
      <c r="E1669">
        <v>4150700</v>
      </c>
      <c r="F1669">
        <v>5143027</v>
      </c>
    </row>
    <row r="1670" spans="1:6" x14ac:dyDescent="0.3">
      <c r="A1670" s="21">
        <v>38139</v>
      </c>
      <c r="B1670">
        <v>7.94</v>
      </c>
      <c r="C1670">
        <v>8.0221157069999993</v>
      </c>
      <c r="D1670">
        <v>1.02361658693536</v>
      </c>
      <c r="E1670">
        <v>5893600</v>
      </c>
      <c r="F1670">
        <v>7302610</v>
      </c>
    </row>
    <row r="1671" spans="1:6" x14ac:dyDescent="0.3">
      <c r="A1671" s="21">
        <v>38140</v>
      </c>
      <c r="B1671">
        <v>7.76</v>
      </c>
      <c r="C1671">
        <v>7.8445639610000004</v>
      </c>
      <c r="D1671">
        <v>1.0779944101471901</v>
      </c>
      <c r="E1671">
        <v>4465500</v>
      </c>
      <c r="F1671">
        <v>5533087</v>
      </c>
    </row>
    <row r="1672" spans="1:6" x14ac:dyDescent="0.3">
      <c r="A1672" s="21">
        <v>38141</v>
      </c>
      <c r="B1672">
        <v>7.44</v>
      </c>
      <c r="C1672">
        <v>7.5056018829999998</v>
      </c>
      <c r="D1672">
        <v>0.87403893815079603</v>
      </c>
      <c r="E1672">
        <v>7680300</v>
      </c>
      <c r="F1672">
        <v>9522660</v>
      </c>
    </row>
    <row r="1673" spans="1:6" x14ac:dyDescent="0.3">
      <c r="A1673" s="21">
        <v>38142</v>
      </c>
      <c r="B1673">
        <v>7.46</v>
      </c>
      <c r="C1673">
        <v>7.5378842349999999</v>
      </c>
      <c r="D1673">
        <v>1.03323734581074</v>
      </c>
      <c r="E1673">
        <v>7621800</v>
      </c>
      <c r="F1673">
        <v>9446209</v>
      </c>
    </row>
    <row r="1674" spans="1:6" x14ac:dyDescent="0.3">
      <c r="A1674" s="21">
        <v>38145</v>
      </c>
      <c r="B1674">
        <v>7.74</v>
      </c>
      <c r="C1674">
        <v>7.8203530309999998</v>
      </c>
      <c r="D1674">
        <v>1.02748598025535</v>
      </c>
      <c r="E1674">
        <v>7899800</v>
      </c>
      <c r="F1674">
        <v>9788441</v>
      </c>
    </row>
    <row r="1675" spans="1:6" x14ac:dyDescent="0.3">
      <c r="A1675" s="21">
        <v>38146</v>
      </c>
      <c r="B1675">
        <v>7.71</v>
      </c>
      <c r="C1675">
        <v>7.7961411480000002</v>
      </c>
      <c r="D1675">
        <v>1.10492032358982</v>
      </c>
      <c r="E1675">
        <v>5614900</v>
      </c>
      <c r="F1675">
        <v>6960873</v>
      </c>
    </row>
    <row r="1676" spans="1:6" x14ac:dyDescent="0.3">
      <c r="A1676" s="21">
        <v>38147</v>
      </c>
      <c r="B1676">
        <v>7.38</v>
      </c>
      <c r="C1676">
        <v>7.4571781159999997</v>
      </c>
      <c r="D1676">
        <v>1.03495068509102</v>
      </c>
      <c r="E1676">
        <v>12117400</v>
      </c>
      <c r="F1676">
        <v>15014362</v>
      </c>
    </row>
    <row r="1677" spans="1:6" x14ac:dyDescent="0.3">
      <c r="A1677" s="21">
        <v>38148</v>
      </c>
      <c r="B1677">
        <v>7.25</v>
      </c>
      <c r="C1677">
        <v>7.328050137</v>
      </c>
      <c r="D1677">
        <v>1.0650873771444</v>
      </c>
      <c r="E1677">
        <v>10005000</v>
      </c>
      <c r="F1677">
        <v>12397189</v>
      </c>
    </row>
    <row r="1678" spans="1:6" x14ac:dyDescent="0.3">
      <c r="A1678" s="21">
        <v>38152</v>
      </c>
      <c r="B1678">
        <v>6.9</v>
      </c>
      <c r="C1678">
        <v>6.9647140500000004</v>
      </c>
      <c r="D1678">
        <v>0.92917023635737195</v>
      </c>
      <c r="E1678">
        <v>13546860</v>
      </c>
      <c r="F1678">
        <v>14728466</v>
      </c>
    </row>
    <row r="1679" spans="1:6" x14ac:dyDescent="0.3">
      <c r="A1679" s="21">
        <v>38153</v>
      </c>
      <c r="B1679">
        <v>7.01</v>
      </c>
      <c r="C1679">
        <v>7.1303219799999997</v>
      </c>
      <c r="D1679">
        <v>1.6874690979943701</v>
      </c>
      <c r="E1679">
        <v>10919900</v>
      </c>
      <c r="F1679">
        <v>11874030</v>
      </c>
    </row>
    <row r="1680" spans="1:6" x14ac:dyDescent="0.3">
      <c r="A1680" s="21">
        <v>38154</v>
      </c>
      <c r="B1680">
        <v>6.79</v>
      </c>
      <c r="C1680">
        <v>6.8543090820000003</v>
      </c>
      <c r="D1680">
        <v>0.93822851042538202</v>
      </c>
      <c r="E1680">
        <v>9966700</v>
      </c>
      <c r="F1680">
        <v>10834729</v>
      </c>
    </row>
    <row r="1681" spans="1:6" x14ac:dyDescent="0.3">
      <c r="A1681" s="21">
        <v>38155</v>
      </c>
      <c r="B1681">
        <v>6.72</v>
      </c>
      <c r="C1681">
        <v>6.7899060249999996</v>
      </c>
      <c r="D1681">
        <v>1.0295580637288699</v>
      </c>
      <c r="E1681">
        <v>11705000</v>
      </c>
      <c r="F1681">
        <v>12722252</v>
      </c>
    </row>
    <row r="1682" spans="1:6" x14ac:dyDescent="0.3">
      <c r="A1682" s="21">
        <v>38156</v>
      </c>
      <c r="B1682">
        <v>6.74</v>
      </c>
      <c r="C1682">
        <v>6.808307171</v>
      </c>
      <c r="D1682">
        <v>1.0032915566876099</v>
      </c>
      <c r="E1682">
        <v>6396900</v>
      </c>
      <c r="F1682">
        <v>6952839</v>
      </c>
    </row>
    <row r="1683" spans="1:6" x14ac:dyDescent="0.3">
      <c r="A1683" s="21">
        <v>38159</v>
      </c>
      <c r="B1683">
        <v>6.6</v>
      </c>
      <c r="C1683">
        <v>6.6703009609999997</v>
      </c>
      <c r="D1683">
        <v>1.05393986584768</v>
      </c>
      <c r="E1683">
        <v>5785100</v>
      </c>
      <c r="F1683">
        <v>6291238</v>
      </c>
    </row>
    <row r="1684" spans="1:6" x14ac:dyDescent="0.3">
      <c r="A1684" s="21">
        <v>38160</v>
      </c>
      <c r="B1684">
        <v>6.92</v>
      </c>
      <c r="C1684">
        <v>6.9923148160000004</v>
      </c>
      <c r="D1684">
        <v>1.0342042356921299</v>
      </c>
      <c r="E1684">
        <v>8051500</v>
      </c>
      <c r="F1684">
        <v>8751236</v>
      </c>
    </row>
    <row r="1685" spans="1:6" x14ac:dyDescent="0.3">
      <c r="A1685" s="21">
        <v>38161</v>
      </c>
      <c r="B1685">
        <v>7.2</v>
      </c>
      <c r="C1685">
        <v>7.2683281900000001</v>
      </c>
      <c r="D1685">
        <v>0.94008124308431795</v>
      </c>
      <c r="E1685">
        <v>8646900</v>
      </c>
      <c r="F1685">
        <v>9398815</v>
      </c>
    </row>
    <row r="1686" spans="1:6" x14ac:dyDescent="0.3">
      <c r="A1686" s="21">
        <v>38162</v>
      </c>
      <c r="B1686">
        <v>7.1</v>
      </c>
      <c r="C1686">
        <v>7.1671228410000003</v>
      </c>
      <c r="D1686">
        <v>0.93653816865004802</v>
      </c>
      <c r="E1686">
        <v>8283700</v>
      </c>
      <c r="F1686">
        <v>9003616</v>
      </c>
    </row>
    <row r="1687" spans="1:6" x14ac:dyDescent="0.3">
      <c r="A1687" s="21">
        <v>38163</v>
      </c>
      <c r="B1687">
        <v>7.26</v>
      </c>
      <c r="C1687">
        <v>7.3327307700000004</v>
      </c>
      <c r="D1687">
        <v>0.991864726543078</v>
      </c>
      <c r="E1687">
        <v>5891900</v>
      </c>
      <c r="F1687">
        <v>6405255</v>
      </c>
    </row>
    <row r="1688" spans="1:6" x14ac:dyDescent="0.3">
      <c r="A1688" s="21">
        <v>38166</v>
      </c>
      <c r="B1688">
        <v>7.13</v>
      </c>
      <c r="C1688">
        <v>7.2039251330000003</v>
      </c>
      <c r="D1688">
        <v>1.0261785295541399</v>
      </c>
      <c r="E1688">
        <v>3986000</v>
      </c>
      <c r="F1688">
        <v>4332413</v>
      </c>
    </row>
    <row r="1689" spans="1:6" x14ac:dyDescent="0.3">
      <c r="A1689" s="21">
        <v>38167</v>
      </c>
      <c r="B1689">
        <v>7.41</v>
      </c>
      <c r="C1689">
        <v>7.4891381260000003</v>
      </c>
      <c r="D1689">
        <v>1.0567053867688301</v>
      </c>
      <c r="E1689">
        <v>7218200</v>
      </c>
      <c r="F1689">
        <v>7845516</v>
      </c>
    </row>
    <row r="1690" spans="1:6" x14ac:dyDescent="0.3">
      <c r="A1690" s="21">
        <v>38168</v>
      </c>
      <c r="B1690">
        <v>7.56</v>
      </c>
      <c r="C1690">
        <v>7.6455450059999999</v>
      </c>
      <c r="D1690">
        <v>1.1188869587827599</v>
      </c>
      <c r="E1690">
        <v>5952500</v>
      </c>
      <c r="F1690">
        <v>6469817</v>
      </c>
    </row>
    <row r="1691" spans="1:6" x14ac:dyDescent="0.3">
      <c r="A1691" s="21">
        <v>38169</v>
      </c>
      <c r="B1691">
        <v>7.24</v>
      </c>
      <c r="C1691">
        <v>7.3143301010000004</v>
      </c>
      <c r="D1691">
        <v>1.01622568264779</v>
      </c>
      <c r="E1691">
        <v>8877000</v>
      </c>
      <c r="F1691">
        <v>9648478</v>
      </c>
    </row>
    <row r="1692" spans="1:6" x14ac:dyDescent="0.3">
      <c r="A1692" s="21">
        <v>38170</v>
      </c>
      <c r="B1692">
        <v>7.11</v>
      </c>
      <c r="C1692">
        <v>7.1855239869999998</v>
      </c>
      <c r="D1692">
        <v>1.05105747523266</v>
      </c>
      <c r="E1692">
        <v>3403500</v>
      </c>
      <c r="F1692">
        <v>3699507</v>
      </c>
    </row>
    <row r="1693" spans="1:6" x14ac:dyDescent="0.3">
      <c r="A1693" s="21">
        <v>38174</v>
      </c>
      <c r="B1693">
        <v>6.73</v>
      </c>
      <c r="C1693">
        <v>6.9003109929999997</v>
      </c>
      <c r="D1693">
        <v>2.4681640171402499</v>
      </c>
      <c r="E1693">
        <v>8100600</v>
      </c>
      <c r="F1693">
        <v>8804603</v>
      </c>
    </row>
    <row r="1694" spans="1:6" x14ac:dyDescent="0.3">
      <c r="A1694" s="21">
        <v>38175</v>
      </c>
      <c r="B1694">
        <v>7.13</v>
      </c>
      <c r="C1694">
        <v>7.2131252290000001</v>
      </c>
      <c r="D1694">
        <v>1.15241627395847</v>
      </c>
      <c r="E1694">
        <v>7814800</v>
      </c>
      <c r="F1694">
        <v>8493965</v>
      </c>
    </row>
    <row r="1695" spans="1:6" x14ac:dyDescent="0.3">
      <c r="A1695" s="21">
        <v>38176</v>
      </c>
      <c r="B1695">
        <v>7.06</v>
      </c>
      <c r="C1695">
        <v>7.1303219799999997</v>
      </c>
      <c r="D1695">
        <v>0.98623849241658101</v>
      </c>
      <c r="E1695">
        <v>3163200</v>
      </c>
      <c r="F1695">
        <v>3438106</v>
      </c>
    </row>
    <row r="1696" spans="1:6" x14ac:dyDescent="0.3">
      <c r="A1696" s="21">
        <v>38177</v>
      </c>
      <c r="B1696">
        <v>7.15</v>
      </c>
      <c r="C1696">
        <v>7.2223258020000003</v>
      </c>
      <c r="D1696">
        <v>1.0014198193602899</v>
      </c>
      <c r="E1696">
        <v>4251900</v>
      </c>
      <c r="F1696">
        <v>4621422</v>
      </c>
    </row>
    <row r="1697" spans="1:6" x14ac:dyDescent="0.3">
      <c r="A1697" s="21">
        <v>38180</v>
      </c>
      <c r="B1697">
        <v>6.91</v>
      </c>
      <c r="C1697">
        <v>6.983115196</v>
      </c>
      <c r="D1697">
        <v>1.04702835264526</v>
      </c>
      <c r="E1697">
        <v>5636100</v>
      </c>
      <c r="F1697">
        <v>6125919</v>
      </c>
    </row>
    <row r="1698" spans="1:6" x14ac:dyDescent="0.3">
      <c r="A1698" s="21">
        <v>38181</v>
      </c>
      <c r="B1698">
        <v>6.95</v>
      </c>
      <c r="C1698">
        <v>7.0199170110000004</v>
      </c>
      <c r="D1698">
        <v>0.995980591942075</v>
      </c>
      <c r="E1698">
        <v>2666300</v>
      </c>
      <c r="F1698">
        <v>2898021</v>
      </c>
    </row>
    <row r="1699" spans="1:6" x14ac:dyDescent="0.3">
      <c r="A1699" s="21">
        <v>38182</v>
      </c>
      <c r="B1699">
        <v>6.51</v>
      </c>
      <c r="C1699">
        <v>6.5874972339999998</v>
      </c>
      <c r="D1699">
        <v>1.1764290935867701</v>
      </c>
      <c r="E1699">
        <v>13092900</v>
      </c>
      <c r="F1699">
        <v>14233923</v>
      </c>
    </row>
    <row r="1700" spans="1:6" x14ac:dyDescent="0.3">
      <c r="A1700" s="21">
        <v>38183</v>
      </c>
      <c r="B1700">
        <v>6.52</v>
      </c>
      <c r="C1700">
        <v>6.5322952269999996</v>
      </c>
      <c r="D1700">
        <v>0.188222157338819</v>
      </c>
      <c r="E1700">
        <v>9963900</v>
      </c>
      <c r="F1700">
        <v>10831251</v>
      </c>
    </row>
    <row r="1701" spans="1:6" x14ac:dyDescent="0.3">
      <c r="A1701" s="21">
        <v>38184</v>
      </c>
      <c r="B1701">
        <v>6.39</v>
      </c>
      <c r="C1701">
        <v>6.4494910240000003</v>
      </c>
      <c r="D1701">
        <v>0.92241424600206701</v>
      </c>
      <c r="E1701">
        <v>6692000</v>
      </c>
      <c r="F1701">
        <v>7277389</v>
      </c>
    </row>
    <row r="1702" spans="1:6" x14ac:dyDescent="0.3">
      <c r="A1702" s="21">
        <v>38187</v>
      </c>
      <c r="B1702">
        <v>6.33</v>
      </c>
      <c r="C1702">
        <v>6.3942880630000003</v>
      </c>
      <c r="D1702">
        <v>1.00539829245413</v>
      </c>
      <c r="E1702">
        <v>7579800</v>
      </c>
      <c r="F1702">
        <v>8238541</v>
      </c>
    </row>
    <row r="1703" spans="1:6" x14ac:dyDescent="0.3">
      <c r="A1703" s="21">
        <v>38188</v>
      </c>
      <c r="B1703">
        <v>6.47</v>
      </c>
      <c r="C1703">
        <v>6.5322952269999996</v>
      </c>
      <c r="D1703">
        <v>0.95364990153100304</v>
      </c>
      <c r="E1703">
        <v>7031500</v>
      </c>
      <c r="F1703">
        <v>7692914</v>
      </c>
    </row>
    <row r="1704" spans="1:6" x14ac:dyDescent="0.3">
      <c r="A1704" s="21">
        <v>38189</v>
      </c>
      <c r="B1704">
        <v>6.36</v>
      </c>
      <c r="C1704">
        <v>6.421889782</v>
      </c>
      <c r="D1704">
        <v>0.96373161329351098</v>
      </c>
      <c r="E1704">
        <v>8828100</v>
      </c>
      <c r="F1704">
        <v>9727931</v>
      </c>
    </row>
    <row r="1705" spans="1:6" x14ac:dyDescent="0.3">
      <c r="A1705" s="21">
        <v>38190</v>
      </c>
      <c r="B1705">
        <v>6.57</v>
      </c>
      <c r="C1705">
        <v>6.6334991460000001</v>
      </c>
      <c r="D1705">
        <v>0.95724962953059001</v>
      </c>
      <c r="E1705">
        <v>8817500</v>
      </c>
      <c r="F1705">
        <v>9583807</v>
      </c>
    </row>
    <row r="1706" spans="1:6" x14ac:dyDescent="0.3">
      <c r="A1706" s="21">
        <v>38191</v>
      </c>
      <c r="B1706">
        <v>6.12</v>
      </c>
      <c r="C1706">
        <v>6.1826791759999997</v>
      </c>
      <c r="D1706">
        <v>1.01378664840493</v>
      </c>
      <c r="E1706">
        <v>16102500</v>
      </c>
      <c r="F1706">
        <v>17502689</v>
      </c>
    </row>
    <row r="1707" spans="1:6" x14ac:dyDescent="0.3">
      <c r="A1707" s="21">
        <v>38194</v>
      </c>
      <c r="B1707">
        <v>6.05</v>
      </c>
      <c r="C1707">
        <v>6.1090760230000001</v>
      </c>
      <c r="D1707">
        <v>0.96702058998096496</v>
      </c>
      <c r="E1707">
        <v>7898200</v>
      </c>
      <c r="F1707">
        <v>8584504</v>
      </c>
    </row>
    <row r="1708" spans="1:6" x14ac:dyDescent="0.3">
      <c r="A1708" s="21">
        <v>38195</v>
      </c>
      <c r="B1708">
        <v>6.24</v>
      </c>
      <c r="C1708">
        <v>6.3022837640000002</v>
      </c>
      <c r="D1708">
        <v>0.98827292347225404</v>
      </c>
      <c r="E1708">
        <v>9659800</v>
      </c>
      <c r="F1708">
        <v>10499309</v>
      </c>
    </row>
    <row r="1709" spans="1:6" x14ac:dyDescent="0.3">
      <c r="A1709" s="21">
        <v>38196</v>
      </c>
      <c r="B1709">
        <v>6.17</v>
      </c>
      <c r="C1709">
        <v>6.228681087</v>
      </c>
      <c r="D1709">
        <v>0.94211095704473502</v>
      </c>
      <c r="E1709">
        <v>8009500</v>
      </c>
      <c r="F1709">
        <v>8708194</v>
      </c>
    </row>
    <row r="1710" spans="1:6" x14ac:dyDescent="0.3">
      <c r="A1710" s="21">
        <v>38197</v>
      </c>
      <c r="B1710">
        <v>6.39</v>
      </c>
      <c r="C1710">
        <v>6.4494910240000003</v>
      </c>
      <c r="D1710">
        <v>0.92241424600206701</v>
      </c>
      <c r="E1710">
        <v>10044600</v>
      </c>
      <c r="F1710">
        <v>10918095</v>
      </c>
    </row>
    <row r="1711" spans="1:6" x14ac:dyDescent="0.3">
      <c r="A1711" s="21">
        <v>38198</v>
      </c>
      <c r="B1711">
        <v>6.49</v>
      </c>
      <c r="C1711">
        <v>6.5506949419999998</v>
      </c>
      <c r="D1711">
        <v>0.92654203160724102</v>
      </c>
      <c r="E1711">
        <v>5810400</v>
      </c>
      <c r="F1711">
        <v>6318302</v>
      </c>
    </row>
    <row r="1712" spans="1:6" x14ac:dyDescent="0.3">
      <c r="A1712" s="21">
        <v>38201</v>
      </c>
      <c r="B1712">
        <v>6.48</v>
      </c>
      <c r="C1712">
        <v>6.541494846</v>
      </c>
      <c r="D1712">
        <v>0.94007329284379804</v>
      </c>
      <c r="E1712">
        <v>4801700</v>
      </c>
      <c r="F1712">
        <v>5329651</v>
      </c>
    </row>
    <row r="1713" spans="1:6" x14ac:dyDescent="0.3">
      <c r="A1713" s="21">
        <v>38202</v>
      </c>
      <c r="B1713">
        <v>6.47</v>
      </c>
      <c r="C1713">
        <v>6.5322952269999996</v>
      </c>
      <c r="D1713">
        <v>0.95364990153100304</v>
      </c>
      <c r="E1713">
        <v>8221600</v>
      </c>
      <c r="F1713">
        <v>8941771</v>
      </c>
    </row>
    <row r="1714" spans="1:6" x14ac:dyDescent="0.3">
      <c r="A1714" s="21">
        <v>38203</v>
      </c>
      <c r="B1714">
        <v>6.49</v>
      </c>
      <c r="C1714">
        <v>6.5506949419999998</v>
      </c>
      <c r="D1714">
        <v>0.92654203160724102</v>
      </c>
      <c r="E1714">
        <v>4793000</v>
      </c>
      <c r="F1714">
        <v>5209548</v>
      </c>
    </row>
    <row r="1715" spans="1:6" x14ac:dyDescent="0.3">
      <c r="A1715" s="21">
        <v>38204</v>
      </c>
      <c r="B1715">
        <v>6.49</v>
      </c>
      <c r="C1715">
        <v>6.5506949419999998</v>
      </c>
      <c r="D1715">
        <v>0.92654203160724102</v>
      </c>
      <c r="E1715">
        <v>8448200</v>
      </c>
      <c r="F1715">
        <v>9191977</v>
      </c>
    </row>
    <row r="1716" spans="1:6" x14ac:dyDescent="0.3">
      <c r="A1716" s="21">
        <v>38205</v>
      </c>
      <c r="B1716">
        <v>6.25</v>
      </c>
      <c r="C1716">
        <v>6.3298850059999996</v>
      </c>
      <c r="D1716">
        <v>1.2620293405690299</v>
      </c>
      <c r="E1716">
        <v>8282200</v>
      </c>
      <c r="F1716">
        <v>9039484</v>
      </c>
    </row>
    <row r="1717" spans="1:6" x14ac:dyDescent="0.3">
      <c r="A1717" s="21">
        <v>38208</v>
      </c>
      <c r="B1717">
        <v>6.37</v>
      </c>
      <c r="C1717">
        <v>6.348286152</v>
      </c>
      <c r="D1717">
        <v>0.34204267860797699</v>
      </c>
      <c r="E1717">
        <v>4767100</v>
      </c>
      <c r="F1717">
        <v>5182049</v>
      </c>
    </row>
    <row r="1718" spans="1:6" x14ac:dyDescent="0.3">
      <c r="A1718" s="21">
        <v>38209</v>
      </c>
      <c r="B1718">
        <v>6.45</v>
      </c>
      <c r="C1718">
        <v>6.5506949419999998</v>
      </c>
      <c r="D1718">
        <v>1.53716426870057</v>
      </c>
      <c r="E1718">
        <v>4970100</v>
      </c>
      <c r="F1718">
        <v>5402039</v>
      </c>
    </row>
    <row r="1719" spans="1:6" x14ac:dyDescent="0.3">
      <c r="A1719" s="21">
        <v>38210</v>
      </c>
      <c r="B1719">
        <v>6.32</v>
      </c>
      <c r="C1719">
        <v>6.3850879669999996</v>
      </c>
      <c r="D1719">
        <v>1.01937463252492</v>
      </c>
      <c r="E1719">
        <v>8574900</v>
      </c>
      <c r="F1719">
        <v>9320341</v>
      </c>
    </row>
    <row r="1720" spans="1:6" x14ac:dyDescent="0.3">
      <c r="A1720" s="21">
        <v>38211</v>
      </c>
      <c r="B1720">
        <v>6.23</v>
      </c>
      <c r="C1720">
        <v>6.2930841449999999</v>
      </c>
      <c r="D1720">
        <v>1.0024360638832599</v>
      </c>
      <c r="E1720">
        <v>7163700</v>
      </c>
      <c r="F1720">
        <v>7786279</v>
      </c>
    </row>
    <row r="1721" spans="1:6" x14ac:dyDescent="0.3">
      <c r="A1721" s="21">
        <v>38212</v>
      </c>
      <c r="B1721">
        <v>6.26</v>
      </c>
      <c r="C1721">
        <v>6.3206849099999998</v>
      </c>
      <c r="D1721">
        <v>0.96010022432837905</v>
      </c>
      <c r="E1721">
        <v>5343900</v>
      </c>
      <c r="F1721">
        <v>5808325</v>
      </c>
    </row>
    <row r="1722" spans="1:6" x14ac:dyDescent="0.3">
      <c r="A1722" s="21">
        <v>38215</v>
      </c>
      <c r="B1722">
        <v>6.36</v>
      </c>
      <c r="C1722">
        <v>6.421889782</v>
      </c>
      <c r="D1722">
        <v>0.96373161329351098</v>
      </c>
      <c r="E1722">
        <v>3344500</v>
      </c>
      <c r="F1722">
        <v>3626358</v>
      </c>
    </row>
    <row r="1723" spans="1:6" x14ac:dyDescent="0.3">
      <c r="A1723" s="21">
        <v>38216</v>
      </c>
      <c r="B1723">
        <v>6.36</v>
      </c>
      <c r="C1723">
        <v>6.421889782</v>
      </c>
      <c r="D1723">
        <v>0.96373161329351098</v>
      </c>
      <c r="E1723">
        <v>3012600</v>
      </c>
      <c r="F1723">
        <v>3274744</v>
      </c>
    </row>
    <row r="1724" spans="1:6" x14ac:dyDescent="0.3">
      <c r="A1724" s="21">
        <v>38217</v>
      </c>
      <c r="B1724">
        <v>6.68</v>
      </c>
      <c r="C1724">
        <v>6.7439041140000002</v>
      </c>
      <c r="D1724">
        <v>0.94758337188304398</v>
      </c>
      <c r="E1724">
        <v>8154500</v>
      </c>
      <c r="F1724">
        <v>8857318</v>
      </c>
    </row>
    <row r="1725" spans="1:6" x14ac:dyDescent="0.3">
      <c r="A1725" s="21">
        <v>38218</v>
      </c>
      <c r="B1725">
        <v>6.73</v>
      </c>
      <c r="C1725">
        <v>6.7991070750000002</v>
      </c>
      <c r="D1725">
        <v>1.01641398256697</v>
      </c>
      <c r="E1725">
        <v>8156500</v>
      </c>
      <c r="F1725">
        <v>8865361</v>
      </c>
    </row>
    <row r="1726" spans="1:6" x14ac:dyDescent="0.3">
      <c r="A1726" s="21">
        <v>38219</v>
      </c>
      <c r="B1726">
        <v>6.8</v>
      </c>
      <c r="C1726">
        <v>6.8727102279999999</v>
      </c>
      <c r="D1726">
        <v>1.05795567669611</v>
      </c>
      <c r="E1726">
        <v>4499000</v>
      </c>
      <c r="F1726">
        <v>4889997</v>
      </c>
    </row>
    <row r="1727" spans="1:6" x14ac:dyDescent="0.3">
      <c r="A1727" s="21">
        <v>38222</v>
      </c>
      <c r="B1727">
        <v>6.88</v>
      </c>
      <c r="C1727">
        <v>6.946312904</v>
      </c>
      <c r="D1727">
        <v>0.95464896149170198</v>
      </c>
      <c r="E1727">
        <v>4119200</v>
      </c>
      <c r="F1727">
        <v>4477189</v>
      </c>
    </row>
    <row r="1728" spans="1:6" x14ac:dyDescent="0.3">
      <c r="A1728" s="21">
        <v>38223</v>
      </c>
      <c r="B1728">
        <v>6.78</v>
      </c>
      <c r="C1728">
        <v>6.8451089859999996</v>
      </c>
      <c r="D1728">
        <v>0.95117530098007097</v>
      </c>
      <c r="E1728">
        <v>6359000</v>
      </c>
      <c r="F1728">
        <v>6911645</v>
      </c>
    </row>
    <row r="1729" spans="1:6" x14ac:dyDescent="0.3">
      <c r="A1729" s="21">
        <v>38224</v>
      </c>
      <c r="B1729">
        <v>7</v>
      </c>
      <c r="C1729">
        <v>7.0659189219999998</v>
      </c>
      <c r="D1729">
        <v>0.93291364828371903</v>
      </c>
      <c r="E1729">
        <v>6054600</v>
      </c>
      <c r="F1729">
        <v>6580790</v>
      </c>
    </row>
    <row r="1730" spans="1:6" x14ac:dyDescent="0.3">
      <c r="A1730" s="21">
        <v>38225</v>
      </c>
      <c r="B1730">
        <v>7.01</v>
      </c>
      <c r="C1730">
        <v>7.0843200680000002</v>
      </c>
      <c r="D1730">
        <v>1.04907834889767</v>
      </c>
      <c r="E1730">
        <v>5093400</v>
      </c>
      <c r="F1730">
        <v>5536055</v>
      </c>
    </row>
    <row r="1731" spans="1:6" x14ac:dyDescent="0.3">
      <c r="A1731" s="21">
        <v>38226</v>
      </c>
      <c r="B1731">
        <v>7</v>
      </c>
      <c r="C1731">
        <v>7.0751190189999997</v>
      </c>
      <c r="D1731">
        <v>1.06173505771804</v>
      </c>
      <c r="E1731">
        <v>3724700</v>
      </c>
      <c r="F1731">
        <v>4048404</v>
      </c>
    </row>
    <row r="1732" spans="1:6" x14ac:dyDescent="0.3">
      <c r="A1732" s="21">
        <v>38229</v>
      </c>
      <c r="B1732">
        <v>6.93</v>
      </c>
      <c r="C1732">
        <v>7.001515865</v>
      </c>
      <c r="D1732">
        <v>1.0214340205597801</v>
      </c>
      <c r="E1732">
        <v>5114600</v>
      </c>
      <c r="F1732">
        <v>5559097</v>
      </c>
    </row>
    <row r="1733" spans="1:6" x14ac:dyDescent="0.3">
      <c r="A1733" s="21">
        <v>38230</v>
      </c>
      <c r="B1733">
        <v>6.88</v>
      </c>
      <c r="C1733">
        <v>6.946312904</v>
      </c>
      <c r="D1733">
        <v>0.95464896149170198</v>
      </c>
      <c r="E1733">
        <v>4893300</v>
      </c>
      <c r="F1733">
        <v>5318564</v>
      </c>
    </row>
    <row r="1734" spans="1:6" x14ac:dyDescent="0.3">
      <c r="A1734" s="21">
        <v>38231</v>
      </c>
      <c r="B1734">
        <v>6.82</v>
      </c>
      <c r="C1734">
        <v>6.8911108969999999</v>
      </c>
      <c r="D1734">
        <v>1.0319221104242799</v>
      </c>
      <c r="E1734">
        <v>4987200</v>
      </c>
      <c r="F1734">
        <v>5420625</v>
      </c>
    </row>
    <row r="1735" spans="1:6" x14ac:dyDescent="0.3">
      <c r="A1735" s="21">
        <v>38232</v>
      </c>
      <c r="B1735">
        <v>6.93</v>
      </c>
      <c r="C1735">
        <v>6.9923148160000004</v>
      </c>
      <c r="D1735">
        <v>0.89119007996336597</v>
      </c>
      <c r="E1735">
        <v>5465100</v>
      </c>
      <c r="F1735">
        <v>5899408</v>
      </c>
    </row>
    <row r="1736" spans="1:6" x14ac:dyDescent="0.3">
      <c r="A1736" s="21">
        <v>38233</v>
      </c>
      <c r="B1736">
        <v>6.43</v>
      </c>
      <c r="C1736">
        <v>6.4954929349999997</v>
      </c>
      <c r="D1736">
        <v>1.00828275321648</v>
      </c>
      <c r="E1736">
        <v>10539700</v>
      </c>
      <c r="F1736">
        <v>11455679</v>
      </c>
    </row>
    <row r="1737" spans="1:6" x14ac:dyDescent="0.3">
      <c r="A1737" s="21">
        <v>38237</v>
      </c>
      <c r="B1737">
        <v>6.48</v>
      </c>
      <c r="C1737">
        <v>6.541494846</v>
      </c>
      <c r="D1737">
        <v>0.94007329284379804</v>
      </c>
      <c r="E1737">
        <v>4612300</v>
      </c>
      <c r="F1737">
        <v>5013143</v>
      </c>
    </row>
    <row r="1738" spans="1:6" x14ac:dyDescent="0.3">
      <c r="A1738" s="21">
        <v>38238</v>
      </c>
      <c r="B1738">
        <v>6.43</v>
      </c>
      <c r="C1738">
        <v>6.4954929349999997</v>
      </c>
      <c r="D1738">
        <v>1.00828275321648</v>
      </c>
      <c r="E1738">
        <v>2604100</v>
      </c>
      <c r="F1738">
        <v>2830416</v>
      </c>
    </row>
    <row r="1739" spans="1:6" x14ac:dyDescent="0.3">
      <c r="A1739" s="21">
        <v>38239</v>
      </c>
      <c r="B1739">
        <v>6.68</v>
      </c>
      <c r="C1739">
        <v>6.7439041140000002</v>
      </c>
      <c r="D1739">
        <v>0.94758337188304398</v>
      </c>
      <c r="E1739">
        <v>6628200</v>
      </c>
      <c r="F1739">
        <v>7204023</v>
      </c>
    </row>
    <row r="1740" spans="1:6" x14ac:dyDescent="0.3">
      <c r="A1740" s="21">
        <v>38240</v>
      </c>
      <c r="B1740">
        <v>6.95</v>
      </c>
      <c r="C1740">
        <v>7.0199170110000004</v>
      </c>
      <c r="D1740">
        <v>0.995980591942075</v>
      </c>
      <c r="E1740">
        <v>11590800</v>
      </c>
      <c r="F1740">
        <v>12598127</v>
      </c>
    </row>
    <row r="1741" spans="1:6" x14ac:dyDescent="0.3">
      <c r="A1741" s="21">
        <v>38243</v>
      </c>
      <c r="B1741">
        <v>6.94</v>
      </c>
      <c r="C1741">
        <v>7.0107159609999998</v>
      </c>
      <c r="D1741">
        <v>1.0086838689997699</v>
      </c>
      <c r="E1741">
        <v>11964500</v>
      </c>
      <c r="F1741">
        <v>13004305</v>
      </c>
    </row>
    <row r="1742" spans="1:6" x14ac:dyDescent="0.3">
      <c r="A1742" s="21">
        <v>38244</v>
      </c>
      <c r="B1742">
        <v>6.9</v>
      </c>
      <c r="C1742">
        <v>6.9739151000000001</v>
      </c>
      <c r="D1742">
        <v>1.0598795502973599</v>
      </c>
      <c r="E1742">
        <v>6852700</v>
      </c>
      <c r="F1742">
        <v>7448251</v>
      </c>
    </row>
    <row r="1743" spans="1:6" x14ac:dyDescent="0.3">
      <c r="A1743" s="21">
        <v>38245</v>
      </c>
      <c r="B1743">
        <v>6.76</v>
      </c>
      <c r="C1743">
        <v>6.8267078400000001</v>
      </c>
      <c r="D1743">
        <v>0.97715973150537405</v>
      </c>
      <c r="E1743">
        <v>4134800</v>
      </c>
      <c r="F1743">
        <v>4493058</v>
      </c>
    </row>
    <row r="1744" spans="1:6" x14ac:dyDescent="0.3">
      <c r="A1744" s="21">
        <v>38246</v>
      </c>
      <c r="B1744">
        <v>6.76</v>
      </c>
      <c r="C1744">
        <v>6.8267078400000001</v>
      </c>
      <c r="D1744">
        <v>0.97715973150537405</v>
      </c>
      <c r="E1744">
        <v>2791000</v>
      </c>
      <c r="F1744">
        <v>3033559</v>
      </c>
    </row>
    <row r="1745" spans="1:6" x14ac:dyDescent="0.3">
      <c r="A1745" s="21">
        <v>38247</v>
      </c>
      <c r="B1745">
        <v>6.87</v>
      </c>
      <c r="C1745">
        <v>6.9371128080000002</v>
      </c>
      <c r="D1745">
        <v>0.96744582159027903</v>
      </c>
      <c r="E1745">
        <v>2562600</v>
      </c>
      <c r="F1745">
        <v>2785309</v>
      </c>
    </row>
    <row r="1746" spans="1:6" x14ac:dyDescent="0.3">
      <c r="A1746" s="21">
        <v>38250</v>
      </c>
      <c r="B1746">
        <v>6.96</v>
      </c>
      <c r="C1746">
        <v>7.0291171070000003</v>
      </c>
      <c r="D1746">
        <v>0.983297133165835</v>
      </c>
      <c r="E1746">
        <v>5397500</v>
      </c>
      <c r="F1746">
        <v>5866583</v>
      </c>
    </row>
    <row r="1747" spans="1:6" x14ac:dyDescent="0.3">
      <c r="A1747" s="21">
        <v>38251</v>
      </c>
      <c r="B1747">
        <v>7.06</v>
      </c>
      <c r="C1747">
        <v>7.1303219799999997</v>
      </c>
      <c r="D1747">
        <v>0.98623849241658101</v>
      </c>
      <c r="E1747">
        <v>4032400</v>
      </c>
      <c r="F1747">
        <v>4382846</v>
      </c>
    </row>
    <row r="1748" spans="1:6" x14ac:dyDescent="0.3">
      <c r="A1748" s="21">
        <v>38252</v>
      </c>
      <c r="B1748">
        <v>6.79</v>
      </c>
      <c r="C1748">
        <v>6.8543090820000003</v>
      </c>
      <c r="D1748">
        <v>0.93822851042538202</v>
      </c>
      <c r="E1748">
        <v>5241600</v>
      </c>
      <c r="F1748">
        <v>5697134</v>
      </c>
    </row>
    <row r="1749" spans="1:6" x14ac:dyDescent="0.3">
      <c r="A1749" s="21">
        <v>38253</v>
      </c>
      <c r="B1749">
        <v>6.9</v>
      </c>
      <c r="C1749">
        <v>6.9647140500000004</v>
      </c>
      <c r="D1749">
        <v>0.92917023635737195</v>
      </c>
      <c r="E1749">
        <v>4417400</v>
      </c>
      <c r="F1749">
        <v>4801305</v>
      </c>
    </row>
    <row r="1750" spans="1:6" x14ac:dyDescent="0.3">
      <c r="A1750" s="21">
        <v>38254</v>
      </c>
      <c r="B1750">
        <v>6.64</v>
      </c>
      <c r="C1750">
        <v>6.7071018220000003</v>
      </c>
      <c r="D1750">
        <v>1.0004592710953</v>
      </c>
      <c r="E1750">
        <v>7286500</v>
      </c>
      <c r="F1750">
        <v>7919751</v>
      </c>
    </row>
    <row r="1751" spans="1:6" x14ac:dyDescent="0.3">
      <c r="A1751" s="21">
        <v>38257</v>
      </c>
      <c r="B1751">
        <v>6.52</v>
      </c>
      <c r="C1751">
        <v>6.5874972339999998</v>
      </c>
      <c r="D1751">
        <v>1.0246263733004299</v>
      </c>
      <c r="E1751">
        <v>4528200</v>
      </c>
      <c r="F1751">
        <v>4921517</v>
      </c>
    </row>
    <row r="1752" spans="1:6" x14ac:dyDescent="0.3">
      <c r="A1752" s="21">
        <v>38258</v>
      </c>
      <c r="B1752">
        <v>6.47</v>
      </c>
      <c r="C1752">
        <v>6.5322952269999996</v>
      </c>
      <c r="D1752">
        <v>0.95364990153100304</v>
      </c>
      <c r="E1752">
        <v>3883300</v>
      </c>
      <c r="F1752">
        <v>4219701</v>
      </c>
    </row>
    <row r="1753" spans="1:6" x14ac:dyDescent="0.3">
      <c r="A1753" s="21">
        <v>38259</v>
      </c>
      <c r="B1753">
        <v>6.55</v>
      </c>
      <c r="C1753">
        <v>6.6150979999999997</v>
      </c>
      <c r="D1753">
        <v>0.98408217081591098</v>
      </c>
      <c r="E1753">
        <v>4375900</v>
      </c>
      <c r="F1753">
        <v>4756199</v>
      </c>
    </row>
    <row r="1754" spans="1:6" x14ac:dyDescent="0.3">
      <c r="A1754" s="21">
        <v>38260</v>
      </c>
      <c r="B1754">
        <v>6.5</v>
      </c>
      <c r="C1754">
        <v>6.5690960880000002</v>
      </c>
      <c r="D1754">
        <v>1.0518355504986501</v>
      </c>
      <c r="E1754">
        <v>3483000</v>
      </c>
      <c r="F1754">
        <v>3785699</v>
      </c>
    </row>
    <row r="1755" spans="1:6" x14ac:dyDescent="0.3">
      <c r="A1755" s="21">
        <v>38261</v>
      </c>
      <c r="B1755">
        <v>6.83</v>
      </c>
      <c r="C1755">
        <v>6.9003109929999997</v>
      </c>
      <c r="D1755">
        <v>1.01895397281842</v>
      </c>
      <c r="E1755">
        <v>10114500</v>
      </c>
      <c r="F1755">
        <v>10986026</v>
      </c>
    </row>
    <row r="1756" spans="1:6" x14ac:dyDescent="0.3">
      <c r="A1756" s="21">
        <v>38264</v>
      </c>
      <c r="B1756">
        <v>6.96</v>
      </c>
      <c r="C1756">
        <v>7.0291171070000003</v>
      </c>
      <c r="D1756">
        <v>0.983297133165835</v>
      </c>
      <c r="E1756">
        <v>5460400</v>
      </c>
      <c r="F1756">
        <v>5934950</v>
      </c>
    </row>
    <row r="1757" spans="1:6" x14ac:dyDescent="0.3">
      <c r="A1757" s="21">
        <v>38265</v>
      </c>
      <c r="B1757">
        <v>6.85</v>
      </c>
      <c r="C1757">
        <v>6.9187121390000001</v>
      </c>
      <c r="D1757">
        <v>0.99313481497051903</v>
      </c>
      <c r="E1757">
        <v>4371500</v>
      </c>
      <c r="F1757">
        <v>4750873</v>
      </c>
    </row>
    <row r="1758" spans="1:6" x14ac:dyDescent="0.3">
      <c r="A1758" s="21">
        <v>38266</v>
      </c>
      <c r="B1758">
        <v>6.8</v>
      </c>
      <c r="C1758">
        <v>6.8727102279999999</v>
      </c>
      <c r="D1758">
        <v>1.05795567669611</v>
      </c>
      <c r="E1758">
        <v>6801700</v>
      </c>
      <c r="F1758">
        <v>7392819</v>
      </c>
    </row>
    <row r="1759" spans="1:6" x14ac:dyDescent="0.3">
      <c r="A1759" s="21">
        <v>38267</v>
      </c>
      <c r="B1759">
        <v>6.67</v>
      </c>
      <c r="C1759">
        <v>6.7347040180000004</v>
      </c>
      <c r="D1759">
        <v>0.96075518429710605</v>
      </c>
      <c r="E1759">
        <v>7932400</v>
      </c>
      <c r="F1759">
        <v>8621785</v>
      </c>
    </row>
    <row r="1760" spans="1:6" x14ac:dyDescent="0.3">
      <c r="A1760" s="21">
        <v>38268</v>
      </c>
      <c r="B1760">
        <v>6.42</v>
      </c>
      <c r="C1760">
        <v>6.4862928389999999</v>
      </c>
      <c r="D1760">
        <v>1.0220451133720401</v>
      </c>
      <c r="E1760">
        <v>11923500</v>
      </c>
      <c r="F1760">
        <v>12959742</v>
      </c>
    </row>
    <row r="1761" spans="1:6" x14ac:dyDescent="0.3">
      <c r="A1761" s="21">
        <v>38271</v>
      </c>
      <c r="B1761">
        <v>6.5</v>
      </c>
      <c r="C1761">
        <v>6.5690960880000002</v>
      </c>
      <c r="D1761">
        <v>1.0518355504986501</v>
      </c>
      <c r="E1761">
        <v>3827200</v>
      </c>
      <c r="F1761">
        <v>4159595</v>
      </c>
    </row>
    <row r="1762" spans="1:6" x14ac:dyDescent="0.3">
      <c r="A1762" s="21">
        <v>38272</v>
      </c>
      <c r="B1762">
        <v>6.29</v>
      </c>
      <c r="C1762">
        <v>6.348286152</v>
      </c>
      <c r="D1762">
        <v>0.91813996099777495</v>
      </c>
      <c r="E1762">
        <v>9532400</v>
      </c>
      <c r="F1762">
        <v>10344968</v>
      </c>
    </row>
    <row r="1763" spans="1:6" x14ac:dyDescent="0.3">
      <c r="A1763" s="21">
        <v>38273</v>
      </c>
      <c r="B1763">
        <v>6.3</v>
      </c>
      <c r="C1763">
        <v>6.3666868210000001</v>
      </c>
      <c r="D1763">
        <v>1.0474336632993999</v>
      </c>
      <c r="E1763">
        <v>7129900</v>
      </c>
      <c r="F1763">
        <v>7746064</v>
      </c>
    </row>
    <row r="1764" spans="1:6" x14ac:dyDescent="0.3">
      <c r="A1764" s="21">
        <v>38274</v>
      </c>
      <c r="B1764">
        <v>6.28</v>
      </c>
      <c r="C1764">
        <v>6.3390860560000002</v>
      </c>
      <c r="D1764">
        <v>0.93209108502438598</v>
      </c>
      <c r="E1764">
        <v>5334600</v>
      </c>
      <c r="F1764">
        <v>5798217</v>
      </c>
    </row>
    <row r="1765" spans="1:6" x14ac:dyDescent="0.3">
      <c r="A1765" s="21">
        <v>38275</v>
      </c>
      <c r="B1765">
        <v>6.31</v>
      </c>
      <c r="C1765">
        <v>6.3758878709999998</v>
      </c>
      <c r="D1765">
        <v>1.0333913069532401</v>
      </c>
      <c r="E1765">
        <v>9574300</v>
      </c>
      <c r="F1765">
        <v>10406378</v>
      </c>
    </row>
    <row r="1766" spans="1:6" x14ac:dyDescent="0.3">
      <c r="A1766" s="21">
        <v>38278</v>
      </c>
      <c r="B1766">
        <v>6.34</v>
      </c>
      <c r="C1766">
        <v>6.403489113</v>
      </c>
      <c r="D1766">
        <v>0.99147686331047502</v>
      </c>
      <c r="E1766">
        <v>6102100</v>
      </c>
      <c r="F1766">
        <v>6630571</v>
      </c>
    </row>
    <row r="1767" spans="1:6" x14ac:dyDescent="0.3">
      <c r="A1767" s="21">
        <v>38279</v>
      </c>
      <c r="B1767">
        <v>6.54</v>
      </c>
      <c r="C1767">
        <v>6.6058979029999998</v>
      </c>
      <c r="D1767">
        <v>0.99756163306842704</v>
      </c>
      <c r="E1767">
        <v>9684600</v>
      </c>
      <c r="F1767">
        <v>10526264</v>
      </c>
    </row>
    <row r="1768" spans="1:6" x14ac:dyDescent="0.3">
      <c r="A1768" s="21">
        <v>38280</v>
      </c>
      <c r="B1768">
        <v>6.51</v>
      </c>
      <c r="C1768">
        <v>6.5782971379999999</v>
      </c>
      <c r="D1768">
        <v>1.0382191100106599</v>
      </c>
      <c r="E1768">
        <v>5992700</v>
      </c>
      <c r="F1768">
        <v>6508185</v>
      </c>
    </row>
    <row r="1769" spans="1:6" x14ac:dyDescent="0.3">
      <c r="A1769" s="21">
        <v>38281</v>
      </c>
      <c r="B1769">
        <v>6.69</v>
      </c>
      <c r="C1769">
        <v>6.7531051639999999</v>
      </c>
      <c r="D1769">
        <v>0.93446144355052696</v>
      </c>
      <c r="E1769">
        <v>6807300</v>
      </c>
      <c r="F1769">
        <v>7398905</v>
      </c>
    </row>
    <row r="1770" spans="1:6" x14ac:dyDescent="0.3">
      <c r="A1770" s="21">
        <v>38282</v>
      </c>
      <c r="B1770">
        <v>6.41</v>
      </c>
      <c r="C1770">
        <v>6.4770917890000002</v>
      </c>
      <c r="D1770">
        <v>1.0358319935181599</v>
      </c>
      <c r="E1770">
        <v>6507700</v>
      </c>
      <c r="F1770">
        <v>7056747</v>
      </c>
    </row>
    <row r="1771" spans="1:6" x14ac:dyDescent="0.3">
      <c r="A1771" s="21">
        <v>38285</v>
      </c>
      <c r="B1771">
        <v>6.49</v>
      </c>
      <c r="C1771">
        <v>6.5598959920000004</v>
      </c>
      <c r="D1771">
        <v>1.06550457637195</v>
      </c>
      <c r="E1771">
        <v>4521500</v>
      </c>
      <c r="F1771">
        <v>4913365</v>
      </c>
    </row>
    <row r="1772" spans="1:6" x14ac:dyDescent="0.3">
      <c r="A1772" s="21">
        <v>38286</v>
      </c>
      <c r="B1772">
        <v>6.44</v>
      </c>
      <c r="C1772">
        <v>6.5046930310000004</v>
      </c>
      <c r="D1772">
        <v>0.99455932342520403</v>
      </c>
      <c r="E1772">
        <v>6804300</v>
      </c>
      <c r="F1772">
        <v>7384123</v>
      </c>
    </row>
    <row r="1773" spans="1:6" x14ac:dyDescent="0.3">
      <c r="A1773" s="21">
        <v>38287</v>
      </c>
      <c r="B1773">
        <v>6.73</v>
      </c>
      <c r="C1773">
        <v>6.7991070750000002</v>
      </c>
      <c r="D1773">
        <v>1.01641398256697</v>
      </c>
      <c r="E1773">
        <v>11752500</v>
      </c>
      <c r="F1773">
        <v>12773880</v>
      </c>
    </row>
    <row r="1774" spans="1:6" x14ac:dyDescent="0.3">
      <c r="A1774" s="21">
        <v>38288</v>
      </c>
      <c r="B1774">
        <v>6.78</v>
      </c>
      <c r="C1774">
        <v>6.8451089859999996</v>
      </c>
      <c r="D1774">
        <v>0.95117530098007097</v>
      </c>
      <c r="E1774">
        <v>6319700</v>
      </c>
      <c r="F1774">
        <v>6868929</v>
      </c>
    </row>
    <row r="1775" spans="1:6" x14ac:dyDescent="0.3">
      <c r="A1775" s="21">
        <v>38289</v>
      </c>
      <c r="B1775">
        <v>6.9</v>
      </c>
      <c r="C1775">
        <v>6.9647140500000004</v>
      </c>
      <c r="D1775">
        <v>0.92917023635737195</v>
      </c>
      <c r="E1775">
        <v>7450500</v>
      </c>
      <c r="F1775">
        <v>8098004</v>
      </c>
    </row>
    <row r="1776" spans="1:6" x14ac:dyDescent="0.3">
      <c r="A1776" s="21">
        <v>38292</v>
      </c>
      <c r="B1776">
        <v>6.93</v>
      </c>
      <c r="C1776">
        <v>7.001515865</v>
      </c>
      <c r="D1776">
        <v>1.0214340205597801</v>
      </c>
      <c r="E1776">
        <v>4170900</v>
      </c>
      <c r="F1776">
        <v>4533382</v>
      </c>
    </row>
    <row r="1777" spans="1:6" x14ac:dyDescent="0.3">
      <c r="A1777" s="21">
        <v>38293</v>
      </c>
      <c r="B1777">
        <v>7.14</v>
      </c>
      <c r="C1777">
        <v>7.2131252290000001</v>
      </c>
      <c r="D1777">
        <v>1.0137801116498599</v>
      </c>
      <c r="E1777">
        <v>11034800</v>
      </c>
      <c r="F1777">
        <v>11993807</v>
      </c>
    </row>
    <row r="1778" spans="1:6" x14ac:dyDescent="0.3">
      <c r="A1778" s="21">
        <v>38294</v>
      </c>
      <c r="B1778">
        <v>7.29</v>
      </c>
      <c r="C1778">
        <v>7.3603320119999998</v>
      </c>
      <c r="D1778">
        <v>0.95555488373803199</v>
      </c>
      <c r="E1778">
        <v>15964300</v>
      </c>
      <c r="F1778">
        <v>17349435</v>
      </c>
    </row>
    <row r="1779" spans="1:6" x14ac:dyDescent="0.3">
      <c r="A1779" s="21">
        <v>38295</v>
      </c>
      <c r="B1779">
        <v>7.44</v>
      </c>
      <c r="C1779">
        <v>7.5167388920000002</v>
      </c>
      <c r="D1779">
        <v>1.0209067137036301</v>
      </c>
      <c r="E1779">
        <v>7681700</v>
      </c>
      <c r="F1779">
        <v>8343645</v>
      </c>
    </row>
    <row r="1780" spans="1:6" x14ac:dyDescent="0.3">
      <c r="A1780" s="21">
        <v>38296</v>
      </c>
      <c r="B1780">
        <v>7.54</v>
      </c>
      <c r="C1780">
        <v>7.6179437639999996</v>
      </c>
      <c r="D1780">
        <v>1.0231601389385101</v>
      </c>
      <c r="E1780">
        <v>7393500</v>
      </c>
      <c r="F1780">
        <v>8001704</v>
      </c>
    </row>
    <row r="1781" spans="1:6" x14ac:dyDescent="0.3">
      <c r="A1781" s="21">
        <v>38299</v>
      </c>
      <c r="B1781">
        <v>7.39</v>
      </c>
      <c r="C1781">
        <v>7.461536884</v>
      </c>
      <c r="D1781">
        <v>0.95874194702969395</v>
      </c>
      <c r="E1781">
        <v>5952400</v>
      </c>
      <c r="F1781">
        <v>6469600</v>
      </c>
    </row>
    <row r="1782" spans="1:6" x14ac:dyDescent="0.3">
      <c r="A1782" s="21">
        <v>38300</v>
      </c>
      <c r="B1782">
        <v>7.36</v>
      </c>
      <c r="C1782">
        <v>7.4339351650000003</v>
      </c>
      <c r="D1782">
        <v>0.99456295163962405</v>
      </c>
      <c r="E1782">
        <v>3809800</v>
      </c>
      <c r="F1782">
        <v>4140248</v>
      </c>
    </row>
    <row r="1783" spans="1:6" x14ac:dyDescent="0.3">
      <c r="A1783" s="21">
        <v>38301</v>
      </c>
      <c r="B1783">
        <v>7.26</v>
      </c>
      <c r="C1783">
        <v>7.3327307700000004</v>
      </c>
      <c r="D1783">
        <v>0.991864726543078</v>
      </c>
      <c r="E1783">
        <v>4854200</v>
      </c>
      <c r="F1783">
        <v>5276066</v>
      </c>
    </row>
    <row r="1784" spans="1:6" x14ac:dyDescent="0.3">
      <c r="A1784" s="21">
        <v>38302</v>
      </c>
      <c r="B1784">
        <v>7.27</v>
      </c>
      <c r="C1784">
        <v>7.3419308660000002</v>
      </c>
      <c r="D1784">
        <v>0.97972682272326705</v>
      </c>
      <c r="E1784">
        <v>3511200</v>
      </c>
      <c r="F1784">
        <v>3816350</v>
      </c>
    </row>
    <row r="1785" spans="1:6" x14ac:dyDescent="0.3">
      <c r="A1785" s="21">
        <v>38303</v>
      </c>
      <c r="B1785">
        <v>7.47</v>
      </c>
      <c r="C1785">
        <v>7.5443401339999996</v>
      </c>
      <c r="D1785">
        <v>0.98537622482013898</v>
      </c>
      <c r="E1785">
        <v>4181600</v>
      </c>
      <c r="F1785">
        <v>4540013</v>
      </c>
    </row>
    <row r="1786" spans="1:6" x14ac:dyDescent="0.3">
      <c r="A1786" s="21">
        <v>38306</v>
      </c>
      <c r="B1786">
        <v>7.42</v>
      </c>
      <c r="C1786">
        <v>7.4983382230000002</v>
      </c>
      <c r="D1786">
        <v>1.04474112356935</v>
      </c>
      <c r="E1786">
        <v>3480700</v>
      </c>
      <c r="F1786">
        <v>3783199</v>
      </c>
    </row>
    <row r="1787" spans="1:6" x14ac:dyDescent="0.3">
      <c r="A1787" s="21">
        <v>38307</v>
      </c>
      <c r="B1787">
        <v>7.38</v>
      </c>
      <c r="C1787">
        <v>7.4523358350000004</v>
      </c>
      <c r="D1787">
        <v>0.97064647382467995</v>
      </c>
      <c r="E1787">
        <v>7700300</v>
      </c>
      <c r="F1787">
        <v>8369405</v>
      </c>
    </row>
    <row r="1788" spans="1:6" x14ac:dyDescent="0.3">
      <c r="A1788" s="21">
        <v>38308</v>
      </c>
      <c r="B1788">
        <v>7.83</v>
      </c>
      <c r="C1788">
        <v>7.9123568530000004</v>
      </c>
      <c r="D1788">
        <v>1.04086373415747</v>
      </c>
      <c r="E1788">
        <v>18687400</v>
      </c>
      <c r="F1788">
        <v>20307128</v>
      </c>
    </row>
    <row r="1789" spans="1:6" x14ac:dyDescent="0.3">
      <c r="A1789" s="21">
        <v>38309</v>
      </c>
      <c r="B1789">
        <v>7.99</v>
      </c>
      <c r="C1789">
        <v>8.0687637330000008</v>
      </c>
      <c r="D1789">
        <v>0.97615614493542602</v>
      </c>
      <c r="E1789">
        <v>6558300</v>
      </c>
      <c r="F1789">
        <v>7128048</v>
      </c>
    </row>
    <row r="1790" spans="1:6" x14ac:dyDescent="0.3">
      <c r="A1790" s="21">
        <v>38310</v>
      </c>
      <c r="B1790">
        <v>7.69</v>
      </c>
      <c r="C1790">
        <v>7.7651500699999998</v>
      </c>
      <c r="D1790">
        <v>0.96778644742920505</v>
      </c>
      <c r="E1790">
        <v>7765400</v>
      </c>
      <c r="F1790">
        <v>8440272</v>
      </c>
    </row>
    <row r="1791" spans="1:6" x14ac:dyDescent="0.3">
      <c r="A1791" s="21">
        <v>38313</v>
      </c>
      <c r="B1791">
        <v>7.5</v>
      </c>
      <c r="C1791">
        <v>7.5719408990000003</v>
      </c>
      <c r="D1791">
        <v>0.95009852770379299</v>
      </c>
      <c r="E1791">
        <v>7156500</v>
      </c>
      <c r="F1791">
        <v>7778454</v>
      </c>
    </row>
    <row r="1792" spans="1:6" x14ac:dyDescent="0.3">
      <c r="A1792" s="21">
        <v>38314</v>
      </c>
      <c r="B1792">
        <v>7.45</v>
      </c>
      <c r="C1792">
        <v>7.5259389880000001</v>
      </c>
      <c r="D1792">
        <v>1.0090300774572301</v>
      </c>
      <c r="E1792">
        <v>5342400</v>
      </c>
      <c r="F1792">
        <v>5806695</v>
      </c>
    </row>
    <row r="1793" spans="1:6" x14ac:dyDescent="0.3">
      <c r="A1793" s="21">
        <v>38315</v>
      </c>
      <c r="B1793">
        <v>7.53</v>
      </c>
      <c r="C1793">
        <v>7.6087431910000003</v>
      </c>
      <c r="D1793">
        <v>1.03490404424664</v>
      </c>
      <c r="E1793">
        <v>3761300</v>
      </c>
      <c r="F1793">
        <v>4088185</v>
      </c>
    </row>
    <row r="1794" spans="1:6" x14ac:dyDescent="0.3">
      <c r="A1794" s="21">
        <v>38317</v>
      </c>
      <c r="B1794">
        <v>7.42</v>
      </c>
      <c r="C1794">
        <v>7.4983382230000002</v>
      </c>
      <c r="D1794">
        <v>1.04474112356935</v>
      </c>
      <c r="E1794">
        <v>2947000</v>
      </c>
      <c r="F1794">
        <v>3203116</v>
      </c>
    </row>
    <row r="1795" spans="1:6" x14ac:dyDescent="0.3">
      <c r="A1795" s="21">
        <v>38320</v>
      </c>
      <c r="B1795">
        <v>7.41</v>
      </c>
      <c r="C1795">
        <v>7.4891381260000003</v>
      </c>
      <c r="D1795">
        <v>1.0567053867688301</v>
      </c>
      <c r="E1795">
        <v>4460900</v>
      </c>
      <c r="F1795">
        <v>4848586</v>
      </c>
    </row>
    <row r="1796" spans="1:6" x14ac:dyDescent="0.3">
      <c r="A1796" s="21">
        <v>38321</v>
      </c>
      <c r="B1796">
        <v>7.26</v>
      </c>
      <c r="C1796">
        <v>7.3327307700000004</v>
      </c>
      <c r="D1796">
        <v>0.991864726543078</v>
      </c>
      <c r="E1796">
        <v>6739200</v>
      </c>
      <c r="F1796">
        <v>7324887</v>
      </c>
    </row>
    <row r="1797" spans="1:6" x14ac:dyDescent="0.3">
      <c r="A1797" s="21">
        <v>38322</v>
      </c>
      <c r="B1797">
        <v>7.45</v>
      </c>
      <c r="C1797">
        <v>7.5259389880000001</v>
      </c>
      <c r="D1797">
        <v>1.0090300774572301</v>
      </c>
      <c r="E1797">
        <v>7449200</v>
      </c>
      <c r="F1797">
        <v>8095504</v>
      </c>
    </row>
    <row r="1798" spans="1:6" x14ac:dyDescent="0.3">
      <c r="A1798" s="21">
        <v>38323</v>
      </c>
      <c r="B1798">
        <v>7.56</v>
      </c>
      <c r="C1798">
        <v>7.6363439560000002</v>
      </c>
      <c r="D1798">
        <v>0.99974485748531405</v>
      </c>
      <c r="E1798">
        <v>6451100</v>
      </c>
      <c r="F1798">
        <v>7002728</v>
      </c>
    </row>
    <row r="1799" spans="1:6" x14ac:dyDescent="0.3">
      <c r="A1799" s="21">
        <v>38324</v>
      </c>
      <c r="B1799">
        <v>7.54</v>
      </c>
      <c r="C1799">
        <v>7.6179437639999996</v>
      </c>
      <c r="D1799">
        <v>1.0231601389385101</v>
      </c>
      <c r="E1799">
        <v>6688400</v>
      </c>
      <c r="F1799">
        <v>7269672</v>
      </c>
    </row>
    <row r="1800" spans="1:6" x14ac:dyDescent="0.3">
      <c r="A1800" s="21">
        <v>38327</v>
      </c>
      <c r="B1800">
        <v>7.62</v>
      </c>
      <c r="C1800">
        <v>7.700747013</v>
      </c>
      <c r="D1800">
        <v>1.0485607807098101</v>
      </c>
      <c r="E1800">
        <v>2760600</v>
      </c>
      <c r="F1800">
        <v>3000517</v>
      </c>
    </row>
    <row r="1801" spans="1:6" x14ac:dyDescent="0.3">
      <c r="A1801" s="21">
        <v>38328</v>
      </c>
      <c r="B1801">
        <v>7.53</v>
      </c>
      <c r="C1801">
        <v>7.6087431910000003</v>
      </c>
      <c r="D1801">
        <v>1.03490404424664</v>
      </c>
      <c r="E1801">
        <v>4205200</v>
      </c>
      <c r="F1801">
        <v>4569577</v>
      </c>
    </row>
    <row r="1802" spans="1:6" x14ac:dyDescent="0.3">
      <c r="A1802" s="21">
        <v>38329</v>
      </c>
      <c r="B1802">
        <v>7.38</v>
      </c>
      <c r="C1802">
        <v>7.4523358350000004</v>
      </c>
      <c r="D1802">
        <v>0.97064647382467995</v>
      </c>
      <c r="E1802">
        <v>5487900</v>
      </c>
      <c r="F1802">
        <v>5964840</v>
      </c>
    </row>
    <row r="1803" spans="1:6" x14ac:dyDescent="0.3">
      <c r="A1803" s="21">
        <v>38330</v>
      </c>
      <c r="B1803">
        <v>7.22</v>
      </c>
      <c r="C1803">
        <v>7.2959289549999999</v>
      </c>
      <c r="D1803">
        <v>1.0407030477999</v>
      </c>
      <c r="E1803">
        <v>7147200</v>
      </c>
      <c r="F1803">
        <v>7768345</v>
      </c>
    </row>
    <row r="1804" spans="1:6" x14ac:dyDescent="0.3">
      <c r="A1804" s="21">
        <v>38331</v>
      </c>
      <c r="B1804">
        <v>7.17</v>
      </c>
      <c r="C1804">
        <v>7.2407269479999998</v>
      </c>
      <c r="D1804">
        <v>0.976793469881305</v>
      </c>
      <c r="E1804">
        <v>4314400</v>
      </c>
      <c r="F1804">
        <v>4689354</v>
      </c>
    </row>
    <row r="1805" spans="1:6" x14ac:dyDescent="0.3">
      <c r="A1805" s="21">
        <v>38334</v>
      </c>
      <c r="B1805">
        <v>7.33</v>
      </c>
      <c r="C1805">
        <v>7.406333923</v>
      </c>
      <c r="D1805">
        <v>1.03065732376647</v>
      </c>
      <c r="E1805">
        <v>4445600</v>
      </c>
      <c r="F1805">
        <v>4830760</v>
      </c>
    </row>
    <row r="1806" spans="1:6" x14ac:dyDescent="0.3">
      <c r="A1806" s="21">
        <v>38335</v>
      </c>
      <c r="B1806">
        <v>7.39</v>
      </c>
      <c r="C1806">
        <v>7.461536884</v>
      </c>
      <c r="D1806">
        <v>0.95874194702969395</v>
      </c>
      <c r="E1806">
        <v>5964800</v>
      </c>
      <c r="F1806">
        <v>6483186</v>
      </c>
    </row>
    <row r="1807" spans="1:6" x14ac:dyDescent="0.3">
      <c r="A1807" s="21">
        <v>38336</v>
      </c>
      <c r="B1807">
        <v>7.43</v>
      </c>
      <c r="C1807">
        <v>7.5075387950000003</v>
      </c>
      <c r="D1807">
        <v>1.03281244516034</v>
      </c>
      <c r="E1807">
        <v>6025600</v>
      </c>
      <c r="F1807">
        <v>6541770</v>
      </c>
    </row>
    <row r="1808" spans="1:6" x14ac:dyDescent="0.3">
      <c r="A1808" s="21">
        <v>38337</v>
      </c>
      <c r="B1808">
        <v>7.47</v>
      </c>
      <c r="C1808">
        <v>7.5443401339999996</v>
      </c>
      <c r="D1808">
        <v>0.98537622482013898</v>
      </c>
      <c r="E1808">
        <v>4377400</v>
      </c>
      <c r="F1808">
        <v>4757829</v>
      </c>
    </row>
    <row r="1809" spans="1:6" x14ac:dyDescent="0.3">
      <c r="A1809" s="21">
        <v>38338</v>
      </c>
      <c r="B1809">
        <v>7.47</v>
      </c>
      <c r="C1809">
        <v>7.5443401339999996</v>
      </c>
      <c r="D1809">
        <v>0.98537622482013898</v>
      </c>
      <c r="E1809">
        <v>4630900</v>
      </c>
      <c r="F1809">
        <v>5024447</v>
      </c>
    </row>
    <row r="1810" spans="1:6" x14ac:dyDescent="0.3">
      <c r="A1810" s="21">
        <v>38341</v>
      </c>
      <c r="B1810">
        <v>7.39</v>
      </c>
      <c r="C1810">
        <v>7.461536884</v>
      </c>
      <c r="D1810">
        <v>0.95874194702969395</v>
      </c>
      <c r="E1810">
        <v>6868900</v>
      </c>
      <c r="F1810">
        <v>7465859</v>
      </c>
    </row>
    <row r="1811" spans="1:6" x14ac:dyDescent="0.3">
      <c r="A1811" s="21">
        <v>38342</v>
      </c>
      <c r="B1811">
        <v>7.47</v>
      </c>
      <c r="C1811">
        <v>7.5443401339999996</v>
      </c>
      <c r="D1811">
        <v>0.98537622482013898</v>
      </c>
      <c r="E1811">
        <v>4534000</v>
      </c>
      <c r="F1811">
        <v>4928039</v>
      </c>
    </row>
    <row r="1812" spans="1:6" x14ac:dyDescent="0.3">
      <c r="A1812" s="21">
        <v>38343</v>
      </c>
      <c r="B1812">
        <v>7.54</v>
      </c>
      <c r="C1812">
        <v>7.6179437639999996</v>
      </c>
      <c r="D1812">
        <v>1.0231601389385101</v>
      </c>
      <c r="E1812">
        <v>4254600</v>
      </c>
      <c r="F1812">
        <v>4624031</v>
      </c>
    </row>
    <row r="1813" spans="1:6" x14ac:dyDescent="0.3">
      <c r="A1813" s="21">
        <v>38344</v>
      </c>
      <c r="B1813">
        <v>7.59</v>
      </c>
      <c r="C1813">
        <v>7.6639461520000003</v>
      </c>
      <c r="D1813">
        <v>0.96485740548559695</v>
      </c>
      <c r="E1813">
        <v>2612100</v>
      </c>
      <c r="F1813">
        <v>2838894</v>
      </c>
    </row>
    <row r="1814" spans="1:6" x14ac:dyDescent="0.3">
      <c r="A1814" s="21">
        <v>38348</v>
      </c>
      <c r="B1814">
        <v>7.56</v>
      </c>
      <c r="C1814">
        <v>7.6363439560000002</v>
      </c>
      <c r="D1814">
        <v>0.99974485748531405</v>
      </c>
      <c r="E1814">
        <v>1974500</v>
      </c>
      <c r="F1814">
        <v>2146099</v>
      </c>
    </row>
    <row r="1815" spans="1:6" x14ac:dyDescent="0.3">
      <c r="A1815" s="21">
        <v>38349</v>
      </c>
      <c r="B1815">
        <v>7.57</v>
      </c>
      <c r="C1815">
        <v>7.6455450059999999</v>
      </c>
      <c r="D1815">
        <v>0.98809183571235404</v>
      </c>
      <c r="E1815">
        <v>2019800</v>
      </c>
      <c r="F1815">
        <v>2190662</v>
      </c>
    </row>
    <row r="1816" spans="1:6" x14ac:dyDescent="0.3">
      <c r="A1816" s="21">
        <v>38350</v>
      </c>
      <c r="B1816">
        <v>7.7</v>
      </c>
      <c r="C1816">
        <v>7.7743511200000004</v>
      </c>
      <c r="D1816">
        <v>0.95636431712901904</v>
      </c>
      <c r="E1816">
        <v>3902100</v>
      </c>
      <c r="F1816">
        <v>4238722</v>
      </c>
    </row>
    <row r="1817" spans="1:6" x14ac:dyDescent="0.3">
      <c r="A1817" s="21">
        <v>38351</v>
      </c>
      <c r="B1817">
        <v>7.72</v>
      </c>
      <c r="C1817">
        <v>7.7927508349999997</v>
      </c>
      <c r="D1817">
        <v>0.93357065483539103</v>
      </c>
      <c r="E1817">
        <v>3140700</v>
      </c>
      <c r="F1817">
        <v>3413324</v>
      </c>
    </row>
    <row r="1818" spans="1:6" x14ac:dyDescent="0.3">
      <c r="A1818" s="21">
        <v>38352</v>
      </c>
      <c r="B1818">
        <v>7.73</v>
      </c>
      <c r="C1818">
        <v>7.8111519810000001</v>
      </c>
      <c r="D1818">
        <v>1.0389246195362101</v>
      </c>
      <c r="E1818">
        <v>1832600</v>
      </c>
      <c r="F1818">
        <v>1991867</v>
      </c>
    </row>
    <row r="1819" spans="1:6" x14ac:dyDescent="0.3">
      <c r="A1819" s="21">
        <v>38355</v>
      </c>
      <c r="B1819">
        <v>7.65</v>
      </c>
      <c r="C1819">
        <v>7.7283492090000001</v>
      </c>
      <c r="D1819">
        <v>1.01378970956383</v>
      </c>
      <c r="E1819">
        <v>4471700</v>
      </c>
      <c r="F1819">
        <v>4851846</v>
      </c>
    </row>
    <row r="1820" spans="1:6" x14ac:dyDescent="0.3">
      <c r="A1820" s="21">
        <v>38356</v>
      </c>
      <c r="B1820">
        <v>7.36</v>
      </c>
      <c r="C1820">
        <v>7.4339351650000003</v>
      </c>
      <c r="D1820">
        <v>0.99456295163962405</v>
      </c>
      <c r="E1820">
        <v>7963200</v>
      </c>
      <c r="F1820">
        <v>8654718</v>
      </c>
    </row>
    <row r="1821" spans="1:6" x14ac:dyDescent="0.3">
      <c r="A1821" s="21">
        <v>38357</v>
      </c>
      <c r="B1821">
        <v>7.21</v>
      </c>
      <c r="C1821">
        <v>7.2867288590000001</v>
      </c>
      <c r="D1821">
        <v>1.0529945670371801</v>
      </c>
      <c r="E1821">
        <v>10222600</v>
      </c>
      <c r="F1821">
        <v>11110477</v>
      </c>
    </row>
    <row r="1822" spans="1:6" x14ac:dyDescent="0.3">
      <c r="A1822" s="21">
        <v>38358</v>
      </c>
      <c r="B1822">
        <v>7.15</v>
      </c>
      <c r="C1822">
        <v>7.2223258020000003</v>
      </c>
      <c r="D1822">
        <v>1.0014198193602899</v>
      </c>
      <c r="E1822">
        <v>7976800</v>
      </c>
      <c r="F1822">
        <v>8670044</v>
      </c>
    </row>
    <row r="1823" spans="1:6" x14ac:dyDescent="0.3">
      <c r="A1823" s="21">
        <v>38359</v>
      </c>
      <c r="B1823">
        <v>7.19</v>
      </c>
      <c r="C1823">
        <v>7.2591271400000004</v>
      </c>
      <c r="D1823">
        <v>0.95227895402311402</v>
      </c>
      <c r="E1823">
        <v>5253000</v>
      </c>
      <c r="F1823">
        <v>5708438</v>
      </c>
    </row>
    <row r="1824" spans="1:6" x14ac:dyDescent="0.3">
      <c r="A1824" s="21">
        <v>38362</v>
      </c>
      <c r="B1824">
        <v>7.21</v>
      </c>
      <c r="C1824">
        <v>7.2775278090000004</v>
      </c>
      <c r="D1824">
        <v>0.927894894698855</v>
      </c>
      <c r="E1824">
        <v>4236700</v>
      </c>
      <c r="F1824">
        <v>4604358</v>
      </c>
    </row>
    <row r="1825" spans="1:6" x14ac:dyDescent="0.3">
      <c r="A1825" s="21">
        <v>38363</v>
      </c>
      <c r="B1825">
        <v>7.11</v>
      </c>
      <c r="C1825">
        <v>7.176323891</v>
      </c>
      <c r="D1825">
        <v>0.92420425843903298</v>
      </c>
      <c r="E1825">
        <v>5523600</v>
      </c>
      <c r="F1825">
        <v>6002773</v>
      </c>
    </row>
    <row r="1826" spans="1:6" x14ac:dyDescent="0.3">
      <c r="A1826" s="21">
        <v>38364</v>
      </c>
      <c r="B1826">
        <v>7.16</v>
      </c>
      <c r="C1826">
        <v>7.2315258980000001</v>
      </c>
      <c r="D1826">
        <v>0.989084447858808</v>
      </c>
      <c r="E1826">
        <v>3263800</v>
      </c>
      <c r="F1826">
        <v>3547449</v>
      </c>
    </row>
    <row r="1827" spans="1:6" x14ac:dyDescent="0.3">
      <c r="A1827" s="21">
        <v>38365</v>
      </c>
      <c r="B1827">
        <v>7.01</v>
      </c>
      <c r="C1827">
        <v>7.0843200680000002</v>
      </c>
      <c r="D1827">
        <v>1.04907834889767</v>
      </c>
      <c r="E1827">
        <v>3676600</v>
      </c>
      <c r="F1827">
        <v>3996124</v>
      </c>
    </row>
    <row r="1828" spans="1:6" x14ac:dyDescent="0.3">
      <c r="A1828" s="21">
        <v>38366</v>
      </c>
      <c r="B1828">
        <v>7.21</v>
      </c>
      <c r="C1828">
        <v>7.2775278090000004</v>
      </c>
      <c r="D1828">
        <v>0.927894894698855</v>
      </c>
      <c r="E1828">
        <v>5894000</v>
      </c>
      <c r="F1828">
        <v>6406233</v>
      </c>
    </row>
    <row r="1829" spans="1:6" x14ac:dyDescent="0.3">
      <c r="A1829" s="21">
        <v>38370</v>
      </c>
      <c r="B1829">
        <v>7.39</v>
      </c>
      <c r="C1829">
        <v>7.461536884</v>
      </c>
      <c r="D1829">
        <v>0.95874194702969395</v>
      </c>
      <c r="E1829">
        <v>5966600</v>
      </c>
      <c r="F1829">
        <v>6485142</v>
      </c>
    </row>
    <row r="1830" spans="1:6" x14ac:dyDescent="0.3">
      <c r="A1830" s="21">
        <v>38371</v>
      </c>
      <c r="B1830">
        <v>7.21</v>
      </c>
      <c r="C1830">
        <v>7.2775278090000004</v>
      </c>
      <c r="D1830">
        <v>0.927894894698855</v>
      </c>
      <c r="E1830">
        <v>3525600</v>
      </c>
      <c r="F1830">
        <v>3832001</v>
      </c>
    </row>
    <row r="1831" spans="1:6" x14ac:dyDescent="0.3">
      <c r="A1831" s="21">
        <v>38372</v>
      </c>
      <c r="B1831">
        <v>7.2</v>
      </c>
      <c r="C1831">
        <v>7.2683281900000001</v>
      </c>
      <c r="D1831">
        <v>0.94008124308431795</v>
      </c>
      <c r="E1831">
        <v>12723800</v>
      </c>
      <c r="F1831">
        <v>13829594</v>
      </c>
    </row>
    <row r="1832" spans="1:6" x14ac:dyDescent="0.3">
      <c r="A1832" s="21">
        <v>38373</v>
      </c>
      <c r="B1832">
        <v>7.13</v>
      </c>
      <c r="C1832">
        <v>7.2039251330000003</v>
      </c>
      <c r="D1832">
        <v>1.0261785295541399</v>
      </c>
      <c r="E1832">
        <v>7440300</v>
      </c>
      <c r="F1832">
        <v>8200500</v>
      </c>
    </row>
    <row r="1833" spans="1:6" x14ac:dyDescent="0.3">
      <c r="A1833" s="21">
        <v>38376</v>
      </c>
      <c r="B1833">
        <v>7</v>
      </c>
      <c r="C1833">
        <v>7.0659189219999998</v>
      </c>
      <c r="D1833">
        <v>0.93291364828371903</v>
      </c>
      <c r="E1833">
        <v>6641200</v>
      </c>
      <c r="F1833">
        <v>7218370</v>
      </c>
    </row>
    <row r="1834" spans="1:6" x14ac:dyDescent="0.3">
      <c r="A1834" s="21">
        <v>38377</v>
      </c>
      <c r="B1834">
        <v>7.11</v>
      </c>
      <c r="C1834">
        <v>7.1855239869999998</v>
      </c>
      <c r="D1834">
        <v>1.05105747523266</v>
      </c>
      <c r="E1834">
        <v>5803200</v>
      </c>
      <c r="F1834">
        <v>6307542</v>
      </c>
    </row>
    <row r="1835" spans="1:6" x14ac:dyDescent="0.3">
      <c r="A1835" s="21">
        <v>38378</v>
      </c>
      <c r="B1835">
        <v>7.33</v>
      </c>
      <c r="C1835">
        <v>7.406333923</v>
      </c>
      <c r="D1835">
        <v>1.03065732376647</v>
      </c>
      <c r="E1835">
        <v>10034900</v>
      </c>
      <c r="F1835">
        <v>10905052</v>
      </c>
    </row>
    <row r="1836" spans="1:6" x14ac:dyDescent="0.3">
      <c r="A1836" s="21">
        <v>38379</v>
      </c>
      <c r="B1836">
        <v>7.44</v>
      </c>
      <c r="C1836">
        <v>7.5167388920000002</v>
      </c>
      <c r="D1836">
        <v>1.0209067137036301</v>
      </c>
      <c r="E1836">
        <v>9851900</v>
      </c>
      <c r="F1836">
        <v>10708104</v>
      </c>
    </row>
    <row r="1837" spans="1:6" x14ac:dyDescent="0.3">
      <c r="A1837" s="21">
        <v>38380</v>
      </c>
      <c r="B1837">
        <v>7.48</v>
      </c>
      <c r="C1837">
        <v>7.5535411830000001</v>
      </c>
      <c r="D1837">
        <v>0.97359875611072899</v>
      </c>
      <c r="E1837">
        <v>7072500</v>
      </c>
      <c r="F1837">
        <v>7687153</v>
      </c>
    </row>
    <row r="1838" spans="1:6" x14ac:dyDescent="0.3">
      <c r="A1838" s="21">
        <v>38383</v>
      </c>
      <c r="B1838">
        <v>7.97</v>
      </c>
      <c r="C1838">
        <v>8.0503625870000004</v>
      </c>
      <c r="D1838">
        <v>0.99824804325923</v>
      </c>
      <c r="E1838">
        <v>13775700</v>
      </c>
      <c r="F1838">
        <v>14972912</v>
      </c>
    </row>
    <row r="1839" spans="1:6" x14ac:dyDescent="0.3">
      <c r="A1839" s="21">
        <v>38384</v>
      </c>
      <c r="B1839">
        <v>8.07</v>
      </c>
      <c r="C1839">
        <v>8.1515684129999997</v>
      </c>
      <c r="D1839">
        <v>1.0006468555169701</v>
      </c>
      <c r="E1839">
        <v>9959500</v>
      </c>
      <c r="F1839">
        <v>10825055</v>
      </c>
    </row>
    <row r="1840" spans="1:6" x14ac:dyDescent="0.3">
      <c r="A1840" s="21">
        <v>38385</v>
      </c>
      <c r="B1840">
        <v>8.1999999999999993</v>
      </c>
      <c r="C1840">
        <v>8.2803726199999996</v>
      </c>
      <c r="D1840">
        <v>0.970640135274496</v>
      </c>
      <c r="E1840">
        <v>8161200</v>
      </c>
      <c r="F1840">
        <v>8868622</v>
      </c>
    </row>
    <row r="1841" spans="1:6" x14ac:dyDescent="0.3">
      <c r="A1841" s="21">
        <v>38386</v>
      </c>
      <c r="B1841">
        <v>7.95</v>
      </c>
      <c r="C1841">
        <v>8.0319623950000008</v>
      </c>
      <c r="D1841">
        <v>1.02045292257622</v>
      </c>
      <c r="E1841">
        <v>6812200</v>
      </c>
      <c r="F1841">
        <v>7404231</v>
      </c>
    </row>
    <row r="1842" spans="1:6" x14ac:dyDescent="0.3">
      <c r="A1842" s="21">
        <v>38387</v>
      </c>
      <c r="B1842">
        <v>8.23</v>
      </c>
      <c r="C1842">
        <v>8.3079748149999997</v>
      </c>
      <c r="D1842">
        <v>0.93855382011048205</v>
      </c>
      <c r="E1842">
        <v>5970300</v>
      </c>
      <c r="F1842">
        <v>6489164</v>
      </c>
    </row>
    <row r="1843" spans="1:6" x14ac:dyDescent="0.3">
      <c r="A1843" s="21">
        <v>38390</v>
      </c>
      <c r="B1843">
        <v>8.18</v>
      </c>
      <c r="C1843">
        <v>8.2619733810000007</v>
      </c>
      <c r="D1843">
        <v>0.99217677447998698</v>
      </c>
      <c r="E1843">
        <v>3589600</v>
      </c>
      <c r="F1843">
        <v>3901563</v>
      </c>
    </row>
    <row r="1844" spans="1:6" x14ac:dyDescent="0.3">
      <c r="A1844" s="21">
        <v>38391</v>
      </c>
      <c r="B1844">
        <v>8.25</v>
      </c>
      <c r="C1844">
        <v>8.3355760570000008</v>
      </c>
      <c r="D1844">
        <v>1.0266363885929199</v>
      </c>
      <c r="E1844">
        <v>4099200</v>
      </c>
      <c r="F1844">
        <v>4455451</v>
      </c>
    </row>
    <row r="1845" spans="1:6" x14ac:dyDescent="0.3">
      <c r="A1845" s="21">
        <v>38392</v>
      </c>
      <c r="B1845">
        <v>8.1300000000000008</v>
      </c>
      <c r="C1845">
        <v>8.2159709929999991</v>
      </c>
      <c r="D1845">
        <v>1.0463887113677399</v>
      </c>
      <c r="E1845">
        <v>2973300</v>
      </c>
      <c r="F1845">
        <v>3231702</v>
      </c>
    </row>
    <row r="1846" spans="1:6" x14ac:dyDescent="0.3">
      <c r="A1846" s="21">
        <v>38393</v>
      </c>
      <c r="B1846">
        <v>8.19</v>
      </c>
      <c r="C1846">
        <v>8.2711725230000006</v>
      </c>
      <c r="D1846">
        <v>0.98139076139786996</v>
      </c>
      <c r="E1846">
        <v>2448100</v>
      </c>
      <c r="F1846">
        <v>2659445</v>
      </c>
    </row>
    <row r="1847" spans="1:6" x14ac:dyDescent="0.3">
      <c r="A1847" s="21">
        <v>38394</v>
      </c>
      <c r="B1847">
        <v>8.3800000000000008</v>
      </c>
      <c r="C1847">
        <v>8.4643821720000005</v>
      </c>
      <c r="D1847">
        <v>0.99690881490599803</v>
      </c>
      <c r="E1847">
        <v>5366800</v>
      </c>
      <c r="F1847">
        <v>5832128</v>
      </c>
    </row>
    <row r="1848" spans="1:6" x14ac:dyDescent="0.3">
      <c r="A1848" s="21">
        <v>38397</v>
      </c>
      <c r="B1848">
        <v>8.31</v>
      </c>
      <c r="C1848">
        <v>8.3907775880000006</v>
      </c>
      <c r="D1848">
        <v>0.96269490107238098</v>
      </c>
      <c r="E1848">
        <v>4307100</v>
      </c>
      <c r="F1848">
        <v>4680658</v>
      </c>
    </row>
    <row r="1849" spans="1:6" x14ac:dyDescent="0.3">
      <c r="A1849" s="21">
        <v>38398</v>
      </c>
      <c r="B1849">
        <v>8.34</v>
      </c>
      <c r="C1849">
        <v>8.4275798799999997</v>
      </c>
      <c r="D1849">
        <v>1.0392055755869001</v>
      </c>
      <c r="E1849">
        <v>7825300</v>
      </c>
      <c r="F1849">
        <v>8457336</v>
      </c>
    </row>
    <row r="1850" spans="1:6" x14ac:dyDescent="0.3">
      <c r="A1850" s="21">
        <v>38399</v>
      </c>
      <c r="B1850">
        <v>8.33</v>
      </c>
      <c r="C1850">
        <v>8.4091787339999993</v>
      </c>
      <c r="D1850">
        <v>0.94157511101367897</v>
      </c>
      <c r="E1850">
        <v>5420700</v>
      </c>
      <c r="F1850">
        <v>5891799</v>
      </c>
    </row>
    <row r="1851" spans="1:6" x14ac:dyDescent="0.3">
      <c r="A1851" s="21">
        <v>38400</v>
      </c>
      <c r="B1851">
        <v>8.06</v>
      </c>
      <c r="C1851">
        <v>8.142367363</v>
      </c>
      <c r="D1851">
        <v>1.0115898648136099</v>
      </c>
      <c r="E1851">
        <v>12426100</v>
      </c>
      <c r="F1851">
        <v>13506021</v>
      </c>
    </row>
    <row r="1852" spans="1:6" x14ac:dyDescent="0.3">
      <c r="A1852" s="21">
        <v>38401</v>
      </c>
      <c r="B1852">
        <v>8.17</v>
      </c>
      <c r="C1852">
        <v>8.2527723309999992</v>
      </c>
      <c r="D1852">
        <v>1.0029639456922901</v>
      </c>
      <c r="E1852">
        <v>3831400</v>
      </c>
      <c r="F1852">
        <v>4164377</v>
      </c>
    </row>
    <row r="1853" spans="1:6" x14ac:dyDescent="0.3">
      <c r="A1853" s="21">
        <v>38405</v>
      </c>
      <c r="B1853">
        <v>8.07</v>
      </c>
      <c r="C1853">
        <v>8.1515684129999997</v>
      </c>
      <c r="D1853">
        <v>1.0006468555169701</v>
      </c>
      <c r="E1853">
        <v>7161700</v>
      </c>
      <c r="F1853">
        <v>7784105</v>
      </c>
    </row>
    <row r="1854" spans="1:6" x14ac:dyDescent="0.3">
      <c r="A1854" s="21">
        <v>38406</v>
      </c>
      <c r="B1854">
        <v>8.11</v>
      </c>
      <c r="C1854">
        <v>8.1883687970000008</v>
      </c>
      <c r="D1854">
        <v>0.95707458888165298</v>
      </c>
      <c r="E1854">
        <v>5283800</v>
      </c>
      <c r="F1854">
        <v>5743002</v>
      </c>
    </row>
    <row r="1855" spans="1:6" x14ac:dyDescent="0.3">
      <c r="A1855" s="21">
        <v>38407</v>
      </c>
      <c r="B1855">
        <v>8.2799999999999994</v>
      </c>
      <c r="C1855">
        <v>8.3631772990000002</v>
      </c>
      <c r="D1855">
        <v>0.994565773584</v>
      </c>
      <c r="E1855">
        <v>4819600</v>
      </c>
      <c r="F1855">
        <v>5238459</v>
      </c>
    </row>
    <row r="1856" spans="1:6" x14ac:dyDescent="0.3">
      <c r="A1856" s="21">
        <v>38408</v>
      </c>
      <c r="B1856">
        <v>8.59</v>
      </c>
      <c r="C1856">
        <v>8.6759910579999993</v>
      </c>
      <c r="D1856">
        <v>0.99113815845520503</v>
      </c>
      <c r="E1856">
        <v>6172200</v>
      </c>
      <c r="F1856">
        <v>6708176</v>
      </c>
    </row>
    <row r="1857" spans="1:6" x14ac:dyDescent="0.3">
      <c r="A1857" s="21">
        <v>38411</v>
      </c>
      <c r="B1857">
        <v>8.31</v>
      </c>
      <c r="C1857">
        <v>8.3907775880000006</v>
      </c>
      <c r="D1857">
        <v>0.96269490107238098</v>
      </c>
      <c r="E1857">
        <v>11416100</v>
      </c>
      <c r="F1857">
        <v>12404984</v>
      </c>
    </row>
    <row r="1858" spans="1:6" x14ac:dyDescent="0.3">
      <c r="A1858" s="21">
        <v>38412</v>
      </c>
      <c r="B1858">
        <v>8.39</v>
      </c>
      <c r="C1858">
        <v>8.4735822679999995</v>
      </c>
      <c r="D1858">
        <v>0.98638645801130198</v>
      </c>
      <c r="E1858">
        <v>5117000</v>
      </c>
      <c r="F1858">
        <v>5558445</v>
      </c>
    </row>
    <row r="1859" spans="1:6" x14ac:dyDescent="0.3">
      <c r="A1859" s="21">
        <v>38413</v>
      </c>
      <c r="B1859">
        <v>8.25</v>
      </c>
      <c r="C1859">
        <v>8.3355760570000008</v>
      </c>
      <c r="D1859">
        <v>1.0266363885929199</v>
      </c>
      <c r="E1859">
        <v>7952300</v>
      </c>
      <c r="F1859">
        <v>8643415</v>
      </c>
    </row>
    <row r="1860" spans="1:6" x14ac:dyDescent="0.3">
      <c r="A1860" s="21">
        <v>38414</v>
      </c>
      <c r="B1860">
        <v>8.11</v>
      </c>
      <c r="C1860">
        <v>8.1883687970000008</v>
      </c>
      <c r="D1860">
        <v>0.95707458888165298</v>
      </c>
      <c r="E1860">
        <v>9782800</v>
      </c>
      <c r="F1860">
        <v>10632999</v>
      </c>
    </row>
    <row r="1861" spans="1:6" x14ac:dyDescent="0.3">
      <c r="A1861" s="21">
        <v>38415</v>
      </c>
      <c r="B1861">
        <v>8.02</v>
      </c>
      <c r="C1861">
        <v>8.0963649750000002</v>
      </c>
      <c r="D1861">
        <v>0.94320074793812803</v>
      </c>
      <c r="E1861">
        <v>9764200</v>
      </c>
      <c r="F1861">
        <v>10612782</v>
      </c>
    </row>
    <row r="1862" spans="1:6" x14ac:dyDescent="0.3">
      <c r="A1862" s="21">
        <v>38418</v>
      </c>
      <c r="B1862">
        <v>8.2799999999999994</v>
      </c>
      <c r="C1862">
        <v>8.3631772990000002</v>
      </c>
      <c r="D1862">
        <v>0.994565773584</v>
      </c>
      <c r="E1862">
        <v>8771100</v>
      </c>
      <c r="F1862">
        <v>9533374</v>
      </c>
    </row>
    <row r="1863" spans="1:6" x14ac:dyDescent="0.3">
      <c r="A1863" s="21">
        <v>38419</v>
      </c>
      <c r="B1863">
        <v>8.0500000000000007</v>
      </c>
      <c r="C1863">
        <v>8.1331672669999993</v>
      </c>
      <c r="D1863">
        <v>1.02256924356451</v>
      </c>
      <c r="E1863">
        <v>7019300</v>
      </c>
      <c r="F1863">
        <v>7629330</v>
      </c>
    </row>
    <row r="1864" spans="1:6" x14ac:dyDescent="0.3">
      <c r="A1864" s="21">
        <v>38420</v>
      </c>
      <c r="B1864">
        <v>8.06</v>
      </c>
      <c r="C1864">
        <v>8.142367363</v>
      </c>
      <c r="D1864">
        <v>1.0115898648136099</v>
      </c>
      <c r="E1864">
        <v>9582800</v>
      </c>
      <c r="F1864">
        <v>10415617</v>
      </c>
    </row>
    <row r="1865" spans="1:6" x14ac:dyDescent="0.3">
      <c r="A1865" s="21">
        <v>38421</v>
      </c>
      <c r="B1865">
        <v>7.99</v>
      </c>
      <c r="C1865">
        <v>8.0687637330000008</v>
      </c>
      <c r="D1865">
        <v>0.97615614493542602</v>
      </c>
      <c r="E1865">
        <v>6270500</v>
      </c>
      <c r="F1865">
        <v>6815453</v>
      </c>
    </row>
    <row r="1866" spans="1:6" x14ac:dyDescent="0.3">
      <c r="A1866" s="21">
        <v>38422</v>
      </c>
      <c r="B1866">
        <v>7.96</v>
      </c>
      <c r="C1866">
        <v>8.0411634450000005</v>
      </c>
      <c r="D1866">
        <v>1.0093495245450801</v>
      </c>
      <c r="E1866">
        <v>7356800</v>
      </c>
      <c r="F1866">
        <v>7996161</v>
      </c>
    </row>
    <row r="1867" spans="1:6" x14ac:dyDescent="0.3">
      <c r="A1867" s="21">
        <v>38425</v>
      </c>
      <c r="B1867">
        <v>7.82</v>
      </c>
      <c r="C1867">
        <v>7.8939561840000003</v>
      </c>
      <c r="D1867">
        <v>0.93687097161622701</v>
      </c>
      <c r="E1867">
        <v>5751500</v>
      </c>
      <c r="F1867">
        <v>6251348</v>
      </c>
    </row>
    <row r="1868" spans="1:6" x14ac:dyDescent="0.3">
      <c r="A1868" s="21">
        <v>38426</v>
      </c>
      <c r="B1868">
        <v>7.74</v>
      </c>
      <c r="C1868">
        <v>7.8203530309999998</v>
      </c>
      <c r="D1868">
        <v>1.02748598025535</v>
      </c>
      <c r="E1868">
        <v>5324700</v>
      </c>
      <c r="F1868">
        <v>5787456</v>
      </c>
    </row>
    <row r="1869" spans="1:6" x14ac:dyDescent="0.3">
      <c r="A1869" s="21">
        <v>38427</v>
      </c>
      <c r="B1869">
        <v>7.8</v>
      </c>
      <c r="C1869">
        <v>7.8755550379999999</v>
      </c>
      <c r="D1869">
        <v>0.95936143719957201</v>
      </c>
      <c r="E1869">
        <v>3407300</v>
      </c>
      <c r="F1869">
        <v>3703420</v>
      </c>
    </row>
    <row r="1870" spans="1:6" x14ac:dyDescent="0.3">
      <c r="A1870" s="21">
        <v>38428</v>
      </c>
      <c r="B1870">
        <v>7.82</v>
      </c>
      <c r="C1870">
        <v>7.9031558039999998</v>
      </c>
      <c r="D1870">
        <v>1.0521847988611399</v>
      </c>
      <c r="E1870">
        <v>3826800</v>
      </c>
      <c r="F1870">
        <v>4159378</v>
      </c>
    </row>
    <row r="1871" spans="1:6" x14ac:dyDescent="0.3">
      <c r="A1871" s="21">
        <v>38429</v>
      </c>
      <c r="B1871">
        <v>7.75</v>
      </c>
      <c r="C1871">
        <v>7.8295531269999996</v>
      </c>
      <c r="D1871">
        <v>1.0160621648464601</v>
      </c>
      <c r="E1871">
        <v>4411100</v>
      </c>
      <c r="F1871">
        <v>4794458</v>
      </c>
    </row>
    <row r="1872" spans="1:6" x14ac:dyDescent="0.3">
      <c r="A1872" s="21">
        <v>38432</v>
      </c>
      <c r="B1872">
        <v>7.7</v>
      </c>
      <c r="C1872">
        <v>7.7743511200000004</v>
      </c>
      <c r="D1872">
        <v>0.95636431712901904</v>
      </c>
      <c r="E1872">
        <v>3028100</v>
      </c>
      <c r="F1872">
        <v>3291265</v>
      </c>
    </row>
    <row r="1873" spans="1:6" x14ac:dyDescent="0.3">
      <c r="A1873" s="21">
        <v>38433</v>
      </c>
      <c r="B1873">
        <v>7.54</v>
      </c>
      <c r="C1873">
        <v>7.6179437639999996</v>
      </c>
      <c r="D1873">
        <v>1.0231601389385101</v>
      </c>
      <c r="E1873">
        <v>7020700</v>
      </c>
      <c r="F1873">
        <v>7630743</v>
      </c>
    </row>
    <row r="1874" spans="1:6" x14ac:dyDescent="0.3">
      <c r="A1874" s="21">
        <v>38434</v>
      </c>
      <c r="B1874">
        <v>7.55</v>
      </c>
      <c r="C1874">
        <v>7.6271438600000003</v>
      </c>
      <c r="D1874">
        <v>1.01143837609483</v>
      </c>
      <c r="E1874">
        <v>5188900</v>
      </c>
      <c r="F1874">
        <v>5639854</v>
      </c>
    </row>
    <row r="1875" spans="1:6" x14ac:dyDescent="0.3">
      <c r="A1875" s="21">
        <v>38435</v>
      </c>
      <c r="B1875">
        <v>7.63</v>
      </c>
      <c r="C1875">
        <v>7.7099480629999997</v>
      </c>
      <c r="D1875">
        <v>1.0369468425302399</v>
      </c>
      <c r="E1875">
        <v>3800000</v>
      </c>
      <c r="F1875">
        <v>4130249</v>
      </c>
    </row>
    <row r="1876" spans="1:6" x14ac:dyDescent="0.3">
      <c r="A1876" s="21">
        <v>38439</v>
      </c>
      <c r="B1876">
        <v>7.7</v>
      </c>
      <c r="C1876">
        <v>7.7743511200000004</v>
      </c>
      <c r="D1876">
        <v>0.95636431712901904</v>
      </c>
      <c r="E1876">
        <v>2881800</v>
      </c>
      <c r="F1876">
        <v>3132250</v>
      </c>
    </row>
    <row r="1877" spans="1:6" x14ac:dyDescent="0.3">
      <c r="A1877" s="21">
        <v>38440</v>
      </c>
      <c r="B1877">
        <v>7.52</v>
      </c>
      <c r="C1877">
        <v>7.5903420449999999</v>
      </c>
      <c r="D1877">
        <v>0.926730898067194</v>
      </c>
      <c r="E1877">
        <v>4769200</v>
      </c>
      <c r="F1877">
        <v>5182701</v>
      </c>
    </row>
    <row r="1878" spans="1:6" x14ac:dyDescent="0.3">
      <c r="A1878" s="21">
        <v>38441</v>
      </c>
      <c r="B1878">
        <v>7.62</v>
      </c>
      <c r="C1878">
        <v>7.700747013</v>
      </c>
      <c r="D1878">
        <v>1.0485607807098101</v>
      </c>
      <c r="E1878">
        <v>5753100</v>
      </c>
      <c r="F1878">
        <v>6253088</v>
      </c>
    </row>
    <row r="1879" spans="1:6" x14ac:dyDescent="0.3">
      <c r="A1879" s="21">
        <v>38442</v>
      </c>
      <c r="B1879">
        <v>7.72</v>
      </c>
      <c r="C1879">
        <v>7.8019518850000003</v>
      </c>
      <c r="D1879">
        <v>1.0504023378759999</v>
      </c>
      <c r="E1879">
        <v>9144400</v>
      </c>
      <c r="F1879">
        <v>9939117</v>
      </c>
    </row>
    <row r="1880" spans="1:6" x14ac:dyDescent="0.3">
      <c r="A1880" s="21">
        <v>38443</v>
      </c>
      <c r="B1880">
        <v>7.8</v>
      </c>
      <c r="C1880">
        <v>7.8755550379999999</v>
      </c>
      <c r="D1880">
        <v>0.95936143719957201</v>
      </c>
      <c r="E1880">
        <v>5152900</v>
      </c>
      <c r="F1880">
        <v>5600726</v>
      </c>
    </row>
    <row r="1881" spans="1:6" x14ac:dyDescent="0.3">
      <c r="A1881" s="21">
        <v>38446</v>
      </c>
      <c r="B1881">
        <v>7.68</v>
      </c>
      <c r="C1881">
        <v>7.755949974</v>
      </c>
      <c r="D1881">
        <v>0.97924785815541204</v>
      </c>
      <c r="E1881">
        <v>4151500</v>
      </c>
      <c r="F1881">
        <v>4512296</v>
      </c>
    </row>
    <row r="1882" spans="1:6" x14ac:dyDescent="0.3">
      <c r="A1882" s="21">
        <v>38447</v>
      </c>
      <c r="B1882">
        <v>7.7</v>
      </c>
      <c r="C1882">
        <v>7.7743511200000004</v>
      </c>
      <c r="D1882">
        <v>0.95636431712901904</v>
      </c>
      <c r="E1882">
        <v>3473100</v>
      </c>
      <c r="F1882">
        <v>3774938</v>
      </c>
    </row>
    <row r="1883" spans="1:6" x14ac:dyDescent="0.3">
      <c r="A1883" s="21">
        <v>38448</v>
      </c>
      <c r="B1883">
        <v>7.66</v>
      </c>
      <c r="C1883">
        <v>7.7375488280000004</v>
      </c>
      <c r="D1883">
        <v>1.0022402407255</v>
      </c>
      <c r="E1883">
        <v>3944400</v>
      </c>
      <c r="F1883">
        <v>4287198</v>
      </c>
    </row>
    <row r="1884" spans="1:6" x14ac:dyDescent="0.3">
      <c r="A1884" s="21">
        <v>38449</v>
      </c>
      <c r="B1884">
        <v>7.72</v>
      </c>
      <c r="C1884">
        <v>7.7927508349999997</v>
      </c>
      <c r="D1884">
        <v>0.93357065483539103</v>
      </c>
      <c r="E1884">
        <v>5491400</v>
      </c>
      <c r="F1884">
        <v>5967666</v>
      </c>
    </row>
    <row r="1885" spans="1:6" x14ac:dyDescent="0.3">
      <c r="A1885" s="21">
        <v>38450</v>
      </c>
      <c r="B1885">
        <v>7.86</v>
      </c>
      <c r="C1885">
        <v>7.9399580959999998</v>
      </c>
      <c r="D1885">
        <v>1.0070342315821701</v>
      </c>
      <c r="E1885">
        <v>5561000</v>
      </c>
      <c r="F1885">
        <v>6044293</v>
      </c>
    </row>
    <row r="1886" spans="1:6" x14ac:dyDescent="0.3">
      <c r="A1886" s="21">
        <v>38453</v>
      </c>
      <c r="B1886">
        <v>7.83</v>
      </c>
      <c r="C1886">
        <v>7.9123568530000004</v>
      </c>
      <c r="D1886">
        <v>1.04086373415747</v>
      </c>
      <c r="E1886">
        <v>2826500</v>
      </c>
      <c r="F1886">
        <v>3072144</v>
      </c>
    </row>
    <row r="1887" spans="1:6" x14ac:dyDescent="0.3">
      <c r="A1887" s="21">
        <v>38454</v>
      </c>
      <c r="B1887">
        <v>7.84</v>
      </c>
      <c r="C1887">
        <v>7.9215569500000003</v>
      </c>
      <c r="D1887">
        <v>1.0295570746354401</v>
      </c>
      <c r="E1887">
        <v>2361900</v>
      </c>
      <c r="F1887">
        <v>2567167</v>
      </c>
    </row>
    <row r="1888" spans="1:6" x14ac:dyDescent="0.3">
      <c r="A1888" s="21">
        <v>38455</v>
      </c>
      <c r="B1888">
        <v>7.76</v>
      </c>
      <c r="C1888">
        <v>7.8387541770000002</v>
      </c>
      <c r="D1888">
        <v>1.0046772130076</v>
      </c>
      <c r="E1888">
        <v>4411400</v>
      </c>
      <c r="F1888">
        <v>4794784</v>
      </c>
    </row>
    <row r="1889" spans="1:6" x14ac:dyDescent="0.3">
      <c r="A1889" s="21">
        <v>38456</v>
      </c>
      <c r="B1889">
        <v>7.58</v>
      </c>
      <c r="C1889">
        <v>7.6547451019999997</v>
      </c>
      <c r="D1889">
        <v>0.976454486779325</v>
      </c>
      <c r="E1889">
        <v>6228100</v>
      </c>
      <c r="F1889">
        <v>6769369</v>
      </c>
    </row>
    <row r="1890" spans="1:6" x14ac:dyDescent="0.3">
      <c r="A1890" s="21">
        <v>38457</v>
      </c>
      <c r="B1890">
        <v>7.46</v>
      </c>
      <c r="C1890">
        <v>7.5351400379999998</v>
      </c>
      <c r="D1890">
        <v>0.99719497741336904</v>
      </c>
      <c r="E1890">
        <v>4423200</v>
      </c>
      <c r="F1890">
        <v>4807609</v>
      </c>
    </row>
    <row r="1891" spans="1:6" x14ac:dyDescent="0.3">
      <c r="A1891" s="21">
        <v>38460</v>
      </c>
      <c r="B1891">
        <v>7.39</v>
      </c>
      <c r="C1891">
        <v>7.461536884</v>
      </c>
      <c r="D1891">
        <v>0.95874194702969395</v>
      </c>
      <c r="E1891">
        <v>8112800</v>
      </c>
      <c r="F1891">
        <v>8817863</v>
      </c>
    </row>
    <row r="1892" spans="1:6" x14ac:dyDescent="0.3">
      <c r="A1892" s="21">
        <v>38461</v>
      </c>
      <c r="B1892">
        <v>7.45</v>
      </c>
      <c r="C1892">
        <v>7.5259389880000001</v>
      </c>
      <c r="D1892">
        <v>1.0090300774572301</v>
      </c>
      <c r="E1892">
        <v>3506400</v>
      </c>
      <c r="F1892">
        <v>3810915</v>
      </c>
    </row>
    <row r="1893" spans="1:6" x14ac:dyDescent="0.3">
      <c r="A1893" s="21">
        <v>38462</v>
      </c>
      <c r="B1893">
        <v>7.35</v>
      </c>
      <c r="C1893">
        <v>7.4247350689999996</v>
      </c>
      <c r="D1893">
        <v>1.00656883114976</v>
      </c>
      <c r="E1893">
        <v>6646500</v>
      </c>
      <c r="F1893">
        <v>7220870</v>
      </c>
    </row>
    <row r="1894" spans="1:6" x14ac:dyDescent="0.3">
      <c r="A1894" s="21">
        <v>38463</v>
      </c>
      <c r="B1894">
        <v>7.51</v>
      </c>
      <c r="C1894">
        <v>7.581141949</v>
      </c>
      <c r="D1894">
        <v>0.93840676613876495</v>
      </c>
      <c r="E1894">
        <v>8152700</v>
      </c>
      <c r="F1894">
        <v>8861231</v>
      </c>
    </row>
    <row r="1895" spans="1:6" x14ac:dyDescent="0.3">
      <c r="A1895" s="21">
        <v>38464</v>
      </c>
      <c r="B1895">
        <v>7.38</v>
      </c>
      <c r="C1895">
        <v>7.4523358350000004</v>
      </c>
      <c r="D1895">
        <v>0.97064647382467995</v>
      </c>
      <c r="E1895">
        <v>6313100</v>
      </c>
      <c r="F1895">
        <v>6861756</v>
      </c>
    </row>
    <row r="1896" spans="1:6" x14ac:dyDescent="0.3">
      <c r="A1896" s="21">
        <v>38467</v>
      </c>
      <c r="B1896">
        <v>7.43</v>
      </c>
      <c r="C1896">
        <v>7.5075387950000003</v>
      </c>
      <c r="D1896">
        <v>1.03281244516034</v>
      </c>
      <c r="E1896">
        <v>3847000</v>
      </c>
      <c r="F1896">
        <v>4181333</v>
      </c>
    </row>
    <row r="1897" spans="1:6" x14ac:dyDescent="0.3">
      <c r="A1897" s="21">
        <v>38468</v>
      </c>
      <c r="B1897">
        <v>7.81</v>
      </c>
      <c r="C1897">
        <v>7.8847560879999996</v>
      </c>
      <c r="D1897">
        <v>0.94810907484853102</v>
      </c>
      <c r="E1897">
        <v>14604000</v>
      </c>
      <c r="F1897">
        <v>15873197</v>
      </c>
    </row>
    <row r="1898" spans="1:6" x14ac:dyDescent="0.3">
      <c r="A1898" s="21">
        <v>38469</v>
      </c>
      <c r="B1898">
        <v>7.8</v>
      </c>
      <c r="C1898">
        <v>7.8755550379999999</v>
      </c>
      <c r="D1898">
        <v>0.95936143719957201</v>
      </c>
      <c r="E1898">
        <v>6875500</v>
      </c>
      <c r="F1898">
        <v>7473033</v>
      </c>
    </row>
    <row r="1899" spans="1:6" x14ac:dyDescent="0.3">
      <c r="A1899" s="21">
        <v>38470</v>
      </c>
      <c r="B1899">
        <v>7.75</v>
      </c>
      <c r="C1899">
        <v>7.8295531269999996</v>
      </c>
      <c r="D1899">
        <v>1.0160621648464601</v>
      </c>
      <c r="E1899">
        <v>4299500</v>
      </c>
      <c r="F1899">
        <v>4673050</v>
      </c>
    </row>
    <row r="1900" spans="1:6" x14ac:dyDescent="0.3">
      <c r="A1900" s="21">
        <v>38471</v>
      </c>
      <c r="B1900">
        <v>7.84</v>
      </c>
      <c r="C1900">
        <v>7.9215569500000003</v>
      </c>
      <c r="D1900">
        <v>1.0295570746354401</v>
      </c>
      <c r="E1900">
        <v>5679300</v>
      </c>
      <c r="F1900">
        <v>6172874</v>
      </c>
    </row>
    <row r="1901" spans="1:6" x14ac:dyDescent="0.3">
      <c r="A1901" s="21">
        <v>38474</v>
      </c>
      <c r="B1901">
        <v>7.93</v>
      </c>
      <c r="C1901">
        <v>8.0135612490000003</v>
      </c>
      <c r="D1901">
        <v>1.04274799185478</v>
      </c>
      <c r="E1901">
        <v>3606600</v>
      </c>
      <c r="F1901">
        <v>3920041</v>
      </c>
    </row>
    <row r="1902" spans="1:6" x14ac:dyDescent="0.3">
      <c r="A1902" s="21">
        <v>38475</v>
      </c>
      <c r="B1902">
        <v>7.88</v>
      </c>
      <c r="C1902">
        <v>7.9583587649999998</v>
      </c>
      <c r="D1902">
        <v>0.98460960750617699</v>
      </c>
      <c r="E1902">
        <v>3900800</v>
      </c>
      <c r="F1902">
        <v>4239809</v>
      </c>
    </row>
    <row r="1903" spans="1:6" x14ac:dyDescent="0.3">
      <c r="A1903" s="21">
        <v>38476</v>
      </c>
      <c r="B1903">
        <v>8.1</v>
      </c>
      <c r="C1903">
        <v>8.179168701</v>
      </c>
      <c r="D1903">
        <v>0.96793089730892901</v>
      </c>
      <c r="E1903">
        <v>7607900</v>
      </c>
      <c r="F1903">
        <v>8059310</v>
      </c>
    </row>
    <row r="1904" spans="1:6" x14ac:dyDescent="0.3">
      <c r="A1904" s="21">
        <v>38477</v>
      </c>
      <c r="B1904">
        <v>8.27</v>
      </c>
      <c r="C1904">
        <v>8.3539772029999995</v>
      </c>
      <c r="D1904">
        <v>1.0052362001878901</v>
      </c>
      <c r="E1904">
        <v>7333200</v>
      </c>
      <c r="F1904">
        <v>7946707</v>
      </c>
    </row>
    <row r="1905" spans="1:6" x14ac:dyDescent="0.3">
      <c r="A1905" s="21">
        <v>38478</v>
      </c>
      <c r="B1905">
        <v>8.2200000000000006</v>
      </c>
      <c r="C1905">
        <v>8.2987737660000001</v>
      </c>
      <c r="D1905">
        <v>0.94922175517948004</v>
      </c>
      <c r="E1905">
        <v>4834300</v>
      </c>
      <c r="F1905">
        <v>5254328</v>
      </c>
    </row>
    <row r="1906" spans="1:6" x14ac:dyDescent="0.3">
      <c r="A1906" s="21">
        <v>38481</v>
      </c>
      <c r="B1906">
        <v>8.24</v>
      </c>
      <c r="C1906">
        <v>8.3263759610000001</v>
      </c>
      <c r="D1906">
        <v>1.0373776226845499</v>
      </c>
      <c r="E1906">
        <v>4018600</v>
      </c>
      <c r="F1906">
        <v>4367846</v>
      </c>
    </row>
    <row r="1907" spans="1:6" x14ac:dyDescent="0.3">
      <c r="A1907" s="21">
        <v>38482</v>
      </c>
      <c r="B1907">
        <v>8.0299999999999994</v>
      </c>
      <c r="C1907">
        <v>8.1055660249999999</v>
      </c>
      <c r="D1907">
        <v>0.93227326465458704</v>
      </c>
      <c r="E1907">
        <v>8344300</v>
      </c>
      <c r="F1907">
        <v>9069482</v>
      </c>
    </row>
    <row r="1908" spans="1:6" x14ac:dyDescent="0.3">
      <c r="A1908" s="21">
        <v>38483</v>
      </c>
      <c r="B1908">
        <v>7.97</v>
      </c>
      <c r="C1908">
        <v>8.0503625870000004</v>
      </c>
      <c r="D1908">
        <v>0.99824804325923</v>
      </c>
      <c r="E1908">
        <v>5630900</v>
      </c>
      <c r="F1908">
        <v>6120267</v>
      </c>
    </row>
    <row r="1909" spans="1:6" x14ac:dyDescent="0.3">
      <c r="A1909" s="21">
        <v>38484</v>
      </c>
      <c r="B1909">
        <v>7.94</v>
      </c>
      <c r="C1909">
        <v>8.022762299</v>
      </c>
      <c r="D1909">
        <v>1.0315935573750701</v>
      </c>
      <c r="E1909">
        <v>6413500</v>
      </c>
      <c r="F1909">
        <v>6970881</v>
      </c>
    </row>
    <row r="1910" spans="1:6" x14ac:dyDescent="0.3">
      <c r="A1910" s="21">
        <v>38485</v>
      </c>
      <c r="B1910">
        <v>8.2200000000000006</v>
      </c>
      <c r="C1910">
        <v>8.2987737660000001</v>
      </c>
      <c r="D1910">
        <v>0.94922175517948004</v>
      </c>
      <c r="E1910">
        <v>9141800</v>
      </c>
      <c r="F1910">
        <v>9936291</v>
      </c>
    </row>
    <row r="1911" spans="1:6" x14ac:dyDescent="0.3">
      <c r="A1911" s="21">
        <v>38488</v>
      </c>
      <c r="B1911">
        <v>8.15</v>
      </c>
      <c r="C1911">
        <v>8.2343711850000005</v>
      </c>
      <c r="D1911">
        <v>1.02462207622719</v>
      </c>
      <c r="E1911">
        <v>3495100</v>
      </c>
      <c r="F1911">
        <v>3798850</v>
      </c>
    </row>
    <row r="1912" spans="1:6" x14ac:dyDescent="0.3">
      <c r="A1912" s="21">
        <v>38489</v>
      </c>
      <c r="B1912">
        <v>8.14</v>
      </c>
      <c r="C1912">
        <v>8.2251710889999998</v>
      </c>
      <c r="D1912">
        <v>1.0354932204863601</v>
      </c>
      <c r="E1912">
        <v>5375700</v>
      </c>
      <c r="F1912">
        <v>5842889</v>
      </c>
    </row>
    <row r="1913" spans="1:6" x14ac:dyDescent="0.3">
      <c r="A1913" s="21">
        <v>38490</v>
      </c>
      <c r="B1913">
        <v>8.23</v>
      </c>
      <c r="C1913">
        <v>8.3079748149999997</v>
      </c>
      <c r="D1913">
        <v>0.93855382011048205</v>
      </c>
      <c r="E1913">
        <v>6781000</v>
      </c>
      <c r="F1913">
        <v>7370320</v>
      </c>
    </row>
    <row r="1914" spans="1:6" x14ac:dyDescent="0.3">
      <c r="A1914" s="21">
        <v>38491</v>
      </c>
      <c r="B1914">
        <v>8.4499999999999993</v>
      </c>
      <c r="C1914">
        <v>8.5379848480000007</v>
      </c>
      <c r="D1914">
        <v>1.0305107067578301</v>
      </c>
      <c r="E1914">
        <v>6359800</v>
      </c>
      <c r="F1914">
        <v>6912514</v>
      </c>
    </row>
    <row r="1915" spans="1:6" x14ac:dyDescent="0.3">
      <c r="A1915" s="21">
        <v>38492</v>
      </c>
      <c r="B1915">
        <v>8.4700000000000006</v>
      </c>
      <c r="C1915">
        <v>8.5563859939999993</v>
      </c>
      <c r="D1915">
        <v>1.0096084265082901</v>
      </c>
      <c r="E1915">
        <v>5915800</v>
      </c>
      <c r="F1915">
        <v>6429927</v>
      </c>
    </row>
    <row r="1916" spans="1:6" x14ac:dyDescent="0.3">
      <c r="A1916" s="21">
        <v>38495</v>
      </c>
      <c r="B1916">
        <v>8.35</v>
      </c>
      <c r="C1916">
        <v>8.4367799760000004</v>
      </c>
      <c r="D1916">
        <v>1.0285911953003699</v>
      </c>
      <c r="E1916">
        <v>5859300</v>
      </c>
      <c r="F1916">
        <v>6368517</v>
      </c>
    </row>
    <row r="1917" spans="1:6" x14ac:dyDescent="0.3">
      <c r="A1917" s="21">
        <v>38496</v>
      </c>
      <c r="B1917">
        <v>8.4499999999999993</v>
      </c>
      <c r="C1917">
        <v>8.5379848480000007</v>
      </c>
      <c r="D1917">
        <v>1.0305107067578301</v>
      </c>
      <c r="E1917">
        <v>3086200</v>
      </c>
      <c r="F1917">
        <v>3354305</v>
      </c>
    </row>
    <row r="1918" spans="1:6" x14ac:dyDescent="0.3">
      <c r="A1918" s="21">
        <v>38497</v>
      </c>
      <c r="B1918">
        <v>8.33</v>
      </c>
      <c r="C1918">
        <v>8.4091787339999993</v>
      </c>
      <c r="D1918">
        <v>0.94157511101367897</v>
      </c>
      <c r="E1918">
        <v>2359700</v>
      </c>
      <c r="F1918">
        <v>2564776</v>
      </c>
    </row>
    <row r="1919" spans="1:6" x14ac:dyDescent="0.3">
      <c r="A1919" s="21">
        <v>38498</v>
      </c>
      <c r="B1919">
        <v>8.3699999999999992</v>
      </c>
      <c r="C1919">
        <v>8.4551811220000008</v>
      </c>
      <c r="D1919">
        <v>1.00744290123324</v>
      </c>
      <c r="E1919">
        <v>6316500</v>
      </c>
      <c r="F1919">
        <v>6865451</v>
      </c>
    </row>
    <row r="1920" spans="1:6" x14ac:dyDescent="0.3">
      <c r="A1920" s="21">
        <v>38499</v>
      </c>
      <c r="B1920">
        <v>8.39</v>
      </c>
      <c r="C1920">
        <v>8.4735822679999995</v>
      </c>
      <c r="D1920">
        <v>0.98638645801130198</v>
      </c>
      <c r="E1920">
        <v>4215900</v>
      </c>
      <c r="F1920">
        <v>4582293</v>
      </c>
    </row>
    <row r="1921" spans="1:6" x14ac:dyDescent="0.3">
      <c r="A1921" s="21">
        <v>38503</v>
      </c>
      <c r="B1921">
        <v>8.39</v>
      </c>
      <c r="C1921">
        <v>8.4735822679999995</v>
      </c>
      <c r="D1921">
        <v>0.98638645801130198</v>
      </c>
      <c r="E1921">
        <v>5933100</v>
      </c>
      <c r="F1921">
        <v>6448731</v>
      </c>
    </row>
    <row r="1922" spans="1:6" x14ac:dyDescent="0.3">
      <c r="A1922" s="21">
        <v>38504</v>
      </c>
      <c r="B1922">
        <v>8.4700000000000006</v>
      </c>
      <c r="C1922">
        <v>8.5563859939999993</v>
      </c>
      <c r="D1922">
        <v>1.0096084265082901</v>
      </c>
      <c r="E1922">
        <v>6180100</v>
      </c>
      <c r="F1922">
        <v>6642092</v>
      </c>
    </row>
    <row r="1923" spans="1:6" x14ac:dyDescent="0.3">
      <c r="A1923" s="21">
        <v>38505</v>
      </c>
      <c r="B1923">
        <v>8.64</v>
      </c>
      <c r="C1923">
        <v>8.7311935419999998</v>
      </c>
      <c r="D1923">
        <v>1.04445676941334</v>
      </c>
      <c r="E1923">
        <v>7508800</v>
      </c>
      <c r="F1923">
        <v>8161045</v>
      </c>
    </row>
    <row r="1924" spans="1:6" x14ac:dyDescent="0.3">
      <c r="A1924" s="21">
        <v>38506</v>
      </c>
      <c r="B1924">
        <v>8.68</v>
      </c>
      <c r="C1924">
        <v>8.7679948809999999</v>
      </c>
      <c r="D1924">
        <v>1.0035918382055899</v>
      </c>
      <c r="E1924">
        <v>7246800</v>
      </c>
      <c r="F1924">
        <v>7876601</v>
      </c>
    </row>
    <row r="1925" spans="1:6" x14ac:dyDescent="0.3">
      <c r="A1925" s="21">
        <v>38509</v>
      </c>
      <c r="B1925">
        <v>8.81</v>
      </c>
      <c r="C1925">
        <v>8.8968009949999995</v>
      </c>
      <c r="D1925">
        <v>0.97564276248036996</v>
      </c>
      <c r="E1925">
        <v>6218300</v>
      </c>
      <c r="F1925">
        <v>6758717</v>
      </c>
    </row>
    <row r="1926" spans="1:6" x14ac:dyDescent="0.3">
      <c r="A1926" s="21">
        <v>38510</v>
      </c>
      <c r="B1926">
        <v>8.73</v>
      </c>
      <c r="C1926">
        <v>8.8139982220000004</v>
      </c>
      <c r="D1926">
        <v>0.95300929140577695</v>
      </c>
      <c r="E1926">
        <v>5030200</v>
      </c>
      <c r="F1926">
        <v>5403995</v>
      </c>
    </row>
    <row r="1927" spans="1:6" x14ac:dyDescent="0.3">
      <c r="A1927" s="21">
        <v>38511</v>
      </c>
      <c r="B1927">
        <v>8.75</v>
      </c>
      <c r="C1927">
        <v>8.8415994639999997</v>
      </c>
      <c r="D1927">
        <v>1.0360055821682701</v>
      </c>
      <c r="E1927">
        <v>4226800</v>
      </c>
      <c r="F1927">
        <v>4594141</v>
      </c>
    </row>
    <row r="1928" spans="1:6" x14ac:dyDescent="0.3">
      <c r="A1928" s="21">
        <v>38512</v>
      </c>
      <c r="B1928">
        <v>8.8800000000000008</v>
      </c>
      <c r="C1928">
        <v>8.9704046250000005</v>
      </c>
      <c r="D1928">
        <v>1.00780989018095</v>
      </c>
      <c r="E1928">
        <v>8753300</v>
      </c>
      <c r="F1928">
        <v>9513919</v>
      </c>
    </row>
    <row r="1929" spans="1:6" x14ac:dyDescent="0.3">
      <c r="A1929" s="21">
        <v>38513</v>
      </c>
      <c r="B1929">
        <v>8.84</v>
      </c>
      <c r="C1929">
        <v>8.9244022370000007</v>
      </c>
      <c r="D1929">
        <v>0.94574667029321602</v>
      </c>
      <c r="E1929">
        <v>4527800</v>
      </c>
      <c r="F1929">
        <v>4920104</v>
      </c>
    </row>
    <row r="1930" spans="1:6" x14ac:dyDescent="0.3">
      <c r="A1930" s="21">
        <v>38516</v>
      </c>
      <c r="B1930">
        <v>8.61</v>
      </c>
      <c r="C1930">
        <v>8.6943922039999997</v>
      </c>
      <c r="D1930">
        <v>0.97065098996999699</v>
      </c>
      <c r="E1930">
        <v>5054599</v>
      </c>
      <c r="F1930">
        <v>5232269</v>
      </c>
    </row>
    <row r="1931" spans="1:6" x14ac:dyDescent="0.3">
      <c r="A1931" s="21">
        <v>38517</v>
      </c>
      <c r="B1931">
        <v>8.6</v>
      </c>
      <c r="C1931">
        <v>8.6847324369999992</v>
      </c>
      <c r="D1931">
        <v>0.97564821501016796</v>
      </c>
      <c r="E1931">
        <v>5793200</v>
      </c>
      <c r="F1931">
        <v>5858638</v>
      </c>
    </row>
    <row r="1932" spans="1:6" x14ac:dyDescent="0.3">
      <c r="A1932" s="21">
        <v>38518</v>
      </c>
      <c r="B1932">
        <v>8.57</v>
      </c>
      <c r="C1932">
        <v>8.6557502750000008</v>
      </c>
      <c r="D1932">
        <v>0.99067408688613701</v>
      </c>
      <c r="E1932">
        <v>6531500</v>
      </c>
      <c r="F1932">
        <v>6761082</v>
      </c>
    </row>
    <row r="1933" spans="1:6" x14ac:dyDescent="0.3">
      <c r="A1933" s="21">
        <v>38519</v>
      </c>
      <c r="B1933">
        <v>8.7200000000000006</v>
      </c>
      <c r="C1933">
        <v>8.8103170389999992</v>
      </c>
      <c r="D1933">
        <v>1.0251281378433801</v>
      </c>
      <c r="E1933">
        <v>7345500</v>
      </c>
      <c r="F1933">
        <v>7603694</v>
      </c>
    </row>
    <row r="1934" spans="1:6" x14ac:dyDescent="0.3">
      <c r="A1934" s="21">
        <v>38520</v>
      </c>
      <c r="B1934">
        <v>8.7799999999999994</v>
      </c>
      <c r="C1934">
        <v>8.8682804110000006</v>
      </c>
      <c r="D1934">
        <v>0.995462557662254</v>
      </c>
      <c r="E1934">
        <v>5877300</v>
      </c>
      <c r="F1934">
        <v>6083887</v>
      </c>
    </row>
    <row r="1935" spans="1:6" x14ac:dyDescent="0.3">
      <c r="A1935" s="21">
        <v>38523</v>
      </c>
      <c r="B1935">
        <v>8.84</v>
      </c>
      <c r="C1935">
        <v>8.9262428279999995</v>
      </c>
      <c r="D1935">
        <v>0.96617165432102703</v>
      </c>
      <c r="E1935">
        <v>6031800</v>
      </c>
      <c r="F1935">
        <v>6243818</v>
      </c>
    </row>
    <row r="1936" spans="1:6" x14ac:dyDescent="0.3">
      <c r="A1936" s="21">
        <v>38524</v>
      </c>
      <c r="B1936">
        <v>8.81</v>
      </c>
      <c r="C1936">
        <v>8.8972606659999993</v>
      </c>
      <c r="D1936">
        <v>0.98075878942669203</v>
      </c>
      <c r="E1936">
        <v>3903100</v>
      </c>
      <c r="F1936">
        <v>4040294</v>
      </c>
    </row>
    <row r="1937" spans="1:6" x14ac:dyDescent="0.3">
      <c r="A1937" s="21">
        <v>38525</v>
      </c>
      <c r="B1937">
        <v>9</v>
      </c>
      <c r="C1937">
        <v>9.0904703139999992</v>
      </c>
      <c r="D1937">
        <v>0.99522148882295103</v>
      </c>
      <c r="E1937">
        <v>6355800</v>
      </c>
      <c r="F1937">
        <v>6579206</v>
      </c>
    </row>
    <row r="1938" spans="1:6" x14ac:dyDescent="0.3">
      <c r="A1938" s="21">
        <v>38526</v>
      </c>
      <c r="B1938">
        <v>9.02</v>
      </c>
      <c r="C1938">
        <v>9.1097908019999991</v>
      </c>
      <c r="D1938">
        <v>0.98565163516473397</v>
      </c>
      <c r="E1938">
        <v>8379600</v>
      </c>
      <c r="F1938">
        <v>8674143</v>
      </c>
    </row>
    <row r="1939" spans="1:6" x14ac:dyDescent="0.3">
      <c r="A1939" s="21">
        <v>38527</v>
      </c>
      <c r="B1939">
        <v>8.9600000000000009</v>
      </c>
      <c r="C1939">
        <v>9.0518283840000002</v>
      </c>
      <c r="D1939">
        <v>1.0144733207968799</v>
      </c>
      <c r="E1939">
        <v>10402600</v>
      </c>
      <c r="F1939">
        <v>10768148</v>
      </c>
    </row>
    <row r="1940" spans="1:6" x14ac:dyDescent="0.3">
      <c r="A1940" s="21">
        <v>38530</v>
      </c>
      <c r="B1940">
        <v>8.85</v>
      </c>
      <c r="C1940">
        <v>8.935902596</v>
      </c>
      <c r="D1940">
        <v>0.96131974444812296</v>
      </c>
      <c r="E1940">
        <v>10357600</v>
      </c>
      <c r="F1940">
        <v>10720945</v>
      </c>
    </row>
    <row r="1941" spans="1:6" x14ac:dyDescent="0.3">
      <c r="A1941" s="21">
        <v>38531</v>
      </c>
      <c r="B1941">
        <v>8.85</v>
      </c>
      <c r="C1941">
        <v>8.935902596</v>
      </c>
      <c r="D1941">
        <v>0.96131974444812296</v>
      </c>
      <c r="E1941">
        <v>9073300</v>
      </c>
      <c r="F1941">
        <v>9391916</v>
      </c>
    </row>
    <row r="1942" spans="1:6" x14ac:dyDescent="0.3">
      <c r="A1942" s="21">
        <v>38532</v>
      </c>
      <c r="B1942">
        <v>8.73</v>
      </c>
      <c r="C1942">
        <v>8.8199777600000004</v>
      </c>
      <c r="D1942">
        <v>1.0201585814429499</v>
      </c>
      <c r="E1942">
        <v>5502600</v>
      </c>
      <c r="F1942">
        <v>5696016</v>
      </c>
    </row>
    <row r="1943" spans="1:6" x14ac:dyDescent="0.3">
      <c r="A1943" s="21">
        <v>38533</v>
      </c>
      <c r="B1943">
        <v>8.7200000000000006</v>
      </c>
      <c r="C1943">
        <v>8.8103170389999992</v>
      </c>
      <c r="D1943">
        <v>1.0251281378433801</v>
      </c>
      <c r="E1943">
        <v>7420400</v>
      </c>
      <c r="F1943">
        <v>7681227</v>
      </c>
    </row>
    <row r="1944" spans="1:6" x14ac:dyDescent="0.3">
      <c r="A1944" s="21">
        <v>38534</v>
      </c>
      <c r="B1944">
        <v>8.7799999999999994</v>
      </c>
      <c r="C1944">
        <v>8.8682804110000006</v>
      </c>
      <c r="D1944">
        <v>0.995462557662254</v>
      </c>
      <c r="E1944">
        <v>4322100</v>
      </c>
      <c r="F1944">
        <v>4474022</v>
      </c>
    </row>
    <row r="1945" spans="1:6" x14ac:dyDescent="0.3">
      <c r="A1945" s="21">
        <v>38538</v>
      </c>
      <c r="B1945">
        <v>8.58</v>
      </c>
      <c r="C1945">
        <v>8.6654109950000002</v>
      </c>
      <c r="D1945">
        <v>0.98565428748022299</v>
      </c>
      <c r="E1945">
        <v>13350400</v>
      </c>
      <c r="F1945">
        <v>12847454</v>
      </c>
    </row>
    <row r="1946" spans="1:6" x14ac:dyDescent="0.3">
      <c r="A1946" s="21">
        <v>38539</v>
      </c>
      <c r="B1946">
        <v>8.58</v>
      </c>
      <c r="C1946">
        <v>8.6654109950000002</v>
      </c>
      <c r="D1946">
        <v>0.98565428748022299</v>
      </c>
      <c r="E1946">
        <v>6359600</v>
      </c>
      <c r="F1946">
        <v>6531693</v>
      </c>
    </row>
    <row r="1947" spans="1:6" x14ac:dyDescent="0.3">
      <c r="A1947" s="21">
        <v>38540</v>
      </c>
      <c r="B1947">
        <v>8.41</v>
      </c>
      <c r="C1947">
        <v>8.4915227889999993</v>
      </c>
      <c r="D1947">
        <v>0.96004911045642605</v>
      </c>
      <c r="E1947">
        <v>7163000</v>
      </c>
      <c r="F1947">
        <v>7414779</v>
      </c>
    </row>
    <row r="1948" spans="1:6" x14ac:dyDescent="0.3">
      <c r="A1948" s="21">
        <v>38541</v>
      </c>
      <c r="B1948">
        <v>8.51</v>
      </c>
      <c r="C1948">
        <v>8.5977878570000001</v>
      </c>
      <c r="D1948">
        <v>1.0210516758508601</v>
      </c>
      <c r="E1948">
        <v>7348400</v>
      </c>
      <c r="F1948">
        <v>7606696</v>
      </c>
    </row>
    <row r="1949" spans="1:6" x14ac:dyDescent="0.3">
      <c r="A1949" s="21">
        <v>38544</v>
      </c>
      <c r="B1949">
        <v>8.7799999999999994</v>
      </c>
      <c r="C1949">
        <v>8.8682804110000006</v>
      </c>
      <c r="D1949">
        <v>0.995462557662254</v>
      </c>
      <c r="E1949">
        <v>7598300</v>
      </c>
      <c r="F1949">
        <v>7865380</v>
      </c>
    </row>
    <row r="1950" spans="1:6" x14ac:dyDescent="0.3">
      <c r="A1950" s="21">
        <v>38545</v>
      </c>
      <c r="B1950">
        <v>8.99</v>
      </c>
      <c r="C1950">
        <v>9.0808095929999997</v>
      </c>
      <c r="D1950">
        <v>1.0000164860851199</v>
      </c>
      <c r="E1950">
        <v>6802800</v>
      </c>
      <c r="F1950">
        <v>7041711</v>
      </c>
    </row>
    <row r="1951" spans="1:6" x14ac:dyDescent="0.3">
      <c r="A1951" s="21">
        <v>38546</v>
      </c>
      <c r="B1951">
        <v>8.8800000000000008</v>
      </c>
      <c r="C1951">
        <v>8.9648838039999994</v>
      </c>
      <c r="D1951">
        <v>0.94684778805638004</v>
      </c>
      <c r="E1951">
        <v>6365100</v>
      </c>
      <c r="F1951">
        <v>6588833</v>
      </c>
    </row>
    <row r="1952" spans="1:6" x14ac:dyDescent="0.3">
      <c r="A1952" s="21">
        <v>38547</v>
      </c>
      <c r="B1952">
        <v>8.9700000000000006</v>
      </c>
      <c r="C1952">
        <v>9.0614891049999997</v>
      </c>
      <c r="D1952">
        <v>1.00964757491698</v>
      </c>
      <c r="E1952">
        <v>5566900</v>
      </c>
      <c r="F1952">
        <v>5762577</v>
      </c>
    </row>
    <row r="1953" spans="1:6" x14ac:dyDescent="0.3">
      <c r="A1953" s="21">
        <v>38548</v>
      </c>
      <c r="B1953">
        <v>8.9499999999999993</v>
      </c>
      <c r="C1953">
        <v>9.0421676640000008</v>
      </c>
      <c r="D1953">
        <v>1.01930938935088</v>
      </c>
      <c r="E1953">
        <v>5675000</v>
      </c>
      <c r="F1953">
        <v>5874476</v>
      </c>
    </row>
    <row r="1954" spans="1:6" x14ac:dyDescent="0.3">
      <c r="A1954" s="21">
        <v>38551</v>
      </c>
      <c r="B1954">
        <v>8.82</v>
      </c>
      <c r="C1954">
        <v>8.9069223399999995</v>
      </c>
      <c r="D1954">
        <v>0.97589646212183301</v>
      </c>
      <c r="E1954">
        <v>3370700</v>
      </c>
      <c r="F1954">
        <v>3489180</v>
      </c>
    </row>
    <row r="1955" spans="1:6" x14ac:dyDescent="0.3">
      <c r="A1955" s="21">
        <v>38552</v>
      </c>
      <c r="B1955">
        <v>8.9</v>
      </c>
      <c r="C1955">
        <v>8.9842052460000001</v>
      </c>
      <c r="D1955">
        <v>0.93725870785832899</v>
      </c>
      <c r="E1955">
        <v>6562100</v>
      </c>
      <c r="F1955">
        <v>6792758</v>
      </c>
    </row>
    <row r="1956" spans="1:6" x14ac:dyDescent="0.3">
      <c r="A1956" s="21">
        <v>38553</v>
      </c>
      <c r="B1956">
        <v>8.9700000000000006</v>
      </c>
      <c r="C1956">
        <v>9.0614891049999997</v>
      </c>
      <c r="D1956">
        <v>1.00964757491698</v>
      </c>
      <c r="E1956">
        <v>10805500</v>
      </c>
      <c r="F1956">
        <v>11185313</v>
      </c>
    </row>
    <row r="1957" spans="1:6" x14ac:dyDescent="0.3">
      <c r="A1957" s="21">
        <v>38554</v>
      </c>
      <c r="B1957">
        <v>8.91</v>
      </c>
      <c r="C1957">
        <v>9.0035257340000001</v>
      </c>
      <c r="D1957">
        <v>1.03876788674929</v>
      </c>
      <c r="E1957">
        <v>6327100</v>
      </c>
      <c r="F1957">
        <v>6549498</v>
      </c>
    </row>
    <row r="1958" spans="1:6" x14ac:dyDescent="0.3">
      <c r="A1958" s="21">
        <v>38555</v>
      </c>
      <c r="B1958">
        <v>8.81</v>
      </c>
      <c r="C1958">
        <v>8.8972606659999993</v>
      </c>
      <c r="D1958">
        <v>0.98075878942669203</v>
      </c>
      <c r="E1958">
        <v>7633200</v>
      </c>
      <c r="F1958">
        <v>7901507</v>
      </c>
    </row>
    <row r="1959" spans="1:6" x14ac:dyDescent="0.3">
      <c r="A1959" s="21">
        <v>38558</v>
      </c>
      <c r="B1959">
        <v>8.6199999999999992</v>
      </c>
      <c r="C1959">
        <v>8.7040529249999992</v>
      </c>
      <c r="D1959">
        <v>0.965675711352593</v>
      </c>
      <c r="E1959">
        <v>6612800</v>
      </c>
      <c r="F1959">
        <v>6845240</v>
      </c>
    </row>
    <row r="1960" spans="1:6" x14ac:dyDescent="0.3">
      <c r="A1960" s="21">
        <v>38559</v>
      </c>
      <c r="B1960">
        <v>8.31</v>
      </c>
      <c r="C1960">
        <v>8.3949193950000005</v>
      </c>
      <c r="D1960">
        <v>1.01155700256727</v>
      </c>
      <c r="E1960">
        <v>21113100</v>
      </c>
      <c r="F1960">
        <v>21855122</v>
      </c>
    </row>
    <row r="1961" spans="1:6" x14ac:dyDescent="0.3">
      <c r="A1961" s="21">
        <v>38560</v>
      </c>
      <c r="B1961">
        <v>8.2200000000000006</v>
      </c>
      <c r="C1961">
        <v>8.2983140950000003</v>
      </c>
      <c r="D1961">
        <v>0.94373500573069902</v>
      </c>
      <c r="E1961">
        <v>15671100</v>
      </c>
      <c r="F1961">
        <v>16221836</v>
      </c>
    </row>
    <row r="1962" spans="1:6" x14ac:dyDescent="0.3">
      <c r="A1962" s="21">
        <v>38561</v>
      </c>
      <c r="B1962">
        <v>8.2899999999999991</v>
      </c>
      <c r="C1962">
        <v>8.3755979539999998</v>
      </c>
      <c r="D1962">
        <v>1.0219921547108299</v>
      </c>
      <c r="E1962">
        <v>11041200</v>
      </c>
      <c r="F1962">
        <v>11429298</v>
      </c>
    </row>
    <row r="1963" spans="1:6" x14ac:dyDescent="0.3">
      <c r="A1963" s="21">
        <v>38562</v>
      </c>
      <c r="B1963">
        <v>8.2200000000000006</v>
      </c>
      <c r="C1963">
        <v>8.2983140950000003</v>
      </c>
      <c r="D1963">
        <v>0.94373500573069902</v>
      </c>
      <c r="E1963">
        <v>8132400</v>
      </c>
      <c r="F1963">
        <v>8418254</v>
      </c>
    </row>
    <row r="1964" spans="1:6" x14ac:dyDescent="0.3">
      <c r="A1964" s="21">
        <v>38565</v>
      </c>
      <c r="B1964">
        <v>8.24</v>
      </c>
      <c r="C1964">
        <v>8.3272962570000004</v>
      </c>
      <c r="D1964">
        <v>1.0483145345839999</v>
      </c>
      <c r="E1964">
        <v>5864500</v>
      </c>
      <c r="F1964">
        <v>6068567</v>
      </c>
    </row>
    <row r="1965" spans="1:6" x14ac:dyDescent="0.3">
      <c r="A1965" s="21">
        <v>38566</v>
      </c>
      <c r="B1965">
        <v>8.5</v>
      </c>
      <c r="C1965">
        <v>8.5881271360000007</v>
      </c>
      <c r="D1965">
        <v>1.0261508080217701</v>
      </c>
      <c r="E1965">
        <v>11923000</v>
      </c>
      <c r="F1965">
        <v>12339816</v>
      </c>
    </row>
    <row r="1966" spans="1:6" x14ac:dyDescent="0.3">
      <c r="A1966" s="21">
        <v>38567</v>
      </c>
      <c r="B1966">
        <v>8.5399999999999991</v>
      </c>
      <c r="C1966">
        <v>8.6267690659999996</v>
      </c>
      <c r="D1966">
        <v>1.0058118553558699</v>
      </c>
      <c r="E1966">
        <v>5246200</v>
      </c>
      <c r="F1966">
        <v>5430604</v>
      </c>
    </row>
    <row r="1967" spans="1:6" x14ac:dyDescent="0.3">
      <c r="A1967" s="21">
        <v>38568</v>
      </c>
      <c r="B1967">
        <v>8.27</v>
      </c>
      <c r="C1967">
        <v>8.3562774659999999</v>
      </c>
      <c r="D1967">
        <v>1.03248685016798</v>
      </c>
      <c r="E1967">
        <v>8194700</v>
      </c>
      <c r="F1967">
        <v>8482640</v>
      </c>
    </row>
    <row r="1968" spans="1:6" x14ac:dyDescent="0.3">
      <c r="A1968" s="21">
        <v>38569</v>
      </c>
      <c r="B1968">
        <v>8.19</v>
      </c>
      <c r="C1968">
        <v>8.2693328860000008</v>
      </c>
      <c r="D1968">
        <v>0.95936258817579001</v>
      </c>
      <c r="E1968">
        <v>28968500</v>
      </c>
      <c r="F1968">
        <v>29986743</v>
      </c>
    </row>
    <row r="1969" spans="1:6" x14ac:dyDescent="0.3">
      <c r="A1969" s="21">
        <v>38572</v>
      </c>
      <c r="B1969">
        <v>8.14</v>
      </c>
      <c r="C1969">
        <v>8.2210311889999996</v>
      </c>
      <c r="D1969">
        <v>0.985657238576364</v>
      </c>
      <c r="E1969">
        <v>7293100</v>
      </c>
      <c r="F1969">
        <v>7549452</v>
      </c>
    </row>
    <row r="1970" spans="1:6" x14ac:dyDescent="0.3">
      <c r="A1970" s="21">
        <v>38573</v>
      </c>
      <c r="B1970">
        <v>8.2100000000000009</v>
      </c>
      <c r="C1970">
        <v>8.2886543269999997</v>
      </c>
      <c r="D1970">
        <v>0.94893964565255395</v>
      </c>
      <c r="E1970">
        <v>8426700</v>
      </c>
      <c r="F1970">
        <v>8217124</v>
      </c>
    </row>
    <row r="1971" spans="1:6" x14ac:dyDescent="0.3">
      <c r="A1971" s="21">
        <v>38574</v>
      </c>
      <c r="B1971">
        <v>8.27</v>
      </c>
      <c r="C1971">
        <v>8.3562774659999999</v>
      </c>
      <c r="D1971">
        <v>1.03248685016798</v>
      </c>
      <c r="E1971">
        <v>10434600</v>
      </c>
      <c r="F1971">
        <v>10801376</v>
      </c>
    </row>
    <row r="1972" spans="1:6" x14ac:dyDescent="0.3">
      <c r="A1972" s="21">
        <v>38575</v>
      </c>
      <c r="B1972">
        <v>8.26</v>
      </c>
      <c r="C1972">
        <v>8.3466157909999996</v>
      </c>
      <c r="D1972">
        <v>1.03773545073677</v>
      </c>
      <c r="E1972">
        <v>7522200</v>
      </c>
      <c r="F1972">
        <v>7786605</v>
      </c>
    </row>
    <row r="1973" spans="1:6" x14ac:dyDescent="0.3">
      <c r="A1973" s="21">
        <v>38576</v>
      </c>
      <c r="B1973">
        <v>8.23</v>
      </c>
      <c r="C1973">
        <v>8.3079748149999997</v>
      </c>
      <c r="D1973">
        <v>0.93855382011048205</v>
      </c>
      <c r="E1973">
        <v>6111000</v>
      </c>
      <c r="F1973">
        <v>6325802</v>
      </c>
    </row>
    <row r="1974" spans="1:6" x14ac:dyDescent="0.3">
      <c r="A1974" s="21">
        <v>38579</v>
      </c>
      <c r="B1974">
        <v>8.15</v>
      </c>
      <c r="C1974">
        <v>8.2306909560000001</v>
      </c>
      <c r="D1974">
        <v>0.98036673265174401</v>
      </c>
      <c r="E1974">
        <v>5695600</v>
      </c>
      <c r="F1974">
        <v>5895800</v>
      </c>
    </row>
    <row r="1975" spans="1:6" x14ac:dyDescent="0.3">
      <c r="A1975" s="21">
        <v>38580</v>
      </c>
      <c r="B1975">
        <v>8.01</v>
      </c>
      <c r="C1975">
        <v>8.0857849119999994</v>
      </c>
      <c r="D1975">
        <v>0.93726104298827295</v>
      </c>
      <c r="E1975">
        <v>10315300</v>
      </c>
      <c r="F1975">
        <v>10677883</v>
      </c>
    </row>
    <row r="1976" spans="1:6" x14ac:dyDescent="0.3">
      <c r="A1976" s="21">
        <v>38581</v>
      </c>
      <c r="B1976">
        <v>8.09</v>
      </c>
      <c r="C1976">
        <v>8.1727285389999995</v>
      </c>
      <c r="D1976">
        <v>1.01225115462017</v>
      </c>
      <c r="E1976">
        <v>6918000</v>
      </c>
      <c r="F1976">
        <v>7161168</v>
      </c>
    </row>
    <row r="1977" spans="1:6" x14ac:dyDescent="0.3">
      <c r="A1977" s="21">
        <v>38582</v>
      </c>
      <c r="B1977">
        <v>7.88</v>
      </c>
      <c r="C1977">
        <v>7.960198879</v>
      </c>
      <c r="D1977">
        <v>1.00749843338179</v>
      </c>
      <c r="E1977">
        <v>9529700</v>
      </c>
      <c r="F1977">
        <v>9864358</v>
      </c>
    </row>
    <row r="1978" spans="1:6" x14ac:dyDescent="0.3">
      <c r="A1978" s="21">
        <v>38583</v>
      </c>
      <c r="B1978">
        <v>8.01</v>
      </c>
      <c r="C1978">
        <v>8.0857849119999994</v>
      </c>
      <c r="D1978">
        <v>0.93726104298827295</v>
      </c>
      <c r="E1978">
        <v>10170200</v>
      </c>
      <c r="F1978">
        <v>10527683</v>
      </c>
    </row>
    <row r="1979" spans="1:6" x14ac:dyDescent="0.3">
      <c r="A1979" s="21">
        <v>38586</v>
      </c>
      <c r="B1979">
        <v>8.06</v>
      </c>
      <c r="C1979">
        <v>8.1437473300000001</v>
      </c>
      <c r="D1979">
        <v>1.0283635604888</v>
      </c>
      <c r="E1979">
        <v>12248700</v>
      </c>
      <c r="F1979">
        <v>12679242</v>
      </c>
    </row>
    <row r="1980" spans="1:6" x14ac:dyDescent="0.3">
      <c r="A1980" s="21">
        <v>38587</v>
      </c>
      <c r="B1980">
        <v>8.01</v>
      </c>
      <c r="C1980">
        <v>8.0857849119999994</v>
      </c>
      <c r="D1980">
        <v>0.93726104298827295</v>
      </c>
      <c r="E1980">
        <v>7001800</v>
      </c>
      <c r="F1980">
        <v>7247810</v>
      </c>
    </row>
    <row r="1981" spans="1:6" x14ac:dyDescent="0.3">
      <c r="A1981" s="21">
        <v>38588</v>
      </c>
      <c r="B1981">
        <v>7.85</v>
      </c>
      <c r="C1981">
        <v>7.9312181470000001</v>
      </c>
      <c r="D1981">
        <v>1.02403118278522</v>
      </c>
      <c r="E1981">
        <v>8486000</v>
      </c>
      <c r="F1981">
        <v>8784283</v>
      </c>
    </row>
    <row r="1982" spans="1:6" x14ac:dyDescent="0.3">
      <c r="A1982" s="21">
        <v>38589</v>
      </c>
      <c r="B1982">
        <v>7.87</v>
      </c>
      <c r="C1982">
        <v>7.9505391120000004</v>
      </c>
      <c r="D1982">
        <v>1.0130018966693699</v>
      </c>
      <c r="E1982">
        <v>7030500</v>
      </c>
      <c r="F1982">
        <v>7277622</v>
      </c>
    </row>
    <row r="1983" spans="1:6" x14ac:dyDescent="0.3">
      <c r="A1983" s="21">
        <v>38590</v>
      </c>
      <c r="B1983">
        <v>7.94</v>
      </c>
      <c r="C1983">
        <v>8.0181617739999993</v>
      </c>
      <c r="D1983">
        <v>0.97480914208352998</v>
      </c>
      <c r="E1983">
        <v>8091800</v>
      </c>
      <c r="F1983">
        <v>8376227</v>
      </c>
    </row>
    <row r="1984" spans="1:6" x14ac:dyDescent="0.3">
      <c r="A1984" s="21">
        <v>38593</v>
      </c>
      <c r="B1984">
        <v>7.88</v>
      </c>
      <c r="C1984">
        <v>7.960198879</v>
      </c>
      <c r="D1984">
        <v>1.00749843338179</v>
      </c>
      <c r="E1984">
        <v>7387300</v>
      </c>
      <c r="F1984">
        <v>7646964</v>
      </c>
    </row>
    <row r="1985" spans="1:6" x14ac:dyDescent="0.3">
      <c r="A1985" s="21">
        <v>38594</v>
      </c>
      <c r="B1985">
        <v>7.81</v>
      </c>
      <c r="C1985">
        <v>7.8925762180000003</v>
      </c>
      <c r="D1985">
        <v>1.0462517651926599</v>
      </c>
      <c r="E1985">
        <v>5564500</v>
      </c>
      <c r="F1985">
        <v>5760092</v>
      </c>
    </row>
    <row r="1986" spans="1:6" x14ac:dyDescent="0.3">
      <c r="A1986" s="21">
        <v>38595</v>
      </c>
      <c r="B1986">
        <v>7.87</v>
      </c>
      <c r="C1986">
        <v>7.9505391120000004</v>
      </c>
      <c r="D1986">
        <v>1.0130018966693699</v>
      </c>
      <c r="E1986">
        <v>13256200</v>
      </c>
      <c r="F1986">
        <v>13722155</v>
      </c>
    </row>
    <row r="1987" spans="1:6" x14ac:dyDescent="0.3">
      <c r="A1987" s="21">
        <v>38596</v>
      </c>
      <c r="B1987">
        <v>7.87</v>
      </c>
      <c r="C1987">
        <v>7.9505391120000004</v>
      </c>
      <c r="D1987">
        <v>1.0130018966693699</v>
      </c>
      <c r="E1987">
        <v>12690300</v>
      </c>
      <c r="F1987">
        <v>13132223</v>
      </c>
    </row>
    <row r="1988" spans="1:6" x14ac:dyDescent="0.3">
      <c r="A1988" s="21">
        <v>38597</v>
      </c>
      <c r="B1988">
        <v>7.9</v>
      </c>
      <c r="C1988">
        <v>7.9795198440000004</v>
      </c>
      <c r="D1988">
        <v>0.99654923547552798</v>
      </c>
      <c r="E1988">
        <v>4394000</v>
      </c>
      <c r="F1988">
        <v>4548449</v>
      </c>
    </row>
    <row r="1989" spans="1:6" x14ac:dyDescent="0.3">
      <c r="A1989" s="21">
        <v>38601</v>
      </c>
      <c r="B1989">
        <v>7.9</v>
      </c>
      <c r="C1989">
        <v>7.9795198440000004</v>
      </c>
      <c r="D1989">
        <v>0.99654923547552798</v>
      </c>
      <c r="E1989">
        <v>11835600</v>
      </c>
      <c r="F1989">
        <v>12251621</v>
      </c>
    </row>
    <row r="1990" spans="1:6" x14ac:dyDescent="0.3">
      <c r="A1990" s="21">
        <v>38602</v>
      </c>
      <c r="B1990">
        <v>7.74</v>
      </c>
      <c r="C1990">
        <v>7.8152918820000004</v>
      </c>
      <c r="D1990">
        <v>0.96339181103921001</v>
      </c>
      <c r="E1990">
        <v>14179600</v>
      </c>
      <c r="F1990">
        <v>14678013</v>
      </c>
    </row>
    <row r="1991" spans="1:6" x14ac:dyDescent="0.3">
      <c r="A1991" s="21">
        <v>38603</v>
      </c>
      <c r="B1991">
        <v>7.87</v>
      </c>
      <c r="C1991">
        <v>7.9505391120000004</v>
      </c>
      <c r="D1991">
        <v>1.0130018966693699</v>
      </c>
      <c r="E1991">
        <v>16537900</v>
      </c>
      <c r="F1991">
        <v>17119207</v>
      </c>
    </row>
    <row r="1992" spans="1:6" x14ac:dyDescent="0.3">
      <c r="A1992" s="21">
        <v>38604</v>
      </c>
      <c r="B1992">
        <v>8</v>
      </c>
      <c r="C1992">
        <v>8.0761241909999999</v>
      </c>
      <c r="D1992">
        <v>0.94258321441902004</v>
      </c>
      <c r="E1992">
        <v>16049500</v>
      </c>
      <c r="F1992">
        <v>16613640</v>
      </c>
    </row>
    <row r="1993" spans="1:6" x14ac:dyDescent="0.3">
      <c r="A1993" s="21">
        <v>38607</v>
      </c>
      <c r="B1993">
        <v>8.0299999999999994</v>
      </c>
      <c r="C1993">
        <v>8.1147661210000006</v>
      </c>
      <c r="D1993">
        <v>1.04459105457934</v>
      </c>
      <c r="E1993">
        <v>9229800</v>
      </c>
      <c r="F1993">
        <v>9554227</v>
      </c>
    </row>
    <row r="1994" spans="1:6" x14ac:dyDescent="0.3">
      <c r="A1994" s="21">
        <v>38608</v>
      </c>
      <c r="B1994">
        <v>8.1199999999999992</v>
      </c>
      <c r="C1994">
        <v>8.2017097470000007</v>
      </c>
      <c r="D1994">
        <v>0.99625260488996203</v>
      </c>
      <c r="E1994">
        <v>12175300</v>
      </c>
      <c r="F1994">
        <v>12603262</v>
      </c>
    </row>
    <row r="1995" spans="1:6" x14ac:dyDescent="0.3">
      <c r="A1995" s="21">
        <v>38609</v>
      </c>
      <c r="B1995">
        <v>8.09</v>
      </c>
      <c r="C1995">
        <v>8.1727285389999995</v>
      </c>
      <c r="D1995">
        <v>1.01225115462017</v>
      </c>
      <c r="E1995">
        <v>11099400</v>
      </c>
      <c r="F1995">
        <v>11489544</v>
      </c>
    </row>
    <row r="1996" spans="1:6" x14ac:dyDescent="0.3">
      <c r="A1996" s="21">
        <v>38610</v>
      </c>
      <c r="B1996">
        <v>8.1</v>
      </c>
      <c r="C1996">
        <v>8.1823892590000007</v>
      </c>
      <c r="D1996">
        <v>1.0069095516249</v>
      </c>
      <c r="E1996">
        <v>11027100</v>
      </c>
      <c r="F1996">
        <v>11414703</v>
      </c>
    </row>
    <row r="1997" spans="1:6" x14ac:dyDescent="0.3">
      <c r="A1997" s="21">
        <v>38611</v>
      </c>
      <c r="B1997">
        <v>7.89</v>
      </c>
      <c r="C1997">
        <v>7.969859123</v>
      </c>
      <c r="D1997">
        <v>1.00201423597987</v>
      </c>
      <c r="E1997">
        <v>13195000</v>
      </c>
      <c r="F1997">
        <v>13658804</v>
      </c>
    </row>
    <row r="1998" spans="1:6" x14ac:dyDescent="0.3">
      <c r="A1998" s="21">
        <v>38614</v>
      </c>
      <c r="B1998">
        <v>7.95</v>
      </c>
      <c r="C1998">
        <v>8.0278215409999998</v>
      </c>
      <c r="D1998">
        <v>0.96939799424471995</v>
      </c>
      <c r="E1998">
        <v>9245300</v>
      </c>
      <c r="F1998">
        <v>9570272</v>
      </c>
    </row>
    <row r="1999" spans="1:6" x14ac:dyDescent="0.3">
      <c r="A1999" s="21">
        <v>38615</v>
      </c>
      <c r="B1999">
        <v>7.9</v>
      </c>
      <c r="C1999">
        <v>7.9795198440000004</v>
      </c>
      <c r="D1999">
        <v>0.99654923547552798</v>
      </c>
      <c r="E1999">
        <v>5905100</v>
      </c>
      <c r="F1999">
        <v>6112664</v>
      </c>
    </row>
    <row r="2000" spans="1:6" x14ac:dyDescent="0.3">
      <c r="A2000" s="21">
        <v>38616</v>
      </c>
      <c r="B2000">
        <v>7.79</v>
      </c>
      <c r="C2000">
        <v>7.863595009</v>
      </c>
      <c r="D2000">
        <v>0.93589520970713003</v>
      </c>
      <c r="E2000">
        <v>9283800</v>
      </c>
      <c r="F2000">
        <v>9610126</v>
      </c>
    </row>
    <row r="2001" spans="1:6" x14ac:dyDescent="0.3">
      <c r="A2001" s="21">
        <v>38617</v>
      </c>
      <c r="B2001">
        <v>7.59</v>
      </c>
      <c r="C2001">
        <v>7.6703858379999996</v>
      </c>
      <c r="D2001">
        <v>1.0480025346542401</v>
      </c>
      <c r="E2001">
        <v>17038400</v>
      </c>
      <c r="F2001">
        <v>17636679</v>
      </c>
    </row>
    <row r="2002" spans="1:6" x14ac:dyDescent="0.3">
      <c r="A2002" s="21">
        <v>38618</v>
      </c>
      <c r="B2002">
        <v>7.63</v>
      </c>
      <c r="C2002">
        <v>7.7090277670000003</v>
      </c>
      <c r="D2002">
        <v>1.02513273253852</v>
      </c>
      <c r="E2002">
        <v>6272100</v>
      </c>
      <c r="F2002">
        <v>6492564</v>
      </c>
    </row>
    <row r="2003" spans="1:6" x14ac:dyDescent="0.3">
      <c r="A2003" s="21">
        <v>38621</v>
      </c>
      <c r="B2003">
        <v>7.65</v>
      </c>
      <c r="C2003">
        <v>7.7283492090000001</v>
      </c>
      <c r="D2003">
        <v>1.01378970956383</v>
      </c>
      <c r="E2003">
        <v>6757200</v>
      </c>
      <c r="F2003">
        <v>6994716</v>
      </c>
    </row>
    <row r="2004" spans="1:6" x14ac:dyDescent="0.3">
      <c r="A2004" s="21">
        <v>38622</v>
      </c>
      <c r="B2004">
        <v>7.54</v>
      </c>
      <c r="C2004">
        <v>7.6124229430000003</v>
      </c>
      <c r="D2004">
        <v>0.95137833962045903</v>
      </c>
      <c r="E2004">
        <v>8798400</v>
      </c>
      <c r="F2004">
        <v>9107664</v>
      </c>
    </row>
    <row r="2005" spans="1:6" x14ac:dyDescent="0.3">
      <c r="A2005" s="21">
        <v>38623</v>
      </c>
      <c r="B2005">
        <v>7.46</v>
      </c>
      <c r="C2005">
        <v>7.5351400379999998</v>
      </c>
      <c r="D2005">
        <v>0.99719497741336904</v>
      </c>
      <c r="E2005">
        <v>10600800</v>
      </c>
      <c r="F2005">
        <v>10973418</v>
      </c>
    </row>
    <row r="2006" spans="1:6" x14ac:dyDescent="0.3">
      <c r="A2006" s="21">
        <v>38624</v>
      </c>
      <c r="B2006">
        <v>7.7</v>
      </c>
      <c r="C2006">
        <v>7.7766509060000004</v>
      </c>
      <c r="D2006">
        <v>0.985654453652548</v>
      </c>
      <c r="E2006">
        <v>13674500</v>
      </c>
      <c r="F2006">
        <v>14155159</v>
      </c>
    </row>
    <row r="2007" spans="1:6" x14ac:dyDescent="0.3">
      <c r="A2007" s="21">
        <v>38625</v>
      </c>
      <c r="B2007">
        <v>7.86</v>
      </c>
      <c r="C2007">
        <v>7.9408779139999996</v>
      </c>
      <c r="D2007">
        <v>1.0185009123161199</v>
      </c>
      <c r="E2007">
        <v>13764600</v>
      </c>
      <c r="F2007">
        <v>14248322</v>
      </c>
    </row>
    <row r="2008" spans="1:6" x14ac:dyDescent="0.3">
      <c r="A2008" s="21">
        <v>38628</v>
      </c>
      <c r="B2008">
        <v>7.93</v>
      </c>
      <c r="C2008">
        <v>8.0085010529999998</v>
      </c>
      <c r="D2008">
        <v>0.98022154808350104</v>
      </c>
      <c r="E2008">
        <v>10734100</v>
      </c>
      <c r="F2008">
        <v>11111404</v>
      </c>
    </row>
    <row r="2009" spans="1:6" x14ac:dyDescent="0.3">
      <c r="A2009" s="21">
        <v>38629</v>
      </c>
      <c r="B2009">
        <v>8.0299999999999994</v>
      </c>
      <c r="C2009">
        <v>8.1147661210000006</v>
      </c>
      <c r="D2009">
        <v>1.04459105457934</v>
      </c>
      <c r="E2009">
        <v>13325900</v>
      </c>
      <c r="F2009">
        <v>13794305</v>
      </c>
    </row>
    <row r="2010" spans="1:6" x14ac:dyDescent="0.3">
      <c r="A2010" s="21">
        <v>38630</v>
      </c>
      <c r="B2010">
        <v>7.97</v>
      </c>
      <c r="C2010">
        <v>8.0471429820000004</v>
      </c>
      <c r="D2010">
        <v>0.95863814241347001</v>
      </c>
      <c r="E2010">
        <v>11885900</v>
      </c>
      <c r="F2010">
        <v>12303689</v>
      </c>
    </row>
    <row r="2011" spans="1:6" x14ac:dyDescent="0.3">
      <c r="A2011" s="21">
        <v>38631</v>
      </c>
      <c r="B2011">
        <v>7.93</v>
      </c>
      <c r="C2011">
        <v>8.0085010529999998</v>
      </c>
      <c r="D2011">
        <v>0.98022154808350104</v>
      </c>
      <c r="E2011">
        <v>13792700</v>
      </c>
      <c r="F2011">
        <v>14277513</v>
      </c>
    </row>
    <row r="2012" spans="1:6" x14ac:dyDescent="0.3">
      <c r="A2012" s="21">
        <v>38632</v>
      </c>
      <c r="B2012">
        <v>8.0500000000000007</v>
      </c>
      <c r="C2012">
        <v>8.1340866090000006</v>
      </c>
      <c r="D2012">
        <v>1.03375600779763</v>
      </c>
      <c r="E2012">
        <v>16045400</v>
      </c>
      <c r="F2012">
        <v>16609396</v>
      </c>
    </row>
    <row r="2013" spans="1:6" x14ac:dyDescent="0.3">
      <c r="A2013" s="21">
        <v>38635</v>
      </c>
      <c r="B2013">
        <v>7.9</v>
      </c>
      <c r="C2013">
        <v>7.9795198440000004</v>
      </c>
      <c r="D2013">
        <v>0.99654923547552798</v>
      </c>
      <c r="E2013">
        <v>13502700</v>
      </c>
      <c r="F2013">
        <v>13977320</v>
      </c>
    </row>
    <row r="2014" spans="1:6" x14ac:dyDescent="0.3">
      <c r="A2014" s="21">
        <v>38636</v>
      </c>
      <c r="B2014">
        <v>7.78</v>
      </c>
      <c r="C2014">
        <v>7.8539338110000001</v>
      </c>
      <c r="D2014">
        <v>0.94136025053394601</v>
      </c>
      <c r="E2014">
        <v>10560400</v>
      </c>
      <c r="F2014">
        <v>10931598</v>
      </c>
    </row>
    <row r="2015" spans="1:6" x14ac:dyDescent="0.3">
      <c r="A2015" s="21">
        <v>38637</v>
      </c>
      <c r="B2015">
        <v>7.69</v>
      </c>
      <c r="C2015">
        <v>7.766990185</v>
      </c>
      <c r="D2015">
        <v>0.99124864543651603</v>
      </c>
      <c r="E2015">
        <v>9283600</v>
      </c>
      <c r="F2015">
        <v>9609919</v>
      </c>
    </row>
    <row r="2016" spans="1:6" x14ac:dyDescent="0.3">
      <c r="A2016" s="21">
        <v>38638</v>
      </c>
      <c r="B2016">
        <v>7.69</v>
      </c>
      <c r="C2016">
        <v>7.766990185</v>
      </c>
      <c r="D2016">
        <v>0.99124864543651603</v>
      </c>
      <c r="E2016">
        <v>10400000</v>
      </c>
      <c r="F2016">
        <v>10765560</v>
      </c>
    </row>
    <row r="2017" spans="1:6" x14ac:dyDescent="0.3">
      <c r="A2017" s="21">
        <v>38639</v>
      </c>
      <c r="B2017">
        <v>7.58</v>
      </c>
      <c r="C2017">
        <v>7.6607251170000001</v>
      </c>
      <c r="D2017">
        <v>1.0537529511516099</v>
      </c>
      <c r="E2017">
        <v>10247200</v>
      </c>
      <c r="F2017">
        <v>10607389</v>
      </c>
    </row>
    <row r="2018" spans="1:6" x14ac:dyDescent="0.3">
      <c r="A2018" s="21">
        <v>38642</v>
      </c>
      <c r="B2018">
        <v>7.59</v>
      </c>
      <c r="C2018">
        <v>7.6703858379999996</v>
      </c>
      <c r="D2018">
        <v>1.0480025346542401</v>
      </c>
      <c r="E2018">
        <v>6601500</v>
      </c>
      <c r="F2018">
        <v>6833543</v>
      </c>
    </row>
    <row r="2019" spans="1:6" x14ac:dyDescent="0.3">
      <c r="A2019" s="21">
        <v>38643</v>
      </c>
      <c r="B2019">
        <v>7.57</v>
      </c>
      <c r="C2019">
        <v>7.6414051059999997</v>
      </c>
      <c r="D2019">
        <v>0.93444994748325005</v>
      </c>
      <c r="E2019">
        <v>5095200</v>
      </c>
      <c r="F2019">
        <v>5274296</v>
      </c>
    </row>
    <row r="2020" spans="1:6" x14ac:dyDescent="0.3">
      <c r="A2020" s="21">
        <v>38644</v>
      </c>
      <c r="B2020">
        <v>7.48</v>
      </c>
      <c r="C2020">
        <v>7.554461002</v>
      </c>
      <c r="D2020">
        <v>0.98565605117673505</v>
      </c>
      <c r="E2020">
        <v>16101300</v>
      </c>
      <c r="F2020">
        <v>16667261</v>
      </c>
    </row>
    <row r="2021" spans="1:6" x14ac:dyDescent="0.3">
      <c r="A2021" s="21">
        <v>38645</v>
      </c>
      <c r="B2021">
        <v>7.31</v>
      </c>
      <c r="C2021">
        <v>7.380572796</v>
      </c>
      <c r="D2021">
        <v>0.95619673364983704</v>
      </c>
      <c r="E2021">
        <v>8729600</v>
      </c>
      <c r="F2021">
        <v>9036445</v>
      </c>
    </row>
    <row r="2022" spans="1:6" x14ac:dyDescent="0.3">
      <c r="A2022" s="21">
        <v>38646</v>
      </c>
      <c r="B2022">
        <v>7.46</v>
      </c>
      <c r="C2022">
        <v>7.5351400379999998</v>
      </c>
      <c r="D2022">
        <v>0.99719497741336904</v>
      </c>
      <c r="E2022">
        <v>6924100</v>
      </c>
      <c r="F2022">
        <v>7167482</v>
      </c>
    </row>
    <row r="2023" spans="1:6" x14ac:dyDescent="0.3">
      <c r="A2023" s="21">
        <v>38649</v>
      </c>
      <c r="B2023">
        <v>7.61</v>
      </c>
      <c r="C2023">
        <v>7.6897068019999999</v>
      </c>
      <c r="D2023">
        <v>1.0365388961158899</v>
      </c>
      <c r="E2023">
        <v>7004900</v>
      </c>
      <c r="F2023">
        <v>7251122</v>
      </c>
    </row>
    <row r="2024" spans="1:6" x14ac:dyDescent="0.3">
      <c r="A2024" s="21">
        <v>38650</v>
      </c>
      <c r="B2024">
        <v>7.53</v>
      </c>
      <c r="C2024">
        <v>7.6027631759999998</v>
      </c>
      <c r="D2024">
        <v>0.95706224586469502</v>
      </c>
      <c r="E2024">
        <v>5985300</v>
      </c>
      <c r="F2024">
        <v>6195683</v>
      </c>
    </row>
    <row r="2025" spans="1:6" x14ac:dyDescent="0.3">
      <c r="A2025" s="21">
        <v>38651</v>
      </c>
      <c r="B2025">
        <v>7.4</v>
      </c>
      <c r="C2025">
        <v>7.4771771429999996</v>
      </c>
      <c r="D2025">
        <v>1.0321695142966001</v>
      </c>
      <c r="E2025">
        <v>7595600</v>
      </c>
      <c r="F2025">
        <v>7862585</v>
      </c>
    </row>
    <row r="2026" spans="1:6" x14ac:dyDescent="0.3">
      <c r="A2026" s="21">
        <v>38652</v>
      </c>
      <c r="B2026">
        <v>7.4</v>
      </c>
      <c r="C2026">
        <v>7.4771771429999996</v>
      </c>
      <c r="D2026">
        <v>1.0321695142966001</v>
      </c>
      <c r="E2026">
        <v>12697900</v>
      </c>
      <c r="F2026">
        <v>13144231</v>
      </c>
    </row>
    <row r="2027" spans="1:6" x14ac:dyDescent="0.3">
      <c r="A2027" s="21">
        <v>38653</v>
      </c>
      <c r="B2027">
        <v>7.64</v>
      </c>
      <c r="C2027">
        <v>7.7186880110000002</v>
      </c>
      <c r="D2027">
        <v>1.01944800577328</v>
      </c>
      <c r="E2027">
        <v>11880800</v>
      </c>
      <c r="F2027">
        <v>12298410</v>
      </c>
    </row>
    <row r="2028" spans="1:6" x14ac:dyDescent="0.3">
      <c r="A2028" s="21">
        <v>38656</v>
      </c>
      <c r="B2028">
        <v>7.73</v>
      </c>
      <c r="C2028">
        <v>7.8056321139999998</v>
      </c>
      <c r="D2028">
        <v>0.96894284659339003</v>
      </c>
      <c r="E2028">
        <v>8008800</v>
      </c>
      <c r="F2028">
        <v>8290309</v>
      </c>
    </row>
    <row r="2029" spans="1:6" x14ac:dyDescent="0.3">
      <c r="A2029" s="21">
        <v>38657</v>
      </c>
      <c r="B2029">
        <v>7.7</v>
      </c>
      <c r="C2029">
        <v>7.7766509060000004</v>
      </c>
      <c r="D2029">
        <v>0.985654453652548</v>
      </c>
      <c r="E2029">
        <v>8636400</v>
      </c>
      <c r="F2029">
        <v>8836040</v>
      </c>
    </row>
    <row r="2030" spans="1:6" x14ac:dyDescent="0.3">
      <c r="A2030" s="21">
        <v>38658</v>
      </c>
      <c r="B2030">
        <v>8.0299999999999994</v>
      </c>
      <c r="C2030">
        <v>8.1147661210000006</v>
      </c>
      <c r="D2030">
        <v>1.04459105457934</v>
      </c>
      <c r="E2030">
        <v>12627900</v>
      </c>
      <c r="F2030">
        <v>13071771</v>
      </c>
    </row>
    <row r="2031" spans="1:6" x14ac:dyDescent="0.3">
      <c r="A2031" s="21">
        <v>38659</v>
      </c>
      <c r="B2031">
        <v>8.16</v>
      </c>
      <c r="C2031">
        <v>8.2403516769999996</v>
      </c>
      <c r="D2031">
        <v>0.975100094626695</v>
      </c>
      <c r="E2031">
        <v>16764600</v>
      </c>
      <c r="F2031">
        <v>17353876</v>
      </c>
    </row>
    <row r="2032" spans="1:6" x14ac:dyDescent="0.3">
      <c r="A2032" s="21">
        <v>38660</v>
      </c>
      <c r="B2032">
        <v>8.1999999999999993</v>
      </c>
      <c r="C2032">
        <v>8.2789926529999995</v>
      </c>
      <c r="D2032">
        <v>0.95413362845993399</v>
      </c>
      <c r="E2032">
        <v>7388100</v>
      </c>
      <c r="F2032">
        <v>7647792</v>
      </c>
    </row>
    <row r="2033" spans="1:6" x14ac:dyDescent="0.3">
      <c r="A2033" s="21">
        <v>38663</v>
      </c>
      <c r="B2033">
        <v>8.23</v>
      </c>
      <c r="C2033">
        <v>8.3079748149999997</v>
      </c>
      <c r="D2033">
        <v>0.93855382011048205</v>
      </c>
      <c r="E2033">
        <v>8509600</v>
      </c>
      <c r="F2033">
        <v>8808712</v>
      </c>
    </row>
    <row r="2034" spans="1:6" x14ac:dyDescent="0.3">
      <c r="A2034" s="21">
        <v>38664</v>
      </c>
      <c r="B2034">
        <v>8.25</v>
      </c>
      <c r="C2034">
        <v>8.3369560239999991</v>
      </c>
      <c r="D2034">
        <v>1.0430188638356099</v>
      </c>
      <c r="E2034">
        <v>7147100</v>
      </c>
      <c r="F2034">
        <v>7398321</v>
      </c>
    </row>
    <row r="2035" spans="1:6" x14ac:dyDescent="0.3">
      <c r="A2035" s="21">
        <v>38665</v>
      </c>
      <c r="B2035">
        <v>8.49</v>
      </c>
      <c r="C2035">
        <v>8.5784673690000002</v>
      </c>
      <c r="D2035">
        <v>1.0312724312468</v>
      </c>
      <c r="E2035">
        <v>18133100</v>
      </c>
      <c r="F2035">
        <v>18770478</v>
      </c>
    </row>
    <row r="2036" spans="1:6" x14ac:dyDescent="0.3">
      <c r="A2036" s="21">
        <v>38666</v>
      </c>
      <c r="B2036">
        <v>8.48</v>
      </c>
      <c r="C2036">
        <v>8.568805695</v>
      </c>
      <c r="D2036">
        <v>1.0363835773732</v>
      </c>
      <c r="E2036">
        <v>11189500</v>
      </c>
      <c r="F2036">
        <v>11579809</v>
      </c>
    </row>
    <row r="2037" spans="1:6" x14ac:dyDescent="0.3">
      <c r="A2037" s="21">
        <v>38667</v>
      </c>
      <c r="B2037">
        <v>8.4600000000000009</v>
      </c>
      <c r="C2037">
        <v>8.5398254389999995</v>
      </c>
      <c r="D2037">
        <v>0.93474321659373505</v>
      </c>
      <c r="E2037">
        <v>8956500</v>
      </c>
      <c r="F2037">
        <v>9271321</v>
      </c>
    </row>
    <row r="2038" spans="1:6" x14ac:dyDescent="0.3">
      <c r="A2038" s="21">
        <v>38670</v>
      </c>
      <c r="B2038">
        <v>8.41</v>
      </c>
      <c r="C2038">
        <v>8.4915227889999993</v>
      </c>
      <c r="D2038">
        <v>0.96004911045642605</v>
      </c>
      <c r="E2038">
        <v>5918300</v>
      </c>
      <c r="F2038">
        <v>6123533</v>
      </c>
    </row>
    <row r="2039" spans="1:6" x14ac:dyDescent="0.3">
      <c r="A2039" s="21">
        <v>38671</v>
      </c>
      <c r="B2039">
        <v>8.48</v>
      </c>
      <c r="C2039">
        <v>8.568805695</v>
      </c>
      <c r="D2039">
        <v>1.0363835773732</v>
      </c>
      <c r="E2039">
        <v>9307200</v>
      </c>
      <c r="F2039">
        <v>9634348</v>
      </c>
    </row>
    <row r="2040" spans="1:6" x14ac:dyDescent="0.3">
      <c r="A2040" s="21">
        <v>38672</v>
      </c>
      <c r="B2040">
        <v>8.4</v>
      </c>
      <c r="C2040">
        <v>8.4818630220000006</v>
      </c>
      <c r="D2040">
        <v>0.96515378505484495</v>
      </c>
      <c r="E2040">
        <v>8890800</v>
      </c>
      <c r="F2040">
        <v>9203312</v>
      </c>
    </row>
    <row r="2041" spans="1:6" x14ac:dyDescent="0.3">
      <c r="A2041" s="21">
        <v>38673</v>
      </c>
      <c r="B2041">
        <v>8.6199999999999992</v>
      </c>
      <c r="C2041">
        <v>8.7040529249999992</v>
      </c>
      <c r="D2041">
        <v>0.965675711352593</v>
      </c>
      <c r="E2041">
        <v>8849000</v>
      </c>
      <c r="F2041">
        <v>9154349</v>
      </c>
    </row>
    <row r="2042" spans="1:6" x14ac:dyDescent="0.3">
      <c r="A2042" s="21">
        <v>38674</v>
      </c>
      <c r="B2042">
        <v>8.7200000000000006</v>
      </c>
      <c r="C2042">
        <v>8.8103170389999992</v>
      </c>
      <c r="D2042">
        <v>1.0251281378433801</v>
      </c>
      <c r="E2042">
        <v>6226100</v>
      </c>
      <c r="F2042">
        <v>6445051</v>
      </c>
    </row>
    <row r="2043" spans="1:6" x14ac:dyDescent="0.3">
      <c r="A2043" s="21">
        <v>38677</v>
      </c>
      <c r="B2043">
        <v>8.77</v>
      </c>
      <c r="C2043">
        <v>8.8586196899999994</v>
      </c>
      <c r="D2043">
        <v>1.0003780848616599</v>
      </c>
      <c r="E2043">
        <v>4461400</v>
      </c>
      <c r="F2043">
        <v>4618218</v>
      </c>
    </row>
    <row r="2044" spans="1:6" x14ac:dyDescent="0.3">
      <c r="A2044" s="21">
        <v>38678</v>
      </c>
      <c r="B2044">
        <v>9.0500000000000007</v>
      </c>
      <c r="C2044">
        <v>9.1387720110000004</v>
      </c>
      <c r="D2044">
        <v>0.971377892928591</v>
      </c>
      <c r="E2044">
        <v>15479300</v>
      </c>
      <c r="F2044">
        <v>16022362</v>
      </c>
    </row>
    <row r="2045" spans="1:6" x14ac:dyDescent="0.3">
      <c r="A2045" s="21">
        <v>38679</v>
      </c>
      <c r="B2045">
        <v>9.07</v>
      </c>
      <c r="C2045">
        <v>9.1580934519999992</v>
      </c>
      <c r="D2045">
        <v>0.96191912063051299</v>
      </c>
      <c r="E2045">
        <v>14461500</v>
      </c>
      <c r="F2045">
        <v>14969511</v>
      </c>
    </row>
    <row r="2046" spans="1:6" x14ac:dyDescent="0.3">
      <c r="A2046" s="21">
        <v>38681</v>
      </c>
      <c r="B2046">
        <v>8.98</v>
      </c>
      <c r="C2046">
        <v>9.0711488720000002</v>
      </c>
      <c r="D2046">
        <v>1.00482169663591</v>
      </c>
      <c r="E2046">
        <v>4090099</v>
      </c>
      <c r="F2046">
        <v>4235006</v>
      </c>
    </row>
    <row r="2047" spans="1:6" x14ac:dyDescent="0.3">
      <c r="A2047" s="21">
        <v>38684</v>
      </c>
      <c r="B2047">
        <v>8.89</v>
      </c>
      <c r="C2047">
        <v>8.9745445250000007</v>
      </c>
      <c r="D2047">
        <v>0.94204808683591801</v>
      </c>
      <c r="E2047">
        <v>8104600</v>
      </c>
      <c r="F2047">
        <v>8389477</v>
      </c>
    </row>
    <row r="2048" spans="1:6" x14ac:dyDescent="0.3">
      <c r="A2048" s="21">
        <v>38685</v>
      </c>
      <c r="B2048">
        <v>8.9</v>
      </c>
      <c r="C2048">
        <v>8.9842052460000001</v>
      </c>
      <c r="D2048">
        <v>0.93725870785832899</v>
      </c>
      <c r="E2048">
        <v>10067100</v>
      </c>
      <c r="F2048">
        <v>10420959</v>
      </c>
    </row>
    <row r="2049" spans="1:6" x14ac:dyDescent="0.3">
      <c r="A2049" s="21">
        <v>38686</v>
      </c>
      <c r="B2049">
        <v>9.16</v>
      </c>
      <c r="C2049">
        <v>9.2546968459999999</v>
      </c>
      <c r="D2049">
        <v>1.02323012385791</v>
      </c>
      <c r="E2049">
        <v>12178000</v>
      </c>
      <c r="F2049">
        <v>12606057</v>
      </c>
    </row>
    <row r="2050" spans="1:6" x14ac:dyDescent="0.3">
      <c r="A2050" s="21">
        <v>38687</v>
      </c>
      <c r="B2050">
        <v>9.35</v>
      </c>
      <c r="C2050">
        <v>9.4479055400000007</v>
      </c>
      <c r="D2050">
        <v>1.03626713439814</v>
      </c>
      <c r="E2050">
        <v>9808600</v>
      </c>
      <c r="F2050">
        <v>10153372</v>
      </c>
    </row>
    <row r="2051" spans="1:6" x14ac:dyDescent="0.3">
      <c r="A2051" s="21">
        <v>38688</v>
      </c>
      <c r="B2051">
        <v>9.2799999999999994</v>
      </c>
      <c r="C2051">
        <v>9.3706226350000001</v>
      </c>
      <c r="D2051">
        <v>0.967092994029215</v>
      </c>
      <c r="E2051">
        <v>5691800</v>
      </c>
      <c r="F2051">
        <v>5891867</v>
      </c>
    </row>
    <row r="2052" spans="1:6" x14ac:dyDescent="0.3">
      <c r="A2052" s="21">
        <v>38691</v>
      </c>
      <c r="B2052">
        <v>9.42</v>
      </c>
      <c r="C2052">
        <v>9.5155286790000009</v>
      </c>
      <c r="D2052">
        <v>1.00392403010486</v>
      </c>
      <c r="E2052">
        <v>10411400</v>
      </c>
      <c r="F2052">
        <v>10777361</v>
      </c>
    </row>
    <row r="2053" spans="1:6" x14ac:dyDescent="0.3">
      <c r="A2053" s="21">
        <v>38692</v>
      </c>
      <c r="B2053">
        <v>9.51</v>
      </c>
      <c r="C2053">
        <v>9.6024732589999999</v>
      </c>
      <c r="D2053">
        <v>0.96301501192235905</v>
      </c>
      <c r="E2053">
        <v>10836000</v>
      </c>
      <c r="F2053">
        <v>11216885</v>
      </c>
    </row>
    <row r="2054" spans="1:6" x14ac:dyDescent="0.3">
      <c r="A2054" s="21">
        <v>38693</v>
      </c>
      <c r="B2054">
        <v>9.4700000000000006</v>
      </c>
      <c r="C2054">
        <v>9.5638313289999992</v>
      </c>
      <c r="D2054">
        <v>0.98110606274995504</v>
      </c>
      <c r="E2054">
        <v>7626700</v>
      </c>
      <c r="F2054">
        <v>7894779</v>
      </c>
    </row>
    <row r="2055" spans="1:6" x14ac:dyDescent="0.3">
      <c r="A2055" s="21">
        <v>38694</v>
      </c>
      <c r="B2055">
        <v>9.3800000000000008</v>
      </c>
      <c r="C2055">
        <v>9.4768867490000002</v>
      </c>
      <c r="D2055">
        <v>1.02234786133983</v>
      </c>
      <c r="E2055">
        <v>11477700</v>
      </c>
      <c r="F2055">
        <v>11881245</v>
      </c>
    </row>
    <row r="2056" spans="1:6" x14ac:dyDescent="0.3">
      <c r="A2056" s="21">
        <v>38695</v>
      </c>
      <c r="B2056">
        <v>9.36</v>
      </c>
      <c r="C2056">
        <v>9.4575672149999992</v>
      </c>
      <c r="D2056">
        <v>1.0316312089778801</v>
      </c>
      <c r="E2056">
        <v>8958300</v>
      </c>
      <c r="F2056">
        <v>9273184</v>
      </c>
    </row>
    <row r="2057" spans="1:6" x14ac:dyDescent="0.3">
      <c r="A2057" s="21">
        <v>38698</v>
      </c>
      <c r="B2057">
        <v>9.4</v>
      </c>
      <c r="C2057">
        <v>9.4962081909999991</v>
      </c>
      <c r="D2057">
        <v>1.01312217534552</v>
      </c>
      <c r="E2057">
        <v>5171900</v>
      </c>
      <c r="F2057">
        <v>5353692</v>
      </c>
    </row>
    <row r="2058" spans="1:6" x14ac:dyDescent="0.3">
      <c r="A2058" s="21">
        <v>38699</v>
      </c>
      <c r="B2058">
        <v>9.4</v>
      </c>
      <c r="C2058">
        <v>9.4962081909999991</v>
      </c>
      <c r="D2058">
        <v>1.01312217534552</v>
      </c>
      <c r="E2058">
        <v>7926600</v>
      </c>
      <c r="F2058">
        <v>8205220</v>
      </c>
    </row>
    <row r="2059" spans="1:6" x14ac:dyDescent="0.3">
      <c r="A2059" s="21">
        <v>38700</v>
      </c>
      <c r="B2059">
        <v>9.18</v>
      </c>
      <c r="C2059">
        <v>8.9552240370000007</v>
      </c>
      <c r="D2059">
        <v>2.5099982096628701</v>
      </c>
      <c r="E2059">
        <v>12618300</v>
      </c>
      <c r="F2059">
        <v>13520922</v>
      </c>
    </row>
    <row r="2060" spans="1:6" x14ac:dyDescent="0.3">
      <c r="A2060" s="21">
        <v>38701</v>
      </c>
      <c r="B2060">
        <v>9.3000000000000007</v>
      </c>
      <c r="C2060">
        <v>9.3899431230000001</v>
      </c>
      <c r="D2060">
        <v>0.95786653680244405</v>
      </c>
      <c r="E2060">
        <v>6309700</v>
      </c>
      <c r="F2060">
        <v>6530140</v>
      </c>
    </row>
    <row r="2061" spans="1:6" x14ac:dyDescent="0.3">
      <c r="A2061" s="21">
        <v>38702</v>
      </c>
      <c r="B2061">
        <v>9.2799999999999994</v>
      </c>
      <c r="C2061">
        <v>9.3706226350000001</v>
      </c>
      <c r="D2061">
        <v>0.967092994029215</v>
      </c>
      <c r="E2061">
        <v>6495200</v>
      </c>
      <c r="F2061">
        <v>6723506</v>
      </c>
    </row>
    <row r="2062" spans="1:6" x14ac:dyDescent="0.3">
      <c r="A2062" s="21">
        <v>38705</v>
      </c>
      <c r="B2062">
        <v>9.17</v>
      </c>
      <c r="C2062">
        <v>9.2643575669999993</v>
      </c>
      <c r="D2062">
        <v>1.0185009194388699</v>
      </c>
      <c r="E2062">
        <v>8723000</v>
      </c>
      <c r="F2062">
        <v>9029613</v>
      </c>
    </row>
    <row r="2063" spans="1:6" x14ac:dyDescent="0.3">
      <c r="A2063" s="21">
        <v>38706</v>
      </c>
      <c r="B2063">
        <v>9.27</v>
      </c>
      <c r="C2063">
        <v>9.3609619140000007</v>
      </c>
      <c r="D2063">
        <v>0.97171545868551101</v>
      </c>
      <c r="E2063">
        <v>8982800</v>
      </c>
      <c r="F2063">
        <v>9298545</v>
      </c>
    </row>
    <row r="2064" spans="1:6" x14ac:dyDescent="0.3">
      <c r="A2064" s="21">
        <v>38707</v>
      </c>
      <c r="B2064">
        <v>9.4600000000000009</v>
      </c>
      <c r="C2064">
        <v>9.5541706089999998</v>
      </c>
      <c r="D2064">
        <v>0.98564922957614498</v>
      </c>
      <c r="E2064">
        <v>8268600</v>
      </c>
      <c r="F2064">
        <v>8559241</v>
      </c>
    </row>
    <row r="2065" spans="1:6" x14ac:dyDescent="0.3">
      <c r="A2065" s="21">
        <v>38708</v>
      </c>
      <c r="B2065">
        <v>9.42</v>
      </c>
      <c r="C2065">
        <v>9.5155286790000009</v>
      </c>
      <c r="D2065">
        <v>1.00392403010486</v>
      </c>
      <c r="E2065">
        <v>2447700</v>
      </c>
      <c r="F2065">
        <v>2533737</v>
      </c>
    </row>
    <row r="2066" spans="1:6" x14ac:dyDescent="0.3">
      <c r="A2066" s="21">
        <v>38709</v>
      </c>
      <c r="B2066">
        <v>9.65</v>
      </c>
      <c r="C2066">
        <v>9.7473802569999997</v>
      </c>
      <c r="D2066">
        <v>0.99904030039319003</v>
      </c>
      <c r="E2066">
        <v>5571700</v>
      </c>
      <c r="F2066">
        <v>5767545</v>
      </c>
    </row>
    <row r="2067" spans="1:6" x14ac:dyDescent="0.3">
      <c r="A2067" s="21">
        <v>38713</v>
      </c>
      <c r="B2067">
        <v>9.4499999999999993</v>
      </c>
      <c r="C2067">
        <v>9.5445098880000003</v>
      </c>
      <c r="D2067">
        <v>0.99020158299406502</v>
      </c>
      <c r="E2067">
        <v>3355800</v>
      </c>
      <c r="F2067">
        <v>3473756</v>
      </c>
    </row>
    <row r="2068" spans="1:6" x14ac:dyDescent="0.3">
      <c r="A2068" s="21">
        <v>38714</v>
      </c>
      <c r="B2068">
        <v>9.4499999999999993</v>
      </c>
      <c r="C2068">
        <v>9.5445098880000003</v>
      </c>
      <c r="D2068">
        <v>0.99020158299406502</v>
      </c>
      <c r="E2068">
        <v>3946400</v>
      </c>
      <c r="F2068">
        <v>4085116</v>
      </c>
    </row>
    <row r="2069" spans="1:6" x14ac:dyDescent="0.3">
      <c r="A2069" s="21">
        <v>38715</v>
      </c>
      <c r="B2069">
        <v>9.4600000000000009</v>
      </c>
      <c r="C2069">
        <v>9.5541706089999998</v>
      </c>
      <c r="D2069">
        <v>0.98564922957614498</v>
      </c>
      <c r="E2069">
        <v>3034000</v>
      </c>
      <c r="F2069">
        <v>3140645</v>
      </c>
    </row>
    <row r="2070" spans="1:6" x14ac:dyDescent="0.3">
      <c r="A2070" s="21">
        <v>38716</v>
      </c>
      <c r="B2070">
        <v>9.48</v>
      </c>
      <c r="C2070">
        <v>9.5734920500000005</v>
      </c>
      <c r="D2070">
        <v>0.97657207539019197</v>
      </c>
      <c r="E2070">
        <v>3144200</v>
      </c>
      <c r="F2070">
        <v>3254719</v>
      </c>
    </row>
    <row r="2071" spans="1:6" x14ac:dyDescent="0.3">
      <c r="A2071" s="21">
        <v>38720</v>
      </c>
      <c r="B2071">
        <v>9.66</v>
      </c>
      <c r="C2071">
        <v>9.7570400240000001</v>
      </c>
      <c r="D2071">
        <v>0.99456416865468</v>
      </c>
      <c r="E2071">
        <v>7834700</v>
      </c>
      <c r="F2071">
        <v>8110090</v>
      </c>
    </row>
    <row r="2072" spans="1:6" x14ac:dyDescent="0.3">
      <c r="A2072" s="21">
        <v>38721</v>
      </c>
      <c r="B2072">
        <v>9.74</v>
      </c>
      <c r="C2072">
        <v>9.8343238829999997</v>
      </c>
      <c r="D2072">
        <v>0.95912931201148899</v>
      </c>
      <c r="E2072">
        <v>4018700</v>
      </c>
      <c r="F2072">
        <v>4159957</v>
      </c>
    </row>
    <row r="2073" spans="1:6" x14ac:dyDescent="0.3">
      <c r="A2073" s="21">
        <v>38722</v>
      </c>
      <c r="B2073">
        <v>9.9</v>
      </c>
      <c r="C2073">
        <v>9.9985513689999994</v>
      </c>
      <c r="D2073">
        <v>0.98565647525253097</v>
      </c>
      <c r="E2073">
        <v>5440200</v>
      </c>
      <c r="F2073">
        <v>5631423</v>
      </c>
    </row>
    <row r="2074" spans="1:6" x14ac:dyDescent="0.3">
      <c r="A2074" s="21">
        <v>38723</v>
      </c>
      <c r="B2074">
        <v>10.33</v>
      </c>
      <c r="C2074">
        <v>10.43327141</v>
      </c>
      <c r="D2074">
        <v>0.98982769585594099</v>
      </c>
      <c r="E2074">
        <v>13058600</v>
      </c>
      <c r="F2074">
        <v>13516368</v>
      </c>
    </row>
    <row r="2075" spans="1:6" x14ac:dyDescent="0.3">
      <c r="A2075" s="21">
        <v>38726</v>
      </c>
      <c r="B2075">
        <v>10.45</v>
      </c>
      <c r="C2075">
        <v>10.55885601</v>
      </c>
      <c r="D2075">
        <v>1.0309451127745799</v>
      </c>
      <c r="E2075">
        <v>11279000</v>
      </c>
      <c r="F2075">
        <v>11633533</v>
      </c>
    </row>
    <row r="2076" spans="1:6" x14ac:dyDescent="0.3">
      <c r="A2076" s="21">
        <v>38727</v>
      </c>
      <c r="B2076">
        <v>10.15</v>
      </c>
      <c r="C2076">
        <v>10.24972153</v>
      </c>
      <c r="D2076">
        <v>0.97291940769438701</v>
      </c>
      <c r="E2076">
        <v>10881400</v>
      </c>
      <c r="F2076">
        <v>11263260</v>
      </c>
    </row>
    <row r="2077" spans="1:6" x14ac:dyDescent="0.3">
      <c r="A2077" s="21">
        <v>38728</v>
      </c>
      <c r="B2077">
        <v>10.31</v>
      </c>
      <c r="C2077">
        <v>10.413949970000001</v>
      </c>
      <c r="D2077">
        <v>0.99818004022923701</v>
      </c>
      <c r="E2077">
        <v>11684400</v>
      </c>
      <c r="F2077">
        <v>12073990</v>
      </c>
    </row>
    <row r="2078" spans="1:6" x14ac:dyDescent="0.3">
      <c r="A2078" s="21">
        <v>38729</v>
      </c>
      <c r="B2078">
        <v>9.99</v>
      </c>
      <c r="C2078">
        <v>10.085495</v>
      </c>
      <c r="D2078">
        <v>0.946854864337344</v>
      </c>
      <c r="E2078">
        <v>9055600</v>
      </c>
      <c r="F2078">
        <v>9373904</v>
      </c>
    </row>
    <row r="2079" spans="1:6" x14ac:dyDescent="0.3">
      <c r="A2079" s="21">
        <v>38730</v>
      </c>
      <c r="B2079">
        <v>9.94</v>
      </c>
      <c r="C2079">
        <v>10.0371933</v>
      </c>
      <c r="D2079">
        <v>0.96833145576663104</v>
      </c>
      <c r="E2079">
        <v>7598300</v>
      </c>
      <c r="F2079">
        <v>7864552</v>
      </c>
    </row>
    <row r="2080" spans="1:6" x14ac:dyDescent="0.3">
      <c r="A2080" s="21">
        <v>38734</v>
      </c>
      <c r="B2080">
        <v>9.67</v>
      </c>
      <c r="C2080">
        <v>9.7666997910000006</v>
      </c>
      <c r="D2080">
        <v>0.990096891163885</v>
      </c>
      <c r="E2080">
        <v>10060400</v>
      </c>
      <c r="F2080">
        <v>10413816</v>
      </c>
    </row>
    <row r="2081" spans="1:6" x14ac:dyDescent="0.3">
      <c r="A2081" s="21">
        <v>38735</v>
      </c>
      <c r="B2081">
        <v>9.49</v>
      </c>
      <c r="C2081">
        <v>9.6121339799999994</v>
      </c>
      <c r="D2081">
        <v>1.27062294651868</v>
      </c>
      <c r="E2081">
        <v>11835900</v>
      </c>
      <c r="F2081">
        <v>12198725</v>
      </c>
    </row>
    <row r="2082" spans="1:6" x14ac:dyDescent="0.3">
      <c r="A2082" s="21">
        <v>38736</v>
      </c>
      <c r="B2082">
        <v>9.77</v>
      </c>
      <c r="C2082">
        <v>9.8633050919999992</v>
      </c>
      <c r="D2082">
        <v>0.94598201241567803</v>
      </c>
      <c r="E2082">
        <v>10716200</v>
      </c>
      <c r="F2082">
        <v>11090804</v>
      </c>
    </row>
    <row r="2083" spans="1:6" x14ac:dyDescent="0.3">
      <c r="A2083" s="21">
        <v>38737</v>
      </c>
      <c r="B2083">
        <v>9.44</v>
      </c>
      <c r="C2083">
        <v>9.5348501209999998</v>
      </c>
      <c r="D2083">
        <v>0.99477306718327996</v>
      </c>
      <c r="E2083">
        <v>9405200</v>
      </c>
      <c r="F2083">
        <v>9733722</v>
      </c>
    </row>
    <row r="2084" spans="1:6" x14ac:dyDescent="0.3">
      <c r="A2084" s="21">
        <v>38740</v>
      </c>
      <c r="B2084">
        <v>9.39</v>
      </c>
      <c r="C2084">
        <v>9.4865484240000004</v>
      </c>
      <c r="D2084">
        <v>1.01774027480577</v>
      </c>
      <c r="E2084">
        <v>9205300</v>
      </c>
      <c r="F2084">
        <v>9528866</v>
      </c>
    </row>
    <row r="2085" spans="1:6" x14ac:dyDescent="0.3">
      <c r="A2085" s="21">
        <v>38741</v>
      </c>
      <c r="B2085">
        <v>9.6</v>
      </c>
      <c r="C2085">
        <v>9.6990766530000005</v>
      </c>
      <c r="D2085">
        <v>1.0215060313948101</v>
      </c>
      <c r="E2085">
        <v>10702700</v>
      </c>
      <c r="F2085">
        <v>11078900</v>
      </c>
    </row>
    <row r="2086" spans="1:6" x14ac:dyDescent="0.3">
      <c r="A2086" s="21">
        <v>38742</v>
      </c>
      <c r="B2086">
        <v>9.39</v>
      </c>
      <c r="C2086">
        <v>9.4865484240000004</v>
      </c>
      <c r="D2086">
        <v>1.01774027480577</v>
      </c>
      <c r="E2086">
        <v>13001000</v>
      </c>
      <c r="F2086">
        <v>13457985</v>
      </c>
    </row>
    <row r="2087" spans="1:6" x14ac:dyDescent="0.3">
      <c r="A2087" s="21">
        <v>38743</v>
      </c>
      <c r="B2087">
        <v>10.02</v>
      </c>
      <c r="C2087">
        <v>10.12413692</v>
      </c>
      <c r="D2087">
        <v>1.02860047056732</v>
      </c>
      <c r="E2087">
        <v>22728300</v>
      </c>
      <c r="F2087">
        <v>23527200</v>
      </c>
    </row>
    <row r="2088" spans="1:6" x14ac:dyDescent="0.3">
      <c r="A2088" s="21">
        <v>38744</v>
      </c>
      <c r="B2088">
        <v>10.35</v>
      </c>
      <c r="C2088">
        <v>10.45259094</v>
      </c>
      <c r="D2088">
        <v>0.981488136184546</v>
      </c>
      <c r="E2088">
        <v>14069500</v>
      </c>
      <c r="F2088">
        <v>14564043</v>
      </c>
    </row>
    <row r="2089" spans="1:6" x14ac:dyDescent="0.3">
      <c r="A2089" s="21">
        <v>38747</v>
      </c>
      <c r="B2089">
        <v>10.37</v>
      </c>
      <c r="C2089">
        <v>10.471912379999999</v>
      </c>
      <c r="D2089">
        <v>0.97319740943057698</v>
      </c>
      <c r="E2089">
        <v>7497300</v>
      </c>
      <c r="F2089">
        <v>7760830</v>
      </c>
    </row>
    <row r="2090" spans="1:6" x14ac:dyDescent="0.3">
      <c r="A2090" s="21">
        <v>38748</v>
      </c>
      <c r="B2090">
        <v>10.33</v>
      </c>
      <c r="C2090">
        <v>10.43327141</v>
      </c>
      <c r="D2090">
        <v>0.98982769585594099</v>
      </c>
      <c r="E2090">
        <v>10726500</v>
      </c>
      <c r="F2090">
        <v>11103019</v>
      </c>
    </row>
    <row r="2091" spans="1:6" x14ac:dyDescent="0.3">
      <c r="A2091" s="21">
        <v>38749</v>
      </c>
      <c r="B2091">
        <v>10.220000000000001</v>
      </c>
      <c r="C2091">
        <v>10.327006340000001</v>
      </c>
      <c r="D2091">
        <v>1.03617966792107</v>
      </c>
      <c r="E2091">
        <v>8390500</v>
      </c>
      <c r="F2091">
        <v>8685426</v>
      </c>
    </row>
    <row r="2092" spans="1:6" x14ac:dyDescent="0.3">
      <c r="A2092" s="21">
        <v>38750</v>
      </c>
      <c r="B2092">
        <v>9.9499999999999993</v>
      </c>
      <c r="C2092">
        <v>10.046853069999999</v>
      </c>
      <c r="D2092">
        <v>0.964013998464893</v>
      </c>
      <c r="E2092">
        <v>12989500</v>
      </c>
      <c r="F2092">
        <v>13446081</v>
      </c>
    </row>
    <row r="2093" spans="1:6" x14ac:dyDescent="0.3">
      <c r="A2093" s="21">
        <v>38751</v>
      </c>
      <c r="B2093">
        <v>9.83</v>
      </c>
      <c r="C2093">
        <v>9.9309282299999992</v>
      </c>
      <c r="D2093">
        <v>1.0163020783405601</v>
      </c>
      <c r="E2093">
        <v>8188700</v>
      </c>
      <c r="F2093">
        <v>8476533</v>
      </c>
    </row>
    <row r="2094" spans="1:6" x14ac:dyDescent="0.3">
      <c r="A2094" s="21">
        <v>38754</v>
      </c>
      <c r="B2094">
        <v>10.07</v>
      </c>
      <c r="C2094">
        <v>10.172438619999999</v>
      </c>
      <c r="D2094">
        <v>1.00702126428755</v>
      </c>
      <c r="E2094">
        <v>7574900</v>
      </c>
      <c r="F2094">
        <v>7841158</v>
      </c>
    </row>
    <row r="2095" spans="1:6" x14ac:dyDescent="0.3">
      <c r="A2095" s="21">
        <v>38755</v>
      </c>
      <c r="B2095">
        <v>9.9600000000000009</v>
      </c>
      <c r="C2095">
        <v>10.05651379</v>
      </c>
      <c r="D2095">
        <v>0.95971419137286795</v>
      </c>
      <c r="E2095">
        <v>9128400</v>
      </c>
      <c r="F2095">
        <v>9449263</v>
      </c>
    </row>
    <row r="2096" spans="1:6" x14ac:dyDescent="0.3">
      <c r="A2096" s="21">
        <v>38756</v>
      </c>
      <c r="B2096">
        <v>9.99</v>
      </c>
      <c r="C2096">
        <v>10.09515476</v>
      </c>
      <c r="D2096">
        <v>1.0416359382290401</v>
      </c>
      <c r="E2096">
        <v>6895500</v>
      </c>
      <c r="F2096">
        <v>7137670</v>
      </c>
    </row>
    <row r="2097" spans="1:6" x14ac:dyDescent="0.3">
      <c r="A2097" s="21">
        <v>38757</v>
      </c>
      <c r="B2097">
        <v>9.92</v>
      </c>
      <c r="C2097">
        <v>10.01787186</v>
      </c>
      <c r="D2097">
        <v>0.97697256830354096</v>
      </c>
      <c r="E2097">
        <v>10795200</v>
      </c>
      <c r="F2097">
        <v>11174651</v>
      </c>
    </row>
    <row r="2098" spans="1:6" x14ac:dyDescent="0.3">
      <c r="A2098" s="21">
        <v>38758</v>
      </c>
      <c r="B2098">
        <v>9.8000000000000007</v>
      </c>
      <c r="C2098">
        <v>9.9019470209999998</v>
      </c>
      <c r="D2098">
        <v>1.0295654055085399</v>
      </c>
      <c r="E2098">
        <v>14190700</v>
      </c>
      <c r="F2098">
        <v>14689503</v>
      </c>
    </row>
    <row r="2099" spans="1:6" x14ac:dyDescent="0.3">
      <c r="A2099" s="21">
        <v>38761</v>
      </c>
      <c r="B2099">
        <v>9.5</v>
      </c>
      <c r="C2099">
        <v>9.5928125380000004</v>
      </c>
      <c r="D2099">
        <v>0.96752164844608601</v>
      </c>
      <c r="E2099">
        <v>8379000</v>
      </c>
      <c r="F2099">
        <v>8673522</v>
      </c>
    </row>
    <row r="2100" spans="1:6" x14ac:dyDescent="0.3">
      <c r="A2100" s="21">
        <v>38762</v>
      </c>
      <c r="B2100">
        <v>9.6199999999999992</v>
      </c>
      <c r="C2100">
        <v>9.7183980939999994</v>
      </c>
      <c r="D2100">
        <v>1.01249293400267</v>
      </c>
      <c r="E2100">
        <v>15161800</v>
      </c>
      <c r="F2100">
        <v>15694737</v>
      </c>
    </row>
    <row r="2101" spans="1:6" x14ac:dyDescent="0.3">
      <c r="A2101" s="21">
        <v>38763</v>
      </c>
      <c r="B2101">
        <v>9.57</v>
      </c>
      <c r="C2101">
        <v>9.670096397</v>
      </c>
      <c r="D2101">
        <v>1.0351127112967899</v>
      </c>
      <c r="E2101">
        <v>8359800</v>
      </c>
      <c r="F2101">
        <v>8653647</v>
      </c>
    </row>
    <row r="2102" spans="1:6" x14ac:dyDescent="0.3">
      <c r="A2102" s="21">
        <v>38764</v>
      </c>
      <c r="B2102">
        <v>9.7200000000000006</v>
      </c>
      <c r="C2102">
        <v>9.8150033949999997</v>
      </c>
      <c r="D2102">
        <v>0.96794052102311201</v>
      </c>
      <c r="E2102">
        <v>6695200</v>
      </c>
      <c r="F2102">
        <v>6930433</v>
      </c>
    </row>
    <row r="2103" spans="1:6" x14ac:dyDescent="0.3">
      <c r="A2103" s="21">
        <v>38765</v>
      </c>
      <c r="B2103">
        <v>9.5500000000000007</v>
      </c>
      <c r="C2103">
        <v>9.6411151890000006</v>
      </c>
      <c r="D2103">
        <v>0.945068980235373</v>
      </c>
      <c r="E2103">
        <v>4853600</v>
      </c>
      <c r="F2103">
        <v>5024204</v>
      </c>
    </row>
    <row r="2104" spans="1:6" x14ac:dyDescent="0.3">
      <c r="A2104" s="21">
        <v>38769</v>
      </c>
      <c r="B2104">
        <v>9.65</v>
      </c>
      <c r="C2104">
        <v>9.7473802569999997</v>
      </c>
      <c r="D2104">
        <v>0.99904030039319003</v>
      </c>
      <c r="E2104">
        <v>11533800</v>
      </c>
      <c r="F2104">
        <v>11939213</v>
      </c>
    </row>
    <row r="2105" spans="1:6" x14ac:dyDescent="0.3">
      <c r="A2105" s="21">
        <v>38770</v>
      </c>
      <c r="B2105">
        <v>9.4700000000000006</v>
      </c>
      <c r="C2105">
        <v>9.5638313289999992</v>
      </c>
      <c r="D2105">
        <v>0.98110606274995504</v>
      </c>
      <c r="E2105">
        <v>14379300</v>
      </c>
      <c r="F2105">
        <v>14884732</v>
      </c>
    </row>
    <row r="2106" spans="1:6" x14ac:dyDescent="0.3">
      <c r="A2106" s="21">
        <v>38771</v>
      </c>
      <c r="B2106">
        <v>9.4600000000000009</v>
      </c>
      <c r="C2106">
        <v>9.5541706089999998</v>
      </c>
      <c r="D2106">
        <v>0.98564922957614498</v>
      </c>
      <c r="E2106">
        <v>10931100</v>
      </c>
      <c r="F2106">
        <v>11315328</v>
      </c>
    </row>
    <row r="2107" spans="1:6" x14ac:dyDescent="0.3">
      <c r="A2107" s="21">
        <v>38772</v>
      </c>
      <c r="B2107">
        <v>9.4600000000000009</v>
      </c>
      <c r="C2107">
        <v>9.5541706089999998</v>
      </c>
      <c r="D2107">
        <v>0.98564922957614498</v>
      </c>
      <c r="E2107">
        <v>6789400</v>
      </c>
      <c r="F2107">
        <v>7028047</v>
      </c>
    </row>
    <row r="2108" spans="1:6" x14ac:dyDescent="0.3">
      <c r="A2108" s="21">
        <v>38775</v>
      </c>
      <c r="B2108">
        <v>9.58</v>
      </c>
      <c r="C2108">
        <v>9.6797571179999995</v>
      </c>
      <c r="D2108">
        <v>1.03057459793589</v>
      </c>
      <c r="E2108">
        <v>5988500</v>
      </c>
      <c r="F2108">
        <v>6198996</v>
      </c>
    </row>
    <row r="2109" spans="1:6" x14ac:dyDescent="0.3">
      <c r="A2109" s="21">
        <v>38776</v>
      </c>
      <c r="B2109">
        <v>9.31</v>
      </c>
      <c r="C2109">
        <v>9.3996038439999996</v>
      </c>
      <c r="D2109">
        <v>0.95327255794078503</v>
      </c>
      <c r="E2109">
        <v>9885500</v>
      </c>
      <c r="F2109">
        <v>10232665</v>
      </c>
    </row>
    <row r="2110" spans="1:6" x14ac:dyDescent="0.3">
      <c r="A2110" s="21">
        <v>38777</v>
      </c>
      <c r="B2110">
        <v>9.61</v>
      </c>
      <c r="C2110">
        <v>9.7087383270000007</v>
      </c>
      <c r="D2110">
        <v>1.0170047196082099</v>
      </c>
      <c r="E2110">
        <v>9120800</v>
      </c>
      <c r="F2110">
        <v>9441189</v>
      </c>
    </row>
    <row r="2111" spans="1:6" x14ac:dyDescent="0.3">
      <c r="A2111" s="21">
        <v>38778</v>
      </c>
      <c r="B2111">
        <v>9.52</v>
      </c>
      <c r="C2111">
        <v>9.6121339799999994</v>
      </c>
      <c r="D2111">
        <v>0.95851743423160096</v>
      </c>
      <c r="E2111">
        <v>11586500</v>
      </c>
      <c r="F2111">
        <v>11993765</v>
      </c>
    </row>
    <row r="2112" spans="1:6" x14ac:dyDescent="0.3">
      <c r="A2112" s="21">
        <v>38779</v>
      </c>
      <c r="B2112">
        <v>9.3699999999999992</v>
      </c>
      <c r="C2112">
        <v>9.4672269819999997</v>
      </c>
      <c r="D2112">
        <v>1.02698479908486</v>
      </c>
      <c r="E2112">
        <v>9060800</v>
      </c>
      <c r="F2112">
        <v>9379184</v>
      </c>
    </row>
    <row r="2113" spans="1:6" x14ac:dyDescent="0.3">
      <c r="A2113" s="21">
        <v>38782</v>
      </c>
      <c r="B2113">
        <v>9.27</v>
      </c>
      <c r="C2113">
        <v>9.3609619140000007</v>
      </c>
      <c r="D2113">
        <v>0.97171545868551101</v>
      </c>
      <c r="E2113">
        <v>7604100</v>
      </c>
      <c r="F2113">
        <v>7871384</v>
      </c>
    </row>
    <row r="2114" spans="1:6" x14ac:dyDescent="0.3">
      <c r="A2114" s="21">
        <v>38783</v>
      </c>
      <c r="B2114">
        <v>9.0399999999999991</v>
      </c>
      <c r="C2114">
        <v>9.1291122439999999</v>
      </c>
      <c r="D2114">
        <v>0.97613263610126699</v>
      </c>
      <c r="E2114">
        <v>12386100</v>
      </c>
      <c r="F2114">
        <v>12821471</v>
      </c>
    </row>
    <row r="2115" spans="1:6" x14ac:dyDescent="0.3">
      <c r="A2115" s="21">
        <v>38784</v>
      </c>
      <c r="B2115">
        <v>8.98</v>
      </c>
      <c r="C2115">
        <v>9.0711488720000002</v>
      </c>
      <c r="D2115">
        <v>1.00482169663591</v>
      </c>
      <c r="E2115">
        <v>10589200</v>
      </c>
      <c r="F2115">
        <v>10961410</v>
      </c>
    </row>
    <row r="2116" spans="1:6" x14ac:dyDescent="0.3">
      <c r="A2116" s="21">
        <v>38785</v>
      </c>
      <c r="B2116">
        <v>8.99</v>
      </c>
      <c r="C2116">
        <v>9.0808095929999997</v>
      </c>
      <c r="D2116">
        <v>1.0000164860851199</v>
      </c>
      <c r="E2116">
        <v>10838400</v>
      </c>
      <c r="F2116">
        <v>11219059</v>
      </c>
    </row>
    <row r="2117" spans="1:6" x14ac:dyDescent="0.3">
      <c r="A2117" s="21">
        <v>38786</v>
      </c>
      <c r="B2117">
        <v>9.2200000000000006</v>
      </c>
      <c r="C2117">
        <v>9.3126602169999995</v>
      </c>
      <c r="D2117">
        <v>0.99499192326216501</v>
      </c>
      <c r="E2117">
        <v>9552600</v>
      </c>
      <c r="F2117">
        <v>9888374</v>
      </c>
    </row>
    <row r="2118" spans="1:6" x14ac:dyDescent="0.3">
      <c r="A2118" s="21">
        <v>38789</v>
      </c>
      <c r="B2118">
        <v>9.19</v>
      </c>
      <c r="C2118">
        <v>9.283679008</v>
      </c>
      <c r="D2118">
        <v>1.00907202757953</v>
      </c>
      <c r="E2118">
        <v>8217000</v>
      </c>
      <c r="F2118">
        <v>8505828</v>
      </c>
    </row>
    <row r="2119" spans="1:6" x14ac:dyDescent="0.3">
      <c r="A2119" s="21">
        <v>38790</v>
      </c>
      <c r="B2119">
        <v>9.35</v>
      </c>
      <c r="C2119">
        <v>9.4479055400000007</v>
      </c>
      <c r="D2119">
        <v>1.03626713439814</v>
      </c>
      <c r="E2119">
        <v>6272600</v>
      </c>
      <c r="F2119">
        <v>6493082</v>
      </c>
    </row>
    <row r="2120" spans="1:6" x14ac:dyDescent="0.3">
      <c r="A2120" s="21">
        <v>38791</v>
      </c>
      <c r="B2120">
        <v>9.52</v>
      </c>
      <c r="C2120">
        <v>9.6121339799999994</v>
      </c>
      <c r="D2120">
        <v>0.95851743423160096</v>
      </c>
      <c r="E2120">
        <v>8205400</v>
      </c>
      <c r="F2120">
        <v>8493820</v>
      </c>
    </row>
    <row r="2121" spans="1:6" x14ac:dyDescent="0.3">
      <c r="A2121" s="21">
        <v>38792</v>
      </c>
      <c r="B2121">
        <v>9.18</v>
      </c>
      <c r="C2121">
        <v>9.2740182880000006</v>
      </c>
      <c r="D2121">
        <v>1.0137815678200099</v>
      </c>
      <c r="E2121">
        <v>9693600</v>
      </c>
      <c r="F2121">
        <v>10034330</v>
      </c>
    </row>
    <row r="2122" spans="1:6" x14ac:dyDescent="0.3">
      <c r="A2122" s="21">
        <v>38793</v>
      </c>
      <c r="B2122">
        <v>9.16</v>
      </c>
      <c r="C2122">
        <v>9.2546968459999999</v>
      </c>
      <c r="D2122">
        <v>1.02323012385791</v>
      </c>
      <c r="E2122">
        <v>8756800</v>
      </c>
      <c r="F2122">
        <v>9064602</v>
      </c>
    </row>
    <row r="2123" spans="1:6" x14ac:dyDescent="0.3">
      <c r="A2123" s="21">
        <v>38796</v>
      </c>
      <c r="B2123">
        <v>9.07</v>
      </c>
      <c r="C2123">
        <v>9.1580934519999992</v>
      </c>
      <c r="D2123">
        <v>0.96191912063051299</v>
      </c>
      <c r="E2123">
        <v>8947100</v>
      </c>
      <c r="F2123">
        <v>9261591</v>
      </c>
    </row>
    <row r="2124" spans="1:6" x14ac:dyDescent="0.3">
      <c r="A2124" s="21">
        <v>38797</v>
      </c>
      <c r="B2124">
        <v>9.08</v>
      </c>
      <c r="C2124">
        <v>9.1677532199999998</v>
      </c>
      <c r="D2124">
        <v>0.95719439533517203</v>
      </c>
      <c r="E2124">
        <v>5913900</v>
      </c>
      <c r="F2124">
        <v>6121463</v>
      </c>
    </row>
    <row r="2125" spans="1:6" x14ac:dyDescent="0.3">
      <c r="A2125" s="21">
        <v>38798</v>
      </c>
      <c r="B2125">
        <v>9.09</v>
      </c>
      <c r="C2125">
        <v>9.1774139399999992</v>
      </c>
      <c r="D2125">
        <v>0.95248989063251699</v>
      </c>
      <c r="E2125">
        <v>7139600</v>
      </c>
      <c r="F2125">
        <v>7390557</v>
      </c>
    </row>
    <row r="2126" spans="1:6" x14ac:dyDescent="0.3">
      <c r="A2126" s="21">
        <v>38799</v>
      </c>
      <c r="B2126">
        <v>9.09</v>
      </c>
      <c r="C2126">
        <v>9.1774139399999992</v>
      </c>
      <c r="D2126">
        <v>0.95248989063251699</v>
      </c>
      <c r="E2126">
        <v>5005500</v>
      </c>
      <c r="F2126">
        <v>5181443</v>
      </c>
    </row>
    <row r="2127" spans="1:6" x14ac:dyDescent="0.3">
      <c r="A2127" s="21">
        <v>38800</v>
      </c>
      <c r="B2127">
        <v>9.2100000000000009</v>
      </c>
      <c r="C2127">
        <v>9.3030004500000008</v>
      </c>
      <c r="D2127">
        <v>0.99968231217273495</v>
      </c>
      <c r="E2127">
        <v>4197700</v>
      </c>
      <c r="F2127">
        <v>4345249</v>
      </c>
    </row>
    <row r="2128" spans="1:6" x14ac:dyDescent="0.3">
      <c r="A2128" s="21">
        <v>38803</v>
      </c>
      <c r="B2128">
        <v>9.2100000000000009</v>
      </c>
      <c r="C2128">
        <v>9.3030004500000008</v>
      </c>
      <c r="D2128">
        <v>0.99968231217273495</v>
      </c>
      <c r="E2128">
        <v>5458400</v>
      </c>
      <c r="F2128">
        <v>5650263</v>
      </c>
    </row>
    <row r="2129" spans="1:6" x14ac:dyDescent="0.3">
      <c r="A2129" s="21">
        <v>38804</v>
      </c>
      <c r="B2129">
        <v>9.14</v>
      </c>
      <c r="C2129">
        <v>9.2353773120000007</v>
      </c>
      <c r="D2129">
        <v>1.03273866110561</v>
      </c>
      <c r="E2129">
        <v>7897300</v>
      </c>
      <c r="F2129">
        <v>8174787</v>
      </c>
    </row>
    <row r="2130" spans="1:6" x14ac:dyDescent="0.3">
      <c r="A2130" s="21">
        <v>38805</v>
      </c>
      <c r="B2130">
        <v>9.44</v>
      </c>
      <c r="C2130">
        <v>9.5348501209999998</v>
      </c>
      <c r="D2130">
        <v>0.99477306718327996</v>
      </c>
      <c r="E2130">
        <v>8327300</v>
      </c>
      <c r="F2130">
        <v>8620005</v>
      </c>
    </row>
    <row r="2131" spans="1:6" x14ac:dyDescent="0.3">
      <c r="A2131" s="21">
        <v>38806</v>
      </c>
      <c r="B2131">
        <v>9.61</v>
      </c>
      <c r="C2131">
        <v>9.7087383270000007</v>
      </c>
      <c r="D2131">
        <v>1.0170047196082099</v>
      </c>
      <c r="E2131">
        <v>8272100</v>
      </c>
      <c r="F2131">
        <v>8562864</v>
      </c>
    </row>
    <row r="2132" spans="1:6" x14ac:dyDescent="0.3">
      <c r="A2132" s="21">
        <v>38807</v>
      </c>
      <c r="B2132">
        <v>9.6199999999999992</v>
      </c>
      <c r="C2132">
        <v>9.7183980939999994</v>
      </c>
      <c r="D2132">
        <v>1.01249293400267</v>
      </c>
      <c r="E2132">
        <v>6437100</v>
      </c>
      <c r="F2132">
        <v>6663364</v>
      </c>
    </row>
    <row r="2133" spans="1:6" x14ac:dyDescent="0.3">
      <c r="A2133" s="21">
        <v>38810</v>
      </c>
      <c r="B2133">
        <v>9.8699999999999992</v>
      </c>
      <c r="C2133">
        <v>9.96957016</v>
      </c>
      <c r="D2133">
        <v>0.99874075212888402</v>
      </c>
      <c r="E2133">
        <v>8207300</v>
      </c>
      <c r="F2133">
        <v>8495787</v>
      </c>
    </row>
    <row r="2134" spans="1:6" x14ac:dyDescent="0.3">
      <c r="A2134" s="21">
        <v>38811</v>
      </c>
      <c r="B2134">
        <v>9.91</v>
      </c>
      <c r="C2134">
        <v>10.00821114</v>
      </c>
      <c r="D2134">
        <v>0.98130563620383504</v>
      </c>
      <c r="E2134">
        <v>6684000</v>
      </c>
      <c r="F2134">
        <v>6918943</v>
      </c>
    </row>
    <row r="2135" spans="1:6" x14ac:dyDescent="0.3">
      <c r="A2135" s="21">
        <v>38812</v>
      </c>
      <c r="B2135">
        <v>10.02</v>
      </c>
      <c r="C2135">
        <v>10.12413692</v>
      </c>
      <c r="D2135">
        <v>1.02860047056732</v>
      </c>
      <c r="E2135">
        <v>5692300</v>
      </c>
      <c r="F2135">
        <v>5892384</v>
      </c>
    </row>
    <row r="2136" spans="1:6" x14ac:dyDescent="0.3">
      <c r="A2136" s="21">
        <v>38813</v>
      </c>
      <c r="B2136">
        <v>10.09</v>
      </c>
      <c r="C2136">
        <v>10.19176006</v>
      </c>
      <c r="D2136">
        <v>0.99845423558764701</v>
      </c>
      <c r="E2136">
        <v>7402600</v>
      </c>
      <c r="F2136">
        <v>7662698</v>
      </c>
    </row>
    <row r="2137" spans="1:6" x14ac:dyDescent="0.3">
      <c r="A2137" s="21">
        <v>38814</v>
      </c>
      <c r="B2137">
        <v>9.98</v>
      </c>
      <c r="C2137">
        <v>10.07583427</v>
      </c>
      <c r="D2137">
        <v>0.95112987601769305</v>
      </c>
      <c r="E2137">
        <v>7860900</v>
      </c>
      <c r="F2137">
        <v>8137211</v>
      </c>
    </row>
    <row r="2138" spans="1:6" x14ac:dyDescent="0.3">
      <c r="A2138" s="21">
        <v>38817</v>
      </c>
      <c r="B2138">
        <v>10.01</v>
      </c>
      <c r="C2138">
        <v>10.1144762</v>
      </c>
      <c r="D2138">
        <v>1.0329373260080501</v>
      </c>
      <c r="E2138">
        <v>7986100</v>
      </c>
      <c r="F2138">
        <v>8222403</v>
      </c>
    </row>
    <row r="2139" spans="1:6" x14ac:dyDescent="0.3">
      <c r="A2139" s="21">
        <v>38818</v>
      </c>
      <c r="B2139">
        <v>9.77</v>
      </c>
      <c r="C2139">
        <v>9.8633050919999992</v>
      </c>
      <c r="D2139">
        <v>0.94598201241567803</v>
      </c>
      <c r="E2139">
        <v>8492500</v>
      </c>
      <c r="F2139">
        <v>8791011</v>
      </c>
    </row>
    <row r="2140" spans="1:6" x14ac:dyDescent="0.3">
      <c r="A2140" s="21">
        <v>38819</v>
      </c>
      <c r="B2140">
        <v>9.94</v>
      </c>
      <c r="C2140">
        <v>10.0371933</v>
      </c>
      <c r="D2140">
        <v>0.96833145576663104</v>
      </c>
      <c r="E2140">
        <v>5867300</v>
      </c>
      <c r="F2140">
        <v>6073536</v>
      </c>
    </row>
    <row r="2141" spans="1:6" x14ac:dyDescent="0.3">
      <c r="A2141" s="21">
        <v>38820</v>
      </c>
      <c r="B2141">
        <v>10.09</v>
      </c>
      <c r="C2141">
        <v>10.19176006</v>
      </c>
      <c r="D2141">
        <v>0.99845423558764701</v>
      </c>
      <c r="E2141">
        <v>5359800</v>
      </c>
      <c r="F2141">
        <v>5548197</v>
      </c>
    </row>
    <row r="2142" spans="1:6" x14ac:dyDescent="0.3">
      <c r="A2142" s="21">
        <v>38824</v>
      </c>
      <c r="B2142">
        <v>10.23</v>
      </c>
      <c r="C2142">
        <v>10.336666109999999</v>
      </c>
      <c r="D2142">
        <v>1.0319198556370801</v>
      </c>
      <c r="E2142">
        <v>8348500</v>
      </c>
      <c r="F2142">
        <v>8641743</v>
      </c>
    </row>
    <row r="2143" spans="1:6" x14ac:dyDescent="0.3">
      <c r="A2143" s="21">
        <v>38825</v>
      </c>
      <c r="B2143">
        <v>10.43</v>
      </c>
      <c r="C2143">
        <v>10.539534570000001</v>
      </c>
      <c r="D2143">
        <v>1.03927331204722</v>
      </c>
      <c r="E2143">
        <v>6351600</v>
      </c>
      <c r="F2143">
        <v>6574341</v>
      </c>
    </row>
    <row r="2144" spans="1:6" x14ac:dyDescent="0.3">
      <c r="A2144" s="21">
        <v>38826</v>
      </c>
      <c r="B2144">
        <v>10.38</v>
      </c>
      <c r="C2144">
        <v>10.4815731</v>
      </c>
      <c r="D2144">
        <v>0.96906350822472898</v>
      </c>
      <c r="E2144">
        <v>6991100</v>
      </c>
      <c r="F2144">
        <v>7236837</v>
      </c>
    </row>
    <row r="2145" spans="1:6" x14ac:dyDescent="0.3">
      <c r="A2145" s="21">
        <v>38827</v>
      </c>
      <c r="B2145">
        <v>10.41</v>
      </c>
      <c r="C2145">
        <v>10.51055431</v>
      </c>
      <c r="D2145">
        <v>0.95669844838088003</v>
      </c>
      <c r="E2145">
        <v>8044000</v>
      </c>
      <c r="F2145">
        <v>8326747</v>
      </c>
    </row>
    <row r="2146" spans="1:6" x14ac:dyDescent="0.3">
      <c r="A2146" s="21">
        <v>38828</v>
      </c>
      <c r="B2146">
        <v>10.33</v>
      </c>
      <c r="C2146">
        <v>10.43327141</v>
      </c>
      <c r="D2146">
        <v>0.98982769585594099</v>
      </c>
      <c r="E2146">
        <v>9272200</v>
      </c>
      <c r="F2146">
        <v>9598118</v>
      </c>
    </row>
    <row r="2147" spans="1:6" x14ac:dyDescent="0.3">
      <c r="A2147" s="21">
        <v>38831</v>
      </c>
      <c r="B2147">
        <v>10.210000000000001</v>
      </c>
      <c r="C2147">
        <v>10.317344670000001</v>
      </c>
      <c r="D2147">
        <v>1.04042923284446</v>
      </c>
      <c r="E2147">
        <v>10898500</v>
      </c>
      <c r="F2147">
        <v>11281582</v>
      </c>
    </row>
    <row r="2148" spans="1:6" x14ac:dyDescent="0.3">
      <c r="A2148" s="21">
        <v>38832</v>
      </c>
      <c r="B2148">
        <v>10</v>
      </c>
      <c r="C2148">
        <v>10.10481644</v>
      </c>
      <c r="D2148">
        <v>1.03729187583343</v>
      </c>
      <c r="E2148">
        <v>12303000</v>
      </c>
      <c r="F2148">
        <v>12735450</v>
      </c>
    </row>
    <row r="2149" spans="1:6" x14ac:dyDescent="0.3">
      <c r="A2149" s="21">
        <v>38833</v>
      </c>
      <c r="B2149">
        <v>10.15</v>
      </c>
      <c r="C2149">
        <v>10.24972153</v>
      </c>
      <c r="D2149">
        <v>0.97291940769438701</v>
      </c>
      <c r="E2149">
        <v>15936600</v>
      </c>
      <c r="F2149">
        <v>16496771</v>
      </c>
    </row>
    <row r="2150" spans="1:6" x14ac:dyDescent="0.3">
      <c r="A2150" s="21">
        <v>38834</v>
      </c>
      <c r="B2150">
        <v>10.210000000000001</v>
      </c>
      <c r="C2150">
        <v>10.317344670000001</v>
      </c>
      <c r="D2150">
        <v>1.04042923284446</v>
      </c>
      <c r="E2150">
        <v>17233400</v>
      </c>
      <c r="F2150">
        <v>17839154</v>
      </c>
    </row>
    <row r="2151" spans="1:6" x14ac:dyDescent="0.3">
      <c r="A2151" s="21">
        <v>38835</v>
      </c>
      <c r="B2151">
        <v>10.02</v>
      </c>
      <c r="C2151">
        <v>10.12413692</v>
      </c>
      <c r="D2151">
        <v>1.02860047056732</v>
      </c>
      <c r="E2151">
        <v>9978400</v>
      </c>
      <c r="F2151">
        <v>10329141</v>
      </c>
    </row>
    <row r="2152" spans="1:6" x14ac:dyDescent="0.3">
      <c r="A2152" s="21">
        <v>38838</v>
      </c>
      <c r="B2152">
        <v>10.02</v>
      </c>
      <c r="C2152">
        <v>10.12413692</v>
      </c>
      <c r="D2152">
        <v>1.02860047056732</v>
      </c>
      <c r="E2152">
        <v>7152400</v>
      </c>
      <c r="F2152">
        <v>7403807</v>
      </c>
    </row>
    <row r="2153" spans="1:6" x14ac:dyDescent="0.3">
      <c r="A2153" s="21">
        <v>38839</v>
      </c>
      <c r="B2153">
        <v>10.06</v>
      </c>
      <c r="C2153">
        <v>10.1627779</v>
      </c>
      <c r="D2153">
        <v>1.0113169943426501</v>
      </c>
      <c r="E2153">
        <v>5219900</v>
      </c>
      <c r="F2153">
        <v>5403276</v>
      </c>
    </row>
    <row r="2154" spans="1:6" x14ac:dyDescent="0.3">
      <c r="A2154" s="21">
        <v>38840</v>
      </c>
      <c r="B2154">
        <v>10.26</v>
      </c>
      <c r="C2154">
        <v>10.365647320000001</v>
      </c>
      <c r="D2154">
        <v>1.0192061984991501</v>
      </c>
      <c r="E2154">
        <v>7608600</v>
      </c>
      <c r="F2154">
        <v>7876042</v>
      </c>
    </row>
    <row r="2155" spans="1:6" x14ac:dyDescent="0.3">
      <c r="A2155" s="21">
        <v>38841</v>
      </c>
      <c r="B2155">
        <v>10.47</v>
      </c>
      <c r="C2155">
        <v>10.57817745</v>
      </c>
      <c r="D2155">
        <v>1.02264733704197</v>
      </c>
      <c r="E2155">
        <v>10087800</v>
      </c>
      <c r="F2155">
        <v>10442386</v>
      </c>
    </row>
    <row r="2156" spans="1:6" x14ac:dyDescent="0.3">
      <c r="A2156" s="21">
        <v>38842</v>
      </c>
      <c r="B2156">
        <v>10.77</v>
      </c>
      <c r="C2156">
        <v>10.87765121</v>
      </c>
      <c r="D2156">
        <v>0.98965491650472104</v>
      </c>
      <c r="E2156">
        <v>13278200</v>
      </c>
      <c r="F2156">
        <v>13744929</v>
      </c>
    </row>
    <row r="2157" spans="1:6" x14ac:dyDescent="0.3">
      <c r="A2157" s="21">
        <v>38845</v>
      </c>
      <c r="B2157">
        <v>10.67</v>
      </c>
      <c r="C2157">
        <v>10.78104591</v>
      </c>
      <c r="D2157">
        <v>1.03001054746459</v>
      </c>
      <c r="E2157">
        <v>9195300</v>
      </c>
      <c r="F2157">
        <v>9517376</v>
      </c>
    </row>
    <row r="2158" spans="1:6" x14ac:dyDescent="0.3">
      <c r="A2158" s="21">
        <v>38846</v>
      </c>
      <c r="B2158">
        <v>10.25</v>
      </c>
      <c r="C2158">
        <v>10.3559866</v>
      </c>
      <c r="D2158">
        <v>1.02343315121709</v>
      </c>
      <c r="E2158">
        <v>13526300</v>
      </c>
      <c r="F2158">
        <v>14001646</v>
      </c>
    </row>
    <row r="2159" spans="1:6" x14ac:dyDescent="0.3">
      <c r="A2159" s="21">
        <v>38847</v>
      </c>
      <c r="B2159">
        <v>10.01</v>
      </c>
      <c r="C2159">
        <v>10.1144762</v>
      </c>
      <c r="D2159">
        <v>1.0329373260080501</v>
      </c>
      <c r="E2159">
        <v>9092300</v>
      </c>
      <c r="F2159">
        <v>9411894</v>
      </c>
    </row>
    <row r="2160" spans="1:6" x14ac:dyDescent="0.3">
      <c r="A2160" s="21">
        <v>38848</v>
      </c>
      <c r="B2160">
        <v>9.92</v>
      </c>
      <c r="C2160">
        <v>10.01787186</v>
      </c>
      <c r="D2160">
        <v>0.97697256830354096</v>
      </c>
      <c r="E2160">
        <v>12287000</v>
      </c>
      <c r="F2160">
        <v>12718888</v>
      </c>
    </row>
    <row r="2161" spans="1:6" x14ac:dyDescent="0.3">
      <c r="A2161" s="21">
        <v>38849</v>
      </c>
      <c r="B2161">
        <v>9.7200000000000006</v>
      </c>
      <c r="C2161">
        <v>9.8150033949999997</v>
      </c>
      <c r="D2161">
        <v>0.96794052102311201</v>
      </c>
      <c r="E2161">
        <v>14020300</v>
      </c>
      <c r="F2161">
        <v>14489305</v>
      </c>
    </row>
    <row r="2162" spans="1:6" x14ac:dyDescent="0.3">
      <c r="A2162" s="21">
        <v>38852</v>
      </c>
      <c r="B2162">
        <v>9.6</v>
      </c>
      <c r="C2162">
        <v>9.6990766530000005</v>
      </c>
      <c r="D2162">
        <v>1.0215060313948101</v>
      </c>
      <c r="E2162">
        <v>13793900</v>
      </c>
      <c r="F2162">
        <v>14268922</v>
      </c>
    </row>
    <row r="2163" spans="1:6" x14ac:dyDescent="0.3">
      <c r="A2163" s="21">
        <v>38853</v>
      </c>
      <c r="B2163">
        <v>9.5500000000000007</v>
      </c>
      <c r="C2163">
        <v>9.6411151890000006</v>
      </c>
      <c r="D2163">
        <v>0.945068980235373</v>
      </c>
      <c r="E2163">
        <v>10497600</v>
      </c>
      <c r="F2163">
        <v>10866591</v>
      </c>
    </row>
    <row r="2164" spans="1:6" x14ac:dyDescent="0.3">
      <c r="A2164" s="21">
        <v>38854</v>
      </c>
      <c r="B2164">
        <v>9.4499999999999993</v>
      </c>
      <c r="C2164">
        <v>9.5445098880000003</v>
      </c>
      <c r="D2164">
        <v>0.99020158299406502</v>
      </c>
      <c r="E2164">
        <v>10040600</v>
      </c>
      <c r="F2164">
        <v>10393424</v>
      </c>
    </row>
    <row r="2165" spans="1:6" x14ac:dyDescent="0.3">
      <c r="A2165" s="21">
        <v>38855</v>
      </c>
      <c r="B2165">
        <v>9.36</v>
      </c>
      <c r="C2165">
        <v>9.4575672149999992</v>
      </c>
      <c r="D2165">
        <v>1.0316312089778801</v>
      </c>
      <c r="E2165">
        <v>8265500</v>
      </c>
      <c r="F2165">
        <v>8555825</v>
      </c>
    </row>
    <row r="2166" spans="1:6" x14ac:dyDescent="0.3">
      <c r="A2166" s="21">
        <v>38856</v>
      </c>
      <c r="B2166">
        <v>9.42</v>
      </c>
      <c r="C2166">
        <v>9.5155286790000009</v>
      </c>
      <c r="D2166">
        <v>1.00392403010486</v>
      </c>
      <c r="E2166">
        <v>8962700</v>
      </c>
      <c r="F2166">
        <v>9277739</v>
      </c>
    </row>
    <row r="2167" spans="1:6" x14ac:dyDescent="0.3">
      <c r="A2167" s="21">
        <v>38859</v>
      </c>
      <c r="B2167">
        <v>9.0500000000000007</v>
      </c>
      <c r="C2167">
        <v>9.1387720110000004</v>
      </c>
      <c r="D2167">
        <v>0.971377892928591</v>
      </c>
      <c r="E2167">
        <v>12563300</v>
      </c>
      <c r="F2167">
        <v>13004486</v>
      </c>
    </row>
    <row r="2168" spans="1:6" x14ac:dyDescent="0.3">
      <c r="A2168" s="21">
        <v>38860</v>
      </c>
      <c r="B2168">
        <v>9.11</v>
      </c>
      <c r="C2168">
        <v>9.196735382</v>
      </c>
      <c r="D2168">
        <v>0.94311055387937404</v>
      </c>
      <c r="E2168">
        <v>9023100</v>
      </c>
      <c r="F2168">
        <v>9333326</v>
      </c>
    </row>
    <row r="2169" spans="1:6" x14ac:dyDescent="0.3">
      <c r="A2169" s="21">
        <v>38861</v>
      </c>
      <c r="B2169">
        <v>9.0500000000000007</v>
      </c>
      <c r="C2169">
        <v>9.1387720110000004</v>
      </c>
      <c r="D2169">
        <v>0.971377892928591</v>
      </c>
      <c r="E2169">
        <v>11235300</v>
      </c>
      <c r="F2169">
        <v>11626598</v>
      </c>
    </row>
    <row r="2170" spans="1:6" x14ac:dyDescent="0.3">
      <c r="A2170" s="21">
        <v>38862</v>
      </c>
      <c r="B2170">
        <v>9.07</v>
      </c>
      <c r="C2170">
        <v>9.1580934519999992</v>
      </c>
      <c r="D2170">
        <v>0.96191912063051299</v>
      </c>
      <c r="E2170">
        <v>8078700</v>
      </c>
      <c r="F2170">
        <v>8362459</v>
      </c>
    </row>
    <row r="2171" spans="1:6" x14ac:dyDescent="0.3">
      <c r="A2171" s="21">
        <v>38863</v>
      </c>
      <c r="B2171">
        <v>8.9499999999999993</v>
      </c>
      <c r="C2171">
        <v>9.0421676640000008</v>
      </c>
      <c r="D2171">
        <v>1.01930938935088</v>
      </c>
      <c r="E2171">
        <v>7532200</v>
      </c>
      <c r="F2171">
        <v>7796957</v>
      </c>
    </row>
    <row r="2172" spans="1:6" x14ac:dyDescent="0.3">
      <c r="A2172" s="21">
        <v>38867</v>
      </c>
      <c r="B2172">
        <v>8.89</v>
      </c>
      <c r="C2172">
        <v>8.9745445250000007</v>
      </c>
      <c r="D2172">
        <v>0.94204808683591801</v>
      </c>
      <c r="E2172">
        <v>8729700</v>
      </c>
      <c r="F2172">
        <v>8867302</v>
      </c>
    </row>
    <row r="2173" spans="1:6" x14ac:dyDescent="0.3">
      <c r="A2173" s="21">
        <v>38868</v>
      </c>
      <c r="B2173">
        <v>9.06</v>
      </c>
      <c r="C2173">
        <v>9.1484327319999998</v>
      </c>
      <c r="D2173">
        <v>0.96664351797301196</v>
      </c>
      <c r="E2173">
        <v>8329100</v>
      </c>
      <c r="F2173">
        <v>8621143</v>
      </c>
    </row>
    <row r="2174" spans="1:6" x14ac:dyDescent="0.3">
      <c r="A2174" s="21">
        <v>38869</v>
      </c>
      <c r="B2174">
        <v>9.26</v>
      </c>
      <c r="C2174">
        <v>9.3513021470000002</v>
      </c>
      <c r="D2174">
        <v>0.97635757635412401</v>
      </c>
      <c r="E2174">
        <v>6593900</v>
      </c>
      <c r="F2174">
        <v>6816670</v>
      </c>
    </row>
    <row r="2175" spans="1:6" x14ac:dyDescent="0.3">
      <c r="A2175" s="21">
        <v>38870</v>
      </c>
      <c r="B2175">
        <v>9.36</v>
      </c>
      <c r="C2175">
        <v>9.4575672149999992</v>
      </c>
      <c r="D2175">
        <v>1.0316312089778801</v>
      </c>
      <c r="E2175">
        <v>7386800</v>
      </c>
      <c r="F2175">
        <v>7646446</v>
      </c>
    </row>
    <row r="2176" spans="1:6" x14ac:dyDescent="0.3">
      <c r="A2176" s="21">
        <v>38873</v>
      </c>
      <c r="B2176">
        <v>8.8800000000000008</v>
      </c>
      <c r="C2176">
        <v>8.9648838039999994</v>
      </c>
      <c r="D2176">
        <v>0.94684778805638004</v>
      </c>
      <c r="E2176">
        <v>7940300</v>
      </c>
      <c r="F2176">
        <v>8219402</v>
      </c>
    </row>
    <row r="2177" spans="1:6" x14ac:dyDescent="0.3">
      <c r="A2177" s="21">
        <v>38874</v>
      </c>
      <c r="B2177">
        <v>8.9</v>
      </c>
      <c r="C2177">
        <v>8.9938659669999996</v>
      </c>
      <c r="D2177">
        <v>1.0436665094233</v>
      </c>
      <c r="E2177">
        <v>9347000</v>
      </c>
      <c r="F2177">
        <v>9671613</v>
      </c>
    </row>
    <row r="2178" spans="1:6" x14ac:dyDescent="0.3">
      <c r="A2178" s="21">
        <v>38875</v>
      </c>
      <c r="B2178">
        <v>8.74</v>
      </c>
      <c r="C2178">
        <v>8.8296375269999992</v>
      </c>
      <c r="D2178">
        <v>1.0151892048331299</v>
      </c>
      <c r="E2178">
        <v>7201800</v>
      </c>
      <c r="F2178">
        <v>7395319</v>
      </c>
    </row>
    <row r="2179" spans="1:6" x14ac:dyDescent="0.3">
      <c r="A2179" s="21">
        <v>38876</v>
      </c>
      <c r="B2179">
        <v>8.6199999999999992</v>
      </c>
      <c r="C2179">
        <v>8.7040529249999992</v>
      </c>
      <c r="D2179">
        <v>0.965675711352593</v>
      </c>
      <c r="E2179">
        <v>16909500</v>
      </c>
      <c r="F2179">
        <v>17503351</v>
      </c>
    </row>
    <row r="2180" spans="1:6" x14ac:dyDescent="0.3">
      <c r="A2180" s="21">
        <v>38877</v>
      </c>
      <c r="B2180">
        <v>8.4</v>
      </c>
      <c r="C2180">
        <v>8.4818630220000006</v>
      </c>
      <c r="D2180">
        <v>0.96515378505484495</v>
      </c>
      <c r="E2180">
        <v>13042400</v>
      </c>
      <c r="F2180">
        <v>13432417</v>
      </c>
    </row>
    <row r="2181" spans="1:6" x14ac:dyDescent="0.3">
      <c r="A2181" s="21">
        <v>38880</v>
      </c>
      <c r="B2181">
        <v>8.24</v>
      </c>
      <c r="C2181">
        <v>8.3272962570000004</v>
      </c>
      <c r="D2181">
        <v>1.0483145345839999</v>
      </c>
      <c r="E2181">
        <v>10318700</v>
      </c>
      <c r="F2181">
        <v>10423857</v>
      </c>
    </row>
    <row r="2182" spans="1:6" x14ac:dyDescent="0.3">
      <c r="A2182" s="21">
        <v>38881</v>
      </c>
      <c r="B2182">
        <v>8.1</v>
      </c>
      <c r="C2182">
        <v>8.1823892590000007</v>
      </c>
      <c r="D2182">
        <v>1.0069095516249</v>
      </c>
      <c r="E2182">
        <v>7779000</v>
      </c>
      <c r="F2182">
        <v>8022620</v>
      </c>
    </row>
    <row r="2183" spans="1:6" x14ac:dyDescent="0.3">
      <c r="A2183" s="21">
        <v>38882</v>
      </c>
      <c r="B2183">
        <v>8.51</v>
      </c>
      <c r="C2183">
        <v>8.5977878570000001</v>
      </c>
      <c r="D2183">
        <v>1.0210516758508601</v>
      </c>
      <c r="E2183">
        <v>9184100</v>
      </c>
      <c r="F2183">
        <v>9503298</v>
      </c>
    </row>
    <row r="2184" spans="1:6" x14ac:dyDescent="0.3">
      <c r="A2184" s="21">
        <v>38883</v>
      </c>
      <c r="B2184">
        <v>8.7200000000000006</v>
      </c>
      <c r="C2184">
        <v>8.8103170389999992</v>
      </c>
      <c r="D2184">
        <v>1.0251281378433801</v>
      </c>
      <c r="E2184">
        <v>15796900</v>
      </c>
      <c r="F2184">
        <v>16352161</v>
      </c>
    </row>
    <row r="2185" spans="1:6" x14ac:dyDescent="0.3">
      <c r="A2185" s="21">
        <v>38884</v>
      </c>
      <c r="B2185">
        <v>8.69</v>
      </c>
      <c r="C2185">
        <v>8.7813358309999998</v>
      </c>
      <c r="D2185">
        <v>1.0401131759198301</v>
      </c>
      <c r="E2185">
        <v>6454000</v>
      </c>
      <c r="F2185">
        <v>6680858</v>
      </c>
    </row>
    <row r="2186" spans="1:6" x14ac:dyDescent="0.3">
      <c r="A2186" s="21">
        <v>38887</v>
      </c>
      <c r="B2186">
        <v>8.6300000000000008</v>
      </c>
      <c r="C2186">
        <v>8.7137126919999996</v>
      </c>
      <c r="D2186">
        <v>0.96070062164035896</v>
      </c>
      <c r="E2186">
        <v>6498900</v>
      </c>
      <c r="F2186">
        <v>6464305</v>
      </c>
    </row>
    <row r="2187" spans="1:6" x14ac:dyDescent="0.3">
      <c r="A2187" s="21">
        <v>38888</v>
      </c>
      <c r="B2187">
        <v>8.34</v>
      </c>
      <c r="C2187">
        <v>8.427861214</v>
      </c>
      <c r="D2187">
        <v>1.0425090277240101</v>
      </c>
      <c r="E2187">
        <v>6847800</v>
      </c>
      <c r="F2187">
        <v>6917314</v>
      </c>
    </row>
    <row r="2188" spans="1:6" x14ac:dyDescent="0.3">
      <c r="A2188" s="21">
        <v>38889</v>
      </c>
      <c r="B2188">
        <v>8.5299999999999994</v>
      </c>
      <c r="C2188">
        <v>8.6169147489999993</v>
      </c>
      <c r="D2188">
        <v>1.0086527664682601</v>
      </c>
      <c r="E2188">
        <v>8119600</v>
      </c>
      <c r="F2188">
        <v>8159695</v>
      </c>
    </row>
    <row r="2189" spans="1:6" x14ac:dyDescent="0.3">
      <c r="A2189" s="21">
        <v>38890</v>
      </c>
      <c r="B2189">
        <v>8.5399999999999991</v>
      </c>
      <c r="C2189">
        <v>8.6268663409999995</v>
      </c>
      <c r="D2189">
        <v>1.00692809609394</v>
      </c>
      <c r="E2189">
        <v>5932100</v>
      </c>
      <c r="F2189">
        <v>5960956</v>
      </c>
    </row>
    <row r="2190" spans="1:6" x14ac:dyDescent="0.3">
      <c r="A2190" s="21">
        <v>38891</v>
      </c>
      <c r="B2190">
        <v>8.58</v>
      </c>
      <c r="C2190">
        <v>8.6666669850000009</v>
      </c>
      <c r="D2190">
        <v>1.0000036363460301</v>
      </c>
      <c r="E2190">
        <v>6603800</v>
      </c>
      <c r="F2190">
        <v>6636819</v>
      </c>
    </row>
    <row r="2191" spans="1:6" x14ac:dyDescent="0.3">
      <c r="A2191" s="21">
        <v>38894</v>
      </c>
      <c r="B2191">
        <v>8.59</v>
      </c>
      <c r="C2191">
        <v>8.6766166689999995</v>
      </c>
      <c r="D2191">
        <v>0.99827700478535097</v>
      </c>
      <c r="E2191">
        <v>4906400</v>
      </c>
      <c r="F2191">
        <v>4930932</v>
      </c>
    </row>
    <row r="2192" spans="1:6" x14ac:dyDescent="0.3">
      <c r="A2192" s="21">
        <v>38895</v>
      </c>
      <c r="B2192">
        <v>8.4600000000000009</v>
      </c>
      <c r="C2192">
        <v>8.5472640989999995</v>
      </c>
      <c r="D2192">
        <v>1.0209594320387101</v>
      </c>
      <c r="E2192">
        <v>6400600</v>
      </c>
      <c r="F2192">
        <v>6432603</v>
      </c>
    </row>
    <row r="2193" spans="1:6" x14ac:dyDescent="0.3">
      <c r="A2193" s="21">
        <v>38896</v>
      </c>
      <c r="B2193">
        <v>8.42</v>
      </c>
      <c r="C2193">
        <v>8.5074634549999999</v>
      </c>
      <c r="D2193">
        <v>1.0280791150339399</v>
      </c>
      <c r="E2193">
        <v>6202400</v>
      </c>
      <c r="F2193">
        <v>6221050</v>
      </c>
    </row>
    <row r="2194" spans="1:6" x14ac:dyDescent="0.3">
      <c r="A2194" s="21">
        <v>38897</v>
      </c>
      <c r="B2194">
        <v>8.92</v>
      </c>
      <c r="C2194">
        <v>9.0049753189999997</v>
      </c>
      <c r="D2194">
        <v>0.94364854971569501</v>
      </c>
      <c r="E2194">
        <v>13974200</v>
      </c>
      <c r="F2194">
        <v>14031006</v>
      </c>
    </row>
    <row r="2195" spans="1:6" x14ac:dyDescent="0.3">
      <c r="A2195" s="21">
        <v>38898</v>
      </c>
      <c r="B2195">
        <v>9.0399999999999991</v>
      </c>
      <c r="C2195">
        <v>9.1343278879999996</v>
      </c>
      <c r="D2195">
        <v>1.0326746440087999</v>
      </c>
      <c r="E2195">
        <v>10057200</v>
      </c>
      <c r="F2195">
        <v>10107486</v>
      </c>
    </row>
    <row r="2196" spans="1:6" x14ac:dyDescent="0.3">
      <c r="A2196" s="21">
        <v>38901</v>
      </c>
      <c r="B2196">
        <v>9.1199999999999992</v>
      </c>
      <c r="C2196">
        <v>9.2139301299999996</v>
      </c>
      <c r="D2196">
        <v>1.0194361002822201</v>
      </c>
      <c r="E2196">
        <v>3006200</v>
      </c>
      <c r="F2196">
        <v>3021231</v>
      </c>
    </row>
    <row r="2197" spans="1:6" x14ac:dyDescent="0.3">
      <c r="A2197" s="21">
        <v>38903</v>
      </c>
      <c r="B2197">
        <v>8.83</v>
      </c>
      <c r="C2197">
        <v>8.9154233929999993</v>
      </c>
      <c r="D2197">
        <v>0.958152958468242</v>
      </c>
      <c r="E2197">
        <v>8583500</v>
      </c>
      <c r="F2197">
        <v>8626116</v>
      </c>
    </row>
    <row r="2198" spans="1:6" x14ac:dyDescent="0.3">
      <c r="A2198" s="21">
        <v>38904</v>
      </c>
      <c r="B2198">
        <v>8.85</v>
      </c>
      <c r="C2198">
        <v>8.9353227620000002</v>
      </c>
      <c r="D2198">
        <v>0.954892892765551</v>
      </c>
      <c r="E2198">
        <v>8677400</v>
      </c>
      <c r="F2198">
        <v>8720787</v>
      </c>
    </row>
    <row r="2199" spans="1:6" x14ac:dyDescent="0.3">
      <c r="A2199" s="21">
        <v>38905</v>
      </c>
      <c r="B2199">
        <v>8.6300000000000008</v>
      </c>
      <c r="C2199">
        <v>8.7164182659999998</v>
      </c>
      <c r="D2199">
        <v>0.99144239483193997</v>
      </c>
      <c r="E2199">
        <v>8174300</v>
      </c>
      <c r="F2199">
        <v>8200498</v>
      </c>
    </row>
    <row r="2200" spans="1:6" x14ac:dyDescent="0.3">
      <c r="A2200" s="21">
        <v>38908</v>
      </c>
      <c r="B2200">
        <v>8.75</v>
      </c>
      <c r="C2200">
        <v>8.8358211519999994</v>
      </c>
      <c r="D2200">
        <v>0.97128665829291605</v>
      </c>
      <c r="E2200">
        <v>6629800</v>
      </c>
      <c r="F2200">
        <v>6662547</v>
      </c>
    </row>
    <row r="2201" spans="1:6" x14ac:dyDescent="0.3">
      <c r="A2201" s="21">
        <v>38909</v>
      </c>
      <c r="B2201">
        <v>8.83</v>
      </c>
      <c r="C2201">
        <v>8.9154233929999993</v>
      </c>
      <c r="D2201">
        <v>0.958152958468242</v>
      </c>
      <c r="E2201">
        <v>5625900</v>
      </c>
      <c r="F2201">
        <v>5653929</v>
      </c>
    </row>
    <row r="2202" spans="1:6" x14ac:dyDescent="0.3">
      <c r="A2202" s="21">
        <v>38910</v>
      </c>
      <c r="B2202">
        <v>8.74</v>
      </c>
      <c r="C2202">
        <v>8.8258714680000008</v>
      </c>
      <c r="D2202">
        <v>0.97295171713462103</v>
      </c>
      <c r="E2202">
        <v>7797500</v>
      </c>
      <c r="F2202">
        <v>7836487</v>
      </c>
    </row>
    <row r="2203" spans="1:6" x14ac:dyDescent="0.3">
      <c r="A2203" s="21">
        <v>38911</v>
      </c>
      <c r="B2203">
        <v>8.44</v>
      </c>
      <c r="C2203">
        <v>8.5273628230000007</v>
      </c>
      <c r="D2203">
        <v>1.0244998930310101</v>
      </c>
      <c r="E2203">
        <v>7775800</v>
      </c>
      <c r="F2203">
        <v>7814679</v>
      </c>
    </row>
    <row r="2204" spans="1:6" x14ac:dyDescent="0.3">
      <c r="A2204" s="21">
        <v>38912</v>
      </c>
      <c r="B2204">
        <v>8.3699999999999992</v>
      </c>
      <c r="C2204">
        <v>8.4577112200000002</v>
      </c>
      <c r="D2204">
        <v>1.03705621672906</v>
      </c>
      <c r="E2204">
        <v>8137400</v>
      </c>
      <c r="F2204">
        <v>8178087</v>
      </c>
    </row>
    <row r="2205" spans="1:6" x14ac:dyDescent="0.3">
      <c r="A2205" s="21">
        <v>38915</v>
      </c>
      <c r="B2205">
        <v>8.1199999999999992</v>
      </c>
      <c r="C2205">
        <v>8.1990051269999995</v>
      </c>
      <c r="D2205">
        <v>0.963594067526923</v>
      </c>
      <c r="E2205">
        <v>7497000</v>
      </c>
      <c r="F2205">
        <v>7534183</v>
      </c>
    </row>
    <row r="2206" spans="1:6" x14ac:dyDescent="0.3">
      <c r="A2206" s="21">
        <v>38916</v>
      </c>
      <c r="B2206">
        <v>8.1999999999999993</v>
      </c>
      <c r="C2206">
        <v>8.2786073679999994</v>
      </c>
      <c r="D2206">
        <v>0.94952405043205501</v>
      </c>
      <c r="E2206">
        <v>8169300</v>
      </c>
      <c r="F2206">
        <v>8209141</v>
      </c>
    </row>
    <row r="2207" spans="1:6" x14ac:dyDescent="0.3">
      <c r="A2207" s="21">
        <v>38917</v>
      </c>
      <c r="B2207">
        <v>8.44</v>
      </c>
      <c r="C2207">
        <v>8.5273628230000007</v>
      </c>
      <c r="D2207">
        <v>1.0244998930310101</v>
      </c>
      <c r="E2207">
        <v>13007600</v>
      </c>
      <c r="F2207">
        <v>13070226</v>
      </c>
    </row>
    <row r="2208" spans="1:6" x14ac:dyDescent="0.3">
      <c r="A2208" s="21">
        <v>38918</v>
      </c>
      <c r="B2208">
        <v>8.33</v>
      </c>
      <c r="C2208">
        <v>8.4179096219999998</v>
      </c>
      <c r="D2208">
        <v>1.0443165340032901</v>
      </c>
      <c r="E2208">
        <v>9677700</v>
      </c>
      <c r="F2208">
        <v>9726088</v>
      </c>
    </row>
    <row r="2209" spans="1:6" x14ac:dyDescent="0.3">
      <c r="A2209" s="21">
        <v>38919</v>
      </c>
      <c r="B2209">
        <v>7.88</v>
      </c>
      <c r="C2209">
        <v>7.960198879</v>
      </c>
      <c r="D2209">
        <v>1.00749843338179</v>
      </c>
      <c r="E2209">
        <v>20954100</v>
      </c>
      <c r="F2209">
        <v>21058167</v>
      </c>
    </row>
    <row r="2210" spans="1:6" x14ac:dyDescent="0.3">
      <c r="A2210" s="21">
        <v>38922</v>
      </c>
      <c r="B2210">
        <v>8.2799999999999994</v>
      </c>
      <c r="C2210">
        <v>8.3582086560000004</v>
      </c>
      <c r="D2210">
        <v>0.93571073921274295</v>
      </c>
      <c r="E2210">
        <v>12031500</v>
      </c>
      <c r="F2210">
        <v>12091657</v>
      </c>
    </row>
    <row r="2211" spans="1:6" x14ac:dyDescent="0.3">
      <c r="A2211" s="21">
        <v>38923</v>
      </c>
      <c r="B2211">
        <v>8.2799999999999994</v>
      </c>
      <c r="C2211">
        <v>8.3582086560000004</v>
      </c>
      <c r="D2211">
        <v>0.93571073921274295</v>
      </c>
      <c r="E2211">
        <v>6013800</v>
      </c>
      <c r="F2211">
        <v>6043869</v>
      </c>
    </row>
    <row r="2212" spans="1:6" x14ac:dyDescent="0.3">
      <c r="A2212" s="21">
        <v>38924</v>
      </c>
      <c r="B2212">
        <v>8.32</v>
      </c>
      <c r="C2212">
        <v>8.4079599379999994</v>
      </c>
      <c r="D2212">
        <v>1.0461507743687299</v>
      </c>
      <c r="E2212">
        <v>7171700</v>
      </c>
      <c r="F2212">
        <v>7207558</v>
      </c>
    </row>
    <row r="2213" spans="1:6" x14ac:dyDescent="0.3">
      <c r="A2213" s="21">
        <v>38925</v>
      </c>
      <c r="B2213">
        <v>8.25</v>
      </c>
      <c r="C2213">
        <v>8.3283576969999995</v>
      </c>
      <c r="D2213">
        <v>0.94085412575669203</v>
      </c>
      <c r="E2213">
        <v>11563200</v>
      </c>
      <c r="F2213">
        <v>11620915</v>
      </c>
    </row>
    <row r="2214" spans="1:6" x14ac:dyDescent="0.3">
      <c r="A2214" s="21">
        <v>38926</v>
      </c>
      <c r="B2214">
        <v>8.5500000000000007</v>
      </c>
      <c r="C2214">
        <v>8.6368160249999999</v>
      </c>
      <c r="D2214">
        <v>1.00518553074076</v>
      </c>
      <c r="E2214">
        <v>13299000</v>
      </c>
      <c r="F2214">
        <v>13363786</v>
      </c>
    </row>
    <row r="2215" spans="1:6" x14ac:dyDescent="0.3">
      <c r="A2215" s="21">
        <v>38929</v>
      </c>
      <c r="B2215">
        <v>8.5399999999999991</v>
      </c>
      <c r="C2215">
        <v>8.6268663409999995</v>
      </c>
      <c r="D2215">
        <v>1.00692809609394</v>
      </c>
      <c r="E2215">
        <v>7215900</v>
      </c>
      <c r="F2215">
        <v>7251979</v>
      </c>
    </row>
    <row r="2216" spans="1:6" x14ac:dyDescent="0.3">
      <c r="A2216" s="21">
        <v>38930</v>
      </c>
      <c r="B2216">
        <v>8.48</v>
      </c>
      <c r="C2216">
        <v>8.5671644209999993</v>
      </c>
      <c r="D2216">
        <v>1.0174243975794299</v>
      </c>
      <c r="E2216">
        <v>9967300</v>
      </c>
      <c r="F2216">
        <v>10012111</v>
      </c>
    </row>
    <row r="2217" spans="1:6" x14ac:dyDescent="0.3">
      <c r="A2217" s="21">
        <v>38931</v>
      </c>
      <c r="B2217">
        <v>8.51</v>
      </c>
      <c r="C2217">
        <v>8.5970153810000003</v>
      </c>
      <c r="D2217">
        <v>1.01215802396155</v>
      </c>
      <c r="E2217">
        <v>6334400</v>
      </c>
      <c r="F2217">
        <v>6365670</v>
      </c>
    </row>
    <row r="2218" spans="1:6" x14ac:dyDescent="0.3">
      <c r="A2218" s="21">
        <v>38932</v>
      </c>
      <c r="B2218">
        <v>8.52</v>
      </c>
      <c r="C2218">
        <v>8.6069650650000007</v>
      </c>
      <c r="D2218">
        <v>1.01040336916949</v>
      </c>
      <c r="E2218">
        <v>6969500</v>
      </c>
      <c r="F2218">
        <v>7004347</v>
      </c>
    </row>
    <row r="2219" spans="1:6" x14ac:dyDescent="0.3">
      <c r="A2219" s="21">
        <v>38933</v>
      </c>
      <c r="B2219">
        <v>8.42</v>
      </c>
      <c r="C2219">
        <v>8.5074634549999999</v>
      </c>
      <c r="D2219">
        <v>1.0280791150339399</v>
      </c>
      <c r="E2219">
        <v>5501300</v>
      </c>
      <c r="F2219">
        <v>5528806</v>
      </c>
    </row>
    <row r="2220" spans="1:6" x14ac:dyDescent="0.3">
      <c r="A2220" s="21">
        <v>38936</v>
      </c>
      <c r="B2220">
        <v>8.2899999999999991</v>
      </c>
      <c r="C2220">
        <v>8.3781089780000002</v>
      </c>
      <c r="D2220">
        <v>1.05165710103993</v>
      </c>
      <c r="E2220">
        <v>6829100</v>
      </c>
      <c r="F2220">
        <v>6863245</v>
      </c>
    </row>
    <row r="2221" spans="1:6" x14ac:dyDescent="0.3">
      <c r="A2221" s="21">
        <v>38937</v>
      </c>
      <c r="B2221">
        <v>8.3800000000000008</v>
      </c>
      <c r="C2221">
        <v>8.4676618579999996</v>
      </c>
      <c r="D2221">
        <v>1.0352545894021301</v>
      </c>
      <c r="E2221">
        <v>11009700</v>
      </c>
      <c r="F2221">
        <v>11064648</v>
      </c>
    </row>
    <row r="2222" spans="1:6" x14ac:dyDescent="0.3">
      <c r="A2222" s="21">
        <v>38938</v>
      </c>
      <c r="B2222">
        <v>8.32</v>
      </c>
      <c r="C2222">
        <v>8.4079599379999994</v>
      </c>
      <c r="D2222">
        <v>1.0461507743687299</v>
      </c>
      <c r="E2222">
        <v>10691200</v>
      </c>
      <c r="F2222">
        <v>10744656</v>
      </c>
    </row>
    <row r="2223" spans="1:6" x14ac:dyDescent="0.3">
      <c r="A2223" s="21">
        <v>38939</v>
      </c>
      <c r="B2223">
        <v>8.67</v>
      </c>
      <c r="C2223">
        <v>8.7562189099999994</v>
      </c>
      <c r="D2223">
        <v>0.98465914210451699</v>
      </c>
      <c r="E2223">
        <v>16272300</v>
      </c>
      <c r="F2223">
        <v>16353661</v>
      </c>
    </row>
    <row r="2224" spans="1:6" x14ac:dyDescent="0.3">
      <c r="A2224" s="21">
        <v>38940</v>
      </c>
      <c r="B2224">
        <v>8.52</v>
      </c>
      <c r="C2224">
        <v>8.6069650650000007</v>
      </c>
      <c r="D2224">
        <v>1.01040336916949</v>
      </c>
      <c r="E2224">
        <v>7301700</v>
      </c>
      <c r="F2224">
        <v>7338208</v>
      </c>
    </row>
    <row r="2225" spans="1:6" x14ac:dyDescent="0.3">
      <c r="A2225" s="21">
        <v>38943</v>
      </c>
      <c r="B2225">
        <v>8.74</v>
      </c>
      <c r="C2225">
        <v>8.8258714680000008</v>
      </c>
      <c r="D2225">
        <v>0.97295171713462103</v>
      </c>
      <c r="E2225">
        <v>10388700</v>
      </c>
      <c r="F2225">
        <v>10440844</v>
      </c>
    </row>
    <row r="2226" spans="1:6" x14ac:dyDescent="0.3">
      <c r="A2226" s="21">
        <v>38944</v>
      </c>
      <c r="B2226">
        <v>9.1199999999999992</v>
      </c>
      <c r="C2226">
        <v>9.2139301299999996</v>
      </c>
      <c r="D2226">
        <v>1.0194361002822201</v>
      </c>
      <c r="E2226">
        <v>12385300</v>
      </c>
      <c r="F2226">
        <v>12447226</v>
      </c>
    </row>
    <row r="2227" spans="1:6" x14ac:dyDescent="0.3">
      <c r="A2227" s="21">
        <v>38945</v>
      </c>
      <c r="B2227">
        <v>9.33</v>
      </c>
      <c r="C2227">
        <v>9.4228858950000003</v>
      </c>
      <c r="D2227">
        <v>0.98574784874862598</v>
      </c>
      <c r="E2227">
        <v>17877800</v>
      </c>
      <c r="F2227">
        <v>17967189</v>
      </c>
    </row>
    <row r="2228" spans="1:6" x14ac:dyDescent="0.3">
      <c r="A2228" s="21">
        <v>38946</v>
      </c>
      <c r="B2228">
        <v>9.4499999999999993</v>
      </c>
      <c r="C2228">
        <v>9.5422887799999998</v>
      </c>
      <c r="D2228">
        <v>0.96715559681479801</v>
      </c>
      <c r="E2228">
        <v>13275800</v>
      </c>
      <c r="F2228">
        <v>13342179</v>
      </c>
    </row>
    <row r="2229" spans="1:6" x14ac:dyDescent="0.3">
      <c r="A2229" s="21">
        <v>38947</v>
      </c>
      <c r="B2229">
        <v>9.34</v>
      </c>
      <c r="C2229">
        <v>9.4328355790000007</v>
      </c>
      <c r="D2229">
        <v>0.98417467602931097</v>
      </c>
      <c r="E2229">
        <v>7224000</v>
      </c>
      <c r="F2229">
        <v>7259718</v>
      </c>
    </row>
    <row r="2230" spans="1:6" x14ac:dyDescent="0.3">
      <c r="A2230" s="21">
        <v>38950</v>
      </c>
      <c r="B2230">
        <v>9.14</v>
      </c>
      <c r="C2230">
        <v>9.2338314060000002</v>
      </c>
      <c r="D2230">
        <v>1.01616979858469</v>
      </c>
      <c r="E2230">
        <v>7265300</v>
      </c>
      <c r="F2230">
        <v>7301626</v>
      </c>
    </row>
    <row r="2231" spans="1:6" x14ac:dyDescent="0.3">
      <c r="A2231" s="21">
        <v>38951</v>
      </c>
      <c r="B2231">
        <v>9.2200000000000006</v>
      </c>
      <c r="C2231">
        <v>9.3134326929999993</v>
      </c>
      <c r="D2231">
        <v>1.0032036100955899</v>
      </c>
      <c r="E2231">
        <v>5968200</v>
      </c>
      <c r="F2231">
        <v>5998041</v>
      </c>
    </row>
    <row r="2232" spans="1:6" x14ac:dyDescent="0.3">
      <c r="A2232" s="21">
        <v>38952</v>
      </c>
      <c r="B2232">
        <v>8.9600000000000009</v>
      </c>
      <c r="C2232">
        <v>9.0447759629999993</v>
      </c>
      <c r="D2232">
        <v>0.93729201637272697</v>
      </c>
      <c r="E2232">
        <v>7033400</v>
      </c>
      <c r="F2232">
        <v>7068567</v>
      </c>
    </row>
    <row r="2233" spans="1:6" x14ac:dyDescent="0.3">
      <c r="A2233" s="21">
        <v>38953</v>
      </c>
      <c r="B2233">
        <v>8.8800000000000008</v>
      </c>
      <c r="C2233">
        <v>8.9651737209999993</v>
      </c>
      <c r="D2233">
        <v>0.95005098228590801</v>
      </c>
      <c r="E2233">
        <v>6880900</v>
      </c>
      <c r="F2233">
        <v>6915304</v>
      </c>
    </row>
    <row r="2234" spans="1:6" x14ac:dyDescent="0.3">
      <c r="A2234" s="21">
        <v>38954</v>
      </c>
      <c r="B2234">
        <v>8.81</v>
      </c>
      <c r="C2234">
        <v>8.8955221180000006</v>
      </c>
      <c r="D2234">
        <v>0.96140638925451005</v>
      </c>
      <c r="E2234">
        <v>4466400</v>
      </c>
      <c r="F2234">
        <v>4488732</v>
      </c>
    </row>
    <row r="2235" spans="1:6" x14ac:dyDescent="0.3">
      <c r="A2235" s="21">
        <v>38957</v>
      </c>
      <c r="B2235">
        <v>8.86</v>
      </c>
      <c r="C2235">
        <v>8.9452743530000003</v>
      </c>
      <c r="D2235">
        <v>0.95328940885309099</v>
      </c>
      <c r="E2235">
        <v>5196600</v>
      </c>
      <c r="F2235">
        <v>5222884</v>
      </c>
    </row>
    <row r="2236" spans="1:6" x14ac:dyDescent="0.3">
      <c r="A2236" s="21">
        <v>38958</v>
      </c>
      <c r="B2236">
        <v>8.8800000000000008</v>
      </c>
      <c r="C2236">
        <v>8.9651737209999993</v>
      </c>
      <c r="D2236">
        <v>0.95005098228590801</v>
      </c>
      <c r="E2236">
        <v>5155400</v>
      </c>
      <c r="F2236">
        <v>5181177</v>
      </c>
    </row>
    <row r="2237" spans="1:6" x14ac:dyDescent="0.3">
      <c r="A2237" s="21">
        <v>38959</v>
      </c>
      <c r="B2237">
        <v>9.08</v>
      </c>
      <c r="C2237">
        <v>9.1741285319999992</v>
      </c>
      <c r="D2237">
        <v>1.02602150898227</v>
      </c>
      <c r="E2237">
        <v>7882400</v>
      </c>
      <c r="F2237">
        <v>7921812</v>
      </c>
    </row>
    <row r="2238" spans="1:6" x14ac:dyDescent="0.3">
      <c r="A2238" s="21">
        <v>38960</v>
      </c>
      <c r="B2238">
        <v>9.17</v>
      </c>
      <c r="C2238">
        <v>9.2636823649999993</v>
      </c>
      <c r="D2238">
        <v>1.0112864550920899</v>
      </c>
      <c r="E2238">
        <v>8767500</v>
      </c>
      <c r="F2238">
        <v>8785408</v>
      </c>
    </row>
    <row r="2239" spans="1:6" x14ac:dyDescent="0.3">
      <c r="A2239" s="21">
        <v>38961</v>
      </c>
      <c r="B2239">
        <v>9.1999999999999993</v>
      </c>
      <c r="C2239">
        <v>9.2935323719999996</v>
      </c>
      <c r="D2239">
        <v>1.00642434174759</v>
      </c>
      <c r="E2239">
        <v>5612100</v>
      </c>
      <c r="F2239">
        <v>5640160</v>
      </c>
    </row>
    <row r="2240" spans="1:6" x14ac:dyDescent="0.3">
      <c r="A2240" s="21">
        <v>38965</v>
      </c>
      <c r="B2240">
        <v>9.24</v>
      </c>
      <c r="C2240">
        <v>9.3333330149999991</v>
      </c>
      <c r="D2240">
        <v>0.99999662339272999</v>
      </c>
      <c r="E2240">
        <v>4678700</v>
      </c>
      <c r="F2240">
        <v>4702093</v>
      </c>
    </row>
    <row r="2241" spans="1:6" x14ac:dyDescent="0.3">
      <c r="A2241" s="21">
        <v>38966</v>
      </c>
      <c r="B2241">
        <v>8.9499999999999993</v>
      </c>
      <c r="C2241">
        <v>9.0348262790000007</v>
      </c>
      <c r="D2241">
        <v>0.93888112931586098</v>
      </c>
      <c r="E2241">
        <v>10238700</v>
      </c>
      <c r="F2241">
        <v>10289893</v>
      </c>
    </row>
    <row r="2242" spans="1:6" x14ac:dyDescent="0.3">
      <c r="A2242" s="21">
        <v>38967</v>
      </c>
      <c r="B2242">
        <v>8.92</v>
      </c>
      <c r="C2242">
        <v>9.0049753189999997</v>
      </c>
      <c r="D2242">
        <v>0.94364854971569501</v>
      </c>
      <c r="E2242">
        <v>8632700</v>
      </c>
      <c r="F2242">
        <v>8675864</v>
      </c>
    </row>
    <row r="2243" spans="1:6" x14ac:dyDescent="0.3">
      <c r="A2243" s="21">
        <v>38968</v>
      </c>
      <c r="B2243">
        <v>8.83</v>
      </c>
      <c r="C2243">
        <v>8.9154233929999993</v>
      </c>
      <c r="D2243">
        <v>0.958152958468242</v>
      </c>
      <c r="E2243">
        <v>8507400</v>
      </c>
      <c r="F2243">
        <v>8549937</v>
      </c>
    </row>
    <row r="2244" spans="1:6" x14ac:dyDescent="0.3">
      <c r="A2244" s="21">
        <v>38971</v>
      </c>
      <c r="B2244">
        <v>8.8800000000000008</v>
      </c>
      <c r="C2244">
        <v>8.9651737209999993</v>
      </c>
      <c r="D2244">
        <v>0.95005098228590801</v>
      </c>
      <c r="E2244">
        <v>6392000</v>
      </c>
      <c r="F2244">
        <v>6423960</v>
      </c>
    </row>
    <row r="2245" spans="1:6" x14ac:dyDescent="0.3">
      <c r="A2245" s="21">
        <v>38972</v>
      </c>
      <c r="B2245">
        <v>9.17</v>
      </c>
      <c r="C2245">
        <v>9.2636823649999993</v>
      </c>
      <c r="D2245">
        <v>1.0112864550920899</v>
      </c>
      <c r="E2245">
        <v>13583100</v>
      </c>
      <c r="F2245">
        <v>13760158</v>
      </c>
    </row>
    <row r="2246" spans="1:6" x14ac:dyDescent="0.3">
      <c r="A2246" s="21">
        <v>38973</v>
      </c>
      <c r="B2246">
        <v>9.34</v>
      </c>
      <c r="C2246">
        <v>9.4328355790000007</v>
      </c>
      <c r="D2246">
        <v>0.98417467602931097</v>
      </c>
      <c r="E2246">
        <v>13233400</v>
      </c>
      <c r="F2246">
        <v>13299567</v>
      </c>
    </row>
    <row r="2247" spans="1:6" x14ac:dyDescent="0.3">
      <c r="A2247" s="21">
        <v>38974</v>
      </c>
      <c r="B2247">
        <v>9.36</v>
      </c>
      <c r="C2247">
        <v>9.4527359010000005</v>
      </c>
      <c r="D2247">
        <v>0.98104825916262595</v>
      </c>
      <c r="E2247">
        <v>10664100</v>
      </c>
      <c r="F2247">
        <v>10715913</v>
      </c>
    </row>
    <row r="2248" spans="1:6" x14ac:dyDescent="0.3">
      <c r="A2248" s="21">
        <v>38975</v>
      </c>
      <c r="B2248">
        <v>9.3699999999999992</v>
      </c>
      <c r="C2248">
        <v>9.4626865389999999</v>
      </c>
      <c r="D2248">
        <v>0.97949497342004999</v>
      </c>
      <c r="E2248">
        <v>8947400</v>
      </c>
      <c r="F2248">
        <v>8992036</v>
      </c>
    </row>
    <row r="2249" spans="1:6" x14ac:dyDescent="0.3">
      <c r="A2249" s="21">
        <v>38978</v>
      </c>
      <c r="B2249">
        <v>9.77</v>
      </c>
      <c r="C2249">
        <v>9.87064743</v>
      </c>
      <c r="D2249">
        <v>1.0196639147914599</v>
      </c>
      <c r="E2249">
        <v>17843600</v>
      </c>
      <c r="F2249">
        <v>17932617</v>
      </c>
    </row>
    <row r="2250" spans="1:6" x14ac:dyDescent="0.3">
      <c r="A2250" s="21">
        <v>38979</v>
      </c>
      <c r="B2250">
        <v>9.5299999999999994</v>
      </c>
      <c r="C2250">
        <v>9.6218910219999998</v>
      </c>
      <c r="D2250">
        <v>0.95502039869185795</v>
      </c>
      <c r="E2250">
        <v>14929000</v>
      </c>
      <c r="F2250">
        <v>14983545</v>
      </c>
    </row>
    <row r="2251" spans="1:6" x14ac:dyDescent="0.3">
      <c r="A2251" s="21">
        <v>38980</v>
      </c>
      <c r="B2251">
        <v>9.7100000000000009</v>
      </c>
      <c r="C2251">
        <v>9.8109445569999991</v>
      </c>
      <c r="D2251">
        <v>1.02889743605753</v>
      </c>
      <c r="E2251">
        <v>10186800</v>
      </c>
      <c r="F2251">
        <v>10237734</v>
      </c>
    </row>
    <row r="2252" spans="1:6" x14ac:dyDescent="0.3">
      <c r="A2252" s="21">
        <v>38981</v>
      </c>
      <c r="B2252">
        <v>9.5</v>
      </c>
      <c r="C2252">
        <v>9.5920400620000006</v>
      </c>
      <c r="D2252">
        <v>0.95954626341301597</v>
      </c>
      <c r="E2252">
        <v>8980600</v>
      </c>
      <c r="F2252">
        <v>9025503</v>
      </c>
    </row>
    <row r="2253" spans="1:6" x14ac:dyDescent="0.3">
      <c r="A2253" s="21">
        <v>38982</v>
      </c>
      <c r="B2253">
        <v>9.36</v>
      </c>
      <c r="C2253">
        <v>9.4527359010000005</v>
      </c>
      <c r="D2253">
        <v>0.98104825916262595</v>
      </c>
      <c r="E2253">
        <v>9423500</v>
      </c>
      <c r="F2253">
        <v>9467602</v>
      </c>
    </row>
    <row r="2254" spans="1:6" x14ac:dyDescent="0.3">
      <c r="A2254" s="21">
        <v>38985</v>
      </c>
      <c r="B2254">
        <v>9.64</v>
      </c>
      <c r="C2254">
        <v>9.7412939069999993</v>
      </c>
      <c r="D2254">
        <v>1.0398403740514399</v>
      </c>
      <c r="E2254">
        <v>13240300</v>
      </c>
      <c r="F2254">
        <v>13291828</v>
      </c>
    </row>
    <row r="2255" spans="1:6" x14ac:dyDescent="0.3">
      <c r="A2255" s="21">
        <v>38986</v>
      </c>
      <c r="B2255">
        <v>9.58</v>
      </c>
      <c r="C2255">
        <v>9.6716423030000005</v>
      </c>
      <c r="D2255">
        <v>0.947536107405196</v>
      </c>
      <c r="E2255">
        <v>9296800</v>
      </c>
      <c r="F2255">
        <v>9343284</v>
      </c>
    </row>
    <row r="2256" spans="1:6" x14ac:dyDescent="0.3">
      <c r="A2256" s="21">
        <v>38987</v>
      </c>
      <c r="B2256">
        <v>9.43</v>
      </c>
      <c r="C2256">
        <v>9.522388458</v>
      </c>
      <c r="D2256">
        <v>0.97022357791319103</v>
      </c>
      <c r="E2256">
        <v>8727800</v>
      </c>
      <c r="F2256">
        <v>8758676</v>
      </c>
    </row>
    <row r="2257" spans="1:6" x14ac:dyDescent="0.3">
      <c r="A2257" s="21">
        <v>38988</v>
      </c>
      <c r="B2257">
        <v>9.52</v>
      </c>
      <c r="C2257">
        <v>9.6119403840000004</v>
      </c>
      <c r="D2257">
        <v>0.95652262006373301</v>
      </c>
      <c r="E2257">
        <v>10514500</v>
      </c>
      <c r="F2257">
        <v>10567072</v>
      </c>
    </row>
    <row r="2258" spans="1:6" x14ac:dyDescent="0.3">
      <c r="A2258" s="21">
        <v>38989</v>
      </c>
      <c r="B2258">
        <v>9.4600000000000009</v>
      </c>
      <c r="C2258">
        <v>9.5522394179999992</v>
      </c>
      <c r="D2258">
        <v>0.96563134531767203</v>
      </c>
      <c r="E2258">
        <v>10819900</v>
      </c>
      <c r="F2258">
        <v>10841940</v>
      </c>
    </row>
    <row r="2259" spans="1:6" x14ac:dyDescent="0.3">
      <c r="A2259" s="21">
        <v>38992</v>
      </c>
      <c r="B2259">
        <v>9.5299999999999994</v>
      </c>
      <c r="C2259">
        <v>9.6218910219999998</v>
      </c>
      <c r="D2259">
        <v>0.95502039869185795</v>
      </c>
      <c r="E2259">
        <v>10780500</v>
      </c>
      <c r="F2259">
        <v>10834402</v>
      </c>
    </row>
    <row r="2260" spans="1:6" x14ac:dyDescent="0.3">
      <c r="A2260" s="21">
        <v>38993</v>
      </c>
      <c r="B2260">
        <v>9.32</v>
      </c>
      <c r="C2260">
        <v>9.4129352570000009</v>
      </c>
      <c r="D2260">
        <v>0.98731431230111599</v>
      </c>
      <c r="E2260">
        <v>13719500</v>
      </c>
      <c r="F2260">
        <v>13788097</v>
      </c>
    </row>
    <row r="2261" spans="1:6" x14ac:dyDescent="0.3">
      <c r="A2261" s="21">
        <v>38994</v>
      </c>
      <c r="B2261">
        <v>9.43</v>
      </c>
      <c r="C2261">
        <v>9.522388458</v>
      </c>
      <c r="D2261">
        <v>0.97022357791319103</v>
      </c>
      <c r="E2261">
        <v>13667200</v>
      </c>
      <c r="F2261">
        <v>13735335</v>
      </c>
    </row>
    <row r="2262" spans="1:6" x14ac:dyDescent="0.3">
      <c r="A2262" s="21">
        <v>38995</v>
      </c>
      <c r="B2262">
        <v>9.6999999999999993</v>
      </c>
      <c r="C2262">
        <v>9.8009948730000005</v>
      </c>
      <c r="D2262">
        <v>1.0304553191658601</v>
      </c>
      <c r="E2262">
        <v>10032900</v>
      </c>
      <c r="F2262">
        <v>10083064</v>
      </c>
    </row>
    <row r="2263" spans="1:6" x14ac:dyDescent="0.3">
      <c r="A2263" s="21">
        <v>38996</v>
      </c>
      <c r="B2263">
        <v>9.57</v>
      </c>
      <c r="C2263">
        <v>9.6616916659999994</v>
      </c>
      <c r="D2263">
        <v>0.94902289546940199</v>
      </c>
      <c r="E2263">
        <v>8094400</v>
      </c>
      <c r="F2263">
        <v>8134470</v>
      </c>
    </row>
    <row r="2264" spans="1:6" x14ac:dyDescent="0.3">
      <c r="A2264" s="21">
        <v>38999</v>
      </c>
      <c r="B2264">
        <v>9.58</v>
      </c>
      <c r="C2264">
        <v>9.6716423030000005</v>
      </c>
      <c r="D2264">
        <v>0.947536107405196</v>
      </c>
      <c r="E2264">
        <v>6052300</v>
      </c>
      <c r="F2264">
        <v>6082561</v>
      </c>
    </row>
    <row r="2265" spans="1:6" x14ac:dyDescent="0.3">
      <c r="A2265" s="21">
        <v>39000</v>
      </c>
      <c r="B2265">
        <v>9.65</v>
      </c>
      <c r="C2265">
        <v>9.7512435909999997</v>
      </c>
      <c r="D2265">
        <v>1.03826337692398</v>
      </c>
      <c r="E2265">
        <v>14314700</v>
      </c>
      <c r="F2265">
        <v>14386273</v>
      </c>
    </row>
    <row r="2266" spans="1:6" x14ac:dyDescent="0.3">
      <c r="A2266" s="21">
        <v>39001</v>
      </c>
      <c r="B2266">
        <v>9.66</v>
      </c>
      <c r="C2266">
        <v>9.7611942290000009</v>
      </c>
      <c r="D2266">
        <v>1.03669926676961</v>
      </c>
      <c r="E2266">
        <v>11546800</v>
      </c>
      <c r="F2266">
        <v>11604534</v>
      </c>
    </row>
    <row r="2267" spans="1:6" x14ac:dyDescent="0.3">
      <c r="A2267" s="21">
        <v>39002</v>
      </c>
      <c r="B2267">
        <v>9.94</v>
      </c>
      <c r="C2267">
        <v>10.039800639999999</v>
      </c>
      <c r="D2267">
        <v>0.99405001731189502</v>
      </c>
      <c r="E2267">
        <v>16992800</v>
      </c>
      <c r="F2267">
        <v>17075453</v>
      </c>
    </row>
    <row r="2268" spans="1:6" x14ac:dyDescent="0.3">
      <c r="A2268" s="21">
        <v>39003</v>
      </c>
      <c r="B2268">
        <v>10.15</v>
      </c>
      <c r="C2268">
        <v>10.24875641</v>
      </c>
      <c r="D2268">
        <v>0.96359407960599597</v>
      </c>
      <c r="E2268">
        <v>10498000</v>
      </c>
      <c r="F2268">
        <v>10550389</v>
      </c>
    </row>
    <row r="2269" spans="1:6" x14ac:dyDescent="0.3">
      <c r="A2269" s="21">
        <v>39006</v>
      </c>
      <c r="B2269">
        <v>10.18</v>
      </c>
      <c r="C2269">
        <v>10.27860737</v>
      </c>
      <c r="D2269">
        <v>0.95934562388095102</v>
      </c>
      <c r="E2269">
        <v>10099100</v>
      </c>
      <c r="F2269">
        <v>10148992</v>
      </c>
    </row>
    <row r="2270" spans="1:6" x14ac:dyDescent="0.3">
      <c r="A2270" s="21">
        <v>39007</v>
      </c>
      <c r="B2270">
        <v>9.8699999999999992</v>
      </c>
      <c r="C2270">
        <v>9.9701490400000008</v>
      </c>
      <c r="D2270">
        <v>1.0044888957848701</v>
      </c>
      <c r="E2270">
        <v>11114000</v>
      </c>
      <c r="F2270">
        <v>11168967</v>
      </c>
    </row>
    <row r="2271" spans="1:6" x14ac:dyDescent="0.3">
      <c r="A2271" s="21">
        <v>39008</v>
      </c>
      <c r="B2271">
        <v>9.6300000000000008</v>
      </c>
      <c r="C2271">
        <v>9.7313432689999999</v>
      </c>
      <c r="D2271">
        <v>1.04141089465867</v>
      </c>
      <c r="E2271">
        <v>12958700</v>
      </c>
      <c r="F2271">
        <v>13023493</v>
      </c>
    </row>
    <row r="2272" spans="1:6" x14ac:dyDescent="0.3">
      <c r="A2272" s="21">
        <v>39009</v>
      </c>
      <c r="B2272">
        <v>9.57</v>
      </c>
      <c r="C2272">
        <v>9.6616916659999994</v>
      </c>
      <c r="D2272">
        <v>0.94902289546940199</v>
      </c>
      <c r="E2272">
        <v>7689700</v>
      </c>
      <c r="F2272">
        <v>7679104</v>
      </c>
    </row>
    <row r="2273" spans="1:6" x14ac:dyDescent="0.3">
      <c r="A2273" s="21">
        <v>39010</v>
      </c>
      <c r="B2273">
        <v>9.6</v>
      </c>
      <c r="C2273">
        <v>9.6915416719999996</v>
      </c>
      <c r="D2273">
        <v>0.94455221984418203</v>
      </c>
      <c r="E2273">
        <v>7068500</v>
      </c>
      <c r="F2273">
        <v>7103842</v>
      </c>
    </row>
    <row r="2274" spans="1:6" x14ac:dyDescent="0.3">
      <c r="A2274" s="21">
        <v>39013</v>
      </c>
      <c r="B2274">
        <v>9.74</v>
      </c>
      <c r="C2274">
        <v>9.8407964710000009</v>
      </c>
      <c r="D2274">
        <v>1.0242714733206799</v>
      </c>
      <c r="E2274">
        <v>8851300</v>
      </c>
      <c r="F2274">
        <v>8895255</v>
      </c>
    </row>
    <row r="2275" spans="1:6" x14ac:dyDescent="0.3">
      <c r="A2275" s="21">
        <v>39014</v>
      </c>
      <c r="B2275">
        <v>9.77</v>
      </c>
      <c r="C2275">
        <v>9.87064743</v>
      </c>
      <c r="D2275">
        <v>1.0196639147914599</v>
      </c>
      <c r="E2275">
        <v>9604500</v>
      </c>
      <c r="F2275">
        <v>9652522</v>
      </c>
    </row>
    <row r="2276" spans="1:6" x14ac:dyDescent="0.3">
      <c r="A2276" s="21">
        <v>39015</v>
      </c>
      <c r="B2276">
        <v>9.82</v>
      </c>
      <c r="C2276">
        <v>9.920397758</v>
      </c>
      <c r="D2276">
        <v>1.01203359430863</v>
      </c>
      <c r="E2276">
        <v>11302900</v>
      </c>
      <c r="F2276">
        <v>11359314</v>
      </c>
    </row>
    <row r="2277" spans="1:6" x14ac:dyDescent="0.3">
      <c r="A2277" s="21">
        <v>39016</v>
      </c>
      <c r="B2277">
        <v>9.83</v>
      </c>
      <c r="C2277">
        <v>9.9303483959999994</v>
      </c>
      <c r="D2277">
        <v>1.0105224106781601</v>
      </c>
      <c r="E2277">
        <v>8281600</v>
      </c>
      <c r="F2277">
        <v>8323008</v>
      </c>
    </row>
    <row r="2278" spans="1:6" x14ac:dyDescent="0.3">
      <c r="A2278" s="21">
        <v>39017</v>
      </c>
      <c r="B2278">
        <v>9.56</v>
      </c>
      <c r="C2278">
        <v>9.651741028</v>
      </c>
      <c r="D2278">
        <v>0.95051273893337895</v>
      </c>
      <c r="E2278">
        <v>8346500</v>
      </c>
      <c r="F2278">
        <v>8388232</v>
      </c>
    </row>
    <row r="2279" spans="1:6" x14ac:dyDescent="0.3">
      <c r="A2279" s="21">
        <v>39020</v>
      </c>
      <c r="B2279">
        <v>9.5299999999999994</v>
      </c>
      <c r="C2279">
        <v>9.6218910219999998</v>
      </c>
      <c r="D2279">
        <v>0.95502039869185795</v>
      </c>
      <c r="E2279">
        <v>12348900</v>
      </c>
      <c r="F2279">
        <v>12410644</v>
      </c>
    </row>
    <row r="2280" spans="1:6" x14ac:dyDescent="0.3">
      <c r="A2280" s="21">
        <v>39021</v>
      </c>
      <c r="B2280">
        <v>9.56</v>
      </c>
      <c r="C2280">
        <v>9.651741028</v>
      </c>
      <c r="D2280">
        <v>0.95051273893337895</v>
      </c>
      <c r="E2280">
        <v>7766900</v>
      </c>
      <c r="F2280">
        <v>7805332</v>
      </c>
    </row>
    <row r="2281" spans="1:6" x14ac:dyDescent="0.3">
      <c r="A2281" s="21">
        <v>39022</v>
      </c>
      <c r="B2281">
        <v>9.32</v>
      </c>
      <c r="C2281">
        <v>9.4129352570000009</v>
      </c>
      <c r="D2281">
        <v>0.98731431230111599</v>
      </c>
      <c r="E2281">
        <v>10788500</v>
      </c>
      <c r="F2281">
        <v>10841136</v>
      </c>
    </row>
    <row r="2282" spans="1:6" x14ac:dyDescent="0.3">
      <c r="A2282" s="21">
        <v>39023</v>
      </c>
      <c r="B2282">
        <v>9.36</v>
      </c>
      <c r="C2282">
        <v>9.4527359010000005</v>
      </c>
      <c r="D2282">
        <v>0.98104825916262595</v>
      </c>
      <c r="E2282">
        <v>13854600</v>
      </c>
      <c r="F2282">
        <v>13923873</v>
      </c>
    </row>
    <row r="2283" spans="1:6" x14ac:dyDescent="0.3">
      <c r="A2283" s="21">
        <v>39024</v>
      </c>
      <c r="B2283">
        <v>9.41</v>
      </c>
      <c r="C2283">
        <v>9.5024881360000002</v>
      </c>
      <c r="D2283">
        <v>0.97330440908008597</v>
      </c>
      <c r="E2283">
        <v>9509500</v>
      </c>
      <c r="F2283">
        <v>9557047</v>
      </c>
    </row>
    <row r="2284" spans="1:6" x14ac:dyDescent="0.3">
      <c r="A2284" s="21">
        <v>39027</v>
      </c>
      <c r="B2284">
        <v>9.41</v>
      </c>
      <c r="C2284">
        <v>9.5024881360000002</v>
      </c>
      <c r="D2284">
        <v>0.97330440908008597</v>
      </c>
      <c r="E2284">
        <v>11219100</v>
      </c>
      <c r="F2284">
        <v>11255799</v>
      </c>
    </row>
    <row r="2285" spans="1:6" x14ac:dyDescent="0.3">
      <c r="A2285" s="21">
        <v>39028</v>
      </c>
      <c r="B2285">
        <v>9.4700000000000006</v>
      </c>
      <c r="C2285">
        <v>9.5621891019999996</v>
      </c>
      <c r="D2285">
        <v>0.964100385556242</v>
      </c>
      <c r="E2285">
        <v>15607000</v>
      </c>
      <c r="F2285">
        <v>15684834</v>
      </c>
    </row>
    <row r="2286" spans="1:6" x14ac:dyDescent="0.3">
      <c r="A2286" s="21">
        <v>39029</v>
      </c>
      <c r="B2286">
        <v>9.49</v>
      </c>
      <c r="C2286">
        <v>9.5820903780000002</v>
      </c>
      <c r="D2286">
        <v>0.96106772496568105</v>
      </c>
      <c r="E2286">
        <v>7627600</v>
      </c>
      <c r="F2286">
        <v>7665738</v>
      </c>
    </row>
    <row r="2287" spans="1:6" x14ac:dyDescent="0.3">
      <c r="A2287" s="21">
        <v>39030</v>
      </c>
      <c r="B2287">
        <v>9.34</v>
      </c>
      <c r="C2287">
        <v>9.4328355790000007</v>
      </c>
      <c r="D2287">
        <v>0.98417467602931097</v>
      </c>
      <c r="E2287">
        <v>10754500</v>
      </c>
      <c r="F2287">
        <v>10808272</v>
      </c>
    </row>
    <row r="2288" spans="1:6" x14ac:dyDescent="0.3">
      <c r="A2288" s="21">
        <v>39031</v>
      </c>
      <c r="B2288">
        <v>9.34</v>
      </c>
      <c r="C2288">
        <v>9.4328355790000007</v>
      </c>
      <c r="D2288">
        <v>0.98417467602931097</v>
      </c>
      <c r="E2288">
        <v>8893800</v>
      </c>
      <c r="F2288">
        <v>8938269</v>
      </c>
    </row>
    <row r="2289" spans="1:6" x14ac:dyDescent="0.3">
      <c r="A2289" s="21">
        <v>39034</v>
      </c>
      <c r="B2289">
        <v>9.44</v>
      </c>
      <c r="C2289">
        <v>9.5323381420000004</v>
      </c>
      <c r="D2289">
        <v>0.96868303058988203</v>
      </c>
      <c r="E2289">
        <v>7553100</v>
      </c>
      <c r="F2289">
        <v>7590363</v>
      </c>
    </row>
    <row r="2290" spans="1:6" x14ac:dyDescent="0.3">
      <c r="A2290" s="21">
        <v>39035</v>
      </c>
      <c r="B2290">
        <v>9.7100000000000009</v>
      </c>
      <c r="C2290">
        <v>9.8109445569999991</v>
      </c>
      <c r="D2290">
        <v>1.02889743605753</v>
      </c>
      <c r="E2290">
        <v>9014000</v>
      </c>
      <c r="F2290">
        <v>9058366</v>
      </c>
    </row>
    <row r="2291" spans="1:6" x14ac:dyDescent="0.3">
      <c r="A2291" s="21">
        <v>39036</v>
      </c>
      <c r="B2291">
        <v>9.75</v>
      </c>
      <c r="C2291">
        <v>9.8507461549999995</v>
      </c>
      <c r="D2291">
        <v>1.0227261307394799</v>
      </c>
      <c r="E2291">
        <v>10831200</v>
      </c>
      <c r="F2291">
        <v>10885356</v>
      </c>
    </row>
    <row r="2292" spans="1:6" x14ac:dyDescent="0.3">
      <c r="A2292" s="21">
        <v>39037</v>
      </c>
      <c r="B2292">
        <v>9.86</v>
      </c>
      <c r="C2292">
        <v>9.9601993560000004</v>
      </c>
      <c r="D2292">
        <v>1.0059974948156101</v>
      </c>
      <c r="E2292">
        <v>8732900</v>
      </c>
      <c r="F2292">
        <v>8776565</v>
      </c>
    </row>
    <row r="2293" spans="1:6" x14ac:dyDescent="0.3">
      <c r="A2293" s="21">
        <v>39038</v>
      </c>
      <c r="B2293">
        <v>9.83</v>
      </c>
      <c r="C2293">
        <v>9.9303483959999994</v>
      </c>
      <c r="D2293">
        <v>1.0105224106781601</v>
      </c>
      <c r="E2293">
        <v>7529200</v>
      </c>
      <c r="F2293">
        <v>7566846</v>
      </c>
    </row>
    <row r="2294" spans="1:6" x14ac:dyDescent="0.3">
      <c r="A2294" s="21">
        <v>39041</v>
      </c>
      <c r="B2294">
        <v>9.86</v>
      </c>
      <c r="C2294">
        <v>9.9601993560000004</v>
      </c>
      <c r="D2294">
        <v>1.0059974948156101</v>
      </c>
      <c r="E2294">
        <v>12681800</v>
      </c>
      <c r="F2294">
        <v>12745209</v>
      </c>
    </row>
    <row r="2295" spans="1:6" x14ac:dyDescent="0.3">
      <c r="A2295" s="21">
        <v>39042</v>
      </c>
      <c r="B2295">
        <v>9.93</v>
      </c>
      <c r="C2295">
        <v>10.029850959999999</v>
      </c>
      <c r="D2295">
        <v>0.99553782402365298</v>
      </c>
      <c r="E2295">
        <v>7782600</v>
      </c>
      <c r="F2295">
        <v>7821513</v>
      </c>
    </row>
    <row r="2296" spans="1:6" x14ac:dyDescent="0.3">
      <c r="A2296" s="21">
        <v>39043</v>
      </c>
      <c r="B2296">
        <v>10.16</v>
      </c>
      <c r="C2296">
        <v>10.25870609</v>
      </c>
      <c r="D2296">
        <v>0.96216900195841704</v>
      </c>
      <c r="E2296">
        <v>11818200</v>
      </c>
      <c r="F2296">
        <v>11876989</v>
      </c>
    </row>
    <row r="2297" spans="1:6" x14ac:dyDescent="0.3">
      <c r="A2297" s="21">
        <v>39045</v>
      </c>
      <c r="B2297">
        <v>10.32</v>
      </c>
      <c r="C2297">
        <v>10.42786121</v>
      </c>
      <c r="D2297">
        <v>1.0343560182462299</v>
      </c>
      <c r="E2297">
        <v>7977100</v>
      </c>
      <c r="F2297">
        <v>8016885</v>
      </c>
    </row>
    <row r="2298" spans="1:6" x14ac:dyDescent="0.3">
      <c r="A2298" s="21">
        <v>39048</v>
      </c>
      <c r="B2298">
        <v>10.119999999999999</v>
      </c>
      <c r="C2298">
        <v>10.218905449999999</v>
      </c>
      <c r="D2298">
        <v>0.96786735608753705</v>
      </c>
      <c r="E2298">
        <v>13265600</v>
      </c>
      <c r="F2298">
        <v>13331827</v>
      </c>
    </row>
    <row r="2299" spans="1:6" x14ac:dyDescent="0.3">
      <c r="A2299" s="21">
        <v>39049</v>
      </c>
      <c r="B2299">
        <v>10.119999999999999</v>
      </c>
      <c r="C2299">
        <v>10.218905449999999</v>
      </c>
      <c r="D2299">
        <v>0.96786735608753705</v>
      </c>
      <c r="E2299">
        <v>9319400</v>
      </c>
      <c r="F2299">
        <v>9365695</v>
      </c>
    </row>
    <row r="2300" spans="1:6" x14ac:dyDescent="0.3">
      <c r="A2300" s="21">
        <v>39050</v>
      </c>
      <c r="B2300">
        <v>10.31</v>
      </c>
      <c r="C2300">
        <v>10.41790962</v>
      </c>
      <c r="D2300">
        <v>1.0358087556532201</v>
      </c>
      <c r="E2300">
        <v>11776700</v>
      </c>
      <c r="F2300">
        <v>11818800</v>
      </c>
    </row>
    <row r="2301" spans="1:6" x14ac:dyDescent="0.3">
      <c r="A2301" s="21">
        <v>39051</v>
      </c>
      <c r="B2301">
        <v>10.59</v>
      </c>
      <c r="C2301">
        <v>10.696516989999999</v>
      </c>
      <c r="D2301">
        <v>0.99581003890874398</v>
      </c>
      <c r="E2301">
        <v>16998800</v>
      </c>
      <c r="F2301">
        <v>17083794</v>
      </c>
    </row>
    <row r="2302" spans="1:6" x14ac:dyDescent="0.3">
      <c r="A2302" s="21">
        <v>39052</v>
      </c>
      <c r="B2302">
        <v>10.46</v>
      </c>
      <c r="C2302">
        <v>10.567164419999999</v>
      </c>
      <c r="D2302">
        <v>1.01412655032767</v>
      </c>
      <c r="E2302">
        <v>13844400</v>
      </c>
      <c r="F2302">
        <v>13913622</v>
      </c>
    </row>
    <row r="2303" spans="1:6" x14ac:dyDescent="0.3">
      <c r="A2303" s="21">
        <v>39055</v>
      </c>
      <c r="B2303">
        <v>10.92</v>
      </c>
      <c r="C2303">
        <v>11.024875639999999</v>
      </c>
      <c r="D2303">
        <v>0.95126370060351495</v>
      </c>
      <c r="E2303">
        <v>17560800</v>
      </c>
      <c r="F2303">
        <v>17645388</v>
      </c>
    </row>
    <row r="2304" spans="1:6" x14ac:dyDescent="0.3">
      <c r="A2304" s="21">
        <v>39056</v>
      </c>
      <c r="B2304">
        <v>11.01</v>
      </c>
      <c r="C2304">
        <v>11.124378200000001</v>
      </c>
      <c r="D2304">
        <v>1.02817611864366</v>
      </c>
      <c r="E2304">
        <v>11862000</v>
      </c>
      <c r="F2304">
        <v>11921209</v>
      </c>
    </row>
    <row r="2305" spans="1:6" x14ac:dyDescent="0.3">
      <c r="A2305" s="21">
        <v>39057</v>
      </c>
      <c r="B2305">
        <v>10.87</v>
      </c>
      <c r="C2305">
        <v>10.975124360000001</v>
      </c>
      <c r="D2305">
        <v>0.95784208498937995</v>
      </c>
      <c r="E2305">
        <v>13218100</v>
      </c>
      <c r="F2305">
        <v>13284190</v>
      </c>
    </row>
    <row r="2306" spans="1:6" x14ac:dyDescent="0.3">
      <c r="A2306" s="21">
        <v>39058</v>
      </c>
      <c r="B2306">
        <v>10.84</v>
      </c>
      <c r="C2306">
        <v>10.94527435</v>
      </c>
      <c r="D2306">
        <v>0.96182468007300503</v>
      </c>
      <c r="E2306">
        <v>7526000</v>
      </c>
      <c r="F2306">
        <v>7563429</v>
      </c>
    </row>
    <row r="2307" spans="1:6" x14ac:dyDescent="0.3">
      <c r="A2307" s="21">
        <v>39059</v>
      </c>
      <c r="B2307">
        <v>10.76</v>
      </c>
      <c r="C2307">
        <v>10.86567211</v>
      </c>
      <c r="D2307">
        <v>0.97253173968637696</v>
      </c>
      <c r="E2307">
        <v>11672800</v>
      </c>
      <c r="F2307">
        <v>11731164</v>
      </c>
    </row>
    <row r="2308" spans="1:6" x14ac:dyDescent="0.3">
      <c r="A2308" s="21">
        <v>39062</v>
      </c>
      <c r="B2308">
        <v>10.71</v>
      </c>
      <c r="C2308">
        <v>10.815919879999999</v>
      </c>
      <c r="D2308">
        <v>0.97929608554014502</v>
      </c>
      <c r="E2308">
        <v>12470300</v>
      </c>
      <c r="F2308">
        <v>12532551</v>
      </c>
    </row>
    <row r="2309" spans="1:6" x14ac:dyDescent="0.3">
      <c r="A2309" s="21">
        <v>39063</v>
      </c>
      <c r="B2309">
        <v>10.53</v>
      </c>
      <c r="C2309">
        <v>10.636816019999999</v>
      </c>
      <c r="D2309">
        <v>1.00421046861352</v>
      </c>
      <c r="E2309">
        <v>12501600</v>
      </c>
      <c r="F2309">
        <v>12412654</v>
      </c>
    </row>
    <row r="2310" spans="1:6" x14ac:dyDescent="0.3">
      <c r="A2310" s="21">
        <v>39064</v>
      </c>
      <c r="B2310">
        <v>10.41</v>
      </c>
      <c r="C2310">
        <v>10.51741314</v>
      </c>
      <c r="D2310">
        <v>1.0212885865582799</v>
      </c>
      <c r="E2310">
        <v>10262600</v>
      </c>
      <c r="F2310">
        <v>10313913</v>
      </c>
    </row>
    <row r="2311" spans="1:6" x14ac:dyDescent="0.3">
      <c r="A2311" s="21">
        <v>39065</v>
      </c>
      <c r="B2311">
        <v>10.55</v>
      </c>
      <c r="C2311">
        <v>10.65671635</v>
      </c>
      <c r="D2311">
        <v>1.0013999293506499</v>
      </c>
      <c r="E2311">
        <v>8321000</v>
      </c>
      <c r="F2311">
        <v>8357982</v>
      </c>
    </row>
    <row r="2312" spans="1:6" x14ac:dyDescent="0.3">
      <c r="A2312" s="21">
        <v>39066</v>
      </c>
      <c r="B2312">
        <v>10.58</v>
      </c>
      <c r="C2312">
        <v>10.686567309999999</v>
      </c>
      <c r="D2312">
        <v>0.99720805482859098</v>
      </c>
      <c r="E2312">
        <v>7921700</v>
      </c>
      <c r="F2312">
        <v>7953670</v>
      </c>
    </row>
    <row r="2313" spans="1:6" x14ac:dyDescent="0.3">
      <c r="A2313" s="21">
        <v>39069</v>
      </c>
      <c r="B2313">
        <v>10.67</v>
      </c>
      <c r="C2313">
        <v>10.776119230000001</v>
      </c>
      <c r="D2313">
        <v>0.98476295348117504</v>
      </c>
      <c r="E2313">
        <v>7834300</v>
      </c>
      <c r="F2313">
        <v>7873471</v>
      </c>
    </row>
    <row r="2314" spans="1:6" x14ac:dyDescent="0.3">
      <c r="A2314" s="21">
        <v>39070</v>
      </c>
      <c r="B2314">
        <v>10.46</v>
      </c>
      <c r="C2314">
        <v>10.567164419999999</v>
      </c>
      <c r="D2314">
        <v>1.01412655032767</v>
      </c>
      <c r="E2314">
        <v>11187700</v>
      </c>
      <c r="F2314">
        <v>11242734</v>
      </c>
    </row>
    <row r="2315" spans="1:6" x14ac:dyDescent="0.3">
      <c r="A2315" s="21">
        <v>39071</v>
      </c>
      <c r="B2315">
        <v>10.42</v>
      </c>
      <c r="C2315">
        <v>10.52736282</v>
      </c>
      <c r="D2315">
        <v>1.0198453481248999</v>
      </c>
      <c r="E2315">
        <v>7978100</v>
      </c>
      <c r="F2315">
        <v>8017990</v>
      </c>
    </row>
    <row r="2316" spans="1:6" x14ac:dyDescent="0.3">
      <c r="A2316" s="21">
        <v>39072</v>
      </c>
      <c r="B2316">
        <v>10.6</v>
      </c>
      <c r="C2316">
        <v>10.706467630000001</v>
      </c>
      <c r="D2316">
        <v>0.99442349876138303</v>
      </c>
      <c r="E2316">
        <v>10257900</v>
      </c>
      <c r="F2316">
        <v>10309189</v>
      </c>
    </row>
    <row r="2317" spans="1:6" x14ac:dyDescent="0.3">
      <c r="A2317" s="21">
        <v>39073</v>
      </c>
      <c r="B2317">
        <v>10.59</v>
      </c>
      <c r="C2317">
        <v>10.696516989999999</v>
      </c>
      <c r="D2317">
        <v>0.99581003890874398</v>
      </c>
      <c r="E2317">
        <v>4530000</v>
      </c>
      <c r="F2317">
        <v>4552650</v>
      </c>
    </row>
    <row r="2318" spans="1:6" x14ac:dyDescent="0.3">
      <c r="A2318" s="21">
        <v>39077</v>
      </c>
      <c r="B2318">
        <v>10.76</v>
      </c>
      <c r="C2318">
        <v>10.86567211</v>
      </c>
      <c r="D2318">
        <v>0.97253173968637696</v>
      </c>
      <c r="E2318">
        <v>4461700</v>
      </c>
      <c r="F2318">
        <v>4484008</v>
      </c>
    </row>
    <row r="2319" spans="1:6" x14ac:dyDescent="0.3">
      <c r="A2319" s="21">
        <v>39078</v>
      </c>
      <c r="B2319">
        <v>10.85</v>
      </c>
      <c r="C2319">
        <v>10.955224039999999</v>
      </c>
      <c r="D2319">
        <v>0.96049190428057696</v>
      </c>
      <c r="E2319">
        <v>5452700</v>
      </c>
      <c r="F2319">
        <v>5479662</v>
      </c>
    </row>
    <row r="2320" spans="1:6" x14ac:dyDescent="0.3">
      <c r="A2320" s="21">
        <v>39079</v>
      </c>
      <c r="B2320">
        <v>10.83</v>
      </c>
      <c r="C2320">
        <v>10.93532276</v>
      </c>
      <c r="D2320">
        <v>0.96314267362328798</v>
      </c>
      <c r="E2320">
        <v>6154100</v>
      </c>
      <c r="F2320">
        <v>6184870</v>
      </c>
    </row>
    <row r="2321" spans="1:6" x14ac:dyDescent="0.3">
      <c r="A2321" s="21">
        <v>39080</v>
      </c>
      <c r="B2321">
        <v>10.77</v>
      </c>
      <c r="C2321">
        <v>10.875621799999999</v>
      </c>
      <c r="D2321">
        <v>0.971179413392251</v>
      </c>
      <c r="E2321">
        <v>4448700</v>
      </c>
      <c r="F2321">
        <v>4470843</v>
      </c>
    </row>
    <row r="2322" spans="1:6" x14ac:dyDescent="0.3">
      <c r="A2322" s="21">
        <v>39085</v>
      </c>
      <c r="B2322">
        <v>10.81</v>
      </c>
      <c r="C2322">
        <v>10.915423390000001</v>
      </c>
      <c r="D2322">
        <v>0.965820438047162</v>
      </c>
      <c r="E2322">
        <v>12376900</v>
      </c>
      <c r="F2322">
        <v>12438784</v>
      </c>
    </row>
    <row r="2323" spans="1:6" x14ac:dyDescent="0.3">
      <c r="A2323" s="21">
        <v>39086</v>
      </c>
      <c r="B2323">
        <v>10.81</v>
      </c>
      <c r="C2323">
        <v>10.915423390000001</v>
      </c>
      <c r="D2323">
        <v>0.965820438047162</v>
      </c>
      <c r="E2323">
        <v>17590700</v>
      </c>
      <c r="F2323">
        <v>17678653</v>
      </c>
    </row>
    <row r="2324" spans="1:6" x14ac:dyDescent="0.3">
      <c r="A2324" s="21">
        <v>39087</v>
      </c>
      <c r="B2324">
        <v>10.53</v>
      </c>
      <c r="C2324">
        <v>10.636816019999999</v>
      </c>
      <c r="D2324">
        <v>1.00421046861352</v>
      </c>
      <c r="E2324">
        <v>12628400</v>
      </c>
      <c r="F2324">
        <v>12691240</v>
      </c>
    </row>
    <row r="2325" spans="1:6" x14ac:dyDescent="0.3">
      <c r="A2325" s="21">
        <v>39090</v>
      </c>
      <c r="B2325">
        <v>10.59</v>
      </c>
      <c r="C2325">
        <v>10.696516989999999</v>
      </c>
      <c r="D2325">
        <v>0.99581003890874398</v>
      </c>
      <c r="E2325">
        <v>5450100</v>
      </c>
      <c r="F2325">
        <v>5477350</v>
      </c>
    </row>
    <row r="2326" spans="1:6" x14ac:dyDescent="0.3">
      <c r="A2326" s="21">
        <v>39091</v>
      </c>
      <c r="B2326">
        <v>10.46</v>
      </c>
      <c r="C2326">
        <v>10.567164419999999</v>
      </c>
      <c r="D2326">
        <v>1.01412655032767</v>
      </c>
      <c r="E2326">
        <v>7360500</v>
      </c>
      <c r="F2326">
        <v>7396096</v>
      </c>
    </row>
    <row r="2327" spans="1:6" x14ac:dyDescent="0.3">
      <c r="A2327" s="21">
        <v>39092</v>
      </c>
      <c r="B2327">
        <v>10.52</v>
      </c>
      <c r="C2327">
        <v>10.626866339999999</v>
      </c>
      <c r="D2327">
        <v>1.00562420360695</v>
      </c>
      <c r="E2327">
        <v>11036400</v>
      </c>
      <c r="F2327">
        <v>11091582</v>
      </c>
    </row>
    <row r="2328" spans="1:6" x14ac:dyDescent="0.3">
      <c r="A2328" s="21">
        <v>39093</v>
      </c>
      <c r="B2328">
        <v>10.75</v>
      </c>
      <c r="C2328">
        <v>10.855721470000001</v>
      </c>
      <c r="D2328">
        <v>0.97387787897989098</v>
      </c>
      <c r="E2328">
        <v>17520600</v>
      </c>
      <c r="F2328">
        <v>17608203</v>
      </c>
    </row>
    <row r="2329" spans="1:6" x14ac:dyDescent="0.3">
      <c r="A2329" s="21">
        <v>39094</v>
      </c>
      <c r="B2329">
        <v>11.08</v>
      </c>
      <c r="C2329">
        <v>11.19402981</v>
      </c>
      <c r="D2329">
        <v>1.01866630637461</v>
      </c>
      <c r="E2329">
        <v>33353100</v>
      </c>
      <c r="F2329">
        <v>33519865</v>
      </c>
    </row>
    <row r="2330" spans="1:6" x14ac:dyDescent="0.3">
      <c r="A2330" s="21">
        <v>39098</v>
      </c>
      <c r="B2330">
        <v>11.14</v>
      </c>
      <c r="C2330">
        <v>11.253730770000001</v>
      </c>
      <c r="D2330">
        <v>1.0106050368930199</v>
      </c>
      <c r="E2330">
        <v>14173600</v>
      </c>
      <c r="F2330">
        <v>14243463</v>
      </c>
    </row>
    <row r="2331" spans="1:6" x14ac:dyDescent="0.3">
      <c r="A2331" s="21">
        <v>39099</v>
      </c>
      <c r="B2331">
        <v>11.32</v>
      </c>
      <c r="C2331">
        <v>11.432835580000001</v>
      </c>
      <c r="D2331">
        <v>0.98694308345856996</v>
      </c>
      <c r="E2331">
        <v>19614100</v>
      </c>
      <c r="F2331">
        <v>19711668</v>
      </c>
    </row>
    <row r="2332" spans="1:6" x14ac:dyDescent="0.3">
      <c r="A2332" s="21">
        <v>39100</v>
      </c>
      <c r="B2332">
        <v>11.08</v>
      </c>
      <c r="C2332">
        <v>11.19402981</v>
      </c>
      <c r="D2332">
        <v>1.01866630637461</v>
      </c>
      <c r="E2332">
        <v>20810300</v>
      </c>
      <c r="F2332">
        <v>20908723</v>
      </c>
    </row>
    <row r="2333" spans="1:6" x14ac:dyDescent="0.3">
      <c r="A2333" s="21">
        <v>39101</v>
      </c>
      <c r="B2333">
        <v>11.12</v>
      </c>
      <c r="C2333">
        <v>11.233831410000001</v>
      </c>
      <c r="D2333">
        <v>1.0132910655813501</v>
      </c>
      <c r="E2333">
        <v>12255400</v>
      </c>
      <c r="F2333">
        <v>12316677</v>
      </c>
    </row>
    <row r="2334" spans="1:6" x14ac:dyDescent="0.3">
      <c r="A2334" s="21">
        <v>39104</v>
      </c>
      <c r="B2334">
        <v>10.9</v>
      </c>
      <c r="C2334">
        <v>11.00497532</v>
      </c>
      <c r="D2334">
        <v>0.95388964488835803</v>
      </c>
      <c r="E2334">
        <v>10987800</v>
      </c>
      <c r="F2334">
        <v>11010579</v>
      </c>
    </row>
    <row r="2335" spans="1:6" x14ac:dyDescent="0.3">
      <c r="A2335" s="21">
        <v>39105</v>
      </c>
      <c r="B2335">
        <v>11.08</v>
      </c>
      <c r="C2335">
        <v>11.19402981</v>
      </c>
      <c r="D2335">
        <v>1.01866630637461</v>
      </c>
      <c r="E2335">
        <v>17295900</v>
      </c>
      <c r="F2335">
        <v>17382380</v>
      </c>
    </row>
    <row r="2336" spans="1:6" x14ac:dyDescent="0.3">
      <c r="A2336" s="21">
        <v>39106</v>
      </c>
      <c r="B2336">
        <v>11.31</v>
      </c>
      <c r="C2336">
        <v>11.42288589</v>
      </c>
      <c r="D2336">
        <v>0.98824317328446498</v>
      </c>
      <c r="E2336">
        <v>11999800</v>
      </c>
      <c r="F2336">
        <v>12059698</v>
      </c>
    </row>
    <row r="2337" spans="1:6" x14ac:dyDescent="0.3">
      <c r="A2337" s="21">
        <v>39107</v>
      </c>
      <c r="B2337">
        <v>10.6</v>
      </c>
      <c r="C2337">
        <v>10.706467630000001</v>
      </c>
      <c r="D2337">
        <v>0.99442349876138303</v>
      </c>
      <c r="E2337">
        <v>47155400</v>
      </c>
      <c r="F2337">
        <v>47390574</v>
      </c>
    </row>
    <row r="2338" spans="1:6" x14ac:dyDescent="0.3">
      <c r="A2338" s="21">
        <v>39108</v>
      </c>
      <c r="B2338">
        <v>10.77</v>
      </c>
      <c r="C2338">
        <v>10.875621799999999</v>
      </c>
      <c r="D2338">
        <v>0.971179413392251</v>
      </c>
      <c r="E2338">
        <v>13704200</v>
      </c>
      <c r="F2338">
        <v>13772620</v>
      </c>
    </row>
    <row r="2339" spans="1:6" x14ac:dyDescent="0.3">
      <c r="A2339" s="21">
        <v>39111</v>
      </c>
      <c r="B2339">
        <v>10.61</v>
      </c>
      <c r="C2339">
        <v>10.71641827</v>
      </c>
      <c r="D2339">
        <v>0.99303953353437702</v>
      </c>
      <c r="E2339">
        <v>7423500</v>
      </c>
      <c r="F2339">
        <v>7460115</v>
      </c>
    </row>
    <row r="2340" spans="1:6" x14ac:dyDescent="0.3">
      <c r="A2340" s="21">
        <v>39112</v>
      </c>
      <c r="B2340">
        <v>10.75</v>
      </c>
      <c r="C2340">
        <v>10.855721470000001</v>
      </c>
      <c r="D2340">
        <v>0.97387787897989098</v>
      </c>
      <c r="E2340">
        <v>6493400</v>
      </c>
      <c r="F2340">
        <v>6525867</v>
      </c>
    </row>
    <row r="2341" spans="1:6" x14ac:dyDescent="0.3">
      <c r="A2341" s="21">
        <v>39113</v>
      </c>
      <c r="B2341">
        <v>10.75</v>
      </c>
      <c r="C2341">
        <v>10.855721470000001</v>
      </c>
      <c r="D2341">
        <v>0.97387787897989098</v>
      </c>
      <c r="E2341">
        <v>9165000</v>
      </c>
      <c r="F2341">
        <v>9210423</v>
      </c>
    </row>
    <row r="2342" spans="1:6" x14ac:dyDescent="0.3">
      <c r="A2342" s="21">
        <v>39114</v>
      </c>
      <c r="B2342">
        <v>10.85</v>
      </c>
      <c r="C2342">
        <v>10.955224039999999</v>
      </c>
      <c r="D2342">
        <v>0.96049190428057696</v>
      </c>
      <c r="E2342">
        <v>8502200</v>
      </c>
      <c r="F2342">
        <v>8544711</v>
      </c>
    </row>
    <row r="2343" spans="1:6" x14ac:dyDescent="0.3">
      <c r="A2343" s="21">
        <v>39115</v>
      </c>
      <c r="B2343">
        <v>10.78</v>
      </c>
      <c r="C2343">
        <v>10.88557243</v>
      </c>
      <c r="D2343">
        <v>0.96983811075519599</v>
      </c>
      <c r="E2343">
        <v>7008600</v>
      </c>
      <c r="F2343">
        <v>7043643</v>
      </c>
    </row>
    <row r="2344" spans="1:6" x14ac:dyDescent="0.3">
      <c r="A2344" s="21">
        <v>39118</v>
      </c>
      <c r="B2344">
        <v>10.69</v>
      </c>
      <c r="C2344">
        <v>10.79601955</v>
      </c>
      <c r="D2344">
        <v>0.98202443510766901</v>
      </c>
      <c r="E2344">
        <v>8499700</v>
      </c>
      <c r="F2344">
        <v>8542199</v>
      </c>
    </row>
    <row r="2345" spans="1:6" x14ac:dyDescent="0.3">
      <c r="A2345" s="21">
        <v>39119</v>
      </c>
      <c r="B2345">
        <v>10.81</v>
      </c>
      <c r="C2345">
        <v>10.915423390000001</v>
      </c>
      <c r="D2345">
        <v>0.965820438047162</v>
      </c>
      <c r="E2345">
        <v>9010900</v>
      </c>
      <c r="F2345">
        <v>9055954</v>
      </c>
    </row>
    <row r="2346" spans="1:6" x14ac:dyDescent="0.3">
      <c r="A2346" s="21">
        <v>39120</v>
      </c>
      <c r="B2346">
        <v>10.99</v>
      </c>
      <c r="C2346">
        <v>11.104477879999999</v>
      </c>
      <c r="D2346">
        <v>1.0309163675870101</v>
      </c>
      <c r="E2346">
        <v>13361700</v>
      </c>
      <c r="F2346">
        <v>13428508</v>
      </c>
    </row>
    <row r="2347" spans="1:6" x14ac:dyDescent="0.3">
      <c r="A2347" s="21">
        <v>39121</v>
      </c>
      <c r="B2347">
        <v>10.95</v>
      </c>
      <c r="C2347">
        <v>11.06467724</v>
      </c>
      <c r="D2347">
        <v>1.0364264362400899</v>
      </c>
      <c r="E2347">
        <v>7466400</v>
      </c>
      <c r="F2347">
        <v>7503732</v>
      </c>
    </row>
    <row r="2348" spans="1:6" x14ac:dyDescent="0.3">
      <c r="A2348" s="21">
        <v>39122</v>
      </c>
      <c r="B2348">
        <v>10.79</v>
      </c>
      <c r="C2348">
        <v>10.895522120000001</v>
      </c>
      <c r="D2348">
        <v>0.96849071423849897</v>
      </c>
      <c r="E2348">
        <v>9683100</v>
      </c>
      <c r="F2348">
        <v>9731515</v>
      </c>
    </row>
    <row r="2349" spans="1:6" x14ac:dyDescent="0.3">
      <c r="A2349" s="21">
        <v>39125</v>
      </c>
      <c r="B2349">
        <v>10.52</v>
      </c>
      <c r="C2349">
        <v>10.626866339999999</v>
      </c>
      <c r="D2349">
        <v>1.00562420360695</v>
      </c>
      <c r="E2349">
        <v>11499365</v>
      </c>
      <c r="F2349">
        <v>11556394</v>
      </c>
    </row>
    <row r="2350" spans="1:6" x14ac:dyDescent="0.3">
      <c r="A2350" s="21">
        <v>39126</v>
      </c>
      <c r="B2350">
        <v>10.57</v>
      </c>
      <c r="C2350">
        <v>10.67661667</v>
      </c>
      <c r="D2350">
        <v>0.99859977458570004</v>
      </c>
      <c r="E2350">
        <v>13801726</v>
      </c>
      <c r="F2350">
        <v>13869804</v>
      </c>
    </row>
    <row r="2351" spans="1:6" x14ac:dyDescent="0.3">
      <c r="A2351" s="21">
        <v>39127</v>
      </c>
      <c r="B2351">
        <v>10.98</v>
      </c>
      <c r="C2351">
        <v>11.09452724</v>
      </c>
      <c r="D2351">
        <v>1.0322858966634001</v>
      </c>
      <c r="E2351">
        <v>12845529</v>
      </c>
      <c r="F2351">
        <v>12912843</v>
      </c>
    </row>
    <row r="2352" spans="1:6" x14ac:dyDescent="0.3">
      <c r="A2352" s="21">
        <v>39128</v>
      </c>
      <c r="B2352">
        <v>11</v>
      </c>
      <c r="C2352">
        <v>11.11442757</v>
      </c>
      <c r="D2352">
        <v>1.02954083131427</v>
      </c>
      <c r="E2352">
        <v>11368400</v>
      </c>
      <c r="F2352">
        <v>11425242</v>
      </c>
    </row>
    <row r="2353" spans="1:6" x14ac:dyDescent="0.3">
      <c r="A2353" s="21">
        <v>39129</v>
      </c>
      <c r="B2353">
        <v>11.06</v>
      </c>
      <c r="C2353">
        <v>11.174128530000001</v>
      </c>
      <c r="D2353">
        <v>1.02136403473068</v>
      </c>
      <c r="E2353">
        <v>4925200</v>
      </c>
      <c r="F2353">
        <v>4949826</v>
      </c>
    </row>
    <row r="2354" spans="1:6" x14ac:dyDescent="0.3">
      <c r="A2354" s="21">
        <v>39133</v>
      </c>
      <c r="B2354">
        <v>11.18</v>
      </c>
      <c r="C2354">
        <v>11.293532369999999</v>
      </c>
      <c r="D2354">
        <v>1.00528662140807</v>
      </c>
      <c r="E2354">
        <v>8249800</v>
      </c>
      <c r="F2354">
        <v>8291049</v>
      </c>
    </row>
    <row r="2355" spans="1:6" x14ac:dyDescent="0.3">
      <c r="A2355" s="21">
        <v>39134</v>
      </c>
      <c r="B2355">
        <v>11.31</v>
      </c>
      <c r="C2355">
        <v>11.42288589</v>
      </c>
      <c r="D2355">
        <v>0.98824317328446498</v>
      </c>
      <c r="E2355">
        <v>7701900</v>
      </c>
      <c r="F2355">
        <v>7740409</v>
      </c>
    </row>
    <row r="2356" spans="1:6" x14ac:dyDescent="0.3">
      <c r="A2356" s="21">
        <v>39135</v>
      </c>
      <c r="B2356">
        <v>11.38</v>
      </c>
      <c r="C2356">
        <v>11.49253654</v>
      </c>
      <c r="D2356">
        <v>0.97921411525047797</v>
      </c>
      <c r="E2356">
        <v>10192200</v>
      </c>
      <c r="F2356">
        <v>10243161</v>
      </c>
    </row>
    <row r="2357" spans="1:6" x14ac:dyDescent="0.3">
      <c r="A2357" s="21">
        <v>39136</v>
      </c>
      <c r="B2357">
        <v>11.22</v>
      </c>
      <c r="C2357">
        <v>11.33333302</v>
      </c>
      <c r="D2357">
        <v>0.99999726294109104</v>
      </c>
      <c r="E2357">
        <v>6044600</v>
      </c>
      <c r="F2357">
        <v>6074823</v>
      </c>
    </row>
    <row r="2358" spans="1:6" x14ac:dyDescent="0.3">
      <c r="A2358" s="21">
        <v>39139</v>
      </c>
      <c r="B2358">
        <v>11.22</v>
      </c>
      <c r="C2358">
        <v>11.33333302</v>
      </c>
      <c r="D2358">
        <v>0.99999726294109104</v>
      </c>
      <c r="E2358">
        <v>8535071</v>
      </c>
      <c r="F2358">
        <v>8577776</v>
      </c>
    </row>
    <row r="2359" spans="1:6" x14ac:dyDescent="0.3">
      <c r="A2359" s="21">
        <v>39140</v>
      </c>
      <c r="B2359">
        <v>10.78</v>
      </c>
      <c r="C2359">
        <v>10.88557243</v>
      </c>
      <c r="D2359">
        <v>0.96983811075519599</v>
      </c>
      <c r="E2359">
        <v>16107100</v>
      </c>
      <c r="F2359">
        <v>16183816</v>
      </c>
    </row>
    <row r="2360" spans="1:6" x14ac:dyDescent="0.3">
      <c r="A2360" s="21">
        <v>39141</v>
      </c>
      <c r="B2360">
        <v>10.94</v>
      </c>
      <c r="C2360">
        <v>11.044775960000001</v>
      </c>
      <c r="D2360">
        <v>0.94864721909670402</v>
      </c>
      <c r="E2360">
        <v>9925900</v>
      </c>
      <c r="F2360">
        <v>9975529</v>
      </c>
    </row>
    <row r="2361" spans="1:6" x14ac:dyDescent="0.3">
      <c r="A2361" s="21">
        <v>39142</v>
      </c>
      <c r="B2361">
        <v>10.77</v>
      </c>
      <c r="C2361">
        <v>10.875621799999999</v>
      </c>
      <c r="D2361">
        <v>0.971179413392251</v>
      </c>
      <c r="E2361">
        <v>15130877</v>
      </c>
      <c r="F2361">
        <v>15206554</v>
      </c>
    </row>
    <row r="2362" spans="1:6" x14ac:dyDescent="0.3">
      <c r="A2362" s="21">
        <v>39143</v>
      </c>
      <c r="B2362">
        <v>10.48</v>
      </c>
      <c r="C2362">
        <v>10.587064740000001</v>
      </c>
      <c r="D2362">
        <v>1.0112787881185701</v>
      </c>
      <c r="E2362">
        <v>9493900</v>
      </c>
      <c r="F2362">
        <v>9541369</v>
      </c>
    </row>
    <row r="2363" spans="1:6" x14ac:dyDescent="0.3">
      <c r="A2363" s="21">
        <v>39146</v>
      </c>
      <c r="B2363">
        <v>9.9600000000000009</v>
      </c>
      <c r="C2363">
        <v>10.05970097</v>
      </c>
      <c r="D2363">
        <v>0.99109277996758305</v>
      </c>
      <c r="E2363">
        <v>19070300</v>
      </c>
      <c r="F2363">
        <v>19155400</v>
      </c>
    </row>
    <row r="2364" spans="1:6" x14ac:dyDescent="0.3">
      <c r="A2364" s="21">
        <v>39147</v>
      </c>
      <c r="B2364">
        <v>10.45</v>
      </c>
      <c r="C2364">
        <v>10.55721378</v>
      </c>
      <c r="D2364">
        <v>1.0155499569698101</v>
      </c>
      <c r="E2364">
        <v>16818700</v>
      </c>
      <c r="F2364">
        <v>16901789</v>
      </c>
    </row>
    <row r="2365" spans="1:6" x14ac:dyDescent="0.3">
      <c r="A2365" s="21">
        <v>39148</v>
      </c>
      <c r="B2365">
        <v>10.34</v>
      </c>
      <c r="C2365">
        <v>10.447760580000001</v>
      </c>
      <c r="D2365">
        <v>1.0314227549039101</v>
      </c>
      <c r="E2365">
        <v>12700500</v>
      </c>
      <c r="F2365">
        <v>12763902</v>
      </c>
    </row>
    <row r="2366" spans="1:6" x14ac:dyDescent="0.3">
      <c r="A2366" s="21">
        <v>39149</v>
      </c>
      <c r="B2366">
        <v>10.62</v>
      </c>
      <c r="C2366">
        <v>10.72636795</v>
      </c>
      <c r="D2366">
        <v>0.99164927490671195</v>
      </c>
      <c r="E2366">
        <v>7705500</v>
      </c>
      <c r="F2366">
        <v>7744027</v>
      </c>
    </row>
    <row r="2367" spans="1:6" x14ac:dyDescent="0.3">
      <c r="A2367" s="21">
        <v>39150</v>
      </c>
      <c r="B2367">
        <v>10.59</v>
      </c>
      <c r="C2367">
        <v>10.696516989999999</v>
      </c>
      <c r="D2367">
        <v>0.99581003890874398</v>
      </c>
      <c r="E2367">
        <v>22319200</v>
      </c>
      <c r="F2367">
        <v>22430796</v>
      </c>
    </row>
    <row r="2368" spans="1:6" x14ac:dyDescent="0.3">
      <c r="A2368" s="21">
        <v>39153</v>
      </c>
      <c r="B2368">
        <v>10.95</v>
      </c>
      <c r="C2368">
        <v>11.06467724</v>
      </c>
      <c r="D2368">
        <v>1.0364264362400899</v>
      </c>
      <c r="E2368">
        <v>15729600</v>
      </c>
      <c r="F2368">
        <v>15808047</v>
      </c>
    </row>
    <row r="2369" spans="1:6" x14ac:dyDescent="0.3">
      <c r="A2369" s="21">
        <v>39154</v>
      </c>
      <c r="B2369">
        <v>10.8</v>
      </c>
      <c r="C2369">
        <v>10.90547276</v>
      </c>
      <c r="D2369">
        <v>0.96715440330896396</v>
      </c>
      <c r="E2369">
        <v>17971600</v>
      </c>
      <c r="F2369">
        <v>18061458</v>
      </c>
    </row>
    <row r="2370" spans="1:6" x14ac:dyDescent="0.3">
      <c r="A2370" s="21">
        <v>39155</v>
      </c>
      <c r="B2370">
        <v>10.9</v>
      </c>
      <c r="C2370">
        <v>11.00497532</v>
      </c>
      <c r="D2370">
        <v>0.95388964488835803</v>
      </c>
      <c r="E2370">
        <v>9899700</v>
      </c>
      <c r="F2370">
        <v>9948997</v>
      </c>
    </row>
    <row r="2371" spans="1:6" x14ac:dyDescent="0.3">
      <c r="A2371" s="21">
        <v>39156</v>
      </c>
      <c r="B2371">
        <v>10.98</v>
      </c>
      <c r="C2371">
        <v>11.09452724</v>
      </c>
      <c r="D2371">
        <v>1.0322858966634001</v>
      </c>
      <c r="E2371">
        <v>11005400</v>
      </c>
      <c r="F2371">
        <v>11060427</v>
      </c>
    </row>
    <row r="2372" spans="1:6" x14ac:dyDescent="0.3">
      <c r="A2372" s="21">
        <v>39157</v>
      </c>
      <c r="B2372">
        <v>10.86</v>
      </c>
      <c r="C2372">
        <v>10.965173719999999</v>
      </c>
      <c r="D2372">
        <v>0.95916145686016396</v>
      </c>
      <c r="E2372">
        <v>8300800</v>
      </c>
      <c r="F2372">
        <v>8237683</v>
      </c>
    </row>
    <row r="2373" spans="1:6" x14ac:dyDescent="0.3">
      <c r="A2373" s="21">
        <v>39160</v>
      </c>
      <c r="B2373">
        <v>10.88</v>
      </c>
      <c r="C2373">
        <v>10.985075</v>
      </c>
      <c r="D2373">
        <v>0.95652510337889696</v>
      </c>
      <c r="E2373">
        <v>9646800</v>
      </c>
      <c r="F2373">
        <v>9695034</v>
      </c>
    </row>
    <row r="2374" spans="1:6" x14ac:dyDescent="0.3">
      <c r="A2374" s="21">
        <v>39161</v>
      </c>
      <c r="B2374">
        <v>11.14</v>
      </c>
      <c r="C2374">
        <v>11.253730770000001</v>
      </c>
      <c r="D2374">
        <v>1.0106050368930199</v>
      </c>
      <c r="E2374">
        <v>9828300</v>
      </c>
      <c r="F2374">
        <v>9877341</v>
      </c>
    </row>
    <row r="2375" spans="1:6" x14ac:dyDescent="0.3">
      <c r="A2375" s="21">
        <v>39162</v>
      </c>
      <c r="B2375">
        <v>11.38</v>
      </c>
      <c r="C2375">
        <v>11.49253654</v>
      </c>
      <c r="D2375">
        <v>0.97921411525047797</v>
      </c>
      <c r="E2375">
        <v>9246532</v>
      </c>
      <c r="F2375">
        <v>9281376</v>
      </c>
    </row>
    <row r="2376" spans="1:6" x14ac:dyDescent="0.3">
      <c r="A2376" s="21">
        <v>39163</v>
      </c>
      <c r="B2376">
        <v>11.17</v>
      </c>
      <c r="C2376">
        <v>11.28358173</v>
      </c>
      <c r="D2376">
        <v>1.00661060218155</v>
      </c>
      <c r="E2376">
        <v>14446792</v>
      </c>
      <c r="F2376">
        <v>14519034</v>
      </c>
    </row>
    <row r="2377" spans="1:6" x14ac:dyDescent="0.3">
      <c r="A2377" s="21">
        <v>39164</v>
      </c>
      <c r="B2377">
        <v>11.2</v>
      </c>
      <c r="C2377">
        <v>11.313432690000001</v>
      </c>
      <c r="D2377">
        <v>1.00263724643242</v>
      </c>
      <c r="E2377">
        <v>7051600</v>
      </c>
      <c r="F2377">
        <v>7086657</v>
      </c>
    </row>
    <row r="2378" spans="1:6" x14ac:dyDescent="0.3">
      <c r="A2378" s="21">
        <v>39167</v>
      </c>
      <c r="B2378">
        <v>11.26</v>
      </c>
      <c r="C2378">
        <v>11.373133660000001</v>
      </c>
      <c r="D2378">
        <v>0.99474483798514302</v>
      </c>
      <c r="E2378">
        <v>9628536</v>
      </c>
      <c r="F2378">
        <v>9676743</v>
      </c>
    </row>
    <row r="2379" spans="1:6" x14ac:dyDescent="0.3">
      <c r="A2379" s="21">
        <v>39168</v>
      </c>
      <c r="B2379">
        <v>10.95</v>
      </c>
      <c r="C2379">
        <v>11.06467724</v>
      </c>
      <c r="D2379">
        <v>1.0364264362400899</v>
      </c>
      <c r="E2379">
        <v>6544100</v>
      </c>
      <c r="F2379">
        <v>6576820</v>
      </c>
    </row>
    <row r="2380" spans="1:6" x14ac:dyDescent="0.3">
      <c r="A2380" s="21">
        <v>39169</v>
      </c>
      <c r="B2380">
        <v>10.66</v>
      </c>
      <c r="C2380">
        <v>10.766168589999999</v>
      </c>
      <c r="D2380">
        <v>0.98613159465673295</v>
      </c>
      <c r="E2380">
        <v>13690500</v>
      </c>
      <c r="F2380">
        <v>13758952</v>
      </c>
    </row>
    <row r="2381" spans="1:6" x14ac:dyDescent="0.3">
      <c r="A2381" s="21">
        <v>39170</v>
      </c>
      <c r="B2381">
        <v>10.64</v>
      </c>
      <c r="C2381">
        <v>10.746269229999999</v>
      </c>
      <c r="D2381">
        <v>0.98889417085634301</v>
      </c>
      <c r="E2381">
        <v>22655872</v>
      </c>
      <c r="F2381">
        <v>22769179</v>
      </c>
    </row>
    <row r="2382" spans="1:6" x14ac:dyDescent="0.3">
      <c r="A2382" s="21">
        <v>39171</v>
      </c>
      <c r="B2382">
        <v>10.59</v>
      </c>
      <c r="C2382">
        <v>10.696516989999999</v>
      </c>
      <c r="D2382">
        <v>0.99581003890874398</v>
      </c>
      <c r="E2382">
        <v>9579972</v>
      </c>
      <c r="F2382">
        <v>9627900</v>
      </c>
    </row>
    <row r="2383" spans="1:6" x14ac:dyDescent="0.3">
      <c r="A2383" s="21">
        <v>39174</v>
      </c>
      <c r="B2383">
        <v>10.59</v>
      </c>
      <c r="C2383">
        <v>10.72636795</v>
      </c>
      <c r="D2383">
        <v>1.2713338814747699</v>
      </c>
      <c r="E2383">
        <v>6317522</v>
      </c>
      <c r="F2383">
        <v>6349188</v>
      </c>
    </row>
    <row r="2384" spans="1:6" x14ac:dyDescent="0.3">
      <c r="A2384" s="21">
        <v>39175</v>
      </c>
      <c r="B2384">
        <v>10.74</v>
      </c>
      <c r="C2384">
        <v>10.84577084</v>
      </c>
      <c r="D2384">
        <v>0.97522657965360404</v>
      </c>
      <c r="E2384">
        <v>16891760</v>
      </c>
      <c r="F2384">
        <v>16976259</v>
      </c>
    </row>
    <row r="2385" spans="1:6" x14ac:dyDescent="0.3">
      <c r="A2385" s="21">
        <v>39176</v>
      </c>
      <c r="B2385">
        <v>10.62</v>
      </c>
      <c r="C2385">
        <v>10.72636795</v>
      </c>
      <c r="D2385">
        <v>0.99164927490671195</v>
      </c>
      <c r="E2385">
        <v>12897024</v>
      </c>
      <c r="F2385">
        <v>12961585</v>
      </c>
    </row>
    <row r="2386" spans="1:6" x14ac:dyDescent="0.3">
      <c r="A2386" s="21">
        <v>39177</v>
      </c>
      <c r="B2386">
        <v>10.81</v>
      </c>
      <c r="C2386">
        <v>10.915423390000001</v>
      </c>
      <c r="D2386">
        <v>0.965820438047162</v>
      </c>
      <c r="E2386">
        <v>12020200</v>
      </c>
      <c r="F2386">
        <v>12080301</v>
      </c>
    </row>
    <row r="2387" spans="1:6" x14ac:dyDescent="0.3">
      <c r="A2387" s="21">
        <v>39181</v>
      </c>
      <c r="B2387">
        <v>10.71</v>
      </c>
      <c r="C2387">
        <v>10.815919879999999</v>
      </c>
      <c r="D2387">
        <v>0.97929608554014502</v>
      </c>
      <c r="E2387">
        <v>8682404</v>
      </c>
      <c r="F2387">
        <v>8725913</v>
      </c>
    </row>
    <row r="2388" spans="1:6" x14ac:dyDescent="0.3">
      <c r="A2388" s="21">
        <v>39182</v>
      </c>
      <c r="B2388">
        <v>10.65</v>
      </c>
      <c r="C2388">
        <v>10.756218909999999</v>
      </c>
      <c r="D2388">
        <v>0.98751160504225</v>
      </c>
      <c r="E2388">
        <v>11124270</v>
      </c>
      <c r="F2388">
        <v>11179921</v>
      </c>
    </row>
    <row r="2389" spans="1:6" x14ac:dyDescent="0.3">
      <c r="A2389" s="21">
        <v>39183</v>
      </c>
      <c r="B2389">
        <v>10.61</v>
      </c>
      <c r="C2389">
        <v>10.71641827</v>
      </c>
      <c r="D2389">
        <v>0.99303953353437702</v>
      </c>
      <c r="E2389">
        <v>7418716</v>
      </c>
      <c r="F2389">
        <v>7455894</v>
      </c>
    </row>
    <row r="2390" spans="1:6" x14ac:dyDescent="0.3">
      <c r="A2390" s="21">
        <v>39184</v>
      </c>
      <c r="B2390">
        <v>10.64</v>
      </c>
      <c r="C2390">
        <v>10.746269229999999</v>
      </c>
      <c r="D2390">
        <v>0.98889417085634301</v>
      </c>
      <c r="E2390">
        <v>8030568</v>
      </c>
      <c r="F2390">
        <v>8070753</v>
      </c>
    </row>
    <row r="2391" spans="1:6" x14ac:dyDescent="0.3">
      <c r="A2391" s="21">
        <v>39185</v>
      </c>
      <c r="B2391">
        <v>10.54</v>
      </c>
      <c r="C2391">
        <v>10.64676571</v>
      </c>
      <c r="D2391">
        <v>1.0027994689478501</v>
      </c>
      <c r="E2391">
        <v>8281623</v>
      </c>
      <c r="F2391">
        <v>8323108</v>
      </c>
    </row>
    <row r="2392" spans="1:6" x14ac:dyDescent="0.3">
      <c r="A2392" s="21">
        <v>39188</v>
      </c>
      <c r="B2392">
        <v>10.61</v>
      </c>
      <c r="C2392">
        <v>10.71641827</v>
      </c>
      <c r="D2392">
        <v>0.99303953353437702</v>
      </c>
      <c r="E2392">
        <v>13518854</v>
      </c>
      <c r="F2392">
        <v>13586394</v>
      </c>
    </row>
    <row r="2393" spans="1:6" x14ac:dyDescent="0.3">
      <c r="A2393" s="21">
        <v>39189</v>
      </c>
      <c r="B2393">
        <v>10.5</v>
      </c>
      <c r="C2393">
        <v>10.606965069999999</v>
      </c>
      <c r="D2393">
        <v>1.0084418049280801</v>
      </c>
      <c r="E2393">
        <v>10758771</v>
      </c>
      <c r="F2393">
        <v>10811790</v>
      </c>
    </row>
    <row r="2394" spans="1:6" x14ac:dyDescent="0.3">
      <c r="A2394" s="21">
        <v>39190</v>
      </c>
      <c r="B2394">
        <v>10.51</v>
      </c>
      <c r="C2394">
        <v>10.616914749999999</v>
      </c>
      <c r="D2394">
        <v>1.00702277938136</v>
      </c>
      <c r="E2394">
        <v>10586645</v>
      </c>
      <c r="F2394">
        <v>10639633</v>
      </c>
    </row>
    <row r="2395" spans="1:6" x14ac:dyDescent="0.3">
      <c r="A2395" s="21">
        <v>39191</v>
      </c>
      <c r="B2395">
        <v>10.39</v>
      </c>
      <c r="C2395">
        <v>10.497511859999999</v>
      </c>
      <c r="D2395">
        <v>1.0241651682210999</v>
      </c>
      <c r="E2395">
        <v>14910681</v>
      </c>
      <c r="F2395">
        <v>14985253</v>
      </c>
    </row>
    <row r="2396" spans="1:6" x14ac:dyDescent="0.3">
      <c r="A2396" s="21">
        <v>39192</v>
      </c>
      <c r="B2396">
        <v>10.36</v>
      </c>
      <c r="C2396">
        <v>10.46766186</v>
      </c>
      <c r="D2396">
        <v>1.0285187030296401</v>
      </c>
      <c r="E2396">
        <v>16424283</v>
      </c>
      <c r="F2396">
        <v>16506421</v>
      </c>
    </row>
    <row r="2397" spans="1:6" x14ac:dyDescent="0.3">
      <c r="A2397" s="21">
        <v>39195</v>
      </c>
      <c r="B2397">
        <v>10.42</v>
      </c>
      <c r="C2397">
        <v>10.52736282</v>
      </c>
      <c r="D2397">
        <v>1.0198453481248999</v>
      </c>
      <c r="E2397">
        <v>10012198</v>
      </c>
      <c r="F2397">
        <v>10061055</v>
      </c>
    </row>
    <row r="2398" spans="1:6" x14ac:dyDescent="0.3">
      <c r="A2398" s="21">
        <v>39196</v>
      </c>
      <c r="B2398">
        <v>10.63</v>
      </c>
      <c r="C2398">
        <v>10.73631763</v>
      </c>
      <c r="D2398">
        <v>0.99026159307099004</v>
      </c>
      <c r="E2398">
        <v>26918112</v>
      </c>
      <c r="F2398">
        <v>27024651</v>
      </c>
    </row>
    <row r="2399" spans="1:6" x14ac:dyDescent="0.3">
      <c r="A2399" s="21">
        <v>39197</v>
      </c>
      <c r="B2399">
        <v>10.79</v>
      </c>
      <c r="C2399">
        <v>10.895522120000001</v>
      </c>
      <c r="D2399">
        <v>0.96849071423849897</v>
      </c>
      <c r="E2399">
        <v>27767228</v>
      </c>
      <c r="F2399">
        <v>27902016</v>
      </c>
    </row>
    <row r="2400" spans="1:6" x14ac:dyDescent="0.3">
      <c r="A2400" s="21">
        <v>39198</v>
      </c>
      <c r="B2400">
        <v>10.87</v>
      </c>
      <c r="C2400">
        <v>10.975124360000001</v>
      </c>
      <c r="D2400">
        <v>0.95784208498937995</v>
      </c>
      <c r="E2400">
        <v>18275478</v>
      </c>
      <c r="F2400">
        <v>18366676</v>
      </c>
    </row>
    <row r="2401" spans="1:6" x14ac:dyDescent="0.3">
      <c r="A2401" s="21">
        <v>39199</v>
      </c>
      <c r="B2401">
        <v>10.53</v>
      </c>
      <c r="C2401">
        <v>10.636816019999999</v>
      </c>
      <c r="D2401">
        <v>1.00421046861352</v>
      </c>
      <c r="E2401">
        <v>16327100</v>
      </c>
      <c r="F2401">
        <v>16408132</v>
      </c>
    </row>
    <row r="2402" spans="1:6" x14ac:dyDescent="0.3">
      <c r="A2402" s="21">
        <v>39202</v>
      </c>
      <c r="B2402">
        <v>10.38</v>
      </c>
      <c r="C2402">
        <v>10.487562179999999</v>
      </c>
      <c r="D2402">
        <v>1.02561661283994</v>
      </c>
      <c r="E2402">
        <v>13214795</v>
      </c>
      <c r="F2402">
        <v>13280874</v>
      </c>
    </row>
    <row r="2403" spans="1:6" x14ac:dyDescent="0.3">
      <c r="A2403" s="21">
        <v>39203</v>
      </c>
      <c r="B2403">
        <v>10.53</v>
      </c>
      <c r="C2403">
        <v>10.636816019999999</v>
      </c>
      <c r="D2403">
        <v>1.00421046861352</v>
      </c>
      <c r="E2403">
        <v>7990810</v>
      </c>
      <c r="F2403">
        <v>8039598</v>
      </c>
    </row>
    <row r="2404" spans="1:6" x14ac:dyDescent="0.3">
      <c r="A2404" s="21">
        <v>39204</v>
      </c>
      <c r="B2404">
        <v>10.46</v>
      </c>
      <c r="C2404">
        <v>10.567164419999999</v>
      </c>
      <c r="D2404">
        <v>1.01412655032767</v>
      </c>
      <c r="E2404">
        <v>11560689</v>
      </c>
      <c r="F2404">
        <v>11618503</v>
      </c>
    </row>
    <row r="2405" spans="1:6" x14ac:dyDescent="0.3">
      <c r="A2405" s="21">
        <v>39205</v>
      </c>
      <c r="B2405">
        <v>10.55</v>
      </c>
      <c r="C2405">
        <v>10.65671635</v>
      </c>
      <c r="D2405">
        <v>1.0013999293506499</v>
      </c>
      <c r="E2405">
        <v>9786422</v>
      </c>
      <c r="F2405">
        <v>9798348</v>
      </c>
    </row>
    <row r="2406" spans="1:6" x14ac:dyDescent="0.3">
      <c r="A2406" s="21">
        <v>39206</v>
      </c>
      <c r="B2406">
        <v>10.54</v>
      </c>
      <c r="C2406">
        <v>10.64676571</v>
      </c>
      <c r="D2406">
        <v>1.0027994689478501</v>
      </c>
      <c r="E2406">
        <v>9522000</v>
      </c>
      <c r="F2406">
        <v>9569610</v>
      </c>
    </row>
    <row r="2407" spans="1:6" x14ac:dyDescent="0.3">
      <c r="A2407" s="21">
        <v>39209</v>
      </c>
      <c r="B2407">
        <v>10.54</v>
      </c>
      <c r="C2407">
        <v>10.64676571</v>
      </c>
      <c r="D2407">
        <v>1.0027994689478501</v>
      </c>
      <c r="E2407">
        <v>5281467</v>
      </c>
      <c r="F2407">
        <v>5307907</v>
      </c>
    </row>
    <row r="2408" spans="1:6" x14ac:dyDescent="0.3">
      <c r="A2408" s="21">
        <v>39210</v>
      </c>
      <c r="B2408">
        <v>10.34</v>
      </c>
      <c r="C2408">
        <v>10.447760580000001</v>
      </c>
      <c r="D2408">
        <v>1.0314227549039101</v>
      </c>
      <c r="E2408">
        <v>7226700</v>
      </c>
      <c r="F2408">
        <v>7262230</v>
      </c>
    </row>
    <row r="2409" spans="1:6" x14ac:dyDescent="0.3">
      <c r="A2409" s="21">
        <v>39211</v>
      </c>
      <c r="B2409">
        <v>10.37</v>
      </c>
      <c r="C2409">
        <v>10.47761154</v>
      </c>
      <c r="D2409">
        <v>1.0270617457917399</v>
      </c>
      <c r="E2409">
        <v>12223380</v>
      </c>
      <c r="F2409">
        <v>12284517</v>
      </c>
    </row>
    <row r="2410" spans="1:6" x14ac:dyDescent="0.3">
      <c r="A2410" s="21">
        <v>39212</v>
      </c>
      <c r="B2410">
        <v>10.27</v>
      </c>
      <c r="C2410">
        <v>10.368159289999999</v>
      </c>
      <c r="D2410">
        <v>0.94673786594572995</v>
      </c>
      <c r="E2410">
        <v>14004818</v>
      </c>
      <c r="F2410">
        <v>14074924</v>
      </c>
    </row>
    <row r="2411" spans="1:6" x14ac:dyDescent="0.3">
      <c r="A2411" s="21">
        <v>39213</v>
      </c>
      <c r="B2411">
        <v>10.26</v>
      </c>
      <c r="C2411">
        <v>10.358208660000001</v>
      </c>
      <c r="D2411">
        <v>0.94812397803155402</v>
      </c>
      <c r="E2411">
        <v>10132429</v>
      </c>
      <c r="F2411">
        <v>10183162</v>
      </c>
    </row>
    <row r="2412" spans="1:6" x14ac:dyDescent="0.3">
      <c r="A2412" s="21">
        <v>39216</v>
      </c>
      <c r="B2412">
        <v>10.08</v>
      </c>
      <c r="C2412">
        <v>10.179103850000001</v>
      </c>
      <c r="D2412">
        <v>0.97360093246322998</v>
      </c>
      <c r="E2412">
        <v>11474800</v>
      </c>
      <c r="F2412">
        <v>11532174</v>
      </c>
    </row>
    <row r="2413" spans="1:6" x14ac:dyDescent="0.3">
      <c r="A2413" s="21">
        <v>39217</v>
      </c>
      <c r="B2413">
        <v>10.130000000000001</v>
      </c>
      <c r="C2413">
        <v>10.228856090000001</v>
      </c>
      <c r="D2413">
        <v>0.96644325748843296</v>
      </c>
      <c r="E2413">
        <v>8554782</v>
      </c>
      <c r="F2413">
        <v>8597574</v>
      </c>
    </row>
    <row r="2414" spans="1:6" x14ac:dyDescent="0.3">
      <c r="A2414" s="21">
        <v>39218</v>
      </c>
      <c r="B2414">
        <v>10.34</v>
      </c>
      <c r="C2414">
        <v>10.447760580000001</v>
      </c>
      <c r="D2414">
        <v>1.0314227549039101</v>
      </c>
      <c r="E2414">
        <v>12587600</v>
      </c>
      <c r="F2414">
        <v>12650538</v>
      </c>
    </row>
    <row r="2415" spans="1:6" x14ac:dyDescent="0.3">
      <c r="A2415" s="21">
        <v>39219</v>
      </c>
      <c r="B2415">
        <v>10.52</v>
      </c>
      <c r="C2415">
        <v>10.626866339999999</v>
      </c>
      <c r="D2415">
        <v>1.00562420360695</v>
      </c>
      <c r="E2415">
        <v>26270298</v>
      </c>
      <c r="F2415">
        <v>26391802</v>
      </c>
    </row>
    <row r="2416" spans="1:6" x14ac:dyDescent="0.3">
      <c r="A2416" s="21">
        <v>39220</v>
      </c>
      <c r="B2416">
        <v>10.37</v>
      </c>
      <c r="C2416">
        <v>10.47761154</v>
      </c>
      <c r="D2416">
        <v>1.0270617457917399</v>
      </c>
      <c r="E2416">
        <v>49996800</v>
      </c>
      <c r="F2416">
        <v>50246784</v>
      </c>
    </row>
    <row r="2417" spans="1:6" x14ac:dyDescent="0.3">
      <c r="A2417" s="21">
        <v>39223</v>
      </c>
      <c r="B2417">
        <v>10.35</v>
      </c>
      <c r="C2417">
        <v>10.45771122</v>
      </c>
      <c r="D2417">
        <v>1.02996934734636</v>
      </c>
      <c r="E2417">
        <v>24296846</v>
      </c>
      <c r="F2417">
        <v>24418384</v>
      </c>
    </row>
    <row r="2418" spans="1:6" x14ac:dyDescent="0.3">
      <c r="A2418" s="21">
        <v>39224</v>
      </c>
      <c r="B2418">
        <v>10.5</v>
      </c>
      <c r="C2418">
        <v>10.606965069999999</v>
      </c>
      <c r="D2418">
        <v>1.0084418049280801</v>
      </c>
      <c r="E2418">
        <v>19272144</v>
      </c>
      <c r="F2418">
        <v>19368561</v>
      </c>
    </row>
    <row r="2419" spans="1:6" x14ac:dyDescent="0.3">
      <c r="A2419" s="21">
        <v>39225</v>
      </c>
      <c r="B2419">
        <v>10.37</v>
      </c>
      <c r="C2419">
        <v>10.47761154</v>
      </c>
      <c r="D2419">
        <v>1.0270617457917399</v>
      </c>
      <c r="E2419">
        <v>15463619</v>
      </c>
      <c r="F2419">
        <v>15541018</v>
      </c>
    </row>
    <row r="2420" spans="1:6" x14ac:dyDescent="0.3">
      <c r="A2420" s="21">
        <v>39226</v>
      </c>
      <c r="B2420">
        <v>10.27</v>
      </c>
      <c r="C2420">
        <v>10.368159289999999</v>
      </c>
      <c r="D2420">
        <v>0.94673786594572995</v>
      </c>
      <c r="E2420">
        <v>30081980</v>
      </c>
      <c r="F2420">
        <v>30232209</v>
      </c>
    </row>
    <row r="2421" spans="1:6" x14ac:dyDescent="0.3">
      <c r="A2421" s="21">
        <v>39227</v>
      </c>
      <c r="B2421">
        <v>10.31</v>
      </c>
      <c r="C2421">
        <v>10.41790962</v>
      </c>
      <c r="D2421">
        <v>1.0358087556532201</v>
      </c>
      <c r="E2421">
        <v>16356999</v>
      </c>
      <c r="F2421">
        <v>16438785</v>
      </c>
    </row>
    <row r="2422" spans="1:6" x14ac:dyDescent="0.3">
      <c r="A2422" s="21">
        <v>39231</v>
      </c>
      <c r="B2422">
        <v>10.47</v>
      </c>
      <c r="C2422">
        <v>10.57711411</v>
      </c>
      <c r="D2422">
        <v>1.01269693118589</v>
      </c>
      <c r="E2422">
        <v>16755400</v>
      </c>
      <c r="F2422">
        <v>16839177</v>
      </c>
    </row>
    <row r="2423" spans="1:6" x14ac:dyDescent="0.3">
      <c r="A2423" s="21">
        <v>39232</v>
      </c>
      <c r="B2423">
        <v>10.5</v>
      </c>
      <c r="C2423">
        <v>10.606965069999999</v>
      </c>
      <c r="D2423">
        <v>1.0084418049280801</v>
      </c>
      <c r="E2423">
        <v>13659693</v>
      </c>
      <c r="F2423">
        <v>13727998</v>
      </c>
    </row>
    <row r="2424" spans="1:6" x14ac:dyDescent="0.3">
      <c r="A2424" s="21">
        <v>39233</v>
      </c>
      <c r="B2424">
        <v>10.75</v>
      </c>
      <c r="C2424">
        <v>10.855721470000001</v>
      </c>
      <c r="D2424">
        <v>0.97387787897989098</v>
      </c>
      <c r="E2424">
        <v>18789950</v>
      </c>
      <c r="F2424">
        <v>18564159</v>
      </c>
    </row>
    <row r="2425" spans="1:6" x14ac:dyDescent="0.3">
      <c r="A2425" s="21">
        <v>39234</v>
      </c>
      <c r="B2425">
        <v>10.92</v>
      </c>
      <c r="C2425">
        <v>11.024875639999999</v>
      </c>
      <c r="D2425">
        <v>0.95126370060351495</v>
      </c>
      <c r="E2425">
        <v>17655526</v>
      </c>
      <c r="F2425">
        <v>17743878</v>
      </c>
    </row>
    <row r="2426" spans="1:6" x14ac:dyDescent="0.3">
      <c r="A2426" s="21">
        <v>39237</v>
      </c>
      <c r="B2426">
        <v>10.83</v>
      </c>
      <c r="C2426">
        <v>10.93532276</v>
      </c>
      <c r="D2426">
        <v>0.96314267362328798</v>
      </c>
      <c r="E2426">
        <v>12445450</v>
      </c>
      <c r="F2426">
        <v>12507627</v>
      </c>
    </row>
    <row r="2427" spans="1:6" x14ac:dyDescent="0.3">
      <c r="A2427" s="21">
        <v>39238</v>
      </c>
      <c r="B2427">
        <v>10.67</v>
      </c>
      <c r="C2427">
        <v>10.776119230000001</v>
      </c>
      <c r="D2427">
        <v>0.98476295348117504</v>
      </c>
      <c r="E2427">
        <v>31272932</v>
      </c>
      <c r="F2427">
        <v>31429365</v>
      </c>
    </row>
    <row r="2428" spans="1:6" x14ac:dyDescent="0.3">
      <c r="A2428" s="21">
        <v>39239</v>
      </c>
      <c r="B2428">
        <v>10.62</v>
      </c>
      <c r="C2428">
        <v>10.72636795</v>
      </c>
      <c r="D2428">
        <v>0.99164927490671195</v>
      </c>
      <c r="E2428">
        <v>9863612</v>
      </c>
      <c r="F2428">
        <v>9908596</v>
      </c>
    </row>
    <row r="2429" spans="1:6" x14ac:dyDescent="0.3">
      <c r="A2429" s="21">
        <v>39240</v>
      </c>
      <c r="B2429">
        <v>10.55</v>
      </c>
      <c r="C2429">
        <v>10.65671635</v>
      </c>
      <c r="D2429">
        <v>1.0013999293506499</v>
      </c>
      <c r="E2429">
        <v>20110644</v>
      </c>
      <c r="F2429">
        <v>20211253</v>
      </c>
    </row>
    <row r="2430" spans="1:6" x14ac:dyDescent="0.3">
      <c r="A2430" s="21">
        <v>39241</v>
      </c>
      <c r="B2430">
        <v>10.47</v>
      </c>
      <c r="C2430">
        <v>10.51741314</v>
      </c>
      <c r="D2430">
        <v>0.45080610002546401</v>
      </c>
      <c r="E2430">
        <v>17543452</v>
      </c>
      <c r="F2430">
        <v>17631921</v>
      </c>
    </row>
    <row r="2431" spans="1:6" x14ac:dyDescent="0.3">
      <c r="A2431" s="21">
        <v>39244</v>
      </c>
      <c r="B2431">
        <v>10.36</v>
      </c>
      <c r="C2431">
        <v>10.40795994</v>
      </c>
      <c r="D2431">
        <v>0.46080058221284997</v>
      </c>
      <c r="E2431">
        <v>14507287</v>
      </c>
      <c r="F2431">
        <v>14579635</v>
      </c>
    </row>
    <row r="2432" spans="1:6" x14ac:dyDescent="0.3">
      <c r="A2432" s="21">
        <v>39245</v>
      </c>
      <c r="B2432">
        <v>10.17</v>
      </c>
      <c r="C2432">
        <v>10.218905449999999</v>
      </c>
      <c r="D2432">
        <v>0.47857816318282398</v>
      </c>
      <c r="E2432">
        <v>11816600</v>
      </c>
      <c r="F2432">
        <v>11875683</v>
      </c>
    </row>
    <row r="2433" spans="1:6" x14ac:dyDescent="0.3">
      <c r="A2433" s="21">
        <v>39246</v>
      </c>
      <c r="B2433">
        <v>10.28</v>
      </c>
      <c r="C2433">
        <v>10.3283577</v>
      </c>
      <c r="D2433">
        <v>0.46820318781175102</v>
      </c>
      <c r="E2433">
        <v>15606400</v>
      </c>
      <c r="F2433">
        <v>15673578</v>
      </c>
    </row>
    <row r="2434" spans="1:6" x14ac:dyDescent="0.3">
      <c r="A2434" s="21">
        <v>39247</v>
      </c>
      <c r="B2434">
        <v>10.49</v>
      </c>
      <c r="C2434">
        <v>10.5472641</v>
      </c>
      <c r="D2434">
        <v>0.54292847374514297</v>
      </c>
      <c r="E2434">
        <v>22259096</v>
      </c>
      <c r="F2434">
        <v>22370395</v>
      </c>
    </row>
    <row r="2435" spans="1:6" x14ac:dyDescent="0.3">
      <c r="A2435" s="21">
        <v>39248</v>
      </c>
      <c r="B2435">
        <v>10.71</v>
      </c>
      <c r="C2435">
        <v>10.766168589999999</v>
      </c>
      <c r="D2435">
        <v>0.52171382540089495</v>
      </c>
      <c r="E2435">
        <v>20505618</v>
      </c>
      <c r="F2435">
        <v>20602500</v>
      </c>
    </row>
    <row r="2436" spans="1:6" x14ac:dyDescent="0.3">
      <c r="A2436" s="21">
        <v>39251</v>
      </c>
      <c r="B2436">
        <v>10.56</v>
      </c>
      <c r="C2436">
        <v>10.616914749999999</v>
      </c>
      <c r="D2436">
        <v>0.53607617033940003</v>
      </c>
      <c r="E2436">
        <v>12691000</v>
      </c>
      <c r="F2436">
        <v>12754254</v>
      </c>
    </row>
    <row r="2437" spans="1:6" x14ac:dyDescent="0.3">
      <c r="A2437" s="21">
        <v>39252</v>
      </c>
      <c r="B2437">
        <v>10.59</v>
      </c>
      <c r="C2437">
        <v>10.64676571</v>
      </c>
      <c r="D2437">
        <v>0.53317328047036106</v>
      </c>
      <c r="E2437">
        <v>9719000</v>
      </c>
      <c r="F2437">
        <v>9767595</v>
      </c>
    </row>
    <row r="2438" spans="1:6" x14ac:dyDescent="0.3">
      <c r="A2438" s="21">
        <v>39253</v>
      </c>
      <c r="B2438">
        <v>10.69</v>
      </c>
      <c r="C2438">
        <v>10.746269229999999</v>
      </c>
      <c r="D2438">
        <v>0.52361641789985003</v>
      </c>
      <c r="E2438">
        <v>20167350</v>
      </c>
      <c r="F2438">
        <v>20268237</v>
      </c>
    </row>
    <row r="2439" spans="1:6" x14ac:dyDescent="0.3">
      <c r="A2439" s="21">
        <v>39254</v>
      </c>
      <c r="B2439">
        <v>11.12</v>
      </c>
      <c r="C2439">
        <v>11.174128530000001</v>
      </c>
      <c r="D2439">
        <v>0.48440940924098702</v>
      </c>
      <c r="E2439">
        <v>22207688</v>
      </c>
      <c r="F2439">
        <v>22318537</v>
      </c>
    </row>
    <row r="2440" spans="1:6" x14ac:dyDescent="0.3">
      <c r="A2440" s="21">
        <v>39255</v>
      </c>
      <c r="B2440">
        <v>10.87</v>
      </c>
      <c r="C2440">
        <v>10.92537308</v>
      </c>
      <c r="D2440">
        <v>0.50683010634544601</v>
      </c>
      <c r="E2440">
        <v>16117100</v>
      </c>
      <c r="F2440">
        <v>16197685</v>
      </c>
    </row>
    <row r="2441" spans="1:6" x14ac:dyDescent="0.3">
      <c r="A2441" s="21">
        <v>39258</v>
      </c>
      <c r="B2441">
        <v>10.88</v>
      </c>
      <c r="C2441">
        <v>10.93532276</v>
      </c>
      <c r="D2441">
        <v>0.50590879861692595</v>
      </c>
      <c r="E2441">
        <v>13618130</v>
      </c>
      <c r="F2441">
        <v>13686291</v>
      </c>
    </row>
    <row r="2442" spans="1:6" x14ac:dyDescent="0.3">
      <c r="A2442" s="21">
        <v>39259</v>
      </c>
      <c r="B2442">
        <v>10.9</v>
      </c>
      <c r="C2442">
        <v>10.955224039999999</v>
      </c>
      <c r="D2442">
        <v>0.50408864116665597</v>
      </c>
      <c r="E2442">
        <v>11441871</v>
      </c>
      <c r="F2442">
        <v>11499109</v>
      </c>
    </row>
    <row r="2443" spans="1:6" x14ac:dyDescent="0.3">
      <c r="A2443" s="21">
        <v>39260</v>
      </c>
      <c r="B2443">
        <v>11.03</v>
      </c>
      <c r="C2443">
        <v>11.084576609999999</v>
      </c>
      <c r="D2443">
        <v>0.492365310108131</v>
      </c>
      <c r="E2443">
        <v>7862010</v>
      </c>
      <c r="F2443">
        <v>7901410</v>
      </c>
    </row>
    <row r="2444" spans="1:6" x14ac:dyDescent="0.3">
      <c r="A2444" s="21">
        <v>39261</v>
      </c>
      <c r="B2444">
        <v>11.06</v>
      </c>
      <c r="C2444">
        <v>11.11442757</v>
      </c>
      <c r="D2444">
        <v>0.48970196312143199</v>
      </c>
      <c r="E2444">
        <v>9774900</v>
      </c>
      <c r="F2444">
        <v>9823774</v>
      </c>
    </row>
    <row r="2445" spans="1:6" x14ac:dyDescent="0.3">
      <c r="A2445" s="21">
        <v>39262</v>
      </c>
      <c r="B2445">
        <v>11.02</v>
      </c>
      <c r="C2445">
        <v>11.07462692</v>
      </c>
      <c r="D2445">
        <v>0.49326194367187298</v>
      </c>
      <c r="E2445">
        <v>13820315</v>
      </c>
      <c r="F2445">
        <v>13889502</v>
      </c>
    </row>
    <row r="2446" spans="1:6" x14ac:dyDescent="0.3">
      <c r="A2446" s="21">
        <v>39265</v>
      </c>
      <c r="B2446">
        <v>11.17</v>
      </c>
      <c r="C2446">
        <v>11.223880769999999</v>
      </c>
      <c r="D2446">
        <v>0.48005472531404397</v>
      </c>
      <c r="E2446">
        <v>12796126</v>
      </c>
      <c r="F2446">
        <v>12859678</v>
      </c>
    </row>
    <row r="2447" spans="1:6" x14ac:dyDescent="0.3">
      <c r="A2447" s="21">
        <v>39266</v>
      </c>
      <c r="B2447">
        <v>11.28</v>
      </c>
      <c r="C2447">
        <v>11.33333302</v>
      </c>
      <c r="D2447">
        <v>0.47058548359854102</v>
      </c>
      <c r="E2447">
        <v>5946358</v>
      </c>
      <c r="F2447">
        <v>5946082</v>
      </c>
    </row>
    <row r="2448" spans="1:6" x14ac:dyDescent="0.3">
      <c r="A2448" s="21">
        <v>39268</v>
      </c>
      <c r="B2448">
        <v>11.28</v>
      </c>
      <c r="C2448">
        <v>11.33333302</v>
      </c>
      <c r="D2448">
        <v>0.47058548359854102</v>
      </c>
      <c r="E2448">
        <v>20650656</v>
      </c>
      <c r="F2448">
        <v>20753752</v>
      </c>
    </row>
    <row r="2449" spans="1:6" x14ac:dyDescent="0.3">
      <c r="A2449" s="21">
        <v>39269</v>
      </c>
      <c r="B2449">
        <v>11.37</v>
      </c>
      <c r="C2449">
        <v>11.42288589</v>
      </c>
      <c r="D2449">
        <v>0.46298186385892898</v>
      </c>
      <c r="E2449">
        <v>18344942</v>
      </c>
      <c r="F2449">
        <v>18436725</v>
      </c>
    </row>
    <row r="2450" spans="1:6" x14ac:dyDescent="0.3">
      <c r="A2450" s="21">
        <v>39272</v>
      </c>
      <c r="B2450">
        <v>11.61</v>
      </c>
      <c r="C2450">
        <v>11.6716423</v>
      </c>
      <c r="D2450">
        <v>0.52813732991115403</v>
      </c>
      <c r="E2450">
        <v>20843888</v>
      </c>
      <c r="F2450">
        <v>20947717</v>
      </c>
    </row>
    <row r="2451" spans="1:6" x14ac:dyDescent="0.3">
      <c r="A2451" s="21">
        <v>39273</v>
      </c>
      <c r="B2451">
        <v>11.34</v>
      </c>
      <c r="C2451">
        <v>11.393034930000001</v>
      </c>
      <c r="D2451">
        <v>0.46550309312534399</v>
      </c>
      <c r="E2451">
        <v>17447832</v>
      </c>
      <c r="F2451">
        <v>17535140</v>
      </c>
    </row>
    <row r="2452" spans="1:6" x14ac:dyDescent="0.3">
      <c r="A2452" s="21">
        <v>39274</v>
      </c>
      <c r="B2452">
        <v>11.29</v>
      </c>
      <c r="C2452">
        <v>11.34328365</v>
      </c>
      <c r="D2452">
        <v>0.46973743797723799</v>
      </c>
      <c r="E2452">
        <v>15845700</v>
      </c>
      <c r="F2452">
        <v>15924526</v>
      </c>
    </row>
    <row r="2453" spans="1:6" x14ac:dyDescent="0.3">
      <c r="A2453" s="21">
        <v>39275</v>
      </c>
      <c r="B2453">
        <v>11.57</v>
      </c>
      <c r="C2453">
        <v>11.631840710000001</v>
      </c>
      <c r="D2453">
        <v>0.53165024815750095</v>
      </c>
      <c r="E2453">
        <v>10834737</v>
      </c>
      <c r="F2453">
        <v>10888672</v>
      </c>
    </row>
    <row r="2454" spans="1:6" x14ac:dyDescent="0.3">
      <c r="A2454" s="21">
        <v>39276</v>
      </c>
      <c r="B2454">
        <v>11.54</v>
      </c>
      <c r="C2454">
        <v>11.60198975</v>
      </c>
      <c r="D2454">
        <v>0.53430274750932605</v>
      </c>
      <c r="E2454">
        <v>10937299</v>
      </c>
      <c r="F2454">
        <v>10991785</v>
      </c>
    </row>
    <row r="2455" spans="1:6" x14ac:dyDescent="0.3">
      <c r="A2455" s="21">
        <v>39279</v>
      </c>
      <c r="B2455">
        <v>11.56</v>
      </c>
      <c r="C2455">
        <v>11.62189102</v>
      </c>
      <c r="D2455">
        <v>0.53253829255059704</v>
      </c>
      <c r="E2455">
        <v>12906939</v>
      </c>
      <c r="F2455">
        <v>12971535</v>
      </c>
    </row>
    <row r="2456" spans="1:6" x14ac:dyDescent="0.3">
      <c r="A2456" s="21">
        <v>39280</v>
      </c>
      <c r="B2456">
        <v>11.62</v>
      </c>
      <c r="C2456">
        <v>11.681591989999999</v>
      </c>
      <c r="D2456">
        <v>0.52725681613196096</v>
      </c>
      <c r="E2456">
        <v>12868427</v>
      </c>
      <c r="F2456">
        <v>12932842</v>
      </c>
    </row>
    <row r="2457" spans="1:6" x14ac:dyDescent="0.3">
      <c r="A2457" s="21">
        <v>39281</v>
      </c>
      <c r="B2457">
        <v>11.25</v>
      </c>
      <c r="C2457">
        <v>11.303483010000001</v>
      </c>
      <c r="D2457">
        <v>0.47315513238428603</v>
      </c>
      <c r="E2457">
        <v>17439228</v>
      </c>
      <c r="F2457">
        <v>17524085</v>
      </c>
    </row>
    <row r="2458" spans="1:6" x14ac:dyDescent="0.3">
      <c r="A2458" s="21">
        <v>39282</v>
      </c>
      <c r="B2458">
        <v>11.12</v>
      </c>
      <c r="C2458">
        <v>11.174128530000001</v>
      </c>
      <c r="D2458">
        <v>0.48440940924098702</v>
      </c>
      <c r="E2458">
        <v>19928006</v>
      </c>
      <c r="F2458">
        <v>20027740</v>
      </c>
    </row>
    <row r="2459" spans="1:6" x14ac:dyDescent="0.3">
      <c r="A2459" s="21">
        <v>39283</v>
      </c>
      <c r="B2459">
        <v>10.79</v>
      </c>
      <c r="C2459">
        <v>10.84577084</v>
      </c>
      <c r="D2459">
        <v>0.51421739240805298</v>
      </c>
      <c r="E2459">
        <v>21287238</v>
      </c>
      <c r="F2459">
        <v>21393736</v>
      </c>
    </row>
    <row r="2460" spans="1:6" x14ac:dyDescent="0.3">
      <c r="A2460" s="21">
        <v>39286</v>
      </c>
      <c r="B2460">
        <v>10.91</v>
      </c>
      <c r="C2460">
        <v>10.965173719999999</v>
      </c>
      <c r="D2460">
        <v>0.50317232912931098</v>
      </c>
      <c r="E2460">
        <v>13747455</v>
      </c>
      <c r="F2460">
        <v>13816036</v>
      </c>
    </row>
    <row r="2461" spans="1:6" x14ac:dyDescent="0.3">
      <c r="A2461" s="21">
        <v>39287</v>
      </c>
      <c r="B2461">
        <v>10.79</v>
      </c>
      <c r="C2461">
        <v>10.84577084</v>
      </c>
      <c r="D2461">
        <v>0.51421739240805298</v>
      </c>
      <c r="E2461">
        <v>15905229</v>
      </c>
      <c r="F2461">
        <v>15984726</v>
      </c>
    </row>
    <row r="2462" spans="1:6" x14ac:dyDescent="0.3">
      <c r="A2462" s="21">
        <v>39288</v>
      </c>
      <c r="B2462">
        <v>10.79</v>
      </c>
      <c r="C2462">
        <v>10.84577084</v>
      </c>
      <c r="D2462">
        <v>0.51421739240805298</v>
      </c>
      <c r="E2462">
        <v>13262590</v>
      </c>
      <c r="F2462">
        <v>13326903</v>
      </c>
    </row>
    <row r="2463" spans="1:6" x14ac:dyDescent="0.3">
      <c r="A2463" s="21">
        <v>39289</v>
      </c>
      <c r="B2463">
        <v>10.119999999999999</v>
      </c>
      <c r="C2463">
        <v>10.169154170000001</v>
      </c>
      <c r="D2463">
        <v>0.48336537314982297</v>
      </c>
      <c r="E2463">
        <v>28594012</v>
      </c>
      <c r="F2463">
        <v>28733955</v>
      </c>
    </row>
    <row r="2464" spans="1:6" x14ac:dyDescent="0.3">
      <c r="A2464" s="21">
        <v>39290</v>
      </c>
      <c r="B2464">
        <v>10</v>
      </c>
      <c r="C2464">
        <v>10.049751280000001</v>
      </c>
      <c r="D2464">
        <v>0.49504986356240099</v>
      </c>
      <c r="E2464">
        <v>25463268</v>
      </c>
      <c r="F2464">
        <v>25589209</v>
      </c>
    </row>
    <row r="2465" spans="1:6" x14ac:dyDescent="0.3">
      <c r="A2465" s="21">
        <v>39293</v>
      </c>
      <c r="B2465">
        <v>10.18</v>
      </c>
      <c r="C2465">
        <v>10.228856090000001</v>
      </c>
      <c r="D2465">
        <v>0.47763004553132798</v>
      </c>
      <c r="E2465">
        <v>18959856</v>
      </c>
      <c r="F2465">
        <v>19054699</v>
      </c>
    </row>
    <row r="2466" spans="1:6" x14ac:dyDescent="0.3">
      <c r="A2466" s="21">
        <v>39294</v>
      </c>
      <c r="B2466">
        <v>10.050000000000001</v>
      </c>
      <c r="C2466">
        <v>10.099501610000001</v>
      </c>
      <c r="D2466">
        <v>0.49013913667765702</v>
      </c>
      <c r="E2466">
        <v>17382456</v>
      </c>
      <c r="F2466">
        <v>17469413</v>
      </c>
    </row>
    <row r="2467" spans="1:6" x14ac:dyDescent="0.3">
      <c r="A2467" s="21">
        <v>39295</v>
      </c>
      <c r="B2467">
        <v>9.84</v>
      </c>
      <c r="C2467">
        <v>9.8905467989999991</v>
      </c>
      <c r="D2467">
        <v>0.51106172416180096</v>
      </c>
      <c r="E2467">
        <v>18181078</v>
      </c>
      <c r="F2467">
        <v>18272005</v>
      </c>
    </row>
    <row r="2468" spans="1:6" x14ac:dyDescent="0.3">
      <c r="A2468" s="21">
        <v>39296</v>
      </c>
      <c r="B2468">
        <v>10</v>
      </c>
      <c r="C2468">
        <v>10.049751280000001</v>
      </c>
      <c r="D2468">
        <v>0.49504986356240099</v>
      </c>
      <c r="E2468">
        <v>14890417</v>
      </c>
      <c r="F2468">
        <v>14925456</v>
      </c>
    </row>
    <row r="2469" spans="1:6" x14ac:dyDescent="0.3">
      <c r="A2469" s="21">
        <v>39297</v>
      </c>
      <c r="B2469">
        <v>9.6</v>
      </c>
      <c r="C2469">
        <v>9.651741028</v>
      </c>
      <c r="D2469">
        <v>0.536079737841059</v>
      </c>
      <c r="E2469">
        <v>18189760</v>
      </c>
      <c r="F2469">
        <v>18280749</v>
      </c>
    </row>
    <row r="2470" spans="1:6" x14ac:dyDescent="0.3">
      <c r="A2470" s="21">
        <v>39300</v>
      </c>
      <c r="B2470">
        <v>9.92</v>
      </c>
      <c r="C2470">
        <v>9.9701490400000008</v>
      </c>
      <c r="D2470">
        <v>0.50299187904618203</v>
      </c>
      <c r="E2470">
        <v>16238399</v>
      </c>
      <c r="F2470">
        <v>16319592</v>
      </c>
    </row>
    <row r="2471" spans="1:6" x14ac:dyDescent="0.3">
      <c r="A2471" s="21">
        <v>39301</v>
      </c>
      <c r="B2471">
        <v>9.7899999999999991</v>
      </c>
      <c r="C2471">
        <v>9.8407964710000009</v>
      </c>
      <c r="D2471">
        <v>0.51618251784491898</v>
      </c>
      <c r="E2471">
        <v>12625666</v>
      </c>
      <c r="F2471">
        <v>12688426</v>
      </c>
    </row>
    <row r="2472" spans="1:6" x14ac:dyDescent="0.3">
      <c r="A2472" s="21">
        <v>39302</v>
      </c>
      <c r="B2472">
        <v>10.17</v>
      </c>
      <c r="C2472">
        <v>10.218905449999999</v>
      </c>
      <c r="D2472">
        <v>0.47857816318282398</v>
      </c>
      <c r="E2472">
        <v>12309388</v>
      </c>
      <c r="F2472">
        <v>12370947</v>
      </c>
    </row>
    <row r="2473" spans="1:6" x14ac:dyDescent="0.3">
      <c r="A2473" s="21">
        <v>39303</v>
      </c>
      <c r="B2473">
        <v>9.68</v>
      </c>
      <c r="C2473">
        <v>9.7313432689999999</v>
      </c>
      <c r="D2473">
        <v>0.52760721290716805</v>
      </c>
      <c r="E2473">
        <v>26855544</v>
      </c>
      <c r="F2473">
        <v>26989777</v>
      </c>
    </row>
    <row r="2474" spans="1:6" x14ac:dyDescent="0.3">
      <c r="A2474" s="21">
        <v>39304</v>
      </c>
      <c r="B2474">
        <v>9.8000000000000007</v>
      </c>
      <c r="C2474">
        <v>9.8507461549999995</v>
      </c>
      <c r="D2474">
        <v>0.51515036730736696</v>
      </c>
      <c r="E2474">
        <v>18416182</v>
      </c>
      <c r="F2474">
        <v>18508281</v>
      </c>
    </row>
    <row r="2475" spans="1:6" x14ac:dyDescent="0.3">
      <c r="A2475" s="21">
        <v>39307</v>
      </c>
      <c r="B2475">
        <v>9.93</v>
      </c>
      <c r="C2475">
        <v>9.9800996780000002</v>
      </c>
      <c r="D2475">
        <v>0.50199576774207499</v>
      </c>
      <c r="E2475">
        <v>13292100</v>
      </c>
      <c r="F2475">
        <v>13358560</v>
      </c>
    </row>
    <row r="2476" spans="1:6" x14ac:dyDescent="0.3">
      <c r="A2476" s="21">
        <v>39308</v>
      </c>
      <c r="B2476">
        <v>9.5</v>
      </c>
      <c r="C2476">
        <v>9.5522394179999992</v>
      </c>
      <c r="D2476">
        <v>0.54688137214777699</v>
      </c>
      <c r="E2476">
        <v>16799800</v>
      </c>
      <c r="F2476">
        <v>16883799</v>
      </c>
    </row>
    <row r="2477" spans="1:6" x14ac:dyDescent="0.3">
      <c r="A2477" s="21">
        <v>39309</v>
      </c>
      <c r="B2477">
        <v>9.1</v>
      </c>
      <c r="C2477">
        <v>9.1442785260000008</v>
      </c>
      <c r="D2477">
        <v>0.484221099281957</v>
      </c>
      <c r="E2477">
        <v>30442632</v>
      </c>
      <c r="F2477">
        <v>30594913</v>
      </c>
    </row>
    <row r="2478" spans="1:6" x14ac:dyDescent="0.3">
      <c r="A2478" s="21">
        <v>39310</v>
      </c>
      <c r="B2478">
        <v>9.02</v>
      </c>
      <c r="C2478">
        <v>9.0646772379999998</v>
      </c>
      <c r="D2478">
        <v>0.49287180146590298</v>
      </c>
      <c r="E2478">
        <v>21893600</v>
      </c>
      <c r="F2478">
        <v>22003068</v>
      </c>
    </row>
    <row r="2479" spans="1:6" x14ac:dyDescent="0.3">
      <c r="A2479" s="21">
        <v>39311</v>
      </c>
      <c r="B2479">
        <v>9.6</v>
      </c>
      <c r="C2479">
        <v>9.651741028</v>
      </c>
      <c r="D2479">
        <v>0.536079737841059</v>
      </c>
      <c r="E2479">
        <v>16754200</v>
      </c>
      <c r="F2479">
        <v>16835961</v>
      </c>
    </row>
    <row r="2480" spans="1:6" x14ac:dyDescent="0.3">
      <c r="A2480" s="21">
        <v>39314</v>
      </c>
      <c r="B2480">
        <v>9.6199999999999992</v>
      </c>
      <c r="C2480">
        <v>9.6716423030000005</v>
      </c>
      <c r="D2480">
        <v>0.53395588238393199</v>
      </c>
      <c r="E2480">
        <v>8789200</v>
      </c>
      <c r="F2480">
        <v>8833146</v>
      </c>
    </row>
    <row r="2481" spans="1:6" x14ac:dyDescent="0.3">
      <c r="A2481" s="21">
        <v>39315</v>
      </c>
      <c r="B2481">
        <v>9.57</v>
      </c>
      <c r="C2481">
        <v>9.6218910219999998</v>
      </c>
      <c r="D2481">
        <v>0.53930170151951595</v>
      </c>
      <c r="E2481">
        <v>11013000</v>
      </c>
      <c r="F2481">
        <v>11068065</v>
      </c>
    </row>
    <row r="2482" spans="1:6" x14ac:dyDescent="0.3">
      <c r="A2482" s="21">
        <v>39316</v>
      </c>
      <c r="B2482">
        <v>9.7799999999999994</v>
      </c>
      <c r="C2482">
        <v>9.8308458329999997</v>
      </c>
      <c r="D2482">
        <v>0.51720710367893297</v>
      </c>
      <c r="E2482">
        <v>16791200</v>
      </c>
      <c r="F2482">
        <v>16875156</v>
      </c>
    </row>
    <row r="2483" spans="1:6" x14ac:dyDescent="0.3">
      <c r="A2483" s="21">
        <v>39317</v>
      </c>
      <c r="B2483">
        <v>9.85</v>
      </c>
      <c r="C2483">
        <v>9.9004983899999992</v>
      </c>
      <c r="D2483">
        <v>0.51005906986465899</v>
      </c>
      <c r="E2483">
        <v>10036000</v>
      </c>
      <c r="F2483">
        <v>10086180</v>
      </c>
    </row>
    <row r="2484" spans="1:6" x14ac:dyDescent="0.3">
      <c r="A2484" s="21">
        <v>39318</v>
      </c>
      <c r="B2484">
        <v>9.94</v>
      </c>
      <c r="C2484">
        <v>9.9900503159999996</v>
      </c>
      <c r="D2484">
        <v>0.501001640800946</v>
      </c>
      <c r="E2484">
        <v>7940600</v>
      </c>
      <c r="F2484">
        <v>7980303</v>
      </c>
    </row>
    <row r="2485" spans="1:6" x14ac:dyDescent="0.3">
      <c r="A2485" s="21">
        <v>39321</v>
      </c>
      <c r="B2485">
        <v>9.6199999999999992</v>
      </c>
      <c r="C2485">
        <v>9.6716423030000005</v>
      </c>
      <c r="D2485">
        <v>0.53395588238393199</v>
      </c>
      <c r="E2485">
        <v>10011167</v>
      </c>
      <c r="F2485">
        <v>10061256</v>
      </c>
    </row>
    <row r="2486" spans="1:6" x14ac:dyDescent="0.3">
      <c r="A2486" s="21">
        <v>39322</v>
      </c>
      <c r="B2486">
        <v>9.31</v>
      </c>
      <c r="C2486">
        <v>9.3532342909999997</v>
      </c>
      <c r="D2486">
        <v>0.46223893954629902</v>
      </c>
      <c r="E2486">
        <v>8718700</v>
      </c>
      <c r="F2486">
        <v>8762294</v>
      </c>
    </row>
    <row r="2487" spans="1:6" x14ac:dyDescent="0.3">
      <c r="A2487" s="21">
        <v>39323</v>
      </c>
      <c r="B2487">
        <v>9.6300000000000008</v>
      </c>
      <c r="C2487">
        <v>9.6815919879999992</v>
      </c>
      <c r="D2487">
        <v>0.53288744313894798</v>
      </c>
      <c r="E2487">
        <v>8651600</v>
      </c>
      <c r="F2487">
        <v>8693954</v>
      </c>
    </row>
    <row r="2488" spans="1:6" x14ac:dyDescent="0.3">
      <c r="A2488" s="21">
        <v>39324</v>
      </c>
      <c r="B2488">
        <v>9.44</v>
      </c>
      <c r="C2488">
        <v>9.4825868609999997</v>
      </c>
      <c r="D2488">
        <v>0.44910594149315403</v>
      </c>
      <c r="E2488">
        <v>7610000</v>
      </c>
      <c r="F2488">
        <v>7645437</v>
      </c>
    </row>
    <row r="2489" spans="1:6" x14ac:dyDescent="0.3">
      <c r="A2489" s="21">
        <v>39325</v>
      </c>
      <c r="B2489">
        <v>9.82</v>
      </c>
      <c r="C2489">
        <v>9.87064743</v>
      </c>
      <c r="D2489">
        <v>0.51311152950379202</v>
      </c>
      <c r="E2489">
        <v>10369600</v>
      </c>
      <c r="F2489">
        <v>10421448</v>
      </c>
    </row>
    <row r="2490" spans="1:6" x14ac:dyDescent="0.3">
      <c r="A2490" s="21">
        <v>39329</v>
      </c>
      <c r="B2490">
        <v>10.02</v>
      </c>
      <c r="C2490">
        <v>10.0696516</v>
      </c>
      <c r="D2490">
        <v>0.49308160770925502</v>
      </c>
      <c r="E2490">
        <v>12577600</v>
      </c>
      <c r="F2490">
        <v>12640488</v>
      </c>
    </row>
    <row r="2491" spans="1:6" x14ac:dyDescent="0.3">
      <c r="A2491" s="21">
        <v>39330</v>
      </c>
      <c r="B2491">
        <v>9.8699999999999992</v>
      </c>
      <c r="C2491">
        <v>9.920397758</v>
      </c>
      <c r="D2491">
        <v>0.50802154539982103</v>
      </c>
      <c r="E2491">
        <v>14204200</v>
      </c>
      <c r="F2491">
        <v>14275221</v>
      </c>
    </row>
    <row r="2492" spans="1:6" x14ac:dyDescent="0.3">
      <c r="A2492" s="21">
        <v>39331</v>
      </c>
      <c r="B2492">
        <v>10.02</v>
      </c>
      <c r="C2492">
        <v>10.0696516</v>
      </c>
      <c r="D2492">
        <v>0.49308160770925502</v>
      </c>
      <c r="E2492">
        <v>12619800</v>
      </c>
      <c r="F2492">
        <v>12682899</v>
      </c>
    </row>
    <row r="2493" spans="1:6" x14ac:dyDescent="0.3">
      <c r="A2493" s="21">
        <v>39332</v>
      </c>
      <c r="B2493">
        <v>9.6199999999999992</v>
      </c>
      <c r="C2493">
        <v>9.6716423030000005</v>
      </c>
      <c r="D2493">
        <v>0.53395588238393199</v>
      </c>
      <c r="E2493">
        <v>16252100</v>
      </c>
      <c r="F2493">
        <v>16333360</v>
      </c>
    </row>
    <row r="2494" spans="1:6" x14ac:dyDescent="0.3">
      <c r="A2494" s="21">
        <v>39335</v>
      </c>
      <c r="B2494">
        <v>9.6300000000000008</v>
      </c>
      <c r="C2494">
        <v>9.6815919879999992</v>
      </c>
      <c r="D2494">
        <v>0.53288744313894798</v>
      </c>
      <c r="E2494">
        <v>12056000</v>
      </c>
      <c r="F2494">
        <v>12108340</v>
      </c>
    </row>
    <row r="2495" spans="1:6" x14ac:dyDescent="0.3">
      <c r="A2495" s="21">
        <v>39336</v>
      </c>
      <c r="B2495">
        <v>9.6999999999999993</v>
      </c>
      <c r="C2495">
        <v>9.7512435909999997</v>
      </c>
      <c r="D2495">
        <v>0.52550826488732305</v>
      </c>
      <c r="E2495">
        <v>12327400</v>
      </c>
      <c r="F2495">
        <v>12389037</v>
      </c>
    </row>
    <row r="2496" spans="1:6" x14ac:dyDescent="0.3">
      <c r="A2496" s="21">
        <v>39337</v>
      </c>
      <c r="B2496">
        <v>9.75</v>
      </c>
      <c r="C2496">
        <v>9.8009948730000005</v>
      </c>
      <c r="D2496">
        <v>0.52030302699659903</v>
      </c>
      <c r="E2496">
        <v>13019800</v>
      </c>
      <c r="F2496">
        <v>13083592</v>
      </c>
    </row>
    <row r="2497" spans="1:6" x14ac:dyDescent="0.3">
      <c r="A2497" s="21">
        <v>39338</v>
      </c>
      <c r="B2497">
        <v>9.94</v>
      </c>
      <c r="C2497">
        <v>9.9900503159999996</v>
      </c>
      <c r="D2497">
        <v>0.501001640800946</v>
      </c>
      <c r="E2497">
        <v>13155200</v>
      </c>
      <c r="F2497">
        <v>13220976</v>
      </c>
    </row>
    <row r="2498" spans="1:6" x14ac:dyDescent="0.3">
      <c r="A2498" s="21">
        <v>39339</v>
      </c>
      <c r="B2498">
        <v>9.8800000000000008</v>
      </c>
      <c r="C2498">
        <v>9.9303483959999994</v>
      </c>
      <c r="D2498">
        <v>0.50701540361141095</v>
      </c>
      <c r="E2498">
        <v>11289700</v>
      </c>
      <c r="F2498">
        <v>11346148</v>
      </c>
    </row>
    <row r="2499" spans="1:6" x14ac:dyDescent="0.3">
      <c r="A2499" s="21">
        <v>39342</v>
      </c>
      <c r="B2499">
        <v>9.7200000000000006</v>
      </c>
      <c r="C2499">
        <v>9.7711439129999995</v>
      </c>
      <c r="D2499">
        <v>0.52341786647881205</v>
      </c>
      <c r="E2499">
        <v>8734700</v>
      </c>
      <c r="F2499">
        <v>8778374</v>
      </c>
    </row>
    <row r="2500" spans="1:6" x14ac:dyDescent="0.3">
      <c r="A2500" s="21">
        <v>39343</v>
      </c>
      <c r="B2500">
        <v>10.130000000000001</v>
      </c>
      <c r="C2500">
        <v>10.179103850000001</v>
      </c>
      <c r="D2500">
        <v>0.48239855613615601</v>
      </c>
      <c r="E2500">
        <v>13350400</v>
      </c>
      <c r="F2500">
        <v>13417152</v>
      </c>
    </row>
    <row r="2501" spans="1:6" x14ac:dyDescent="0.3">
      <c r="A2501" s="21">
        <v>39344</v>
      </c>
      <c r="B2501">
        <v>10.01</v>
      </c>
      <c r="C2501">
        <v>10.05970097</v>
      </c>
      <c r="D2501">
        <v>0.49406011320036203</v>
      </c>
      <c r="E2501">
        <v>16430700</v>
      </c>
      <c r="F2501">
        <v>16512652</v>
      </c>
    </row>
    <row r="2502" spans="1:6" x14ac:dyDescent="0.3">
      <c r="A2502" s="21">
        <v>39345</v>
      </c>
      <c r="B2502">
        <v>9.98</v>
      </c>
      <c r="C2502">
        <v>10.029850959999999</v>
      </c>
      <c r="D2502">
        <v>0.49702592988479199</v>
      </c>
      <c r="E2502">
        <v>10990825</v>
      </c>
      <c r="F2502">
        <v>11045854</v>
      </c>
    </row>
    <row r="2503" spans="1:6" x14ac:dyDescent="0.3">
      <c r="A2503" s="21">
        <v>39346</v>
      </c>
      <c r="B2503">
        <v>10.15</v>
      </c>
      <c r="C2503">
        <v>10.19900513</v>
      </c>
      <c r="D2503">
        <v>0.48048931611822199</v>
      </c>
      <c r="E2503">
        <v>9325700</v>
      </c>
      <c r="F2503">
        <v>9372328</v>
      </c>
    </row>
    <row r="2504" spans="1:6" x14ac:dyDescent="0.3">
      <c r="A2504" s="21">
        <v>39349</v>
      </c>
      <c r="B2504">
        <v>10.17</v>
      </c>
      <c r="C2504">
        <v>10.218905449999999</v>
      </c>
      <c r="D2504">
        <v>0.47857816318282398</v>
      </c>
      <c r="E2504">
        <v>11287300</v>
      </c>
      <c r="F2504">
        <v>11343736</v>
      </c>
    </row>
    <row r="2505" spans="1:6" x14ac:dyDescent="0.3">
      <c r="A2505" s="21">
        <v>39350</v>
      </c>
      <c r="B2505">
        <v>10.02</v>
      </c>
      <c r="C2505">
        <v>10.0696516</v>
      </c>
      <c r="D2505">
        <v>0.49308160770925502</v>
      </c>
      <c r="E2505">
        <v>15703200</v>
      </c>
      <c r="F2505">
        <v>15781716</v>
      </c>
    </row>
    <row r="2506" spans="1:6" x14ac:dyDescent="0.3">
      <c r="A2506" s="21">
        <v>39351</v>
      </c>
      <c r="B2506">
        <v>9.9600000000000009</v>
      </c>
      <c r="C2506">
        <v>10.00994968</v>
      </c>
      <c r="D2506">
        <v>0.49900031065889699</v>
      </c>
      <c r="E2506">
        <v>13828690</v>
      </c>
      <c r="F2506">
        <v>13897843</v>
      </c>
    </row>
    <row r="2507" spans="1:6" x14ac:dyDescent="0.3">
      <c r="A2507" s="21">
        <v>39352</v>
      </c>
      <c r="B2507">
        <v>10.18</v>
      </c>
      <c r="C2507">
        <v>10.228856090000001</v>
      </c>
      <c r="D2507">
        <v>0.47763004553132798</v>
      </c>
      <c r="E2507">
        <v>11297580</v>
      </c>
      <c r="F2507">
        <v>11353987</v>
      </c>
    </row>
    <row r="2508" spans="1:6" x14ac:dyDescent="0.3">
      <c r="A2508" s="21">
        <v>39353</v>
      </c>
      <c r="B2508">
        <v>10.02</v>
      </c>
      <c r="C2508">
        <v>10.0696516</v>
      </c>
      <c r="D2508">
        <v>0.49308160770925502</v>
      </c>
      <c r="E2508">
        <v>7804600</v>
      </c>
      <c r="F2508">
        <v>7843623</v>
      </c>
    </row>
    <row r="2509" spans="1:6" x14ac:dyDescent="0.3">
      <c r="A2509" s="21">
        <v>39356</v>
      </c>
      <c r="B2509">
        <v>10.33</v>
      </c>
      <c r="C2509">
        <v>10.37810898</v>
      </c>
      <c r="D2509">
        <v>0.463562100693997</v>
      </c>
      <c r="E2509">
        <v>10654900</v>
      </c>
      <c r="F2509">
        <v>10708174</v>
      </c>
    </row>
    <row r="2510" spans="1:6" x14ac:dyDescent="0.3">
      <c r="A2510" s="21">
        <v>39357</v>
      </c>
      <c r="B2510">
        <v>10.42</v>
      </c>
      <c r="C2510">
        <v>10.46766186</v>
      </c>
      <c r="D2510">
        <v>0.45532479590432501</v>
      </c>
      <c r="E2510">
        <v>10908666</v>
      </c>
      <c r="F2510">
        <v>10962942</v>
      </c>
    </row>
    <row r="2511" spans="1:6" x14ac:dyDescent="0.3">
      <c r="A2511" s="21">
        <v>39358</v>
      </c>
      <c r="B2511">
        <v>10.28</v>
      </c>
      <c r="C2511">
        <v>10.3283577</v>
      </c>
      <c r="D2511">
        <v>0.46820318781175102</v>
      </c>
      <c r="E2511">
        <v>8831900</v>
      </c>
      <c r="F2511">
        <v>8875959</v>
      </c>
    </row>
    <row r="2512" spans="1:6" x14ac:dyDescent="0.3">
      <c r="A2512" s="21">
        <v>39359</v>
      </c>
      <c r="B2512">
        <v>10.31</v>
      </c>
      <c r="C2512">
        <v>10.358208660000001</v>
      </c>
      <c r="D2512">
        <v>0.46541503055606798</v>
      </c>
      <c r="E2512">
        <v>11726000</v>
      </c>
      <c r="F2512">
        <v>11784630</v>
      </c>
    </row>
    <row r="2513" spans="1:6" x14ac:dyDescent="0.3">
      <c r="A2513" s="21">
        <v>39360</v>
      </c>
      <c r="B2513">
        <v>10.58</v>
      </c>
      <c r="C2513">
        <v>10.636816019999999</v>
      </c>
      <c r="D2513">
        <v>0.53414499125650405</v>
      </c>
      <c r="E2513">
        <v>11472200</v>
      </c>
      <c r="F2513">
        <v>11529561</v>
      </c>
    </row>
    <row r="2514" spans="1:6" x14ac:dyDescent="0.3">
      <c r="A2514" s="21">
        <v>39363</v>
      </c>
      <c r="B2514">
        <v>10.5</v>
      </c>
      <c r="C2514">
        <v>10.55721378</v>
      </c>
      <c r="D2514">
        <v>0.54194014815147196</v>
      </c>
      <c r="E2514">
        <v>10345800</v>
      </c>
      <c r="F2514">
        <v>10397529</v>
      </c>
    </row>
    <row r="2515" spans="1:6" x14ac:dyDescent="0.3">
      <c r="A2515" s="21">
        <v>39364</v>
      </c>
      <c r="B2515">
        <v>10.59</v>
      </c>
      <c r="C2515">
        <v>10.64676571</v>
      </c>
      <c r="D2515">
        <v>0.53317328047036106</v>
      </c>
      <c r="E2515">
        <v>14170200</v>
      </c>
      <c r="F2515">
        <v>14241051</v>
      </c>
    </row>
    <row r="2516" spans="1:6" x14ac:dyDescent="0.3">
      <c r="A2516" s="21">
        <v>39365</v>
      </c>
      <c r="B2516">
        <v>10.67</v>
      </c>
      <c r="C2516">
        <v>10.72636795</v>
      </c>
      <c r="D2516">
        <v>0.52550826395993899</v>
      </c>
      <c r="E2516">
        <v>15795800</v>
      </c>
      <c r="F2516">
        <v>15874779</v>
      </c>
    </row>
    <row r="2517" spans="1:6" x14ac:dyDescent="0.3">
      <c r="A2517" s="21">
        <v>39366</v>
      </c>
      <c r="B2517">
        <v>10.11</v>
      </c>
      <c r="C2517">
        <v>10.159203529999999</v>
      </c>
      <c r="D2517">
        <v>0.484324680125783</v>
      </c>
      <c r="E2517">
        <v>22679400</v>
      </c>
      <c r="F2517">
        <v>22792797</v>
      </c>
    </row>
    <row r="2518" spans="1:6" x14ac:dyDescent="0.3">
      <c r="A2518" s="21">
        <v>39367</v>
      </c>
      <c r="B2518">
        <v>9.94</v>
      </c>
      <c r="C2518">
        <v>9.9900503159999996</v>
      </c>
      <c r="D2518">
        <v>0.501001640800946</v>
      </c>
      <c r="E2518">
        <v>16838350</v>
      </c>
      <c r="F2518">
        <v>16922592</v>
      </c>
    </row>
    <row r="2519" spans="1:6" x14ac:dyDescent="0.3">
      <c r="A2519" s="21">
        <v>39370</v>
      </c>
      <c r="B2519">
        <v>9.9</v>
      </c>
      <c r="C2519">
        <v>9.9502487179999992</v>
      </c>
      <c r="D2519">
        <v>0.50499961783969205</v>
      </c>
      <c r="E2519">
        <v>11733000</v>
      </c>
      <c r="F2519">
        <v>11790660</v>
      </c>
    </row>
    <row r="2520" spans="1:6" x14ac:dyDescent="0.3">
      <c r="A2520" s="21">
        <v>39371</v>
      </c>
      <c r="B2520">
        <v>9.8699999999999992</v>
      </c>
      <c r="C2520">
        <v>9.920397758</v>
      </c>
      <c r="D2520">
        <v>0.50802154539982103</v>
      </c>
      <c r="E2520">
        <v>10551800</v>
      </c>
      <c r="F2520">
        <v>10599433</v>
      </c>
    </row>
    <row r="2521" spans="1:6" x14ac:dyDescent="0.3">
      <c r="A2521" s="21">
        <v>39372</v>
      </c>
      <c r="B2521">
        <v>10.08</v>
      </c>
      <c r="C2521">
        <v>10.12935257</v>
      </c>
      <c r="D2521">
        <v>0.48722334086945401</v>
      </c>
      <c r="E2521">
        <v>12206346</v>
      </c>
      <c r="F2521">
        <v>12266527</v>
      </c>
    </row>
    <row r="2522" spans="1:6" x14ac:dyDescent="0.3">
      <c r="A2522" s="21">
        <v>39373</v>
      </c>
      <c r="B2522">
        <v>10</v>
      </c>
      <c r="C2522">
        <v>10.049751280000001</v>
      </c>
      <c r="D2522">
        <v>0.49504986356240099</v>
      </c>
      <c r="E2522">
        <v>13258700</v>
      </c>
      <c r="F2522">
        <v>13324792</v>
      </c>
    </row>
    <row r="2523" spans="1:6" x14ac:dyDescent="0.3">
      <c r="A2523" s="21">
        <v>39374</v>
      </c>
      <c r="B2523">
        <v>9.64</v>
      </c>
      <c r="C2523">
        <v>9.6915416719999996</v>
      </c>
      <c r="D2523">
        <v>0.53182118742685702</v>
      </c>
      <c r="E2523">
        <v>14997800</v>
      </c>
      <c r="F2523">
        <v>15072789</v>
      </c>
    </row>
    <row r="2524" spans="1:6" x14ac:dyDescent="0.3">
      <c r="A2524" s="21">
        <v>39377</v>
      </c>
      <c r="B2524">
        <v>9.61</v>
      </c>
      <c r="C2524">
        <v>9.6616916659999994</v>
      </c>
      <c r="D2524">
        <v>0.535016721573776</v>
      </c>
      <c r="E2524">
        <v>9303400</v>
      </c>
      <c r="F2524">
        <v>9349615</v>
      </c>
    </row>
    <row r="2525" spans="1:6" x14ac:dyDescent="0.3">
      <c r="A2525" s="21">
        <v>39378</v>
      </c>
      <c r="B2525">
        <v>9.92</v>
      </c>
      <c r="C2525">
        <v>9.9701490400000008</v>
      </c>
      <c r="D2525">
        <v>0.50299187904618203</v>
      </c>
      <c r="E2525">
        <v>16197400</v>
      </c>
      <c r="F2525">
        <v>16278387</v>
      </c>
    </row>
    <row r="2526" spans="1:6" x14ac:dyDescent="0.3">
      <c r="A2526" s="21">
        <v>39379</v>
      </c>
      <c r="B2526">
        <v>9.67</v>
      </c>
      <c r="C2526">
        <v>9.7213926320000006</v>
      </c>
      <c r="D2526">
        <v>0.52865503889670096</v>
      </c>
      <c r="E2526">
        <v>16077000</v>
      </c>
      <c r="F2526">
        <v>16157284</v>
      </c>
    </row>
    <row r="2527" spans="1:6" x14ac:dyDescent="0.3">
      <c r="A2527" s="21">
        <v>39380</v>
      </c>
      <c r="B2527">
        <v>9.68</v>
      </c>
      <c r="C2527">
        <v>9.7313432689999999</v>
      </c>
      <c r="D2527">
        <v>0.52760721290716805</v>
      </c>
      <c r="E2527">
        <v>21078800</v>
      </c>
      <c r="F2527">
        <v>21184194</v>
      </c>
    </row>
    <row r="2528" spans="1:6" x14ac:dyDescent="0.3">
      <c r="A2528" s="21">
        <v>39381</v>
      </c>
      <c r="B2528">
        <v>9.81</v>
      </c>
      <c r="C2528">
        <v>9.8606967930000007</v>
      </c>
      <c r="D2528">
        <v>0.51412992473299901</v>
      </c>
      <c r="E2528">
        <v>22414200</v>
      </c>
      <c r="F2528">
        <v>22524562</v>
      </c>
    </row>
    <row r="2529" spans="1:6" x14ac:dyDescent="0.3">
      <c r="A2529" s="21">
        <v>39384</v>
      </c>
      <c r="B2529">
        <v>10.41</v>
      </c>
      <c r="C2529">
        <v>10.45771122</v>
      </c>
      <c r="D2529">
        <v>0.45623003921502497</v>
      </c>
      <c r="E2529">
        <v>29618500</v>
      </c>
      <c r="F2529">
        <v>29765688</v>
      </c>
    </row>
    <row r="2530" spans="1:6" x14ac:dyDescent="0.3">
      <c r="A2530" s="21">
        <v>39385</v>
      </c>
      <c r="B2530">
        <v>10.3</v>
      </c>
      <c r="C2530">
        <v>10.34825897</v>
      </c>
      <c r="D2530">
        <v>0.46634868860456402</v>
      </c>
      <c r="E2530">
        <v>15599249</v>
      </c>
      <c r="F2530">
        <v>15677296</v>
      </c>
    </row>
    <row r="2531" spans="1:6" x14ac:dyDescent="0.3">
      <c r="A2531" s="21">
        <v>39386</v>
      </c>
      <c r="B2531">
        <v>10.54</v>
      </c>
      <c r="C2531">
        <v>10.59701538</v>
      </c>
      <c r="D2531">
        <v>0.53803243607258999</v>
      </c>
      <c r="E2531">
        <v>21320704</v>
      </c>
      <c r="F2531">
        <v>21427404</v>
      </c>
    </row>
    <row r="2532" spans="1:6" x14ac:dyDescent="0.3">
      <c r="A2532" s="21">
        <v>39387</v>
      </c>
      <c r="B2532">
        <v>10.4</v>
      </c>
      <c r="C2532">
        <v>10.447760580000001</v>
      </c>
      <c r="D2532">
        <v>0.45713700686659797</v>
      </c>
      <c r="E2532">
        <v>23079100</v>
      </c>
      <c r="F2532">
        <v>23194495</v>
      </c>
    </row>
    <row r="2533" spans="1:6" x14ac:dyDescent="0.3">
      <c r="A2533" s="21">
        <v>39388</v>
      </c>
      <c r="B2533">
        <v>10.29</v>
      </c>
      <c r="C2533">
        <v>10.33830833</v>
      </c>
      <c r="D2533">
        <v>0.46727499759142099</v>
      </c>
      <c r="E2533">
        <v>17284400</v>
      </c>
      <c r="F2533">
        <v>17370822</v>
      </c>
    </row>
    <row r="2534" spans="1:6" x14ac:dyDescent="0.3">
      <c r="A2534" s="21">
        <v>39391</v>
      </c>
      <c r="B2534">
        <v>10.1</v>
      </c>
      <c r="C2534">
        <v>10.149253849999999</v>
      </c>
      <c r="D2534">
        <v>0.48529528109102799</v>
      </c>
      <c r="E2534">
        <v>11728463</v>
      </c>
      <c r="F2534">
        <v>11784328</v>
      </c>
    </row>
    <row r="2535" spans="1:6" x14ac:dyDescent="0.3">
      <c r="A2535" s="21">
        <v>39392</v>
      </c>
      <c r="B2535">
        <v>10.33</v>
      </c>
      <c r="C2535">
        <v>10.37810898</v>
      </c>
      <c r="D2535">
        <v>0.463562100693997</v>
      </c>
      <c r="E2535">
        <v>9889289</v>
      </c>
      <c r="F2535">
        <v>9938746</v>
      </c>
    </row>
    <row r="2536" spans="1:6" x14ac:dyDescent="0.3">
      <c r="A2536" s="21">
        <v>39393</v>
      </c>
      <c r="B2536">
        <v>10.06</v>
      </c>
      <c r="C2536">
        <v>10.109453200000001</v>
      </c>
      <c r="D2536">
        <v>0.48917779252393501</v>
      </c>
      <c r="E2536">
        <v>9882100</v>
      </c>
      <c r="F2536">
        <v>9930505</v>
      </c>
    </row>
    <row r="2537" spans="1:6" x14ac:dyDescent="0.3">
      <c r="A2537" s="21">
        <v>39394</v>
      </c>
      <c r="B2537">
        <v>9.8000000000000007</v>
      </c>
      <c r="C2537">
        <v>9.8507461549999995</v>
      </c>
      <c r="D2537">
        <v>0.51515036730736696</v>
      </c>
      <c r="E2537">
        <v>17765172</v>
      </c>
      <c r="F2537">
        <v>17854026</v>
      </c>
    </row>
    <row r="2538" spans="1:6" x14ac:dyDescent="0.3">
      <c r="A2538" s="21">
        <v>39395</v>
      </c>
      <c r="B2538">
        <v>9.7100000000000009</v>
      </c>
      <c r="C2538">
        <v>9.7611942290000009</v>
      </c>
      <c r="D2538">
        <v>0.52446686131810205</v>
      </c>
      <c r="E2538">
        <v>13782843</v>
      </c>
      <c r="F2538">
        <v>13851814</v>
      </c>
    </row>
    <row r="2539" spans="1:6" x14ac:dyDescent="0.3">
      <c r="A2539" s="21">
        <v>39398</v>
      </c>
      <c r="B2539">
        <v>9.49</v>
      </c>
      <c r="C2539">
        <v>9.5422887799999998</v>
      </c>
      <c r="D2539">
        <v>0.54796895383834299</v>
      </c>
      <c r="E2539">
        <v>13562972</v>
      </c>
      <c r="F2539">
        <v>13630815</v>
      </c>
    </row>
    <row r="2540" spans="1:6" x14ac:dyDescent="0.3">
      <c r="A2540" s="21">
        <v>39399</v>
      </c>
      <c r="B2540">
        <v>9.89</v>
      </c>
      <c r="C2540">
        <v>9.9402990340000006</v>
      </c>
      <c r="D2540">
        <v>0.50601127619960096</v>
      </c>
      <c r="E2540">
        <v>20881548</v>
      </c>
      <c r="F2540">
        <v>20986008</v>
      </c>
    </row>
    <row r="2541" spans="1:6" x14ac:dyDescent="0.3">
      <c r="A2541" s="21">
        <v>39400</v>
      </c>
      <c r="B2541">
        <v>9.74</v>
      </c>
      <c r="C2541">
        <v>9.7910451890000001</v>
      </c>
      <c r="D2541">
        <v>0.52134565835063096</v>
      </c>
      <c r="E2541">
        <v>8100001</v>
      </c>
      <c r="F2541">
        <v>8140500</v>
      </c>
    </row>
    <row r="2542" spans="1:6" x14ac:dyDescent="0.3">
      <c r="A2542" s="21">
        <v>39401</v>
      </c>
      <c r="B2542">
        <v>9.5500000000000007</v>
      </c>
      <c r="C2542">
        <v>9.6019897459999992</v>
      </c>
      <c r="D2542">
        <v>0.54144763091062897</v>
      </c>
      <c r="E2542">
        <v>14895460</v>
      </c>
      <c r="F2542">
        <v>14969676</v>
      </c>
    </row>
    <row r="2543" spans="1:6" x14ac:dyDescent="0.3">
      <c r="A2543" s="21">
        <v>39402</v>
      </c>
      <c r="B2543">
        <v>9.65</v>
      </c>
      <c r="C2543">
        <v>9.7014932629999997</v>
      </c>
      <c r="D2543">
        <v>0.53077667122015904</v>
      </c>
      <c r="E2543">
        <v>9162007</v>
      </c>
      <c r="F2543">
        <v>9207910</v>
      </c>
    </row>
    <row r="2544" spans="1:6" x14ac:dyDescent="0.3">
      <c r="A2544" s="21">
        <v>39405</v>
      </c>
      <c r="B2544">
        <v>9.44</v>
      </c>
      <c r="C2544">
        <v>9.4825868609999997</v>
      </c>
      <c r="D2544">
        <v>0.44910594149315403</v>
      </c>
      <c r="E2544">
        <v>11194816</v>
      </c>
      <c r="F2544">
        <v>11246854</v>
      </c>
    </row>
    <row r="2545" spans="1:6" x14ac:dyDescent="0.3">
      <c r="A2545" s="21">
        <v>39406</v>
      </c>
      <c r="B2545">
        <v>9.56</v>
      </c>
      <c r="C2545">
        <v>9.6119403840000004</v>
      </c>
      <c r="D2545">
        <v>0.54037355544214205</v>
      </c>
      <c r="E2545">
        <v>11192546</v>
      </c>
      <c r="F2545">
        <v>11248563</v>
      </c>
    </row>
    <row r="2546" spans="1:6" x14ac:dyDescent="0.3">
      <c r="A2546" s="21">
        <v>39407</v>
      </c>
      <c r="B2546">
        <v>9.18</v>
      </c>
      <c r="C2546">
        <v>9.2238807680000008</v>
      </c>
      <c r="D2546">
        <v>0.47573000024279</v>
      </c>
      <c r="E2546">
        <v>15145799</v>
      </c>
      <c r="F2546">
        <v>15221428</v>
      </c>
    </row>
    <row r="2547" spans="1:6" x14ac:dyDescent="0.3">
      <c r="A2547" s="21">
        <v>39409</v>
      </c>
      <c r="B2547">
        <v>9.4</v>
      </c>
      <c r="C2547">
        <v>9.4427862170000001</v>
      </c>
      <c r="D2547">
        <v>0.45311008866187202</v>
      </c>
      <c r="E2547">
        <v>7630240</v>
      </c>
      <c r="F2547">
        <v>7668451</v>
      </c>
    </row>
    <row r="2548" spans="1:6" x14ac:dyDescent="0.3">
      <c r="A2548" s="21">
        <v>39412</v>
      </c>
      <c r="B2548">
        <v>9.4</v>
      </c>
      <c r="C2548">
        <v>9.4427862170000001</v>
      </c>
      <c r="D2548">
        <v>0.45311008866187202</v>
      </c>
      <c r="E2548">
        <v>12389366</v>
      </c>
      <c r="F2548">
        <v>12451347</v>
      </c>
    </row>
    <row r="2549" spans="1:6" x14ac:dyDescent="0.3">
      <c r="A2549" s="21">
        <v>39413</v>
      </c>
      <c r="B2549">
        <v>9.34</v>
      </c>
      <c r="C2549">
        <v>9.3830852510000007</v>
      </c>
      <c r="D2549">
        <v>0.459180001539569</v>
      </c>
      <c r="E2549">
        <v>13242031</v>
      </c>
      <c r="F2549">
        <v>13308310</v>
      </c>
    </row>
    <row r="2550" spans="1:6" x14ac:dyDescent="0.3">
      <c r="A2550" s="21">
        <v>39414</v>
      </c>
      <c r="B2550">
        <v>9.65</v>
      </c>
      <c r="C2550">
        <v>9.7014932629999997</v>
      </c>
      <c r="D2550">
        <v>0.53077667122015904</v>
      </c>
      <c r="E2550">
        <v>14527177</v>
      </c>
      <c r="F2550">
        <v>14599836</v>
      </c>
    </row>
    <row r="2551" spans="1:6" x14ac:dyDescent="0.3">
      <c r="A2551" s="21">
        <v>39415</v>
      </c>
      <c r="B2551">
        <v>9.65</v>
      </c>
      <c r="C2551">
        <v>9.7014932629999997</v>
      </c>
      <c r="D2551">
        <v>0.53077667122015904</v>
      </c>
      <c r="E2551">
        <v>12453036</v>
      </c>
      <c r="F2551">
        <v>12514260</v>
      </c>
    </row>
    <row r="2552" spans="1:6" x14ac:dyDescent="0.3">
      <c r="A2552" s="21">
        <v>39416</v>
      </c>
      <c r="B2552">
        <v>9.82</v>
      </c>
      <c r="C2552">
        <v>9.87064743</v>
      </c>
      <c r="D2552">
        <v>0.51311152950379202</v>
      </c>
      <c r="E2552">
        <v>16455391</v>
      </c>
      <c r="F2552">
        <v>16528431</v>
      </c>
    </row>
    <row r="2553" spans="1:6" x14ac:dyDescent="0.3">
      <c r="A2553" s="21">
        <v>39419</v>
      </c>
      <c r="B2553">
        <v>9.67</v>
      </c>
      <c r="C2553">
        <v>9.7213926320000006</v>
      </c>
      <c r="D2553">
        <v>0.52865503889670096</v>
      </c>
      <c r="E2553">
        <v>12285677</v>
      </c>
      <c r="F2553">
        <v>12347128</v>
      </c>
    </row>
    <row r="2554" spans="1:6" x14ac:dyDescent="0.3">
      <c r="A2554" s="21">
        <v>39420</v>
      </c>
      <c r="B2554">
        <v>9.6</v>
      </c>
      <c r="C2554">
        <v>9.651741028</v>
      </c>
      <c r="D2554">
        <v>0.536079737841059</v>
      </c>
      <c r="E2554">
        <v>8662528</v>
      </c>
      <c r="F2554">
        <v>8705913</v>
      </c>
    </row>
    <row r="2555" spans="1:6" x14ac:dyDescent="0.3">
      <c r="A2555" s="21">
        <v>39421</v>
      </c>
      <c r="B2555">
        <v>9.91</v>
      </c>
      <c r="C2555">
        <v>9.9601993560000004</v>
      </c>
      <c r="D2555">
        <v>0.50399951050939795</v>
      </c>
      <c r="E2555">
        <v>16617252</v>
      </c>
      <c r="F2555">
        <v>16700386</v>
      </c>
    </row>
    <row r="2556" spans="1:6" x14ac:dyDescent="0.3">
      <c r="A2556" s="21">
        <v>39422</v>
      </c>
      <c r="B2556">
        <v>10.16</v>
      </c>
      <c r="C2556">
        <v>10.20895481</v>
      </c>
      <c r="D2556">
        <v>0.47952812908963899</v>
      </c>
      <c r="E2556">
        <v>10458666</v>
      </c>
      <c r="F2556">
        <v>10510993</v>
      </c>
    </row>
    <row r="2557" spans="1:6" x14ac:dyDescent="0.3">
      <c r="A2557" s="21">
        <v>39423</v>
      </c>
      <c r="B2557">
        <v>10.199999999999999</v>
      </c>
      <c r="C2557">
        <v>10.24875641</v>
      </c>
      <c r="D2557">
        <v>0.47573001103263701</v>
      </c>
      <c r="E2557">
        <v>10259855</v>
      </c>
      <c r="F2557">
        <v>10311199</v>
      </c>
    </row>
    <row r="2558" spans="1:6" x14ac:dyDescent="0.3">
      <c r="A2558" s="21">
        <v>39426</v>
      </c>
      <c r="B2558">
        <v>10.029999999999999</v>
      </c>
      <c r="C2558">
        <v>10.07960224</v>
      </c>
      <c r="D2558">
        <v>0.49210513291048702</v>
      </c>
      <c r="E2558">
        <v>8972155</v>
      </c>
      <c r="F2558">
        <v>9017061</v>
      </c>
    </row>
    <row r="2559" spans="1:6" x14ac:dyDescent="0.3">
      <c r="A2559" s="21">
        <v>39427</v>
      </c>
      <c r="B2559">
        <v>9.83</v>
      </c>
      <c r="C2559">
        <v>9.8805971150000005</v>
      </c>
      <c r="D2559">
        <v>0.51208559979829105</v>
      </c>
      <c r="E2559">
        <v>13600750</v>
      </c>
      <c r="F2559">
        <v>13668804</v>
      </c>
    </row>
    <row r="2560" spans="1:6" x14ac:dyDescent="0.3">
      <c r="A2560" s="21">
        <v>39428</v>
      </c>
      <c r="B2560">
        <v>9.9</v>
      </c>
      <c r="C2560">
        <v>9.9502487179999992</v>
      </c>
      <c r="D2560">
        <v>0.50499961783969205</v>
      </c>
      <c r="E2560">
        <v>9918206</v>
      </c>
      <c r="F2560">
        <v>9967791</v>
      </c>
    </row>
    <row r="2561" spans="1:6" x14ac:dyDescent="0.3">
      <c r="A2561" s="21">
        <v>39429</v>
      </c>
      <c r="B2561">
        <v>9.76</v>
      </c>
      <c r="C2561">
        <v>9.8109445569999991</v>
      </c>
      <c r="D2561">
        <v>0.51926251039356797</v>
      </c>
      <c r="E2561">
        <v>12551628</v>
      </c>
      <c r="F2561">
        <v>12614458</v>
      </c>
    </row>
    <row r="2562" spans="1:6" x14ac:dyDescent="0.3">
      <c r="A2562" s="21">
        <v>39430</v>
      </c>
      <c r="B2562">
        <v>9.5500000000000007</v>
      </c>
      <c r="C2562">
        <v>9.6019897459999992</v>
      </c>
      <c r="D2562">
        <v>0.54144763091062897</v>
      </c>
      <c r="E2562">
        <v>8657275</v>
      </c>
      <c r="F2562">
        <v>8700386</v>
      </c>
    </row>
    <row r="2563" spans="1:6" x14ac:dyDescent="0.3">
      <c r="A2563" s="21">
        <v>39433</v>
      </c>
      <c r="B2563">
        <v>9.31</v>
      </c>
      <c r="C2563">
        <v>9.3532342909999997</v>
      </c>
      <c r="D2563">
        <v>0.46223893954629902</v>
      </c>
      <c r="E2563">
        <v>13019984</v>
      </c>
      <c r="F2563">
        <v>13084899</v>
      </c>
    </row>
    <row r="2564" spans="1:6" x14ac:dyDescent="0.3">
      <c r="A2564" s="21">
        <v>39434</v>
      </c>
      <c r="B2564">
        <v>9.5299999999999994</v>
      </c>
      <c r="C2564">
        <v>9.5820903780000002</v>
      </c>
      <c r="D2564">
        <v>0.54362227807408003</v>
      </c>
      <c r="E2564">
        <v>10322602</v>
      </c>
      <c r="F2564">
        <v>10374213</v>
      </c>
    </row>
    <row r="2565" spans="1:6" x14ac:dyDescent="0.3">
      <c r="A2565" s="21">
        <v>39435</v>
      </c>
      <c r="B2565">
        <v>9.58</v>
      </c>
      <c r="C2565">
        <v>9.6318407060000002</v>
      </c>
      <c r="D2565">
        <v>0.53822221091869604</v>
      </c>
      <c r="E2565">
        <v>10360058</v>
      </c>
      <c r="F2565">
        <v>10411900</v>
      </c>
    </row>
    <row r="2566" spans="1:6" x14ac:dyDescent="0.3">
      <c r="A2566" s="21">
        <v>39436</v>
      </c>
      <c r="B2566">
        <v>9.57</v>
      </c>
      <c r="C2566">
        <v>9.6218910219999998</v>
      </c>
      <c r="D2566">
        <v>0.53930170151951595</v>
      </c>
      <c r="E2566">
        <v>7773849</v>
      </c>
      <c r="F2566">
        <v>7812669</v>
      </c>
    </row>
    <row r="2567" spans="1:6" x14ac:dyDescent="0.3">
      <c r="A2567" s="21">
        <v>39437</v>
      </c>
      <c r="B2567">
        <v>9.7100000000000009</v>
      </c>
      <c r="C2567">
        <v>9.7611942290000009</v>
      </c>
      <c r="D2567">
        <v>0.52446686131810205</v>
      </c>
      <c r="E2567">
        <v>8739071</v>
      </c>
      <c r="F2567">
        <v>8782795</v>
      </c>
    </row>
    <row r="2568" spans="1:6" x14ac:dyDescent="0.3">
      <c r="A2568" s="21">
        <v>39440</v>
      </c>
      <c r="B2568">
        <v>9.7200000000000006</v>
      </c>
      <c r="C2568">
        <v>9.7711439129999995</v>
      </c>
      <c r="D2568">
        <v>0.52341786647881205</v>
      </c>
      <c r="E2568">
        <v>1886923</v>
      </c>
      <c r="F2568">
        <v>1896435</v>
      </c>
    </row>
    <row r="2569" spans="1:6" x14ac:dyDescent="0.3">
      <c r="A2569" s="21">
        <v>39442</v>
      </c>
      <c r="B2569">
        <v>9.84</v>
      </c>
      <c r="C2569">
        <v>9.8905467989999991</v>
      </c>
      <c r="D2569">
        <v>0.51106172416180096</v>
      </c>
      <c r="E2569">
        <v>4798631</v>
      </c>
      <c r="F2569">
        <v>4822693</v>
      </c>
    </row>
    <row r="2570" spans="1:6" x14ac:dyDescent="0.3">
      <c r="A2570" s="21">
        <v>39443</v>
      </c>
      <c r="B2570">
        <v>9.6999999999999993</v>
      </c>
      <c r="C2570">
        <v>9.7512435909999997</v>
      </c>
      <c r="D2570">
        <v>0.52550826488732305</v>
      </c>
      <c r="E2570">
        <v>4879097</v>
      </c>
      <c r="F2570">
        <v>4903495</v>
      </c>
    </row>
    <row r="2571" spans="1:6" x14ac:dyDescent="0.3">
      <c r="A2571" s="21">
        <v>39444</v>
      </c>
      <c r="B2571">
        <v>9.8000000000000007</v>
      </c>
      <c r="C2571">
        <v>9.8507461549999995</v>
      </c>
      <c r="D2571">
        <v>0.51515036730736696</v>
      </c>
      <c r="E2571">
        <v>8964278</v>
      </c>
      <c r="F2571">
        <v>9009121</v>
      </c>
    </row>
    <row r="2572" spans="1:6" x14ac:dyDescent="0.3">
      <c r="A2572" s="21">
        <v>39447</v>
      </c>
      <c r="B2572">
        <v>9.86</v>
      </c>
      <c r="C2572">
        <v>9.9104480739999996</v>
      </c>
      <c r="D2572">
        <v>0.50903928483668104</v>
      </c>
      <c r="E2572">
        <v>6704377</v>
      </c>
      <c r="F2572">
        <v>6737922</v>
      </c>
    </row>
    <row r="2573" spans="1:6" x14ac:dyDescent="0.3">
      <c r="A2573" s="21">
        <v>39449</v>
      </c>
      <c r="B2573">
        <v>9.48</v>
      </c>
      <c r="C2573">
        <v>9.522388458</v>
      </c>
      <c r="D2573">
        <v>0.44514522996998701</v>
      </c>
      <c r="E2573">
        <v>12983021</v>
      </c>
      <c r="F2573">
        <v>13048015</v>
      </c>
    </row>
    <row r="2574" spans="1:6" x14ac:dyDescent="0.3">
      <c r="A2574" s="21">
        <v>39450</v>
      </c>
      <c r="B2574">
        <v>9.35</v>
      </c>
      <c r="C2574">
        <v>9.3930349349999993</v>
      </c>
      <c r="D2574">
        <v>0.45815793614952299</v>
      </c>
      <c r="E2574">
        <v>10602191</v>
      </c>
      <c r="F2574">
        <v>10655211</v>
      </c>
    </row>
    <row r="2575" spans="1:6" x14ac:dyDescent="0.3">
      <c r="A2575" s="21">
        <v>39451</v>
      </c>
      <c r="B2575">
        <v>8.84</v>
      </c>
      <c r="C2575">
        <v>8.8855724330000001</v>
      </c>
      <c r="D2575">
        <v>0.51288122789646595</v>
      </c>
      <c r="E2575">
        <v>20424248</v>
      </c>
      <c r="F2575">
        <v>20526421</v>
      </c>
    </row>
    <row r="2576" spans="1:6" x14ac:dyDescent="0.3">
      <c r="A2576" s="21">
        <v>39454</v>
      </c>
      <c r="B2576">
        <v>8.66</v>
      </c>
      <c r="C2576">
        <v>8.7064676280000004</v>
      </c>
      <c r="D2576">
        <v>0.53371390080818004</v>
      </c>
      <c r="E2576">
        <v>17941308</v>
      </c>
      <c r="F2576">
        <v>18029800</v>
      </c>
    </row>
    <row r="2577" spans="1:6" x14ac:dyDescent="0.3">
      <c r="A2577" s="21">
        <v>39455</v>
      </c>
      <c r="B2577">
        <v>8.67</v>
      </c>
      <c r="C2577">
        <v>8.7164182659999998</v>
      </c>
      <c r="D2577">
        <v>0.53253830396210899</v>
      </c>
      <c r="E2577">
        <v>18721212</v>
      </c>
      <c r="F2577">
        <v>18814906</v>
      </c>
    </row>
    <row r="2578" spans="1:6" x14ac:dyDescent="0.3">
      <c r="A2578" s="21">
        <v>39456</v>
      </c>
      <c r="B2578">
        <v>8.9700000000000006</v>
      </c>
      <c r="C2578">
        <v>9.0149250030000001</v>
      </c>
      <c r="D2578">
        <v>0.49834028552704801</v>
      </c>
      <c r="E2578">
        <v>20289084</v>
      </c>
      <c r="F2578">
        <v>20390545</v>
      </c>
    </row>
    <row r="2579" spans="1:6" x14ac:dyDescent="0.3">
      <c r="A2579" s="21">
        <v>39457</v>
      </c>
      <c r="B2579">
        <v>8.99</v>
      </c>
      <c r="C2579">
        <v>9.0348262790000007</v>
      </c>
      <c r="D2579">
        <v>0.49614987179323999</v>
      </c>
      <c r="E2579">
        <v>15714589</v>
      </c>
      <c r="F2579">
        <v>15793173</v>
      </c>
    </row>
    <row r="2580" spans="1:6" x14ac:dyDescent="0.3">
      <c r="A2580" s="21">
        <v>39458</v>
      </c>
      <c r="B2580">
        <v>8.8000000000000007</v>
      </c>
      <c r="C2580">
        <v>8.8457708359999998</v>
      </c>
      <c r="D2580">
        <v>0.51743185357824995</v>
      </c>
      <c r="E2580">
        <v>14902882</v>
      </c>
      <c r="F2580">
        <v>14975706</v>
      </c>
    </row>
    <row r="2581" spans="1:6" x14ac:dyDescent="0.3">
      <c r="A2581" s="21">
        <v>39461</v>
      </c>
      <c r="B2581">
        <v>8.9600000000000009</v>
      </c>
      <c r="C2581">
        <v>9.0049753189999997</v>
      </c>
      <c r="D2581">
        <v>0.49944966428840099</v>
      </c>
      <c r="E2581">
        <v>14789689</v>
      </c>
      <c r="F2581">
        <v>14863648</v>
      </c>
    </row>
    <row r="2582" spans="1:6" x14ac:dyDescent="0.3">
      <c r="A2582" s="21">
        <v>39462</v>
      </c>
      <c r="B2582">
        <v>8.68</v>
      </c>
      <c r="C2582">
        <v>8.7263679500000002</v>
      </c>
      <c r="D2582">
        <v>0.53135451387883004</v>
      </c>
      <c r="E2582">
        <v>17047740</v>
      </c>
      <c r="F2582">
        <v>17130527</v>
      </c>
    </row>
    <row r="2583" spans="1:6" x14ac:dyDescent="0.3">
      <c r="A2583" s="21">
        <v>39463</v>
      </c>
      <c r="B2583">
        <v>8.4</v>
      </c>
      <c r="C2583">
        <v>8.4378108980000004</v>
      </c>
      <c r="D2583">
        <v>0.44811264979832999</v>
      </c>
      <c r="E2583">
        <v>16537954</v>
      </c>
      <c r="F2583">
        <v>16620690</v>
      </c>
    </row>
    <row r="2584" spans="1:6" x14ac:dyDescent="0.3">
      <c r="A2584" s="21">
        <v>39464</v>
      </c>
      <c r="B2584">
        <v>8.31</v>
      </c>
      <c r="C2584">
        <v>8.348258972</v>
      </c>
      <c r="D2584">
        <v>0.458286837151552</v>
      </c>
      <c r="E2584">
        <v>19013244</v>
      </c>
      <c r="F2584">
        <v>19108266</v>
      </c>
    </row>
    <row r="2585" spans="1:6" x14ac:dyDescent="0.3">
      <c r="A2585" s="21">
        <v>39465</v>
      </c>
      <c r="B2585">
        <v>8.5500000000000007</v>
      </c>
      <c r="C2585">
        <v>8.5970153810000003</v>
      </c>
      <c r="D2585">
        <v>0.54688027084267898</v>
      </c>
      <c r="E2585">
        <v>16424812</v>
      </c>
      <c r="F2585">
        <v>16507024</v>
      </c>
    </row>
    <row r="2586" spans="1:6" x14ac:dyDescent="0.3">
      <c r="A2586" s="21">
        <v>39469</v>
      </c>
      <c r="B2586">
        <v>7.91</v>
      </c>
      <c r="C2586">
        <v>7.9502491949999996</v>
      </c>
      <c r="D2586">
        <v>0.50626331342308895</v>
      </c>
      <c r="E2586">
        <v>20272560</v>
      </c>
      <c r="F2586">
        <v>20373762</v>
      </c>
    </row>
    <row r="2587" spans="1:6" x14ac:dyDescent="0.3">
      <c r="A2587" s="21">
        <v>39470</v>
      </c>
      <c r="B2587">
        <v>8.48</v>
      </c>
      <c r="C2587">
        <v>8.5174131390000003</v>
      </c>
      <c r="D2587">
        <v>0.43925471724144199</v>
      </c>
      <c r="E2587">
        <v>25837452</v>
      </c>
      <c r="F2587">
        <v>25966687</v>
      </c>
    </row>
    <row r="2588" spans="1:6" x14ac:dyDescent="0.3">
      <c r="A2588" s="21">
        <v>39471</v>
      </c>
      <c r="B2588">
        <v>8.6</v>
      </c>
      <c r="C2588">
        <v>8.6467657090000003</v>
      </c>
      <c r="D2588">
        <v>0.54084626060035901</v>
      </c>
      <c r="E2588">
        <v>17270248</v>
      </c>
      <c r="F2588">
        <v>17356652</v>
      </c>
    </row>
    <row r="2589" spans="1:6" x14ac:dyDescent="0.3">
      <c r="A2589" s="21">
        <v>39472</v>
      </c>
      <c r="B2589">
        <v>8.61</v>
      </c>
      <c r="C2589">
        <v>8.6567163469999997</v>
      </c>
      <c r="D2589">
        <v>0.53965435769637904</v>
      </c>
      <c r="E2589">
        <v>19767332</v>
      </c>
      <c r="F2589">
        <v>19866237</v>
      </c>
    </row>
    <row r="2590" spans="1:6" x14ac:dyDescent="0.3">
      <c r="A2590" s="21">
        <v>39475</v>
      </c>
      <c r="B2590">
        <v>8.61</v>
      </c>
      <c r="C2590">
        <v>8.6567163469999997</v>
      </c>
      <c r="D2590">
        <v>0.53965435769637904</v>
      </c>
      <c r="E2590">
        <v>11632212</v>
      </c>
      <c r="F2590">
        <v>11690461</v>
      </c>
    </row>
    <row r="2591" spans="1:6" x14ac:dyDescent="0.3">
      <c r="A2591" s="21">
        <v>39476</v>
      </c>
      <c r="B2591">
        <v>8.81</v>
      </c>
      <c r="C2591">
        <v>8.8557214739999992</v>
      </c>
      <c r="D2591">
        <v>0.51629304438079804</v>
      </c>
      <c r="E2591">
        <v>11801650</v>
      </c>
      <c r="F2591">
        <v>11860708</v>
      </c>
    </row>
    <row r="2592" spans="1:6" x14ac:dyDescent="0.3">
      <c r="A2592" s="21">
        <v>39477</v>
      </c>
      <c r="B2592">
        <v>8.8000000000000007</v>
      </c>
      <c r="C2592">
        <v>8.8457708359999998</v>
      </c>
      <c r="D2592">
        <v>0.51743185357824995</v>
      </c>
      <c r="E2592">
        <v>18589272</v>
      </c>
      <c r="F2592">
        <v>18682246</v>
      </c>
    </row>
    <row r="2593" spans="1:6" x14ac:dyDescent="0.3">
      <c r="A2593" s="21">
        <v>39478</v>
      </c>
      <c r="B2593">
        <v>9.16</v>
      </c>
      <c r="C2593">
        <v>9.2039804459999992</v>
      </c>
      <c r="D2593">
        <v>0.47784158449741998</v>
      </c>
      <c r="E2593">
        <v>22151708</v>
      </c>
      <c r="F2593">
        <v>22262458</v>
      </c>
    </row>
    <row r="2594" spans="1:6" x14ac:dyDescent="0.3">
      <c r="A2594" s="21">
        <v>39479</v>
      </c>
      <c r="B2594">
        <v>9.65</v>
      </c>
      <c r="C2594">
        <v>9.7014932629999997</v>
      </c>
      <c r="D2594">
        <v>0.53077667122015904</v>
      </c>
      <c r="E2594">
        <v>23044930</v>
      </c>
      <c r="F2594">
        <v>23160225</v>
      </c>
    </row>
    <row r="2595" spans="1:6" x14ac:dyDescent="0.3">
      <c r="A2595" s="21">
        <v>39482</v>
      </c>
      <c r="B2595">
        <v>9.67</v>
      </c>
      <c r="C2595">
        <v>9.7213926320000006</v>
      </c>
      <c r="D2595">
        <v>0.52865503889670096</v>
      </c>
      <c r="E2595">
        <v>11975381</v>
      </c>
      <c r="F2595">
        <v>12035277</v>
      </c>
    </row>
    <row r="2596" spans="1:6" x14ac:dyDescent="0.3">
      <c r="A2596" s="21">
        <v>39483</v>
      </c>
      <c r="B2596">
        <v>9.0500000000000007</v>
      </c>
      <c r="C2596">
        <v>9.0945272450000001</v>
      </c>
      <c r="D2596">
        <v>0.48960483376944802</v>
      </c>
      <c r="E2596">
        <v>20428268</v>
      </c>
      <c r="F2596">
        <v>20530240</v>
      </c>
    </row>
    <row r="2597" spans="1:6" x14ac:dyDescent="0.3">
      <c r="A2597" s="21">
        <v>39484</v>
      </c>
      <c r="B2597">
        <v>9.02</v>
      </c>
      <c r="C2597">
        <v>9.0646772379999998</v>
      </c>
      <c r="D2597">
        <v>0.49287180146590298</v>
      </c>
      <c r="E2597">
        <v>11752532</v>
      </c>
      <c r="F2597">
        <v>11811363</v>
      </c>
    </row>
    <row r="2598" spans="1:6" x14ac:dyDescent="0.3">
      <c r="A2598" s="21">
        <v>39485</v>
      </c>
      <c r="B2598">
        <v>9.16</v>
      </c>
      <c r="C2598">
        <v>9.2039804459999992</v>
      </c>
      <c r="D2598">
        <v>0.47784158449741998</v>
      </c>
      <c r="E2598">
        <v>16917360</v>
      </c>
      <c r="F2598">
        <v>17001987</v>
      </c>
    </row>
    <row r="2599" spans="1:6" x14ac:dyDescent="0.3">
      <c r="A2599" s="21">
        <v>39486</v>
      </c>
      <c r="B2599">
        <v>9.15</v>
      </c>
      <c r="C2599">
        <v>9.1940298079999998</v>
      </c>
      <c r="D2599">
        <v>0.47889564118758698</v>
      </c>
      <c r="E2599">
        <v>9312674</v>
      </c>
      <c r="F2599">
        <v>9359263</v>
      </c>
    </row>
    <row r="2600" spans="1:6" x14ac:dyDescent="0.3">
      <c r="A2600" s="21">
        <v>39489</v>
      </c>
      <c r="B2600">
        <v>9.33</v>
      </c>
      <c r="C2600">
        <v>9.3731336590000005</v>
      </c>
      <c r="D2600">
        <v>0.460183974423366</v>
      </c>
      <c r="E2600">
        <v>11349297</v>
      </c>
      <c r="F2600">
        <v>11406046</v>
      </c>
    </row>
    <row r="2601" spans="1:6" x14ac:dyDescent="0.3">
      <c r="A2601" s="21">
        <v>39490</v>
      </c>
      <c r="B2601">
        <v>9.4499999999999993</v>
      </c>
      <c r="C2601">
        <v>9.4925365450000001</v>
      </c>
      <c r="D2601">
        <v>0.44810514869606799</v>
      </c>
      <c r="E2601">
        <v>10669862</v>
      </c>
      <c r="F2601">
        <v>10723249</v>
      </c>
    </row>
    <row r="2602" spans="1:6" x14ac:dyDescent="0.3">
      <c r="A2602" s="21">
        <v>39491</v>
      </c>
      <c r="B2602">
        <v>9.61</v>
      </c>
      <c r="C2602">
        <v>9.6616916659999994</v>
      </c>
      <c r="D2602">
        <v>0.535016721573776</v>
      </c>
      <c r="E2602">
        <v>10389784</v>
      </c>
      <c r="F2602">
        <v>10441749</v>
      </c>
    </row>
    <row r="2603" spans="1:6" x14ac:dyDescent="0.3">
      <c r="A2603" s="21">
        <v>39492</v>
      </c>
      <c r="B2603">
        <v>9.6</v>
      </c>
      <c r="C2603">
        <v>9.651741028</v>
      </c>
      <c r="D2603">
        <v>0.536079737841059</v>
      </c>
      <c r="E2603">
        <v>19870388</v>
      </c>
      <c r="F2603">
        <v>19969752</v>
      </c>
    </row>
    <row r="2604" spans="1:6" x14ac:dyDescent="0.3">
      <c r="A2604" s="21">
        <v>39493</v>
      </c>
      <c r="B2604">
        <v>9.61</v>
      </c>
      <c r="C2604">
        <v>9.6616916659999994</v>
      </c>
      <c r="D2604">
        <v>0.535016721573776</v>
      </c>
      <c r="E2604">
        <v>12174362</v>
      </c>
      <c r="F2604">
        <v>12235272</v>
      </c>
    </row>
    <row r="2605" spans="1:6" x14ac:dyDescent="0.3">
      <c r="A2605" s="21">
        <v>39497</v>
      </c>
      <c r="B2605">
        <v>9.7100000000000009</v>
      </c>
      <c r="C2605">
        <v>9.7611942290000009</v>
      </c>
      <c r="D2605">
        <v>0.52446686131810205</v>
      </c>
      <c r="E2605">
        <v>19531128</v>
      </c>
      <c r="F2605">
        <v>19628856</v>
      </c>
    </row>
    <row r="2606" spans="1:6" x14ac:dyDescent="0.3">
      <c r="A2606" s="21">
        <v>39498</v>
      </c>
      <c r="B2606">
        <v>9.67</v>
      </c>
      <c r="C2606">
        <v>9.7213926320000006</v>
      </c>
      <c r="D2606">
        <v>0.52865503889670096</v>
      </c>
      <c r="E2606">
        <v>12771469</v>
      </c>
      <c r="F2606">
        <v>12835357</v>
      </c>
    </row>
    <row r="2607" spans="1:6" x14ac:dyDescent="0.3">
      <c r="A2607" s="21">
        <v>39499</v>
      </c>
      <c r="B2607">
        <v>9.5</v>
      </c>
      <c r="C2607">
        <v>9.5522394179999992</v>
      </c>
      <c r="D2607">
        <v>0.54688137214777699</v>
      </c>
      <c r="E2607">
        <v>18413928</v>
      </c>
      <c r="F2607">
        <v>18506070</v>
      </c>
    </row>
    <row r="2608" spans="1:6" x14ac:dyDescent="0.3">
      <c r="A2608" s="21">
        <v>39500</v>
      </c>
      <c r="B2608">
        <v>9.58</v>
      </c>
      <c r="C2608">
        <v>9.6318407060000002</v>
      </c>
      <c r="D2608">
        <v>0.53822221091869604</v>
      </c>
      <c r="E2608">
        <v>13097677</v>
      </c>
      <c r="F2608">
        <v>13163188</v>
      </c>
    </row>
    <row r="2609" spans="1:6" x14ac:dyDescent="0.3">
      <c r="A2609" s="21">
        <v>39503</v>
      </c>
      <c r="B2609">
        <v>9.77</v>
      </c>
      <c r="C2609">
        <v>9.8208961489999993</v>
      </c>
      <c r="D2609">
        <v>0.51824342939602497</v>
      </c>
      <c r="E2609">
        <v>13497820</v>
      </c>
      <c r="F2609">
        <v>13565389</v>
      </c>
    </row>
    <row r="2610" spans="1:6" x14ac:dyDescent="0.3">
      <c r="A2610" s="21">
        <v>39504</v>
      </c>
      <c r="B2610">
        <v>10.029999999999999</v>
      </c>
      <c r="C2610">
        <v>10.07960224</v>
      </c>
      <c r="D2610">
        <v>0.49210513291048702</v>
      </c>
      <c r="E2610">
        <v>15720375</v>
      </c>
      <c r="F2610">
        <v>15799002</v>
      </c>
    </row>
    <row r="2611" spans="1:6" x14ac:dyDescent="0.3">
      <c r="A2611" s="21">
        <v>39505</v>
      </c>
      <c r="B2611">
        <v>10.14</v>
      </c>
      <c r="C2611">
        <v>10.189055440000001</v>
      </c>
      <c r="D2611">
        <v>0.48145228268578399</v>
      </c>
      <c r="E2611">
        <v>14179186</v>
      </c>
      <c r="F2611">
        <v>14249995</v>
      </c>
    </row>
    <row r="2612" spans="1:6" x14ac:dyDescent="0.3">
      <c r="A2612" s="21">
        <v>39506</v>
      </c>
      <c r="B2612">
        <v>9.93</v>
      </c>
      <c r="C2612">
        <v>9.9800996780000002</v>
      </c>
      <c r="D2612">
        <v>0.50199576774207499</v>
      </c>
      <c r="E2612">
        <v>13117916</v>
      </c>
      <c r="F2612">
        <v>13183590</v>
      </c>
    </row>
    <row r="2613" spans="1:6" x14ac:dyDescent="0.3">
      <c r="A2613" s="21">
        <v>39507</v>
      </c>
      <c r="B2613">
        <v>9.64</v>
      </c>
      <c r="C2613">
        <v>9.6915416719999996</v>
      </c>
      <c r="D2613">
        <v>0.53182118742685702</v>
      </c>
      <c r="E2613">
        <v>9290713</v>
      </c>
      <c r="F2613">
        <v>9337254</v>
      </c>
    </row>
    <row r="2614" spans="1:6" x14ac:dyDescent="0.3">
      <c r="A2614" s="21">
        <v>39510</v>
      </c>
      <c r="B2614">
        <v>9.5299999999999994</v>
      </c>
      <c r="C2614">
        <v>9.5820903780000002</v>
      </c>
      <c r="D2614">
        <v>0.54362227807408003</v>
      </c>
      <c r="E2614">
        <v>14746399</v>
      </c>
      <c r="F2614">
        <v>14820132</v>
      </c>
    </row>
    <row r="2615" spans="1:6" x14ac:dyDescent="0.3">
      <c r="A2615" s="21">
        <v>39511</v>
      </c>
      <c r="B2615">
        <v>9.92</v>
      </c>
      <c r="C2615">
        <v>9.9701490400000008</v>
      </c>
      <c r="D2615">
        <v>0.50299187904618203</v>
      </c>
      <c r="E2615">
        <v>28167806</v>
      </c>
      <c r="F2615">
        <v>28308739</v>
      </c>
    </row>
    <row r="2616" spans="1:6" x14ac:dyDescent="0.3">
      <c r="A2616" s="21">
        <v>39512</v>
      </c>
      <c r="B2616">
        <v>10.199999999999999</v>
      </c>
      <c r="C2616">
        <v>10.24875641</v>
      </c>
      <c r="D2616">
        <v>0.47573001103263701</v>
      </c>
      <c r="E2616">
        <v>20680418</v>
      </c>
      <c r="F2616">
        <v>20783500</v>
      </c>
    </row>
    <row r="2617" spans="1:6" x14ac:dyDescent="0.3">
      <c r="A2617" s="21">
        <v>39513</v>
      </c>
      <c r="B2617">
        <v>10.07</v>
      </c>
      <c r="C2617">
        <v>10.11940289</v>
      </c>
      <c r="D2617">
        <v>0.488199655029247</v>
      </c>
      <c r="E2617">
        <v>19506424</v>
      </c>
      <c r="F2617">
        <v>19604032</v>
      </c>
    </row>
    <row r="2618" spans="1:6" x14ac:dyDescent="0.3">
      <c r="A2618" s="21">
        <v>39514</v>
      </c>
      <c r="B2618">
        <v>9.9700000000000006</v>
      </c>
      <c r="C2618">
        <v>10.01990032</v>
      </c>
      <c r="D2618">
        <v>0.49801213990519</v>
      </c>
      <c r="E2618">
        <v>22857632</v>
      </c>
      <c r="F2618">
        <v>22971988</v>
      </c>
    </row>
    <row r="2619" spans="1:6" x14ac:dyDescent="0.3">
      <c r="A2619" s="21">
        <v>39517</v>
      </c>
      <c r="B2619">
        <v>9.84</v>
      </c>
      <c r="C2619">
        <v>9.8905467989999991</v>
      </c>
      <c r="D2619">
        <v>0.51106172416180096</v>
      </c>
      <c r="E2619">
        <v>21511028</v>
      </c>
      <c r="F2619">
        <v>21618655</v>
      </c>
    </row>
    <row r="2620" spans="1:6" x14ac:dyDescent="0.3">
      <c r="A2620" s="21">
        <v>39518</v>
      </c>
      <c r="B2620">
        <v>10.42</v>
      </c>
      <c r="C2620">
        <v>10.46766186</v>
      </c>
      <c r="D2620">
        <v>0.45532479590432501</v>
      </c>
      <c r="E2620">
        <v>23692442</v>
      </c>
      <c r="F2620">
        <v>23805234</v>
      </c>
    </row>
    <row r="2621" spans="1:6" x14ac:dyDescent="0.3">
      <c r="A2621" s="21">
        <v>39519</v>
      </c>
      <c r="B2621">
        <v>10.18</v>
      </c>
      <c r="C2621">
        <v>10.228856090000001</v>
      </c>
      <c r="D2621">
        <v>0.47763004553132798</v>
      </c>
      <c r="E2621">
        <v>12538006</v>
      </c>
      <c r="F2621">
        <v>12600489</v>
      </c>
    </row>
    <row r="2622" spans="1:6" x14ac:dyDescent="0.3">
      <c r="A2622" s="21">
        <v>39520</v>
      </c>
      <c r="B2622">
        <v>10.09</v>
      </c>
      <c r="C2622">
        <v>10.13930321</v>
      </c>
      <c r="D2622">
        <v>0.48625836488816998</v>
      </c>
      <c r="E2622">
        <v>20788758</v>
      </c>
      <c r="F2622">
        <v>20892744</v>
      </c>
    </row>
    <row r="2623" spans="1:6" x14ac:dyDescent="0.3">
      <c r="A2623" s="21">
        <v>39521</v>
      </c>
      <c r="B2623">
        <v>9.7799999999999994</v>
      </c>
      <c r="C2623">
        <v>9.8308458329999997</v>
      </c>
      <c r="D2623">
        <v>0.51720710367893297</v>
      </c>
      <c r="E2623">
        <v>15358873</v>
      </c>
      <c r="F2623">
        <v>15435694</v>
      </c>
    </row>
    <row r="2624" spans="1:6" x14ac:dyDescent="0.3">
      <c r="A2624" s="21">
        <v>39524</v>
      </c>
      <c r="B2624">
        <v>9.6</v>
      </c>
      <c r="C2624">
        <v>9.651741028</v>
      </c>
      <c r="D2624">
        <v>0.536079737841059</v>
      </c>
      <c r="E2624">
        <v>16193415</v>
      </c>
      <c r="F2624">
        <v>16274467</v>
      </c>
    </row>
    <row r="2625" spans="1:6" x14ac:dyDescent="0.3">
      <c r="A2625" s="21">
        <v>39525</v>
      </c>
      <c r="B2625">
        <v>10.050000000000001</v>
      </c>
      <c r="C2625">
        <v>10.099501610000001</v>
      </c>
      <c r="D2625">
        <v>0.49013913667765702</v>
      </c>
      <c r="E2625">
        <v>16009379</v>
      </c>
      <c r="F2625">
        <v>16088442</v>
      </c>
    </row>
    <row r="2626" spans="1:6" x14ac:dyDescent="0.3">
      <c r="A2626" s="21">
        <v>39526</v>
      </c>
      <c r="B2626">
        <v>9.69</v>
      </c>
      <c r="C2626">
        <v>9.7412939069999993</v>
      </c>
      <c r="D2626">
        <v>0.52656153781727599</v>
      </c>
      <c r="E2626">
        <v>13660116</v>
      </c>
      <c r="F2626">
        <v>13728300</v>
      </c>
    </row>
    <row r="2627" spans="1:6" x14ac:dyDescent="0.3">
      <c r="A2627" s="21">
        <v>39527</v>
      </c>
      <c r="B2627">
        <v>10.220000000000001</v>
      </c>
      <c r="C2627">
        <v>10.26865673</v>
      </c>
      <c r="D2627">
        <v>0.47383734094302898</v>
      </c>
      <c r="E2627">
        <v>17801202</v>
      </c>
      <c r="F2627">
        <v>17885784</v>
      </c>
    </row>
    <row r="2628" spans="1:6" x14ac:dyDescent="0.3">
      <c r="A2628" s="21">
        <v>39531</v>
      </c>
      <c r="B2628">
        <v>10.99</v>
      </c>
      <c r="C2628">
        <v>11.044775960000001</v>
      </c>
      <c r="D2628">
        <v>0.49594450986039401</v>
      </c>
      <c r="E2628">
        <v>22741932</v>
      </c>
      <c r="F2628">
        <v>22853398</v>
      </c>
    </row>
    <row r="2629" spans="1:6" x14ac:dyDescent="0.3">
      <c r="A2629" s="21">
        <v>39532</v>
      </c>
      <c r="B2629">
        <v>10.84</v>
      </c>
      <c r="C2629">
        <v>10.895522120000001</v>
      </c>
      <c r="D2629">
        <v>0.50958659335915202</v>
      </c>
      <c r="E2629">
        <v>18234718</v>
      </c>
      <c r="F2629">
        <v>18325974</v>
      </c>
    </row>
    <row r="2630" spans="1:6" x14ac:dyDescent="0.3">
      <c r="A2630" s="21">
        <v>39533</v>
      </c>
      <c r="B2630">
        <v>10.62</v>
      </c>
      <c r="C2630">
        <v>10.67661667</v>
      </c>
      <c r="D2630">
        <v>0.53028662309368402</v>
      </c>
      <c r="E2630">
        <v>25530848</v>
      </c>
      <c r="F2630">
        <v>25658554</v>
      </c>
    </row>
    <row r="2631" spans="1:6" x14ac:dyDescent="0.3">
      <c r="A2631" s="21">
        <v>39534</v>
      </c>
      <c r="B2631">
        <v>10.220000000000001</v>
      </c>
      <c r="C2631">
        <v>10.26865673</v>
      </c>
      <c r="D2631">
        <v>0.47383734094302898</v>
      </c>
      <c r="E2631">
        <v>35833064</v>
      </c>
      <c r="F2631">
        <v>36010758</v>
      </c>
    </row>
    <row r="2632" spans="1:6" x14ac:dyDescent="0.3">
      <c r="A2632" s="21">
        <v>39535</v>
      </c>
      <c r="B2632">
        <v>10.07</v>
      </c>
      <c r="C2632">
        <v>10.11940289</v>
      </c>
      <c r="D2632">
        <v>0.488199655029247</v>
      </c>
      <c r="E2632">
        <v>24191160</v>
      </c>
      <c r="F2632">
        <v>24311955</v>
      </c>
    </row>
    <row r="2633" spans="1:6" x14ac:dyDescent="0.3">
      <c r="A2633" s="21">
        <v>39538</v>
      </c>
      <c r="B2633">
        <v>10.17</v>
      </c>
      <c r="C2633">
        <v>10.218905449999999</v>
      </c>
      <c r="D2633">
        <v>0.47857816318282398</v>
      </c>
      <c r="E2633">
        <v>22677632</v>
      </c>
      <c r="F2633">
        <v>22791088</v>
      </c>
    </row>
    <row r="2634" spans="1:6" x14ac:dyDescent="0.3">
      <c r="A2634" s="21">
        <v>39539</v>
      </c>
      <c r="B2634">
        <v>10.49</v>
      </c>
      <c r="C2634">
        <v>10.5472641</v>
      </c>
      <c r="D2634">
        <v>0.54292847374514297</v>
      </c>
      <c r="E2634">
        <v>20914486</v>
      </c>
      <c r="F2634">
        <v>21019072</v>
      </c>
    </row>
    <row r="2635" spans="1:6" x14ac:dyDescent="0.3">
      <c r="A2635" s="21">
        <v>39540</v>
      </c>
      <c r="B2635">
        <v>10.37</v>
      </c>
      <c r="C2635">
        <v>10.41790962</v>
      </c>
      <c r="D2635">
        <v>0.45987747780058402</v>
      </c>
      <c r="E2635">
        <v>19933218</v>
      </c>
      <c r="F2635">
        <v>20032966</v>
      </c>
    </row>
    <row r="2636" spans="1:6" x14ac:dyDescent="0.3">
      <c r="A2636" s="21">
        <v>39541</v>
      </c>
      <c r="B2636">
        <v>10.55</v>
      </c>
      <c r="C2636">
        <v>10.606965069999999</v>
      </c>
      <c r="D2636">
        <v>0.53705343257059102</v>
      </c>
      <c r="E2636">
        <v>15045867</v>
      </c>
      <c r="F2636">
        <v>15121129</v>
      </c>
    </row>
    <row r="2637" spans="1:6" x14ac:dyDescent="0.3">
      <c r="A2637" s="21">
        <v>39542</v>
      </c>
      <c r="B2637">
        <v>10.33</v>
      </c>
      <c r="C2637">
        <v>10.37810898</v>
      </c>
      <c r="D2637">
        <v>0.463562100693997</v>
      </c>
      <c r="E2637">
        <v>17853846</v>
      </c>
      <c r="F2637">
        <v>17943169</v>
      </c>
    </row>
    <row r="2638" spans="1:6" x14ac:dyDescent="0.3">
      <c r="A2638" s="21">
        <v>39545</v>
      </c>
      <c r="B2638">
        <v>10.39</v>
      </c>
      <c r="C2638">
        <v>10.437810900000001</v>
      </c>
      <c r="D2638">
        <v>0.45805485899346998</v>
      </c>
      <c r="E2638">
        <v>17051880</v>
      </c>
      <c r="F2638">
        <v>17137059</v>
      </c>
    </row>
    <row r="2639" spans="1:6" x14ac:dyDescent="0.3">
      <c r="A2639" s="21">
        <v>39546</v>
      </c>
      <c r="B2639">
        <v>10.24</v>
      </c>
      <c r="C2639">
        <v>10.28855705</v>
      </c>
      <c r="D2639">
        <v>0.47195199252940401</v>
      </c>
      <c r="E2639">
        <v>15254447</v>
      </c>
      <c r="F2639">
        <v>15330772</v>
      </c>
    </row>
    <row r="2640" spans="1:6" x14ac:dyDescent="0.3">
      <c r="A2640" s="21">
        <v>39547</v>
      </c>
      <c r="B2640">
        <v>10.09</v>
      </c>
      <c r="C2640">
        <v>10.13930321</v>
      </c>
      <c r="D2640">
        <v>0.48625836488816998</v>
      </c>
      <c r="E2640">
        <v>12908382</v>
      </c>
      <c r="F2640">
        <v>12972942</v>
      </c>
    </row>
    <row r="2641" spans="1:6" x14ac:dyDescent="0.3">
      <c r="A2641" s="21">
        <v>39548</v>
      </c>
      <c r="B2641">
        <v>10.41</v>
      </c>
      <c r="C2641">
        <v>10.45771122</v>
      </c>
      <c r="D2641">
        <v>0.45623003921502497</v>
      </c>
      <c r="E2641">
        <v>23468288</v>
      </c>
      <c r="F2641">
        <v>23585641</v>
      </c>
    </row>
    <row r="2642" spans="1:6" x14ac:dyDescent="0.3">
      <c r="A2642" s="21">
        <v>39549</v>
      </c>
      <c r="B2642">
        <v>10.18</v>
      </c>
      <c r="C2642">
        <v>10.228856090000001</v>
      </c>
      <c r="D2642">
        <v>0.47763004553132798</v>
      </c>
      <c r="E2642">
        <v>16137665</v>
      </c>
      <c r="F2642">
        <v>16218187</v>
      </c>
    </row>
    <row r="2643" spans="1:6" x14ac:dyDescent="0.3">
      <c r="A2643" s="21">
        <v>39552</v>
      </c>
      <c r="B2643">
        <v>10.1</v>
      </c>
      <c r="C2643">
        <v>10.149253849999999</v>
      </c>
      <c r="D2643">
        <v>0.48529528109102799</v>
      </c>
      <c r="E2643">
        <v>17807134</v>
      </c>
      <c r="F2643">
        <v>17896236</v>
      </c>
    </row>
    <row r="2644" spans="1:6" x14ac:dyDescent="0.3">
      <c r="A2644" s="21">
        <v>39553</v>
      </c>
      <c r="B2644">
        <v>10.26</v>
      </c>
      <c r="C2644">
        <v>10.308458330000001</v>
      </c>
      <c r="D2644">
        <v>0.47008319235259299</v>
      </c>
      <c r="E2644">
        <v>17336308</v>
      </c>
      <c r="F2644">
        <v>17423082</v>
      </c>
    </row>
    <row r="2645" spans="1:6" x14ac:dyDescent="0.3">
      <c r="A2645" s="21">
        <v>39554</v>
      </c>
      <c r="B2645">
        <v>10.85</v>
      </c>
      <c r="C2645">
        <v>10.90547276</v>
      </c>
      <c r="D2645">
        <v>0.508669007027997</v>
      </c>
      <c r="E2645">
        <v>16696984</v>
      </c>
      <c r="F2645">
        <v>16780485</v>
      </c>
    </row>
    <row r="2646" spans="1:6" x14ac:dyDescent="0.3">
      <c r="A2646" s="21">
        <v>39555</v>
      </c>
      <c r="B2646">
        <v>10.81</v>
      </c>
      <c r="C2646">
        <v>10.86567211</v>
      </c>
      <c r="D2646">
        <v>0.51236692435034004</v>
      </c>
      <c r="E2646">
        <v>13812060</v>
      </c>
      <c r="F2646">
        <v>13880959</v>
      </c>
    </row>
    <row r="2647" spans="1:6" x14ac:dyDescent="0.3">
      <c r="A2647" s="21">
        <v>39556</v>
      </c>
      <c r="B2647">
        <v>10.96</v>
      </c>
      <c r="C2647">
        <v>11.014925</v>
      </c>
      <c r="D2647">
        <v>0.498641615807634</v>
      </c>
      <c r="E2647">
        <v>13276549</v>
      </c>
      <c r="F2647">
        <v>13342983</v>
      </c>
    </row>
    <row r="2648" spans="1:6" x14ac:dyDescent="0.3">
      <c r="A2648" s="21">
        <v>39559</v>
      </c>
      <c r="B2648">
        <v>10.96</v>
      </c>
      <c r="C2648">
        <v>11.014925</v>
      </c>
      <c r="D2648">
        <v>0.498641615807634</v>
      </c>
      <c r="E2648">
        <v>8780326</v>
      </c>
      <c r="F2648">
        <v>8824101</v>
      </c>
    </row>
    <row r="2649" spans="1:6" x14ac:dyDescent="0.3">
      <c r="A2649" s="21">
        <v>39560</v>
      </c>
      <c r="B2649">
        <v>10.65</v>
      </c>
      <c r="C2649">
        <v>10.706467630000001</v>
      </c>
      <c r="D2649">
        <v>0.52741606243477901</v>
      </c>
      <c r="E2649">
        <v>17779412</v>
      </c>
      <c r="F2649">
        <v>17868397</v>
      </c>
    </row>
    <row r="2650" spans="1:6" x14ac:dyDescent="0.3">
      <c r="A2650" s="21">
        <v>39561</v>
      </c>
      <c r="B2650">
        <v>10.55</v>
      </c>
      <c r="C2650">
        <v>10.606965069999999</v>
      </c>
      <c r="D2650">
        <v>0.53705343257059102</v>
      </c>
      <c r="E2650">
        <v>15628373</v>
      </c>
      <c r="F2650">
        <v>15706542</v>
      </c>
    </row>
    <row r="2651" spans="1:6" x14ac:dyDescent="0.3">
      <c r="A2651" s="21">
        <v>39562</v>
      </c>
      <c r="B2651">
        <v>10.62</v>
      </c>
      <c r="C2651">
        <v>10.67661667</v>
      </c>
      <c r="D2651">
        <v>0.53028662309368402</v>
      </c>
      <c r="E2651">
        <v>12081300</v>
      </c>
      <c r="F2651">
        <v>12141706</v>
      </c>
    </row>
    <row r="2652" spans="1:6" x14ac:dyDescent="0.3">
      <c r="A2652" s="21">
        <v>39563</v>
      </c>
      <c r="B2652">
        <v>10.62</v>
      </c>
      <c r="C2652">
        <v>10.67661667</v>
      </c>
      <c r="D2652">
        <v>0.53028662309368402</v>
      </c>
      <c r="E2652">
        <v>11148533</v>
      </c>
      <c r="F2652">
        <v>11204343</v>
      </c>
    </row>
    <row r="2653" spans="1:6" x14ac:dyDescent="0.3">
      <c r="A2653" s="21">
        <v>39566</v>
      </c>
      <c r="B2653">
        <v>10.8</v>
      </c>
      <c r="C2653">
        <v>10.855721470000001</v>
      </c>
      <c r="D2653">
        <v>0.51329126446351203</v>
      </c>
      <c r="E2653">
        <v>12004572</v>
      </c>
      <c r="F2653">
        <v>12064623</v>
      </c>
    </row>
    <row r="2654" spans="1:6" x14ac:dyDescent="0.3">
      <c r="A2654" s="21">
        <v>39567</v>
      </c>
      <c r="B2654">
        <v>10.72</v>
      </c>
      <c r="C2654">
        <v>10.776119230000001</v>
      </c>
      <c r="D2654">
        <v>0.52077402636533499</v>
      </c>
      <c r="E2654">
        <v>14470232</v>
      </c>
      <c r="F2654">
        <v>14542651</v>
      </c>
    </row>
    <row r="2655" spans="1:6" x14ac:dyDescent="0.3">
      <c r="A2655" s="21">
        <v>39568</v>
      </c>
      <c r="B2655">
        <v>11.13</v>
      </c>
      <c r="C2655">
        <v>11.184080120000001</v>
      </c>
      <c r="D2655">
        <v>0.48354553454325599</v>
      </c>
      <c r="E2655">
        <v>18798152</v>
      </c>
      <c r="F2655">
        <v>18892191</v>
      </c>
    </row>
    <row r="2656" spans="1:6" x14ac:dyDescent="0.3">
      <c r="A2656" s="21">
        <v>39569</v>
      </c>
      <c r="B2656">
        <v>11.21</v>
      </c>
      <c r="C2656">
        <v>11.26368237</v>
      </c>
      <c r="D2656">
        <v>0.47659697989156702</v>
      </c>
      <c r="E2656">
        <v>14217783</v>
      </c>
      <c r="F2656">
        <v>14288587</v>
      </c>
    </row>
    <row r="2657" spans="1:6" x14ac:dyDescent="0.3">
      <c r="A2657" s="21">
        <v>39570</v>
      </c>
      <c r="B2657">
        <v>11.18</v>
      </c>
      <c r="C2657">
        <v>11.233831410000001</v>
      </c>
      <c r="D2657">
        <v>0.479190118093474</v>
      </c>
      <c r="E2657">
        <v>12862310</v>
      </c>
      <c r="F2657">
        <v>12926712</v>
      </c>
    </row>
    <row r="2658" spans="1:6" x14ac:dyDescent="0.3">
      <c r="A2658" s="21">
        <v>39573</v>
      </c>
      <c r="B2658">
        <v>11.03</v>
      </c>
      <c r="C2658">
        <v>11.084576609999999</v>
      </c>
      <c r="D2658">
        <v>0.492365310108131</v>
      </c>
      <c r="E2658">
        <v>6668597</v>
      </c>
      <c r="F2658">
        <v>6700938</v>
      </c>
    </row>
    <row r="2659" spans="1:6" x14ac:dyDescent="0.3">
      <c r="A2659" s="21">
        <v>39574</v>
      </c>
      <c r="B2659">
        <v>11.38</v>
      </c>
      <c r="C2659">
        <v>11.432835580000001</v>
      </c>
      <c r="D2659">
        <v>0.46213889485498899</v>
      </c>
      <c r="E2659">
        <v>17990284</v>
      </c>
      <c r="F2659">
        <v>18080251</v>
      </c>
    </row>
    <row r="2660" spans="1:6" x14ac:dyDescent="0.3">
      <c r="A2660" s="21">
        <v>39575</v>
      </c>
      <c r="B2660">
        <v>11.03</v>
      </c>
      <c r="C2660">
        <v>11.084576609999999</v>
      </c>
      <c r="D2660">
        <v>0.492365310108131</v>
      </c>
      <c r="E2660">
        <v>13455859</v>
      </c>
      <c r="F2660">
        <v>13523179</v>
      </c>
    </row>
    <row r="2661" spans="1:6" x14ac:dyDescent="0.3">
      <c r="A2661" s="21">
        <v>39576</v>
      </c>
      <c r="B2661">
        <v>10.93</v>
      </c>
      <c r="C2661">
        <v>10.985075</v>
      </c>
      <c r="D2661">
        <v>0.50136207536134703</v>
      </c>
      <c r="E2661">
        <v>14539365</v>
      </c>
      <c r="F2661">
        <v>14612097</v>
      </c>
    </row>
    <row r="2662" spans="1:6" x14ac:dyDescent="0.3">
      <c r="A2662" s="21">
        <v>39577</v>
      </c>
      <c r="B2662">
        <v>10.85</v>
      </c>
      <c r="C2662">
        <v>10.90547276</v>
      </c>
      <c r="D2662">
        <v>0.508669007027997</v>
      </c>
      <c r="E2662">
        <v>11174937</v>
      </c>
      <c r="F2662">
        <v>11230774</v>
      </c>
    </row>
    <row r="2663" spans="1:6" x14ac:dyDescent="0.3">
      <c r="A2663" s="21">
        <v>39580</v>
      </c>
      <c r="B2663">
        <v>11.13</v>
      </c>
      <c r="C2663">
        <v>11.184080120000001</v>
      </c>
      <c r="D2663">
        <v>0.48354553454325599</v>
      </c>
      <c r="E2663">
        <v>9783038</v>
      </c>
      <c r="F2663">
        <v>9832015</v>
      </c>
    </row>
    <row r="2664" spans="1:6" x14ac:dyDescent="0.3">
      <c r="A2664" s="21">
        <v>39581</v>
      </c>
      <c r="B2664">
        <v>11.3</v>
      </c>
      <c r="C2664">
        <v>11.35323429</v>
      </c>
      <c r="D2664">
        <v>0.46889096657582402</v>
      </c>
      <c r="E2664">
        <v>15487388</v>
      </c>
      <c r="F2664">
        <v>15564837</v>
      </c>
    </row>
    <row r="2665" spans="1:6" x14ac:dyDescent="0.3">
      <c r="A2665" s="21">
        <v>39582</v>
      </c>
      <c r="B2665">
        <v>11.19</v>
      </c>
      <c r="C2665">
        <v>11.243781090000001</v>
      </c>
      <c r="D2665">
        <v>0.47831854399791701</v>
      </c>
      <c r="E2665">
        <v>11334569</v>
      </c>
      <c r="F2665">
        <v>11391273</v>
      </c>
    </row>
    <row r="2666" spans="1:6" x14ac:dyDescent="0.3">
      <c r="A2666" s="21">
        <v>39583</v>
      </c>
      <c r="B2666">
        <v>11.34</v>
      </c>
      <c r="C2666">
        <v>11.393034930000001</v>
      </c>
      <c r="D2666">
        <v>0.46550309312534399</v>
      </c>
      <c r="E2666">
        <v>9969517</v>
      </c>
      <c r="F2666">
        <v>10019448</v>
      </c>
    </row>
    <row r="2667" spans="1:6" x14ac:dyDescent="0.3">
      <c r="A2667" s="21">
        <v>39584</v>
      </c>
      <c r="B2667">
        <v>11.53</v>
      </c>
      <c r="C2667">
        <v>11.59204006</v>
      </c>
      <c r="D2667">
        <v>0.53519535542392804</v>
      </c>
      <c r="E2667">
        <v>10733285</v>
      </c>
      <c r="F2667">
        <v>10786966</v>
      </c>
    </row>
    <row r="2668" spans="1:6" x14ac:dyDescent="0.3">
      <c r="A2668" s="21">
        <v>39587</v>
      </c>
      <c r="B2668">
        <v>11.45</v>
      </c>
      <c r="C2668">
        <v>11.502488140000001</v>
      </c>
      <c r="D2668">
        <v>0.45631987932657198</v>
      </c>
      <c r="E2668">
        <v>17262480</v>
      </c>
      <c r="F2668">
        <v>17348813</v>
      </c>
    </row>
    <row r="2669" spans="1:6" x14ac:dyDescent="0.3">
      <c r="A2669" s="21">
        <v>39588</v>
      </c>
      <c r="B2669">
        <v>11.15</v>
      </c>
      <c r="C2669">
        <v>11.20398045</v>
      </c>
      <c r="D2669">
        <v>0.48179707418178502</v>
      </c>
      <c r="E2669">
        <v>14230195</v>
      </c>
      <c r="F2669">
        <v>14300848</v>
      </c>
    </row>
    <row r="2670" spans="1:6" x14ac:dyDescent="0.3">
      <c r="A2670" s="21">
        <v>39589</v>
      </c>
      <c r="B2670">
        <v>11.04</v>
      </c>
      <c r="C2670">
        <v>11.09452724</v>
      </c>
      <c r="D2670">
        <v>0.49147871577086299</v>
      </c>
      <c r="E2670">
        <v>9193839</v>
      </c>
      <c r="F2670">
        <v>9239869</v>
      </c>
    </row>
    <row r="2671" spans="1:6" x14ac:dyDescent="0.3">
      <c r="A2671" s="21">
        <v>39590</v>
      </c>
      <c r="B2671">
        <v>11.09</v>
      </c>
      <c r="C2671">
        <v>11.144278529999999</v>
      </c>
      <c r="D2671">
        <v>0.48705288416727599</v>
      </c>
      <c r="E2671">
        <v>8902899</v>
      </c>
      <c r="F2671">
        <v>8947414</v>
      </c>
    </row>
    <row r="2672" spans="1:6" x14ac:dyDescent="0.3">
      <c r="A2672" s="21">
        <v>39591</v>
      </c>
      <c r="B2672">
        <v>10.78</v>
      </c>
      <c r="C2672">
        <v>10.835821149999999</v>
      </c>
      <c r="D2672">
        <v>0.51515385153805204</v>
      </c>
      <c r="E2672">
        <v>12625776</v>
      </c>
      <c r="F2672">
        <v>12688929</v>
      </c>
    </row>
    <row r="2673" spans="1:6" x14ac:dyDescent="0.3">
      <c r="A2673" s="21">
        <v>39595</v>
      </c>
      <c r="B2673">
        <v>11.17</v>
      </c>
      <c r="C2673">
        <v>11.223880769999999</v>
      </c>
      <c r="D2673">
        <v>0.48005472531404397</v>
      </c>
      <c r="E2673">
        <v>14508810</v>
      </c>
      <c r="F2673">
        <v>14581444</v>
      </c>
    </row>
    <row r="2674" spans="1:6" x14ac:dyDescent="0.3">
      <c r="A2674" s="21">
        <v>39596</v>
      </c>
      <c r="B2674">
        <v>11.43</v>
      </c>
      <c r="C2674">
        <v>11.48258686</v>
      </c>
      <c r="D2674">
        <v>0.45797049603158801</v>
      </c>
      <c r="E2674">
        <v>19243512</v>
      </c>
      <c r="F2674">
        <v>19339818</v>
      </c>
    </row>
    <row r="2675" spans="1:6" x14ac:dyDescent="0.3">
      <c r="A2675" s="21">
        <v>39597</v>
      </c>
      <c r="B2675">
        <v>11.44</v>
      </c>
      <c r="C2675">
        <v>11.49253654</v>
      </c>
      <c r="D2675">
        <v>0.45713615803739899</v>
      </c>
      <c r="E2675">
        <v>16671259</v>
      </c>
      <c r="F2675">
        <v>16754556</v>
      </c>
    </row>
    <row r="2676" spans="1:6" x14ac:dyDescent="0.3">
      <c r="A2676" s="21">
        <v>39598</v>
      </c>
      <c r="B2676">
        <v>11.34</v>
      </c>
      <c r="C2676">
        <v>11.393034930000001</v>
      </c>
      <c r="D2676">
        <v>0.46550309312534399</v>
      </c>
      <c r="E2676">
        <v>17491622</v>
      </c>
      <c r="F2676">
        <v>17579158</v>
      </c>
    </row>
    <row r="2677" spans="1:6" x14ac:dyDescent="0.3">
      <c r="A2677" s="21">
        <v>39601</v>
      </c>
      <c r="B2677">
        <v>11.34</v>
      </c>
      <c r="C2677">
        <v>11.393034930000001</v>
      </c>
      <c r="D2677">
        <v>0.46550309312534399</v>
      </c>
      <c r="E2677">
        <v>12052593</v>
      </c>
      <c r="F2677">
        <v>12112863</v>
      </c>
    </row>
    <row r="2678" spans="1:6" x14ac:dyDescent="0.3">
      <c r="A2678" s="21">
        <v>39602</v>
      </c>
      <c r="B2678">
        <v>11.22</v>
      </c>
      <c r="C2678">
        <v>11.27363205</v>
      </c>
      <c r="D2678">
        <v>0.47573000220456202</v>
      </c>
      <c r="E2678">
        <v>15675967</v>
      </c>
      <c r="F2678">
        <v>15754380</v>
      </c>
    </row>
    <row r="2679" spans="1:6" x14ac:dyDescent="0.3">
      <c r="A2679" s="21">
        <v>39603</v>
      </c>
      <c r="B2679">
        <v>11.47</v>
      </c>
      <c r="C2679">
        <v>11.52238846</v>
      </c>
      <c r="D2679">
        <v>0.45466667073294897</v>
      </c>
      <c r="E2679">
        <v>15946763</v>
      </c>
      <c r="F2679">
        <v>16026232</v>
      </c>
    </row>
    <row r="2680" spans="1:6" x14ac:dyDescent="0.3">
      <c r="A2680" s="21">
        <v>39604</v>
      </c>
      <c r="B2680">
        <v>11.78</v>
      </c>
      <c r="C2680">
        <v>11.840796470000001</v>
      </c>
      <c r="D2680">
        <v>0.51344915989423701</v>
      </c>
      <c r="E2680">
        <v>20471612</v>
      </c>
      <c r="F2680">
        <v>20573355</v>
      </c>
    </row>
    <row r="2681" spans="1:6" x14ac:dyDescent="0.3">
      <c r="A2681" s="21">
        <v>39605</v>
      </c>
      <c r="B2681">
        <v>11.48</v>
      </c>
      <c r="C2681">
        <v>11.54228878</v>
      </c>
      <c r="D2681">
        <v>0.539657092169889</v>
      </c>
      <c r="E2681">
        <v>17849220</v>
      </c>
      <c r="F2681">
        <v>17935531</v>
      </c>
    </row>
    <row r="2682" spans="1:6" x14ac:dyDescent="0.3">
      <c r="A2682" s="21">
        <v>39608</v>
      </c>
      <c r="B2682">
        <v>11.13</v>
      </c>
      <c r="C2682">
        <v>11.184080120000001</v>
      </c>
      <c r="D2682">
        <v>0.48354553454325599</v>
      </c>
      <c r="E2682">
        <v>14596897</v>
      </c>
      <c r="F2682">
        <v>14669884</v>
      </c>
    </row>
    <row r="2683" spans="1:6" x14ac:dyDescent="0.3">
      <c r="A2683" s="21">
        <v>39609</v>
      </c>
      <c r="B2683">
        <v>10.83</v>
      </c>
      <c r="C2683">
        <v>10.88557243</v>
      </c>
      <c r="D2683">
        <v>0.51051453984032502</v>
      </c>
      <c r="E2683">
        <v>13067218</v>
      </c>
      <c r="F2683">
        <v>13132435</v>
      </c>
    </row>
    <row r="2684" spans="1:6" x14ac:dyDescent="0.3">
      <c r="A2684" s="21">
        <v>39610</v>
      </c>
      <c r="B2684">
        <v>10.81</v>
      </c>
      <c r="C2684">
        <v>10.86567211</v>
      </c>
      <c r="D2684">
        <v>0.51236692435034004</v>
      </c>
      <c r="E2684">
        <v>21048924</v>
      </c>
      <c r="F2684">
        <v>21154245</v>
      </c>
    </row>
    <row r="2685" spans="1:6" x14ac:dyDescent="0.3">
      <c r="A2685" s="21">
        <v>39611</v>
      </c>
      <c r="B2685">
        <v>10.93</v>
      </c>
      <c r="C2685">
        <v>10.985075</v>
      </c>
      <c r="D2685">
        <v>0.50136207536134703</v>
      </c>
      <c r="E2685">
        <v>15434530</v>
      </c>
      <c r="F2685">
        <v>15511773</v>
      </c>
    </row>
    <row r="2686" spans="1:6" x14ac:dyDescent="0.3">
      <c r="A2686" s="21">
        <v>39612</v>
      </c>
      <c r="B2686">
        <v>11.12</v>
      </c>
      <c r="C2686">
        <v>11.174128530000001</v>
      </c>
      <c r="D2686">
        <v>0.48440940924098702</v>
      </c>
      <c r="E2686">
        <v>12273949</v>
      </c>
      <c r="F2686">
        <v>12335370</v>
      </c>
    </row>
    <row r="2687" spans="1:6" x14ac:dyDescent="0.3">
      <c r="A2687" s="21">
        <v>39615</v>
      </c>
      <c r="B2687">
        <v>11.16</v>
      </c>
      <c r="C2687">
        <v>11.21393013</v>
      </c>
      <c r="D2687">
        <v>0.48092086694675601</v>
      </c>
      <c r="E2687">
        <v>8617261</v>
      </c>
      <c r="F2687">
        <v>8660387</v>
      </c>
    </row>
    <row r="2688" spans="1:6" x14ac:dyDescent="0.3">
      <c r="A2688" s="21">
        <v>39616</v>
      </c>
      <c r="B2688">
        <v>11.05</v>
      </c>
      <c r="C2688">
        <v>11.104477879999999</v>
      </c>
      <c r="D2688">
        <v>0.49059379998511499</v>
      </c>
      <c r="E2688">
        <v>11646245</v>
      </c>
      <c r="F2688">
        <v>11704531</v>
      </c>
    </row>
    <row r="2689" spans="1:6" x14ac:dyDescent="0.3">
      <c r="A2689" s="21">
        <v>39617</v>
      </c>
      <c r="B2689">
        <v>10.95</v>
      </c>
      <c r="C2689">
        <v>11.00497532</v>
      </c>
      <c r="D2689">
        <v>0.49954968913097503</v>
      </c>
      <c r="E2689">
        <v>15601439</v>
      </c>
      <c r="F2689">
        <v>15679507</v>
      </c>
    </row>
    <row r="2690" spans="1:6" x14ac:dyDescent="0.3">
      <c r="A2690" s="21">
        <v>39618</v>
      </c>
      <c r="B2690">
        <v>11.02</v>
      </c>
      <c r="C2690">
        <v>11.07462692</v>
      </c>
      <c r="D2690">
        <v>0.49326194367187298</v>
      </c>
      <c r="E2690">
        <v>16980262</v>
      </c>
      <c r="F2690">
        <v>17065202</v>
      </c>
    </row>
    <row r="2691" spans="1:6" x14ac:dyDescent="0.3">
      <c r="A2691" s="21">
        <v>39619</v>
      </c>
      <c r="B2691">
        <v>10.69</v>
      </c>
      <c r="C2691">
        <v>10.746269229999999</v>
      </c>
      <c r="D2691">
        <v>0.52361641789985003</v>
      </c>
      <c r="E2691">
        <v>17714796</v>
      </c>
      <c r="F2691">
        <v>17803374</v>
      </c>
    </row>
    <row r="2692" spans="1:6" x14ac:dyDescent="0.3">
      <c r="A2692" s="21">
        <v>39622</v>
      </c>
      <c r="B2692">
        <v>10.77</v>
      </c>
      <c r="C2692">
        <v>10.825871469999999</v>
      </c>
      <c r="D2692">
        <v>0.51609212389808301</v>
      </c>
      <c r="E2692">
        <v>11569274</v>
      </c>
      <c r="F2692">
        <v>11627146</v>
      </c>
    </row>
    <row r="2693" spans="1:6" x14ac:dyDescent="0.3">
      <c r="A2693" s="21">
        <v>39623</v>
      </c>
      <c r="B2693">
        <v>10.82</v>
      </c>
      <c r="C2693">
        <v>10.875621799999999</v>
      </c>
      <c r="D2693">
        <v>0.51143558522786303</v>
      </c>
      <c r="E2693">
        <v>14701676</v>
      </c>
      <c r="F2693">
        <v>14775208</v>
      </c>
    </row>
    <row r="2694" spans="1:6" x14ac:dyDescent="0.3">
      <c r="A2694" s="21">
        <v>39624</v>
      </c>
      <c r="B2694">
        <v>11.28</v>
      </c>
      <c r="C2694">
        <v>11.33333302</v>
      </c>
      <c r="D2694">
        <v>0.47058548359854102</v>
      </c>
      <c r="E2694">
        <v>25452248</v>
      </c>
      <c r="F2694">
        <v>25579561</v>
      </c>
    </row>
    <row r="2695" spans="1:6" x14ac:dyDescent="0.3">
      <c r="A2695" s="21">
        <v>39625</v>
      </c>
      <c r="B2695">
        <v>10.66</v>
      </c>
      <c r="C2695">
        <v>10.71641827</v>
      </c>
      <c r="D2695">
        <v>0.52646573303264699</v>
      </c>
      <c r="E2695">
        <v>16627542</v>
      </c>
      <c r="F2695">
        <v>16710738</v>
      </c>
    </row>
    <row r="2696" spans="1:6" x14ac:dyDescent="0.3">
      <c r="A2696" s="21">
        <v>39626</v>
      </c>
      <c r="B2696">
        <v>10.76</v>
      </c>
      <c r="C2696">
        <v>10.815919879999999</v>
      </c>
      <c r="D2696">
        <v>0.51701455466032298</v>
      </c>
      <c r="E2696">
        <v>17048060</v>
      </c>
      <c r="F2696">
        <v>17133341</v>
      </c>
    </row>
    <row r="2697" spans="1:6" x14ac:dyDescent="0.3">
      <c r="A2697" s="21">
        <v>39629</v>
      </c>
      <c r="B2697">
        <v>10.8</v>
      </c>
      <c r="C2697">
        <v>10.855721470000001</v>
      </c>
      <c r="D2697">
        <v>0.51329126446351203</v>
      </c>
      <c r="E2697">
        <v>14396010</v>
      </c>
      <c r="F2697">
        <v>14468080</v>
      </c>
    </row>
    <row r="2698" spans="1:6" x14ac:dyDescent="0.3">
      <c r="A2698" s="21">
        <v>39630</v>
      </c>
      <c r="B2698">
        <v>10.8</v>
      </c>
      <c r="C2698">
        <v>10.855721470000001</v>
      </c>
      <c r="D2698">
        <v>0.51329126446351203</v>
      </c>
      <c r="E2698">
        <v>19961372</v>
      </c>
      <c r="F2698">
        <v>20061207</v>
      </c>
    </row>
    <row r="2699" spans="1:6" x14ac:dyDescent="0.3">
      <c r="A2699" s="21">
        <v>39631</v>
      </c>
      <c r="B2699">
        <v>10.49</v>
      </c>
      <c r="C2699">
        <v>10.5472641</v>
      </c>
      <c r="D2699">
        <v>0.54292847374514297</v>
      </c>
      <c r="E2699">
        <v>30451176</v>
      </c>
      <c r="F2699">
        <v>30594411</v>
      </c>
    </row>
    <row r="2700" spans="1:6" x14ac:dyDescent="0.3">
      <c r="A2700" s="21">
        <v>39632</v>
      </c>
      <c r="B2700">
        <v>10.15</v>
      </c>
      <c r="C2700">
        <v>10.19900513</v>
      </c>
      <c r="D2700">
        <v>0.48048931611822199</v>
      </c>
      <c r="E2700">
        <v>25620674</v>
      </c>
      <c r="F2700">
        <v>25748502</v>
      </c>
    </row>
    <row r="2701" spans="1:6" x14ac:dyDescent="0.3">
      <c r="A2701" s="21">
        <v>39636</v>
      </c>
      <c r="B2701">
        <v>10.06</v>
      </c>
      <c r="C2701">
        <v>10.109453200000001</v>
      </c>
      <c r="D2701">
        <v>0.48917779252393501</v>
      </c>
      <c r="E2701">
        <v>20016864</v>
      </c>
      <c r="F2701">
        <v>20116984</v>
      </c>
    </row>
    <row r="2702" spans="1:6" x14ac:dyDescent="0.3">
      <c r="A2702" s="21">
        <v>39637</v>
      </c>
      <c r="B2702">
        <v>10.08</v>
      </c>
      <c r="C2702">
        <v>10.12935257</v>
      </c>
      <c r="D2702">
        <v>0.48722334086945401</v>
      </c>
      <c r="E2702">
        <v>23249972</v>
      </c>
      <c r="F2702">
        <v>23366250</v>
      </c>
    </row>
    <row r="2703" spans="1:6" x14ac:dyDescent="0.3">
      <c r="A2703" s="21">
        <v>39638</v>
      </c>
      <c r="B2703">
        <v>9.84</v>
      </c>
      <c r="C2703">
        <v>9.8905467989999991</v>
      </c>
      <c r="D2703">
        <v>0.51106172416180096</v>
      </c>
      <c r="E2703">
        <v>16423549</v>
      </c>
      <c r="F2703">
        <v>16505718</v>
      </c>
    </row>
    <row r="2704" spans="1:6" x14ac:dyDescent="0.3">
      <c r="A2704" s="21">
        <v>39639</v>
      </c>
      <c r="B2704">
        <v>10.050000000000001</v>
      </c>
      <c r="C2704">
        <v>10.099501610000001</v>
      </c>
      <c r="D2704">
        <v>0.49013913667765702</v>
      </c>
      <c r="E2704">
        <v>15484046</v>
      </c>
      <c r="F2704">
        <v>15561520</v>
      </c>
    </row>
    <row r="2705" spans="1:6" x14ac:dyDescent="0.3">
      <c r="A2705" s="21">
        <v>39640</v>
      </c>
      <c r="B2705">
        <v>10.199999999999999</v>
      </c>
      <c r="C2705">
        <v>10.24875641</v>
      </c>
      <c r="D2705">
        <v>0.47573001103263701</v>
      </c>
      <c r="E2705">
        <v>25934246</v>
      </c>
      <c r="F2705">
        <v>26063971</v>
      </c>
    </row>
    <row r="2706" spans="1:6" x14ac:dyDescent="0.3">
      <c r="A2706" s="21">
        <v>39643</v>
      </c>
      <c r="B2706">
        <v>9.9499999999999993</v>
      </c>
      <c r="C2706">
        <v>10</v>
      </c>
      <c r="D2706">
        <v>0.50000000000000699</v>
      </c>
      <c r="E2706">
        <v>15445700</v>
      </c>
      <c r="F2706">
        <v>15522928</v>
      </c>
    </row>
    <row r="2707" spans="1:6" x14ac:dyDescent="0.3">
      <c r="A2707" s="21">
        <v>39644</v>
      </c>
      <c r="B2707">
        <v>9.69</v>
      </c>
      <c r="C2707">
        <v>9.7412939069999993</v>
      </c>
      <c r="D2707">
        <v>0.52656153781727599</v>
      </c>
      <c r="E2707">
        <v>25677144</v>
      </c>
      <c r="F2707">
        <v>25935733</v>
      </c>
    </row>
    <row r="2708" spans="1:6" x14ac:dyDescent="0.3">
      <c r="A2708" s="21">
        <v>39645</v>
      </c>
      <c r="B2708">
        <v>9.81</v>
      </c>
      <c r="C2708">
        <v>9.8109445569999991</v>
      </c>
      <c r="D2708">
        <v>9.6275847295935798E-3</v>
      </c>
      <c r="E2708">
        <v>30746286</v>
      </c>
      <c r="F2708">
        <v>30900031</v>
      </c>
    </row>
    <row r="2709" spans="1:6" x14ac:dyDescent="0.3">
      <c r="A2709" s="21">
        <v>39646</v>
      </c>
      <c r="B2709">
        <v>10.31</v>
      </c>
      <c r="C2709">
        <v>10.308458330000001</v>
      </c>
      <c r="D2709">
        <v>1.49553885813684E-2</v>
      </c>
      <c r="E2709">
        <v>30149102</v>
      </c>
      <c r="F2709">
        <v>30299946</v>
      </c>
    </row>
    <row r="2710" spans="1:6" x14ac:dyDescent="0.3">
      <c r="A2710" s="21">
        <v>39647</v>
      </c>
      <c r="B2710">
        <v>10.19</v>
      </c>
      <c r="C2710">
        <v>10.189055440000001</v>
      </c>
      <c r="D2710">
        <v>9.2703391944530707E-3</v>
      </c>
      <c r="E2710">
        <v>16215332</v>
      </c>
      <c r="F2710">
        <v>16296477</v>
      </c>
    </row>
    <row r="2711" spans="1:6" x14ac:dyDescent="0.3">
      <c r="A2711" s="21">
        <v>39650</v>
      </c>
      <c r="B2711">
        <v>10.33</v>
      </c>
      <c r="C2711">
        <v>10.3283577</v>
      </c>
      <c r="D2711">
        <v>1.5900882286448301E-2</v>
      </c>
      <c r="E2711">
        <v>11037923</v>
      </c>
      <c r="F2711">
        <v>11093190</v>
      </c>
    </row>
    <row r="2712" spans="1:6" x14ac:dyDescent="0.3">
      <c r="A2712" s="21">
        <v>39651</v>
      </c>
      <c r="B2712">
        <v>9.8699999999999992</v>
      </c>
      <c r="C2712">
        <v>9.87064743</v>
      </c>
      <c r="D2712">
        <v>6.5591442161437004E-3</v>
      </c>
      <c r="E2712">
        <v>19966484</v>
      </c>
      <c r="F2712">
        <v>20066332</v>
      </c>
    </row>
    <row r="2713" spans="1:6" x14ac:dyDescent="0.3">
      <c r="A2713" s="21">
        <v>39652</v>
      </c>
      <c r="B2713">
        <v>10.09</v>
      </c>
      <c r="C2713">
        <v>10.089551930000001</v>
      </c>
      <c r="D2713">
        <v>4.4409306092855899E-3</v>
      </c>
      <c r="E2713">
        <v>21365804</v>
      </c>
      <c r="F2713">
        <v>21472729</v>
      </c>
    </row>
    <row r="2714" spans="1:6" x14ac:dyDescent="0.3">
      <c r="A2714" s="21">
        <v>39653</v>
      </c>
      <c r="B2714">
        <v>9.83</v>
      </c>
      <c r="C2714">
        <v>9.8308458329999997</v>
      </c>
      <c r="D2714">
        <v>8.6038680126622798E-3</v>
      </c>
      <c r="E2714">
        <v>16082169</v>
      </c>
      <c r="F2714">
        <v>16162611</v>
      </c>
    </row>
    <row r="2715" spans="1:6" x14ac:dyDescent="0.3">
      <c r="A2715" s="21">
        <v>39654</v>
      </c>
      <c r="B2715">
        <v>9.9700000000000006</v>
      </c>
      <c r="C2715">
        <v>9.9701490400000008</v>
      </c>
      <c r="D2715">
        <v>1.4948623074962199E-3</v>
      </c>
      <c r="E2715">
        <v>8604880</v>
      </c>
      <c r="F2715">
        <v>8647925</v>
      </c>
    </row>
    <row r="2716" spans="1:6" x14ac:dyDescent="0.3">
      <c r="A2716" s="21">
        <v>39657</v>
      </c>
      <c r="B2716">
        <v>9.7200000000000006</v>
      </c>
      <c r="C2716">
        <v>9.7213926320000006</v>
      </c>
      <c r="D2716">
        <v>1.4325437236387401E-2</v>
      </c>
      <c r="E2716">
        <v>8690455</v>
      </c>
      <c r="F2716">
        <v>8733953</v>
      </c>
    </row>
    <row r="2717" spans="1:6" x14ac:dyDescent="0.3">
      <c r="A2717" s="21">
        <v>39658</v>
      </c>
      <c r="B2717">
        <v>9.7899999999999991</v>
      </c>
      <c r="C2717">
        <v>9.7910451890000001</v>
      </c>
      <c r="D2717">
        <v>1.0674948177904301E-2</v>
      </c>
      <c r="E2717">
        <v>19090448</v>
      </c>
      <c r="F2717">
        <v>19184847</v>
      </c>
    </row>
    <row r="2718" spans="1:6" x14ac:dyDescent="0.3">
      <c r="A2718" s="21">
        <v>39659</v>
      </c>
      <c r="B2718">
        <v>9.75</v>
      </c>
      <c r="C2718">
        <v>9.7512435909999997</v>
      </c>
      <c r="D2718">
        <v>1.27531528506528E-2</v>
      </c>
      <c r="E2718">
        <v>15752854</v>
      </c>
      <c r="F2718">
        <v>15831664</v>
      </c>
    </row>
    <row r="2719" spans="1:6" x14ac:dyDescent="0.3">
      <c r="A2719" s="21">
        <v>39660</v>
      </c>
      <c r="B2719">
        <v>9.4499999999999993</v>
      </c>
      <c r="C2719">
        <v>9.4527359010000005</v>
      </c>
      <c r="D2719">
        <v>2.8942953962267998E-2</v>
      </c>
      <c r="E2719">
        <v>24129520</v>
      </c>
      <c r="F2719">
        <v>24250248</v>
      </c>
    </row>
    <row r="2720" spans="1:6" x14ac:dyDescent="0.3">
      <c r="A2720" s="21">
        <v>39661</v>
      </c>
      <c r="B2720">
        <v>9.49</v>
      </c>
      <c r="C2720">
        <v>9.4925365450000001</v>
      </c>
      <c r="D2720">
        <v>2.67214667857767E-2</v>
      </c>
      <c r="E2720">
        <v>8328030</v>
      </c>
      <c r="F2720">
        <v>8369740</v>
      </c>
    </row>
    <row r="2721" spans="1:6" x14ac:dyDescent="0.3">
      <c r="A2721" s="21">
        <v>39664</v>
      </c>
      <c r="B2721">
        <v>9.34</v>
      </c>
      <c r="C2721">
        <v>9.3432836530000003</v>
      </c>
      <c r="D2721">
        <v>3.5144528647014901E-2</v>
      </c>
      <c r="E2721">
        <v>11381641</v>
      </c>
      <c r="F2721">
        <v>11438608</v>
      </c>
    </row>
    <row r="2722" spans="1:6" x14ac:dyDescent="0.3">
      <c r="A2722" s="21">
        <v>39665</v>
      </c>
      <c r="B2722">
        <v>9.74</v>
      </c>
      <c r="C2722">
        <v>9.7412939069999993</v>
      </c>
      <c r="D2722">
        <v>1.3282701583095699E-2</v>
      </c>
      <c r="E2722">
        <v>17560224</v>
      </c>
      <c r="F2722">
        <v>17648604</v>
      </c>
    </row>
    <row r="2723" spans="1:6" x14ac:dyDescent="0.3">
      <c r="A2723" s="21">
        <v>39666</v>
      </c>
      <c r="B2723">
        <v>10.199999999999999</v>
      </c>
      <c r="C2723">
        <v>10.19900513</v>
      </c>
      <c r="D2723">
        <v>9.7545788762588605E-3</v>
      </c>
      <c r="E2723">
        <v>21240872</v>
      </c>
      <c r="F2723">
        <v>21347104</v>
      </c>
    </row>
    <row r="2724" spans="1:6" x14ac:dyDescent="0.3">
      <c r="A2724" s="21">
        <v>39667</v>
      </c>
      <c r="B2724">
        <v>10.29</v>
      </c>
      <c r="C2724">
        <v>10.28855705</v>
      </c>
      <c r="D2724">
        <v>1.4024804382063501E-2</v>
      </c>
      <c r="E2724">
        <v>19157808</v>
      </c>
      <c r="F2724">
        <v>19253689</v>
      </c>
    </row>
    <row r="2725" spans="1:6" x14ac:dyDescent="0.3">
      <c r="A2725" s="21">
        <v>39668</v>
      </c>
      <c r="B2725">
        <v>10.46</v>
      </c>
      <c r="C2725">
        <v>10.45771122</v>
      </c>
      <c r="D2725">
        <v>2.18860508944199E-2</v>
      </c>
      <c r="E2725">
        <v>24132012</v>
      </c>
      <c r="F2725">
        <v>24252760</v>
      </c>
    </row>
    <row r="2726" spans="1:6" x14ac:dyDescent="0.3">
      <c r="A2726" s="21">
        <v>39671</v>
      </c>
      <c r="B2726">
        <v>10.62</v>
      </c>
      <c r="C2726">
        <v>10.616914749999999</v>
      </c>
      <c r="D2726">
        <v>2.9059760510931999E-2</v>
      </c>
      <c r="E2726">
        <v>13897538</v>
      </c>
      <c r="F2726">
        <v>13967088</v>
      </c>
    </row>
    <row r="2727" spans="1:6" x14ac:dyDescent="0.3">
      <c r="A2727" s="21">
        <v>39672</v>
      </c>
      <c r="B2727">
        <v>10.58</v>
      </c>
      <c r="C2727">
        <v>10.57711411</v>
      </c>
      <c r="D2727">
        <v>2.7284285391905898E-2</v>
      </c>
      <c r="E2727">
        <v>19066244</v>
      </c>
      <c r="F2727">
        <v>19161631</v>
      </c>
    </row>
    <row r="2728" spans="1:6" x14ac:dyDescent="0.3">
      <c r="A2728" s="21">
        <v>39673</v>
      </c>
      <c r="B2728">
        <v>10.35</v>
      </c>
      <c r="C2728">
        <v>10.34825897</v>
      </c>
      <c r="D2728">
        <v>1.6824376013850499E-2</v>
      </c>
      <c r="E2728">
        <v>37796064</v>
      </c>
      <c r="F2728">
        <v>37985080</v>
      </c>
    </row>
    <row r="2729" spans="1:6" x14ac:dyDescent="0.3">
      <c r="A2729" s="21">
        <v>39674</v>
      </c>
      <c r="B2729">
        <v>10.44</v>
      </c>
      <c r="C2729">
        <v>10.437810900000001</v>
      </c>
      <c r="D2729">
        <v>2.0972788460834699E-2</v>
      </c>
      <c r="E2729">
        <v>10675464</v>
      </c>
      <c r="F2729">
        <v>10728877</v>
      </c>
    </row>
    <row r="2730" spans="1:6" x14ac:dyDescent="0.3">
      <c r="A2730" s="21">
        <v>39675</v>
      </c>
      <c r="B2730">
        <v>10.52</v>
      </c>
      <c r="C2730">
        <v>10.51741314</v>
      </c>
      <c r="D2730">
        <v>2.45959720851965E-2</v>
      </c>
      <c r="E2730">
        <v>11568241</v>
      </c>
      <c r="F2730">
        <v>11626141</v>
      </c>
    </row>
    <row r="2731" spans="1:6" x14ac:dyDescent="0.3">
      <c r="A2731" s="21">
        <v>39678</v>
      </c>
      <c r="B2731">
        <v>10.3</v>
      </c>
      <c r="C2731">
        <v>10.298506740000001</v>
      </c>
      <c r="D2731">
        <v>1.44997720320001E-2</v>
      </c>
      <c r="E2731">
        <v>12837480</v>
      </c>
      <c r="F2731">
        <v>12901687</v>
      </c>
    </row>
    <row r="2732" spans="1:6" x14ac:dyDescent="0.3">
      <c r="A2732" s="21">
        <v>39679</v>
      </c>
      <c r="B2732">
        <v>10.15</v>
      </c>
      <c r="C2732">
        <v>10.149253849999999</v>
      </c>
      <c r="D2732">
        <v>7.3517719728847103E-3</v>
      </c>
      <c r="E2732">
        <v>13775522</v>
      </c>
      <c r="F2732">
        <v>13844478</v>
      </c>
    </row>
    <row r="2733" spans="1:6" x14ac:dyDescent="0.3">
      <c r="A2733" s="21">
        <v>39680</v>
      </c>
      <c r="B2733">
        <v>10.17</v>
      </c>
      <c r="C2733">
        <v>10.169154170000001</v>
      </c>
      <c r="D2733">
        <v>8.3176042555698701E-3</v>
      </c>
      <c r="E2733">
        <v>19168520</v>
      </c>
      <c r="F2733">
        <v>19264443</v>
      </c>
    </row>
    <row r="2734" spans="1:6" x14ac:dyDescent="0.3">
      <c r="A2734" s="21">
        <v>39681</v>
      </c>
      <c r="B2734">
        <v>10.15</v>
      </c>
      <c r="C2734">
        <v>10.149253849999999</v>
      </c>
      <c r="D2734">
        <v>7.3517719728847103E-3</v>
      </c>
      <c r="E2734">
        <v>12563039</v>
      </c>
      <c r="F2734">
        <v>12625915</v>
      </c>
    </row>
    <row r="2735" spans="1:6" x14ac:dyDescent="0.3">
      <c r="A2735" s="21">
        <v>39682</v>
      </c>
      <c r="B2735">
        <v>10.19</v>
      </c>
      <c r="C2735">
        <v>10.189055440000001</v>
      </c>
      <c r="D2735">
        <v>9.2703391944530707E-3</v>
      </c>
      <c r="E2735">
        <v>10273781</v>
      </c>
      <c r="F2735">
        <v>10325169</v>
      </c>
    </row>
    <row r="2736" spans="1:6" x14ac:dyDescent="0.3">
      <c r="A2736" s="21">
        <v>39685</v>
      </c>
      <c r="B2736">
        <v>10.050000000000001</v>
      </c>
      <c r="C2736">
        <v>10.049751280000001</v>
      </c>
      <c r="D2736">
        <v>2.47488711979438E-3</v>
      </c>
      <c r="E2736">
        <v>15431416</v>
      </c>
      <c r="F2736">
        <v>15508657</v>
      </c>
    </row>
    <row r="2737" spans="1:6" x14ac:dyDescent="0.3">
      <c r="A2737" s="21">
        <v>39686</v>
      </c>
      <c r="B2737">
        <v>10.01</v>
      </c>
      <c r="C2737">
        <v>10.00994968</v>
      </c>
      <c r="D2737">
        <v>5.0269982975294095E-4</v>
      </c>
      <c r="E2737">
        <v>22638400</v>
      </c>
      <c r="F2737">
        <v>22751592</v>
      </c>
    </row>
    <row r="2738" spans="1:6" x14ac:dyDescent="0.3">
      <c r="A2738" s="21">
        <v>39687</v>
      </c>
      <c r="B2738">
        <v>10.09</v>
      </c>
      <c r="C2738">
        <v>10.089551930000001</v>
      </c>
      <c r="D2738">
        <v>4.4409306092855899E-3</v>
      </c>
      <c r="E2738">
        <v>13433407</v>
      </c>
      <c r="F2738">
        <v>13500667</v>
      </c>
    </row>
    <row r="2739" spans="1:6" x14ac:dyDescent="0.3">
      <c r="A2739" s="21">
        <v>39688</v>
      </c>
      <c r="B2739">
        <v>10.01</v>
      </c>
      <c r="C2739">
        <v>10.00994968</v>
      </c>
      <c r="D2739">
        <v>5.0269982975294095E-4</v>
      </c>
      <c r="E2739">
        <v>16511442</v>
      </c>
      <c r="F2739">
        <v>16594057</v>
      </c>
    </row>
    <row r="2740" spans="1:6" x14ac:dyDescent="0.3">
      <c r="A2740" s="21">
        <v>39689</v>
      </c>
      <c r="B2740">
        <v>9.66</v>
      </c>
      <c r="C2740">
        <v>9.6616916659999994</v>
      </c>
      <c r="D2740">
        <v>1.75090042042257E-2</v>
      </c>
      <c r="E2740">
        <v>16784400</v>
      </c>
      <c r="F2740">
        <v>16868322</v>
      </c>
    </row>
    <row r="2741" spans="1:6" x14ac:dyDescent="0.3">
      <c r="A2741" s="21">
        <v>39693</v>
      </c>
      <c r="B2741">
        <v>9.31</v>
      </c>
      <c r="C2741">
        <v>9.3134326929999993</v>
      </c>
      <c r="D2741">
        <v>3.6857441430578501E-2</v>
      </c>
      <c r="E2741">
        <v>25104112</v>
      </c>
      <c r="F2741">
        <v>25228716</v>
      </c>
    </row>
    <row r="2742" spans="1:6" x14ac:dyDescent="0.3">
      <c r="A2742" s="21">
        <v>39694</v>
      </c>
      <c r="B2742">
        <v>9.02</v>
      </c>
      <c r="C2742">
        <v>9.0248756409999995</v>
      </c>
      <c r="D2742">
        <v>5.4024467415926501E-2</v>
      </c>
      <c r="E2742">
        <v>19750330</v>
      </c>
      <c r="F2742">
        <v>19849152</v>
      </c>
    </row>
    <row r="2743" spans="1:6" x14ac:dyDescent="0.3">
      <c r="A2743" s="21">
        <v>39695</v>
      </c>
      <c r="B2743">
        <v>8.61</v>
      </c>
      <c r="C2743">
        <v>8.6069650650000007</v>
      </c>
      <c r="D2743">
        <v>3.5261383973082698E-2</v>
      </c>
      <c r="E2743">
        <v>25025184</v>
      </c>
      <c r="F2743">
        <v>25150326</v>
      </c>
    </row>
    <row r="2744" spans="1:6" x14ac:dyDescent="0.3">
      <c r="A2744" s="21">
        <v>39696</v>
      </c>
      <c r="B2744">
        <v>8.99</v>
      </c>
      <c r="C2744">
        <v>8.9850749969999999</v>
      </c>
      <c r="D2744">
        <v>5.4813154054303502E-2</v>
      </c>
      <c r="E2744">
        <v>25683444</v>
      </c>
      <c r="F2744">
        <v>25811917</v>
      </c>
    </row>
    <row r="2745" spans="1:6" x14ac:dyDescent="0.3">
      <c r="A2745" s="21">
        <v>39699</v>
      </c>
      <c r="B2745">
        <v>9.3000000000000007</v>
      </c>
      <c r="C2745">
        <v>9.3034830090000007</v>
      </c>
      <c r="D2745">
        <v>3.7437688622966099E-2</v>
      </c>
      <c r="E2745">
        <v>29717864</v>
      </c>
      <c r="F2745">
        <v>29865987</v>
      </c>
    </row>
    <row r="2746" spans="1:6" x14ac:dyDescent="0.3">
      <c r="A2746" s="21">
        <v>39700</v>
      </c>
      <c r="B2746">
        <v>8.74</v>
      </c>
      <c r="C2746">
        <v>8.7363176350000007</v>
      </c>
      <c r="D2746">
        <v>4.2150081462777801E-2</v>
      </c>
      <c r="E2746">
        <v>33756856</v>
      </c>
      <c r="F2746">
        <v>33925082</v>
      </c>
    </row>
    <row r="2747" spans="1:6" x14ac:dyDescent="0.3">
      <c r="A2747" s="21">
        <v>39701</v>
      </c>
      <c r="B2747">
        <v>8.9499999999999993</v>
      </c>
      <c r="C2747">
        <v>8.9452743530000003</v>
      </c>
      <c r="D2747">
        <v>5.2828418822214701E-2</v>
      </c>
      <c r="E2747">
        <v>17608894</v>
      </c>
      <c r="F2747">
        <v>17696944</v>
      </c>
    </row>
    <row r="2748" spans="1:6" x14ac:dyDescent="0.3">
      <c r="A2748" s="21">
        <v>39702</v>
      </c>
      <c r="B2748">
        <v>8.76</v>
      </c>
      <c r="C2748">
        <v>8.7562189099999994</v>
      </c>
      <c r="D2748">
        <v>4.3181766454950102E-2</v>
      </c>
      <c r="E2748">
        <v>19883320</v>
      </c>
      <c r="F2748">
        <v>19982314</v>
      </c>
    </row>
    <row r="2749" spans="1:6" x14ac:dyDescent="0.3">
      <c r="A2749" s="21">
        <v>39703</v>
      </c>
      <c r="B2749">
        <v>9.0399999999999991</v>
      </c>
      <c r="C2749">
        <v>9.0447759629999993</v>
      </c>
      <c r="D2749">
        <v>5.2803552233216998E-2</v>
      </c>
      <c r="E2749">
        <v>22268134</v>
      </c>
      <c r="F2749">
        <v>22379541</v>
      </c>
    </row>
    <row r="2750" spans="1:6" x14ac:dyDescent="0.3">
      <c r="A2750" s="21">
        <v>39706</v>
      </c>
      <c r="B2750">
        <v>8.76</v>
      </c>
      <c r="C2750">
        <v>8.7562189099999994</v>
      </c>
      <c r="D2750">
        <v>4.3181766454950102E-2</v>
      </c>
      <c r="E2750">
        <v>19662924</v>
      </c>
      <c r="F2750">
        <v>19761315</v>
      </c>
    </row>
    <row r="2751" spans="1:6" x14ac:dyDescent="0.3">
      <c r="A2751" s="21">
        <v>39707</v>
      </c>
      <c r="B2751">
        <v>8.98</v>
      </c>
      <c r="C2751">
        <v>8.9751243590000005</v>
      </c>
      <c r="D2751">
        <v>5.4323938086838601E-2</v>
      </c>
      <c r="E2751">
        <v>26043788</v>
      </c>
      <c r="F2751">
        <v>26173918</v>
      </c>
    </row>
    <row r="2752" spans="1:6" x14ac:dyDescent="0.3">
      <c r="A2752" s="21">
        <v>39708</v>
      </c>
      <c r="B2752">
        <v>8.82</v>
      </c>
      <c r="C2752">
        <v>8.8159198760000006</v>
      </c>
      <c r="D2752">
        <v>4.6281318993236301E-2</v>
      </c>
      <c r="E2752">
        <v>20620480</v>
      </c>
      <c r="F2752">
        <v>20720085</v>
      </c>
    </row>
    <row r="2753" spans="1:6" x14ac:dyDescent="0.3">
      <c r="A2753" s="21">
        <v>39709</v>
      </c>
      <c r="B2753">
        <v>9.32</v>
      </c>
      <c r="C2753">
        <v>9.3233833310000005</v>
      </c>
      <c r="D2753">
        <v>3.6288661314082503E-2</v>
      </c>
      <c r="E2753">
        <v>20758404</v>
      </c>
      <c r="F2753">
        <v>20862292</v>
      </c>
    </row>
    <row r="2754" spans="1:6" x14ac:dyDescent="0.3">
      <c r="A2754" s="21">
        <v>39710</v>
      </c>
      <c r="B2754">
        <v>9.93</v>
      </c>
      <c r="C2754">
        <v>9.9303483959999994</v>
      </c>
      <c r="D2754">
        <v>3.5083965446774399E-3</v>
      </c>
      <c r="E2754">
        <v>25868616</v>
      </c>
      <c r="F2754">
        <v>25998043</v>
      </c>
    </row>
    <row r="2755" spans="1:6" x14ac:dyDescent="0.3">
      <c r="A2755" s="21">
        <v>39713</v>
      </c>
      <c r="B2755">
        <v>9.57</v>
      </c>
      <c r="C2755">
        <v>9.572138786</v>
      </c>
      <c r="D2755">
        <v>2.2343867424152598E-2</v>
      </c>
      <c r="E2755">
        <v>21615400</v>
      </c>
      <c r="F2755">
        <v>21722472</v>
      </c>
    </row>
    <row r="2756" spans="1:6" x14ac:dyDescent="0.3">
      <c r="A2756" s="21">
        <v>39714</v>
      </c>
      <c r="B2756">
        <v>9.26</v>
      </c>
      <c r="C2756">
        <v>9.2636823649999993</v>
      </c>
      <c r="D2756">
        <v>3.9750553342720603E-2</v>
      </c>
      <c r="E2756">
        <v>27433972</v>
      </c>
      <c r="F2756">
        <v>27571170</v>
      </c>
    </row>
    <row r="2757" spans="1:6" x14ac:dyDescent="0.3">
      <c r="A2757" s="21">
        <v>39715</v>
      </c>
      <c r="B2757">
        <v>9.3800000000000008</v>
      </c>
      <c r="C2757">
        <v>9.3830852510000007</v>
      </c>
      <c r="D2757">
        <v>3.2880986556858699E-2</v>
      </c>
      <c r="E2757">
        <v>19384352</v>
      </c>
      <c r="F2757">
        <v>19481322</v>
      </c>
    </row>
    <row r="2758" spans="1:6" x14ac:dyDescent="0.3">
      <c r="A2758" s="21">
        <v>39716</v>
      </c>
      <c r="B2758">
        <v>9.51</v>
      </c>
      <c r="C2758">
        <v>9.5124378200000006</v>
      </c>
      <c r="D2758">
        <v>2.5627710226660001E-2</v>
      </c>
      <c r="E2758">
        <v>23766100</v>
      </c>
      <c r="F2758">
        <v>23884930</v>
      </c>
    </row>
    <row r="2759" spans="1:6" x14ac:dyDescent="0.3">
      <c r="A2759" s="21">
        <v>39717</v>
      </c>
      <c r="B2759">
        <v>9.1999999999999993</v>
      </c>
      <c r="C2759">
        <v>9.2039804459999992</v>
      </c>
      <c r="D2759">
        <v>4.3247006263793103E-2</v>
      </c>
      <c r="E2759">
        <v>21655546</v>
      </c>
      <c r="F2759">
        <v>21763878</v>
      </c>
    </row>
    <row r="2760" spans="1:6" x14ac:dyDescent="0.3">
      <c r="A2760" s="21">
        <v>39720</v>
      </c>
      <c r="B2760">
        <v>8.66</v>
      </c>
      <c r="C2760">
        <v>8.6567163469999997</v>
      </c>
      <c r="D2760">
        <v>3.7931853931409E-2</v>
      </c>
      <c r="E2760">
        <v>19471392</v>
      </c>
      <c r="F2760">
        <v>19568757</v>
      </c>
    </row>
    <row r="2761" spans="1:6" x14ac:dyDescent="0.3">
      <c r="A2761" s="21">
        <v>39721</v>
      </c>
      <c r="B2761">
        <v>9.32</v>
      </c>
      <c r="C2761">
        <v>9.3233833310000005</v>
      </c>
      <c r="D2761">
        <v>3.6288661314082503E-2</v>
      </c>
      <c r="E2761">
        <v>15366576</v>
      </c>
      <c r="F2761">
        <v>15443433</v>
      </c>
    </row>
    <row r="2762" spans="1:6" x14ac:dyDescent="0.3">
      <c r="A2762" s="21">
        <v>39722</v>
      </c>
      <c r="B2762">
        <v>9.27</v>
      </c>
      <c r="C2762">
        <v>9.2736320499999998</v>
      </c>
      <c r="D2762">
        <v>3.9165345146513798E-2</v>
      </c>
      <c r="E2762">
        <v>18894482</v>
      </c>
      <c r="F2762">
        <v>18988972</v>
      </c>
    </row>
    <row r="2763" spans="1:6" x14ac:dyDescent="0.3">
      <c r="A2763" s="21">
        <v>39723</v>
      </c>
      <c r="B2763">
        <v>8.74</v>
      </c>
      <c r="C2763">
        <v>8.7363176350000007</v>
      </c>
      <c r="D2763">
        <v>4.2150081462777801E-2</v>
      </c>
      <c r="E2763">
        <v>18176192</v>
      </c>
      <c r="F2763">
        <v>18267081</v>
      </c>
    </row>
    <row r="2764" spans="1:6" x14ac:dyDescent="0.3">
      <c r="A2764" s="21">
        <v>39724</v>
      </c>
      <c r="B2764">
        <v>8.41</v>
      </c>
      <c r="C2764">
        <v>8.4079599379999994</v>
      </c>
      <c r="D2764">
        <v>2.4263460043150501E-2</v>
      </c>
      <c r="E2764">
        <v>21219576</v>
      </c>
      <c r="F2764">
        <v>21325497</v>
      </c>
    </row>
    <row r="2765" spans="1:6" x14ac:dyDescent="0.3">
      <c r="A2765" s="21">
        <v>39727</v>
      </c>
      <c r="B2765">
        <v>8.4</v>
      </c>
      <c r="C2765">
        <v>8.3980102540000008</v>
      </c>
      <c r="D2765">
        <v>2.3693064664357201E-2</v>
      </c>
      <c r="E2765">
        <v>20308908</v>
      </c>
      <c r="F2765">
        <v>20410545</v>
      </c>
    </row>
    <row r="2766" spans="1:6" x14ac:dyDescent="0.3">
      <c r="A2766" s="21">
        <v>39728</v>
      </c>
      <c r="B2766">
        <v>7.96</v>
      </c>
      <c r="C2766">
        <v>7.960198879</v>
      </c>
      <c r="D2766">
        <v>2.49841747703953E-3</v>
      </c>
      <c r="E2766">
        <v>20876896</v>
      </c>
      <c r="F2766">
        <v>20980279</v>
      </c>
    </row>
    <row r="2767" spans="1:6" x14ac:dyDescent="0.3">
      <c r="A2767" s="21">
        <v>39729</v>
      </c>
      <c r="B2767">
        <v>8.15</v>
      </c>
      <c r="C2767">
        <v>8.1492538450000005</v>
      </c>
      <c r="D2767">
        <v>9.1561143411634602E-3</v>
      </c>
      <c r="E2767">
        <v>28528196</v>
      </c>
      <c r="F2767">
        <v>28668228</v>
      </c>
    </row>
    <row r="2768" spans="1:6" x14ac:dyDescent="0.3">
      <c r="A2768" s="21">
        <v>39730</v>
      </c>
      <c r="B2768">
        <v>7.5</v>
      </c>
      <c r="C2768">
        <v>7.5024881360000002</v>
      </c>
      <c r="D2768">
        <v>3.3164144413119503E-2</v>
      </c>
      <c r="E2768">
        <v>18232818</v>
      </c>
      <c r="F2768">
        <v>18323964</v>
      </c>
    </row>
    <row r="2769" spans="1:6" x14ac:dyDescent="0.3">
      <c r="A2769" s="21">
        <v>39731</v>
      </c>
      <c r="B2769">
        <v>8.2100000000000009</v>
      </c>
      <c r="C2769">
        <v>8.2089548109999999</v>
      </c>
      <c r="D2769">
        <v>1.27323030040364E-2</v>
      </c>
      <c r="E2769">
        <v>22376836</v>
      </c>
      <c r="F2769">
        <v>22488684</v>
      </c>
    </row>
    <row r="2770" spans="1:6" x14ac:dyDescent="0.3">
      <c r="A2770" s="21">
        <v>39734</v>
      </c>
      <c r="B2770">
        <v>8.66</v>
      </c>
      <c r="C2770">
        <v>8.6567163469999997</v>
      </c>
      <c r="D2770">
        <v>3.7931853931409E-2</v>
      </c>
      <c r="E2770">
        <v>22098200</v>
      </c>
      <c r="F2770">
        <v>22205676</v>
      </c>
    </row>
    <row r="2771" spans="1:6" x14ac:dyDescent="0.3">
      <c r="A2771" s="21">
        <v>39735</v>
      </c>
      <c r="B2771">
        <v>8.31</v>
      </c>
      <c r="C2771">
        <v>8.3084583280000004</v>
      </c>
      <c r="D2771">
        <v>1.85554520362048E-2</v>
      </c>
      <c r="E2771">
        <v>24313456</v>
      </c>
      <c r="F2771">
        <v>24434062</v>
      </c>
    </row>
    <row r="2772" spans="1:6" x14ac:dyDescent="0.3">
      <c r="A2772" s="21">
        <v>39736</v>
      </c>
      <c r="B2772">
        <v>7.51</v>
      </c>
      <c r="C2772">
        <v>7.5124378199999997</v>
      </c>
      <c r="D2772">
        <v>3.2450451616515698E-2</v>
      </c>
      <c r="E2772">
        <v>24399240</v>
      </c>
      <c r="F2772">
        <v>24521296</v>
      </c>
    </row>
    <row r="2773" spans="1:6" x14ac:dyDescent="0.3">
      <c r="A2773" s="21">
        <v>39737</v>
      </c>
      <c r="B2773">
        <v>7.47</v>
      </c>
      <c r="C2773">
        <v>7.4726371770000002</v>
      </c>
      <c r="D2773">
        <v>3.5291115272094199E-2</v>
      </c>
      <c r="E2773">
        <v>35075956</v>
      </c>
      <c r="F2773">
        <v>35250375</v>
      </c>
    </row>
    <row r="2774" spans="1:6" x14ac:dyDescent="0.3">
      <c r="A2774" s="21">
        <v>39738</v>
      </c>
      <c r="B2774">
        <v>7.7</v>
      </c>
      <c r="C2774">
        <v>7.7014927860000002</v>
      </c>
      <c r="D2774">
        <v>1.9383073405115098E-2</v>
      </c>
      <c r="E2774">
        <v>28925752</v>
      </c>
      <c r="F2774">
        <v>29068821</v>
      </c>
    </row>
    <row r="2775" spans="1:6" x14ac:dyDescent="0.3">
      <c r="A2775" s="21">
        <v>39741</v>
      </c>
      <c r="B2775">
        <v>7.9</v>
      </c>
      <c r="C2775">
        <v>7.9004979129999997</v>
      </c>
      <c r="D2775">
        <v>6.3022989877644497E-3</v>
      </c>
      <c r="E2775">
        <v>13150904</v>
      </c>
      <c r="F2775">
        <v>13216554</v>
      </c>
    </row>
    <row r="2776" spans="1:6" x14ac:dyDescent="0.3">
      <c r="A2776" s="21">
        <v>39742</v>
      </c>
      <c r="B2776">
        <v>7.36</v>
      </c>
      <c r="C2776">
        <v>7.3631839750000001</v>
      </c>
      <c r="D2776">
        <v>4.3241823249429101E-2</v>
      </c>
      <c r="E2776">
        <v>12945690</v>
      </c>
      <c r="F2776">
        <v>13010428</v>
      </c>
    </row>
    <row r="2777" spans="1:6" x14ac:dyDescent="0.3">
      <c r="A2777" s="21">
        <v>39743</v>
      </c>
      <c r="B2777">
        <v>6.85</v>
      </c>
      <c r="C2777">
        <v>6.8457708359999998</v>
      </c>
      <c r="D2777">
        <v>6.1777761793600297E-2</v>
      </c>
      <c r="E2777">
        <v>20230160</v>
      </c>
      <c r="F2777">
        <v>20331351</v>
      </c>
    </row>
    <row r="2778" spans="1:6" x14ac:dyDescent="0.3">
      <c r="A2778" s="21">
        <v>39744</v>
      </c>
      <c r="B2778">
        <v>6.91</v>
      </c>
      <c r="C2778">
        <v>6.9054732320000003</v>
      </c>
      <c r="D2778">
        <v>6.55533349839484E-2</v>
      </c>
      <c r="E2778">
        <v>21577572</v>
      </c>
      <c r="F2778">
        <v>21685488</v>
      </c>
    </row>
    <row r="2779" spans="1:6" x14ac:dyDescent="0.3">
      <c r="A2779" s="21">
        <v>39745</v>
      </c>
      <c r="B2779">
        <v>6.43</v>
      </c>
      <c r="C2779">
        <v>6.427861214</v>
      </c>
      <c r="D2779">
        <v>3.3273680448193399E-2</v>
      </c>
      <c r="E2779">
        <v>23286336</v>
      </c>
      <c r="F2779">
        <v>23395596</v>
      </c>
    </row>
    <row r="2780" spans="1:6" x14ac:dyDescent="0.3">
      <c r="A2780" s="21">
        <v>39748</v>
      </c>
      <c r="B2780">
        <v>6.33</v>
      </c>
      <c r="C2780">
        <v>6.3283581729999998</v>
      </c>
      <c r="D2780">
        <v>2.59439645341999E-2</v>
      </c>
      <c r="E2780">
        <v>26126836</v>
      </c>
      <c r="F2780">
        <v>26257032</v>
      </c>
    </row>
    <row r="2781" spans="1:6" x14ac:dyDescent="0.3">
      <c r="A2781" s="21">
        <v>39749</v>
      </c>
      <c r="B2781">
        <v>7.66</v>
      </c>
      <c r="C2781">
        <v>7.6616921419999997</v>
      </c>
      <c r="D2781">
        <v>2.20857477517734E-2</v>
      </c>
      <c r="E2781">
        <v>31971878</v>
      </c>
      <c r="F2781">
        <v>32131357</v>
      </c>
    </row>
    <row r="2782" spans="1:6" x14ac:dyDescent="0.3">
      <c r="A2782" s="21">
        <v>39750</v>
      </c>
      <c r="B2782">
        <v>7.3</v>
      </c>
      <c r="C2782">
        <v>7.3034830089999998</v>
      </c>
      <c r="D2782">
        <v>4.7689698130438697E-2</v>
      </c>
      <c r="E2782">
        <v>30655458</v>
      </c>
      <c r="F2782">
        <v>30808777</v>
      </c>
    </row>
    <row r="2783" spans="1:6" x14ac:dyDescent="0.3">
      <c r="A2783" s="21">
        <v>39751</v>
      </c>
      <c r="B2783">
        <v>7.87</v>
      </c>
      <c r="C2783">
        <v>7.8706469539999997</v>
      </c>
      <c r="D2783">
        <v>8.2198325471935403E-3</v>
      </c>
      <c r="E2783">
        <v>23561664</v>
      </c>
      <c r="F2783">
        <v>23678905</v>
      </c>
    </row>
    <row r="2784" spans="1:6" x14ac:dyDescent="0.3">
      <c r="A2784" s="21">
        <v>39752</v>
      </c>
      <c r="B2784">
        <v>8.2200000000000006</v>
      </c>
      <c r="C2784">
        <v>8.2189054489999993</v>
      </c>
      <c r="D2784">
        <v>1.3317478912408099E-2</v>
      </c>
      <c r="E2784">
        <v>18107336</v>
      </c>
      <c r="F2784">
        <v>18197937</v>
      </c>
    </row>
    <row r="2785" spans="1:6" x14ac:dyDescent="0.3">
      <c r="A2785" s="21">
        <v>39755</v>
      </c>
      <c r="B2785">
        <v>8.01</v>
      </c>
      <c r="C2785">
        <v>8.0099496840000004</v>
      </c>
      <c r="D2785">
        <v>6.2816873993467204E-4</v>
      </c>
      <c r="E2785">
        <v>22718384</v>
      </c>
      <c r="F2785">
        <v>22831992</v>
      </c>
    </row>
    <row r="2786" spans="1:6" x14ac:dyDescent="0.3">
      <c r="A2786" s="21">
        <v>39756</v>
      </c>
      <c r="B2786">
        <v>8.34</v>
      </c>
      <c r="C2786">
        <v>8.3383083340000006</v>
      </c>
      <c r="D2786">
        <v>2.0287880133928099E-2</v>
      </c>
      <c r="E2786">
        <v>15338733</v>
      </c>
      <c r="F2786">
        <v>15415494</v>
      </c>
    </row>
    <row r="2787" spans="1:6" x14ac:dyDescent="0.3">
      <c r="A2787" s="21">
        <v>39757</v>
      </c>
      <c r="B2787">
        <v>7.72</v>
      </c>
      <c r="C2787">
        <v>7.721393108</v>
      </c>
      <c r="D2787">
        <v>1.8042184622835501E-2</v>
      </c>
      <c r="E2787">
        <v>15892709</v>
      </c>
      <c r="F2787">
        <v>15972264</v>
      </c>
    </row>
    <row r="2788" spans="1:6" x14ac:dyDescent="0.3">
      <c r="A2788" s="21">
        <v>39758</v>
      </c>
      <c r="B2788">
        <v>7.33</v>
      </c>
      <c r="C2788">
        <v>7.333333015</v>
      </c>
      <c r="D2788">
        <v>4.5450206518405901E-2</v>
      </c>
      <c r="E2788">
        <v>18774480</v>
      </c>
      <c r="F2788">
        <v>18868372</v>
      </c>
    </row>
    <row r="2789" spans="1:6" x14ac:dyDescent="0.3">
      <c r="A2789" s="21">
        <v>39759</v>
      </c>
      <c r="B2789">
        <v>7.74</v>
      </c>
      <c r="C2789">
        <v>7.7412939070000002</v>
      </c>
      <c r="D2789">
        <v>1.67143505406761E-2</v>
      </c>
      <c r="E2789">
        <v>13605160</v>
      </c>
      <c r="F2789">
        <v>13673226</v>
      </c>
    </row>
    <row r="2790" spans="1:6" x14ac:dyDescent="0.3">
      <c r="A2790" s="21">
        <v>39762</v>
      </c>
      <c r="B2790">
        <v>7.62</v>
      </c>
      <c r="C2790">
        <v>7.6218910219999998</v>
      </c>
      <c r="D2790">
        <v>2.4810404590427701E-2</v>
      </c>
      <c r="E2790">
        <v>12160603</v>
      </c>
      <c r="F2790">
        <v>12221503</v>
      </c>
    </row>
    <row r="2791" spans="1:6" x14ac:dyDescent="0.3">
      <c r="A2791" s="21">
        <v>39763</v>
      </c>
      <c r="B2791">
        <v>7.36</v>
      </c>
      <c r="C2791">
        <v>7.3631839750000001</v>
      </c>
      <c r="D2791">
        <v>4.3241823249429101E-2</v>
      </c>
      <c r="E2791">
        <v>10521604</v>
      </c>
      <c r="F2791">
        <v>10574308</v>
      </c>
    </row>
    <row r="2792" spans="1:6" x14ac:dyDescent="0.3">
      <c r="A2792" s="21">
        <v>39764</v>
      </c>
      <c r="B2792">
        <v>7.06</v>
      </c>
      <c r="C2792">
        <v>7.0646767620000004</v>
      </c>
      <c r="D2792">
        <v>6.6199235401065898E-2</v>
      </c>
      <c r="E2792">
        <v>13968558</v>
      </c>
      <c r="F2792">
        <v>14037438</v>
      </c>
    </row>
    <row r="2793" spans="1:6" x14ac:dyDescent="0.3">
      <c r="A2793" s="21">
        <v>39765</v>
      </c>
      <c r="B2793">
        <v>7.46</v>
      </c>
      <c r="C2793">
        <v>7.4626870160000003</v>
      </c>
      <c r="D2793">
        <v>3.6006012234458699E-2</v>
      </c>
      <c r="E2793">
        <v>19421246</v>
      </c>
      <c r="F2793">
        <v>19518105</v>
      </c>
    </row>
    <row r="2794" spans="1:6" x14ac:dyDescent="0.3">
      <c r="A2794" s="21">
        <v>39766</v>
      </c>
      <c r="B2794">
        <v>6.93</v>
      </c>
      <c r="C2794">
        <v>6.9253730769999997</v>
      </c>
      <c r="D2794">
        <v>6.6811173182374506E-2</v>
      </c>
      <c r="E2794">
        <v>17319316</v>
      </c>
      <c r="F2794">
        <v>17405997</v>
      </c>
    </row>
    <row r="2795" spans="1:6" x14ac:dyDescent="0.3">
      <c r="A2795" s="21">
        <v>39769</v>
      </c>
      <c r="B2795">
        <v>6.69</v>
      </c>
      <c r="C2795">
        <v>6.6865668300000003</v>
      </c>
      <c r="D2795">
        <v>5.1344286048212499E-2</v>
      </c>
      <c r="E2795">
        <v>16674361</v>
      </c>
      <c r="F2795">
        <v>16757370</v>
      </c>
    </row>
    <row r="2796" spans="1:6" x14ac:dyDescent="0.3">
      <c r="A2796" s="21">
        <v>39770</v>
      </c>
      <c r="B2796">
        <v>6.47</v>
      </c>
      <c r="C2796">
        <v>6.4676618579999996</v>
      </c>
      <c r="D2796">
        <v>3.6151271531118398E-2</v>
      </c>
      <c r="E2796">
        <v>18181052</v>
      </c>
      <c r="F2796">
        <v>18269995</v>
      </c>
    </row>
    <row r="2797" spans="1:6" x14ac:dyDescent="0.3">
      <c r="A2797" s="21">
        <v>39771</v>
      </c>
      <c r="B2797">
        <v>6.1</v>
      </c>
      <c r="C2797">
        <v>6.0995020870000003</v>
      </c>
      <c r="D2797">
        <v>8.1631745164996803E-3</v>
      </c>
      <c r="E2797">
        <v>13910552</v>
      </c>
      <c r="F2797">
        <v>13980153</v>
      </c>
    </row>
    <row r="2798" spans="1:6" x14ac:dyDescent="0.3">
      <c r="A2798" s="21">
        <v>39772</v>
      </c>
      <c r="B2798">
        <v>5.82</v>
      </c>
      <c r="C2798">
        <v>5.8208961490000002</v>
      </c>
      <c r="D2798">
        <v>1.53953785991158E-2</v>
      </c>
      <c r="E2798">
        <v>15911638</v>
      </c>
      <c r="F2798">
        <v>15991258</v>
      </c>
    </row>
    <row r="2799" spans="1:6" x14ac:dyDescent="0.3">
      <c r="A2799" s="21">
        <v>39773</v>
      </c>
      <c r="B2799">
        <v>6.48</v>
      </c>
      <c r="C2799">
        <v>6.4776120190000004</v>
      </c>
      <c r="D2799">
        <v>3.6865144022143699E-2</v>
      </c>
      <c r="E2799">
        <v>23671268</v>
      </c>
      <c r="F2799">
        <v>23789656</v>
      </c>
    </row>
    <row r="2800" spans="1:6" x14ac:dyDescent="0.3">
      <c r="A2800" s="21">
        <v>39776</v>
      </c>
      <c r="B2800">
        <v>6.67</v>
      </c>
      <c r="C2800">
        <v>6.666666985</v>
      </c>
      <c r="D2800">
        <v>4.9995222612727201E-2</v>
      </c>
      <c r="E2800">
        <v>19840568</v>
      </c>
      <c r="F2800">
        <v>19936687</v>
      </c>
    </row>
    <row r="2801" spans="1:6" x14ac:dyDescent="0.3">
      <c r="A2801" s="21">
        <v>39777</v>
      </c>
      <c r="B2801">
        <v>6.62</v>
      </c>
      <c r="C2801">
        <v>6.6169152259999997</v>
      </c>
      <c r="D2801">
        <v>4.6619518229269803E-2</v>
      </c>
      <c r="E2801">
        <v>12685563</v>
      </c>
      <c r="F2801">
        <v>12749028</v>
      </c>
    </row>
    <row r="2802" spans="1:6" x14ac:dyDescent="0.3">
      <c r="A2802" s="21">
        <v>39778</v>
      </c>
      <c r="B2802">
        <v>7.15</v>
      </c>
      <c r="C2802">
        <v>7.1542291640000002</v>
      </c>
      <c r="D2802">
        <v>5.9114181319225099E-2</v>
      </c>
      <c r="E2802">
        <v>12453923</v>
      </c>
      <c r="F2802">
        <v>12516270</v>
      </c>
    </row>
    <row r="2803" spans="1:6" x14ac:dyDescent="0.3">
      <c r="A2803" s="21">
        <v>39780</v>
      </c>
      <c r="B2803">
        <v>7.11</v>
      </c>
      <c r="C2803">
        <v>7.1144280430000002</v>
      </c>
      <c r="D2803">
        <v>6.2240323090437401E-2</v>
      </c>
      <c r="E2803">
        <v>7160952</v>
      </c>
      <c r="F2803">
        <v>7196805</v>
      </c>
    </row>
    <row r="2804" spans="1:6" x14ac:dyDescent="0.3">
      <c r="A2804" s="21">
        <v>39783</v>
      </c>
      <c r="B2804">
        <v>6.54</v>
      </c>
      <c r="C2804">
        <v>6.5373129839999997</v>
      </c>
      <c r="D2804">
        <v>4.1102758986402498E-2</v>
      </c>
      <c r="E2804">
        <v>15088447</v>
      </c>
      <c r="F2804">
        <v>15163942</v>
      </c>
    </row>
    <row r="2805" spans="1:6" x14ac:dyDescent="0.3">
      <c r="A2805" s="21">
        <v>39784</v>
      </c>
      <c r="B2805">
        <v>6.31</v>
      </c>
      <c r="C2805">
        <v>6.308457851</v>
      </c>
      <c r="D2805">
        <v>2.44457367620384E-2</v>
      </c>
      <c r="E2805">
        <v>16522192</v>
      </c>
      <c r="F2805">
        <v>16604811</v>
      </c>
    </row>
    <row r="2806" spans="1:6" x14ac:dyDescent="0.3">
      <c r="A2806" s="21">
        <v>39785</v>
      </c>
      <c r="B2806">
        <v>6.51</v>
      </c>
      <c r="C2806">
        <v>6.5074629780000004</v>
      </c>
      <c r="D2806">
        <v>3.8986345501716799E-2</v>
      </c>
      <c r="E2806">
        <v>16403326</v>
      </c>
      <c r="F2806">
        <v>16485417</v>
      </c>
    </row>
    <row r="2807" spans="1:6" x14ac:dyDescent="0.3">
      <c r="A2807" s="21">
        <v>39786</v>
      </c>
      <c r="B2807">
        <v>6.39</v>
      </c>
      <c r="C2807">
        <v>6.388060093</v>
      </c>
      <c r="D2807">
        <v>3.0367701176221298E-2</v>
      </c>
      <c r="E2807">
        <v>14676532</v>
      </c>
      <c r="F2807">
        <v>14749983</v>
      </c>
    </row>
    <row r="2808" spans="1:6" x14ac:dyDescent="0.3">
      <c r="A2808" s="21">
        <v>39787</v>
      </c>
      <c r="B2808">
        <v>6.69</v>
      </c>
      <c r="C2808">
        <v>6.6865668300000003</v>
      </c>
      <c r="D2808">
        <v>5.1344286048212499E-2</v>
      </c>
      <c r="E2808">
        <v>8714566</v>
      </c>
      <c r="F2808">
        <v>8758173</v>
      </c>
    </row>
    <row r="2809" spans="1:6" x14ac:dyDescent="0.3">
      <c r="A2809" s="21">
        <v>39790</v>
      </c>
      <c r="B2809">
        <v>6.91</v>
      </c>
      <c r="C2809">
        <v>6.9054732320000003</v>
      </c>
      <c r="D2809">
        <v>6.55533349839484E-2</v>
      </c>
      <c r="E2809">
        <v>17492066</v>
      </c>
      <c r="F2809">
        <v>17578555</v>
      </c>
    </row>
    <row r="2810" spans="1:6" x14ac:dyDescent="0.3">
      <c r="A2810" s="21">
        <v>39791</v>
      </c>
      <c r="B2810">
        <v>7.09</v>
      </c>
      <c r="C2810">
        <v>7.0945267679999997</v>
      </c>
      <c r="D2810">
        <v>6.3806482772296003E-2</v>
      </c>
      <c r="E2810">
        <v>19857312</v>
      </c>
      <c r="F2810">
        <v>19956687</v>
      </c>
    </row>
    <row r="2811" spans="1:6" x14ac:dyDescent="0.3">
      <c r="A2811" s="21">
        <v>39792</v>
      </c>
      <c r="B2811">
        <v>7.46</v>
      </c>
      <c r="C2811">
        <v>7.4626870160000003</v>
      </c>
      <c r="D2811">
        <v>3.6006012234458699E-2</v>
      </c>
      <c r="E2811">
        <v>16811914</v>
      </c>
      <c r="F2811">
        <v>16896060</v>
      </c>
    </row>
    <row r="2812" spans="1:6" x14ac:dyDescent="0.3">
      <c r="A2812" s="21">
        <v>39793</v>
      </c>
      <c r="B2812">
        <v>7.26</v>
      </c>
      <c r="C2812">
        <v>7.2636818889999999</v>
      </c>
      <c r="D2812">
        <v>5.0689017722209101E-2</v>
      </c>
      <c r="E2812">
        <v>14313584</v>
      </c>
      <c r="F2812">
        <v>14385168</v>
      </c>
    </row>
    <row r="2813" spans="1:6" x14ac:dyDescent="0.3">
      <c r="A2813" s="21">
        <v>39794</v>
      </c>
      <c r="B2813">
        <v>7.7</v>
      </c>
      <c r="C2813">
        <v>7.7014927860000002</v>
      </c>
      <c r="D2813">
        <v>1.9383073405115098E-2</v>
      </c>
      <c r="E2813">
        <v>22798132</v>
      </c>
      <c r="F2813">
        <v>22912191</v>
      </c>
    </row>
    <row r="2814" spans="1:6" x14ac:dyDescent="0.3">
      <c r="A2814" s="21">
        <v>39797</v>
      </c>
      <c r="B2814">
        <v>7.63</v>
      </c>
      <c r="C2814">
        <v>7.6318411829999997</v>
      </c>
      <c r="D2814">
        <v>2.4125017225215001E-2</v>
      </c>
      <c r="E2814">
        <v>14057009</v>
      </c>
      <c r="F2814">
        <v>14127385</v>
      </c>
    </row>
    <row r="2815" spans="1:6" x14ac:dyDescent="0.3">
      <c r="A2815" s="21">
        <v>39798</v>
      </c>
      <c r="B2815">
        <v>8.35</v>
      </c>
      <c r="C2815">
        <v>8.348258972</v>
      </c>
      <c r="D2815">
        <v>2.08549831268896E-2</v>
      </c>
      <c r="E2815">
        <v>24637832</v>
      </c>
      <c r="F2815">
        <v>24760788</v>
      </c>
    </row>
    <row r="2816" spans="1:6" x14ac:dyDescent="0.3">
      <c r="A2816" s="21">
        <v>39799</v>
      </c>
      <c r="B2816">
        <v>8.15</v>
      </c>
      <c r="C2816">
        <v>8.1492538450000005</v>
      </c>
      <c r="D2816">
        <v>9.1561143411634602E-3</v>
      </c>
      <c r="E2816">
        <v>18184736</v>
      </c>
      <c r="F2816">
        <v>18086784</v>
      </c>
    </row>
    <row r="2817" spans="1:6" x14ac:dyDescent="0.3">
      <c r="A2817" s="21">
        <v>39800</v>
      </c>
      <c r="B2817">
        <v>7.82</v>
      </c>
      <c r="C2817">
        <v>7.8208961490000002</v>
      </c>
      <c r="D2817">
        <v>1.1458392784239799E-2</v>
      </c>
      <c r="E2817">
        <v>11693544</v>
      </c>
      <c r="F2817">
        <v>11752068</v>
      </c>
    </row>
    <row r="2818" spans="1:6" x14ac:dyDescent="0.3">
      <c r="A2818" s="21">
        <v>39801</v>
      </c>
      <c r="B2818">
        <v>7.75</v>
      </c>
      <c r="C2818">
        <v>7.7512440680000001</v>
      </c>
      <c r="D2818">
        <v>1.6049913911704499E-2</v>
      </c>
      <c r="E2818">
        <v>11175214</v>
      </c>
      <c r="F2818">
        <v>11231176</v>
      </c>
    </row>
    <row r="2819" spans="1:6" x14ac:dyDescent="0.3">
      <c r="A2819" s="21">
        <v>39804</v>
      </c>
      <c r="B2819">
        <v>7.49</v>
      </c>
      <c r="C2819">
        <v>7.4925370219999996</v>
      </c>
      <c r="D2819">
        <v>3.3860653508284898E-2</v>
      </c>
      <c r="E2819">
        <v>11993423</v>
      </c>
      <c r="F2819">
        <v>12053367</v>
      </c>
    </row>
    <row r="2820" spans="1:6" x14ac:dyDescent="0.3">
      <c r="A2820" s="21">
        <v>39805</v>
      </c>
      <c r="B2820">
        <v>7.49</v>
      </c>
      <c r="C2820">
        <v>7.4925370219999996</v>
      </c>
      <c r="D2820">
        <v>3.3860653508284898E-2</v>
      </c>
      <c r="E2820">
        <v>12800709</v>
      </c>
      <c r="F2820">
        <v>12864703</v>
      </c>
    </row>
    <row r="2821" spans="1:6" x14ac:dyDescent="0.3">
      <c r="A2821" s="21">
        <v>39806</v>
      </c>
      <c r="B2821">
        <v>7.46</v>
      </c>
      <c r="C2821">
        <v>7.4626870160000003</v>
      </c>
      <c r="D2821">
        <v>3.6006012234458699E-2</v>
      </c>
      <c r="E2821">
        <v>2899591</v>
      </c>
      <c r="F2821">
        <v>2914098</v>
      </c>
    </row>
    <row r="2822" spans="1:6" x14ac:dyDescent="0.3">
      <c r="A2822" s="21">
        <v>39808</v>
      </c>
      <c r="B2822">
        <v>7.52</v>
      </c>
      <c r="C2822">
        <v>7.5223879809999996</v>
      </c>
      <c r="D2822">
        <v>3.1744985847999202E-2</v>
      </c>
      <c r="E2822">
        <v>2533667</v>
      </c>
      <c r="F2822">
        <v>2546368</v>
      </c>
    </row>
    <row r="2823" spans="1:6" x14ac:dyDescent="0.3">
      <c r="A2823" s="21">
        <v>39811</v>
      </c>
      <c r="B2823">
        <v>7.63</v>
      </c>
      <c r="C2823">
        <v>7.6318411829999997</v>
      </c>
      <c r="D2823">
        <v>2.4125017225215001E-2</v>
      </c>
      <c r="E2823">
        <v>5908831</v>
      </c>
      <c r="F2823">
        <v>5938444</v>
      </c>
    </row>
    <row r="2824" spans="1:6" x14ac:dyDescent="0.3">
      <c r="A2824" s="21">
        <v>39812</v>
      </c>
      <c r="B2824">
        <v>7.91</v>
      </c>
      <c r="C2824">
        <v>7.9104480739999996</v>
      </c>
      <c r="D2824">
        <v>5.6643314741195499E-3</v>
      </c>
      <c r="E2824">
        <v>5796978</v>
      </c>
      <c r="F2824">
        <v>5825985</v>
      </c>
    </row>
    <row r="2825" spans="1:6" x14ac:dyDescent="0.3">
      <c r="A2825" s="21">
        <v>39813</v>
      </c>
      <c r="B2825">
        <v>7.86</v>
      </c>
      <c r="C2825">
        <v>7.8606967929999998</v>
      </c>
      <c r="D2825">
        <v>8.8642650689691096E-3</v>
      </c>
      <c r="E2825">
        <v>4469471</v>
      </c>
      <c r="F2825">
        <v>4491847</v>
      </c>
    </row>
    <row r="2826" spans="1:6" x14ac:dyDescent="0.3">
      <c r="A2826" s="21">
        <v>39815</v>
      </c>
      <c r="B2826">
        <v>8.18</v>
      </c>
      <c r="C2826">
        <v>8.1791038510000007</v>
      </c>
      <c r="D2826">
        <v>1.0956567080260901E-2</v>
      </c>
      <c r="E2826">
        <v>9837987</v>
      </c>
      <c r="F2826">
        <v>9887190</v>
      </c>
    </row>
    <row r="2827" spans="1:6" x14ac:dyDescent="0.3">
      <c r="A2827" s="21">
        <v>39818</v>
      </c>
      <c r="B2827">
        <v>8.02</v>
      </c>
      <c r="C2827">
        <v>8.0199003219999998</v>
      </c>
      <c r="D2827">
        <v>1.2428832778175001E-3</v>
      </c>
      <c r="E2827">
        <v>13437633</v>
      </c>
      <c r="F2827">
        <v>13504888</v>
      </c>
    </row>
    <row r="2828" spans="1:6" x14ac:dyDescent="0.3">
      <c r="A2828" s="21">
        <v>39819</v>
      </c>
      <c r="B2828">
        <v>8.36</v>
      </c>
      <c r="C2828">
        <v>8.3582086560000004</v>
      </c>
      <c r="D2828">
        <v>2.14321521958309E-2</v>
      </c>
      <c r="E2828">
        <v>17039024</v>
      </c>
      <c r="F2828">
        <v>17119773</v>
      </c>
    </row>
    <row r="2829" spans="1:6" x14ac:dyDescent="0.3">
      <c r="A2829" s="21">
        <v>39820</v>
      </c>
      <c r="B2829">
        <v>7.67</v>
      </c>
      <c r="C2829">
        <v>7.6716418270000002</v>
      </c>
      <c r="D2829">
        <v>2.1401246786860201E-2</v>
      </c>
      <c r="E2829">
        <v>21638420</v>
      </c>
      <c r="F2829">
        <v>21746692</v>
      </c>
    </row>
    <row r="2830" spans="1:6" x14ac:dyDescent="0.3">
      <c r="A2830" s="21">
        <v>39821</v>
      </c>
      <c r="B2830">
        <v>7.5</v>
      </c>
      <c r="C2830">
        <v>7.5024881360000002</v>
      </c>
      <c r="D2830">
        <v>3.3164144413119503E-2</v>
      </c>
      <c r="E2830">
        <v>16390235</v>
      </c>
      <c r="F2830">
        <v>16472251</v>
      </c>
    </row>
    <row r="2831" spans="1:6" x14ac:dyDescent="0.3">
      <c r="A2831" s="21">
        <v>39822</v>
      </c>
      <c r="B2831">
        <v>7.45</v>
      </c>
      <c r="C2831">
        <v>7.4527359009999996</v>
      </c>
      <c r="D2831">
        <v>3.6710022149481103E-2</v>
      </c>
      <c r="E2831">
        <v>17958276</v>
      </c>
      <c r="F2831">
        <v>18048091</v>
      </c>
    </row>
    <row r="2832" spans="1:6" x14ac:dyDescent="0.3">
      <c r="A2832" s="21">
        <v>39825</v>
      </c>
      <c r="B2832">
        <v>7.3</v>
      </c>
      <c r="C2832">
        <v>7.3034830089999998</v>
      </c>
      <c r="D2832">
        <v>4.7689698130438697E-2</v>
      </c>
      <c r="E2832">
        <v>22172216</v>
      </c>
      <c r="F2832">
        <v>22283161</v>
      </c>
    </row>
    <row r="2833" spans="1:6" x14ac:dyDescent="0.3">
      <c r="A2833" s="21">
        <v>39826</v>
      </c>
      <c r="B2833">
        <v>7.63</v>
      </c>
      <c r="C2833">
        <v>7.6318411829999997</v>
      </c>
      <c r="D2833">
        <v>2.4125017225215001E-2</v>
      </c>
      <c r="E2833">
        <v>15805890</v>
      </c>
      <c r="F2833">
        <v>15884929</v>
      </c>
    </row>
    <row r="2834" spans="1:6" x14ac:dyDescent="0.3">
      <c r="A2834" s="21">
        <v>39827</v>
      </c>
      <c r="B2834">
        <v>7.33</v>
      </c>
      <c r="C2834">
        <v>7.333333015</v>
      </c>
      <c r="D2834">
        <v>4.5450206518405901E-2</v>
      </c>
      <c r="E2834">
        <v>9913714</v>
      </c>
      <c r="F2834">
        <v>9963369</v>
      </c>
    </row>
    <row r="2835" spans="1:6" x14ac:dyDescent="0.3">
      <c r="A2835" s="21">
        <v>39828</v>
      </c>
      <c r="B2835">
        <v>7.33</v>
      </c>
      <c r="C2835">
        <v>7.333333015</v>
      </c>
      <c r="D2835">
        <v>4.5450206518405901E-2</v>
      </c>
      <c r="E2835">
        <v>26440492</v>
      </c>
      <c r="F2835">
        <v>26572702</v>
      </c>
    </row>
    <row r="2836" spans="1:6" x14ac:dyDescent="0.3">
      <c r="A2836" s="21">
        <v>39829</v>
      </c>
      <c r="B2836">
        <v>7.41</v>
      </c>
      <c r="C2836">
        <v>7.4129347799999996</v>
      </c>
      <c r="D2836">
        <v>3.9589988136917997E-2</v>
      </c>
      <c r="E2836">
        <v>14725833</v>
      </c>
      <c r="F2836">
        <v>14799529</v>
      </c>
    </row>
    <row r="2837" spans="1:6" x14ac:dyDescent="0.3">
      <c r="A2837" s="21">
        <v>39833</v>
      </c>
      <c r="B2837">
        <v>6.96</v>
      </c>
      <c r="C2837">
        <v>6.9552240369999998</v>
      </c>
      <c r="D2837">
        <v>6.8667277640422103E-2</v>
      </c>
      <c r="E2837">
        <v>16122328</v>
      </c>
      <c r="F2837">
        <v>16203012</v>
      </c>
    </row>
    <row r="2838" spans="1:6" x14ac:dyDescent="0.3">
      <c r="A2838" s="21">
        <v>39834</v>
      </c>
      <c r="B2838">
        <v>7.11</v>
      </c>
      <c r="C2838">
        <v>7.1144280430000002</v>
      </c>
      <c r="D2838">
        <v>6.2240323090437401E-2</v>
      </c>
      <c r="E2838">
        <v>23390100</v>
      </c>
      <c r="F2838">
        <v>23507050</v>
      </c>
    </row>
    <row r="2839" spans="1:6" x14ac:dyDescent="0.3">
      <c r="A2839" s="21">
        <v>39835</v>
      </c>
      <c r="B2839">
        <v>7.41</v>
      </c>
      <c r="C2839">
        <v>7.4129347799999996</v>
      </c>
      <c r="D2839">
        <v>3.9589988136917997E-2</v>
      </c>
      <c r="E2839">
        <v>54720032</v>
      </c>
      <c r="F2839">
        <v>54993700</v>
      </c>
    </row>
    <row r="2840" spans="1:6" x14ac:dyDescent="0.3">
      <c r="A2840" s="21">
        <v>39836</v>
      </c>
      <c r="B2840">
        <v>7.68</v>
      </c>
      <c r="C2840">
        <v>7.6815919880000001</v>
      </c>
      <c r="D2840">
        <v>2.0724714388467201E-2</v>
      </c>
      <c r="E2840">
        <v>28603562</v>
      </c>
      <c r="F2840">
        <v>28746618</v>
      </c>
    </row>
    <row r="2841" spans="1:6" x14ac:dyDescent="0.3">
      <c r="A2841" s="21">
        <v>39839</v>
      </c>
      <c r="B2841">
        <v>7.61</v>
      </c>
      <c r="C2841">
        <v>7.611939907</v>
      </c>
      <c r="D2841">
        <v>2.54850540558752E-2</v>
      </c>
      <c r="E2841">
        <v>16747053</v>
      </c>
      <c r="F2841">
        <v>16830836</v>
      </c>
    </row>
    <row r="2842" spans="1:6" x14ac:dyDescent="0.3">
      <c r="A2842" s="21">
        <v>39840</v>
      </c>
      <c r="B2842">
        <v>7.86</v>
      </c>
      <c r="C2842">
        <v>7.8606967929999998</v>
      </c>
      <c r="D2842">
        <v>8.8642650689691096E-3</v>
      </c>
      <c r="E2842">
        <v>20359560</v>
      </c>
      <c r="F2842">
        <v>20461398</v>
      </c>
    </row>
    <row r="2843" spans="1:6" x14ac:dyDescent="0.3">
      <c r="A2843" s="21">
        <v>39841</v>
      </c>
      <c r="B2843">
        <v>8.08</v>
      </c>
      <c r="C2843">
        <v>8.079602242</v>
      </c>
      <c r="D2843">
        <v>4.9229898711155096E-3</v>
      </c>
      <c r="E2843">
        <v>26220064</v>
      </c>
      <c r="F2843">
        <v>26320950</v>
      </c>
    </row>
    <row r="2844" spans="1:6" x14ac:dyDescent="0.3">
      <c r="A2844" s="21">
        <v>39842</v>
      </c>
      <c r="B2844">
        <v>7.64</v>
      </c>
      <c r="C2844">
        <v>7.6417908670000001</v>
      </c>
      <c r="D2844">
        <v>2.34351741780062E-2</v>
      </c>
      <c r="E2844">
        <v>19889380</v>
      </c>
      <c r="F2844">
        <v>19988847</v>
      </c>
    </row>
    <row r="2845" spans="1:6" x14ac:dyDescent="0.3">
      <c r="A2845" s="21">
        <v>39843</v>
      </c>
      <c r="B2845">
        <v>7.5</v>
      </c>
      <c r="C2845">
        <v>7.5024881360000002</v>
      </c>
      <c r="D2845">
        <v>3.3164144413119503E-2</v>
      </c>
      <c r="E2845">
        <v>11788288</v>
      </c>
      <c r="F2845">
        <v>11847241</v>
      </c>
    </row>
    <row r="2846" spans="1:6" x14ac:dyDescent="0.3">
      <c r="A2846" s="21">
        <v>39846</v>
      </c>
      <c r="B2846">
        <v>7.47</v>
      </c>
      <c r="C2846">
        <v>7.4726371770000002</v>
      </c>
      <c r="D2846">
        <v>3.5291115272094199E-2</v>
      </c>
      <c r="E2846">
        <v>17741728</v>
      </c>
      <c r="F2846">
        <v>17830408</v>
      </c>
    </row>
    <row r="2847" spans="1:6" x14ac:dyDescent="0.3">
      <c r="A2847" s="21">
        <v>39847</v>
      </c>
      <c r="B2847">
        <v>7.76</v>
      </c>
      <c r="C2847">
        <v>7.761194229</v>
      </c>
      <c r="D2847">
        <v>1.53871809513275E-2</v>
      </c>
      <c r="E2847">
        <v>24752426</v>
      </c>
      <c r="F2847">
        <v>24875760</v>
      </c>
    </row>
    <row r="2848" spans="1:6" x14ac:dyDescent="0.3">
      <c r="A2848" s="21">
        <v>39848</v>
      </c>
      <c r="B2848">
        <v>7.89</v>
      </c>
      <c r="C2848">
        <v>7.890546799</v>
      </c>
      <c r="D2848">
        <v>6.9297985796068998E-3</v>
      </c>
      <c r="E2848">
        <v>32435164</v>
      </c>
      <c r="F2848">
        <v>32597175</v>
      </c>
    </row>
    <row r="2849" spans="1:6" x14ac:dyDescent="0.3">
      <c r="A2849" s="21">
        <v>39849</v>
      </c>
      <c r="B2849">
        <v>8.07</v>
      </c>
      <c r="C2849">
        <v>8.0696516040000006</v>
      </c>
      <c r="D2849">
        <v>4.3173611092082497E-3</v>
      </c>
      <c r="E2849">
        <v>27222762</v>
      </c>
      <c r="F2849">
        <v>27358914</v>
      </c>
    </row>
    <row r="2850" spans="1:6" x14ac:dyDescent="0.3">
      <c r="A2850" s="21">
        <v>39850</v>
      </c>
      <c r="B2850">
        <v>8.65</v>
      </c>
      <c r="C2850">
        <v>8.6467657090000003</v>
      </c>
      <c r="D2850">
        <v>3.74046332333677E-2</v>
      </c>
      <c r="E2850">
        <v>41765372</v>
      </c>
      <c r="F2850">
        <v>41974227</v>
      </c>
    </row>
    <row r="2851" spans="1:6" x14ac:dyDescent="0.3">
      <c r="A2851" s="21">
        <v>39853</v>
      </c>
      <c r="B2851">
        <v>8.4499999999999993</v>
      </c>
      <c r="C2851">
        <v>8.4477605820000008</v>
      </c>
      <c r="D2851">
        <v>2.6509013581304801E-2</v>
      </c>
      <c r="E2851">
        <v>21950084</v>
      </c>
      <c r="F2851">
        <v>22059649</v>
      </c>
    </row>
    <row r="2852" spans="1:6" x14ac:dyDescent="0.3">
      <c r="A2852" s="21">
        <v>39854</v>
      </c>
      <c r="B2852">
        <v>8.08</v>
      </c>
      <c r="C2852">
        <v>8.079602242</v>
      </c>
      <c r="D2852">
        <v>4.9229898711155096E-3</v>
      </c>
      <c r="E2852">
        <v>21715440</v>
      </c>
      <c r="F2852">
        <v>21824077</v>
      </c>
    </row>
    <row r="2853" spans="1:6" x14ac:dyDescent="0.3">
      <c r="A2853" s="21">
        <v>39855</v>
      </c>
      <c r="B2853">
        <v>8.27</v>
      </c>
      <c r="C2853">
        <v>8.2686567310000001</v>
      </c>
      <c r="D2853">
        <v>1.6245310982174799E-2</v>
      </c>
      <c r="E2853">
        <v>20633178</v>
      </c>
      <c r="F2853">
        <v>20736366</v>
      </c>
    </row>
    <row r="2854" spans="1:6" x14ac:dyDescent="0.3">
      <c r="A2854" s="21">
        <v>39856</v>
      </c>
      <c r="B2854">
        <v>8.35</v>
      </c>
      <c r="C2854">
        <v>8.348258972</v>
      </c>
      <c r="D2854">
        <v>2.08549831268896E-2</v>
      </c>
      <c r="E2854">
        <v>22161240</v>
      </c>
      <c r="F2854">
        <v>22272106</v>
      </c>
    </row>
    <row r="2855" spans="1:6" x14ac:dyDescent="0.3">
      <c r="A2855" s="21">
        <v>39857</v>
      </c>
      <c r="B2855">
        <v>8.25</v>
      </c>
      <c r="C2855">
        <v>8.2487564090000003</v>
      </c>
      <c r="D2855">
        <v>1.50761028491866E-2</v>
      </c>
      <c r="E2855">
        <v>11356232</v>
      </c>
      <c r="F2855">
        <v>11413081</v>
      </c>
    </row>
    <row r="2856" spans="1:6" x14ac:dyDescent="0.3">
      <c r="A2856" s="21">
        <v>39861</v>
      </c>
      <c r="B2856">
        <v>7.68</v>
      </c>
      <c r="C2856">
        <v>7.6815919880000001</v>
      </c>
      <c r="D2856">
        <v>2.0724714388467201E-2</v>
      </c>
      <c r="E2856">
        <v>20316916</v>
      </c>
      <c r="F2856">
        <v>20418585</v>
      </c>
    </row>
    <row r="2857" spans="1:6" x14ac:dyDescent="0.3">
      <c r="A2857" s="21">
        <v>39862</v>
      </c>
      <c r="B2857">
        <v>7.93</v>
      </c>
      <c r="C2857">
        <v>7.9303479189999999</v>
      </c>
      <c r="D2857">
        <v>4.3871845668540096E-3</v>
      </c>
      <c r="E2857">
        <v>18422228</v>
      </c>
      <c r="F2857">
        <v>18514411</v>
      </c>
    </row>
    <row r="2858" spans="1:6" x14ac:dyDescent="0.3">
      <c r="A2858" s="21">
        <v>39863</v>
      </c>
      <c r="B2858">
        <v>7.59</v>
      </c>
      <c r="C2858">
        <v>7.5920400619999997</v>
      </c>
      <c r="D2858">
        <v>2.6871064738064901E-2</v>
      </c>
      <c r="E2858">
        <v>19578548</v>
      </c>
      <c r="F2858">
        <v>19675990</v>
      </c>
    </row>
    <row r="2859" spans="1:6" x14ac:dyDescent="0.3">
      <c r="A2859" s="21">
        <v>39864</v>
      </c>
      <c r="B2859">
        <v>7.46</v>
      </c>
      <c r="C2859">
        <v>7.4626870160000003</v>
      </c>
      <c r="D2859">
        <v>3.6006012234458699E-2</v>
      </c>
      <c r="E2859">
        <v>19897276</v>
      </c>
      <c r="F2859">
        <v>19996786</v>
      </c>
    </row>
    <row r="2860" spans="1:6" x14ac:dyDescent="0.3">
      <c r="A2860" s="21">
        <v>39867</v>
      </c>
      <c r="B2860">
        <v>7.3</v>
      </c>
      <c r="C2860">
        <v>7.3034830089999998</v>
      </c>
      <c r="D2860">
        <v>4.7689698130438697E-2</v>
      </c>
      <c r="E2860">
        <v>19286124</v>
      </c>
      <c r="F2860">
        <v>19382631</v>
      </c>
    </row>
    <row r="2861" spans="1:6" x14ac:dyDescent="0.3">
      <c r="A2861" s="21">
        <v>39868</v>
      </c>
      <c r="B2861">
        <v>7.6</v>
      </c>
      <c r="C2861">
        <v>7.6019902229999996</v>
      </c>
      <c r="D2861">
        <v>2.61802888667035E-2</v>
      </c>
      <c r="E2861">
        <v>24503020</v>
      </c>
      <c r="F2861">
        <v>24624912</v>
      </c>
    </row>
    <row r="2862" spans="1:6" x14ac:dyDescent="0.3">
      <c r="A2862" s="21">
        <v>39869</v>
      </c>
      <c r="B2862">
        <v>7.59</v>
      </c>
      <c r="C2862">
        <v>7.5920400619999997</v>
      </c>
      <c r="D2862">
        <v>2.6871064738064901E-2</v>
      </c>
      <c r="E2862">
        <v>36797248</v>
      </c>
      <c r="F2862">
        <v>36980784</v>
      </c>
    </row>
    <row r="2863" spans="1:6" x14ac:dyDescent="0.3">
      <c r="A2863" s="21">
        <v>39870</v>
      </c>
      <c r="B2863">
        <v>7.64</v>
      </c>
      <c r="C2863">
        <v>7.6417908670000001</v>
      </c>
      <c r="D2863">
        <v>2.34351741780062E-2</v>
      </c>
      <c r="E2863">
        <v>24715096</v>
      </c>
      <c r="F2863">
        <v>24838474</v>
      </c>
    </row>
    <row r="2864" spans="1:6" x14ac:dyDescent="0.3">
      <c r="A2864" s="21">
        <v>39871</v>
      </c>
      <c r="B2864">
        <v>7.5</v>
      </c>
      <c r="C2864">
        <v>7.5024881360000002</v>
      </c>
      <c r="D2864">
        <v>3.3164144413119503E-2</v>
      </c>
      <c r="E2864">
        <v>22967920</v>
      </c>
      <c r="F2864">
        <v>23082036</v>
      </c>
    </row>
    <row r="2865" spans="1:6" x14ac:dyDescent="0.3">
      <c r="A2865" s="21">
        <v>39874</v>
      </c>
      <c r="B2865">
        <v>7.41</v>
      </c>
      <c r="C2865">
        <v>7.4129347799999996</v>
      </c>
      <c r="D2865">
        <v>3.9589988136917997E-2</v>
      </c>
      <c r="E2865">
        <v>23396676</v>
      </c>
      <c r="F2865">
        <v>23513382</v>
      </c>
    </row>
    <row r="2866" spans="1:6" x14ac:dyDescent="0.3">
      <c r="A2866" s="21">
        <v>39875</v>
      </c>
      <c r="B2866">
        <v>7.74</v>
      </c>
      <c r="C2866">
        <v>7.7412939070000002</v>
      </c>
      <c r="D2866">
        <v>1.67143505406761E-2</v>
      </c>
      <c r="E2866">
        <v>29769640</v>
      </c>
      <c r="F2866">
        <v>29913021</v>
      </c>
    </row>
    <row r="2867" spans="1:6" x14ac:dyDescent="0.3">
      <c r="A2867" s="21">
        <v>39876</v>
      </c>
      <c r="B2867">
        <v>8</v>
      </c>
      <c r="C2867">
        <v>8</v>
      </c>
      <c r="D2867">
        <v>0</v>
      </c>
      <c r="E2867">
        <v>23905772</v>
      </c>
      <c r="F2867">
        <v>24024223</v>
      </c>
    </row>
    <row r="2868" spans="1:6" x14ac:dyDescent="0.3">
      <c r="A2868" s="21">
        <v>39877</v>
      </c>
      <c r="B2868">
        <v>8.0500000000000007</v>
      </c>
      <c r="C2868">
        <v>8.0497512820000008</v>
      </c>
      <c r="D2868">
        <v>3.08976005949504E-3</v>
      </c>
      <c r="E2868">
        <v>27491588</v>
      </c>
      <c r="F2868">
        <v>27629058</v>
      </c>
    </row>
    <row r="2869" spans="1:6" x14ac:dyDescent="0.3">
      <c r="A2869" s="21">
        <v>39878</v>
      </c>
      <c r="B2869">
        <v>8.2100000000000009</v>
      </c>
      <c r="C2869">
        <v>8.2089548109999999</v>
      </c>
      <c r="D2869">
        <v>1.27323030040364E-2</v>
      </c>
      <c r="E2869">
        <v>29245496</v>
      </c>
      <c r="F2869">
        <v>29391526</v>
      </c>
    </row>
    <row r="2870" spans="1:6" x14ac:dyDescent="0.3">
      <c r="A2870" s="21">
        <v>39881</v>
      </c>
      <c r="B2870">
        <v>7.7</v>
      </c>
      <c r="C2870">
        <v>7.7014927860000002</v>
      </c>
      <c r="D2870">
        <v>1.9383073405115098E-2</v>
      </c>
      <c r="E2870">
        <v>31933008</v>
      </c>
      <c r="F2870">
        <v>32092765</v>
      </c>
    </row>
    <row r="2871" spans="1:6" x14ac:dyDescent="0.3">
      <c r="A2871" s="21">
        <v>39882</v>
      </c>
      <c r="B2871">
        <v>8.31</v>
      </c>
      <c r="C2871">
        <v>8.3084583280000004</v>
      </c>
      <c r="D2871">
        <v>1.85554520362048E-2</v>
      </c>
      <c r="E2871">
        <v>28676680</v>
      </c>
      <c r="F2871">
        <v>28818576</v>
      </c>
    </row>
    <row r="2872" spans="1:6" x14ac:dyDescent="0.3">
      <c r="A2872" s="21">
        <v>39883</v>
      </c>
      <c r="B2872">
        <v>8.6199999999999992</v>
      </c>
      <c r="C2872">
        <v>8.6169147489999993</v>
      </c>
      <c r="D2872">
        <v>3.5804590040280297E-2</v>
      </c>
      <c r="E2872">
        <v>22056422</v>
      </c>
      <c r="F2872">
        <v>22053820</v>
      </c>
    </row>
    <row r="2873" spans="1:6" x14ac:dyDescent="0.3">
      <c r="A2873" s="21">
        <v>39884</v>
      </c>
      <c r="B2873">
        <v>8.82</v>
      </c>
      <c r="C2873">
        <v>8.8159198760000006</v>
      </c>
      <c r="D2873">
        <v>4.6281318993236301E-2</v>
      </c>
      <c r="E2873">
        <v>22649792</v>
      </c>
      <c r="F2873">
        <v>22754808</v>
      </c>
    </row>
    <row r="2874" spans="1:6" x14ac:dyDescent="0.3">
      <c r="A2874" s="21">
        <v>39885</v>
      </c>
      <c r="B2874">
        <v>8.7799999999999994</v>
      </c>
      <c r="C2874">
        <v>8.7761192319999992</v>
      </c>
      <c r="D2874">
        <v>4.4219636235682203E-2</v>
      </c>
      <c r="E2874">
        <v>31683142</v>
      </c>
      <c r="F2874">
        <v>31841415</v>
      </c>
    </row>
    <row r="2875" spans="1:6" x14ac:dyDescent="0.3">
      <c r="A2875" s="21">
        <v>39888</v>
      </c>
      <c r="B2875">
        <v>8.69</v>
      </c>
      <c r="C2875">
        <v>8.6865673070000007</v>
      </c>
      <c r="D2875">
        <v>3.95172555358273E-2</v>
      </c>
      <c r="E2875">
        <v>18936114</v>
      </c>
      <c r="F2875">
        <v>19030479</v>
      </c>
    </row>
    <row r="2876" spans="1:6" x14ac:dyDescent="0.3">
      <c r="A2876" s="21">
        <v>39889</v>
      </c>
      <c r="B2876">
        <v>8.94</v>
      </c>
      <c r="C2876">
        <v>8.9353227620000002</v>
      </c>
      <c r="D2876">
        <v>5.2345484596153499E-2</v>
      </c>
      <c r="E2876">
        <v>19534932</v>
      </c>
      <c r="F2876">
        <v>19631469</v>
      </c>
    </row>
    <row r="2877" spans="1:6" x14ac:dyDescent="0.3">
      <c r="A2877" s="21">
        <v>39890</v>
      </c>
      <c r="B2877">
        <v>9.0299999999999994</v>
      </c>
      <c r="C2877">
        <v>9.0348262790000007</v>
      </c>
      <c r="D2877">
        <v>5.3418614270638799E-2</v>
      </c>
      <c r="E2877">
        <v>27964128</v>
      </c>
      <c r="F2877">
        <v>28117588</v>
      </c>
    </row>
    <row r="2878" spans="1:6" x14ac:dyDescent="0.3">
      <c r="A2878" s="21">
        <v>39891</v>
      </c>
      <c r="B2878">
        <v>8.74</v>
      </c>
      <c r="C2878">
        <v>8.7363176350000007</v>
      </c>
      <c r="D2878">
        <v>4.2150081462777801E-2</v>
      </c>
      <c r="E2878">
        <v>25007944</v>
      </c>
      <c r="F2878">
        <v>25133040</v>
      </c>
    </row>
    <row r="2879" spans="1:6" x14ac:dyDescent="0.3">
      <c r="A2879" s="21">
        <v>39892</v>
      </c>
      <c r="B2879">
        <v>8.48</v>
      </c>
      <c r="C2879">
        <v>8.477611542</v>
      </c>
      <c r="D2879">
        <v>2.8173713647617199E-2</v>
      </c>
      <c r="E2879">
        <v>17167720</v>
      </c>
      <c r="F2879">
        <v>17253137</v>
      </c>
    </row>
    <row r="2880" spans="1:6" x14ac:dyDescent="0.3">
      <c r="A2880" s="21">
        <v>39895</v>
      </c>
      <c r="B2880">
        <v>9.23</v>
      </c>
      <c r="C2880">
        <v>9.2338314060000002</v>
      </c>
      <c r="D2880">
        <v>4.1493133581691502E-2</v>
      </c>
      <c r="E2880">
        <v>27162280</v>
      </c>
      <c r="F2880">
        <v>27297508</v>
      </c>
    </row>
    <row r="2881" spans="1:6" x14ac:dyDescent="0.3">
      <c r="A2881" s="21">
        <v>39896</v>
      </c>
      <c r="B2881">
        <v>9.06</v>
      </c>
      <c r="C2881">
        <v>9.0646772379999998</v>
      </c>
      <c r="D2881">
        <v>5.1598505685253503E-2</v>
      </c>
      <c r="E2881">
        <v>19112492</v>
      </c>
      <c r="F2881">
        <v>19207861</v>
      </c>
    </row>
    <row r="2882" spans="1:6" x14ac:dyDescent="0.3">
      <c r="A2882" s="21">
        <v>39897</v>
      </c>
      <c r="B2882">
        <v>8.9700000000000006</v>
      </c>
      <c r="C2882">
        <v>8.9651737209999993</v>
      </c>
      <c r="D2882">
        <v>5.3833636136868798E-2</v>
      </c>
      <c r="E2882">
        <v>19829028</v>
      </c>
      <c r="F2882">
        <v>19927039</v>
      </c>
    </row>
    <row r="2883" spans="1:6" x14ac:dyDescent="0.3">
      <c r="A2883" s="21">
        <v>39898</v>
      </c>
      <c r="B2883">
        <v>9.27</v>
      </c>
      <c r="C2883">
        <v>9.2736320499999998</v>
      </c>
      <c r="D2883">
        <v>3.9165345146513798E-2</v>
      </c>
      <c r="E2883">
        <v>22104282</v>
      </c>
      <c r="F2883">
        <v>22208791</v>
      </c>
    </row>
    <row r="2884" spans="1:6" x14ac:dyDescent="0.3">
      <c r="A2884" s="21">
        <v>39899</v>
      </c>
      <c r="B2884">
        <v>9.1999999999999993</v>
      </c>
      <c r="C2884">
        <v>9.2039804459999992</v>
      </c>
      <c r="D2884">
        <v>4.3247006263793103E-2</v>
      </c>
      <c r="E2884">
        <v>13545799</v>
      </c>
      <c r="F2884">
        <v>13612926</v>
      </c>
    </row>
    <row r="2885" spans="1:6" x14ac:dyDescent="0.3">
      <c r="A2885" s="21">
        <v>39902</v>
      </c>
      <c r="B2885">
        <v>8.85</v>
      </c>
      <c r="C2885">
        <v>8.8457708359999998</v>
      </c>
      <c r="D2885">
        <v>4.78100108900429E-2</v>
      </c>
      <c r="E2885">
        <v>15534558</v>
      </c>
      <c r="F2885">
        <v>15611569</v>
      </c>
    </row>
    <row r="2886" spans="1:6" x14ac:dyDescent="0.3">
      <c r="A2886" s="21">
        <v>39903</v>
      </c>
      <c r="B2886">
        <v>8.91</v>
      </c>
      <c r="C2886">
        <v>8.9054727549999999</v>
      </c>
      <c r="D2886">
        <v>5.0836661057195399E-2</v>
      </c>
      <c r="E2886">
        <v>17983102</v>
      </c>
      <c r="F2886">
        <v>18072915</v>
      </c>
    </row>
    <row r="2887" spans="1:6" x14ac:dyDescent="0.3">
      <c r="A2887" s="21">
        <v>39904</v>
      </c>
      <c r="B2887">
        <v>9.33</v>
      </c>
      <c r="C2887">
        <v>9.3333330149999991</v>
      </c>
      <c r="D2887">
        <v>3.5710876217985799E-2</v>
      </c>
      <c r="E2887">
        <v>26801820</v>
      </c>
      <c r="F2887">
        <v>26935708</v>
      </c>
    </row>
    <row r="2888" spans="1:6" x14ac:dyDescent="0.3">
      <c r="A2888" s="21">
        <v>39905</v>
      </c>
      <c r="B2888">
        <v>10.19</v>
      </c>
      <c r="C2888">
        <v>10.189055440000001</v>
      </c>
      <c r="D2888">
        <v>9.2703391944530707E-3</v>
      </c>
      <c r="E2888">
        <v>44106332</v>
      </c>
      <c r="F2888">
        <v>44326932</v>
      </c>
    </row>
    <row r="2889" spans="1:6" x14ac:dyDescent="0.3">
      <c r="A2889" s="21">
        <v>39906</v>
      </c>
      <c r="B2889">
        <v>10.24</v>
      </c>
      <c r="C2889">
        <v>10.238805770000001</v>
      </c>
      <c r="D2889">
        <v>1.16637626186692E-2</v>
      </c>
      <c r="E2889">
        <v>27048426</v>
      </c>
      <c r="F2889">
        <v>27183742</v>
      </c>
    </row>
    <row r="2890" spans="1:6" x14ac:dyDescent="0.3">
      <c r="A2890" s="21">
        <v>39909</v>
      </c>
      <c r="B2890">
        <v>9.75</v>
      </c>
      <c r="C2890">
        <v>9.7512435909999997</v>
      </c>
      <c r="D2890">
        <v>1.27531528506528E-2</v>
      </c>
      <c r="E2890">
        <v>22495664</v>
      </c>
      <c r="F2890">
        <v>22603153</v>
      </c>
    </row>
    <row r="2891" spans="1:6" x14ac:dyDescent="0.3">
      <c r="A2891" s="21">
        <v>39910</v>
      </c>
      <c r="B2891">
        <v>9.39</v>
      </c>
      <c r="C2891">
        <v>9.3930349349999993</v>
      </c>
      <c r="D2891">
        <v>3.23104834699387E-2</v>
      </c>
      <c r="E2891">
        <v>28699586</v>
      </c>
      <c r="F2891">
        <v>28840585</v>
      </c>
    </row>
    <row r="2892" spans="1:6" x14ac:dyDescent="0.3">
      <c r="A2892" s="21">
        <v>39911</v>
      </c>
      <c r="B2892">
        <v>9.5399999999999991</v>
      </c>
      <c r="C2892">
        <v>9.5422887799999998</v>
      </c>
      <c r="D2892">
        <v>2.3985650117797599E-2</v>
      </c>
      <c r="E2892">
        <v>21950738</v>
      </c>
      <c r="F2892">
        <v>22060252</v>
      </c>
    </row>
    <row r="2893" spans="1:6" x14ac:dyDescent="0.3">
      <c r="A2893" s="21">
        <v>39912</v>
      </c>
      <c r="B2893">
        <v>9.77</v>
      </c>
      <c r="C2893">
        <v>9.7711439129999995</v>
      </c>
      <c r="D2893">
        <v>1.17070530347836E-2</v>
      </c>
      <c r="E2893">
        <v>22176156</v>
      </c>
      <c r="F2893">
        <v>22287081</v>
      </c>
    </row>
    <row r="2894" spans="1:6" x14ac:dyDescent="0.3">
      <c r="A2894" s="21">
        <v>39916</v>
      </c>
      <c r="B2894">
        <v>9.93</v>
      </c>
      <c r="C2894">
        <v>9.9303483959999994</v>
      </c>
      <c r="D2894">
        <v>3.5083965446774399E-3</v>
      </c>
      <c r="E2894">
        <v>15396583</v>
      </c>
      <c r="F2894">
        <v>15473583</v>
      </c>
    </row>
    <row r="2895" spans="1:6" x14ac:dyDescent="0.3">
      <c r="A2895" s="21">
        <v>39917</v>
      </c>
      <c r="B2895">
        <v>9.7100000000000009</v>
      </c>
      <c r="C2895">
        <v>9.7114429470000001</v>
      </c>
      <c r="D2895">
        <v>1.48582142517245E-2</v>
      </c>
      <c r="E2895">
        <v>22741700</v>
      </c>
      <c r="F2895">
        <v>22855207</v>
      </c>
    </row>
    <row r="2896" spans="1:6" x14ac:dyDescent="0.3">
      <c r="A2896" s="21">
        <v>39918</v>
      </c>
      <c r="B2896">
        <v>9.5399999999999991</v>
      </c>
      <c r="C2896">
        <v>9.5422887799999998</v>
      </c>
      <c r="D2896">
        <v>2.3985650117797599E-2</v>
      </c>
      <c r="E2896">
        <v>16961040</v>
      </c>
      <c r="F2896">
        <v>17045202</v>
      </c>
    </row>
    <row r="2897" spans="1:6" x14ac:dyDescent="0.3">
      <c r="A2897" s="21">
        <v>39919</v>
      </c>
      <c r="B2897">
        <v>9.5399999999999991</v>
      </c>
      <c r="C2897">
        <v>9.5422887799999998</v>
      </c>
      <c r="D2897">
        <v>2.3985650117797599E-2</v>
      </c>
      <c r="E2897">
        <v>23356508</v>
      </c>
      <c r="F2897">
        <v>23473383</v>
      </c>
    </row>
    <row r="2898" spans="1:6" x14ac:dyDescent="0.3">
      <c r="A2898" s="21">
        <v>39920</v>
      </c>
      <c r="B2898">
        <v>9.5500000000000007</v>
      </c>
      <c r="C2898">
        <v>9.5522394179999992</v>
      </c>
      <c r="D2898">
        <v>2.3443905685389201E-2</v>
      </c>
      <c r="E2898">
        <v>17164456</v>
      </c>
      <c r="F2898">
        <v>17250323</v>
      </c>
    </row>
    <row r="2899" spans="1:6" x14ac:dyDescent="0.3">
      <c r="A2899" s="21">
        <v>39923</v>
      </c>
      <c r="B2899">
        <v>9.15</v>
      </c>
      <c r="C2899">
        <v>9.1542291640000002</v>
      </c>
      <c r="D2899">
        <v>4.6199018226804799E-2</v>
      </c>
      <c r="E2899">
        <v>22470524</v>
      </c>
      <c r="F2899">
        <v>22582551</v>
      </c>
    </row>
    <row r="2900" spans="1:6" x14ac:dyDescent="0.3">
      <c r="A2900" s="21">
        <v>39924</v>
      </c>
      <c r="B2900">
        <v>9.1300000000000008</v>
      </c>
      <c r="C2900">
        <v>9.1343278879999996</v>
      </c>
      <c r="D2900">
        <v>4.7380475641612303E-2</v>
      </c>
      <c r="E2900">
        <v>24552688</v>
      </c>
      <c r="F2900">
        <v>24674760</v>
      </c>
    </row>
    <row r="2901" spans="1:6" x14ac:dyDescent="0.3">
      <c r="A2901" s="21">
        <v>39925</v>
      </c>
      <c r="B2901">
        <v>9.2100000000000009</v>
      </c>
      <c r="C2901">
        <v>9.2139301299999996</v>
      </c>
      <c r="D2901">
        <v>4.2654219692881003E-2</v>
      </c>
      <c r="E2901">
        <v>24278568</v>
      </c>
      <c r="F2901">
        <v>24398284</v>
      </c>
    </row>
    <row r="2902" spans="1:6" x14ac:dyDescent="0.3">
      <c r="A2902" s="21">
        <v>39926</v>
      </c>
      <c r="B2902">
        <v>9.1199999999999992</v>
      </c>
      <c r="C2902">
        <v>9.1243782039999992</v>
      </c>
      <c r="D2902">
        <v>4.7983587507153702E-2</v>
      </c>
      <c r="E2902">
        <v>21553658</v>
      </c>
      <c r="F2902">
        <v>21661368</v>
      </c>
    </row>
    <row r="2903" spans="1:6" x14ac:dyDescent="0.3">
      <c r="A2903" s="21">
        <v>39927</v>
      </c>
      <c r="B2903">
        <v>9.02</v>
      </c>
      <c r="C2903">
        <v>9.0248756409999995</v>
      </c>
      <c r="D2903">
        <v>5.4024467415926501E-2</v>
      </c>
      <c r="E2903">
        <v>22145056</v>
      </c>
      <c r="F2903">
        <v>22254820</v>
      </c>
    </row>
    <row r="2904" spans="1:6" x14ac:dyDescent="0.3">
      <c r="A2904" s="21">
        <v>39930</v>
      </c>
      <c r="B2904">
        <v>9.09</v>
      </c>
      <c r="C2904">
        <v>9.0945272450000001</v>
      </c>
      <c r="D2904">
        <v>4.97798827584933E-2</v>
      </c>
      <c r="E2904">
        <v>15459714</v>
      </c>
      <c r="F2904">
        <v>15537099</v>
      </c>
    </row>
    <row r="2905" spans="1:6" x14ac:dyDescent="0.3">
      <c r="A2905" s="21">
        <v>39931</v>
      </c>
      <c r="B2905">
        <v>9.2200000000000006</v>
      </c>
      <c r="C2905">
        <v>9.2238807680000008</v>
      </c>
      <c r="D2905">
        <v>4.2073050352770397E-2</v>
      </c>
      <c r="E2905">
        <v>13446677</v>
      </c>
      <c r="F2905">
        <v>13509913</v>
      </c>
    </row>
    <row r="2906" spans="1:6" x14ac:dyDescent="0.3">
      <c r="A2906" s="21">
        <v>39932</v>
      </c>
      <c r="B2906">
        <v>10.029999999999999</v>
      </c>
      <c r="C2906">
        <v>10.029850959999999</v>
      </c>
      <c r="D2906">
        <v>1.4859642540506501E-3</v>
      </c>
      <c r="E2906">
        <v>42617160</v>
      </c>
      <c r="F2906">
        <v>42830286</v>
      </c>
    </row>
    <row r="2907" spans="1:6" x14ac:dyDescent="0.3">
      <c r="A2907" s="21">
        <v>39933</v>
      </c>
      <c r="B2907">
        <v>10.52</v>
      </c>
      <c r="C2907">
        <v>10.51741314</v>
      </c>
      <c r="D2907">
        <v>2.45959720851965E-2</v>
      </c>
      <c r="E2907">
        <v>32751706</v>
      </c>
      <c r="F2907">
        <v>32915257</v>
      </c>
    </row>
    <row r="2908" spans="1:6" x14ac:dyDescent="0.3">
      <c r="A2908" s="21">
        <v>39934</v>
      </c>
      <c r="B2908">
        <v>10.73</v>
      </c>
      <c r="C2908">
        <v>10.72636795</v>
      </c>
      <c r="D2908">
        <v>3.3860949176186102E-2</v>
      </c>
      <c r="E2908">
        <v>19485708</v>
      </c>
      <c r="F2908">
        <v>19583229</v>
      </c>
    </row>
    <row r="2909" spans="1:6" x14ac:dyDescent="0.3">
      <c r="A2909" s="21">
        <v>39937</v>
      </c>
      <c r="B2909">
        <v>11.78</v>
      </c>
      <c r="C2909">
        <v>11.781094550000001</v>
      </c>
      <c r="D2909">
        <v>9.2907326679697103E-3</v>
      </c>
      <c r="E2909">
        <v>47725448</v>
      </c>
      <c r="F2909">
        <v>47961414</v>
      </c>
    </row>
    <row r="2910" spans="1:6" x14ac:dyDescent="0.3">
      <c r="A2910" s="21">
        <v>39938</v>
      </c>
      <c r="B2910">
        <v>11.1</v>
      </c>
      <c r="C2910">
        <v>11.104477879999999</v>
      </c>
      <c r="D2910">
        <v>4.0324993650215697E-2</v>
      </c>
      <c r="E2910">
        <v>39425528</v>
      </c>
      <c r="F2910">
        <v>39620919</v>
      </c>
    </row>
    <row r="2911" spans="1:6" x14ac:dyDescent="0.3">
      <c r="A2911" s="21">
        <v>39939</v>
      </c>
      <c r="B2911">
        <v>11</v>
      </c>
      <c r="C2911">
        <v>10.99502468</v>
      </c>
      <c r="D2911">
        <v>4.5250648768891899E-2</v>
      </c>
      <c r="E2911">
        <v>27007390</v>
      </c>
      <c r="F2911">
        <v>27142437</v>
      </c>
    </row>
    <row r="2912" spans="1:6" x14ac:dyDescent="0.3">
      <c r="A2912" s="21">
        <v>39940</v>
      </c>
      <c r="B2912">
        <v>10.34</v>
      </c>
      <c r="C2912">
        <v>10.33830833</v>
      </c>
      <c r="D2912">
        <v>1.63631219538177E-2</v>
      </c>
      <c r="E2912">
        <v>31306716</v>
      </c>
      <c r="F2912">
        <v>31463334</v>
      </c>
    </row>
    <row r="2913" spans="1:6" x14ac:dyDescent="0.3">
      <c r="A2913" s="21">
        <v>39941</v>
      </c>
      <c r="B2913">
        <v>10.39</v>
      </c>
      <c r="C2913">
        <v>10.38805962</v>
      </c>
      <c r="D2913">
        <v>1.8678945548838002E-2</v>
      </c>
      <c r="E2913">
        <v>18429564</v>
      </c>
      <c r="F2913">
        <v>18521748</v>
      </c>
    </row>
    <row r="2914" spans="1:6" x14ac:dyDescent="0.3">
      <c r="A2914" s="21">
        <v>39944</v>
      </c>
      <c r="B2914">
        <v>10.32</v>
      </c>
      <c r="C2914">
        <v>10.318408010000001</v>
      </c>
      <c r="D2914">
        <v>1.5428639751953899E-2</v>
      </c>
      <c r="E2914">
        <v>19952424</v>
      </c>
      <c r="F2914">
        <v>20052262</v>
      </c>
    </row>
    <row r="2915" spans="1:6" x14ac:dyDescent="0.3">
      <c r="A2915" s="21">
        <v>39945</v>
      </c>
      <c r="B2915">
        <v>10.1</v>
      </c>
      <c r="C2915">
        <v>10.099501610000001</v>
      </c>
      <c r="D2915">
        <v>4.9347979657270403E-3</v>
      </c>
      <c r="E2915">
        <v>22172346</v>
      </c>
      <c r="F2915">
        <v>22283262</v>
      </c>
    </row>
    <row r="2916" spans="1:6" x14ac:dyDescent="0.3">
      <c r="A2916" s="21">
        <v>39946</v>
      </c>
      <c r="B2916">
        <v>9.9600000000000009</v>
      </c>
      <c r="C2916">
        <v>9.9601993560000004</v>
      </c>
      <c r="D2916">
        <v>2.0015262031823499E-3</v>
      </c>
      <c r="E2916">
        <v>14945594</v>
      </c>
      <c r="F2916">
        <v>15019323</v>
      </c>
    </row>
    <row r="2917" spans="1:6" x14ac:dyDescent="0.3">
      <c r="A2917" s="21">
        <v>39947</v>
      </c>
      <c r="B2917">
        <v>10.25</v>
      </c>
      <c r="C2917">
        <v>10.24875641</v>
      </c>
      <c r="D2917">
        <v>1.21340575407395E-2</v>
      </c>
      <c r="E2917">
        <v>16386200</v>
      </c>
      <c r="F2917">
        <v>16468131</v>
      </c>
    </row>
    <row r="2918" spans="1:6" x14ac:dyDescent="0.3">
      <c r="A2918" s="21">
        <v>39948</v>
      </c>
      <c r="B2918">
        <v>9.9700000000000006</v>
      </c>
      <c r="C2918">
        <v>9.9701490400000008</v>
      </c>
      <c r="D2918">
        <v>1.4948623074962199E-3</v>
      </c>
      <c r="E2918">
        <v>14622282</v>
      </c>
      <c r="F2918">
        <v>14695411</v>
      </c>
    </row>
    <row r="2919" spans="1:6" x14ac:dyDescent="0.3">
      <c r="A2919" s="21">
        <v>39951</v>
      </c>
      <c r="B2919">
        <v>10.5</v>
      </c>
      <c r="C2919">
        <v>10.497511859999999</v>
      </c>
      <c r="D2919">
        <v>2.3702188034494202E-2</v>
      </c>
      <c r="E2919">
        <v>12016917</v>
      </c>
      <c r="F2919">
        <v>12072261</v>
      </c>
    </row>
    <row r="2920" spans="1:6" x14ac:dyDescent="0.3">
      <c r="A2920" s="21">
        <v>39952</v>
      </c>
      <c r="B2920">
        <v>10.59</v>
      </c>
      <c r="C2920">
        <v>10.587064740000001</v>
      </c>
      <c r="D2920">
        <v>2.7724965059571501E-2</v>
      </c>
      <c r="E2920">
        <v>16906524</v>
      </c>
      <c r="F2920">
        <v>16991133</v>
      </c>
    </row>
    <row r="2921" spans="1:6" x14ac:dyDescent="0.3">
      <c r="A2921" s="21">
        <v>39953</v>
      </c>
      <c r="B2921">
        <v>10.47</v>
      </c>
      <c r="C2921">
        <v>10.46766186</v>
      </c>
      <c r="D2921">
        <v>2.2336793366774601E-2</v>
      </c>
      <c r="E2921">
        <v>15137918</v>
      </c>
      <c r="F2921">
        <v>15213690</v>
      </c>
    </row>
    <row r="2922" spans="1:6" x14ac:dyDescent="0.3">
      <c r="A2922" s="21">
        <v>39954</v>
      </c>
      <c r="B2922">
        <v>10.36</v>
      </c>
      <c r="C2922">
        <v>10.358208660000001</v>
      </c>
      <c r="D2922">
        <v>1.7293916919401998E-2</v>
      </c>
      <c r="E2922">
        <v>12898477</v>
      </c>
      <c r="F2922">
        <v>12958972</v>
      </c>
    </row>
    <row r="2923" spans="1:6" x14ac:dyDescent="0.3">
      <c r="A2923" s="21">
        <v>39955</v>
      </c>
      <c r="B2923">
        <v>10.48</v>
      </c>
      <c r="C2923">
        <v>10.47761154</v>
      </c>
      <c r="D2923">
        <v>2.2795844175767101E-2</v>
      </c>
      <c r="E2923">
        <v>11104073</v>
      </c>
      <c r="F2923">
        <v>11159620</v>
      </c>
    </row>
    <row r="2924" spans="1:6" x14ac:dyDescent="0.3">
      <c r="A2924" s="21">
        <v>39959</v>
      </c>
      <c r="B2924">
        <v>10.71</v>
      </c>
      <c r="C2924">
        <v>10.706467630000001</v>
      </c>
      <c r="D2924">
        <v>3.2992861157142298E-2</v>
      </c>
      <c r="E2924">
        <v>13098008</v>
      </c>
      <c r="F2924">
        <v>13163590</v>
      </c>
    </row>
    <row r="2925" spans="1:6" x14ac:dyDescent="0.3">
      <c r="A2925" s="21">
        <v>39960</v>
      </c>
      <c r="B2925">
        <v>10.87</v>
      </c>
      <c r="C2925">
        <v>10.86567211</v>
      </c>
      <c r="D2925">
        <v>3.98308540528838E-2</v>
      </c>
      <c r="E2925">
        <v>22199692</v>
      </c>
      <c r="F2925">
        <v>22310698</v>
      </c>
    </row>
    <row r="2926" spans="1:6" x14ac:dyDescent="0.3">
      <c r="A2926" s="21">
        <v>39961</v>
      </c>
      <c r="B2926">
        <v>11.08</v>
      </c>
      <c r="C2926">
        <v>11.084576609999999</v>
      </c>
      <c r="D2926">
        <v>4.1288090299004203E-2</v>
      </c>
      <c r="E2926">
        <v>16176589</v>
      </c>
      <c r="F2926">
        <v>16257081</v>
      </c>
    </row>
    <row r="2927" spans="1:6" x14ac:dyDescent="0.3">
      <c r="A2927" s="21">
        <v>39962</v>
      </c>
      <c r="B2927">
        <v>10.89</v>
      </c>
      <c r="C2927">
        <v>10.88557243</v>
      </c>
      <c r="D2927">
        <v>4.0673745257517102E-2</v>
      </c>
      <c r="E2927">
        <v>17225016</v>
      </c>
      <c r="F2927">
        <v>17311125</v>
      </c>
    </row>
    <row r="2928" spans="1:6" x14ac:dyDescent="0.3">
      <c r="A2928" s="21">
        <v>39965</v>
      </c>
      <c r="B2928">
        <v>11.43</v>
      </c>
      <c r="C2928">
        <v>11.432835580000001</v>
      </c>
      <c r="D2928">
        <v>2.4802071018684799E-2</v>
      </c>
      <c r="E2928">
        <v>20771876</v>
      </c>
      <c r="F2928">
        <v>20875759</v>
      </c>
    </row>
    <row r="2929" spans="1:6" x14ac:dyDescent="0.3">
      <c r="A2929" s="21">
        <v>39966</v>
      </c>
      <c r="B2929">
        <v>10.83</v>
      </c>
      <c r="C2929">
        <v>10.825871469999999</v>
      </c>
      <c r="D2929">
        <v>3.8135775133130302E-2</v>
      </c>
      <c r="E2929">
        <v>17476300</v>
      </c>
      <c r="F2929">
        <v>17563681</v>
      </c>
    </row>
    <row r="2930" spans="1:6" x14ac:dyDescent="0.3">
      <c r="A2930" s="21">
        <v>39967</v>
      </c>
      <c r="B2930">
        <v>10.33</v>
      </c>
      <c r="C2930">
        <v>10.3283577</v>
      </c>
      <c r="D2930">
        <v>1.5900882286448301E-2</v>
      </c>
      <c r="E2930">
        <v>28680308</v>
      </c>
      <c r="F2930">
        <v>28823601</v>
      </c>
    </row>
    <row r="2931" spans="1:6" x14ac:dyDescent="0.3">
      <c r="A2931" s="21">
        <v>39968</v>
      </c>
      <c r="B2931">
        <v>10.24</v>
      </c>
      <c r="C2931">
        <v>10.238805770000001</v>
      </c>
      <c r="D2931">
        <v>1.16637626186692E-2</v>
      </c>
      <c r="E2931">
        <v>23986224</v>
      </c>
      <c r="F2931">
        <v>24106030</v>
      </c>
    </row>
    <row r="2932" spans="1:6" x14ac:dyDescent="0.3">
      <c r="A2932" s="21">
        <v>39969</v>
      </c>
      <c r="B2932">
        <v>10.19</v>
      </c>
      <c r="C2932">
        <v>10.189055440000001</v>
      </c>
      <c r="D2932">
        <v>9.2703391944530707E-3</v>
      </c>
      <c r="E2932">
        <v>13455691</v>
      </c>
      <c r="F2932">
        <v>13522978</v>
      </c>
    </row>
    <row r="2933" spans="1:6" x14ac:dyDescent="0.3">
      <c r="A2933" s="21">
        <v>39972</v>
      </c>
      <c r="B2933">
        <v>10.16</v>
      </c>
      <c r="C2933">
        <v>10.159203529999999</v>
      </c>
      <c r="D2933">
        <v>7.8398862435324901E-3</v>
      </c>
      <c r="E2933">
        <v>17455542</v>
      </c>
      <c r="F2933">
        <v>17542878</v>
      </c>
    </row>
    <row r="2934" spans="1:6" x14ac:dyDescent="0.3">
      <c r="A2934" s="21">
        <v>39973</v>
      </c>
      <c r="B2934">
        <v>10.47</v>
      </c>
      <c r="C2934">
        <v>10.46766186</v>
      </c>
      <c r="D2934">
        <v>2.2336793366774601E-2</v>
      </c>
      <c r="E2934">
        <v>22758112</v>
      </c>
      <c r="F2934">
        <v>22870986</v>
      </c>
    </row>
    <row r="2935" spans="1:6" x14ac:dyDescent="0.3">
      <c r="A2935" s="21">
        <v>39974</v>
      </c>
      <c r="B2935">
        <v>10.39</v>
      </c>
      <c r="C2935">
        <v>10.38805962</v>
      </c>
      <c r="D2935">
        <v>1.8678945548838002E-2</v>
      </c>
      <c r="E2935">
        <v>14926468</v>
      </c>
      <c r="F2935">
        <v>15001132</v>
      </c>
    </row>
    <row r="2936" spans="1:6" x14ac:dyDescent="0.3">
      <c r="A2936" s="21">
        <v>39975</v>
      </c>
      <c r="B2936">
        <v>10.48</v>
      </c>
      <c r="C2936">
        <v>10.47761154</v>
      </c>
      <c r="D2936">
        <v>2.2795844175767101E-2</v>
      </c>
      <c r="E2936">
        <v>20469060</v>
      </c>
      <c r="F2936">
        <v>20571445</v>
      </c>
    </row>
    <row r="2937" spans="1:6" x14ac:dyDescent="0.3">
      <c r="A2937" s="21">
        <v>39976</v>
      </c>
      <c r="B2937">
        <v>9.99</v>
      </c>
      <c r="C2937">
        <v>9.9900503159999996</v>
      </c>
      <c r="D2937">
        <v>5.0366112689941402E-4</v>
      </c>
      <c r="E2937">
        <v>23865884</v>
      </c>
      <c r="F2937">
        <v>23985229</v>
      </c>
    </row>
    <row r="2938" spans="1:6" x14ac:dyDescent="0.3">
      <c r="A2938" s="21">
        <v>39979</v>
      </c>
      <c r="B2938">
        <v>9.41</v>
      </c>
      <c r="C2938">
        <v>9.4129352570000009</v>
      </c>
      <c r="D2938">
        <v>3.1183227334068201E-2</v>
      </c>
      <c r="E2938">
        <v>29978864</v>
      </c>
      <c r="F2938">
        <v>30128392</v>
      </c>
    </row>
    <row r="2939" spans="1:6" x14ac:dyDescent="0.3">
      <c r="A2939" s="21">
        <v>39980</v>
      </c>
      <c r="B2939">
        <v>9.07</v>
      </c>
      <c r="C2939">
        <v>9.0746269230000003</v>
      </c>
      <c r="D2939">
        <v>5.0987473526574303E-2</v>
      </c>
      <c r="E2939">
        <v>35310664</v>
      </c>
      <c r="F2939">
        <v>35483635</v>
      </c>
    </row>
    <row r="2940" spans="1:6" x14ac:dyDescent="0.3">
      <c r="A2940" s="21">
        <v>39981</v>
      </c>
      <c r="B2940">
        <v>9.17</v>
      </c>
      <c r="C2940">
        <v>9.1741285319999992</v>
      </c>
      <c r="D2940">
        <v>4.5001898388481197E-2</v>
      </c>
      <c r="E2940">
        <v>38015448</v>
      </c>
      <c r="F2940">
        <v>38205276</v>
      </c>
    </row>
    <row r="2941" spans="1:6" x14ac:dyDescent="0.3">
      <c r="A2941" s="21">
        <v>39982</v>
      </c>
      <c r="B2941">
        <v>9.25</v>
      </c>
      <c r="C2941">
        <v>9.2537307739999992</v>
      </c>
      <c r="D2941">
        <v>4.0316431189909803E-2</v>
      </c>
      <c r="E2941">
        <v>17555424</v>
      </c>
      <c r="F2941">
        <v>17642976</v>
      </c>
    </row>
    <row r="2942" spans="1:6" x14ac:dyDescent="0.3">
      <c r="A2942" s="21">
        <v>39983</v>
      </c>
      <c r="B2942">
        <v>9.18</v>
      </c>
      <c r="C2942">
        <v>9.1840801239999994</v>
      </c>
      <c r="D2942">
        <v>4.4426049695901901E-2</v>
      </c>
      <c r="E2942">
        <v>21593744</v>
      </c>
      <c r="F2942">
        <v>21701668</v>
      </c>
    </row>
    <row r="2943" spans="1:6" x14ac:dyDescent="0.3">
      <c r="A2943" s="21">
        <v>39986</v>
      </c>
      <c r="B2943">
        <v>9.0299999999999994</v>
      </c>
      <c r="C2943">
        <v>9.0348262790000007</v>
      </c>
      <c r="D2943">
        <v>5.3418614270638799E-2</v>
      </c>
      <c r="E2943">
        <v>17567384</v>
      </c>
      <c r="F2943">
        <v>17655237</v>
      </c>
    </row>
    <row r="2944" spans="1:6" x14ac:dyDescent="0.3">
      <c r="A2944" s="21">
        <v>39987</v>
      </c>
      <c r="B2944">
        <v>9.19</v>
      </c>
      <c r="C2944">
        <v>9.1940298079999998</v>
      </c>
      <c r="D2944">
        <v>4.3830704099891503E-2</v>
      </c>
      <c r="E2944">
        <v>13572754</v>
      </c>
      <c r="F2944">
        <v>13640664</v>
      </c>
    </row>
    <row r="2945" spans="1:6" x14ac:dyDescent="0.3">
      <c r="A2945" s="21">
        <v>39988</v>
      </c>
      <c r="B2945">
        <v>9.49</v>
      </c>
      <c r="C2945">
        <v>9.4925365450000001</v>
      </c>
      <c r="D2945">
        <v>2.67214667857767E-2</v>
      </c>
      <c r="E2945">
        <v>22500940</v>
      </c>
      <c r="F2945">
        <v>22613505</v>
      </c>
    </row>
    <row r="2946" spans="1:6" x14ac:dyDescent="0.3">
      <c r="A2946" s="21">
        <v>39989</v>
      </c>
      <c r="B2946">
        <v>9.57</v>
      </c>
      <c r="C2946">
        <v>9.572138786</v>
      </c>
      <c r="D2946">
        <v>2.2343867424152598E-2</v>
      </c>
      <c r="E2946">
        <v>13388729</v>
      </c>
      <c r="F2946">
        <v>13455744</v>
      </c>
    </row>
    <row r="2947" spans="1:6" x14ac:dyDescent="0.3">
      <c r="A2947" s="21">
        <v>39990</v>
      </c>
      <c r="B2947">
        <v>9.52</v>
      </c>
      <c r="C2947">
        <v>9.522388458</v>
      </c>
      <c r="D2947">
        <v>2.5082551615438702E-2</v>
      </c>
      <c r="E2947">
        <v>8762746</v>
      </c>
      <c r="F2947">
        <v>8806614</v>
      </c>
    </row>
    <row r="2948" spans="1:6" x14ac:dyDescent="0.3">
      <c r="A2948" s="21">
        <v>39993</v>
      </c>
      <c r="B2948">
        <v>9.5</v>
      </c>
      <c r="C2948">
        <v>9.5024881360000002</v>
      </c>
      <c r="D2948">
        <v>2.61840474241051E-2</v>
      </c>
      <c r="E2948">
        <v>10007827</v>
      </c>
      <c r="F2948">
        <v>10057939</v>
      </c>
    </row>
    <row r="2949" spans="1:6" x14ac:dyDescent="0.3">
      <c r="A2949" s="21">
        <v>39994</v>
      </c>
      <c r="B2949">
        <v>9.36</v>
      </c>
      <c r="C2949">
        <v>9.3631839750000001</v>
      </c>
      <c r="D2949">
        <v>3.40052594128449E-2</v>
      </c>
      <c r="E2949">
        <v>19614528</v>
      </c>
      <c r="F2949">
        <v>19712371</v>
      </c>
    </row>
    <row r="2950" spans="1:6" x14ac:dyDescent="0.3">
      <c r="A2950" s="21">
        <v>39995</v>
      </c>
      <c r="B2950">
        <v>9.39</v>
      </c>
      <c r="C2950">
        <v>9.3930349349999993</v>
      </c>
      <c r="D2950">
        <v>3.23104834699387E-2</v>
      </c>
      <c r="E2950">
        <v>17277910</v>
      </c>
      <c r="F2950">
        <v>17364390</v>
      </c>
    </row>
    <row r="2951" spans="1:6" x14ac:dyDescent="0.3">
      <c r="A2951" s="21">
        <v>39996</v>
      </c>
      <c r="B2951">
        <v>9.32</v>
      </c>
      <c r="C2951">
        <v>9.3233833310000005</v>
      </c>
      <c r="D2951">
        <v>3.6288661314082503E-2</v>
      </c>
      <c r="E2951">
        <v>14519486</v>
      </c>
      <c r="F2951">
        <v>14592097</v>
      </c>
    </row>
    <row r="2952" spans="1:6" x14ac:dyDescent="0.3">
      <c r="A2952" s="21">
        <v>40000</v>
      </c>
      <c r="B2952">
        <v>9.3000000000000007</v>
      </c>
      <c r="C2952">
        <v>9.3034830090000007</v>
      </c>
      <c r="D2952">
        <v>3.7437688622966099E-2</v>
      </c>
      <c r="E2952">
        <v>12852066</v>
      </c>
      <c r="F2952">
        <v>12916360</v>
      </c>
    </row>
    <row r="2953" spans="1:6" x14ac:dyDescent="0.3">
      <c r="A2953" s="21">
        <v>40001</v>
      </c>
      <c r="B2953">
        <v>9.15</v>
      </c>
      <c r="C2953">
        <v>9.1542291640000002</v>
      </c>
      <c r="D2953">
        <v>4.6199018226804799E-2</v>
      </c>
      <c r="E2953">
        <v>14735660</v>
      </c>
      <c r="F2953">
        <v>14807871</v>
      </c>
    </row>
    <row r="2954" spans="1:6" x14ac:dyDescent="0.3">
      <c r="A2954" s="21">
        <v>40002</v>
      </c>
      <c r="B2954">
        <v>9.1300000000000008</v>
      </c>
      <c r="C2954">
        <v>9.1343278879999996</v>
      </c>
      <c r="D2954">
        <v>4.7380475641612303E-2</v>
      </c>
      <c r="E2954">
        <v>19155876</v>
      </c>
      <c r="F2954">
        <v>19251679</v>
      </c>
    </row>
    <row r="2955" spans="1:6" x14ac:dyDescent="0.3">
      <c r="A2955" s="21">
        <v>40003</v>
      </c>
      <c r="B2955">
        <v>9.41</v>
      </c>
      <c r="C2955">
        <v>9.4129352570000009</v>
      </c>
      <c r="D2955">
        <v>3.1183227334068201E-2</v>
      </c>
      <c r="E2955">
        <v>20682084</v>
      </c>
      <c r="F2955">
        <v>20785510</v>
      </c>
    </row>
    <row r="2956" spans="1:6" x14ac:dyDescent="0.3">
      <c r="A2956" s="21">
        <v>40004</v>
      </c>
      <c r="B2956">
        <v>9.6300000000000008</v>
      </c>
      <c r="C2956">
        <v>9.6318407060000002</v>
      </c>
      <c r="D2956">
        <v>1.9110635819099199E-2</v>
      </c>
      <c r="E2956">
        <v>18711860</v>
      </c>
      <c r="F2956">
        <v>18805459</v>
      </c>
    </row>
    <row r="2957" spans="1:6" x14ac:dyDescent="0.3">
      <c r="A2957" s="21">
        <v>40007</v>
      </c>
      <c r="B2957">
        <v>9.64</v>
      </c>
      <c r="C2957">
        <v>9.6417913439999996</v>
      </c>
      <c r="D2957">
        <v>1.85789542221712E-2</v>
      </c>
      <c r="E2957">
        <v>14860864</v>
      </c>
      <c r="F2957">
        <v>14935204</v>
      </c>
    </row>
    <row r="2958" spans="1:6" x14ac:dyDescent="0.3">
      <c r="A2958" s="21">
        <v>40008</v>
      </c>
      <c r="B2958">
        <v>9.77</v>
      </c>
      <c r="C2958">
        <v>9.7711439129999995</v>
      </c>
      <c r="D2958">
        <v>1.17070530347836E-2</v>
      </c>
      <c r="E2958">
        <v>10622169</v>
      </c>
      <c r="F2958">
        <v>10728676</v>
      </c>
    </row>
    <row r="2959" spans="1:6" x14ac:dyDescent="0.3">
      <c r="A2959" s="21">
        <v>40009</v>
      </c>
      <c r="B2959">
        <v>9.7899999999999991</v>
      </c>
      <c r="C2959">
        <v>9.7899999619999996</v>
      </c>
      <c r="D2959">
        <v>3.8815117200120401E-7</v>
      </c>
      <c r="E2959">
        <v>19878760</v>
      </c>
      <c r="F2959">
        <v>19878300</v>
      </c>
    </row>
    <row r="2960" spans="1:6" x14ac:dyDescent="0.3">
      <c r="A2960" s="21">
        <v>40010</v>
      </c>
      <c r="B2960">
        <v>9.85</v>
      </c>
      <c r="C2960">
        <v>9.8500003809999992</v>
      </c>
      <c r="D2960">
        <v>3.86802015038073E-6</v>
      </c>
      <c r="E2960">
        <v>11300822</v>
      </c>
      <c r="F2960">
        <v>11300900</v>
      </c>
    </row>
    <row r="2961" spans="1:6" x14ac:dyDescent="0.3">
      <c r="A2961" s="21">
        <v>40011</v>
      </c>
      <c r="B2961">
        <v>9.93</v>
      </c>
      <c r="C2961">
        <v>9.9300003050000001</v>
      </c>
      <c r="D2961">
        <v>3.0715004128775498E-6</v>
      </c>
      <c r="E2961">
        <v>16108785</v>
      </c>
      <c r="F2961">
        <v>16108700</v>
      </c>
    </row>
    <row r="2962" spans="1:6" x14ac:dyDescent="0.3">
      <c r="A2962" s="21">
        <v>40014</v>
      </c>
      <c r="B2962">
        <v>10.06</v>
      </c>
      <c r="C2962">
        <v>10.06000042</v>
      </c>
      <c r="D2962">
        <v>4.17495011619313E-6</v>
      </c>
      <c r="E2962">
        <v>12871812</v>
      </c>
      <c r="F2962">
        <v>12869900</v>
      </c>
    </row>
    <row r="2963" spans="1:6" x14ac:dyDescent="0.3">
      <c r="A2963" s="21">
        <v>40015</v>
      </c>
      <c r="B2963">
        <v>9.8699999999999992</v>
      </c>
      <c r="C2963">
        <v>9.8699998860000004</v>
      </c>
      <c r="D2963">
        <v>1.15501519849016E-6</v>
      </c>
      <c r="E2963">
        <v>15928929</v>
      </c>
      <c r="F2963">
        <v>15928000</v>
      </c>
    </row>
    <row r="2964" spans="1:6" x14ac:dyDescent="0.3">
      <c r="A2964" s="21">
        <v>40016</v>
      </c>
      <c r="B2964">
        <v>10.32</v>
      </c>
      <c r="C2964">
        <v>10.31999969</v>
      </c>
      <c r="D2964">
        <v>3.0038760667881298E-6</v>
      </c>
      <c r="E2964">
        <v>17207608</v>
      </c>
      <c r="F2964">
        <v>17207700</v>
      </c>
    </row>
    <row r="2965" spans="1:6" x14ac:dyDescent="0.3">
      <c r="A2965" s="21">
        <v>40017</v>
      </c>
      <c r="B2965">
        <v>10.32</v>
      </c>
      <c r="C2965">
        <v>10.31999969</v>
      </c>
      <c r="D2965">
        <v>3.0038760667881298E-6</v>
      </c>
      <c r="E2965">
        <v>23724832</v>
      </c>
      <c r="F2965">
        <v>23721600</v>
      </c>
    </row>
    <row r="2966" spans="1:6" x14ac:dyDescent="0.3">
      <c r="A2966" s="21">
        <v>40018</v>
      </c>
      <c r="B2966">
        <v>10.29</v>
      </c>
      <c r="C2966">
        <v>10.289999959999999</v>
      </c>
      <c r="D2966">
        <v>3.8872691848777399E-7</v>
      </c>
      <c r="E2966">
        <v>9402567</v>
      </c>
      <c r="F2966">
        <v>9402600</v>
      </c>
    </row>
    <row r="2967" spans="1:6" x14ac:dyDescent="0.3">
      <c r="A2967" s="21">
        <v>40021</v>
      </c>
      <c r="B2967">
        <v>10.29</v>
      </c>
      <c r="C2967">
        <v>10.289999959999999</v>
      </c>
      <c r="D2967">
        <v>3.8872691848777399E-7</v>
      </c>
      <c r="E2967">
        <v>10435452</v>
      </c>
      <c r="F2967">
        <v>10433400</v>
      </c>
    </row>
    <row r="2968" spans="1:6" x14ac:dyDescent="0.3">
      <c r="A2968" s="21">
        <v>40022</v>
      </c>
      <c r="B2968">
        <v>10.24</v>
      </c>
      <c r="C2968">
        <v>10.239999770000001</v>
      </c>
      <c r="D2968">
        <v>2.2460937954724199E-6</v>
      </c>
      <c r="E2968">
        <v>9445320</v>
      </c>
      <c r="F2968">
        <v>9445400</v>
      </c>
    </row>
    <row r="2969" spans="1:6" x14ac:dyDescent="0.3">
      <c r="A2969" s="21">
        <v>40023</v>
      </c>
      <c r="B2969">
        <v>10.1</v>
      </c>
      <c r="C2969">
        <v>10.100000380000001</v>
      </c>
      <c r="D2969">
        <v>3.7623761083786698E-6</v>
      </c>
      <c r="E2969">
        <v>13152673</v>
      </c>
      <c r="F2969">
        <v>13151600</v>
      </c>
    </row>
    <row r="2970" spans="1:6" x14ac:dyDescent="0.3">
      <c r="A2970" s="21">
        <v>40024</v>
      </c>
      <c r="B2970">
        <v>10.77</v>
      </c>
      <c r="C2970">
        <v>10.77000046</v>
      </c>
      <c r="D2970">
        <v>4.2711233157837499E-6</v>
      </c>
      <c r="E2970">
        <v>22565108</v>
      </c>
      <c r="F2970">
        <v>22562200</v>
      </c>
    </row>
    <row r="2971" spans="1:6" x14ac:dyDescent="0.3">
      <c r="A2971" s="21">
        <v>40025</v>
      </c>
      <c r="B2971">
        <v>10.47</v>
      </c>
      <c r="C2971">
        <v>10.47000027</v>
      </c>
      <c r="D2971">
        <v>2.5787964879131899E-6</v>
      </c>
      <c r="E2971">
        <v>18821704</v>
      </c>
      <c r="F2971">
        <v>18821800</v>
      </c>
    </row>
    <row r="2972" spans="1:6" x14ac:dyDescent="0.3">
      <c r="A2972" s="21">
        <v>40028</v>
      </c>
      <c r="B2972">
        <v>10.58</v>
      </c>
      <c r="C2972">
        <v>10.579999920000001</v>
      </c>
      <c r="D2972">
        <v>7.5614366841887797E-7</v>
      </c>
      <c r="E2972">
        <v>12041778</v>
      </c>
      <c r="F2972">
        <v>12038900</v>
      </c>
    </row>
    <row r="2973" spans="1:6" x14ac:dyDescent="0.3">
      <c r="A2973" s="21">
        <v>40029</v>
      </c>
      <c r="B2973">
        <v>10.47</v>
      </c>
      <c r="C2973">
        <v>10.47000027</v>
      </c>
      <c r="D2973">
        <v>2.5787964879131899E-6</v>
      </c>
      <c r="E2973">
        <v>9719952</v>
      </c>
      <c r="F2973">
        <v>9719100</v>
      </c>
    </row>
    <row r="2974" spans="1:6" x14ac:dyDescent="0.3">
      <c r="A2974" s="21">
        <v>40030</v>
      </c>
      <c r="B2974">
        <v>10.28</v>
      </c>
      <c r="C2974">
        <v>10.27999973</v>
      </c>
      <c r="D2974">
        <v>2.6264592056293898E-6</v>
      </c>
      <c r="E2974">
        <v>11247808</v>
      </c>
      <c r="F2974">
        <v>11247900</v>
      </c>
    </row>
    <row r="2975" spans="1:6" x14ac:dyDescent="0.3">
      <c r="A2975" s="21">
        <v>40031</v>
      </c>
      <c r="B2975">
        <v>10.16</v>
      </c>
      <c r="C2975">
        <v>10.15999985</v>
      </c>
      <c r="D2975">
        <v>1.4763779743220901E-6</v>
      </c>
      <c r="E2975">
        <v>13331230</v>
      </c>
      <c r="F2975">
        <v>13331100</v>
      </c>
    </row>
    <row r="2976" spans="1:6" x14ac:dyDescent="0.3">
      <c r="A2976" s="21">
        <v>40032</v>
      </c>
      <c r="B2976">
        <v>10.23</v>
      </c>
      <c r="C2976">
        <v>10.22999954</v>
      </c>
      <c r="D2976">
        <v>4.49657889971984E-6</v>
      </c>
      <c r="E2976">
        <v>8923756</v>
      </c>
      <c r="F2976">
        <v>8923800</v>
      </c>
    </row>
    <row r="2977" spans="1:6" x14ac:dyDescent="0.3">
      <c r="A2977" s="21">
        <v>40035</v>
      </c>
      <c r="B2977">
        <v>10.210000000000001</v>
      </c>
      <c r="C2977">
        <v>10.210000040000001</v>
      </c>
      <c r="D2977">
        <v>3.9177276787651398E-7</v>
      </c>
      <c r="E2977">
        <v>7013418</v>
      </c>
      <c r="F2977">
        <v>7013500</v>
      </c>
    </row>
    <row r="2978" spans="1:6" x14ac:dyDescent="0.3">
      <c r="A2978" s="21">
        <v>40036</v>
      </c>
      <c r="B2978">
        <v>10.220000000000001</v>
      </c>
      <c r="C2978">
        <v>10.22000027</v>
      </c>
      <c r="D2978">
        <v>2.6418785921153501E-6</v>
      </c>
      <c r="E2978">
        <v>13716865</v>
      </c>
      <c r="F2978">
        <v>13716900</v>
      </c>
    </row>
    <row r="2979" spans="1:6" x14ac:dyDescent="0.3">
      <c r="A2979" s="21">
        <v>40037</v>
      </c>
      <c r="B2979">
        <v>10.42</v>
      </c>
      <c r="C2979">
        <v>10.420000079999999</v>
      </c>
      <c r="D2979">
        <v>7.6775430805757096E-7</v>
      </c>
      <c r="E2979">
        <v>11673055</v>
      </c>
      <c r="F2979">
        <v>11673100</v>
      </c>
    </row>
    <row r="2980" spans="1:6" x14ac:dyDescent="0.3">
      <c r="A2980" s="21">
        <v>40038</v>
      </c>
      <c r="B2980">
        <v>10.95</v>
      </c>
      <c r="C2980">
        <v>10.94999981</v>
      </c>
      <c r="D2980">
        <v>1.73515984502523E-6</v>
      </c>
      <c r="E2980">
        <v>22142628</v>
      </c>
      <c r="F2980">
        <v>22142500</v>
      </c>
    </row>
    <row r="2981" spans="1:6" x14ac:dyDescent="0.3">
      <c r="A2981" s="21">
        <v>40039</v>
      </c>
      <c r="B2981">
        <v>10.56</v>
      </c>
      <c r="C2981">
        <v>10.56000042</v>
      </c>
      <c r="D2981">
        <v>3.9772725617355498E-6</v>
      </c>
      <c r="E2981">
        <v>13179828</v>
      </c>
      <c r="F2981">
        <v>13179900</v>
      </c>
    </row>
    <row r="2982" spans="1:6" x14ac:dyDescent="0.3">
      <c r="A2982" s="21">
        <v>40042</v>
      </c>
      <c r="B2982">
        <v>10.35</v>
      </c>
      <c r="C2982">
        <v>10.350000380000001</v>
      </c>
      <c r="D2982">
        <v>3.6714974617544399E-6</v>
      </c>
      <c r="E2982">
        <v>12258116</v>
      </c>
      <c r="F2982">
        <v>12249000</v>
      </c>
    </row>
    <row r="2983" spans="1:6" x14ac:dyDescent="0.3">
      <c r="A2983" s="21">
        <v>40043</v>
      </c>
      <c r="B2983">
        <v>10.4</v>
      </c>
      <c r="C2983">
        <v>10.399999619999999</v>
      </c>
      <c r="D2983">
        <v>3.6538462993066399E-6</v>
      </c>
      <c r="E2983">
        <v>10690301</v>
      </c>
      <c r="F2983">
        <v>10690300</v>
      </c>
    </row>
    <row r="2984" spans="1:6" x14ac:dyDescent="0.3">
      <c r="A2984" s="21">
        <v>40044</v>
      </c>
      <c r="B2984">
        <v>10.31</v>
      </c>
      <c r="C2984">
        <v>10.31000042</v>
      </c>
      <c r="D2984">
        <v>4.0737146664812597E-6</v>
      </c>
      <c r="E2984">
        <v>12395452</v>
      </c>
      <c r="F2984">
        <v>12395400</v>
      </c>
    </row>
    <row r="2985" spans="1:6" x14ac:dyDescent="0.3">
      <c r="A2985" s="21">
        <v>40045</v>
      </c>
      <c r="B2985">
        <v>10.44</v>
      </c>
      <c r="C2985">
        <v>10.43999958</v>
      </c>
      <c r="D2985">
        <v>4.0229886601568097E-6</v>
      </c>
      <c r="E2985">
        <v>8083226</v>
      </c>
      <c r="F2985">
        <v>8083300</v>
      </c>
    </row>
    <row r="2986" spans="1:6" x14ac:dyDescent="0.3">
      <c r="A2986" s="21">
        <v>40046</v>
      </c>
      <c r="B2986">
        <v>10.44</v>
      </c>
      <c r="C2986">
        <v>10.43999958</v>
      </c>
      <c r="D2986">
        <v>4.0229886601568097E-6</v>
      </c>
      <c r="E2986">
        <v>10717496</v>
      </c>
      <c r="F2986">
        <v>10717500</v>
      </c>
    </row>
    <row r="2987" spans="1:6" x14ac:dyDescent="0.3">
      <c r="A2987" s="21">
        <v>40049</v>
      </c>
      <c r="B2987">
        <v>10.78</v>
      </c>
      <c r="C2987">
        <v>10.77999973</v>
      </c>
      <c r="D2987">
        <v>2.50463827467333E-6</v>
      </c>
      <c r="E2987">
        <v>15636624</v>
      </c>
      <c r="F2987">
        <v>15636700</v>
      </c>
    </row>
    <row r="2988" spans="1:6" x14ac:dyDescent="0.3">
      <c r="A2988" s="21">
        <v>40050</v>
      </c>
      <c r="B2988">
        <v>10.76</v>
      </c>
      <c r="C2988">
        <v>10.760000229999999</v>
      </c>
      <c r="D2988">
        <v>2.13754641797401E-6</v>
      </c>
      <c r="E2988">
        <v>10449107</v>
      </c>
      <c r="F2988">
        <v>10449200</v>
      </c>
    </row>
    <row r="2989" spans="1:6" x14ac:dyDescent="0.3">
      <c r="A2989" s="21">
        <v>40051</v>
      </c>
      <c r="B2989">
        <v>10.53</v>
      </c>
      <c r="C2989">
        <v>10.52999973</v>
      </c>
      <c r="D2989">
        <v>2.5641026227002698E-6</v>
      </c>
      <c r="E2989">
        <v>14305027</v>
      </c>
      <c r="F2989">
        <v>14304100</v>
      </c>
    </row>
    <row r="2990" spans="1:6" x14ac:dyDescent="0.3">
      <c r="A2990" s="21">
        <v>40052</v>
      </c>
      <c r="B2990">
        <v>10.54</v>
      </c>
      <c r="C2990">
        <v>10.539999959999999</v>
      </c>
      <c r="D2990">
        <v>3.7950664050003598E-7</v>
      </c>
      <c r="E2990">
        <v>7343664</v>
      </c>
      <c r="F2990">
        <v>7343700</v>
      </c>
    </row>
    <row r="2991" spans="1:6" x14ac:dyDescent="0.3">
      <c r="A2991" s="21">
        <v>40053</v>
      </c>
      <c r="B2991">
        <v>10.78</v>
      </c>
      <c r="C2991">
        <v>10.77999973</v>
      </c>
      <c r="D2991">
        <v>2.50463827467333E-6</v>
      </c>
      <c r="E2991">
        <v>9696434</v>
      </c>
      <c r="F2991">
        <v>9696200</v>
      </c>
    </row>
    <row r="2992" spans="1:6" x14ac:dyDescent="0.3">
      <c r="A2992" s="21">
        <v>40056</v>
      </c>
      <c r="B2992">
        <v>10.7</v>
      </c>
      <c r="C2992">
        <v>10.69999981</v>
      </c>
      <c r="D2992">
        <v>1.77570096361954E-6</v>
      </c>
      <c r="E2992">
        <v>10937227</v>
      </c>
      <c r="F2992">
        <v>10937300</v>
      </c>
    </row>
    <row r="2993" spans="1:6" x14ac:dyDescent="0.3">
      <c r="A2993" s="21">
        <v>40057</v>
      </c>
      <c r="B2993">
        <v>10.56</v>
      </c>
      <c r="C2993">
        <v>10.56000042</v>
      </c>
      <c r="D2993">
        <v>3.9772725617355498E-6</v>
      </c>
      <c r="E2993">
        <v>20230420</v>
      </c>
      <c r="F2993">
        <v>20230500</v>
      </c>
    </row>
    <row r="2994" spans="1:6" x14ac:dyDescent="0.3">
      <c r="A2994" s="21">
        <v>40058</v>
      </c>
      <c r="B2994">
        <v>10.61</v>
      </c>
      <c r="C2994">
        <v>10.60999966</v>
      </c>
      <c r="D2994">
        <v>3.2045241338868898E-6</v>
      </c>
      <c r="E2994">
        <v>10581965</v>
      </c>
      <c r="F2994">
        <v>10582000</v>
      </c>
    </row>
    <row r="2995" spans="1:6" x14ac:dyDescent="0.3">
      <c r="A2995" s="21">
        <v>40059</v>
      </c>
      <c r="B2995">
        <v>10.72</v>
      </c>
      <c r="C2995">
        <v>10.72000027</v>
      </c>
      <c r="D2995">
        <v>2.5186566459597801E-6</v>
      </c>
      <c r="E2995">
        <v>9850757</v>
      </c>
      <c r="F2995">
        <v>9850800</v>
      </c>
    </row>
    <row r="2996" spans="1:6" x14ac:dyDescent="0.3">
      <c r="A2996" s="21">
        <v>40060</v>
      </c>
      <c r="B2996">
        <v>10.81</v>
      </c>
      <c r="C2996">
        <v>10.81000042</v>
      </c>
      <c r="D2996">
        <v>3.8852912387196702E-6</v>
      </c>
      <c r="E2996">
        <v>10076108</v>
      </c>
      <c r="F2996">
        <v>10076200</v>
      </c>
    </row>
    <row r="2997" spans="1:6" x14ac:dyDescent="0.3">
      <c r="A2997" s="21">
        <v>40064</v>
      </c>
      <c r="B2997">
        <v>11.06</v>
      </c>
      <c r="C2997">
        <v>11.06000042</v>
      </c>
      <c r="D2997">
        <v>3.7974682032048198E-6</v>
      </c>
      <c r="E2997">
        <v>13409414</v>
      </c>
      <c r="F2997">
        <v>13409500</v>
      </c>
    </row>
    <row r="2998" spans="1:6" x14ac:dyDescent="0.3">
      <c r="A2998" s="21">
        <v>40065</v>
      </c>
      <c r="B2998">
        <v>11.1</v>
      </c>
      <c r="C2998">
        <v>11.100000380000001</v>
      </c>
      <c r="D2998">
        <v>3.4234233174258199E-6</v>
      </c>
      <c r="E2998">
        <v>17603904</v>
      </c>
      <c r="F2998">
        <v>17604000</v>
      </c>
    </row>
    <row r="2999" spans="1:6" x14ac:dyDescent="0.3">
      <c r="A2999" s="21">
        <v>40066</v>
      </c>
      <c r="B2999">
        <v>11.13</v>
      </c>
      <c r="C2999">
        <v>11.130000109999999</v>
      </c>
      <c r="D2999">
        <v>9.8831983249009906E-7</v>
      </c>
      <c r="E2999">
        <v>22581002</v>
      </c>
      <c r="F2999">
        <v>22581000</v>
      </c>
    </row>
    <row r="3000" spans="1:6" x14ac:dyDescent="0.3">
      <c r="A3000" s="21">
        <v>40067</v>
      </c>
      <c r="B3000">
        <v>10.93</v>
      </c>
      <c r="C3000">
        <v>10.93000031</v>
      </c>
      <c r="D3000">
        <v>2.8362304847960201E-6</v>
      </c>
      <c r="E3000">
        <v>14758251</v>
      </c>
      <c r="F3000">
        <v>14758300</v>
      </c>
    </row>
    <row r="3001" spans="1:6" x14ac:dyDescent="0.3">
      <c r="A3001" s="21">
        <v>40070</v>
      </c>
      <c r="B3001">
        <v>10.79</v>
      </c>
      <c r="C3001">
        <v>10.789999959999999</v>
      </c>
      <c r="D3001">
        <v>3.70713622846957E-7</v>
      </c>
      <c r="E3001">
        <v>10951788</v>
      </c>
      <c r="F3001">
        <v>10950300</v>
      </c>
    </row>
    <row r="3002" spans="1:6" x14ac:dyDescent="0.3">
      <c r="A3002" s="21">
        <v>40071</v>
      </c>
      <c r="B3002">
        <v>10.91</v>
      </c>
      <c r="C3002">
        <v>10.90999985</v>
      </c>
      <c r="D3002">
        <v>1.37488544490271E-6</v>
      </c>
      <c r="E3002">
        <v>8424817</v>
      </c>
      <c r="F3002">
        <v>8424900</v>
      </c>
    </row>
    <row r="3003" spans="1:6" x14ac:dyDescent="0.3">
      <c r="A3003" s="21">
        <v>40072</v>
      </c>
      <c r="B3003">
        <v>11</v>
      </c>
      <c r="C3003">
        <v>11</v>
      </c>
      <c r="D3003">
        <v>0</v>
      </c>
      <c r="E3003">
        <v>19386488</v>
      </c>
      <c r="F3003">
        <v>19386500</v>
      </c>
    </row>
    <row r="3004" spans="1:6" x14ac:dyDescent="0.3">
      <c r="A3004" s="21">
        <v>40073</v>
      </c>
      <c r="B3004">
        <v>10.89</v>
      </c>
      <c r="C3004">
        <v>10.89000034</v>
      </c>
      <c r="D3004">
        <v>3.12213029471785E-6</v>
      </c>
      <c r="E3004">
        <v>19546322</v>
      </c>
      <c r="F3004">
        <v>19546400</v>
      </c>
    </row>
    <row r="3005" spans="1:6" x14ac:dyDescent="0.3">
      <c r="A3005" s="21">
        <v>40074</v>
      </c>
      <c r="B3005">
        <v>10.87</v>
      </c>
      <c r="C3005">
        <v>10.869999890000001</v>
      </c>
      <c r="D3005">
        <v>1.0119595175386901E-6</v>
      </c>
      <c r="E3005">
        <v>15002988</v>
      </c>
      <c r="F3005">
        <v>15003000</v>
      </c>
    </row>
    <row r="3006" spans="1:6" x14ac:dyDescent="0.3">
      <c r="A3006" s="21">
        <v>40077</v>
      </c>
      <c r="B3006">
        <v>10.77</v>
      </c>
      <c r="C3006">
        <v>10.77000046</v>
      </c>
      <c r="D3006">
        <v>4.2711233157837499E-6</v>
      </c>
      <c r="E3006">
        <v>16159017</v>
      </c>
      <c r="F3006">
        <v>16159100</v>
      </c>
    </row>
    <row r="3007" spans="1:6" x14ac:dyDescent="0.3">
      <c r="A3007" s="21">
        <v>40078</v>
      </c>
      <c r="B3007">
        <v>10.88</v>
      </c>
      <c r="C3007">
        <v>10.880000109999999</v>
      </c>
      <c r="D3007">
        <v>1.0110293872350001E-6</v>
      </c>
      <c r="E3007">
        <v>15338397</v>
      </c>
      <c r="F3007">
        <v>15338400</v>
      </c>
    </row>
    <row r="3008" spans="1:6" x14ac:dyDescent="0.3">
      <c r="A3008" s="21">
        <v>40079</v>
      </c>
      <c r="B3008">
        <v>10.77</v>
      </c>
      <c r="C3008">
        <v>10.77000046</v>
      </c>
      <c r="D3008">
        <v>4.2711233157837499E-6</v>
      </c>
      <c r="E3008">
        <v>16297427</v>
      </c>
      <c r="F3008">
        <v>16297500</v>
      </c>
    </row>
    <row r="3009" spans="1:6" x14ac:dyDescent="0.3">
      <c r="A3009" s="21">
        <v>40080</v>
      </c>
      <c r="B3009">
        <v>10.42</v>
      </c>
      <c r="C3009">
        <v>10.420000079999999</v>
      </c>
      <c r="D3009">
        <v>7.6775430805757096E-7</v>
      </c>
      <c r="E3009">
        <v>16017227</v>
      </c>
      <c r="F3009">
        <v>16017100</v>
      </c>
    </row>
    <row r="3010" spans="1:6" x14ac:dyDescent="0.3">
      <c r="A3010" s="21">
        <v>40081</v>
      </c>
      <c r="B3010">
        <v>10.45</v>
      </c>
      <c r="C3010">
        <v>10.44999981</v>
      </c>
      <c r="D3010">
        <v>1.8181818486890399E-6</v>
      </c>
      <c r="E3010">
        <v>10537565</v>
      </c>
      <c r="F3010">
        <v>10537400</v>
      </c>
    </row>
    <row r="3011" spans="1:6" x14ac:dyDescent="0.3">
      <c r="A3011" s="21">
        <v>40084</v>
      </c>
      <c r="B3011">
        <v>10.7</v>
      </c>
      <c r="C3011">
        <v>10.69999981</v>
      </c>
      <c r="D3011">
        <v>1.77570096361954E-6</v>
      </c>
      <c r="E3011">
        <v>18422500</v>
      </c>
      <c r="F3011">
        <v>18422500</v>
      </c>
    </row>
    <row r="3012" spans="1:6" x14ac:dyDescent="0.3">
      <c r="A3012" s="21">
        <v>40085</v>
      </c>
      <c r="B3012">
        <v>10.79</v>
      </c>
      <c r="C3012">
        <v>10.789999959999999</v>
      </c>
      <c r="D3012">
        <v>3.70713622846957E-7</v>
      </c>
      <c r="E3012">
        <v>18984638</v>
      </c>
      <c r="F3012">
        <v>18984700</v>
      </c>
    </row>
    <row r="3013" spans="1:6" x14ac:dyDescent="0.3">
      <c r="A3013" s="21">
        <v>40086</v>
      </c>
      <c r="B3013">
        <v>10.96</v>
      </c>
      <c r="C3013">
        <v>10.960000040000001</v>
      </c>
      <c r="D3013">
        <v>3.6496350009959598E-7</v>
      </c>
      <c r="E3013">
        <v>27449564</v>
      </c>
      <c r="F3013">
        <v>27449600</v>
      </c>
    </row>
    <row r="3014" spans="1:6" x14ac:dyDescent="0.3">
      <c r="A3014" s="21">
        <v>40087</v>
      </c>
      <c r="B3014">
        <v>10.55</v>
      </c>
      <c r="C3014">
        <v>10.55000019</v>
      </c>
      <c r="D3014">
        <v>1.8009478323379899E-6</v>
      </c>
      <c r="E3014">
        <v>24258312</v>
      </c>
      <c r="F3014">
        <v>24258400</v>
      </c>
    </row>
    <row r="3015" spans="1:6" x14ac:dyDescent="0.3">
      <c r="A3015" s="21">
        <v>40088</v>
      </c>
      <c r="B3015">
        <v>10.35</v>
      </c>
      <c r="C3015">
        <v>10.350000380000001</v>
      </c>
      <c r="D3015">
        <v>3.6714974617544399E-6</v>
      </c>
      <c r="E3015">
        <v>17400184</v>
      </c>
      <c r="F3015">
        <v>17399800</v>
      </c>
    </row>
    <row r="3016" spans="1:6" x14ac:dyDescent="0.3">
      <c r="A3016" s="21">
        <v>40091</v>
      </c>
      <c r="B3016">
        <v>10.42</v>
      </c>
      <c r="C3016">
        <v>10.420000079999999</v>
      </c>
      <c r="D3016">
        <v>7.6775430805757096E-7</v>
      </c>
      <c r="E3016">
        <v>12091624</v>
      </c>
      <c r="F3016">
        <v>12091700</v>
      </c>
    </row>
    <row r="3017" spans="1:6" x14ac:dyDescent="0.3">
      <c r="A3017" s="21">
        <v>40092</v>
      </c>
      <c r="B3017">
        <v>10.37</v>
      </c>
      <c r="C3017">
        <v>10.369999890000001</v>
      </c>
      <c r="D3017">
        <v>1.0607521659607301E-6</v>
      </c>
      <c r="E3017">
        <v>23505674</v>
      </c>
      <c r="F3017">
        <v>23505700</v>
      </c>
    </row>
    <row r="3018" spans="1:6" x14ac:dyDescent="0.3">
      <c r="A3018" s="21">
        <v>40093</v>
      </c>
      <c r="B3018">
        <v>10.17</v>
      </c>
      <c r="C3018">
        <v>10.170000079999999</v>
      </c>
      <c r="D3018">
        <v>7.8662732433137097E-7</v>
      </c>
      <c r="E3018">
        <v>28978096</v>
      </c>
      <c r="F3018">
        <v>28978000</v>
      </c>
    </row>
    <row r="3019" spans="1:6" x14ac:dyDescent="0.3">
      <c r="A3019" s="21">
        <v>40094</v>
      </c>
      <c r="B3019">
        <v>9.92</v>
      </c>
      <c r="C3019">
        <v>9.9200000760000009</v>
      </c>
      <c r="D3019">
        <v>7.6612903605785896E-7</v>
      </c>
      <c r="E3019">
        <v>60276312</v>
      </c>
      <c r="F3019">
        <v>60267100</v>
      </c>
    </row>
    <row r="3020" spans="1:6" x14ac:dyDescent="0.3">
      <c r="A3020" s="21">
        <v>40095</v>
      </c>
      <c r="B3020">
        <v>10.050000000000001</v>
      </c>
      <c r="C3020">
        <v>10.05000019</v>
      </c>
      <c r="D3020">
        <v>1.8905472252877501E-6</v>
      </c>
      <c r="E3020">
        <v>28774396</v>
      </c>
      <c r="F3020">
        <v>28774400</v>
      </c>
    </row>
    <row r="3021" spans="1:6" x14ac:dyDescent="0.3">
      <c r="A3021" s="21">
        <v>40098</v>
      </c>
      <c r="B3021">
        <v>9.91</v>
      </c>
      <c r="C3021">
        <v>9.9099998469999999</v>
      </c>
      <c r="D3021">
        <v>1.5438950816038199E-6</v>
      </c>
      <c r="E3021">
        <v>18451082</v>
      </c>
      <c r="F3021">
        <v>18448300</v>
      </c>
    </row>
    <row r="3022" spans="1:6" x14ac:dyDescent="0.3">
      <c r="A3022" s="21">
        <v>40099</v>
      </c>
      <c r="B3022">
        <v>10.199999999999999</v>
      </c>
      <c r="C3022">
        <v>10.19999981</v>
      </c>
      <c r="D3022">
        <v>1.8627451301242599E-6</v>
      </c>
      <c r="E3022">
        <v>32480436</v>
      </c>
      <c r="F3022">
        <v>32475400</v>
      </c>
    </row>
    <row r="3023" spans="1:6" x14ac:dyDescent="0.3">
      <c r="A3023" s="21">
        <v>40100</v>
      </c>
      <c r="B3023">
        <v>10.35</v>
      </c>
      <c r="C3023">
        <v>10.350000380000001</v>
      </c>
      <c r="D3023">
        <v>3.6714974617544399E-6</v>
      </c>
      <c r="E3023">
        <v>29421192</v>
      </c>
      <c r="F3023">
        <v>29421100</v>
      </c>
    </row>
    <row r="3024" spans="1:6" x14ac:dyDescent="0.3">
      <c r="A3024" s="21">
        <v>40101</v>
      </c>
      <c r="B3024">
        <v>10.06</v>
      </c>
      <c r="C3024">
        <v>10.06000042</v>
      </c>
      <c r="D3024">
        <v>4.17495011619313E-6</v>
      </c>
      <c r="E3024">
        <v>33563080</v>
      </c>
      <c r="F3024">
        <v>33561500</v>
      </c>
    </row>
    <row r="3025" spans="1:6" x14ac:dyDescent="0.3">
      <c r="A3025" s="21">
        <v>40102</v>
      </c>
      <c r="B3025">
        <v>9.83</v>
      </c>
      <c r="C3025">
        <v>9.8299999239999991</v>
      </c>
      <c r="D3025">
        <v>7.7314345418908098E-7</v>
      </c>
      <c r="E3025">
        <v>28068688</v>
      </c>
      <c r="F3025">
        <v>28068700</v>
      </c>
    </row>
    <row r="3026" spans="1:6" x14ac:dyDescent="0.3">
      <c r="A3026" s="21">
        <v>40105</v>
      </c>
      <c r="B3026">
        <v>9.93</v>
      </c>
      <c r="C3026">
        <v>9.9300003050000001</v>
      </c>
      <c r="D3026">
        <v>3.0715004128775498E-6</v>
      </c>
      <c r="E3026">
        <v>24570204</v>
      </c>
      <c r="F3026">
        <v>24560300</v>
      </c>
    </row>
    <row r="3027" spans="1:6" x14ac:dyDescent="0.3">
      <c r="A3027" s="21">
        <v>40106</v>
      </c>
      <c r="B3027">
        <v>9.93</v>
      </c>
      <c r="C3027">
        <v>9.9300003050000001</v>
      </c>
      <c r="D3027">
        <v>3.0715004128775498E-6</v>
      </c>
      <c r="E3027">
        <v>26667246</v>
      </c>
      <c r="F3027">
        <v>26659600</v>
      </c>
    </row>
    <row r="3028" spans="1:6" x14ac:dyDescent="0.3">
      <c r="A3028" s="21">
        <v>40107</v>
      </c>
      <c r="B3028">
        <v>10.199999999999999</v>
      </c>
      <c r="C3028">
        <v>10.19999981</v>
      </c>
      <c r="D3028">
        <v>1.8627451301242599E-6</v>
      </c>
      <c r="E3028">
        <v>40128080</v>
      </c>
      <c r="F3028">
        <v>40126400</v>
      </c>
    </row>
    <row r="3029" spans="1:6" x14ac:dyDescent="0.3">
      <c r="A3029" s="21">
        <v>40108</v>
      </c>
      <c r="B3029">
        <v>10.18</v>
      </c>
      <c r="C3029">
        <v>10.18000031</v>
      </c>
      <c r="D3029">
        <v>3.0451865554070799E-6</v>
      </c>
      <c r="E3029">
        <v>16077119</v>
      </c>
      <c r="F3029">
        <v>16077100</v>
      </c>
    </row>
    <row r="3030" spans="1:6" x14ac:dyDescent="0.3">
      <c r="A3030" s="21">
        <v>40109</v>
      </c>
      <c r="B3030">
        <v>10.01</v>
      </c>
      <c r="C3030">
        <v>10.010000229999999</v>
      </c>
      <c r="D3030">
        <v>2.2977022398166302E-6</v>
      </c>
      <c r="E3030">
        <v>21380108</v>
      </c>
      <c r="F3030">
        <v>21380000</v>
      </c>
    </row>
    <row r="3031" spans="1:6" x14ac:dyDescent="0.3">
      <c r="A3031" s="21">
        <v>40112</v>
      </c>
      <c r="B3031">
        <v>10.02</v>
      </c>
      <c r="C3031">
        <v>10.02000046</v>
      </c>
      <c r="D3031">
        <v>4.5908181600729896E-6</v>
      </c>
      <c r="E3031">
        <v>36695408</v>
      </c>
      <c r="F3031">
        <v>36695500</v>
      </c>
    </row>
    <row r="3032" spans="1:6" x14ac:dyDescent="0.3">
      <c r="A3032" s="21">
        <v>40113</v>
      </c>
      <c r="B3032">
        <v>9.8699999999999992</v>
      </c>
      <c r="C3032">
        <v>9.8699998860000004</v>
      </c>
      <c r="D3032">
        <v>1.15501519849016E-6</v>
      </c>
      <c r="E3032">
        <v>30691028</v>
      </c>
      <c r="F3032">
        <v>30691100</v>
      </c>
    </row>
    <row r="3033" spans="1:6" x14ac:dyDescent="0.3">
      <c r="A3033" s="21">
        <v>40114</v>
      </c>
      <c r="B3033">
        <v>9.6199999999999992</v>
      </c>
      <c r="C3033">
        <v>9.6199998860000004</v>
      </c>
      <c r="D3033">
        <v>1.1850311863326101E-6</v>
      </c>
      <c r="E3033">
        <v>26204792</v>
      </c>
      <c r="F3033">
        <v>26203000</v>
      </c>
    </row>
    <row r="3034" spans="1:6" x14ac:dyDescent="0.3">
      <c r="A3034" s="21">
        <v>40115</v>
      </c>
      <c r="B3034">
        <v>9.91</v>
      </c>
      <c r="C3034">
        <v>9.9099998469999999</v>
      </c>
      <c r="D3034">
        <v>1.5438950816038199E-6</v>
      </c>
      <c r="E3034">
        <v>15227081</v>
      </c>
      <c r="F3034">
        <v>15226500</v>
      </c>
    </row>
    <row r="3035" spans="1:6" x14ac:dyDescent="0.3">
      <c r="A3035" s="21">
        <v>40116</v>
      </c>
      <c r="B3035">
        <v>9.5399999999999991</v>
      </c>
      <c r="C3035">
        <v>9.5399999619999996</v>
      </c>
      <c r="D3035">
        <v>3.9832284845684599E-7</v>
      </c>
      <c r="E3035">
        <v>37968360</v>
      </c>
      <c r="F3035">
        <v>37967500</v>
      </c>
    </row>
    <row r="3036" spans="1:6" x14ac:dyDescent="0.3">
      <c r="A3036" s="21">
        <v>40119</v>
      </c>
      <c r="B3036">
        <v>9.58</v>
      </c>
      <c r="C3036">
        <v>9.5799999239999991</v>
      </c>
      <c r="D3036">
        <v>7.9331943175491098E-7</v>
      </c>
      <c r="E3036">
        <v>32200416</v>
      </c>
      <c r="F3036">
        <v>32200500</v>
      </c>
    </row>
    <row r="3037" spans="1:6" x14ac:dyDescent="0.3">
      <c r="A3037" s="21">
        <v>40120</v>
      </c>
      <c r="B3037">
        <v>9.51</v>
      </c>
      <c r="C3037">
        <v>9.5100002289999992</v>
      </c>
      <c r="D3037">
        <v>2.4079915235890601E-6</v>
      </c>
      <c r="E3037">
        <v>19443280</v>
      </c>
      <c r="F3037">
        <v>19438900</v>
      </c>
    </row>
    <row r="3038" spans="1:6" x14ac:dyDescent="0.3">
      <c r="A3038" s="21">
        <v>40121</v>
      </c>
      <c r="B3038">
        <v>9.68</v>
      </c>
      <c r="C3038">
        <v>9.6800003050000001</v>
      </c>
      <c r="D3038">
        <v>3.1508263507933599E-6</v>
      </c>
      <c r="E3038">
        <v>22544384</v>
      </c>
      <c r="F3038">
        <v>22544400</v>
      </c>
    </row>
    <row r="3039" spans="1:6" x14ac:dyDescent="0.3">
      <c r="A3039" s="21">
        <v>40122</v>
      </c>
      <c r="B3039">
        <v>9.7899999999999991</v>
      </c>
      <c r="C3039">
        <v>9.7899999619999996</v>
      </c>
      <c r="D3039">
        <v>3.8815117200120401E-7</v>
      </c>
      <c r="E3039">
        <v>22594184</v>
      </c>
      <c r="F3039">
        <v>22592700</v>
      </c>
    </row>
    <row r="3040" spans="1:6" x14ac:dyDescent="0.3">
      <c r="A3040" s="21">
        <v>40123</v>
      </c>
      <c r="B3040">
        <v>9.7899999999999991</v>
      </c>
      <c r="C3040">
        <v>9.7899999619999996</v>
      </c>
      <c r="D3040">
        <v>3.8815117200120401E-7</v>
      </c>
      <c r="E3040">
        <v>15231909</v>
      </c>
      <c r="F3040">
        <v>15232000</v>
      </c>
    </row>
    <row r="3041" spans="1:6" x14ac:dyDescent="0.3">
      <c r="A3041" s="21">
        <v>40126</v>
      </c>
      <c r="B3041">
        <v>9.9499999999999993</v>
      </c>
      <c r="C3041">
        <v>9.9499998089999995</v>
      </c>
      <c r="D3041">
        <v>1.91959802495107E-6</v>
      </c>
      <c r="E3041">
        <v>9990431</v>
      </c>
      <c r="F3041">
        <v>9987000</v>
      </c>
    </row>
    <row r="3042" spans="1:6" x14ac:dyDescent="0.3">
      <c r="A3042" s="21">
        <v>40127</v>
      </c>
      <c r="B3042">
        <v>10.02</v>
      </c>
      <c r="C3042">
        <v>10.02000046</v>
      </c>
      <c r="D3042">
        <v>4.5908181600729896E-6</v>
      </c>
      <c r="E3042">
        <v>17089736</v>
      </c>
      <c r="F3042">
        <v>17089600</v>
      </c>
    </row>
    <row r="3043" spans="1:6" x14ac:dyDescent="0.3">
      <c r="A3043" s="21">
        <v>40128</v>
      </c>
      <c r="B3043">
        <v>10.45</v>
      </c>
      <c r="C3043">
        <v>10.44999981</v>
      </c>
      <c r="D3043">
        <v>1.8181818486890399E-6</v>
      </c>
      <c r="E3043">
        <v>35230740</v>
      </c>
      <c r="F3043">
        <v>35230800</v>
      </c>
    </row>
    <row r="3044" spans="1:6" x14ac:dyDescent="0.3">
      <c r="A3044" s="21">
        <v>40129</v>
      </c>
      <c r="B3044">
        <v>10.45</v>
      </c>
      <c r="C3044">
        <v>10.44999981</v>
      </c>
      <c r="D3044">
        <v>1.8181818486890399E-6</v>
      </c>
      <c r="E3044">
        <v>20016340</v>
      </c>
      <c r="F3044">
        <v>20016400</v>
      </c>
    </row>
    <row r="3045" spans="1:6" x14ac:dyDescent="0.3">
      <c r="A3045" s="21">
        <v>40130</v>
      </c>
      <c r="B3045">
        <v>10.59</v>
      </c>
      <c r="C3045">
        <v>10.59000015</v>
      </c>
      <c r="D3045">
        <v>1.41643057461673E-6</v>
      </c>
      <c r="E3045">
        <v>19701756</v>
      </c>
      <c r="F3045">
        <v>19700600</v>
      </c>
    </row>
    <row r="3046" spans="1:6" x14ac:dyDescent="0.3">
      <c r="A3046" s="21">
        <v>40133</v>
      </c>
      <c r="B3046">
        <v>10.8</v>
      </c>
      <c r="C3046">
        <v>10.80000019</v>
      </c>
      <c r="D3046">
        <v>1.75925922584136E-6</v>
      </c>
      <c r="E3046">
        <v>22942898</v>
      </c>
      <c r="F3046">
        <v>22942900</v>
      </c>
    </row>
    <row r="3047" spans="1:6" x14ac:dyDescent="0.3">
      <c r="A3047" s="21">
        <v>40134</v>
      </c>
      <c r="B3047">
        <v>10.69</v>
      </c>
      <c r="C3047">
        <v>10.68999958</v>
      </c>
      <c r="D3047">
        <v>3.9289056662789802E-6</v>
      </c>
      <c r="E3047">
        <v>17113892</v>
      </c>
      <c r="F3047">
        <v>17113900</v>
      </c>
    </row>
    <row r="3048" spans="1:6" x14ac:dyDescent="0.3">
      <c r="A3048" s="21">
        <v>40135</v>
      </c>
      <c r="B3048">
        <v>10.78</v>
      </c>
      <c r="C3048">
        <v>10.77999973</v>
      </c>
      <c r="D3048">
        <v>2.50463827467333E-6</v>
      </c>
      <c r="E3048">
        <v>9771402</v>
      </c>
      <c r="F3048">
        <v>9765200</v>
      </c>
    </row>
    <row r="3049" spans="1:6" x14ac:dyDescent="0.3">
      <c r="A3049" s="21">
        <v>40136</v>
      </c>
      <c r="B3049">
        <v>10.42</v>
      </c>
      <c r="C3049">
        <v>10.420000079999999</v>
      </c>
      <c r="D3049">
        <v>7.6775430805757096E-7</v>
      </c>
      <c r="E3049">
        <v>30733712</v>
      </c>
      <c r="F3049">
        <v>30733700</v>
      </c>
    </row>
    <row r="3050" spans="1:6" x14ac:dyDescent="0.3">
      <c r="A3050" s="21">
        <v>40137</v>
      </c>
      <c r="B3050">
        <v>10.39</v>
      </c>
      <c r="C3050">
        <v>10.39000034</v>
      </c>
      <c r="D3050">
        <v>3.27237717597627E-6</v>
      </c>
      <c r="E3050">
        <v>9168509</v>
      </c>
      <c r="F3050">
        <v>9168600</v>
      </c>
    </row>
    <row r="3051" spans="1:6" x14ac:dyDescent="0.3">
      <c r="A3051" s="21">
        <v>40140</v>
      </c>
      <c r="B3051">
        <v>10.51</v>
      </c>
      <c r="C3051">
        <v>10.510000229999999</v>
      </c>
      <c r="D3051">
        <v>2.1883919548721101E-6</v>
      </c>
      <c r="E3051">
        <v>7806314</v>
      </c>
      <c r="F3051">
        <v>7806400</v>
      </c>
    </row>
    <row r="3052" spans="1:6" x14ac:dyDescent="0.3">
      <c r="A3052" s="21">
        <v>40141</v>
      </c>
      <c r="B3052">
        <v>10.41</v>
      </c>
      <c r="C3052">
        <v>10.40999985</v>
      </c>
      <c r="D3052">
        <v>1.4409222107391101E-6</v>
      </c>
      <c r="E3052">
        <v>8481978</v>
      </c>
      <c r="F3052">
        <v>8482000</v>
      </c>
    </row>
    <row r="3053" spans="1:6" x14ac:dyDescent="0.3">
      <c r="A3053" s="21">
        <v>40142</v>
      </c>
      <c r="B3053">
        <v>10.48</v>
      </c>
      <c r="C3053">
        <v>10.47999954</v>
      </c>
      <c r="D3053">
        <v>4.3893131769839499E-6</v>
      </c>
      <c r="E3053">
        <v>5773171</v>
      </c>
      <c r="F3053">
        <v>5773200</v>
      </c>
    </row>
    <row r="3054" spans="1:6" x14ac:dyDescent="0.3">
      <c r="A3054" s="21">
        <v>40144</v>
      </c>
      <c r="B3054">
        <v>10.31</v>
      </c>
      <c r="C3054">
        <v>10.31000042</v>
      </c>
      <c r="D3054">
        <v>4.0737146664812597E-6</v>
      </c>
      <c r="E3054">
        <v>5924823</v>
      </c>
      <c r="F3054">
        <v>5924900</v>
      </c>
    </row>
    <row r="3055" spans="1:6" x14ac:dyDescent="0.3">
      <c r="A3055" s="21">
        <v>40147</v>
      </c>
      <c r="B3055">
        <v>10.39</v>
      </c>
      <c r="C3055">
        <v>10.39000034</v>
      </c>
      <c r="D3055">
        <v>3.27237717597627E-6</v>
      </c>
      <c r="E3055">
        <v>8545105</v>
      </c>
      <c r="F3055">
        <v>8545200</v>
      </c>
    </row>
    <row r="3056" spans="1:6" x14ac:dyDescent="0.3">
      <c r="A3056" s="21">
        <v>40148</v>
      </c>
      <c r="B3056">
        <v>10.51</v>
      </c>
      <c r="C3056">
        <v>10.510000229999999</v>
      </c>
      <c r="D3056">
        <v>2.1883919548721101E-6</v>
      </c>
      <c r="E3056">
        <v>10236388</v>
      </c>
      <c r="F3056">
        <v>10236400</v>
      </c>
    </row>
    <row r="3057" spans="1:6" x14ac:dyDescent="0.3">
      <c r="A3057" s="21">
        <v>40149</v>
      </c>
      <c r="B3057">
        <v>10.86</v>
      </c>
      <c r="C3057">
        <v>10.85999966</v>
      </c>
      <c r="D3057">
        <v>3.1307551598027999E-6</v>
      </c>
      <c r="E3057">
        <v>26319148</v>
      </c>
      <c r="F3057">
        <v>26319200</v>
      </c>
    </row>
    <row r="3058" spans="1:6" x14ac:dyDescent="0.3">
      <c r="A3058" s="21">
        <v>40150</v>
      </c>
      <c r="B3058">
        <v>10.59</v>
      </c>
      <c r="C3058">
        <v>10.59000015</v>
      </c>
      <c r="D3058">
        <v>1.41643057461673E-6</v>
      </c>
      <c r="E3058">
        <v>18637544</v>
      </c>
      <c r="F3058">
        <v>18637600</v>
      </c>
    </row>
    <row r="3059" spans="1:6" x14ac:dyDescent="0.3">
      <c r="A3059" s="21">
        <v>40151</v>
      </c>
      <c r="B3059">
        <v>10.8</v>
      </c>
      <c r="C3059">
        <v>10.80000019</v>
      </c>
      <c r="D3059">
        <v>1.75925922584136E-6</v>
      </c>
      <c r="E3059">
        <v>16975344</v>
      </c>
      <c r="F3059">
        <v>16975400</v>
      </c>
    </row>
    <row r="3060" spans="1:6" x14ac:dyDescent="0.3">
      <c r="A3060" s="21">
        <v>40154</v>
      </c>
      <c r="B3060">
        <v>10.88</v>
      </c>
      <c r="C3060">
        <v>10.880000109999999</v>
      </c>
      <c r="D3060">
        <v>1.0110293872350001E-6</v>
      </c>
      <c r="E3060">
        <v>13526192</v>
      </c>
      <c r="F3060">
        <v>13526100</v>
      </c>
    </row>
    <row r="3061" spans="1:6" x14ac:dyDescent="0.3">
      <c r="A3061" s="21">
        <v>40155</v>
      </c>
      <c r="B3061">
        <v>10.84</v>
      </c>
      <c r="C3061">
        <v>10.84000015</v>
      </c>
      <c r="D3061">
        <v>1.3837638182741001E-6</v>
      </c>
      <c r="E3061">
        <v>10102207</v>
      </c>
      <c r="F3061">
        <v>10102300</v>
      </c>
    </row>
    <row r="3062" spans="1:6" x14ac:dyDescent="0.3">
      <c r="A3062" s="21">
        <v>40156</v>
      </c>
      <c r="B3062">
        <v>10.9</v>
      </c>
      <c r="C3062">
        <v>10.899999619999999</v>
      </c>
      <c r="D3062">
        <v>3.4862386650548798E-6</v>
      </c>
      <c r="E3062">
        <v>11883104</v>
      </c>
      <c r="F3062">
        <v>11882900</v>
      </c>
    </row>
    <row r="3063" spans="1:6" x14ac:dyDescent="0.3">
      <c r="A3063" s="21">
        <v>40157</v>
      </c>
      <c r="B3063">
        <v>10.93</v>
      </c>
      <c r="C3063">
        <v>10.93000031</v>
      </c>
      <c r="D3063">
        <v>2.8362304847960201E-6</v>
      </c>
      <c r="E3063">
        <v>16557181</v>
      </c>
      <c r="F3063">
        <v>16557000</v>
      </c>
    </row>
    <row r="3064" spans="1:6" x14ac:dyDescent="0.3">
      <c r="A3064" s="21">
        <v>40158</v>
      </c>
      <c r="B3064">
        <v>10.73</v>
      </c>
      <c r="C3064">
        <v>10.72999954</v>
      </c>
      <c r="D3064">
        <v>4.2870458571993301E-6</v>
      </c>
      <c r="E3064">
        <v>10867126</v>
      </c>
      <c r="F3064">
        <v>10867200</v>
      </c>
    </row>
    <row r="3065" spans="1:6" x14ac:dyDescent="0.3">
      <c r="A3065" s="21">
        <v>40161</v>
      </c>
      <c r="B3065">
        <v>10.83</v>
      </c>
      <c r="C3065">
        <v>10.829999920000001</v>
      </c>
      <c r="D3065">
        <v>7.3868882829873903E-7</v>
      </c>
      <c r="E3065">
        <v>11616610</v>
      </c>
      <c r="F3065">
        <v>11616700</v>
      </c>
    </row>
    <row r="3066" spans="1:6" x14ac:dyDescent="0.3">
      <c r="A3066" s="21">
        <v>40162</v>
      </c>
      <c r="B3066">
        <v>10.8</v>
      </c>
      <c r="C3066">
        <v>10.80000019</v>
      </c>
      <c r="D3066">
        <v>1.75925922584136E-6</v>
      </c>
      <c r="E3066">
        <v>10312519</v>
      </c>
      <c r="F3066">
        <v>10312600</v>
      </c>
    </row>
    <row r="3067" spans="1:6" x14ac:dyDescent="0.3">
      <c r="A3067" s="21">
        <v>40163</v>
      </c>
      <c r="B3067">
        <v>10.84</v>
      </c>
      <c r="C3067">
        <v>10.84000015</v>
      </c>
      <c r="D3067">
        <v>1.3837638182741001E-6</v>
      </c>
      <c r="E3067">
        <v>13210633</v>
      </c>
      <c r="F3067">
        <v>13210700</v>
      </c>
    </row>
    <row r="3068" spans="1:6" x14ac:dyDescent="0.3">
      <c r="A3068" s="21">
        <v>40164</v>
      </c>
      <c r="B3068">
        <v>10.8</v>
      </c>
      <c r="C3068">
        <v>10.80000019</v>
      </c>
      <c r="D3068">
        <v>1.75925922584136E-6</v>
      </c>
      <c r="E3068">
        <v>15242212</v>
      </c>
      <c r="F3068">
        <v>15242300</v>
      </c>
    </row>
    <row r="3069" spans="1:6" x14ac:dyDescent="0.3">
      <c r="A3069" s="21">
        <v>40165</v>
      </c>
      <c r="B3069">
        <v>11.11</v>
      </c>
      <c r="C3069">
        <v>11.10999966</v>
      </c>
      <c r="D3069">
        <v>3.0603061216476802E-6</v>
      </c>
      <c r="E3069">
        <v>16244589</v>
      </c>
      <c r="F3069">
        <v>16244600</v>
      </c>
    </row>
    <row r="3070" spans="1:6" x14ac:dyDescent="0.3">
      <c r="A3070" s="21">
        <v>40168</v>
      </c>
      <c r="B3070">
        <v>11.15</v>
      </c>
      <c r="C3070">
        <v>11.149999619999999</v>
      </c>
      <c r="D3070">
        <v>3.40807187617891E-6</v>
      </c>
      <c r="E3070">
        <v>16776030</v>
      </c>
      <c r="F3070">
        <v>16776100</v>
      </c>
    </row>
    <row r="3071" spans="1:6" x14ac:dyDescent="0.3">
      <c r="A3071" s="21">
        <v>40169</v>
      </c>
      <c r="B3071">
        <v>11.29</v>
      </c>
      <c r="C3071">
        <v>11.289999959999999</v>
      </c>
      <c r="D3071">
        <v>3.54295836125948E-7</v>
      </c>
      <c r="E3071">
        <v>17628508</v>
      </c>
      <c r="F3071">
        <v>17628600</v>
      </c>
    </row>
    <row r="3072" spans="1:6" x14ac:dyDescent="0.3">
      <c r="A3072" s="21">
        <v>40170</v>
      </c>
      <c r="B3072">
        <v>11.15</v>
      </c>
      <c r="C3072">
        <v>11.149999619999999</v>
      </c>
      <c r="D3072">
        <v>3.40807187617891E-6</v>
      </c>
      <c r="E3072">
        <v>8462603</v>
      </c>
      <c r="F3072">
        <v>8462600</v>
      </c>
    </row>
    <row r="3073" spans="1:6" x14ac:dyDescent="0.3">
      <c r="A3073" s="21">
        <v>40171</v>
      </c>
      <c r="B3073">
        <v>11.27</v>
      </c>
      <c r="C3073">
        <v>11.27000046</v>
      </c>
      <c r="D3073">
        <v>4.0816324931816098E-6</v>
      </c>
      <c r="E3073">
        <v>4289484</v>
      </c>
      <c r="F3073">
        <v>4289500</v>
      </c>
    </row>
    <row r="3074" spans="1:6" x14ac:dyDescent="0.3">
      <c r="A3074" s="21">
        <v>40175</v>
      </c>
      <c r="B3074">
        <v>11.16</v>
      </c>
      <c r="C3074">
        <v>11.15999985</v>
      </c>
      <c r="D3074">
        <v>1.34408603936099E-6</v>
      </c>
      <c r="E3074">
        <v>3768888</v>
      </c>
      <c r="F3074">
        <v>3766700</v>
      </c>
    </row>
    <row r="3075" spans="1:6" x14ac:dyDescent="0.3">
      <c r="A3075" s="21">
        <v>40176</v>
      </c>
      <c r="B3075">
        <v>11.24</v>
      </c>
      <c r="C3075">
        <v>11.239999770000001</v>
      </c>
      <c r="D3075">
        <v>2.0462633825335E-6</v>
      </c>
      <c r="E3075">
        <v>7957170</v>
      </c>
      <c r="F3075">
        <v>7957200</v>
      </c>
    </row>
    <row r="3076" spans="1:6" x14ac:dyDescent="0.3">
      <c r="A3076" s="21">
        <v>40177</v>
      </c>
      <c r="B3076">
        <v>11.28</v>
      </c>
      <c r="C3076">
        <v>11.27999973</v>
      </c>
      <c r="D3076">
        <v>2.3936170718974098E-6</v>
      </c>
      <c r="E3076">
        <v>5800185</v>
      </c>
      <c r="F3076">
        <v>5800100</v>
      </c>
    </row>
    <row r="3077" spans="1:6" x14ac:dyDescent="0.3">
      <c r="A3077" s="21">
        <v>40178</v>
      </c>
      <c r="B3077">
        <v>11.44</v>
      </c>
      <c r="C3077">
        <v>11.43999958</v>
      </c>
      <c r="D3077">
        <v>3.6713287993304198E-6</v>
      </c>
      <c r="E3077">
        <v>7414688</v>
      </c>
      <c r="F3077">
        <v>7414700</v>
      </c>
    </row>
    <row r="3078" spans="1:6" x14ac:dyDescent="0.3">
      <c r="A3078" s="21">
        <v>40182</v>
      </c>
      <c r="B3078">
        <v>11.58</v>
      </c>
      <c r="C3078">
        <v>11.579999920000001</v>
      </c>
      <c r="D3078">
        <v>6.9084628727529704E-7</v>
      </c>
      <c r="E3078">
        <v>8096389</v>
      </c>
      <c r="F3078">
        <v>8096400</v>
      </c>
    </row>
    <row r="3079" spans="1:6" x14ac:dyDescent="0.3">
      <c r="A3079" s="21">
        <v>40183</v>
      </c>
      <c r="B3079">
        <v>11.53</v>
      </c>
      <c r="C3079">
        <v>11.52999973</v>
      </c>
      <c r="D3079">
        <v>2.3417173076313798E-6</v>
      </c>
      <c r="E3079">
        <v>14379179</v>
      </c>
      <c r="F3079">
        <v>14375900</v>
      </c>
    </row>
    <row r="3080" spans="1:6" x14ac:dyDescent="0.3">
      <c r="A3080" s="21">
        <v>40184</v>
      </c>
      <c r="B3080">
        <v>11.49</v>
      </c>
      <c r="C3080">
        <v>11.489999770000001</v>
      </c>
      <c r="D3080">
        <v>2.0017406796724401E-6</v>
      </c>
      <c r="E3080">
        <v>13608365</v>
      </c>
      <c r="F3080">
        <v>13608400</v>
      </c>
    </row>
    <row r="3081" spans="1:6" x14ac:dyDescent="0.3">
      <c r="A3081" s="21">
        <v>40185</v>
      </c>
      <c r="B3081">
        <v>11.11</v>
      </c>
      <c r="C3081">
        <v>11.10999966</v>
      </c>
      <c r="D3081">
        <v>3.0603061216476802E-6</v>
      </c>
      <c r="E3081">
        <v>27346512</v>
      </c>
      <c r="F3081">
        <v>27346600</v>
      </c>
    </row>
    <row r="3082" spans="1:6" x14ac:dyDescent="0.3">
      <c r="A3082" s="21">
        <v>40186</v>
      </c>
      <c r="B3082">
        <v>11.1</v>
      </c>
      <c r="C3082">
        <v>11.100000380000001</v>
      </c>
      <c r="D3082">
        <v>3.4234233174258199E-6</v>
      </c>
      <c r="E3082">
        <v>16895230</v>
      </c>
      <c r="F3082">
        <v>16895300</v>
      </c>
    </row>
    <row r="3083" spans="1:6" x14ac:dyDescent="0.3">
      <c r="A3083" s="21">
        <v>40189</v>
      </c>
      <c r="B3083">
        <v>11.04</v>
      </c>
      <c r="C3083">
        <v>11.039999959999999</v>
      </c>
      <c r="D3083">
        <v>3.6231883969047701E-7</v>
      </c>
      <c r="E3083">
        <v>22214450</v>
      </c>
      <c r="F3083">
        <v>22214500</v>
      </c>
    </row>
    <row r="3084" spans="1:6" x14ac:dyDescent="0.3">
      <c r="A3084" s="21">
        <v>40190</v>
      </c>
      <c r="B3084">
        <v>10.7</v>
      </c>
      <c r="C3084">
        <v>10.69999981</v>
      </c>
      <c r="D3084">
        <v>1.77570096361954E-6</v>
      </c>
      <c r="E3084">
        <v>20863990</v>
      </c>
      <c r="F3084">
        <v>20863400</v>
      </c>
    </row>
    <row r="3085" spans="1:6" x14ac:dyDescent="0.3">
      <c r="A3085" s="21">
        <v>40191</v>
      </c>
      <c r="B3085">
        <v>10.98</v>
      </c>
      <c r="C3085">
        <v>10.97999954</v>
      </c>
      <c r="D3085">
        <v>4.1894355193850703E-6</v>
      </c>
      <c r="E3085">
        <v>13482204</v>
      </c>
      <c r="F3085">
        <v>13482300</v>
      </c>
    </row>
    <row r="3086" spans="1:6" x14ac:dyDescent="0.3">
      <c r="A3086" s="21">
        <v>40192</v>
      </c>
      <c r="B3086">
        <v>10.87</v>
      </c>
      <c r="C3086">
        <v>10.869999890000001</v>
      </c>
      <c r="D3086">
        <v>1.0119595175386901E-6</v>
      </c>
      <c r="E3086">
        <v>8692897</v>
      </c>
      <c r="F3086">
        <v>8692400</v>
      </c>
    </row>
    <row r="3087" spans="1:6" x14ac:dyDescent="0.3">
      <c r="A3087" s="21">
        <v>40193</v>
      </c>
      <c r="B3087">
        <v>10.6</v>
      </c>
      <c r="C3087">
        <v>10.600000380000001</v>
      </c>
      <c r="D3087">
        <v>3.5849055435908801E-6</v>
      </c>
      <c r="E3087">
        <v>15428860</v>
      </c>
      <c r="F3087">
        <v>15426400</v>
      </c>
    </row>
    <row r="3088" spans="1:6" x14ac:dyDescent="0.3">
      <c r="A3088" s="21">
        <v>40197</v>
      </c>
      <c r="B3088">
        <v>10.96</v>
      </c>
      <c r="C3088">
        <v>10.960000040000001</v>
      </c>
      <c r="D3088">
        <v>3.6496350009959598E-7</v>
      </c>
      <c r="E3088">
        <v>14898067</v>
      </c>
      <c r="F3088">
        <v>14898100</v>
      </c>
    </row>
    <row r="3089" spans="1:6" x14ac:dyDescent="0.3">
      <c r="A3089" s="21">
        <v>40198</v>
      </c>
      <c r="B3089">
        <v>10.8</v>
      </c>
      <c r="C3089">
        <v>10.80000019</v>
      </c>
      <c r="D3089">
        <v>1.75925922584136E-6</v>
      </c>
      <c r="E3089">
        <v>13609605</v>
      </c>
      <c r="F3089">
        <v>13604800</v>
      </c>
    </row>
    <row r="3090" spans="1:6" x14ac:dyDescent="0.3">
      <c r="A3090" s="21">
        <v>40199</v>
      </c>
      <c r="B3090">
        <v>10.59</v>
      </c>
      <c r="C3090">
        <v>10.59000015</v>
      </c>
      <c r="D3090">
        <v>1.41643057461673E-6</v>
      </c>
      <c r="E3090">
        <v>13944218</v>
      </c>
      <c r="F3090">
        <v>13943800</v>
      </c>
    </row>
    <row r="3091" spans="1:6" x14ac:dyDescent="0.3">
      <c r="A3091" s="21">
        <v>40200</v>
      </c>
      <c r="B3091">
        <v>10.09</v>
      </c>
      <c r="C3091">
        <v>10.09000015</v>
      </c>
      <c r="D3091">
        <v>1.48662039392098E-6</v>
      </c>
      <c r="E3091">
        <v>21018052</v>
      </c>
      <c r="F3091">
        <v>21017600</v>
      </c>
    </row>
    <row r="3092" spans="1:6" x14ac:dyDescent="0.3">
      <c r="A3092" s="21">
        <v>40203</v>
      </c>
      <c r="B3092">
        <v>10.15</v>
      </c>
      <c r="C3092">
        <v>10.149999619999999</v>
      </c>
      <c r="D3092">
        <v>3.7438425169445901E-6</v>
      </c>
      <c r="E3092">
        <v>20606420</v>
      </c>
      <c r="F3092">
        <v>20606500</v>
      </c>
    </row>
    <row r="3093" spans="1:6" x14ac:dyDescent="0.3">
      <c r="A3093" s="21">
        <v>40204</v>
      </c>
      <c r="B3093">
        <v>10</v>
      </c>
      <c r="C3093">
        <v>10</v>
      </c>
      <c r="D3093">
        <v>0</v>
      </c>
      <c r="E3093">
        <v>21914212</v>
      </c>
      <c r="F3093">
        <v>21913300</v>
      </c>
    </row>
    <row r="3094" spans="1:6" x14ac:dyDescent="0.3">
      <c r="A3094" s="21">
        <v>40205</v>
      </c>
      <c r="B3094">
        <v>9.99</v>
      </c>
      <c r="C3094">
        <v>9.9899997710000008</v>
      </c>
      <c r="D3094">
        <v>2.2922923389086E-6</v>
      </c>
      <c r="E3094">
        <v>22965120</v>
      </c>
      <c r="F3094">
        <v>22963800</v>
      </c>
    </row>
    <row r="3095" spans="1:6" x14ac:dyDescent="0.3">
      <c r="A3095" s="21">
        <v>40206</v>
      </c>
      <c r="B3095">
        <v>10.050000000000001</v>
      </c>
      <c r="C3095">
        <v>10.05000019</v>
      </c>
      <c r="D3095">
        <v>1.8905472252877501E-6</v>
      </c>
      <c r="E3095">
        <v>40249036</v>
      </c>
      <c r="F3095">
        <v>40246500</v>
      </c>
    </row>
    <row r="3096" spans="1:6" x14ac:dyDescent="0.3">
      <c r="A3096" s="21">
        <v>40207</v>
      </c>
      <c r="B3096">
        <v>10.16</v>
      </c>
      <c r="C3096">
        <v>10.15999985</v>
      </c>
      <c r="D3096">
        <v>1.4763779743220901E-6</v>
      </c>
      <c r="E3096">
        <v>30072912</v>
      </c>
      <c r="F3096">
        <v>30073000</v>
      </c>
    </row>
    <row r="3097" spans="1:6" x14ac:dyDescent="0.3">
      <c r="A3097" s="21">
        <v>40210</v>
      </c>
      <c r="B3097">
        <v>10.08</v>
      </c>
      <c r="C3097">
        <v>10.079999920000001</v>
      </c>
      <c r="D3097">
        <v>7.9365079512622002E-7</v>
      </c>
      <c r="E3097">
        <v>23074348</v>
      </c>
      <c r="F3097">
        <v>23074400</v>
      </c>
    </row>
    <row r="3098" spans="1:6" x14ac:dyDescent="0.3">
      <c r="A3098" s="21">
        <v>40211</v>
      </c>
      <c r="B3098">
        <v>9.9600000000000009</v>
      </c>
      <c r="C3098">
        <v>9.9600000380000004</v>
      </c>
      <c r="D3098">
        <v>3.8152609885984399E-7</v>
      </c>
      <c r="E3098">
        <v>18259202</v>
      </c>
      <c r="F3098">
        <v>18259200</v>
      </c>
    </row>
    <row r="3099" spans="1:6" x14ac:dyDescent="0.3">
      <c r="A3099" s="21">
        <v>40212</v>
      </c>
      <c r="B3099">
        <v>10.06</v>
      </c>
      <c r="C3099">
        <v>10.06000042</v>
      </c>
      <c r="D3099">
        <v>4.17495011619313E-6</v>
      </c>
      <c r="E3099">
        <v>14830277</v>
      </c>
      <c r="F3099">
        <v>14829600</v>
      </c>
    </row>
    <row r="3100" spans="1:6" x14ac:dyDescent="0.3">
      <c r="A3100" s="21">
        <v>40213</v>
      </c>
      <c r="B3100">
        <v>9.68</v>
      </c>
      <c r="C3100">
        <v>9.6800003050000001</v>
      </c>
      <c r="D3100">
        <v>3.1508263507933599E-6</v>
      </c>
      <c r="E3100">
        <v>18370646</v>
      </c>
      <c r="F3100">
        <v>18370700</v>
      </c>
    </row>
    <row r="3101" spans="1:6" x14ac:dyDescent="0.3">
      <c r="A3101" s="21">
        <v>40214</v>
      </c>
      <c r="B3101">
        <v>9.56</v>
      </c>
      <c r="C3101">
        <v>9.5600004199999997</v>
      </c>
      <c r="D3101">
        <v>4.3933052382001798E-6</v>
      </c>
      <c r="E3101">
        <v>33731124</v>
      </c>
      <c r="F3101">
        <v>33731000</v>
      </c>
    </row>
    <row r="3102" spans="1:6" x14ac:dyDescent="0.3">
      <c r="A3102" s="21">
        <v>40217</v>
      </c>
      <c r="B3102">
        <v>9.61</v>
      </c>
      <c r="C3102">
        <v>9.6099996569999995</v>
      </c>
      <c r="D3102">
        <v>3.5691988782579601E-6</v>
      </c>
      <c r="E3102">
        <v>25172986</v>
      </c>
      <c r="F3102">
        <v>25173000</v>
      </c>
    </row>
    <row r="3103" spans="1:6" x14ac:dyDescent="0.3">
      <c r="A3103" s="21">
        <v>40218</v>
      </c>
      <c r="B3103">
        <v>9.6</v>
      </c>
      <c r="C3103">
        <v>9.6000003809999992</v>
      </c>
      <c r="D3103">
        <v>3.9687498377991799E-6</v>
      </c>
      <c r="E3103">
        <v>29316230</v>
      </c>
      <c r="F3103">
        <v>29316300</v>
      </c>
    </row>
    <row r="3104" spans="1:6" x14ac:dyDescent="0.3">
      <c r="A3104" s="21">
        <v>40219</v>
      </c>
      <c r="B3104">
        <v>9.6999999999999993</v>
      </c>
      <c r="C3104">
        <v>9.6999998089999995</v>
      </c>
      <c r="D3104">
        <v>1.96907220182605E-6</v>
      </c>
      <c r="E3104">
        <v>17525596</v>
      </c>
      <c r="F3104">
        <v>17525600</v>
      </c>
    </row>
    <row r="3105" spans="1:6" x14ac:dyDescent="0.3">
      <c r="A3105" s="21">
        <v>40220</v>
      </c>
      <c r="B3105">
        <v>9.89</v>
      </c>
      <c r="C3105">
        <v>9.8900003430000005</v>
      </c>
      <c r="D3105">
        <v>3.4681495254043001E-6</v>
      </c>
      <c r="E3105">
        <v>13726034</v>
      </c>
      <c r="F3105">
        <v>13726100</v>
      </c>
    </row>
    <row r="3106" spans="1:6" x14ac:dyDescent="0.3">
      <c r="A3106" s="21">
        <v>40221</v>
      </c>
      <c r="B3106">
        <v>9.7100000000000009</v>
      </c>
      <c r="C3106">
        <v>9.7100000380000004</v>
      </c>
      <c r="D3106">
        <v>3.91349118874436E-7</v>
      </c>
      <c r="E3106">
        <v>13563893</v>
      </c>
      <c r="F3106">
        <v>13563900</v>
      </c>
    </row>
    <row r="3107" spans="1:6" x14ac:dyDescent="0.3">
      <c r="A3107" s="21">
        <v>40225</v>
      </c>
      <c r="B3107">
        <v>9.91</v>
      </c>
      <c r="C3107">
        <v>9.9099998469999999</v>
      </c>
      <c r="D3107">
        <v>1.5438950816038199E-6</v>
      </c>
      <c r="E3107">
        <v>9532769</v>
      </c>
      <c r="F3107">
        <v>9532800</v>
      </c>
    </row>
    <row r="3108" spans="1:6" x14ac:dyDescent="0.3">
      <c r="A3108" s="21">
        <v>40226</v>
      </c>
      <c r="B3108">
        <v>10.02</v>
      </c>
      <c r="C3108">
        <v>10.02000046</v>
      </c>
      <c r="D3108">
        <v>4.5908181600729896E-6</v>
      </c>
      <c r="E3108">
        <v>13959305</v>
      </c>
      <c r="F3108">
        <v>13959400</v>
      </c>
    </row>
    <row r="3109" spans="1:6" x14ac:dyDescent="0.3">
      <c r="A3109" s="21">
        <v>40227</v>
      </c>
      <c r="B3109">
        <v>10.06</v>
      </c>
      <c r="C3109">
        <v>10.06000042</v>
      </c>
      <c r="D3109">
        <v>4.17495011619313E-6</v>
      </c>
      <c r="E3109">
        <v>5163070</v>
      </c>
      <c r="F3109">
        <v>5162700</v>
      </c>
    </row>
    <row r="3110" spans="1:6" x14ac:dyDescent="0.3">
      <c r="A3110" s="21">
        <v>40228</v>
      </c>
      <c r="B3110">
        <v>10.02</v>
      </c>
      <c r="C3110">
        <v>10.02000046</v>
      </c>
      <c r="D3110">
        <v>4.5908181600729896E-6</v>
      </c>
      <c r="E3110">
        <v>8055068</v>
      </c>
      <c r="F3110">
        <v>8055100</v>
      </c>
    </row>
    <row r="3111" spans="1:6" x14ac:dyDescent="0.3">
      <c r="A3111" s="21">
        <v>40231</v>
      </c>
      <c r="B3111">
        <v>10</v>
      </c>
      <c r="C3111">
        <v>10</v>
      </c>
      <c r="D3111">
        <v>0</v>
      </c>
      <c r="E3111">
        <v>8422845</v>
      </c>
      <c r="F3111">
        <v>8422700</v>
      </c>
    </row>
    <row r="3112" spans="1:6" x14ac:dyDescent="0.3">
      <c r="A3112" s="21">
        <v>40232</v>
      </c>
      <c r="B3112">
        <v>9.85</v>
      </c>
      <c r="C3112">
        <v>9.8500003809999992</v>
      </c>
      <c r="D3112">
        <v>3.86802015038073E-6</v>
      </c>
      <c r="E3112">
        <v>18118038</v>
      </c>
      <c r="F3112">
        <v>18118100</v>
      </c>
    </row>
    <row r="3113" spans="1:6" x14ac:dyDescent="0.3">
      <c r="A3113" s="21">
        <v>40233</v>
      </c>
      <c r="B3113">
        <v>9.82</v>
      </c>
      <c r="C3113">
        <v>9.8199996949999999</v>
      </c>
      <c r="D3113">
        <v>3.1059064138475802E-6</v>
      </c>
      <c r="E3113">
        <v>13237584</v>
      </c>
      <c r="F3113">
        <v>13237600</v>
      </c>
    </row>
    <row r="3114" spans="1:6" x14ac:dyDescent="0.3">
      <c r="A3114" s="21">
        <v>40234</v>
      </c>
      <c r="B3114">
        <v>9.75</v>
      </c>
      <c r="C3114">
        <v>9.75</v>
      </c>
      <c r="D3114">
        <v>0</v>
      </c>
      <c r="E3114">
        <v>18315776</v>
      </c>
      <c r="F3114">
        <v>18311800</v>
      </c>
    </row>
    <row r="3115" spans="1:6" x14ac:dyDescent="0.3">
      <c r="A3115" s="21">
        <v>40235</v>
      </c>
      <c r="B3115">
        <v>9.75</v>
      </c>
      <c r="C3115">
        <v>9.75</v>
      </c>
      <c r="D3115">
        <v>0</v>
      </c>
      <c r="E3115">
        <v>9389768</v>
      </c>
      <c r="F3115">
        <v>9389800</v>
      </c>
    </row>
    <row r="3116" spans="1:6" x14ac:dyDescent="0.3">
      <c r="A3116" s="21">
        <v>40238</v>
      </c>
      <c r="B3116">
        <v>9.9499999999999993</v>
      </c>
      <c r="C3116">
        <v>9.9499998089999995</v>
      </c>
      <c r="D3116">
        <v>1.91959802495107E-6</v>
      </c>
      <c r="E3116">
        <v>13624927</v>
      </c>
      <c r="F3116">
        <v>13623900</v>
      </c>
    </row>
    <row r="3117" spans="1:6" x14ac:dyDescent="0.3">
      <c r="A3117" s="21">
        <v>40239</v>
      </c>
      <c r="B3117">
        <v>9.9499999999999993</v>
      </c>
      <c r="C3117">
        <v>9.9499998089999995</v>
      </c>
      <c r="D3117">
        <v>1.91959802495107E-6</v>
      </c>
      <c r="E3117">
        <v>12071010</v>
      </c>
      <c r="F3117">
        <v>12070900</v>
      </c>
    </row>
    <row r="3118" spans="1:6" x14ac:dyDescent="0.3">
      <c r="A3118" s="21">
        <v>40240</v>
      </c>
      <c r="B3118">
        <v>9.86</v>
      </c>
      <c r="C3118">
        <v>9.8599996569999995</v>
      </c>
      <c r="D3118">
        <v>3.47870194614793E-6</v>
      </c>
      <c r="E3118">
        <v>13229463</v>
      </c>
      <c r="F3118">
        <v>13229000</v>
      </c>
    </row>
    <row r="3119" spans="1:6" x14ac:dyDescent="0.3">
      <c r="A3119" s="21">
        <v>40241</v>
      </c>
      <c r="B3119">
        <v>9.8699999999999992</v>
      </c>
      <c r="C3119">
        <v>9.8699998860000004</v>
      </c>
      <c r="D3119">
        <v>1.15501519849016E-6</v>
      </c>
      <c r="E3119">
        <v>21954980</v>
      </c>
      <c r="F3119">
        <v>21949000</v>
      </c>
    </row>
    <row r="3120" spans="1:6" x14ac:dyDescent="0.3">
      <c r="A3120" s="21">
        <v>40242</v>
      </c>
      <c r="B3120">
        <v>10.130000000000001</v>
      </c>
      <c r="C3120">
        <v>10.130000109999999</v>
      </c>
      <c r="D3120">
        <v>1.0858834871552601E-6</v>
      </c>
      <c r="E3120">
        <v>17723640</v>
      </c>
      <c r="F3120">
        <v>17723700</v>
      </c>
    </row>
    <row r="3121" spans="1:6" x14ac:dyDescent="0.3">
      <c r="A3121" s="21">
        <v>40245</v>
      </c>
      <c r="B3121">
        <v>10.23</v>
      </c>
      <c r="C3121">
        <v>10.22999954</v>
      </c>
      <c r="D3121">
        <v>4.49657889971984E-6</v>
      </c>
      <c r="E3121">
        <v>16149704</v>
      </c>
      <c r="F3121">
        <v>16149800</v>
      </c>
    </row>
    <row r="3122" spans="1:6" x14ac:dyDescent="0.3">
      <c r="A3122" s="21">
        <v>40246</v>
      </c>
      <c r="B3122">
        <v>10.25</v>
      </c>
      <c r="C3122">
        <v>10.25</v>
      </c>
      <c r="D3122">
        <v>0</v>
      </c>
      <c r="E3122">
        <v>14016894</v>
      </c>
      <c r="F3122">
        <v>14016900</v>
      </c>
    </row>
    <row r="3123" spans="1:6" x14ac:dyDescent="0.3">
      <c r="A3123" s="21">
        <v>40247</v>
      </c>
      <c r="B3123">
        <v>10.34</v>
      </c>
      <c r="C3123">
        <v>10.34000015</v>
      </c>
      <c r="D3123">
        <v>1.4506769613205301E-6</v>
      </c>
      <c r="E3123">
        <v>12290998</v>
      </c>
      <c r="F3123">
        <v>12284500</v>
      </c>
    </row>
    <row r="3124" spans="1:6" x14ac:dyDescent="0.3">
      <c r="A3124" s="21">
        <v>40248</v>
      </c>
      <c r="B3124">
        <v>10.5</v>
      </c>
      <c r="C3124">
        <v>10.5</v>
      </c>
      <c r="D3124">
        <v>0</v>
      </c>
      <c r="E3124">
        <v>18745080</v>
      </c>
      <c r="F3124">
        <v>18740500</v>
      </c>
    </row>
    <row r="3125" spans="1:6" x14ac:dyDescent="0.3">
      <c r="A3125" s="21">
        <v>40249</v>
      </c>
      <c r="B3125">
        <v>10.33</v>
      </c>
      <c r="C3125">
        <v>10.329999920000001</v>
      </c>
      <c r="D3125">
        <v>7.7444337011962301E-7</v>
      </c>
      <c r="E3125">
        <v>12629119</v>
      </c>
      <c r="F3125">
        <v>12629000</v>
      </c>
    </row>
    <row r="3126" spans="1:6" x14ac:dyDescent="0.3">
      <c r="A3126" s="21">
        <v>40252</v>
      </c>
      <c r="B3126">
        <v>10.14</v>
      </c>
      <c r="C3126">
        <v>10.14000034</v>
      </c>
      <c r="D3126">
        <v>3.35305708392133E-6</v>
      </c>
      <c r="E3126">
        <v>11265693</v>
      </c>
      <c r="F3126">
        <v>11265700</v>
      </c>
    </row>
    <row r="3127" spans="1:6" x14ac:dyDescent="0.3">
      <c r="A3127" s="21">
        <v>40253</v>
      </c>
      <c r="B3127">
        <v>10.29</v>
      </c>
      <c r="C3127">
        <v>10.289999959999999</v>
      </c>
      <c r="D3127">
        <v>3.8872691848777399E-7</v>
      </c>
      <c r="E3127">
        <v>9673356</v>
      </c>
      <c r="F3127">
        <v>9673400</v>
      </c>
    </row>
    <row r="3128" spans="1:6" x14ac:dyDescent="0.3">
      <c r="A3128" s="21">
        <v>40254</v>
      </c>
      <c r="B3128">
        <v>10.42</v>
      </c>
      <c r="C3128">
        <v>10.420000079999999</v>
      </c>
      <c r="D3128">
        <v>7.6775430805757096E-7</v>
      </c>
      <c r="E3128">
        <v>12314374</v>
      </c>
      <c r="F3128">
        <v>12314400</v>
      </c>
    </row>
    <row r="3129" spans="1:6" x14ac:dyDescent="0.3">
      <c r="A3129" s="21">
        <v>40255</v>
      </c>
      <c r="B3129">
        <v>10.34</v>
      </c>
      <c r="C3129">
        <v>10.34000015</v>
      </c>
      <c r="D3129">
        <v>1.4506769613205301E-6</v>
      </c>
      <c r="E3129">
        <v>13981824</v>
      </c>
      <c r="F3129">
        <v>13981900</v>
      </c>
    </row>
    <row r="3130" spans="1:6" x14ac:dyDescent="0.3">
      <c r="A3130" s="21">
        <v>40256</v>
      </c>
      <c r="B3130">
        <v>10.09</v>
      </c>
      <c r="C3130">
        <v>10.09000015</v>
      </c>
      <c r="D3130">
        <v>1.48662039392098E-6</v>
      </c>
      <c r="E3130">
        <v>12898149</v>
      </c>
      <c r="F3130">
        <v>12898200</v>
      </c>
    </row>
    <row r="3131" spans="1:6" x14ac:dyDescent="0.3">
      <c r="A3131" s="21">
        <v>40259</v>
      </c>
      <c r="B3131">
        <v>10.18</v>
      </c>
      <c r="C3131">
        <v>10.18000031</v>
      </c>
      <c r="D3131">
        <v>3.0451865554070799E-6</v>
      </c>
      <c r="E3131">
        <v>9479189</v>
      </c>
      <c r="F3131">
        <v>9479200</v>
      </c>
    </row>
    <row r="3132" spans="1:6" x14ac:dyDescent="0.3">
      <c r="A3132" s="21">
        <v>40260</v>
      </c>
      <c r="B3132">
        <v>10.27</v>
      </c>
      <c r="C3132">
        <v>10.27000046</v>
      </c>
      <c r="D3132">
        <v>4.4790650453103996E-6</v>
      </c>
      <c r="E3132">
        <v>19340122</v>
      </c>
      <c r="F3132">
        <v>19340200</v>
      </c>
    </row>
    <row r="3133" spans="1:6" x14ac:dyDescent="0.3">
      <c r="A3133" s="21">
        <v>40261</v>
      </c>
      <c r="B3133">
        <v>10.33</v>
      </c>
      <c r="C3133">
        <v>10.329999920000001</v>
      </c>
      <c r="D3133">
        <v>7.7444337011962301E-7</v>
      </c>
      <c r="E3133">
        <v>19698696</v>
      </c>
      <c r="F3133">
        <v>19698700</v>
      </c>
    </row>
    <row r="3134" spans="1:6" x14ac:dyDescent="0.3">
      <c r="A3134" s="21">
        <v>40262</v>
      </c>
      <c r="B3134">
        <v>10.42</v>
      </c>
      <c r="C3134">
        <v>10.420000079999999</v>
      </c>
      <c r="D3134">
        <v>7.6775430805757096E-7</v>
      </c>
      <c r="E3134">
        <v>19470288</v>
      </c>
      <c r="F3134">
        <v>19470300</v>
      </c>
    </row>
    <row r="3135" spans="1:6" x14ac:dyDescent="0.3">
      <c r="A3135" s="21">
        <v>40263</v>
      </c>
      <c r="B3135">
        <v>10.36</v>
      </c>
      <c r="C3135">
        <v>10.35999966</v>
      </c>
      <c r="D3135">
        <v>3.28185338675983E-6</v>
      </c>
      <c r="E3135">
        <v>12750453</v>
      </c>
      <c r="F3135">
        <v>12750500</v>
      </c>
    </row>
    <row r="3136" spans="1:6" x14ac:dyDescent="0.3">
      <c r="A3136" s="21">
        <v>40266</v>
      </c>
      <c r="B3136">
        <v>10.54</v>
      </c>
      <c r="C3136">
        <v>10.539999959999999</v>
      </c>
      <c r="D3136">
        <v>3.7950664050003598E-7</v>
      </c>
      <c r="E3136">
        <v>11553019</v>
      </c>
      <c r="F3136">
        <v>11552600</v>
      </c>
    </row>
    <row r="3137" spans="1:6" x14ac:dyDescent="0.3">
      <c r="A3137" s="21">
        <v>40267</v>
      </c>
      <c r="B3137">
        <v>10.55</v>
      </c>
      <c r="C3137">
        <v>10.55000019</v>
      </c>
      <c r="D3137">
        <v>1.8009478323379899E-6</v>
      </c>
      <c r="E3137">
        <v>12009160</v>
      </c>
      <c r="F3137">
        <v>12009000</v>
      </c>
    </row>
    <row r="3138" spans="1:6" x14ac:dyDescent="0.3">
      <c r="A3138" s="21">
        <v>40268</v>
      </c>
      <c r="B3138">
        <v>10.49</v>
      </c>
      <c r="C3138">
        <v>10.489999770000001</v>
      </c>
      <c r="D3138">
        <v>2.19256439021219E-6</v>
      </c>
      <c r="E3138">
        <v>14117761</v>
      </c>
      <c r="F3138">
        <v>14117800</v>
      </c>
    </row>
    <row r="3139" spans="1:6" x14ac:dyDescent="0.3">
      <c r="A3139" s="21">
        <v>40269</v>
      </c>
      <c r="B3139">
        <v>10.6</v>
      </c>
      <c r="C3139">
        <v>10.600000380000001</v>
      </c>
      <c r="D3139">
        <v>3.5849055435908801E-6</v>
      </c>
      <c r="E3139">
        <v>14763891</v>
      </c>
      <c r="F3139">
        <v>14763900</v>
      </c>
    </row>
    <row r="3140" spans="1:6" x14ac:dyDescent="0.3">
      <c r="A3140" s="21">
        <v>40273</v>
      </c>
      <c r="B3140">
        <v>10.73</v>
      </c>
      <c r="C3140">
        <v>10.72999954</v>
      </c>
      <c r="D3140">
        <v>4.2870458571993301E-6</v>
      </c>
      <c r="E3140">
        <v>7253489</v>
      </c>
      <c r="F3140">
        <v>7253500</v>
      </c>
    </row>
    <row r="3141" spans="1:6" x14ac:dyDescent="0.3">
      <c r="A3141" s="21">
        <v>40274</v>
      </c>
      <c r="B3141">
        <v>10.83</v>
      </c>
      <c r="C3141">
        <v>10.829999920000001</v>
      </c>
      <c r="D3141">
        <v>7.3868882829873903E-7</v>
      </c>
      <c r="E3141">
        <v>11816457</v>
      </c>
      <c r="F3141">
        <v>11816500</v>
      </c>
    </row>
    <row r="3142" spans="1:6" x14ac:dyDescent="0.3">
      <c r="A3142" s="21">
        <v>40275</v>
      </c>
      <c r="B3142">
        <v>10.85</v>
      </c>
      <c r="C3142">
        <v>10.850000380000001</v>
      </c>
      <c r="D3142">
        <v>3.5023040362628501E-6</v>
      </c>
      <c r="E3142">
        <v>11936933</v>
      </c>
      <c r="F3142">
        <v>11937000</v>
      </c>
    </row>
    <row r="3143" spans="1:6" x14ac:dyDescent="0.3">
      <c r="A3143" s="21">
        <v>40276</v>
      </c>
      <c r="B3143">
        <v>10.62</v>
      </c>
      <c r="C3143">
        <v>10.619999890000001</v>
      </c>
      <c r="D3143">
        <v>1.0357815403263599E-6</v>
      </c>
      <c r="E3143">
        <v>12805441</v>
      </c>
      <c r="F3143">
        <v>12801000</v>
      </c>
    </row>
    <row r="3144" spans="1:6" x14ac:dyDescent="0.3">
      <c r="A3144" s="21">
        <v>40277</v>
      </c>
      <c r="B3144">
        <v>10.62</v>
      </c>
      <c r="C3144">
        <v>10.619999890000001</v>
      </c>
      <c r="D3144">
        <v>1.0357815403263599E-6</v>
      </c>
      <c r="E3144">
        <v>13105866</v>
      </c>
      <c r="F3144">
        <v>13105600</v>
      </c>
    </row>
    <row r="3145" spans="1:6" x14ac:dyDescent="0.3">
      <c r="A3145" s="21">
        <v>40280</v>
      </c>
      <c r="B3145">
        <v>10.59</v>
      </c>
      <c r="C3145">
        <v>10.59000015</v>
      </c>
      <c r="D3145">
        <v>1.41643057461673E-6</v>
      </c>
      <c r="E3145">
        <v>9899980</v>
      </c>
      <c r="F3145">
        <v>9900000</v>
      </c>
    </row>
    <row r="3146" spans="1:6" x14ac:dyDescent="0.3">
      <c r="A3146" s="21">
        <v>40281</v>
      </c>
      <c r="B3146">
        <v>10.67</v>
      </c>
      <c r="C3146">
        <v>10.670000079999999</v>
      </c>
      <c r="D3146">
        <v>7.4976568804114097E-7</v>
      </c>
      <c r="E3146">
        <v>10261843</v>
      </c>
      <c r="F3146">
        <v>10261700</v>
      </c>
    </row>
    <row r="3147" spans="1:6" x14ac:dyDescent="0.3">
      <c r="A3147" s="21">
        <v>40282</v>
      </c>
      <c r="B3147">
        <v>11.25</v>
      </c>
      <c r="C3147">
        <v>11.25</v>
      </c>
      <c r="D3147">
        <v>0</v>
      </c>
      <c r="E3147">
        <v>30646702</v>
      </c>
      <c r="F3147">
        <v>30646800</v>
      </c>
    </row>
    <row r="3148" spans="1:6" x14ac:dyDescent="0.3">
      <c r="A3148" s="21">
        <v>40283</v>
      </c>
      <c r="B3148">
        <v>11.13</v>
      </c>
      <c r="C3148">
        <v>11.130000109999999</v>
      </c>
      <c r="D3148">
        <v>9.8831983249009906E-7</v>
      </c>
      <c r="E3148">
        <v>9173453</v>
      </c>
      <c r="F3148">
        <v>9173500</v>
      </c>
    </row>
    <row r="3149" spans="1:6" x14ac:dyDescent="0.3">
      <c r="A3149" s="21">
        <v>40284</v>
      </c>
      <c r="B3149">
        <v>10.85</v>
      </c>
      <c r="C3149">
        <v>10.850000380000001</v>
      </c>
      <c r="D3149">
        <v>3.5023040362628501E-6</v>
      </c>
      <c r="E3149">
        <v>18171724</v>
      </c>
      <c r="F3149">
        <v>18171100</v>
      </c>
    </row>
    <row r="3150" spans="1:6" x14ac:dyDescent="0.3">
      <c r="A3150" s="21">
        <v>40287</v>
      </c>
      <c r="B3150">
        <v>10.84</v>
      </c>
      <c r="C3150">
        <v>10.84000015</v>
      </c>
      <c r="D3150">
        <v>1.3837638182741001E-6</v>
      </c>
      <c r="E3150">
        <v>14212382</v>
      </c>
      <c r="F3150">
        <v>14212400</v>
      </c>
    </row>
    <row r="3151" spans="1:6" x14ac:dyDescent="0.3">
      <c r="A3151" s="21">
        <v>40288</v>
      </c>
      <c r="B3151">
        <v>10.9</v>
      </c>
      <c r="C3151">
        <v>10.899999619999999</v>
      </c>
      <c r="D3151">
        <v>3.4862386650548798E-6</v>
      </c>
      <c r="E3151">
        <v>9802880</v>
      </c>
      <c r="F3151">
        <v>9802900</v>
      </c>
    </row>
    <row r="3152" spans="1:6" x14ac:dyDescent="0.3">
      <c r="A3152" s="21">
        <v>40289</v>
      </c>
      <c r="B3152">
        <v>10.84</v>
      </c>
      <c r="C3152">
        <v>10.84000015</v>
      </c>
      <c r="D3152">
        <v>1.3837638182741001E-6</v>
      </c>
      <c r="E3152">
        <v>15628823</v>
      </c>
      <c r="F3152">
        <v>15628700</v>
      </c>
    </row>
    <row r="3153" spans="1:6" x14ac:dyDescent="0.3">
      <c r="A3153" s="21">
        <v>40290</v>
      </c>
      <c r="B3153">
        <v>10.97</v>
      </c>
      <c r="C3153">
        <v>10.97000027</v>
      </c>
      <c r="D3153">
        <v>2.4612579088592999E-6</v>
      </c>
      <c r="E3153">
        <v>15815824</v>
      </c>
      <c r="F3153">
        <v>15815900</v>
      </c>
    </row>
    <row r="3154" spans="1:6" x14ac:dyDescent="0.3">
      <c r="A3154" s="21">
        <v>40291</v>
      </c>
      <c r="B3154">
        <v>10.96</v>
      </c>
      <c r="C3154">
        <v>10.960000040000001</v>
      </c>
      <c r="D3154">
        <v>3.6496350009959598E-7</v>
      </c>
      <c r="E3154">
        <v>9076723</v>
      </c>
      <c r="F3154">
        <v>9076800</v>
      </c>
    </row>
    <row r="3155" spans="1:6" x14ac:dyDescent="0.3">
      <c r="A3155" s="21">
        <v>40294</v>
      </c>
      <c r="B3155">
        <v>10.99</v>
      </c>
      <c r="C3155">
        <v>10.989999770000001</v>
      </c>
      <c r="D3155">
        <v>2.0928116861130801E-6</v>
      </c>
      <c r="E3155">
        <v>10142918</v>
      </c>
      <c r="F3155">
        <v>10142500</v>
      </c>
    </row>
    <row r="3156" spans="1:6" x14ac:dyDescent="0.3">
      <c r="A3156" s="21">
        <v>40295</v>
      </c>
      <c r="B3156">
        <v>10.6</v>
      </c>
      <c r="C3156">
        <v>10.600000380000001</v>
      </c>
      <c r="D3156">
        <v>3.5849055435908801E-6</v>
      </c>
      <c r="E3156">
        <v>27257338</v>
      </c>
      <c r="F3156">
        <v>27248500</v>
      </c>
    </row>
    <row r="3157" spans="1:6" x14ac:dyDescent="0.3">
      <c r="A3157" s="21">
        <v>40296</v>
      </c>
      <c r="B3157">
        <v>10.5</v>
      </c>
      <c r="C3157">
        <v>10.5</v>
      </c>
      <c r="D3157">
        <v>0</v>
      </c>
      <c r="E3157">
        <v>19735646</v>
      </c>
      <c r="F3157">
        <v>19735700</v>
      </c>
    </row>
    <row r="3158" spans="1:6" x14ac:dyDescent="0.3">
      <c r="A3158" s="21">
        <v>40297</v>
      </c>
      <c r="B3158">
        <v>10.56</v>
      </c>
      <c r="C3158">
        <v>10.56000042</v>
      </c>
      <c r="D3158">
        <v>3.9772725617355498E-6</v>
      </c>
      <c r="E3158">
        <v>13022287</v>
      </c>
      <c r="F3158">
        <v>13022300</v>
      </c>
    </row>
    <row r="3159" spans="1:6" x14ac:dyDescent="0.3">
      <c r="A3159" s="21">
        <v>40298</v>
      </c>
      <c r="B3159">
        <v>10.59</v>
      </c>
      <c r="C3159">
        <v>10.59000015</v>
      </c>
      <c r="D3159">
        <v>1.41643057461673E-6</v>
      </c>
      <c r="E3159">
        <v>15450584</v>
      </c>
      <c r="F3159">
        <v>15450600</v>
      </c>
    </row>
    <row r="3160" spans="1:6" x14ac:dyDescent="0.3">
      <c r="A3160" s="21">
        <v>40301</v>
      </c>
      <c r="B3160">
        <v>10.66</v>
      </c>
      <c r="C3160">
        <v>10.65999985</v>
      </c>
      <c r="D3160">
        <v>1.4071294754901701E-6</v>
      </c>
      <c r="E3160">
        <v>7652585</v>
      </c>
      <c r="F3160">
        <v>7652600</v>
      </c>
    </row>
    <row r="3161" spans="1:6" x14ac:dyDescent="0.3">
      <c r="A3161" s="21">
        <v>40302</v>
      </c>
      <c r="B3161">
        <v>10.09</v>
      </c>
      <c r="C3161">
        <v>10.09000015</v>
      </c>
      <c r="D3161">
        <v>1.48662039392098E-6</v>
      </c>
      <c r="E3161">
        <v>24852324</v>
      </c>
      <c r="F3161">
        <v>24852400</v>
      </c>
    </row>
    <row r="3162" spans="1:6" x14ac:dyDescent="0.3">
      <c r="A3162" s="21">
        <v>40303</v>
      </c>
      <c r="B3162">
        <v>9.9600000000000009</v>
      </c>
      <c r="C3162">
        <v>9.9600000380000004</v>
      </c>
      <c r="D3162">
        <v>3.8152609885984399E-7</v>
      </c>
      <c r="E3162">
        <v>20044044</v>
      </c>
      <c r="F3162">
        <v>20044100</v>
      </c>
    </row>
    <row r="3163" spans="1:6" x14ac:dyDescent="0.3">
      <c r="A3163" s="21">
        <v>40304</v>
      </c>
      <c r="B3163">
        <v>9.77</v>
      </c>
      <c r="C3163">
        <v>9.7700004580000002</v>
      </c>
      <c r="D3163">
        <v>4.6878196430028897E-6</v>
      </c>
      <c r="E3163">
        <v>23946070</v>
      </c>
      <c r="F3163">
        <v>23946100</v>
      </c>
    </row>
    <row r="3164" spans="1:6" x14ac:dyDescent="0.3">
      <c r="A3164" s="21">
        <v>40305</v>
      </c>
      <c r="B3164">
        <v>9.89</v>
      </c>
      <c r="C3164">
        <v>9.8900003430000005</v>
      </c>
      <c r="D3164">
        <v>3.4681495254043001E-6</v>
      </c>
      <c r="E3164">
        <v>26579396</v>
      </c>
      <c r="F3164">
        <v>26579400</v>
      </c>
    </row>
    <row r="3165" spans="1:6" x14ac:dyDescent="0.3">
      <c r="A3165" s="21">
        <v>40308</v>
      </c>
      <c r="B3165">
        <v>10.3</v>
      </c>
      <c r="C3165">
        <v>10.30000019</v>
      </c>
      <c r="D3165">
        <v>1.8446601575592699E-6</v>
      </c>
      <c r="E3165">
        <v>18143760</v>
      </c>
      <c r="F3165">
        <v>18143800</v>
      </c>
    </row>
    <row r="3166" spans="1:6" x14ac:dyDescent="0.3">
      <c r="A3166" s="21">
        <v>40309</v>
      </c>
      <c r="B3166">
        <v>10.17</v>
      </c>
      <c r="C3166">
        <v>10.170000079999999</v>
      </c>
      <c r="D3166">
        <v>7.8662732433137097E-7</v>
      </c>
      <c r="E3166">
        <v>18171284</v>
      </c>
      <c r="F3166">
        <v>18171300</v>
      </c>
    </row>
    <row r="3167" spans="1:6" x14ac:dyDescent="0.3">
      <c r="A3167" s="21">
        <v>40310</v>
      </c>
      <c r="B3167">
        <v>10.23</v>
      </c>
      <c r="C3167">
        <v>10.22999954</v>
      </c>
      <c r="D3167">
        <v>4.49657889971984E-6</v>
      </c>
      <c r="E3167">
        <v>13240146</v>
      </c>
      <c r="F3167">
        <v>13240200</v>
      </c>
    </row>
    <row r="3168" spans="1:6" x14ac:dyDescent="0.3">
      <c r="A3168" s="21">
        <v>40311</v>
      </c>
      <c r="B3168">
        <v>10.25</v>
      </c>
      <c r="C3168">
        <v>10.25</v>
      </c>
      <c r="D3168">
        <v>0</v>
      </c>
      <c r="E3168">
        <v>21055096</v>
      </c>
      <c r="F3168">
        <v>21054500</v>
      </c>
    </row>
    <row r="3169" spans="1:6" x14ac:dyDescent="0.3">
      <c r="A3169" s="21">
        <v>40312</v>
      </c>
      <c r="B3169">
        <v>9.8699999999999992</v>
      </c>
      <c r="C3169">
        <v>9.8699998860000004</v>
      </c>
      <c r="D3169">
        <v>1.15501519849016E-6</v>
      </c>
      <c r="E3169">
        <v>28096224</v>
      </c>
      <c r="F3169">
        <v>28096300</v>
      </c>
    </row>
    <row r="3170" spans="1:6" x14ac:dyDescent="0.3">
      <c r="A3170" s="21">
        <v>40315</v>
      </c>
      <c r="B3170">
        <v>9.9700000000000006</v>
      </c>
      <c r="C3170">
        <v>9.9700002669999996</v>
      </c>
      <c r="D3170">
        <v>2.67803402054854E-6</v>
      </c>
      <c r="E3170">
        <v>12911892</v>
      </c>
      <c r="F3170">
        <v>12911500</v>
      </c>
    </row>
    <row r="3171" spans="1:6" x14ac:dyDescent="0.3">
      <c r="A3171" s="21">
        <v>40316</v>
      </c>
      <c r="B3171">
        <v>9.73</v>
      </c>
      <c r="C3171">
        <v>9.7299995419999998</v>
      </c>
      <c r="D3171">
        <v>4.7070916973286404E-6</v>
      </c>
      <c r="E3171">
        <v>15893130</v>
      </c>
      <c r="F3171">
        <v>15891600</v>
      </c>
    </row>
    <row r="3172" spans="1:6" x14ac:dyDescent="0.3">
      <c r="A3172" s="21">
        <v>40317</v>
      </c>
      <c r="B3172">
        <v>9.82</v>
      </c>
      <c r="C3172">
        <v>9.8199996949999999</v>
      </c>
      <c r="D3172">
        <v>3.1059064138475802E-6</v>
      </c>
      <c r="E3172">
        <v>17018278</v>
      </c>
      <c r="F3172">
        <v>17018300</v>
      </c>
    </row>
    <row r="3173" spans="1:6" x14ac:dyDescent="0.3">
      <c r="A3173" s="21">
        <v>40318</v>
      </c>
      <c r="B3173">
        <v>9.6300000000000008</v>
      </c>
      <c r="C3173">
        <v>9.6300001139999996</v>
      </c>
      <c r="D3173">
        <v>1.18380059631079E-6</v>
      </c>
      <c r="E3173">
        <v>21177008</v>
      </c>
      <c r="F3173">
        <v>21177100</v>
      </c>
    </row>
    <row r="3174" spans="1:6" x14ac:dyDescent="0.3">
      <c r="A3174" s="21">
        <v>40319</v>
      </c>
      <c r="B3174">
        <v>9.7899999999999991</v>
      </c>
      <c r="C3174">
        <v>9.7899999619999996</v>
      </c>
      <c r="D3174">
        <v>3.8815117200120401E-7</v>
      </c>
      <c r="E3174">
        <v>15401165</v>
      </c>
      <c r="F3174">
        <v>15401200</v>
      </c>
    </row>
    <row r="3175" spans="1:6" x14ac:dyDescent="0.3">
      <c r="A3175" s="21">
        <v>40322</v>
      </c>
      <c r="B3175">
        <v>9.6</v>
      </c>
      <c r="C3175">
        <v>9.6000003809999992</v>
      </c>
      <c r="D3175">
        <v>3.9687498377991799E-6</v>
      </c>
      <c r="E3175">
        <v>11426805</v>
      </c>
      <c r="F3175">
        <v>11426900</v>
      </c>
    </row>
    <row r="3176" spans="1:6" x14ac:dyDescent="0.3">
      <c r="A3176" s="21">
        <v>40323</v>
      </c>
      <c r="B3176">
        <v>9.57</v>
      </c>
      <c r="C3176">
        <v>9.5699996949999999</v>
      </c>
      <c r="D3176">
        <v>3.1870429476206699E-6</v>
      </c>
      <c r="E3176">
        <v>24248304</v>
      </c>
      <c r="F3176">
        <v>24248400</v>
      </c>
    </row>
    <row r="3177" spans="1:6" x14ac:dyDescent="0.3">
      <c r="A3177" s="21">
        <v>40324</v>
      </c>
      <c r="B3177">
        <v>9.4600000000000009</v>
      </c>
      <c r="C3177">
        <v>9.4600000380000004</v>
      </c>
      <c r="D3177">
        <v>4.01691325991308E-7</v>
      </c>
      <c r="E3177">
        <v>19662980</v>
      </c>
      <c r="F3177">
        <v>19653400</v>
      </c>
    </row>
    <row r="3178" spans="1:6" x14ac:dyDescent="0.3">
      <c r="A3178" s="21">
        <v>40325</v>
      </c>
      <c r="B3178">
        <v>9.89</v>
      </c>
      <c r="C3178">
        <v>9.8900003430000005</v>
      </c>
      <c r="D3178">
        <v>3.4681495254043001E-6</v>
      </c>
      <c r="E3178">
        <v>13810335</v>
      </c>
      <c r="F3178">
        <v>13802100</v>
      </c>
    </row>
    <row r="3179" spans="1:6" x14ac:dyDescent="0.3">
      <c r="A3179" s="21">
        <v>40326</v>
      </c>
      <c r="B3179">
        <v>9.75</v>
      </c>
      <c r="C3179">
        <v>9.75</v>
      </c>
      <c r="D3179">
        <v>0</v>
      </c>
      <c r="E3179">
        <v>13449800</v>
      </c>
      <c r="F3179">
        <v>13449800</v>
      </c>
    </row>
    <row r="3180" spans="1:6" x14ac:dyDescent="0.3">
      <c r="A3180" s="21">
        <v>40330</v>
      </c>
      <c r="B3180">
        <v>9.85</v>
      </c>
      <c r="C3180">
        <v>9.8500003809999992</v>
      </c>
      <c r="D3180">
        <v>3.86802015038073E-6</v>
      </c>
      <c r="E3180">
        <v>21414744</v>
      </c>
      <c r="F3180">
        <v>21414800</v>
      </c>
    </row>
    <row r="3181" spans="1:6" x14ac:dyDescent="0.3">
      <c r="A3181" s="21">
        <v>40331</v>
      </c>
      <c r="B3181">
        <v>10.08</v>
      </c>
      <c r="C3181">
        <v>10.079999920000001</v>
      </c>
      <c r="D3181">
        <v>7.9365079512622002E-7</v>
      </c>
      <c r="E3181">
        <v>13858298</v>
      </c>
      <c r="F3181">
        <v>13858300</v>
      </c>
    </row>
    <row r="3182" spans="1:6" x14ac:dyDescent="0.3">
      <c r="A3182" s="21">
        <v>40332</v>
      </c>
      <c r="B3182">
        <v>9.91</v>
      </c>
      <c r="C3182">
        <v>9.9099998469999999</v>
      </c>
      <c r="D3182">
        <v>1.5438950816038199E-6</v>
      </c>
      <c r="E3182">
        <v>26076476</v>
      </c>
      <c r="F3182">
        <v>26076500</v>
      </c>
    </row>
    <row r="3183" spans="1:6" x14ac:dyDescent="0.3">
      <c r="A3183" s="21">
        <v>40333</v>
      </c>
      <c r="B3183">
        <v>9.6199999999999992</v>
      </c>
      <c r="C3183">
        <v>9.6199998860000004</v>
      </c>
      <c r="D3183">
        <v>1.1850311863326101E-6</v>
      </c>
      <c r="E3183">
        <v>22816212</v>
      </c>
      <c r="F3183">
        <v>22816300</v>
      </c>
    </row>
    <row r="3184" spans="1:6" x14ac:dyDescent="0.3">
      <c r="A3184" s="21">
        <v>40336</v>
      </c>
      <c r="B3184">
        <v>9.43</v>
      </c>
      <c r="C3184">
        <v>9.4300003050000001</v>
      </c>
      <c r="D3184">
        <v>3.2343583298199798E-6</v>
      </c>
      <c r="E3184">
        <v>11634175</v>
      </c>
      <c r="F3184">
        <v>11634200</v>
      </c>
    </row>
    <row r="3185" spans="1:6" x14ac:dyDescent="0.3">
      <c r="A3185" s="21">
        <v>40337</v>
      </c>
      <c r="B3185">
        <v>9.51</v>
      </c>
      <c r="C3185">
        <v>9.5100002289999992</v>
      </c>
      <c r="D3185">
        <v>2.4079915235890601E-6</v>
      </c>
      <c r="E3185">
        <v>14852738</v>
      </c>
      <c r="F3185">
        <v>14852800</v>
      </c>
    </row>
    <row r="3186" spans="1:6" x14ac:dyDescent="0.3">
      <c r="A3186" s="21">
        <v>40338</v>
      </c>
      <c r="B3186">
        <v>9.56</v>
      </c>
      <c r="C3186">
        <v>9.5600004199999997</v>
      </c>
      <c r="D3186">
        <v>4.3933052382001798E-6</v>
      </c>
      <c r="E3186">
        <v>16636049</v>
      </c>
      <c r="F3186">
        <v>16636100</v>
      </c>
    </row>
    <row r="3187" spans="1:6" x14ac:dyDescent="0.3">
      <c r="A3187" s="21">
        <v>40339</v>
      </c>
      <c r="B3187">
        <v>9.7899999999999991</v>
      </c>
      <c r="C3187">
        <v>9.7899999619999996</v>
      </c>
      <c r="D3187">
        <v>3.8815117200120401E-7</v>
      </c>
      <c r="E3187">
        <v>14853324</v>
      </c>
      <c r="F3187">
        <v>14853400</v>
      </c>
    </row>
    <row r="3188" spans="1:6" x14ac:dyDescent="0.3">
      <c r="A3188" s="21">
        <v>40340</v>
      </c>
      <c r="B3188">
        <v>9.8000000000000007</v>
      </c>
      <c r="C3188">
        <v>9.8000001910000005</v>
      </c>
      <c r="D3188">
        <v>1.948979551976E-6</v>
      </c>
      <c r="E3188">
        <v>11804602</v>
      </c>
      <c r="F3188">
        <v>11804600</v>
      </c>
    </row>
    <row r="3189" spans="1:6" x14ac:dyDescent="0.3">
      <c r="A3189" s="21">
        <v>40343</v>
      </c>
      <c r="B3189">
        <v>9.85</v>
      </c>
      <c r="C3189">
        <v>9.8500003809999992</v>
      </c>
      <c r="D3189">
        <v>3.86802015038073E-6</v>
      </c>
      <c r="E3189">
        <v>11076073</v>
      </c>
      <c r="F3189">
        <v>11076100</v>
      </c>
    </row>
    <row r="3190" spans="1:6" x14ac:dyDescent="0.3">
      <c r="A3190" s="21">
        <v>40344</v>
      </c>
      <c r="B3190">
        <v>10.27</v>
      </c>
      <c r="C3190">
        <v>10.27000046</v>
      </c>
      <c r="D3190">
        <v>4.4790650453103996E-6</v>
      </c>
      <c r="E3190">
        <v>15911956</v>
      </c>
      <c r="F3190">
        <v>15912000</v>
      </c>
    </row>
    <row r="3191" spans="1:6" x14ac:dyDescent="0.3">
      <c r="A3191" s="21">
        <v>40345</v>
      </c>
      <c r="B3191">
        <v>10.31</v>
      </c>
      <c r="C3191">
        <v>10.31000042</v>
      </c>
      <c r="D3191">
        <v>4.0737146664812597E-6</v>
      </c>
      <c r="E3191">
        <v>10921233</v>
      </c>
      <c r="F3191">
        <v>10921300</v>
      </c>
    </row>
    <row r="3192" spans="1:6" x14ac:dyDescent="0.3">
      <c r="A3192" s="21">
        <v>40346</v>
      </c>
      <c r="B3192">
        <v>10.29</v>
      </c>
      <c r="C3192">
        <v>10.289999959999999</v>
      </c>
      <c r="D3192">
        <v>3.8872691848777399E-7</v>
      </c>
      <c r="E3192">
        <v>8264924</v>
      </c>
      <c r="F3192">
        <v>8265000</v>
      </c>
    </row>
    <row r="3193" spans="1:6" x14ac:dyDescent="0.3">
      <c r="A3193" s="21">
        <v>40347</v>
      </c>
      <c r="B3193">
        <v>10.199999999999999</v>
      </c>
      <c r="C3193">
        <v>10.19999981</v>
      </c>
      <c r="D3193">
        <v>1.8627451301242599E-6</v>
      </c>
      <c r="E3193">
        <v>8883169</v>
      </c>
      <c r="F3193">
        <v>8883200</v>
      </c>
    </row>
    <row r="3194" spans="1:6" x14ac:dyDescent="0.3">
      <c r="A3194" s="21">
        <v>40350</v>
      </c>
      <c r="B3194">
        <v>10.36</v>
      </c>
      <c r="C3194">
        <v>10.35999966</v>
      </c>
      <c r="D3194">
        <v>3.28185338675983E-6</v>
      </c>
      <c r="E3194">
        <v>15083502</v>
      </c>
      <c r="F3194">
        <v>15083600</v>
      </c>
    </row>
    <row r="3195" spans="1:6" x14ac:dyDescent="0.3">
      <c r="A3195" s="21">
        <v>40351</v>
      </c>
      <c r="B3195">
        <v>10.09</v>
      </c>
      <c r="C3195">
        <v>10.09000015</v>
      </c>
      <c r="D3195">
        <v>1.48662039392098E-6</v>
      </c>
      <c r="E3195">
        <v>11366773</v>
      </c>
      <c r="F3195">
        <v>11366800</v>
      </c>
    </row>
    <row r="3196" spans="1:6" x14ac:dyDescent="0.3">
      <c r="A3196" s="21">
        <v>40352</v>
      </c>
      <c r="B3196">
        <v>10.15</v>
      </c>
      <c r="C3196">
        <v>10.149999619999999</v>
      </c>
      <c r="D3196">
        <v>3.7438425169445901E-6</v>
      </c>
      <c r="E3196">
        <v>9204199</v>
      </c>
      <c r="F3196">
        <v>9204200</v>
      </c>
    </row>
    <row r="3197" spans="1:6" x14ac:dyDescent="0.3">
      <c r="A3197" s="21">
        <v>40353</v>
      </c>
      <c r="B3197">
        <v>9.94</v>
      </c>
      <c r="C3197">
        <v>9.9399995800000003</v>
      </c>
      <c r="D3197">
        <v>4.2253522834034096E-6</v>
      </c>
      <c r="E3197">
        <v>16327822</v>
      </c>
      <c r="F3197">
        <v>16327900</v>
      </c>
    </row>
    <row r="3198" spans="1:6" x14ac:dyDescent="0.3">
      <c r="A3198" s="21">
        <v>40354</v>
      </c>
      <c r="B3198">
        <v>10.02</v>
      </c>
      <c r="C3198">
        <v>10.02000046</v>
      </c>
      <c r="D3198">
        <v>4.5908181600729896E-6</v>
      </c>
      <c r="E3198">
        <v>7108394</v>
      </c>
      <c r="F3198">
        <v>7108000</v>
      </c>
    </row>
    <row r="3199" spans="1:6" x14ac:dyDescent="0.3">
      <c r="A3199" s="21">
        <v>40357</v>
      </c>
      <c r="B3199">
        <v>10.039999999999999</v>
      </c>
      <c r="C3199">
        <v>10.039999959999999</v>
      </c>
      <c r="D3199">
        <v>3.98406373667965E-7</v>
      </c>
      <c r="E3199">
        <v>7603414</v>
      </c>
      <c r="F3199">
        <v>7603500</v>
      </c>
    </row>
    <row r="3200" spans="1:6" x14ac:dyDescent="0.3">
      <c r="A3200" s="21">
        <v>40358</v>
      </c>
      <c r="B3200">
        <v>9.81</v>
      </c>
      <c r="C3200">
        <v>9.8100004199999997</v>
      </c>
      <c r="D3200">
        <v>4.2813453745379096E-6</v>
      </c>
      <c r="E3200">
        <v>15554830</v>
      </c>
      <c r="F3200">
        <v>15553400</v>
      </c>
    </row>
    <row r="3201" spans="1:6" x14ac:dyDescent="0.3">
      <c r="A3201" s="21">
        <v>40359</v>
      </c>
      <c r="B3201">
        <v>9.76</v>
      </c>
      <c r="C3201">
        <v>9.7600002289999992</v>
      </c>
      <c r="D3201">
        <v>2.34631141428859E-6</v>
      </c>
      <c r="E3201">
        <v>15960287</v>
      </c>
      <c r="F3201">
        <v>15959300</v>
      </c>
    </row>
    <row r="3202" spans="1:6" x14ac:dyDescent="0.3">
      <c r="A3202" s="21">
        <v>40360</v>
      </c>
      <c r="B3202">
        <v>9.7899999999999991</v>
      </c>
      <c r="C3202">
        <v>9.7899999619999996</v>
      </c>
      <c r="D3202">
        <v>3.8815117200120401E-7</v>
      </c>
      <c r="E3202">
        <v>13232805</v>
      </c>
      <c r="F3202">
        <v>13232900</v>
      </c>
    </row>
    <row r="3203" spans="1:6" x14ac:dyDescent="0.3">
      <c r="A3203" s="21">
        <v>40361</v>
      </c>
      <c r="B3203">
        <v>9.89</v>
      </c>
      <c r="C3203">
        <v>9.8900003430000005</v>
      </c>
      <c r="D3203">
        <v>3.4681495254043001E-6</v>
      </c>
      <c r="E3203">
        <v>12922118</v>
      </c>
      <c r="F3203">
        <v>12921200</v>
      </c>
    </row>
    <row r="3204" spans="1:6" x14ac:dyDescent="0.3">
      <c r="A3204" s="21">
        <v>40365</v>
      </c>
      <c r="B3204">
        <v>9.84</v>
      </c>
      <c r="C3204">
        <v>9.8400001530000001</v>
      </c>
      <c r="D3204">
        <v>1.5548780268883699E-6</v>
      </c>
      <c r="E3204">
        <v>19172148</v>
      </c>
      <c r="F3204">
        <v>19171800</v>
      </c>
    </row>
    <row r="3205" spans="1:6" x14ac:dyDescent="0.3">
      <c r="A3205" s="21">
        <v>40366</v>
      </c>
      <c r="B3205">
        <v>10</v>
      </c>
      <c r="C3205">
        <v>10</v>
      </c>
      <c r="D3205">
        <v>0</v>
      </c>
      <c r="E3205">
        <v>12953961</v>
      </c>
      <c r="F3205">
        <v>12954000</v>
      </c>
    </row>
    <row r="3206" spans="1:6" x14ac:dyDescent="0.3">
      <c r="A3206" s="21">
        <v>40367</v>
      </c>
      <c r="B3206">
        <v>10.09</v>
      </c>
      <c r="C3206">
        <v>10.09000015</v>
      </c>
      <c r="D3206">
        <v>1.48662039392098E-6</v>
      </c>
      <c r="E3206">
        <v>13385625</v>
      </c>
      <c r="F3206">
        <v>13385700</v>
      </c>
    </row>
    <row r="3207" spans="1:6" x14ac:dyDescent="0.3">
      <c r="A3207" s="21">
        <v>40368</v>
      </c>
      <c r="B3207">
        <v>10.15</v>
      </c>
      <c r="C3207">
        <v>10.149999619999999</v>
      </c>
      <c r="D3207">
        <v>3.7438425169445901E-6</v>
      </c>
      <c r="E3207">
        <v>5183697</v>
      </c>
      <c r="F3207">
        <v>5183700</v>
      </c>
    </row>
    <row r="3208" spans="1:6" x14ac:dyDescent="0.3">
      <c r="A3208" s="21">
        <v>40371</v>
      </c>
      <c r="B3208">
        <v>10.07</v>
      </c>
      <c r="C3208">
        <v>10.06999969</v>
      </c>
      <c r="D3208">
        <v>3.0784509466109E-6</v>
      </c>
      <c r="E3208">
        <v>8052756</v>
      </c>
      <c r="F3208">
        <v>8052800</v>
      </c>
    </row>
    <row r="3209" spans="1:6" x14ac:dyDescent="0.3">
      <c r="A3209" s="21">
        <v>40372</v>
      </c>
      <c r="B3209">
        <v>10.14</v>
      </c>
      <c r="C3209">
        <v>10.14000034</v>
      </c>
      <c r="D3209">
        <v>3.35305708392133E-6</v>
      </c>
      <c r="E3209">
        <v>9159422</v>
      </c>
      <c r="F3209">
        <v>9159500</v>
      </c>
    </row>
    <row r="3210" spans="1:6" x14ac:dyDescent="0.3">
      <c r="A3210" s="21">
        <v>40373</v>
      </c>
      <c r="B3210">
        <v>10.15</v>
      </c>
      <c r="C3210">
        <v>10.149999619999999</v>
      </c>
      <c r="D3210">
        <v>3.7438425169445901E-6</v>
      </c>
      <c r="E3210">
        <v>15869286</v>
      </c>
      <c r="F3210">
        <v>15869300</v>
      </c>
    </row>
    <row r="3211" spans="1:6" x14ac:dyDescent="0.3">
      <c r="A3211" s="21">
        <v>40374</v>
      </c>
      <c r="B3211">
        <v>10.15</v>
      </c>
      <c r="C3211">
        <v>10.149999619999999</v>
      </c>
      <c r="D3211">
        <v>3.7438425169445901E-6</v>
      </c>
      <c r="E3211">
        <v>9778113</v>
      </c>
      <c r="F3211">
        <v>9778200</v>
      </c>
    </row>
    <row r="3212" spans="1:6" x14ac:dyDescent="0.3">
      <c r="A3212" s="21">
        <v>40375</v>
      </c>
      <c r="B3212">
        <v>9.92</v>
      </c>
      <c r="C3212">
        <v>9.9200000760000009</v>
      </c>
      <c r="D3212">
        <v>7.6612903605785896E-7</v>
      </c>
      <c r="E3212">
        <v>16100724</v>
      </c>
      <c r="F3212">
        <v>16100800</v>
      </c>
    </row>
    <row r="3213" spans="1:6" x14ac:dyDescent="0.3">
      <c r="A3213" s="21">
        <v>40378</v>
      </c>
      <c r="B3213">
        <v>10.130000000000001</v>
      </c>
      <c r="C3213">
        <v>10.130000109999999</v>
      </c>
      <c r="D3213">
        <v>1.0858834871552601E-6</v>
      </c>
      <c r="E3213">
        <v>8440733</v>
      </c>
      <c r="F3213">
        <v>8440800</v>
      </c>
    </row>
    <row r="3214" spans="1:6" x14ac:dyDescent="0.3">
      <c r="A3214" s="21">
        <v>40379</v>
      </c>
      <c r="B3214">
        <v>10.3</v>
      </c>
      <c r="C3214">
        <v>10.30000019</v>
      </c>
      <c r="D3214">
        <v>1.8446601575592699E-6</v>
      </c>
      <c r="E3214">
        <v>12519062</v>
      </c>
      <c r="F3214">
        <v>12519100</v>
      </c>
    </row>
    <row r="3215" spans="1:6" x14ac:dyDescent="0.3">
      <c r="A3215" s="21">
        <v>40380</v>
      </c>
      <c r="B3215">
        <v>10.1</v>
      </c>
      <c r="C3215">
        <v>10.100000380000001</v>
      </c>
      <c r="D3215">
        <v>3.7623761083786698E-6</v>
      </c>
      <c r="E3215">
        <v>12529699</v>
      </c>
      <c r="F3215">
        <v>12529700</v>
      </c>
    </row>
    <row r="3216" spans="1:6" x14ac:dyDescent="0.3">
      <c r="A3216" s="21">
        <v>40381</v>
      </c>
      <c r="B3216">
        <v>10.38</v>
      </c>
      <c r="C3216">
        <v>10.380000109999999</v>
      </c>
      <c r="D3216">
        <v>1.0597302242543E-6</v>
      </c>
      <c r="E3216">
        <v>13268584</v>
      </c>
      <c r="F3216">
        <v>13268600</v>
      </c>
    </row>
    <row r="3217" spans="1:6" x14ac:dyDescent="0.3">
      <c r="A3217" s="21">
        <v>40382</v>
      </c>
      <c r="B3217">
        <v>10.46</v>
      </c>
      <c r="C3217">
        <v>10.460000040000001</v>
      </c>
      <c r="D3217">
        <v>3.8240917403381902E-7</v>
      </c>
      <c r="E3217">
        <v>9313515</v>
      </c>
      <c r="F3217">
        <v>9314200</v>
      </c>
    </row>
    <row r="3218" spans="1:6" x14ac:dyDescent="0.3">
      <c r="A3218" s="21">
        <v>40385</v>
      </c>
      <c r="B3218">
        <v>10.57</v>
      </c>
      <c r="C3218">
        <v>10.56999969</v>
      </c>
      <c r="D3218">
        <v>2.9328288540424702E-6</v>
      </c>
      <c r="E3218">
        <v>7018332</v>
      </c>
      <c r="F3218">
        <v>7232800</v>
      </c>
    </row>
    <row r="3219" spans="1:6" x14ac:dyDescent="0.3">
      <c r="A3219" s="21">
        <v>40386</v>
      </c>
      <c r="B3219">
        <v>10.44</v>
      </c>
      <c r="C3219">
        <v>10.43999958</v>
      </c>
      <c r="D3219">
        <v>4.0229886601568097E-6</v>
      </c>
      <c r="E3219">
        <v>10941406</v>
      </c>
      <c r="F3219">
        <v>10941500</v>
      </c>
    </row>
    <row r="3220" spans="1:6" x14ac:dyDescent="0.3">
      <c r="A3220" s="21">
        <v>40387</v>
      </c>
      <c r="B3220">
        <v>10.46</v>
      </c>
      <c r="C3220">
        <v>10.460000040000001</v>
      </c>
      <c r="D3220">
        <v>3.8240917403381902E-7</v>
      </c>
      <c r="E3220">
        <v>8375963</v>
      </c>
      <c r="F3220">
        <v>8376000</v>
      </c>
    </row>
    <row r="3221" spans="1:6" x14ac:dyDescent="0.3">
      <c r="A3221" s="21">
        <v>40388</v>
      </c>
      <c r="B3221">
        <v>10.18</v>
      </c>
      <c r="C3221">
        <v>10.18000031</v>
      </c>
      <c r="D3221">
        <v>3.0451865554070799E-6</v>
      </c>
      <c r="E3221">
        <v>21033758</v>
      </c>
      <c r="F3221">
        <v>21033800</v>
      </c>
    </row>
    <row r="3222" spans="1:6" x14ac:dyDescent="0.3">
      <c r="A3222" s="21">
        <v>40389</v>
      </c>
      <c r="B3222">
        <v>10.1</v>
      </c>
      <c r="C3222">
        <v>10.100000380000001</v>
      </c>
      <c r="D3222">
        <v>3.7623761083786698E-6</v>
      </c>
      <c r="E3222">
        <v>18087108</v>
      </c>
      <c r="F3222">
        <v>18087100</v>
      </c>
    </row>
    <row r="3223" spans="1:6" x14ac:dyDescent="0.3">
      <c r="A3223" s="21">
        <v>40392</v>
      </c>
      <c r="B3223">
        <v>10.26</v>
      </c>
      <c r="C3223">
        <v>10.260000229999999</v>
      </c>
      <c r="D3223">
        <v>2.2417153443900098E-6</v>
      </c>
      <c r="E3223">
        <v>13442602</v>
      </c>
      <c r="F3223">
        <v>13442600</v>
      </c>
    </row>
    <row r="3224" spans="1:6" x14ac:dyDescent="0.3">
      <c r="A3224" s="21">
        <v>40393</v>
      </c>
      <c r="B3224">
        <v>10.23</v>
      </c>
      <c r="C3224">
        <v>10.22999954</v>
      </c>
      <c r="D3224">
        <v>4.49657889971984E-6</v>
      </c>
      <c r="E3224">
        <v>12633919</v>
      </c>
      <c r="F3224">
        <v>12634000</v>
      </c>
    </row>
    <row r="3225" spans="1:6" x14ac:dyDescent="0.3">
      <c r="A3225" s="21">
        <v>40394</v>
      </c>
      <c r="B3225">
        <v>10.220000000000001</v>
      </c>
      <c r="C3225">
        <v>10.22000027</v>
      </c>
      <c r="D3225">
        <v>2.6418785921153501E-6</v>
      </c>
      <c r="E3225">
        <v>16752791</v>
      </c>
      <c r="F3225">
        <v>16752800</v>
      </c>
    </row>
    <row r="3226" spans="1:6" x14ac:dyDescent="0.3">
      <c r="A3226" s="21">
        <v>40395</v>
      </c>
      <c r="B3226">
        <v>10.119999999999999</v>
      </c>
      <c r="C3226">
        <v>10.119999890000001</v>
      </c>
      <c r="D3226">
        <v>1.08695651817146E-6</v>
      </c>
      <c r="E3226">
        <v>14171938</v>
      </c>
      <c r="F3226">
        <v>14172000</v>
      </c>
    </row>
    <row r="3227" spans="1:6" x14ac:dyDescent="0.3">
      <c r="A3227" s="21">
        <v>40396</v>
      </c>
      <c r="B3227">
        <v>9.9600000000000009</v>
      </c>
      <c r="C3227">
        <v>9.9600000380000004</v>
      </c>
      <c r="D3227">
        <v>3.8152609885984399E-7</v>
      </c>
      <c r="E3227">
        <v>16262363</v>
      </c>
      <c r="F3227">
        <v>16262400</v>
      </c>
    </row>
    <row r="3228" spans="1:6" x14ac:dyDescent="0.3">
      <c r="A3228" s="21">
        <v>40399</v>
      </c>
      <c r="B3228">
        <v>9.9499999999999993</v>
      </c>
      <c r="C3228">
        <v>9.9499998089999995</v>
      </c>
      <c r="D3228">
        <v>1.91959802495107E-6</v>
      </c>
      <c r="E3228">
        <v>10842961</v>
      </c>
      <c r="F3228">
        <v>10843000</v>
      </c>
    </row>
    <row r="3229" spans="1:6" x14ac:dyDescent="0.3">
      <c r="A3229" s="21">
        <v>40400</v>
      </c>
      <c r="B3229">
        <v>9.93</v>
      </c>
      <c r="C3229">
        <v>9.9300003050000001</v>
      </c>
      <c r="D3229">
        <v>3.0715004128775498E-6</v>
      </c>
      <c r="E3229">
        <v>14168018</v>
      </c>
      <c r="F3229">
        <v>14168100</v>
      </c>
    </row>
    <row r="3230" spans="1:6" x14ac:dyDescent="0.3">
      <c r="A3230" s="21">
        <v>40401</v>
      </c>
      <c r="B3230">
        <v>9.73</v>
      </c>
      <c r="C3230">
        <v>9.7299995419999998</v>
      </c>
      <c r="D3230">
        <v>4.7070916973286404E-6</v>
      </c>
      <c r="E3230">
        <v>18577060</v>
      </c>
      <c r="F3230">
        <v>18577100</v>
      </c>
    </row>
    <row r="3231" spans="1:6" x14ac:dyDescent="0.3">
      <c r="A3231" s="21">
        <v>40402</v>
      </c>
      <c r="B3231">
        <v>9.77</v>
      </c>
      <c r="C3231">
        <v>9.7700004580000002</v>
      </c>
      <c r="D3231">
        <v>4.6878196430028897E-6</v>
      </c>
      <c r="E3231">
        <v>17729592</v>
      </c>
      <c r="F3231">
        <v>17729600</v>
      </c>
    </row>
    <row r="3232" spans="1:6" x14ac:dyDescent="0.3">
      <c r="A3232" s="21">
        <v>40403</v>
      </c>
      <c r="B3232">
        <v>9.6999999999999993</v>
      </c>
      <c r="C3232">
        <v>9.6999998089999995</v>
      </c>
      <c r="D3232">
        <v>1.96907220182605E-6</v>
      </c>
      <c r="E3232">
        <v>14237982</v>
      </c>
      <c r="F3232">
        <v>14238000</v>
      </c>
    </row>
    <row r="3233" spans="1:6" x14ac:dyDescent="0.3">
      <c r="A3233" s="21">
        <v>40406</v>
      </c>
      <c r="B3233">
        <v>9.77</v>
      </c>
      <c r="C3233">
        <v>9.7700004580000002</v>
      </c>
      <c r="D3233">
        <v>4.6878196430028897E-6</v>
      </c>
      <c r="E3233">
        <v>7452580</v>
      </c>
      <c r="F3233">
        <v>7452100</v>
      </c>
    </row>
    <row r="3234" spans="1:6" x14ac:dyDescent="0.3">
      <c r="A3234" s="21">
        <v>40407</v>
      </c>
      <c r="B3234">
        <v>9.8800000000000008</v>
      </c>
      <c r="C3234">
        <v>9.8800001139999996</v>
      </c>
      <c r="D3234">
        <v>1.15384612812628E-6</v>
      </c>
      <c r="E3234">
        <v>12329115</v>
      </c>
      <c r="F3234">
        <v>12328800</v>
      </c>
    </row>
    <row r="3235" spans="1:6" x14ac:dyDescent="0.3">
      <c r="A3235" s="21">
        <v>40408</v>
      </c>
      <c r="B3235">
        <v>9.77</v>
      </c>
      <c r="C3235">
        <v>9.7700004580000002</v>
      </c>
      <c r="D3235">
        <v>4.6878196430028897E-6</v>
      </c>
      <c r="E3235">
        <v>11861241</v>
      </c>
      <c r="F3235">
        <v>11861300</v>
      </c>
    </row>
    <row r="3236" spans="1:6" x14ac:dyDescent="0.3">
      <c r="A3236" s="21">
        <v>40409</v>
      </c>
      <c r="B3236">
        <v>9.64</v>
      </c>
      <c r="C3236">
        <v>9.6400003430000005</v>
      </c>
      <c r="D3236">
        <v>3.5580911592737099E-6</v>
      </c>
      <c r="E3236">
        <v>19440476</v>
      </c>
      <c r="F3236">
        <v>19439300</v>
      </c>
    </row>
    <row r="3237" spans="1:6" x14ac:dyDescent="0.3">
      <c r="A3237" s="21">
        <v>40410</v>
      </c>
      <c r="B3237">
        <v>9.68</v>
      </c>
      <c r="C3237">
        <v>9.6800003050000001</v>
      </c>
      <c r="D3237">
        <v>3.1508263507933599E-6</v>
      </c>
      <c r="E3237">
        <v>9000426</v>
      </c>
      <c r="F3237">
        <v>9000500</v>
      </c>
    </row>
    <row r="3238" spans="1:6" x14ac:dyDescent="0.3">
      <c r="A3238" s="21">
        <v>40413</v>
      </c>
      <c r="B3238">
        <v>9.69</v>
      </c>
      <c r="C3238">
        <v>9.6899995800000003</v>
      </c>
      <c r="D3238">
        <v>4.33436550493451E-6</v>
      </c>
      <c r="E3238">
        <v>9888048</v>
      </c>
      <c r="F3238">
        <v>9888100</v>
      </c>
    </row>
    <row r="3239" spans="1:6" x14ac:dyDescent="0.3">
      <c r="A3239" s="21">
        <v>40414</v>
      </c>
      <c r="B3239">
        <v>9.5399999999999991</v>
      </c>
      <c r="C3239">
        <v>9.5399999619999996</v>
      </c>
      <c r="D3239">
        <v>3.9832284845684599E-7</v>
      </c>
      <c r="E3239">
        <v>17847318</v>
      </c>
      <c r="F3239">
        <v>17847400</v>
      </c>
    </row>
    <row r="3240" spans="1:6" x14ac:dyDescent="0.3">
      <c r="A3240" s="21">
        <v>40415</v>
      </c>
      <c r="B3240">
        <v>9.4700000000000006</v>
      </c>
      <c r="C3240">
        <v>9.4700002669999996</v>
      </c>
      <c r="D3240">
        <v>2.8194296881854602E-6</v>
      </c>
      <c r="E3240">
        <v>12023450</v>
      </c>
      <c r="F3240">
        <v>12023400</v>
      </c>
    </row>
    <row r="3241" spans="1:6" x14ac:dyDescent="0.3">
      <c r="A3241" s="21">
        <v>40416</v>
      </c>
      <c r="B3241">
        <v>9.43</v>
      </c>
      <c r="C3241">
        <v>9.4300003050000001</v>
      </c>
      <c r="D3241">
        <v>3.2343583298199798E-6</v>
      </c>
      <c r="E3241">
        <v>12120343</v>
      </c>
      <c r="F3241">
        <v>12119600</v>
      </c>
    </row>
    <row r="3242" spans="1:6" x14ac:dyDescent="0.3">
      <c r="A3242" s="21">
        <v>40417</v>
      </c>
      <c r="B3242">
        <v>9.65</v>
      </c>
      <c r="C3242">
        <v>9.6499996190000008</v>
      </c>
      <c r="D3242">
        <v>3.9481866797124303E-6</v>
      </c>
      <c r="E3242">
        <v>9931641</v>
      </c>
      <c r="F3242">
        <v>9931700</v>
      </c>
    </row>
    <row r="3243" spans="1:6" x14ac:dyDescent="0.3">
      <c r="A3243" s="21">
        <v>40420</v>
      </c>
      <c r="B3243">
        <v>9.42</v>
      </c>
      <c r="C3243">
        <v>9.4200000760000009</v>
      </c>
      <c r="D3243">
        <v>8.06794058875098E-7</v>
      </c>
      <c r="E3243">
        <v>12539778</v>
      </c>
      <c r="F3243">
        <v>12539800</v>
      </c>
    </row>
    <row r="3244" spans="1:6" x14ac:dyDescent="0.3">
      <c r="A3244" s="21">
        <v>40421</v>
      </c>
      <c r="B3244">
        <v>9.4</v>
      </c>
      <c r="C3244">
        <v>9.3999996190000008</v>
      </c>
      <c r="D3244">
        <v>4.0531916488544502E-6</v>
      </c>
      <c r="E3244">
        <v>16359318</v>
      </c>
      <c r="F3244">
        <v>16359400</v>
      </c>
    </row>
    <row r="3245" spans="1:6" x14ac:dyDescent="0.3">
      <c r="A3245" s="21">
        <v>40422</v>
      </c>
      <c r="B3245">
        <v>9.58</v>
      </c>
      <c r="C3245">
        <v>9.5799999239999991</v>
      </c>
      <c r="D3245">
        <v>7.9331943175491098E-7</v>
      </c>
      <c r="E3245">
        <v>14118901</v>
      </c>
      <c r="F3245">
        <v>14118900</v>
      </c>
    </row>
    <row r="3246" spans="1:6" x14ac:dyDescent="0.3">
      <c r="A3246" s="21">
        <v>40423</v>
      </c>
      <c r="B3246">
        <v>9.4700000000000006</v>
      </c>
      <c r="C3246">
        <v>9.4700002669999996</v>
      </c>
      <c r="D3246">
        <v>2.8194296881854602E-6</v>
      </c>
      <c r="E3246">
        <v>20201736</v>
      </c>
      <c r="F3246">
        <v>20201800</v>
      </c>
    </row>
    <row r="3247" spans="1:6" x14ac:dyDescent="0.3">
      <c r="A3247" s="21">
        <v>40424</v>
      </c>
      <c r="B3247">
        <v>9.77</v>
      </c>
      <c r="C3247">
        <v>9.7700004580000002</v>
      </c>
      <c r="D3247">
        <v>4.6878196430028897E-6</v>
      </c>
      <c r="E3247">
        <v>11390114</v>
      </c>
      <c r="F3247">
        <v>11390200</v>
      </c>
    </row>
    <row r="3248" spans="1:6" x14ac:dyDescent="0.3">
      <c r="A3248" s="21">
        <v>40428</v>
      </c>
      <c r="B3248">
        <v>9.5</v>
      </c>
      <c r="C3248">
        <v>9.5</v>
      </c>
      <c r="D3248">
        <v>0</v>
      </c>
      <c r="E3248">
        <v>18466970</v>
      </c>
      <c r="F3248">
        <v>18467000</v>
      </c>
    </row>
    <row r="3249" spans="1:6" x14ac:dyDescent="0.3">
      <c r="A3249" s="21">
        <v>40429</v>
      </c>
      <c r="B3249">
        <v>9.52</v>
      </c>
      <c r="C3249">
        <v>9.5200004580000002</v>
      </c>
      <c r="D3249">
        <v>4.8109241445122198E-6</v>
      </c>
      <c r="E3249">
        <v>11263497</v>
      </c>
      <c r="F3249">
        <v>11263500</v>
      </c>
    </row>
    <row r="3250" spans="1:6" x14ac:dyDescent="0.3">
      <c r="A3250" s="21">
        <v>40430</v>
      </c>
      <c r="B3250">
        <v>9.51</v>
      </c>
      <c r="C3250">
        <v>9.5100002289999992</v>
      </c>
      <c r="D3250">
        <v>2.4079915235890601E-6</v>
      </c>
      <c r="E3250">
        <v>8783435</v>
      </c>
      <c r="F3250">
        <v>8783500</v>
      </c>
    </row>
    <row r="3251" spans="1:6" x14ac:dyDescent="0.3">
      <c r="A3251" s="21">
        <v>40431</v>
      </c>
      <c r="B3251">
        <v>9.48</v>
      </c>
      <c r="C3251">
        <v>9.4799995419999998</v>
      </c>
      <c r="D3251">
        <v>4.8312238683396799E-6</v>
      </c>
      <c r="E3251">
        <v>9389436</v>
      </c>
      <c r="F3251">
        <v>9389500</v>
      </c>
    </row>
    <row r="3252" spans="1:6" x14ac:dyDescent="0.3">
      <c r="A3252" s="21">
        <v>40434</v>
      </c>
      <c r="B3252">
        <v>9.86</v>
      </c>
      <c r="C3252">
        <v>9.8599996569999995</v>
      </c>
      <c r="D3252">
        <v>3.47870194614793E-6</v>
      </c>
      <c r="E3252">
        <v>18223312</v>
      </c>
      <c r="F3252">
        <v>18223400</v>
      </c>
    </row>
    <row r="3253" spans="1:6" x14ac:dyDescent="0.3">
      <c r="A3253" s="21">
        <v>40435</v>
      </c>
      <c r="B3253">
        <v>9.93</v>
      </c>
      <c r="C3253">
        <v>9.9300003050000001</v>
      </c>
      <c r="D3253">
        <v>3.0715004128775498E-6</v>
      </c>
      <c r="E3253">
        <v>8323466</v>
      </c>
      <c r="F3253">
        <v>8323500</v>
      </c>
    </row>
    <row r="3254" spans="1:6" x14ac:dyDescent="0.3">
      <c r="A3254" s="21">
        <v>40436</v>
      </c>
      <c r="B3254">
        <v>9.8800000000000008</v>
      </c>
      <c r="C3254">
        <v>9.8800001139999996</v>
      </c>
      <c r="D3254">
        <v>1.15384612812628E-6</v>
      </c>
      <c r="E3254">
        <v>6151581</v>
      </c>
      <c r="F3254">
        <v>6151600</v>
      </c>
    </row>
    <row r="3255" spans="1:6" x14ac:dyDescent="0.3">
      <c r="A3255" s="21">
        <v>40437</v>
      </c>
      <c r="B3255">
        <v>9.9600000000000009</v>
      </c>
      <c r="C3255">
        <v>9.9600000380000004</v>
      </c>
      <c r="D3255">
        <v>3.8152609885984399E-7</v>
      </c>
      <c r="E3255">
        <v>12894237</v>
      </c>
      <c r="F3255">
        <v>12894300</v>
      </c>
    </row>
    <row r="3256" spans="1:6" x14ac:dyDescent="0.3">
      <c r="A3256" s="21">
        <v>40438</v>
      </c>
      <c r="B3256">
        <v>9.91</v>
      </c>
      <c r="C3256">
        <v>9.9099998469999999</v>
      </c>
      <c r="D3256">
        <v>1.5438950816038199E-6</v>
      </c>
      <c r="E3256">
        <v>7967370</v>
      </c>
      <c r="F3256">
        <v>7967400</v>
      </c>
    </row>
    <row r="3257" spans="1:6" x14ac:dyDescent="0.3">
      <c r="A3257" s="21">
        <v>40441</v>
      </c>
      <c r="B3257">
        <v>10.07</v>
      </c>
      <c r="C3257">
        <v>10.06999969</v>
      </c>
      <c r="D3257">
        <v>3.0784509466109E-6</v>
      </c>
      <c r="E3257">
        <v>12612661</v>
      </c>
      <c r="F3257">
        <v>12612700</v>
      </c>
    </row>
    <row r="3258" spans="1:6" x14ac:dyDescent="0.3">
      <c r="A3258" s="21">
        <v>40442</v>
      </c>
      <c r="B3258">
        <v>9.9</v>
      </c>
      <c r="C3258">
        <v>9.8999996190000008</v>
      </c>
      <c r="D3258">
        <v>3.8484849920443001E-6</v>
      </c>
      <c r="E3258">
        <v>14589905</v>
      </c>
      <c r="F3258">
        <v>14590000</v>
      </c>
    </row>
    <row r="3259" spans="1:6" x14ac:dyDescent="0.3">
      <c r="A3259" s="21">
        <v>40443</v>
      </c>
      <c r="B3259">
        <v>9.8000000000000007</v>
      </c>
      <c r="C3259">
        <v>9.8000001910000005</v>
      </c>
      <c r="D3259">
        <v>1.948979551976E-6</v>
      </c>
      <c r="E3259">
        <v>33047160</v>
      </c>
      <c r="F3259">
        <v>33047200</v>
      </c>
    </row>
    <row r="3260" spans="1:6" x14ac:dyDescent="0.3">
      <c r="A3260" s="21">
        <v>40444</v>
      </c>
      <c r="B3260">
        <v>9.66</v>
      </c>
      <c r="C3260">
        <v>9.6599998469999999</v>
      </c>
      <c r="D3260">
        <v>1.5838509590897599E-6</v>
      </c>
      <c r="E3260">
        <v>29309756</v>
      </c>
      <c r="F3260">
        <v>29309800</v>
      </c>
    </row>
    <row r="3261" spans="1:6" x14ac:dyDescent="0.3">
      <c r="A3261" s="21">
        <v>40445</v>
      </c>
      <c r="B3261">
        <v>9.98</v>
      </c>
      <c r="C3261">
        <v>9.9799995419999998</v>
      </c>
      <c r="D3261">
        <v>4.5891785732468399E-6</v>
      </c>
      <c r="E3261">
        <v>29744412</v>
      </c>
      <c r="F3261">
        <v>29744500</v>
      </c>
    </row>
    <row r="3262" spans="1:6" x14ac:dyDescent="0.3">
      <c r="A3262" s="21">
        <v>40448</v>
      </c>
      <c r="B3262">
        <v>9.89</v>
      </c>
      <c r="C3262">
        <v>9.8900003430000005</v>
      </c>
      <c r="D3262">
        <v>3.4681495254043001E-6</v>
      </c>
      <c r="E3262">
        <v>12822012</v>
      </c>
      <c r="F3262">
        <v>12822100</v>
      </c>
    </row>
    <row r="3263" spans="1:6" x14ac:dyDescent="0.3">
      <c r="A3263" s="21">
        <v>40449</v>
      </c>
      <c r="B3263">
        <v>10.09</v>
      </c>
      <c r="C3263">
        <v>10.09000015</v>
      </c>
      <c r="D3263">
        <v>1.48662039392098E-6</v>
      </c>
      <c r="E3263">
        <v>12306961</v>
      </c>
      <c r="F3263">
        <v>12307000</v>
      </c>
    </row>
    <row r="3264" spans="1:6" x14ac:dyDescent="0.3">
      <c r="A3264" s="21">
        <v>40450</v>
      </c>
      <c r="B3264">
        <v>10.28</v>
      </c>
      <c r="C3264">
        <v>10.27999973</v>
      </c>
      <c r="D3264">
        <v>2.6264592056293898E-6</v>
      </c>
      <c r="E3264">
        <v>20806160</v>
      </c>
      <c r="F3264">
        <v>20805700</v>
      </c>
    </row>
    <row r="3265" spans="1:6" x14ac:dyDescent="0.3">
      <c r="A3265" s="21">
        <v>40451</v>
      </c>
      <c r="B3265">
        <v>10.14</v>
      </c>
      <c r="C3265">
        <v>10.14000034</v>
      </c>
      <c r="D3265">
        <v>3.35305708392133E-6</v>
      </c>
      <c r="E3265">
        <v>11830373</v>
      </c>
      <c r="F3265">
        <v>11830400</v>
      </c>
    </row>
    <row r="3266" spans="1:6" x14ac:dyDescent="0.3">
      <c r="A3266" s="21">
        <v>40452</v>
      </c>
      <c r="B3266">
        <v>10.25</v>
      </c>
      <c r="C3266">
        <v>10.25</v>
      </c>
      <c r="D3266">
        <v>0</v>
      </c>
      <c r="E3266">
        <v>11122992</v>
      </c>
      <c r="F3266">
        <v>11123000</v>
      </c>
    </row>
    <row r="3267" spans="1:6" x14ac:dyDescent="0.3">
      <c r="A3267" s="21">
        <v>40455</v>
      </c>
      <c r="B3267">
        <v>10.210000000000001</v>
      </c>
      <c r="C3267">
        <v>10.210000040000001</v>
      </c>
      <c r="D3267">
        <v>3.9177276787651398E-7</v>
      </c>
      <c r="E3267">
        <v>13630603</v>
      </c>
      <c r="F3267">
        <v>13630400</v>
      </c>
    </row>
    <row r="3268" spans="1:6" x14ac:dyDescent="0.3">
      <c r="A3268" s="21">
        <v>40456</v>
      </c>
      <c r="B3268">
        <v>10.41</v>
      </c>
      <c r="C3268">
        <v>10.40999985</v>
      </c>
      <c r="D3268">
        <v>1.4409222107391101E-6</v>
      </c>
      <c r="E3268">
        <v>13253327</v>
      </c>
      <c r="F3268">
        <v>13253400</v>
      </c>
    </row>
    <row r="3269" spans="1:6" x14ac:dyDescent="0.3">
      <c r="A3269" s="21">
        <v>40457</v>
      </c>
      <c r="B3269">
        <v>10.28</v>
      </c>
      <c r="C3269">
        <v>10.30000019</v>
      </c>
      <c r="D3269">
        <v>0.19417659835986001</v>
      </c>
      <c r="E3269">
        <v>8556462</v>
      </c>
      <c r="F3269">
        <v>10742000</v>
      </c>
    </row>
    <row r="3270" spans="1:6" x14ac:dyDescent="0.3">
      <c r="A3270" s="21">
        <v>40458</v>
      </c>
      <c r="B3270">
        <v>10.28</v>
      </c>
      <c r="C3270">
        <v>10.27999973</v>
      </c>
      <c r="D3270">
        <v>2.6264592056293898E-6</v>
      </c>
      <c r="E3270">
        <v>7504587</v>
      </c>
      <c r="F3270">
        <v>7504600</v>
      </c>
    </row>
    <row r="3271" spans="1:6" x14ac:dyDescent="0.3">
      <c r="A3271" s="21">
        <v>40459</v>
      </c>
      <c r="B3271">
        <v>10.36</v>
      </c>
      <c r="C3271">
        <v>10.35999966</v>
      </c>
      <c r="D3271">
        <v>3.28185338675983E-6</v>
      </c>
      <c r="E3271">
        <v>6281551</v>
      </c>
      <c r="F3271">
        <v>6281600</v>
      </c>
    </row>
    <row r="3272" spans="1:6" x14ac:dyDescent="0.3">
      <c r="A3272" s="21">
        <v>40462</v>
      </c>
      <c r="B3272">
        <v>10.34</v>
      </c>
      <c r="C3272">
        <v>10.34000015</v>
      </c>
      <c r="D3272">
        <v>1.4506769613205301E-6</v>
      </c>
      <c r="E3272">
        <v>5766573</v>
      </c>
      <c r="F3272">
        <v>5766600</v>
      </c>
    </row>
    <row r="3273" spans="1:6" x14ac:dyDescent="0.3">
      <c r="A3273" s="21">
        <v>40463</v>
      </c>
      <c r="B3273">
        <v>10.27</v>
      </c>
      <c r="C3273">
        <v>10.27000046</v>
      </c>
      <c r="D3273">
        <v>4.4790650453103996E-6</v>
      </c>
      <c r="E3273">
        <v>7488771</v>
      </c>
      <c r="F3273">
        <v>7488800</v>
      </c>
    </row>
    <row r="3274" spans="1:6" x14ac:dyDescent="0.3">
      <c r="A3274" s="21">
        <v>40464</v>
      </c>
      <c r="B3274">
        <v>10.43</v>
      </c>
      <c r="C3274">
        <v>10.43000031</v>
      </c>
      <c r="D3274">
        <v>2.9721955087892E-6</v>
      </c>
      <c r="E3274">
        <v>11061674</v>
      </c>
      <c r="F3274">
        <v>11061700</v>
      </c>
    </row>
    <row r="3275" spans="1:6" x14ac:dyDescent="0.3">
      <c r="A3275" s="21">
        <v>40465</v>
      </c>
      <c r="B3275">
        <v>10.37</v>
      </c>
      <c r="C3275">
        <v>10.369999890000001</v>
      </c>
      <c r="D3275">
        <v>1.0607521659607301E-6</v>
      </c>
      <c r="E3275">
        <v>12535852</v>
      </c>
      <c r="F3275">
        <v>12535900</v>
      </c>
    </row>
    <row r="3276" spans="1:6" x14ac:dyDescent="0.3">
      <c r="A3276" s="21">
        <v>40466</v>
      </c>
      <c r="B3276">
        <v>10.34</v>
      </c>
      <c r="C3276">
        <v>10.34000015</v>
      </c>
      <c r="D3276">
        <v>1.4506769613205301E-6</v>
      </c>
      <c r="E3276">
        <v>12457112</v>
      </c>
      <c r="F3276">
        <v>12457200</v>
      </c>
    </row>
    <row r="3277" spans="1:6" x14ac:dyDescent="0.3">
      <c r="A3277" s="21">
        <v>40469</v>
      </c>
      <c r="B3277">
        <v>10.3</v>
      </c>
      <c r="C3277">
        <v>10.30000019</v>
      </c>
      <c r="D3277">
        <v>1.8446601575592699E-6</v>
      </c>
      <c r="E3277">
        <v>12978719</v>
      </c>
      <c r="F3277">
        <v>12978800</v>
      </c>
    </row>
    <row r="3278" spans="1:6" x14ac:dyDescent="0.3">
      <c r="A3278" s="21">
        <v>40470</v>
      </c>
      <c r="B3278">
        <v>10.199999999999999</v>
      </c>
      <c r="C3278">
        <v>10.19999981</v>
      </c>
      <c r="D3278">
        <v>1.8627451301242599E-6</v>
      </c>
      <c r="E3278">
        <v>12066550</v>
      </c>
      <c r="F3278">
        <v>12066600</v>
      </c>
    </row>
    <row r="3279" spans="1:6" x14ac:dyDescent="0.3">
      <c r="A3279" s="21">
        <v>40471</v>
      </c>
      <c r="B3279">
        <v>10.33</v>
      </c>
      <c r="C3279">
        <v>10.329999920000001</v>
      </c>
      <c r="D3279">
        <v>7.7444337011962301E-7</v>
      </c>
      <c r="E3279">
        <v>8634065</v>
      </c>
      <c r="F3279">
        <v>8634100</v>
      </c>
    </row>
    <row r="3280" spans="1:6" x14ac:dyDescent="0.3">
      <c r="A3280" s="21">
        <v>40472</v>
      </c>
      <c r="B3280">
        <v>10.41</v>
      </c>
      <c r="C3280">
        <v>10.40999985</v>
      </c>
      <c r="D3280">
        <v>1.4409222107391101E-6</v>
      </c>
      <c r="E3280">
        <v>25213020</v>
      </c>
      <c r="F3280">
        <v>25208900</v>
      </c>
    </row>
    <row r="3281" spans="1:6" x14ac:dyDescent="0.3">
      <c r="A3281" s="21">
        <v>40473</v>
      </c>
      <c r="B3281">
        <v>10.6</v>
      </c>
      <c r="C3281">
        <v>10.600000380000001</v>
      </c>
      <c r="D3281">
        <v>3.5849055435908801E-6</v>
      </c>
      <c r="E3281">
        <v>10628744</v>
      </c>
      <c r="F3281">
        <v>10628800</v>
      </c>
    </row>
    <row r="3282" spans="1:6" x14ac:dyDescent="0.3">
      <c r="A3282" s="21">
        <v>40476</v>
      </c>
      <c r="B3282">
        <v>10.68</v>
      </c>
      <c r="C3282">
        <v>10.68000031</v>
      </c>
      <c r="D3282">
        <v>2.90262164590255E-6</v>
      </c>
      <c r="E3282">
        <v>15294653</v>
      </c>
      <c r="F3282">
        <v>15294700</v>
      </c>
    </row>
    <row r="3283" spans="1:6" x14ac:dyDescent="0.3">
      <c r="A3283" s="21">
        <v>40477</v>
      </c>
      <c r="B3283">
        <v>10.62</v>
      </c>
      <c r="C3283">
        <v>10.619999890000001</v>
      </c>
      <c r="D3283">
        <v>1.0357815403263599E-6</v>
      </c>
      <c r="E3283">
        <v>5179151</v>
      </c>
      <c r="F3283">
        <v>5179200</v>
      </c>
    </row>
    <row r="3284" spans="1:6" x14ac:dyDescent="0.3">
      <c r="A3284" s="21">
        <v>40478</v>
      </c>
      <c r="B3284">
        <v>10.65</v>
      </c>
      <c r="C3284">
        <v>10.649999619999999</v>
      </c>
      <c r="D3284">
        <v>3.5680752563564402E-6</v>
      </c>
      <c r="E3284">
        <v>11037088</v>
      </c>
      <c r="F3284">
        <v>11037100</v>
      </c>
    </row>
    <row r="3285" spans="1:6" x14ac:dyDescent="0.3">
      <c r="A3285" s="21">
        <v>40479</v>
      </c>
      <c r="B3285">
        <v>10.76</v>
      </c>
      <c r="C3285">
        <v>10.760000229999999</v>
      </c>
      <c r="D3285">
        <v>2.13754641797401E-6</v>
      </c>
      <c r="E3285">
        <v>14110926</v>
      </c>
      <c r="F3285">
        <v>14111000</v>
      </c>
    </row>
    <row r="3286" spans="1:6" x14ac:dyDescent="0.3">
      <c r="A3286" s="21">
        <v>40480</v>
      </c>
      <c r="B3286">
        <v>10.91</v>
      </c>
      <c r="C3286">
        <v>10.90999985</v>
      </c>
      <c r="D3286">
        <v>1.37488544490271E-6</v>
      </c>
      <c r="E3286">
        <v>13152228</v>
      </c>
      <c r="F3286">
        <v>13152000</v>
      </c>
    </row>
    <row r="3287" spans="1:6" x14ac:dyDescent="0.3">
      <c r="A3287" s="21">
        <v>40483</v>
      </c>
      <c r="B3287">
        <v>10.89</v>
      </c>
      <c r="C3287">
        <v>10.89000034</v>
      </c>
      <c r="D3287">
        <v>3.12213029471785E-6</v>
      </c>
      <c r="E3287">
        <v>6265172</v>
      </c>
      <c r="F3287">
        <v>6265100</v>
      </c>
    </row>
    <row r="3288" spans="1:6" x14ac:dyDescent="0.3">
      <c r="A3288" s="21">
        <v>40484</v>
      </c>
      <c r="B3288">
        <v>10.84</v>
      </c>
      <c r="C3288">
        <v>10.84000015</v>
      </c>
      <c r="D3288">
        <v>1.3837638182741001E-6</v>
      </c>
      <c r="E3288">
        <v>9680135</v>
      </c>
      <c r="F3288">
        <v>9680200</v>
      </c>
    </row>
    <row r="3289" spans="1:6" x14ac:dyDescent="0.3">
      <c r="A3289" s="21">
        <v>40485</v>
      </c>
      <c r="B3289">
        <v>10.93</v>
      </c>
      <c r="C3289">
        <v>10.93000031</v>
      </c>
      <c r="D3289">
        <v>2.8362304847960201E-6</v>
      </c>
      <c r="E3289">
        <v>8804751</v>
      </c>
      <c r="F3289">
        <v>8804800</v>
      </c>
    </row>
    <row r="3290" spans="1:6" x14ac:dyDescent="0.3">
      <c r="A3290" s="21">
        <v>40486</v>
      </c>
      <c r="B3290">
        <v>11.26</v>
      </c>
      <c r="C3290">
        <v>11.260000229999999</v>
      </c>
      <c r="D3290">
        <v>2.0426287281733001E-6</v>
      </c>
      <c r="E3290">
        <v>13522845</v>
      </c>
      <c r="F3290">
        <v>13522900</v>
      </c>
    </row>
    <row r="3291" spans="1:6" x14ac:dyDescent="0.3">
      <c r="A3291" s="21">
        <v>40487</v>
      </c>
      <c r="B3291">
        <v>11.18</v>
      </c>
      <c r="C3291">
        <v>11.18000031</v>
      </c>
      <c r="D3291">
        <v>2.7728085168587901E-6</v>
      </c>
      <c r="E3291">
        <v>10642863</v>
      </c>
      <c r="F3291">
        <v>10642900</v>
      </c>
    </row>
    <row r="3292" spans="1:6" x14ac:dyDescent="0.3">
      <c r="A3292" s="21">
        <v>40490</v>
      </c>
      <c r="B3292">
        <v>11</v>
      </c>
      <c r="C3292">
        <v>11</v>
      </c>
      <c r="D3292">
        <v>0</v>
      </c>
      <c r="E3292">
        <v>8276835</v>
      </c>
      <c r="F3292">
        <v>8276300</v>
      </c>
    </row>
    <row r="3293" spans="1:6" x14ac:dyDescent="0.3">
      <c r="A3293" s="21">
        <v>40491</v>
      </c>
      <c r="B3293">
        <v>11.14</v>
      </c>
      <c r="C3293">
        <v>11.14000034</v>
      </c>
      <c r="D3293">
        <v>3.0520645362028501E-6</v>
      </c>
      <c r="E3293">
        <v>16399308</v>
      </c>
      <c r="F3293">
        <v>16399400</v>
      </c>
    </row>
    <row r="3294" spans="1:6" x14ac:dyDescent="0.3">
      <c r="A3294" s="21">
        <v>40492</v>
      </c>
      <c r="B3294">
        <v>11.25</v>
      </c>
      <c r="C3294">
        <v>11.25</v>
      </c>
      <c r="D3294">
        <v>0</v>
      </c>
      <c r="E3294">
        <v>11618469</v>
      </c>
      <c r="F3294">
        <v>11618500</v>
      </c>
    </row>
    <row r="3295" spans="1:6" x14ac:dyDescent="0.3">
      <c r="A3295" s="21">
        <v>40493</v>
      </c>
      <c r="B3295">
        <v>11.06</v>
      </c>
      <c r="C3295">
        <v>11.06000042</v>
      </c>
      <c r="D3295">
        <v>3.7974682032048198E-6</v>
      </c>
      <c r="E3295">
        <v>10706842</v>
      </c>
      <c r="F3295">
        <v>10698900</v>
      </c>
    </row>
    <row r="3296" spans="1:6" x14ac:dyDescent="0.3">
      <c r="A3296" s="21">
        <v>40494</v>
      </c>
      <c r="B3296">
        <v>11.05</v>
      </c>
      <c r="C3296">
        <v>11.05000019</v>
      </c>
      <c r="D3296">
        <v>1.7194569815972001E-6</v>
      </c>
      <c r="E3296">
        <v>8284148</v>
      </c>
      <c r="F3296">
        <v>8284200</v>
      </c>
    </row>
    <row r="3297" spans="1:6" x14ac:dyDescent="0.3">
      <c r="A3297" s="21">
        <v>40497</v>
      </c>
      <c r="B3297">
        <v>11.06</v>
      </c>
      <c r="C3297">
        <v>11.06000042</v>
      </c>
      <c r="D3297">
        <v>3.7974682032048198E-6</v>
      </c>
      <c r="E3297">
        <v>6752567</v>
      </c>
      <c r="F3297">
        <v>6752600</v>
      </c>
    </row>
    <row r="3298" spans="1:6" x14ac:dyDescent="0.3">
      <c r="A3298" s="21">
        <v>40498</v>
      </c>
      <c r="B3298">
        <v>10.86</v>
      </c>
      <c r="C3298">
        <v>10.85999966</v>
      </c>
      <c r="D3298">
        <v>3.1307551598027999E-6</v>
      </c>
      <c r="E3298">
        <v>8230418</v>
      </c>
      <c r="F3298">
        <v>8229300</v>
      </c>
    </row>
    <row r="3299" spans="1:6" x14ac:dyDescent="0.3">
      <c r="A3299" s="21">
        <v>40499</v>
      </c>
      <c r="B3299">
        <v>10.89</v>
      </c>
      <c r="C3299">
        <v>10.89000034</v>
      </c>
      <c r="D3299">
        <v>3.12213029471785E-6</v>
      </c>
      <c r="E3299">
        <v>10309519</v>
      </c>
      <c r="F3299">
        <v>10309200</v>
      </c>
    </row>
    <row r="3300" spans="1:6" x14ac:dyDescent="0.3">
      <c r="A3300" s="21">
        <v>40500</v>
      </c>
      <c r="B3300">
        <v>11.04</v>
      </c>
      <c r="C3300">
        <v>11.039999959999999</v>
      </c>
      <c r="D3300">
        <v>3.6231883969047701E-7</v>
      </c>
      <c r="E3300">
        <v>8092728</v>
      </c>
      <c r="F3300">
        <v>8092800</v>
      </c>
    </row>
    <row r="3301" spans="1:6" x14ac:dyDescent="0.3">
      <c r="A3301" s="21">
        <v>40501</v>
      </c>
      <c r="B3301">
        <v>11.08</v>
      </c>
      <c r="C3301">
        <v>11.079999920000001</v>
      </c>
      <c r="D3301">
        <v>7.2202166147490696E-7</v>
      </c>
      <c r="E3301">
        <v>3746398</v>
      </c>
      <c r="F3301">
        <v>3746400</v>
      </c>
    </row>
    <row r="3302" spans="1:6" x14ac:dyDescent="0.3">
      <c r="A3302" s="21">
        <v>40504</v>
      </c>
      <c r="B3302">
        <v>11.13</v>
      </c>
      <c r="C3302">
        <v>11.130000109999999</v>
      </c>
      <c r="D3302">
        <v>9.8831983249009906E-7</v>
      </c>
      <c r="E3302">
        <v>7839900</v>
      </c>
      <c r="F3302">
        <v>7839900</v>
      </c>
    </row>
    <row r="3303" spans="1:6" x14ac:dyDescent="0.3">
      <c r="A3303" s="21">
        <v>40505</v>
      </c>
      <c r="B3303">
        <v>10.74</v>
      </c>
      <c r="C3303">
        <v>10.739999770000001</v>
      </c>
      <c r="D3303">
        <v>2.14152704297833E-6</v>
      </c>
      <c r="E3303">
        <v>11475376</v>
      </c>
      <c r="F3303">
        <v>11475400</v>
      </c>
    </row>
    <row r="3304" spans="1:6" x14ac:dyDescent="0.3">
      <c r="A3304" s="21">
        <v>40506</v>
      </c>
      <c r="B3304">
        <v>11</v>
      </c>
      <c r="C3304">
        <v>11</v>
      </c>
      <c r="D3304">
        <v>0</v>
      </c>
      <c r="E3304">
        <v>10323972</v>
      </c>
      <c r="F3304">
        <v>10324000</v>
      </c>
    </row>
    <row r="3305" spans="1:6" x14ac:dyDescent="0.3">
      <c r="A3305" s="21">
        <v>40508</v>
      </c>
      <c r="B3305">
        <v>11</v>
      </c>
      <c r="C3305">
        <v>11</v>
      </c>
      <c r="D3305">
        <v>0</v>
      </c>
      <c r="E3305">
        <v>4490875</v>
      </c>
      <c r="F3305">
        <v>4490900</v>
      </c>
    </row>
    <row r="3306" spans="1:6" x14ac:dyDescent="0.3">
      <c r="A3306" s="21">
        <v>40511</v>
      </c>
      <c r="B3306">
        <v>10.81</v>
      </c>
      <c r="C3306">
        <v>10.81000042</v>
      </c>
      <c r="D3306">
        <v>3.8852912387196702E-6</v>
      </c>
      <c r="E3306">
        <v>17495824</v>
      </c>
      <c r="F3306">
        <v>17495900</v>
      </c>
    </row>
    <row r="3307" spans="1:6" x14ac:dyDescent="0.3">
      <c r="A3307" s="21">
        <v>40512</v>
      </c>
      <c r="B3307">
        <v>10.75</v>
      </c>
      <c r="C3307">
        <v>10.75</v>
      </c>
      <c r="D3307">
        <v>0</v>
      </c>
      <c r="E3307">
        <v>16522473</v>
      </c>
      <c r="F3307">
        <v>16522500</v>
      </c>
    </row>
    <row r="3308" spans="1:6" x14ac:dyDescent="0.3">
      <c r="A3308" s="21">
        <v>40513</v>
      </c>
      <c r="B3308">
        <v>11.11</v>
      </c>
      <c r="C3308">
        <v>11.10999966</v>
      </c>
      <c r="D3308">
        <v>3.0603061216476802E-6</v>
      </c>
      <c r="E3308">
        <v>22673214</v>
      </c>
      <c r="F3308">
        <v>22671000</v>
      </c>
    </row>
    <row r="3309" spans="1:6" x14ac:dyDescent="0.3">
      <c r="A3309" s="21">
        <v>40514</v>
      </c>
      <c r="B3309">
        <v>11.54</v>
      </c>
      <c r="C3309">
        <v>11.539999959999999</v>
      </c>
      <c r="D3309">
        <v>3.4662044970146801E-7</v>
      </c>
      <c r="E3309">
        <v>27886208</v>
      </c>
      <c r="F3309">
        <v>27885800</v>
      </c>
    </row>
    <row r="3310" spans="1:6" x14ac:dyDescent="0.3">
      <c r="A3310" s="21">
        <v>40515</v>
      </c>
      <c r="B3310">
        <v>11.97</v>
      </c>
      <c r="C3310">
        <v>11.97000027</v>
      </c>
      <c r="D3310">
        <v>2.2556390405767399E-6</v>
      </c>
      <c r="E3310">
        <v>22780340</v>
      </c>
      <c r="F3310">
        <v>22780100</v>
      </c>
    </row>
    <row r="3311" spans="1:6" x14ac:dyDescent="0.3">
      <c r="A3311" s="21">
        <v>40518</v>
      </c>
      <c r="B3311">
        <v>11.89</v>
      </c>
      <c r="C3311">
        <v>11.89000034</v>
      </c>
      <c r="D3311">
        <v>2.8595457526287702E-6</v>
      </c>
      <c r="E3311">
        <v>7499676</v>
      </c>
      <c r="F3311">
        <v>7499700</v>
      </c>
    </row>
    <row r="3312" spans="1:6" x14ac:dyDescent="0.3">
      <c r="A3312" s="21">
        <v>40519</v>
      </c>
      <c r="B3312">
        <v>11.83</v>
      </c>
      <c r="C3312">
        <v>11.829999920000001</v>
      </c>
      <c r="D3312">
        <v>6.7624683055621099E-7</v>
      </c>
      <c r="E3312">
        <v>9644820</v>
      </c>
      <c r="F3312">
        <v>9644900</v>
      </c>
    </row>
    <row r="3313" spans="1:6" x14ac:dyDescent="0.3">
      <c r="A3313" s="21">
        <v>40520</v>
      </c>
      <c r="B3313">
        <v>11.91</v>
      </c>
      <c r="C3313">
        <v>11.90999985</v>
      </c>
      <c r="D3313">
        <v>1.2594458594939301E-6</v>
      </c>
      <c r="E3313">
        <v>10947001</v>
      </c>
      <c r="F3313">
        <v>10947000</v>
      </c>
    </row>
    <row r="3314" spans="1:6" x14ac:dyDescent="0.3">
      <c r="A3314" s="21">
        <v>40521</v>
      </c>
      <c r="B3314">
        <v>12.03</v>
      </c>
      <c r="C3314">
        <v>12.02999973</v>
      </c>
      <c r="D3314">
        <v>2.2443890715470599E-6</v>
      </c>
      <c r="E3314">
        <v>14510648</v>
      </c>
      <c r="F3314">
        <v>14510700</v>
      </c>
    </row>
    <row r="3315" spans="1:6" x14ac:dyDescent="0.3">
      <c r="A3315" s="21">
        <v>40522</v>
      </c>
      <c r="B3315">
        <v>12.08</v>
      </c>
      <c r="C3315">
        <v>12.079999920000001</v>
      </c>
      <c r="D3315">
        <v>6.6225165599009603E-7</v>
      </c>
      <c r="E3315">
        <v>10002395</v>
      </c>
      <c r="F3315">
        <v>10002400</v>
      </c>
    </row>
    <row r="3316" spans="1:6" x14ac:dyDescent="0.3">
      <c r="A3316" s="21">
        <v>40525</v>
      </c>
      <c r="B3316">
        <v>11.9</v>
      </c>
      <c r="C3316">
        <v>11.899999619999999</v>
      </c>
      <c r="D3316">
        <v>3.1932774233422601E-6</v>
      </c>
      <c r="E3316">
        <v>11830171</v>
      </c>
      <c r="F3316">
        <v>11830200</v>
      </c>
    </row>
    <row r="3317" spans="1:6" x14ac:dyDescent="0.3">
      <c r="A3317" s="21">
        <v>40526</v>
      </c>
      <c r="B3317">
        <v>11.91</v>
      </c>
      <c r="C3317">
        <v>11.90999985</v>
      </c>
      <c r="D3317">
        <v>1.2594458594939301E-6</v>
      </c>
      <c r="E3317">
        <v>12702246</v>
      </c>
      <c r="F3317">
        <v>12702300</v>
      </c>
    </row>
    <row r="3318" spans="1:6" x14ac:dyDescent="0.3">
      <c r="A3318" s="21">
        <v>40527</v>
      </c>
      <c r="B3318">
        <v>12.12</v>
      </c>
      <c r="C3318">
        <v>12.119999890000001</v>
      </c>
      <c r="D3318">
        <v>9.0759075446905595E-7</v>
      </c>
      <c r="E3318">
        <v>11264022</v>
      </c>
      <c r="F3318">
        <v>11263900</v>
      </c>
    </row>
    <row r="3319" spans="1:6" x14ac:dyDescent="0.3">
      <c r="A3319" s="21">
        <v>40528</v>
      </c>
      <c r="B3319">
        <v>12.32</v>
      </c>
      <c r="C3319">
        <v>12.31999969</v>
      </c>
      <c r="D3319">
        <v>2.5162338358834801E-6</v>
      </c>
      <c r="E3319">
        <v>11049897</v>
      </c>
      <c r="F3319">
        <v>11049900</v>
      </c>
    </row>
    <row r="3320" spans="1:6" x14ac:dyDescent="0.3">
      <c r="A3320" s="21">
        <v>40529</v>
      </c>
      <c r="B3320">
        <v>12.69</v>
      </c>
      <c r="C3320">
        <v>12.68999958</v>
      </c>
      <c r="D3320">
        <v>3.3096927748189802E-6</v>
      </c>
      <c r="E3320">
        <v>21359056</v>
      </c>
      <c r="F3320">
        <v>21359100</v>
      </c>
    </row>
    <row r="3321" spans="1:6" x14ac:dyDescent="0.3">
      <c r="A3321" s="21">
        <v>40532</v>
      </c>
      <c r="B3321">
        <v>12.33</v>
      </c>
      <c r="C3321">
        <v>12.329999920000001</v>
      </c>
      <c r="D3321">
        <v>6.4882400675475695E-7</v>
      </c>
      <c r="E3321">
        <v>9499482</v>
      </c>
      <c r="F3321">
        <v>9499500</v>
      </c>
    </row>
    <row r="3322" spans="1:6" x14ac:dyDescent="0.3">
      <c r="A3322" s="21">
        <v>40533</v>
      </c>
      <c r="B3322">
        <v>12.39</v>
      </c>
      <c r="C3322">
        <v>12.39000034</v>
      </c>
      <c r="D3322">
        <v>2.7441484292163999E-6</v>
      </c>
      <c r="E3322">
        <v>10978532</v>
      </c>
      <c r="F3322">
        <v>10978600</v>
      </c>
    </row>
    <row r="3323" spans="1:6" x14ac:dyDescent="0.3">
      <c r="A3323" s="21">
        <v>40534</v>
      </c>
      <c r="B3323">
        <v>12.3</v>
      </c>
      <c r="C3323">
        <v>12.30000019</v>
      </c>
      <c r="D3323">
        <v>1.5447154211260101E-6</v>
      </c>
      <c r="E3323">
        <v>7865247</v>
      </c>
      <c r="F3323">
        <v>7865300</v>
      </c>
    </row>
    <row r="3324" spans="1:6" x14ac:dyDescent="0.3">
      <c r="A3324" s="21">
        <v>40535</v>
      </c>
      <c r="B3324">
        <v>12.23</v>
      </c>
      <c r="C3324">
        <v>12.22999954</v>
      </c>
      <c r="D3324">
        <v>3.7612429931217899E-6</v>
      </c>
      <c r="E3324">
        <v>5750599</v>
      </c>
      <c r="F3324">
        <v>5750600</v>
      </c>
    </row>
    <row r="3325" spans="1:6" x14ac:dyDescent="0.3">
      <c r="A3325" s="21">
        <v>40539</v>
      </c>
      <c r="B3325">
        <v>12.31</v>
      </c>
      <c r="C3325">
        <v>12.31000042</v>
      </c>
      <c r="D3325">
        <v>3.41186015348502E-6</v>
      </c>
      <c r="E3325">
        <v>3890688</v>
      </c>
      <c r="F3325">
        <v>3890700</v>
      </c>
    </row>
    <row r="3326" spans="1:6" x14ac:dyDescent="0.3">
      <c r="A3326" s="21">
        <v>40540</v>
      </c>
      <c r="B3326">
        <v>12.24</v>
      </c>
      <c r="C3326">
        <v>12.239999770000001</v>
      </c>
      <c r="D3326">
        <v>1.87908499846614E-6</v>
      </c>
      <c r="E3326">
        <v>5232124</v>
      </c>
      <c r="F3326">
        <v>5232200</v>
      </c>
    </row>
    <row r="3327" spans="1:6" x14ac:dyDescent="0.3">
      <c r="A3327" s="21">
        <v>40541</v>
      </c>
      <c r="B3327">
        <v>12.31</v>
      </c>
      <c r="C3327">
        <v>12.31000042</v>
      </c>
      <c r="D3327">
        <v>3.41186015348502E-6</v>
      </c>
      <c r="E3327">
        <v>9312353</v>
      </c>
      <c r="F3327">
        <v>9312400</v>
      </c>
    </row>
    <row r="3328" spans="1:6" x14ac:dyDescent="0.3">
      <c r="A3328" s="21">
        <v>40542</v>
      </c>
      <c r="B3328">
        <v>12.4</v>
      </c>
      <c r="C3328">
        <v>12.399999619999999</v>
      </c>
      <c r="D3328">
        <v>3.0645162329712601E-6</v>
      </c>
      <c r="E3328">
        <v>4270154</v>
      </c>
      <c r="F3328">
        <v>4270200</v>
      </c>
    </row>
    <row r="3329" spans="1:6" x14ac:dyDescent="0.3">
      <c r="A3329" s="21">
        <v>40543</v>
      </c>
      <c r="B3329">
        <v>12.54</v>
      </c>
      <c r="C3329">
        <v>12.539999959999999</v>
      </c>
      <c r="D3329">
        <v>3.1897926542657802E-7</v>
      </c>
      <c r="E3329">
        <v>4216108</v>
      </c>
      <c r="F3329">
        <v>4216200</v>
      </c>
    </row>
    <row r="3330" spans="1:6" x14ac:dyDescent="0.3">
      <c r="A3330" s="21">
        <v>40546</v>
      </c>
      <c r="B3330">
        <v>12.59</v>
      </c>
      <c r="C3330">
        <v>12.59000015</v>
      </c>
      <c r="D3330">
        <v>1.1914217489231499E-6</v>
      </c>
      <c r="E3330">
        <v>7040512</v>
      </c>
      <c r="F3330">
        <v>7040600</v>
      </c>
    </row>
    <row r="3331" spans="1:6" x14ac:dyDescent="0.3">
      <c r="A3331" s="21">
        <v>40547</v>
      </c>
      <c r="B3331">
        <v>12.63</v>
      </c>
      <c r="C3331">
        <v>12.630000109999999</v>
      </c>
      <c r="D3331">
        <v>8.7094218119765102E-7</v>
      </c>
      <c r="E3331">
        <v>9709756</v>
      </c>
      <c r="F3331">
        <v>9709800</v>
      </c>
    </row>
    <row r="3332" spans="1:6" x14ac:dyDescent="0.3">
      <c r="A3332" s="21">
        <v>40548</v>
      </c>
      <c r="B3332">
        <v>12.36</v>
      </c>
      <c r="C3332">
        <v>12.35999966</v>
      </c>
      <c r="D3332">
        <v>2.7508091348120402E-6</v>
      </c>
      <c r="E3332">
        <v>9777949</v>
      </c>
      <c r="F3332">
        <v>9777300</v>
      </c>
    </row>
    <row r="3333" spans="1:6" x14ac:dyDescent="0.3">
      <c r="A3333" s="21">
        <v>40549</v>
      </c>
      <c r="B3333">
        <v>12.87</v>
      </c>
      <c r="C3333">
        <v>12.869999890000001</v>
      </c>
      <c r="D3333">
        <v>8.5470084991041701E-7</v>
      </c>
      <c r="E3333">
        <v>23937030</v>
      </c>
      <c r="F3333">
        <v>23936600</v>
      </c>
    </row>
    <row r="3334" spans="1:6" x14ac:dyDescent="0.3">
      <c r="A3334" s="21">
        <v>40550</v>
      </c>
      <c r="B3334">
        <v>13.07</v>
      </c>
      <c r="C3334">
        <v>13.06999969</v>
      </c>
      <c r="D3334">
        <v>2.3718439795962899E-6</v>
      </c>
      <c r="E3334">
        <v>20593218</v>
      </c>
      <c r="F3334">
        <v>20593300</v>
      </c>
    </row>
    <row r="3335" spans="1:6" x14ac:dyDescent="0.3">
      <c r="A3335" s="21">
        <v>40553</v>
      </c>
      <c r="B3335">
        <v>13.22</v>
      </c>
      <c r="C3335">
        <v>13.22000027</v>
      </c>
      <c r="D3335">
        <v>2.0423600131080901E-6</v>
      </c>
      <c r="E3335">
        <v>16293671</v>
      </c>
      <c r="F3335">
        <v>16293600</v>
      </c>
    </row>
    <row r="3336" spans="1:6" x14ac:dyDescent="0.3">
      <c r="A3336" s="21">
        <v>40554</v>
      </c>
      <c r="B3336">
        <v>13.42</v>
      </c>
      <c r="C3336">
        <v>13.420000079999999</v>
      </c>
      <c r="D3336">
        <v>5.9612517911253496E-7</v>
      </c>
      <c r="E3336">
        <v>18268856</v>
      </c>
      <c r="F3336">
        <v>18268900</v>
      </c>
    </row>
    <row r="3337" spans="1:6" x14ac:dyDescent="0.3">
      <c r="A3337" s="21">
        <v>40555</v>
      </c>
      <c r="B3337">
        <v>13.51</v>
      </c>
      <c r="C3337">
        <v>13.510000229999999</v>
      </c>
      <c r="D3337">
        <v>1.7024426023296999E-6</v>
      </c>
      <c r="E3337">
        <v>11785724</v>
      </c>
      <c r="F3337">
        <v>11785800</v>
      </c>
    </row>
    <row r="3338" spans="1:6" x14ac:dyDescent="0.3">
      <c r="A3338" s="21">
        <v>40556</v>
      </c>
      <c r="B3338">
        <v>13.37</v>
      </c>
      <c r="C3338">
        <v>13.369999890000001</v>
      </c>
      <c r="D3338">
        <v>8.2273746707786799E-7</v>
      </c>
      <c r="E3338">
        <v>12115122</v>
      </c>
      <c r="F3338">
        <v>12088500</v>
      </c>
    </row>
    <row r="3339" spans="1:6" x14ac:dyDescent="0.3">
      <c r="A3339" s="21">
        <v>40557</v>
      </c>
      <c r="B3339">
        <v>13.68</v>
      </c>
      <c r="C3339">
        <v>13.68000031</v>
      </c>
      <c r="D3339">
        <v>2.2660818256993098E-6</v>
      </c>
      <c r="E3339">
        <v>15034036</v>
      </c>
      <c r="F3339">
        <v>15034100</v>
      </c>
    </row>
    <row r="3340" spans="1:6" x14ac:dyDescent="0.3">
      <c r="A3340" s="21">
        <v>40561</v>
      </c>
      <c r="B3340">
        <v>13.55</v>
      </c>
      <c r="C3340">
        <v>13.55000019</v>
      </c>
      <c r="D3340">
        <v>1.40221400051109E-6</v>
      </c>
      <c r="E3340">
        <v>14698442</v>
      </c>
      <c r="F3340">
        <v>14698500</v>
      </c>
    </row>
    <row r="3341" spans="1:6" x14ac:dyDescent="0.3">
      <c r="A3341" s="21">
        <v>40562</v>
      </c>
      <c r="B3341">
        <v>13.53</v>
      </c>
      <c r="C3341">
        <v>13.52999973</v>
      </c>
      <c r="D3341">
        <v>1.9955654444588899E-6</v>
      </c>
      <c r="E3341">
        <v>20552564</v>
      </c>
      <c r="F3341">
        <v>20552600</v>
      </c>
    </row>
    <row r="3342" spans="1:6" x14ac:dyDescent="0.3">
      <c r="A3342" s="21">
        <v>40563</v>
      </c>
      <c r="B3342">
        <v>13.26</v>
      </c>
      <c r="C3342">
        <v>13.260000229999999</v>
      </c>
      <c r="D3342">
        <v>1.7345399359043599E-6</v>
      </c>
      <c r="E3342">
        <v>24561124</v>
      </c>
      <c r="F3342">
        <v>24561200</v>
      </c>
    </row>
    <row r="3343" spans="1:6" x14ac:dyDescent="0.3">
      <c r="A3343" s="21">
        <v>40564</v>
      </c>
      <c r="B3343">
        <v>13.27</v>
      </c>
      <c r="C3343">
        <v>13.27000046</v>
      </c>
      <c r="D3343">
        <v>3.4664655976739699E-6</v>
      </c>
      <c r="E3343">
        <v>23532600</v>
      </c>
      <c r="F3343">
        <v>23532600</v>
      </c>
    </row>
    <row r="3344" spans="1:6" x14ac:dyDescent="0.3">
      <c r="A3344" s="21">
        <v>40567</v>
      </c>
      <c r="B3344">
        <v>13.45</v>
      </c>
      <c r="C3344">
        <v>13.44999981</v>
      </c>
      <c r="D3344">
        <v>1.4126394231782401E-6</v>
      </c>
      <c r="E3344">
        <v>12170203</v>
      </c>
      <c r="F3344">
        <v>12170300</v>
      </c>
    </row>
    <row r="3345" spans="1:6" x14ac:dyDescent="0.3">
      <c r="A3345" s="21">
        <v>40568</v>
      </c>
      <c r="B3345">
        <v>13.22</v>
      </c>
      <c r="C3345">
        <v>13.22000027</v>
      </c>
      <c r="D3345">
        <v>2.0423600131080901E-6</v>
      </c>
      <c r="E3345">
        <v>16607261</v>
      </c>
      <c r="F3345">
        <v>16607200</v>
      </c>
    </row>
    <row r="3346" spans="1:6" x14ac:dyDescent="0.3">
      <c r="A3346" s="21">
        <v>40569</v>
      </c>
      <c r="B3346">
        <v>13.24</v>
      </c>
      <c r="C3346">
        <v>13.239999770000001</v>
      </c>
      <c r="D3346">
        <v>1.73716014717393E-6</v>
      </c>
      <c r="E3346">
        <v>19606308</v>
      </c>
      <c r="F3346">
        <v>19606400</v>
      </c>
    </row>
    <row r="3347" spans="1:6" x14ac:dyDescent="0.3">
      <c r="A3347" s="21">
        <v>40570</v>
      </c>
      <c r="B3347">
        <v>13.31</v>
      </c>
      <c r="C3347">
        <v>13.31000042</v>
      </c>
      <c r="D3347">
        <v>3.1555220583818699E-6</v>
      </c>
      <c r="E3347">
        <v>23445392</v>
      </c>
      <c r="F3347">
        <v>23444900</v>
      </c>
    </row>
    <row r="3348" spans="1:6" x14ac:dyDescent="0.3">
      <c r="A3348" s="21">
        <v>40571</v>
      </c>
      <c r="B3348">
        <v>13.11</v>
      </c>
      <c r="C3348">
        <v>13.10999966</v>
      </c>
      <c r="D3348">
        <v>2.5934401870916399E-6</v>
      </c>
      <c r="E3348">
        <v>22928616</v>
      </c>
      <c r="F3348">
        <v>22928500</v>
      </c>
    </row>
    <row r="3349" spans="1:6" x14ac:dyDescent="0.3">
      <c r="A3349" s="21">
        <v>40574</v>
      </c>
      <c r="B3349">
        <v>13.07</v>
      </c>
      <c r="C3349">
        <v>13.06999969</v>
      </c>
      <c r="D3349">
        <v>2.3718439795962899E-6</v>
      </c>
      <c r="E3349">
        <v>17718192</v>
      </c>
      <c r="F3349">
        <v>17718200</v>
      </c>
    </row>
    <row r="3350" spans="1:6" x14ac:dyDescent="0.3">
      <c r="A3350" s="21">
        <v>40575</v>
      </c>
      <c r="B3350">
        <v>13.21</v>
      </c>
      <c r="C3350">
        <v>13.210000040000001</v>
      </c>
      <c r="D3350">
        <v>3.02800905645578E-7</v>
      </c>
      <c r="E3350">
        <v>17956932</v>
      </c>
      <c r="F3350">
        <v>17957000</v>
      </c>
    </row>
    <row r="3351" spans="1:6" x14ac:dyDescent="0.3">
      <c r="A3351" s="21">
        <v>40576</v>
      </c>
      <c r="B3351">
        <v>13.34</v>
      </c>
      <c r="C3351">
        <v>13.34000015</v>
      </c>
      <c r="D3351">
        <v>1.12443776829011E-6</v>
      </c>
      <c r="E3351">
        <v>12597966</v>
      </c>
      <c r="F3351">
        <v>12598000</v>
      </c>
    </row>
    <row r="3352" spans="1:6" x14ac:dyDescent="0.3">
      <c r="A3352" s="21">
        <v>40577</v>
      </c>
      <c r="B3352">
        <v>13.36</v>
      </c>
      <c r="C3352">
        <v>13.35999966</v>
      </c>
      <c r="D3352">
        <v>2.5449102422358699E-6</v>
      </c>
      <c r="E3352">
        <v>7536695</v>
      </c>
      <c r="F3352">
        <v>7536700</v>
      </c>
    </row>
    <row r="3353" spans="1:6" x14ac:dyDescent="0.3">
      <c r="A3353" s="21">
        <v>40578</v>
      </c>
      <c r="B3353">
        <v>13.62</v>
      </c>
      <c r="C3353">
        <v>13.619999890000001</v>
      </c>
      <c r="D3353">
        <v>8.0763582475550102E-7</v>
      </c>
      <c r="E3353">
        <v>13293362</v>
      </c>
      <c r="F3353">
        <v>13293400</v>
      </c>
    </row>
    <row r="3354" spans="1:6" x14ac:dyDescent="0.3">
      <c r="A3354" s="21">
        <v>40581</v>
      </c>
      <c r="B3354">
        <v>13.66</v>
      </c>
      <c r="C3354">
        <v>13.65999985</v>
      </c>
      <c r="D3354">
        <v>1.0980966443902101E-6</v>
      </c>
      <c r="E3354">
        <v>15960524</v>
      </c>
      <c r="F3354">
        <v>15960600</v>
      </c>
    </row>
    <row r="3355" spans="1:6" x14ac:dyDescent="0.3">
      <c r="A3355" s="21">
        <v>40582</v>
      </c>
      <c r="B3355">
        <v>13.42</v>
      </c>
      <c r="C3355">
        <v>13.420000079999999</v>
      </c>
      <c r="D3355">
        <v>5.9612517911253496E-7</v>
      </c>
      <c r="E3355">
        <v>11827524</v>
      </c>
      <c r="F3355">
        <v>11827600</v>
      </c>
    </row>
    <row r="3356" spans="1:6" x14ac:dyDescent="0.3">
      <c r="A3356" s="21">
        <v>40583</v>
      </c>
      <c r="B3356">
        <v>13.09</v>
      </c>
      <c r="C3356">
        <v>13.09000015</v>
      </c>
      <c r="D3356">
        <v>1.14591289730854E-6</v>
      </c>
      <c r="E3356">
        <v>13696925</v>
      </c>
      <c r="F3356">
        <v>13696400</v>
      </c>
    </row>
    <row r="3357" spans="1:6" x14ac:dyDescent="0.3">
      <c r="A3357" s="21">
        <v>40584</v>
      </c>
      <c r="B3357">
        <v>12.84</v>
      </c>
      <c r="C3357">
        <v>12.84000015</v>
      </c>
      <c r="D3357">
        <v>1.1682242852353699E-6</v>
      </c>
      <c r="E3357">
        <v>26351378</v>
      </c>
      <c r="F3357">
        <v>26351400</v>
      </c>
    </row>
    <row r="3358" spans="1:6" x14ac:dyDescent="0.3">
      <c r="A3358" s="21">
        <v>40585</v>
      </c>
      <c r="B3358">
        <v>12.94</v>
      </c>
      <c r="C3358">
        <v>12.93999958</v>
      </c>
      <c r="D3358">
        <v>3.2457497129518402E-6</v>
      </c>
      <c r="E3358">
        <v>11393454</v>
      </c>
      <c r="F3358">
        <v>11393100</v>
      </c>
    </row>
    <row r="3359" spans="1:6" x14ac:dyDescent="0.3">
      <c r="A3359" s="21">
        <v>40588</v>
      </c>
      <c r="B3359">
        <v>12.89</v>
      </c>
      <c r="C3359">
        <v>12.89000034</v>
      </c>
      <c r="D3359">
        <v>2.6377035744129101E-6</v>
      </c>
      <c r="E3359">
        <v>8006208</v>
      </c>
      <c r="F3359">
        <v>8005900</v>
      </c>
    </row>
    <row r="3360" spans="1:6" x14ac:dyDescent="0.3">
      <c r="A3360" s="21">
        <v>40589</v>
      </c>
      <c r="B3360">
        <v>12.82</v>
      </c>
      <c r="C3360">
        <v>12.81999969</v>
      </c>
      <c r="D3360">
        <v>2.41809678842917E-6</v>
      </c>
      <c r="E3360">
        <v>7291095</v>
      </c>
      <c r="F3360">
        <v>7291100</v>
      </c>
    </row>
    <row r="3361" spans="1:6" x14ac:dyDescent="0.3">
      <c r="A3361" s="21">
        <v>40590</v>
      </c>
      <c r="B3361">
        <v>12.89</v>
      </c>
      <c r="C3361">
        <v>12.89000034</v>
      </c>
      <c r="D3361">
        <v>2.6377035744129101E-6</v>
      </c>
      <c r="E3361">
        <v>14544888</v>
      </c>
      <c r="F3361">
        <v>14544900</v>
      </c>
    </row>
    <row r="3362" spans="1:6" x14ac:dyDescent="0.3">
      <c r="A3362" s="21">
        <v>40591</v>
      </c>
      <c r="B3362">
        <v>13.07</v>
      </c>
      <c r="C3362">
        <v>13.06999969</v>
      </c>
      <c r="D3362">
        <v>2.3718439795962899E-6</v>
      </c>
      <c r="E3362">
        <v>16609185</v>
      </c>
      <c r="F3362">
        <v>16609200</v>
      </c>
    </row>
    <row r="3363" spans="1:6" x14ac:dyDescent="0.3">
      <c r="A3363" s="21">
        <v>40592</v>
      </c>
      <c r="B3363">
        <v>12.81</v>
      </c>
      <c r="C3363">
        <v>12.81000042</v>
      </c>
      <c r="D3363">
        <v>3.278688411033E-6</v>
      </c>
      <c r="E3363">
        <v>15166968</v>
      </c>
      <c r="F3363">
        <v>15167000</v>
      </c>
    </row>
    <row r="3364" spans="1:6" x14ac:dyDescent="0.3">
      <c r="A3364" s="21">
        <v>40596</v>
      </c>
      <c r="B3364">
        <v>12.41</v>
      </c>
      <c r="C3364">
        <v>12.40999985</v>
      </c>
      <c r="D3364">
        <v>1.20870267356657E-6</v>
      </c>
      <c r="E3364">
        <v>15166576</v>
      </c>
      <c r="F3364">
        <v>15166500</v>
      </c>
    </row>
    <row r="3365" spans="1:6" x14ac:dyDescent="0.3">
      <c r="A3365" s="21">
        <v>40597</v>
      </c>
      <c r="B3365">
        <v>12.28</v>
      </c>
      <c r="C3365">
        <v>12.27999973</v>
      </c>
      <c r="D3365">
        <v>2.1986971106168002E-6</v>
      </c>
      <c r="E3365">
        <v>16723131</v>
      </c>
      <c r="F3365">
        <v>16723100</v>
      </c>
    </row>
    <row r="3366" spans="1:6" x14ac:dyDescent="0.3">
      <c r="A3366" s="21">
        <v>40598</v>
      </c>
      <c r="B3366">
        <v>12.12</v>
      </c>
      <c r="C3366">
        <v>12.119999890000001</v>
      </c>
      <c r="D3366">
        <v>9.0759075446905595E-7</v>
      </c>
      <c r="E3366">
        <v>29988284</v>
      </c>
      <c r="F3366">
        <v>29988100</v>
      </c>
    </row>
    <row r="3367" spans="1:6" x14ac:dyDescent="0.3">
      <c r="A3367" s="21">
        <v>40599</v>
      </c>
      <c r="B3367">
        <v>12.29</v>
      </c>
      <c r="C3367">
        <v>12.289999959999999</v>
      </c>
      <c r="D3367">
        <v>3.2546785913009201E-7</v>
      </c>
      <c r="E3367">
        <v>15380231</v>
      </c>
      <c r="F3367">
        <v>15380300</v>
      </c>
    </row>
    <row r="3368" spans="1:6" x14ac:dyDescent="0.3">
      <c r="A3368" s="21">
        <v>40602</v>
      </c>
      <c r="B3368">
        <v>12.29</v>
      </c>
      <c r="C3368">
        <v>12.289999959999999</v>
      </c>
      <c r="D3368">
        <v>3.2546785913009201E-7</v>
      </c>
      <c r="E3368">
        <v>18339914</v>
      </c>
      <c r="F3368">
        <v>18334700</v>
      </c>
    </row>
    <row r="3369" spans="1:6" x14ac:dyDescent="0.3">
      <c r="A3369" s="21">
        <v>40603</v>
      </c>
      <c r="B3369">
        <v>12.18</v>
      </c>
      <c r="C3369">
        <v>12.18000031</v>
      </c>
      <c r="D3369">
        <v>2.54515593506187E-6</v>
      </c>
      <c r="E3369">
        <v>15990710</v>
      </c>
      <c r="F3369">
        <v>15990200</v>
      </c>
    </row>
    <row r="3370" spans="1:6" x14ac:dyDescent="0.3">
      <c r="A3370" s="21">
        <v>40604</v>
      </c>
      <c r="B3370">
        <v>12.21</v>
      </c>
      <c r="C3370">
        <v>12.210000040000001</v>
      </c>
      <c r="D3370">
        <v>3.2760032453612602E-7</v>
      </c>
      <c r="E3370">
        <v>12592339</v>
      </c>
      <c r="F3370">
        <v>12591100</v>
      </c>
    </row>
    <row r="3371" spans="1:6" x14ac:dyDescent="0.3">
      <c r="A3371" s="21">
        <v>40605</v>
      </c>
      <c r="B3371">
        <v>12.26</v>
      </c>
      <c r="C3371">
        <v>12.260000229999999</v>
      </c>
      <c r="D3371">
        <v>1.8760195365050199E-6</v>
      </c>
      <c r="E3371">
        <v>15441919</v>
      </c>
      <c r="F3371">
        <v>15442000</v>
      </c>
    </row>
    <row r="3372" spans="1:6" x14ac:dyDescent="0.3">
      <c r="A3372" s="21">
        <v>40606</v>
      </c>
      <c r="B3372">
        <v>12.41</v>
      </c>
      <c r="C3372">
        <v>12.40999985</v>
      </c>
      <c r="D3372">
        <v>1.20870267356657E-6</v>
      </c>
      <c r="E3372">
        <v>20279338</v>
      </c>
      <c r="F3372">
        <v>20278800</v>
      </c>
    </row>
    <row r="3373" spans="1:6" x14ac:dyDescent="0.3">
      <c r="A3373" s="21">
        <v>40609</v>
      </c>
      <c r="B3373">
        <v>12.2</v>
      </c>
      <c r="C3373">
        <v>12.19999981</v>
      </c>
      <c r="D3373">
        <v>1.5573770712498E-6</v>
      </c>
      <c r="E3373">
        <v>15430394</v>
      </c>
      <c r="F3373">
        <v>15430100</v>
      </c>
    </row>
    <row r="3374" spans="1:6" x14ac:dyDescent="0.3">
      <c r="A3374" s="21">
        <v>40610</v>
      </c>
      <c r="B3374">
        <v>12.35</v>
      </c>
      <c r="C3374">
        <v>12.350000380000001</v>
      </c>
      <c r="D3374">
        <v>3.07692299231553E-6</v>
      </c>
      <c r="E3374">
        <v>19210368</v>
      </c>
      <c r="F3374">
        <v>19209600</v>
      </c>
    </row>
    <row r="3375" spans="1:6" x14ac:dyDescent="0.3">
      <c r="A3375" s="21">
        <v>40611</v>
      </c>
      <c r="B3375">
        <v>12.52</v>
      </c>
      <c r="C3375">
        <v>12.52000046</v>
      </c>
      <c r="D3375">
        <v>3.6741212768060601E-6</v>
      </c>
      <c r="E3375">
        <v>25863288</v>
      </c>
      <c r="F3375">
        <v>25862200</v>
      </c>
    </row>
    <row r="3376" spans="1:6" x14ac:dyDescent="0.3">
      <c r="A3376" s="21">
        <v>40612</v>
      </c>
      <c r="B3376">
        <v>12.11</v>
      </c>
      <c r="C3376">
        <v>12.10999966</v>
      </c>
      <c r="D3376">
        <v>2.8075971036816398E-6</v>
      </c>
      <c r="E3376">
        <v>17435316</v>
      </c>
      <c r="F3376">
        <v>17514200</v>
      </c>
    </row>
    <row r="3377" spans="1:6" x14ac:dyDescent="0.3">
      <c r="A3377" s="21">
        <v>40613</v>
      </c>
      <c r="B3377">
        <v>12.21</v>
      </c>
      <c r="C3377">
        <v>12.210000040000001</v>
      </c>
      <c r="D3377">
        <v>3.2760032453612602E-7</v>
      </c>
      <c r="E3377">
        <v>13548149</v>
      </c>
      <c r="F3377">
        <v>13547700</v>
      </c>
    </row>
    <row r="3378" spans="1:6" x14ac:dyDescent="0.3">
      <c r="A3378" s="21">
        <v>40616</v>
      </c>
      <c r="B3378">
        <v>12.16</v>
      </c>
      <c r="C3378">
        <v>12.15999985</v>
      </c>
      <c r="D3378">
        <v>1.2335526466026901E-6</v>
      </c>
      <c r="E3378">
        <v>8423364</v>
      </c>
      <c r="F3378">
        <v>8602600</v>
      </c>
    </row>
    <row r="3379" spans="1:6" x14ac:dyDescent="0.3">
      <c r="A3379" s="21">
        <v>40617</v>
      </c>
      <c r="B3379">
        <v>11.91</v>
      </c>
      <c r="C3379">
        <v>11.90999985</v>
      </c>
      <c r="D3379">
        <v>1.2594458594939301E-6</v>
      </c>
      <c r="E3379">
        <v>14212991</v>
      </c>
      <c r="F3379">
        <v>14192300</v>
      </c>
    </row>
    <row r="3380" spans="1:6" x14ac:dyDescent="0.3">
      <c r="A3380" s="21">
        <v>40618</v>
      </c>
      <c r="B3380">
        <v>11.43</v>
      </c>
      <c r="C3380">
        <v>11.43000031</v>
      </c>
      <c r="D3380">
        <v>2.7121609131480398E-6</v>
      </c>
      <c r="E3380">
        <v>39194900</v>
      </c>
      <c r="F3380">
        <v>39189200</v>
      </c>
    </row>
    <row r="3381" spans="1:6" x14ac:dyDescent="0.3">
      <c r="A3381" s="21">
        <v>40619</v>
      </c>
      <c r="B3381">
        <v>11.61</v>
      </c>
      <c r="C3381">
        <v>11.60999966</v>
      </c>
      <c r="D3381">
        <v>2.9285099885180901E-6</v>
      </c>
      <c r="E3381">
        <v>13512687</v>
      </c>
      <c r="F3381">
        <v>13507100</v>
      </c>
    </row>
    <row r="3382" spans="1:6" x14ac:dyDescent="0.3">
      <c r="A3382" s="21">
        <v>40620</v>
      </c>
      <c r="B3382">
        <v>11.75</v>
      </c>
      <c r="C3382">
        <v>11.75</v>
      </c>
      <c r="D3382">
        <v>0</v>
      </c>
      <c r="E3382">
        <v>13019707</v>
      </c>
      <c r="F3382">
        <v>13015000</v>
      </c>
    </row>
    <row r="3383" spans="1:6" x14ac:dyDescent="0.3">
      <c r="A3383" s="21">
        <v>40623</v>
      </c>
      <c r="B3383">
        <v>11.94</v>
      </c>
      <c r="C3383">
        <v>11.93999958</v>
      </c>
      <c r="D3383">
        <v>3.5175880569320698E-6</v>
      </c>
      <c r="E3383">
        <v>15207963</v>
      </c>
      <c r="F3383">
        <v>15205300</v>
      </c>
    </row>
    <row r="3384" spans="1:6" x14ac:dyDescent="0.3">
      <c r="A3384" s="21">
        <v>40624</v>
      </c>
      <c r="B3384">
        <v>11.82</v>
      </c>
      <c r="C3384">
        <v>11.81999969</v>
      </c>
      <c r="D3384">
        <v>2.6226735102437199E-6</v>
      </c>
      <c r="E3384">
        <v>10855992</v>
      </c>
      <c r="F3384">
        <v>10850100</v>
      </c>
    </row>
    <row r="3385" spans="1:6" x14ac:dyDescent="0.3">
      <c r="A3385" s="21">
        <v>40625</v>
      </c>
      <c r="B3385">
        <v>12.04</v>
      </c>
      <c r="C3385">
        <v>12.039999959999999</v>
      </c>
      <c r="D3385">
        <v>3.3222591270591E-7</v>
      </c>
      <c r="E3385">
        <v>17840272</v>
      </c>
      <c r="F3385">
        <v>17840300</v>
      </c>
    </row>
    <row r="3386" spans="1:6" x14ac:dyDescent="0.3">
      <c r="A3386" s="21">
        <v>40626</v>
      </c>
      <c r="B3386">
        <v>12.28</v>
      </c>
      <c r="C3386">
        <v>12.27999973</v>
      </c>
      <c r="D3386">
        <v>2.1986971106168002E-6</v>
      </c>
      <c r="E3386">
        <v>16177618</v>
      </c>
      <c r="F3386">
        <v>16177100</v>
      </c>
    </row>
    <row r="3387" spans="1:6" x14ac:dyDescent="0.3">
      <c r="A3387" s="21">
        <v>40627</v>
      </c>
      <c r="B3387">
        <v>12.24</v>
      </c>
      <c r="C3387">
        <v>12.239999770000001</v>
      </c>
      <c r="D3387">
        <v>1.87908499846614E-6</v>
      </c>
      <c r="E3387">
        <v>10185224</v>
      </c>
      <c r="F3387">
        <v>10185100</v>
      </c>
    </row>
    <row r="3388" spans="1:6" x14ac:dyDescent="0.3">
      <c r="A3388" s="21">
        <v>40630</v>
      </c>
      <c r="B3388">
        <v>12.17</v>
      </c>
      <c r="C3388">
        <v>12.170000079999999</v>
      </c>
      <c r="D3388">
        <v>6.5735414123187403E-7</v>
      </c>
      <c r="E3388">
        <v>7658783</v>
      </c>
      <c r="F3388">
        <v>7657800</v>
      </c>
    </row>
    <row r="3389" spans="1:6" x14ac:dyDescent="0.3">
      <c r="A3389" s="21">
        <v>40631</v>
      </c>
      <c r="B3389">
        <v>12.06</v>
      </c>
      <c r="C3389">
        <v>12.06000042</v>
      </c>
      <c r="D3389">
        <v>3.4825869369565001E-6</v>
      </c>
      <c r="E3389">
        <v>25881204</v>
      </c>
      <c r="F3389">
        <v>25880800</v>
      </c>
    </row>
    <row r="3390" spans="1:6" x14ac:dyDescent="0.3">
      <c r="A3390" s="21">
        <v>40632</v>
      </c>
      <c r="B3390">
        <v>12.11</v>
      </c>
      <c r="C3390">
        <v>12.10999966</v>
      </c>
      <c r="D3390">
        <v>2.8075971036816398E-6</v>
      </c>
      <c r="E3390">
        <v>13390267</v>
      </c>
      <c r="F3390">
        <v>13372800</v>
      </c>
    </row>
    <row r="3391" spans="1:6" x14ac:dyDescent="0.3">
      <c r="A3391" s="21">
        <v>40633</v>
      </c>
      <c r="B3391">
        <v>12.18</v>
      </c>
      <c r="C3391">
        <v>12.18000031</v>
      </c>
      <c r="D3391">
        <v>2.54515593506187E-6</v>
      </c>
      <c r="E3391">
        <v>13348930</v>
      </c>
      <c r="F3391">
        <v>13090900</v>
      </c>
    </row>
    <row r="3392" spans="1:6" x14ac:dyDescent="0.3">
      <c r="A3392" s="21">
        <v>40634</v>
      </c>
      <c r="B3392">
        <v>12.21</v>
      </c>
      <c r="C3392">
        <v>12.210000040000001</v>
      </c>
      <c r="D3392">
        <v>3.2760032453612602E-7</v>
      </c>
      <c r="E3392">
        <v>10752901</v>
      </c>
      <c r="F3392">
        <v>10752900</v>
      </c>
    </row>
    <row r="3393" spans="1:6" x14ac:dyDescent="0.3">
      <c r="A3393" s="21">
        <v>40637</v>
      </c>
      <c r="B3393">
        <v>12.18</v>
      </c>
      <c r="C3393">
        <v>12.18000031</v>
      </c>
      <c r="D3393">
        <v>2.54515593506187E-6</v>
      </c>
      <c r="E3393">
        <v>9661556</v>
      </c>
      <c r="F3393">
        <v>9660700</v>
      </c>
    </row>
    <row r="3394" spans="1:6" x14ac:dyDescent="0.3">
      <c r="A3394" s="21">
        <v>40638</v>
      </c>
      <c r="B3394">
        <v>12.46</v>
      </c>
      <c r="C3394">
        <v>12.460000040000001</v>
      </c>
      <c r="D3394">
        <v>3.2102728433780299E-7</v>
      </c>
      <c r="E3394">
        <v>20716124</v>
      </c>
      <c r="F3394">
        <v>20534300</v>
      </c>
    </row>
    <row r="3395" spans="1:6" x14ac:dyDescent="0.3">
      <c r="A3395" s="21">
        <v>40639</v>
      </c>
      <c r="B3395">
        <v>12.77</v>
      </c>
      <c r="C3395">
        <v>12.77000046</v>
      </c>
      <c r="D3395">
        <v>3.6021925151683E-6</v>
      </c>
      <c r="E3395">
        <v>12934747</v>
      </c>
      <c r="F3395">
        <v>12934700</v>
      </c>
    </row>
    <row r="3396" spans="1:6" x14ac:dyDescent="0.3">
      <c r="A3396" s="21">
        <v>40640</v>
      </c>
      <c r="B3396">
        <v>12.72</v>
      </c>
      <c r="C3396">
        <v>12.72000027</v>
      </c>
      <c r="D3396">
        <v>2.1226414584601401E-6</v>
      </c>
      <c r="E3396">
        <v>8459954</v>
      </c>
      <c r="F3396">
        <v>8459300</v>
      </c>
    </row>
    <row r="3397" spans="1:6" x14ac:dyDescent="0.3">
      <c r="A3397" s="21">
        <v>40641</v>
      </c>
      <c r="B3397">
        <v>12.65</v>
      </c>
      <c r="C3397">
        <v>12.649999619999999</v>
      </c>
      <c r="D3397">
        <v>3.0039526692355299E-6</v>
      </c>
      <c r="E3397">
        <v>7512955</v>
      </c>
      <c r="F3397">
        <v>7510900</v>
      </c>
    </row>
    <row r="3398" spans="1:6" x14ac:dyDescent="0.3">
      <c r="A3398" s="21">
        <v>40644</v>
      </c>
      <c r="B3398">
        <v>12.51</v>
      </c>
      <c r="C3398">
        <v>12.510000229999999</v>
      </c>
      <c r="D3398">
        <v>1.8385291387829201E-6</v>
      </c>
      <c r="E3398">
        <v>9431516</v>
      </c>
      <c r="F3398">
        <v>9431600</v>
      </c>
    </row>
    <row r="3399" spans="1:6" x14ac:dyDescent="0.3">
      <c r="A3399" s="21">
        <v>40645</v>
      </c>
      <c r="B3399">
        <v>12.23</v>
      </c>
      <c r="C3399">
        <v>12.22999954</v>
      </c>
      <c r="D3399">
        <v>3.7612429931217899E-6</v>
      </c>
      <c r="E3399">
        <v>8548817</v>
      </c>
      <c r="F3399">
        <v>8548900</v>
      </c>
    </row>
    <row r="3400" spans="1:6" x14ac:dyDescent="0.3">
      <c r="A3400" s="21">
        <v>40646</v>
      </c>
      <c r="B3400">
        <v>12.26</v>
      </c>
      <c r="C3400">
        <v>12.260000229999999</v>
      </c>
      <c r="D3400">
        <v>1.8760195365050199E-6</v>
      </c>
      <c r="E3400">
        <v>11613674</v>
      </c>
      <c r="F3400">
        <v>11613700</v>
      </c>
    </row>
    <row r="3401" spans="1:6" x14ac:dyDescent="0.3">
      <c r="A3401" s="21">
        <v>40647</v>
      </c>
      <c r="B3401">
        <v>12.31</v>
      </c>
      <c r="C3401">
        <v>12.31000042</v>
      </c>
      <c r="D3401">
        <v>3.41186015348502E-6</v>
      </c>
      <c r="E3401">
        <v>11828730</v>
      </c>
      <c r="F3401">
        <v>11826400</v>
      </c>
    </row>
    <row r="3402" spans="1:6" x14ac:dyDescent="0.3">
      <c r="A3402" s="21">
        <v>40648</v>
      </c>
      <c r="B3402">
        <v>12.21</v>
      </c>
      <c r="C3402">
        <v>12.210000040000001</v>
      </c>
      <c r="D3402">
        <v>3.2760032453612602E-7</v>
      </c>
      <c r="E3402">
        <v>6327250</v>
      </c>
      <c r="F3402">
        <v>6326500</v>
      </c>
    </row>
    <row r="3403" spans="1:6" x14ac:dyDescent="0.3">
      <c r="A3403" s="21">
        <v>40651</v>
      </c>
      <c r="B3403">
        <v>11.95</v>
      </c>
      <c r="C3403">
        <v>11.94999981</v>
      </c>
      <c r="D3403">
        <v>1.58995818204502E-6</v>
      </c>
      <c r="E3403">
        <v>11477387</v>
      </c>
      <c r="F3403">
        <v>11477300</v>
      </c>
    </row>
    <row r="3404" spans="1:6" x14ac:dyDescent="0.3">
      <c r="A3404" s="21">
        <v>40652</v>
      </c>
      <c r="B3404">
        <v>11.96</v>
      </c>
      <c r="C3404">
        <v>11.960000040000001</v>
      </c>
      <c r="D3404">
        <v>3.3444815738396201E-7</v>
      </c>
      <c r="E3404">
        <v>17106628</v>
      </c>
      <c r="F3404">
        <v>17106500</v>
      </c>
    </row>
    <row r="3405" spans="1:6" x14ac:dyDescent="0.3">
      <c r="A3405" s="21">
        <v>40653</v>
      </c>
      <c r="B3405">
        <v>12.45</v>
      </c>
      <c r="C3405">
        <v>12.44999981</v>
      </c>
      <c r="D3405">
        <v>1.5261044388197399E-6</v>
      </c>
      <c r="E3405">
        <v>16941124</v>
      </c>
      <c r="F3405">
        <v>16936700</v>
      </c>
    </row>
    <row r="3406" spans="1:6" x14ac:dyDescent="0.3">
      <c r="A3406" s="21">
        <v>40654</v>
      </c>
      <c r="B3406">
        <v>12.56</v>
      </c>
      <c r="C3406">
        <v>12.56000042</v>
      </c>
      <c r="D3406">
        <v>3.3439489265862498E-6</v>
      </c>
      <c r="E3406">
        <v>14929935</v>
      </c>
      <c r="F3406">
        <v>14928000</v>
      </c>
    </row>
    <row r="3407" spans="1:6" x14ac:dyDescent="0.3">
      <c r="A3407" s="21">
        <v>40658</v>
      </c>
      <c r="B3407">
        <v>12.28</v>
      </c>
      <c r="C3407">
        <v>12.27999973</v>
      </c>
      <c r="D3407">
        <v>2.1986971106168002E-6</v>
      </c>
      <c r="E3407">
        <v>11027585</v>
      </c>
      <c r="F3407">
        <v>11027600</v>
      </c>
    </row>
    <row r="3408" spans="1:6" x14ac:dyDescent="0.3">
      <c r="A3408" s="21">
        <v>40659</v>
      </c>
      <c r="B3408">
        <v>12.56</v>
      </c>
      <c r="C3408">
        <v>12.56000042</v>
      </c>
      <c r="D3408">
        <v>3.3439489265862498E-6</v>
      </c>
      <c r="E3408">
        <v>11094040</v>
      </c>
      <c r="F3408">
        <v>11100000</v>
      </c>
    </row>
    <row r="3409" spans="1:6" x14ac:dyDescent="0.3">
      <c r="A3409" s="21">
        <v>40660</v>
      </c>
      <c r="B3409">
        <v>13.29</v>
      </c>
      <c r="C3409">
        <v>13.289999959999999</v>
      </c>
      <c r="D3409">
        <v>3.0097817815870898E-7</v>
      </c>
      <c r="E3409">
        <v>44478652</v>
      </c>
      <c r="F3409">
        <v>44473500</v>
      </c>
    </row>
    <row r="3410" spans="1:6" x14ac:dyDescent="0.3">
      <c r="A3410" s="21">
        <v>40661</v>
      </c>
      <c r="B3410">
        <v>13.41</v>
      </c>
      <c r="C3410">
        <v>13.40999985</v>
      </c>
      <c r="D3410">
        <v>1.1185682449993301E-6</v>
      </c>
      <c r="E3410">
        <v>31619488</v>
      </c>
      <c r="F3410">
        <v>31618300</v>
      </c>
    </row>
    <row r="3411" spans="1:6" x14ac:dyDescent="0.3">
      <c r="A3411" s="21">
        <v>40662</v>
      </c>
      <c r="B3411">
        <v>13.5</v>
      </c>
      <c r="C3411">
        <v>13.5</v>
      </c>
      <c r="D3411">
        <v>0</v>
      </c>
      <c r="E3411">
        <v>15371528</v>
      </c>
      <c r="F3411">
        <v>15371600</v>
      </c>
    </row>
    <row r="3412" spans="1:6" x14ac:dyDescent="0.3">
      <c r="A3412" s="21">
        <v>40665</v>
      </c>
      <c r="B3412">
        <v>13.51</v>
      </c>
      <c r="C3412">
        <v>13.510000229999999</v>
      </c>
      <c r="D3412">
        <v>1.7024426023296999E-6</v>
      </c>
      <c r="E3412">
        <v>16884582</v>
      </c>
      <c r="F3412">
        <v>16884100</v>
      </c>
    </row>
    <row r="3413" spans="1:6" x14ac:dyDescent="0.3">
      <c r="A3413" s="21">
        <v>40666</v>
      </c>
      <c r="B3413">
        <v>13.46</v>
      </c>
      <c r="C3413">
        <v>13.460000040000001</v>
      </c>
      <c r="D3413">
        <v>2.9717681751880002E-7</v>
      </c>
      <c r="E3413">
        <v>18363092</v>
      </c>
      <c r="F3413">
        <v>18363000</v>
      </c>
    </row>
    <row r="3414" spans="1:6" x14ac:dyDescent="0.3">
      <c r="A3414" s="21">
        <v>40667</v>
      </c>
      <c r="B3414">
        <v>13.44</v>
      </c>
      <c r="C3414">
        <v>13.43999958</v>
      </c>
      <c r="D3414">
        <v>3.1250000918810999E-6</v>
      </c>
      <c r="E3414">
        <v>16049851</v>
      </c>
      <c r="F3414">
        <v>16035100</v>
      </c>
    </row>
    <row r="3415" spans="1:6" x14ac:dyDescent="0.3">
      <c r="A3415" s="21">
        <v>40668</v>
      </c>
      <c r="B3415">
        <v>13.55</v>
      </c>
      <c r="C3415">
        <v>13.55000019</v>
      </c>
      <c r="D3415">
        <v>1.40221400051109E-6</v>
      </c>
      <c r="E3415">
        <v>17853204</v>
      </c>
      <c r="F3415">
        <v>17851100</v>
      </c>
    </row>
    <row r="3416" spans="1:6" x14ac:dyDescent="0.3">
      <c r="A3416" s="21">
        <v>40669</v>
      </c>
      <c r="B3416">
        <v>13.75</v>
      </c>
      <c r="C3416">
        <v>13.75</v>
      </c>
      <c r="D3416">
        <v>0</v>
      </c>
      <c r="E3416">
        <v>19132736</v>
      </c>
      <c r="F3416">
        <v>19126000</v>
      </c>
    </row>
    <row r="3417" spans="1:6" x14ac:dyDescent="0.3">
      <c r="A3417" s="21">
        <v>40672</v>
      </c>
      <c r="B3417">
        <v>13.67</v>
      </c>
      <c r="C3417">
        <v>13.670000079999999</v>
      </c>
      <c r="D3417">
        <v>5.8522310933155696E-7</v>
      </c>
      <c r="E3417">
        <v>16039728</v>
      </c>
      <c r="F3417">
        <v>16039800</v>
      </c>
    </row>
    <row r="3418" spans="1:6" x14ac:dyDescent="0.3">
      <c r="A3418" s="21">
        <v>40673</v>
      </c>
      <c r="B3418">
        <v>13.75</v>
      </c>
      <c r="C3418">
        <v>13.75</v>
      </c>
      <c r="D3418">
        <v>0</v>
      </c>
      <c r="E3418">
        <v>11120361</v>
      </c>
      <c r="F3418">
        <v>11120200</v>
      </c>
    </row>
    <row r="3419" spans="1:6" x14ac:dyDescent="0.3">
      <c r="A3419" s="21">
        <v>40674</v>
      </c>
      <c r="B3419">
        <v>13.5</v>
      </c>
      <c r="C3419">
        <v>13.5</v>
      </c>
      <c r="D3419">
        <v>0</v>
      </c>
      <c r="E3419">
        <v>12412093</v>
      </c>
      <c r="F3419">
        <v>12408500</v>
      </c>
    </row>
    <row r="3420" spans="1:6" x14ac:dyDescent="0.3">
      <c r="A3420" s="21">
        <v>40675</v>
      </c>
      <c r="B3420">
        <v>13.82</v>
      </c>
      <c r="C3420">
        <v>13.81999969</v>
      </c>
      <c r="D3420">
        <v>2.2431259604501399E-6</v>
      </c>
      <c r="E3420">
        <v>26170672</v>
      </c>
      <c r="F3420">
        <v>26161400</v>
      </c>
    </row>
    <row r="3421" spans="1:6" x14ac:dyDescent="0.3">
      <c r="A3421" s="21">
        <v>40676</v>
      </c>
      <c r="B3421">
        <v>13.59</v>
      </c>
      <c r="C3421">
        <v>13.59000015</v>
      </c>
      <c r="D3421">
        <v>1.1037527470267001E-6</v>
      </c>
      <c r="E3421">
        <v>12842602</v>
      </c>
      <c r="F3421">
        <v>12839300</v>
      </c>
    </row>
    <row r="3422" spans="1:6" x14ac:dyDescent="0.3">
      <c r="A3422" s="21">
        <v>40679</v>
      </c>
      <c r="B3422">
        <v>13.47</v>
      </c>
      <c r="C3422">
        <v>13.47000027</v>
      </c>
      <c r="D3422">
        <v>2.00445429721778E-6</v>
      </c>
      <c r="E3422">
        <v>13656178</v>
      </c>
      <c r="F3422">
        <v>13765000</v>
      </c>
    </row>
    <row r="3423" spans="1:6" x14ac:dyDescent="0.3">
      <c r="A3423" s="21">
        <v>40680</v>
      </c>
      <c r="B3423">
        <v>13.39</v>
      </c>
      <c r="C3423">
        <v>13.39000034</v>
      </c>
      <c r="D3423">
        <v>2.53920829780962E-6</v>
      </c>
      <c r="E3423">
        <v>20907108</v>
      </c>
      <c r="F3423">
        <v>21091500</v>
      </c>
    </row>
    <row r="3424" spans="1:6" x14ac:dyDescent="0.3">
      <c r="A3424" s="21">
        <v>40681</v>
      </c>
      <c r="B3424">
        <v>13.53</v>
      </c>
      <c r="C3424">
        <v>13.52999973</v>
      </c>
      <c r="D3424">
        <v>1.9955654444588899E-6</v>
      </c>
      <c r="E3424">
        <v>11029742</v>
      </c>
      <c r="F3424">
        <v>11029700</v>
      </c>
    </row>
    <row r="3425" spans="1:6" x14ac:dyDescent="0.3">
      <c r="A3425" s="21">
        <v>40682</v>
      </c>
      <c r="B3425">
        <v>13.45</v>
      </c>
      <c r="C3425">
        <v>13.44999981</v>
      </c>
      <c r="D3425">
        <v>1.4126394231782401E-6</v>
      </c>
      <c r="E3425">
        <v>8295044</v>
      </c>
      <c r="F3425">
        <v>8295100</v>
      </c>
    </row>
    <row r="3426" spans="1:6" x14ac:dyDescent="0.3">
      <c r="A3426" s="21">
        <v>40683</v>
      </c>
      <c r="B3426">
        <v>13.41</v>
      </c>
      <c r="C3426">
        <v>13.40999985</v>
      </c>
      <c r="D3426">
        <v>1.1185682449993301E-6</v>
      </c>
      <c r="E3426">
        <v>8235002</v>
      </c>
      <c r="F3426">
        <v>8234400</v>
      </c>
    </row>
    <row r="3427" spans="1:6" x14ac:dyDescent="0.3">
      <c r="A3427" s="21">
        <v>40686</v>
      </c>
      <c r="B3427">
        <v>13.12</v>
      </c>
      <c r="C3427">
        <v>13.119999890000001</v>
      </c>
      <c r="D3427">
        <v>8.3841462931063897E-7</v>
      </c>
      <c r="E3427">
        <v>14641469</v>
      </c>
      <c r="F3427">
        <v>14639200</v>
      </c>
    </row>
    <row r="3428" spans="1:6" x14ac:dyDescent="0.3">
      <c r="A3428" s="21">
        <v>40687</v>
      </c>
      <c r="B3428">
        <v>13.15</v>
      </c>
      <c r="C3428">
        <v>13.149999619999999</v>
      </c>
      <c r="D3428">
        <v>2.88973393326436E-6</v>
      </c>
      <c r="E3428">
        <v>15758800</v>
      </c>
      <c r="F3428">
        <v>15758800</v>
      </c>
    </row>
    <row r="3429" spans="1:6" x14ac:dyDescent="0.3">
      <c r="A3429" s="21">
        <v>40688</v>
      </c>
      <c r="B3429">
        <v>13.17</v>
      </c>
      <c r="C3429">
        <v>13.170000079999999</v>
      </c>
      <c r="D3429">
        <v>6.0744114675663904E-7</v>
      </c>
      <c r="E3429">
        <v>11050395</v>
      </c>
      <c r="F3429">
        <v>11050400</v>
      </c>
    </row>
    <row r="3430" spans="1:6" x14ac:dyDescent="0.3">
      <c r="A3430" s="21">
        <v>40689</v>
      </c>
      <c r="B3430">
        <v>13.34</v>
      </c>
      <c r="C3430">
        <v>13.34000015</v>
      </c>
      <c r="D3430">
        <v>1.12443776829011E-6</v>
      </c>
      <c r="E3430">
        <v>15106534</v>
      </c>
      <c r="F3430">
        <v>15105200</v>
      </c>
    </row>
    <row r="3431" spans="1:6" x14ac:dyDescent="0.3">
      <c r="A3431" s="21">
        <v>40690</v>
      </c>
      <c r="B3431">
        <v>13.26</v>
      </c>
      <c r="C3431">
        <v>13.260000229999999</v>
      </c>
      <c r="D3431">
        <v>1.7345399359043599E-6</v>
      </c>
      <c r="E3431">
        <v>10230007</v>
      </c>
      <c r="F3431">
        <v>10229900</v>
      </c>
    </row>
    <row r="3432" spans="1:6" x14ac:dyDescent="0.3">
      <c r="A3432" s="21">
        <v>40694</v>
      </c>
      <c r="B3432">
        <v>13.66</v>
      </c>
      <c r="C3432">
        <v>13.65999985</v>
      </c>
      <c r="D3432">
        <v>1.0980966443902101E-6</v>
      </c>
      <c r="E3432">
        <v>17418450</v>
      </c>
      <c r="F3432">
        <v>17418500</v>
      </c>
    </row>
    <row r="3433" spans="1:6" x14ac:dyDescent="0.3">
      <c r="A3433" s="21">
        <v>40695</v>
      </c>
      <c r="B3433">
        <v>13.68</v>
      </c>
      <c r="C3433">
        <v>13.68000031</v>
      </c>
      <c r="D3433">
        <v>2.2660818256993098E-6</v>
      </c>
      <c r="E3433">
        <v>17616698</v>
      </c>
      <c r="F3433">
        <v>17616700</v>
      </c>
    </row>
    <row r="3434" spans="1:6" x14ac:dyDescent="0.3">
      <c r="A3434" s="21">
        <v>40696</v>
      </c>
      <c r="B3434">
        <v>13.7</v>
      </c>
      <c r="C3434">
        <v>13.69999981</v>
      </c>
      <c r="D3434">
        <v>1.3868613311569E-6</v>
      </c>
      <c r="E3434">
        <v>12586768</v>
      </c>
      <c r="F3434">
        <v>12586800</v>
      </c>
    </row>
    <row r="3435" spans="1:6" x14ac:dyDescent="0.3">
      <c r="A3435" s="21">
        <v>40697</v>
      </c>
      <c r="B3435">
        <v>13.64</v>
      </c>
      <c r="C3435">
        <v>13.64000034</v>
      </c>
      <c r="D3435">
        <v>2.49266855744094E-6</v>
      </c>
      <c r="E3435">
        <v>9231947</v>
      </c>
      <c r="F3435">
        <v>9232000</v>
      </c>
    </row>
    <row r="3436" spans="1:6" x14ac:dyDescent="0.3">
      <c r="A3436" s="21">
        <v>40700</v>
      </c>
      <c r="B3436">
        <v>13.68</v>
      </c>
      <c r="C3436">
        <v>13.68000031</v>
      </c>
      <c r="D3436">
        <v>2.2660818256993098E-6</v>
      </c>
      <c r="E3436">
        <v>10591271</v>
      </c>
      <c r="F3436">
        <v>10591300</v>
      </c>
    </row>
    <row r="3437" spans="1:6" x14ac:dyDescent="0.3">
      <c r="A3437" s="21">
        <v>40701</v>
      </c>
      <c r="B3437">
        <v>13.88</v>
      </c>
      <c r="C3437">
        <v>13.880000109999999</v>
      </c>
      <c r="D3437">
        <v>7.9250718711485497E-7</v>
      </c>
      <c r="E3437">
        <v>14729242</v>
      </c>
      <c r="F3437">
        <v>14722000</v>
      </c>
    </row>
    <row r="3438" spans="1:6" x14ac:dyDescent="0.3">
      <c r="A3438" s="21">
        <v>40702</v>
      </c>
      <c r="B3438">
        <v>13.72</v>
      </c>
      <c r="C3438">
        <v>13.72000027</v>
      </c>
      <c r="D3438">
        <v>1.9679299849406002E-6</v>
      </c>
      <c r="E3438">
        <v>14932877</v>
      </c>
      <c r="F3438">
        <v>14932900</v>
      </c>
    </row>
    <row r="3439" spans="1:6" x14ac:dyDescent="0.3">
      <c r="A3439" s="21">
        <v>40703</v>
      </c>
      <c r="B3439">
        <v>13.56</v>
      </c>
      <c r="C3439">
        <v>13.56000042</v>
      </c>
      <c r="D3439">
        <v>3.0973450310838499E-6</v>
      </c>
      <c r="E3439">
        <v>14243867</v>
      </c>
      <c r="F3439">
        <v>14243900</v>
      </c>
    </row>
    <row r="3440" spans="1:6" x14ac:dyDescent="0.3">
      <c r="A3440" s="21">
        <v>40704</v>
      </c>
      <c r="B3440">
        <v>13.05</v>
      </c>
      <c r="C3440">
        <v>13.05000019</v>
      </c>
      <c r="D3440">
        <v>1.45593867407797E-6</v>
      </c>
      <c r="E3440">
        <v>30974296</v>
      </c>
      <c r="F3440">
        <v>30974300</v>
      </c>
    </row>
    <row r="3441" spans="1:6" x14ac:dyDescent="0.3">
      <c r="A3441" s="21">
        <v>40707</v>
      </c>
      <c r="B3441">
        <v>12.99</v>
      </c>
      <c r="C3441">
        <v>12.989999770000001</v>
      </c>
      <c r="D3441">
        <v>1.7705927910910201E-6</v>
      </c>
      <c r="E3441">
        <v>13034194</v>
      </c>
      <c r="F3441">
        <v>13034200</v>
      </c>
    </row>
    <row r="3442" spans="1:6" x14ac:dyDescent="0.3">
      <c r="A3442" s="21">
        <v>40708</v>
      </c>
      <c r="B3442">
        <v>13.33</v>
      </c>
      <c r="C3442">
        <v>13.329999920000001</v>
      </c>
      <c r="D3442">
        <v>6.0015003746378401E-7</v>
      </c>
      <c r="E3442">
        <v>12413071</v>
      </c>
      <c r="F3442">
        <v>12413100</v>
      </c>
    </row>
    <row r="3443" spans="1:6" x14ac:dyDescent="0.3">
      <c r="A3443" s="21">
        <v>40709</v>
      </c>
      <c r="B3443">
        <v>13.12</v>
      </c>
      <c r="C3443">
        <v>13.119999890000001</v>
      </c>
      <c r="D3443">
        <v>8.3841462931063897E-7</v>
      </c>
      <c r="E3443">
        <v>18221632</v>
      </c>
      <c r="F3443">
        <v>18221700</v>
      </c>
    </row>
    <row r="3444" spans="1:6" x14ac:dyDescent="0.3">
      <c r="A3444" s="21">
        <v>40710</v>
      </c>
      <c r="B3444">
        <v>13</v>
      </c>
      <c r="C3444">
        <v>13</v>
      </c>
      <c r="D3444">
        <v>0</v>
      </c>
      <c r="E3444">
        <v>16911884</v>
      </c>
      <c r="F3444">
        <v>16911900</v>
      </c>
    </row>
    <row r="3445" spans="1:6" x14ac:dyDescent="0.3">
      <c r="A3445" s="21">
        <v>40711</v>
      </c>
      <c r="B3445">
        <v>12.72</v>
      </c>
      <c r="C3445">
        <v>12.72000027</v>
      </c>
      <c r="D3445">
        <v>2.1226414584601401E-6</v>
      </c>
      <c r="E3445">
        <v>18469310</v>
      </c>
      <c r="F3445">
        <v>18469400</v>
      </c>
    </row>
    <row r="3446" spans="1:6" x14ac:dyDescent="0.3">
      <c r="A3446" s="21">
        <v>40714</v>
      </c>
      <c r="B3446">
        <v>12.9</v>
      </c>
      <c r="C3446">
        <v>12.899999619999999</v>
      </c>
      <c r="D3446">
        <v>2.9457365305199501E-6</v>
      </c>
      <c r="E3446">
        <v>10737567</v>
      </c>
      <c r="F3446">
        <v>10737600</v>
      </c>
    </row>
    <row r="3447" spans="1:6" x14ac:dyDescent="0.3">
      <c r="A3447" s="21">
        <v>40715</v>
      </c>
      <c r="B3447">
        <v>13.27</v>
      </c>
      <c r="C3447">
        <v>13.27000046</v>
      </c>
      <c r="D3447">
        <v>3.4664655976739699E-6</v>
      </c>
      <c r="E3447">
        <v>13390311</v>
      </c>
      <c r="F3447">
        <v>13390400</v>
      </c>
    </row>
    <row r="3448" spans="1:6" x14ac:dyDescent="0.3">
      <c r="A3448" s="21">
        <v>40716</v>
      </c>
      <c r="B3448">
        <v>12.92</v>
      </c>
      <c r="C3448">
        <v>12.920000079999999</v>
      </c>
      <c r="D3448">
        <v>6.1919503884246398E-7</v>
      </c>
      <c r="E3448">
        <v>16823272</v>
      </c>
      <c r="F3448">
        <v>16821800</v>
      </c>
    </row>
    <row r="3449" spans="1:6" x14ac:dyDescent="0.3">
      <c r="A3449" s="21">
        <v>40717</v>
      </c>
      <c r="B3449">
        <v>12.84</v>
      </c>
      <c r="C3449">
        <v>12.84000015</v>
      </c>
      <c r="D3449">
        <v>1.1682242852353699E-6</v>
      </c>
      <c r="E3449">
        <v>18140632</v>
      </c>
      <c r="F3449">
        <v>18140700</v>
      </c>
    </row>
    <row r="3450" spans="1:6" x14ac:dyDescent="0.3">
      <c r="A3450" s="21">
        <v>40718</v>
      </c>
      <c r="B3450">
        <v>12.4</v>
      </c>
      <c r="C3450">
        <v>12.399999619999999</v>
      </c>
      <c r="D3450">
        <v>3.0645162329712601E-6</v>
      </c>
      <c r="E3450">
        <v>26052192</v>
      </c>
      <c r="F3450">
        <v>26052200</v>
      </c>
    </row>
    <row r="3451" spans="1:6" x14ac:dyDescent="0.3">
      <c r="A3451" s="21">
        <v>40721</v>
      </c>
      <c r="B3451">
        <v>12.53</v>
      </c>
      <c r="C3451">
        <v>12.52999973</v>
      </c>
      <c r="D3451">
        <v>2.1548284522370201E-6</v>
      </c>
      <c r="E3451">
        <v>27859180</v>
      </c>
      <c r="F3451">
        <v>27858400</v>
      </c>
    </row>
    <row r="3452" spans="1:6" x14ac:dyDescent="0.3">
      <c r="A3452" s="21">
        <v>40722</v>
      </c>
      <c r="B3452">
        <v>12.82</v>
      </c>
      <c r="C3452">
        <v>12.81999969</v>
      </c>
      <c r="D3452">
        <v>2.41809678842917E-6</v>
      </c>
      <c r="E3452">
        <v>32005018</v>
      </c>
      <c r="F3452">
        <v>32005100</v>
      </c>
    </row>
    <row r="3453" spans="1:6" x14ac:dyDescent="0.3">
      <c r="A3453" s="21">
        <v>40723</v>
      </c>
      <c r="B3453">
        <v>12.35</v>
      </c>
      <c r="C3453">
        <v>12.350000380000001</v>
      </c>
      <c r="D3453">
        <v>3.07692299231553E-6</v>
      </c>
      <c r="E3453">
        <v>16606106</v>
      </c>
      <c r="F3453">
        <v>16606000</v>
      </c>
    </row>
    <row r="3454" spans="1:6" x14ac:dyDescent="0.3">
      <c r="A3454" s="21">
        <v>40724</v>
      </c>
      <c r="B3454">
        <v>12.61</v>
      </c>
      <c r="C3454">
        <v>12.60999966</v>
      </c>
      <c r="D3454">
        <v>2.6962728697648302E-6</v>
      </c>
      <c r="E3454">
        <v>21042968</v>
      </c>
      <c r="F3454">
        <v>20957200</v>
      </c>
    </row>
    <row r="3455" spans="1:6" x14ac:dyDescent="0.3">
      <c r="A3455" s="21">
        <v>40725</v>
      </c>
      <c r="B3455">
        <v>12.91</v>
      </c>
      <c r="C3455">
        <v>12.90999985</v>
      </c>
      <c r="D3455">
        <v>1.16189002106424E-6</v>
      </c>
      <c r="E3455">
        <v>17024860</v>
      </c>
      <c r="F3455">
        <v>17024900</v>
      </c>
    </row>
    <row r="3456" spans="1:6" x14ac:dyDescent="0.3">
      <c r="A3456" s="21">
        <v>40729</v>
      </c>
      <c r="B3456">
        <v>12.72</v>
      </c>
      <c r="C3456">
        <v>12.72000027</v>
      </c>
      <c r="D3456">
        <v>2.1226414584601401E-6</v>
      </c>
      <c r="E3456">
        <v>10336605</v>
      </c>
      <c r="F3456">
        <v>10336700</v>
      </c>
    </row>
    <row r="3457" spans="1:6" x14ac:dyDescent="0.3">
      <c r="A3457" s="21">
        <v>40730</v>
      </c>
      <c r="B3457">
        <v>12.53</v>
      </c>
      <c r="C3457">
        <v>12.52999973</v>
      </c>
      <c r="D3457">
        <v>2.1548284522370201E-6</v>
      </c>
      <c r="E3457">
        <v>20919596</v>
      </c>
      <c r="F3457">
        <v>20917400</v>
      </c>
    </row>
    <row r="3458" spans="1:6" x14ac:dyDescent="0.3">
      <c r="A3458" s="21">
        <v>40731</v>
      </c>
      <c r="B3458">
        <v>12.76</v>
      </c>
      <c r="C3458">
        <v>12.760000229999999</v>
      </c>
      <c r="D3458">
        <v>1.80250780050621E-6</v>
      </c>
      <c r="E3458">
        <v>20138890</v>
      </c>
      <c r="F3458">
        <v>20138900</v>
      </c>
    </row>
    <row r="3459" spans="1:6" x14ac:dyDescent="0.3">
      <c r="A3459" s="21">
        <v>40732</v>
      </c>
      <c r="B3459">
        <v>12.62</v>
      </c>
      <c r="C3459">
        <v>12.619999890000001</v>
      </c>
      <c r="D3459">
        <v>8.7163232489774395E-7</v>
      </c>
      <c r="E3459">
        <v>13968668</v>
      </c>
      <c r="F3459">
        <v>13968700</v>
      </c>
    </row>
    <row r="3460" spans="1:6" x14ac:dyDescent="0.3">
      <c r="A3460" s="21">
        <v>40735</v>
      </c>
      <c r="B3460">
        <v>12.37</v>
      </c>
      <c r="C3460">
        <v>12.369999890000001</v>
      </c>
      <c r="D3460">
        <v>8.89248176406409E-7</v>
      </c>
      <c r="E3460">
        <v>10239320</v>
      </c>
      <c r="F3460">
        <v>10239400</v>
      </c>
    </row>
    <row r="3461" spans="1:6" x14ac:dyDescent="0.3">
      <c r="A3461" s="21">
        <v>40736</v>
      </c>
      <c r="B3461">
        <v>12.24</v>
      </c>
      <c r="C3461">
        <v>12.239999770000001</v>
      </c>
      <c r="D3461">
        <v>1.87908499846614E-6</v>
      </c>
      <c r="E3461">
        <v>16394835</v>
      </c>
      <c r="F3461">
        <v>16394900</v>
      </c>
    </row>
    <row r="3462" spans="1:6" x14ac:dyDescent="0.3">
      <c r="A3462" s="21">
        <v>40737</v>
      </c>
      <c r="B3462">
        <v>12.44</v>
      </c>
      <c r="C3462">
        <v>12.43999958</v>
      </c>
      <c r="D3462">
        <v>3.3762058955296102E-6</v>
      </c>
      <c r="E3462">
        <v>17094268</v>
      </c>
      <c r="F3462">
        <v>17094300</v>
      </c>
    </row>
    <row r="3463" spans="1:6" x14ac:dyDescent="0.3">
      <c r="A3463" s="21">
        <v>40738</v>
      </c>
      <c r="B3463">
        <v>12.15</v>
      </c>
      <c r="C3463">
        <v>12.149999619999999</v>
      </c>
      <c r="D3463">
        <v>3.1275721245106902E-6</v>
      </c>
      <c r="E3463">
        <v>17777920</v>
      </c>
      <c r="F3463">
        <v>17778000</v>
      </c>
    </row>
    <row r="3464" spans="1:6" x14ac:dyDescent="0.3">
      <c r="A3464" s="21">
        <v>40739</v>
      </c>
      <c r="B3464">
        <v>12.22</v>
      </c>
      <c r="C3464">
        <v>12.22000027</v>
      </c>
      <c r="D3464">
        <v>2.2094925800460798E-6</v>
      </c>
      <c r="E3464">
        <v>11521737</v>
      </c>
      <c r="F3464">
        <v>11521800</v>
      </c>
    </row>
    <row r="3465" spans="1:6" x14ac:dyDescent="0.3">
      <c r="A3465" s="21">
        <v>40742</v>
      </c>
      <c r="B3465">
        <v>12.14</v>
      </c>
      <c r="C3465">
        <v>12.14000034</v>
      </c>
      <c r="D3465">
        <v>2.8006588977576299E-6</v>
      </c>
      <c r="E3465">
        <v>14976004</v>
      </c>
      <c r="F3465">
        <v>14976100</v>
      </c>
    </row>
    <row r="3466" spans="1:6" x14ac:dyDescent="0.3">
      <c r="A3466" s="21">
        <v>40743</v>
      </c>
      <c r="B3466">
        <v>12.22</v>
      </c>
      <c r="C3466">
        <v>12.22000027</v>
      </c>
      <c r="D3466">
        <v>2.2094925800460798E-6</v>
      </c>
      <c r="E3466">
        <v>13348073</v>
      </c>
      <c r="F3466">
        <v>13348100</v>
      </c>
    </row>
    <row r="3467" spans="1:6" x14ac:dyDescent="0.3">
      <c r="A3467" s="21">
        <v>40744</v>
      </c>
      <c r="B3467">
        <v>12.47</v>
      </c>
      <c r="C3467">
        <v>12.47000027</v>
      </c>
      <c r="D3467">
        <v>2.1651964186145198E-6</v>
      </c>
      <c r="E3467">
        <v>8756126</v>
      </c>
      <c r="F3467">
        <v>8756200</v>
      </c>
    </row>
    <row r="3468" spans="1:6" x14ac:dyDescent="0.3">
      <c r="A3468" s="21">
        <v>40745</v>
      </c>
      <c r="B3468">
        <v>12.57</v>
      </c>
      <c r="C3468">
        <v>12.56999969</v>
      </c>
      <c r="D3468">
        <v>2.46618940672798E-6</v>
      </c>
      <c r="E3468">
        <v>8315908</v>
      </c>
      <c r="F3468">
        <v>8316300</v>
      </c>
    </row>
    <row r="3469" spans="1:6" x14ac:dyDescent="0.3">
      <c r="A3469" s="21">
        <v>40746</v>
      </c>
      <c r="B3469">
        <v>12.98</v>
      </c>
      <c r="C3469">
        <v>12.97999954</v>
      </c>
      <c r="D3469">
        <v>3.5439138448311298E-6</v>
      </c>
      <c r="E3469">
        <v>16438428</v>
      </c>
      <c r="F3469">
        <v>16438500</v>
      </c>
    </row>
    <row r="3470" spans="1:6" x14ac:dyDescent="0.3">
      <c r="A3470" s="21">
        <v>40749</v>
      </c>
      <c r="B3470">
        <v>12.75</v>
      </c>
      <c r="C3470">
        <v>12.75</v>
      </c>
      <c r="D3470">
        <v>0</v>
      </c>
      <c r="E3470">
        <v>24419584</v>
      </c>
      <c r="F3470">
        <v>24419600</v>
      </c>
    </row>
    <row r="3471" spans="1:6" x14ac:dyDescent="0.3">
      <c r="A3471" s="21">
        <v>40750</v>
      </c>
      <c r="B3471">
        <v>12.9</v>
      </c>
      <c r="C3471">
        <v>12.899999619999999</v>
      </c>
      <c r="D3471">
        <v>2.9457365305199501E-6</v>
      </c>
      <c r="E3471">
        <v>16116489</v>
      </c>
      <c r="F3471">
        <v>16114900</v>
      </c>
    </row>
    <row r="3472" spans="1:6" x14ac:dyDescent="0.3">
      <c r="A3472" s="21">
        <v>40751</v>
      </c>
      <c r="B3472">
        <v>12.56</v>
      </c>
      <c r="C3472">
        <v>12.56000042</v>
      </c>
      <c r="D3472">
        <v>3.3439489265862498E-6</v>
      </c>
      <c r="E3472">
        <v>19118796</v>
      </c>
      <c r="F3472">
        <v>19118800</v>
      </c>
    </row>
    <row r="3473" spans="1:6" x14ac:dyDescent="0.3">
      <c r="A3473" s="21">
        <v>40752</v>
      </c>
      <c r="B3473">
        <v>12.31</v>
      </c>
      <c r="C3473">
        <v>12.31000042</v>
      </c>
      <c r="D3473">
        <v>3.41186015348502E-6</v>
      </c>
      <c r="E3473">
        <v>27805434</v>
      </c>
      <c r="F3473">
        <v>27805500</v>
      </c>
    </row>
    <row r="3474" spans="1:6" x14ac:dyDescent="0.3">
      <c r="A3474" s="21">
        <v>40753</v>
      </c>
      <c r="B3474">
        <v>12.36</v>
      </c>
      <c r="C3474">
        <v>12.35999966</v>
      </c>
      <c r="D3474">
        <v>2.7508091348120402E-6</v>
      </c>
      <c r="E3474">
        <v>20581796</v>
      </c>
      <c r="F3474">
        <v>20581700</v>
      </c>
    </row>
    <row r="3475" spans="1:6" x14ac:dyDescent="0.3">
      <c r="A3475" s="21">
        <v>40756</v>
      </c>
      <c r="B3475">
        <v>12.53</v>
      </c>
      <c r="C3475">
        <v>12.52999973</v>
      </c>
      <c r="D3475">
        <v>2.1548284522370201E-6</v>
      </c>
      <c r="E3475">
        <v>20125050</v>
      </c>
      <c r="F3475">
        <v>20125100</v>
      </c>
    </row>
    <row r="3476" spans="1:6" x14ac:dyDescent="0.3">
      <c r="A3476" s="21">
        <v>40757</v>
      </c>
      <c r="B3476">
        <v>12.19</v>
      </c>
      <c r="C3476">
        <v>12.18999958</v>
      </c>
      <c r="D3476">
        <v>3.4454472001205698E-6</v>
      </c>
      <c r="E3476">
        <v>12811165</v>
      </c>
      <c r="F3476">
        <v>12811200</v>
      </c>
    </row>
    <row r="3477" spans="1:6" x14ac:dyDescent="0.3">
      <c r="A3477" s="21">
        <v>40758</v>
      </c>
      <c r="B3477">
        <v>12.16</v>
      </c>
      <c r="C3477">
        <v>12.15999985</v>
      </c>
      <c r="D3477">
        <v>1.2335526466026901E-6</v>
      </c>
      <c r="E3477">
        <v>19356476</v>
      </c>
      <c r="F3477">
        <v>19356500</v>
      </c>
    </row>
    <row r="3478" spans="1:6" x14ac:dyDescent="0.3">
      <c r="A3478" s="21">
        <v>40759</v>
      </c>
      <c r="B3478">
        <v>11.58</v>
      </c>
      <c r="C3478">
        <v>11.579999920000001</v>
      </c>
      <c r="D3478">
        <v>6.9084628727529704E-7</v>
      </c>
      <c r="E3478">
        <v>27060780</v>
      </c>
      <c r="F3478">
        <v>27060800</v>
      </c>
    </row>
    <row r="3479" spans="1:6" x14ac:dyDescent="0.3">
      <c r="A3479" s="21">
        <v>40760</v>
      </c>
      <c r="B3479">
        <v>11.56</v>
      </c>
      <c r="C3479">
        <v>11.56000042</v>
      </c>
      <c r="D3479">
        <v>3.6332178543624898E-6</v>
      </c>
      <c r="E3479">
        <v>22109052</v>
      </c>
      <c r="F3479">
        <v>22109100</v>
      </c>
    </row>
    <row r="3480" spans="1:6" x14ac:dyDescent="0.3">
      <c r="A3480" s="21">
        <v>40763</v>
      </c>
      <c r="B3480">
        <v>10.94</v>
      </c>
      <c r="C3480">
        <v>10.93999958</v>
      </c>
      <c r="D3480">
        <v>3.8391226265825799E-6</v>
      </c>
      <c r="E3480">
        <v>18751812</v>
      </c>
      <c r="F3480">
        <v>18751900</v>
      </c>
    </row>
    <row r="3481" spans="1:6" x14ac:dyDescent="0.3">
      <c r="A3481" s="21">
        <v>40764</v>
      </c>
      <c r="B3481">
        <v>11.5</v>
      </c>
      <c r="C3481">
        <v>11.5</v>
      </c>
      <c r="D3481">
        <v>0</v>
      </c>
      <c r="E3481">
        <v>21818190</v>
      </c>
      <c r="F3481">
        <v>21818200</v>
      </c>
    </row>
    <row r="3482" spans="1:6" x14ac:dyDescent="0.3">
      <c r="A3482" s="21">
        <v>40765</v>
      </c>
      <c r="B3482">
        <v>11.07</v>
      </c>
      <c r="C3482">
        <v>11.06999969</v>
      </c>
      <c r="D3482">
        <v>2.8003614224176998E-6</v>
      </c>
      <c r="E3482">
        <v>19386868</v>
      </c>
      <c r="F3482">
        <v>19386900</v>
      </c>
    </row>
    <row r="3483" spans="1:6" x14ac:dyDescent="0.3">
      <c r="A3483" s="21">
        <v>40766</v>
      </c>
      <c r="B3483">
        <v>11.52</v>
      </c>
      <c r="C3483">
        <v>11.52000046</v>
      </c>
      <c r="D3483">
        <v>3.9930554026824897E-6</v>
      </c>
      <c r="E3483">
        <v>17011832</v>
      </c>
      <c r="F3483">
        <v>17011900</v>
      </c>
    </row>
    <row r="3484" spans="1:6" x14ac:dyDescent="0.3">
      <c r="A3484" s="21">
        <v>40767</v>
      </c>
      <c r="B3484">
        <v>11.46</v>
      </c>
      <c r="C3484">
        <v>11.460000040000001</v>
      </c>
      <c r="D3484">
        <v>3.4904013627648402E-7</v>
      </c>
      <c r="E3484">
        <v>8694453</v>
      </c>
      <c r="F3484">
        <v>9037700</v>
      </c>
    </row>
    <row r="3485" spans="1:6" x14ac:dyDescent="0.3">
      <c r="A3485" s="21">
        <v>40770</v>
      </c>
      <c r="B3485">
        <v>11.67</v>
      </c>
      <c r="C3485">
        <v>11.670000079999999</v>
      </c>
      <c r="D3485">
        <v>6.8551841444205297E-7</v>
      </c>
      <c r="E3485">
        <v>5535092</v>
      </c>
      <c r="F3485">
        <v>5535100</v>
      </c>
    </row>
    <row r="3486" spans="1:6" x14ac:dyDescent="0.3">
      <c r="A3486" s="21">
        <v>40771</v>
      </c>
      <c r="B3486">
        <v>11.52</v>
      </c>
      <c r="C3486">
        <v>11.52000046</v>
      </c>
      <c r="D3486">
        <v>3.9930554026824897E-6</v>
      </c>
      <c r="E3486">
        <v>11531677</v>
      </c>
      <c r="F3486">
        <v>11531700</v>
      </c>
    </row>
    <row r="3487" spans="1:6" x14ac:dyDescent="0.3">
      <c r="A3487" s="21">
        <v>40772</v>
      </c>
      <c r="B3487">
        <v>11.51</v>
      </c>
      <c r="C3487">
        <v>11.510000229999999</v>
      </c>
      <c r="D3487">
        <v>1.9982623361803398E-6</v>
      </c>
      <c r="E3487">
        <v>9363880</v>
      </c>
      <c r="F3487">
        <v>10491600</v>
      </c>
    </row>
    <row r="3488" spans="1:6" x14ac:dyDescent="0.3">
      <c r="A3488" s="21">
        <v>40773</v>
      </c>
      <c r="B3488">
        <v>11.05</v>
      </c>
      <c r="C3488">
        <v>11.05000019</v>
      </c>
      <c r="D3488">
        <v>1.7194569815972001E-6</v>
      </c>
      <c r="E3488">
        <v>21118348</v>
      </c>
      <c r="F3488">
        <v>21118100</v>
      </c>
    </row>
    <row r="3489" spans="1:6" x14ac:dyDescent="0.3">
      <c r="A3489" s="21">
        <v>40774</v>
      </c>
      <c r="B3489">
        <v>10.94</v>
      </c>
      <c r="C3489">
        <v>10.93999958</v>
      </c>
      <c r="D3489">
        <v>3.8391226265825799E-6</v>
      </c>
      <c r="E3489">
        <v>11898089</v>
      </c>
      <c r="F3489">
        <v>11898100</v>
      </c>
    </row>
    <row r="3490" spans="1:6" x14ac:dyDescent="0.3">
      <c r="A3490" s="21">
        <v>40777</v>
      </c>
      <c r="B3490">
        <v>11.24</v>
      </c>
      <c r="C3490">
        <v>11.239999770000001</v>
      </c>
      <c r="D3490">
        <v>2.0462633825335E-6</v>
      </c>
      <c r="E3490">
        <v>17618094</v>
      </c>
      <c r="F3490">
        <v>17618100</v>
      </c>
    </row>
    <row r="3491" spans="1:6" x14ac:dyDescent="0.3">
      <c r="A3491" s="21">
        <v>40778</v>
      </c>
      <c r="B3491">
        <v>11.84</v>
      </c>
      <c r="C3491">
        <v>11.84000015</v>
      </c>
      <c r="D3491">
        <v>1.2668918756437501E-6</v>
      </c>
      <c r="E3491">
        <v>16565698</v>
      </c>
      <c r="F3491">
        <v>16565700</v>
      </c>
    </row>
    <row r="3492" spans="1:6" x14ac:dyDescent="0.3">
      <c r="A3492" s="21">
        <v>40779</v>
      </c>
      <c r="B3492">
        <v>11.74</v>
      </c>
      <c r="C3492">
        <v>11.739999770000001</v>
      </c>
      <c r="D3492">
        <v>1.9591141737335802E-6</v>
      </c>
      <c r="E3492">
        <v>14453855</v>
      </c>
      <c r="F3492">
        <v>14453900</v>
      </c>
    </row>
    <row r="3493" spans="1:6" x14ac:dyDescent="0.3">
      <c r="A3493" s="21">
        <v>40780</v>
      </c>
      <c r="B3493">
        <v>11.35</v>
      </c>
      <c r="C3493">
        <v>11.350000380000001</v>
      </c>
      <c r="D3493">
        <v>3.3480175200071201E-6</v>
      </c>
      <c r="E3493">
        <v>17994586</v>
      </c>
      <c r="F3493">
        <v>17994600</v>
      </c>
    </row>
    <row r="3494" spans="1:6" x14ac:dyDescent="0.3">
      <c r="A3494" s="21">
        <v>40781</v>
      </c>
      <c r="B3494">
        <v>11.81</v>
      </c>
      <c r="C3494">
        <v>11.81000042</v>
      </c>
      <c r="D3494">
        <v>3.5563080803329799E-6</v>
      </c>
      <c r="E3494">
        <v>9421207</v>
      </c>
      <c r="F3494">
        <v>9421300</v>
      </c>
    </row>
    <row r="3495" spans="1:6" x14ac:dyDescent="0.3">
      <c r="A3495" s="21">
        <v>40784</v>
      </c>
      <c r="B3495">
        <v>12.13</v>
      </c>
      <c r="C3495">
        <v>12.130000109999999</v>
      </c>
      <c r="D3495">
        <v>9.06842518102003E-7</v>
      </c>
      <c r="E3495">
        <v>8293204</v>
      </c>
      <c r="F3495">
        <v>8293300</v>
      </c>
    </row>
    <row r="3496" spans="1:6" x14ac:dyDescent="0.3">
      <c r="A3496" s="21">
        <v>40785</v>
      </c>
      <c r="B3496">
        <v>11.97</v>
      </c>
      <c r="C3496">
        <v>11.97000027</v>
      </c>
      <c r="D3496">
        <v>2.2556390405767399E-6</v>
      </c>
      <c r="E3496">
        <v>7907163</v>
      </c>
      <c r="F3496">
        <v>7907200</v>
      </c>
    </row>
    <row r="3497" spans="1:6" x14ac:dyDescent="0.3">
      <c r="A3497" s="21">
        <v>40786</v>
      </c>
      <c r="B3497">
        <v>11.97</v>
      </c>
      <c r="C3497">
        <v>11.97000027</v>
      </c>
      <c r="D3497">
        <v>2.2556390405767399E-6</v>
      </c>
      <c r="E3497">
        <v>10145255</v>
      </c>
      <c r="F3497">
        <v>10145300</v>
      </c>
    </row>
    <row r="3498" spans="1:6" x14ac:dyDescent="0.3">
      <c r="A3498" s="21">
        <v>40787</v>
      </c>
      <c r="B3498">
        <v>11.89</v>
      </c>
      <c r="C3498">
        <v>11.89000034</v>
      </c>
      <c r="D3498">
        <v>2.8595457526287702E-6</v>
      </c>
      <c r="E3498">
        <v>9095857</v>
      </c>
      <c r="F3498">
        <v>9095900</v>
      </c>
    </row>
    <row r="3499" spans="1:6" x14ac:dyDescent="0.3">
      <c r="A3499" s="21">
        <v>40788</v>
      </c>
      <c r="B3499">
        <v>11.66</v>
      </c>
      <c r="C3499">
        <v>11.65999985</v>
      </c>
      <c r="D3499">
        <v>1.2864494160054199E-6</v>
      </c>
      <c r="E3499">
        <v>10719468</v>
      </c>
      <c r="F3499">
        <v>10719500</v>
      </c>
    </row>
    <row r="3500" spans="1:6" x14ac:dyDescent="0.3">
      <c r="A3500" s="21">
        <v>40792</v>
      </c>
      <c r="B3500">
        <v>11.52</v>
      </c>
      <c r="C3500">
        <v>11.52000046</v>
      </c>
      <c r="D3500">
        <v>3.9930554026824897E-6</v>
      </c>
      <c r="E3500">
        <v>12790786</v>
      </c>
      <c r="F3500">
        <v>12790800</v>
      </c>
    </row>
    <row r="3501" spans="1:6" x14ac:dyDescent="0.3">
      <c r="A3501" s="21">
        <v>40793</v>
      </c>
      <c r="B3501">
        <v>12.05</v>
      </c>
      <c r="C3501">
        <v>12.05000019</v>
      </c>
      <c r="D3501">
        <v>1.57676345840339E-6</v>
      </c>
      <c r="E3501">
        <v>12396578</v>
      </c>
      <c r="F3501">
        <v>12396600</v>
      </c>
    </row>
    <row r="3502" spans="1:6" x14ac:dyDescent="0.3">
      <c r="A3502" s="21">
        <v>40794</v>
      </c>
      <c r="B3502">
        <v>12</v>
      </c>
      <c r="C3502">
        <v>12</v>
      </c>
      <c r="D3502">
        <v>0</v>
      </c>
      <c r="E3502">
        <v>16278995</v>
      </c>
      <c r="F3502">
        <v>16279000</v>
      </c>
    </row>
    <row r="3503" spans="1:6" x14ac:dyDescent="0.3">
      <c r="A3503" s="21">
        <v>40795</v>
      </c>
      <c r="B3503">
        <v>11.88</v>
      </c>
      <c r="C3503">
        <v>11.880000109999999</v>
      </c>
      <c r="D3503">
        <v>9.2592590424900095E-7</v>
      </c>
      <c r="E3503">
        <v>15057478</v>
      </c>
      <c r="F3503">
        <v>15057500</v>
      </c>
    </row>
    <row r="3504" spans="1:6" x14ac:dyDescent="0.3">
      <c r="A3504" s="21">
        <v>40798</v>
      </c>
      <c r="B3504">
        <v>11.94</v>
      </c>
      <c r="C3504">
        <v>11.93999958</v>
      </c>
      <c r="D3504">
        <v>3.5175880569320698E-6</v>
      </c>
      <c r="E3504">
        <v>12798120</v>
      </c>
      <c r="F3504">
        <v>12798200</v>
      </c>
    </row>
    <row r="3505" spans="1:6" x14ac:dyDescent="0.3">
      <c r="A3505" s="21">
        <v>40799</v>
      </c>
      <c r="B3505">
        <v>11.96</v>
      </c>
      <c r="C3505">
        <v>11.960000040000001</v>
      </c>
      <c r="D3505">
        <v>3.3444815738396201E-7</v>
      </c>
      <c r="E3505">
        <v>11612095</v>
      </c>
      <c r="F3505">
        <v>11612100</v>
      </c>
    </row>
    <row r="3506" spans="1:6" x14ac:dyDescent="0.3">
      <c r="A3506" s="21">
        <v>40800</v>
      </c>
      <c r="B3506">
        <v>11.82</v>
      </c>
      <c r="C3506">
        <v>11.81999969</v>
      </c>
      <c r="D3506">
        <v>2.6226735102437199E-6</v>
      </c>
      <c r="E3506">
        <v>18850382</v>
      </c>
      <c r="F3506">
        <v>18850400</v>
      </c>
    </row>
    <row r="3507" spans="1:6" x14ac:dyDescent="0.3">
      <c r="A3507" s="21">
        <v>40801</v>
      </c>
      <c r="B3507">
        <v>12.11</v>
      </c>
      <c r="C3507">
        <v>12.10999966</v>
      </c>
      <c r="D3507">
        <v>2.8075971036816398E-6</v>
      </c>
      <c r="E3507">
        <v>15916145</v>
      </c>
      <c r="F3507">
        <v>15916200</v>
      </c>
    </row>
    <row r="3508" spans="1:6" x14ac:dyDescent="0.3">
      <c r="A3508" s="21">
        <v>40802</v>
      </c>
      <c r="B3508">
        <v>12.41</v>
      </c>
      <c r="C3508">
        <v>12.40999985</v>
      </c>
      <c r="D3508">
        <v>1.20870267356657E-6</v>
      </c>
      <c r="E3508">
        <v>15644224</v>
      </c>
      <c r="F3508">
        <v>15643200</v>
      </c>
    </row>
    <row r="3509" spans="1:6" x14ac:dyDescent="0.3">
      <c r="A3509" s="21">
        <v>40805</v>
      </c>
      <c r="B3509">
        <v>12.22</v>
      </c>
      <c r="C3509">
        <v>12.22000027</v>
      </c>
      <c r="D3509">
        <v>2.2094925800460798E-6</v>
      </c>
      <c r="E3509">
        <v>7858851</v>
      </c>
      <c r="F3509">
        <v>7858900</v>
      </c>
    </row>
    <row r="3510" spans="1:6" x14ac:dyDescent="0.3">
      <c r="A3510" s="21">
        <v>40806</v>
      </c>
      <c r="B3510">
        <v>12.12</v>
      </c>
      <c r="C3510">
        <v>12.119999890000001</v>
      </c>
      <c r="D3510">
        <v>9.0759075446905595E-7</v>
      </c>
      <c r="E3510">
        <v>10876483</v>
      </c>
      <c r="F3510">
        <v>10876500</v>
      </c>
    </row>
    <row r="3511" spans="1:6" x14ac:dyDescent="0.3">
      <c r="A3511" s="21">
        <v>40807</v>
      </c>
      <c r="B3511">
        <v>11.92</v>
      </c>
      <c r="C3511">
        <v>11.920000079999999</v>
      </c>
      <c r="D3511">
        <v>6.7114093101417399E-7</v>
      </c>
      <c r="E3511">
        <v>12460036</v>
      </c>
      <c r="F3511">
        <v>12460100</v>
      </c>
    </row>
    <row r="3512" spans="1:6" x14ac:dyDescent="0.3">
      <c r="A3512" s="21">
        <v>40808</v>
      </c>
      <c r="B3512">
        <v>11.52</v>
      </c>
      <c r="C3512">
        <v>11.52000046</v>
      </c>
      <c r="D3512">
        <v>3.9930554026824897E-6</v>
      </c>
      <c r="E3512">
        <v>24446140</v>
      </c>
      <c r="F3512">
        <v>24446200</v>
      </c>
    </row>
    <row r="3513" spans="1:6" x14ac:dyDescent="0.3">
      <c r="A3513" s="21">
        <v>40809</v>
      </c>
      <c r="B3513">
        <v>11.71</v>
      </c>
      <c r="C3513">
        <v>11.710000040000001</v>
      </c>
      <c r="D3513">
        <v>3.4158838275205597E-7</v>
      </c>
      <c r="E3513">
        <v>22340214</v>
      </c>
      <c r="F3513">
        <v>22340300</v>
      </c>
    </row>
    <row r="3514" spans="1:6" x14ac:dyDescent="0.3">
      <c r="A3514" s="21">
        <v>40812</v>
      </c>
      <c r="B3514">
        <v>11.56</v>
      </c>
      <c r="C3514">
        <v>11.56000042</v>
      </c>
      <c r="D3514">
        <v>3.6332178543624898E-6</v>
      </c>
      <c r="E3514">
        <v>18025210</v>
      </c>
      <c r="F3514">
        <v>18025300</v>
      </c>
    </row>
    <row r="3515" spans="1:6" x14ac:dyDescent="0.3">
      <c r="A3515" s="21">
        <v>40813</v>
      </c>
      <c r="B3515">
        <v>12.02</v>
      </c>
      <c r="C3515">
        <v>12.02000046</v>
      </c>
      <c r="D3515">
        <v>3.8269549347178403E-6</v>
      </c>
      <c r="E3515">
        <v>18203368</v>
      </c>
      <c r="F3515">
        <v>18203400</v>
      </c>
    </row>
    <row r="3516" spans="1:6" x14ac:dyDescent="0.3">
      <c r="A3516" s="21">
        <v>40814</v>
      </c>
      <c r="B3516">
        <v>11.77</v>
      </c>
      <c r="C3516">
        <v>11.77000046</v>
      </c>
      <c r="D3516">
        <v>3.9082411451076297E-6</v>
      </c>
      <c r="E3516">
        <v>11587207</v>
      </c>
      <c r="F3516">
        <v>11587300</v>
      </c>
    </row>
    <row r="3517" spans="1:6" x14ac:dyDescent="0.3">
      <c r="A3517" s="21">
        <v>40815</v>
      </c>
      <c r="B3517">
        <v>11.81</v>
      </c>
      <c r="C3517">
        <v>11.81000042</v>
      </c>
      <c r="D3517">
        <v>3.5563080803329799E-6</v>
      </c>
      <c r="E3517">
        <v>10301761</v>
      </c>
      <c r="F3517">
        <v>10301800</v>
      </c>
    </row>
    <row r="3518" spans="1:6" x14ac:dyDescent="0.3">
      <c r="A3518" s="21">
        <v>40816</v>
      </c>
      <c r="B3518">
        <v>11.43</v>
      </c>
      <c r="C3518">
        <v>11.43000031</v>
      </c>
      <c r="D3518">
        <v>2.7121609131480398E-6</v>
      </c>
      <c r="E3518">
        <v>15664129</v>
      </c>
      <c r="F3518">
        <v>15664200</v>
      </c>
    </row>
    <row r="3519" spans="1:6" x14ac:dyDescent="0.3">
      <c r="A3519" s="21">
        <v>40819</v>
      </c>
      <c r="B3519">
        <v>11.31</v>
      </c>
      <c r="C3519">
        <v>11.31000042</v>
      </c>
      <c r="D3519">
        <v>3.7135277066932198E-6</v>
      </c>
      <c r="E3519">
        <v>15931817</v>
      </c>
      <c r="F3519">
        <v>15931500</v>
      </c>
    </row>
    <row r="3520" spans="1:6" x14ac:dyDescent="0.3">
      <c r="A3520" s="21">
        <v>40820</v>
      </c>
      <c r="B3520">
        <v>11.74</v>
      </c>
      <c r="C3520">
        <v>11.739999770000001</v>
      </c>
      <c r="D3520">
        <v>1.9591141737335802E-6</v>
      </c>
      <c r="E3520">
        <v>19722386</v>
      </c>
      <c r="F3520">
        <v>19700000</v>
      </c>
    </row>
    <row r="3521" spans="1:6" x14ac:dyDescent="0.3">
      <c r="A3521" s="21">
        <v>40821</v>
      </c>
      <c r="B3521">
        <v>11.82</v>
      </c>
      <c r="C3521">
        <v>11.81999969</v>
      </c>
      <c r="D3521">
        <v>2.6226735102437199E-6</v>
      </c>
      <c r="E3521">
        <v>11445815</v>
      </c>
      <c r="F3521">
        <v>11445900</v>
      </c>
    </row>
    <row r="3522" spans="1:6" x14ac:dyDescent="0.3">
      <c r="A3522" s="21">
        <v>40822</v>
      </c>
      <c r="B3522">
        <v>11.83</v>
      </c>
      <c r="C3522">
        <v>11.829999920000001</v>
      </c>
      <c r="D3522">
        <v>6.7624683055621099E-7</v>
      </c>
      <c r="E3522">
        <v>16134738</v>
      </c>
      <c r="F3522">
        <v>16134800</v>
      </c>
    </row>
    <row r="3523" spans="1:6" x14ac:dyDescent="0.3">
      <c r="A3523" s="21">
        <v>40823</v>
      </c>
      <c r="B3523">
        <v>11.8</v>
      </c>
      <c r="C3523">
        <v>11.80000019</v>
      </c>
      <c r="D3523">
        <v>1.61016946334014E-6</v>
      </c>
      <c r="E3523">
        <v>16618581</v>
      </c>
      <c r="F3523">
        <v>16618600</v>
      </c>
    </row>
    <row r="3524" spans="1:6" x14ac:dyDescent="0.3">
      <c r="A3524" s="21">
        <v>40826</v>
      </c>
      <c r="B3524">
        <v>12.02</v>
      </c>
      <c r="C3524">
        <v>12.02000046</v>
      </c>
      <c r="D3524">
        <v>3.8269549347178403E-6</v>
      </c>
      <c r="E3524">
        <v>11209994</v>
      </c>
      <c r="F3524">
        <v>11210000</v>
      </c>
    </row>
    <row r="3525" spans="1:6" x14ac:dyDescent="0.3">
      <c r="A3525" s="21">
        <v>40827</v>
      </c>
      <c r="B3525">
        <v>11.86</v>
      </c>
      <c r="C3525">
        <v>11.85999966</v>
      </c>
      <c r="D3525">
        <v>2.8667791691152299E-6</v>
      </c>
      <c r="E3525">
        <v>8252998</v>
      </c>
      <c r="F3525">
        <v>8253000</v>
      </c>
    </row>
    <row r="3526" spans="1:6" x14ac:dyDescent="0.3">
      <c r="A3526" s="21">
        <v>40828</v>
      </c>
      <c r="B3526">
        <v>12.16</v>
      </c>
      <c r="C3526">
        <v>12.15999985</v>
      </c>
      <c r="D3526">
        <v>1.2335526466026901E-6</v>
      </c>
      <c r="E3526">
        <v>10920173</v>
      </c>
      <c r="F3526">
        <v>10920200</v>
      </c>
    </row>
    <row r="3527" spans="1:6" x14ac:dyDescent="0.3">
      <c r="A3527" s="21">
        <v>40829</v>
      </c>
      <c r="B3527">
        <v>12.17</v>
      </c>
      <c r="C3527">
        <v>12.170000079999999</v>
      </c>
      <c r="D3527">
        <v>6.5735414123187403E-7</v>
      </c>
      <c r="E3527">
        <v>14678456</v>
      </c>
      <c r="F3527">
        <v>14678500</v>
      </c>
    </row>
    <row r="3528" spans="1:6" x14ac:dyDescent="0.3">
      <c r="A3528" s="21">
        <v>40830</v>
      </c>
      <c r="B3528">
        <v>12.3</v>
      </c>
      <c r="C3528">
        <v>12.30000019</v>
      </c>
      <c r="D3528">
        <v>1.5447154211260101E-6</v>
      </c>
      <c r="E3528">
        <v>9567832</v>
      </c>
      <c r="F3528">
        <v>9567900</v>
      </c>
    </row>
    <row r="3529" spans="1:6" x14ac:dyDescent="0.3">
      <c r="A3529" s="21">
        <v>40833</v>
      </c>
      <c r="B3529">
        <v>12.01</v>
      </c>
      <c r="C3529">
        <v>12.010000229999999</v>
      </c>
      <c r="D3529">
        <v>1.9150707334362801E-6</v>
      </c>
      <c r="E3529">
        <v>9360387</v>
      </c>
      <c r="F3529">
        <v>9357900</v>
      </c>
    </row>
    <row r="3530" spans="1:6" x14ac:dyDescent="0.3">
      <c r="A3530" s="21">
        <v>40834</v>
      </c>
      <c r="B3530">
        <v>12.21</v>
      </c>
      <c r="C3530">
        <v>12.210000040000001</v>
      </c>
      <c r="D3530">
        <v>3.2760032453612602E-7</v>
      </c>
      <c r="E3530">
        <v>8859509</v>
      </c>
      <c r="F3530">
        <v>8859600</v>
      </c>
    </row>
    <row r="3531" spans="1:6" x14ac:dyDescent="0.3">
      <c r="A3531" s="21">
        <v>40835</v>
      </c>
      <c r="B3531">
        <v>12.11</v>
      </c>
      <c r="C3531">
        <v>12.10999966</v>
      </c>
      <c r="D3531">
        <v>2.8075971036816398E-6</v>
      </c>
      <c r="E3531">
        <v>8569773</v>
      </c>
      <c r="F3531">
        <v>8569800</v>
      </c>
    </row>
    <row r="3532" spans="1:6" x14ac:dyDescent="0.3">
      <c r="A3532" s="21">
        <v>40836</v>
      </c>
      <c r="B3532">
        <v>11.81</v>
      </c>
      <c r="C3532">
        <v>11.81000042</v>
      </c>
      <c r="D3532">
        <v>3.5563080803329799E-6</v>
      </c>
      <c r="E3532">
        <v>13372831</v>
      </c>
      <c r="F3532">
        <v>13372900</v>
      </c>
    </row>
    <row r="3533" spans="1:6" x14ac:dyDescent="0.3">
      <c r="A3533" s="21">
        <v>40837</v>
      </c>
      <c r="B3533">
        <v>12.18</v>
      </c>
      <c r="C3533">
        <v>12.18000031</v>
      </c>
      <c r="D3533">
        <v>2.54515593506187E-6</v>
      </c>
      <c r="E3533">
        <v>7229961</v>
      </c>
      <c r="F3533">
        <v>7230000</v>
      </c>
    </row>
    <row r="3534" spans="1:6" x14ac:dyDescent="0.3">
      <c r="A3534" s="21">
        <v>40840</v>
      </c>
      <c r="B3534">
        <v>12.48</v>
      </c>
      <c r="C3534">
        <v>12.47999954</v>
      </c>
      <c r="D3534">
        <v>3.68589757782216E-6</v>
      </c>
      <c r="E3534">
        <v>7181393</v>
      </c>
      <c r="F3534">
        <v>7181400</v>
      </c>
    </row>
    <row r="3535" spans="1:6" x14ac:dyDescent="0.3">
      <c r="A3535" s="21">
        <v>40841</v>
      </c>
      <c r="B3535">
        <v>12.19</v>
      </c>
      <c r="C3535">
        <v>12.18999958</v>
      </c>
      <c r="D3535">
        <v>3.4454472001205698E-6</v>
      </c>
      <c r="E3535">
        <v>10466064</v>
      </c>
      <c r="F3535">
        <v>10456100</v>
      </c>
    </row>
    <row r="3536" spans="1:6" x14ac:dyDescent="0.3">
      <c r="A3536" s="21">
        <v>40842</v>
      </c>
      <c r="B3536">
        <v>12.25</v>
      </c>
      <c r="C3536">
        <v>12.25</v>
      </c>
      <c r="D3536">
        <v>0</v>
      </c>
      <c r="E3536">
        <v>16953156</v>
      </c>
      <c r="F3536">
        <v>16953200</v>
      </c>
    </row>
    <row r="3537" spans="1:6" x14ac:dyDescent="0.3">
      <c r="A3537" s="21">
        <v>40843</v>
      </c>
      <c r="B3537">
        <v>12.92</v>
      </c>
      <c r="C3537">
        <v>12.94999981</v>
      </c>
      <c r="D3537">
        <v>0.231658767877616</v>
      </c>
      <c r="E3537">
        <v>29653808</v>
      </c>
      <c r="F3537">
        <v>29647900</v>
      </c>
    </row>
    <row r="3538" spans="1:6" x14ac:dyDescent="0.3">
      <c r="A3538" s="21">
        <v>40844</v>
      </c>
      <c r="B3538">
        <v>12.74</v>
      </c>
      <c r="C3538">
        <v>12.739999770000001</v>
      </c>
      <c r="D3538">
        <v>1.80533754821536E-6</v>
      </c>
      <c r="E3538">
        <v>13079922</v>
      </c>
      <c r="F3538">
        <v>13080000</v>
      </c>
    </row>
    <row r="3539" spans="1:6" x14ac:dyDescent="0.3">
      <c r="A3539" s="21">
        <v>40847</v>
      </c>
      <c r="B3539">
        <v>12.62</v>
      </c>
      <c r="C3539">
        <v>12.619999890000001</v>
      </c>
      <c r="D3539">
        <v>8.7163232489774395E-7</v>
      </c>
      <c r="E3539">
        <v>8923088</v>
      </c>
      <c r="F3539">
        <v>8923100</v>
      </c>
    </row>
    <row r="3540" spans="1:6" x14ac:dyDescent="0.3">
      <c r="A3540" s="21">
        <v>40848</v>
      </c>
      <c r="B3540">
        <v>12.45</v>
      </c>
      <c r="C3540">
        <v>12.44999981</v>
      </c>
      <c r="D3540">
        <v>1.5261044388197399E-6</v>
      </c>
      <c r="E3540">
        <v>14774708</v>
      </c>
      <c r="F3540">
        <v>14767400</v>
      </c>
    </row>
    <row r="3541" spans="1:6" x14ac:dyDescent="0.3">
      <c r="A3541" s="21">
        <v>40849</v>
      </c>
      <c r="B3541">
        <v>12.72</v>
      </c>
      <c r="C3541">
        <v>12.72000027</v>
      </c>
      <c r="D3541">
        <v>2.1226414584601401E-6</v>
      </c>
      <c r="E3541">
        <v>11368879</v>
      </c>
      <c r="F3541">
        <v>11367900</v>
      </c>
    </row>
    <row r="3542" spans="1:6" x14ac:dyDescent="0.3">
      <c r="A3542" s="21">
        <v>40850</v>
      </c>
      <c r="B3542">
        <v>12.9</v>
      </c>
      <c r="C3542">
        <v>12.899999619999999</v>
      </c>
      <c r="D3542">
        <v>2.9457365305199501E-6</v>
      </c>
      <c r="E3542">
        <v>12036352</v>
      </c>
      <c r="F3542">
        <v>12036400</v>
      </c>
    </row>
    <row r="3543" spans="1:6" x14ac:dyDescent="0.3">
      <c r="A3543" s="21">
        <v>40851</v>
      </c>
      <c r="B3543">
        <v>12.98</v>
      </c>
      <c r="C3543">
        <v>12.97999954</v>
      </c>
      <c r="D3543">
        <v>3.5439138448311298E-6</v>
      </c>
      <c r="E3543">
        <v>9961168</v>
      </c>
      <c r="F3543">
        <v>9961200</v>
      </c>
    </row>
    <row r="3544" spans="1:6" x14ac:dyDescent="0.3">
      <c r="A3544" s="21">
        <v>40854</v>
      </c>
      <c r="B3544">
        <v>13</v>
      </c>
      <c r="C3544">
        <v>13</v>
      </c>
      <c r="D3544">
        <v>0</v>
      </c>
      <c r="E3544">
        <v>7639040</v>
      </c>
      <c r="F3544">
        <v>7639100</v>
      </c>
    </row>
    <row r="3545" spans="1:6" x14ac:dyDescent="0.3">
      <c r="A3545" s="21">
        <v>40855</v>
      </c>
      <c r="B3545">
        <v>12.93</v>
      </c>
      <c r="C3545">
        <v>12.93000031</v>
      </c>
      <c r="D3545">
        <v>2.3975250838993901E-6</v>
      </c>
      <c r="E3545">
        <v>7545103</v>
      </c>
      <c r="F3545">
        <v>7545200</v>
      </c>
    </row>
    <row r="3546" spans="1:6" x14ac:dyDescent="0.3">
      <c r="A3546" s="21">
        <v>40856</v>
      </c>
      <c r="B3546">
        <v>12.48</v>
      </c>
      <c r="C3546">
        <v>12.47999954</v>
      </c>
      <c r="D3546">
        <v>3.68589757782216E-6</v>
      </c>
      <c r="E3546">
        <v>11189731</v>
      </c>
      <c r="F3546">
        <v>11188800</v>
      </c>
    </row>
    <row r="3547" spans="1:6" x14ac:dyDescent="0.3">
      <c r="A3547" s="21">
        <v>40857</v>
      </c>
      <c r="B3547">
        <v>12.66</v>
      </c>
      <c r="C3547">
        <v>12.670000079999999</v>
      </c>
      <c r="D3547">
        <v>7.8927229178038794E-2</v>
      </c>
      <c r="E3547">
        <v>15910809</v>
      </c>
      <c r="F3547">
        <v>15910900</v>
      </c>
    </row>
    <row r="3548" spans="1:6" x14ac:dyDescent="0.3">
      <c r="A3548" s="21">
        <v>40858</v>
      </c>
      <c r="B3548">
        <v>12.95</v>
      </c>
      <c r="C3548">
        <v>12.94999981</v>
      </c>
      <c r="D3548">
        <v>1.4671814866494501E-6</v>
      </c>
      <c r="E3548">
        <v>12454410</v>
      </c>
      <c r="F3548">
        <v>12454400</v>
      </c>
    </row>
    <row r="3549" spans="1:6" x14ac:dyDescent="0.3">
      <c r="A3549" s="21">
        <v>40861</v>
      </c>
      <c r="B3549">
        <v>12.98</v>
      </c>
      <c r="C3549">
        <v>12.97999954</v>
      </c>
      <c r="D3549">
        <v>3.5439138448311298E-6</v>
      </c>
      <c r="E3549">
        <v>9046821</v>
      </c>
      <c r="F3549">
        <v>9046900</v>
      </c>
    </row>
    <row r="3550" spans="1:6" x14ac:dyDescent="0.3">
      <c r="A3550" s="21">
        <v>40862</v>
      </c>
      <c r="B3550">
        <v>13.08</v>
      </c>
      <c r="C3550">
        <v>13.079999920000001</v>
      </c>
      <c r="D3550">
        <v>6.1162079513072603E-7</v>
      </c>
      <c r="E3550">
        <v>10189180</v>
      </c>
      <c r="F3550">
        <v>10189200</v>
      </c>
    </row>
    <row r="3551" spans="1:6" x14ac:dyDescent="0.3">
      <c r="A3551" s="21">
        <v>40863</v>
      </c>
      <c r="B3551">
        <v>12.74</v>
      </c>
      <c r="C3551">
        <v>12.739999770000001</v>
      </c>
      <c r="D3551">
        <v>1.80533754821536E-6</v>
      </c>
      <c r="E3551">
        <v>12697261</v>
      </c>
      <c r="F3551">
        <v>12697300</v>
      </c>
    </row>
    <row r="3552" spans="1:6" x14ac:dyDescent="0.3">
      <c r="A3552" s="21">
        <v>40864</v>
      </c>
      <c r="B3552">
        <v>12.71</v>
      </c>
      <c r="C3552">
        <v>12.710000040000001</v>
      </c>
      <c r="D3552">
        <v>3.1471282164450102E-7</v>
      </c>
      <c r="E3552">
        <v>13148156</v>
      </c>
      <c r="F3552">
        <v>13148200</v>
      </c>
    </row>
    <row r="3553" spans="1:6" x14ac:dyDescent="0.3">
      <c r="A3553" s="21">
        <v>40865</v>
      </c>
      <c r="B3553">
        <v>12.66</v>
      </c>
      <c r="C3553">
        <v>12.65999985</v>
      </c>
      <c r="D3553">
        <v>1.1848341370759E-6</v>
      </c>
      <c r="E3553">
        <v>11364839</v>
      </c>
      <c r="F3553">
        <v>11364900</v>
      </c>
    </row>
    <row r="3554" spans="1:6" x14ac:dyDescent="0.3">
      <c r="A3554" s="21">
        <v>40868</v>
      </c>
      <c r="B3554">
        <v>12.56</v>
      </c>
      <c r="C3554">
        <v>12.56000042</v>
      </c>
      <c r="D3554">
        <v>3.3439489265862498E-6</v>
      </c>
      <c r="E3554">
        <v>15051877</v>
      </c>
      <c r="F3554">
        <v>15051900</v>
      </c>
    </row>
    <row r="3555" spans="1:6" x14ac:dyDescent="0.3">
      <c r="A3555" s="21">
        <v>40869</v>
      </c>
      <c r="B3555">
        <v>12.56</v>
      </c>
      <c r="C3555">
        <v>12.56000042</v>
      </c>
      <c r="D3555">
        <v>3.3439489265862498E-6</v>
      </c>
      <c r="E3555">
        <v>16107144</v>
      </c>
      <c r="F3555">
        <v>16107200</v>
      </c>
    </row>
    <row r="3556" spans="1:6" x14ac:dyDescent="0.3">
      <c r="A3556" s="21">
        <v>40870</v>
      </c>
      <c r="B3556">
        <v>12.2</v>
      </c>
      <c r="C3556">
        <v>12.19999981</v>
      </c>
      <c r="D3556">
        <v>1.5573770712498E-6</v>
      </c>
      <c r="E3556">
        <v>11899780</v>
      </c>
      <c r="F3556">
        <v>11899800</v>
      </c>
    </row>
    <row r="3557" spans="1:6" x14ac:dyDescent="0.3">
      <c r="A3557" s="21">
        <v>40872</v>
      </c>
      <c r="B3557">
        <v>12.07</v>
      </c>
      <c r="C3557">
        <v>12.06999969</v>
      </c>
      <c r="D3557">
        <v>2.5683513566065298E-6</v>
      </c>
      <c r="E3557">
        <v>5504982</v>
      </c>
      <c r="F3557">
        <v>5505000</v>
      </c>
    </row>
    <row r="3558" spans="1:6" x14ac:dyDescent="0.3">
      <c r="A3558" s="21">
        <v>40875</v>
      </c>
      <c r="B3558">
        <v>12.55</v>
      </c>
      <c r="C3558">
        <v>12.55000019</v>
      </c>
      <c r="D3558">
        <v>1.5139441980634699E-6</v>
      </c>
      <c r="E3558">
        <v>11545710</v>
      </c>
      <c r="F3558">
        <v>11545800</v>
      </c>
    </row>
    <row r="3559" spans="1:6" x14ac:dyDescent="0.3">
      <c r="A3559" s="21">
        <v>40876</v>
      </c>
      <c r="B3559">
        <v>12.4</v>
      </c>
      <c r="C3559">
        <v>12.399999619999999</v>
      </c>
      <c r="D3559">
        <v>3.0645162329712601E-6</v>
      </c>
      <c r="E3559">
        <v>9364215</v>
      </c>
      <c r="F3559">
        <v>9364300</v>
      </c>
    </row>
    <row r="3560" spans="1:6" x14ac:dyDescent="0.3">
      <c r="A3560" s="21">
        <v>40877</v>
      </c>
      <c r="B3560">
        <v>12.92</v>
      </c>
      <c r="C3560">
        <v>12.920000079999999</v>
      </c>
      <c r="D3560">
        <v>6.1919503884246398E-7</v>
      </c>
      <c r="E3560">
        <v>18986088</v>
      </c>
      <c r="F3560">
        <v>18986100</v>
      </c>
    </row>
    <row r="3561" spans="1:6" x14ac:dyDescent="0.3">
      <c r="A3561" s="21">
        <v>40878</v>
      </c>
      <c r="B3561">
        <v>13.21</v>
      </c>
      <c r="C3561">
        <v>13.210000040000001</v>
      </c>
      <c r="D3561">
        <v>3.02800905645578E-7</v>
      </c>
      <c r="E3561">
        <v>11239476</v>
      </c>
      <c r="F3561">
        <v>11239500</v>
      </c>
    </row>
    <row r="3562" spans="1:6" x14ac:dyDescent="0.3">
      <c r="A3562" s="21">
        <v>40879</v>
      </c>
      <c r="B3562">
        <v>13.12</v>
      </c>
      <c r="C3562">
        <v>13.119999890000001</v>
      </c>
      <c r="D3562">
        <v>8.3841462931063897E-7</v>
      </c>
      <c r="E3562">
        <v>8691452</v>
      </c>
      <c r="F3562">
        <v>8691500</v>
      </c>
    </row>
    <row r="3563" spans="1:6" x14ac:dyDescent="0.3">
      <c r="A3563" s="21">
        <v>40882</v>
      </c>
      <c r="B3563">
        <v>13.22</v>
      </c>
      <c r="C3563">
        <v>13.22000027</v>
      </c>
      <c r="D3563">
        <v>2.0423600131080901E-6</v>
      </c>
      <c r="E3563">
        <v>15854942</v>
      </c>
      <c r="F3563">
        <v>15855000</v>
      </c>
    </row>
    <row r="3564" spans="1:6" x14ac:dyDescent="0.3">
      <c r="A3564" s="21">
        <v>40883</v>
      </c>
      <c r="B3564">
        <v>12.94</v>
      </c>
      <c r="C3564">
        <v>12.93999958</v>
      </c>
      <c r="D3564">
        <v>3.2457497129518402E-6</v>
      </c>
      <c r="E3564">
        <v>13573746</v>
      </c>
      <c r="F3564">
        <v>13573800</v>
      </c>
    </row>
    <row r="3565" spans="1:6" x14ac:dyDescent="0.3">
      <c r="A3565" s="21">
        <v>40884</v>
      </c>
      <c r="B3565">
        <v>13.22</v>
      </c>
      <c r="C3565">
        <v>13.22000027</v>
      </c>
      <c r="D3565">
        <v>2.0423600131080901E-6</v>
      </c>
      <c r="E3565">
        <v>11695094</v>
      </c>
      <c r="F3565">
        <v>11695100</v>
      </c>
    </row>
    <row r="3566" spans="1:6" x14ac:dyDescent="0.3">
      <c r="A3566" s="21">
        <v>40885</v>
      </c>
      <c r="B3566">
        <v>12.94</v>
      </c>
      <c r="C3566">
        <v>12.93999958</v>
      </c>
      <c r="D3566">
        <v>3.2457497129518402E-6</v>
      </c>
      <c r="E3566">
        <v>9011498</v>
      </c>
      <c r="F3566">
        <v>9011500</v>
      </c>
    </row>
    <row r="3567" spans="1:6" x14ac:dyDescent="0.3">
      <c r="A3567" s="21">
        <v>40886</v>
      </c>
      <c r="B3567">
        <v>13.08</v>
      </c>
      <c r="C3567">
        <v>13.079999920000001</v>
      </c>
      <c r="D3567">
        <v>6.1162079513072603E-7</v>
      </c>
      <c r="E3567">
        <v>13774517</v>
      </c>
      <c r="F3567">
        <v>13774300</v>
      </c>
    </row>
    <row r="3568" spans="1:6" x14ac:dyDescent="0.3">
      <c r="A3568" s="21">
        <v>40889</v>
      </c>
      <c r="B3568">
        <v>12.93</v>
      </c>
      <c r="C3568">
        <v>12.93000031</v>
      </c>
      <c r="D3568">
        <v>2.3975250838993901E-6</v>
      </c>
      <c r="E3568">
        <v>9820878</v>
      </c>
      <c r="F3568">
        <v>9816300</v>
      </c>
    </row>
    <row r="3569" spans="1:6" x14ac:dyDescent="0.3">
      <c r="A3569" s="21">
        <v>40890</v>
      </c>
      <c r="B3569">
        <v>12.72</v>
      </c>
      <c r="C3569">
        <v>12.72000027</v>
      </c>
      <c r="D3569">
        <v>2.1226414584601401E-6</v>
      </c>
      <c r="E3569">
        <v>12558524</v>
      </c>
      <c r="F3569">
        <v>12554400</v>
      </c>
    </row>
    <row r="3570" spans="1:6" x14ac:dyDescent="0.3">
      <c r="A3570" s="21">
        <v>40891</v>
      </c>
      <c r="B3570">
        <v>12.55</v>
      </c>
      <c r="C3570">
        <v>12.55000019</v>
      </c>
      <c r="D3570">
        <v>1.5139441980634699E-6</v>
      </c>
      <c r="E3570">
        <v>9804857</v>
      </c>
      <c r="F3570">
        <v>9798500</v>
      </c>
    </row>
    <row r="3571" spans="1:6" x14ac:dyDescent="0.3">
      <c r="A3571" s="21">
        <v>40892</v>
      </c>
      <c r="B3571">
        <v>12.5</v>
      </c>
      <c r="C3571">
        <v>12.5</v>
      </c>
      <c r="D3571">
        <v>0</v>
      </c>
      <c r="E3571">
        <v>8202439</v>
      </c>
      <c r="F3571">
        <v>8199400</v>
      </c>
    </row>
    <row r="3572" spans="1:6" x14ac:dyDescent="0.3">
      <c r="A3572" s="21">
        <v>40893</v>
      </c>
      <c r="B3572">
        <v>12.76</v>
      </c>
      <c r="C3572">
        <v>12.760000229999999</v>
      </c>
      <c r="D3572">
        <v>1.80250780050621E-6</v>
      </c>
      <c r="E3572">
        <v>13528077</v>
      </c>
      <c r="F3572">
        <v>13528100</v>
      </c>
    </row>
    <row r="3573" spans="1:6" x14ac:dyDescent="0.3">
      <c r="A3573" s="21">
        <v>40896</v>
      </c>
      <c r="B3573">
        <v>12.32</v>
      </c>
      <c r="C3573">
        <v>12.31999969</v>
      </c>
      <c r="D3573">
        <v>2.5162338358834801E-6</v>
      </c>
      <c r="E3573">
        <v>10443273</v>
      </c>
      <c r="F3573">
        <v>10443300</v>
      </c>
    </row>
    <row r="3574" spans="1:6" x14ac:dyDescent="0.3">
      <c r="A3574" s="21">
        <v>40897</v>
      </c>
      <c r="B3574">
        <v>12.66</v>
      </c>
      <c r="C3574">
        <v>12.65999985</v>
      </c>
      <c r="D3574">
        <v>1.1848341370759E-6</v>
      </c>
      <c r="E3574">
        <v>22957136</v>
      </c>
      <c r="F3574">
        <v>22957200</v>
      </c>
    </row>
    <row r="3575" spans="1:6" x14ac:dyDescent="0.3">
      <c r="A3575" s="21">
        <v>40898</v>
      </c>
      <c r="B3575">
        <v>12.71</v>
      </c>
      <c r="C3575">
        <v>12.710000040000001</v>
      </c>
      <c r="D3575">
        <v>3.1471282164450102E-7</v>
      </c>
      <c r="E3575">
        <v>16766128</v>
      </c>
      <c r="F3575">
        <v>16766200</v>
      </c>
    </row>
    <row r="3576" spans="1:6" x14ac:dyDescent="0.3">
      <c r="A3576" s="21">
        <v>40899</v>
      </c>
      <c r="B3576">
        <v>12.91</v>
      </c>
      <c r="C3576">
        <v>12.90999985</v>
      </c>
      <c r="D3576">
        <v>1.16189002106424E-6</v>
      </c>
      <c r="E3576">
        <v>5828244</v>
      </c>
      <c r="F3576">
        <v>5828300</v>
      </c>
    </row>
    <row r="3577" spans="1:6" x14ac:dyDescent="0.3">
      <c r="A3577" s="21">
        <v>40900</v>
      </c>
      <c r="B3577">
        <v>12.92</v>
      </c>
      <c r="C3577">
        <v>12.920000079999999</v>
      </c>
      <c r="D3577">
        <v>6.1919503884246398E-7</v>
      </c>
      <c r="E3577">
        <v>3709360</v>
      </c>
      <c r="F3577">
        <v>3709400</v>
      </c>
    </row>
    <row r="3578" spans="1:6" x14ac:dyDescent="0.3">
      <c r="A3578" s="21">
        <v>40904</v>
      </c>
      <c r="B3578">
        <v>13.02</v>
      </c>
      <c r="C3578">
        <v>13.02000046</v>
      </c>
      <c r="D3578">
        <v>3.5330259946632699E-6</v>
      </c>
      <c r="E3578">
        <v>4506118</v>
      </c>
      <c r="F3578">
        <v>4506200</v>
      </c>
    </row>
    <row r="3579" spans="1:6" x14ac:dyDescent="0.3">
      <c r="A3579" s="21">
        <v>40905</v>
      </c>
      <c r="B3579">
        <v>12.92</v>
      </c>
      <c r="C3579">
        <v>12.920000079999999</v>
      </c>
      <c r="D3579">
        <v>6.1919503884246398E-7</v>
      </c>
      <c r="E3579">
        <v>6138326</v>
      </c>
      <c r="F3579">
        <v>6138400</v>
      </c>
    </row>
    <row r="3580" spans="1:6" x14ac:dyDescent="0.3">
      <c r="A3580" s="21">
        <v>40906</v>
      </c>
      <c r="B3580">
        <v>13.02</v>
      </c>
      <c r="C3580">
        <v>13.02000046</v>
      </c>
      <c r="D3580">
        <v>3.5330259946632699E-6</v>
      </c>
      <c r="E3580">
        <v>3996666</v>
      </c>
      <c r="F3580">
        <v>3996700</v>
      </c>
    </row>
    <row r="3581" spans="1:6" x14ac:dyDescent="0.3">
      <c r="A3581" s="21">
        <v>40907</v>
      </c>
      <c r="B3581">
        <v>12.91</v>
      </c>
      <c r="C3581">
        <v>12.90999985</v>
      </c>
      <c r="D3581">
        <v>1.16189002106424E-6</v>
      </c>
      <c r="E3581">
        <v>4183135</v>
      </c>
      <c r="F3581">
        <v>4183200</v>
      </c>
    </row>
    <row r="3582" spans="1:6" x14ac:dyDescent="0.3">
      <c r="A3582" s="21">
        <v>40911</v>
      </c>
      <c r="B3582">
        <v>13.26</v>
      </c>
      <c r="C3582">
        <v>13.260000229999999</v>
      </c>
      <c r="D3582">
        <v>1.7345399359043599E-6</v>
      </c>
      <c r="E3582">
        <v>8910495</v>
      </c>
      <c r="F3582">
        <v>8910500</v>
      </c>
    </row>
    <row r="3583" spans="1:6" x14ac:dyDescent="0.3">
      <c r="A3583" s="21">
        <v>40912</v>
      </c>
      <c r="B3583">
        <v>13.14</v>
      </c>
      <c r="C3583">
        <v>13.14000034</v>
      </c>
      <c r="D3583">
        <v>2.5875189567157699E-6</v>
      </c>
      <c r="E3583">
        <v>7386558</v>
      </c>
      <c r="F3583">
        <v>7386600</v>
      </c>
    </row>
    <row r="3584" spans="1:6" x14ac:dyDescent="0.3">
      <c r="A3584" s="21">
        <v>40913</v>
      </c>
      <c r="B3584">
        <v>13.26</v>
      </c>
      <c r="C3584">
        <v>13.260000229999999</v>
      </c>
      <c r="D3584">
        <v>1.7345399359043599E-6</v>
      </c>
      <c r="E3584">
        <v>10306064</v>
      </c>
      <c r="F3584">
        <v>10306100</v>
      </c>
    </row>
    <row r="3585" spans="1:6" x14ac:dyDescent="0.3">
      <c r="A3585" s="21">
        <v>40914</v>
      </c>
      <c r="B3585">
        <v>13.15</v>
      </c>
      <c r="C3585">
        <v>13.149999619999999</v>
      </c>
      <c r="D3585">
        <v>2.88973393326436E-6</v>
      </c>
      <c r="E3585">
        <v>7775801</v>
      </c>
      <c r="F3585">
        <v>7775800</v>
      </c>
    </row>
    <row r="3586" spans="1:6" x14ac:dyDescent="0.3">
      <c r="A3586" s="21">
        <v>40917</v>
      </c>
      <c r="B3586">
        <v>13.38</v>
      </c>
      <c r="C3586">
        <v>13.380000109999999</v>
      </c>
      <c r="D3586">
        <v>8.2212255260810899E-7</v>
      </c>
      <c r="E3586">
        <v>7543265</v>
      </c>
      <c r="F3586">
        <v>7543100</v>
      </c>
    </row>
    <row r="3587" spans="1:6" x14ac:dyDescent="0.3">
      <c r="A3587" s="21">
        <v>40918</v>
      </c>
      <c r="B3587">
        <v>13.77</v>
      </c>
      <c r="C3587">
        <v>13.77000046</v>
      </c>
      <c r="D3587">
        <v>3.34059539136048E-6</v>
      </c>
      <c r="E3587">
        <v>15501244</v>
      </c>
      <c r="F3587">
        <v>15501300</v>
      </c>
    </row>
    <row r="3588" spans="1:6" x14ac:dyDescent="0.3">
      <c r="A3588" s="21">
        <v>40919</v>
      </c>
      <c r="B3588">
        <v>13.66</v>
      </c>
      <c r="C3588">
        <v>13.65999985</v>
      </c>
      <c r="D3588">
        <v>1.0980966443902101E-6</v>
      </c>
      <c r="E3588">
        <v>11564726</v>
      </c>
      <c r="F3588">
        <v>11564800</v>
      </c>
    </row>
    <row r="3589" spans="1:6" x14ac:dyDescent="0.3">
      <c r="A3589" s="21">
        <v>40920</v>
      </c>
      <c r="B3589">
        <v>13.83</v>
      </c>
      <c r="C3589">
        <v>13.829999920000001</v>
      </c>
      <c r="D3589">
        <v>5.7845263902071195E-7</v>
      </c>
      <c r="E3589">
        <v>12716098</v>
      </c>
      <c r="F3589">
        <v>12716100</v>
      </c>
    </row>
    <row r="3590" spans="1:6" x14ac:dyDescent="0.3">
      <c r="A3590" s="21">
        <v>40921</v>
      </c>
      <c r="B3590">
        <v>13.75</v>
      </c>
      <c r="C3590">
        <v>13.75</v>
      </c>
      <c r="D3590">
        <v>0</v>
      </c>
      <c r="E3590">
        <v>9564478</v>
      </c>
      <c r="F3590">
        <v>9564100</v>
      </c>
    </row>
    <row r="3591" spans="1:6" x14ac:dyDescent="0.3">
      <c r="A3591" s="21">
        <v>40925</v>
      </c>
      <c r="B3591">
        <v>13.46</v>
      </c>
      <c r="C3591">
        <v>13.460000040000001</v>
      </c>
      <c r="D3591">
        <v>2.9717681751880002E-7</v>
      </c>
      <c r="E3591">
        <v>13524184</v>
      </c>
      <c r="F3591">
        <v>13523900</v>
      </c>
    </row>
    <row r="3592" spans="1:6" x14ac:dyDescent="0.3">
      <c r="A3592" s="21">
        <v>40926</v>
      </c>
      <c r="B3592">
        <v>13.83</v>
      </c>
      <c r="C3592">
        <v>13.829999920000001</v>
      </c>
      <c r="D3592">
        <v>5.7845263902071195E-7</v>
      </c>
      <c r="E3592">
        <v>14004134</v>
      </c>
      <c r="F3592">
        <v>14004200</v>
      </c>
    </row>
    <row r="3593" spans="1:6" x14ac:dyDescent="0.3">
      <c r="A3593" s="21">
        <v>40927</v>
      </c>
      <c r="B3593">
        <v>14.26</v>
      </c>
      <c r="C3593">
        <v>14.260000229999999</v>
      </c>
      <c r="D3593">
        <v>1.6129031962179699E-6</v>
      </c>
      <c r="E3593">
        <v>14215071</v>
      </c>
      <c r="F3593">
        <v>14215100</v>
      </c>
    </row>
    <row r="3594" spans="1:6" x14ac:dyDescent="0.3">
      <c r="A3594" s="21">
        <v>40928</v>
      </c>
      <c r="B3594">
        <v>13.97</v>
      </c>
      <c r="C3594">
        <v>13.97000027</v>
      </c>
      <c r="D3594">
        <v>1.9327129135929602E-6</v>
      </c>
      <c r="E3594">
        <v>14399641</v>
      </c>
      <c r="F3594">
        <v>14399700</v>
      </c>
    </row>
    <row r="3595" spans="1:6" x14ac:dyDescent="0.3">
      <c r="A3595" s="21">
        <v>40931</v>
      </c>
      <c r="B3595">
        <v>14.01</v>
      </c>
      <c r="C3595">
        <v>14.010000229999999</v>
      </c>
      <c r="D3595">
        <v>1.6416844804745601E-6</v>
      </c>
      <c r="E3595">
        <v>9998305</v>
      </c>
      <c r="F3595">
        <v>9998400</v>
      </c>
    </row>
    <row r="3596" spans="1:6" x14ac:dyDescent="0.3">
      <c r="A3596" s="21">
        <v>40932</v>
      </c>
      <c r="B3596">
        <v>13.93</v>
      </c>
      <c r="C3596">
        <v>13.93000031</v>
      </c>
      <c r="D3596">
        <v>2.2254127342551299E-6</v>
      </c>
      <c r="E3596">
        <v>9240195</v>
      </c>
      <c r="F3596">
        <v>9240200</v>
      </c>
    </row>
    <row r="3597" spans="1:6" x14ac:dyDescent="0.3">
      <c r="A3597" s="21">
        <v>40933</v>
      </c>
      <c r="B3597">
        <v>14.16</v>
      </c>
      <c r="C3597">
        <v>14.15999985</v>
      </c>
      <c r="D3597">
        <v>1.0593220449543801E-6</v>
      </c>
      <c r="E3597">
        <v>9296107</v>
      </c>
      <c r="F3597">
        <v>9296200</v>
      </c>
    </row>
    <row r="3598" spans="1:6" x14ac:dyDescent="0.3">
      <c r="A3598" s="21">
        <v>40934</v>
      </c>
      <c r="B3598">
        <v>14.23</v>
      </c>
      <c r="C3598">
        <v>14.22999954</v>
      </c>
      <c r="D3598">
        <v>3.2326072777728102E-6</v>
      </c>
      <c r="E3598">
        <v>13756822</v>
      </c>
      <c r="F3598">
        <v>13756900</v>
      </c>
    </row>
    <row r="3599" spans="1:6" x14ac:dyDescent="0.3">
      <c r="A3599" s="21">
        <v>40935</v>
      </c>
      <c r="B3599">
        <v>14.11</v>
      </c>
      <c r="C3599">
        <v>14.10999966</v>
      </c>
      <c r="D3599">
        <v>2.4096386102252899E-6</v>
      </c>
      <c r="E3599">
        <v>11038656</v>
      </c>
      <c r="F3599">
        <v>11038700</v>
      </c>
    </row>
    <row r="3600" spans="1:6" x14ac:dyDescent="0.3">
      <c r="A3600" s="21">
        <v>40938</v>
      </c>
      <c r="B3600">
        <v>13.98</v>
      </c>
      <c r="C3600">
        <v>13.97999954</v>
      </c>
      <c r="D3600">
        <v>3.2904149920814499E-6</v>
      </c>
      <c r="E3600">
        <v>9843779</v>
      </c>
      <c r="F3600">
        <v>9843400</v>
      </c>
    </row>
    <row r="3601" spans="1:6" x14ac:dyDescent="0.3">
      <c r="A3601" s="21">
        <v>40939</v>
      </c>
      <c r="B3601">
        <v>14.08</v>
      </c>
      <c r="C3601">
        <v>14.079999920000001</v>
      </c>
      <c r="D3601">
        <v>5.6818181795701501E-7</v>
      </c>
      <c r="E3601">
        <v>7121537</v>
      </c>
      <c r="F3601">
        <v>7117600</v>
      </c>
    </row>
    <row r="3602" spans="1:6" x14ac:dyDescent="0.3">
      <c r="A3602" s="21">
        <v>40940</v>
      </c>
      <c r="B3602">
        <v>14.19</v>
      </c>
      <c r="C3602">
        <v>14.18999958</v>
      </c>
      <c r="D3602">
        <v>2.95983094894369E-6</v>
      </c>
      <c r="E3602">
        <v>9918293</v>
      </c>
      <c r="F3602">
        <v>9918300</v>
      </c>
    </row>
    <row r="3603" spans="1:6" x14ac:dyDescent="0.3">
      <c r="A3603" s="21">
        <v>40941</v>
      </c>
      <c r="B3603">
        <v>13.91</v>
      </c>
      <c r="C3603">
        <v>13.90999985</v>
      </c>
      <c r="D3603">
        <v>1.0783609029051E-6</v>
      </c>
      <c r="E3603">
        <v>11380818</v>
      </c>
      <c r="F3603">
        <v>11380900</v>
      </c>
    </row>
    <row r="3604" spans="1:6" x14ac:dyDescent="0.3">
      <c r="A3604" s="21">
        <v>40942</v>
      </c>
      <c r="B3604">
        <v>14.05</v>
      </c>
      <c r="C3604">
        <v>14.05000019</v>
      </c>
      <c r="D3604">
        <v>1.3523131470751899E-6</v>
      </c>
      <c r="E3604">
        <v>11174437</v>
      </c>
      <c r="F3604">
        <v>11174500</v>
      </c>
    </row>
    <row r="3605" spans="1:6" x14ac:dyDescent="0.3">
      <c r="A3605" s="21">
        <v>40945</v>
      </c>
      <c r="B3605">
        <v>13.99</v>
      </c>
      <c r="C3605">
        <v>13.989999770000001</v>
      </c>
      <c r="D3605">
        <v>1.6440314744219599E-6</v>
      </c>
      <c r="E3605">
        <v>9070398</v>
      </c>
      <c r="F3605">
        <v>9070400</v>
      </c>
    </row>
    <row r="3606" spans="1:6" x14ac:dyDescent="0.3">
      <c r="A3606" s="21">
        <v>40946</v>
      </c>
      <c r="B3606">
        <v>14.05</v>
      </c>
      <c r="C3606">
        <v>14.05000019</v>
      </c>
      <c r="D3606">
        <v>1.3523131470751899E-6</v>
      </c>
      <c r="E3606">
        <v>6824360</v>
      </c>
      <c r="F3606">
        <v>6824400</v>
      </c>
    </row>
    <row r="3607" spans="1:6" x14ac:dyDescent="0.3">
      <c r="A3607" s="21">
        <v>40947</v>
      </c>
      <c r="B3607">
        <v>14.19</v>
      </c>
      <c r="C3607">
        <v>14.18999958</v>
      </c>
      <c r="D3607">
        <v>2.95983094894369E-6</v>
      </c>
      <c r="E3607">
        <v>6962592</v>
      </c>
      <c r="F3607">
        <v>6962600</v>
      </c>
    </row>
    <row r="3608" spans="1:6" x14ac:dyDescent="0.3">
      <c r="A3608" s="21">
        <v>40948</v>
      </c>
      <c r="B3608">
        <v>14.28</v>
      </c>
      <c r="C3608">
        <v>14.27999973</v>
      </c>
      <c r="D3608">
        <v>1.8907563329993199E-6</v>
      </c>
      <c r="E3608">
        <v>9101454</v>
      </c>
      <c r="F3608">
        <v>9101100</v>
      </c>
    </row>
    <row r="3609" spans="1:6" x14ac:dyDescent="0.3">
      <c r="A3609" s="21">
        <v>40949</v>
      </c>
      <c r="B3609">
        <v>13.84</v>
      </c>
      <c r="C3609">
        <v>13.84000015</v>
      </c>
      <c r="D3609">
        <v>1.0838150169858E-6</v>
      </c>
      <c r="E3609">
        <v>8965695</v>
      </c>
      <c r="F3609">
        <v>8965700</v>
      </c>
    </row>
    <row r="3610" spans="1:6" x14ac:dyDescent="0.3">
      <c r="A3610" s="21">
        <v>40952</v>
      </c>
      <c r="B3610">
        <v>14.11</v>
      </c>
      <c r="C3610">
        <v>14.10999966</v>
      </c>
      <c r="D3610">
        <v>2.4096386102252899E-6</v>
      </c>
      <c r="E3610">
        <v>13301156</v>
      </c>
      <c r="F3610">
        <v>13300700</v>
      </c>
    </row>
    <row r="3611" spans="1:6" x14ac:dyDescent="0.3">
      <c r="A3611" s="21">
        <v>40953</v>
      </c>
      <c r="B3611">
        <v>14.18</v>
      </c>
      <c r="C3611">
        <v>14.18000031</v>
      </c>
      <c r="D3611">
        <v>2.18617767280232E-6</v>
      </c>
      <c r="E3611">
        <v>10985747</v>
      </c>
      <c r="F3611">
        <v>10985800</v>
      </c>
    </row>
    <row r="3612" spans="1:6" x14ac:dyDescent="0.3">
      <c r="A3612" s="21">
        <v>40954</v>
      </c>
      <c r="B3612">
        <v>14.32</v>
      </c>
      <c r="C3612">
        <v>14.31999969</v>
      </c>
      <c r="D3612">
        <v>2.1648045215880799E-6</v>
      </c>
      <c r="E3612">
        <v>12026530</v>
      </c>
      <c r="F3612">
        <v>12026600</v>
      </c>
    </row>
    <row r="3613" spans="1:6" x14ac:dyDescent="0.3">
      <c r="A3613" s="21">
        <v>40955</v>
      </c>
      <c r="B3613">
        <v>14.53</v>
      </c>
      <c r="C3613">
        <v>14.52999973</v>
      </c>
      <c r="D3613">
        <v>1.85822439273549E-6</v>
      </c>
      <c r="E3613">
        <v>7763333</v>
      </c>
      <c r="F3613">
        <v>7762500</v>
      </c>
    </row>
    <row r="3614" spans="1:6" x14ac:dyDescent="0.3">
      <c r="A3614" s="21">
        <v>40956</v>
      </c>
      <c r="B3614">
        <v>14.62</v>
      </c>
      <c r="C3614">
        <v>14.619999890000001</v>
      </c>
      <c r="D3614">
        <v>7.5239397586137602E-7</v>
      </c>
      <c r="E3614">
        <v>7889505</v>
      </c>
      <c r="F3614">
        <v>7889600</v>
      </c>
    </row>
    <row r="3615" spans="1:6" x14ac:dyDescent="0.3">
      <c r="A3615" s="21">
        <v>40960</v>
      </c>
      <c r="B3615">
        <v>14.38</v>
      </c>
      <c r="C3615">
        <v>14.380000109999999</v>
      </c>
      <c r="D3615">
        <v>7.6495130460259602E-7</v>
      </c>
      <c r="E3615">
        <v>9564918</v>
      </c>
      <c r="F3615">
        <v>9565000</v>
      </c>
    </row>
    <row r="3616" spans="1:6" x14ac:dyDescent="0.3">
      <c r="A3616" s="21">
        <v>40961</v>
      </c>
      <c r="B3616">
        <v>14.48</v>
      </c>
      <c r="C3616">
        <v>14.47999954</v>
      </c>
      <c r="D3616">
        <v>3.17679568625924E-6</v>
      </c>
      <c r="E3616">
        <v>7314454</v>
      </c>
      <c r="F3616">
        <v>7314500</v>
      </c>
    </row>
    <row r="3617" spans="1:6" x14ac:dyDescent="0.3">
      <c r="A3617" s="21">
        <v>40962</v>
      </c>
      <c r="B3617">
        <v>14.14</v>
      </c>
      <c r="C3617">
        <v>14.14000034</v>
      </c>
      <c r="D3617">
        <v>2.40452610703414E-6</v>
      </c>
      <c r="E3617">
        <v>9306312</v>
      </c>
      <c r="F3617">
        <v>9306400</v>
      </c>
    </row>
    <row r="3618" spans="1:6" x14ac:dyDescent="0.3">
      <c r="A3618" s="21">
        <v>40963</v>
      </c>
      <c r="B3618">
        <v>14.37</v>
      </c>
      <c r="C3618">
        <v>14.369999890000001</v>
      </c>
      <c r="D3618">
        <v>7.65483641512399E-7</v>
      </c>
      <c r="E3618">
        <v>7352451</v>
      </c>
      <c r="F3618">
        <v>7352500</v>
      </c>
    </row>
    <row r="3619" spans="1:6" x14ac:dyDescent="0.3">
      <c r="A3619" s="21">
        <v>40966</v>
      </c>
      <c r="B3619">
        <v>14.39</v>
      </c>
      <c r="C3619">
        <v>14.39000034</v>
      </c>
      <c r="D3619">
        <v>2.3627518532082001E-6</v>
      </c>
      <c r="E3619">
        <v>5314658</v>
      </c>
      <c r="F3619">
        <v>5314700</v>
      </c>
    </row>
    <row r="3620" spans="1:6" x14ac:dyDescent="0.3">
      <c r="A3620" s="21">
        <v>40967</v>
      </c>
      <c r="B3620">
        <v>14.69</v>
      </c>
      <c r="C3620">
        <v>14.68999958</v>
      </c>
      <c r="D3620">
        <v>2.85908789130012E-6</v>
      </c>
      <c r="E3620">
        <v>7511708</v>
      </c>
      <c r="F3620">
        <v>7511800</v>
      </c>
    </row>
    <row r="3621" spans="1:6" x14ac:dyDescent="0.3">
      <c r="A3621" s="21">
        <v>40968</v>
      </c>
      <c r="B3621">
        <v>14.52</v>
      </c>
      <c r="C3621">
        <v>14.52000046</v>
      </c>
      <c r="D3621">
        <v>3.1680439819839899E-6</v>
      </c>
      <c r="E3621">
        <v>10518259</v>
      </c>
      <c r="F3621">
        <v>10514800</v>
      </c>
    </row>
    <row r="3622" spans="1:6" x14ac:dyDescent="0.3">
      <c r="A3622" s="21">
        <v>40969</v>
      </c>
      <c r="B3622">
        <v>14.64</v>
      </c>
      <c r="C3622">
        <v>14.64000034</v>
      </c>
      <c r="D3622">
        <v>2.3224043156683201E-6</v>
      </c>
      <c r="E3622">
        <v>6178967</v>
      </c>
      <c r="F3622">
        <v>6178400</v>
      </c>
    </row>
    <row r="3623" spans="1:6" x14ac:dyDescent="0.3">
      <c r="A3623" s="21">
        <v>40970</v>
      </c>
      <c r="B3623">
        <v>14.59</v>
      </c>
      <c r="C3623">
        <v>14.59000015</v>
      </c>
      <c r="D3623">
        <v>1.02810142861142E-6</v>
      </c>
      <c r="E3623">
        <v>6143766</v>
      </c>
      <c r="F3623">
        <v>6143400</v>
      </c>
    </row>
    <row r="3624" spans="1:6" x14ac:dyDescent="0.3">
      <c r="A3624" s="21">
        <v>40973</v>
      </c>
      <c r="B3624">
        <v>14.33</v>
      </c>
      <c r="C3624">
        <v>14.329999920000001</v>
      </c>
      <c r="D3624">
        <v>5.5826936469237802E-7</v>
      </c>
      <c r="E3624">
        <v>6703213</v>
      </c>
      <c r="F3624">
        <v>6702200</v>
      </c>
    </row>
    <row r="3625" spans="1:6" x14ac:dyDescent="0.3">
      <c r="A3625" s="21">
        <v>40974</v>
      </c>
      <c r="B3625">
        <v>14.16</v>
      </c>
      <c r="C3625">
        <v>14.15999985</v>
      </c>
      <c r="D3625">
        <v>1.0593220449543801E-6</v>
      </c>
      <c r="E3625">
        <v>7497586</v>
      </c>
      <c r="F3625">
        <v>7497600</v>
      </c>
    </row>
    <row r="3626" spans="1:6" x14ac:dyDescent="0.3">
      <c r="A3626" s="21">
        <v>40975</v>
      </c>
      <c r="B3626">
        <v>14.4</v>
      </c>
      <c r="C3626">
        <v>14.399999619999999</v>
      </c>
      <c r="D3626">
        <v>2.6388889671600898E-6</v>
      </c>
      <c r="E3626">
        <v>9138731</v>
      </c>
      <c r="F3626">
        <v>9138800</v>
      </c>
    </row>
    <row r="3627" spans="1:6" x14ac:dyDescent="0.3">
      <c r="A3627" s="21">
        <v>40976</v>
      </c>
      <c r="B3627">
        <v>14.61</v>
      </c>
      <c r="C3627">
        <v>14.60999966</v>
      </c>
      <c r="D3627">
        <v>2.3271732212348099E-6</v>
      </c>
      <c r="E3627">
        <v>5385617</v>
      </c>
      <c r="F3627">
        <v>5385700</v>
      </c>
    </row>
    <row r="3628" spans="1:6" x14ac:dyDescent="0.3">
      <c r="A3628" s="21">
        <v>40977</v>
      </c>
      <c r="B3628">
        <v>14.6</v>
      </c>
      <c r="C3628">
        <v>14.600000380000001</v>
      </c>
      <c r="D3628">
        <v>2.60273966680044E-6</v>
      </c>
      <c r="E3628">
        <v>5586502</v>
      </c>
      <c r="F3628">
        <v>5586600</v>
      </c>
    </row>
    <row r="3629" spans="1:6" x14ac:dyDescent="0.3">
      <c r="A3629" s="21">
        <v>40980</v>
      </c>
      <c r="B3629">
        <v>14.4</v>
      </c>
      <c r="C3629">
        <v>14.399999619999999</v>
      </c>
      <c r="D3629">
        <v>2.6388889671600898E-6</v>
      </c>
      <c r="E3629">
        <v>7423343</v>
      </c>
      <c r="F3629">
        <v>7423400</v>
      </c>
    </row>
    <row r="3630" spans="1:6" x14ac:dyDescent="0.3">
      <c r="A3630" s="21">
        <v>40981</v>
      </c>
      <c r="B3630">
        <v>14.87</v>
      </c>
      <c r="C3630">
        <v>14.869999890000001</v>
      </c>
      <c r="D3630">
        <v>7.3974444692009903E-7</v>
      </c>
      <c r="E3630">
        <v>6853871</v>
      </c>
      <c r="F3630">
        <v>6853900</v>
      </c>
    </row>
    <row r="3631" spans="1:6" x14ac:dyDescent="0.3">
      <c r="A3631" s="21">
        <v>40982</v>
      </c>
      <c r="B3631">
        <v>14.81</v>
      </c>
      <c r="C3631">
        <v>14.81000042</v>
      </c>
      <c r="D3631">
        <v>2.8359215888787901E-6</v>
      </c>
      <c r="E3631">
        <v>6642854</v>
      </c>
      <c r="F3631">
        <v>6642900</v>
      </c>
    </row>
    <row r="3632" spans="1:6" x14ac:dyDescent="0.3">
      <c r="A3632" s="21">
        <v>40983</v>
      </c>
      <c r="B3632">
        <v>14.94</v>
      </c>
      <c r="C3632">
        <v>14.93999958</v>
      </c>
      <c r="D3632">
        <v>2.8112450537553401E-6</v>
      </c>
      <c r="E3632">
        <v>7049148</v>
      </c>
      <c r="F3632">
        <v>7049200</v>
      </c>
    </row>
    <row r="3633" spans="1:6" x14ac:dyDescent="0.3">
      <c r="A3633" s="21">
        <v>40984</v>
      </c>
      <c r="B3633">
        <v>14.79</v>
      </c>
      <c r="C3633">
        <v>14.789999959999999</v>
      </c>
      <c r="D3633">
        <v>2.7045300787750098E-7</v>
      </c>
      <c r="E3633">
        <v>5250987</v>
      </c>
      <c r="F3633">
        <v>5240700</v>
      </c>
    </row>
    <row r="3634" spans="1:6" x14ac:dyDescent="0.3">
      <c r="A3634" s="21">
        <v>40987</v>
      </c>
      <c r="B3634">
        <v>15.16</v>
      </c>
      <c r="C3634">
        <v>15.15999985</v>
      </c>
      <c r="D3634">
        <v>9.8944591992563806E-7</v>
      </c>
      <c r="E3634">
        <v>7112834</v>
      </c>
      <c r="F3634">
        <v>7112900</v>
      </c>
    </row>
    <row r="3635" spans="1:6" x14ac:dyDescent="0.3">
      <c r="A3635" s="21">
        <v>40988</v>
      </c>
      <c r="B3635">
        <v>14.94</v>
      </c>
      <c r="C3635">
        <v>14.93999958</v>
      </c>
      <c r="D3635">
        <v>2.8112450537553401E-6</v>
      </c>
      <c r="E3635">
        <v>5302395</v>
      </c>
      <c r="F3635">
        <v>5302400</v>
      </c>
    </row>
    <row r="3636" spans="1:6" x14ac:dyDescent="0.3">
      <c r="A3636" s="21">
        <v>40989</v>
      </c>
      <c r="B3636">
        <v>15.21</v>
      </c>
      <c r="C3636">
        <v>15.210000040000001</v>
      </c>
      <c r="D3636">
        <v>2.6298487607960002E-7</v>
      </c>
      <c r="E3636">
        <v>7137661</v>
      </c>
      <c r="F3636">
        <v>7137700</v>
      </c>
    </row>
    <row r="3637" spans="1:6" x14ac:dyDescent="0.3">
      <c r="A3637" s="21">
        <v>40990</v>
      </c>
      <c r="B3637">
        <v>15.03</v>
      </c>
      <c r="C3637">
        <v>15.02999973</v>
      </c>
      <c r="D3637">
        <v>1.79640721289129E-6</v>
      </c>
      <c r="E3637">
        <v>6137538</v>
      </c>
      <c r="F3637">
        <v>6137600</v>
      </c>
    </row>
    <row r="3638" spans="1:6" x14ac:dyDescent="0.3">
      <c r="A3638" s="21">
        <v>40991</v>
      </c>
      <c r="B3638">
        <v>14.99</v>
      </c>
      <c r="C3638">
        <v>14.989999770000001</v>
      </c>
      <c r="D3638">
        <v>1.5343562576342899E-6</v>
      </c>
      <c r="E3638">
        <v>6650005</v>
      </c>
      <c r="F3638">
        <v>6650100</v>
      </c>
    </row>
    <row r="3639" spans="1:6" x14ac:dyDescent="0.3">
      <c r="A3639" s="21">
        <v>40994</v>
      </c>
      <c r="B3639">
        <v>15.38</v>
      </c>
      <c r="C3639">
        <v>15.380000109999999</v>
      </c>
      <c r="D3639">
        <v>7.1521454913240395E-7</v>
      </c>
      <c r="E3639">
        <v>9688964</v>
      </c>
      <c r="F3639">
        <v>9689000</v>
      </c>
    </row>
    <row r="3640" spans="1:6" x14ac:dyDescent="0.3">
      <c r="A3640" s="21">
        <v>40995</v>
      </c>
      <c r="B3640">
        <v>15.37</v>
      </c>
      <c r="C3640">
        <v>15.369999890000001</v>
      </c>
      <c r="D3640">
        <v>7.1567989089490999E-7</v>
      </c>
      <c r="E3640">
        <v>5885602</v>
      </c>
      <c r="F3640">
        <v>5885600</v>
      </c>
    </row>
    <row r="3641" spans="1:6" x14ac:dyDescent="0.3">
      <c r="A3641" s="21">
        <v>40996</v>
      </c>
      <c r="B3641">
        <v>15.18</v>
      </c>
      <c r="C3641">
        <v>15.18000031</v>
      </c>
      <c r="D3641">
        <v>2.0421607012504699E-6</v>
      </c>
      <c r="E3641">
        <v>10838932</v>
      </c>
      <c r="F3641">
        <v>10838900</v>
      </c>
    </row>
    <row r="3642" spans="1:6" x14ac:dyDescent="0.3">
      <c r="A3642" s="21">
        <v>40997</v>
      </c>
      <c r="B3642">
        <v>15.08</v>
      </c>
      <c r="C3642">
        <v>15.079999920000001</v>
      </c>
      <c r="D3642">
        <v>5.3050397837006295E-7</v>
      </c>
      <c r="E3642">
        <v>7107428</v>
      </c>
      <c r="F3642">
        <v>7107500</v>
      </c>
    </row>
    <row r="3643" spans="1:6" x14ac:dyDescent="0.3">
      <c r="A3643" s="21">
        <v>40998</v>
      </c>
      <c r="B3643">
        <v>15.28</v>
      </c>
      <c r="C3643">
        <v>15.27999973</v>
      </c>
      <c r="D3643">
        <v>1.7670157331034299E-6</v>
      </c>
      <c r="E3643">
        <v>7652969</v>
      </c>
      <c r="F3643">
        <v>7648300</v>
      </c>
    </row>
    <row r="3644" spans="1:6" x14ac:dyDescent="0.3">
      <c r="A3644" s="21">
        <v>41001</v>
      </c>
      <c r="B3644">
        <v>15.4</v>
      </c>
      <c r="C3644">
        <v>15.399999619999999</v>
      </c>
      <c r="D3644">
        <v>2.4675325364928499E-6</v>
      </c>
      <c r="E3644">
        <v>7762667</v>
      </c>
      <c r="F3644">
        <v>7762700</v>
      </c>
    </row>
    <row r="3645" spans="1:6" x14ac:dyDescent="0.3">
      <c r="A3645" s="21">
        <v>41002</v>
      </c>
      <c r="B3645">
        <v>15.22</v>
      </c>
      <c r="C3645">
        <v>15.22000027</v>
      </c>
      <c r="D3645">
        <v>1.77398156673792E-6</v>
      </c>
      <c r="E3645">
        <v>8125586</v>
      </c>
      <c r="F3645">
        <v>8125600</v>
      </c>
    </row>
    <row r="3646" spans="1:6" x14ac:dyDescent="0.3">
      <c r="A3646" s="21">
        <v>41003</v>
      </c>
      <c r="B3646">
        <v>15</v>
      </c>
      <c r="C3646">
        <v>15</v>
      </c>
      <c r="D3646">
        <v>0</v>
      </c>
      <c r="E3646">
        <v>6057249</v>
      </c>
      <c r="F3646">
        <v>6057300</v>
      </c>
    </row>
    <row r="3647" spans="1:6" x14ac:dyDescent="0.3">
      <c r="A3647" s="21">
        <v>41004</v>
      </c>
      <c r="B3647">
        <v>15.24</v>
      </c>
      <c r="C3647">
        <v>15.239999770000001</v>
      </c>
      <c r="D3647">
        <v>1.5091863711383801E-6</v>
      </c>
      <c r="E3647">
        <v>8314678</v>
      </c>
      <c r="F3647">
        <v>8314700</v>
      </c>
    </row>
    <row r="3648" spans="1:6" x14ac:dyDescent="0.3">
      <c r="A3648" s="21">
        <v>41008</v>
      </c>
      <c r="B3648">
        <v>14.86</v>
      </c>
      <c r="C3648">
        <v>14.85999966</v>
      </c>
      <c r="D3648">
        <v>2.28802158471931E-6</v>
      </c>
      <c r="E3648">
        <v>8027085</v>
      </c>
      <c r="F3648">
        <v>8027100</v>
      </c>
    </row>
    <row r="3649" spans="1:6" x14ac:dyDescent="0.3">
      <c r="A3649" s="21">
        <v>41009</v>
      </c>
      <c r="B3649">
        <v>14.62</v>
      </c>
      <c r="C3649">
        <v>14.619999890000001</v>
      </c>
      <c r="D3649">
        <v>7.5239397586137602E-7</v>
      </c>
      <c r="E3649">
        <v>11512619</v>
      </c>
      <c r="F3649">
        <v>11512600</v>
      </c>
    </row>
    <row r="3650" spans="1:6" x14ac:dyDescent="0.3">
      <c r="A3650" s="21">
        <v>41010</v>
      </c>
      <c r="B3650">
        <v>14.79</v>
      </c>
      <c r="C3650">
        <v>14.789999959999999</v>
      </c>
      <c r="D3650">
        <v>2.7045300787750098E-7</v>
      </c>
      <c r="E3650">
        <v>6097860</v>
      </c>
      <c r="F3650">
        <v>6097900</v>
      </c>
    </row>
    <row r="3651" spans="1:6" x14ac:dyDescent="0.3">
      <c r="A3651" s="21">
        <v>41011</v>
      </c>
      <c r="B3651">
        <v>14.92</v>
      </c>
      <c r="C3651">
        <v>14.920000079999999</v>
      </c>
      <c r="D3651">
        <v>5.3619302335688901E-7</v>
      </c>
      <c r="E3651">
        <v>7148629</v>
      </c>
      <c r="F3651">
        <v>7144700</v>
      </c>
    </row>
    <row r="3652" spans="1:6" x14ac:dyDescent="0.3">
      <c r="A3652" s="21">
        <v>41012</v>
      </c>
      <c r="B3652">
        <v>15.1</v>
      </c>
      <c r="C3652">
        <v>15.100000380000001</v>
      </c>
      <c r="D3652">
        <v>2.5165562362937801E-6</v>
      </c>
      <c r="E3652">
        <v>9421408</v>
      </c>
      <c r="F3652">
        <v>9421500</v>
      </c>
    </row>
    <row r="3653" spans="1:6" x14ac:dyDescent="0.3">
      <c r="A3653" s="21">
        <v>41015</v>
      </c>
      <c r="B3653">
        <v>15.1</v>
      </c>
      <c r="C3653">
        <v>15.100000380000001</v>
      </c>
      <c r="D3653">
        <v>2.5165562362937801E-6</v>
      </c>
      <c r="E3653">
        <v>6344590</v>
      </c>
      <c r="F3653">
        <v>6344600</v>
      </c>
    </row>
    <row r="3654" spans="1:6" x14ac:dyDescent="0.3">
      <c r="A3654" s="21">
        <v>41016</v>
      </c>
      <c r="B3654">
        <v>15.21</v>
      </c>
      <c r="C3654">
        <v>15.210000040000001</v>
      </c>
      <c r="D3654">
        <v>2.6298487607960002E-7</v>
      </c>
      <c r="E3654">
        <v>11083553</v>
      </c>
      <c r="F3654">
        <v>11083600</v>
      </c>
    </row>
    <row r="3655" spans="1:6" x14ac:dyDescent="0.3">
      <c r="A3655" s="21">
        <v>41017</v>
      </c>
      <c r="B3655">
        <v>15.28</v>
      </c>
      <c r="C3655">
        <v>15.27999973</v>
      </c>
      <c r="D3655">
        <v>1.7670157331034299E-6</v>
      </c>
      <c r="E3655">
        <v>6028749</v>
      </c>
      <c r="F3655">
        <v>6028300</v>
      </c>
    </row>
    <row r="3656" spans="1:6" x14ac:dyDescent="0.3">
      <c r="A3656" s="21">
        <v>41018</v>
      </c>
      <c r="B3656">
        <v>15.25</v>
      </c>
      <c r="C3656">
        <v>15.25</v>
      </c>
      <c r="D3656">
        <v>0</v>
      </c>
      <c r="E3656">
        <v>7295323</v>
      </c>
      <c r="F3656">
        <v>7294800</v>
      </c>
    </row>
    <row r="3657" spans="1:6" x14ac:dyDescent="0.3">
      <c r="A3657" s="21">
        <v>41019</v>
      </c>
      <c r="B3657">
        <v>15.11</v>
      </c>
      <c r="C3657">
        <v>15.10999966</v>
      </c>
      <c r="D3657">
        <v>2.25016550205546E-6</v>
      </c>
      <c r="E3657">
        <v>6732126</v>
      </c>
      <c r="F3657">
        <v>6731400</v>
      </c>
    </row>
    <row r="3658" spans="1:6" x14ac:dyDescent="0.3">
      <c r="A3658" s="21">
        <v>41022</v>
      </c>
      <c r="B3658">
        <v>14.89</v>
      </c>
      <c r="C3658">
        <v>14.89000034</v>
      </c>
      <c r="D3658">
        <v>2.28341163160791E-6</v>
      </c>
      <c r="E3658">
        <v>7086576</v>
      </c>
      <c r="F3658">
        <v>7086600</v>
      </c>
    </row>
    <row r="3659" spans="1:6" x14ac:dyDescent="0.3">
      <c r="A3659" s="21">
        <v>41023</v>
      </c>
      <c r="B3659">
        <v>14.86</v>
      </c>
      <c r="C3659">
        <v>14.85999966</v>
      </c>
      <c r="D3659">
        <v>2.28802158471931E-6</v>
      </c>
      <c r="E3659">
        <v>9714937</v>
      </c>
      <c r="F3659">
        <v>9714900</v>
      </c>
    </row>
    <row r="3660" spans="1:6" x14ac:dyDescent="0.3">
      <c r="A3660" s="21">
        <v>41024</v>
      </c>
      <c r="B3660">
        <v>14.91</v>
      </c>
      <c r="C3660">
        <v>14.90999985</v>
      </c>
      <c r="D3660">
        <v>1.0060362272676899E-6</v>
      </c>
      <c r="E3660">
        <v>10077372</v>
      </c>
      <c r="F3660">
        <v>10077400</v>
      </c>
    </row>
    <row r="3661" spans="1:6" x14ac:dyDescent="0.3">
      <c r="A3661" s="21">
        <v>41025</v>
      </c>
      <c r="B3661">
        <v>15.82</v>
      </c>
      <c r="C3661">
        <v>15.81999969</v>
      </c>
      <c r="D3661">
        <v>1.9595449232307801E-6</v>
      </c>
      <c r="E3661">
        <v>19367042</v>
      </c>
      <c r="F3661">
        <v>19367100</v>
      </c>
    </row>
    <row r="3662" spans="1:6" x14ac:dyDescent="0.3">
      <c r="A3662" s="21">
        <v>41026</v>
      </c>
      <c r="B3662">
        <v>16.149999999999999</v>
      </c>
      <c r="C3662">
        <v>16.149999619999999</v>
      </c>
      <c r="D3662">
        <v>2.3529412285330899E-6</v>
      </c>
      <c r="E3662">
        <v>14705487</v>
      </c>
      <c r="F3662">
        <v>15868000</v>
      </c>
    </row>
    <row r="3663" spans="1:6" x14ac:dyDescent="0.3">
      <c r="A3663" s="21">
        <v>41029</v>
      </c>
      <c r="B3663">
        <v>15.58</v>
      </c>
      <c r="C3663">
        <v>15.579999920000001</v>
      </c>
      <c r="D3663">
        <v>5.1347881851466904E-7</v>
      </c>
      <c r="E3663">
        <v>14861969</v>
      </c>
      <c r="F3663">
        <v>14862000</v>
      </c>
    </row>
    <row r="3664" spans="1:6" x14ac:dyDescent="0.3">
      <c r="A3664" s="21">
        <v>41030</v>
      </c>
      <c r="B3664">
        <v>15.53</v>
      </c>
      <c r="C3664">
        <v>15.52999973</v>
      </c>
      <c r="D3664">
        <v>1.73857053407213E-6</v>
      </c>
      <c r="E3664">
        <v>9319909</v>
      </c>
      <c r="F3664">
        <v>9316000</v>
      </c>
    </row>
    <row r="3665" spans="1:6" x14ac:dyDescent="0.3">
      <c r="A3665" s="21">
        <v>41031</v>
      </c>
      <c r="B3665">
        <v>16.100000000000001</v>
      </c>
      <c r="C3665">
        <v>16.100000380000001</v>
      </c>
      <c r="D3665">
        <v>2.3602483881861699E-6</v>
      </c>
      <c r="E3665">
        <v>13476246</v>
      </c>
      <c r="F3665">
        <v>13476100</v>
      </c>
    </row>
    <row r="3666" spans="1:6" x14ac:dyDescent="0.3">
      <c r="A3666" s="21">
        <v>41032</v>
      </c>
      <c r="B3666">
        <v>15.7</v>
      </c>
      <c r="C3666">
        <v>15.69999981</v>
      </c>
      <c r="D3666">
        <v>1.21019109575046E-6</v>
      </c>
      <c r="E3666">
        <v>9513724</v>
      </c>
      <c r="F3666">
        <v>9513700</v>
      </c>
    </row>
    <row r="3667" spans="1:6" x14ac:dyDescent="0.3">
      <c r="A3667" s="21">
        <v>41033</v>
      </c>
      <c r="B3667">
        <v>15.44</v>
      </c>
      <c r="C3667">
        <v>15.43999958</v>
      </c>
      <c r="D3667">
        <v>2.7202073228542102E-6</v>
      </c>
      <c r="E3667">
        <v>9666341</v>
      </c>
      <c r="F3667">
        <v>9666400</v>
      </c>
    </row>
    <row r="3668" spans="1:6" x14ac:dyDescent="0.3">
      <c r="A3668" s="21">
        <v>41036</v>
      </c>
      <c r="B3668">
        <v>15.42</v>
      </c>
      <c r="C3668">
        <v>15.420000079999999</v>
      </c>
      <c r="D3668">
        <v>5.1880673864304105E-7</v>
      </c>
      <c r="E3668">
        <v>8319760</v>
      </c>
      <c r="F3668">
        <v>8319800</v>
      </c>
    </row>
    <row r="3669" spans="1:6" x14ac:dyDescent="0.3">
      <c r="A3669" s="21">
        <v>41037</v>
      </c>
      <c r="B3669">
        <v>15.16</v>
      </c>
      <c r="C3669">
        <v>15.15999985</v>
      </c>
      <c r="D3669">
        <v>9.8944591992563806E-7</v>
      </c>
      <c r="E3669">
        <v>13955776</v>
      </c>
      <c r="F3669">
        <v>13955300</v>
      </c>
    </row>
    <row r="3670" spans="1:6" x14ac:dyDescent="0.3">
      <c r="A3670" s="21">
        <v>41038</v>
      </c>
      <c r="B3670">
        <v>15.13</v>
      </c>
      <c r="C3670">
        <v>15.130000109999999</v>
      </c>
      <c r="D3670">
        <v>7.2703237041351099E-7</v>
      </c>
      <c r="E3670">
        <v>11157566</v>
      </c>
      <c r="F3670">
        <v>11156700</v>
      </c>
    </row>
    <row r="3671" spans="1:6" x14ac:dyDescent="0.3">
      <c r="A3671" s="21">
        <v>41039</v>
      </c>
      <c r="B3671">
        <v>15.39</v>
      </c>
      <c r="C3671">
        <v>15.39000034</v>
      </c>
      <c r="D3671">
        <v>2.2092267199392202E-6</v>
      </c>
      <c r="E3671">
        <v>7212731</v>
      </c>
      <c r="F3671">
        <v>7212800</v>
      </c>
    </row>
    <row r="3672" spans="1:6" x14ac:dyDescent="0.3">
      <c r="A3672" s="21">
        <v>41040</v>
      </c>
      <c r="B3672">
        <v>15.39</v>
      </c>
      <c r="C3672">
        <v>15.39000034</v>
      </c>
      <c r="D3672">
        <v>2.2092267199392202E-6</v>
      </c>
      <c r="E3672">
        <v>7900423</v>
      </c>
      <c r="F3672">
        <v>7900500</v>
      </c>
    </row>
    <row r="3673" spans="1:6" x14ac:dyDescent="0.3">
      <c r="A3673" s="21">
        <v>41043</v>
      </c>
      <c r="B3673">
        <v>15.08</v>
      </c>
      <c r="C3673">
        <v>15.079999920000001</v>
      </c>
      <c r="D3673">
        <v>5.3050397837006295E-7</v>
      </c>
      <c r="E3673">
        <v>8117020</v>
      </c>
      <c r="F3673">
        <v>8117100</v>
      </c>
    </row>
    <row r="3674" spans="1:6" x14ac:dyDescent="0.3">
      <c r="A3674" s="21">
        <v>41044</v>
      </c>
      <c r="B3674">
        <v>14.79</v>
      </c>
      <c r="C3674">
        <v>14.789999959999999</v>
      </c>
      <c r="D3674">
        <v>2.7045300787750098E-7</v>
      </c>
      <c r="E3674">
        <v>16529054</v>
      </c>
      <c r="F3674">
        <v>16526100</v>
      </c>
    </row>
    <row r="3675" spans="1:6" x14ac:dyDescent="0.3">
      <c r="A3675" s="21">
        <v>41045</v>
      </c>
      <c r="B3675">
        <v>14.92</v>
      </c>
      <c r="C3675">
        <v>14.920000079999999</v>
      </c>
      <c r="D3675">
        <v>5.3619302335688901E-7</v>
      </c>
      <c r="E3675">
        <v>14336407</v>
      </c>
      <c r="F3675">
        <v>14335800</v>
      </c>
    </row>
    <row r="3676" spans="1:6" x14ac:dyDescent="0.3">
      <c r="A3676" s="21">
        <v>41046</v>
      </c>
      <c r="B3676">
        <v>14.7</v>
      </c>
      <c r="C3676">
        <v>14.69999981</v>
      </c>
      <c r="D3676">
        <v>1.2925170216955201E-6</v>
      </c>
      <c r="E3676">
        <v>11276228</v>
      </c>
      <c r="F3676">
        <v>11276300</v>
      </c>
    </row>
    <row r="3677" spans="1:6" x14ac:dyDescent="0.3">
      <c r="A3677" s="21">
        <v>41047</v>
      </c>
      <c r="B3677">
        <v>14.28</v>
      </c>
      <c r="C3677">
        <v>14.27999973</v>
      </c>
      <c r="D3677">
        <v>1.8907563329993199E-6</v>
      </c>
      <c r="E3677">
        <v>12673076</v>
      </c>
      <c r="F3677">
        <v>12673100</v>
      </c>
    </row>
    <row r="3678" spans="1:6" x14ac:dyDescent="0.3">
      <c r="A3678" s="21">
        <v>41050</v>
      </c>
      <c r="B3678">
        <v>14.42</v>
      </c>
      <c r="C3678">
        <v>14.420000079999999</v>
      </c>
      <c r="D3678">
        <v>5.5478501435488396E-7</v>
      </c>
      <c r="E3678">
        <v>18255484</v>
      </c>
      <c r="F3678">
        <v>18255500</v>
      </c>
    </row>
    <row r="3679" spans="1:6" x14ac:dyDescent="0.3">
      <c r="A3679" s="21">
        <v>41051</v>
      </c>
      <c r="B3679">
        <v>14.4</v>
      </c>
      <c r="C3679">
        <v>14.399999619999999</v>
      </c>
      <c r="D3679">
        <v>2.6388889671600898E-6</v>
      </c>
      <c r="E3679">
        <v>13708618</v>
      </c>
      <c r="F3679">
        <v>13708400</v>
      </c>
    </row>
    <row r="3680" spans="1:6" x14ac:dyDescent="0.3">
      <c r="A3680" s="21">
        <v>41052</v>
      </c>
      <c r="B3680">
        <v>14.08</v>
      </c>
      <c r="C3680">
        <v>14.079999920000001</v>
      </c>
      <c r="D3680">
        <v>5.6818181795701501E-7</v>
      </c>
      <c r="E3680">
        <v>12717745</v>
      </c>
      <c r="F3680">
        <v>12717800</v>
      </c>
    </row>
    <row r="3681" spans="1:6" x14ac:dyDescent="0.3">
      <c r="A3681" s="21">
        <v>41053</v>
      </c>
      <c r="B3681">
        <v>13.96</v>
      </c>
      <c r="C3681">
        <v>13.960000040000001</v>
      </c>
      <c r="D3681">
        <v>2.8653294872699097E-7</v>
      </c>
      <c r="E3681">
        <v>10795743</v>
      </c>
      <c r="F3681">
        <v>10795800</v>
      </c>
    </row>
    <row r="3682" spans="1:6" x14ac:dyDescent="0.3">
      <c r="A3682" s="21">
        <v>41054</v>
      </c>
      <c r="B3682">
        <v>13.98</v>
      </c>
      <c r="C3682">
        <v>13.97999954</v>
      </c>
      <c r="D3682">
        <v>3.2904149920814499E-6</v>
      </c>
      <c r="E3682">
        <v>6457491</v>
      </c>
      <c r="F3682">
        <v>6457500</v>
      </c>
    </row>
    <row r="3683" spans="1:6" x14ac:dyDescent="0.3">
      <c r="A3683" s="21">
        <v>41058</v>
      </c>
      <c r="B3683">
        <v>14.15</v>
      </c>
      <c r="C3683">
        <v>14.149999619999999</v>
      </c>
      <c r="D3683">
        <v>2.6855124483973298E-6</v>
      </c>
      <c r="E3683">
        <v>13769798</v>
      </c>
      <c r="F3683">
        <v>13769800</v>
      </c>
    </row>
    <row r="3684" spans="1:6" x14ac:dyDescent="0.3">
      <c r="A3684" s="21">
        <v>41059</v>
      </c>
      <c r="B3684">
        <v>13.93</v>
      </c>
      <c r="C3684">
        <v>13.93000031</v>
      </c>
      <c r="D3684">
        <v>2.2254127342551299E-6</v>
      </c>
      <c r="E3684">
        <v>10374763</v>
      </c>
      <c r="F3684">
        <v>10371800</v>
      </c>
    </row>
    <row r="3685" spans="1:6" x14ac:dyDescent="0.3">
      <c r="A3685" s="21">
        <v>41060</v>
      </c>
      <c r="B3685">
        <v>13.73</v>
      </c>
      <c r="C3685">
        <v>13.72999954</v>
      </c>
      <c r="D3685">
        <v>3.3503278672147499E-6</v>
      </c>
      <c r="E3685">
        <v>23802284</v>
      </c>
      <c r="F3685">
        <v>23792400</v>
      </c>
    </row>
    <row r="3686" spans="1:6" x14ac:dyDescent="0.3">
      <c r="A3686" s="21">
        <v>41061</v>
      </c>
      <c r="B3686">
        <v>13.06</v>
      </c>
      <c r="C3686">
        <v>13.06000042</v>
      </c>
      <c r="D3686">
        <v>3.2159263837437098E-6</v>
      </c>
      <c r="E3686">
        <v>20047864</v>
      </c>
      <c r="F3686">
        <v>20047900</v>
      </c>
    </row>
    <row r="3687" spans="1:6" x14ac:dyDescent="0.3">
      <c r="A3687" s="21">
        <v>41064</v>
      </c>
      <c r="B3687">
        <v>13.02</v>
      </c>
      <c r="C3687">
        <v>13.02000046</v>
      </c>
      <c r="D3687">
        <v>3.5330259946632699E-6</v>
      </c>
      <c r="E3687">
        <v>13534027</v>
      </c>
      <c r="F3687">
        <v>13534100</v>
      </c>
    </row>
    <row r="3688" spans="1:6" x14ac:dyDescent="0.3">
      <c r="A3688" s="21">
        <v>41065</v>
      </c>
      <c r="B3688">
        <v>13.21</v>
      </c>
      <c r="C3688">
        <v>13.210000040000001</v>
      </c>
      <c r="D3688">
        <v>3.02800905645578E-7</v>
      </c>
      <c r="E3688">
        <v>12895334</v>
      </c>
      <c r="F3688">
        <v>12895100</v>
      </c>
    </row>
    <row r="3689" spans="1:6" x14ac:dyDescent="0.3">
      <c r="A3689" s="21">
        <v>41066</v>
      </c>
      <c r="B3689">
        <v>13.5</v>
      </c>
      <c r="C3689">
        <v>13.5</v>
      </c>
      <c r="D3689">
        <v>0</v>
      </c>
      <c r="E3689">
        <v>12973849</v>
      </c>
      <c r="F3689">
        <v>12973900</v>
      </c>
    </row>
    <row r="3690" spans="1:6" x14ac:dyDescent="0.3">
      <c r="A3690" s="21">
        <v>41067</v>
      </c>
      <c r="B3690">
        <v>13.54</v>
      </c>
      <c r="C3690">
        <v>13.539999959999999</v>
      </c>
      <c r="D3690">
        <v>2.9542097396654E-7</v>
      </c>
      <c r="E3690">
        <v>11723611</v>
      </c>
      <c r="F3690">
        <v>11723700</v>
      </c>
    </row>
    <row r="3691" spans="1:6" x14ac:dyDescent="0.3">
      <c r="A3691" s="21">
        <v>41068</v>
      </c>
      <c r="B3691">
        <v>13.46</v>
      </c>
      <c r="C3691">
        <v>13.460000040000001</v>
      </c>
      <c r="D3691">
        <v>2.9717681751880002E-7</v>
      </c>
      <c r="E3691">
        <v>9304406</v>
      </c>
      <c r="F3691">
        <v>9304500</v>
      </c>
    </row>
    <row r="3692" spans="1:6" x14ac:dyDescent="0.3">
      <c r="A3692" s="21">
        <v>41071</v>
      </c>
      <c r="B3692">
        <v>13.41</v>
      </c>
      <c r="C3692">
        <v>13.40999985</v>
      </c>
      <c r="D3692">
        <v>1.1185682449993301E-6</v>
      </c>
      <c r="E3692">
        <v>10415340</v>
      </c>
      <c r="F3692">
        <v>10415400</v>
      </c>
    </row>
    <row r="3693" spans="1:6" x14ac:dyDescent="0.3">
      <c r="A3693" s="21">
        <v>41072</v>
      </c>
      <c r="B3693">
        <v>13.7</v>
      </c>
      <c r="C3693">
        <v>13.69999981</v>
      </c>
      <c r="D3693">
        <v>1.3868613311569E-6</v>
      </c>
      <c r="E3693">
        <v>17727938</v>
      </c>
      <c r="F3693">
        <v>17728000</v>
      </c>
    </row>
    <row r="3694" spans="1:6" x14ac:dyDescent="0.3">
      <c r="A3694" s="21">
        <v>41073</v>
      </c>
      <c r="B3694">
        <v>13.55</v>
      </c>
      <c r="C3694">
        <v>13.55000019</v>
      </c>
      <c r="D3694">
        <v>1.40221400051109E-6</v>
      </c>
      <c r="E3694">
        <v>11660252</v>
      </c>
      <c r="F3694">
        <v>11660300</v>
      </c>
    </row>
    <row r="3695" spans="1:6" x14ac:dyDescent="0.3">
      <c r="A3695" s="21">
        <v>41074</v>
      </c>
      <c r="B3695">
        <v>13.47</v>
      </c>
      <c r="C3695">
        <v>13.47000027</v>
      </c>
      <c r="D3695">
        <v>2.00445429721778E-6</v>
      </c>
      <c r="E3695">
        <v>12390722</v>
      </c>
      <c r="F3695">
        <v>12390800</v>
      </c>
    </row>
    <row r="3696" spans="1:6" x14ac:dyDescent="0.3">
      <c r="A3696" s="21">
        <v>41075</v>
      </c>
      <c r="B3696">
        <v>13.67</v>
      </c>
      <c r="C3696">
        <v>13.670000079999999</v>
      </c>
      <c r="D3696">
        <v>5.8522310933155696E-7</v>
      </c>
      <c r="E3696">
        <v>6615357</v>
      </c>
      <c r="F3696">
        <v>6615300</v>
      </c>
    </row>
    <row r="3697" spans="1:6" x14ac:dyDescent="0.3">
      <c r="A3697" s="21">
        <v>41078</v>
      </c>
      <c r="B3697">
        <v>13.96</v>
      </c>
      <c r="C3697">
        <v>13.960000040000001</v>
      </c>
      <c r="D3697">
        <v>2.8653294872699097E-7</v>
      </c>
      <c r="E3697">
        <v>12021355</v>
      </c>
      <c r="F3697">
        <v>12021400</v>
      </c>
    </row>
    <row r="3698" spans="1:6" x14ac:dyDescent="0.3">
      <c r="A3698" s="21">
        <v>41079</v>
      </c>
      <c r="B3698">
        <v>14.11</v>
      </c>
      <c r="C3698">
        <v>14.10999966</v>
      </c>
      <c r="D3698">
        <v>2.4096386102252899E-6</v>
      </c>
      <c r="E3698">
        <v>13003453</v>
      </c>
      <c r="F3698">
        <v>13003500</v>
      </c>
    </row>
    <row r="3699" spans="1:6" x14ac:dyDescent="0.3">
      <c r="A3699" s="21">
        <v>41080</v>
      </c>
      <c r="B3699">
        <v>14.13</v>
      </c>
      <c r="C3699">
        <v>14.130000109999999</v>
      </c>
      <c r="D3699">
        <v>7.7848547478390504E-7</v>
      </c>
      <c r="E3699">
        <v>5594632</v>
      </c>
      <c r="F3699">
        <v>5594700</v>
      </c>
    </row>
    <row r="3700" spans="1:6" x14ac:dyDescent="0.3">
      <c r="A3700" s="21">
        <v>41081</v>
      </c>
      <c r="B3700">
        <v>13.58</v>
      </c>
      <c r="C3700">
        <v>13.579999920000001</v>
      </c>
      <c r="D3700">
        <v>5.8910161991961398E-7</v>
      </c>
      <c r="E3700">
        <v>12836478</v>
      </c>
      <c r="F3700">
        <v>12836500</v>
      </c>
    </row>
    <row r="3701" spans="1:6" x14ac:dyDescent="0.3">
      <c r="A3701" s="21">
        <v>41082</v>
      </c>
      <c r="B3701">
        <v>13.83</v>
      </c>
      <c r="C3701">
        <v>13.829999920000001</v>
      </c>
      <c r="D3701">
        <v>5.7845263902071195E-7</v>
      </c>
      <c r="E3701">
        <v>8127079</v>
      </c>
      <c r="F3701">
        <v>8114800</v>
      </c>
    </row>
    <row r="3702" spans="1:6" x14ac:dyDescent="0.3">
      <c r="A3702" s="21">
        <v>41085</v>
      </c>
      <c r="B3702">
        <v>13.38</v>
      </c>
      <c r="C3702">
        <v>13.380000109999999</v>
      </c>
      <c r="D3702">
        <v>8.2212255260810899E-7</v>
      </c>
      <c r="E3702">
        <v>14659138</v>
      </c>
      <c r="F3702">
        <v>14658900</v>
      </c>
    </row>
    <row r="3703" spans="1:6" x14ac:dyDescent="0.3">
      <c r="A3703" s="21">
        <v>41086</v>
      </c>
      <c r="B3703">
        <v>13.31</v>
      </c>
      <c r="C3703">
        <v>13.31000042</v>
      </c>
      <c r="D3703">
        <v>3.1555220583818699E-6</v>
      </c>
      <c r="E3703">
        <v>15803524</v>
      </c>
      <c r="F3703">
        <v>15803600</v>
      </c>
    </row>
    <row r="3704" spans="1:6" x14ac:dyDescent="0.3">
      <c r="A3704" s="21">
        <v>41087</v>
      </c>
      <c r="B3704">
        <v>13.54</v>
      </c>
      <c r="C3704">
        <v>13.539999959999999</v>
      </c>
      <c r="D3704">
        <v>2.9542097396654E-7</v>
      </c>
      <c r="E3704">
        <v>11644684</v>
      </c>
      <c r="F3704">
        <v>11644700</v>
      </c>
    </row>
    <row r="3705" spans="1:6" x14ac:dyDescent="0.3">
      <c r="A3705" s="21">
        <v>41088</v>
      </c>
      <c r="B3705">
        <v>13.44</v>
      </c>
      <c r="C3705">
        <v>13.43999958</v>
      </c>
      <c r="D3705">
        <v>3.1250000918810999E-6</v>
      </c>
      <c r="E3705">
        <v>11919358</v>
      </c>
      <c r="F3705">
        <v>11919300</v>
      </c>
    </row>
    <row r="3706" spans="1:6" x14ac:dyDescent="0.3">
      <c r="A3706" s="21">
        <v>41089</v>
      </c>
      <c r="B3706">
        <v>13.96</v>
      </c>
      <c r="C3706">
        <v>13.960000040000001</v>
      </c>
      <c r="D3706">
        <v>2.8653294872699097E-7</v>
      </c>
      <c r="E3706">
        <v>12809783</v>
      </c>
      <c r="F3706">
        <v>12805700</v>
      </c>
    </row>
    <row r="3707" spans="1:6" x14ac:dyDescent="0.3">
      <c r="A3707" s="21">
        <v>41092</v>
      </c>
      <c r="B3707">
        <v>14.27</v>
      </c>
      <c r="C3707">
        <v>14.27000046</v>
      </c>
      <c r="D3707">
        <v>3.2235458018834399E-6</v>
      </c>
      <c r="E3707">
        <v>10545294</v>
      </c>
      <c r="F3707">
        <v>10545300</v>
      </c>
    </row>
    <row r="3708" spans="1:6" x14ac:dyDescent="0.3">
      <c r="A3708" s="21">
        <v>41093</v>
      </c>
      <c r="B3708">
        <v>14.44</v>
      </c>
      <c r="C3708">
        <v>14.43999958</v>
      </c>
      <c r="D3708">
        <v>2.9085873368413199E-6</v>
      </c>
      <c r="E3708">
        <v>5742576</v>
      </c>
      <c r="F3708">
        <v>5737000</v>
      </c>
    </row>
    <row r="3709" spans="1:6" x14ac:dyDescent="0.3">
      <c r="A3709" s="21">
        <v>41095</v>
      </c>
      <c r="B3709">
        <v>13.65</v>
      </c>
      <c r="C3709">
        <v>13.649999619999999</v>
      </c>
      <c r="D3709">
        <v>2.7838828704910602E-6</v>
      </c>
      <c r="E3709">
        <v>12785913</v>
      </c>
      <c r="F3709">
        <v>12786000</v>
      </c>
    </row>
    <row r="3710" spans="1:6" x14ac:dyDescent="0.3">
      <c r="A3710" s="21">
        <v>41096</v>
      </c>
      <c r="B3710">
        <v>13.5</v>
      </c>
      <c r="C3710">
        <v>13.5</v>
      </c>
      <c r="D3710">
        <v>0</v>
      </c>
      <c r="E3710">
        <v>14424276</v>
      </c>
      <c r="F3710">
        <v>14424300</v>
      </c>
    </row>
    <row r="3711" spans="1:6" x14ac:dyDescent="0.3">
      <c r="A3711" s="21">
        <v>41099</v>
      </c>
      <c r="B3711">
        <v>13.5</v>
      </c>
      <c r="C3711">
        <v>13.5</v>
      </c>
      <c r="D3711">
        <v>0</v>
      </c>
      <c r="E3711">
        <v>10952666</v>
      </c>
      <c r="F3711">
        <v>10952700</v>
      </c>
    </row>
    <row r="3712" spans="1:6" x14ac:dyDescent="0.3">
      <c r="A3712" s="21">
        <v>41100</v>
      </c>
      <c r="B3712">
        <v>13.28</v>
      </c>
      <c r="C3712">
        <v>13.27999973</v>
      </c>
      <c r="D3712">
        <v>2.0331325657885499E-6</v>
      </c>
      <c r="E3712">
        <v>16719206</v>
      </c>
      <c r="F3712">
        <v>16719300</v>
      </c>
    </row>
    <row r="3713" spans="1:6" x14ac:dyDescent="0.3">
      <c r="A3713" s="21">
        <v>41101</v>
      </c>
      <c r="B3713">
        <v>13.15</v>
      </c>
      <c r="C3713">
        <v>13.149999619999999</v>
      </c>
      <c r="D3713">
        <v>2.88973393326436E-6</v>
      </c>
      <c r="E3713">
        <v>18557904</v>
      </c>
      <c r="F3713">
        <v>18558000</v>
      </c>
    </row>
    <row r="3714" spans="1:6" x14ac:dyDescent="0.3">
      <c r="A3714" s="21">
        <v>41102</v>
      </c>
      <c r="B3714">
        <v>12.8</v>
      </c>
      <c r="C3714">
        <v>12.80000019</v>
      </c>
      <c r="D3714">
        <v>1.4843749758839601E-6</v>
      </c>
      <c r="E3714">
        <v>12984175</v>
      </c>
      <c r="F3714">
        <v>12984200</v>
      </c>
    </row>
    <row r="3715" spans="1:6" x14ac:dyDescent="0.3">
      <c r="A3715" s="21">
        <v>41103</v>
      </c>
      <c r="B3715">
        <v>12.89</v>
      </c>
      <c r="C3715">
        <v>12.89000034</v>
      </c>
      <c r="D3715">
        <v>2.6377035744129101E-6</v>
      </c>
      <c r="E3715">
        <v>8612882</v>
      </c>
      <c r="F3715">
        <v>8612900</v>
      </c>
    </row>
    <row r="3716" spans="1:6" x14ac:dyDescent="0.3">
      <c r="A3716" s="21">
        <v>41106</v>
      </c>
      <c r="B3716">
        <v>12.67</v>
      </c>
      <c r="C3716">
        <v>12.670000079999999</v>
      </c>
      <c r="D3716">
        <v>6.3141277828470501E-7</v>
      </c>
      <c r="E3716">
        <v>13843589</v>
      </c>
      <c r="F3716">
        <v>13843600</v>
      </c>
    </row>
    <row r="3717" spans="1:6" x14ac:dyDescent="0.3">
      <c r="A3717" s="21">
        <v>41107</v>
      </c>
      <c r="B3717">
        <v>12.69</v>
      </c>
      <c r="C3717">
        <v>12.68999958</v>
      </c>
      <c r="D3717">
        <v>3.3096927748189802E-6</v>
      </c>
      <c r="E3717">
        <v>11144872</v>
      </c>
      <c r="F3717">
        <v>11144900</v>
      </c>
    </row>
    <row r="3718" spans="1:6" x14ac:dyDescent="0.3">
      <c r="A3718" s="21">
        <v>41108</v>
      </c>
      <c r="B3718">
        <v>13.14</v>
      </c>
      <c r="C3718">
        <v>13.14000034</v>
      </c>
      <c r="D3718">
        <v>2.5875189567157699E-6</v>
      </c>
      <c r="E3718">
        <v>19926576</v>
      </c>
      <c r="F3718">
        <v>19926600</v>
      </c>
    </row>
    <row r="3719" spans="1:6" x14ac:dyDescent="0.3">
      <c r="A3719" s="21">
        <v>41109</v>
      </c>
      <c r="B3719">
        <v>12.86</v>
      </c>
      <c r="C3719">
        <v>12.85999966</v>
      </c>
      <c r="D3719">
        <v>2.64385698832916E-6</v>
      </c>
      <c r="E3719">
        <v>20516258</v>
      </c>
      <c r="F3719">
        <v>20516300</v>
      </c>
    </row>
    <row r="3720" spans="1:6" x14ac:dyDescent="0.3">
      <c r="A3720" s="21">
        <v>41110</v>
      </c>
      <c r="B3720">
        <v>12.65</v>
      </c>
      <c r="C3720">
        <v>12.649999619999999</v>
      </c>
      <c r="D3720">
        <v>3.0039526692355299E-6</v>
      </c>
      <c r="E3720">
        <v>24366672</v>
      </c>
      <c r="F3720">
        <v>24366500</v>
      </c>
    </row>
    <row r="3721" spans="1:6" x14ac:dyDescent="0.3">
      <c r="A3721" s="21">
        <v>41113</v>
      </c>
      <c r="B3721">
        <v>12.78</v>
      </c>
      <c r="C3721">
        <v>12.77999973</v>
      </c>
      <c r="D3721">
        <v>2.11267609508206E-6</v>
      </c>
      <c r="E3721">
        <v>24667778</v>
      </c>
      <c r="F3721">
        <v>24666900</v>
      </c>
    </row>
    <row r="3722" spans="1:6" x14ac:dyDescent="0.3">
      <c r="A3722" s="21">
        <v>41114</v>
      </c>
      <c r="B3722">
        <v>12.91</v>
      </c>
      <c r="C3722">
        <v>12.90999985</v>
      </c>
      <c r="D3722">
        <v>1.16189002106424E-6</v>
      </c>
      <c r="E3722">
        <v>18263592</v>
      </c>
      <c r="F3722">
        <v>18263200</v>
      </c>
    </row>
    <row r="3723" spans="1:6" x14ac:dyDescent="0.3">
      <c r="A3723" s="21">
        <v>41115</v>
      </c>
      <c r="B3723">
        <v>13.01</v>
      </c>
      <c r="C3723">
        <v>13.010000229999999</v>
      </c>
      <c r="D3723">
        <v>1.7678708333916799E-6</v>
      </c>
      <c r="E3723">
        <v>19915608</v>
      </c>
      <c r="F3723">
        <v>19915700</v>
      </c>
    </row>
    <row r="3724" spans="1:6" x14ac:dyDescent="0.3">
      <c r="A3724" s="21">
        <v>41116</v>
      </c>
      <c r="B3724">
        <v>13.36</v>
      </c>
      <c r="C3724">
        <v>13.35999966</v>
      </c>
      <c r="D3724">
        <v>2.5449102422358699E-6</v>
      </c>
      <c r="E3724">
        <v>19660736</v>
      </c>
      <c r="F3724">
        <v>19660800</v>
      </c>
    </row>
    <row r="3725" spans="1:6" x14ac:dyDescent="0.3">
      <c r="A3725" s="21">
        <v>41117</v>
      </c>
      <c r="B3725">
        <v>13.68</v>
      </c>
      <c r="C3725">
        <v>13.68000031</v>
      </c>
      <c r="D3725">
        <v>2.2660818256993098E-6</v>
      </c>
      <c r="E3725">
        <v>13812569</v>
      </c>
      <c r="F3725">
        <v>13812600</v>
      </c>
    </row>
    <row r="3726" spans="1:6" x14ac:dyDescent="0.3">
      <c r="A3726" s="21">
        <v>41120</v>
      </c>
      <c r="B3726">
        <v>13.49</v>
      </c>
      <c r="C3726">
        <v>13.489999770000001</v>
      </c>
      <c r="D3726">
        <v>1.70496666724821E-6</v>
      </c>
      <c r="E3726">
        <v>9516256</v>
      </c>
      <c r="F3726">
        <v>9516300</v>
      </c>
    </row>
    <row r="3727" spans="1:6" x14ac:dyDescent="0.3">
      <c r="A3727" s="21">
        <v>41121</v>
      </c>
      <c r="B3727">
        <v>13.97</v>
      </c>
      <c r="C3727">
        <v>13.97000027</v>
      </c>
      <c r="D3727">
        <v>1.9327129135929602E-6</v>
      </c>
      <c r="E3727">
        <v>18351740</v>
      </c>
      <c r="F3727">
        <v>18347900</v>
      </c>
    </row>
    <row r="3728" spans="1:6" x14ac:dyDescent="0.3">
      <c r="A3728" s="21">
        <v>41122</v>
      </c>
      <c r="B3728">
        <v>13.88</v>
      </c>
      <c r="C3728">
        <v>13.880000109999999</v>
      </c>
      <c r="D3728">
        <v>7.9250718711485497E-7</v>
      </c>
      <c r="E3728">
        <v>24950588</v>
      </c>
      <c r="F3728">
        <v>24950500</v>
      </c>
    </row>
    <row r="3729" spans="1:6" x14ac:dyDescent="0.3">
      <c r="A3729" s="21">
        <v>41123</v>
      </c>
      <c r="B3729">
        <v>13.87</v>
      </c>
      <c r="C3729">
        <v>13.869999890000001</v>
      </c>
      <c r="D3729">
        <v>7.9307858194438498E-7</v>
      </c>
      <c r="E3729">
        <v>21545714</v>
      </c>
      <c r="F3729">
        <v>21545800</v>
      </c>
    </row>
    <row r="3730" spans="1:6" x14ac:dyDescent="0.3">
      <c r="A3730" s="21">
        <v>41124</v>
      </c>
      <c r="B3730">
        <v>14.18</v>
      </c>
      <c r="C3730">
        <v>14.18000031</v>
      </c>
      <c r="D3730">
        <v>2.18617767280232E-6</v>
      </c>
      <c r="E3730">
        <v>10165280</v>
      </c>
      <c r="F3730">
        <v>10165300</v>
      </c>
    </row>
    <row r="3731" spans="1:6" x14ac:dyDescent="0.3">
      <c r="A3731" s="21">
        <v>41127</v>
      </c>
      <c r="B3731">
        <v>14.24</v>
      </c>
      <c r="C3731">
        <v>14.239999770000001</v>
      </c>
      <c r="D3731">
        <v>1.6151685618346099E-6</v>
      </c>
      <c r="E3731">
        <v>13239489</v>
      </c>
      <c r="F3731">
        <v>13239500</v>
      </c>
    </row>
    <row r="3732" spans="1:6" x14ac:dyDescent="0.3">
      <c r="A3732" s="21">
        <v>41128</v>
      </c>
      <c r="B3732">
        <v>14.17</v>
      </c>
      <c r="C3732">
        <v>14.170000079999999</v>
      </c>
      <c r="D3732">
        <v>5.64573035018658E-7</v>
      </c>
      <c r="E3732">
        <v>11280582</v>
      </c>
      <c r="F3732">
        <v>11280600</v>
      </c>
    </row>
    <row r="3733" spans="1:6" x14ac:dyDescent="0.3">
      <c r="A3733" s="21">
        <v>41129</v>
      </c>
      <c r="B3733">
        <v>14.09</v>
      </c>
      <c r="C3733">
        <v>14.09000015</v>
      </c>
      <c r="D3733">
        <v>1.0645848004235699E-6</v>
      </c>
      <c r="E3733">
        <v>10068317</v>
      </c>
      <c r="F3733">
        <v>10068400</v>
      </c>
    </row>
    <row r="3734" spans="1:6" x14ac:dyDescent="0.3">
      <c r="A3734" s="21">
        <v>41130</v>
      </c>
      <c r="B3734">
        <v>14.33</v>
      </c>
      <c r="C3734">
        <v>14.329999920000001</v>
      </c>
      <c r="D3734">
        <v>5.5826936469237802E-7</v>
      </c>
      <c r="E3734">
        <v>8948984</v>
      </c>
      <c r="F3734">
        <v>8949000</v>
      </c>
    </row>
    <row r="3735" spans="1:6" x14ac:dyDescent="0.3">
      <c r="A3735" s="21">
        <v>41131</v>
      </c>
      <c r="B3735">
        <v>14.49</v>
      </c>
      <c r="C3735">
        <v>14.489999770000001</v>
      </c>
      <c r="D3735">
        <v>1.58730160897967E-6</v>
      </c>
      <c r="E3735">
        <v>12526328</v>
      </c>
      <c r="F3735">
        <v>12526400</v>
      </c>
    </row>
    <row r="3736" spans="1:6" x14ac:dyDescent="0.3">
      <c r="A3736" s="21">
        <v>41134</v>
      </c>
      <c r="B3736">
        <v>14.31</v>
      </c>
      <c r="C3736">
        <v>14.31000042</v>
      </c>
      <c r="D3736">
        <v>2.93501039061339E-6</v>
      </c>
      <c r="E3736">
        <v>8447166</v>
      </c>
      <c r="F3736">
        <v>8447200</v>
      </c>
    </row>
    <row r="3737" spans="1:6" x14ac:dyDescent="0.3">
      <c r="A3737" s="21">
        <v>41135</v>
      </c>
      <c r="B3737">
        <v>14.4</v>
      </c>
      <c r="C3737">
        <v>14.399999619999999</v>
      </c>
      <c r="D3737">
        <v>2.6388889671600898E-6</v>
      </c>
      <c r="E3737">
        <v>7096297</v>
      </c>
      <c r="F3737">
        <v>7096300</v>
      </c>
    </row>
    <row r="3738" spans="1:6" x14ac:dyDescent="0.3">
      <c r="A3738" s="21">
        <v>41136</v>
      </c>
      <c r="B3738">
        <v>14.42</v>
      </c>
      <c r="C3738">
        <v>14.420000079999999</v>
      </c>
      <c r="D3738">
        <v>5.5478501435488396E-7</v>
      </c>
      <c r="E3738">
        <v>6466026</v>
      </c>
      <c r="F3738">
        <v>6466100</v>
      </c>
    </row>
    <row r="3739" spans="1:6" x14ac:dyDescent="0.3">
      <c r="A3739" s="21">
        <v>41137</v>
      </c>
      <c r="B3739">
        <v>14.45</v>
      </c>
      <c r="C3739">
        <v>14.44999981</v>
      </c>
      <c r="D3739">
        <v>1.31487890817805E-6</v>
      </c>
      <c r="E3739">
        <v>9423075</v>
      </c>
      <c r="F3739">
        <v>9423100</v>
      </c>
    </row>
    <row r="3740" spans="1:6" x14ac:dyDescent="0.3">
      <c r="A3740" s="21">
        <v>41138</v>
      </c>
      <c r="B3740">
        <v>14.4</v>
      </c>
      <c r="C3740">
        <v>14.399999619999999</v>
      </c>
      <c r="D3740">
        <v>2.6388889671600898E-6</v>
      </c>
      <c r="E3740">
        <v>8674121</v>
      </c>
      <c r="F3740">
        <v>8674200</v>
      </c>
    </row>
    <row r="3741" spans="1:6" x14ac:dyDescent="0.3">
      <c r="A3741" s="21">
        <v>41141</v>
      </c>
      <c r="B3741">
        <v>14.5</v>
      </c>
      <c r="C3741">
        <v>14.5</v>
      </c>
      <c r="D3741">
        <v>0</v>
      </c>
      <c r="E3741">
        <v>9385013</v>
      </c>
      <c r="F3741">
        <v>9385100</v>
      </c>
    </row>
    <row r="3742" spans="1:6" x14ac:dyDescent="0.3">
      <c r="A3742" s="21">
        <v>41142</v>
      </c>
      <c r="B3742">
        <v>14.65</v>
      </c>
      <c r="C3742">
        <v>14.649999619999999</v>
      </c>
      <c r="D3742">
        <v>2.5938567310575501E-6</v>
      </c>
      <c r="E3742">
        <v>14315587</v>
      </c>
      <c r="F3742">
        <v>14315400</v>
      </c>
    </row>
    <row r="3743" spans="1:6" x14ac:dyDescent="0.3">
      <c r="A3743" s="21">
        <v>41143</v>
      </c>
      <c r="B3743">
        <v>14.4</v>
      </c>
      <c r="C3743">
        <v>14.399999619999999</v>
      </c>
      <c r="D3743">
        <v>2.6388889671600898E-6</v>
      </c>
      <c r="E3743">
        <v>7536422</v>
      </c>
      <c r="F3743">
        <v>7536500</v>
      </c>
    </row>
    <row r="3744" spans="1:6" x14ac:dyDescent="0.3">
      <c r="A3744" s="21">
        <v>41144</v>
      </c>
      <c r="B3744">
        <v>14.33</v>
      </c>
      <c r="C3744">
        <v>14.329999920000001</v>
      </c>
      <c r="D3744">
        <v>5.5826936469237802E-7</v>
      </c>
      <c r="E3744">
        <v>7987452</v>
      </c>
      <c r="F3744">
        <v>7987500</v>
      </c>
    </row>
    <row r="3745" spans="1:6" x14ac:dyDescent="0.3">
      <c r="A3745" s="21">
        <v>41145</v>
      </c>
      <c r="B3745">
        <v>14.37</v>
      </c>
      <c r="C3745">
        <v>14.369999890000001</v>
      </c>
      <c r="D3745">
        <v>7.65483641512399E-7</v>
      </c>
      <c r="E3745">
        <v>7707025</v>
      </c>
      <c r="F3745">
        <v>7707100</v>
      </c>
    </row>
    <row r="3746" spans="1:6" x14ac:dyDescent="0.3">
      <c r="A3746" s="21">
        <v>41148</v>
      </c>
      <c r="B3746">
        <v>14.38</v>
      </c>
      <c r="C3746">
        <v>14.380000109999999</v>
      </c>
      <c r="D3746">
        <v>7.6495130460259602E-7</v>
      </c>
      <c r="E3746">
        <v>6884840</v>
      </c>
      <c r="F3746">
        <v>6884900</v>
      </c>
    </row>
    <row r="3747" spans="1:6" x14ac:dyDescent="0.3">
      <c r="A3747" s="21">
        <v>41149</v>
      </c>
      <c r="B3747">
        <v>14.31</v>
      </c>
      <c r="C3747">
        <v>14.31000042</v>
      </c>
      <c r="D3747">
        <v>2.93501039061339E-6</v>
      </c>
      <c r="E3747">
        <v>5734915</v>
      </c>
      <c r="F3747">
        <v>5735000</v>
      </c>
    </row>
    <row r="3748" spans="1:6" x14ac:dyDescent="0.3">
      <c r="A3748" s="21">
        <v>41150</v>
      </c>
      <c r="B3748">
        <v>14.35</v>
      </c>
      <c r="C3748">
        <v>14.350000380000001</v>
      </c>
      <c r="D3748">
        <v>2.6480835622338501E-6</v>
      </c>
      <c r="E3748">
        <v>5853989</v>
      </c>
      <c r="F3748">
        <v>5854000</v>
      </c>
    </row>
    <row r="3749" spans="1:6" x14ac:dyDescent="0.3">
      <c r="A3749" s="21">
        <v>41151</v>
      </c>
      <c r="B3749">
        <v>14.25</v>
      </c>
      <c r="C3749">
        <v>14.25</v>
      </c>
      <c r="D3749">
        <v>0</v>
      </c>
      <c r="E3749">
        <v>7696141</v>
      </c>
      <c r="F3749">
        <v>7696200</v>
      </c>
    </row>
    <row r="3750" spans="1:6" x14ac:dyDescent="0.3">
      <c r="A3750" s="21">
        <v>41152</v>
      </c>
      <c r="B3750">
        <v>14.7</v>
      </c>
      <c r="C3750">
        <v>14.69999981</v>
      </c>
      <c r="D3750">
        <v>1.2925170216955201E-6</v>
      </c>
      <c r="E3750">
        <v>11062342</v>
      </c>
      <c r="F3750">
        <v>11061400</v>
      </c>
    </row>
    <row r="3751" spans="1:6" x14ac:dyDescent="0.3">
      <c r="A3751" s="21">
        <v>41156</v>
      </c>
      <c r="B3751">
        <v>14.38</v>
      </c>
      <c r="C3751">
        <v>14.380000109999999</v>
      </c>
      <c r="D3751">
        <v>7.6495130460259602E-7</v>
      </c>
      <c r="E3751">
        <v>10616338</v>
      </c>
      <c r="F3751">
        <v>10616400</v>
      </c>
    </row>
    <row r="3752" spans="1:6" x14ac:dyDescent="0.3">
      <c r="A3752" s="21">
        <v>41157</v>
      </c>
      <c r="B3752">
        <v>14.18</v>
      </c>
      <c r="C3752">
        <v>14.18000031</v>
      </c>
      <c r="D3752">
        <v>2.18617767280232E-6</v>
      </c>
      <c r="E3752">
        <v>9398129</v>
      </c>
      <c r="F3752">
        <v>9397900</v>
      </c>
    </row>
    <row r="3753" spans="1:6" x14ac:dyDescent="0.3">
      <c r="A3753" s="21">
        <v>41158</v>
      </c>
      <c r="B3753">
        <v>14.41</v>
      </c>
      <c r="C3753">
        <v>14.40999985</v>
      </c>
      <c r="D3753">
        <v>1.04094379970835E-6</v>
      </c>
      <c r="E3753">
        <v>12516316</v>
      </c>
      <c r="F3753">
        <v>12516400</v>
      </c>
    </row>
    <row r="3754" spans="1:6" x14ac:dyDescent="0.3">
      <c r="A3754" s="21">
        <v>41159</v>
      </c>
      <c r="B3754">
        <v>14.51</v>
      </c>
      <c r="C3754">
        <v>14.510000229999999</v>
      </c>
      <c r="D3754">
        <v>1.58511368604134E-6</v>
      </c>
      <c r="E3754">
        <v>7940421</v>
      </c>
      <c r="F3754">
        <v>7940500</v>
      </c>
    </row>
    <row r="3755" spans="1:6" x14ac:dyDescent="0.3">
      <c r="A3755" s="21">
        <v>41162</v>
      </c>
      <c r="B3755">
        <v>14.7</v>
      </c>
      <c r="C3755">
        <v>14.69999981</v>
      </c>
      <c r="D3755">
        <v>1.2925170216955201E-6</v>
      </c>
      <c r="E3755">
        <v>11787375</v>
      </c>
      <c r="F3755">
        <v>11787400</v>
      </c>
    </row>
    <row r="3756" spans="1:6" x14ac:dyDescent="0.3">
      <c r="A3756" s="21">
        <v>41163</v>
      </c>
      <c r="B3756">
        <v>14.92</v>
      </c>
      <c r="C3756">
        <v>14.920000079999999</v>
      </c>
      <c r="D3756">
        <v>5.3619302335688901E-7</v>
      </c>
      <c r="E3756">
        <v>9695041</v>
      </c>
      <c r="F3756">
        <v>9695100</v>
      </c>
    </row>
    <row r="3757" spans="1:6" x14ac:dyDescent="0.3">
      <c r="A3757" s="21">
        <v>41164</v>
      </c>
      <c r="B3757">
        <v>14.97</v>
      </c>
      <c r="C3757">
        <v>14.97000027</v>
      </c>
      <c r="D3757">
        <v>1.8036071768705499E-6</v>
      </c>
      <c r="E3757">
        <v>9029537</v>
      </c>
      <c r="F3757">
        <v>9029500</v>
      </c>
    </row>
    <row r="3758" spans="1:6" x14ac:dyDescent="0.3">
      <c r="A3758" s="21">
        <v>41165</v>
      </c>
      <c r="B3758">
        <v>15.03</v>
      </c>
      <c r="C3758">
        <v>15.02999973</v>
      </c>
      <c r="D3758">
        <v>1.79640721289129E-6</v>
      </c>
      <c r="E3758">
        <v>11232591</v>
      </c>
      <c r="F3758">
        <v>11231800</v>
      </c>
    </row>
    <row r="3759" spans="1:6" x14ac:dyDescent="0.3">
      <c r="A3759" s="21">
        <v>41166</v>
      </c>
      <c r="B3759">
        <v>15.36</v>
      </c>
      <c r="C3759">
        <v>15.35999966</v>
      </c>
      <c r="D3759">
        <v>2.2135417137764201E-6</v>
      </c>
      <c r="E3759">
        <v>9997270</v>
      </c>
      <c r="F3759">
        <v>9997300</v>
      </c>
    </row>
    <row r="3760" spans="1:6" x14ac:dyDescent="0.3">
      <c r="A3760" s="21">
        <v>41169</v>
      </c>
      <c r="B3760">
        <v>14.99</v>
      </c>
      <c r="C3760">
        <v>14.989999770000001</v>
      </c>
      <c r="D3760">
        <v>1.5343562576342899E-6</v>
      </c>
      <c r="E3760">
        <v>7884247</v>
      </c>
      <c r="F3760">
        <v>7884100</v>
      </c>
    </row>
    <row r="3761" spans="1:6" x14ac:dyDescent="0.3">
      <c r="A3761" s="21">
        <v>41170</v>
      </c>
      <c r="B3761">
        <v>15.09</v>
      </c>
      <c r="C3761">
        <v>15.09000015</v>
      </c>
      <c r="D3761">
        <v>9.9403577525185E-7</v>
      </c>
      <c r="E3761">
        <v>9924663</v>
      </c>
      <c r="F3761">
        <v>9924700</v>
      </c>
    </row>
    <row r="3762" spans="1:6" x14ac:dyDescent="0.3">
      <c r="A3762" s="21">
        <v>41171</v>
      </c>
      <c r="B3762">
        <v>15.04</v>
      </c>
      <c r="C3762">
        <v>15.039999959999999</v>
      </c>
      <c r="D3762">
        <v>2.6595744589949597E-7</v>
      </c>
      <c r="E3762">
        <v>8933748</v>
      </c>
      <c r="F3762">
        <v>8933500</v>
      </c>
    </row>
    <row r="3763" spans="1:6" x14ac:dyDescent="0.3">
      <c r="A3763" s="21">
        <v>41172</v>
      </c>
      <c r="B3763">
        <v>14.8</v>
      </c>
      <c r="C3763">
        <v>14.80000019</v>
      </c>
      <c r="D3763">
        <v>1.28378376550182E-6</v>
      </c>
      <c r="E3763">
        <v>8827713</v>
      </c>
      <c r="F3763">
        <v>8822200</v>
      </c>
    </row>
    <row r="3764" spans="1:6" x14ac:dyDescent="0.3">
      <c r="A3764" s="21">
        <v>41173</v>
      </c>
      <c r="B3764">
        <v>14.8</v>
      </c>
      <c r="C3764">
        <v>14.80000019</v>
      </c>
      <c r="D3764">
        <v>1.28378376550182E-6</v>
      </c>
      <c r="E3764">
        <v>9386905</v>
      </c>
      <c r="F3764">
        <v>9381100</v>
      </c>
    </row>
    <row r="3765" spans="1:6" x14ac:dyDescent="0.3">
      <c r="A3765" s="21">
        <v>41176</v>
      </c>
      <c r="B3765">
        <v>14.83</v>
      </c>
      <c r="C3765">
        <v>14.829999920000001</v>
      </c>
      <c r="D3765">
        <v>5.3944706638813202E-7</v>
      </c>
      <c r="E3765">
        <v>8883607</v>
      </c>
      <c r="F3765">
        <v>8883700</v>
      </c>
    </row>
    <row r="3766" spans="1:6" x14ac:dyDescent="0.3">
      <c r="A3766" s="21">
        <v>41177</v>
      </c>
      <c r="B3766">
        <v>14.8</v>
      </c>
      <c r="C3766">
        <v>14.80000019</v>
      </c>
      <c r="D3766">
        <v>1.28378376550182E-6</v>
      </c>
      <c r="E3766">
        <v>13185517</v>
      </c>
      <c r="F3766">
        <v>13185500</v>
      </c>
    </row>
    <row r="3767" spans="1:6" x14ac:dyDescent="0.3">
      <c r="A3767" s="21">
        <v>41178</v>
      </c>
      <c r="B3767">
        <v>14.99</v>
      </c>
      <c r="C3767">
        <v>14.989999770000001</v>
      </c>
      <c r="D3767">
        <v>1.5343562576342899E-6</v>
      </c>
      <c r="E3767">
        <v>14680665</v>
      </c>
      <c r="F3767">
        <v>14680700</v>
      </c>
    </row>
    <row r="3768" spans="1:6" x14ac:dyDescent="0.3">
      <c r="A3768" s="21">
        <v>41179</v>
      </c>
      <c r="B3768">
        <v>15.6</v>
      </c>
      <c r="C3768">
        <v>15.600000380000001</v>
      </c>
      <c r="D3768">
        <v>2.43589738453118E-6</v>
      </c>
      <c r="E3768">
        <v>22079660</v>
      </c>
      <c r="F3768">
        <v>22079700</v>
      </c>
    </row>
    <row r="3769" spans="1:6" x14ac:dyDescent="0.3">
      <c r="A3769" s="21">
        <v>41180</v>
      </c>
      <c r="B3769">
        <v>15.82</v>
      </c>
      <c r="C3769">
        <v>15.81999969</v>
      </c>
      <c r="D3769">
        <v>1.9595449232307801E-6</v>
      </c>
      <c r="E3769">
        <v>18294112</v>
      </c>
      <c r="F3769">
        <v>18294000</v>
      </c>
    </row>
    <row r="3770" spans="1:6" x14ac:dyDescent="0.3">
      <c r="A3770" s="21">
        <v>41183</v>
      </c>
      <c r="B3770">
        <v>15.9</v>
      </c>
      <c r="C3770">
        <v>15.899999619999999</v>
      </c>
      <c r="D3770">
        <v>2.3899371718555698E-6</v>
      </c>
      <c r="E3770">
        <v>19411230</v>
      </c>
      <c r="F3770">
        <v>19411300</v>
      </c>
    </row>
    <row r="3771" spans="1:6" x14ac:dyDescent="0.3">
      <c r="A3771" s="21">
        <v>41184</v>
      </c>
      <c r="B3771">
        <v>16</v>
      </c>
      <c r="C3771">
        <v>16</v>
      </c>
      <c r="D3771">
        <v>0</v>
      </c>
      <c r="E3771">
        <v>17701790</v>
      </c>
      <c r="F3771">
        <v>17701800</v>
      </c>
    </row>
    <row r="3772" spans="1:6" x14ac:dyDescent="0.3">
      <c r="A3772" s="21">
        <v>41185</v>
      </c>
      <c r="B3772">
        <v>16.05</v>
      </c>
      <c r="C3772">
        <v>16.049999239999998</v>
      </c>
      <c r="D3772">
        <v>4.7352027319258001E-6</v>
      </c>
      <c r="E3772">
        <v>13158956</v>
      </c>
      <c r="F3772">
        <v>13156700</v>
      </c>
    </row>
    <row r="3773" spans="1:6" x14ac:dyDescent="0.3">
      <c r="A3773" s="21">
        <v>41186</v>
      </c>
      <c r="B3773">
        <v>16.16</v>
      </c>
      <c r="C3773">
        <v>16.159999849999998</v>
      </c>
      <c r="D3773">
        <v>9.2821784124530602E-7</v>
      </c>
      <c r="E3773">
        <v>15213874</v>
      </c>
      <c r="F3773">
        <v>15213900</v>
      </c>
    </row>
    <row r="3774" spans="1:6" x14ac:dyDescent="0.3">
      <c r="A3774" s="21">
        <v>41187</v>
      </c>
      <c r="B3774">
        <v>16.07</v>
      </c>
      <c r="C3774">
        <v>16.06999969</v>
      </c>
      <c r="D3774">
        <v>1.9290604029907101E-6</v>
      </c>
      <c r="E3774">
        <v>10687570</v>
      </c>
      <c r="F3774">
        <v>10687600</v>
      </c>
    </row>
    <row r="3775" spans="1:6" x14ac:dyDescent="0.3">
      <c r="A3775" s="21">
        <v>41190</v>
      </c>
      <c r="B3775">
        <v>15.53</v>
      </c>
      <c r="C3775">
        <v>15.52999973</v>
      </c>
      <c r="D3775">
        <v>1.73857053407213E-6</v>
      </c>
      <c r="E3775">
        <v>12827086</v>
      </c>
      <c r="F3775">
        <v>12827100</v>
      </c>
    </row>
    <row r="3776" spans="1:6" x14ac:dyDescent="0.3">
      <c r="A3776" s="21">
        <v>41191</v>
      </c>
      <c r="B3776">
        <v>15.36</v>
      </c>
      <c r="C3776">
        <v>15.35999966</v>
      </c>
      <c r="D3776">
        <v>2.2135417137764201E-6</v>
      </c>
      <c r="E3776">
        <v>9900306</v>
      </c>
      <c r="F3776">
        <v>9900400</v>
      </c>
    </row>
    <row r="3777" spans="1:6" x14ac:dyDescent="0.3">
      <c r="A3777" s="21">
        <v>41192</v>
      </c>
      <c r="B3777">
        <v>15.12</v>
      </c>
      <c r="C3777">
        <v>15.119999890000001</v>
      </c>
      <c r="D3777">
        <v>7.2751322251034595E-7</v>
      </c>
      <c r="E3777">
        <v>10169165</v>
      </c>
      <c r="F3777">
        <v>10169200</v>
      </c>
    </row>
    <row r="3778" spans="1:6" x14ac:dyDescent="0.3">
      <c r="A3778" s="21">
        <v>41193</v>
      </c>
      <c r="B3778">
        <v>15.03</v>
      </c>
      <c r="C3778">
        <v>15.02999973</v>
      </c>
      <c r="D3778">
        <v>1.79640721289129E-6</v>
      </c>
      <c r="E3778">
        <v>8288815</v>
      </c>
      <c r="F3778">
        <v>8288900</v>
      </c>
    </row>
    <row r="3779" spans="1:6" x14ac:dyDescent="0.3">
      <c r="A3779" s="21">
        <v>41194</v>
      </c>
      <c r="B3779">
        <v>15.12</v>
      </c>
      <c r="C3779">
        <v>15.119999890000001</v>
      </c>
      <c r="D3779">
        <v>7.2751322251034595E-7</v>
      </c>
      <c r="E3779">
        <v>11019785</v>
      </c>
      <c r="F3779">
        <v>11019600</v>
      </c>
    </row>
    <row r="3780" spans="1:6" x14ac:dyDescent="0.3">
      <c r="A3780" s="21">
        <v>41197</v>
      </c>
      <c r="B3780">
        <v>15.29</v>
      </c>
      <c r="C3780">
        <v>15.289999959999999</v>
      </c>
      <c r="D3780">
        <v>2.6160889379689202E-7</v>
      </c>
      <c r="E3780">
        <v>13756826</v>
      </c>
      <c r="F3780">
        <v>13756900</v>
      </c>
    </row>
    <row r="3781" spans="1:6" x14ac:dyDescent="0.3">
      <c r="A3781" s="21">
        <v>41198</v>
      </c>
      <c r="B3781">
        <v>15.45</v>
      </c>
      <c r="C3781">
        <v>15.44999981</v>
      </c>
      <c r="D3781">
        <v>1.22977347618142E-6</v>
      </c>
      <c r="E3781">
        <v>10332187</v>
      </c>
      <c r="F3781">
        <v>10332200</v>
      </c>
    </row>
    <row r="3782" spans="1:6" x14ac:dyDescent="0.3">
      <c r="A3782" s="21">
        <v>41199</v>
      </c>
      <c r="B3782">
        <v>15.6</v>
      </c>
      <c r="C3782">
        <v>15.600000380000001</v>
      </c>
      <c r="D3782">
        <v>2.43589738453118E-6</v>
      </c>
      <c r="E3782">
        <v>11422717</v>
      </c>
      <c r="F3782">
        <v>11422800</v>
      </c>
    </row>
    <row r="3783" spans="1:6" x14ac:dyDescent="0.3">
      <c r="A3783" s="21">
        <v>41200</v>
      </c>
      <c r="B3783">
        <v>15.55</v>
      </c>
      <c r="C3783">
        <v>15.55000019</v>
      </c>
      <c r="D3783">
        <v>1.2218649351248599E-6</v>
      </c>
      <c r="E3783">
        <v>7576189</v>
      </c>
      <c r="F3783">
        <v>7576200</v>
      </c>
    </row>
    <row r="3784" spans="1:6" x14ac:dyDescent="0.3">
      <c r="A3784" s="21">
        <v>41201</v>
      </c>
      <c r="B3784">
        <v>15.22</v>
      </c>
      <c r="C3784">
        <v>15.22000027</v>
      </c>
      <c r="D3784">
        <v>1.77398156673792E-6</v>
      </c>
      <c r="E3784">
        <v>14543899</v>
      </c>
      <c r="F3784">
        <v>14543200</v>
      </c>
    </row>
    <row r="3785" spans="1:6" x14ac:dyDescent="0.3">
      <c r="A3785" s="21">
        <v>41204</v>
      </c>
      <c r="B3785">
        <v>15.33</v>
      </c>
      <c r="C3785">
        <v>15.329999920000001</v>
      </c>
      <c r="D3785">
        <v>5.2185257619885396E-7</v>
      </c>
      <c r="E3785">
        <v>8037002</v>
      </c>
      <c r="F3785">
        <v>8037000</v>
      </c>
    </row>
    <row r="3786" spans="1:6" x14ac:dyDescent="0.3">
      <c r="A3786" s="21">
        <v>41205</v>
      </c>
      <c r="B3786">
        <v>15.22</v>
      </c>
      <c r="C3786">
        <v>15.22000027</v>
      </c>
      <c r="D3786">
        <v>1.77398156673792E-6</v>
      </c>
      <c r="E3786">
        <v>8265226</v>
      </c>
      <c r="F3786">
        <v>8265300</v>
      </c>
    </row>
    <row r="3787" spans="1:6" x14ac:dyDescent="0.3">
      <c r="A3787" s="21">
        <v>41206</v>
      </c>
      <c r="B3787">
        <v>15.15</v>
      </c>
      <c r="C3787">
        <v>15.149999619999999</v>
      </c>
      <c r="D3787">
        <v>2.5082508962021702E-6</v>
      </c>
      <c r="E3787">
        <v>7975743</v>
      </c>
      <c r="F3787">
        <v>7975800</v>
      </c>
    </row>
    <row r="3788" spans="1:6" x14ac:dyDescent="0.3">
      <c r="A3788" s="21">
        <v>41207</v>
      </c>
      <c r="B3788">
        <v>15.38</v>
      </c>
      <c r="C3788">
        <v>15.380000109999999</v>
      </c>
      <c r="D3788">
        <v>7.1521454913240395E-7</v>
      </c>
      <c r="E3788">
        <v>10750765</v>
      </c>
      <c r="F3788">
        <v>10750400</v>
      </c>
    </row>
    <row r="3789" spans="1:6" x14ac:dyDescent="0.3">
      <c r="A3789" s="21">
        <v>41208</v>
      </c>
      <c r="B3789">
        <v>15.5</v>
      </c>
      <c r="C3789">
        <v>15.5</v>
      </c>
      <c r="D3789">
        <v>0</v>
      </c>
      <c r="E3789">
        <v>9850519</v>
      </c>
      <c r="F3789">
        <v>9848800</v>
      </c>
    </row>
    <row r="3790" spans="1:6" x14ac:dyDescent="0.3">
      <c r="A3790" s="21">
        <v>41213</v>
      </c>
      <c r="B3790">
        <v>15.9</v>
      </c>
      <c r="C3790">
        <v>15.899999619999999</v>
      </c>
      <c r="D3790">
        <v>2.3899371718555698E-6</v>
      </c>
      <c r="E3790">
        <v>8240079</v>
      </c>
      <c r="F3790">
        <v>8240100</v>
      </c>
    </row>
    <row r="3791" spans="1:6" x14ac:dyDescent="0.3">
      <c r="A3791" s="21">
        <v>41214</v>
      </c>
      <c r="B3791">
        <v>16.11</v>
      </c>
      <c r="C3791">
        <v>16.11000061</v>
      </c>
      <c r="D3791">
        <v>3.7864678934586001E-6</v>
      </c>
      <c r="E3791">
        <v>7898414</v>
      </c>
      <c r="F3791">
        <v>7898500</v>
      </c>
    </row>
    <row r="3792" spans="1:6" x14ac:dyDescent="0.3">
      <c r="A3792" s="21">
        <v>41215</v>
      </c>
      <c r="B3792">
        <v>15.77</v>
      </c>
      <c r="C3792">
        <v>15.77000046</v>
      </c>
      <c r="D3792">
        <v>2.9169308011363098E-6</v>
      </c>
      <c r="E3792">
        <v>6977537</v>
      </c>
      <c r="F3792">
        <v>6977400</v>
      </c>
    </row>
    <row r="3793" spans="1:6" x14ac:dyDescent="0.3">
      <c r="A3793" s="21">
        <v>41218</v>
      </c>
      <c r="B3793">
        <v>15.88</v>
      </c>
      <c r="C3793">
        <v>15.880000109999999</v>
      </c>
      <c r="D3793">
        <v>6.9269519950462899E-7</v>
      </c>
      <c r="E3793">
        <v>13086364</v>
      </c>
      <c r="F3793">
        <v>13086400</v>
      </c>
    </row>
    <row r="3794" spans="1:6" x14ac:dyDescent="0.3">
      <c r="A3794" s="21">
        <v>41219</v>
      </c>
      <c r="B3794">
        <v>16.2</v>
      </c>
      <c r="C3794">
        <v>16.200000760000002</v>
      </c>
      <c r="D3794">
        <v>4.6913578199520397E-6</v>
      </c>
      <c r="E3794">
        <v>8769691</v>
      </c>
      <c r="F3794">
        <v>8769700</v>
      </c>
    </row>
    <row r="3795" spans="1:6" x14ac:dyDescent="0.3">
      <c r="A3795" s="21">
        <v>41220</v>
      </c>
      <c r="B3795">
        <v>16.170000000000002</v>
      </c>
      <c r="C3795">
        <v>16.170000080000001</v>
      </c>
      <c r="D3795">
        <v>4.94743346431711E-7</v>
      </c>
      <c r="E3795">
        <v>16044808</v>
      </c>
      <c r="F3795">
        <v>16034300</v>
      </c>
    </row>
    <row r="3796" spans="1:6" x14ac:dyDescent="0.3">
      <c r="A3796" s="21">
        <v>41221</v>
      </c>
      <c r="B3796">
        <v>16.13</v>
      </c>
      <c r="C3796">
        <v>16.129999160000001</v>
      </c>
      <c r="D3796">
        <v>5.2076878003237198E-6</v>
      </c>
      <c r="E3796">
        <v>9815502</v>
      </c>
      <c r="F3796">
        <v>9815600</v>
      </c>
    </row>
    <row r="3797" spans="1:6" x14ac:dyDescent="0.3">
      <c r="A3797" s="21">
        <v>41222</v>
      </c>
      <c r="B3797">
        <v>16.36</v>
      </c>
      <c r="C3797">
        <v>16.36000061</v>
      </c>
      <c r="D3797">
        <v>3.72860622242749E-6</v>
      </c>
      <c r="E3797">
        <v>12006561</v>
      </c>
      <c r="F3797">
        <v>12006600</v>
      </c>
    </row>
    <row r="3798" spans="1:6" x14ac:dyDescent="0.3">
      <c r="A3798" s="21">
        <v>41225</v>
      </c>
      <c r="B3798">
        <v>16.45</v>
      </c>
      <c r="C3798">
        <v>16.450000760000002</v>
      </c>
      <c r="D3798">
        <v>4.6200605919397499E-6</v>
      </c>
      <c r="E3798">
        <v>9216070</v>
      </c>
      <c r="F3798">
        <v>9216100</v>
      </c>
    </row>
    <row r="3799" spans="1:6" x14ac:dyDescent="0.3">
      <c r="A3799" s="21">
        <v>41226</v>
      </c>
      <c r="B3799">
        <v>16.18</v>
      </c>
      <c r="C3799">
        <v>16.18000031</v>
      </c>
      <c r="D3799">
        <v>1.915945579982E-6</v>
      </c>
      <c r="E3799">
        <v>10552737</v>
      </c>
      <c r="F3799">
        <v>10552800</v>
      </c>
    </row>
    <row r="3800" spans="1:6" x14ac:dyDescent="0.3">
      <c r="A3800" s="21">
        <v>41227</v>
      </c>
      <c r="B3800">
        <v>15.92</v>
      </c>
      <c r="C3800">
        <v>15.920000079999999</v>
      </c>
      <c r="D3800">
        <v>5.0251255723487597E-7</v>
      </c>
      <c r="E3800">
        <v>12735739</v>
      </c>
      <c r="F3800">
        <v>12734000</v>
      </c>
    </row>
    <row r="3801" spans="1:6" x14ac:dyDescent="0.3">
      <c r="A3801" s="21">
        <v>41228</v>
      </c>
      <c r="B3801">
        <v>16.05</v>
      </c>
      <c r="C3801">
        <v>16.049999239999998</v>
      </c>
      <c r="D3801">
        <v>4.7352027319258001E-6</v>
      </c>
      <c r="E3801">
        <v>6855439</v>
      </c>
      <c r="F3801">
        <v>6853600</v>
      </c>
    </row>
    <row r="3802" spans="1:6" x14ac:dyDescent="0.3">
      <c r="A3802" s="21">
        <v>41229</v>
      </c>
      <c r="B3802">
        <v>16.190000000000001</v>
      </c>
      <c r="C3802">
        <v>16.190000529999999</v>
      </c>
      <c r="D3802">
        <v>3.2736255732977399E-6</v>
      </c>
      <c r="E3802">
        <v>10454771</v>
      </c>
      <c r="F3802">
        <v>10454800</v>
      </c>
    </row>
    <row r="3803" spans="1:6" x14ac:dyDescent="0.3">
      <c r="A3803" s="21">
        <v>41232</v>
      </c>
      <c r="B3803">
        <v>16.34</v>
      </c>
      <c r="C3803">
        <v>16.340000150000002</v>
      </c>
      <c r="D3803">
        <v>9.1799265835939797E-7</v>
      </c>
      <c r="E3803">
        <v>6442319</v>
      </c>
      <c r="F3803">
        <v>6442400</v>
      </c>
    </row>
    <row r="3804" spans="1:6" x14ac:dyDescent="0.3">
      <c r="A3804" s="21">
        <v>41233</v>
      </c>
      <c r="B3804">
        <v>16.25</v>
      </c>
      <c r="C3804">
        <v>16.25</v>
      </c>
      <c r="D3804">
        <v>0</v>
      </c>
      <c r="E3804">
        <v>5566792</v>
      </c>
      <c r="F3804">
        <v>5566500</v>
      </c>
    </row>
    <row r="3805" spans="1:6" x14ac:dyDescent="0.3">
      <c r="A3805" s="21">
        <v>41234</v>
      </c>
      <c r="B3805">
        <v>16.260000000000002</v>
      </c>
      <c r="C3805">
        <v>16.260000229999999</v>
      </c>
      <c r="D3805">
        <v>1.4145141110739299E-6</v>
      </c>
      <c r="E3805">
        <v>4410351</v>
      </c>
      <c r="F3805">
        <v>4410400</v>
      </c>
    </row>
    <row r="3806" spans="1:6" x14ac:dyDescent="0.3">
      <c r="A3806" s="21">
        <v>41236</v>
      </c>
      <c r="B3806">
        <v>16.84</v>
      </c>
      <c r="C3806">
        <v>16.840000150000002</v>
      </c>
      <c r="D3806">
        <v>8.9073634451787501E-7</v>
      </c>
      <c r="E3806">
        <v>9092821</v>
      </c>
      <c r="F3806">
        <v>9092900</v>
      </c>
    </row>
    <row r="3807" spans="1:6" x14ac:dyDescent="0.3">
      <c r="A3807" s="21">
        <v>41239</v>
      </c>
      <c r="B3807">
        <v>16.62</v>
      </c>
      <c r="C3807">
        <v>16.620000839999999</v>
      </c>
      <c r="D3807">
        <v>5.05415135976394E-6</v>
      </c>
      <c r="E3807">
        <v>11667774</v>
      </c>
      <c r="F3807">
        <v>11667800</v>
      </c>
    </row>
    <row r="3808" spans="1:6" x14ac:dyDescent="0.3">
      <c r="A3808" s="21">
        <v>41240</v>
      </c>
      <c r="B3808">
        <v>16.829999999999998</v>
      </c>
      <c r="C3808">
        <v>16.829999919999999</v>
      </c>
      <c r="D3808">
        <v>4.75341651182862E-7</v>
      </c>
      <c r="E3808">
        <v>12304359</v>
      </c>
      <c r="F3808">
        <v>12304300</v>
      </c>
    </row>
    <row r="3809" spans="1:6" x14ac:dyDescent="0.3">
      <c r="A3809" s="21">
        <v>41241</v>
      </c>
      <c r="B3809">
        <v>16.899999999999999</v>
      </c>
      <c r="C3809">
        <v>16.899999619999999</v>
      </c>
      <c r="D3809">
        <v>2.2485207574632901E-6</v>
      </c>
      <c r="E3809">
        <v>9950132</v>
      </c>
      <c r="F3809">
        <v>9950200</v>
      </c>
    </row>
    <row r="3810" spans="1:6" x14ac:dyDescent="0.3">
      <c r="A3810" s="21">
        <v>41242</v>
      </c>
      <c r="B3810">
        <v>17.13</v>
      </c>
      <c r="C3810">
        <v>17.129999160000001</v>
      </c>
      <c r="D3810">
        <v>4.9036779897170598E-6</v>
      </c>
      <c r="E3810">
        <v>7696984</v>
      </c>
      <c r="F3810">
        <v>7697000</v>
      </c>
    </row>
    <row r="3811" spans="1:6" x14ac:dyDescent="0.3">
      <c r="A3811" s="21">
        <v>41243</v>
      </c>
      <c r="B3811">
        <v>17.27</v>
      </c>
      <c r="C3811">
        <v>17.270000459999999</v>
      </c>
      <c r="D3811">
        <v>2.6635783829082801E-6</v>
      </c>
      <c r="E3811">
        <v>10380667</v>
      </c>
      <c r="F3811">
        <v>10360100</v>
      </c>
    </row>
    <row r="3812" spans="1:6" x14ac:dyDescent="0.3">
      <c r="A3812" s="21">
        <v>41246</v>
      </c>
      <c r="B3812">
        <v>17.079999999999998</v>
      </c>
      <c r="C3812">
        <v>17.079999919999999</v>
      </c>
      <c r="D3812">
        <v>4.6838407428869802E-7</v>
      </c>
      <c r="E3812">
        <v>5731000</v>
      </c>
      <c r="F3812">
        <v>5731000</v>
      </c>
    </row>
    <row r="3813" spans="1:6" x14ac:dyDescent="0.3">
      <c r="A3813" s="21">
        <v>41247</v>
      </c>
      <c r="B3813">
        <v>16.75</v>
      </c>
      <c r="C3813">
        <v>16.75</v>
      </c>
      <c r="D3813">
        <v>0</v>
      </c>
      <c r="E3813">
        <v>14163036</v>
      </c>
      <c r="F3813">
        <v>14163100</v>
      </c>
    </row>
    <row r="3814" spans="1:6" x14ac:dyDescent="0.3">
      <c r="A3814" s="21">
        <v>41248</v>
      </c>
      <c r="B3814">
        <v>16.96</v>
      </c>
      <c r="C3814">
        <v>16.959999079999999</v>
      </c>
      <c r="D3814">
        <v>5.4245286050696801E-6</v>
      </c>
      <c r="E3814">
        <v>11844663</v>
      </c>
      <c r="F3814">
        <v>11844700</v>
      </c>
    </row>
    <row r="3815" spans="1:6" x14ac:dyDescent="0.3">
      <c r="A3815" s="21">
        <v>41249</v>
      </c>
      <c r="B3815">
        <v>17.05</v>
      </c>
      <c r="C3815">
        <v>17.049999239999998</v>
      </c>
      <c r="D3815">
        <v>4.4574782191400797E-6</v>
      </c>
      <c r="E3815">
        <v>7265307</v>
      </c>
      <c r="F3815">
        <v>7265400</v>
      </c>
    </row>
    <row r="3816" spans="1:6" x14ac:dyDescent="0.3">
      <c r="A3816" s="21">
        <v>41250</v>
      </c>
      <c r="B3816">
        <v>17.03</v>
      </c>
      <c r="C3816">
        <v>17.030000690000001</v>
      </c>
      <c r="D3816">
        <v>4.0516733546147496E-6</v>
      </c>
      <c r="E3816">
        <v>12843727</v>
      </c>
      <c r="F3816">
        <v>12843700</v>
      </c>
    </row>
    <row r="3817" spans="1:6" x14ac:dyDescent="0.3">
      <c r="A3817" s="21">
        <v>41253</v>
      </c>
      <c r="B3817">
        <v>16.88</v>
      </c>
      <c r="C3817">
        <v>16.879999160000001</v>
      </c>
      <c r="D3817">
        <v>4.9763035559750497E-6</v>
      </c>
      <c r="E3817">
        <v>8013743</v>
      </c>
      <c r="F3817">
        <v>8013500</v>
      </c>
    </row>
    <row r="3818" spans="1:6" x14ac:dyDescent="0.3">
      <c r="A3818" s="21">
        <v>41254</v>
      </c>
      <c r="B3818">
        <v>17.190000000000001</v>
      </c>
      <c r="C3818">
        <v>17.190000529999999</v>
      </c>
      <c r="D3818">
        <v>3.0831877913101998E-6</v>
      </c>
      <c r="E3818">
        <v>10565426</v>
      </c>
      <c r="F3818">
        <v>10565100</v>
      </c>
    </row>
    <row r="3819" spans="1:6" x14ac:dyDescent="0.3">
      <c r="A3819" s="21">
        <v>41255</v>
      </c>
      <c r="B3819">
        <v>17.059999999999999</v>
      </c>
      <c r="C3819">
        <v>17.059999470000001</v>
      </c>
      <c r="D3819">
        <v>3.1066823806127499E-6</v>
      </c>
      <c r="E3819">
        <v>8600912</v>
      </c>
      <c r="F3819">
        <v>8601000</v>
      </c>
    </row>
    <row r="3820" spans="1:6" x14ac:dyDescent="0.3">
      <c r="A3820" s="21">
        <v>41256</v>
      </c>
      <c r="B3820">
        <v>17.11</v>
      </c>
      <c r="C3820">
        <v>17.11000061</v>
      </c>
      <c r="D3820">
        <v>3.5651664464413802E-6</v>
      </c>
      <c r="E3820">
        <v>11059996</v>
      </c>
      <c r="F3820">
        <v>11060000</v>
      </c>
    </row>
    <row r="3821" spans="1:6" x14ac:dyDescent="0.3">
      <c r="A3821" s="21">
        <v>41257</v>
      </c>
      <c r="B3821">
        <v>16.95</v>
      </c>
      <c r="C3821">
        <v>16.950000760000002</v>
      </c>
      <c r="D3821">
        <v>4.4837756248368997E-6</v>
      </c>
      <c r="E3821">
        <v>12329196</v>
      </c>
      <c r="F3821">
        <v>12329200</v>
      </c>
    </row>
    <row r="3822" spans="1:6" x14ac:dyDescent="0.3">
      <c r="A3822" s="21">
        <v>41260</v>
      </c>
      <c r="B3822">
        <v>16.940000000000001</v>
      </c>
      <c r="C3822">
        <v>16.940000529999999</v>
      </c>
      <c r="D3822">
        <v>3.1286893806674402E-6</v>
      </c>
      <c r="E3822">
        <v>10028702</v>
      </c>
      <c r="F3822">
        <v>10028800</v>
      </c>
    </row>
    <row r="3823" spans="1:6" x14ac:dyDescent="0.3">
      <c r="A3823" s="21">
        <v>41261</v>
      </c>
      <c r="B3823">
        <v>16.98</v>
      </c>
      <c r="C3823">
        <v>16.979999540000001</v>
      </c>
      <c r="D3823">
        <v>2.7090695609095399E-6</v>
      </c>
      <c r="E3823">
        <v>9133852</v>
      </c>
      <c r="F3823">
        <v>9133700</v>
      </c>
    </row>
    <row r="3824" spans="1:6" x14ac:dyDescent="0.3">
      <c r="A3824" s="21">
        <v>41262</v>
      </c>
      <c r="B3824">
        <v>17.09</v>
      </c>
      <c r="C3824">
        <v>17.090000150000002</v>
      </c>
      <c r="D3824">
        <v>8.7770626352460598E-7</v>
      </c>
      <c r="E3824">
        <v>6621912</v>
      </c>
      <c r="F3824">
        <v>6620600</v>
      </c>
    </row>
    <row r="3825" spans="1:6" x14ac:dyDescent="0.3">
      <c r="A3825" s="21">
        <v>41263</v>
      </c>
      <c r="B3825">
        <v>17.100000000000001</v>
      </c>
      <c r="C3825">
        <v>17.100000380000001</v>
      </c>
      <c r="D3825">
        <v>2.2222221697220701E-6</v>
      </c>
      <c r="E3825">
        <v>8317872</v>
      </c>
      <c r="F3825">
        <v>8313900</v>
      </c>
    </row>
    <row r="3826" spans="1:6" x14ac:dyDescent="0.3">
      <c r="A3826" s="21">
        <v>41264</v>
      </c>
      <c r="B3826">
        <v>16.95</v>
      </c>
      <c r="C3826">
        <v>16.950000760000002</v>
      </c>
      <c r="D3826">
        <v>4.4837756248368997E-6</v>
      </c>
      <c r="E3826">
        <v>8158043</v>
      </c>
      <c r="F3826">
        <v>8153700</v>
      </c>
    </row>
    <row r="3827" spans="1:6" x14ac:dyDescent="0.3">
      <c r="A3827" s="21">
        <v>41267</v>
      </c>
      <c r="B3827">
        <v>16.93</v>
      </c>
      <c r="C3827">
        <v>16.93000031</v>
      </c>
      <c r="D3827">
        <v>1.8310690791742801E-6</v>
      </c>
      <c r="E3827">
        <v>1533484</v>
      </c>
      <c r="F3827">
        <v>1533500</v>
      </c>
    </row>
    <row r="3828" spans="1:6" x14ac:dyDescent="0.3">
      <c r="A3828" s="21">
        <v>41269</v>
      </c>
      <c r="B3828">
        <v>16.920000000000002</v>
      </c>
      <c r="C3828">
        <v>16.920000080000001</v>
      </c>
      <c r="D3828">
        <v>4.72813233661653E-7</v>
      </c>
      <c r="E3828">
        <v>3234800</v>
      </c>
      <c r="F3828">
        <v>3234800</v>
      </c>
    </row>
    <row r="3829" spans="1:6" x14ac:dyDescent="0.3">
      <c r="A3829" s="21">
        <v>41270</v>
      </c>
      <c r="B3829">
        <v>16.98</v>
      </c>
      <c r="C3829">
        <v>16.979999540000001</v>
      </c>
      <c r="D3829">
        <v>2.7090695609095399E-6</v>
      </c>
      <c r="E3829">
        <v>6257866</v>
      </c>
      <c r="F3829">
        <v>6257900</v>
      </c>
    </row>
    <row r="3830" spans="1:6" x14ac:dyDescent="0.3">
      <c r="A3830" s="21">
        <v>41271</v>
      </c>
      <c r="B3830">
        <v>17.13</v>
      </c>
      <c r="C3830">
        <v>17.129999160000001</v>
      </c>
      <c r="D3830">
        <v>4.9036779897170598E-6</v>
      </c>
      <c r="E3830">
        <v>6091524</v>
      </c>
      <c r="F3830">
        <v>6091600</v>
      </c>
    </row>
    <row r="3831" spans="1:6" x14ac:dyDescent="0.3">
      <c r="A3831" s="21">
        <v>41274</v>
      </c>
      <c r="B3831">
        <v>17.16</v>
      </c>
      <c r="C3831">
        <v>17.159999849999998</v>
      </c>
      <c r="D3831">
        <v>8.7412589198195495E-7</v>
      </c>
      <c r="E3831">
        <v>5631531</v>
      </c>
      <c r="F3831">
        <v>5631600</v>
      </c>
    </row>
    <row r="3832" spans="1:6" x14ac:dyDescent="0.3">
      <c r="A3832" s="21">
        <v>41276</v>
      </c>
      <c r="B3832">
        <v>18.100000000000001</v>
      </c>
      <c r="C3832">
        <v>18.100000380000001</v>
      </c>
      <c r="D3832">
        <v>2.0994474667901498E-6</v>
      </c>
      <c r="E3832">
        <v>10226079</v>
      </c>
      <c r="F3832">
        <v>10226100</v>
      </c>
    </row>
    <row r="3833" spans="1:6" x14ac:dyDescent="0.3">
      <c r="A3833" s="21">
        <v>41277</v>
      </c>
      <c r="B3833">
        <v>18.09</v>
      </c>
      <c r="C3833">
        <v>18.090000150000002</v>
      </c>
      <c r="D3833">
        <v>8.2918739916602297E-7</v>
      </c>
      <c r="E3833">
        <v>13148506</v>
      </c>
      <c r="F3833">
        <v>13148600</v>
      </c>
    </row>
    <row r="3834" spans="1:6" x14ac:dyDescent="0.3">
      <c r="A3834" s="21">
        <v>41278</v>
      </c>
      <c r="B3834">
        <v>17.96</v>
      </c>
      <c r="C3834">
        <v>17.959999079999999</v>
      </c>
      <c r="D3834">
        <v>5.1224947029014804E-6</v>
      </c>
      <c r="E3834">
        <v>7464117</v>
      </c>
      <c r="F3834">
        <v>7464200</v>
      </c>
    </row>
    <row r="3835" spans="1:6" x14ac:dyDescent="0.3">
      <c r="A3835" s="21">
        <v>41281</v>
      </c>
      <c r="B3835">
        <v>17.7</v>
      </c>
      <c r="C3835">
        <v>17.700000760000002</v>
      </c>
      <c r="D3835">
        <v>4.2937851404168497E-6</v>
      </c>
      <c r="E3835">
        <v>9429854</v>
      </c>
      <c r="F3835">
        <v>9429900</v>
      </c>
    </row>
    <row r="3836" spans="1:6" x14ac:dyDescent="0.3">
      <c r="A3836" s="21">
        <v>41282</v>
      </c>
      <c r="B3836">
        <v>17.54</v>
      </c>
      <c r="C3836">
        <v>17.540000920000001</v>
      </c>
      <c r="D3836">
        <v>5.24515366738164E-6</v>
      </c>
      <c r="E3836">
        <v>8112847</v>
      </c>
      <c r="F3836">
        <v>8112900</v>
      </c>
    </row>
    <row r="3837" spans="1:6" x14ac:dyDescent="0.3">
      <c r="A3837" s="21">
        <v>41283</v>
      </c>
      <c r="B3837">
        <v>17.54</v>
      </c>
      <c r="C3837">
        <v>17.540000920000001</v>
      </c>
      <c r="D3837">
        <v>5.24515366738164E-6</v>
      </c>
      <c r="E3837">
        <v>12977349</v>
      </c>
      <c r="F3837">
        <v>12977400</v>
      </c>
    </row>
    <row r="3838" spans="1:6" x14ac:dyDescent="0.3">
      <c r="A3838" s="21">
        <v>41284</v>
      </c>
      <c r="B3838">
        <v>18.18</v>
      </c>
      <c r="C3838">
        <v>18.18000031</v>
      </c>
      <c r="D3838">
        <v>1.7051704922689301E-6</v>
      </c>
      <c r="E3838">
        <v>15772264</v>
      </c>
      <c r="F3838">
        <v>15772200</v>
      </c>
    </row>
    <row r="3839" spans="1:6" x14ac:dyDescent="0.3">
      <c r="A3839" s="21">
        <v>41285</v>
      </c>
      <c r="B3839">
        <v>18.149999999999999</v>
      </c>
      <c r="C3839">
        <v>18.149999619999999</v>
      </c>
      <c r="D3839">
        <v>2.0936639527429301E-6</v>
      </c>
      <c r="E3839">
        <v>12556574</v>
      </c>
      <c r="F3839">
        <v>12556600</v>
      </c>
    </row>
    <row r="3840" spans="1:6" x14ac:dyDescent="0.3">
      <c r="A3840" s="21">
        <v>41288</v>
      </c>
      <c r="B3840">
        <v>18.010000000000002</v>
      </c>
      <c r="C3840">
        <v>18.010000229999999</v>
      </c>
      <c r="D3840">
        <v>1.27706826638949E-6</v>
      </c>
      <c r="E3840">
        <v>8392473</v>
      </c>
      <c r="F3840">
        <v>8392500</v>
      </c>
    </row>
    <row r="3841" spans="1:6" x14ac:dyDescent="0.3">
      <c r="A3841" s="21">
        <v>41289</v>
      </c>
      <c r="B3841">
        <v>17.89</v>
      </c>
      <c r="C3841">
        <v>17.88999939</v>
      </c>
      <c r="D3841">
        <v>3.4097262243318298E-6</v>
      </c>
      <c r="E3841">
        <v>12064654</v>
      </c>
      <c r="F3841">
        <v>12064700</v>
      </c>
    </row>
    <row r="3842" spans="1:6" x14ac:dyDescent="0.3">
      <c r="A3842" s="21">
        <v>41290</v>
      </c>
      <c r="B3842">
        <v>17.8</v>
      </c>
      <c r="C3842">
        <v>17.799999239999998</v>
      </c>
      <c r="D3842">
        <v>4.2696631176179197E-6</v>
      </c>
      <c r="E3842">
        <v>8976547</v>
      </c>
      <c r="F3842">
        <v>8976600</v>
      </c>
    </row>
    <row r="3843" spans="1:6" x14ac:dyDescent="0.3">
      <c r="A3843" s="21">
        <v>41291</v>
      </c>
      <c r="B3843">
        <v>18.260000000000002</v>
      </c>
      <c r="C3843">
        <v>18.260000229999999</v>
      </c>
      <c r="D3843">
        <v>1.2595837613196099E-6</v>
      </c>
      <c r="E3843">
        <v>11373661</v>
      </c>
      <c r="F3843">
        <v>11372400</v>
      </c>
    </row>
    <row r="3844" spans="1:6" x14ac:dyDescent="0.3">
      <c r="A3844" s="21">
        <v>41292</v>
      </c>
      <c r="B3844">
        <v>18.14</v>
      </c>
      <c r="C3844">
        <v>18.13999939</v>
      </c>
      <c r="D3844">
        <v>3.3627344059884999E-6</v>
      </c>
      <c r="E3844">
        <v>12610989</v>
      </c>
      <c r="F3844">
        <v>12608400</v>
      </c>
    </row>
    <row r="3845" spans="1:6" x14ac:dyDescent="0.3">
      <c r="A3845" s="21">
        <v>41296</v>
      </c>
      <c r="B3845">
        <v>18.16</v>
      </c>
      <c r="C3845">
        <v>18.159999849999998</v>
      </c>
      <c r="D3845">
        <v>8.2599120590254101E-7</v>
      </c>
      <c r="E3845">
        <v>11338806</v>
      </c>
      <c r="F3845">
        <v>11338900</v>
      </c>
    </row>
    <row r="3846" spans="1:6" x14ac:dyDescent="0.3">
      <c r="A3846" s="21">
        <v>41297</v>
      </c>
      <c r="B3846">
        <v>18.27</v>
      </c>
      <c r="C3846">
        <v>18.270000459999999</v>
      </c>
      <c r="D3846">
        <v>2.5177886557137001E-6</v>
      </c>
      <c r="E3846">
        <v>9210536</v>
      </c>
      <c r="F3846">
        <v>9210500</v>
      </c>
    </row>
    <row r="3847" spans="1:6" x14ac:dyDescent="0.3">
      <c r="A3847" s="21">
        <v>41298</v>
      </c>
      <c r="B3847">
        <v>17.809999999999999</v>
      </c>
      <c r="C3847">
        <v>17.809999470000001</v>
      </c>
      <c r="D3847">
        <v>2.9758563359862901E-6</v>
      </c>
      <c r="E3847">
        <v>8766318</v>
      </c>
      <c r="F3847">
        <v>8766400</v>
      </c>
    </row>
    <row r="3848" spans="1:6" x14ac:dyDescent="0.3">
      <c r="A3848" s="21">
        <v>41299</v>
      </c>
      <c r="B3848">
        <v>17.75</v>
      </c>
      <c r="C3848">
        <v>17.75</v>
      </c>
      <c r="D3848">
        <v>0</v>
      </c>
      <c r="E3848">
        <v>9412011</v>
      </c>
      <c r="F3848">
        <v>9410300</v>
      </c>
    </row>
    <row r="3849" spans="1:6" x14ac:dyDescent="0.3">
      <c r="A3849" s="21">
        <v>41302</v>
      </c>
      <c r="B3849">
        <v>17.52</v>
      </c>
      <c r="C3849">
        <v>17.520000459999999</v>
      </c>
      <c r="D3849">
        <v>2.6255707015016801E-6</v>
      </c>
      <c r="E3849">
        <v>13756142</v>
      </c>
      <c r="F3849">
        <v>13755500</v>
      </c>
    </row>
    <row r="3850" spans="1:6" x14ac:dyDescent="0.3">
      <c r="A3850" s="21">
        <v>41303</v>
      </c>
      <c r="B3850">
        <v>17.760000000000002</v>
      </c>
      <c r="C3850">
        <v>17.760000229999999</v>
      </c>
      <c r="D3850">
        <v>1.29504501540203E-6</v>
      </c>
      <c r="E3850">
        <v>10023340</v>
      </c>
      <c r="F3850">
        <v>10022400</v>
      </c>
    </row>
    <row r="3851" spans="1:6" x14ac:dyDescent="0.3">
      <c r="A3851" s="21">
        <v>41304</v>
      </c>
      <c r="B3851">
        <v>17.8</v>
      </c>
      <c r="C3851">
        <v>17.799999239999998</v>
      </c>
      <c r="D3851">
        <v>4.2696631176179197E-6</v>
      </c>
      <c r="E3851">
        <v>8748470</v>
      </c>
      <c r="F3851">
        <v>8748500</v>
      </c>
    </row>
    <row r="3852" spans="1:6" x14ac:dyDescent="0.3">
      <c r="A3852" s="21">
        <v>41305</v>
      </c>
      <c r="B3852">
        <v>17.739999999999998</v>
      </c>
      <c r="C3852">
        <v>17.739999770000001</v>
      </c>
      <c r="D3852">
        <v>1.29650507720386E-6</v>
      </c>
      <c r="E3852">
        <v>10780066</v>
      </c>
      <c r="F3852">
        <v>10751300</v>
      </c>
    </row>
    <row r="3853" spans="1:6" x14ac:dyDescent="0.3">
      <c r="A3853" s="21">
        <v>41306</v>
      </c>
      <c r="B3853">
        <v>18.07</v>
      </c>
      <c r="C3853">
        <v>18.06999969</v>
      </c>
      <c r="D3853">
        <v>1.71555067016451E-6</v>
      </c>
      <c r="E3853">
        <v>8979352</v>
      </c>
      <c r="F3853">
        <v>8979400</v>
      </c>
    </row>
    <row r="3854" spans="1:6" x14ac:dyDescent="0.3">
      <c r="A3854" s="21">
        <v>41309</v>
      </c>
      <c r="B3854">
        <v>17.899999999999999</v>
      </c>
      <c r="C3854">
        <v>17.899999619999999</v>
      </c>
      <c r="D3854">
        <v>2.1229050700221101E-6</v>
      </c>
      <c r="E3854">
        <v>5769783</v>
      </c>
      <c r="F3854">
        <v>5769800</v>
      </c>
    </row>
    <row r="3855" spans="1:6" x14ac:dyDescent="0.3">
      <c r="A3855" s="21">
        <v>41310</v>
      </c>
      <c r="B3855">
        <v>18.18</v>
      </c>
      <c r="C3855">
        <v>18.18000031</v>
      </c>
      <c r="D3855">
        <v>1.7051704922689301E-6</v>
      </c>
      <c r="E3855">
        <v>6314412</v>
      </c>
      <c r="F3855">
        <v>6314500</v>
      </c>
    </row>
    <row r="3856" spans="1:6" x14ac:dyDescent="0.3">
      <c r="A3856" s="21">
        <v>41311</v>
      </c>
      <c r="B3856">
        <v>18.04</v>
      </c>
      <c r="C3856">
        <v>18.040000920000001</v>
      </c>
      <c r="D3856">
        <v>5.0997780188259202E-6</v>
      </c>
      <c r="E3856">
        <v>5810285</v>
      </c>
      <c r="F3856">
        <v>5810300</v>
      </c>
    </row>
    <row r="3857" spans="1:6" x14ac:dyDescent="0.3">
      <c r="A3857" s="21">
        <v>41312</v>
      </c>
      <c r="B3857">
        <v>18.3</v>
      </c>
      <c r="C3857">
        <v>18.299999239999998</v>
      </c>
      <c r="D3857">
        <v>4.1530056505431301E-6</v>
      </c>
      <c r="E3857">
        <v>8194303</v>
      </c>
      <c r="F3857">
        <v>8194200</v>
      </c>
    </row>
    <row r="3858" spans="1:6" x14ac:dyDescent="0.3">
      <c r="A3858" s="21">
        <v>41313</v>
      </c>
      <c r="B3858">
        <v>18.45</v>
      </c>
      <c r="C3858">
        <v>18.450000760000002</v>
      </c>
      <c r="D3858">
        <v>4.1192410362076803E-6</v>
      </c>
      <c r="E3858">
        <v>9341098</v>
      </c>
      <c r="F3858">
        <v>9341100</v>
      </c>
    </row>
    <row r="3859" spans="1:6" x14ac:dyDescent="0.3">
      <c r="A3859" s="21">
        <v>41316</v>
      </c>
      <c r="B3859">
        <v>18.48</v>
      </c>
      <c r="C3859">
        <v>18.479999540000001</v>
      </c>
      <c r="D3859">
        <v>2.48917754562195E-6</v>
      </c>
      <c r="E3859">
        <v>4804441</v>
      </c>
      <c r="F3859">
        <v>4804300</v>
      </c>
    </row>
    <row r="3860" spans="1:6" x14ac:dyDescent="0.3">
      <c r="A3860" s="21">
        <v>41317</v>
      </c>
      <c r="B3860">
        <v>18.5</v>
      </c>
      <c r="C3860">
        <v>18.5</v>
      </c>
      <c r="D3860">
        <v>0</v>
      </c>
      <c r="E3860">
        <v>4868396</v>
      </c>
      <c r="F3860">
        <v>4868400</v>
      </c>
    </row>
    <row r="3861" spans="1:6" x14ac:dyDescent="0.3">
      <c r="A3861" s="21">
        <v>41318</v>
      </c>
      <c r="B3861">
        <v>18.41</v>
      </c>
      <c r="C3861">
        <v>18.409999849999998</v>
      </c>
      <c r="D3861">
        <v>8.1477459519324599E-7</v>
      </c>
      <c r="E3861">
        <v>6492016</v>
      </c>
      <c r="F3861">
        <v>6487300</v>
      </c>
    </row>
    <row r="3862" spans="1:6" x14ac:dyDescent="0.3">
      <c r="A3862" s="21">
        <v>41319</v>
      </c>
      <c r="B3862">
        <v>18.57</v>
      </c>
      <c r="C3862">
        <v>18.56999969</v>
      </c>
      <c r="D3862">
        <v>1.66935921354622E-6</v>
      </c>
      <c r="E3862">
        <v>5087853</v>
      </c>
      <c r="F3862">
        <v>5087900</v>
      </c>
    </row>
    <row r="3863" spans="1:6" x14ac:dyDescent="0.3">
      <c r="A3863" s="21">
        <v>41320</v>
      </c>
      <c r="B3863">
        <v>18.53</v>
      </c>
      <c r="C3863">
        <v>18.530000690000001</v>
      </c>
      <c r="D3863">
        <v>3.7236911740635101E-6</v>
      </c>
      <c r="E3863">
        <v>5266355</v>
      </c>
      <c r="F3863">
        <v>5266400</v>
      </c>
    </row>
    <row r="3864" spans="1:6" x14ac:dyDescent="0.3">
      <c r="A3864" s="21">
        <v>41324</v>
      </c>
      <c r="B3864">
        <v>19.149999999999999</v>
      </c>
      <c r="C3864">
        <v>19.149999619999999</v>
      </c>
      <c r="D3864">
        <v>1.9843342402474602E-6</v>
      </c>
      <c r="E3864">
        <v>11092791</v>
      </c>
      <c r="F3864">
        <v>11089400</v>
      </c>
    </row>
    <row r="3865" spans="1:6" x14ac:dyDescent="0.3">
      <c r="A3865" s="21">
        <v>41325</v>
      </c>
      <c r="B3865">
        <v>18.89</v>
      </c>
      <c r="C3865">
        <v>18.88999939</v>
      </c>
      <c r="D3865">
        <v>3.2292219186441999E-6</v>
      </c>
      <c r="E3865">
        <v>9250087</v>
      </c>
      <c r="F3865">
        <v>9250100</v>
      </c>
    </row>
    <row r="3866" spans="1:6" x14ac:dyDescent="0.3">
      <c r="A3866" s="21">
        <v>41326</v>
      </c>
      <c r="B3866">
        <v>18.690000000000001</v>
      </c>
      <c r="C3866">
        <v>18.690000529999999</v>
      </c>
      <c r="D3866">
        <v>2.8357409450919801E-6</v>
      </c>
      <c r="E3866">
        <v>7051718</v>
      </c>
      <c r="F3866">
        <v>7048100</v>
      </c>
    </row>
    <row r="3867" spans="1:6" x14ac:dyDescent="0.3">
      <c r="A3867" s="21">
        <v>41327</v>
      </c>
      <c r="B3867">
        <v>18.899999999999999</v>
      </c>
      <c r="C3867">
        <v>18.899999619999999</v>
      </c>
      <c r="D3867">
        <v>2.0105820481858699E-6</v>
      </c>
      <c r="E3867">
        <v>8572257</v>
      </c>
      <c r="F3867">
        <v>8572300</v>
      </c>
    </row>
    <row r="3868" spans="1:6" x14ac:dyDescent="0.3">
      <c r="A3868" s="21">
        <v>41330</v>
      </c>
      <c r="B3868">
        <v>18.25</v>
      </c>
      <c r="C3868">
        <v>18.25</v>
      </c>
      <c r="D3868">
        <v>0</v>
      </c>
      <c r="E3868">
        <v>11478164</v>
      </c>
      <c r="F3868">
        <v>11474200</v>
      </c>
    </row>
    <row r="3869" spans="1:6" x14ac:dyDescent="0.3">
      <c r="A3869" s="21">
        <v>41331</v>
      </c>
      <c r="B3869">
        <v>17.809999999999999</v>
      </c>
      <c r="C3869">
        <v>17.809999470000001</v>
      </c>
      <c r="D3869">
        <v>2.9758563359862901E-6</v>
      </c>
      <c r="E3869">
        <v>18927890</v>
      </c>
      <c r="F3869">
        <v>18927900</v>
      </c>
    </row>
    <row r="3870" spans="1:6" x14ac:dyDescent="0.3">
      <c r="A3870" s="21">
        <v>41332</v>
      </c>
      <c r="B3870">
        <v>18.18</v>
      </c>
      <c r="C3870">
        <v>18.18000031</v>
      </c>
      <c r="D3870">
        <v>1.7051704922689301E-6</v>
      </c>
      <c r="E3870">
        <v>15508853</v>
      </c>
      <c r="F3870">
        <v>15507300</v>
      </c>
    </row>
    <row r="3871" spans="1:6" x14ac:dyDescent="0.3">
      <c r="A3871" s="21">
        <v>41333</v>
      </c>
      <c r="B3871">
        <v>18.25</v>
      </c>
      <c r="C3871">
        <v>18.25</v>
      </c>
      <c r="D3871">
        <v>0</v>
      </c>
      <c r="E3871">
        <v>9100585</v>
      </c>
      <c r="F3871">
        <v>9086700</v>
      </c>
    </row>
    <row r="3872" spans="1:6" x14ac:dyDescent="0.3">
      <c r="A3872" s="21">
        <v>41334</v>
      </c>
      <c r="B3872">
        <v>18.25</v>
      </c>
      <c r="C3872">
        <v>18.25</v>
      </c>
      <c r="D3872">
        <v>0</v>
      </c>
      <c r="E3872">
        <v>8704192</v>
      </c>
      <c r="F3872">
        <v>8703200</v>
      </c>
    </row>
    <row r="3873" spans="1:6" x14ac:dyDescent="0.3">
      <c r="A3873" s="21">
        <v>41337</v>
      </c>
      <c r="B3873">
        <v>18.14</v>
      </c>
      <c r="C3873">
        <v>18.13999939</v>
      </c>
      <c r="D3873">
        <v>3.3627344059884999E-6</v>
      </c>
      <c r="E3873">
        <v>10449826</v>
      </c>
      <c r="F3873">
        <v>10449900</v>
      </c>
    </row>
    <row r="3874" spans="1:6" x14ac:dyDescent="0.3">
      <c r="A3874" s="21">
        <v>41338</v>
      </c>
      <c r="B3874">
        <v>18.329999999999998</v>
      </c>
      <c r="C3874">
        <v>18.329999919999999</v>
      </c>
      <c r="D3874">
        <v>4.3644298888683402E-7</v>
      </c>
      <c r="E3874">
        <v>8628812</v>
      </c>
      <c r="F3874">
        <v>8628300</v>
      </c>
    </row>
    <row r="3875" spans="1:6" x14ac:dyDescent="0.3">
      <c r="A3875" s="21">
        <v>41339</v>
      </c>
      <c r="B3875">
        <v>18.12</v>
      </c>
      <c r="C3875">
        <v>18.120000839999999</v>
      </c>
      <c r="D3875">
        <v>4.6357613659340098E-6</v>
      </c>
      <c r="E3875">
        <v>9248799</v>
      </c>
      <c r="F3875">
        <v>9243600</v>
      </c>
    </row>
    <row r="3876" spans="1:6" x14ac:dyDescent="0.3">
      <c r="A3876" s="21">
        <v>41340</v>
      </c>
      <c r="B3876">
        <v>18.05</v>
      </c>
      <c r="C3876">
        <v>18.049999239999998</v>
      </c>
      <c r="D3876">
        <v>4.2105265068506997E-6</v>
      </c>
      <c r="E3876">
        <v>12116847</v>
      </c>
      <c r="F3876">
        <v>12116900</v>
      </c>
    </row>
    <row r="3877" spans="1:6" x14ac:dyDescent="0.3">
      <c r="A3877" s="21">
        <v>41341</v>
      </c>
      <c r="B3877">
        <v>17.91</v>
      </c>
      <c r="C3877">
        <v>17.909999849999998</v>
      </c>
      <c r="D3877">
        <v>8.3752095482521498E-7</v>
      </c>
      <c r="E3877">
        <v>9194780</v>
      </c>
      <c r="F3877">
        <v>9194700</v>
      </c>
    </row>
    <row r="3878" spans="1:6" x14ac:dyDescent="0.3">
      <c r="A3878" s="21">
        <v>41344</v>
      </c>
      <c r="B3878">
        <v>17.72</v>
      </c>
      <c r="C3878">
        <v>17.719999309999999</v>
      </c>
      <c r="D3878">
        <v>3.8939053448949403E-6</v>
      </c>
      <c r="E3878">
        <v>8266503</v>
      </c>
      <c r="F3878">
        <v>8261800</v>
      </c>
    </row>
    <row r="3879" spans="1:6" x14ac:dyDescent="0.3">
      <c r="A3879" s="21">
        <v>41345</v>
      </c>
      <c r="B3879">
        <v>17.73</v>
      </c>
      <c r="C3879">
        <v>17.729999540000001</v>
      </c>
      <c r="D3879">
        <v>2.5944727067980501E-6</v>
      </c>
      <c r="E3879">
        <v>6289724</v>
      </c>
      <c r="F3879">
        <v>6289800</v>
      </c>
    </row>
    <row r="3880" spans="1:6" x14ac:dyDescent="0.3">
      <c r="A3880" s="21">
        <v>41346</v>
      </c>
      <c r="B3880">
        <v>18</v>
      </c>
      <c r="C3880">
        <v>18</v>
      </c>
      <c r="D3880">
        <v>0</v>
      </c>
      <c r="E3880">
        <v>9987402</v>
      </c>
      <c r="F3880">
        <v>9987400</v>
      </c>
    </row>
    <row r="3881" spans="1:6" x14ac:dyDescent="0.3">
      <c r="A3881" s="21">
        <v>41347</v>
      </c>
      <c r="B3881">
        <v>18.05</v>
      </c>
      <c r="C3881">
        <v>18.049999239999998</v>
      </c>
      <c r="D3881">
        <v>4.2105265068506997E-6</v>
      </c>
      <c r="E3881">
        <v>7771798</v>
      </c>
      <c r="F3881">
        <v>7771400</v>
      </c>
    </row>
    <row r="3882" spans="1:6" x14ac:dyDescent="0.3">
      <c r="A3882" s="21">
        <v>41348</v>
      </c>
      <c r="B3882">
        <v>17.64</v>
      </c>
      <c r="C3882">
        <v>17.63999939</v>
      </c>
      <c r="D3882">
        <v>3.4580500103613401E-6</v>
      </c>
      <c r="E3882">
        <v>13992069</v>
      </c>
      <c r="F3882">
        <v>13988800</v>
      </c>
    </row>
    <row r="3883" spans="1:6" x14ac:dyDescent="0.3">
      <c r="A3883" s="21">
        <v>41351</v>
      </c>
      <c r="B3883">
        <v>17.239999999999998</v>
      </c>
      <c r="C3883">
        <v>17.239999770000001</v>
      </c>
      <c r="D3883">
        <v>1.3341067330768501E-6</v>
      </c>
      <c r="E3883">
        <v>13773163</v>
      </c>
      <c r="F3883">
        <v>13773100</v>
      </c>
    </row>
    <row r="3884" spans="1:6" x14ac:dyDescent="0.3">
      <c r="A3884" s="21">
        <v>41352</v>
      </c>
      <c r="B3884">
        <v>17.079999999999998</v>
      </c>
      <c r="C3884">
        <v>17.079999919999999</v>
      </c>
      <c r="D3884">
        <v>4.6838407428869802E-7</v>
      </c>
      <c r="E3884">
        <v>12270831</v>
      </c>
      <c r="F3884">
        <v>12270900</v>
      </c>
    </row>
    <row r="3885" spans="1:6" x14ac:dyDescent="0.3">
      <c r="A3885" s="21">
        <v>41353</v>
      </c>
      <c r="B3885">
        <v>17.25</v>
      </c>
      <c r="C3885">
        <v>17.25</v>
      </c>
      <c r="D3885">
        <v>0</v>
      </c>
      <c r="E3885">
        <v>10928746</v>
      </c>
      <c r="F3885">
        <v>10920000</v>
      </c>
    </row>
    <row r="3886" spans="1:6" x14ac:dyDescent="0.3">
      <c r="A3886" s="21">
        <v>41354</v>
      </c>
      <c r="B3886">
        <v>16.89</v>
      </c>
      <c r="C3886">
        <v>16.88999939</v>
      </c>
      <c r="D3886">
        <v>3.6116046344844498E-6</v>
      </c>
      <c r="E3886">
        <v>8848262</v>
      </c>
      <c r="F3886">
        <v>8847800</v>
      </c>
    </row>
    <row r="3887" spans="1:6" x14ac:dyDescent="0.3">
      <c r="A3887" s="21">
        <v>41355</v>
      </c>
      <c r="B3887">
        <v>17.07</v>
      </c>
      <c r="C3887">
        <v>17.06999969</v>
      </c>
      <c r="D3887">
        <v>1.8160515899840599E-6</v>
      </c>
      <c r="E3887">
        <v>5857647</v>
      </c>
      <c r="F3887">
        <v>5857700</v>
      </c>
    </row>
    <row r="3888" spans="1:6" x14ac:dyDescent="0.3">
      <c r="A3888" s="21">
        <v>41358</v>
      </c>
      <c r="B3888">
        <v>16.95</v>
      </c>
      <c r="C3888">
        <v>16.950000760000002</v>
      </c>
      <c r="D3888">
        <v>4.4837756248368997E-6</v>
      </c>
      <c r="E3888">
        <v>8533281</v>
      </c>
      <c r="F3888">
        <v>8533300</v>
      </c>
    </row>
    <row r="3889" spans="1:6" x14ac:dyDescent="0.3">
      <c r="A3889" s="21">
        <v>41359</v>
      </c>
      <c r="B3889">
        <v>17.07</v>
      </c>
      <c r="C3889">
        <v>17.06999969</v>
      </c>
      <c r="D3889">
        <v>1.8160515899840599E-6</v>
      </c>
      <c r="E3889">
        <v>8555268</v>
      </c>
      <c r="F3889">
        <v>8555300</v>
      </c>
    </row>
    <row r="3890" spans="1:6" x14ac:dyDescent="0.3">
      <c r="A3890" s="21">
        <v>41360</v>
      </c>
      <c r="B3890">
        <v>17.170000000000002</v>
      </c>
      <c r="C3890">
        <v>17.170000080000001</v>
      </c>
      <c r="D3890">
        <v>4.6592894083319302E-7</v>
      </c>
      <c r="E3890">
        <v>10580990</v>
      </c>
      <c r="F3890">
        <v>10581000</v>
      </c>
    </row>
    <row r="3891" spans="1:6" x14ac:dyDescent="0.3">
      <c r="A3891" s="21">
        <v>41361</v>
      </c>
      <c r="B3891">
        <v>17.190000000000001</v>
      </c>
      <c r="C3891">
        <v>17.190000529999999</v>
      </c>
      <c r="D3891">
        <v>3.0831877913101998E-6</v>
      </c>
      <c r="E3891">
        <v>11994847</v>
      </c>
      <c r="F3891">
        <v>11994500</v>
      </c>
    </row>
    <row r="3892" spans="1:6" x14ac:dyDescent="0.3">
      <c r="A3892" s="21">
        <v>41365</v>
      </c>
      <c r="B3892">
        <v>17.079999999999998</v>
      </c>
      <c r="C3892">
        <v>17.079999919999999</v>
      </c>
      <c r="D3892">
        <v>4.6838407428869802E-7</v>
      </c>
      <c r="E3892">
        <v>10856564</v>
      </c>
      <c r="F3892">
        <v>10849200</v>
      </c>
    </row>
    <row r="3893" spans="1:6" x14ac:dyDescent="0.3">
      <c r="A3893" s="21">
        <v>41366</v>
      </c>
      <c r="B3893">
        <v>17.11</v>
      </c>
      <c r="C3893">
        <v>17.11000061</v>
      </c>
      <c r="D3893">
        <v>3.5651664464413802E-6</v>
      </c>
      <c r="E3893">
        <v>10203549</v>
      </c>
      <c r="F3893">
        <v>10203600</v>
      </c>
    </row>
    <row r="3894" spans="1:6" x14ac:dyDescent="0.3">
      <c r="A3894" s="21">
        <v>41367</v>
      </c>
      <c r="B3894">
        <v>16.739999999999998</v>
      </c>
      <c r="C3894">
        <v>16.739999770000001</v>
      </c>
      <c r="D3894">
        <v>1.37395460498267E-6</v>
      </c>
      <c r="E3894">
        <v>15742319</v>
      </c>
      <c r="F3894">
        <v>15742400</v>
      </c>
    </row>
    <row r="3895" spans="1:6" x14ac:dyDescent="0.3">
      <c r="A3895" s="21">
        <v>41368</v>
      </c>
      <c r="B3895">
        <v>16.829999999999998</v>
      </c>
      <c r="C3895">
        <v>16.829999919999999</v>
      </c>
      <c r="D3895">
        <v>4.75341651182862E-7</v>
      </c>
      <c r="E3895">
        <v>11240190</v>
      </c>
      <c r="F3895">
        <v>11240200</v>
      </c>
    </row>
    <row r="3896" spans="1:6" x14ac:dyDescent="0.3">
      <c r="A3896" s="21">
        <v>41369</v>
      </c>
      <c r="B3896">
        <v>16.73</v>
      </c>
      <c r="C3896">
        <v>16.729999540000001</v>
      </c>
      <c r="D3896">
        <v>2.7495517730344198E-6</v>
      </c>
      <c r="E3896">
        <v>11193268</v>
      </c>
      <c r="F3896">
        <v>11192000</v>
      </c>
    </row>
    <row r="3897" spans="1:6" x14ac:dyDescent="0.3">
      <c r="A3897" s="21">
        <v>41372</v>
      </c>
      <c r="B3897">
        <v>16.84</v>
      </c>
      <c r="C3897">
        <v>16.840000150000002</v>
      </c>
      <c r="D3897">
        <v>8.9073634451787501E-7</v>
      </c>
      <c r="E3897">
        <v>9706190</v>
      </c>
      <c r="F3897">
        <v>9706100</v>
      </c>
    </row>
    <row r="3898" spans="1:6" x14ac:dyDescent="0.3">
      <c r="A3898" s="21">
        <v>41373</v>
      </c>
      <c r="B3898">
        <v>16.95</v>
      </c>
      <c r="C3898">
        <v>16.950000760000002</v>
      </c>
      <c r="D3898">
        <v>4.4837756248368997E-6</v>
      </c>
      <c r="E3898">
        <v>10362852</v>
      </c>
      <c r="F3898">
        <v>10358700</v>
      </c>
    </row>
    <row r="3899" spans="1:6" x14ac:dyDescent="0.3">
      <c r="A3899" s="21">
        <v>41374</v>
      </c>
      <c r="B3899">
        <v>17.190000000000001</v>
      </c>
      <c r="C3899">
        <v>17.190000529999999</v>
      </c>
      <c r="D3899">
        <v>3.0831877913101998E-6</v>
      </c>
      <c r="E3899">
        <v>12085470</v>
      </c>
      <c r="F3899">
        <v>12085500</v>
      </c>
    </row>
    <row r="3900" spans="1:6" x14ac:dyDescent="0.3">
      <c r="A3900" s="21">
        <v>41375</v>
      </c>
      <c r="B3900">
        <v>17.34</v>
      </c>
      <c r="C3900">
        <v>17.340000150000002</v>
      </c>
      <c r="D3900">
        <v>8.6505190574012003E-7</v>
      </c>
      <c r="E3900">
        <v>8494266</v>
      </c>
      <c r="F3900">
        <v>8494300</v>
      </c>
    </row>
    <row r="3901" spans="1:6" x14ac:dyDescent="0.3">
      <c r="A3901" s="21">
        <v>41376</v>
      </c>
      <c r="B3901">
        <v>17.309999999999999</v>
      </c>
      <c r="C3901">
        <v>17.309999470000001</v>
      </c>
      <c r="D3901">
        <v>3.0618140606281501E-6</v>
      </c>
      <c r="E3901">
        <v>7375703</v>
      </c>
      <c r="F3901">
        <v>7375800</v>
      </c>
    </row>
    <row r="3902" spans="1:6" x14ac:dyDescent="0.3">
      <c r="A3902" s="21">
        <v>41379</v>
      </c>
      <c r="B3902">
        <v>16.89</v>
      </c>
      <c r="C3902">
        <v>16.88999939</v>
      </c>
      <c r="D3902">
        <v>3.6116046344844498E-6</v>
      </c>
      <c r="E3902">
        <v>9147191</v>
      </c>
      <c r="F3902">
        <v>9138100</v>
      </c>
    </row>
    <row r="3903" spans="1:6" x14ac:dyDescent="0.3">
      <c r="A3903" s="21">
        <v>41380</v>
      </c>
      <c r="B3903">
        <v>17.239999999999998</v>
      </c>
      <c r="C3903">
        <v>17.239999770000001</v>
      </c>
      <c r="D3903">
        <v>1.3341067330768501E-6</v>
      </c>
      <c r="E3903">
        <v>9856233</v>
      </c>
      <c r="F3903">
        <v>9856000</v>
      </c>
    </row>
    <row r="3904" spans="1:6" x14ac:dyDescent="0.3">
      <c r="A3904" s="21">
        <v>41381</v>
      </c>
      <c r="B3904">
        <v>17.079999999999998</v>
      </c>
      <c r="C3904">
        <v>17.079999919999999</v>
      </c>
      <c r="D3904">
        <v>4.6838407428869802E-7</v>
      </c>
      <c r="E3904">
        <v>21227098</v>
      </c>
      <c r="F3904">
        <v>21226100</v>
      </c>
    </row>
    <row r="3905" spans="1:6" x14ac:dyDescent="0.3">
      <c r="A3905" s="21">
        <v>41382</v>
      </c>
      <c r="B3905">
        <v>17.940000000000001</v>
      </c>
      <c r="C3905">
        <v>17.940000529999999</v>
      </c>
      <c r="D3905">
        <v>2.9542919844446601E-6</v>
      </c>
      <c r="E3905">
        <v>24337416</v>
      </c>
      <c r="F3905">
        <v>24337500</v>
      </c>
    </row>
    <row r="3906" spans="1:6" x14ac:dyDescent="0.3">
      <c r="A3906" s="21">
        <v>41383</v>
      </c>
      <c r="B3906">
        <v>18.8</v>
      </c>
      <c r="C3906">
        <v>18.799999239999998</v>
      </c>
      <c r="D3906">
        <v>4.0425533681380599E-6</v>
      </c>
      <c r="E3906">
        <v>21124580</v>
      </c>
      <c r="F3906">
        <v>21119200</v>
      </c>
    </row>
    <row r="3907" spans="1:6" x14ac:dyDescent="0.3">
      <c r="A3907" s="21">
        <v>41386</v>
      </c>
      <c r="B3907">
        <v>18.5</v>
      </c>
      <c r="C3907">
        <v>18.5</v>
      </c>
      <c r="D3907">
        <v>0</v>
      </c>
      <c r="E3907">
        <v>20376296</v>
      </c>
      <c r="F3907">
        <v>20376200</v>
      </c>
    </row>
    <row r="3908" spans="1:6" x14ac:dyDescent="0.3">
      <c r="A3908" s="21">
        <v>41387</v>
      </c>
      <c r="B3908">
        <v>18.28</v>
      </c>
      <c r="C3908">
        <v>18.280000690000001</v>
      </c>
      <c r="D3908">
        <v>3.7746169267099602E-6</v>
      </c>
      <c r="E3908">
        <v>21663002</v>
      </c>
      <c r="F3908">
        <v>21663000</v>
      </c>
    </row>
    <row r="3909" spans="1:6" x14ac:dyDescent="0.3">
      <c r="A3909" s="21">
        <v>41388</v>
      </c>
      <c r="B3909">
        <v>18.440000000000001</v>
      </c>
      <c r="C3909">
        <v>18.440000529999999</v>
      </c>
      <c r="D3909">
        <v>2.87418645571546E-6</v>
      </c>
      <c r="E3909">
        <v>10201819</v>
      </c>
      <c r="F3909">
        <v>10201900</v>
      </c>
    </row>
    <row r="3910" spans="1:6" x14ac:dyDescent="0.3">
      <c r="A3910" s="21">
        <v>41389</v>
      </c>
      <c r="B3910">
        <v>18.690000000000001</v>
      </c>
      <c r="C3910">
        <v>18.690000529999999</v>
      </c>
      <c r="D3910">
        <v>2.8357409450919801E-6</v>
      </c>
      <c r="E3910">
        <v>15245605</v>
      </c>
      <c r="F3910">
        <v>15245700</v>
      </c>
    </row>
    <row r="3911" spans="1:6" x14ac:dyDescent="0.3">
      <c r="A3911" s="21">
        <v>41390</v>
      </c>
      <c r="B3911">
        <v>18.53</v>
      </c>
      <c r="C3911">
        <v>18.530000690000001</v>
      </c>
      <c r="D3911">
        <v>3.7236911740635101E-6</v>
      </c>
      <c r="E3911">
        <v>7033901</v>
      </c>
      <c r="F3911">
        <v>7028200</v>
      </c>
    </row>
    <row r="3912" spans="1:6" x14ac:dyDescent="0.3">
      <c r="A3912" s="21">
        <v>41393</v>
      </c>
      <c r="B3912">
        <v>18.829999999999998</v>
      </c>
      <c r="C3912">
        <v>18.829999919999999</v>
      </c>
      <c r="D3912">
        <v>4.2485395567544101E-7</v>
      </c>
      <c r="E3912">
        <v>7825351</v>
      </c>
      <c r="F3912">
        <v>7825300</v>
      </c>
    </row>
    <row r="3913" spans="1:6" x14ac:dyDescent="0.3">
      <c r="A3913" s="21">
        <v>41394</v>
      </c>
      <c r="B3913">
        <v>19.079999999999998</v>
      </c>
      <c r="C3913">
        <v>19.079999919999999</v>
      </c>
      <c r="D3913">
        <v>4.1928721094985399E-7</v>
      </c>
      <c r="E3913">
        <v>12137184</v>
      </c>
      <c r="F3913">
        <v>12088600</v>
      </c>
    </row>
    <row r="3914" spans="1:6" x14ac:dyDescent="0.3">
      <c r="A3914" s="21">
        <v>41395</v>
      </c>
      <c r="B3914">
        <v>19.11</v>
      </c>
      <c r="C3914">
        <v>19.11000061</v>
      </c>
      <c r="D3914">
        <v>3.1920459511363401E-6</v>
      </c>
      <c r="E3914">
        <v>8604291</v>
      </c>
      <c r="F3914">
        <v>8604300</v>
      </c>
    </row>
    <row r="3915" spans="1:6" x14ac:dyDescent="0.3">
      <c r="A3915" s="21">
        <v>41396</v>
      </c>
      <c r="B3915">
        <v>19.53</v>
      </c>
      <c r="C3915">
        <v>19.530000690000001</v>
      </c>
      <c r="D3915">
        <v>3.5330259901155001E-6</v>
      </c>
      <c r="E3915">
        <v>11268295</v>
      </c>
      <c r="F3915">
        <v>11268200</v>
      </c>
    </row>
    <row r="3916" spans="1:6" x14ac:dyDescent="0.3">
      <c r="A3916" s="21">
        <v>41397</v>
      </c>
      <c r="B3916">
        <v>19.41</v>
      </c>
      <c r="C3916">
        <v>19.409999849999998</v>
      </c>
      <c r="D3916">
        <v>7.7279754205106096E-7</v>
      </c>
      <c r="E3916">
        <v>9254517</v>
      </c>
      <c r="F3916">
        <v>9254600</v>
      </c>
    </row>
    <row r="3917" spans="1:6" x14ac:dyDescent="0.3">
      <c r="A3917" s="21">
        <v>41400</v>
      </c>
      <c r="B3917">
        <v>19.55</v>
      </c>
      <c r="C3917">
        <v>19.549999239999998</v>
      </c>
      <c r="D3917">
        <v>3.8874681945335402E-6</v>
      </c>
      <c r="E3917">
        <v>5662203</v>
      </c>
      <c r="F3917">
        <v>5661100</v>
      </c>
    </row>
    <row r="3918" spans="1:6" x14ac:dyDescent="0.3">
      <c r="A3918" s="21">
        <v>41401</v>
      </c>
      <c r="B3918">
        <v>19.47</v>
      </c>
      <c r="C3918">
        <v>19.469999309999999</v>
      </c>
      <c r="D3918">
        <v>3.54391384026935E-6</v>
      </c>
      <c r="E3918">
        <v>8522771</v>
      </c>
      <c r="F3918">
        <v>8522800</v>
      </c>
    </row>
    <row r="3919" spans="1:6" x14ac:dyDescent="0.3">
      <c r="A3919" s="21">
        <v>41402</v>
      </c>
      <c r="B3919">
        <v>20.21</v>
      </c>
      <c r="C3919">
        <v>20.209999079999999</v>
      </c>
      <c r="D3919">
        <v>4.5522020949748303E-6</v>
      </c>
      <c r="E3919">
        <v>14033626</v>
      </c>
      <c r="F3919">
        <v>14032800</v>
      </c>
    </row>
    <row r="3920" spans="1:6" x14ac:dyDescent="0.3">
      <c r="A3920" s="21">
        <v>41403</v>
      </c>
      <c r="B3920">
        <v>20.21</v>
      </c>
      <c r="C3920">
        <v>20.209999079999999</v>
      </c>
      <c r="D3920">
        <v>4.5522020949748303E-6</v>
      </c>
      <c r="E3920">
        <v>8912590</v>
      </c>
      <c r="F3920">
        <v>8912600</v>
      </c>
    </row>
    <row r="3921" spans="1:6" x14ac:dyDescent="0.3">
      <c r="A3921" s="21">
        <v>41404</v>
      </c>
      <c r="B3921">
        <v>20.170000000000002</v>
      </c>
      <c r="C3921">
        <v>20.170000080000001</v>
      </c>
      <c r="D3921">
        <v>3.9662865243678398E-7</v>
      </c>
      <c r="E3921">
        <v>7955274</v>
      </c>
      <c r="F3921">
        <v>7955300</v>
      </c>
    </row>
    <row r="3922" spans="1:6" x14ac:dyDescent="0.3">
      <c r="A3922" s="21">
        <v>41407</v>
      </c>
      <c r="B3922">
        <v>19.93</v>
      </c>
      <c r="C3922">
        <v>19.93000031</v>
      </c>
      <c r="D3922">
        <v>1.5554440339119101E-6</v>
      </c>
      <c r="E3922">
        <v>6519714</v>
      </c>
      <c r="F3922">
        <v>6519800</v>
      </c>
    </row>
    <row r="3923" spans="1:6" x14ac:dyDescent="0.3">
      <c r="A3923" s="21">
        <v>41408</v>
      </c>
      <c r="B3923">
        <v>19.89</v>
      </c>
      <c r="C3923">
        <v>19.88999939</v>
      </c>
      <c r="D3923">
        <v>3.0668678704953698E-6</v>
      </c>
      <c r="E3923">
        <v>8540290</v>
      </c>
      <c r="F3923">
        <v>8539100</v>
      </c>
    </row>
    <row r="3924" spans="1:6" x14ac:dyDescent="0.3">
      <c r="A3924" s="21">
        <v>41409</v>
      </c>
      <c r="B3924">
        <v>19.8</v>
      </c>
      <c r="C3924">
        <v>19.799999239999998</v>
      </c>
      <c r="D3924">
        <v>3.8383839982740797E-6</v>
      </c>
      <c r="E3924">
        <v>9222200</v>
      </c>
      <c r="F3924">
        <v>9222200</v>
      </c>
    </row>
    <row r="3925" spans="1:6" x14ac:dyDescent="0.3">
      <c r="A3925" s="21">
        <v>41410</v>
      </c>
      <c r="B3925">
        <v>19.45</v>
      </c>
      <c r="C3925">
        <v>19.450000760000002</v>
      </c>
      <c r="D3925">
        <v>3.9074548729557497E-6</v>
      </c>
      <c r="E3925">
        <v>10411840</v>
      </c>
      <c r="F3925">
        <v>10411800</v>
      </c>
    </row>
    <row r="3926" spans="1:6" x14ac:dyDescent="0.3">
      <c r="A3926" s="21">
        <v>41411</v>
      </c>
      <c r="B3926">
        <v>19.510000000000002</v>
      </c>
      <c r="C3926">
        <v>19.510000229999999</v>
      </c>
      <c r="D3926">
        <v>1.17888259868054E-6</v>
      </c>
      <c r="E3926">
        <v>10542273</v>
      </c>
      <c r="F3926">
        <v>10542300</v>
      </c>
    </row>
    <row r="3927" spans="1:6" x14ac:dyDescent="0.3">
      <c r="A3927" s="21">
        <v>41414</v>
      </c>
      <c r="B3927">
        <v>19.37</v>
      </c>
      <c r="C3927">
        <v>19.370000839999999</v>
      </c>
      <c r="D3927">
        <v>4.3366027982456102E-6</v>
      </c>
      <c r="E3927">
        <v>8362384</v>
      </c>
      <c r="F3927">
        <v>8361000</v>
      </c>
    </row>
    <row r="3928" spans="1:6" x14ac:dyDescent="0.3">
      <c r="A3928" s="21">
        <v>41415</v>
      </c>
      <c r="B3928">
        <v>19.23</v>
      </c>
      <c r="C3928">
        <v>19.229999540000001</v>
      </c>
      <c r="D3928">
        <v>2.3920957357481099E-6</v>
      </c>
      <c r="E3928">
        <v>12951431</v>
      </c>
      <c r="F3928">
        <v>12950200</v>
      </c>
    </row>
    <row r="3929" spans="1:6" x14ac:dyDescent="0.3">
      <c r="A3929" s="21">
        <v>41416</v>
      </c>
      <c r="B3929">
        <v>18.89</v>
      </c>
      <c r="C3929">
        <v>18.88999939</v>
      </c>
      <c r="D3929">
        <v>3.2292219186441999E-6</v>
      </c>
      <c r="E3929">
        <v>12530997</v>
      </c>
      <c r="F3929">
        <v>12530800</v>
      </c>
    </row>
    <row r="3930" spans="1:6" x14ac:dyDescent="0.3">
      <c r="A3930" s="21">
        <v>41417</v>
      </c>
      <c r="B3930">
        <v>18.75</v>
      </c>
      <c r="C3930">
        <v>18.75</v>
      </c>
      <c r="D3930">
        <v>0</v>
      </c>
      <c r="E3930">
        <v>11029090</v>
      </c>
      <c r="F3930">
        <v>11028900</v>
      </c>
    </row>
    <row r="3931" spans="1:6" x14ac:dyDescent="0.3">
      <c r="A3931" s="21">
        <v>41418</v>
      </c>
      <c r="B3931">
        <v>18.86</v>
      </c>
      <c r="C3931">
        <v>18.86000061</v>
      </c>
      <c r="D3931">
        <v>3.2343583298199798E-6</v>
      </c>
      <c r="E3931">
        <v>5303519</v>
      </c>
      <c r="F3931">
        <v>5303600</v>
      </c>
    </row>
    <row r="3932" spans="1:6" x14ac:dyDescent="0.3">
      <c r="A3932" s="21">
        <v>41422</v>
      </c>
      <c r="B3932">
        <v>19.05</v>
      </c>
      <c r="C3932">
        <v>19.049999239999998</v>
      </c>
      <c r="D3932">
        <v>3.9895014845499298E-6</v>
      </c>
      <c r="E3932">
        <v>9107011</v>
      </c>
      <c r="F3932">
        <v>9106200</v>
      </c>
    </row>
    <row r="3933" spans="1:6" x14ac:dyDescent="0.3">
      <c r="A3933" s="21">
        <v>41423</v>
      </c>
      <c r="B3933">
        <v>19.239999999999998</v>
      </c>
      <c r="C3933">
        <v>19.239999770000001</v>
      </c>
      <c r="D3933">
        <v>1.19542619783515E-6</v>
      </c>
      <c r="E3933">
        <v>13092890</v>
      </c>
      <c r="F3933">
        <v>13092900</v>
      </c>
    </row>
    <row r="3934" spans="1:6" x14ac:dyDescent="0.3">
      <c r="A3934" s="21">
        <v>41424</v>
      </c>
      <c r="B3934">
        <v>18.97</v>
      </c>
      <c r="C3934">
        <v>18.969999309999999</v>
      </c>
      <c r="D3934">
        <v>3.63732222111207E-6</v>
      </c>
      <c r="E3934">
        <v>8189517</v>
      </c>
      <c r="F3934">
        <v>8189600</v>
      </c>
    </row>
    <row r="3935" spans="1:6" x14ac:dyDescent="0.3">
      <c r="A3935" s="21">
        <v>41425</v>
      </c>
      <c r="B3935">
        <v>18.66</v>
      </c>
      <c r="C3935">
        <v>18.659999849999998</v>
      </c>
      <c r="D3935">
        <v>8.0385853675617605E-7</v>
      </c>
      <c r="E3935">
        <v>5737785</v>
      </c>
      <c r="F3935">
        <v>5732400</v>
      </c>
    </row>
    <row r="3936" spans="1:6" x14ac:dyDescent="0.3">
      <c r="A3936" s="21">
        <v>41428</v>
      </c>
      <c r="B3936">
        <v>18.71</v>
      </c>
      <c r="C3936">
        <v>18.709999079999999</v>
      </c>
      <c r="D3936">
        <v>4.9171568506253196E-6</v>
      </c>
      <c r="E3936">
        <v>7736566</v>
      </c>
      <c r="F3936">
        <v>7736400</v>
      </c>
    </row>
    <row r="3937" spans="1:6" x14ac:dyDescent="0.3">
      <c r="A3937" s="21">
        <v>41429</v>
      </c>
      <c r="B3937">
        <v>18.940000000000001</v>
      </c>
      <c r="C3937">
        <v>18.940000529999999</v>
      </c>
      <c r="D3937">
        <v>2.7983103634428398E-6</v>
      </c>
      <c r="E3937">
        <v>10671909</v>
      </c>
      <c r="F3937">
        <v>10672000</v>
      </c>
    </row>
    <row r="3938" spans="1:6" x14ac:dyDescent="0.3">
      <c r="A3938" s="21">
        <v>41430</v>
      </c>
      <c r="B3938">
        <v>18.66</v>
      </c>
      <c r="C3938">
        <v>18.659999849999998</v>
      </c>
      <c r="D3938">
        <v>8.0385853675617605E-7</v>
      </c>
      <c r="E3938">
        <v>6480775</v>
      </c>
      <c r="F3938">
        <v>6480800</v>
      </c>
    </row>
    <row r="3939" spans="1:6" x14ac:dyDescent="0.3">
      <c r="A3939" s="21">
        <v>41431</v>
      </c>
      <c r="B3939">
        <v>18.600000000000001</v>
      </c>
      <c r="C3939">
        <v>18.600000380000001</v>
      </c>
      <c r="D3939">
        <v>2.04301070808321E-6</v>
      </c>
      <c r="E3939">
        <v>6501033</v>
      </c>
      <c r="F3939">
        <v>6501100</v>
      </c>
    </row>
    <row r="3940" spans="1:6" x14ac:dyDescent="0.3">
      <c r="A3940" s="21">
        <v>41432</v>
      </c>
      <c r="B3940">
        <v>18.690000000000001</v>
      </c>
      <c r="C3940">
        <v>18.690000529999999</v>
      </c>
      <c r="D3940">
        <v>2.8357409450919801E-6</v>
      </c>
      <c r="E3940">
        <v>9081136</v>
      </c>
      <c r="F3940">
        <v>9081200</v>
      </c>
    </row>
    <row r="3941" spans="1:6" x14ac:dyDescent="0.3">
      <c r="A3941" s="21">
        <v>41435</v>
      </c>
      <c r="B3941">
        <v>18.809999999999999</v>
      </c>
      <c r="C3941">
        <v>18.809999470000001</v>
      </c>
      <c r="D3941">
        <v>2.8176502530604201E-6</v>
      </c>
      <c r="E3941">
        <v>7479637</v>
      </c>
      <c r="F3941">
        <v>7479600</v>
      </c>
    </row>
    <row r="3942" spans="1:6" x14ac:dyDescent="0.3">
      <c r="A3942" s="21">
        <v>41436</v>
      </c>
      <c r="B3942">
        <v>18.52</v>
      </c>
      <c r="C3942">
        <v>18.520000459999999</v>
      </c>
      <c r="D3942">
        <v>2.4838012286999699E-6</v>
      </c>
      <c r="E3942">
        <v>6400434</v>
      </c>
      <c r="F3942">
        <v>6397300</v>
      </c>
    </row>
    <row r="3943" spans="1:6" x14ac:dyDescent="0.3">
      <c r="A3943" s="21">
        <v>41437</v>
      </c>
      <c r="B3943">
        <v>18.36</v>
      </c>
      <c r="C3943">
        <v>18.36000061</v>
      </c>
      <c r="D3943">
        <v>3.3224399807557202E-6</v>
      </c>
      <c r="E3943">
        <v>8052459</v>
      </c>
      <c r="F3943">
        <v>8052500</v>
      </c>
    </row>
    <row r="3944" spans="1:6" x14ac:dyDescent="0.3">
      <c r="A3944" s="21">
        <v>41438</v>
      </c>
      <c r="B3944">
        <v>18.27</v>
      </c>
      <c r="C3944">
        <v>18.270000459999999</v>
      </c>
      <c r="D3944">
        <v>2.5177886557137001E-6</v>
      </c>
      <c r="E3944">
        <v>10943740</v>
      </c>
      <c r="F3944">
        <v>10935400</v>
      </c>
    </row>
    <row r="3945" spans="1:6" x14ac:dyDescent="0.3">
      <c r="A3945" s="21">
        <v>41439</v>
      </c>
      <c r="B3945">
        <v>17.989999999999998</v>
      </c>
      <c r="C3945">
        <v>17.989999770000001</v>
      </c>
      <c r="D3945">
        <v>1.2784880525543401E-6</v>
      </c>
      <c r="E3945">
        <v>12848980</v>
      </c>
      <c r="F3945">
        <v>12849000</v>
      </c>
    </row>
    <row r="3946" spans="1:6" x14ac:dyDescent="0.3">
      <c r="A3946" s="21">
        <v>41442</v>
      </c>
      <c r="B3946">
        <v>18.12</v>
      </c>
      <c r="C3946">
        <v>18.120000839999999</v>
      </c>
      <c r="D3946">
        <v>4.6357613659340098E-6</v>
      </c>
      <c r="E3946">
        <v>9449088</v>
      </c>
      <c r="F3946">
        <v>9447900</v>
      </c>
    </row>
    <row r="3947" spans="1:6" x14ac:dyDescent="0.3">
      <c r="A3947" s="21">
        <v>41443</v>
      </c>
      <c r="B3947">
        <v>18.43</v>
      </c>
      <c r="C3947">
        <v>18.43000031</v>
      </c>
      <c r="D3947">
        <v>1.68204012786866E-6</v>
      </c>
      <c r="E3947">
        <v>5406248</v>
      </c>
      <c r="F3947">
        <v>5406300</v>
      </c>
    </row>
    <row r="3948" spans="1:6" x14ac:dyDescent="0.3">
      <c r="A3948" s="21">
        <v>41444</v>
      </c>
      <c r="B3948">
        <v>17.989999999999998</v>
      </c>
      <c r="C3948">
        <v>17.989999770000001</v>
      </c>
      <c r="D3948">
        <v>1.2784880525543401E-6</v>
      </c>
      <c r="E3948">
        <v>8925743</v>
      </c>
      <c r="F3948">
        <v>8924900</v>
      </c>
    </row>
    <row r="3949" spans="1:6" x14ac:dyDescent="0.3">
      <c r="A3949" s="21">
        <v>41445</v>
      </c>
      <c r="B3949">
        <v>17.41</v>
      </c>
      <c r="C3949">
        <v>17.409999849999998</v>
      </c>
      <c r="D3949">
        <v>8.6157382564776205E-7</v>
      </c>
      <c r="E3949">
        <v>12647365</v>
      </c>
      <c r="F3949">
        <v>12639600</v>
      </c>
    </row>
    <row r="3950" spans="1:6" x14ac:dyDescent="0.3">
      <c r="A3950" s="21">
        <v>41446</v>
      </c>
      <c r="B3950">
        <v>17.18</v>
      </c>
      <c r="C3950">
        <v>17.18000031</v>
      </c>
      <c r="D3950">
        <v>1.8044237205285601E-6</v>
      </c>
      <c r="E3950">
        <v>23104434</v>
      </c>
      <c r="F3950">
        <v>23104500</v>
      </c>
    </row>
    <row r="3951" spans="1:6" x14ac:dyDescent="0.3">
      <c r="A3951" s="21">
        <v>41449</v>
      </c>
      <c r="B3951">
        <v>16.93</v>
      </c>
      <c r="C3951">
        <v>16.93000031</v>
      </c>
      <c r="D3951">
        <v>1.8310690791742801E-6</v>
      </c>
      <c r="E3951">
        <v>13192669</v>
      </c>
      <c r="F3951">
        <v>13192700</v>
      </c>
    </row>
    <row r="3952" spans="1:6" x14ac:dyDescent="0.3">
      <c r="A3952" s="21">
        <v>41450</v>
      </c>
      <c r="B3952">
        <v>17.53</v>
      </c>
      <c r="C3952">
        <v>17.530000690000001</v>
      </c>
      <c r="D3952">
        <v>3.9361093730078896E-6</v>
      </c>
      <c r="E3952">
        <v>11616158</v>
      </c>
      <c r="F3952">
        <v>11598600</v>
      </c>
    </row>
    <row r="3953" spans="1:6" x14ac:dyDescent="0.3">
      <c r="A3953" s="21">
        <v>41451</v>
      </c>
      <c r="B3953">
        <v>17.64</v>
      </c>
      <c r="C3953">
        <v>17.63999939</v>
      </c>
      <c r="D3953">
        <v>3.4580500103613401E-6</v>
      </c>
      <c r="E3953">
        <v>9187574</v>
      </c>
      <c r="F3953">
        <v>9187600</v>
      </c>
    </row>
    <row r="3954" spans="1:6" x14ac:dyDescent="0.3">
      <c r="A3954" s="21">
        <v>41452</v>
      </c>
      <c r="B3954">
        <v>17.93</v>
      </c>
      <c r="C3954">
        <v>17.93000031</v>
      </c>
      <c r="D3954">
        <v>1.7289458751856501E-6</v>
      </c>
      <c r="E3954">
        <v>12213961</v>
      </c>
      <c r="F3954">
        <v>12208300</v>
      </c>
    </row>
    <row r="3955" spans="1:6" x14ac:dyDescent="0.3">
      <c r="A3955" s="21">
        <v>41453</v>
      </c>
      <c r="B3955">
        <v>18.32</v>
      </c>
      <c r="C3955">
        <v>18.31999969</v>
      </c>
      <c r="D3955">
        <v>1.69213977088511E-6</v>
      </c>
      <c r="E3955">
        <v>12468742</v>
      </c>
      <c r="F3955">
        <v>12464500</v>
      </c>
    </row>
    <row r="3956" spans="1:6" x14ac:dyDescent="0.3">
      <c r="A3956" s="21">
        <v>41456</v>
      </c>
      <c r="B3956">
        <v>18.45</v>
      </c>
      <c r="C3956">
        <v>18.450000760000002</v>
      </c>
      <c r="D3956">
        <v>4.1192410362076803E-6</v>
      </c>
      <c r="E3956">
        <v>11766747</v>
      </c>
      <c r="F3956">
        <v>11763500</v>
      </c>
    </row>
    <row r="3957" spans="1:6" x14ac:dyDescent="0.3">
      <c r="A3957" s="21">
        <v>41457</v>
      </c>
      <c r="B3957">
        <v>18.5</v>
      </c>
      <c r="C3957">
        <v>18.5</v>
      </c>
      <c r="D3957">
        <v>0</v>
      </c>
      <c r="E3957">
        <v>12486444</v>
      </c>
      <c r="F3957">
        <v>12477200</v>
      </c>
    </row>
    <row r="3958" spans="1:6" x14ac:dyDescent="0.3">
      <c r="A3958" s="21">
        <v>41458</v>
      </c>
      <c r="B3958">
        <v>18.12</v>
      </c>
      <c r="C3958">
        <v>18.120000839999999</v>
      </c>
      <c r="D3958">
        <v>4.6357613659340098E-6</v>
      </c>
      <c r="E3958">
        <v>6647922</v>
      </c>
      <c r="F3958">
        <v>6647800</v>
      </c>
    </row>
    <row r="3959" spans="1:6" x14ac:dyDescent="0.3">
      <c r="A3959" s="21">
        <v>41460</v>
      </c>
      <c r="B3959">
        <v>18.21</v>
      </c>
      <c r="C3959">
        <v>18.209999079999999</v>
      </c>
      <c r="D3959">
        <v>5.0521694013954602E-6</v>
      </c>
      <c r="E3959">
        <v>13475061</v>
      </c>
      <c r="F3959">
        <v>13475100</v>
      </c>
    </row>
    <row r="3960" spans="1:6" x14ac:dyDescent="0.3">
      <c r="A3960" s="21">
        <v>41463</v>
      </c>
      <c r="B3960">
        <v>17.600000000000001</v>
      </c>
      <c r="C3960">
        <v>17.600000380000001</v>
      </c>
      <c r="D3960">
        <v>2.1590908594452998E-6</v>
      </c>
      <c r="E3960">
        <v>12302213</v>
      </c>
      <c r="F3960">
        <v>12284200</v>
      </c>
    </row>
    <row r="3961" spans="1:6" x14ac:dyDescent="0.3">
      <c r="A3961" s="21">
        <v>41464</v>
      </c>
      <c r="B3961">
        <v>17.84</v>
      </c>
      <c r="C3961">
        <v>17.840000150000002</v>
      </c>
      <c r="D3961">
        <v>8.4080717764407999E-7</v>
      </c>
      <c r="E3961">
        <v>9364152</v>
      </c>
      <c r="F3961">
        <v>9364200</v>
      </c>
    </row>
    <row r="3962" spans="1:6" x14ac:dyDescent="0.3">
      <c r="A3962" s="21">
        <v>41465</v>
      </c>
      <c r="B3962">
        <v>17.84</v>
      </c>
      <c r="C3962">
        <v>17.840000150000002</v>
      </c>
      <c r="D3962">
        <v>8.4080717764407999E-7</v>
      </c>
      <c r="E3962">
        <v>8103507</v>
      </c>
      <c r="F3962">
        <v>8103100</v>
      </c>
    </row>
    <row r="3963" spans="1:6" x14ac:dyDescent="0.3">
      <c r="A3963" s="21">
        <v>41466</v>
      </c>
      <c r="B3963">
        <v>18.54</v>
      </c>
      <c r="C3963">
        <v>18.540000920000001</v>
      </c>
      <c r="D3963">
        <v>4.9622435591235904E-6</v>
      </c>
      <c r="E3963">
        <v>13717115</v>
      </c>
      <c r="F3963">
        <v>13715600</v>
      </c>
    </row>
    <row r="3964" spans="1:6" x14ac:dyDescent="0.3">
      <c r="A3964" s="21">
        <v>41467</v>
      </c>
      <c r="B3964">
        <v>18.440000000000001</v>
      </c>
      <c r="C3964">
        <v>18.440000529999999</v>
      </c>
      <c r="D3964">
        <v>2.87418645571546E-6</v>
      </c>
      <c r="E3964">
        <v>8718404</v>
      </c>
      <c r="F3964">
        <v>8718400</v>
      </c>
    </row>
    <row r="3965" spans="1:6" x14ac:dyDescent="0.3">
      <c r="A3965" s="21">
        <v>41470</v>
      </c>
      <c r="B3965">
        <v>18.399999999999999</v>
      </c>
      <c r="C3965">
        <v>18.399999619999999</v>
      </c>
      <c r="D3965">
        <v>2.0652174310583902E-6</v>
      </c>
      <c r="E3965">
        <v>6054542</v>
      </c>
      <c r="F3965">
        <v>6033700</v>
      </c>
    </row>
    <row r="3966" spans="1:6" x14ac:dyDescent="0.3">
      <c r="A3966" s="21">
        <v>41471</v>
      </c>
      <c r="B3966">
        <v>18.43</v>
      </c>
      <c r="C3966">
        <v>18.43000031</v>
      </c>
      <c r="D3966">
        <v>1.68204012786866E-6</v>
      </c>
      <c r="E3966">
        <v>5607123</v>
      </c>
      <c r="F3966">
        <v>5607100</v>
      </c>
    </row>
    <row r="3967" spans="1:6" x14ac:dyDescent="0.3">
      <c r="A3967" s="21">
        <v>41472</v>
      </c>
      <c r="B3967">
        <v>18.45</v>
      </c>
      <c r="C3967">
        <v>18.450000760000002</v>
      </c>
      <c r="D3967">
        <v>4.1192410362076803E-6</v>
      </c>
      <c r="E3967">
        <v>12116377</v>
      </c>
      <c r="F3967">
        <v>12115500</v>
      </c>
    </row>
    <row r="3968" spans="1:6" x14ac:dyDescent="0.3">
      <c r="A3968" s="21">
        <v>41473</v>
      </c>
      <c r="B3968">
        <v>16.809999999999999</v>
      </c>
      <c r="C3968">
        <v>16.809999470000001</v>
      </c>
      <c r="D3968">
        <v>3.1528852729173802E-6</v>
      </c>
      <c r="E3968">
        <v>43569008</v>
      </c>
      <c r="F3968">
        <v>43566600</v>
      </c>
    </row>
    <row r="3969" spans="1:6" x14ac:dyDescent="0.3">
      <c r="A3969" s="21">
        <v>41474</v>
      </c>
      <c r="B3969">
        <v>16.489999999999998</v>
      </c>
      <c r="C3969">
        <v>16.489999770000001</v>
      </c>
      <c r="D3969">
        <v>1.39478472360223E-6</v>
      </c>
      <c r="E3969">
        <v>24305688</v>
      </c>
      <c r="F3969">
        <v>24303600</v>
      </c>
    </row>
    <row r="3970" spans="1:6" x14ac:dyDescent="0.3">
      <c r="A3970" s="21">
        <v>41477</v>
      </c>
      <c r="B3970">
        <v>16.62</v>
      </c>
      <c r="C3970">
        <v>16.620000839999999</v>
      </c>
      <c r="D3970">
        <v>5.05415135976394E-6</v>
      </c>
      <c r="E3970">
        <v>18800640</v>
      </c>
      <c r="F3970">
        <v>18796700</v>
      </c>
    </row>
    <row r="3971" spans="1:6" x14ac:dyDescent="0.3">
      <c r="A3971" s="21">
        <v>41478</v>
      </c>
      <c r="B3971">
        <v>16.739999999999998</v>
      </c>
      <c r="C3971">
        <v>16.739999770000001</v>
      </c>
      <c r="D3971">
        <v>1.37395460498267E-6</v>
      </c>
      <c r="E3971">
        <v>14276776</v>
      </c>
      <c r="F3971">
        <v>14272700</v>
      </c>
    </row>
    <row r="3972" spans="1:6" x14ac:dyDescent="0.3">
      <c r="A3972" s="21">
        <v>41479</v>
      </c>
      <c r="B3972">
        <v>17.02</v>
      </c>
      <c r="C3972">
        <v>17.020000459999999</v>
      </c>
      <c r="D3972">
        <v>2.70270262366797E-6</v>
      </c>
      <c r="E3972">
        <v>17278604</v>
      </c>
      <c r="F3972">
        <v>17278700</v>
      </c>
    </row>
    <row r="3973" spans="1:6" x14ac:dyDescent="0.3">
      <c r="A3973" s="21">
        <v>41480</v>
      </c>
      <c r="B3973">
        <v>17.18</v>
      </c>
      <c r="C3973">
        <v>17.18000031</v>
      </c>
      <c r="D3973">
        <v>1.8044237205285601E-6</v>
      </c>
      <c r="E3973">
        <v>12461361</v>
      </c>
      <c r="F3973">
        <v>12460600</v>
      </c>
    </row>
    <row r="3974" spans="1:6" x14ac:dyDescent="0.3">
      <c r="A3974" s="21">
        <v>41481</v>
      </c>
      <c r="B3974">
        <v>16.899999999999999</v>
      </c>
      <c r="C3974">
        <v>16.899999619999999</v>
      </c>
      <c r="D3974">
        <v>2.2485207574632901E-6</v>
      </c>
      <c r="E3974">
        <v>14971236</v>
      </c>
      <c r="F3974">
        <v>14971300</v>
      </c>
    </row>
    <row r="3975" spans="1:6" x14ac:dyDescent="0.3">
      <c r="A3975" s="21">
        <v>41484</v>
      </c>
      <c r="B3975">
        <v>16.7</v>
      </c>
      <c r="C3975">
        <v>16.700000760000002</v>
      </c>
      <c r="D3975">
        <v>4.5508980113756002E-6</v>
      </c>
      <c r="E3975">
        <v>5985134</v>
      </c>
      <c r="F3975">
        <v>5983600</v>
      </c>
    </row>
    <row r="3976" spans="1:6" x14ac:dyDescent="0.3">
      <c r="A3976" s="21">
        <v>41485</v>
      </c>
      <c r="B3976">
        <v>16.97</v>
      </c>
      <c r="C3976">
        <v>16.969999309999999</v>
      </c>
      <c r="D3976">
        <v>4.0659989882311704E-6</v>
      </c>
      <c r="E3976">
        <v>8600361</v>
      </c>
      <c r="F3976">
        <v>8600400</v>
      </c>
    </row>
    <row r="3977" spans="1:6" x14ac:dyDescent="0.3">
      <c r="A3977" s="21">
        <v>41486</v>
      </c>
      <c r="B3977">
        <v>16.98</v>
      </c>
      <c r="C3977">
        <v>16.979999540000001</v>
      </c>
      <c r="D3977">
        <v>2.7090695609095399E-6</v>
      </c>
      <c r="E3977">
        <v>10546883</v>
      </c>
      <c r="F3977">
        <v>10546900</v>
      </c>
    </row>
    <row r="3978" spans="1:6" x14ac:dyDescent="0.3">
      <c r="A3978" s="21">
        <v>41487</v>
      </c>
      <c r="B3978">
        <v>17.25</v>
      </c>
      <c r="C3978">
        <v>17.25</v>
      </c>
      <c r="D3978">
        <v>0</v>
      </c>
      <c r="E3978">
        <v>15090574</v>
      </c>
      <c r="F3978">
        <v>15090600</v>
      </c>
    </row>
    <row r="3979" spans="1:6" x14ac:dyDescent="0.3">
      <c r="A3979" s="21">
        <v>41488</v>
      </c>
      <c r="B3979">
        <v>16.8</v>
      </c>
      <c r="C3979">
        <v>16.799999239999998</v>
      </c>
      <c r="D3979">
        <v>4.5238097432589499E-6</v>
      </c>
      <c r="E3979">
        <v>11401659</v>
      </c>
      <c r="F3979">
        <v>11401700</v>
      </c>
    </row>
    <row r="3980" spans="1:6" x14ac:dyDescent="0.3">
      <c r="A3980" s="21">
        <v>41491</v>
      </c>
      <c r="B3980">
        <v>16.82</v>
      </c>
      <c r="C3980">
        <v>16.81999969</v>
      </c>
      <c r="D3980">
        <v>1.84304403385229E-6</v>
      </c>
      <c r="E3980">
        <v>7301605</v>
      </c>
      <c r="F3980">
        <v>7301600</v>
      </c>
    </row>
    <row r="3981" spans="1:6" x14ac:dyDescent="0.3">
      <c r="A3981" s="21">
        <v>41492</v>
      </c>
      <c r="B3981">
        <v>16.59</v>
      </c>
      <c r="C3981">
        <v>16.590000150000002</v>
      </c>
      <c r="D3981">
        <v>9.0415913439828797E-7</v>
      </c>
      <c r="E3981">
        <v>13470381</v>
      </c>
      <c r="F3981">
        <v>13470400</v>
      </c>
    </row>
    <row r="3982" spans="1:6" x14ac:dyDescent="0.3">
      <c r="A3982" s="21">
        <v>41493</v>
      </c>
      <c r="B3982">
        <v>16.170000000000002</v>
      </c>
      <c r="C3982">
        <v>16.170000080000001</v>
      </c>
      <c r="D3982">
        <v>4.94743346431711E-7</v>
      </c>
      <c r="E3982">
        <v>17069532</v>
      </c>
      <c r="F3982">
        <v>17069600</v>
      </c>
    </row>
    <row r="3983" spans="1:6" x14ac:dyDescent="0.3">
      <c r="A3983" s="21">
        <v>41494</v>
      </c>
      <c r="B3983">
        <v>16.22</v>
      </c>
      <c r="C3983">
        <v>16.219999309999999</v>
      </c>
      <c r="D3983">
        <v>4.2540075807650404E-6</v>
      </c>
      <c r="E3983">
        <v>10922646</v>
      </c>
      <c r="F3983">
        <v>10922600</v>
      </c>
    </row>
    <row r="3984" spans="1:6" x14ac:dyDescent="0.3">
      <c r="A3984" s="21">
        <v>41495</v>
      </c>
      <c r="B3984">
        <v>16.21</v>
      </c>
      <c r="C3984">
        <v>16.209999079999999</v>
      </c>
      <c r="D3984">
        <v>5.6755092765505201E-6</v>
      </c>
      <c r="E3984">
        <v>10587774</v>
      </c>
      <c r="F3984">
        <v>10587800</v>
      </c>
    </row>
    <row r="3985" spans="1:6" x14ac:dyDescent="0.3">
      <c r="A3985" s="21">
        <v>41498</v>
      </c>
      <c r="B3985">
        <v>16.05</v>
      </c>
      <c r="C3985">
        <v>16.049999239999998</v>
      </c>
      <c r="D3985">
        <v>4.7352027319258001E-6</v>
      </c>
      <c r="E3985">
        <v>14971741</v>
      </c>
      <c r="F3985">
        <v>14971700</v>
      </c>
    </row>
    <row r="3986" spans="1:6" x14ac:dyDescent="0.3">
      <c r="A3986" s="21">
        <v>41499</v>
      </c>
      <c r="B3986">
        <v>16.27</v>
      </c>
      <c r="C3986">
        <v>16.270000459999999</v>
      </c>
      <c r="D3986">
        <v>2.8272894036581999E-6</v>
      </c>
      <c r="E3986">
        <v>16817634</v>
      </c>
      <c r="F3986">
        <v>16817700</v>
      </c>
    </row>
    <row r="3987" spans="1:6" x14ac:dyDescent="0.3">
      <c r="A3987" s="21">
        <v>41500</v>
      </c>
      <c r="B3987">
        <v>16.059999999999999</v>
      </c>
      <c r="C3987">
        <v>16.059999470000001</v>
      </c>
      <c r="D3987">
        <v>3.3001246273834298E-6</v>
      </c>
      <c r="E3987">
        <v>7872060</v>
      </c>
      <c r="F3987">
        <v>7870800</v>
      </c>
    </row>
    <row r="3988" spans="1:6" x14ac:dyDescent="0.3">
      <c r="A3988" s="21">
        <v>41501</v>
      </c>
      <c r="B3988">
        <v>16</v>
      </c>
      <c r="C3988">
        <v>16</v>
      </c>
      <c r="D3988">
        <v>0</v>
      </c>
      <c r="E3988">
        <v>10792564</v>
      </c>
      <c r="F3988">
        <v>10792600</v>
      </c>
    </row>
    <row r="3989" spans="1:6" x14ac:dyDescent="0.3">
      <c r="A3989" s="21">
        <v>41502</v>
      </c>
      <c r="B3989">
        <v>15.97</v>
      </c>
      <c r="C3989">
        <v>15.97000027</v>
      </c>
      <c r="D3989">
        <v>1.69066997296464E-6</v>
      </c>
      <c r="E3989">
        <v>10987127</v>
      </c>
      <c r="F3989">
        <v>10987100</v>
      </c>
    </row>
    <row r="3990" spans="1:6" x14ac:dyDescent="0.3">
      <c r="A3990" s="21">
        <v>41505</v>
      </c>
      <c r="B3990">
        <v>15.81</v>
      </c>
      <c r="C3990">
        <v>15.81000042</v>
      </c>
      <c r="D3990">
        <v>2.65654641408175E-6</v>
      </c>
      <c r="E3990">
        <v>6690573</v>
      </c>
      <c r="F3990">
        <v>6690600</v>
      </c>
    </row>
    <row r="3991" spans="1:6" x14ac:dyDescent="0.3">
      <c r="A3991" s="21">
        <v>41506</v>
      </c>
      <c r="B3991">
        <v>15.83</v>
      </c>
      <c r="C3991">
        <v>15.829999920000001</v>
      </c>
      <c r="D3991">
        <v>5.0536955096713802E-7</v>
      </c>
      <c r="E3991">
        <v>10514780</v>
      </c>
      <c r="F3991">
        <v>10514800</v>
      </c>
    </row>
    <row r="3992" spans="1:6" x14ac:dyDescent="0.3">
      <c r="A3992" s="21">
        <v>41507</v>
      </c>
      <c r="B3992">
        <v>15.75</v>
      </c>
      <c r="C3992">
        <v>15.75</v>
      </c>
      <c r="D3992">
        <v>0</v>
      </c>
      <c r="E3992">
        <v>10358684</v>
      </c>
      <c r="F3992">
        <v>10358700</v>
      </c>
    </row>
    <row r="3993" spans="1:6" x14ac:dyDescent="0.3">
      <c r="A3993" s="21">
        <v>41508</v>
      </c>
      <c r="B3993">
        <v>16.059999999999999</v>
      </c>
      <c r="C3993">
        <v>16.059999470000001</v>
      </c>
      <c r="D3993">
        <v>3.3001246273834298E-6</v>
      </c>
      <c r="E3993">
        <v>8432850</v>
      </c>
      <c r="F3993">
        <v>8432900</v>
      </c>
    </row>
    <row r="3994" spans="1:6" x14ac:dyDescent="0.3">
      <c r="A3994" s="21">
        <v>41509</v>
      </c>
      <c r="B3994">
        <v>16.22</v>
      </c>
      <c r="C3994">
        <v>16.219999309999999</v>
      </c>
      <c r="D3994">
        <v>4.2540075807650404E-6</v>
      </c>
      <c r="E3994">
        <v>7465690</v>
      </c>
      <c r="F3994">
        <v>7465700</v>
      </c>
    </row>
    <row r="3995" spans="1:6" x14ac:dyDescent="0.3">
      <c r="A3995" s="21">
        <v>41512</v>
      </c>
      <c r="B3995">
        <v>16.260000000000002</v>
      </c>
      <c r="C3995">
        <v>16.260000229999999</v>
      </c>
      <c r="D3995">
        <v>1.4145141110739299E-6</v>
      </c>
      <c r="E3995">
        <v>7273432</v>
      </c>
      <c r="F3995">
        <v>7273500</v>
      </c>
    </row>
    <row r="3996" spans="1:6" x14ac:dyDescent="0.3">
      <c r="A3996" s="21">
        <v>41513</v>
      </c>
      <c r="B3996">
        <v>15.98</v>
      </c>
      <c r="C3996">
        <v>15.97999954</v>
      </c>
      <c r="D3996">
        <v>2.8785983354106999E-6</v>
      </c>
      <c r="E3996">
        <v>8530086</v>
      </c>
      <c r="F3996">
        <v>8530100</v>
      </c>
    </row>
    <row r="3997" spans="1:6" x14ac:dyDescent="0.3">
      <c r="A3997" s="21">
        <v>41514</v>
      </c>
      <c r="B3997">
        <v>16.260000000000002</v>
      </c>
      <c r="C3997">
        <v>16.260000229999999</v>
      </c>
      <c r="D3997">
        <v>1.4145141110739299E-6</v>
      </c>
      <c r="E3997">
        <v>6967402</v>
      </c>
      <c r="F3997">
        <v>6967400</v>
      </c>
    </row>
    <row r="3998" spans="1:6" x14ac:dyDescent="0.3">
      <c r="A3998" s="21">
        <v>41515</v>
      </c>
      <c r="B3998">
        <v>16.670000000000002</v>
      </c>
      <c r="C3998">
        <v>16.670000080000001</v>
      </c>
      <c r="D3998">
        <v>4.7990401397647896E-7</v>
      </c>
      <c r="E3998">
        <v>9963209</v>
      </c>
      <c r="F3998">
        <v>9963200</v>
      </c>
    </row>
    <row r="3999" spans="1:6" x14ac:dyDescent="0.3">
      <c r="A3999" s="21">
        <v>41516</v>
      </c>
      <c r="B3999">
        <v>16.559999999999999</v>
      </c>
      <c r="C3999">
        <v>16.559999470000001</v>
      </c>
      <c r="D3999">
        <v>3.20048318013092E-6</v>
      </c>
      <c r="E3999">
        <v>11490017</v>
      </c>
      <c r="F3999">
        <v>11490100</v>
      </c>
    </row>
    <row r="4000" spans="1:6" x14ac:dyDescent="0.3">
      <c r="A4000" s="21">
        <v>41520</v>
      </c>
      <c r="B4000">
        <v>16.899999999999999</v>
      </c>
      <c r="C4000">
        <v>16.899999619999999</v>
      </c>
      <c r="D4000">
        <v>2.2485207574632901E-6</v>
      </c>
      <c r="E4000">
        <v>11184868</v>
      </c>
      <c r="F4000">
        <v>11182100</v>
      </c>
    </row>
    <row r="4001" spans="1:6" x14ac:dyDescent="0.3">
      <c r="A4001" s="21">
        <v>41521</v>
      </c>
      <c r="B4001">
        <v>16.86</v>
      </c>
      <c r="C4001">
        <v>16.86000061</v>
      </c>
      <c r="D4001">
        <v>3.6180307156799998E-6</v>
      </c>
      <c r="E4001">
        <v>13726506</v>
      </c>
      <c r="F4001">
        <v>13726500</v>
      </c>
    </row>
    <row r="4002" spans="1:6" x14ac:dyDescent="0.3">
      <c r="A4002" s="21">
        <v>41522</v>
      </c>
      <c r="B4002">
        <v>17.18</v>
      </c>
      <c r="C4002">
        <v>17.18000031</v>
      </c>
      <c r="D4002">
        <v>1.8044237205285601E-6</v>
      </c>
      <c r="E4002">
        <v>7743555</v>
      </c>
      <c r="F4002">
        <v>7738300</v>
      </c>
    </row>
    <row r="4003" spans="1:6" x14ac:dyDescent="0.3">
      <c r="A4003" s="21">
        <v>41523</v>
      </c>
      <c r="B4003">
        <v>17.010000000000002</v>
      </c>
      <c r="C4003">
        <v>17.010000229999999</v>
      </c>
      <c r="D4003">
        <v>1.3521457648681299E-6</v>
      </c>
      <c r="E4003">
        <v>6337991</v>
      </c>
      <c r="F4003">
        <v>6338000</v>
      </c>
    </row>
    <row r="4004" spans="1:6" x14ac:dyDescent="0.3">
      <c r="A4004" s="21">
        <v>41526</v>
      </c>
      <c r="B4004">
        <v>17.3</v>
      </c>
      <c r="C4004">
        <v>17.299999239999998</v>
      </c>
      <c r="D4004">
        <v>4.3930637911782301E-6</v>
      </c>
      <c r="E4004">
        <v>9635239</v>
      </c>
      <c r="F4004">
        <v>9635300</v>
      </c>
    </row>
    <row r="4005" spans="1:6" x14ac:dyDescent="0.3">
      <c r="A4005" s="21">
        <v>41527</v>
      </c>
      <c r="B4005">
        <v>17.48</v>
      </c>
      <c r="C4005">
        <v>17.479999540000001</v>
      </c>
      <c r="D4005">
        <v>2.6315790107893799E-6</v>
      </c>
      <c r="E4005">
        <v>12162917</v>
      </c>
      <c r="F4005">
        <v>12162900</v>
      </c>
    </row>
    <row r="4006" spans="1:6" x14ac:dyDescent="0.3">
      <c r="A4006" s="21">
        <v>41528</v>
      </c>
      <c r="B4006">
        <v>17.440000000000001</v>
      </c>
      <c r="C4006">
        <v>17.440000529999999</v>
      </c>
      <c r="D4006">
        <v>3.03899071995681E-6</v>
      </c>
      <c r="E4006">
        <v>7065122</v>
      </c>
      <c r="F4006">
        <v>7063000</v>
      </c>
    </row>
    <row r="4007" spans="1:6" x14ac:dyDescent="0.3">
      <c r="A4007" s="21">
        <v>41529</v>
      </c>
      <c r="B4007">
        <v>17.28</v>
      </c>
      <c r="C4007">
        <v>17.280000690000001</v>
      </c>
      <c r="D4007">
        <v>3.99305539754256E-6</v>
      </c>
      <c r="E4007">
        <v>5454021</v>
      </c>
      <c r="F4007">
        <v>5454000</v>
      </c>
    </row>
    <row r="4008" spans="1:6" x14ac:dyDescent="0.3">
      <c r="A4008" s="21">
        <v>41530</v>
      </c>
      <c r="B4008">
        <v>17.329999999999998</v>
      </c>
      <c r="C4008">
        <v>17.329999919999999</v>
      </c>
      <c r="D4008">
        <v>4.6162723533239501E-7</v>
      </c>
      <c r="E4008">
        <v>4095726</v>
      </c>
      <c r="F4008">
        <v>4095700</v>
      </c>
    </row>
    <row r="4009" spans="1:6" x14ac:dyDescent="0.3">
      <c r="A4009" s="21">
        <v>41533</v>
      </c>
      <c r="B4009">
        <v>17.62</v>
      </c>
      <c r="C4009">
        <v>17.620000839999999</v>
      </c>
      <c r="D4009">
        <v>4.7673096390592398E-6</v>
      </c>
      <c r="E4009">
        <v>7983684</v>
      </c>
      <c r="F4009">
        <v>7962200</v>
      </c>
    </row>
    <row r="4010" spans="1:6" x14ac:dyDescent="0.3">
      <c r="A4010" s="21">
        <v>41534</v>
      </c>
      <c r="B4010">
        <v>17.68</v>
      </c>
      <c r="C4010">
        <v>17.68000031</v>
      </c>
      <c r="D4010">
        <v>1.7533936388291801E-6</v>
      </c>
      <c r="E4010">
        <v>5369145</v>
      </c>
      <c r="F4010">
        <v>5369100</v>
      </c>
    </row>
    <row r="4011" spans="1:6" x14ac:dyDescent="0.3">
      <c r="A4011" s="21">
        <v>41535</v>
      </c>
      <c r="B4011">
        <v>17.61</v>
      </c>
      <c r="C4011">
        <v>17.61000061</v>
      </c>
      <c r="D4011">
        <v>3.4639408268233699E-6</v>
      </c>
      <c r="E4011">
        <v>14262319</v>
      </c>
      <c r="F4011">
        <v>14262300</v>
      </c>
    </row>
    <row r="4012" spans="1:6" x14ac:dyDescent="0.3">
      <c r="A4012" s="21">
        <v>41536</v>
      </c>
      <c r="B4012">
        <v>17.600000000000001</v>
      </c>
      <c r="C4012">
        <v>17.600000380000001</v>
      </c>
      <c r="D4012">
        <v>2.1590908594452998E-6</v>
      </c>
      <c r="E4012">
        <v>8842589</v>
      </c>
      <c r="F4012">
        <v>8842600</v>
      </c>
    </row>
    <row r="4013" spans="1:6" x14ac:dyDescent="0.3">
      <c r="A4013" s="21">
        <v>41537</v>
      </c>
      <c r="B4013">
        <v>17.309999999999999</v>
      </c>
      <c r="C4013">
        <v>17.309999470000001</v>
      </c>
      <c r="D4013">
        <v>3.0618140606281501E-6</v>
      </c>
      <c r="E4013">
        <v>10983363</v>
      </c>
      <c r="F4013">
        <v>10964700</v>
      </c>
    </row>
    <row r="4014" spans="1:6" x14ac:dyDescent="0.3">
      <c r="A4014" s="21">
        <v>41540</v>
      </c>
      <c r="B4014">
        <v>17.649999999999999</v>
      </c>
      <c r="C4014">
        <v>17.649999619999999</v>
      </c>
      <c r="D4014">
        <v>2.1529745475819901E-6</v>
      </c>
      <c r="E4014">
        <v>10653959</v>
      </c>
      <c r="F4014">
        <v>10653800</v>
      </c>
    </row>
    <row r="4015" spans="1:6" x14ac:dyDescent="0.3">
      <c r="A4015" s="21">
        <v>41541</v>
      </c>
      <c r="B4015">
        <v>17.559999999999999</v>
      </c>
      <c r="C4015">
        <v>17.559999470000001</v>
      </c>
      <c r="D4015">
        <v>3.01822331243566E-6</v>
      </c>
      <c r="E4015">
        <v>9132650</v>
      </c>
      <c r="F4015">
        <v>9132700</v>
      </c>
    </row>
    <row r="4016" spans="1:6" x14ac:dyDescent="0.3">
      <c r="A4016" s="21">
        <v>41542</v>
      </c>
      <c r="B4016">
        <v>17.32</v>
      </c>
      <c r="C4016">
        <v>17.31999969</v>
      </c>
      <c r="D4016">
        <v>1.78983837372412E-6</v>
      </c>
      <c r="E4016">
        <v>8526901</v>
      </c>
      <c r="F4016">
        <v>8526900</v>
      </c>
    </row>
    <row r="4017" spans="1:6" x14ac:dyDescent="0.3">
      <c r="A4017" s="21">
        <v>41543</v>
      </c>
      <c r="B4017">
        <v>17.32</v>
      </c>
      <c r="C4017">
        <v>17.31999969</v>
      </c>
      <c r="D4017">
        <v>1.78983837372412E-6</v>
      </c>
      <c r="E4017">
        <v>4675398</v>
      </c>
      <c r="F4017">
        <v>4675400</v>
      </c>
    </row>
    <row r="4018" spans="1:6" x14ac:dyDescent="0.3">
      <c r="A4018" s="21">
        <v>41544</v>
      </c>
      <c r="B4018">
        <v>17.07</v>
      </c>
      <c r="C4018">
        <v>17.06999969</v>
      </c>
      <c r="D4018">
        <v>1.8160515899840599E-6</v>
      </c>
      <c r="E4018">
        <v>7685939</v>
      </c>
      <c r="F4018">
        <v>7682900</v>
      </c>
    </row>
    <row r="4019" spans="1:6" x14ac:dyDescent="0.3">
      <c r="A4019" s="21">
        <v>41547</v>
      </c>
      <c r="B4019">
        <v>16.96</v>
      </c>
      <c r="C4019">
        <v>16.959999079999999</v>
      </c>
      <c r="D4019">
        <v>5.4245286050696801E-6</v>
      </c>
      <c r="E4019">
        <v>10701957</v>
      </c>
      <c r="F4019">
        <v>10700100</v>
      </c>
    </row>
    <row r="4020" spans="1:6" x14ac:dyDescent="0.3">
      <c r="A4020" s="21">
        <v>41548</v>
      </c>
      <c r="B4020">
        <v>17.420000000000002</v>
      </c>
      <c r="C4020">
        <v>17.420000080000001</v>
      </c>
      <c r="D4020">
        <v>4.5924224538696099E-7</v>
      </c>
      <c r="E4020">
        <v>9772519</v>
      </c>
      <c r="F4020">
        <v>9771900</v>
      </c>
    </row>
    <row r="4021" spans="1:6" x14ac:dyDescent="0.3">
      <c r="A4021" s="21">
        <v>41549</v>
      </c>
      <c r="B4021">
        <v>17.47</v>
      </c>
      <c r="C4021">
        <v>17.469999309999999</v>
      </c>
      <c r="D4021">
        <v>3.94962809101243E-6</v>
      </c>
      <c r="E4021">
        <v>7562826</v>
      </c>
      <c r="F4021">
        <v>7562800</v>
      </c>
    </row>
    <row r="4022" spans="1:6" x14ac:dyDescent="0.3">
      <c r="A4022" s="21">
        <v>41550</v>
      </c>
      <c r="B4022">
        <v>17.7</v>
      </c>
      <c r="C4022">
        <v>17.700000760000002</v>
      </c>
      <c r="D4022">
        <v>4.2937851404168497E-6</v>
      </c>
      <c r="E4022">
        <v>10645847</v>
      </c>
      <c r="F4022">
        <v>10645800</v>
      </c>
    </row>
    <row r="4023" spans="1:6" x14ac:dyDescent="0.3">
      <c r="A4023" s="21">
        <v>41551</v>
      </c>
      <c r="B4023">
        <v>17.68</v>
      </c>
      <c r="C4023">
        <v>17.68000031</v>
      </c>
      <c r="D4023">
        <v>1.7533936388291801E-6</v>
      </c>
      <c r="E4023">
        <v>4444215</v>
      </c>
      <c r="F4023">
        <v>4444200</v>
      </c>
    </row>
    <row r="4024" spans="1:6" x14ac:dyDescent="0.3">
      <c r="A4024" s="21">
        <v>41554</v>
      </c>
      <c r="B4024">
        <v>17.62</v>
      </c>
      <c r="C4024">
        <v>17.620000839999999</v>
      </c>
      <c r="D4024">
        <v>4.7673096390592398E-6</v>
      </c>
      <c r="E4024">
        <v>6451314</v>
      </c>
      <c r="F4024">
        <v>6451300</v>
      </c>
    </row>
    <row r="4025" spans="1:6" x14ac:dyDescent="0.3">
      <c r="A4025" s="21">
        <v>41555</v>
      </c>
      <c r="B4025">
        <v>17.46</v>
      </c>
      <c r="C4025">
        <v>17.459999079999999</v>
      </c>
      <c r="D4025">
        <v>5.2691869988011101E-6</v>
      </c>
      <c r="E4025">
        <v>10981681</v>
      </c>
      <c r="F4025">
        <v>10981400</v>
      </c>
    </row>
    <row r="4026" spans="1:6" x14ac:dyDescent="0.3">
      <c r="A4026" s="21">
        <v>41556</v>
      </c>
      <c r="B4026">
        <v>17.260000000000002</v>
      </c>
      <c r="C4026">
        <v>17.260000229999999</v>
      </c>
      <c r="D4026">
        <v>1.3325608032973001E-6</v>
      </c>
      <c r="E4026">
        <v>16482565</v>
      </c>
      <c r="F4026">
        <v>16482600</v>
      </c>
    </row>
    <row r="4027" spans="1:6" x14ac:dyDescent="0.3">
      <c r="A4027" s="21">
        <v>41557</v>
      </c>
      <c r="B4027">
        <v>17.670000000000002</v>
      </c>
      <c r="C4027">
        <v>17.670000080000001</v>
      </c>
      <c r="D4027">
        <v>4.5274476033733201E-7</v>
      </c>
      <c r="E4027">
        <v>10695606</v>
      </c>
      <c r="F4027">
        <v>10695500</v>
      </c>
    </row>
    <row r="4028" spans="1:6" x14ac:dyDescent="0.3">
      <c r="A4028" s="21">
        <v>41558</v>
      </c>
      <c r="B4028">
        <v>18.09</v>
      </c>
      <c r="C4028">
        <v>18.090000150000002</v>
      </c>
      <c r="D4028">
        <v>8.2918739916602297E-7</v>
      </c>
      <c r="E4028">
        <v>11789414</v>
      </c>
      <c r="F4028">
        <v>11789100</v>
      </c>
    </row>
    <row r="4029" spans="1:6" x14ac:dyDescent="0.3">
      <c r="A4029" s="21">
        <v>41561</v>
      </c>
      <c r="B4029">
        <v>18.010000000000002</v>
      </c>
      <c r="C4029">
        <v>18.010000229999999</v>
      </c>
      <c r="D4029">
        <v>1.27706826638949E-6</v>
      </c>
      <c r="E4029">
        <v>6662128</v>
      </c>
      <c r="F4029">
        <v>6662100</v>
      </c>
    </row>
    <row r="4030" spans="1:6" x14ac:dyDescent="0.3">
      <c r="A4030" s="21">
        <v>41562</v>
      </c>
      <c r="B4030">
        <v>18.149999999999999</v>
      </c>
      <c r="C4030">
        <v>18.149999619999999</v>
      </c>
      <c r="D4030">
        <v>2.0936639527429301E-6</v>
      </c>
      <c r="E4030">
        <v>11212885</v>
      </c>
      <c r="F4030">
        <v>11212900</v>
      </c>
    </row>
    <row r="4031" spans="1:6" x14ac:dyDescent="0.3">
      <c r="A4031" s="21">
        <v>41563</v>
      </c>
      <c r="B4031">
        <v>18.28</v>
      </c>
      <c r="C4031">
        <v>18.280000690000001</v>
      </c>
      <c r="D4031">
        <v>3.7746169267099602E-6</v>
      </c>
      <c r="E4031">
        <v>15598111</v>
      </c>
      <c r="F4031">
        <v>15598100</v>
      </c>
    </row>
    <row r="4032" spans="1:6" x14ac:dyDescent="0.3">
      <c r="A4032" s="21">
        <v>41564</v>
      </c>
      <c r="B4032">
        <v>18.649999999999999</v>
      </c>
      <c r="C4032">
        <v>18.649999619999999</v>
      </c>
      <c r="D4032">
        <v>2.03753355072142E-6</v>
      </c>
      <c r="E4032">
        <v>11722813</v>
      </c>
      <c r="F4032">
        <v>11722200</v>
      </c>
    </row>
    <row r="4033" spans="1:6" x14ac:dyDescent="0.3">
      <c r="A4033" s="21">
        <v>41565</v>
      </c>
      <c r="B4033">
        <v>19.079999999999998</v>
      </c>
      <c r="C4033">
        <v>19.079999919999999</v>
      </c>
      <c r="D4033">
        <v>4.1928721094985399E-7</v>
      </c>
      <c r="E4033">
        <v>18201724</v>
      </c>
      <c r="F4033">
        <v>18201700</v>
      </c>
    </row>
    <row r="4034" spans="1:6" x14ac:dyDescent="0.3">
      <c r="A4034" s="21">
        <v>41568</v>
      </c>
      <c r="B4034">
        <v>18.98</v>
      </c>
      <c r="C4034">
        <v>18.979999540000001</v>
      </c>
      <c r="D4034">
        <v>2.4236038468350802E-6</v>
      </c>
      <c r="E4034">
        <v>9150014</v>
      </c>
      <c r="F4034">
        <v>9149900</v>
      </c>
    </row>
    <row r="4035" spans="1:6" x14ac:dyDescent="0.3">
      <c r="A4035" s="21">
        <v>41569</v>
      </c>
      <c r="B4035">
        <v>19.16</v>
      </c>
      <c r="C4035">
        <v>19.159999849999998</v>
      </c>
      <c r="D4035">
        <v>7.8288101736553296E-7</v>
      </c>
      <c r="E4035">
        <v>9070096</v>
      </c>
      <c r="F4035">
        <v>9070100</v>
      </c>
    </row>
    <row r="4036" spans="1:6" x14ac:dyDescent="0.3">
      <c r="A4036" s="21">
        <v>41570</v>
      </c>
      <c r="B4036">
        <v>18.72</v>
      </c>
      <c r="C4036">
        <v>18.719999309999999</v>
      </c>
      <c r="D4036">
        <v>3.6858975730776201E-6</v>
      </c>
      <c r="E4036">
        <v>7310505</v>
      </c>
      <c r="F4036">
        <v>7310500</v>
      </c>
    </row>
    <row r="4037" spans="1:6" x14ac:dyDescent="0.3">
      <c r="A4037" s="21">
        <v>41571</v>
      </c>
      <c r="B4037">
        <v>18.68</v>
      </c>
      <c r="C4037">
        <v>18.68000031</v>
      </c>
      <c r="D4037">
        <v>1.6595288845609199E-6</v>
      </c>
      <c r="E4037">
        <v>10937796</v>
      </c>
      <c r="F4037">
        <v>10937800</v>
      </c>
    </row>
    <row r="4038" spans="1:6" x14ac:dyDescent="0.3">
      <c r="A4038" s="21">
        <v>41572</v>
      </c>
      <c r="B4038">
        <v>18.47</v>
      </c>
      <c r="C4038">
        <v>18.469999309999999</v>
      </c>
      <c r="D4038">
        <v>3.7357879048423099E-6</v>
      </c>
      <c r="E4038">
        <v>11331341</v>
      </c>
      <c r="F4038">
        <v>11326500</v>
      </c>
    </row>
    <row r="4039" spans="1:6" x14ac:dyDescent="0.3">
      <c r="A4039" s="21">
        <v>41575</v>
      </c>
      <c r="B4039">
        <v>18.61</v>
      </c>
      <c r="C4039">
        <v>18.61000061</v>
      </c>
      <c r="D4039">
        <v>3.27780752680822E-6</v>
      </c>
      <c r="E4039">
        <v>4698263</v>
      </c>
      <c r="F4039">
        <v>4698300</v>
      </c>
    </row>
    <row r="4040" spans="1:6" x14ac:dyDescent="0.3">
      <c r="A4040" s="21">
        <v>41576</v>
      </c>
      <c r="B4040">
        <v>18.77</v>
      </c>
      <c r="C4040">
        <v>18.770000459999999</v>
      </c>
      <c r="D4040">
        <v>2.4507191673277199E-6</v>
      </c>
      <c r="E4040">
        <v>6290124</v>
      </c>
      <c r="F4040">
        <v>6290000</v>
      </c>
    </row>
    <row r="4041" spans="1:6" x14ac:dyDescent="0.3">
      <c r="A4041" s="21">
        <v>41577</v>
      </c>
      <c r="B4041">
        <v>18.579999999999998</v>
      </c>
      <c r="C4041">
        <v>18.579999919999999</v>
      </c>
      <c r="D4041">
        <v>4.3057050515747402E-7</v>
      </c>
      <c r="E4041">
        <v>6733797</v>
      </c>
      <c r="F4041">
        <v>6733800</v>
      </c>
    </row>
    <row r="4042" spans="1:6" x14ac:dyDescent="0.3">
      <c r="A4042" s="21">
        <v>41578</v>
      </c>
      <c r="B4042">
        <v>18.41</v>
      </c>
      <c r="C4042">
        <v>18.409999849999998</v>
      </c>
      <c r="D4042">
        <v>8.1477459519324599E-7</v>
      </c>
      <c r="E4042">
        <v>11222630</v>
      </c>
      <c r="F4042">
        <v>11222600</v>
      </c>
    </row>
    <row r="4043" spans="1:6" x14ac:dyDescent="0.3">
      <c r="A4043" s="21">
        <v>41579</v>
      </c>
      <c r="B4043">
        <v>18.47</v>
      </c>
      <c r="C4043">
        <v>18.469999309999999</v>
      </c>
      <c r="D4043">
        <v>3.7357879048423099E-6</v>
      </c>
      <c r="E4043">
        <v>6402012</v>
      </c>
      <c r="F4043">
        <v>6402000</v>
      </c>
    </row>
    <row r="4044" spans="1:6" x14ac:dyDescent="0.3">
      <c r="A4044" s="21">
        <v>41582</v>
      </c>
      <c r="B4044">
        <v>18.34</v>
      </c>
      <c r="C4044">
        <v>18.340000150000002</v>
      </c>
      <c r="D4044">
        <v>8.1788440853919303E-7</v>
      </c>
      <c r="E4044">
        <v>8109321</v>
      </c>
      <c r="F4044">
        <v>8109000</v>
      </c>
    </row>
    <row r="4045" spans="1:6" x14ac:dyDescent="0.3">
      <c r="A4045" s="21">
        <v>41583</v>
      </c>
      <c r="B4045">
        <v>18.079999999999998</v>
      </c>
      <c r="C4045">
        <v>18.079999919999999</v>
      </c>
      <c r="D4045">
        <v>4.4247787537491499E-7</v>
      </c>
      <c r="E4045">
        <v>9365497</v>
      </c>
      <c r="F4045">
        <v>9365500</v>
      </c>
    </row>
    <row r="4046" spans="1:6" x14ac:dyDescent="0.3">
      <c r="A4046" s="21">
        <v>41584</v>
      </c>
      <c r="B4046">
        <v>18.27</v>
      </c>
      <c r="C4046">
        <v>18.270000459999999</v>
      </c>
      <c r="D4046">
        <v>2.5177886557137001E-6</v>
      </c>
      <c r="E4046">
        <v>9934071</v>
      </c>
      <c r="F4046">
        <v>9934100</v>
      </c>
    </row>
    <row r="4047" spans="1:6" x14ac:dyDescent="0.3">
      <c r="A4047" s="21">
        <v>41585</v>
      </c>
      <c r="B4047">
        <v>18.13</v>
      </c>
      <c r="C4047">
        <v>18.129999160000001</v>
      </c>
      <c r="D4047">
        <v>4.6332048393081E-6</v>
      </c>
      <c r="E4047">
        <v>10357647</v>
      </c>
      <c r="F4047">
        <v>10357600</v>
      </c>
    </row>
    <row r="4048" spans="1:6" x14ac:dyDescent="0.3">
      <c r="A4048" s="21">
        <v>41586</v>
      </c>
      <c r="B4048">
        <v>18.010000000000002</v>
      </c>
      <c r="C4048">
        <v>18.010000229999999</v>
      </c>
      <c r="D4048">
        <v>1.27706826638949E-6</v>
      </c>
      <c r="E4048">
        <v>8990166</v>
      </c>
      <c r="F4048">
        <v>8990200</v>
      </c>
    </row>
    <row r="4049" spans="1:6" x14ac:dyDescent="0.3">
      <c r="A4049" s="21">
        <v>41589</v>
      </c>
      <c r="B4049">
        <v>17.73</v>
      </c>
      <c r="C4049">
        <v>17.729999540000001</v>
      </c>
      <c r="D4049">
        <v>2.5944727067980501E-6</v>
      </c>
      <c r="E4049">
        <v>6615018</v>
      </c>
      <c r="F4049">
        <v>6615000</v>
      </c>
    </row>
    <row r="4050" spans="1:6" x14ac:dyDescent="0.3">
      <c r="A4050" s="21">
        <v>41590</v>
      </c>
      <c r="B4050">
        <v>17.809999999999999</v>
      </c>
      <c r="C4050">
        <v>17.809999470000001</v>
      </c>
      <c r="D4050">
        <v>2.9758563359862901E-6</v>
      </c>
      <c r="E4050">
        <v>8571647</v>
      </c>
      <c r="F4050">
        <v>8571600</v>
      </c>
    </row>
    <row r="4051" spans="1:6" x14ac:dyDescent="0.3">
      <c r="A4051" s="21">
        <v>41591</v>
      </c>
      <c r="B4051">
        <v>17.61</v>
      </c>
      <c r="C4051">
        <v>17.61000061</v>
      </c>
      <c r="D4051">
        <v>3.4639408268233699E-6</v>
      </c>
      <c r="E4051">
        <v>12877262</v>
      </c>
      <c r="F4051">
        <v>12877300</v>
      </c>
    </row>
    <row r="4052" spans="1:6" x14ac:dyDescent="0.3">
      <c r="A4052" s="21">
        <v>41592</v>
      </c>
      <c r="B4052">
        <v>17.5</v>
      </c>
      <c r="C4052">
        <v>17.5</v>
      </c>
      <c r="D4052">
        <v>0</v>
      </c>
      <c r="E4052">
        <v>10754365</v>
      </c>
      <c r="F4052">
        <v>10754400</v>
      </c>
    </row>
    <row r="4053" spans="1:6" x14ac:dyDescent="0.3">
      <c r="A4053" s="21">
        <v>41593</v>
      </c>
      <c r="B4053">
        <v>17.66</v>
      </c>
      <c r="C4053">
        <v>17.659999849999998</v>
      </c>
      <c r="D4053">
        <v>8.4937714058312803E-7</v>
      </c>
      <c r="E4053">
        <v>12669690</v>
      </c>
      <c r="F4053">
        <v>12669700</v>
      </c>
    </row>
    <row r="4054" spans="1:6" x14ac:dyDescent="0.3">
      <c r="A4054" s="21">
        <v>41596</v>
      </c>
      <c r="B4054">
        <v>17.7</v>
      </c>
      <c r="C4054">
        <v>17.700000760000002</v>
      </c>
      <c r="D4054">
        <v>4.2937851404168497E-6</v>
      </c>
      <c r="E4054">
        <v>10210208</v>
      </c>
      <c r="F4054">
        <v>10210200</v>
      </c>
    </row>
    <row r="4055" spans="1:6" x14ac:dyDescent="0.3">
      <c r="A4055" s="21">
        <v>41597</v>
      </c>
      <c r="B4055">
        <v>17.57</v>
      </c>
      <c r="C4055">
        <v>17.56999969</v>
      </c>
      <c r="D4055">
        <v>1.76437112265265E-6</v>
      </c>
      <c r="E4055">
        <v>8452021</v>
      </c>
      <c r="F4055">
        <v>8452000</v>
      </c>
    </row>
    <row r="4056" spans="1:6" x14ac:dyDescent="0.3">
      <c r="A4056" s="21">
        <v>41598</v>
      </c>
      <c r="B4056">
        <v>17.55</v>
      </c>
      <c r="C4056">
        <v>17.549999239999998</v>
      </c>
      <c r="D4056">
        <v>4.3304845321836601E-6</v>
      </c>
      <c r="E4056">
        <v>10457446</v>
      </c>
      <c r="F4056">
        <v>10457400</v>
      </c>
    </row>
    <row r="4057" spans="1:6" x14ac:dyDescent="0.3">
      <c r="A4057" s="21">
        <v>41599</v>
      </c>
      <c r="B4057">
        <v>17.02</v>
      </c>
      <c r="C4057">
        <v>17.020000459999999</v>
      </c>
      <c r="D4057">
        <v>2.70270262366797E-6</v>
      </c>
      <c r="E4057">
        <v>19212810</v>
      </c>
      <c r="F4057">
        <v>19212800</v>
      </c>
    </row>
    <row r="4058" spans="1:6" x14ac:dyDescent="0.3">
      <c r="A4058" s="21">
        <v>41600</v>
      </c>
      <c r="B4058">
        <v>17.13</v>
      </c>
      <c r="C4058">
        <v>17.129999160000001</v>
      </c>
      <c r="D4058">
        <v>4.9036779897170598E-6</v>
      </c>
      <c r="E4058">
        <v>15826407</v>
      </c>
      <c r="F4058">
        <v>15826400</v>
      </c>
    </row>
    <row r="4059" spans="1:6" x14ac:dyDescent="0.3">
      <c r="A4059" s="21">
        <v>41603</v>
      </c>
      <c r="B4059">
        <v>17.170000000000002</v>
      </c>
      <c r="C4059">
        <v>17.170000080000001</v>
      </c>
      <c r="D4059">
        <v>4.6592894083319302E-7</v>
      </c>
      <c r="E4059">
        <v>9930288</v>
      </c>
      <c r="F4059">
        <v>9930300</v>
      </c>
    </row>
    <row r="4060" spans="1:6" x14ac:dyDescent="0.3">
      <c r="A4060" s="21">
        <v>41604</v>
      </c>
      <c r="B4060">
        <v>17.46</v>
      </c>
      <c r="C4060">
        <v>17.459999079999999</v>
      </c>
      <c r="D4060">
        <v>5.2691869988011101E-6</v>
      </c>
      <c r="E4060">
        <v>14337108</v>
      </c>
      <c r="F4060">
        <v>14337100</v>
      </c>
    </row>
    <row r="4061" spans="1:6" x14ac:dyDescent="0.3">
      <c r="A4061" s="21">
        <v>41605</v>
      </c>
      <c r="B4061">
        <v>17.579999999999998</v>
      </c>
      <c r="C4061">
        <v>17.579999919999999</v>
      </c>
      <c r="D4061">
        <v>4.5506257040871701E-7</v>
      </c>
      <c r="E4061">
        <v>13181113</v>
      </c>
      <c r="F4061">
        <v>13181100</v>
      </c>
    </row>
    <row r="4062" spans="1:6" x14ac:dyDescent="0.3">
      <c r="A4062" s="21">
        <v>41607</v>
      </c>
      <c r="B4062">
        <v>17.73</v>
      </c>
      <c r="C4062">
        <v>17.729999540000001</v>
      </c>
      <c r="D4062">
        <v>2.5944727067980501E-6</v>
      </c>
      <c r="E4062">
        <v>3991226</v>
      </c>
      <c r="F4062">
        <v>3991200</v>
      </c>
    </row>
    <row r="4063" spans="1:6" x14ac:dyDescent="0.3">
      <c r="A4063" s="21">
        <v>41610</v>
      </c>
      <c r="B4063">
        <v>17.399999999999999</v>
      </c>
      <c r="C4063">
        <v>17.399999619999999</v>
      </c>
      <c r="D4063">
        <v>2.1839080906078701E-6</v>
      </c>
      <c r="E4063">
        <v>12009984</v>
      </c>
      <c r="F4063">
        <v>12010000</v>
      </c>
    </row>
    <row r="4064" spans="1:6" x14ac:dyDescent="0.3">
      <c r="A4064" s="21">
        <v>41611</v>
      </c>
      <c r="B4064">
        <v>17.53</v>
      </c>
      <c r="C4064">
        <v>17.530000690000001</v>
      </c>
      <c r="D4064">
        <v>3.9361093730078896E-6</v>
      </c>
      <c r="E4064">
        <v>10074841</v>
      </c>
      <c r="F4064">
        <v>10074800</v>
      </c>
    </row>
    <row r="4065" spans="1:6" x14ac:dyDescent="0.3">
      <c r="A4065" s="21">
        <v>41612</v>
      </c>
      <c r="B4065">
        <v>17.54</v>
      </c>
      <c r="C4065">
        <v>17.540000920000001</v>
      </c>
      <c r="D4065">
        <v>5.24515366738164E-6</v>
      </c>
      <c r="E4065">
        <v>6448514</v>
      </c>
      <c r="F4065">
        <v>6448500</v>
      </c>
    </row>
    <row r="4066" spans="1:6" x14ac:dyDescent="0.3">
      <c r="A4066" s="21">
        <v>41613</v>
      </c>
      <c r="B4066">
        <v>17.399999999999999</v>
      </c>
      <c r="C4066">
        <v>17.399999619999999</v>
      </c>
      <c r="D4066">
        <v>2.1839080906078701E-6</v>
      </c>
      <c r="E4066">
        <v>9852359</v>
      </c>
      <c r="F4066">
        <v>9852400</v>
      </c>
    </row>
    <row r="4067" spans="1:6" x14ac:dyDescent="0.3">
      <c r="A4067" s="21">
        <v>41614</v>
      </c>
      <c r="B4067">
        <v>17.62</v>
      </c>
      <c r="C4067">
        <v>17.620000839999999</v>
      </c>
      <c r="D4067">
        <v>4.7673096390592398E-6</v>
      </c>
      <c r="E4067">
        <v>6875139</v>
      </c>
      <c r="F4067">
        <v>6875100</v>
      </c>
    </row>
    <row r="4068" spans="1:6" x14ac:dyDescent="0.3">
      <c r="A4068" s="21">
        <v>41617</v>
      </c>
      <c r="B4068">
        <v>17.57</v>
      </c>
      <c r="C4068">
        <v>17.56999969</v>
      </c>
      <c r="D4068">
        <v>1.76437112265265E-6</v>
      </c>
      <c r="E4068">
        <v>9100063</v>
      </c>
      <c r="F4068">
        <v>9100100</v>
      </c>
    </row>
    <row r="4069" spans="1:6" x14ac:dyDescent="0.3">
      <c r="A4069" s="21">
        <v>41618</v>
      </c>
      <c r="B4069">
        <v>17.37</v>
      </c>
      <c r="C4069">
        <v>17.370000839999999</v>
      </c>
      <c r="D4069">
        <v>4.8359237641098398E-6</v>
      </c>
      <c r="E4069">
        <v>9872115</v>
      </c>
      <c r="F4069">
        <v>9872100</v>
      </c>
    </row>
    <row r="4070" spans="1:6" x14ac:dyDescent="0.3">
      <c r="A4070" s="21">
        <v>41619</v>
      </c>
      <c r="B4070">
        <v>17.48</v>
      </c>
      <c r="C4070">
        <v>17.479999540000001</v>
      </c>
      <c r="D4070">
        <v>2.6315790107893799E-6</v>
      </c>
      <c r="E4070">
        <v>7901639</v>
      </c>
      <c r="F4070">
        <v>7899600</v>
      </c>
    </row>
    <row r="4071" spans="1:6" x14ac:dyDescent="0.3">
      <c r="A4071" s="21">
        <v>41620</v>
      </c>
      <c r="B4071">
        <v>17.12</v>
      </c>
      <c r="C4071">
        <v>17.120000839999999</v>
      </c>
      <c r="D4071">
        <v>4.9065418062656996E-6</v>
      </c>
      <c r="E4071">
        <v>10866948</v>
      </c>
      <c r="F4071">
        <v>10866900</v>
      </c>
    </row>
    <row r="4072" spans="1:6" x14ac:dyDescent="0.3">
      <c r="A4072" s="21">
        <v>41621</v>
      </c>
      <c r="B4072">
        <v>17.079999999999998</v>
      </c>
      <c r="C4072">
        <v>17.079999919999999</v>
      </c>
      <c r="D4072">
        <v>4.6838407428869802E-7</v>
      </c>
      <c r="E4072">
        <v>10409426</v>
      </c>
      <c r="F4072">
        <v>10409400</v>
      </c>
    </row>
    <row r="4073" spans="1:6" x14ac:dyDescent="0.3">
      <c r="A4073" s="21">
        <v>41624</v>
      </c>
      <c r="B4073">
        <v>17.11</v>
      </c>
      <c r="C4073">
        <v>17.11000061</v>
      </c>
      <c r="D4073">
        <v>3.5651664464413802E-6</v>
      </c>
      <c r="E4073">
        <v>7179780</v>
      </c>
      <c r="F4073">
        <v>7179800</v>
      </c>
    </row>
    <row r="4074" spans="1:6" x14ac:dyDescent="0.3">
      <c r="A4074" s="21">
        <v>41625</v>
      </c>
      <c r="B4074">
        <v>17.079999999999998</v>
      </c>
      <c r="C4074">
        <v>17.079999919999999</v>
      </c>
      <c r="D4074">
        <v>4.6838407428869802E-7</v>
      </c>
      <c r="E4074">
        <v>24563304</v>
      </c>
      <c r="F4074">
        <v>24563300</v>
      </c>
    </row>
    <row r="4075" spans="1:6" x14ac:dyDescent="0.3">
      <c r="A4075" s="21">
        <v>41626</v>
      </c>
      <c r="B4075">
        <v>17</v>
      </c>
      <c r="C4075">
        <v>17</v>
      </c>
      <c r="D4075">
        <v>0</v>
      </c>
      <c r="E4075">
        <v>16981564</v>
      </c>
      <c r="F4075">
        <v>16981600</v>
      </c>
    </row>
    <row r="4076" spans="1:6" x14ac:dyDescent="0.3">
      <c r="A4076" s="21">
        <v>41627</v>
      </c>
      <c r="B4076">
        <v>17.05</v>
      </c>
      <c r="C4076">
        <v>17.049999239999998</v>
      </c>
      <c r="D4076">
        <v>4.4574782191400797E-6</v>
      </c>
      <c r="E4076">
        <v>8418257</v>
      </c>
      <c r="F4076">
        <v>8418300</v>
      </c>
    </row>
    <row r="4077" spans="1:6" x14ac:dyDescent="0.3">
      <c r="A4077" s="21">
        <v>41628</v>
      </c>
      <c r="B4077">
        <v>16.989999999999998</v>
      </c>
      <c r="C4077">
        <v>16.989999770000001</v>
      </c>
      <c r="D4077">
        <v>1.3537374975138299E-6</v>
      </c>
      <c r="E4077">
        <v>7594009</v>
      </c>
      <c r="F4077">
        <v>7594000</v>
      </c>
    </row>
    <row r="4078" spans="1:6" x14ac:dyDescent="0.3">
      <c r="A4078" s="21">
        <v>41631</v>
      </c>
      <c r="B4078">
        <v>17.14</v>
      </c>
      <c r="C4078">
        <v>17.13999939</v>
      </c>
      <c r="D4078">
        <v>3.55892661868779E-6</v>
      </c>
      <c r="E4078">
        <v>7667127</v>
      </c>
      <c r="F4078">
        <v>7667100</v>
      </c>
    </row>
    <row r="4079" spans="1:6" x14ac:dyDescent="0.3">
      <c r="A4079" s="21">
        <v>41632</v>
      </c>
      <c r="B4079">
        <v>17.190000000000001</v>
      </c>
      <c r="C4079">
        <v>17.190000529999999</v>
      </c>
      <c r="D4079">
        <v>3.0831877913101998E-6</v>
      </c>
      <c r="E4079">
        <v>2766677</v>
      </c>
      <c r="F4079">
        <v>2766700</v>
      </c>
    </row>
    <row r="4080" spans="1:6" x14ac:dyDescent="0.3">
      <c r="A4080" s="21">
        <v>41634</v>
      </c>
      <c r="B4080">
        <v>17.18</v>
      </c>
      <c r="C4080">
        <v>17.18000031</v>
      </c>
      <c r="D4080">
        <v>1.8044237205285601E-6</v>
      </c>
      <c r="E4080">
        <v>2839272</v>
      </c>
      <c r="F4080">
        <v>2839300</v>
      </c>
    </row>
    <row r="4081" spans="1:6" x14ac:dyDescent="0.3">
      <c r="A4081" s="21">
        <v>41635</v>
      </c>
      <c r="B4081">
        <v>17.260000000000002</v>
      </c>
      <c r="C4081">
        <v>17.260000229999999</v>
      </c>
      <c r="D4081">
        <v>1.3325608032973001E-6</v>
      </c>
      <c r="E4081">
        <v>4619236</v>
      </c>
      <c r="F4081">
        <v>4619200</v>
      </c>
    </row>
    <row r="4082" spans="1:6" x14ac:dyDescent="0.3">
      <c r="A4082" s="21">
        <v>41638</v>
      </c>
      <c r="B4082">
        <v>17.579999999999998</v>
      </c>
      <c r="C4082">
        <v>17.579999919999999</v>
      </c>
      <c r="D4082">
        <v>4.5506257040871701E-7</v>
      </c>
      <c r="E4082">
        <v>7807978</v>
      </c>
      <c r="F4082">
        <v>7808000</v>
      </c>
    </row>
    <row r="4083" spans="1:6" x14ac:dyDescent="0.3">
      <c r="A4083" s="21">
        <v>41639</v>
      </c>
      <c r="B4083">
        <v>17.440000000000001</v>
      </c>
      <c r="C4083">
        <v>17.440000529999999</v>
      </c>
      <c r="D4083">
        <v>3.03899071995681E-6</v>
      </c>
      <c r="E4083">
        <v>7647248</v>
      </c>
      <c r="F4083">
        <v>7647200</v>
      </c>
    </row>
    <row r="4084" spans="1:6" x14ac:dyDescent="0.3">
      <c r="A4084" s="21">
        <v>41641</v>
      </c>
      <c r="B4084">
        <v>17.149999999999999</v>
      </c>
      <c r="C4084">
        <v>17.149999619999999</v>
      </c>
      <c r="D4084">
        <v>2.2157434862200801E-6</v>
      </c>
      <c r="E4084">
        <v>6029118</v>
      </c>
      <c r="F4084">
        <v>6029100</v>
      </c>
    </row>
    <row r="4085" spans="1:6" x14ac:dyDescent="0.3">
      <c r="A4085" s="21">
        <v>41642</v>
      </c>
      <c r="B4085">
        <v>16.95</v>
      </c>
      <c r="C4085">
        <v>16.950000760000002</v>
      </c>
      <c r="D4085">
        <v>4.4837756248368997E-6</v>
      </c>
      <c r="E4085">
        <v>11362663</v>
      </c>
      <c r="F4085">
        <v>11362700</v>
      </c>
    </row>
    <row r="4086" spans="1:6" x14ac:dyDescent="0.3">
      <c r="A4086" s="21">
        <v>41645</v>
      </c>
      <c r="B4086">
        <v>16.899999999999999</v>
      </c>
      <c r="C4086">
        <v>16.899999619999999</v>
      </c>
      <c r="D4086">
        <v>2.2485207574632901E-6</v>
      </c>
      <c r="E4086">
        <v>10372468</v>
      </c>
      <c r="F4086">
        <v>10370200</v>
      </c>
    </row>
    <row r="4087" spans="1:6" x14ac:dyDescent="0.3">
      <c r="A4087" s="21">
        <v>41646</v>
      </c>
      <c r="B4087">
        <v>16.91</v>
      </c>
      <c r="C4087">
        <v>16.909999849999998</v>
      </c>
      <c r="D4087">
        <v>8.8704910161731704E-7</v>
      </c>
      <c r="E4087">
        <v>13083133</v>
      </c>
      <c r="F4087">
        <v>13083100</v>
      </c>
    </row>
    <row r="4088" spans="1:6" x14ac:dyDescent="0.3">
      <c r="A4088" s="21">
        <v>41647</v>
      </c>
      <c r="B4088">
        <v>17.09</v>
      </c>
      <c r="C4088">
        <v>17.090000150000002</v>
      </c>
      <c r="D4088">
        <v>8.7770626352460598E-7</v>
      </c>
      <c r="E4088">
        <v>13428860</v>
      </c>
      <c r="F4088">
        <v>13428900</v>
      </c>
    </row>
    <row r="4089" spans="1:6" x14ac:dyDescent="0.3">
      <c r="A4089" s="21">
        <v>41648</v>
      </c>
      <c r="B4089">
        <v>16.760000000000002</v>
      </c>
      <c r="C4089">
        <v>16.760000229999999</v>
      </c>
      <c r="D4089">
        <v>1.3723150033274399E-6</v>
      </c>
      <c r="E4089">
        <v>9422227</v>
      </c>
      <c r="F4089">
        <v>9422200</v>
      </c>
    </row>
    <row r="4090" spans="1:6" x14ac:dyDescent="0.3">
      <c r="A4090" s="21">
        <v>41649</v>
      </c>
      <c r="B4090">
        <v>16.899999999999999</v>
      </c>
      <c r="C4090">
        <v>16.899999619999999</v>
      </c>
      <c r="D4090">
        <v>2.2485207574632901E-6</v>
      </c>
      <c r="E4090">
        <v>11147989</v>
      </c>
      <c r="F4090">
        <v>11148000</v>
      </c>
    </row>
    <row r="4091" spans="1:6" x14ac:dyDescent="0.3">
      <c r="A4091" s="21">
        <v>41652</v>
      </c>
      <c r="B4091">
        <v>16.91</v>
      </c>
      <c r="C4091">
        <v>16.909999849999998</v>
      </c>
      <c r="D4091">
        <v>8.8704910161731704E-7</v>
      </c>
      <c r="E4091">
        <v>10286055</v>
      </c>
      <c r="F4091">
        <v>10286100</v>
      </c>
    </row>
    <row r="4092" spans="1:6" x14ac:dyDescent="0.3">
      <c r="A4092" s="21">
        <v>41653</v>
      </c>
      <c r="B4092">
        <v>17.38</v>
      </c>
      <c r="C4092">
        <v>17.379999160000001</v>
      </c>
      <c r="D4092">
        <v>4.8331417666630003E-6</v>
      </c>
      <c r="E4092">
        <v>13334500</v>
      </c>
      <c r="F4092">
        <v>13334500</v>
      </c>
    </row>
    <row r="4093" spans="1:6" x14ac:dyDescent="0.3">
      <c r="A4093" s="21">
        <v>41654</v>
      </c>
      <c r="B4093">
        <v>17.559999999999999</v>
      </c>
      <c r="C4093">
        <v>17.559999470000001</v>
      </c>
      <c r="D4093">
        <v>3.01822331243566E-6</v>
      </c>
      <c r="E4093">
        <v>15511724</v>
      </c>
      <c r="F4093">
        <v>15510900</v>
      </c>
    </row>
    <row r="4094" spans="1:6" x14ac:dyDescent="0.3">
      <c r="A4094" s="21">
        <v>41655</v>
      </c>
      <c r="B4094">
        <v>18.149999999999999</v>
      </c>
      <c r="C4094">
        <v>18.149999619999999</v>
      </c>
      <c r="D4094">
        <v>2.0936639527429301E-6</v>
      </c>
      <c r="E4094">
        <v>21778692</v>
      </c>
      <c r="F4094">
        <v>21768200</v>
      </c>
    </row>
    <row r="4095" spans="1:6" x14ac:dyDescent="0.3">
      <c r="A4095" s="21">
        <v>41656</v>
      </c>
      <c r="B4095">
        <v>17.77</v>
      </c>
      <c r="C4095">
        <v>17.770000459999999</v>
      </c>
      <c r="D4095">
        <v>2.5886324539843098E-6</v>
      </c>
      <c r="E4095">
        <v>14605674</v>
      </c>
      <c r="F4095">
        <v>14574800</v>
      </c>
    </row>
    <row r="4096" spans="1:6" x14ac:dyDescent="0.3">
      <c r="A4096" s="21">
        <v>41660</v>
      </c>
      <c r="B4096">
        <v>17.690000000000001</v>
      </c>
      <c r="C4096">
        <v>17.690000529999999</v>
      </c>
      <c r="D4096">
        <v>2.9960428591751901E-6</v>
      </c>
      <c r="E4096">
        <v>8371458</v>
      </c>
      <c r="F4096">
        <v>8371500</v>
      </c>
    </row>
    <row r="4097" spans="1:6" x14ac:dyDescent="0.3">
      <c r="A4097" s="21">
        <v>41661</v>
      </c>
      <c r="B4097">
        <v>17.96</v>
      </c>
      <c r="C4097">
        <v>17.959999079999999</v>
      </c>
      <c r="D4097">
        <v>5.1224947029014804E-6</v>
      </c>
      <c r="E4097">
        <v>12871907</v>
      </c>
      <c r="F4097">
        <v>12870700</v>
      </c>
    </row>
    <row r="4098" spans="1:6" x14ac:dyDescent="0.3">
      <c r="A4098" s="21">
        <v>41662</v>
      </c>
      <c r="B4098">
        <v>17.7</v>
      </c>
      <c r="C4098">
        <v>17.700000760000002</v>
      </c>
      <c r="D4098">
        <v>4.2937851404168497E-6</v>
      </c>
      <c r="E4098">
        <v>8872199</v>
      </c>
      <c r="F4098">
        <v>8872200</v>
      </c>
    </row>
    <row r="4099" spans="1:6" x14ac:dyDescent="0.3">
      <c r="A4099" s="21">
        <v>41663</v>
      </c>
      <c r="B4099">
        <v>17.57</v>
      </c>
      <c r="C4099">
        <v>17.56999969</v>
      </c>
      <c r="D4099">
        <v>1.76437112265265E-6</v>
      </c>
      <c r="E4099">
        <v>12813921</v>
      </c>
      <c r="F4099">
        <v>12403200</v>
      </c>
    </row>
    <row r="4100" spans="1:6" x14ac:dyDescent="0.3">
      <c r="A4100" s="21">
        <v>41666</v>
      </c>
      <c r="B4100">
        <v>17.149999999999999</v>
      </c>
      <c r="C4100">
        <v>17.149999619999999</v>
      </c>
      <c r="D4100">
        <v>2.2157434862200801E-6</v>
      </c>
      <c r="E4100">
        <v>11023710</v>
      </c>
      <c r="F4100">
        <v>11006600</v>
      </c>
    </row>
    <row r="4101" spans="1:6" x14ac:dyDescent="0.3">
      <c r="A4101" s="21">
        <v>41667</v>
      </c>
      <c r="B4101">
        <v>17.16</v>
      </c>
      <c r="C4101">
        <v>17.159999849999998</v>
      </c>
      <c r="D4101">
        <v>8.7412589198195495E-7</v>
      </c>
      <c r="E4101">
        <v>7525700</v>
      </c>
      <c r="F4101">
        <v>7525700</v>
      </c>
    </row>
    <row r="4102" spans="1:6" x14ac:dyDescent="0.3">
      <c r="A4102" s="21">
        <v>41668</v>
      </c>
      <c r="B4102">
        <v>17.010000000000002</v>
      </c>
      <c r="C4102">
        <v>17.010000229999999</v>
      </c>
      <c r="D4102">
        <v>1.3521457648681299E-6</v>
      </c>
      <c r="E4102">
        <v>9379032</v>
      </c>
      <c r="F4102">
        <v>9378900</v>
      </c>
    </row>
    <row r="4103" spans="1:6" x14ac:dyDescent="0.3">
      <c r="A4103" s="21">
        <v>41669</v>
      </c>
      <c r="B4103">
        <v>17.14</v>
      </c>
      <c r="C4103">
        <v>17.13999939</v>
      </c>
      <c r="D4103">
        <v>3.55892661868779E-6</v>
      </c>
      <c r="E4103">
        <v>7230041</v>
      </c>
      <c r="F4103">
        <v>7230000</v>
      </c>
    </row>
    <row r="4104" spans="1:6" x14ac:dyDescent="0.3">
      <c r="A4104" s="21">
        <v>41670</v>
      </c>
      <c r="B4104">
        <v>16.920000000000002</v>
      </c>
      <c r="C4104">
        <v>16.920000080000001</v>
      </c>
      <c r="D4104">
        <v>4.72813233661653E-7</v>
      </c>
      <c r="E4104">
        <v>13590613</v>
      </c>
      <c r="F4104">
        <v>13590600</v>
      </c>
    </row>
    <row r="4105" spans="1:6" x14ac:dyDescent="0.3">
      <c r="A4105" s="21">
        <v>41673</v>
      </c>
      <c r="B4105">
        <v>16.77</v>
      </c>
      <c r="C4105">
        <v>16.770000459999999</v>
      </c>
      <c r="D4105">
        <v>2.7429933593497399E-6</v>
      </c>
      <c r="E4105">
        <v>14171662</v>
      </c>
      <c r="F4105">
        <v>14171700</v>
      </c>
    </row>
    <row r="4106" spans="1:6" x14ac:dyDescent="0.3">
      <c r="A4106" s="21">
        <v>41674</v>
      </c>
      <c r="B4106">
        <v>16.739999999999998</v>
      </c>
      <c r="C4106">
        <v>16.739999770000001</v>
      </c>
      <c r="D4106">
        <v>1.37395460498267E-6</v>
      </c>
      <c r="E4106">
        <v>12321904</v>
      </c>
      <c r="F4106">
        <v>12321900</v>
      </c>
    </row>
    <row r="4107" spans="1:6" x14ac:dyDescent="0.3">
      <c r="A4107" s="21">
        <v>41675</v>
      </c>
      <c r="B4107">
        <v>16.46</v>
      </c>
      <c r="C4107">
        <v>16.459999079999999</v>
      </c>
      <c r="D4107">
        <v>5.5893077335102399E-6</v>
      </c>
      <c r="E4107">
        <v>14334139</v>
      </c>
      <c r="F4107">
        <v>14334100</v>
      </c>
    </row>
    <row r="4108" spans="1:6" x14ac:dyDescent="0.3">
      <c r="A4108" s="21">
        <v>41676</v>
      </c>
      <c r="B4108">
        <v>16.989999999999998</v>
      </c>
      <c r="C4108">
        <v>16.989999770000001</v>
      </c>
      <c r="D4108">
        <v>1.3537374975138299E-6</v>
      </c>
      <c r="E4108">
        <v>10142697</v>
      </c>
      <c r="F4108">
        <v>10142700</v>
      </c>
    </row>
    <row r="4109" spans="1:6" x14ac:dyDescent="0.3">
      <c r="A4109" s="21">
        <v>41677</v>
      </c>
      <c r="B4109">
        <v>17.16</v>
      </c>
      <c r="C4109">
        <v>17.159999849999998</v>
      </c>
      <c r="D4109">
        <v>8.7412589198195495E-7</v>
      </c>
      <c r="E4109">
        <v>9562541</v>
      </c>
      <c r="F4109">
        <v>9430700</v>
      </c>
    </row>
    <row r="4110" spans="1:6" x14ac:dyDescent="0.3">
      <c r="A4110" s="21">
        <v>41680</v>
      </c>
      <c r="B4110">
        <v>17.260000000000002</v>
      </c>
      <c r="C4110">
        <v>17.260000229999999</v>
      </c>
      <c r="D4110">
        <v>1.3325608032973001E-6</v>
      </c>
      <c r="E4110">
        <v>8003325</v>
      </c>
      <c r="F4110">
        <v>8003300</v>
      </c>
    </row>
    <row r="4111" spans="1:6" x14ac:dyDescent="0.3">
      <c r="A4111" s="21">
        <v>41681</v>
      </c>
      <c r="B4111">
        <v>17.39</v>
      </c>
      <c r="C4111">
        <v>17.38999939</v>
      </c>
      <c r="D4111">
        <v>3.5077632094939099E-6</v>
      </c>
      <c r="E4111">
        <v>9631756</v>
      </c>
      <c r="F4111">
        <v>9631800</v>
      </c>
    </row>
    <row r="4112" spans="1:6" x14ac:dyDescent="0.3">
      <c r="A4112" s="21">
        <v>41682</v>
      </c>
      <c r="B4112">
        <v>17.38</v>
      </c>
      <c r="C4112">
        <v>17.379999160000001</v>
      </c>
      <c r="D4112">
        <v>4.8331417666630003E-6</v>
      </c>
      <c r="E4112">
        <v>6962847</v>
      </c>
      <c r="F4112">
        <v>6962800</v>
      </c>
    </row>
    <row r="4113" spans="1:6" x14ac:dyDescent="0.3">
      <c r="A4113" s="21">
        <v>41683</v>
      </c>
      <c r="B4113">
        <v>17.45</v>
      </c>
      <c r="C4113">
        <v>17.450000760000002</v>
      </c>
      <c r="D4113">
        <v>4.3553006841619696E-6</v>
      </c>
      <c r="E4113">
        <v>6564603</v>
      </c>
      <c r="F4113">
        <v>6564600</v>
      </c>
    </row>
    <row r="4114" spans="1:6" x14ac:dyDescent="0.3">
      <c r="A4114" s="21">
        <v>41684</v>
      </c>
      <c r="B4114">
        <v>17.89</v>
      </c>
      <c r="C4114">
        <v>17.88999939</v>
      </c>
      <c r="D4114">
        <v>3.4097262243318298E-6</v>
      </c>
      <c r="E4114">
        <v>11378028</v>
      </c>
      <c r="F4114">
        <v>11269900</v>
      </c>
    </row>
    <row r="4115" spans="1:6" x14ac:dyDescent="0.3">
      <c r="A4115" s="21">
        <v>41688</v>
      </c>
      <c r="B4115">
        <v>17.79</v>
      </c>
      <c r="C4115">
        <v>17.790000920000001</v>
      </c>
      <c r="D4115">
        <v>5.1714443728885102E-6</v>
      </c>
      <c r="E4115">
        <v>6412689</v>
      </c>
      <c r="F4115">
        <v>6412700</v>
      </c>
    </row>
    <row r="4116" spans="1:6" x14ac:dyDescent="0.3">
      <c r="A4116" s="21">
        <v>41689</v>
      </c>
      <c r="B4116">
        <v>17.760000000000002</v>
      </c>
      <c r="C4116">
        <v>17.760000229999999</v>
      </c>
      <c r="D4116">
        <v>1.29504501540203E-6</v>
      </c>
      <c r="E4116">
        <v>8702525</v>
      </c>
      <c r="F4116">
        <v>8702500</v>
      </c>
    </row>
    <row r="4117" spans="1:6" x14ac:dyDescent="0.3">
      <c r="A4117" s="21">
        <v>41690</v>
      </c>
      <c r="B4117">
        <v>17.690000000000001</v>
      </c>
      <c r="C4117">
        <v>17.690000529999999</v>
      </c>
      <c r="D4117">
        <v>2.9960428591751901E-6</v>
      </c>
      <c r="E4117">
        <v>11836512</v>
      </c>
      <c r="F4117">
        <v>11836500</v>
      </c>
    </row>
    <row r="4118" spans="1:6" x14ac:dyDescent="0.3">
      <c r="A4118" s="21">
        <v>41691</v>
      </c>
      <c r="B4118">
        <v>17.739999999999998</v>
      </c>
      <c r="C4118">
        <v>17.739999770000001</v>
      </c>
      <c r="D4118">
        <v>1.29650507720386E-6</v>
      </c>
      <c r="E4118">
        <v>6013228</v>
      </c>
      <c r="F4118">
        <v>6013200</v>
      </c>
    </row>
    <row r="4119" spans="1:6" x14ac:dyDescent="0.3">
      <c r="A4119" s="21">
        <v>41694</v>
      </c>
      <c r="B4119">
        <v>17.690000000000001</v>
      </c>
      <c r="C4119">
        <v>17.690000529999999</v>
      </c>
      <c r="D4119">
        <v>2.9960428591751901E-6</v>
      </c>
      <c r="E4119">
        <v>5499226</v>
      </c>
      <c r="F4119">
        <v>5499200</v>
      </c>
    </row>
    <row r="4120" spans="1:6" x14ac:dyDescent="0.3">
      <c r="A4120" s="21">
        <v>41695</v>
      </c>
      <c r="B4120">
        <v>17.62</v>
      </c>
      <c r="C4120">
        <v>17.620000839999999</v>
      </c>
      <c r="D4120">
        <v>4.7673096390592398E-6</v>
      </c>
      <c r="E4120">
        <v>5944673</v>
      </c>
      <c r="F4120">
        <v>5944700</v>
      </c>
    </row>
    <row r="4121" spans="1:6" x14ac:dyDescent="0.3">
      <c r="A4121" s="21">
        <v>41696</v>
      </c>
      <c r="B4121">
        <v>17.829999999999998</v>
      </c>
      <c r="C4121">
        <v>17.829999919999999</v>
      </c>
      <c r="D4121">
        <v>4.4868199592118899E-7</v>
      </c>
      <c r="E4121">
        <v>9376123</v>
      </c>
      <c r="F4121">
        <v>9376100</v>
      </c>
    </row>
    <row r="4122" spans="1:6" x14ac:dyDescent="0.3">
      <c r="A4122" s="21">
        <v>41697</v>
      </c>
      <c r="B4122">
        <v>18.010000000000002</v>
      </c>
      <c r="C4122">
        <v>18.010000229999999</v>
      </c>
      <c r="D4122">
        <v>1.27706826638949E-6</v>
      </c>
      <c r="E4122">
        <v>8659824</v>
      </c>
      <c r="F4122">
        <v>8659800</v>
      </c>
    </row>
    <row r="4123" spans="1:6" x14ac:dyDescent="0.3">
      <c r="A4123" s="21">
        <v>41698</v>
      </c>
      <c r="B4123">
        <v>18.07</v>
      </c>
      <c r="C4123">
        <v>18.06999969</v>
      </c>
      <c r="D4123">
        <v>1.71555067016451E-6</v>
      </c>
      <c r="E4123">
        <v>11279647</v>
      </c>
      <c r="F4123">
        <v>11279600</v>
      </c>
    </row>
    <row r="4124" spans="1:6" x14ac:dyDescent="0.3">
      <c r="A4124" s="21">
        <v>41701</v>
      </c>
      <c r="B4124">
        <v>18.03</v>
      </c>
      <c r="C4124">
        <v>18.030000690000001</v>
      </c>
      <c r="D4124">
        <v>3.8269549297917304E-6</v>
      </c>
      <c r="E4124">
        <v>18168755</v>
      </c>
      <c r="F4124">
        <v>18168800</v>
      </c>
    </row>
    <row r="4125" spans="1:6" x14ac:dyDescent="0.3">
      <c r="A4125" s="21">
        <v>41702</v>
      </c>
      <c r="B4125">
        <v>18.04</v>
      </c>
      <c r="C4125">
        <v>18.040000920000001</v>
      </c>
      <c r="D4125">
        <v>5.0997780188259202E-6</v>
      </c>
      <c r="E4125">
        <v>12548732</v>
      </c>
      <c r="F4125">
        <v>12548700</v>
      </c>
    </row>
    <row r="4126" spans="1:6" x14ac:dyDescent="0.3">
      <c r="A4126" s="21">
        <v>41703</v>
      </c>
      <c r="B4126">
        <v>18.39</v>
      </c>
      <c r="C4126">
        <v>18.38999939</v>
      </c>
      <c r="D4126">
        <v>3.3170202336457798E-6</v>
      </c>
      <c r="E4126">
        <v>9863056</v>
      </c>
      <c r="F4126">
        <v>9863100</v>
      </c>
    </row>
    <row r="4127" spans="1:6" x14ac:dyDescent="0.3">
      <c r="A4127" s="21">
        <v>41704</v>
      </c>
      <c r="B4127">
        <v>18.87</v>
      </c>
      <c r="C4127">
        <v>18.870000839999999</v>
      </c>
      <c r="D4127">
        <v>4.4515101274772299E-6</v>
      </c>
      <c r="E4127">
        <v>14257423</v>
      </c>
      <c r="F4127">
        <v>14240300</v>
      </c>
    </row>
    <row r="4128" spans="1:6" x14ac:dyDescent="0.3">
      <c r="A4128" s="21">
        <v>41705</v>
      </c>
      <c r="B4128">
        <v>18.77</v>
      </c>
      <c r="C4128">
        <v>18.770000459999999</v>
      </c>
      <c r="D4128">
        <v>2.4507191673277199E-6</v>
      </c>
      <c r="E4128">
        <v>14153181</v>
      </c>
      <c r="F4128">
        <v>14153200</v>
      </c>
    </row>
    <row r="4129" spans="1:6" x14ac:dyDescent="0.3">
      <c r="A4129" s="21">
        <v>41708</v>
      </c>
      <c r="B4129">
        <v>18.96</v>
      </c>
      <c r="C4129">
        <v>18.959999079999999</v>
      </c>
      <c r="D4129">
        <v>4.8523209185417004E-6</v>
      </c>
      <c r="E4129">
        <v>10652146</v>
      </c>
      <c r="F4129">
        <v>10652100</v>
      </c>
    </row>
    <row r="4130" spans="1:6" x14ac:dyDescent="0.3">
      <c r="A4130" s="21">
        <v>41709</v>
      </c>
      <c r="B4130">
        <v>18.77</v>
      </c>
      <c r="C4130">
        <v>18.770000459999999</v>
      </c>
      <c r="D4130">
        <v>2.4507191673277199E-6</v>
      </c>
      <c r="E4130">
        <v>8748166</v>
      </c>
      <c r="F4130">
        <v>8748200</v>
      </c>
    </row>
    <row r="4131" spans="1:6" x14ac:dyDescent="0.3">
      <c r="A4131" s="21">
        <v>41710</v>
      </c>
      <c r="B4131">
        <v>19.43</v>
      </c>
      <c r="C4131">
        <v>19.43000031</v>
      </c>
      <c r="D4131">
        <v>1.5954708998176E-6</v>
      </c>
      <c r="E4131">
        <v>21260510</v>
      </c>
      <c r="F4131">
        <v>21260500</v>
      </c>
    </row>
    <row r="4132" spans="1:6" x14ac:dyDescent="0.3">
      <c r="A4132" s="21">
        <v>41711</v>
      </c>
      <c r="B4132">
        <v>19.27</v>
      </c>
      <c r="C4132">
        <v>19.270000459999999</v>
      </c>
      <c r="D4132">
        <v>2.3871301920079001E-6</v>
      </c>
      <c r="E4132">
        <v>18414740</v>
      </c>
      <c r="F4132">
        <v>18414700</v>
      </c>
    </row>
    <row r="4133" spans="1:6" x14ac:dyDescent="0.3">
      <c r="A4133" s="21">
        <v>41712</v>
      </c>
      <c r="B4133">
        <v>18.899999999999999</v>
      </c>
      <c r="C4133">
        <v>18.899999619999999</v>
      </c>
      <c r="D4133">
        <v>2.0105820481858699E-6</v>
      </c>
      <c r="E4133">
        <v>13077429</v>
      </c>
      <c r="F4133">
        <v>13077400</v>
      </c>
    </row>
    <row r="4134" spans="1:6" x14ac:dyDescent="0.3">
      <c r="A4134" s="21">
        <v>41715</v>
      </c>
      <c r="B4134">
        <v>19.11</v>
      </c>
      <c r="C4134">
        <v>19.11000061</v>
      </c>
      <c r="D4134">
        <v>3.1920459511363401E-6</v>
      </c>
      <c r="E4134">
        <v>10786277</v>
      </c>
      <c r="F4134">
        <v>10786300</v>
      </c>
    </row>
    <row r="4135" spans="1:6" x14ac:dyDescent="0.3">
      <c r="A4135" s="21">
        <v>41716</v>
      </c>
      <c r="B4135">
        <v>19.18</v>
      </c>
      <c r="C4135">
        <v>19.18000031</v>
      </c>
      <c r="D4135">
        <v>1.61626692268035E-6</v>
      </c>
      <c r="E4135">
        <v>11987437</v>
      </c>
      <c r="F4135">
        <v>11987400</v>
      </c>
    </row>
    <row r="4136" spans="1:6" x14ac:dyDescent="0.3">
      <c r="A4136" s="21">
        <v>41717</v>
      </c>
      <c r="B4136">
        <v>18.88</v>
      </c>
      <c r="C4136">
        <v>18.879999160000001</v>
      </c>
      <c r="D4136">
        <v>4.4491527321002198E-6</v>
      </c>
      <c r="E4136">
        <v>10596790</v>
      </c>
      <c r="F4136">
        <v>10596800</v>
      </c>
    </row>
    <row r="4137" spans="1:6" x14ac:dyDescent="0.3">
      <c r="A4137" s="21">
        <v>41718</v>
      </c>
      <c r="B4137">
        <v>18.850000000000001</v>
      </c>
      <c r="C4137">
        <v>18.850000380000001</v>
      </c>
      <c r="D4137">
        <v>2.0159150758962398E-6</v>
      </c>
      <c r="E4137">
        <v>13124196</v>
      </c>
      <c r="F4137">
        <v>13124200</v>
      </c>
    </row>
    <row r="4138" spans="1:6" x14ac:dyDescent="0.3">
      <c r="A4138" s="21">
        <v>41719</v>
      </c>
      <c r="B4138">
        <v>18.53</v>
      </c>
      <c r="C4138">
        <v>18.530000690000001</v>
      </c>
      <c r="D4138">
        <v>3.7236911740635101E-6</v>
      </c>
      <c r="E4138">
        <v>12884976</v>
      </c>
      <c r="F4138">
        <v>12885000</v>
      </c>
    </row>
    <row r="4139" spans="1:6" x14ac:dyDescent="0.3">
      <c r="A4139" s="21">
        <v>41722</v>
      </c>
      <c r="B4139">
        <v>18.64</v>
      </c>
      <c r="C4139">
        <v>18.63999939</v>
      </c>
      <c r="D4139">
        <v>3.2725322998716799E-6</v>
      </c>
      <c r="E4139">
        <v>7898226</v>
      </c>
      <c r="F4139">
        <v>7898200</v>
      </c>
    </row>
    <row r="4140" spans="1:6" x14ac:dyDescent="0.3">
      <c r="A4140" s="21">
        <v>41723</v>
      </c>
      <c r="B4140">
        <v>19.12</v>
      </c>
      <c r="C4140">
        <v>19.120000839999999</v>
      </c>
      <c r="D4140">
        <v>4.3933052382001798E-6</v>
      </c>
      <c r="E4140">
        <v>17129509</v>
      </c>
      <c r="F4140">
        <v>17129500</v>
      </c>
    </row>
    <row r="4141" spans="1:6" x14ac:dyDescent="0.3">
      <c r="A4141" s="21">
        <v>41724</v>
      </c>
      <c r="B4141">
        <v>19.09</v>
      </c>
      <c r="C4141">
        <v>19.090000150000002</v>
      </c>
      <c r="D4141">
        <v>7.85751705470336E-7</v>
      </c>
      <c r="E4141">
        <v>10597798</v>
      </c>
      <c r="F4141">
        <v>10597800</v>
      </c>
    </row>
    <row r="4142" spans="1:6" x14ac:dyDescent="0.3">
      <c r="A4142" s="21">
        <v>41725</v>
      </c>
      <c r="B4142">
        <v>19.420000000000002</v>
      </c>
      <c r="C4142">
        <v>19.420000080000001</v>
      </c>
      <c r="D4142">
        <v>4.1194644276130399E-7</v>
      </c>
      <c r="E4142">
        <v>14222221</v>
      </c>
      <c r="F4142">
        <v>14222200</v>
      </c>
    </row>
    <row r="4143" spans="1:6" x14ac:dyDescent="0.3">
      <c r="A4143" s="21">
        <v>41726</v>
      </c>
      <c r="B4143">
        <v>19.64</v>
      </c>
      <c r="C4143">
        <v>19.63999939</v>
      </c>
      <c r="D4143">
        <v>3.1059064138475802E-6</v>
      </c>
      <c r="E4143">
        <v>11246402</v>
      </c>
      <c r="F4143">
        <v>11246400</v>
      </c>
    </row>
    <row r="4144" spans="1:6" x14ac:dyDescent="0.3">
      <c r="A4144" s="21">
        <v>41729</v>
      </c>
      <c r="B4144">
        <v>20.02</v>
      </c>
      <c r="C4144">
        <v>20.020000459999999</v>
      </c>
      <c r="D4144">
        <v>2.2977022398166302E-6</v>
      </c>
      <c r="E4144">
        <v>14482282</v>
      </c>
      <c r="F4144">
        <v>14482300</v>
      </c>
    </row>
    <row r="4145" spans="1:6" x14ac:dyDescent="0.3">
      <c r="A4145" s="21">
        <v>41730</v>
      </c>
      <c r="B4145">
        <v>20.32</v>
      </c>
      <c r="C4145">
        <v>20.31999969</v>
      </c>
      <c r="D4145">
        <v>1.52559057829651E-6</v>
      </c>
      <c r="E4145">
        <v>16133550</v>
      </c>
      <c r="F4145">
        <v>16133600</v>
      </c>
    </row>
    <row r="4146" spans="1:6" x14ac:dyDescent="0.3">
      <c r="A4146" s="21">
        <v>41731</v>
      </c>
      <c r="B4146">
        <v>20.04</v>
      </c>
      <c r="C4146">
        <v>20.040000920000001</v>
      </c>
      <c r="D4146">
        <v>4.5908181600729896E-6</v>
      </c>
      <c r="E4146">
        <v>14875200</v>
      </c>
      <c r="F4146">
        <v>14875200</v>
      </c>
    </row>
    <row r="4147" spans="1:6" x14ac:dyDescent="0.3">
      <c r="A4147" s="21">
        <v>41732</v>
      </c>
      <c r="B4147">
        <v>19.940000000000001</v>
      </c>
      <c r="C4147">
        <v>19.940000529999999</v>
      </c>
      <c r="D4147">
        <v>2.6579738394175401E-6</v>
      </c>
      <c r="E4147">
        <v>14904353</v>
      </c>
      <c r="F4147">
        <v>14904400</v>
      </c>
    </row>
    <row r="4148" spans="1:6" x14ac:dyDescent="0.3">
      <c r="A4148" s="21">
        <v>41733</v>
      </c>
      <c r="B4148">
        <v>19.77</v>
      </c>
      <c r="C4148">
        <v>19.770000459999999</v>
      </c>
      <c r="D4148">
        <v>2.3267576544139402E-6</v>
      </c>
      <c r="E4148">
        <v>14585182</v>
      </c>
      <c r="F4148">
        <v>14585200</v>
      </c>
    </row>
    <row r="4149" spans="1:6" x14ac:dyDescent="0.3">
      <c r="A4149" s="21">
        <v>41736</v>
      </c>
      <c r="B4149">
        <v>19.739999999999998</v>
      </c>
      <c r="C4149">
        <v>19.739999770000001</v>
      </c>
      <c r="D4149">
        <v>1.1651469118229E-6</v>
      </c>
      <c r="E4149">
        <v>9693477</v>
      </c>
      <c r="F4149">
        <v>9693500</v>
      </c>
    </row>
    <row r="4150" spans="1:6" x14ac:dyDescent="0.3">
      <c r="A4150" s="21">
        <v>41737</v>
      </c>
      <c r="B4150">
        <v>19.98</v>
      </c>
      <c r="C4150">
        <v>19.979999540000001</v>
      </c>
      <c r="D4150">
        <v>2.3023023502067601E-6</v>
      </c>
      <c r="E4150">
        <v>9181553</v>
      </c>
      <c r="F4150">
        <v>9181600</v>
      </c>
    </row>
    <row r="4151" spans="1:6" x14ac:dyDescent="0.3">
      <c r="A4151" s="21">
        <v>41738</v>
      </c>
      <c r="B4151">
        <v>20.149999999999999</v>
      </c>
      <c r="C4151">
        <v>20.149999619999999</v>
      </c>
      <c r="D4151">
        <v>1.8858561123234301E-6</v>
      </c>
      <c r="E4151">
        <v>9754648</v>
      </c>
      <c r="F4151">
        <v>9754100</v>
      </c>
    </row>
    <row r="4152" spans="1:6" x14ac:dyDescent="0.3">
      <c r="A4152" s="21">
        <v>41739</v>
      </c>
      <c r="B4152">
        <v>19.82</v>
      </c>
      <c r="C4152">
        <v>19.81999969</v>
      </c>
      <c r="D4152">
        <v>1.5640767186133099E-6</v>
      </c>
      <c r="E4152">
        <v>9781183</v>
      </c>
      <c r="F4152">
        <v>9776500</v>
      </c>
    </row>
    <row r="4153" spans="1:6" x14ac:dyDescent="0.3">
      <c r="A4153" s="21">
        <v>41740</v>
      </c>
      <c r="B4153">
        <v>19.89</v>
      </c>
      <c r="C4153">
        <v>19.88999939</v>
      </c>
      <c r="D4153">
        <v>3.0668678704953698E-6</v>
      </c>
      <c r="E4153">
        <v>8414365</v>
      </c>
      <c r="F4153">
        <v>8414400</v>
      </c>
    </row>
    <row r="4154" spans="1:6" x14ac:dyDescent="0.3">
      <c r="A4154" s="21">
        <v>41743</v>
      </c>
      <c r="B4154">
        <v>20.260000000000002</v>
      </c>
      <c r="C4154">
        <v>20.260000229999999</v>
      </c>
      <c r="D4154">
        <v>1.1352418317026E-6</v>
      </c>
      <c r="E4154">
        <v>9819450</v>
      </c>
      <c r="F4154">
        <v>9819500</v>
      </c>
    </row>
    <row r="4155" spans="1:6" x14ac:dyDescent="0.3">
      <c r="A4155" s="21">
        <v>41744</v>
      </c>
      <c r="B4155">
        <v>20.51</v>
      </c>
      <c r="C4155">
        <v>20.510000229999999</v>
      </c>
      <c r="D4155">
        <v>1.1214041693553099E-6</v>
      </c>
      <c r="E4155">
        <v>22468563</v>
      </c>
      <c r="F4155">
        <v>22468600</v>
      </c>
    </row>
    <row r="4156" spans="1:6" x14ac:dyDescent="0.3">
      <c r="A4156" s="21">
        <v>41745</v>
      </c>
      <c r="B4156">
        <v>20.149999999999999</v>
      </c>
      <c r="C4156">
        <v>20.149999619999999</v>
      </c>
      <c r="D4156">
        <v>1.8858561123234301E-6</v>
      </c>
      <c r="E4156">
        <v>15121458</v>
      </c>
      <c r="F4156">
        <v>15121500</v>
      </c>
    </row>
    <row r="4157" spans="1:6" x14ac:dyDescent="0.3">
      <c r="A4157" s="21">
        <v>41746</v>
      </c>
      <c r="B4157">
        <v>20.72</v>
      </c>
      <c r="C4157">
        <v>20.719999309999999</v>
      </c>
      <c r="D4157">
        <v>3.3301159422067401E-6</v>
      </c>
      <c r="E4157">
        <v>20492819</v>
      </c>
      <c r="F4157">
        <v>20492800</v>
      </c>
    </row>
    <row r="4158" spans="1:6" x14ac:dyDescent="0.3">
      <c r="A4158" s="21">
        <v>41750</v>
      </c>
      <c r="B4158">
        <v>20.56</v>
      </c>
      <c r="C4158">
        <v>20.559999470000001</v>
      </c>
      <c r="D4158">
        <v>2.5778210667780702E-6</v>
      </c>
      <c r="E4158">
        <v>11525810</v>
      </c>
      <c r="F4158">
        <v>11525800</v>
      </c>
    </row>
    <row r="4159" spans="1:6" x14ac:dyDescent="0.3">
      <c r="A4159" s="21">
        <v>41751</v>
      </c>
      <c r="B4159">
        <v>20.56</v>
      </c>
      <c r="C4159">
        <v>20.559999470000001</v>
      </c>
      <c r="D4159">
        <v>2.5778210667780702E-6</v>
      </c>
      <c r="E4159">
        <v>11191187</v>
      </c>
      <c r="F4159">
        <v>11191200</v>
      </c>
    </row>
    <row r="4160" spans="1:6" x14ac:dyDescent="0.3">
      <c r="A4160" s="21">
        <v>41752</v>
      </c>
      <c r="B4160">
        <v>20.41</v>
      </c>
      <c r="C4160">
        <v>20.409999849999998</v>
      </c>
      <c r="D4160">
        <v>7.3493386994275104E-7</v>
      </c>
      <c r="E4160">
        <v>9031701</v>
      </c>
      <c r="F4160">
        <v>9031700</v>
      </c>
    </row>
    <row r="4161" spans="1:6" x14ac:dyDescent="0.3">
      <c r="A4161" s="21">
        <v>41753</v>
      </c>
      <c r="B4161">
        <v>20.56</v>
      </c>
      <c r="C4161">
        <v>20.559999470000001</v>
      </c>
      <c r="D4161">
        <v>2.5778210667780702E-6</v>
      </c>
      <c r="E4161">
        <v>12202823</v>
      </c>
      <c r="F4161">
        <v>12202800</v>
      </c>
    </row>
    <row r="4162" spans="1:6" x14ac:dyDescent="0.3">
      <c r="A4162" s="21">
        <v>41754</v>
      </c>
      <c r="B4162">
        <v>19.91</v>
      </c>
      <c r="C4162">
        <v>19.909999849999998</v>
      </c>
      <c r="D4162">
        <v>7.5339027063284799E-7</v>
      </c>
      <c r="E4162">
        <v>15474861</v>
      </c>
      <c r="F4162">
        <v>15474700</v>
      </c>
    </row>
    <row r="4163" spans="1:6" x14ac:dyDescent="0.3">
      <c r="A4163" s="21">
        <v>41757</v>
      </c>
      <c r="B4163">
        <v>20.3</v>
      </c>
      <c r="C4163">
        <v>20.299999239999998</v>
      </c>
      <c r="D4163">
        <v>3.7438425169445901E-6</v>
      </c>
      <c r="E4163">
        <v>14382736</v>
      </c>
      <c r="F4163">
        <v>14382700</v>
      </c>
    </row>
    <row r="4164" spans="1:6" x14ac:dyDescent="0.3">
      <c r="A4164" s="21">
        <v>41758</v>
      </c>
      <c r="B4164">
        <v>20.100000000000001</v>
      </c>
      <c r="C4164">
        <v>20.100000380000001</v>
      </c>
      <c r="D4164">
        <v>1.8905472252877501E-6</v>
      </c>
      <c r="E4164">
        <v>13771171</v>
      </c>
      <c r="F4164">
        <v>13771200</v>
      </c>
    </row>
    <row r="4165" spans="1:6" x14ac:dyDescent="0.3">
      <c r="A4165" s="21">
        <v>41759</v>
      </c>
      <c r="B4165">
        <v>20.100000000000001</v>
      </c>
      <c r="C4165">
        <v>20.100000380000001</v>
      </c>
      <c r="D4165">
        <v>1.8905472252877501E-6</v>
      </c>
      <c r="E4165">
        <v>12965665</v>
      </c>
      <c r="F4165">
        <v>12965700</v>
      </c>
    </row>
    <row r="4166" spans="1:6" x14ac:dyDescent="0.3">
      <c r="A4166" s="21">
        <v>41760</v>
      </c>
      <c r="B4166">
        <v>19.77</v>
      </c>
      <c r="C4166">
        <v>19.770000459999999</v>
      </c>
      <c r="D4166">
        <v>2.3267576544139402E-6</v>
      </c>
      <c r="E4166">
        <v>10276350</v>
      </c>
      <c r="F4166">
        <v>10276400</v>
      </c>
    </row>
    <row r="4167" spans="1:6" x14ac:dyDescent="0.3">
      <c r="A4167" s="21">
        <v>41761</v>
      </c>
      <c r="B4167">
        <v>19.62</v>
      </c>
      <c r="C4167">
        <v>19.620000839999999</v>
      </c>
      <c r="D4167">
        <v>4.2813453745379096E-6</v>
      </c>
      <c r="E4167">
        <v>11075157</v>
      </c>
      <c r="F4167">
        <v>11073200</v>
      </c>
    </row>
    <row r="4168" spans="1:6" x14ac:dyDescent="0.3">
      <c r="A4168" s="21">
        <v>41764</v>
      </c>
      <c r="B4168">
        <v>19.66</v>
      </c>
      <c r="C4168">
        <v>19.659999849999998</v>
      </c>
      <c r="D4168">
        <v>7.6297051321144697E-7</v>
      </c>
      <c r="E4168">
        <v>7067550</v>
      </c>
      <c r="F4168">
        <v>7061200</v>
      </c>
    </row>
    <row r="4169" spans="1:6" x14ac:dyDescent="0.3">
      <c r="A4169" s="21">
        <v>41765</v>
      </c>
      <c r="B4169">
        <v>20</v>
      </c>
      <c r="C4169">
        <v>20</v>
      </c>
      <c r="D4169">
        <v>0</v>
      </c>
      <c r="E4169">
        <v>10549884</v>
      </c>
      <c r="F4169">
        <v>10549900</v>
      </c>
    </row>
    <row r="4170" spans="1:6" x14ac:dyDescent="0.3">
      <c r="A4170" s="21">
        <v>41766</v>
      </c>
      <c r="B4170">
        <v>20.329999999999998</v>
      </c>
      <c r="C4170">
        <v>20.329999919999999</v>
      </c>
      <c r="D4170">
        <v>3.9350713147372398E-7</v>
      </c>
      <c r="E4170">
        <v>14637421</v>
      </c>
      <c r="F4170">
        <v>14637400</v>
      </c>
    </row>
    <row r="4171" spans="1:6" x14ac:dyDescent="0.3">
      <c r="A4171" s="21">
        <v>41767</v>
      </c>
      <c r="B4171">
        <v>20.51</v>
      </c>
      <c r="C4171">
        <v>20.510000229999999</v>
      </c>
      <c r="D4171">
        <v>1.1214041693553099E-6</v>
      </c>
      <c r="E4171">
        <v>13522181</v>
      </c>
      <c r="F4171">
        <v>13522200</v>
      </c>
    </row>
    <row r="4172" spans="1:6" x14ac:dyDescent="0.3">
      <c r="A4172" s="21">
        <v>41768</v>
      </c>
      <c r="B4172">
        <v>20.41</v>
      </c>
      <c r="C4172">
        <v>20.409999849999998</v>
      </c>
      <c r="D4172">
        <v>7.3493386994275104E-7</v>
      </c>
      <c r="E4172">
        <v>10384197</v>
      </c>
      <c r="F4172">
        <v>10384000</v>
      </c>
    </row>
    <row r="4173" spans="1:6" x14ac:dyDescent="0.3">
      <c r="A4173" s="21">
        <v>41771</v>
      </c>
      <c r="B4173">
        <v>20.59</v>
      </c>
      <c r="C4173">
        <v>20.590000150000002</v>
      </c>
      <c r="D4173">
        <v>7.2850898815032102E-7</v>
      </c>
      <c r="E4173">
        <v>19623705</v>
      </c>
      <c r="F4173">
        <v>19623700</v>
      </c>
    </row>
    <row r="4174" spans="1:6" x14ac:dyDescent="0.3">
      <c r="A4174" s="21">
        <v>41772</v>
      </c>
      <c r="B4174">
        <v>20.64</v>
      </c>
      <c r="C4174">
        <v>20.63999939</v>
      </c>
      <c r="D4174">
        <v>2.9554264474890298E-6</v>
      </c>
      <c r="E4174">
        <v>9547452</v>
      </c>
      <c r="F4174">
        <v>9547500</v>
      </c>
    </row>
    <row r="4175" spans="1:6" x14ac:dyDescent="0.3">
      <c r="A4175" s="21">
        <v>41773</v>
      </c>
      <c r="B4175">
        <v>20.58</v>
      </c>
      <c r="C4175">
        <v>20.579999919999999</v>
      </c>
      <c r="D4175">
        <v>3.8872691848777399E-7</v>
      </c>
      <c r="E4175">
        <v>10140102</v>
      </c>
      <c r="F4175">
        <v>10140100</v>
      </c>
    </row>
    <row r="4176" spans="1:6" x14ac:dyDescent="0.3">
      <c r="A4176" s="21">
        <v>41774</v>
      </c>
      <c r="B4176">
        <v>20.66</v>
      </c>
      <c r="C4176">
        <v>20.659999849999998</v>
      </c>
      <c r="D4176">
        <v>7.2604067203279601E-7</v>
      </c>
      <c r="E4176">
        <v>12943287</v>
      </c>
      <c r="F4176">
        <v>12943300</v>
      </c>
    </row>
    <row r="4177" spans="1:6" x14ac:dyDescent="0.3">
      <c r="A4177" s="21">
        <v>41775</v>
      </c>
      <c r="B4177">
        <v>20.77</v>
      </c>
      <c r="C4177">
        <v>20.770000459999999</v>
      </c>
      <c r="D4177">
        <v>2.21473273371666E-6</v>
      </c>
      <c r="E4177">
        <v>9131175</v>
      </c>
      <c r="F4177">
        <v>9131200</v>
      </c>
    </row>
    <row r="4178" spans="1:6" x14ac:dyDescent="0.3">
      <c r="A4178" s="21">
        <v>41778</v>
      </c>
      <c r="B4178">
        <v>20.66</v>
      </c>
      <c r="C4178">
        <v>20.659999849999998</v>
      </c>
      <c r="D4178">
        <v>7.2604067203279601E-7</v>
      </c>
      <c r="E4178">
        <v>6460019</v>
      </c>
      <c r="F4178">
        <v>6459900</v>
      </c>
    </row>
    <row r="4179" spans="1:6" x14ac:dyDescent="0.3">
      <c r="A4179" s="21">
        <v>41779</v>
      </c>
      <c r="B4179">
        <v>20.51</v>
      </c>
      <c r="C4179">
        <v>20.510000229999999</v>
      </c>
      <c r="D4179">
        <v>1.1214041693553099E-6</v>
      </c>
      <c r="E4179">
        <v>4564197</v>
      </c>
      <c r="F4179">
        <v>4564200</v>
      </c>
    </row>
    <row r="4180" spans="1:6" x14ac:dyDescent="0.3">
      <c r="A4180" s="21">
        <v>41780</v>
      </c>
      <c r="B4180">
        <v>20.5</v>
      </c>
      <c r="C4180">
        <v>20.5</v>
      </c>
      <c r="D4180">
        <v>0</v>
      </c>
      <c r="E4180">
        <v>5629434</v>
      </c>
      <c r="F4180">
        <v>5629400</v>
      </c>
    </row>
    <row r="4181" spans="1:6" x14ac:dyDescent="0.3">
      <c r="A4181" s="21">
        <v>41781</v>
      </c>
      <c r="B4181">
        <v>20.64</v>
      </c>
      <c r="C4181">
        <v>20.63999939</v>
      </c>
      <c r="D4181">
        <v>2.9554264474890298E-6</v>
      </c>
      <c r="E4181">
        <v>6156453</v>
      </c>
      <c r="F4181">
        <v>6156500</v>
      </c>
    </row>
    <row r="4182" spans="1:6" x14ac:dyDescent="0.3">
      <c r="A4182" s="21">
        <v>41782</v>
      </c>
      <c r="B4182">
        <v>20.66</v>
      </c>
      <c r="C4182">
        <v>20.659999849999998</v>
      </c>
      <c r="D4182">
        <v>7.2604067203279601E-7</v>
      </c>
      <c r="E4182">
        <v>7179716</v>
      </c>
      <c r="F4182">
        <v>7179700</v>
      </c>
    </row>
    <row r="4183" spans="1:6" x14ac:dyDescent="0.3">
      <c r="A4183" s="21">
        <v>41786</v>
      </c>
      <c r="B4183">
        <v>20.89</v>
      </c>
      <c r="C4183">
        <v>20.88999939</v>
      </c>
      <c r="D4183">
        <v>2.9200575325322398E-6</v>
      </c>
      <c r="E4183">
        <v>7528276</v>
      </c>
      <c r="F4183">
        <v>7520300</v>
      </c>
    </row>
    <row r="4184" spans="1:6" x14ac:dyDescent="0.3">
      <c r="A4184" s="21">
        <v>41787</v>
      </c>
      <c r="B4184">
        <v>20.86</v>
      </c>
      <c r="C4184">
        <v>20.86000061</v>
      </c>
      <c r="D4184">
        <v>2.9242568691067501E-6</v>
      </c>
      <c r="E4184">
        <v>7761145</v>
      </c>
      <c r="F4184">
        <v>7761100</v>
      </c>
    </row>
    <row r="4185" spans="1:6" x14ac:dyDescent="0.3">
      <c r="A4185" s="21">
        <v>41788</v>
      </c>
      <c r="B4185">
        <v>20.7</v>
      </c>
      <c r="C4185">
        <v>20.700000760000002</v>
      </c>
      <c r="D4185">
        <v>3.6714974617544399E-6</v>
      </c>
      <c r="E4185">
        <v>6114940</v>
      </c>
      <c r="F4185">
        <v>6114900</v>
      </c>
    </row>
    <row r="4186" spans="1:6" x14ac:dyDescent="0.3">
      <c r="A4186" s="21">
        <v>41789</v>
      </c>
      <c r="B4186">
        <v>20.56</v>
      </c>
      <c r="C4186">
        <v>20.559999470000001</v>
      </c>
      <c r="D4186">
        <v>2.5778210667780702E-6</v>
      </c>
      <c r="E4186">
        <v>6671464</v>
      </c>
      <c r="F4186">
        <v>6671500</v>
      </c>
    </row>
    <row r="4187" spans="1:6" x14ac:dyDescent="0.3">
      <c r="A4187" s="21">
        <v>41792</v>
      </c>
      <c r="B4187">
        <v>20.66</v>
      </c>
      <c r="C4187">
        <v>20.659999849999998</v>
      </c>
      <c r="D4187">
        <v>7.2604067203279601E-7</v>
      </c>
      <c r="E4187">
        <v>6475013</v>
      </c>
      <c r="F4187">
        <v>6475000</v>
      </c>
    </row>
    <row r="4188" spans="1:6" x14ac:dyDescent="0.3">
      <c r="A4188" s="21">
        <v>41793</v>
      </c>
      <c r="B4188">
        <v>21.24</v>
      </c>
      <c r="C4188">
        <v>21.239999770000001</v>
      </c>
      <c r="D4188">
        <v>1.08286252450371E-6</v>
      </c>
      <c r="E4188">
        <v>20116137</v>
      </c>
      <c r="F4188">
        <v>20116100</v>
      </c>
    </row>
    <row r="4189" spans="1:6" x14ac:dyDescent="0.3">
      <c r="A4189" s="21">
        <v>41794</v>
      </c>
      <c r="B4189">
        <v>21.1</v>
      </c>
      <c r="C4189">
        <v>21.100000380000001</v>
      </c>
      <c r="D4189">
        <v>1.8009478323379899E-6</v>
      </c>
      <c r="E4189">
        <v>10889154</v>
      </c>
      <c r="F4189">
        <v>10888700</v>
      </c>
    </row>
    <row r="4190" spans="1:6" x14ac:dyDescent="0.3">
      <c r="A4190" s="21">
        <v>41795</v>
      </c>
      <c r="B4190">
        <v>21.2</v>
      </c>
      <c r="C4190">
        <v>21.200000760000002</v>
      </c>
      <c r="D4190">
        <v>3.5849055435908801E-6</v>
      </c>
      <c r="E4190">
        <v>8403993</v>
      </c>
      <c r="F4190">
        <v>8404000</v>
      </c>
    </row>
    <row r="4191" spans="1:6" x14ac:dyDescent="0.3">
      <c r="A4191" s="21">
        <v>41796</v>
      </c>
      <c r="B4191">
        <v>21.09</v>
      </c>
      <c r="C4191">
        <v>21.090000150000002</v>
      </c>
      <c r="D4191">
        <v>7.11237556595819E-7</v>
      </c>
      <c r="E4191">
        <v>7647866</v>
      </c>
      <c r="F4191">
        <v>7647900</v>
      </c>
    </row>
    <row r="4192" spans="1:6" x14ac:dyDescent="0.3">
      <c r="A4192" s="21">
        <v>41799</v>
      </c>
      <c r="B4192">
        <v>21.21</v>
      </c>
      <c r="C4192">
        <v>21.209999079999999</v>
      </c>
      <c r="D4192">
        <v>4.33757681008892E-6</v>
      </c>
      <c r="E4192">
        <v>8131815</v>
      </c>
      <c r="F4192">
        <v>8131800</v>
      </c>
    </row>
    <row r="4193" spans="1:6" x14ac:dyDescent="0.3">
      <c r="A4193" s="21">
        <v>41800</v>
      </c>
      <c r="B4193">
        <v>21.3</v>
      </c>
      <c r="C4193">
        <v>21.299999239999998</v>
      </c>
      <c r="D4193">
        <v>3.5680752563564402E-6</v>
      </c>
      <c r="E4193">
        <v>7595735</v>
      </c>
      <c r="F4193">
        <v>7595600</v>
      </c>
    </row>
    <row r="4194" spans="1:6" x14ac:dyDescent="0.3">
      <c r="A4194" s="21">
        <v>41801</v>
      </c>
      <c r="B4194">
        <v>21.13</v>
      </c>
      <c r="C4194">
        <v>21.129999160000001</v>
      </c>
      <c r="D4194">
        <v>3.9753905908230899E-6</v>
      </c>
      <c r="E4194">
        <v>7507570</v>
      </c>
      <c r="F4194">
        <v>7507600</v>
      </c>
    </row>
    <row r="4195" spans="1:6" x14ac:dyDescent="0.3">
      <c r="A4195" s="21">
        <v>41802</v>
      </c>
      <c r="B4195">
        <v>21.11</v>
      </c>
      <c r="C4195">
        <v>21.11000061</v>
      </c>
      <c r="D4195">
        <v>2.8896256897532801E-6</v>
      </c>
      <c r="E4195">
        <v>5641781</v>
      </c>
      <c r="F4195">
        <v>5641600</v>
      </c>
    </row>
    <row r="4196" spans="1:6" x14ac:dyDescent="0.3">
      <c r="A4196" s="21">
        <v>41803</v>
      </c>
      <c r="B4196">
        <v>21.09</v>
      </c>
      <c r="C4196">
        <v>21.090000150000002</v>
      </c>
      <c r="D4196">
        <v>7.11237556595819E-7</v>
      </c>
      <c r="E4196">
        <v>5705070</v>
      </c>
      <c r="F4196">
        <v>5705100</v>
      </c>
    </row>
    <row r="4197" spans="1:6" x14ac:dyDescent="0.3">
      <c r="A4197" s="21">
        <v>41806</v>
      </c>
      <c r="B4197">
        <v>21.21</v>
      </c>
      <c r="C4197">
        <v>21.209999079999999</v>
      </c>
      <c r="D4197">
        <v>4.33757681008892E-6</v>
      </c>
      <c r="E4197">
        <v>4543545</v>
      </c>
      <c r="F4197">
        <v>4543500</v>
      </c>
    </row>
    <row r="4198" spans="1:6" x14ac:dyDescent="0.3">
      <c r="A4198" s="21">
        <v>41807</v>
      </c>
      <c r="B4198">
        <v>21.26</v>
      </c>
      <c r="C4198">
        <v>21.260000229999999</v>
      </c>
      <c r="D4198">
        <v>1.0818438157373599E-6</v>
      </c>
      <c r="E4198">
        <v>10287650</v>
      </c>
      <c r="F4198">
        <v>10287700</v>
      </c>
    </row>
    <row r="4199" spans="1:6" x14ac:dyDescent="0.3">
      <c r="A4199" s="21">
        <v>41808</v>
      </c>
      <c r="B4199">
        <v>21.35</v>
      </c>
      <c r="C4199">
        <v>21.350000380000001</v>
      </c>
      <c r="D4199">
        <v>1.77985945060165E-6</v>
      </c>
      <c r="E4199">
        <v>8455046</v>
      </c>
      <c r="F4199">
        <v>8455000</v>
      </c>
    </row>
    <row r="4200" spans="1:6" x14ac:dyDescent="0.3">
      <c r="A4200" s="21">
        <v>41809</v>
      </c>
      <c r="B4200">
        <v>21.69</v>
      </c>
      <c r="C4200">
        <v>21.690000529999999</v>
      </c>
      <c r="D4200">
        <v>2.4435222900712301E-6</v>
      </c>
      <c r="E4200">
        <v>9709282</v>
      </c>
      <c r="F4200">
        <v>9709300</v>
      </c>
    </row>
    <row r="4201" spans="1:6" x14ac:dyDescent="0.3">
      <c r="A4201" s="21">
        <v>41810</v>
      </c>
      <c r="B4201">
        <v>21.15</v>
      </c>
      <c r="C4201">
        <v>21.149999619999999</v>
      </c>
      <c r="D4201">
        <v>1.79669033708908E-6</v>
      </c>
      <c r="E4201">
        <v>8450431</v>
      </c>
      <c r="F4201">
        <v>8450400</v>
      </c>
    </row>
    <row r="4202" spans="1:6" x14ac:dyDescent="0.3">
      <c r="A4202" s="21">
        <v>41813</v>
      </c>
      <c r="B4202">
        <v>20.85</v>
      </c>
      <c r="C4202">
        <v>20.850000380000001</v>
      </c>
      <c r="D4202">
        <v>1.82254193065352E-6</v>
      </c>
      <c r="E4202">
        <v>6105179</v>
      </c>
      <c r="F4202">
        <v>6105200</v>
      </c>
    </row>
    <row r="4203" spans="1:6" x14ac:dyDescent="0.3">
      <c r="A4203" s="21">
        <v>41814</v>
      </c>
      <c r="B4203">
        <v>20.78</v>
      </c>
      <c r="C4203">
        <v>20.780000690000001</v>
      </c>
      <c r="D4203">
        <v>3.3205003721654699E-6</v>
      </c>
      <c r="E4203">
        <v>8122270</v>
      </c>
      <c r="F4203">
        <v>8122200</v>
      </c>
    </row>
    <row r="4204" spans="1:6" x14ac:dyDescent="0.3">
      <c r="A4204" s="21">
        <v>41815</v>
      </c>
      <c r="B4204">
        <v>21.03</v>
      </c>
      <c r="C4204">
        <v>21.030000690000001</v>
      </c>
      <c r="D4204">
        <v>3.2810269976621498E-6</v>
      </c>
      <c r="E4204">
        <v>5486155</v>
      </c>
      <c r="F4204">
        <v>5486200</v>
      </c>
    </row>
    <row r="4205" spans="1:6" x14ac:dyDescent="0.3">
      <c r="A4205" s="21">
        <v>41816</v>
      </c>
      <c r="B4205">
        <v>21.02</v>
      </c>
      <c r="C4205">
        <v>21.020000459999999</v>
      </c>
      <c r="D4205">
        <v>2.1883919548721101E-6</v>
      </c>
      <c r="E4205">
        <v>5177097</v>
      </c>
      <c r="F4205">
        <v>5177100</v>
      </c>
    </row>
    <row r="4206" spans="1:6" x14ac:dyDescent="0.3">
      <c r="A4206" s="21">
        <v>41817</v>
      </c>
      <c r="B4206">
        <v>21.28</v>
      </c>
      <c r="C4206">
        <v>21.280000690000001</v>
      </c>
      <c r="D4206">
        <v>3.2424810990334502E-6</v>
      </c>
      <c r="E4206">
        <v>5815990</v>
      </c>
      <c r="F4206">
        <v>5816000</v>
      </c>
    </row>
    <row r="4207" spans="1:6" x14ac:dyDescent="0.3">
      <c r="A4207" s="21">
        <v>41820</v>
      </c>
      <c r="B4207">
        <v>21.39</v>
      </c>
      <c r="C4207">
        <v>21.38999939</v>
      </c>
      <c r="D4207">
        <v>2.8517999912558002E-6</v>
      </c>
      <c r="E4207">
        <v>6491238</v>
      </c>
      <c r="F4207">
        <v>6491200</v>
      </c>
    </row>
    <row r="4208" spans="1:6" x14ac:dyDescent="0.3">
      <c r="A4208" s="21">
        <v>41821</v>
      </c>
      <c r="B4208">
        <v>21.97</v>
      </c>
      <c r="C4208">
        <v>21.969999309999999</v>
      </c>
      <c r="D4208">
        <v>3.1406464356754601E-6</v>
      </c>
      <c r="E4208">
        <v>8655650</v>
      </c>
      <c r="F4208">
        <v>8655700</v>
      </c>
    </row>
    <row r="4209" spans="1:6" x14ac:dyDescent="0.3">
      <c r="A4209" s="21">
        <v>41822</v>
      </c>
      <c r="B4209">
        <v>22.38</v>
      </c>
      <c r="C4209">
        <v>22.379999160000001</v>
      </c>
      <c r="D4209">
        <v>3.7533513403743899E-6</v>
      </c>
      <c r="E4209">
        <v>10574159</v>
      </c>
      <c r="F4209">
        <v>10574100</v>
      </c>
    </row>
    <row r="4210" spans="1:6" x14ac:dyDescent="0.3">
      <c r="A4210" s="21">
        <v>41823</v>
      </c>
      <c r="B4210">
        <v>22.71</v>
      </c>
      <c r="C4210">
        <v>22.709999079999999</v>
      </c>
      <c r="D4210">
        <v>4.0510789906828698E-6</v>
      </c>
      <c r="E4210">
        <v>4317809</v>
      </c>
      <c r="F4210">
        <v>4317800</v>
      </c>
    </row>
    <row r="4211" spans="1:6" x14ac:dyDescent="0.3">
      <c r="A4211" s="21">
        <v>41827</v>
      </c>
      <c r="B4211">
        <v>22.67</v>
      </c>
      <c r="C4211">
        <v>22.670000080000001</v>
      </c>
      <c r="D4211">
        <v>3.5288927759810701E-7</v>
      </c>
      <c r="E4211">
        <v>12391001</v>
      </c>
      <c r="F4211">
        <v>12390700</v>
      </c>
    </row>
    <row r="4212" spans="1:6" x14ac:dyDescent="0.3">
      <c r="A4212" s="21">
        <v>41828</v>
      </c>
      <c r="B4212">
        <v>22.57</v>
      </c>
      <c r="C4212">
        <v>22.56999969</v>
      </c>
      <c r="D4212">
        <v>1.37350467451654E-6</v>
      </c>
      <c r="E4212">
        <v>10319057</v>
      </c>
      <c r="F4212">
        <v>10319000</v>
      </c>
    </row>
    <row r="4213" spans="1:6" x14ac:dyDescent="0.3">
      <c r="A4213" s="21">
        <v>41829</v>
      </c>
      <c r="B4213">
        <v>22.42</v>
      </c>
      <c r="C4213">
        <v>22.420000080000001</v>
      </c>
      <c r="D4213">
        <v>3.5682426060813099E-7</v>
      </c>
      <c r="E4213">
        <v>12353436</v>
      </c>
      <c r="F4213">
        <v>12353400</v>
      </c>
    </row>
    <row r="4214" spans="1:6" x14ac:dyDescent="0.3">
      <c r="A4214" s="21">
        <v>41830</v>
      </c>
      <c r="B4214">
        <v>22.95</v>
      </c>
      <c r="C4214">
        <v>22.950000760000002</v>
      </c>
      <c r="D4214">
        <v>3.31154674212982E-6</v>
      </c>
      <c r="E4214">
        <v>14431758</v>
      </c>
      <c r="F4214">
        <v>14431800</v>
      </c>
    </row>
    <row r="4215" spans="1:6" x14ac:dyDescent="0.3">
      <c r="A4215" s="21">
        <v>41831</v>
      </c>
      <c r="B4215">
        <v>22.81</v>
      </c>
      <c r="C4215">
        <v>22.809999470000001</v>
      </c>
      <c r="D4215">
        <v>2.3235423497671798E-6</v>
      </c>
      <c r="E4215">
        <v>13026691</v>
      </c>
      <c r="F4215">
        <v>13026000</v>
      </c>
    </row>
    <row r="4216" spans="1:6" x14ac:dyDescent="0.3">
      <c r="A4216" s="21">
        <v>41834</v>
      </c>
      <c r="B4216">
        <v>22.66</v>
      </c>
      <c r="C4216">
        <v>22.659999849999998</v>
      </c>
      <c r="D4216">
        <v>6.61959411941102E-7</v>
      </c>
      <c r="E4216">
        <v>14313776</v>
      </c>
      <c r="F4216">
        <v>14313800</v>
      </c>
    </row>
    <row r="4217" spans="1:6" x14ac:dyDescent="0.3">
      <c r="A4217" s="21">
        <v>41835</v>
      </c>
      <c r="B4217">
        <v>22.47</v>
      </c>
      <c r="C4217">
        <v>22.469999309999999</v>
      </c>
      <c r="D4217">
        <v>3.0707611100831698E-6</v>
      </c>
      <c r="E4217">
        <v>10257164</v>
      </c>
      <c r="F4217">
        <v>10256800</v>
      </c>
    </row>
    <row r="4218" spans="1:6" x14ac:dyDescent="0.3">
      <c r="A4218" s="21">
        <v>41836</v>
      </c>
      <c r="B4218">
        <v>20.93</v>
      </c>
      <c r="C4218">
        <v>20.93000031</v>
      </c>
      <c r="D4218">
        <v>1.4811275498758901E-6</v>
      </c>
      <c r="E4218">
        <v>41815728</v>
      </c>
      <c r="F4218">
        <v>41814000</v>
      </c>
    </row>
    <row r="4219" spans="1:6" x14ac:dyDescent="0.3">
      <c r="A4219" s="21">
        <v>41837</v>
      </c>
      <c r="B4219">
        <v>20.2</v>
      </c>
      <c r="C4219">
        <v>20.200000760000002</v>
      </c>
      <c r="D4219">
        <v>3.7623761083786698E-6</v>
      </c>
      <c r="E4219">
        <v>25798995</v>
      </c>
      <c r="F4219">
        <v>25798200</v>
      </c>
    </row>
    <row r="4220" spans="1:6" x14ac:dyDescent="0.3">
      <c r="A4220" s="21">
        <v>41838</v>
      </c>
      <c r="B4220">
        <v>20.48</v>
      </c>
      <c r="C4220">
        <v>20.479999540000001</v>
      </c>
      <c r="D4220">
        <v>2.2460937954724199E-6</v>
      </c>
      <c r="E4220">
        <v>19052370</v>
      </c>
      <c r="F4220">
        <v>19052400</v>
      </c>
    </row>
    <row r="4221" spans="1:6" x14ac:dyDescent="0.3">
      <c r="A4221" s="21">
        <v>41841</v>
      </c>
      <c r="B4221">
        <v>20.43</v>
      </c>
      <c r="C4221">
        <v>20.43000031</v>
      </c>
      <c r="D4221">
        <v>1.5173763880403901E-6</v>
      </c>
      <c r="E4221">
        <v>17570911</v>
      </c>
      <c r="F4221">
        <v>17570900</v>
      </c>
    </row>
    <row r="4222" spans="1:6" x14ac:dyDescent="0.3">
      <c r="A4222" s="21">
        <v>41842</v>
      </c>
      <c r="B4222">
        <v>20.71</v>
      </c>
      <c r="C4222">
        <v>20.709999079999999</v>
      </c>
      <c r="D4222">
        <v>4.44229861121826E-6</v>
      </c>
      <c r="E4222">
        <v>10489760</v>
      </c>
      <c r="F4222">
        <v>10489800</v>
      </c>
    </row>
    <row r="4223" spans="1:6" x14ac:dyDescent="0.3">
      <c r="A4223" s="21">
        <v>41843</v>
      </c>
      <c r="B4223">
        <v>20.68</v>
      </c>
      <c r="C4223">
        <v>20.68000031</v>
      </c>
      <c r="D4223">
        <v>1.4990328633148799E-6</v>
      </c>
      <c r="E4223">
        <v>11879738</v>
      </c>
      <c r="F4223">
        <v>11879700</v>
      </c>
    </row>
    <row r="4224" spans="1:6" x14ac:dyDescent="0.3">
      <c r="A4224" s="21">
        <v>41844</v>
      </c>
      <c r="B4224">
        <v>20.89</v>
      </c>
      <c r="C4224">
        <v>20.88999939</v>
      </c>
      <c r="D4224">
        <v>2.9200575325322398E-6</v>
      </c>
      <c r="E4224">
        <v>12694323</v>
      </c>
      <c r="F4224">
        <v>12694300</v>
      </c>
    </row>
    <row r="4225" spans="1:6" x14ac:dyDescent="0.3">
      <c r="A4225" s="21">
        <v>41845</v>
      </c>
      <c r="B4225">
        <v>20.350000000000001</v>
      </c>
      <c r="C4225">
        <v>20.350000380000001</v>
      </c>
      <c r="D4225">
        <v>1.86732182983339E-6</v>
      </c>
      <c r="E4225">
        <v>12177935</v>
      </c>
      <c r="F4225">
        <v>12177800</v>
      </c>
    </row>
    <row r="4226" spans="1:6" x14ac:dyDescent="0.3">
      <c r="A4226" s="21">
        <v>41848</v>
      </c>
      <c r="B4226">
        <v>20.37</v>
      </c>
      <c r="C4226">
        <v>20.370000839999999</v>
      </c>
      <c r="D4226">
        <v>4.1237111625354202E-6</v>
      </c>
      <c r="E4226">
        <v>12680971</v>
      </c>
      <c r="F4226">
        <v>12681000</v>
      </c>
    </row>
    <row r="4227" spans="1:6" x14ac:dyDescent="0.3">
      <c r="A4227" s="21">
        <v>41849</v>
      </c>
      <c r="B4227">
        <v>20.54</v>
      </c>
      <c r="C4227">
        <v>20.540000920000001</v>
      </c>
      <c r="D4227">
        <v>4.4790650453103996E-6</v>
      </c>
      <c r="E4227">
        <v>9895984</v>
      </c>
      <c r="F4227">
        <v>9895500</v>
      </c>
    </row>
    <row r="4228" spans="1:6" x14ac:dyDescent="0.3">
      <c r="A4228" s="21">
        <v>41850</v>
      </c>
      <c r="B4228">
        <v>20.72</v>
      </c>
      <c r="C4228">
        <v>20.719999309999999</v>
      </c>
      <c r="D4228">
        <v>3.3301159422067401E-6</v>
      </c>
      <c r="E4228">
        <v>9957268</v>
      </c>
      <c r="F4228">
        <v>9957300</v>
      </c>
    </row>
    <row r="4229" spans="1:6" x14ac:dyDescent="0.3">
      <c r="A4229" s="21">
        <v>41851</v>
      </c>
      <c r="B4229">
        <v>20</v>
      </c>
      <c r="C4229">
        <v>20</v>
      </c>
      <c r="D4229">
        <v>0</v>
      </c>
      <c r="E4229">
        <v>16333536</v>
      </c>
      <c r="F4229">
        <v>16332100</v>
      </c>
    </row>
    <row r="4230" spans="1:6" x14ac:dyDescent="0.3">
      <c r="A4230" s="21">
        <v>41852</v>
      </c>
      <c r="B4230">
        <v>20.2</v>
      </c>
      <c r="C4230">
        <v>20.200000760000002</v>
      </c>
      <c r="D4230">
        <v>3.7623761083786698E-6</v>
      </c>
      <c r="E4230">
        <v>9833504</v>
      </c>
      <c r="F4230">
        <v>9833500</v>
      </c>
    </row>
    <row r="4231" spans="1:6" x14ac:dyDescent="0.3">
      <c r="A4231" s="21">
        <v>41855</v>
      </c>
      <c r="B4231">
        <v>20.51</v>
      </c>
      <c r="C4231">
        <v>20.510000229999999</v>
      </c>
      <c r="D4231">
        <v>1.1214041693553099E-6</v>
      </c>
      <c r="E4231">
        <v>9836283</v>
      </c>
      <c r="F4231">
        <v>9836300</v>
      </c>
    </row>
    <row r="4232" spans="1:6" x14ac:dyDescent="0.3">
      <c r="A4232" s="21">
        <v>41856</v>
      </c>
      <c r="B4232">
        <v>19.8</v>
      </c>
      <c r="C4232">
        <v>19.799999239999998</v>
      </c>
      <c r="D4232">
        <v>3.8383839982740797E-6</v>
      </c>
      <c r="E4232">
        <v>13411881</v>
      </c>
      <c r="F4232">
        <v>13411900</v>
      </c>
    </row>
    <row r="4233" spans="1:6" x14ac:dyDescent="0.3">
      <c r="A4233" s="21">
        <v>41857</v>
      </c>
      <c r="B4233">
        <v>20.04</v>
      </c>
      <c r="C4233">
        <v>20.040000920000001</v>
      </c>
      <c r="D4233">
        <v>4.5908181600729896E-6</v>
      </c>
      <c r="E4233">
        <v>9394393</v>
      </c>
      <c r="F4233">
        <v>9394300</v>
      </c>
    </row>
    <row r="4234" spans="1:6" x14ac:dyDescent="0.3">
      <c r="A4234" s="21">
        <v>41858</v>
      </c>
      <c r="B4234">
        <v>19.91</v>
      </c>
      <c r="C4234">
        <v>19.909999849999998</v>
      </c>
      <c r="D4234">
        <v>7.5339027063284799E-7</v>
      </c>
      <c r="E4234">
        <v>8653565</v>
      </c>
      <c r="F4234">
        <v>8653500</v>
      </c>
    </row>
    <row r="4235" spans="1:6" x14ac:dyDescent="0.3">
      <c r="A4235" s="21">
        <v>41859</v>
      </c>
      <c r="B4235">
        <v>19.79</v>
      </c>
      <c r="C4235">
        <v>19.790000920000001</v>
      </c>
      <c r="D4235">
        <v>4.6488123231181401E-6</v>
      </c>
      <c r="E4235">
        <v>19784321</v>
      </c>
      <c r="F4235">
        <v>19783100</v>
      </c>
    </row>
    <row r="4236" spans="1:6" x14ac:dyDescent="0.3">
      <c r="A4236" s="21">
        <v>41862</v>
      </c>
      <c r="B4236">
        <v>20.05</v>
      </c>
      <c r="C4236">
        <v>20.049999239999998</v>
      </c>
      <c r="D4236">
        <v>3.7905238468555201E-6</v>
      </c>
      <c r="E4236">
        <v>10054393</v>
      </c>
      <c r="F4236">
        <v>10054400</v>
      </c>
    </row>
    <row r="4237" spans="1:6" x14ac:dyDescent="0.3">
      <c r="A4237" s="21">
        <v>41863</v>
      </c>
      <c r="B4237">
        <v>19.989999999999998</v>
      </c>
      <c r="C4237">
        <v>19.989999770000001</v>
      </c>
      <c r="D4237">
        <v>1.15057528944636E-6</v>
      </c>
      <c r="E4237">
        <v>9284035</v>
      </c>
      <c r="F4237">
        <v>9283800</v>
      </c>
    </row>
    <row r="4238" spans="1:6" x14ac:dyDescent="0.3">
      <c r="A4238" s="21">
        <v>41864</v>
      </c>
      <c r="B4238">
        <v>20.329999999999998</v>
      </c>
      <c r="C4238">
        <v>20.329999919999999</v>
      </c>
      <c r="D4238">
        <v>3.9350713147372398E-7</v>
      </c>
      <c r="E4238">
        <v>11932497</v>
      </c>
      <c r="F4238">
        <v>11932500</v>
      </c>
    </row>
    <row r="4239" spans="1:6" x14ac:dyDescent="0.3">
      <c r="A4239" s="21">
        <v>41865</v>
      </c>
      <c r="B4239">
        <v>20.53</v>
      </c>
      <c r="C4239">
        <v>20.530000690000001</v>
      </c>
      <c r="D4239">
        <v>3.3609351050023599E-6</v>
      </c>
      <c r="E4239">
        <v>6287065</v>
      </c>
      <c r="F4239">
        <v>6287000</v>
      </c>
    </row>
    <row r="4240" spans="1:6" x14ac:dyDescent="0.3">
      <c r="A4240" s="21">
        <v>41866</v>
      </c>
      <c r="B4240">
        <v>20.45</v>
      </c>
      <c r="C4240">
        <v>20.450000760000002</v>
      </c>
      <c r="D4240">
        <v>3.7163812921371698E-6</v>
      </c>
      <c r="E4240">
        <v>7212447</v>
      </c>
      <c r="F4240">
        <v>7212400</v>
      </c>
    </row>
    <row r="4241" spans="1:6" x14ac:dyDescent="0.3">
      <c r="A4241" s="21">
        <v>41869</v>
      </c>
      <c r="B4241">
        <v>20.47</v>
      </c>
      <c r="C4241">
        <v>20.469999309999999</v>
      </c>
      <c r="D4241">
        <v>3.3707866316847299E-6</v>
      </c>
      <c r="E4241">
        <v>4432210</v>
      </c>
      <c r="F4241">
        <v>4432100</v>
      </c>
    </row>
    <row r="4242" spans="1:6" x14ac:dyDescent="0.3">
      <c r="A4242" s="21">
        <v>41870</v>
      </c>
      <c r="B4242">
        <v>20.74</v>
      </c>
      <c r="C4242">
        <v>20.739999770000001</v>
      </c>
      <c r="D4242">
        <v>1.10896817871085E-6</v>
      </c>
      <c r="E4242">
        <v>7677209</v>
      </c>
      <c r="F4242">
        <v>7677200</v>
      </c>
    </row>
    <row r="4243" spans="1:6" x14ac:dyDescent="0.3">
      <c r="A4243" s="21">
        <v>41871</v>
      </c>
      <c r="B4243">
        <v>20.84</v>
      </c>
      <c r="C4243">
        <v>20.840000150000002</v>
      </c>
      <c r="D4243">
        <v>7.1976967693502896E-7</v>
      </c>
      <c r="E4243">
        <v>10026654</v>
      </c>
      <c r="F4243">
        <v>10026700</v>
      </c>
    </row>
    <row r="4244" spans="1:6" x14ac:dyDescent="0.3">
      <c r="A4244" s="21">
        <v>41872</v>
      </c>
      <c r="B4244">
        <v>20.62</v>
      </c>
      <c r="C4244">
        <v>20.620000839999999</v>
      </c>
      <c r="D4244">
        <v>4.0737146664812597E-6</v>
      </c>
      <c r="E4244">
        <v>10642470</v>
      </c>
      <c r="F4244">
        <v>10642500</v>
      </c>
    </row>
    <row r="4245" spans="1:6" x14ac:dyDescent="0.3">
      <c r="A4245" s="21">
        <v>41873</v>
      </c>
      <c r="B4245">
        <v>20.83</v>
      </c>
      <c r="C4245">
        <v>20.829999919999999</v>
      </c>
      <c r="D4245">
        <v>3.8406144897288301E-7</v>
      </c>
      <c r="E4245">
        <v>11389863</v>
      </c>
      <c r="F4245">
        <v>11389900</v>
      </c>
    </row>
    <row r="4246" spans="1:6" x14ac:dyDescent="0.3">
      <c r="A4246" s="21">
        <v>41876</v>
      </c>
      <c r="B4246">
        <v>20.68</v>
      </c>
      <c r="C4246">
        <v>20.68000031</v>
      </c>
      <c r="D4246">
        <v>1.4990328633148799E-6</v>
      </c>
      <c r="E4246">
        <v>9991216</v>
      </c>
      <c r="F4246">
        <v>9991200</v>
      </c>
    </row>
    <row r="4247" spans="1:6" x14ac:dyDescent="0.3">
      <c r="A4247" s="21">
        <v>41877</v>
      </c>
      <c r="B4247">
        <v>20.8</v>
      </c>
      <c r="C4247">
        <v>20.799999239999998</v>
      </c>
      <c r="D4247">
        <v>3.6538462993066399E-6</v>
      </c>
      <c r="E4247">
        <v>7837556</v>
      </c>
      <c r="F4247">
        <v>7830700</v>
      </c>
    </row>
    <row r="4248" spans="1:6" x14ac:dyDescent="0.3">
      <c r="A4248" s="21">
        <v>41878</v>
      </c>
      <c r="B4248">
        <v>20.91</v>
      </c>
      <c r="C4248">
        <v>20.909999849999998</v>
      </c>
      <c r="D4248">
        <v>7.1736012830681397E-7</v>
      </c>
      <c r="E4248">
        <v>12153116</v>
      </c>
      <c r="F4248">
        <v>12153100</v>
      </c>
    </row>
    <row r="4249" spans="1:6" x14ac:dyDescent="0.3">
      <c r="A4249" s="21">
        <v>41879</v>
      </c>
      <c r="B4249">
        <v>20.91</v>
      </c>
      <c r="C4249">
        <v>20.909999849999998</v>
      </c>
      <c r="D4249">
        <v>7.1736012830681397E-7</v>
      </c>
      <c r="E4249">
        <v>7627681</v>
      </c>
      <c r="F4249">
        <v>7620800</v>
      </c>
    </row>
    <row r="4250" spans="1:6" x14ac:dyDescent="0.3">
      <c r="A4250" s="21">
        <v>41880</v>
      </c>
      <c r="B4250">
        <v>20.94</v>
      </c>
      <c r="C4250">
        <v>20.940000529999999</v>
      </c>
      <c r="D4250">
        <v>2.5310409945205401E-6</v>
      </c>
      <c r="E4250">
        <v>5322760</v>
      </c>
      <c r="F4250">
        <v>5322800</v>
      </c>
    </row>
    <row r="4251" spans="1:6" x14ac:dyDescent="0.3">
      <c r="A4251" s="21">
        <v>41884</v>
      </c>
      <c r="B4251">
        <v>21.08</v>
      </c>
      <c r="C4251">
        <v>21.079999919999999</v>
      </c>
      <c r="D4251">
        <v>3.7950664050003598E-7</v>
      </c>
      <c r="E4251">
        <v>8116852</v>
      </c>
      <c r="F4251">
        <v>8116900</v>
      </c>
    </row>
    <row r="4252" spans="1:6" x14ac:dyDescent="0.3">
      <c r="A4252" s="21">
        <v>41885</v>
      </c>
      <c r="B4252">
        <v>21.35</v>
      </c>
      <c r="C4252">
        <v>21.350000380000001</v>
      </c>
      <c r="D4252">
        <v>1.77985945060165E-6</v>
      </c>
      <c r="E4252">
        <v>9850242</v>
      </c>
      <c r="F4252">
        <v>9850200</v>
      </c>
    </row>
    <row r="4253" spans="1:6" x14ac:dyDescent="0.3">
      <c r="A4253" s="21">
        <v>41886</v>
      </c>
      <c r="B4253">
        <v>21.19</v>
      </c>
      <c r="C4253">
        <v>21.190000529999999</v>
      </c>
      <c r="D4253">
        <v>2.50117972822495E-6</v>
      </c>
      <c r="E4253">
        <v>8057900</v>
      </c>
      <c r="F4253">
        <v>8057900</v>
      </c>
    </row>
    <row r="4254" spans="1:6" x14ac:dyDescent="0.3">
      <c r="A4254" s="21">
        <v>41887</v>
      </c>
      <c r="B4254">
        <v>21.18</v>
      </c>
      <c r="C4254">
        <v>21.18000031</v>
      </c>
      <c r="D4254">
        <v>1.46364493032682E-6</v>
      </c>
      <c r="E4254">
        <v>5969029</v>
      </c>
      <c r="F4254">
        <v>5969000</v>
      </c>
    </row>
    <row r="4255" spans="1:6" x14ac:dyDescent="0.3">
      <c r="A4255" s="21">
        <v>41890</v>
      </c>
      <c r="B4255">
        <v>21.07</v>
      </c>
      <c r="C4255">
        <v>21.06999969</v>
      </c>
      <c r="D4255">
        <v>1.4712862142454E-6</v>
      </c>
      <c r="E4255">
        <v>6724178</v>
      </c>
      <c r="F4255">
        <v>6724200</v>
      </c>
    </row>
    <row r="4256" spans="1:6" x14ac:dyDescent="0.3">
      <c r="A4256" s="21">
        <v>41891</v>
      </c>
      <c r="B4256">
        <v>21.05</v>
      </c>
      <c r="C4256">
        <v>21.049999239999998</v>
      </c>
      <c r="D4256">
        <v>3.6104514485794799E-6</v>
      </c>
      <c r="E4256">
        <v>7320160</v>
      </c>
      <c r="F4256">
        <v>7312400</v>
      </c>
    </row>
    <row r="4257" spans="1:6" x14ac:dyDescent="0.3">
      <c r="A4257" s="21">
        <v>41892</v>
      </c>
      <c r="B4257">
        <v>21.03</v>
      </c>
      <c r="C4257">
        <v>21.030000690000001</v>
      </c>
      <c r="D4257">
        <v>3.2810269976621498E-6</v>
      </c>
      <c r="E4257">
        <v>6244808</v>
      </c>
      <c r="F4257">
        <v>6244800</v>
      </c>
    </row>
    <row r="4258" spans="1:6" x14ac:dyDescent="0.3">
      <c r="A4258" s="21">
        <v>41893</v>
      </c>
      <c r="B4258">
        <v>20.9</v>
      </c>
      <c r="C4258">
        <v>20.899999619999999</v>
      </c>
      <c r="D4258">
        <v>1.8181818486890399E-6</v>
      </c>
      <c r="E4258">
        <v>7639068</v>
      </c>
      <c r="F4258">
        <v>7389100</v>
      </c>
    </row>
    <row r="4259" spans="1:6" x14ac:dyDescent="0.3">
      <c r="A4259" s="21">
        <v>41894</v>
      </c>
      <c r="B4259">
        <v>20.34</v>
      </c>
      <c r="C4259">
        <v>20.340000150000002</v>
      </c>
      <c r="D4259">
        <v>7.3746313002320501E-7</v>
      </c>
      <c r="E4259">
        <v>15155114</v>
      </c>
      <c r="F4259">
        <v>15136400</v>
      </c>
    </row>
    <row r="4260" spans="1:6" x14ac:dyDescent="0.3">
      <c r="A4260" s="21">
        <v>41897</v>
      </c>
      <c r="B4260">
        <v>20.239999999999998</v>
      </c>
      <c r="C4260">
        <v>20.239999770000001</v>
      </c>
      <c r="D4260">
        <v>1.1363636379824099E-6</v>
      </c>
      <c r="E4260">
        <v>8081583</v>
      </c>
      <c r="F4260">
        <v>8072900</v>
      </c>
    </row>
    <row r="4261" spans="1:6" x14ac:dyDescent="0.3">
      <c r="A4261" s="21">
        <v>41898</v>
      </c>
      <c r="B4261">
        <v>20.48</v>
      </c>
      <c r="C4261">
        <v>20.479999540000001</v>
      </c>
      <c r="D4261">
        <v>2.2460937954724199E-6</v>
      </c>
      <c r="E4261">
        <v>8209040</v>
      </c>
      <c r="F4261">
        <v>8209000</v>
      </c>
    </row>
    <row r="4262" spans="1:6" x14ac:dyDescent="0.3">
      <c r="A4262" s="21">
        <v>41899</v>
      </c>
      <c r="B4262">
        <v>20.62</v>
      </c>
      <c r="C4262">
        <v>20.620000839999999</v>
      </c>
      <c r="D4262">
        <v>4.0737146664812597E-6</v>
      </c>
      <c r="E4262">
        <v>6456768</v>
      </c>
      <c r="F4262">
        <v>6456800</v>
      </c>
    </row>
    <row r="4263" spans="1:6" x14ac:dyDescent="0.3">
      <c r="A4263" s="21">
        <v>41900</v>
      </c>
      <c r="B4263">
        <v>20.92</v>
      </c>
      <c r="C4263">
        <v>20.920000080000001</v>
      </c>
      <c r="D4263">
        <v>3.8240917403381902E-7</v>
      </c>
      <c r="E4263">
        <v>8889738</v>
      </c>
      <c r="F4263">
        <v>8889700</v>
      </c>
    </row>
    <row r="4264" spans="1:6" x14ac:dyDescent="0.3">
      <c r="A4264" s="21">
        <v>41901</v>
      </c>
      <c r="B4264">
        <v>20.52</v>
      </c>
      <c r="C4264">
        <v>20.520000459999999</v>
      </c>
      <c r="D4264">
        <v>2.2417153443900098E-6</v>
      </c>
      <c r="E4264">
        <v>8952724</v>
      </c>
      <c r="F4264">
        <v>8952700</v>
      </c>
    </row>
    <row r="4265" spans="1:6" x14ac:dyDescent="0.3">
      <c r="A4265" s="21">
        <v>41904</v>
      </c>
      <c r="B4265">
        <v>20.36</v>
      </c>
      <c r="C4265">
        <v>20.36000061</v>
      </c>
      <c r="D4265">
        <v>2.9960706407544402E-6</v>
      </c>
      <c r="E4265">
        <v>12071186</v>
      </c>
      <c r="F4265">
        <v>12063100</v>
      </c>
    </row>
    <row r="4266" spans="1:6" x14ac:dyDescent="0.3">
      <c r="A4266" s="21">
        <v>41905</v>
      </c>
      <c r="B4266">
        <v>20.34</v>
      </c>
      <c r="C4266">
        <v>20.340000150000002</v>
      </c>
      <c r="D4266">
        <v>7.3746313002320501E-7</v>
      </c>
      <c r="E4266">
        <v>9090994</v>
      </c>
      <c r="F4266">
        <v>9091000</v>
      </c>
    </row>
    <row r="4267" spans="1:6" x14ac:dyDescent="0.3">
      <c r="A4267" s="21">
        <v>41906</v>
      </c>
      <c r="B4267">
        <v>20.59</v>
      </c>
      <c r="C4267">
        <v>20.590000150000002</v>
      </c>
      <c r="D4267">
        <v>7.2850898815032102E-7</v>
      </c>
      <c r="E4267">
        <v>9690087</v>
      </c>
      <c r="F4267">
        <v>9684500</v>
      </c>
    </row>
    <row r="4268" spans="1:6" x14ac:dyDescent="0.3">
      <c r="A4268" s="21">
        <v>41907</v>
      </c>
      <c r="B4268">
        <v>20.11</v>
      </c>
      <c r="C4268">
        <v>20.11000061</v>
      </c>
      <c r="D4268">
        <v>3.0333166694699301E-6</v>
      </c>
      <c r="E4268">
        <v>12835182</v>
      </c>
      <c r="F4268">
        <v>12835200</v>
      </c>
    </row>
    <row r="4269" spans="1:6" x14ac:dyDescent="0.3">
      <c r="A4269" s="21">
        <v>41908</v>
      </c>
      <c r="B4269">
        <v>20.14</v>
      </c>
      <c r="C4269">
        <v>20.13999939</v>
      </c>
      <c r="D4269">
        <v>3.02879850650102E-6</v>
      </c>
      <c r="E4269">
        <v>11396495</v>
      </c>
      <c r="F4269">
        <v>11396400</v>
      </c>
    </row>
    <row r="4270" spans="1:6" x14ac:dyDescent="0.3">
      <c r="A4270" s="21">
        <v>41911</v>
      </c>
      <c r="B4270">
        <v>19.95</v>
      </c>
      <c r="C4270">
        <v>19.950000760000002</v>
      </c>
      <c r="D4270">
        <v>3.809523676863E-6</v>
      </c>
      <c r="E4270">
        <v>12150373</v>
      </c>
      <c r="F4270">
        <v>12150400</v>
      </c>
    </row>
    <row r="4271" spans="1:6" x14ac:dyDescent="0.3">
      <c r="A4271" s="21">
        <v>41912</v>
      </c>
      <c r="B4271">
        <v>20.18</v>
      </c>
      <c r="C4271">
        <v>20.18000031</v>
      </c>
      <c r="D4271">
        <v>1.53617441039831E-6</v>
      </c>
      <c r="E4271">
        <v>15363513</v>
      </c>
      <c r="F4271">
        <v>15357400</v>
      </c>
    </row>
    <row r="4272" spans="1:6" x14ac:dyDescent="0.3">
      <c r="A4272" s="21">
        <v>41913</v>
      </c>
      <c r="B4272">
        <v>20.100000000000001</v>
      </c>
      <c r="C4272">
        <v>20.100000380000001</v>
      </c>
      <c r="D4272">
        <v>1.8905472252877501E-6</v>
      </c>
      <c r="E4272">
        <v>16100762</v>
      </c>
      <c r="F4272">
        <v>16100700</v>
      </c>
    </row>
    <row r="4273" spans="1:6" x14ac:dyDescent="0.3">
      <c r="A4273" s="21">
        <v>41914</v>
      </c>
      <c r="B4273">
        <v>20.29</v>
      </c>
      <c r="C4273">
        <v>20.290000920000001</v>
      </c>
      <c r="D4273">
        <v>4.5342531286299902E-6</v>
      </c>
      <c r="E4273">
        <v>22937257</v>
      </c>
      <c r="F4273">
        <v>22937000</v>
      </c>
    </row>
    <row r="4274" spans="1:6" x14ac:dyDescent="0.3">
      <c r="A4274" s="21">
        <v>41915</v>
      </c>
      <c r="B4274">
        <v>20.83</v>
      </c>
      <c r="C4274">
        <v>20.829999919999999</v>
      </c>
      <c r="D4274">
        <v>3.8406144897288301E-7</v>
      </c>
      <c r="E4274">
        <v>19548752</v>
      </c>
      <c r="F4274">
        <v>19548800</v>
      </c>
    </row>
    <row r="4275" spans="1:6" x14ac:dyDescent="0.3">
      <c r="A4275" s="21">
        <v>41918</v>
      </c>
      <c r="B4275">
        <v>20.82</v>
      </c>
      <c r="C4275">
        <v>20.81999969</v>
      </c>
      <c r="D4275">
        <v>1.48895295579382E-6</v>
      </c>
      <c r="E4275">
        <v>19804761</v>
      </c>
      <c r="F4275">
        <v>19804800</v>
      </c>
    </row>
    <row r="4276" spans="1:6" x14ac:dyDescent="0.3">
      <c r="A4276" s="21">
        <v>41919</v>
      </c>
      <c r="B4276">
        <v>20.38</v>
      </c>
      <c r="C4276">
        <v>20.379999160000001</v>
      </c>
      <c r="D4276">
        <v>4.1216880916085296E-6</v>
      </c>
      <c r="E4276">
        <v>9473489</v>
      </c>
      <c r="F4276">
        <v>9473500</v>
      </c>
    </row>
    <row r="4277" spans="1:6" x14ac:dyDescent="0.3">
      <c r="A4277" s="21">
        <v>41920</v>
      </c>
      <c r="B4277">
        <v>20.6</v>
      </c>
      <c r="C4277">
        <v>20.600000380000001</v>
      </c>
      <c r="D4277">
        <v>1.8446601575592699E-6</v>
      </c>
      <c r="E4277">
        <v>12264605</v>
      </c>
      <c r="F4277">
        <v>12264600</v>
      </c>
    </row>
    <row r="4278" spans="1:6" x14ac:dyDescent="0.3">
      <c r="A4278" s="21">
        <v>41921</v>
      </c>
      <c r="B4278">
        <v>20.47</v>
      </c>
      <c r="C4278">
        <v>20.469999309999999</v>
      </c>
      <c r="D4278">
        <v>3.3707866316847299E-6</v>
      </c>
      <c r="E4278">
        <v>10846799</v>
      </c>
      <c r="F4278">
        <v>10846800</v>
      </c>
    </row>
    <row r="4279" spans="1:6" x14ac:dyDescent="0.3">
      <c r="A4279" s="21">
        <v>41922</v>
      </c>
      <c r="B4279">
        <v>19.440000000000001</v>
      </c>
      <c r="C4279">
        <v>19.440000529999999</v>
      </c>
      <c r="D4279">
        <v>2.7263373622301002E-6</v>
      </c>
      <c r="E4279">
        <v>28668646</v>
      </c>
      <c r="F4279">
        <v>28668600</v>
      </c>
    </row>
    <row r="4280" spans="1:6" x14ac:dyDescent="0.3">
      <c r="A4280" s="21">
        <v>41925</v>
      </c>
      <c r="B4280">
        <v>19.670000000000002</v>
      </c>
      <c r="C4280">
        <v>19.670000080000001</v>
      </c>
      <c r="D4280">
        <v>4.06710722869516E-7</v>
      </c>
      <c r="E4280">
        <v>14696570</v>
      </c>
      <c r="F4280">
        <v>14696600</v>
      </c>
    </row>
    <row r="4281" spans="1:6" x14ac:dyDescent="0.3">
      <c r="A4281" s="21">
        <v>41926</v>
      </c>
      <c r="B4281">
        <v>20.14</v>
      </c>
      <c r="C4281">
        <v>20.13999939</v>
      </c>
      <c r="D4281">
        <v>3.02879850650102E-6</v>
      </c>
      <c r="E4281">
        <v>21296640</v>
      </c>
      <c r="F4281">
        <v>21296600</v>
      </c>
    </row>
    <row r="4282" spans="1:6" x14ac:dyDescent="0.3">
      <c r="A4282" s="21">
        <v>41927</v>
      </c>
      <c r="B4282">
        <v>20.07</v>
      </c>
      <c r="C4282">
        <v>20.06999969</v>
      </c>
      <c r="D4282">
        <v>1.5445939490222299E-6</v>
      </c>
      <c r="E4282">
        <v>20760374</v>
      </c>
      <c r="F4282">
        <v>20760400</v>
      </c>
    </row>
    <row r="4283" spans="1:6" x14ac:dyDescent="0.3">
      <c r="A4283" s="21">
        <v>41928</v>
      </c>
      <c r="B4283">
        <v>20.72</v>
      </c>
      <c r="C4283">
        <v>20.719999309999999</v>
      </c>
      <c r="D4283">
        <v>3.3301159422067401E-6</v>
      </c>
      <c r="E4283">
        <v>30662135</v>
      </c>
      <c r="F4283">
        <v>30662100</v>
      </c>
    </row>
    <row r="4284" spans="1:6" x14ac:dyDescent="0.3">
      <c r="A4284" s="21">
        <v>41929</v>
      </c>
      <c r="B4284">
        <v>20.72</v>
      </c>
      <c r="C4284">
        <v>20.719999309999999</v>
      </c>
      <c r="D4284">
        <v>3.3301159422067401E-6</v>
      </c>
      <c r="E4284">
        <v>14809053</v>
      </c>
      <c r="F4284">
        <v>14809100</v>
      </c>
    </row>
    <row r="4285" spans="1:6" x14ac:dyDescent="0.3">
      <c r="A4285" s="21">
        <v>41932</v>
      </c>
      <c r="B4285">
        <v>20.87</v>
      </c>
      <c r="C4285">
        <v>20.870000839999999</v>
      </c>
      <c r="D4285">
        <v>4.0249159781425196E-6</v>
      </c>
      <c r="E4285">
        <v>11512418</v>
      </c>
      <c r="F4285">
        <v>11512400</v>
      </c>
    </row>
    <row r="4286" spans="1:6" x14ac:dyDescent="0.3">
      <c r="A4286" s="21">
        <v>41933</v>
      </c>
      <c r="B4286">
        <v>21.39</v>
      </c>
      <c r="C4286">
        <v>21.38999939</v>
      </c>
      <c r="D4286">
        <v>2.8517999912558002E-6</v>
      </c>
      <c r="E4286">
        <v>17393834</v>
      </c>
      <c r="F4286">
        <v>17393800</v>
      </c>
    </row>
    <row r="4287" spans="1:6" x14ac:dyDescent="0.3">
      <c r="A4287" s="21">
        <v>41934</v>
      </c>
      <c r="B4287">
        <v>21.24</v>
      </c>
      <c r="C4287">
        <v>21.239999770000001</v>
      </c>
      <c r="D4287">
        <v>1.08286252450371E-6</v>
      </c>
      <c r="E4287">
        <v>14927663</v>
      </c>
      <c r="F4287">
        <v>14927700</v>
      </c>
    </row>
    <row r="4288" spans="1:6" x14ac:dyDescent="0.3">
      <c r="A4288" s="21">
        <v>41935</v>
      </c>
      <c r="B4288">
        <v>21.3</v>
      </c>
      <c r="C4288">
        <v>21.299999239999998</v>
      </c>
      <c r="D4288">
        <v>3.5680752563564402E-6</v>
      </c>
      <c r="E4288">
        <v>10095269</v>
      </c>
      <c r="F4288">
        <v>10095300</v>
      </c>
    </row>
    <row r="4289" spans="1:6" x14ac:dyDescent="0.3">
      <c r="A4289" s="21">
        <v>41936</v>
      </c>
      <c r="B4289">
        <v>21.18</v>
      </c>
      <c r="C4289">
        <v>21.18000031</v>
      </c>
      <c r="D4289">
        <v>1.46364493032682E-6</v>
      </c>
      <c r="E4289">
        <v>8800211</v>
      </c>
      <c r="F4289">
        <v>8800200</v>
      </c>
    </row>
    <row r="4290" spans="1:6" x14ac:dyDescent="0.3">
      <c r="A4290" s="21">
        <v>41939</v>
      </c>
      <c r="B4290">
        <v>21.36</v>
      </c>
      <c r="C4290">
        <v>21.36000061</v>
      </c>
      <c r="D4290">
        <v>2.8558051653240801E-6</v>
      </c>
      <c r="E4290">
        <v>11136844</v>
      </c>
      <c r="F4290">
        <v>11136800</v>
      </c>
    </row>
    <row r="4291" spans="1:6" x14ac:dyDescent="0.3">
      <c r="A4291" s="21">
        <v>41940</v>
      </c>
      <c r="B4291">
        <v>21.59</v>
      </c>
      <c r="C4291">
        <v>21.590000150000002</v>
      </c>
      <c r="D4291">
        <v>6.9476609870664904E-7</v>
      </c>
      <c r="E4291">
        <v>11058776</v>
      </c>
      <c r="F4291">
        <v>11058800</v>
      </c>
    </row>
    <row r="4292" spans="1:6" x14ac:dyDescent="0.3">
      <c r="A4292" s="21">
        <v>41941</v>
      </c>
      <c r="B4292">
        <v>21.59</v>
      </c>
      <c r="C4292">
        <v>21.590000150000002</v>
      </c>
      <c r="D4292">
        <v>6.9476609870664904E-7</v>
      </c>
      <c r="E4292">
        <v>9201697</v>
      </c>
      <c r="F4292">
        <v>9201700</v>
      </c>
    </row>
    <row r="4293" spans="1:6" x14ac:dyDescent="0.3">
      <c r="A4293" s="21">
        <v>41942</v>
      </c>
      <c r="B4293">
        <v>21.11</v>
      </c>
      <c r="C4293">
        <v>21.11000061</v>
      </c>
      <c r="D4293">
        <v>2.8896256897532801E-6</v>
      </c>
      <c r="E4293">
        <v>12181261</v>
      </c>
      <c r="F4293">
        <v>12181300</v>
      </c>
    </row>
    <row r="4294" spans="1:6" x14ac:dyDescent="0.3">
      <c r="A4294" s="21">
        <v>41943</v>
      </c>
      <c r="B4294">
        <v>22.02</v>
      </c>
      <c r="C4294">
        <v>22.020000459999999</v>
      </c>
      <c r="D4294">
        <v>2.08900994264884E-6</v>
      </c>
      <c r="E4294">
        <v>19615011</v>
      </c>
      <c r="F4294">
        <v>19615000</v>
      </c>
    </row>
    <row r="4295" spans="1:6" x14ac:dyDescent="0.3">
      <c r="A4295" s="21">
        <v>41946</v>
      </c>
      <c r="B4295">
        <v>21.9</v>
      </c>
      <c r="C4295">
        <v>21.899999619999999</v>
      </c>
      <c r="D4295">
        <v>1.73515984502523E-6</v>
      </c>
      <c r="E4295">
        <v>10560900</v>
      </c>
      <c r="F4295">
        <v>10560900</v>
      </c>
    </row>
    <row r="4296" spans="1:6" x14ac:dyDescent="0.3">
      <c r="A4296" s="21">
        <v>41947</v>
      </c>
      <c r="B4296">
        <v>21.95</v>
      </c>
      <c r="C4296">
        <v>21.950000760000002</v>
      </c>
      <c r="D4296">
        <v>3.4624144700327999E-6</v>
      </c>
      <c r="E4296">
        <v>8881058</v>
      </c>
      <c r="F4296">
        <v>8881100</v>
      </c>
    </row>
    <row r="4297" spans="1:6" x14ac:dyDescent="0.3">
      <c r="A4297" s="21">
        <v>41948</v>
      </c>
      <c r="B4297">
        <v>22.03</v>
      </c>
      <c r="C4297">
        <v>22.030000690000001</v>
      </c>
      <c r="D4297">
        <v>3.1320925040217801E-6</v>
      </c>
      <c r="E4297">
        <v>8994547</v>
      </c>
      <c r="F4297">
        <v>8994500</v>
      </c>
    </row>
    <row r="4298" spans="1:6" x14ac:dyDescent="0.3">
      <c r="A4298" s="21">
        <v>41949</v>
      </c>
      <c r="B4298">
        <v>21.8</v>
      </c>
      <c r="C4298">
        <v>21.799999239999998</v>
      </c>
      <c r="D4298">
        <v>3.4862386650548798E-6</v>
      </c>
      <c r="E4298">
        <v>6782457</v>
      </c>
      <c r="F4298">
        <v>6782500</v>
      </c>
    </row>
    <row r="4299" spans="1:6" x14ac:dyDescent="0.3">
      <c r="A4299" s="21">
        <v>41950</v>
      </c>
      <c r="B4299">
        <v>21.82</v>
      </c>
      <c r="C4299">
        <v>21.81999969</v>
      </c>
      <c r="D4299">
        <v>1.42071496418302E-6</v>
      </c>
      <c r="E4299">
        <v>7835612</v>
      </c>
      <c r="F4299">
        <v>7835600</v>
      </c>
    </row>
    <row r="4300" spans="1:6" x14ac:dyDescent="0.3">
      <c r="A4300" s="21">
        <v>41953</v>
      </c>
      <c r="B4300">
        <v>22.26</v>
      </c>
      <c r="C4300">
        <v>22.260000229999999</v>
      </c>
      <c r="D4300">
        <v>1.0332434651282299E-6</v>
      </c>
      <c r="E4300">
        <v>7833764</v>
      </c>
      <c r="F4300">
        <v>7833800</v>
      </c>
    </row>
    <row r="4301" spans="1:6" x14ac:dyDescent="0.3">
      <c r="A4301" s="21">
        <v>41954</v>
      </c>
      <c r="B4301">
        <v>22.2</v>
      </c>
      <c r="C4301">
        <v>22.200000760000002</v>
      </c>
      <c r="D4301">
        <v>3.4234233174258199E-6</v>
      </c>
      <c r="E4301">
        <v>6580428</v>
      </c>
      <c r="F4301">
        <v>6580400</v>
      </c>
    </row>
    <row r="4302" spans="1:6" x14ac:dyDescent="0.3">
      <c r="A4302" s="21">
        <v>41955</v>
      </c>
      <c r="B4302">
        <v>22.05</v>
      </c>
      <c r="C4302">
        <v>22.049999239999998</v>
      </c>
      <c r="D4302">
        <v>3.4467121482156999E-6</v>
      </c>
      <c r="E4302">
        <v>11788770</v>
      </c>
      <c r="F4302">
        <v>11788800</v>
      </c>
    </row>
    <row r="4303" spans="1:6" x14ac:dyDescent="0.3">
      <c r="A4303" s="21">
        <v>41956</v>
      </c>
      <c r="B4303">
        <v>22.34</v>
      </c>
      <c r="C4303">
        <v>22.340000150000002</v>
      </c>
      <c r="D4303">
        <v>6.7144136412601897E-7</v>
      </c>
      <c r="E4303">
        <v>10891001</v>
      </c>
      <c r="F4303">
        <v>10891000</v>
      </c>
    </row>
    <row r="4304" spans="1:6" x14ac:dyDescent="0.3">
      <c r="A4304" s="21">
        <v>41957</v>
      </c>
      <c r="B4304">
        <v>22.4</v>
      </c>
      <c r="C4304">
        <v>22.399999619999999</v>
      </c>
      <c r="D4304">
        <v>1.6964285978274401E-6</v>
      </c>
      <c r="E4304">
        <v>8233135</v>
      </c>
      <c r="F4304">
        <v>8233100</v>
      </c>
    </row>
    <row r="4305" spans="1:6" x14ac:dyDescent="0.3">
      <c r="A4305" s="21">
        <v>41960</v>
      </c>
      <c r="B4305">
        <v>21.91</v>
      </c>
      <c r="C4305">
        <v>21.909999849999998</v>
      </c>
      <c r="D4305">
        <v>6.84618908169069E-7</v>
      </c>
      <c r="E4305">
        <v>16309917</v>
      </c>
      <c r="F4305">
        <v>16309900</v>
      </c>
    </row>
    <row r="4306" spans="1:6" x14ac:dyDescent="0.3">
      <c r="A4306" s="21">
        <v>41961</v>
      </c>
      <c r="B4306">
        <v>22.05</v>
      </c>
      <c r="C4306">
        <v>22.049999239999998</v>
      </c>
      <c r="D4306">
        <v>3.4467121482156999E-6</v>
      </c>
      <c r="E4306">
        <v>13347005</v>
      </c>
      <c r="F4306">
        <v>13347000</v>
      </c>
    </row>
    <row r="4307" spans="1:6" x14ac:dyDescent="0.3">
      <c r="A4307" s="21">
        <v>41962</v>
      </c>
      <c r="B4307">
        <v>22.53</v>
      </c>
      <c r="C4307">
        <v>22.530000690000001</v>
      </c>
      <c r="D4307">
        <v>3.0625831296742698E-6</v>
      </c>
      <c r="E4307">
        <v>14975133</v>
      </c>
      <c r="F4307">
        <v>14975100</v>
      </c>
    </row>
    <row r="4308" spans="1:6" x14ac:dyDescent="0.3">
      <c r="A4308" s="21">
        <v>41963</v>
      </c>
      <c r="B4308">
        <v>22.76</v>
      </c>
      <c r="C4308">
        <v>22.760000229999999</v>
      </c>
      <c r="D4308">
        <v>1.0105447952098E-6</v>
      </c>
      <c r="E4308">
        <v>11797541</v>
      </c>
      <c r="F4308">
        <v>11797500</v>
      </c>
    </row>
    <row r="4309" spans="1:6" x14ac:dyDescent="0.3">
      <c r="A4309" s="21">
        <v>41964</v>
      </c>
      <c r="B4309">
        <v>23.06</v>
      </c>
      <c r="C4309">
        <v>23.059999470000001</v>
      </c>
      <c r="D4309">
        <v>2.2983521675992399E-6</v>
      </c>
      <c r="E4309">
        <v>11660989</v>
      </c>
      <c r="F4309">
        <v>11661000</v>
      </c>
    </row>
    <row r="4310" spans="1:6" x14ac:dyDescent="0.3">
      <c r="A4310" s="21">
        <v>41967</v>
      </c>
      <c r="B4310">
        <v>22.94</v>
      </c>
      <c r="C4310">
        <v>22.940000529999999</v>
      </c>
      <c r="D4310">
        <v>2.3103748274722401E-6</v>
      </c>
      <c r="E4310">
        <v>9042001</v>
      </c>
      <c r="F4310">
        <v>9042000</v>
      </c>
    </row>
    <row r="4311" spans="1:6" x14ac:dyDescent="0.3">
      <c r="A4311" s="21">
        <v>41968</v>
      </c>
      <c r="B4311">
        <v>22.91</v>
      </c>
      <c r="C4311">
        <v>22.909999849999998</v>
      </c>
      <c r="D4311">
        <v>6.5473593511575105E-7</v>
      </c>
      <c r="E4311">
        <v>6605098</v>
      </c>
      <c r="F4311">
        <v>6605100</v>
      </c>
    </row>
    <row r="4312" spans="1:6" x14ac:dyDescent="0.3">
      <c r="A4312" s="21">
        <v>41969</v>
      </c>
      <c r="B4312">
        <v>23.18</v>
      </c>
      <c r="C4312">
        <v>23.18000031</v>
      </c>
      <c r="D4312">
        <v>1.33735977840683E-6</v>
      </c>
      <c r="E4312">
        <v>7688902</v>
      </c>
      <c r="F4312">
        <v>7688400</v>
      </c>
    </row>
    <row r="4313" spans="1:6" x14ac:dyDescent="0.3">
      <c r="A4313" s="21">
        <v>41971</v>
      </c>
      <c r="B4313">
        <v>23.47</v>
      </c>
      <c r="C4313">
        <v>23.469999309999999</v>
      </c>
      <c r="D4313">
        <v>2.9399233938342898E-6</v>
      </c>
      <c r="E4313">
        <v>6018951</v>
      </c>
      <c r="F4313">
        <v>6019000</v>
      </c>
    </row>
    <row r="4314" spans="1:6" x14ac:dyDescent="0.3">
      <c r="A4314" s="21">
        <v>41974</v>
      </c>
      <c r="B4314">
        <v>22.94</v>
      </c>
      <c r="C4314">
        <v>22.940000529999999</v>
      </c>
      <c r="D4314">
        <v>2.3103748274722401E-6</v>
      </c>
      <c r="E4314">
        <v>7990238</v>
      </c>
      <c r="F4314">
        <v>7990200</v>
      </c>
    </row>
    <row r="4315" spans="1:6" x14ac:dyDescent="0.3">
      <c r="A4315" s="21">
        <v>41975</v>
      </c>
      <c r="B4315">
        <v>22.57</v>
      </c>
      <c r="C4315">
        <v>22.56999969</v>
      </c>
      <c r="D4315">
        <v>1.37350467451654E-6</v>
      </c>
      <c r="E4315">
        <v>9852967</v>
      </c>
      <c r="F4315">
        <v>9853000</v>
      </c>
    </row>
    <row r="4316" spans="1:6" x14ac:dyDescent="0.3">
      <c r="A4316" s="21">
        <v>41976</v>
      </c>
      <c r="B4316">
        <v>22.93</v>
      </c>
      <c r="C4316">
        <v>22.93000031</v>
      </c>
      <c r="D4316">
        <v>1.3519406741801299E-6</v>
      </c>
      <c r="E4316">
        <v>16566365</v>
      </c>
      <c r="F4316">
        <v>16566400</v>
      </c>
    </row>
    <row r="4317" spans="1:6" x14ac:dyDescent="0.3">
      <c r="A4317" s="21">
        <v>41977</v>
      </c>
      <c r="B4317">
        <v>22.82</v>
      </c>
      <c r="C4317">
        <v>22.81999969</v>
      </c>
      <c r="D4317">
        <v>1.3584575153012201E-6</v>
      </c>
      <c r="E4317">
        <v>6130010</v>
      </c>
      <c r="F4317">
        <v>6130000</v>
      </c>
    </row>
    <row r="4318" spans="1:6" x14ac:dyDescent="0.3">
      <c r="A4318" s="21">
        <v>41978</v>
      </c>
      <c r="B4318">
        <v>22.74</v>
      </c>
      <c r="C4318">
        <v>22.739999770000001</v>
      </c>
      <c r="D4318">
        <v>1.0114335973628001E-6</v>
      </c>
      <c r="E4318">
        <v>7679940</v>
      </c>
      <c r="F4318">
        <v>7679900</v>
      </c>
    </row>
    <row r="4319" spans="1:6" x14ac:dyDescent="0.3">
      <c r="A4319" s="21">
        <v>41981</v>
      </c>
      <c r="B4319">
        <v>22.5</v>
      </c>
      <c r="C4319">
        <v>22.5</v>
      </c>
      <c r="D4319">
        <v>0</v>
      </c>
      <c r="E4319">
        <v>9404066</v>
      </c>
      <c r="F4319">
        <v>9404100</v>
      </c>
    </row>
    <row r="4320" spans="1:6" x14ac:dyDescent="0.3">
      <c r="A4320" s="21">
        <v>41982</v>
      </c>
      <c r="B4320">
        <v>22.58</v>
      </c>
      <c r="C4320">
        <v>22.579999919999999</v>
      </c>
      <c r="D4320">
        <v>3.54295836125948E-7</v>
      </c>
      <c r="E4320">
        <v>9608617</v>
      </c>
      <c r="F4320">
        <v>9606600</v>
      </c>
    </row>
    <row r="4321" spans="1:6" x14ac:dyDescent="0.3">
      <c r="A4321" s="21">
        <v>41983</v>
      </c>
      <c r="B4321">
        <v>22.19</v>
      </c>
      <c r="C4321">
        <v>22.190000529999999</v>
      </c>
      <c r="D4321">
        <v>2.3884632041832501E-6</v>
      </c>
      <c r="E4321">
        <v>10065433</v>
      </c>
      <c r="F4321">
        <v>10065400</v>
      </c>
    </row>
    <row r="4322" spans="1:6" x14ac:dyDescent="0.3">
      <c r="A4322" s="21">
        <v>41984</v>
      </c>
      <c r="B4322">
        <v>22.14</v>
      </c>
      <c r="C4322">
        <v>22.13999939</v>
      </c>
      <c r="D4322">
        <v>2.7551942978334201E-6</v>
      </c>
      <c r="E4322">
        <v>11096144</v>
      </c>
      <c r="F4322">
        <v>11096100</v>
      </c>
    </row>
    <row r="4323" spans="1:6" x14ac:dyDescent="0.3">
      <c r="A4323" s="21">
        <v>41985</v>
      </c>
      <c r="B4323">
        <v>21.97</v>
      </c>
      <c r="C4323">
        <v>21.969999309999999</v>
      </c>
      <c r="D4323">
        <v>3.1406464356754601E-6</v>
      </c>
      <c r="E4323">
        <v>11344723</v>
      </c>
      <c r="F4323">
        <v>11335100</v>
      </c>
    </row>
    <row r="4324" spans="1:6" x14ac:dyDescent="0.3">
      <c r="A4324" s="21">
        <v>41988</v>
      </c>
      <c r="B4324">
        <v>21.94</v>
      </c>
      <c r="C4324">
        <v>21.940000529999999</v>
      </c>
      <c r="D4324">
        <v>2.41567905589799E-6</v>
      </c>
      <c r="E4324">
        <v>14120655</v>
      </c>
      <c r="F4324">
        <v>14120700</v>
      </c>
    </row>
    <row r="4325" spans="1:6" x14ac:dyDescent="0.3">
      <c r="A4325" s="21">
        <v>41989</v>
      </c>
      <c r="B4325">
        <v>21.44</v>
      </c>
      <c r="C4325">
        <v>21.440000529999999</v>
      </c>
      <c r="D4325">
        <v>2.4720148533835799E-6</v>
      </c>
      <c r="E4325">
        <v>11179153</v>
      </c>
      <c r="F4325">
        <v>11179200</v>
      </c>
    </row>
    <row r="4326" spans="1:6" x14ac:dyDescent="0.3">
      <c r="A4326" s="21">
        <v>41990</v>
      </c>
      <c r="B4326">
        <v>21.64</v>
      </c>
      <c r="C4326">
        <v>21.63999939</v>
      </c>
      <c r="D4326">
        <v>2.8188540569715599E-6</v>
      </c>
      <c r="E4326">
        <v>13146550</v>
      </c>
      <c r="F4326">
        <v>13146600</v>
      </c>
    </row>
    <row r="4327" spans="1:6" x14ac:dyDescent="0.3">
      <c r="A4327" s="21">
        <v>41991</v>
      </c>
      <c r="B4327">
        <v>21.79</v>
      </c>
      <c r="C4327">
        <v>21.790000920000001</v>
      </c>
      <c r="D4327">
        <v>4.2221200673274399E-6</v>
      </c>
      <c r="E4327">
        <v>10804851</v>
      </c>
      <c r="F4327">
        <v>10804900</v>
      </c>
    </row>
    <row r="4328" spans="1:6" x14ac:dyDescent="0.3">
      <c r="A4328" s="21">
        <v>41992</v>
      </c>
      <c r="B4328">
        <v>22.2</v>
      </c>
      <c r="C4328">
        <v>22.200000760000002</v>
      </c>
      <c r="D4328">
        <v>3.4234233174258199E-6</v>
      </c>
      <c r="E4328">
        <v>11707978</v>
      </c>
      <c r="F4328">
        <v>11708000</v>
      </c>
    </row>
    <row r="4329" spans="1:6" x14ac:dyDescent="0.3">
      <c r="A4329" s="21">
        <v>41995</v>
      </c>
      <c r="B4329">
        <v>22.37</v>
      </c>
      <c r="C4329">
        <v>22.370000839999999</v>
      </c>
      <c r="D4329">
        <v>3.7550289088305602E-6</v>
      </c>
      <c r="E4329">
        <v>4714701</v>
      </c>
      <c r="F4329">
        <v>4714700</v>
      </c>
    </row>
    <row r="4330" spans="1:6" x14ac:dyDescent="0.3">
      <c r="A4330" s="21">
        <v>41996</v>
      </c>
      <c r="B4330">
        <v>22.21</v>
      </c>
      <c r="C4330">
        <v>22.209999079999999</v>
      </c>
      <c r="D4330">
        <v>4.1422784314413096E-6</v>
      </c>
      <c r="E4330">
        <v>6055107</v>
      </c>
      <c r="F4330">
        <v>6055100</v>
      </c>
    </row>
    <row r="4331" spans="1:6" x14ac:dyDescent="0.3">
      <c r="A4331" s="21">
        <v>41997</v>
      </c>
      <c r="B4331">
        <v>22.35</v>
      </c>
      <c r="C4331">
        <v>22.350000380000001</v>
      </c>
      <c r="D4331">
        <v>1.7002236823537701E-6</v>
      </c>
      <c r="E4331">
        <v>1975647</v>
      </c>
      <c r="F4331">
        <v>1975600</v>
      </c>
    </row>
    <row r="4332" spans="1:6" x14ac:dyDescent="0.3">
      <c r="A4332" s="21">
        <v>41999</v>
      </c>
      <c r="B4332">
        <v>22.31</v>
      </c>
      <c r="C4332">
        <v>22.309999470000001</v>
      </c>
      <c r="D4332">
        <v>2.3756163615324298E-6</v>
      </c>
      <c r="E4332">
        <v>2634925</v>
      </c>
      <c r="F4332">
        <v>2634900</v>
      </c>
    </row>
    <row r="4333" spans="1:6" x14ac:dyDescent="0.3">
      <c r="A4333" s="21">
        <v>42002</v>
      </c>
      <c r="B4333">
        <v>22.38</v>
      </c>
      <c r="C4333">
        <v>22.379999160000001</v>
      </c>
      <c r="D4333">
        <v>3.7533513403743899E-6</v>
      </c>
      <c r="E4333">
        <v>3737246</v>
      </c>
      <c r="F4333">
        <v>3737200</v>
      </c>
    </row>
    <row r="4334" spans="1:6" x14ac:dyDescent="0.3">
      <c r="A4334" s="21">
        <v>42003</v>
      </c>
      <c r="B4334">
        <v>22.44</v>
      </c>
      <c r="C4334">
        <v>22.440000529999999</v>
      </c>
      <c r="D4334">
        <v>2.3618537662624502E-6</v>
      </c>
      <c r="E4334">
        <v>4791868</v>
      </c>
      <c r="F4334">
        <v>4791900</v>
      </c>
    </row>
    <row r="4335" spans="1:6" x14ac:dyDescent="0.3">
      <c r="A4335" s="21">
        <v>42004</v>
      </c>
      <c r="B4335">
        <v>22.38</v>
      </c>
      <c r="C4335">
        <v>22.379999160000001</v>
      </c>
      <c r="D4335">
        <v>3.7533513403743899E-6</v>
      </c>
      <c r="E4335">
        <v>3877201</v>
      </c>
      <c r="F4335">
        <v>3877200</v>
      </c>
    </row>
    <row r="4336" spans="1:6" x14ac:dyDescent="0.3">
      <c r="A4336" s="21">
        <v>42006</v>
      </c>
      <c r="B4336">
        <v>22.28</v>
      </c>
      <c r="C4336">
        <v>22.280000690000001</v>
      </c>
      <c r="D4336">
        <v>3.0969478405677601E-6</v>
      </c>
      <c r="E4336">
        <v>6080289</v>
      </c>
      <c r="F4336">
        <v>6074100</v>
      </c>
    </row>
    <row r="4337" spans="1:6" x14ac:dyDescent="0.3">
      <c r="A4337" s="21">
        <v>42009</v>
      </c>
      <c r="B4337">
        <v>21.74</v>
      </c>
      <c r="C4337">
        <v>21.739999770000001</v>
      </c>
      <c r="D4337">
        <v>1.05795768237031E-6</v>
      </c>
      <c r="E4337">
        <v>9031768</v>
      </c>
      <c r="F4337">
        <v>9031800</v>
      </c>
    </row>
    <row r="4338" spans="1:6" x14ac:dyDescent="0.3">
      <c r="A4338" s="21">
        <v>42010</v>
      </c>
      <c r="B4338">
        <v>21.36</v>
      </c>
      <c r="C4338">
        <v>21.36000061</v>
      </c>
      <c r="D4338">
        <v>2.8558051653240801E-6</v>
      </c>
      <c r="E4338">
        <v>10169534</v>
      </c>
      <c r="F4338">
        <v>10169500</v>
      </c>
    </row>
    <row r="4339" spans="1:6" x14ac:dyDescent="0.3">
      <c r="A4339" s="21">
        <v>42011</v>
      </c>
      <c r="B4339">
        <v>21.67</v>
      </c>
      <c r="C4339">
        <v>21.670000080000001</v>
      </c>
      <c r="D4339">
        <v>3.6917396962834901E-7</v>
      </c>
      <c r="E4339">
        <v>10180235</v>
      </c>
      <c r="F4339">
        <v>10180200</v>
      </c>
    </row>
    <row r="4340" spans="1:6" x14ac:dyDescent="0.3">
      <c r="A4340" s="21">
        <v>42012</v>
      </c>
      <c r="B4340">
        <v>21.81</v>
      </c>
      <c r="C4340">
        <v>21.809999470000001</v>
      </c>
      <c r="D4340">
        <v>2.4300779942527799E-6</v>
      </c>
      <c r="E4340">
        <v>15827115</v>
      </c>
      <c r="F4340">
        <v>15825900</v>
      </c>
    </row>
    <row r="4341" spans="1:6" x14ac:dyDescent="0.3">
      <c r="A4341" s="21">
        <v>42013</v>
      </c>
      <c r="B4341">
        <v>21.2</v>
      </c>
      <c r="C4341">
        <v>21.200000760000002</v>
      </c>
      <c r="D4341">
        <v>3.5849055435908801E-6</v>
      </c>
      <c r="E4341">
        <v>17596014</v>
      </c>
      <c r="F4341">
        <v>17596000</v>
      </c>
    </row>
    <row r="4342" spans="1:6" x14ac:dyDescent="0.3">
      <c r="A4342" s="21">
        <v>42016</v>
      </c>
      <c r="B4342">
        <v>20.79</v>
      </c>
      <c r="C4342">
        <v>20.790000920000001</v>
      </c>
      <c r="D4342">
        <v>4.4252042366631803E-6</v>
      </c>
      <c r="E4342">
        <v>24695274</v>
      </c>
      <c r="F4342">
        <v>24695300</v>
      </c>
    </row>
    <row r="4343" spans="1:6" x14ac:dyDescent="0.3">
      <c r="A4343" s="21">
        <v>42017</v>
      </c>
      <c r="B4343">
        <v>21.05</v>
      </c>
      <c r="C4343">
        <v>21.049999239999998</v>
      </c>
      <c r="D4343">
        <v>3.6104514485794799E-6</v>
      </c>
      <c r="E4343">
        <v>11043155</v>
      </c>
      <c r="F4343">
        <v>11043200</v>
      </c>
    </row>
    <row r="4344" spans="1:6" x14ac:dyDescent="0.3">
      <c r="A4344" s="21">
        <v>42018</v>
      </c>
      <c r="B4344">
        <v>21.06</v>
      </c>
      <c r="C4344">
        <v>21.059999470000001</v>
      </c>
      <c r="D4344">
        <v>2.5166192355422601E-6</v>
      </c>
      <c r="E4344">
        <v>21760166</v>
      </c>
      <c r="F4344">
        <v>21760200</v>
      </c>
    </row>
    <row r="4345" spans="1:6" x14ac:dyDescent="0.3">
      <c r="A4345" s="21">
        <v>42019</v>
      </c>
      <c r="B4345">
        <v>22.89</v>
      </c>
      <c r="C4345">
        <v>22.88999939</v>
      </c>
      <c r="D4345">
        <v>2.6649192529036398E-6</v>
      </c>
      <c r="E4345">
        <v>36350239</v>
      </c>
      <c r="F4345">
        <v>36350200</v>
      </c>
    </row>
    <row r="4346" spans="1:6" x14ac:dyDescent="0.3">
      <c r="A4346" s="21">
        <v>42020</v>
      </c>
      <c r="B4346">
        <v>22.6</v>
      </c>
      <c r="C4346">
        <v>22.600000380000001</v>
      </c>
      <c r="D4346">
        <v>1.68141589857317E-6</v>
      </c>
      <c r="E4346">
        <v>22402101</v>
      </c>
      <c r="F4346">
        <v>22402000</v>
      </c>
    </row>
    <row r="4347" spans="1:6" x14ac:dyDescent="0.3">
      <c r="A4347" s="21">
        <v>42024</v>
      </c>
      <c r="B4347">
        <v>23.09</v>
      </c>
      <c r="C4347">
        <v>23.090000150000002</v>
      </c>
      <c r="D4347">
        <v>6.4963187864212595E-7</v>
      </c>
      <c r="E4347">
        <v>23999660</v>
      </c>
      <c r="F4347">
        <v>23999700</v>
      </c>
    </row>
    <row r="4348" spans="1:6" x14ac:dyDescent="0.3">
      <c r="A4348" s="21">
        <v>42025</v>
      </c>
      <c r="B4348">
        <v>23.21</v>
      </c>
      <c r="C4348">
        <v>23.209999079999999</v>
      </c>
      <c r="D4348">
        <v>3.9638088667867096E-6</v>
      </c>
      <c r="E4348">
        <v>17967022</v>
      </c>
      <c r="F4348">
        <v>17966600</v>
      </c>
    </row>
    <row r="4349" spans="1:6" x14ac:dyDescent="0.3">
      <c r="A4349" s="21">
        <v>42026</v>
      </c>
      <c r="B4349">
        <v>23.71</v>
      </c>
      <c r="C4349">
        <v>23.709999079999999</v>
      </c>
      <c r="D4349">
        <v>3.8802194736911598E-6</v>
      </c>
      <c r="E4349">
        <v>25334403</v>
      </c>
      <c r="F4349">
        <v>25334400</v>
      </c>
    </row>
    <row r="4350" spans="1:6" x14ac:dyDescent="0.3">
      <c r="A4350" s="21">
        <v>42027</v>
      </c>
      <c r="B4350">
        <v>23.99</v>
      </c>
      <c r="C4350">
        <v>23.989999770000001</v>
      </c>
      <c r="D4350">
        <v>9.5873280499828594E-7</v>
      </c>
      <c r="E4350">
        <v>13027273</v>
      </c>
      <c r="F4350">
        <v>13027300</v>
      </c>
    </row>
    <row r="4351" spans="1:6" x14ac:dyDescent="0.3">
      <c r="A4351" s="21">
        <v>42030</v>
      </c>
      <c r="B4351">
        <v>24.16</v>
      </c>
      <c r="C4351">
        <v>24.159999849999998</v>
      </c>
      <c r="D4351">
        <v>6.2086093826244197E-7</v>
      </c>
      <c r="E4351">
        <v>14091422</v>
      </c>
      <c r="F4351">
        <v>14091400</v>
      </c>
    </row>
    <row r="4352" spans="1:6" x14ac:dyDescent="0.3">
      <c r="A4352" s="21">
        <v>42031</v>
      </c>
      <c r="B4352">
        <v>24.19</v>
      </c>
      <c r="C4352">
        <v>24.190000529999999</v>
      </c>
      <c r="D4352">
        <v>2.19098795392676E-6</v>
      </c>
      <c r="E4352">
        <v>14735287</v>
      </c>
      <c r="F4352">
        <v>14735300</v>
      </c>
    </row>
    <row r="4353" spans="1:6" x14ac:dyDescent="0.3">
      <c r="A4353" s="21">
        <v>42032</v>
      </c>
      <c r="B4353">
        <v>23.93</v>
      </c>
      <c r="C4353">
        <v>23.93000031</v>
      </c>
      <c r="D4353">
        <v>1.2954450345367301E-6</v>
      </c>
      <c r="E4353">
        <v>16762897</v>
      </c>
      <c r="F4353">
        <v>16762900</v>
      </c>
    </row>
    <row r="4354" spans="1:6" x14ac:dyDescent="0.3">
      <c r="A4354" s="21">
        <v>42033</v>
      </c>
      <c r="B4354">
        <v>23.29</v>
      </c>
      <c r="C4354">
        <v>23.290000920000001</v>
      </c>
      <c r="D4354">
        <v>3.9501930664335698E-6</v>
      </c>
      <c r="E4354">
        <v>19411280</v>
      </c>
      <c r="F4354">
        <v>19411300</v>
      </c>
    </row>
    <row r="4355" spans="1:6" x14ac:dyDescent="0.3">
      <c r="A4355" s="21">
        <v>42034</v>
      </c>
      <c r="B4355">
        <v>22.71</v>
      </c>
      <c r="C4355">
        <v>22.709999079999999</v>
      </c>
      <c r="D4355">
        <v>4.0510789906828698E-6</v>
      </c>
      <c r="E4355">
        <v>17590269</v>
      </c>
      <c r="F4355">
        <v>17590300</v>
      </c>
    </row>
    <row r="4356" spans="1:6" x14ac:dyDescent="0.3">
      <c r="A4356" s="21">
        <v>42037</v>
      </c>
      <c r="B4356">
        <v>22.94</v>
      </c>
      <c r="C4356">
        <v>22.940000529999999</v>
      </c>
      <c r="D4356">
        <v>2.3103748274722401E-6</v>
      </c>
      <c r="E4356">
        <v>12854505</v>
      </c>
      <c r="F4356">
        <v>12854500</v>
      </c>
    </row>
    <row r="4357" spans="1:6" x14ac:dyDescent="0.3">
      <c r="A4357" s="21">
        <v>42038</v>
      </c>
      <c r="B4357">
        <v>23.15</v>
      </c>
      <c r="C4357">
        <v>23.149999619999999</v>
      </c>
      <c r="D4357">
        <v>1.64146870714686E-6</v>
      </c>
      <c r="E4357">
        <v>16676208</v>
      </c>
      <c r="F4357">
        <v>16676200</v>
      </c>
    </row>
    <row r="4358" spans="1:6" x14ac:dyDescent="0.3">
      <c r="A4358" s="21">
        <v>42039</v>
      </c>
      <c r="B4358">
        <v>23.58</v>
      </c>
      <c r="C4358">
        <v>23.579999919999999</v>
      </c>
      <c r="D4358">
        <v>3.3927056736734002E-7</v>
      </c>
      <c r="E4358">
        <v>11266605</v>
      </c>
      <c r="F4358">
        <v>11266500</v>
      </c>
    </row>
    <row r="4359" spans="1:6" x14ac:dyDescent="0.3">
      <c r="A4359" s="21">
        <v>42040</v>
      </c>
      <c r="B4359">
        <v>23.66</v>
      </c>
      <c r="C4359">
        <v>23.659999849999998</v>
      </c>
      <c r="D4359">
        <v>6.3398141464026502E-7</v>
      </c>
      <c r="E4359">
        <v>12016586</v>
      </c>
      <c r="F4359">
        <v>12016600</v>
      </c>
    </row>
    <row r="4360" spans="1:6" x14ac:dyDescent="0.3">
      <c r="A4360" s="21">
        <v>42041</v>
      </c>
      <c r="B4360">
        <v>23.1</v>
      </c>
      <c r="C4360">
        <v>23.100000380000001</v>
      </c>
      <c r="D4360">
        <v>1.6450216156529699E-6</v>
      </c>
      <c r="E4360">
        <v>16529763</v>
      </c>
      <c r="F4360">
        <v>16529800</v>
      </c>
    </row>
    <row r="4361" spans="1:6" x14ac:dyDescent="0.3">
      <c r="A4361" s="21">
        <v>42044</v>
      </c>
      <c r="B4361">
        <v>22.67</v>
      </c>
      <c r="C4361">
        <v>22.670000080000001</v>
      </c>
      <c r="D4361">
        <v>3.5288927759810701E-7</v>
      </c>
      <c r="E4361">
        <v>12821133</v>
      </c>
      <c r="F4361">
        <v>12821100</v>
      </c>
    </row>
    <row r="4362" spans="1:6" x14ac:dyDescent="0.3">
      <c r="A4362" s="21">
        <v>42045</v>
      </c>
      <c r="B4362">
        <v>23.86</v>
      </c>
      <c r="C4362">
        <v>23.86000061</v>
      </c>
      <c r="D4362">
        <v>2.55657998800711E-6</v>
      </c>
      <c r="E4362">
        <v>17077311</v>
      </c>
      <c r="F4362">
        <v>17077300</v>
      </c>
    </row>
    <row r="4363" spans="1:6" x14ac:dyDescent="0.3">
      <c r="A4363" s="21">
        <v>42046</v>
      </c>
      <c r="B4363">
        <v>24.29</v>
      </c>
      <c r="C4363">
        <v>24.290000920000001</v>
      </c>
      <c r="D4363">
        <v>3.7875667627358602E-6</v>
      </c>
      <c r="E4363">
        <v>14211050</v>
      </c>
      <c r="F4363">
        <v>14211100</v>
      </c>
    </row>
    <row r="4364" spans="1:6" x14ac:dyDescent="0.3">
      <c r="A4364" s="21">
        <v>42047</v>
      </c>
      <c r="B4364">
        <v>24.47</v>
      </c>
      <c r="C4364">
        <v>24.469999309999999</v>
      </c>
      <c r="D4364">
        <v>2.8197794021410502E-6</v>
      </c>
      <c r="E4364">
        <v>10136167</v>
      </c>
      <c r="F4364">
        <v>10136200</v>
      </c>
    </row>
    <row r="4365" spans="1:6" x14ac:dyDescent="0.3">
      <c r="A4365" s="21">
        <v>42048</v>
      </c>
      <c r="B4365">
        <v>24.84</v>
      </c>
      <c r="C4365">
        <v>24.840000150000002</v>
      </c>
      <c r="D4365">
        <v>6.0386473770981301E-7</v>
      </c>
      <c r="E4365">
        <v>11637533</v>
      </c>
      <c r="F4365">
        <v>11637500</v>
      </c>
    </row>
    <row r="4366" spans="1:6" x14ac:dyDescent="0.3">
      <c r="A4366" s="21">
        <v>42052</v>
      </c>
      <c r="B4366">
        <v>24.77</v>
      </c>
      <c r="C4366">
        <v>24.770000459999999</v>
      </c>
      <c r="D4366">
        <v>1.85708514508732E-6</v>
      </c>
      <c r="E4366">
        <v>10525535</v>
      </c>
      <c r="F4366">
        <v>10525500</v>
      </c>
    </row>
    <row r="4367" spans="1:6" x14ac:dyDescent="0.3">
      <c r="A4367" s="21">
        <v>42053</v>
      </c>
      <c r="B4367">
        <v>24.71</v>
      </c>
      <c r="C4367">
        <v>24.709999079999999</v>
      </c>
      <c r="D4367">
        <v>3.7231891370598701E-6</v>
      </c>
      <c r="E4367">
        <v>7433067</v>
      </c>
      <c r="F4367">
        <v>7433100</v>
      </c>
    </row>
    <row r="4368" spans="1:6" x14ac:dyDescent="0.3">
      <c r="A4368" s="21">
        <v>42054</v>
      </c>
      <c r="B4368">
        <v>24.52</v>
      </c>
      <c r="C4368">
        <v>24.520000459999999</v>
      </c>
      <c r="D4368">
        <v>1.8760195365050199E-6</v>
      </c>
      <c r="E4368">
        <v>9929366</v>
      </c>
      <c r="F4368">
        <v>9929400</v>
      </c>
    </row>
    <row r="4369" spans="1:6" x14ac:dyDescent="0.3">
      <c r="A4369" s="21">
        <v>42055</v>
      </c>
      <c r="B4369">
        <v>24.44</v>
      </c>
      <c r="C4369">
        <v>24.440000529999999</v>
      </c>
      <c r="D4369">
        <v>2.1685760481737601E-6</v>
      </c>
      <c r="E4369">
        <v>7267981</v>
      </c>
      <c r="F4369">
        <v>7268000</v>
      </c>
    </row>
    <row r="4370" spans="1:6" x14ac:dyDescent="0.3">
      <c r="A4370" s="21">
        <v>42058</v>
      </c>
      <c r="B4370">
        <v>24.22</v>
      </c>
      <c r="C4370">
        <v>24.219999309999999</v>
      </c>
      <c r="D4370">
        <v>2.8488853010105099E-6</v>
      </c>
      <c r="E4370">
        <v>7827439</v>
      </c>
      <c r="F4370">
        <v>7827400</v>
      </c>
    </row>
    <row r="4371" spans="1:6" x14ac:dyDescent="0.3">
      <c r="A4371" s="21">
        <v>42059</v>
      </c>
      <c r="B4371">
        <v>25.04</v>
      </c>
      <c r="C4371">
        <v>25.040000920000001</v>
      </c>
      <c r="D4371">
        <v>3.6741212768060601E-6</v>
      </c>
      <c r="E4371">
        <v>15932716</v>
      </c>
      <c r="F4371">
        <v>15932700</v>
      </c>
    </row>
    <row r="4372" spans="1:6" x14ac:dyDescent="0.3">
      <c r="A4372" s="21">
        <v>42060</v>
      </c>
      <c r="B4372">
        <v>25.04</v>
      </c>
      <c r="C4372">
        <v>25.040000920000001</v>
      </c>
      <c r="D4372">
        <v>3.6741212768060601E-6</v>
      </c>
      <c r="E4372">
        <v>10388449</v>
      </c>
      <c r="F4372">
        <v>10388400</v>
      </c>
    </row>
    <row r="4373" spans="1:6" x14ac:dyDescent="0.3">
      <c r="A4373" s="21">
        <v>42061</v>
      </c>
      <c r="B4373">
        <v>24.68</v>
      </c>
      <c r="C4373">
        <v>24.68000031</v>
      </c>
      <c r="D4373">
        <v>1.25607778317131E-6</v>
      </c>
      <c r="E4373">
        <v>7588467</v>
      </c>
      <c r="F4373">
        <v>7588500</v>
      </c>
    </row>
    <row r="4374" spans="1:6" x14ac:dyDescent="0.3">
      <c r="A4374" s="21">
        <v>42062</v>
      </c>
      <c r="B4374">
        <v>24.53</v>
      </c>
      <c r="C4374">
        <v>24.530000690000001</v>
      </c>
      <c r="D4374">
        <v>2.8128821069651499E-6</v>
      </c>
      <c r="E4374">
        <v>8541000</v>
      </c>
      <c r="F4374">
        <v>8541000</v>
      </c>
    </row>
    <row r="4375" spans="1:6" x14ac:dyDescent="0.3">
      <c r="A4375" s="21">
        <v>42065</v>
      </c>
      <c r="B4375">
        <v>24.63</v>
      </c>
      <c r="C4375">
        <v>24.629999160000001</v>
      </c>
      <c r="D4375">
        <v>3.4104751404613499E-6</v>
      </c>
      <c r="E4375">
        <v>7081182</v>
      </c>
      <c r="F4375">
        <v>7081200</v>
      </c>
    </row>
    <row r="4376" spans="1:6" x14ac:dyDescent="0.3">
      <c r="A4376" s="21">
        <v>42066</v>
      </c>
      <c r="B4376">
        <v>24.5</v>
      </c>
      <c r="C4376">
        <v>24.5</v>
      </c>
      <c r="D4376">
        <v>0</v>
      </c>
      <c r="E4376">
        <v>7485329</v>
      </c>
      <c r="F4376">
        <v>7485300</v>
      </c>
    </row>
    <row r="4377" spans="1:6" x14ac:dyDescent="0.3">
      <c r="A4377" s="21">
        <v>42067</v>
      </c>
      <c r="B4377">
        <v>24.33</v>
      </c>
      <c r="C4377">
        <v>24.329999919999999</v>
      </c>
      <c r="D4377">
        <v>3.2881216513297201E-7</v>
      </c>
      <c r="E4377">
        <v>9415015</v>
      </c>
      <c r="F4377">
        <v>9415000</v>
      </c>
    </row>
    <row r="4378" spans="1:6" x14ac:dyDescent="0.3">
      <c r="A4378" s="21">
        <v>42068</v>
      </c>
      <c r="B4378">
        <v>24.46</v>
      </c>
      <c r="C4378">
        <v>24.459999079999999</v>
      </c>
      <c r="D4378">
        <v>3.7612429931217899E-6</v>
      </c>
      <c r="E4378">
        <v>6882419</v>
      </c>
      <c r="F4378">
        <v>6882400</v>
      </c>
    </row>
    <row r="4379" spans="1:6" x14ac:dyDescent="0.3">
      <c r="A4379" s="21">
        <v>42069</v>
      </c>
      <c r="B4379">
        <v>24.09</v>
      </c>
      <c r="C4379">
        <v>24.090000150000002</v>
      </c>
      <c r="D4379">
        <v>6.2266500962605698E-7</v>
      </c>
      <c r="E4379">
        <v>6374986</v>
      </c>
      <c r="F4379">
        <v>6375000</v>
      </c>
    </row>
    <row r="4380" spans="1:6" x14ac:dyDescent="0.3">
      <c r="A4380" s="21">
        <v>42072</v>
      </c>
      <c r="B4380">
        <v>23.45</v>
      </c>
      <c r="C4380">
        <v>23.450000760000002</v>
      </c>
      <c r="D4380">
        <v>3.2409380718781198E-6</v>
      </c>
      <c r="E4380">
        <v>15598107</v>
      </c>
      <c r="F4380">
        <v>15598700</v>
      </c>
    </row>
    <row r="4381" spans="1:6" x14ac:dyDescent="0.3">
      <c r="A4381" s="21">
        <v>42073</v>
      </c>
      <c r="B4381">
        <v>23.05</v>
      </c>
      <c r="C4381">
        <v>23.049999239999998</v>
      </c>
      <c r="D4381">
        <v>3.2971801628855499E-6</v>
      </c>
      <c r="E4381">
        <v>12405607</v>
      </c>
      <c r="F4381">
        <v>12405600</v>
      </c>
    </row>
    <row r="4382" spans="1:6" x14ac:dyDescent="0.3">
      <c r="A4382" s="21">
        <v>42074</v>
      </c>
      <c r="B4382">
        <v>23.49</v>
      </c>
      <c r="C4382">
        <v>23.489999770000001</v>
      </c>
      <c r="D4382">
        <v>9.791400594551951E-7</v>
      </c>
      <c r="E4382">
        <v>9485033</v>
      </c>
      <c r="F4382">
        <v>9485000</v>
      </c>
    </row>
    <row r="4383" spans="1:6" x14ac:dyDescent="0.3">
      <c r="A4383" s="21">
        <v>42075</v>
      </c>
      <c r="B4383">
        <v>23.53</v>
      </c>
      <c r="C4383">
        <v>23.530000690000001</v>
      </c>
      <c r="D4383">
        <v>2.9324266043930898E-6</v>
      </c>
      <c r="E4383">
        <v>10892041</v>
      </c>
      <c r="F4383">
        <v>10892000</v>
      </c>
    </row>
    <row r="4384" spans="1:6" x14ac:dyDescent="0.3">
      <c r="A4384" s="21">
        <v>42076</v>
      </c>
      <c r="B4384">
        <v>23.88</v>
      </c>
      <c r="C4384">
        <v>23.879999160000001</v>
      </c>
      <c r="D4384">
        <v>3.5175880569320698E-6</v>
      </c>
      <c r="E4384">
        <v>9748214</v>
      </c>
      <c r="F4384">
        <v>9748200</v>
      </c>
    </row>
    <row r="4385" spans="1:6" x14ac:dyDescent="0.3">
      <c r="A4385" s="21">
        <v>42079</v>
      </c>
      <c r="B4385">
        <v>24.28</v>
      </c>
      <c r="C4385">
        <v>24.280000690000001</v>
      </c>
      <c r="D4385">
        <v>2.84184506029121E-6</v>
      </c>
      <c r="E4385">
        <v>18384483</v>
      </c>
      <c r="F4385">
        <v>18384800</v>
      </c>
    </row>
    <row r="4386" spans="1:6" x14ac:dyDescent="0.3">
      <c r="A4386" s="21">
        <v>42080</v>
      </c>
      <c r="B4386">
        <v>24.31</v>
      </c>
      <c r="C4386">
        <v>24.309999470000001</v>
      </c>
      <c r="D4386">
        <v>2.1801728063432098E-6</v>
      </c>
      <c r="E4386">
        <v>12558673</v>
      </c>
      <c r="F4386">
        <v>12558800</v>
      </c>
    </row>
    <row r="4387" spans="1:6" x14ac:dyDescent="0.3">
      <c r="A4387" s="21">
        <v>42081</v>
      </c>
      <c r="B4387">
        <v>24.71</v>
      </c>
      <c r="C4387">
        <v>24.709999079999999</v>
      </c>
      <c r="D4387">
        <v>3.7231891370598701E-6</v>
      </c>
      <c r="E4387">
        <v>14551652</v>
      </c>
      <c r="F4387">
        <v>14551700</v>
      </c>
    </row>
    <row r="4388" spans="1:6" x14ac:dyDescent="0.3">
      <c r="A4388" s="21">
        <v>42082</v>
      </c>
      <c r="B4388">
        <v>24.66</v>
      </c>
      <c r="C4388">
        <v>24.659999849999998</v>
      </c>
      <c r="D4388">
        <v>6.08272516891011E-7</v>
      </c>
      <c r="E4388">
        <v>11699689</v>
      </c>
      <c r="F4388">
        <v>11699700</v>
      </c>
    </row>
    <row r="4389" spans="1:6" x14ac:dyDescent="0.3">
      <c r="A4389" s="21">
        <v>42083</v>
      </c>
      <c r="B4389">
        <v>24.77</v>
      </c>
      <c r="C4389">
        <v>24.770000459999999</v>
      </c>
      <c r="D4389">
        <v>1.85708514508732E-6</v>
      </c>
      <c r="E4389">
        <v>7196868</v>
      </c>
      <c r="F4389">
        <v>7196900</v>
      </c>
    </row>
    <row r="4390" spans="1:6" x14ac:dyDescent="0.3">
      <c r="A4390" s="21">
        <v>42086</v>
      </c>
      <c r="B4390">
        <v>24.8</v>
      </c>
      <c r="C4390">
        <v>24.799999239999998</v>
      </c>
      <c r="D4390">
        <v>3.0645162329712601E-6</v>
      </c>
      <c r="E4390">
        <v>9110895</v>
      </c>
      <c r="F4390">
        <v>9110900</v>
      </c>
    </row>
    <row r="4391" spans="1:6" x14ac:dyDescent="0.3">
      <c r="A4391" s="21">
        <v>42087</v>
      </c>
      <c r="B4391">
        <v>24.5</v>
      </c>
      <c r="C4391">
        <v>24.5</v>
      </c>
      <c r="D4391">
        <v>0</v>
      </c>
      <c r="E4391">
        <v>9071505</v>
      </c>
      <c r="F4391">
        <v>9071500</v>
      </c>
    </row>
    <row r="4392" spans="1:6" x14ac:dyDescent="0.3">
      <c r="A4392" s="21">
        <v>42088</v>
      </c>
      <c r="B4392">
        <v>23.18</v>
      </c>
      <c r="C4392">
        <v>23.18000031</v>
      </c>
      <c r="D4392">
        <v>1.33735977840683E-6</v>
      </c>
      <c r="E4392">
        <v>32338969</v>
      </c>
      <c r="F4392">
        <v>32339400</v>
      </c>
    </row>
    <row r="4393" spans="1:6" x14ac:dyDescent="0.3">
      <c r="A4393" s="21">
        <v>42089</v>
      </c>
      <c r="B4393">
        <v>23.2</v>
      </c>
      <c r="C4393">
        <v>23.200000760000002</v>
      </c>
      <c r="D4393">
        <v>3.2758619723706798E-6</v>
      </c>
      <c r="E4393">
        <v>36432451</v>
      </c>
      <c r="F4393">
        <v>36432500</v>
      </c>
    </row>
    <row r="4394" spans="1:6" x14ac:dyDescent="0.3">
      <c r="A4394" s="21">
        <v>42090</v>
      </c>
      <c r="B4394">
        <v>22.94</v>
      </c>
      <c r="C4394">
        <v>22.940000529999999</v>
      </c>
      <c r="D4394">
        <v>2.3103748274722401E-6</v>
      </c>
      <c r="E4394">
        <v>20263021</v>
      </c>
      <c r="F4394">
        <v>20264000</v>
      </c>
    </row>
    <row r="4395" spans="1:6" x14ac:dyDescent="0.3">
      <c r="A4395" s="21">
        <v>42093</v>
      </c>
      <c r="B4395">
        <v>23.25</v>
      </c>
      <c r="C4395">
        <v>23.25</v>
      </c>
      <c r="D4395">
        <v>0</v>
      </c>
      <c r="E4395">
        <v>14707100</v>
      </c>
      <c r="F4395">
        <v>14707100</v>
      </c>
    </row>
    <row r="4396" spans="1:6" x14ac:dyDescent="0.3">
      <c r="A4396" s="21">
        <v>42094</v>
      </c>
      <c r="B4396">
        <v>23.48</v>
      </c>
      <c r="C4396">
        <v>23.479999540000001</v>
      </c>
      <c r="D4396">
        <v>1.9591141737335802E-6</v>
      </c>
      <c r="E4396">
        <v>13621454</v>
      </c>
      <c r="F4396">
        <v>13621500</v>
      </c>
    </row>
    <row r="4397" spans="1:6" x14ac:dyDescent="0.3">
      <c r="A4397" s="21">
        <v>42095</v>
      </c>
      <c r="B4397">
        <v>23.23</v>
      </c>
      <c r="C4397">
        <v>23.229999540000001</v>
      </c>
      <c r="D4397">
        <v>1.9801980546260501E-6</v>
      </c>
      <c r="E4397">
        <v>13314772</v>
      </c>
      <c r="F4397">
        <v>13314800</v>
      </c>
    </row>
    <row r="4398" spans="1:6" x14ac:dyDescent="0.3">
      <c r="A4398" s="21">
        <v>42096</v>
      </c>
      <c r="B4398">
        <v>23.69</v>
      </c>
      <c r="C4398">
        <v>23.690000529999999</v>
      </c>
      <c r="D4398">
        <v>2.237230839214E-6</v>
      </c>
      <c r="E4398">
        <v>12443475</v>
      </c>
      <c r="F4398">
        <v>12443500</v>
      </c>
    </row>
    <row r="4399" spans="1:6" x14ac:dyDescent="0.3">
      <c r="A4399" s="21">
        <v>42100</v>
      </c>
      <c r="B4399">
        <v>23.54</v>
      </c>
      <c r="C4399">
        <v>23.540000920000001</v>
      </c>
      <c r="D4399">
        <v>3.9082411451076297E-6</v>
      </c>
      <c r="E4399">
        <v>11439176</v>
      </c>
      <c r="F4399">
        <v>11439200</v>
      </c>
    </row>
    <row r="4400" spans="1:6" x14ac:dyDescent="0.3">
      <c r="A4400" s="21">
        <v>42101</v>
      </c>
      <c r="B4400">
        <v>23.39</v>
      </c>
      <c r="C4400">
        <v>23.38999939</v>
      </c>
      <c r="D4400">
        <v>2.6079521874396899E-6</v>
      </c>
      <c r="E4400">
        <v>13305616</v>
      </c>
      <c r="F4400">
        <v>13305600</v>
      </c>
    </row>
    <row r="4401" spans="1:6" x14ac:dyDescent="0.3">
      <c r="A4401" s="21">
        <v>42102</v>
      </c>
      <c r="B4401">
        <v>23.2</v>
      </c>
      <c r="C4401">
        <v>23.200000760000002</v>
      </c>
      <c r="D4401">
        <v>3.2758619723706798E-6</v>
      </c>
      <c r="E4401">
        <v>10835161</v>
      </c>
      <c r="F4401">
        <v>10835200</v>
      </c>
    </row>
    <row r="4402" spans="1:6" x14ac:dyDescent="0.3">
      <c r="A4402" s="21">
        <v>42103</v>
      </c>
      <c r="B4402">
        <v>23.44</v>
      </c>
      <c r="C4402">
        <v>23.440000529999999</v>
      </c>
      <c r="D4402">
        <v>2.2610920890927101E-6</v>
      </c>
      <c r="E4402">
        <v>10183316</v>
      </c>
      <c r="F4402">
        <v>10183300</v>
      </c>
    </row>
    <row r="4403" spans="1:6" x14ac:dyDescent="0.3">
      <c r="A4403" s="21">
        <v>42104</v>
      </c>
      <c r="B4403">
        <v>23.5</v>
      </c>
      <c r="C4403">
        <v>23.5</v>
      </c>
      <c r="D4403">
        <v>0</v>
      </c>
      <c r="E4403">
        <v>10531911</v>
      </c>
      <c r="F4403">
        <v>10531900</v>
      </c>
    </row>
    <row r="4404" spans="1:6" x14ac:dyDescent="0.3">
      <c r="A4404" s="21">
        <v>42107</v>
      </c>
      <c r="B4404">
        <v>23.33</v>
      </c>
      <c r="C4404">
        <v>23.329999919999999</v>
      </c>
      <c r="D4404">
        <v>3.4290612853890801E-7</v>
      </c>
      <c r="E4404">
        <v>11125720</v>
      </c>
      <c r="F4404">
        <v>11125700</v>
      </c>
    </row>
    <row r="4405" spans="1:6" x14ac:dyDescent="0.3">
      <c r="A4405" s="21">
        <v>42108</v>
      </c>
      <c r="B4405">
        <v>23.18</v>
      </c>
      <c r="C4405">
        <v>23.18000031</v>
      </c>
      <c r="D4405">
        <v>1.33735977840683E-6</v>
      </c>
      <c r="E4405">
        <v>13786993</v>
      </c>
      <c r="F4405">
        <v>13787000</v>
      </c>
    </row>
    <row r="4406" spans="1:6" x14ac:dyDescent="0.3">
      <c r="A4406" s="21">
        <v>42109</v>
      </c>
      <c r="B4406">
        <v>23.51</v>
      </c>
      <c r="C4406">
        <v>23.510000229999999</v>
      </c>
      <c r="D4406">
        <v>9.7830708406591599E-7</v>
      </c>
      <c r="E4406">
        <v>16883042</v>
      </c>
      <c r="F4406">
        <v>16883000</v>
      </c>
    </row>
    <row r="4407" spans="1:6" x14ac:dyDescent="0.3">
      <c r="A4407" s="21">
        <v>42110</v>
      </c>
      <c r="B4407">
        <v>23.24</v>
      </c>
      <c r="C4407">
        <v>23.239999770000001</v>
      </c>
      <c r="D4407">
        <v>9.896729775828359E-7</v>
      </c>
      <c r="E4407">
        <v>28321225</v>
      </c>
      <c r="F4407">
        <v>28320800</v>
      </c>
    </row>
    <row r="4408" spans="1:6" x14ac:dyDescent="0.3">
      <c r="A4408" s="21">
        <v>42111</v>
      </c>
      <c r="B4408">
        <v>23.22</v>
      </c>
      <c r="C4408">
        <v>23.219999309999999</v>
      </c>
      <c r="D4408">
        <v>2.9715763167584601E-6</v>
      </c>
      <c r="E4408">
        <v>16113571</v>
      </c>
      <c r="F4408">
        <v>16113600</v>
      </c>
    </row>
    <row r="4409" spans="1:6" x14ac:dyDescent="0.3">
      <c r="A4409" s="21">
        <v>42114</v>
      </c>
      <c r="B4409">
        <v>23.27</v>
      </c>
      <c r="C4409">
        <v>23.270000459999999</v>
      </c>
      <c r="D4409">
        <v>1.9767941121077198E-6</v>
      </c>
      <c r="E4409">
        <v>15253454</v>
      </c>
      <c r="F4409">
        <v>15253500</v>
      </c>
    </row>
    <row r="4410" spans="1:6" x14ac:dyDescent="0.3">
      <c r="A4410" s="21">
        <v>42115</v>
      </c>
      <c r="B4410">
        <v>23.33</v>
      </c>
      <c r="C4410">
        <v>23.329999919999999</v>
      </c>
      <c r="D4410">
        <v>3.4290612853890801E-7</v>
      </c>
      <c r="E4410">
        <v>13189893</v>
      </c>
      <c r="F4410">
        <v>13191400</v>
      </c>
    </row>
    <row r="4411" spans="1:6" x14ac:dyDescent="0.3">
      <c r="A4411" s="21">
        <v>42116</v>
      </c>
      <c r="B4411">
        <v>23.84</v>
      </c>
      <c r="C4411">
        <v>23.840000150000002</v>
      </c>
      <c r="D4411">
        <v>6.2919463426645397E-7</v>
      </c>
      <c r="E4411">
        <v>15880209</v>
      </c>
      <c r="F4411">
        <v>15880200</v>
      </c>
    </row>
    <row r="4412" spans="1:6" x14ac:dyDescent="0.3">
      <c r="A4412" s="21">
        <v>42117</v>
      </c>
      <c r="B4412">
        <v>24.3</v>
      </c>
      <c r="C4412">
        <v>24.299999239999998</v>
      </c>
      <c r="D4412">
        <v>3.1275721245106902E-6</v>
      </c>
      <c r="E4412">
        <v>22971685</v>
      </c>
      <c r="F4412">
        <v>22973300</v>
      </c>
    </row>
    <row r="4413" spans="1:6" x14ac:dyDescent="0.3">
      <c r="A4413" s="21">
        <v>42118</v>
      </c>
      <c r="B4413">
        <v>24.91</v>
      </c>
      <c r="C4413">
        <v>24.909999849999998</v>
      </c>
      <c r="D4413">
        <v>6.0216781475779301E-7</v>
      </c>
      <c r="E4413">
        <v>28481830</v>
      </c>
      <c r="F4413">
        <v>28481800</v>
      </c>
    </row>
    <row r="4414" spans="1:6" x14ac:dyDescent="0.3">
      <c r="A4414" s="21">
        <v>42121</v>
      </c>
      <c r="B4414">
        <v>25.41</v>
      </c>
      <c r="C4414">
        <v>25.409999849999998</v>
      </c>
      <c r="D4414">
        <v>5.9031878252023899E-7</v>
      </c>
      <c r="E4414">
        <v>25744941</v>
      </c>
      <c r="F4414">
        <v>25744900</v>
      </c>
    </row>
    <row r="4415" spans="1:6" x14ac:dyDescent="0.3">
      <c r="A4415" s="21">
        <v>42122</v>
      </c>
      <c r="B4415">
        <v>25.01</v>
      </c>
      <c r="C4415">
        <v>25.010000229999999</v>
      </c>
      <c r="D4415">
        <v>9.1963212954358004E-7</v>
      </c>
      <c r="E4415">
        <v>14437120</v>
      </c>
      <c r="F4415">
        <v>14437100</v>
      </c>
    </row>
    <row r="4416" spans="1:6" x14ac:dyDescent="0.3">
      <c r="A4416" s="21">
        <v>42123</v>
      </c>
      <c r="B4416">
        <v>24.79</v>
      </c>
      <c r="C4416">
        <v>24.790000920000001</v>
      </c>
      <c r="D4416">
        <v>3.7111737288074102E-6</v>
      </c>
      <c r="E4416">
        <v>12626791</v>
      </c>
      <c r="F4416">
        <v>12642500</v>
      </c>
    </row>
    <row r="4417" spans="1:6" x14ac:dyDescent="0.3">
      <c r="A4417" s="21">
        <v>42124</v>
      </c>
      <c r="B4417">
        <v>24.44</v>
      </c>
      <c r="C4417">
        <v>24.440000529999999</v>
      </c>
      <c r="D4417">
        <v>2.1685760481737601E-6</v>
      </c>
      <c r="E4417">
        <v>16033279</v>
      </c>
      <c r="F4417">
        <v>16033300</v>
      </c>
    </row>
    <row r="4418" spans="1:6" x14ac:dyDescent="0.3">
      <c r="A4418" s="21">
        <v>42125</v>
      </c>
      <c r="B4418">
        <v>24.74</v>
      </c>
      <c r="C4418">
        <v>24.739999770000001</v>
      </c>
      <c r="D4418">
        <v>9.2966855235343998E-7</v>
      </c>
      <c r="E4418">
        <v>9732923</v>
      </c>
      <c r="F4418">
        <v>9732900</v>
      </c>
    </row>
    <row r="4419" spans="1:6" x14ac:dyDescent="0.3">
      <c r="A4419" s="21">
        <v>42128</v>
      </c>
      <c r="B4419">
        <v>24.32</v>
      </c>
      <c r="C4419">
        <v>24.31999969</v>
      </c>
      <c r="D4419">
        <v>1.2746710720888101E-6</v>
      </c>
      <c r="E4419">
        <v>9426790</v>
      </c>
      <c r="F4419">
        <v>9436900</v>
      </c>
    </row>
    <row r="4420" spans="1:6" x14ac:dyDescent="0.3">
      <c r="A4420" s="21">
        <v>42129</v>
      </c>
      <c r="B4420">
        <v>24.29</v>
      </c>
      <c r="C4420">
        <v>24.290000920000001</v>
      </c>
      <c r="D4420">
        <v>3.7875667627358602E-6</v>
      </c>
      <c r="E4420">
        <v>13233032</v>
      </c>
      <c r="F4420">
        <v>13233000</v>
      </c>
    </row>
    <row r="4421" spans="1:6" x14ac:dyDescent="0.3">
      <c r="A4421" s="21">
        <v>42130</v>
      </c>
      <c r="B4421">
        <v>24.45</v>
      </c>
      <c r="C4421">
        <v>24.450000760000002</v>
      </c>
      <c r="D4421">
        <v>3.1083843716271101E-6</v>
      </c>
      <c r="E4421">
        <v>8302241</v>
      </c>
      <c r="F4421">
        <v>8302200</v>
      </c>
    </row>
    <row r="4422" spans="1:6" x14ac:dyDescent="0.3">
      <c r="A4422" s="21">
        <v>42131</v>
      </c>
      <c r="B4422">
        <v>24.37</v>
      </c>
      <c r="C4422">
        <v>24.370000839999999</v>
      </c>
      <c r="D4422">
        <v>3.446860769364E-6</v>
      </c>
      <c r="E4422">
        <v>7299598</v>
      </c>
      <c r="F4422">
        <v>7299600</v>
      </c>
    </row>
    <row r="4423" spans="1:6" x14ac:dyDescent="0.3">
      <c r="A4423" s="21">
        <v>42132</v>
      </c>
      <c r="B4423">
        <v>24.55</v>
      </c>
      <c r="C4423">
        <v>24.549999239999998</v>
      </c>
      <c r="D4423">
        <v>3.0957231202201399E-6</v>
      </c>
      <c r="E4423">
        <v>11054357</v>
      </c>
      <c r="F4423">
        <v>11054400</v>
      </c>
    </row>
    <row r="4424" spans="1:6" x14ac:dyDescent="0.3">
      <c r="A4424" s="21">
        <v>42135</v>
      </c>
      <c r="B4424">
        <v>24.37</v>
      </c>
      <c r="C4424">
        <v>24.370000839999999</v>
      </c>
      <c r="D4424">
        <v>3.446860769364E-6</v>
      </c>
      <c r="E4424">
        <v>6256496</v>
      </c>
      <c r="F4424">
        <v>6256500</v>
      </c>
    </row>
    <row r="4425" spans="1:6" x14ac:dyDescent="0.3">
      <c r="A4425" s="21">
        <v>42136</v>
      </c>
      <c r="B4425">
        <v>24.38</v>
      </c>
      <c r="C4425">
        <v>24.379999160000001</v>
      </c>
      <c r="D4425">
        <v>3.4454472001205698E-6</v>
      </c>
      <c r="E4425">
        <v>10406944</v>
      </c>
      <c r="F4425">
        <v>10406900</v>
      </c>
    </row>
    <row r="4426" spans="1:6" x14ac:dyDescent="0.3">
      <c r="A4426" s="21">
        <v>42137</v>
      </c>
      <c r="B4426">
        <v>24.44</v>
      </c>
      <c r="C4426">
        <v>24.440000529999999</v>
      </c>
      <c r="D4426">
        <v>2.1685760481737601E-6</v>
      </c>
      <c r="E4426">
        <v>6596695</v>
      </c>
      <c r="F4426">
        <v>6596700</v>
      </c>
    </row>
    <row r="4427" spans="1:6" x14ac:dyDescent="0.3">
      <c r="A4427" s="21">
        <v>42138</v>
      </c>
      <c r="B4427">
        <v>24.41</v>
      </c>
      <c r="C4427">
        <v>24.409999849999998</v>
      </c>
      <c r="D4427">
        <v>6.1450226413219205E-7</v>
      </c>
      <c r="E4427">
        <v>9130468</v>
      </c>
      <c r="F4427">
        <v>9130500</v>
      </c>
    </row>
    <row r="4428" spans="1:6" x14ac:dyDescent="0.3">
      <c r="A4428" s="21">
        <v>42139</v>
      </c>
      <c r="B4428">
        <v>24.56</v>
      </c>
      <c r="C4428">
        <v>24.559999470000001</v>
      </c>
      <c r="D4428">
        <v>2.1579804930961499E-6</v>
      </c>
      <c r="E4428">
        <v>5952360</v>
      </c>
      <c r="F4428">
        <v>5952400</v>
      </c>
    </row>
    <row r="4429" spans="1:6" x14ac:dyDescent="0.3">
      <c r="A4429" s="21">
        <v>42142</v>
      </c>
      <c r="B4429">
        <v>24.41</v>
      </c>
      <c r="C4429">
        <v>24.409999849999998</v>
      </c>
      <c r="D4429">
        <v>6.1450226413219205E-7</v>
      </c>
      <c r="E4429">
        <v>9387122</v>
      </c>
      <c r="F4429">
        <v>9387100</v>
      </c>
    </row>
    <row r="4430" spans="1:6" x14ac:dyDescent="0.3">
      <c r="A4430" s="21">
        <v>42143</v>
      </c>
      <c r="B4430">
        <v>24.59</v>
      </c>
      <c r="C4430">
        <v>24.590000150000002</v>
      </c>
      <c r="D4430">
        <v>6.1000407010129501E-7</v>
      </c>
      <c r="E4430">
        <v>10063113</v>
      </c>
      <c r="F4430">
        <v>10063100</v>
      </c>
    </row>
    <row r="4431" spans="1:6" x14ac:dyDescent="0.3">
      <c r="A4431" s="21">
        <v>42144</v>
      </c>
      <c r="B4431">
        <v>24.58</v>
      </c>
      <c r="C4431">
        <v>24.579999919999999</v>
      </c>
      <c r="D4431">
        <v>3.2546785913009201E-7</v>
      </c>
      <c r="E4431">
        <v>9053224</v>
      </c>
      <c r="F4431">
        <v>9053200</v>
      </c>
    </row>
    <row r="4432" spans="1:6" x14ac:dyDescent="0.3">
      <c r="A4432" s="21">
        <v>42145</v>
      </c>
      <c r="B4432">
        <v>24.24</v>
      </c>
      <c r="C4432">
        <v>24.239999770000001</v>
      </c>
      <c r="D4432">
        <v>9.4884488406083497E-7</v>
      </c>
      <c r="E4432">
        <v>12174981</v>
      </c>
      <c r="F4432">
        <v>12175800</v>
      </c>
    </row>
    <row r="4433" spans="1:6" x14ac:dyDescent="0.3">
      <c r="A4433" s="21">
        <v>42146</v>
      </c>
      <c r="B4433">
        <v>24.2</v>
      </c>
      <c r="C4433">
        <v>24.200000760000002</v>
      </c>
      <c r="D4433">
        <v>3.14049577941645E-6</v>
      </c>
      <c r="E4433">
        <v>8574452</v>
      </c>
      <c r="F4433">
        <v>8574500</v>
      </c>
    </row>
    <row r="4434" spans="1:6" x14ac:dyDescent="0.3">
      <c r="A4434" s="21">
        <v>42150</v>
      </c>
      <c r="B4434">
        <v>24.26</v>
      </c>
      <c r="C4434">
        <v>24.260000229999999</v>
      </c>
      <c r="D4434">
        <v>9.480626361643E-7</v>
      </c>
      <c r="E4434">
        <v>10911628</v>
      </c>
      <c r="F4434">
        <v>10911600</v>
      </c>
    </row>
    <row r="4435" spans="1:6" x14ac:dyDescent="0.3">
      <c r="A4435" s="21">
        <v>42151</v>
      </c>
      <c r="B4435">
        <v>24.6</v>
      </c>
      <c r="C4435">
        <v>24.600000380000001</v>
      </c>
      <c r="D4435">
        <v>1.5447154211260101E-6</v>
      </c>
      <c r="E4435">
        <v>14361070</v>
      </c>
      <c r="F4435">
        <v>14361100</v>
      </c>
    </row>
    <row r="4436" spans="1:6" x14ac:dyDescent="0.3">
      <c r="A4436" s="21">
        <v>42152</v>
      </c>
      <c r="B4436">
        <v>24.45</v>
      </c>
      <c r="C4436">
        <v>24.450000760000002</v>
      </c>
      <c r="D4436">
        <v>3.1083843716271101E-6</v>
      </c>
      <c r="E4436">
        <v>10416616</v>
      </c>
      <c r="F4436">
        <v>10416600</v>
      </c>
    </row>
    <row r="4437" spans="1:6" x14ac:dyDescent="0.3">
      <c r="A4437" s="21">
        <v>42153</v>
      </c>
      <c r="B4437">
        <v>24.28</v>
      </c>
      <c r="C4437">
        <v>24.280000690000001</v>
      </c>
      <c r="D4437">
        <v>2.84184506029121E-6</v>
      </c>
      <c r="E4437">
        <v>13170025</v>
      </c>
      <c r="F4437">
        <v>13170000</v>
      </c>
    </row>
    <row r="4438" spans="1:6" x14ac:dyDescent="0.3">
      <c r="A4438" s="21">
        <v>42156</v>
      </c>
      <c r="B4438">
        <v>24.14</v>
      </c>
      <c r="C4438">
        <v>24.13999939</v>
      </c>
      <c r="D4438">
        <v>2.52692633035578E-6</v>
      </c>
      <c r="E4438">
        <v>10391338</v>
      </c>
      <c r="F4438">
        <v>10391300</v>
      </c>
    </row>
    <row r="4439" spans="1:6" x14ac:dyDescent="0.3">
      <c r="A4439" s="21">
        <v>42157</v>
      </c>
      <c r="B4439">
        <v>23.67</v>
      </c>
      <c r="C4439">
        <v>23.670000080000001</v>
      </c>
      <c r="D4439">
        <v>3.3798056292107298E-7</v>
      </c>
      <c r="E4439">
        <v>12267319</v>
      </c>
      <c r="F4439">
        <v>12267300</v>
      </c>
    </row>
    <row r="4440" spans="1:6" x14ac:dyDescent="0.3">
      <c r="A4440" s="21">
        <v>42158</v>
      </c>
      <c r="B4440">
        <v>23.66</v>
      </c>
      <c r="C4440">
        <v>23.659999849999998</v>
      </c>
      <c r="D4440">
        <v>6.3398141464026502E-7</v>
      </c>
      <c r="E4440">
        <v>10846496</v>
      </c>
      <c r="F4440">
        <v>10846500</v>
      </c>
    </row>
    <row r="4441" spans="1:6" x14ac:dyDescent="0.3">
      <c r="A4441" s="21">
        <v>42159</v>
      </c>
      <c r="B4441">
        <v>22.98</v>
      </c>
      <c r="C4441">
        <v>22.979999540000001</v>
      </c>
      <c r="D4441">
        <v>2.0017406796724401E-6</v>
      </c>
      <c r="E4441">
        <v>16981791</v>
      </c>
      <c r="F4441">
        <v>16981800</v>
      </c>
    </row>
    <row r="4442" spans="1:6" x14ac:dyDescent="0.3">
      <c r="A4442" s="21">
        <v>42160</v>
      </c>
      <c r="B4442">
        <v>22.86</v>
      </c>
      <c r="C4442">
        <v>22.86000061</v>
      </c>
      <c r="D4442">
        <v>2.6684163799488001E-6</v>
      </c>
      <c r="E4442">
        <v>9277055</v>
      </c>
      <c r="F4442">
        <v>9277100</v>
      </c>
    </row>
    <row r="4443" spans="1:6" x14ac:dyDescent="0.3">
      <c r="A4443" s="21">
        <v>42163</v>
      </c>
      <c r="B4443">
        <v>22.65</v>
      </c>
      <c r="C4443">
        <v>22.649999619999999</v>
      </c>
      <c r="D4443">
        <v>1.6777042200538401E-6</v>
      </c>
      <c r="E4443">
        <v>9155897</v>
      </c>
      <c r="F4443">
        <v>9155900</v>
      </c>
    </row>
    <row r="4444" spans="1:6" x14ac:dyDescent="0.3">
      <c r="A4444" s="21">
        <v>42164</v>
      </c>
      <c r="B4444">
        <v>22.83</v>
      </c>
      <c r="C4444">
        <v>22.829999919999999</v>
      </c>
      <c r="D4444">
        <v>3.5041611823975102E-7</v>
      </c>
      <c r="E4444">
        <v>14045893</v>
      </c>
      <c r="F4444">
        <v>14045900</v>
      </c>
    </row>
    <row r="4445" spans="1:6" x14ac:dyDescent="0.3">
      <c r="A4445" s="21">
        <v>42165</v>
      </c>
      <c r="B4445">
        <v>23.33</v>
      </c>
      <c r="C4445">
        <v>23.329999919999999</v>
      </c>
      <c r="D4445">
        <v>3.4290612853890801E-7</v>
      </c>
      <c r="E4445">
        <v>14611892</v>
      </c>
      <c r="F4445">
        <v>14611900</v>
      </c>
    </row>
    <row r="4446" spans="1:6" x14ac:dyDescent="0.3">
      <c r="A4446" s="21">
        <v>42166</v>
      </c>
      <c r="B4446">
        <v>23.51</v>
      </c>
      <c r="C4446">
        <v>23.510000229999999</v>
      </c>
      <c r="D4446">
        <v>9.7830708406591599E-7</v>
      </c>
      <c r="E4446">
        <v>12836480</v>
      </c>
      <c r="F4446">
        <v>12836500</v>
      </c>
    </row>
    <row r="4447" spans="1:6" x14ac:dyDescent="0.3">
      <c r="A4447" s="21">
        <v>42167</v>
      </c>
      <c r="B4447">
        <v>23.67</v>
      </c>
      <c r="C4447">
        <v>23.670000080000001</v>
      </c>
      <c r="D4447">
        <v>3.3798056292107298E-7</v>
      </c>
      <c r="E4447">
        <v>12115860</v>
      </c>
      <c r="F4447">
        <v>12115900</v>
      </c>
    </row>
    <row r="4448" spans="1:6" x14ac:dyDescent="0.3">
      <c r="A4448" s="21">
        <v>42170</v>
      </c>
      <c r="B4448">
        <v>23.26</v>
      </c>
      <c r="C4448">
        <v>23.260000229999999</v>
      </c>
      <c r="D4448">
        <v>9.888219924321271E-7</v>
      </c>
      <c r="E4448">
        <v>12984838</v>
      </c>
      <c r="F4448">
        <v>12984800</v>
      </c>
    </row>
    <row r="4449" spans="1:6" x14ac:dyDescent="0.3">
      <c r="A4449" s="21">
        <v>42171</v>
      </c>
      <c r="B4449">
        <v>23.58</v>
      </c>
      <c r="C4449">
        <v>23.579999919999999</v>
      </c>
      <c r="D4449">
        <v>3.3927056736734002E-7</v>
      </c>
      <c r="E4449">
        <v>12381383</v>
      </c>
      <c r="F4449">
        <v>12381400</v>
      </c>
    </row>
    <row r="4450" spans="1:6" x14ac:dyDescent="0.3">
      <c r="A4450" s="21">
        <v>42172</v>
      </c>
      <c r="B4450">
        <v>23.6</v>
      </c>
      <c r="C4450">
        <v>23.600000380000001</v>
      </c>
      <c r="D4450">
        <v>1.61016946334014E-6</v>
      </c>
      <c r="E4450">
        <v>12642321</v>
      </c>
      <c r="F4450">
        <v>12642300</v>
      </c>
    </row>
    <row r="4451" spans="1:6" x14ac:dyDescent="0.3">
      <c r="A4451" s="21">
        <v>42173</v>
      </c>
      <c r="B4451">
        <v>23.76</v>
      </c>
      <c r="C4451">
        <v>23.760000229999999</v>
      </c>
      <c r="D4451">
        <v>9.6801344902176903E-7</v>
      </c>
      <c r="E4451">
        <v>11225241</v>
      </c>
      <c r="F4451">
        <v>11225200</v>
      </c>
    </row>
    <row r="4452" spans="1:6" x14ac:dyDescent="0.3">
      <c r="A4452" s="21">
        <v>42174</v>
      </c>
      <c r="B4452">
        <v>23.4</v>
      </c>
      <c r="C4452">
        <v>23.399999619999999</v>
      </c>
      <c r="D4452">
        <v>1.62393164802504E-6</v>
      </c>
      <c r="E4452">
        <v>11576876</v>
      </c>
      <c r="F4452">
        <v>11609100</v>
      </c>
    </row>
    <row r="4453" spans="1:6" x14ac:dyDescent="0.3">
      <c r="A4453" s="21">
        <v>42177</v>
      </c>
      <c r="B4453">
        <v>23.84</v>
      </c>
      <c r="C4453">
        <v>23.840000150000002</v>
      </c>
      <c r="D4453">
        <v>6.2919463426645397E-7</v>
      </c>
      <c r="E4453">
        <v>13373022</v>
      </c>
      <c r="F4453">
        <v>13407100</v>
      </c>
    </row>
    <row r="4454" spans="1:6" x14ac:dyDescent="0.3">
      <c r="A4454" s="21">
        <v>42178</v>
      </c>
      <c r="B4454">
        <v>23.93</v>
      </c>
      <c r="C4454">
        <v>23.93000031</v>
      </c>
      <c r="D4454">
        <v>1.2954450345367301E-6</v>
      </c>
      <c r="E4454">
        <v>9339641</v>
      </c>
      <c r="F4454">
        <v>9339600</v>
      </c>
    </row>
    <row r="4455" spans="1:6" x14ac:dyDescent="0.3">
      <c r="A4455" s="21">
        <v>42179</v>
      </c>
      <c r="B4455">
        <v>23.9</v>
      </c>
      <c r="C4455">
        <v>23.899999619999999</v>
      </c>
      <c r="D4455">
        <v>1.58995818204502E-6</v>
      </c>
      <c r="E4455">
        <v>9368176</v>
      </c>
      <c r="F4455">
        <v>9368200</v>
      </c>
    </row>
    <row r="4456" spans="1:6" x14ac:dyDescent="0.3">
      <c r="A4456" s="21">
        <v>42180</v>
      </c>
      <c r="B4456">
        <v>24.08</v>
      </c>
      <c r="C4456">
        <v>24.079999919999999</v>
      </c>
      <c r="D4456">
        <v>3.3222591270591E-7</v>
      </c>
      <c r="E4456">
        <v>8369697</v>
      </c>
      <c r="F4456">
        <v>8369700</v>
      </c>
    </row>
    <row r="4457" spans="1:6" x14ac:dyDescent="0.3">
      <c r="A4457" s="21">
        <v>42181</v>
      </c>
      <c r="B4457">
        <v>23.63</v>
      </c>
      <c r="C4457">
        <v>23.629999160000001</v>
      </c>
      <c r="D4457">
        <v>3.5548033360473399E-6</v>
      </c>
      <c r="E4457">
        <v>14805750</v>
      </c>
      <c r="F4457">
        <v>14805800</v>
      </c>
    </row>
    <row r="4458" spans="1:6" x14ac:dyDescent="0.3">
      <c r="A4458" s="21">
        <v>42184</v>
      </c>
      <c r="B4458">
        <v>22.38</v>
      </c>
      <c r="C4458">
        <v>22.379999160000001</v>
      </c>
      <c r="D4458">
        <v>3.7533513403743899E-6</v>
      </c>
      <c r="E4458">
        <v>14494482</v>
      </c>
      <c r="F4458">
        <v>14494500</v>
      </c>
    </row>
    <row r="4459" spans="1:6" x14ac:dyDescent="0.3">
      <c r="A4459" s="21">
        <v>42185</v>
      </c>
      <c r="B4459">
        <v>22.71</v>
      </c>
      <c r="C4459">
        <v>22.709999079999999</v>
      </c>
      <c r="D4459">
        <v>4.0510789906828698E-6</v>
      </c>
      <c r="E4459">
        <v>15836764</v>
      </c>
      <c r="F4459">
        <v>15836800</v>
      </c>
    </row>
    <row r="4460" spans="1:6" x14ac:dyDescent="0.3">
      <c r="A4460" s="21">
        <v>42186</v>
      </c>
      <c r="B4460">
        <v>22.93</v>
      </c>
      <c r="C4460">
        <v>22.93000031</v>
      </c>
      <c r="D4460">
        <v>1.3519406741801299E-6</v>
      </c>
      <c r="E4460">
        <v>12403217</v>
      </c>
      <c r="F4460">
        <v>12403200</v>
      </c>
    </row>
    <row r="4461" spans="1:6" x14ac:dyDescent="0.3">
      <c r="A4461" s="21">
        <v>42187</v>
      </c>
      <c r="B4461">
        <v>23.15</v>
      </c>
      <c r="C4461">
        <v>23.149999619999999</v>
      </c>
      <c r="D4461">
        <v>1.64146870714686E-6</v>
      </c>
      <c r="E4461">
        <v>7884891</v>
      </c>
      <c r="F4461">
        <v>7884900</v>
      </c>
    </row>
    <row r="4462" spans="1:6" x14ac:dyDescent="0.3">
      <c r="A4462" s="21">
        <v>42191</v>
      </c>
      <c r="B4462">
        <v>22.94</v>
      </c>
      <c r="C4462">
        <v>22.940000529999999</v>
      </c>
      <c r="D4462">
        <v>2.3103748274722401E-6</v>
      </c>
      <c r="E4462">
        <v>7476085</v>
      </c>
      <c r="F4462">
        <v>7476100</v>
      </c>
    </row>
    <row r="4463" spans="1:6" x14ac:dyDescent="0.3">
      <c r="A4463" s="21">
        <v>42192</v>
      </c>
      <c r="B4463">
        <v>22.96</v>
      </c>
      <c r="C4463">
        <v>22.959999079999999</v>
      </c>
      <c r="D4463">
        <v>4.0069688082677101E-6</v>
      </c>
      <c r="E4463">
        <v>10131451</v>
      </c>
      <c r="F4463">
        <v>10131500</v>
      </c>
    </row>
    <row r="4464" spans="1:6" x14ac:dyDescent="0.3">
      <c r="A4464" s="21">
        <v>42193</v>
      </c>
      <c r="B4464">
        <v>22.23</v>
      </c>
      <c r="C4464">
        <v>22.229999540000001</v>
      </c>
      <c r="D4464">
        <v>2.0692757917201502E-6</v>
      </c>
      <c r="E4464">
        <v>13956655</v>
      </c>
      <c r="F4464">
        <v>13956700</v>
      </c>
    </row>
    <row r="4465" spans="1:6" x14ac:dyDescent="0.3">
      <c r="A4465" s="21">
        <v>42194</v>
      </c>
      <c r="B4465">
        <v>22.22</v>
      </c>
      <c r="C4465">
        <v>22.219999309999999</v>
      </c>
      <c r="D4465">
        <v>3.1053106285962199E-6</v>
      </c>
      <c r="E4465">
        <v>12147345</v>
      </c>
      <c r="F4465">
        <v>12147200</v>
      </c>
    </row>
    <row r="4466" spans="1:6" x14ac:dyDescent="0.3">
      <c r="A4466" s="21">
        <v>42195</v>
      </c>
      <c r="B4466">
        <v>22.57</v>
      </c>
      <c r="C4466">
        <v>22.56999969</v>
      </c>
      <c r="D4466">
        <v>1.37350467451654E-6</v>
      </c>
      <c r="E4466">
        <v>9042618</v>
      </c>
      <c r="F4466">
        <v>9042600</v>
      </c>
    </row>
    <row r="4467" spans="1:6" x14ac:dyDescent="0.3">
      <c r="A4467" s="21">
        <v>42198</v>
      </c>
      <c r="B4467">
        <v>22.86</v>
      </c>
      <c r="C4467">
        <v>22.86000061</v>
      </c>
      <c r="D4467">
        <v>2.6684163799488001E-6</v>
      </c>
      <c r="E4467">
        <v>11501151</v>
      </c>
      <c r="F4467">
        <v>11501200</v>
      </c>
    </row>
    <row r="4468" spans="1:6" x14ac:dyDescent="0.3">
      <c r="A4468" s="21">
        <v>42199</v>
      </c>
      <c r="B4468">
        <v>22.8</v>
      </c>
      <c r="C4468">
        <v>22.799999239999998</v>
      </c>
      <c r="D4468">
        <v>3.3333334553503699E-6</v>
      </c>
      <c r="E4468">
        <v>8778439</v>
      </c>
      <c r="F4468">
        <v>8778400</v>
      </c>
    </row>
    <row r="4469" spans="1:6" x14ac:dyDescent="0.3">
      <c r="A4469" s="21">
        <v>42200</v>
      </c>
      <c r="B4469">
        <v>22.56</v>
      </c>
      <c r="C4469">
        <v>22.559999470000001</v>
      </c>
      <c r="D4469">
        <v>2.3492908249927301E-6</v>
      </c>
      <c r="E4469">
        <v>13861377</v>
      </c>
      <c r="F4469">
        <v>13861500</v>
      </c>
    </row>
    <row r="4470" spans="1:6" x14ac:dyDescent="0.3">
      <c r="A4470" s="21">
        <v>42201</v>
      </c>
      <c r="B4470">
        <v>22.73</v>
      </c>
      <c r="C4470">
        <v>22.729999540000001</v>
      </c>
      <c r="D4470">
        <v>2.0237571856137402E-6</v>
      </c>
      <c r="E4470">
        <v>29850787</v>
      </c>
      <c r="F4470">
        <v>29850800</v>
      </c>
    </row>
    <row r="4471" spans="1:6" x14ac:dyDescent="0.3">
      <c r="A4471" s="21">
        <v>42202</v>
      </c>
      <c r="B4471">
        <v>23.03</v>
      </c>
      <c r="C4471">
        <v>23.030000690000001</v>
      </c>
      <c r="D4471">
        <v>2.9960919651515498E-6</v>
      </c>
      <c r="E4471">
        <v>10314213</v>
      </c>
      <c r="F4471">
        <v>10314200</v>
      </c>
    </row>
    <row r="4472" spans="1:6" x14ac:dyDescent="0.3">
      <c r="A4472" s="21">
        <v>42205</v>
      </c>
      <c r="B4472">
        <v>22.9</v>
      </c>
      <c r="C4472">
        <v>22.899999619999999</v>
      </c>
      <c r="D4472">
        <v>1.6593886714960501E-6</v>
      </c>
      <c r="E4472">
        <v>12307198</v>
      </c>
      <c r="F4472">
        <v>12307200</v>
      </c>
    </row>
    <row r="4473" spans="1:6" x14ac:dyDescent="0.3">
      <c r="A4473" s="21">
        <v>42206</v>
      </c>
      <c r="B4473">
        <v>22.88</v>
      </c>
      <c r="C4473">
        <v>22.879999160000001</v>
      </c>
      <c r="D4473">
        <v>3.6713287993304198E-6</v>
      </c>
      <c r="E4473">
        <v>9372722</v>
      </c>
      <c r="F4473">
        <v>9372700</v>
      </c>
    </row>
    <row r="4474" spans="1:6" x14ac:dyDescent="0.3">
      <c r="A4474" s="21">
        <v>42207</v>
      </c>
      <c r="B4474">
        <v>22.22</v>
      </c>
      <c r="C4474">
        <v>22.219999309999999</v>
      </c>
      <c r="D4474">
        <v>3.1053106285962199E-6</v>
      </c>
      <c r="E4474">
        <v>17279355</v>
      </c>
      <c r="F4474">
        <v>17279900</v>
      </c>
    </row>
    <row r="4475" spans="1:6" x14ac:dyDescent="0.3">
      <c r="A4475" s="21">
        <v>42208</v>
      </c>
      <c r="B4475">
        <v>22.31</v>
      </c>
      <c r="C4475">
        <v>22.309999470000001</v>
      </c>
      <c r="D4475">
        <v>2.3756163615324298E-6</v>
      </c>
      <c r="E4475">
        <v>16136739</v>
      </c>
      <c r="F4475">
        <v>16251500</v>
      </c>
    </row>
    <row r="4476" spans="1:6" x14ac:dyDescent="0.3">
      <c r="A4476" s="21">
        <v>42209</v>
      </c>
      <c r="B4476">
        <v>21.64</v>
      </c>
      <c r="C4476">
        <v>21.63999939</v>
      </c>
      <c r="D4476">
        <v>2.8188540569715599E-6</v>
      </c>
      <c r="E4476">
        <v>15045663</v>
      </c>
      <c r="F4476">
        <v>15045700</v>
      </c>
    </row>
    <row r="4477" spans="1:6" x14ac:dyDescent="0.3">
      <c r="A4477" s="21">
        <v>42212</v>
      </c>
      <c r="B4477">
        <v>21.63</v>
      </c>
      <c r="C4477">
        <v>21.629999160000001</v>
      </c>
      <c r="D4477">
        <v>3.8834952892695296E-6</v>
      </c>
      <c r="E4477">
        <v>10167109</v>
      </c>
      <c r="F4477">
        <v>10167100</v>
      </c>
    </row>
    <row r="4478" spans="1:6" x14ac:dyDescent="0.3">
      <c r="A4478" s="21">
        <v>42213</v>
      </c>
      <c r="B4478">
        <v>21.88</v>
      </c>
      <c r="C4478">
        <v>21.879999160000001</v>
      </c>
      <c r="D4478">
        <v>3.8391226265825799E-6</v>
      </c>
      <c r="E4478">
        <v>13102725</v>
      </c>
      <c r="F4478">
        <v>13102700</v>
      </c>
    </row>
    <row r="4479" spans="1:6" x14ac:dyDescent="0.3">
      <c r="A4479" s="21">
        <v>42214</v>
      </c>
      <c r="B4479">
        <v>22.11</v>
      </c>
      <c r="C4479">
        <v>22.11000061</v>
      </c>
      <c r="D4479">
        <v>2.7589325368799002E-6</v>
      </c>
      <c r="E4479">
        <v>12780083</v>
      </c>
      <c r="F4479">
        <v>12780100</v>
      </c>
    </row>
    <row r="4480" spans="1:6" x14ac:dyDescent="0.3">
      <c r="A4480" s="21">
        <v>42215</v>
      </c>
      <c r="B4480">
        <v>22.7</v>
      </c>
      <c r="C4480">
        <v>22.700000760000002</v>
      </c>
      <c r="D4480">
        <v>3.3480175200071201E-6</v>
      </c>
      <c r="E4480">
        <v>17400553</v>
      </c>
      <c r="F4480">
        <v>17400600</v>
      </c>
    </row>
    <row r="4481" spans="1:6" x14ac:dyDescent="0.3">
      <c r="A4481" s="21">
        <v>42216</v>
      </c>
      <c r="B4481">
        <v>22.11</v>
      </c>
      <c r="C4481">
        <v>22.11000061</v>
      </c>
      <c r="D4481">
        <v>2.7589325368799002E-6</v>
      </c>
      <c r="E4481">
        <v>16313760</v>
      </c>
      <c r="F4481">
        <v>16313800</v>
      </c>
    </row>
    <row r="4482" spans="1:6" x14ac:dyDescent="0.3">
      <c r="A4482" s="21">
        <v>42219</v>
      </c>
      <c r="B4482">
        <v>21.72</v>
      </c>
      <c r="C4482">
        <v>21.719999309999999</v>
      </c>
      <c r="D4482">
        <v>3.1767956821700199E-6</v>
      </c>
      <c r="E4482">
        <v>11945849</v>
      </c>
      <c r="F4482">
        <v>11945800</v>
      </c>
    </row>
    <row r="4483" spans="1:6" x14ac:dyDescent="0.3">
      <c r="A4483" s="21">
        <v>42220</v>
      </c>
      <c r="B4483">
        <v>21.45</v>
      </c>
      <c r="C4483">
        <v>21.450000760000002</v>
      </c>
      <c r="D4483">
        <v>3.5431234291786098E-6</v>
      </c>
      <c r="E4483">
        <v>13826308</v>
      </c>
      <c r="F4483">
        <v>13832400</v>
      </c>
    </row>
    <row r="4484" spans="1:6" x14ac:dyDescent="0.3">
      <c r="A4484" s="21">
        <v>42221</v>
      </c>
      <c r="B4484">
        <v>21.61</v>
      </c>
      <c r="C4484">
        <v>21.61000061</v>
      </c>
      <c r="D4484">
        <v>2.8227671611048399E-6</v>
      </c>
      <c r="E4484">
        <v>7506477</v>
      </c>
      <c r="F4484">
        <v>7506500</v>
      </c>
    </row>
    <row r="4485" spans="1:6" x14ac:dyDescent="0.3">
      <c r="A4485" s="21">
        <v>42222</v>
      </c>
      <c r="B4485">
        <v>21.28</v>
      </c>
      <c r="C4485">
        <v>21.280000690000001</v>
      </c>
      <c r="D4485">
        <v>3.2424810990334502E-6</v>
      </c>
      <c r="E4485">
        <v>12945063</v>
      </c>
      <c r="F4485">
        <v>12945100</v>
      </c>
    </row>
    <row r="4486" spans="1:6" x14ac:dyDescent="0.3">
      <c r="A4486" s="21">
        <v>42223</v>
      </c>
      <c r="B4486">
        <v>21.03</v>
      </c>
      <c r="C4486">
        <v>21.030000690000001</v>
      </c>
      <c r="D4486">
        <v>3.2810269976621498E-6</v>
      </c>
      <c r="E4486">
        <v>16644526</v>
      </c>
      <c r="F4486">
        <v>16644500</v>
      </c>
    </row>
    <row r="4487" spans="1:6" x14ac:dyDescent="0.3">
      <c r="A4487" s="21">
        <v>42226</v>
      </c>
      <c r="B4487">
        <v>21.61</v>
      </c>
      <c r="C4487">
        <v>21.61000061</v>
      </c>
      <c r="D4487">
        <v>2.8227671611048399E-6</v>
      </c>
      <c r="E4487">
        <v>25398745</v>
      </c>
      <c r="F4487">
        <v>25398700</v>
      </c>
    </row>
    <row r="4488" spans="1:6" x14ac:dyDescent="0.3">
      <c r="A4488" s="21">
        <v>42227</v>
      </c>
      <c r="B4488">
        <v>20.83</v>
      </c>
      <c r="C4488">
        <v>20.829999919999999</v>
      </c>
      <c r="D4488">
        <v>3.8406144897288301E-7</v>
      </c>
      <c r="E4488">
        <v>18685179</v>
      </c>
      <c r="F4488">
        <v>18685200</v>
      </c>
    </row>
    <row r="4489" spans="1:6" x14ac:dyDescent="0.3">
      <c r="A4489" s="21">
        <v>42228</v>
      </c>
      <c r="B4489">
        <v>20.75</v>
      </c>
      <c r="C4489">
        <v>20.75</v>
      </c>
      <c r="D4489">
        <v>0</v>
      </c>
      <c r="E4489">
        <v>20957053</v>
      </c>
      <c r="F4489">
        <v>20957100</v>
      </c>
    </row>
    <row r="4490" spans="1:6" x14ac:dyDescent="0.3">
      <c r="A4490" s="21">
        <v>42229</v>
      </c>
      <c r="B4490">
        <v>20.54</v>
      </c>
      <c r="C4490">
        <v>20.540000920000001</v>
      </c>
      <c r="D4490">
        <v>4.4790650453103996E-6</v>
      </c>
      <c r="E4490">
        <v>7871591</v>
      </c>
      <c r="F4490">
        <v>7873400</v>
      </c>
    </row>
    <row r="4491" spans="1:6" x14ac:dyDescent="0.3">
      <c r="A4491" s="21">
        <v>42230</v>
      </c>
      <c r="B4491">
        <v>20.38</v>
      </c>
      <c r="C4491">
        <v>20.379999160000001</v>
      </c>
      <c r="D4491">
        <v>4.1216880916085296E-6</v>
      </c>
      <c r="E4491">
        <v>11355352</v>
      </c>
      <c r="F4491">
        <v>11355400</v>
      </c>
    </row>
    <row r="4492" spans="1:6" x14ac:dyDescent="0.3">
      <c r="A4492" s="21">
        <v>42233</v>
      </c>
      <c r="B4492">
        <v>20.28</v>
      </c>
      <c r="C4492">
        <v>20.280000690000001</v>
      </c>
      <c r="D4492">
        <v>3.4023667493644298E-6</v>
      </c>
      <c r="E4492">
        <v>18060150</v>
      </c>
      <c r="F4492">
        <v>18060200</v>
      </c>
    </row>
    <row r="4493" spans="1:6" x14ac:dyDescent="0.3">
      <c r="A4493" s="21">
        <v>42234</v>
      </c>
      <c r="B4493">
        <v>20.03</v>
      </c>
      <c r="C4493">
        <v>20.030000690000001</v>
      </c>
      <c r="D4493">
        <v>3.4448326334403002E-6</v>
      </c>
      <c r="E4493">
        <v>10410727</v>
      </c>
      <c r="F4493">
        <v>10410700</v>
      </c>
    </row>
    <row r="4494" spans="1:6" x14ac:dyDescent="0.3">
      <c r="A4494" s="21">
        <v>42235</v>
      </c>
      <c r="B4494">
        <v>19.91</v>
      </c>
      <c r="C4494">
        <v>19.909999849999998</v>
      </c>
      <c r="D4494">
        <v>7.5339027063284799E-7</v>
      </c>
      <c r="E4494">
        <v>12520412</v>
      </c>
      <c r="F4494">
        <v>12520400</v>
      </c>
    </row>
    <row r="4495" spans="1:6" x14ac:dyDescent="0.3">
      <c r="A4495" s="21">
        <v>42236</v>
      </c>
      <c r="B4495">
        <v>19.61</v>
      </c>
      <c r="C4495">
        <v>19.61000061</v>
      </c>
      <c r="D4495">
        <v>3.1106577346181701E-6</v>
      </c>
      <c r="E4495">
        <v>12841344</v>
      </c>
      <c r="F4495">
        <v>12865500</v>
      </c>
    </row>
    <row r="4496" spans="1:6" x14ac:dyDescent="0.3">
      <c r="A4496" s="21">
        <v>42237</v>
      </c>
      <c r="B4496">
        <v>18.88</v>
      </c>
      <c r="C4496">
        <v>18.879999160000001</v>
      </c>
      <c r="D4496">
        <v>4.4491527321002198E-6</v>
      </c>
      <c r="E4496">
        <v>20216887</v>
      </c>
      <c r="F4496">
        <v>20217500</v>
      </c>
    </row>
    <row r="4497" spans="1:6" x14ac:dyDescent="0.3">
      <c r="A4497" s="21">
        <v>42240</v>
      </c>
      <c r="B4497">
        <v>18.760000000000002</v>
      </c>
      <c r="C4497">
        <v>18.760000229999999</v>
      </c>
      <c r="D4497">
        <v>1.22601276596042E-6</v>
      </c>
      <c r="E4497">
        <v>31876029</v>
      </c>
      <c r="F4497">
        <v>31876000</v>
      </c>
    </row>
    <row r="4498" spans="1:6" x14ac:dyDescent="0.3">
      <c r="A4498" s="21">
        <v>42241</v>
      </c>
      <c r="B4498">
        <v>18.760000000000002</v>
      </c>
      <c r="C4498">
        <v>18.760000229999999</v>
      </c>
      <c r="D4498">
        <v>1.22601276596042E-6</v>
      </c>
      <c r="E4498">
        <v>25640223</v>
      </c>
      <c r="F4498">
        <v>25640300</v>
      </c>
    </row>
    <row r="4499" spans="1:6" x14ac:dyDescent="0.3">
      <c r="A4499" s="21">
        <v>42242</v>
      </c>
      <c r="B4499">
        <v>19.45</v>
      </c>
      <c r="C4499">
        <v>19.450000760000002</v>
      </c>
      <c r="D4499">
        <v>3.9074548729557497E-6</v>
      </c>
      <c r="E4499">
        <v>20952252</v>
      </c>
      <c r="F4499">
        <v>20952300</v>
      </c>
    </row>
    <row r="4500" spans="1:6" x14ac:dyDescent="0.3">
      <c r="A4500" s="21">
        <v>42243</v>
      </c>
      <c r="B4500">
        <v>19.940000000000001</v>
      </c>
      <c r="C4500">
        <v>19.940000529999999</v>
      </c>
      <c r="D4500">
        <v>2.6579738394175401E-6</v>
      </c>
      <c r="E4500">
        <v>17879982</v>
      </c>
      <c r="F4500">
        <v>17880000</v>
      </c>
    </row>
    <row r="4501" spans="1:6" x14ac:dyDescent="0.3">
      <c r="A4501" s="21">
        <v>42244</v>
      </c>
      <c r="B4501">
        <v>20</v>
      </c>
      <c r="C4501">
        <v>20</v>
      </c>
      <c r="D4501">
        <v>0</v>
      </c>
      <c r="E4501">
        <v>10980842</v>
      </c>
      <c r="F4501">
        <v>10980800</v>
      </c>
    </row>
    <row r="4502" spans="1:6" x14ac:dyDescent="0.3">
      <c r="A4502" s="21">
        <v>42247</v>
      </c>
      <c r="B4502">
        <v>19.88</v>
      </c>
      <c r="C4502">
        <v>19.879999160000001</v>
      </c>
      <c r="D4502">
        <v>4.2253522834034096E-6</v>
      </c>
      <c r="E4502">
        <v>9081428</v>
      </c>
      <c r="F4502">
        <v>9081400</v>
      </c>
    </row>
    <row r="4503" spans="1:6" x14ac:dyDescent="0.3">
      <c r="A4503" s="21">
        <v>42248</v>
      </c>
      <c r="B4503">
        <v>19.41</v>
      </c>
      <c r="C4503">
        <v>19.409999849999998</v>
      </c>
      <c r="D4503">
        <v>7.7279754205106096E-7</v>
      </c>
      <c r="E4503">
        <v>14185698</v>
      </c>
      <c r="F4503">
        <v>14185700</v>
      </c>
    </row>
    <row r="4504" spans="1:6" x14ac:dyDescent="0.3">
      <c r="A4504" s="21">
        <v>42249</v>
      </c>
      <c r="B4504">
        <v>19.940000000000001</v>
      </c>
      <c r="C4504">
        <v>19.940000529999999</v>
      </c>
      <c r="D4504">
        <v>2.6579738394175401E-6</v>
      </c>
      <c r="E4504">
        <v>14670945</v>
      </c>
      <c r="F4504">
        <v>14670900</v>
      </c>
    </row>
    <row r="4505" spans="1:6" x14ac:dyDescent="0.3">
      <c r="A4505" s="21">
        <v>42250</v>
      </c>
      <c r="B4505">
        <v>20.07</v>
      </c>
      <c r="C4505">
        <v>20.06999969</v>
      </c>
      <c r="D4505">
        <v>1.5445939490222299E-6</v>
      </c>
      <c r="E4505">
        <v>8174927</v>
      </c>
      <c r="F4505">
        <v>8174900</v>
      </c>
    </row>
    <row r="4506" spans="1:6" x14ac:dyDescent="0.3">
      <c r="A4506" s="21">
        <v>42251</v>
      </c>
      <c r="B4506">
        <v>19.670000000000002</v>
      </c>
      <c r="C4506">
        <v>19.670000080000001</v>
      </c>
      <c r="D4506">
        <v>4.06710722869516E-7</v>
      </c>
      <c r="E4506">
        <v>8943959</v>
      </c>
      <c r="F4506">
        <v>8944000</v>
      </c>
    </row>
    <row r="4507" spans="1:6" x14ac:dyDescent="0.3">
      <c r="A4507" s="21">
        <v>42255</v>
      </c>
      <c r="B4507">
        <v>20.05</v>
      </c>
      <c r="C4507">
        <v>20.049999239999998</v>
      </c>
      <c r="D4507">
        <v>3.7905238468555201E-6</v>
      </c>
      <c r="E4507">
        <v>10390935</v>
      </c>
      <c r="F4507">
        <v>10390900</v>
      </c>
    </row>
    <row r="4508" spans="1:6" x14ac:dyDescent="0.3">
      <c r="A4508" s="21">
        <v>42256</v>
      </c>
      <c r="B4508">
        <v>19.88</v>
      </c>
      <c r="C4508">
        <v>19.879999160000001</v>
      </c>
      <c r="D4508">
        <v>4.2253522834034096E-6</v>
      </c>
      <c r="E4508">
        <v>10318701</v>
      </c>
      <c r="F4508">
        <v>10318700</v>
      </c>
    </row>
    <row r="4509" spans="1:6" x14ac:dyDescent="0.3">
      <c r="A4509" s="21">
        <v>42257</v>
      </c>
      <c r="B4509">
        <v>19.7</v>
      </c>
      <c r="C4509">
        <v>19.700000760000002</v>
      </c>
      <c r="D4509">
        <v>3.8578678840951996E-6</v>
      </c>
      <c r="E4509">
        <v>17806400</v>
      </c>
      <c r="F4509">
        <v>17806400</v>
      </c>
    </row>
    <row r="4510" spans="1:6" x14ac:dyDescent="0.3">
      <c r="A4510" s="21">
        <v>42258</v>
      </c>
      <c r="B4510">
        <v>19.899999999999999</v>
      </c>
      <c r="C4510">
        <v>19.899999619999999</v>
      </c>
      <c r="D4510">
        <v>1.90954777247839E-6</v>
      </c>
      <c r="E4510">
        <v>9549897</v>
      </c>
      <c r="F4510">
        <v>9549900</v>
      </c>
    </row>
    <row r="4511" spans="1:6" x14ac:dyDescent="0.3">
      <c r="A4511" s="21">
        <v>42261</v>
      </c>
      <c r="B4511">
        <v>20.04</v>
      </c>
      <c r="C4511">
        <v>20.040000920000001</v>
      </c>
      <c r="D4511">
        <v>4.5908181600729896E-6</v>
      </c>
      <c r="E4511">
        <v>7790763</v>
      </c>
      <c r="F4511">
        <v>7790800</v>
      </c>
    </row>
    <row r="4512" spans="1:6" x14ac:dyDescent="0.3">
      <c r="A4512" s="21">
        <v>42262</v>
      </c>
      <c r="B4512">
        <v>20.39</v>
      </c>
      <c r="C4512">
        <v>20.38999939</v>
      </c>
      <c r="D4512">
        <v>2.9916626727943998E-6</v>
      </c>
      <c r="E4512">
        <v>11469792</v>
      </c>
      <c r="F4512">
        <v>11469800</v>
      </c>
    </row>
    <row r="4513" spans="1:6" x14ac:dyDescent="0.3">
      <c r="A4513" s="21">
        <v>42263</v>
      </c>
      <c r="B4513">
        <v>20.67</v>
      </c>
      <c r="C4513">
        <v>20.670000080000001</v>
      </c>
      <c r="D4513">
        <v>3.87034345448354E-7</v>
      </c>
      <c r="E4513">
        <v>11471133</v>
      </c>
      <c r="F4513">
        <v>11471100</v>
      </c>
    </row>
    <row r="4514" spans="1:6" x14ac:dyDescent="0.3">
      <c r="A4514" s="21">
        <v>42264</v>
      </c>
      <c r="B4514">
        <v>20.66</v>
      </c>
      <c r="C4514">
        <v>20.659999849999998</v>
      </c>
      <c r="D4514">
        <v>7.2604067203279601E-7</v>
      </c>
      <c r="E4514">
        <v>11394663</v>
      </c>
      <c r="F4514">
        <v>11394200</v>
      </c>
    </row>
    <row r="4515" spans="1:6" x14ac:dyDescent="0.3">
      <c r="A4515" s="21">
        <v>42265</v>
      </c>
      <c r="B4515">
        <v>20.61</v>
      </c>
      <c r="C4515">
        <v>20.61000061</v>
      </c>
      <c r="D4515">
        <v>2.9597282031989E-6</v>
      </c>
      <c r="E4515">
        <v>14057836</v>
      </c>
      <c r="F4515">
        <v>14057800</v>
      </c>
    </row>
    <row r="4516" spans="1:6" x14ac:dyDescent="0.3">
      <c r="A4516" s="21">
        <v>42268</v>
      </c>
      <c r="B4516">
        <v>20.53</v>
      </c>
      <c r="C4516">
        <v>20.530000690000001</v>
      </c>
      <c r="D4516">
        <v>3.3609351050023599E-6</v>
      </c>
      <c r="E4516">
        <v>12292122</v>
      </c>
      <c r="F4516">
        <v>12292100</v>
      </c>
    </row>
    <row r="4517" spans="1:6" x14ac:dyDescent="0.3">
      <c r="A4517" s="21">
        <v>42269</v>
      </c>
      <c r="B4517">
        <v>19.95</v>
      </c>
      <c r="C4517">
        <v>19.950000760000002</v>
      </c>
      <c r="D4517">
        <v>3.809523676863E-6</v>
      </c>
      <c r="E4517">
        <v>13482399</v>
      </c>
      <c r="F4517">
        <v>13482400</v>
      </c>
    </row>
    <row r="4518" spans="1:6" x14ac:dyDescent="0.3">
      <c r="A4518" s="21">
        <v>42270</v>
      </c>
      <c r="B4518">
        <v>20.010000000000002</v>
      </c>
      <c r="C4518">
        <v>20.010000229999999</v>
      </c>
      <c r="D4518">
        <v>1.1494252627202699E-6</v>
      </c>
      <c r="E4518">
        <v>22169559</v>
      </c>
      <c r="F4518">
        <v>22169600</v>
      </c>
    </row>
    <row r="4519" spans="1:6" x14ac:dyDescent="0.3">
      <c r="A4519" s="21">
        <v>42271</v>
      </c>
      <c r="B4519">
        <v>19.989999999999998</v>
      </c>
      <c r="C4519">
        <v>19.989999770000001</v>
      </c>
      <c r="D4519">
        <v>1.15057528944636E-6</v>
      </c>
      <c r="E4519">
        <v>11088808</v>
      </c>
      <c r="F4519">
        <v>11088800</v>
      </c>
    </row>
    <row r="4520" spans="1:6" x14ac:dyDescent="0.3">
      <c r="A4520" s="21">
        <v>42272</v>
      </c>
      <c r="B4520">
        <v>20.05</v>
      </c>
      <c r="C4520">
        <v>20.049999239999998</v>
      </c>
      <c r="D4520">
        <v>3.7905238468555201E-6</v>
      </c>
      <c r="E4520">
        <v>10742266</v>
      </c>
      <c r="F4520">
        <v>10742300</v>
      </c>
    </row>
    <row r="4521" spans="1:6" x14ac:dyDescent="0.3">
      <c r="A4521" s="21">
        <v>42275</v>
      </c>
      <c r="B4521">
        <v>19.63</v>
      </c>
      <c r="C4521">
        <v>19.629999160000001</v>
      </c>
      <c r="D4521">
        <v>4.2791647192695996E-6</v>
      </c>
      <c r="E4521">
        <v>15576101</v>
      </c>
      <c r="F4521">
        <v>15576100</v>
      </c>
    </row>
    <row r="4522" spans="1:6" x14ac:dyDescent="0.3">
      <c r="A4522" s="21">
        <v>42276</v>
      </c>
      <c r="B4522">
        <v>19.89</v>
      </c>
      <c r="C4522">
        <v>19.88999939</v>
      </c>
      <c r="D4522">
        <v>3.0668678704953698E-6</v>
      </c>
      <c r="E4522">
        <v>10919550</v>
      </c>
      <c r="F4522">
        <v>10919600</v>
      </c>
    </row>
    <row r="4523" spans="1:6" x14ac:dyDescent="0.3">
      <c r="A4523" s="21">
        <v>42277</v>
      </c>
      <c r="B4523">
        <v>20.75</v>
      </c>
      <c r="C4523">
        <v>20.75</v>
      </c>
      <c r="D4523">
        <v>0</v>
      </c>
      <c r="E4523">
        <v>12400179</v>
      </c>
      <c r="F4523">
        <v>12400200</v>
      </c>
    </row>
    <row r="4524" spans="1:6" x14ac:dyDescent="0.3">
      <c r="A4524" s="21">
        <v>42278</v>
      </c>
      <c r="B4524">
        <v>20.86</v>
      </c>
      <c r="C4524">
        <v>20.86000061</v>
      </c>
      <c r="D4524">
        <v>2.9242568691067501E-6</v>
      </c>
      <c r="E4524">
        <v>14507874</v>
      </c>
      <c r="F4524">
        <v>14508200</v>
      </c>
    </row>
    <row r="4525" spans="1:6" x14ac:dyDescent="0.3">
      <c r="A4525" s="21">
        <v>42279</v>
      </c>
      <c r="B4525">
        <v>20.76</v>
      </c>
      <c r="C4525">
        <v>20.760000229999999</v>
      </c>
      <c r="D4525">
        <v>1.1078997840358101E-6</v>
      </c>
      <c r="E4525">
        <v>15271060</v>
      </c>
      <c r="F4525">
        <v>15271100</v>
      </c>
    </row>
    <row r="4526" spans="1:6" x14ac:dyDescent="0.3">
      <c r="A4526" s="21">
        <v>42282</v>
      </c>
      <c r="B4526">
        <v>21.4</v>
      </c>
      <c r="C4526">
        <v>21.399999619999999</v>
      </c>
      <c r="D4526">
        <v>1.77570096361954E-6</v>
      </c>
      <c r="E4526">
        <v>10938077</v>
      </c>
      <c r="F4526">
        <v>10938100</v>
      </c>
    </row>
    <row r="4527" spans="1:6" x14ac:dyDescent="0.3">
      <c r="A4527" s="21">
        <v>42283</v>
      </c>
      <c r="B4527">
        <v>21.23</v>
      </c>
      <c r="C4527">
        <v>21.229999540000001</v>
      </c>
      <c r="D4527">
        <v>2.1667452140732398E-6</v>
      </c>
      <c r="E4527">
        <v>10577717</v>
      </c>
      <c r="F4527">
        <v>10577700</v>
      </c>
    </row>
    <row r="4528" spans="1:6" x14ac:dyDescent="0.3">
      <c r="A4528" s="21">
        <v>42284</v>
      </c>
      <c r="B4528">
        <v>21.93</v>
      </c>
      <c r="C4528">
        <v>21.93000031</v>
      </c>
      <c r="D4528">
        <v>1.4135886748672799E-6</v>
      </c>
      <c r="E4528">
        <v>13737875</v>
      </c>
      <c r="F4528">
        <v>13647100</v>
      </c>
    </row>
    <row r="4529" spans="1:6" x14ac:dyDescent="0.3">
      <c r="A4529" s="21">
        <v>42285</v>
      </c>
      <c r="B4529">
        <v>22.25</v>
      </c>
      <c r="C4529">
        <v>22.25</v>
      </c>
      <c r="D4529">
        <v>0</v>
      </c>
      <c r="E4529">
        <v>10343461</v>
      </c>
      <c r="F4529">
        <v>10343500</v>
      </c>
    </row>
    <row r="4530" spans="1:6" x14ac:dyDescent="0.3">
      <c r="A4530" s="21">
        <v>42286</v>
      </c>
      <c r="B4530">
        <v>21.95</v>
      </c>
      <c r="C4530">
        <v>21.950000760000002</v>
      </c>
      <c r="D4530">
        <v>3.4624144700327999E-6</v>
      </c>
      <c r="E4530">
        <v>11648849</v>
      </c>
      <c r="F4530">
        <v>11648800</v>
      </c>
    </row>
    <row r="4531" spans="1:6" x14ac:dyDescent="0.3">
      <c r="A4531" s="21">
        <v>42289</v>
      </c>
      <c r="B4531">
        <v>22.09</v>
      </c>
      <c r="C4531">
        <v>22.090000150000002</v>
      </c>
      <c r="D4531">
        <v>6.7904029304823104E-7</v>
      </c>
      <c r="E4531">
        <v>6779507</v>
      </c>
      <c r="F4531">
        <v>6779500</v>
      </c>
    </row>
    <row r="4532" spans="1:6" x14ac:dyDescent="0.3">
      <c r="A4532" s="21">
        <v>42290</v>
      </c>
      <c r="B4532">
        <v>21.94</v>
      </c>
      <c r="C4532">
        <v>21.940000529999999</v>
      </c>
      <c r="D4532">
        <v>2.41567905589799E-6</v>
      </c>
      <c r="E4532">
        <v>12740754</v>
      </c>
      <c r="F4532">
        <v>12740800</v>
      </c>
    </row>
    <row r="4533" spans="1:6" x14ac:dyDescent="0.3">
      <c r="A4533" s="21">
        <v>42291</v>
      </c>
      <c r="B4533">
        <v>22.34</v>
      </c>
      <c r="C4533">
        <v>22.340000150000002</v>
      </c>
      <c r="D4533">
        <v>6.7144136412601897E-7</v>
      </c>
      <c r="E4533">
        <v>22801082</v>
      </c>
      <c r="F4533">
        <v>22801100</v>
      </c>
    </row>
    <row r="4534" spans="1:6" x14ac:dyDescent="0.3">
      <c r="A4534" s="21">
        <v>42292</v>
      </c>
      <c r="B4534">
        <v>21.95</v>
      </c>
      <c r="C4534">
        <v>21.950000760000002</v>
      </c>
      <c r="D4534">
        <v>3.4624144700327999E-6</v>
      </c>
      <c r="E4534">
        <v>17867334</v>
      </c>
      <c r="F4534">
        <v>17867300</v>
      </c>
    </row>
    <row r="4535" spans="1:6" x14ac:dyDescent="0.3">
      <c r="A4535" s="21">
        <v>42293</v>
      </c>
      <c r="B4535">
        <v>22.16</v>
      </c>
      <c r="C4535">
        <v>22.159999849999998</v>
      </c>
      <c r="D4535">
        <v>6.7689531935134301E-7</v>
      </c>
      <c r="E4535">
        <v>9598708</v>
      </c>
      <c r="F4535">
        <v>9598700</v>
      </c>
    </row>
    <row r="4536" spans="1:6" x14ac:dyDescent="0.3">
      <c r="A4536" s="21">
        <v>42296</v>
      </c>
      <c r="B4536">
        <v>22.23</v>
      </c>
      <c r="C4536">
        <v>22.229999540000001</v>
      </c>
      <c r="D4536">
        <v>2.0692757917201502E-6</v>
      </c>
      <c r="E4536">
        <v>8940858</v>
      </c>
      <c r="F4536">
        <v>8940900</v>
      </c>
    </row>
    <row r="4537" spans="1:6" x14ac:dyDescent="0.3">
      <c r="A4537" s="21">
        <v>42297</v>
      </c>
      <c r="B4537">
        <v>22.31</v>
      </c>
      <c r="C4537">
        <v>22.309999470000001</v>
      </c>
      <c r="D4537">
        <v>2.3756163615324298E-6</v>
      </c>
      <c r="E4537">
        <v>6718381</v>
      </c>
      <c r="F4537">
        <v>6718400</v>
      </c>
    </row>
    <row r="4538" spans="1:6" x14ac:dyDescent="0.3">
      <c r="A4538" s="21">
        <v>42298</v>
      </c>
      <c r="B4538">
        <v>22.22</v>
      </c>
      <c r="C4538">
        <v>22.219999309999999</v>
      </c>
      <c r="D4538">
        <v>3.1053106285962199E-6</v>
      </c>
      <c r="E4538">
        <v>8177463</v>
      </c>
      <c r="F4538">
        <v>8154300</v>
      </c>
    </row>
    <row r="4539" spans="1:6" x14ac:dyDescent="0.3">
      <c r="A4539" s="21">
        <v>42299</v>
      </c>
      <c r="B4539">
        <v>22.51</v>
      </c>
      <c r="C4539">
        <v>22.510000229999999</v>
      </c>
      <c r="D4539">
        <v>1.0217680824697299E-6</v>
      </c>
      <c r="E4539">
        <v>8214465</v>
      </c>
      <c r="F4539">
        <v>8214500</v>
      </c>
    </row>
    <row r="4540" spans="1:6" x14ac:dyDescent="0.3">
      <c r="A4540" s="21">
        <v>42300</v>
      </c>
      <c r="B4540">
        <v>22.47</v>
      </c>
      <c r="C4540">
        <v>22.469999309999999</v>
      </c>
      <c r="D4540">
        <v>3.0707611100831698E-6</v>
      </c>
      <c r="E4540">
        <v>11854121</v>
      </c>
      <c r="F4540">
        <v>11854100</v>
      </c>
    </row>
    <row r="4541" spans="1:6" x14ac:dyDescent="0.3">
      <c r="A4541" s="21">
        <v>42303</v>
      </c>
      <c r="B4541">
        <v>22.16</v>
      </c>
      <c r="C4541">
        <v>22.159999849999998</v>
      </c>
      <c r="D4541">
        <v>6.7689531935134301E-7</v>
      </c>
      <c r="E4541">
        <v>12350445</v>
      </c>
      <c r="F4541">
        <v>12350400</v>
      </c>
    </row>
    <row r="4542" spans="1:6" x14ac:dyDescent="0.3">
      <c r="A4542" s="21">
        <v>42304</v>
      </c>
      <c r="B4542">
        <v>22.2</v>
      </c>
      <c r="C4542">
        <v>22.200000760000002</v>
      </c>
      <c r="D4542">
        <v>3.4234233174258199E-6</v>
      </c>
      <c r="E4542">
        <v>6885387</v>
      </c>
      <c r="F4542">
        <v>6885400</v>
      </c>
    </row>
    <row r="4543" spans="1:6" x14ac:dyDescent="0.3">
      <c r="A4543" s="21">
        <v>42305</v>
      </c>
      <c r="B4543">
        <v>22.08</v>
      </c>
      <c r="C4543">
        <v>22.079999919999999</v>
      </c>
      <c r="D4543">
        <v>3.6231883969047701E-7</v>
      </c>
      <c r="E4543">
        <v>9913735</v>
      </c>
      <c r="F4543">
        <v>9913700</v>
      </c>
    </row>
    <row r="4544" spans="1:6" x14ac:dyDescent="0.3">
      <c r="A4544" s="21">
        <v>42306</v>
      </c>
      <c r="B4544">
        <v>21.82</v>
      </c>
      <c r="C4544">
        <v>21.81999969</v>
      </c>
      <c r="D4544">
        <v>1.42071496418302E-6</v>
      </c>
      <c r="E4544">
        <v>7939124</v>
      </c>
      <c r="F4544">
        <v>7939100</v>
      </c>
    </row>
    <row r="4545" spans="1:6" x14ac:dyDescent="0.3">
      <c r="A4545" s="21">
        <v>42307</v>
      </c>
      <c r="B4545">
        <v>21.96</v>
      </c>
      <c r="C4545">
        <v>21.959999079999999</v>
      </c>
      <c r="D4545">
        <v>4.1894355193850703E-6</v>
      </c>
      <c r="E4545">
        <v>8791785</v>
      </c>
      <c r="F4545">
        <v>8791800</v>
      </c>
    </row>
    <row r="4546" spans="1:6" x14ac:dyDescent="0.3">
      <c r="A4546" s="21">
        <v>42310</v>
      </c>
      <c r="B4546">
        <v>22.1</v>
      </c>
      <c r="C4546">
        <v>22.100000380000001</v>
      </c>
      <c r="D4546">
        <v>1.7194569815972001E-6</v>
      </c>
      <c r="E4546">
        <v>5716710</v>
      </c>
      <c r="F4546">
        <v>5716700</v>
      </c>
    </row>
    <row r="4547" spans="1:6" x14ac:dyDescent="0.3">
      <c r="A4547" s="21">
        <v>42311</v>
      </c>
      <c r="B4547">
        <v>22.77</v>
      </c>
      <c r="C4547">
        <v>22.770000459999999</v>
      </c>
      <c r="D4547">
        <v>2.0202019749134398E-6</v>
      </c>
      <c r="E4547">
        <v>12846439</v>
      </c>
      <c r="F4547">
        <v>12846400</v>
      </c>
    </row>
    <row r="4548" spans="1:6" x14ac:dyDescent="0.3">
      <c r="A4548" s="21">
        <v>42312</v>
      </c>
      <c r="B4548">
        <v>23.55</v>
      </c>
      <c r="C4548">
        <v>23.549999239999998</v>
      </c>
      <c r="D4548">
        <v>3.2271763355120598E-6</v>
      </c>
      <c r="E4548">
        <v>14371965</v>
      </c>
      <c r="F4548">
        <v>14372000</v>
      </c>
    </row>
    <row r="4549" spans="1:6" x14ac:dyDescent="0.3">
      <c r="A4549" s="21">
        <v>42313</v>
      </c>
      <c r="B4549">
        <v>22.98</v>
      </c>
      <c r="C4549">
        <v>22.979999540000001</v>
      </c>
      <c r="D4549">
        <v>2.0017406796724401E-6</v>
      </c>
      <c r="E4549">
        <v>8345268</v>
      </c>
      <c r="F4549">
        <v>8345300</v>
      </c>
    </row>
    <row r="4550" spans="1:6" x14ac:dyDescent="0.3">
      <c r="A4550" s="21">
        <v>42314</v>
      </c>
      <c r="B4550">
        <v>22.82</v>
      </c>
      <c r="C4550">
        <v>22.81999969</v>
      </c>
      <c r="D4550">
        <v>1.3584575153012201E-6</v>
      </c>
      <c r="E4550">
        <v>8805890</v>
      </c>
      <c r="F4550">
        <v>8805900</v>
      </c>
    </row>
    <row r="4551" spans="1:6" x14ac:dyDescent="0.3">
      <c r="A4551" s="21">
        <v>42317</v>
      </c>
      <c r="B4551">
        <v>22.96</v>
      </c>
      <c r="C4551">
        <v>22.959999079999999</v>
      </c>
      <c r="D4551">
        <v>4.0069688082677101E-6</v>
      </c>
      <c r="E4551">
        <v>8629171</v>
      </c>
      <c r="F4551">
        <v>8629200</v>
      </c>
    </row>
    <row r="4552" spans="1:6" x14ac:dyDescent="0.3">
      <c r="A4552" s="21">
        <v>42318</v>
      </c>
      <c r="B4552">
        <v>22.51</v>
      </c>
      <c r="C4552">
        <v>22.510000229999999</v>
      </c>
      <c r="D4552">
        <v>1.0217680824697299E-6</v>
      </c>
      <c r="E4552">
        <v>7388704</v>
      </c>
      <c r="F4552">
        <v>7388700</v>
      </c>
    </row>
    <row r="4553" spans="1:6" x14ac:dyDescent="0.3">
      <c r="A4553" s="21">
        <v>42319</v>
      </c>
      <c r="B4553">
        <v>22.58</v>
      </c>
      <c r="C4553">
        <v>22.579999919999999</v>
      </c>
      <c r="D4553">
        <v>3.54295836125948E-7</v>
      </c>
      <c r="E4553">
        <v>5255990</v>
      </c>
      <c r="F4553">
        <v>5255100</v>
      </c>
    </row>
    <row r="4554" spans="1:6" x14ac:dyDescent="0.3">
      <c r="A4554" s="21">
        <v>42320</v>
      </c>
      <c r="B4554">
        <v>22.24</v>
      </c>
      <c r="C4554">
        <v>22.239999770000001</v>
      </c>
      <c r="D4554">
        <v>1.0341726622868701E-6</v>
      </c>
      <c r="E4554">
        <v>5685075</v>
      </c>
      <c r="F4554">
        <v>5685100</v>
      </c>
    </row>
    <row r="4555" spans="1:6" x14ac:dyDescent="0.3">
      <c r="A4555" s="21">
        <v>42321</v>
      </c>
      <c r="B4555">
        <v>21.89</v>
      </c>
      <c r="C4555">
        <v>21.88999939</v>
      </c>
      <c r="D4555">
        <v>2.7866606566115302E-6</v>
      </c>
      <c r="E4555">
        <v>7883476</v>
      </c>
      <c r="F4555">
        <v>7883500</v>
      </c>
    </row>
    <row r="4556" spans="1:6" x14ac:dyDescent="0.3">
      <c r="A4556" s="21">
        <v>42324</v>
      </c>
      <c r="B4556">
        <v>22.35</v>
      </c>
      <c r="C4556">
        <v>22.350000380000001</v>
      </c>
      <c r="D4556">
        <v>1.7002236823537701E-6</v>
      </c>
      <c r="E4556">
        <v>7121497</v>
      </c>
      <c r="F4556">
        <v>7121500</v>
      </c>
    </row>
    <row r="4557" spans="1:6" x14ac:dyDescent="0.3">
      <c r="A4557" s="21">
        <v>42325</v>
      </c>
      <c r="B4557">
        <v>22.52</v>
      </c>
      <c r="C4557">
        <v>22.520000459999999</v>
      </c>
      <c r="D4557">
        <v>2.0426287281733001E-6</v>
      </c>
      <c r="E4557">
        <v>7148448</v>
      </c>
      <c r="F4557">
        <v>7148400</v>
      </c>
    </row>
    <row r="4558" spans="1:6" x14ac:dyDescent="0.3">
      <c r="A4558" s="21">
        <v>42326</v>
      </c>
      <c r="B4558">
        <v>22.52</v>
      </c>
      <c r="C4558">
        <v>22.520000459999999</v>
      </c>
      <c r="D4558">
        <v>2.0426287281733001E-6</v>
      </c>
      <c r="E4558">
        <v>8010399</v>
      </c>
      <c r="F4558">
        <v>8010400</v>
      </c>
    </row>
    <row r="4559" spans="1:6" x14ac:dyDescent="0.3">
      <c r="A4559" s="21">
        <v>42327</v>
      </c>
      <c r="B4559">
        <v>22.67</v>
      </c>
      <c r="C4559">
        <v>22.670000080000001</v>
      </c>
      <c r="D4559">
        <v>3.5288927759810701E-7</v>
      </c>
      <c r="E4559">
        <v>7115129</v>
      </c>
      <c r="F4559">
        <v>7115100</v>
      </c>
    </row>
    <row r="4560" spans="1:6" x14ac:dyDescent="0.3">
      <c r="A4560" s="21">
        <v>42328</v>
      </c>
      <c r="B4560">
        <v>22.83</v>
      </c>
      <c r="C4560">
        <v>22.829999919999999</v>
      </c>
      <c r="D4560">
        <v>3.5041611823975102E-7</v>
      </c>
      <c r="E4560">
        <v>6039871</v>
      </c>
      <c r="F4560">
        <v>6039900</v>
      </c>
    </row>
    <row r="4561" spans="1:6" x14ac:dyDescent="0.3">
      <c r="A4561" s="21">
        <v>42331</v>
      </c>
      <c r="B4561">
        <v>22.57</v>
      </c>
      <c r="C4561">
        <v>22.56999969</v>
      </c>
      <c r="D4561">
        <v>1.37350467451654E-6</v>
      </c>
      <c r="E4561">
        <v>5502133</v>
      </c>
      <c r="F4561">
        <v>5502100</v>
      </c>
    </row>
    <row r="4562" spans="1:6" x14ac:dyDescent="0.3">
      <c r="A4562" s="21">
        <v>42332</v>
      </c>
      <c r="B4562">
        <v>22.5</v>
      </c>
      <c r="C4562">
        <v>22.5</v>
      </c>
      <c r="D4562">
        <v>0</v>
      </c>
      <c r="E4562">
        <v>8911497</v>
      </c>
      <c r="F4562">
        <v>8911500</v>
      </c>
    </row>
    <row r="4563" spans="1:6" x14ac:dyDescent="0.3">
      <c r="A4563" s="21">
        <v>42333</v>
      </c>
      <c r="B4563">
        <v>22.56</v>
      </c>
      <c r="C4563">
        <v>22.559999470000001</v>
      </c>
      <c r="D4563">
        <v>2.3492908249927301E-6</v>
      </c>
      <c r="E4563">
        <v>5442138</v>
      </c>
      <c r="F4563">
        <v>5442600</v>
      </c>
    </row>
    <row r="4564" spans="1:6" x14ac:dyDescent="0.3">
      <c r="A4564" s="21">
        <v>42335</v>
      </c>
      <c r="B4564">
        <v>22.45</v>
      </c>
      <c r="C4564">
        <v>22.450000760000002</v>
      </c>
      <c r="D4564">
        <v>3.3853005646247901E-6</v>
      </c>
      <c r="E4564">
        <v>3995606</v>
      </c>
      <c r="F4564">
        <v>3995600</v>
      </c>
    </row>
    <row r="4565" spans="1:6" x14ac:dyDescent="0.3">
      <c r="A4565" s="21">
        <v>42338</v>
      </c>
      <c r="B4565">
        <v>22.76</v>
      </c>
      <c r="C4565">
        <v>22.760000229999999</v>
      </c>
      <c r="D4565">
        <v>1.0105447952098E-6</v>
      </c>
      <c r="E4565">
        <v>8612907</v>
      </c>
      <c r="F4565">
        <v>8612900</v>
      </c>
    </row>
    <row r="4566" spans="1:6" x14ac:dyDescent="0.3">
      <c r="A4566" s="21">
        <v>42339</v>
      </c>
      <c r="B4566">
        <v>23.28</v>
      </c>
      <c r="C4566">
        <v>23.280000690000001</v>
      </c>
      <c r="D4566">
        <v>2.963917438988E-6</v>
      </c>
      <c r="E4566">
        <v>10256016</v>
      </c>
      <c r="F4566">
        <v>10256000</v>
      </c>
    </row>
    <row r="4567" spans="1:6" x14ac:dyDescent="0.3">
      <c r="A4567" s="21">
        <v>42340</v>
      </c>
      <c r="B4567">
        <v>23.19</v>
      </c>
      <c r="C4567">
        <v>23.190000529999999</v>
      </c>
      <c r="D4567">
        <v>2.2854678117901701E-6</v>
      </c>
      <c r="E4567">
        <v>6829099</v>
      </c>
      <c r="F4567">
        <v>6829100</v>
      </c>
    </row>
    <row r="4568" spans="1:6" x14ac:dyDescent="0.3">
      <c r="A4568" s="21">
        <v>42341</v>
      </c>
      <c r="B4568">
        <v>22.93</v>
      </c>
      <c r="C4568">
        <v>22.93000031</v>
      </c>
      <c r="D4568">
        <v>1.3519406741801299E-6</v>
      </c>
      <c r="E4568">
        <v>5884685</v>
      </c>
      <c r="F4568">
        <v>5884700</v>
      </c>
    </row>
    <row r="4569" spans="1:6" x14ac:dyDescent="0.3">
      <c r="A4569" s="21">
        <v>42342</v>
      </c>
      <c r="B4569">
        <v>23.31</v>
      </c>
      <c r="C4569">
        <v>23.309999470000001</v>
      </c>
      <c r="D4569">
        <v>2.2737023153914198E-6</v>
      </c>
      <c r="E4569">
        <v>6355622</v>
      </c>
      <c r="F4569">
        <v>6355600</v>
      </c>
    </row>
    <row r="4570" spans="1:6" x14ac:dyDescent="0.3">
      <c r="A4570" s="21">
        <v>42345</v>
      </c>
      <c r="B4570">
        <v>23.24</v>
      </c>
      <c r="C4570">
        <v>23.239999770000001</v>
      </c>
      <c r="D4570">
        <v>9.896729775828359E-7</v>
      </c>
      <c r="E4570">
        <v>4634002</v>
      </c>
      <c r="F4570">
        <v>4634000</v>
      </c>
    </row>
    <row r="4571" spans="1:6" x14ac:dyDescent="0.3">
      <c r="A4571" s="21">
        <v>42346</v>
      </c>
      <c r="B4571">
        <v>23.08</v>
      </c>
      <c r="C4571">
        <v>23.079999919999999</v>
      </c>
      <c r="D4571">
        <v>3.4662044970146801E-7</v>
      </c>
      <c r="E4571">
        <v>6133868</v>
      </c>
      <c r="F4571">
        <v>6133900</v>
      </c>
    </row>
    <row r="4572" spans="1:6" x14ac:dyDescent="0.3">
      <c r="A4572" s="21">
        <v>42347</v>
      </c>
      <c r="B4572">
        <v>22.73</v>
      </c>
      <c r="C4572">
        <v>22.729999540000001</v>
      </c>
      <c r="D4572">
        <v>2.0237571856137402E-6</v>
      </c>
      <c r="E4572">
        <v>8663591</v>
      </c>
      <c r="F4572">
        <v>8663600</v>
      </c>
    </row>
    <row r="4573" spans="1:6" x14ac:dyDescent="0.3">
      <c r="A4573" s="21">
        <v>42348</v>
      </c>
      <c r="B4573">
        <v>22.65</v>
      </c>
      <c r="C4573">
        <v>22.649999619999999</v>
      </c>
      <c r="D4573">
        <v>1.6777042200538401E-6</v>
      </c>
      <c r="E4573">
        <v>7171924</v>
      </c>
      <c r="F4573">
        <v>7171900</v>
      </c>
    </row>
    <row r="4574" spans="1:6" x14ac:dyDescent="0.3">
      <c r="A4574" s="21">
        <v>42349</v>
      </c>
      <c r="B4574">
        <v>22.18</v>
      </c>
      <c r="C4574">
        <v>22.18000031</v>
      </c>
      <c r="D4574">
        <v>1.3976555295211299E-6</v>
      </c>
      <c r="E4574">
        <v>11326297</v>
      </c>
      <c r="F4574">
        <v>11326300</v>
      </c>
    </row>
    <row r="4575" spans="1:6" x14ac:dyDescent="0.3">
      <c r="A4575" s="21">
        <v>42352</v>
      </c>
      <c r="B4575">
        <v>22.22</v>
      </c>
      <c r="C4575">
        <v>22.219999309999999</v>
      </c>
      <c r="D4575">
        <v>3.1053106285962199E-6</v>
      </c>
      <c r="E4575">
        <v>7894171</v>
      </c>
      <c r="F4575">
        <v>7898600</v>
      </c>
    </row>
    <row r="4576" spans="1:6" x14ac:dyDescent="0.3">
      <c r="A4576" s="21">
        <v>42353</v>
      </c>
      <c r="B4576">
        <v>22.82</v>
      </c>
      <c r="C4576">
        <v>22.81999969</v>
      </c>
      <c r="D4576">
        <v>1.3584575153012201E-6</v>
      </c>
      <c r="E4576">
        <v>9444233</v>
      </c>
      <c r="F4576">
        <v>9444200</v>
      </c>
    </row>
    <row r="4577" spans="1:6" x14ac:dyDescent="0.3">
      <c r="A4577" s="21">
        <v>42354</v>
      </c>
      <c r="B4577">
        <v>23.16</v>
      </c>
      <c r="C4577">
        <v>23.159999849999998</v>
      </c>
      <c r="D4577">
        <v>6.4766840554584297E-7</v>
      </c>
      <c r="E4577">
        <v>7384790</v>
      </c>
      <c r="F4577">
        <v>7384800</v>
      </c>
    </row>
    <row r="4578" spans="1:6" x14ac:dyDescent="0.3">
      <c r="A4578" s="21">
        <v>42355</v>
      </c>
      <c r="B4578">
        <v>22.96</v>
      </c>
      <c r="C4578">
        <v>22.959999079999999</v>
      </c>
      <c r="D4578">
        <v>4.0069688082677101E-6</v>
      </c>
      <c r="E4578">
        <v>8925675</v>
      </c>
      <c r="F4578">
        <v>8925700</v>
      </c>
    </row>
    <row r="4579" spans="1:6" x14ac:dyDescent="0.3">
      <c r="A4579" s="21">
        <v>42356</v>
      </c>
      <c r="B4579">
        <v>22.93</v>
      </c>
      <c r="C4579">
        <v>22.93000031</v>
      </c>
      <c r="D4579">
        <v>1.3519406741801299E-6</v>
      </c>
      <c r="E4579">
        <v>8648048</v>
      </c>
      <c r="F4579">
        <v>8648000</v>
      </c>
    </row>
    <row r="4580" spans="1:6" x14ac:dyDescent="0.3">
      <c r="A4580" s="21">
        <v>42359</v>
      </c>
      <c r="B4580">
        <v>22.95</v>
      </c>
      <c r="C4580">
        <v>22.950000760000002</v>
      </c>
      <c r="D4580">
        <v>3.31154674212982E-6</v>
      </c>
      <c r="E4580">
        <v>4958727</v>
      </c>
      <c r="F4580">
        <v>4958700</v>
      </c>
    </row>
    <row r="4581" spans="1:6" x14ac:dyDescent="0.3">
      <c r="A4581" s="21">
        <v>42360</v>
      </c>
      <c r="B4581">
        <v>23.06</v>
      </c>
      <c r="C4581">
        <v>23.059999470000001</v>
      </c>
      <c r="D4581">
        <v>2.2983521675992399E-6</v>
      </c>
      <c r="E4581">
        <v>4553863</v>
      </c>
      <c r="F4581">
        <v>4553900</v>
      </c>
    </row>
    <row r="4582" spans="1:6" x14ac:dyDescent="0.3">
      <c r="A4582" s="21">
        <v>42361</v>
      </c>
      <c r="B4582">
        <v>23.08</v>
      </c>
      <c r="C4582">
        <v>23.079999919999999</v>
      </c>
      <c r="D4582">
        <v>3.4662044970146801E-7</v>
      </c>
      <c r="E4582">
        <v>6172919</v>
      </c>
      <c r="F4582">
        <v>6172900</v>
      </c>
    </row>
    <row r="4583" spans="1:6" x14ac:dyDescent="0.3">
      <c r="A4583" s="21">
        <v>42362</v>
      </c>
      <c r="B4583">
        <v>23.15</v>
      </c>
      <c r="C4583">
        <v>23.149999619999999</v>
      </c>
      <c r="D4583">
        <v>1.64146870714686E-6</v>
      </c>
      <c r="E4583">
        <v>2009526</v>
      </c>
      <c r="F4583">
        <v>2009500</v>
      </c>
    </row>
    <row r="4584" spans="1:6" x14ac:dyDescent="0.3">
      <c r="A4584" s="21">
        <v>42366</v>
      </c>
      <c r="B4584">
        <v>23.01</v>
      </c>
      <c r="C4584">
        <v>23.010000229999999</v>
      </c>
      <c r="D4584">
        <v>9.9956538641896107E-7</v>
      </c>
      <c r="E4584">
        <v>3100141</v>
      </c>
      <c r="F4584">
        <v>3100100</v>
      </c>
    </row>
    <row r="4585" spans="1:6" x14ac:dyDescent="0.3">
      <c r="A4585" s="21">
        <v>42367</v>
      </c>
      <c r="B4585">
        <v>23.08</v>
      </c>
      <c r="C4585">
        <v>23.079999919999999</v>
      </c>
      <c r="D4585">
        <v>3.4662044970146801E-7</v>
      </c>
      <c r="E4585">
        <v>4136726</v>
      </c>
      <c r="F4585">
        <v>4136700</v>
      </c>
    </row>
    <row r="4586" spans="1:6" x14ac:dyDescent="0.3">
      <c r="A4586" s="21">
        <v>42368</v>
      </c>
      <c r="B4586">
        <v>22.88</v>
      </c>
      <c r="C4586">
        <v>22.879999160000001</v>
      </c>
      <c r="D4586">
        <v>3.6713287993304198E-6</v>
      </c>
      <c r="E4586">
        <v>2574067</v>
      </c>
      <c r="F4586">
        <v>2574100</v>
      </c>
    </row>
    <row r="4587" spans="1:6" x14ac:dyDescent="0.3">
      <c r="A4587" s="21">
        <v>42369</v>
      </c>
      <c r="B4587">
        <v>22.75</v>
      </c>
      <c r="C4587">
        <v>22.75</v>
      </c>
      <c r="D4587">
        <v>0</v>
      </c>
      <c r="E4587">
        <v>3898296</v>
      </c>
      <c r="F4587">
        <v>3898300</v>
      </c>
    </row>
    <row r="4588" spans="1:6" x14ac:dyDescent="0.3">
      <c r="A4588" s="21">
        <v>42373</v>
      </c>
      <c r="B4588">
        <v>22.09</v>
      </c>
      <c r="C4588">
        <v>22.090000150000002</v>
      </c>
      <c r="D4588">
        <v>6.7904029304823104E-7</v>
      </c>
      <c r="E4588">
        <v>9145144</v>
      </c>
      <c r="F4588">
        <v>9145100</v>
      </c>
    </row>
    <row r="4589" spans="1:6" x14ac:dyDescent="0.3">
      <c r="A4589" s="21">
        <v>42374</v>
      </c>
      <c r="B4589">
        <v>21.95</v>
      </c>
      <c r="C4589">
        <v>21.950000760000002</v>
      </c>
      <c r="D4589">
        <v>3.4624144700327999E-6</v>
      </c>
      <c r="E4589">
        <v>7642066</v>
      </c>
      <c r="F4589">
        <v>7642100</v>
      </c>
    </row>
    <row r="4590" spans="1:6" x14ac:dyDescent="0.3">
      <c r="A4590" s="21">
        <v>42375</v>
      </c>
      <c r="B4590">
        <v>21.34</v>
      </c>
      <c r="C4590">
        <v>21.340000150000002</v>
      </c>
      <c r="D4590">
        <v>7.0290534535406103E-7</v>
      </c>
      <c r="E4590">
        <v>8063217</v>
      </c>
      <c r="F4590">
        <v>8063200</v>
      </c>
    </row>
    <row r="4591" spans="1:6" x14ac:dyDescent="0.3">
      <c r="A4591" s="21">
        <v>42376</v>
      </c>
      <c r="B4591">
        <v>21.1</v>
      </c>
      <c r="C4591">
        <v>21.100000380000001</v>
      </c>
      <c r="D4591">
        <v>1.8009478323379899E-6</v>
      </c>
      <c r="E4591">
        <v>11242812</v>
      </c>
      <c r="F4591">
        <v>11242800</v>
      </c>
    </row>
    <row r="4592" spans="1:6" x14ac:dyDescent="0.3">
      <c r="A4592" s="21">
        <v>42377</v>
      </c>
      <c r="B4592">
        <v>20.81</v>
      </c>
      <c r="C4592">
        <v>20.809999470000001</v>
      </c>
      <c r="D4592">
        <v>2.5468525284259401E-6</v>
      </c>
      <c r="E4592">
        <v>9290671</v>
      </c>
      <c r="F4592">
        <v>9290700</v>
      </c>
    </row>
    <row r="4593" spans="1:6" x14ac:dyDescent="0.3">
      <c r="A4593" s="21">
        <v>42380</v>
      </c>
      <c r="B4593">
        <v>20.93</v>
      </c>
      <c r="C4593">
        <v>20.93000031</v>
      </c>
      <c r="D4593">
        <v>1.4811275498758901E-6</v>
      </c>
      <c r="E4593">
        <v>9771180</v>
      </c>
      <c r="F4593">
        <v>9771200</v>
      </c>
    </row>
    <row r="4594" spans="1:6" x14ac:dyDescent="0.3">
      <c r="A4594" s="21">
        <v>42381</v>
      </c>
      <c r="B4594">
        <v>20.75</v>
      </c>
      <c r="C4594">
        <v>20.75</v>
      </c>
      <c r="D4594">
        <v>0</v>
      </c>
      <c r="E4594">
        <v>11629428</v>
      </c>
      <c r="F4594">
        <v>11629400</v>
      </c>
    </row>
    <row r="4595" spans="1:6" x14ac:dyDescent="0.3">
      <c r="A4595" s="21">
        <v>42382</v>
      </c>
      <c r="B4595">
        <v>20.48</v>
      </c>
      <c r="C4595">
        <v>20.479999540000001</v>
      </c>
      <c r="D4595">
        <v>2.2460937954724199E-6</v>
      </c>
      <c r="E4595">
        <v>12858407</v>
      </c>
      <c r="F4595">
        <v>12858400</v>
      </c>
    </row>
    <row r="4596" spans="1:6" x14ac:dyDescent="0.3">
      <c r="A4596" s="21">
        <v>42383</v>
      </c>
      <c r="B4596">
        <v>21.82</v>
      </c>
      <c r="C4596">
        <v>21.81999969</v>
      </c>
      <c r="D4596">
        <v>1.42071496418302E-6</v>
      </c>
      <c r="E4596">
        <v>18687587</v>
      </c>
      <c r="F4596">
        <v>18687600</v>
      </c>
    </row>
    <row r="4597" spans="1:6" x14ac:dyDescent="0.3">
      <c r="A4597" s="21">
        <v>42384</v>
      </c>
      <c r="B4597">
        <v>21.1</v>
      </c>
      <c r="C4597">
        <v>21.100000380000001</v>
      </c>
      <c r="D4597">
        <v>1.8009478323379899E-6</v>
      </c>
      <c r="E4597">
        <v>12065817</v>
      </c>
      <c r="F4597">
        <v>12066200</v>
      </c>
    </row>
    <row r="4598" spans="1:6" x14ac:dyDescent="0.3">
      <c r="A4598" s="21">
        <v>42388</v>
      </c>
      <c r="B4598">
        <v>21.66</v>
      </c>
      <c r="C4598">
        <v>21.659999849999998</v>
      </c>
      <c r="D4598">
        <v>6.9252078851198405E-7</v>
      </c>
      <c r="E4598">
        <v>14806987</v>
      </c>
      <c r="F4598">
        <v>14807000</v>
      </c>
    </row>
    <row r="4599" spans="1:6" x14ac:dyDescent="0.3">
      <c r="A4599" s="21">
        <v>42389</v>
      </c>
      <c r="B4599">
        <v>21.09</v>
      </c>
      <c r="C4599">
        <v>21.090000150000002</v>
      </c>
      <c r="D4599">
        <v>7.11237556595819E-7</v>
      </c>
      <c r="E4599">
        <v>10815273</v>
      </c>
      <c r="F4599">
        <v>10815300</v>
      </c>
    </row>
    <row r="4600" spans="1:6" x14ac:dyDescent="0.3">
      <c r="A4600" s="21">
        <v>42390</v>
      </c>
      <c r="B4600">
        <v>21.33</v>
      </c>
      <c r="C4600">
        <v>21.329999919999999</v>
      </c>
      <c r="D4600">
        <v>3.7505860203398601E-7</v>
      </c>
      <c r="E4600">
        <v>9104989</v>
      </c>
      <c r="F4600">
        <v>9105000</v>
      </c>
    </row>
    <row r="4601" spans="1:6" x14ac:dyDescent="0.3">
      <c r="A4601" s="21">
        <v>42391</v>
      </c>
      <c r="B4601">
        <v>21.93</v>
      </c>
      <c r="C4601">
        <v>21.93000031</v>
      </c>
      <c r="D4601">
        <v>1.4135886748672799E-6</v>
      </c>
      <c r="E4601">
        <v>8369168</v>
      </c>
      <c r="F4601">
        <v>8369200</v>
      </c>
    </row>
    <row r="4602" spans="1:6" x14ac:dyDescent="0.3">
      <c r="A4602" s="21">
        <v>42394</v>
      </c>
      <c r="B4602">
        <v>21.79</v>
      </c>
      <c r="C4602">
        <v>21.790000920000001</v>
      </c>
      <c r="D4602">
        <v>4.2221200673274399E-6</v>
      </c>
      <c r="E4602">
        <v>8463675</v>
      </c>
      <c r="F4602">
        <v>8463700</v>
      </c>
    </row>
    <row r="4603" spans="1:6" x14ac:dyDescent="0.3">
      <c r="A4603" s="21">
        <v>42395</v>
      </c>
      <c r="B4603">
        <v>21.59</v>
      </c>
      <c r="C4603">
        <v>21.590000150000002</v>
      </c>
      <c r="D4603">
        <v>6.9476609870664904E-7</v>
      </c>
      <c r="E4603">
        <v>7709666</v>
      </c>
      <c r="F4603">
        <v>7709700</v>
      </c>
    </row>
    <row r="4604" spans="1:6" x14ac:dyDescent="0.3">
      <c r="A4604" s="21">
        <v>42396</v>
      </c>
      <c r="B4604">
        <v>21.68</v>
      </c>
      <c r="C4604">
        <v>21.68000031</v>
      </c>
      <c r="D4604">
        <v>1.42988928204734E-6</v>
      </c>
      <c r="E4604">
        <v>6432809</v>
      </c>
      <c r="F4604">
        <v>6432800</v>
      </c>
    </row>
    <row r="4605" spans="1:6" x14ac:dyDescent="0.3">
      <c r="A4605" s="21">
        <v>42397</v>
      </c>
      <c r="B4605">
        <v>21.63</v>
      </c>
      <c r="C4605">
        <v>21.629999160000001</v>
      </c>
      <c r="D4605">
        <v>3.8834952892695296E-6</v>
      </c>
      <c r="E4605">
        <v>7169028</v>
      </c>
      <c r="F4605">
        <v>7169000</v>
      </c>
    </row>
    <row r="4606" spans="1:6" x14ac:dyDescent="0.3">
      <c r="A4606" s="21">
        <v>42398</v>
      </c>
      <c r="B4606">
        <v>22.35</v>
      </c>
      <c r="C4606">
        <v>22.350000380000001</v>
      </c>
      <c r="D4606">
        <v>1.7002236823537701E-6</v>
      </c>
      <c r="E4606">
        <v>9010033</v>
      </c>
      <c r="F4606">
        <v>9010200</v>
      </c>
    </row>
    <row r="4607" spans="1:6" x14ac:dyDescent="0.3">
      <c r="A4607" s="21">
        <v>42401</v>
      </c>
      <c r="B4607">
        <v>22.46</v>
      </c>
      <c r="C4607">
        <v>22.459999079999999</v>
      </c>
      <c r="D4607">
        <v>4.0961711451421598E-6</v>
      </c>
      <c r="E4607">
        <v>5389158</v>
      </c>
      <c r="F4607">
        <v>5389200</v>
      </c>
    </row>
    <row r="4608" spans="1:6" x14ac:dyDescent="0.3">
      <c r="A4608" s="21">
        <v>42402</v>
      </c>
      <c r="B4608">
        <v>22.56</v>
      </c>
      <c r="C4608">
        <v>22.559999470000001</v>
      </c>
      <c r="D4608">
        <v>2.3492908249927301E-6</v>
      </c>
      <c r="E4608">
        <v>13486732</v>
      </c>
      <c r="F4608">
        <v>13487900</v>
      </c>
    </row>
    <row r="4609" spans="1:6" x14ac:dyDescent="0.3">
      <c r="A4609" s="21">
        <v>42403</v>
      </c>
      <c r="B4609">
        <v>22.92</v>
      </c>
      <c r="C4609">
        <v>22.920000080000001</v>
      </c>
      <c r="D4609">
        <v>3.4904013627648402E-7</v>
      </c>
      <c r="E4609">
        <v>13083181</v>
      </c>
      <c r="F4609">
        <v>13083200</v>
      </c>
    </row>
    <row r="4610" spans="1:6" x14ac:dyDescent="0.3">
      <c r="A4610" s="21">
        <v>42404</v>
      </c>
      <c r="B4610">
        <v>23.23</v>
      </c>
      <c r="C4610">
        <v>23.229999540000001</v>
      </c>
      <c r="D4610">
        <v>1.9801980546260501E-6</v>
      </c>
      <c r="E4610">
        <v>6473094</v>
      </c>
      <c r="F4610">
        <v>6473100</v>
      </c>
    </row>
    <row r="4611" spans="1:6" x14ac:dyDescent="0.3">
      <c r="A4611" s="21">
        <v>42405</v>
      </c>
      <c r="B4611">
        <v>22.75</v>
      </c>
      <c r="C4611">
        <v>22.75</v>
      </c>
      <c r="D4611">
        <v>0</v>
      </c>
      <c r="E4611">
        <v>9325441</v>
      </c>
      <c r="F4611">
        <v>9325400</v>
      </c>
    </row>
    <row r="4612" spans="1:6" x14ac:dyDescent="0.3">
      <c r="A4612" s="21">
        <v>42408</v>
      </c>
      <c r="B4612">
        <v>22.8</v>
      </c>
      <c r="C4612">
        <v>22.799999239999998</v>
      </c>
      <c r="D4612">
        <v>3.3333334553503699E-6</v>
      </c>
      <c r="E4612">
        <v>8355241</v>
      </c>
      <c r="F4612">
        <v>8355200</v>
      </c>
    </row>
    <row r="4613" spans="1:6" x14ac:dyDescent="0.3">
      <c r="A4613" s="21">
        <v>42409</v>
      </c>
      <c r="B4613">
        <v>22.56</v>
      </c>
      <c r="C4613">
        <v>22.559999470000001</v>
      </c>
      <c r="D4613">
        <v>2.3492908249927301E-6</v>
      </c>
      <c r="E4613">
        <v>8426589</v>
      </c>
      <c r="F4613">
        <v>8426600</v>
      </c>
    </row>
    <row r="4614" spans="1:6" x14ac:dyDescent="0.3">
      <c r="A4614" s="21">
        <v>42410</v>
      </c>
      <c r="B4614">
        <v>22.3</v>
      </c>
      <c r="C4614">
        <v>22.299999239999998</v>
      </c>
      <c r="D4614">
        <v>3.40807187617891E-6</v>
      </c>
      <c r="E4614">
        <v>5760499</v>
      </c>
      <c r="F4614">
        <v>5761600</v>
      </c>
    </row>
    <row r="4615" spans="1:6" x14ac:dyDescent="0.3">
      <c r="A4615" s="21">
        <v>42411</v>
      </c>
      <c r="B4615">
        <v>22</v>
      </c>
      <c r="C4615">
        <v>22</v>
      </c>
      <c r="D4615">
        <v>0</v>
      </c>
      <c r="E4615">
        <v>10394586</v>
      </c>
      <c r="F4615">
        <v>10394600</v>
      </c>
    </row>
    <row r="4616" spans="1:6" x14ac:dyDescent="0.3">
      <c r="A4616" s="21">
        <v>42412</v>
      </c>
      <c r="B4616">
        <v>22.24</v>
      </c>
      <c r="C4616">
        <v>22.239999770000001</v>
      </c>
      <c r="D4616">
        <v>1.0341726622868701E-6</v>
      </c>
      <c r="E4616">
        <v>7326941</v>
      </c>
      <c r="F4616">
        <v>7326900</v>
      </c>
    </row>
    <row r="4617" spans="1:6" x14ac:dyDescent="0.3">
      <c r="A4617" s="21">
        <v>42416</v>
      </c>
      <c r="B4617">
        <v>23.34</v>
      </c>
      <c r="C4617">
        <v>23.340000150000002</v>
      </c>
      <c r="D4617">
        <v>6.4267352523095296E-7</v>
      </c>
      <c r="E4617">
        <v>13843831</v>
      </c>
      <c r="F4617">
        <v>13843800</v>
      </c>
    </row>
    <row r="4618" spans="1:6" x14ac:dyDescent="0.3">
      <c r="A4618" s="21">
        <v>42417</v>
      </c>
      <c r="B4618">
        <v>23.64</v>
      </c>
      <c r="C4618">
        <v>23.63999939</v>
      </c>
      <c r="D4618">
        <v>2.5803723201095898E-6</v>
      </c>
      <c r="E4618">
        <v>11956084</v>
      </c>
      <c r="F4618">
        <v>11956100</v>
      </c>
    </row>
    <row r="4619" spans="1:6" x14ac:dyDescent="0.3">
      <c r="A4619" s="21">
        <v>42418</v>
      </c>
      <c r="B4619">
        <v>23.8</v>
      </c>
      <c r="C4619">
        <v>23.799999239999998</v>
      </c>
      <c r="D4619">
        <v>3.1932774233422601E-6</v>
      </c>
      <c r="E4619">
        <v>12780116</v>
      </c>
      <c r="F4619">
        <v>12780200</v>
      </c>
    </row>
    <row r="4620" spans="1:6" x14ac:dyDescent="0.3">
      <c r="A4620" s="21">
        <v>42419</v>
      </c>
      <c r="B4620">
        <v>23.78</v>
      </c>
      <c r="C4620">
        <v>23.780000690000001</v>
      </c>
      <c r="D4620">
        <v>2.9015978983448801E-6</v>
      </c>
      <c r="E4620">
        <v>8950254</v>
      </c>
      <c r="F4620">
        <v>8950300</v>
      </c>
    </row>
    <row r="4621" spans="1:6" x14ac:dyDescent="0.3">
      <c r="A4621" s="21">
        <v>42422</v>
      </c>
      <c r="B4621">
        <v>23.96</v>
      </c>
      <c r="C4621">
        <v>23.959999079999999</v>
      </c>
      <c r="D4621">
        <v>3.8397330419019103E-6</v>
      </c>
      <c r="E4621">
        <v>7250324</v>
      </c>
      <c r="F4621">
        <v>7250300</v>
      </c>
    </row>
    <row r="4622" spans="1:6" x14ac:dyDescent="0.3">
      <c r="A4622" s="21">
        <v>42423</v>
      </c>
      <c r="B4622">
        <v>23.4</v>
      </c>
      <c r="C4622">
        <v>23.399999619999999</v>
      </c>
      <c r="D4622">
        <v>1.62393164802504E-6</v>
      </c>
      <c r="E4622">
        <v>5802286</v>
      </c>
      <c r="F4622">
        <v>5802500</v>
      </c>
    </row>
    <row r="4623" spans="1:6" x14ac:dyDescent="0.3">
      <c r="A4623" s="21">
        <v>42424</v>
      </c>
      <c r="B4623">
        <v>23.42</v>
      </c>
      <c r="C4623">
        <v>23.420000080000001</v>
      </c>
      <c r="D4623">
        <v>3.4158838275205597E-7</v>
      </c>
      <c r="E4623">
        <v>5267513</v>
      </c>
      <c r="F4623">
        <v>5267500</v>
      </c>
    </row>
    <row r="4624" spans="1:6" x14ac:dyDescent="0.3">
      <c r="A4624" s="21">
        <v>42425</v>
      </c>
      <c r="B4624">
        <v>23.69</v>
      </c>
      <c r="C4624">
        <v>23.690000529999999</v>
      </c>
      <c r="D4624">
        <v>2.237230839214E-6</v>
      </c>
      <c r="E4624">
        <v>5076801</v>
      </c>
      <c r="F4624">
        <v>5076800</v>
      </c>
    </row>
    <row r="4625" spans="1:6" x14ac:dyDescent="0.3">
      <c r="A4625" s="21">
        <v>42426</v>
      </c>
      <c r="B4625">
        <v>23.77</v>
      </c>
      <c r="C4625">
        <v>23.770000459999999</v>
      </c>
      <c r="D4625">
        <v>1.93521241093287E-6</v>
      </c>
      <c r="E4625">
        <v>9920929</v>
      </c>
      <c r="F4625">
        <v>9920900</v>
      </c>
    </row>
    <row r="4626" spans="1:6" x14ac:dyDescent="0.3">
      <c r="A4626" s="21">
        <v>42429</v>
      </c>
      <c r="B4626">
        <v>23.55</v>
      </c>
      <c r="C4626">
        <v>23.549999239999998</v>
      </c>
      <c r="D4626">
        <v>3.2271763355120598E-6</v>
      </c>
      <c r="E4626">
        <v>6614036</v>
      </c>
      <c r="F4626">
        <v>6614000</v>
      </c>
    </row>
    <row r="4627" spans="1:6" x14ac:dyDescent="0.3">
      <c r="A4627" s="21">
        <v>42430</v>
      </c>
      <c r="B4627">
        <v>24.58</v>
      </c>
      <c r="C4627">
        <v>24.579999919999999</v>
      </c>
      <c r="D4627">
        <v>3.2546785913009201E-7</v>
      </c>
      <c r="E4627">
        <v>9858758</v>
      </c>
      <c r="F4627">
        <v>9858800</v>
      </c>
    </row>
    <row r="4628" spans="1:6" x14ac:dyDescent="0.3">
      <c r="A4628" s="21">
        <v>42431</v>
      </c>
      <c r="B4628">
        <v>24.62</v>
      </c>
      <c r="C4628">
        <v>24.620000839999999</v>
      </c>
      <c r="D4628">
        <v>3.41186015348502E-6</v>
      </c>
      <c r="E4628">
        <v>5841281</v>
      </c>
      <c r="F4628">
        <v>5841300</v>
      </c>
    </row>
    <row r="4629" spans="1:6" x14ac:dyDescent="0.3">
      <c r="A4629" s="21">
        <v>42432</v>
      </c>
      <c r="B4629">
        <v>24.56</v>
      </c>
      <c r="C4629">
        <v>24.559999470000001</v>
      </c>
      <c r="D4629">
        <v>2.1579804930961499E-6</v>
      </c>
      <c r="E4629">
        <v>7957546</v>
      </c>
      <c r="F4629">
        <v>7957500</v>
      </c>
    </row>
    <row r="4630" spans="1:6" x14ac:dyDescent="0.3">
      <c r="A4630" s="21">
        <v>42433</v>
      </c>
      <c r="B4630">
        <v>24.65</v>
      </c>
      <c r="C4630">
        <v>24.649999619999999</v>
      </c>
      <c r="D4630">
        <v>1.5415821717035699E-6</v>
      </c>
      <c r="E4630">
        <v>7264552</v>
      </c>
      <c r="F4630">
        <v>7264600</v>
      </c>
    </row>
    <row r="4631" spans="1:6" x14ac:dyDescent="0.3">
      <c r="A4631" s="21">
        <v>42436</v>
      </c>
      <c r="B4631">
        <v>24.7</v>
      </c>
      <c r="C4631">
        <v>24.700000760000002</v>
      </c>
      <c r="D4631">
        <v>3.07692299231553E-6</v>
      </c>
      <c r="E4631">
        <v>8971497</v>
      </c>
      <c r="F4631">
        <v>8971500</v>
      </c>
    </row>
    <row r="4632" spans="1:6" x14ac:dyDescent="0.3">
      <c r="A4632" s="21">
        <v>42437</v>
      </c>
      <c r="B4632">
        <v>24.65</v>
      </c>
      <c r="C4632">
        <v>24.649999619999999</v>
      </c>
      <c r="D4632">
        <v>1.5415821717035699E-6</v>
      </c>
      <c r="E4632">
        <v>11733984</v>
      </c>
      <c r="F4632">
        <v>11734000</v>
      </c>
    </row>
    <row r="4633" spans="1:6" x14ac:dyDescent="0.3">
      <c r="A4633" s="21">
        <v>42438</v>
      </c>
      <c r="B4633">
        <v>24.74</v>
      </c>
      <c r="C4633">
        <v>24.739999770000001</v>
      </c>
      <c r="D4633">
        <v>9.2966855235343998E-7</v>
      </c>
      <c r="E4633">
        <v>5807282</v>
      </c>
      <c r="F4633">
        <v>5807300</v>
      </c>
    </row>
    <row r="4634" spans="1:6" x14ac:dyDescent="0.3">
      <c r="A4634" s="21">
        <v>42439</v>
      </c>
      <c r="B4634">
        <v>24.74</v>
      </c>
      <c r="C4634">
        <v>24.739999770000001</v>
      </c>
      <c r="D4634">
        <v>9.2966855235343998E-7</v>
      </c>
      <c r="E4634">
        <v>6483692</v>
      </c>
      <c r="F4634">
        <v>6483700</v>
      </c>
    </row>
    <row r="4635" spans="1:6" x14ac:dyDescent="0.3">
      <c r="A4635" s="21">
        <v>42440</v>
      </c>
      <c r="B4635">
        <v>25.35</v>
      </c>
      <c r="C4635">
        <v>25.350000380000001</v>
      </c>
      <c r="D4635">
        <v>1.4990137821327999E-6</v>
      </c>
      <c r="E4635">
        <v>7560019</v>
      </c>
      <c r="F4635">
        <v>7560000</v>
      </c>
    </row>
    <row r="4636" spans="1:6" x14ac:dyDescent="0.3">
      <c r="A4636" s="21">
        <v>42443</v>
      </c>
      <c r="B4636">
        <v>25.22</v>
      </c>
      <c r="C4636">
        <v>25.219999309999999</v>
      </c>
      <c r="D4636">
        <v>2.7359239457783998E-6</v>
      </c>
      <c r="E4636">
        <v>4109414</v>
      </c>
      <c r="F4636">
        <v>4109400</v>
      </c>
    </row>
    <row r="4637" spans="1:6" x14ac:dyDescent="0.3">
      <c r="A4637" s="21">
        <v>42444</v>
      </c>
      <c r="B4637">
        <v>24.88</v>
      </c>
      <c r="C4637">
        <v>24.879999160000001</v>
      </c>
      <c r="D4637">
        <v>3.3762058955296102E-6</v>
      </c>
      <c r="E4637">
        <v>8839818</v>
      </c>
      <c r="F4637">
        <v>8839800</v>
      </c>
    </row>
    <row r="4638" spans="1:6" x14ac:dyDescent="0.3">
      <c r="A4638" s="21">
        <v>42445</v>
      </c>
      <c r="B4638">
        <v>25.78</v>
      </c>
      <c r="C4638">
        <v>25.780000690000001</v>
      </c>
      <c r="D4638">
        <v>2.67649333506452E-6</v>
      </c>
      <c r="E4638">
        <v>10874056</v>
      </c>
      <c r="F4638">
        <v>10874100</v>
      </c>
    </row>
    <row r="4639" spans="1:6" x14ac:dyDescent="0.3">
      <c r="A4639" s="21">
        <v>42446</v>
      </c>
      <c r="B4639">
        <v>25.77</v>
      </c>
      <c r="C4639">
        <v>25.770000459999999</v>
      </c>
      <c r="D4639">
        <v>1.78502130682818E-6</v>
      </c>
      <c r="E4639">
        <v>1622723</v>
      </c>
      <c r="F4639">
        <v>6264700</v>
      </c>
    </row>
    <row r="4640" spans="1:6" x14ac:dyDescent="0.3">
      <c r="A4640" s="21">
        <v>42447</v>
      </c>
      <c r="B4640">
        <v>26.04</v>
      </c>
      <c r="C4640">
        <v>26.040000920000001</v>
      </c>
      <c r="D4640">
        <v>3.5330259946632699E-6</v>
      </c>
      <c r="E4640">
        <v>7208679</v>
      </c>
      <c r="F4640">
        <v>7208700</v>
      </c>
    </row>
    <row r="4641" spans="1:6" x14ac:dyDescent="0.3">
      <c r="A4641" s="21">
        <v>42450</v>
      </c>
      <c r="B4641">
        <v>25.93</v>
      </c>
      <c r="C4641">
        <v>25.93000031</v>
      </c>
      <c r="D4641">
        <v>1.1955264059945501E-6</v>
      </c>
      <c r="E4641">
        <v>5494115</v>
      </c>
      <c r="F4641">
        <v>5494100</v>
      </c>
    </row>
    <row r="4642" spans="1:6" x14ac:dyDescent="0.3">
      <c r="A4642" s="21">
        <v>42451</v>
      </c>
      <c r="B4642">
        <v>25.81</v>
      </c>
      <c r="C4642">
        <v>25.809999470000001</v>
      </c>
      <c r="D4642">
        <v>2.0534676813269999E-6</v>
      </c>
      <c r="E4642">
        <v>6247394</v>
      </c>
      <c r="F4642">
        <v>6247400</v>
      </c>
    </row>
    <row r="4643" spans="1:6" x14ac:dyDescent="0.3">
      <c r="A4643" s="21">
        <v>42452</v>
      </c>
      <c r="B4643">
        <v>25.68</v>
      </c>
      <c r="C4643">
        <v>25.68000031</v>
      </c>
      <c r="D4643">
        <v>1.2071650975012E-6</v>
      </c>
      <c r="E4643">
        <v>5465884</v>
      </c>
      <c r="F4643">
        <v>5465900</v>
      </c>
    </row>
    <row r="4644" spans="1:6" x14ac:dyDescent="0.3">
      <c r="A4644" s="21">
        <v>42453</v>
      </c>
      <c r="B4644">
        <v>25.73</v>
      </c>
      <c r="C4644">
        <v>25.729999540000001</v>
      </c>
      <c r="D4644">
        <v>1.7877963746777399E-6</v>
      </c>
      <c r="E4644">
        <v>5549020</v>
      </c>
      <c r="F4644">
        <v>5549000</v>
      </c>
    </row>
    <row r="4645" spans="1:6" x14ac:dyDescent="0.3">
      <c r="A4645" s="21">
        <v>42457</v>
      </c>
      <c r="B4645">
        <v>25.63</v>
      </c>
      <c r="C4645">
        <v>25.629999160000001</v>
      </c>
      <c r="D4645">
        <v>3.2774093873502799E-6</v>
      </c>
      <c r="E4645">
        <v>2197221</v>
      </c>
      <c r="F4645">
        <v>2197200</v>
      </c>
    </row>
    <row r="4646" spans="1:6" x14ac:dyDescent="0.3">
      <c r="A4646" s="21">
        <v>42458</v>
      </c>
      <c r="B4646">
        <v>25.97</v>
      </c>
      <c r="C4646">
        <v>25.969999309999999</v>
      </c>
      <c r="D4646">
        <v>2.6569118928768899E-6</v>
      </c>
      <c r="E4646">
        <v>4550798</v>
      </c>
      <c r="F4646">
        <v>4550800</v>
      </c>
    </row>
    <row r="4647" spans="1:6" x14ac:dyDescent="0.3">
      <c r="A4647" s="21">
        <v>42459</v>
      </c>
      <c r="B4647">
        <v>26.46</v>
      </c>
      <c r="C4647">
        <v>26.459999079999999</v>
      </c>
      <c r="D4647">
        <v>3.4769464607031802E-6</v>
      </c>
      <c r="E4647">
        <v>5999574</v>
      </c>
      <c r="F4647">
        <v>5999600</v>
      </c>
    </row>
    <row r="4648" spans="1:6" x14ac:dyDescent="0.3">
      <c r="A4648" s="21">
        <v>42460</v>
      </c>
      <c r="B4648">
        <v>26.2</v>
      </c>
      <c r="C4648">
        <v>26.200000760000002</v>
      </c>
      <c r="D4648">
        <v>2.9007632841249899E-6</v>
      </c>
      <c r="E4648">
        <v>5369089</v>
      </c>
      <c r="F4648">
        <v>5369100</v>
      </c>
    </row>
    <row r="4649" spans="1:6" x14ac:dyDescent="0.3">
      <c r="A4649" s="21">
        <v>42461</v>
      </c>
      <c r="B4649">
        <v>26.12</v>
      </c>
      <c r="C4649">
        <v>26.120000839999999</v>
      </c>
      <c r="D4649">
        <v>3.2159263837437098E-6</v>
      </c>
      <c r="E4649">
        <v>5091230</v>
      </c>
      <c r="F4649">
        <v>5091200</v>
      </c>
    </row>
    <row r="4650" spans="1:6" x14ac:dyDescent="0.3">
      <c r="A4650" s="21">
        <v>42464</v>
      </c>
      <c r="B4650">
        <v>25.85</v>
      </c>
      <c r="C4650">
        <v>25.850000380000001</v>
      </c>
      <c r="D4650">
        <v>1.4700193186879899E-6</v>
      </c>
      <c r="E4650">
        <v>4302682</v>
      </c>
      <c r="F4650">
        <v>4302700</v>
      </c>
    </row>
    <row r="4651" spans="1:6" x14ac:dyDescent="0.3">
      <c r="A4651" s="21">
        <v>42465</v>
      </c>
      <c r="B4651">
        <v>25.51</v>
      </c>
      <c r="C4651">
        <v>25.510000229999999</v>
      </c>
      <c r="D4651">
        <v>9.01607195767569E-7</v>
      </c>
      <c r="E4651">
        <v>8612635</v>
      </c>
      <c r="F4651">
        <v>8612600</v>
      </c>
    </row>
    <row r="4652" spans="1:6" x14ac:dyDescent="0.3">
      <c r="A4652" s="21">
        <v>42466</v>
      </c>
      <c r="B4652">
        <v>25.62</v>
      </c>
      <c r="C4652">
        <v>25.620000839999999</v>
      </c>
      <c r="D4652">
        <v>3.278688411033E-6</v>
      </c>
      <c r="E4652">
        <v>8333053</v>
      </c>
      <c r="F4652">
        <v>8333100</v>
      </c>
    </row>
    <row r="4653" spans="1:6" x14ac:dyDescent="0.3">
      <c r="A4653" s="21">
        <v>42467</v>
      </c>
      <c r="B4653">
        <v>25.37</v>
      </c>
      <c r="C4653">
        <v>25.370000839999999</v>
      </c>
      <c r="D4653">
        <v>3.31099712508972E-6</v>
      </c>
      <c r="E4653">
        <v>7774374</v>
      </c>
      <c r="F4653">
        <v>7774400</v>
      </c>
    </row>
    <row r="4654" spans="1:6" x14ac:dyDescent="0.3">
      <c r="A4654" s="21">
        <v>42468</v>
      </c>
      <c r="B4654">
        <v>25.28</v>
      </c>
      <c r="C4654">
        <v>25.280000690000001</v>
      </c>
      <c r="D4654">
        <v>2.7294303062277198E-6</v>
      </c>
      <c r="E4654">
        <v>8214629</v>
      </c>
      <c r="F4654">
        <v>8214600</v>
      </c>
    </row>
    <row r="4655" spans="1:6" x14ac:dyDescent="0.3">
      <c r="A4655" s="21">
        <v>42471</v>
      </c>
      <c r="B4655">
        <v>25.51</v>
      </c>
      <c r="C4655">
        <v>25.510000229999999</v>
      </c>
      <c r="D4655">
        <v>9.01607195767569E-7</v>
      </c>
      <c r="E4655">
        <v>5406295</v>
      </c>
      <c r="F4655">
        <v>5406300</v>
      </c>
    </row>
    <row r="4656" spans="1:6" x14ac:dyDescent="0.3">
      <c r="A4656" s="21">
        <v>42472</v>
      </c>
      <c r="B4656">
        <v>25.57</v>
      </c>
      <c r="C4656">
        <v>25.56999969</v>
      </c>
      <c r="D4656">
        <v>1.21235825005409E-6</v>
      </c>
      <c r="E4656">
        <v>4766867</v>
      </c>
      <c r="F4656">
        <v>4766900</v>
      </c>
    </row>
    <row r="4657" spans="1:6" x14ac:dyDescent="0.3">
      <c r="A4657" s="21">
        <v>42473</v>
      </c>
      <c r="B4657">
        <v>26.17</v>
      </c>
      <c r="C4657">
        <v>26.170000080000001</v>
      </c>
      <c r="D4657">
        <v>3.0569353943159199E-7</v>
      </c>
      <c r="E4657">
        <v>9082689</v>
      </c>
      <c r="F4657">
        <v>9082700</v>
      </c>
    </row>
    <row r="4658" spans="1:6" x14ac:dyDescent="0.3">
      <c r="A4658" s="21">
        <v>42474</v>
      </c>
      <c r="B4658">
        <v>25.3</v>
      </c>
      <c r="C4658">
        <v>25.299999239999998</v>
      </c>
      <c r="D4658">
        <v>3.0039526692355299E-6</v>
      </c>
      <c r="E4658">
        <v>13870768</v>
      </c>
      <c r="F4658">
        <v>13870800</v>
      </c>
    </row>
    <row r="4659" spans="1:6" x14ac:dyDescent="0.3">
      <c r="A4659" s="21">
        <v>42475</v>
      </c>
      <c r="B4659">
        <v>25.46</v>
      </c>
      <c r="C4659">
        <v>25.459999079999999</v>
      </c>
      <c r="D4659">
        <v>3.6135115269381799E-6</v>
      </c>
      <c r="E4659">
        <v>8019074</v>
      </c>
      <c r="F4659">
        <v>8019100</v>
      </c>
    </row>
    <row r="4660" spans="1:6" x14ac:dyDescent="0.3">
      <c r="A4660" s="21">
        <v>42478</v>
      </c>
      <c r="B4660">
        <v>25.5</v>
      </c>
      <c r="C4660">
        <v>25.5</v>
      </c>
      <c r="D4660">
        <v>0</v>
      </c>
      <c r="E4660">
        <v>6507550</v>
      </c>
      <c r="F4660">
        <v>6507600</v>
      </c>
    </row>
    <row r="4661" spans="1:6" x14ac:dyDescent="0.3">
      <c r="A4661" s="21">
        <v>42479</v>
      </c>
      <c r="B4661">
        <v>25.16</v>
      </c>
      <c r="C4661">
        <v>25.159999849999998</v>
      </c>
      <c r="D4661">
        <v>5.9618443023525902E-7</v>
      </c>
      <c r="E4661">
        <v>9378739</v>
      </c>
      <c r="F4661">
        <v>9378700</v>
      </c>
    </row>
    <row r="4662" spans="1:6" x14ac:dyDescent="0.3">
      <c r="A4662" s="21">
        <v>42480</v>
      </c>
      <c r="B4662">
        <v>25.12</v>
      </c>
      <c r="C4662">
        <v>25.120000839999999</v>
      </c>
      <c r="D4662">
        <v>3.3439489265862498E-6</v>
      </c>
      <c r="E4662">
        <v>9391342</v>
      </c>
      <c r="F4662">
        <v>9391300</v>
      </c>
    </row>
    <row r="4663" spans="1:6" x14ac:dyDescent="0.3">
      <c r="A4663" s="21">
        <v>42481</v>
      </c>
      <c r="B4663">
        <v>25.16</v>
      </c>
      <c r="C4663">
        <v>25.159999849999998</v>
      </c>
      <c r="D4663">
        <v>5.9618443023525902E-7</v>
      </c>
      <c r="E4663">
        <v>6044449</v>
      </c>
      <c r="F4663">
        <v>6044400</v>
      </c>
    </row>
    <row r="4664" spans="1:6" x14ac:dyDescent="0.3">
      <c r="A4664" s="21">
        <v>42482</v>
      </c>
      <c r="B4664">
        <v>25.07</v>
      </c>
      <c r="C4664">
        <v>25.06999969</v>
      </c>
      <c r="D4664">
        <v>1.23653771285914E-6</v>
      </c>
      <c r="E4664">
        <v>6447390</v>
      </c>
      <c r="F4664">
        <v>6447400</v>
      </c>
    </row>
    <row r="4665" spans="1:6" x14ac:dyDescent="0.3">
      <c r="A4665" s="21">
        <v>42485</v>
      </c>
      <c r="B4665">
        <v>25.01</v>
      </c>
      <c r="C4665">
        <v>25.010000229999999</v>
      </c>
      <c r="D4665">
        <v>9.1963212954358004E-7</v>
      </c>
      <c r="E4665">
        <v>7772469</v>
      </c>
      <c r="F4665">
        <v>7772500</v>
      </c>
    </row>
    <row r="4666" spans="1:6" x14ac:dyDescent="0.3">
      <c r="A4666" s="21">
        <v>42486</v>
      </c>
      <c r="B4666">
        <v>25.01</v>
      </c>
      <c r="C4666">
        <v>25.010000229999999</v>
      </c>
      <c r="D4666">
        <v>9.1963212954358004E-7</v>
      </c>
      <c r="E4666">
        <v>9910209</v>
      </c>
      <c r="F4666">
        <v>9920000</v>
      </c>
    </row>
    <row r="4667" spans="1:6" x14ac:dyDescent="0.3">
      <c r="A4667" s="21">
        <v>42487</v>
      </c>
      <c r="B4667">
        <v>25.25</v>
      </c>
      <c r="C4667">
        <v>25.25</v>
      </c>
      <c r="D4667">
        <v>0</v>
      </c>
      <c r="E4667">
        <v>7302151</v>
      </c>
      <c r="F4667">
        <v>7302200</v>
      </c>
    </row>
    <row r="4668" spans="1:6" x14ac:dyDescent="0.3">
      <c r="A4668" s="21">
        <v>42488</v>
      </c>
      <c r="B4668">
        <v>24.16</v>
      </c>
      <c r="C4668">
        <v>24.159999849999998</v>
      </c>
      <c r="D4668">
        <v>6.2086093826244197E-7</v>
      </c>
      <c r="E4668">
        <v>12170216</v>
      </c>
      <c r="F4668">
        <v>12170200</v>
      </c>
    </row>
    <row r="4669" spans="1:6" x14ac:dyDescent="0.3">
      <c r="A4669" s="21">
        <v>42489</v>
      </c>
      <c r="B4669">
        <v>23.59</v>
      </c>
      <c r="C4669">
        <v>23.590000150000002</v>
      </c>
      <c r="D4669">
        <v>6.3586265705434805E-7</v>
      </c>
      <c r="E4669">
        <v>14955911</v>
      </c>
      <c r="F4669">
        <v>14955900</v>
      </c>
    </row>
    <row r="4670" spans="1:6" x14ac:dyDescent="0.3">
      <c r="A4670" s="21">
        <v>42492</v>
      </c>
      <c r="B4670">
        <v>23.69</v>
      </c>
      <c r="C4670">
        <v>23.690000529999999</v>
      </c>
      <c r="D4670">
        <v>2.237230839214E-6</v>
      </c>
      <c r="E4670">
        <v>6112117</v>
      </c>
      <c r="F4670">
        <v>6112100</v>
      </c>
    </row>
    <row r="4671" spans="1:6" x14ac:dyDescent="0.3">
      <c r="A4671" s="21">
        <v>42493</v>
      </c>
      <c r="B4671">
        <v>23.32</v>
      </c>
      <c r="C4671">
        <v>23.31999969</v>
      </c>
      <c r="D4671">
        <v>1.32933106733038E-6</v>
      </c>
      <c r="E4671">
        <v>9323872</v>
      </c>
      <c r="F4671">
        <v>9323900</v>
      </c>
    </row>
    <row r="4672" spans="1:6" x14ac:dyDescent="0.3">
      <c r="A4672" s="21">
        <v>42494</v>
      </c>
      <c r="B4672">
        <v>23.42</v>
      </c>
      <c r="C4672">
        <v>23.420000080000001</v>
      </c>
      <c r="D4672">
        <v>3.4158838275205597E-7</v>
      </c>
      <c r="E4672">
        <v>7789905</v>
      </c>
      <c r="F4672">
        <v>7789900</v>
      </c>
    </row>
    <row r="4673" spans="1:6" x14ac:dyDescent="0.3">
      <c r="A4673" s="21">
        <v>42495</v>
      </c>
      <c r="B4673">
        <v>23.5</v>
      </c>
      <c r="C4673">
        <v>23.5</v>
      </c>
      <c r="D4673">
        <v>0</v>
      </c>
      <c r="E4673">
        <v>7238389</v>
      </c>
      <c r="F4673">
        <v>7238400</v>
      </c>
    </row>
    <row r="4674" spans="1:6" x14ac:dyDescent="0.3">
      <c r="A4674" s="21">
        <v>42496</v>
      </c>
      <c r="B4674">
        <v>23.41</v>
      </c>
      <c r="C4674">
        <v>23.409999849999998</v>
      </c>
      <c r="D4674">
        <v>6.4075182705699402E-7</v>
      </c>
      <c r="E4674">
        <v>5373335</v>
      </c>
      <c r="F4674">
        <v>5373300</v>
      </c>
    </row>
    <row r="4675" spans="1:6" x14ac:dyDescent="0.3">
      <c r="A4675" s="21">
        <v>42499</v>
      </c>
      <c r="B4675">
        <v>23.37</v>
      </c>
      <c r="C4675">
        <v>23.370000839999999</v>
      </c>
      <c r="D4675">
        <v>3.5943515971548299E-6</v>
      </c>
      <c r="E4675">
        <v>5189801</v>
      </c>
      <c r="F4675">
        <v>5189800</v>
      </c>
    </row>
    <row r="4676" spans="1:6" x14ac:dyDescent="0.3">
      <c r="A4676" s="21">
        <v>42500</v>
      </c>
      <c r="B4676">
        <v>23.39</v>
      </c>
      <c r="C4676">
        <v>23.38999939</v>
      </c>
      <c r="D4676">
        <v>2.6079521874396899E-6</v>
      </c>
      <c r="E4676">
        <v>5374548</v>
      </c>
      <c r="F4676">
        <v>5374500</v>
      </c>
    </row>
    <row r="4677" spans="1:6" x14ac:dyDescent="0.3">
      <c r="A4677" s="21">
        <v>42501</v>
      </c>
      <c r="B4677">
        <v>23.22</v>
      </c>
      <c r="C4677">
        <v>23.219999309999999</v>
      </c>
      <c r="D4677">
        <v>2.9715763167584601E-6</v>
      </c>
      <c r="E4677">
        <v>6185394</v>
      </c>
      <c r="F4677">
        <v>6185400</v>
      </c>
    </row>
    <row r="4678" spans="1:6" x14ac:dyDescent="0.3">
      <c r="A4678" s="21">
        <v>42502</v>
      </c>
      <c r="B4678">
        <v>22.99</v>
      </c>
      <c r="C4678">
        <v>22.989999770000001</v>
      </c>
      <c r="D4678">
        <v>1.0004349717921E-6</v>
      </c>
      <c r="E4678">
        <v>7674610</v>
      </c>
      <c r="F4678">
        <v>7674600</v>
      </c>
    </row>
    <row r="4679" spans="1:6" x14ac:dyDescent="0.3">
      <c r="A4679" s="21">
        <v>42503</v>
      </c>
      <c r="B4679">
        <v>22.82</v>
      </c>
      <c r="C4679">
        <v>22.81999969</v>
      </c>
      <c r="D4679">
        <v>1.3584575153012201E-6</v>
      </c>
      <c r="E4679">
        <v>4837702</v>
      </c>
      <c r="F4679">
        <v>4837700</v>
      </c>
    </row>
    <row r="4680" spans="1:6" x14ac:dyDescent="0.3">
      <c r="A4680" s="21">
        <v>42506</v>
      </c>
      <c r="B4680">
        <v>23.11</v>
      </c>
      <c r="C4680">
        <v>23.11000061</v>
      </c>
      <c r="D4680">
        <v>2.6395499118666398E-6</v>
      </c>
      <c r="E4680">
        <v>4654336</v>
      </c>
      <c r="F4680">
        <v>4654300</v>
      </c>
    </row>
    <row r="4681" spans="1:6" x14ac:dyDescent="0.3">
      <c r="A4681" s="21">
        <v>42507</v>
      </c>
      <c r="B4681">
        <v>22.95</v>
      </c>
      <c r="C4681">
        <v>22.950000760000002</v>
      </c>
      <c r="D4681">
        <v>3.31154674212982E-6</v>
      </c>
      <c r="E4681">
        <v>4017358</v>
      </c>
      <c r="F4681">
        <v>4017400</v>
      </c>
    </row>
    <row r="4682" spans="1:6" x14ac:dyDescent="0.3">
      <c r="A4682" s="21">
        <v>42508</v>
      </c>
      <c r="B4682">
        <v>23.52</v>
      </c>
      <c r="C4682">
        <v>23.520000459999999</v>
      </c>
      <c r="D4682">
        <v>1.9557822703406498E-6</v>
      </c>
      <c r="E4682">
        <v>10028115</v>
      </c>
      <c r="F4682">
        <v>10028100</v>
      </c>
    </row>
    <row r="4683" spans="1:6" x14ac:dyDescent="0.3">
      <c r="A4683" s="21">
        <v>42509</v>
      </c>
      <c r="B4683">
        <v>23.25</v>
      </c>
      <c r="C4683">
        <v>23.25</v>
      </c>
      <c r="D4683">
        <v>0</v>
      </c>
      <c r="E4683">
        <v>3868652</v>
      </c>
      <c r="F4683">
        <v>3868700</v>
      </c>
    </row>
    <row r="4684" spans="1:6" x14ac:dyDescent="0.3">
      <c r="A4684" s="21">
        <v>42510</v>
      </c>
      <c r="B4684">
        <v>23.91</v>
      </c>
      <c r="C4684">
        <v>23.909999849999998</v>
      </c>
      <c r="D4684">
        <v>6.2735258341256197E-7</v>
      </c>
      <c r="E4684">
        <v>8380592</v>
      </c>
      <c r="F4684">
        <v>8380600</v>
      </c>
    </row>
    <row r="4685" spans="1:6" x14ac:dyDescent="0.3">
      <c r="A4685" s="21">
        <v>42513</v>
      </c>
      <c r="B4685">
        <v>24.27</v>
      </c>
      <c r="C4685">
        <v>24.270000459999999</v>
      </c>
      <c r="D4685">
        <v>1.89534400602447E-6</v>
      </c>
      <c r="E4685">
        <v>6839962</v>
      </c>
      <c r="F4685">
        <v>6840000</v>
      </c>
    </row>
    <row r="4686" spans="1:6" x14ac:dyDescent="0.3">
      <c r="A4686" s="21">
        <v>42514</v>
      </c>
      <c r="B4686">
        <v>24.47</v>
      </c>
      <c r="C4686">
        <v>24.469999309999999</v>
      </c>
      <c r="D4686">
        <v>2.8197794021410502E-6</v>
      </c>
      <c r="E4686">
        <v>7573629</v>
      </c>
      <c r="F4686">
        <v>7573600</v>
      </c>
    </row>
    <row r="4687" spans="1:6" x14ac:dyDescent="0.3">
      <c r="A4687" s="21">
        <v>42515</v>
      </c>
      <c r="B4687">
        <v>24.62</v>
      </c>
      <c r="C4687">
        <v>24.620000839999999</v>
      </c>
      <c r="D4687">
        <v>3.41186015348502E-6</v>
      </c>
      <c r="E4687">
        <v>5151550</v>
      </c>
      <c r="F4687">
        <v>5151600</v>
      </c>
    </row>
    <row r="4688" spans="1:6" x14ac:dyDescent="0.3">
      <c r="A4688" s="21">
        <v>42516</v>
      </c>
      <c r="B4688">
        <v>24.79</v>
      </c>
      <c r="C4688">
        <v>24.790000920000001</v>
      </c>
      <c r="D4688">
        <v>3.7111737288074102E-6</v>
      </c>
      <c r="E4688">
        <v>8204743</v>
      </c>
      <c r="F4688">
        <v>8204700</v>
      </c>
    </row>
    <row r="4689" spans="1:6" x14ac:dyDescent="0.3">
      <c r="A4689" s="21">
        <v>42517</v>
      </c>
      <c r="B4689">
        <v>24.8</v>
      </c>
      <c r="C4689">
        <v>24.799999239999998</v>
      </c>
      <c r="D4689">
        <v>3.0645162329712601E-6</v>
      </c>
      <c r="E4689">
        <v>5381250</v>
      </c>
      <c r="F4689">
        <v>5381300</v>
      </c>
    </row>
    <row r="4690" spans="1:6" x14ac:dyDescent="0.3">
      <c r="A4690" s="21">
        <v>42521</v>
      </c>
      <c r="B4690">
        <v>24.72</v>
      </c>
      <c r="C4690">
        <v>24.719999309999999</v>
      </c>
      <c r="D4690">
        <v>2.7912622148347402E-6</v>
      </c>
      <c r="E4690">
        <v>7999931</v>
      </c>
      <c r="F4690">
        <v>7999900</v>
      </c>
    </row>
    <row r="4691" spans="1:6" x14ac:dyDescent="0.3">
      <c r="A4691" s="21">
        <v>42522</v>
      </c>
      <c r="B4691">
        <v>25.25</v>
      </c>
      <c r="C4691">
        <v>25.25</v>
      </c>
      <c r="D4691">
        <v>0</v>
      </c>
      <c r="E4691">
        <v>6126753</v>
      </c>
      <c r="F4691">
        <v>6126800</v>
      </c>
    </row>
    <row r="4692" spans="1:6" x14ac:dyDescent="0.3">
      <c r="A4692" s="21">
        <v>42523</v>
      </c>
      <c r="B4692">
        <v>25.18</v>
      </c>
      <c r="C4692">
        <v>25.18000031</v>
      </c>
      <c r="D4692">
        <v>1.2311358100238201E-6</v>
      </c>
      <c r="E4692">
        <v>4187671</v>
      </c>
      <c r="F4692">
        <v>4188200</v>
      </c>
    </row>
    <row r="4693" spans="1:6" x14ac:dyDescent="0.3">
      <c r="A4693" s="21">
        <v>42524</v>
      </c>
      <c r="B4693">
        <v>25.53</v>
      </c>
      <c r="C4693">
        <v>25.530000690000001</v>
      </c>
      <c r="D4693">
        <v>2.70270263062589E-6</v>
      </c>
      <c r="E4693">
        <v>5041793</v>
      </c>
      <c r="F4693">
        <v>5041800</v>
      </c>
    </row>
    <row r="4694" spans="1:6" x14ac:dyDescent="0.3">
      <c r="A4694" s="21">
        <v>42527</v>
      </c>
      <c r="B4694">
        <v>25.47</v>
      </c>
      <c r="C4694">
        <v>25.469999309999999</v>
      </c>
      <c r="D4694">
        <v>2.7090695678838499E-6</v>
      </c>
      <c r="E4694">
        <v>7579504</v>
      </c>
      <c r="F4694">
        <v>7579500</v>
      </c>
    </row>
    <row r="4695" spans="1:6" x14ac:dyDescent="0.3">
      <c r="A4695" s="21">
        <v>42528</v>
      </c>
      <c r="B4695">
        <v>26.06</v>
      </c>
      <c r="C4695">
        <v>26.059999470000001</v>
      </c>
      <c r="D4695">
        <v>2.0337682595782398E-6</v>
      </c>
      <c r="E4695">
        <v>6624268</v>
      </c>
      <c r="F4695">
        <v>6624300</v>
      </c>
    </row>
    <row r="4696" spans="1:6" x14ac:dyDescent="0.3">
      <c r="A4696" s="21">
        <v>42529</v>
      </c>
      <c r="B4696">
        <v>26.33</v>
      </c>
      <c r="C4696">
        <v>26.329999919999999</v>
      </c>
      <c r="D4696">
        <v>3.0383592767516599E-7</v>
      </c>
      <c r="E4696">
        <v>6173610</v>
      </c>
      <c r="F4696">
        <v>6173600</v>
      </c>
    </row>
    <row r="4697" spans="1:6" x14ac:dyDescent="0.3">
      <c r="A4697" s="21">
        <v>42530</v>
      </c>
      <c r="B4697">
        <v>26.23</v>
      </c>
      <c r="C4697">
        <v>26.229999540000001</v>
      </c>
      <c r="D4697">
        <v>1.7537171446733501E-6</v>
      </c>
      <c r="E4697">
        <v>5760105</v>
      </c>
      <c r="F4697">
        <v>5760100</v>
      </c>
    </row>
    <row r="4698" spans="1:6" x14ac:dyDescent="0.3">
      <c r="A4698" s="21">
        <v>42531</v>
      </c>
      <c r="B4698">
        <v>25.86</v>
      </c>
      <c r="C4698">
        <v>25.86000061</v>
      </c>
      <c r="D4698">
        <v>2.3588553222916401E-6</v>
      </c>
      <c r="E4698">
        <v>6699404</v>
      </c>
      <c r="F4698">
        <v>6699400</v>
      </c>
    </row>
    <row r="4699" spans="1:6" x14ac:dyDescent="0.3">
      <c r="A4699" s="21">
        <v>42534</v>
      </c>
      <c r="B4699">
        <v>25.63</v>
      </c>
      <c r="C4699">
        <v>25.629999160000001</v>
      </c>
      <c r="D4699">
        <v>3.2774093873502799E-6</v>
      </c>
      <c r="E4699">
        <v>7414606</v>
      </c>
      <c r="F4699">
        <v>7414600</v>
      </c>
    </row>
    <row r="4700" spans="1:6" x14ac:dyDescent="0.3">
      <c r="A4700" s="21">
        <v>42535</v>
      </c>
      <c r="B4700">
        <v>25.57</v>
      </c>
      <c r="C4700">
        <v>25.56999969</v>
      </c>
      <c r="D4700">
        <v>1.21235825005409E-6</v>
      </c>
      <c r="E4700">
        <v>7191355</v>
      </c>
      <c r="F4700">
        <v>7191500</v>
      </c>
    </row>
    <row r="4701" spans="1:6" x14ac:dyDescent="0.3">
      <c r="A4701" s="21">
        <v>42536</v>
      </c>
      <c r="B4701">
        <v>25.84</v>
      </c>
      <c r="C4701">
        <v>25.840000150000002</v>
      </c>
      <c r="D4701">
        <v>5.8049535945112804E-7</v>
      </c>
      <c r="E4701">
        <v>6927359</v>
      </c>
      <c r="F4701">
        <v>6926800</v>
      </c>
    </row>
    <row r="4702" spans="1:6" x14ac:dyDescent="0.3">
      <c r="A4702" s="21">
        <v>42537</v>
      </c>
      <c r="B4702">
        <v>25.86</v>
      </c>
      <c r="C4702">
        <v>25.86000061</v>
      </c>
      <c r="D4702">
        <v>2.3588553222916401E-6</v>
      </c>
      <c r="E4702">
        <v>4637733</v>
      </c>
      <c r="F4702">
        <v>4637700</v>
      </c>
    </row>
    <row r="4703" spans="1:6" x14ac:dyDescent="0.3">
      <c r="A4703" s="21">
        <v>42538</v>
      </c>
      <c r="B4703">
        <v>25.85</v>
      </c>
      <c r="C4703">
        <v>25.850000380000001</v>
      </c>
      <c r="D4703">
        <v>1.4700193186879899E-6</v>
      </c>
      <c r="E4703">
        <v>5813067</v>
      </c>
      <c r="F4703">
        <v>5813100</v>
      </c>
    </row>
    <row r="4704" spans="1:6" x14ac:dyDescent="0.3">
      <c r="A4704" s="21">
        <v>42541</v>
      </c>
      <c r="B4704">
        <v>26.37</v>
      </c>
      <c r="C4704">
        <v>26.370000839999999</v>
      </c>
      <c r="D4704">
        <v>3.1854378903676898E-6</v>
      </c>
      <c r="E4704">
        <v>10019299</v>
      </c>
      <c r="F4704">
        <v>10019300</v>
      </c>
    </row>
    <row r="4705" spans="1:6" x14ac:dyDescent="0.3">
      <c r="A4705" s="21">
        <v>42542</v>
      </c>
      <c r="B4705">
        <v>26.59</v>
      </c>
      <c r="C4705">
        <v>26.590000150000002</v>
      </c>
      <c r="D4705">
        <v>5.6412185372971697E-7</v>
      </c>
      <c r="E4705">
        <v>6095228</v>
      </c>
      <c r="F4705">
        <v>6095200</v>
      </c>
    </row>
    <row r="4706" spans="1:6" x14ac:dyDescent="0.3">
      <c r="A4706" s="21">
        <v>42543</v>
      </c>
      <c r="B4706">
        <v>26.54</v>
      </c>
      <c r="C4706">
        <v>26.540000920000001</v>
      </c>
      <c r="D4706">
        <v>3.4664655976739699E-6</v>
      </c>
      <c r="E4706">
        <v>8010441</v>
      </c>
      <c r="F4706">
        <v>8010400</v>
      </c>
    </row>
    <row r="4707" spans="1:6" x14ac:dyDescent="0.3">
      <c r="A4707" s="21">
        <v>42544</v>
      </c>
      <c r="B4707">
        <v>26.81</v>
      </c>
      <c r="C4707">
        <v>26.809999470000001</v>
      </c>
      <c r="D4707">
        <v>1.9768743310128798E-6</v>
      </c>
      <c r="E4707">
        <v>6708591</v>
      </c>
      <c r="F4707">
        <v>6708600</v>
      </c>
    </row>
    <row r="4708" spans="1:6" x14ac:dyDescent="0.3">
      <c r="A4708" s="21">
        <v>42545</v>
      </c>
      <c r="B4708">
        <v>25.68</v>
      </c>
      <c r="C4708">
        <v>25.68000031</v>
      </c>
      <c r="D4708">
        <v>1.2071650975012E-6</v>
      </c>
      <c r="E4708">
        <v>9529808</v>
      </c>
      <c r="F4708">
        <v>9529800</v>
      </c>
    </row>
    <row r="4709" spans="1:6" x14ac:dyDescent="0.3">
      <c r="A4709" s="21">
        <v>42548</v>
      </c>
      <c r="B4709">
        <v>24.9</v>
      </c>
      <c r="C4709">
        <v>24.899999619999999</v>
      </c>
      <c r="D4709">
        <v>1.5261044388197399E-6</v>
      </c>
      <c r="E4709">
        <v>10333557</v>
      </c>
      <c r="F4709">
        <v>10314300</v>
      </c>
    </row>
    <row r="4710" spans="1:6" x14ac:dyDescent="0.3">
      <c r="A4710" s="21">
        <v>42549</v>
      </c>
      <c r="B4710">
        <v>25.26</v>
      </c>
      <c r="C4710">
        <v>25.260000229999999</v>
      </c>
      <c r="D4710">
        <v>9.1053046563651295E-7</v>
      </c>
      <c r="E4710">
        <v>14428139</v>
      </c>
      <c r="F4710">
        <v>14428100</v>
      </c>
    </row>
    <row r="4711" spans="1:6" x14ac:dyDescent="0.3">
      <c r="A4711" s="21">
        <v>42550</v>
      </c>
      <c r="B4711">
        <v>25.8</v>
      </c>
      <c r="C4711">
        <v>25.799999239999998</v>
      </c>
      <c r="D4711">
        <v>2.9457365305199501E-6</v>
      </c>
      <c r="E4711">
        <v>8756411</v>
      </c>
      <c r="F4711">
        <v>8758600</v>
      </c>
    </row>
    <row r="4712" spans="1:6" x14ac:dyDescent="0.3">
      <c r="A4712" s="21">
        <v>42551</v>
      </c>
      <c r="B4712">
        <v>26.23</v>
      </c>
      <c r="C4712">
        <v>26.229999540000001</v>
      </c>
      <c r="D4712">
        <v>1.7537171446733501E-6</v>
      </c>
      <c r="E4712">
        <v>9765941</v>
      </c>
      <c r="F4712">
        <v>9765900</v>
      </c>
    </row>
    <row r="4713" spans="1:6" x14ac:dyDescent="0.3">
      <c r="A4713" s="21">
        <v>42552</v>
      </c>
      <c r="B4713">
        <v>26.53</v>
      </c>
      <c r="C4713">
        <v>26.530000690000001</v>
      </c>
      <c r="D4713">
        <v>2.6008291831953099E-6</v>
      </c>
      <c r="E4713">
        <v>5938282</v>
      </c>
      <c r="F4713">
        <v>5939300</v>
      </c>
    </row>
    <row r="4714" spans="1:6" x14ac:dyDescent="0.3">
      <c r="A4714" s="21">
        <v>42556</v>
      </c>
      <c r="B4714">
        <v>26.26</v>
      </c>
      <c r="C4714">
        <v>26.260000229999999</v>
      </c>
      <c r="D4714">
        <v>8.7585680007438203E-7</v>
      </c>
      <c r="E4714">
        <v>5678386</v>
      </c>
      <c r="F4714">
        <v>5678400</v>
      </c>
    </row>
    <row r="4715" spans="1:6" x14ac:dyDescent="0.3">
      <c r="A4715" s="21">
        <v>42557</v>
      </c>
      <c r="B4715">
        <v>26.15</v>
      </c>
      <c r="C4715">
        <v>26.149999619999999</v>
      </c>
      <c r="D4715">
        <v>1.4531548947950501E-6</v>
      </c>
      <c r="E4715">
        <v>6062902</v>
      </c>
      <c r="F4715">
        <v>6062900</v>
      </c>
    </row>
    <row r="4716" spans="1:6" x14ac:dyDescent="0.3">
      <c r="A4716" s="21">
        <v>42558</v>
      </c>
      <c r="B4716">
        <v>26.31</v>
      </c>
      <c r="C4716">
        <v>26.309999470000001</v>
      </c>
      <c r="D4716">
        <v>2.0144432092119599E-6</v>
      </c>
      <c r="E4716">
        <v>5327764</v>
      </c>
      <c r="F4716">
        <v>5327900</v>
      </c>
    </row>
    <row r="4717" spans="1:6" x14ac:dyDescent="0.3">
      <c r="A4717" s="21">
        <v>42559</v>
      </c>
      <c r="B4717">
        <v>26.73</v>
      </c>
      <c r="C4717">
        <v>26.729999540000001</v>
      </c>
      <c r="D4717">
        <v>1.72091285782611E-6</v>
      </c>
      <c r="E4717">
        <v>5780637</v>
      </c>
      <c r="F4717">
        <v>5780600</v>
      </c>
    </row>
    <row r="4718" spans="1:6" x14ac:dyDescent="0.3">
      <c r="A4718" s="21">
        <v>42562</v>
      </c>
      <c r="B4718">
        <v>27.2</v>
      </c>
      <c r="C4718">
        <v>27.200000760000002</v>
      </c>
      <c r="D4718">
        <v>2.7941175781296198E-6</v>
      </c>
      <c r="E4718">
        <v>6051579</v>
      </c>
      <c r="F4718">
        <v>6051600</v>
      </c>
    </row>
    <row r="4719" spans="1:6" x14ac:dyDescent="0.3">
      <c r="A4719" s="21">
        <v>42563</v>
      </c>
      <c r="B4719">
        <v>26.97</v>
      </c>
      <c r="C4719">
        <v>26.969999309999999</v>
      </c>
      <c r="D4719">
        <v>2.5583982866161901E-6</v>
      </c>
      <c r="E4719">
        <v>8539905</v>
      </c>
      <c r="F4719">
        <v>8538700</v>
      </c>
    </row>
    <row r="4720" spans="1:6" x14ac:dyDescent="0.3">
      <c r="A4720" s="21">
        <v>42564</v>
      </c>
      <c r="B4720">
        <v>26.89</v>
      </c>
      <c r="C4720">
        <v>26.88999939</v>
      </c>
      <c r="D4720">
        <v>2.2685013557883699E-6</v>
      </c>
      <c r="E4720">
        <v>10553308</v>
      </c>
      <c r="F4720">
        <v>10553300</v>
      </c>
    </row>
    <row r="4721" spans="1:6" x14ac:dyDescent="0.3">
      <c r="A4721" s="21">
        <v>42565</v>
      </c>
      <c r="B4721">
        <v>27.11</v>
      </c>
      <c r="C4721">
        <v>27.11000061</v>
      </c>
      <c r="D4721">
        <v>2.2500921689711299E-6</v>
      </c>
      <c r="E4721">
        <v>12145058</v>
      </c>
      <c r="F4721">
        <v>12145100</v>
      </c>
    </row>
    <row r="4722" spans="1:6" x14ac:dyDescent="0.3">
      <c r="A4722" s="21">
        <v>42566</v>
      </c>
      <c r="B4722">
        <v>27.01</v>
      </c>
      <c r="C4722">
        <v>27.010000229999999</v>
      </c>
      <c r="D4722">
        <v>8.5153645226016099E-7</v>
      </c>
      <c r="E4722">
        <v>5996500</v>
      </c>
      <c r="F4722">
        <v>5996500</v>
      </c>
    </row>
    <row r="4723" spans="1:6" x14ac:dyDescent="0.3">
      <c r="A4723" s="21">
        <v>42569</v>
      </c>
      <c r="B4723">
        <v>27.64</v>
      </c>
      <c r="C4723">
        <v>27.63999939</v>
      </c>
      <c r="D4723">
        <v>2.2069465057742699E-6</v>
      </c>
      <c r="E4723">
        <v>7767306</v>
      </c>
      <c r="F4723">
        <v>7767300</v>
      </c>
    </row>
    <row r="4724" spans="1:6" x14ac:dyDescent="0.3">
      <c r="A4724" s="21">
        <v>42570</v>
      </c>
      <c r="B4724">
        <v>27.27</v>
      </c>
      <c r="C4724">
        <v>27.270000459999999</v>
      </c>
      <c r="D4724">
        <v>1.68683531800982E-6</v>
      </c>
      <c r="E4724">
        <v>4997253</v>
      </c>
      <c r="F4724">
        <v>4997300</v>
      </c>
    </row>
    <row r="4725" spans="1:6" x14ac:dyDescent="0.3">
      <c r="A4725" s="21">
        <v>42571</v>
      </c>
      <c r="B4725">
        <v>27.55</v>
      </c>
      <c r="C4725">
        <v>27.549999239999998</v>
      </c>
      <c r="D4725">
        <v>2.7586207747806399E-6</v>
      </c>
      <c r="E4725">
        <v>5805063</v>
      </c>
      <c r="F4725">
        <v>5805100</v>
      </c>
    </row>
    <row r="4726" spans="1:6" x14ac:dyDescent="0.3">
      <c r="A4726" s="21">
        <v>42572</v>
      </c>
      <c r="B4726">
        <v>27.48</v>
      </c>
      <c r="C4726">
        <v>27.479999540000001</v>
      </c>
      <c r="D4726">
        <v>1.6739447113568599E-6</v>
      </c>
      <c r="E4726">
        <v>6388362</v>
      </c>
      <c r="F4726">
        <v>6369300</v>
      </c>
    </row>
    <row r="4727" spans="1:6" x14ac:dyDescent="0.3">
      <c r="A4727" s="21">
        <v>42573</v>
      </c>
      <c r="B4727">
        <v>27.74</v>
      </c>
      <c r="C4727">
        <v>27.739999770000001</v>
      </c>
      <c r="D4727">
        <v>8.2912761218816396E-7</v>
      </c>
      <c r="E4727">
        <v>5116813</v>
      </c>
      <c r="F4727">
        <v>5116800</v>
      </c>
    </row>
    <row r="4728" spans="1:6" x14ac:dyDescent="0.3">
      <c r="A4728" s="21">
        <v>42576</v>
      </c>
      <c r="B4728">
        <v>27.86</v>
      </c>
      <c r="C4728">
        <v>27.86000061</v>
      </c>
      <c r="D4728">
        <v>2.1895189783832299E-6</v>
      </c>
      <c r="E4728">
        <v>7799662</v>
      </c>
      <c r="F4728">
        <v>7799700</v>
      </c>
    </row>
    <row r="4729" spans="1:6" x14ac:dyDescent="0.3">
      <c r="A4729" s="21">
        <v>42577</v>
      </c>
      <c r="B4729">
        <v>28.33</v>
      </c>
      <c r="C4729">
        <v>28.329999919999999</v>
      </c>
      <c r="D4729">
        <v>2.8238616215923502E-7</v>
      </c>
      <c r="E4729">
        <v>10178369</v>
      </c>
      <c r="F4729">
        <v>10178800</v>
      </c>
    </row>
    <row r="4730" spans="1:6" x14ac:dyDescent="0.3">
      <c r="A4730" s="21">
        <v>42578</v>
      </c>
      <c r="B4730">
        <v>28.1</v>
      </c>
      <c r="C4730">
        <v>28.100000380000001</v>
      </c>
      <c r="D4730">
        <v>1.3523131470751899E-6</v>
      </c>
      <c r="E4730">
        <v>7057668</v>
      </c>
      <c r="F4730">
        <v>7057700</v>
      </c>
    </row>
    <row r="4731" spans="1:6" x14ac:dyDescent="0.3">
      <c r="A4731" s="21">
        <v>42579</v>
      </c>
      <c r="B4731">
        <v>28.14</v>
      </c>
      <c r="C4731">
        <v>28.13999939</v>
      </c>
      <c r="D4731">
        <v>2.16773281434543E-6</v>
      </c>
      <c r="E4731">
        <v>4746342</v>
      </c>
      <c r="F4731">
        <v>4746300</v>
      </c>
    </row>
    <row r="4732" spans="1:6" x14ac:dyDescent="0.3">
      <c r="A4732" s="21">
        <v>42580</v>
      </c>
      <c r="B4732">
        <v>27.78</v>
      </c>
      <c r="C4732">
        <v>27.780000690000001</v>
      </c>
      <c r="D4732">
        <v>2.4838012350943402E-6</v>
      </c>
      <c r="E4732">
        <v>7366554</v>
      </c>
      <c r="F4732">
        <v>7366600</v>
      </c>
    </row>
    <row r="4733" spans="1:6" x14ac:dyDescent="0.3">
      <c r="A4733" s="21">
        <v>42583</v>
      </c>
      <c r="B4733">
        <v>28.62</v>
      </c>
      <c r="C4733">
        <v>28.620000839999999</v>
      </c>
      <c r="D4733">
        <v>2.93501039061339E-6</v>
      </c>
      <c r="E4733">
        <v>7328245</v>
      </c>
      <c r="F4733">
        <v>7328200</v>
      </c>
    </row>
    <row r="4734" spans="1:6" x14ac:dyDescent="0.3">
      <c r="A4734" s="21">
        <v>42584</v>
      </c>
      <c r="B4734">
        <v>28.16</v>
      </c>
      <c r="C4734">
        <v>28.159999849999998</v>
      </c>
      <c r="D4734">
        <v>5.3267046360767203E-7</v>
      </c>
      <c r="E4734">
        <v>6088473</v>
      </c>
      <c r="F4734">
        <v>6088500</v>
      </c>
    </row>
    <row r="4735" spans="1:6" x14ac:dyDescent="0.3">
      <c r="A4735" s="21">
        <v>42585</v>
      </c>
      <c r="B4735">
        <v>28.16</v>
      </c>
      <c r="C4735">
        <v>28.159999849999998</v>
      </c>
      <c r="D4735">
        <v>5.3267046360767203E-7</v>
      </c>
      <c r="E4735">
        <v>3871974</v>
      </c>
      <c r="F4735">
        <v>3872000</v>
      </c>
    </row>
    <row r="4736" spans="1:6" x14ac:dyDescent="0.3">
      <c r="A4736" s="21">
        <v>42586</v>
      </c>
      <c r="B4736">
        <v>28.4</v>
      </c>
      <c r="C4736">
        <v>28.399999619999999</v>
      </c>
      <c r="D4736">
        <v>1.33802818504023E-6</v>
      </c>
      <c r="E4736">
        <v>3164950</v>
      </c>
      <c r="F4736">
        <v>3165000</v>
      </c>
    </row>
    <row r="4737" spans="1:6" x14ac:dyDescent="0.3">
      <c r="A4737" s="21">
        <v>42587</v>
      </c>
      <c r="B4737">
        <v>28.79</v>
      </c>
      <c r="C4737">
        <v>28.790000920000001</v>
      </c>
      <c r="D4737">
        <v>3.19555391495331E-6</v>
      </c>
      <c r="E4737">
        <v>5573012</v>
      </c>
      <c r="F4737">
        <v>5573000</v>
      </c>
    </row>
    <row r="4738" spans="1:6" x14ac:dyDescent="0.3">
      <c r="A4738" s="21">
        <v>42590</v>
      </c>
      <c r="B4738">
        <v>29.09</v>
      </c>
      <c r="C4738">
        <v>29.090000150000002</v>
      </c>
      <c r="D4738">
        <v>5.1564111715178E-7</v>
      </c>
      <c r="E4738">
        <v>8731717</v>
      </c>
      <c r="F4738">
        <v>8731700</v>
      </c>
    </row>
    <row r="4739" spans="1:6" x14ac:dyDescent="0.3">
      <c r="A4739" s="21">
        <v>42591</v>
      </c>
      <c r="B4739">
        <v>29.4</v>
      </c>
      <c r="C4739">
        <v>29.399999619999999</v>
      </c>
      <c r="D4739">
        <v>1.2925170216955201E-6</v>
      </c>
      <c r="E4739">
        <v>6660594</v>
      </c>
      <c r="F4739">
        <v>6660600</v>
      </c>
    </row>
    <row r="4740" spans="1:6" x14ac:dyDescent="0.3">
      <c r="A4740" s="21">
        <v>42592</v>
      </c>
      <c r="B4740">
        <v>29.22</v>
      </c>
      <c r="C4740">
        <v>29.219999309999999</v>
      </c>
      <c r="D4740">
        <v>2.3613963605101699E-6</v>
      </c>
      <c r="E4740">
        <v>8229136</v>
      </c>
      <c r="F4740">
        <v>8229100</v>
      </c>
    </row>
    <row r="4741" spans="1:6" x14ac:dyDescent="0.3">
      <c r="A4741" s="21">
        <v>42593</v>
      </c>
      <c r="B4741">
        <v>29.14</v>
      </c>
      <c r="C4741">
        <v>29.13999939</v>
      </c>
      <c r="D4741">
        <v>2.09334253089576E-6</v>
      </c>
      <c r="E4741">
        <v>9134028</v>
      </c>
      <c r="F4741">
        <v>9134000</v>
      </c>
    </row>
    <row r="4742" spans="1:6" x14ac:dyDescent="0.3">
      <c r="A4742" s="21">
        <v>42594</v>
      </c>
      <c r="B4742">
        <v>29.24</v>
      </c>
      <c r="C4742">
        <v>29.239999770000001</v>
      </c>
      <c r="D4742">
        <v>7.8659370561959205E-7</v>
      </c>
      <c r="E4742">
        <v>3481811</v>
      </c>
      <c r="F4742">
        <v>3481800</v>
      </c>
    </row>
    <row r="4743" spans="1:6" x14ac:dyDescent="0.3">
      <c r="A4743" s="21">
        <v>42597</v>
      </c>
      <c r="B4743">
        <v>29.39</v>
      </c>
      <c r="C4743">
        <v>29.38999939</v>
      </c>
      <c r="D4743">
        <v>2.07553594213816E-6</v>
      </c>
      <c r="E4743">
        <v>3186985</v>
      </c>
      <c r="F4743">
        <v>3187000</v>
      </c>
    </row>
    <row r="4744" spans="1:6" x14ac:dyDescent="0.3">
      <c r="A4744" s="21">
        <v>42598</v>
      </c>
      <c r="B4744">
        <v>29.08</v>
      </c>
      <c r="C4744">
        <v>29.079999919999999</v>
      </c>
      <c r="D4744">
        <v>2.7510316277126802E-7</v>
      </c>
      <c r="E4744">
        <v>5914424</v>
      </c>
      <c r="F4744">
        <v>5914400</v>
      </c>
    </row>
    <row r="4745" spans="1:6" x14ac:dyDescent="0.3">
      <c r="A4745" s="21">
        <v>42599</v>
      </c>
      <c r="B4745">
        <v>28.98</v>
      </c>
      <c r="C4745">
        <v>28.979999540000001</v>
      </c>
      <c r="D4745">
        <v>1.58730160897967E-6</v>
      </c>
      <c r="E4745">
        <v>6996833</v>
      </c>
      <c r="F4745">
        <v>6996800</v>
      </c>
    </row>
    <row r="4746" spans="1:6" x14ac:dyDescent="0.3">
      <c r="A4746" s="21">
        <v>42600</v>
      </c>
      <c r="B4746">
        <v>29.16</v>
      </c>
      <c r="C4746">
        <v>29.159999849999998</v>
      </c>
      <c r="D4746">
        <v>5.1440330083854505E-7</v>
      </c>
      <c r="E4746">
        <v>4254186</v>
      </c>
      <c r="F4746">
        <v>4254200</v>
      </c>
    </row>
    <row r="4747" spans="1:6" x14ac:dyDescent="0.3">
      <c r="A4747" s="21">
        <v>42601</v>
      </c>
      <c r="B4747">
        <v>28.64</v>
      </c>
      <c r="C4747">
        <v>28.63999939</v>
      </c>
      <c r="D4747">
        <v>2.1298883160822398E-6</v>
      </c>
      <c r="E4747">
        <v>6241766</v>
      </c>
      <c r="F4747">
        <v>6241800</v>
      </c>
    </row>
    <row r="4748" spans="1:6" x14ac:dyDescent="0.3">
      <c r="A4748" s="21">
        <v>42604</v>
      </c>
      <c r="B4748">
        <v>28.4</v>
      </c>
      <c r="C4748">
        <v>28.399999619999999</v>
      </c>
      <c r="D4748">
        <v>1.33802818504023E-6</v>
      </c>
      <c r="E4748">
        <v>6415428</v>
      </c>
      <c r="F4748">
        <v>6415400</v>
      </c>
    </row>
    <row r="4749" spans="1:6" x14ac:dyDescent="0.3">
      <c r="A4749" s="21">
        <v>42605</v>
      </c>
      <c r="B4749">
        <v>28.5</v>
      </c>
      <c r="C4749">
        <v>28.5</v>
      </c>
      <c r="D4749">
        <v>0</v>
      </c>
      <c r="E4749">
        <v>5501781</v>
      </c>
      <c r="F4749">
        <v>5501800</v>
      </c>
    </row>
    <row r="4750" spans="1:6" x14ac:dyDescent="0.3">
      <c r="A4750" s="21">
        <v>42606</v>
      </c>
      <c r="B4750">
        <v>28.39</v>
      </c>
      <c r="C4750">
        <v>28.38999939</v>
      </c>
      <c r="D4750">
        <v>2.1486439374440402E-6</v>
      </c>
      <c r="E4750">
        <v>5391515</v>
      </c>
      <c r="F4750">
        <v>5391500</v>
      </c>
    </row>
    <row r="4751" spans="1:6" x14ac:dyDescent="0.3">
      <c r="A4751" s="21">
        <v>42607</v>
      </c>
      <c r="B4751">
        <v>28.6</v>
      </c>
      <c r="C4751">
        <v>28.600000380000001</v>
      </c>
      <c r="D4751">
        <v>1.32867130915373E-6</v>
      </c>
      <c r="E4751">
        <v>6388944</v>
      </c>
      <c r="F4751">
        <v>6388200</v>
      </c>
    </row>
    <row r="4752" spans="1:6" x14ac:dyDescent="0.3">
      <c r="A4752" s="21">
        <v>42608</v>
      </c>
      <c r="B4752">
        <v>28.64</v>
      </c>
      <c r="C4752">
        <v>28.63999939</v>
      </c>
      <c r="D4752">
        <v>2.1298883160822398E-6</v>
      </c>
      <c r="E4752">
        <v>5267578</v>
      </c>
      <c r="F4752">
        <v>5267500</v>
      </c>
    </row>
    <row r="4753" spans="1:6" x14ac:dyDescent="0.3">
      <c r="A4753" s="21">
        <v>42611</v>
      </c>
      <c r="B4753">
        <v>28.7</v>
      </c>
      <c r="C4753">
        <v>28.700000760000002</v>
      </c>
      <c r="D4753">
        <v>2.6480835622338501E-6</v>
      </c>
      <c r="E4753">
        <v>3143908</v>
      </c>
      <c r="F4753">
        <v>3143900</v>
      </c>
    </row>
    <row r="4754" spans="1:6" x14ac:dyDescent="0.3">
      <c r="A4754" s="21">
        <v>42612</v>
      </c>
      <c r="B4754">
        <v>28.62</v>
      </c>
      <c r="C4754">
        <v>28.620000839999999</v>
      </c>
      <c r="D4754">
        <v>2.93501039061339E-6</v>
      </c>
      <c r="E4754">
        <v>5001825</v>
      </c>
      <c r="F4754">
        <v>5001800</v>
      </c>
    </row>
    <row r="4755" spans="1:6" x14ac:dyDescent="0.3">
      <c r="A4755" s="21">
        <v>42613</v>
      </c>
      <c r="B4755">
        <v>28.74</v>
      </c>
      <c r="C4755">
        <v>28.739999770000001</v>
      </c>
      <c r="D4755">
        <v>8.0027835614002602E-7</v>
      </c>
      <c r="E4755">
        <v>4674693</v>
      </c>
      <c r="F4755">
        <v>4674700</v>
      </c>
    </row>
    <row r="4756" spans="1:6" x14ac:dyDescent="0.3">
      <c r="A4756" s="21">
        <v>42614</v>
      </c>
      <c r="B4756">
        <v>28.96</v>
      </c>
      <c r="C4756">
        <v>28.959999079999999</v>
      </c>
      <c r="D4756">
        <v>3.17679568625924E-6</v>
      </c>
      <c r="E4756">
        <v>6066583</v>
      </c>
      <c r="F4756">
        <v>6066600</v>
      </c>
    </row>
    <row r="4757" spans="1:6" x14ac:dyDescent="0.3">
      <c r="A4757" s="21">
        <v>42615</v>
      </c>
      <c r="B4757">
        <v>29.14</v>
      </c>
      <c r="C4757">
        <v>29.13999939</v>
      </c>
      <c r="D4757">
        <v>2.09334253089576E-6</v>
      </c>
      <c r="E4757">
        <v>6050234</v>
      </c>
      <c r="F4757">
        <v>6050200</v>
      </c>
    </row>
    <row r="4758" spans="1:6" x14ac:dyDescent="0.3">
      <c r="A4758" s="21">
        <v>42619</v>
      </c>
      <c r="B4758">
        <v>29.49</v>
      </c>
      <c r="C4758">
        <v>29.489999770000001</v>
      </c>
      <c r="D4758">
        <v>7.7992539677121603E-7</v>
      </c>
      <c r="E4758">
        <v>6433030</v>
      </c>
      <c r="F4758">
        <v>6433000</v>
      </c>
    </row>
    <row r="4759" spans="1:6" x14ac:dyDescent="0.3">
      <c r="A4759" s="21">
        <v>42620</v>
      </c>
      <c r="B4759">
        <v>29.82</v>
      </c>
      <c r="C4759">
        <v>29.81999969</v>
      </c>
      <c r="D4759">
        <v>1.03957077130513E-6</v>
      </c>
      <c r="E4759">
        <v>14429833</v>
      </c>
      <c r="F4759">
        <v>14429800</v>
      </c>
    </row>
    <row r="4760" spans="1:6" x14ac:dyDescent="0.3">
      <c r="A4760" s="21">
        <v>42621</v>
      </c>
      <c r="B4760">
        <v>29.79</v>
      </c>
      <c r="C4760">
        <v>29.790000920000001</v>
      </c>
      <c r="D4760">
        <v>3.0882845689893799E-6</v>
      </c>
      <c r="E4760">
        <v>6361610</v>
      </c>
      <c r="F4760">
        <v>6361600</v>
      </c>
    </row>
    <row r="4761" spans="1:6" x14ac:dyDescent="0.3">
      <c r="A4761" s="21">
        <v>42622</v>
      </c>
      <c r="B4761">
        <v>28.59</v>
      </c>
      <c r="C4761">
        <v>28.590000150000002</v>
      </c>
      <c r="D4761">
        <v>5.2465897504696096E-7</v>
      </c>
      <c r="E4761">
        <v>8325563</v>
      </c>
      <c r="F4761">
        <v>8325600</v>
      </c>
    </row>
    <row r="4762" spans="1:6" x14ac:dyDescent="0.3">
      <c r="A4762" s="21">
        <v>42625</v>
      </c>
      <c r="B4762">
        <v>28.99</v>
      </c>
      <c r="C4762">
        <v>28.989999770000001</v>
      </c>
      <c r="D4762">
        <v>7.9337702496988796E-7</v>
      </c>
      <c r="E4762">
        <v>5844468</v>
      </c>
      <c r="F4762">
        <v>5844500</v>
      </c>
    </row>
    <row r="4763" spans="1:6" x14ac:dyDescent="0.3">
      <c r="A4763" s="21">
        <v>42626</v>
      </c>
      <c r="B4763">
        <v>28.49</v>
      </c>
      <c r="C4763">
        <v>28.489999770000001</v>
      </c>
      <c r="D4763">
        <v>8.0730080579429704E-7</v>
      </c>
      <c r="E4763">
        <v>6857843</v>
      </c>
      <c r="F4763">
        <v>6857800</v>
      </c>
    </row>
    <row r="4764" spans="1:6" x14ac:dyDescent="0.3">
      <c r="A4764" s="21">
        <v>42627</v>
      </c>
      <c r="B4764">
        <v>28.62</v>
      </c>
      <c r="C4764">
        <v>28.620000839999999</v>
      </c>
      <c r="D4764">
        <v>2.93501039061339E-6</v>
      </c>
      <c r="E4764">
        <v>5088662</v>
      </c>
      <c r="F4764">
        <v>5088700</v>
      </c>
    </row>
    <row r="4765" spans="1:6" x14ac:dyDescent="0.3">
      <c r="A4765" s="21">
        <v>42628</v>
      </c>
      <c r="B4765">
        <v>29.18</v>
      </c>
      <c r="C4765">
        <v>29.18000031</v>
      </c>
      <c r="D4765">
        <v>1.0623714787085899E-6</v>
      </c>
      <c r="E4765">
        <v>6321109</v>
      </c>
      <c r="F4765">
        <v>6305100</v>
      </c>
    </row>
    <row r="4766" spans="1:6" x14ac:dyDescent="0.3">
      <c r="A4766" s="21">
        <v>42629</v>
      </c>
      <c r="B4766">
        <v>28.91</v>
      </c>
      <c r="C4766">
        <v>28.909999849999998</v>
      </c>
      <c r="D4766">
        <v>5.1885161719540696E-7</v>
      </c>
      <c r="E4766">
        <v>7329268</v>
      </c>
      <c r="F4766">
        <v>7329300</v>
      </c>
    </row>
    <row r="4767" spans="1:6" x14ac:dyDescent="0.3">
      <c r="A4767" s="21">
        <v>42632</v>
      </c>
      <c r="B4767">
        <v>29.93</v>
      </c>
      <c r="C4767">
        <v>29.93000031</v>
      </c>
      <c r="D4767">
        <v>1.03575007540827E-6</v>
      </c>
      <c r="E4767">
        <v>7696444</v>
      </c>
      <c r="F4767">
        <v>7696400</v>
      </c>
    </row>
    <row r="4768" spans="1:6" x14ac:dyDescent="0.3">
      <c r="A4768" s="21">
        <v>42633</v>
      </c>
      <c r="B4768">
        <v>29.9</v>
      </c>
      <c r="C4768">
        <v>29.899999619999999</v>
      </c>
      <c r="D4768">
        <v>1.27090302440251E-6</v>
      </c>
      <c r="E4768">
        <v>5763307</v>
      </c>
      <c r="F4768">
        <v>5763300</v>
      </c>
    </row>
    <row r="4769" spans="1:6" x14ac:dyDescent="0.3">
      <c r="A4769" s="21">
        <v>42634</v>
      </c>
      <c r="B4769">
        <v>30.5</v>
      </c>
      <c r="C4769">
        <v>30.5</v>
      </c>
      <c r="D4769">
        <v>0</v>
      </c>
      <c r="E4769">
        <v>8097188</v>
      </c>
      <c r="F4769">
        <v>8097200</v>
      </c>
    </row>
    <row r="4770" spans="1:6" x14ac:dyDescent="0.3">
      <c r="A4770" s="21">
        <v>42635</v>
      </c>
      <c r="B4770">
        <v>30.66</v>
      </c>
      <c r="C4770">
        <v>30.659999849999998</v>
      </c>
      <c r="D4770">
        <v>4.8923679871744896E-7</v>
      </c>
      <c r="E4770">
        <v>5329040</v>
      </c>
      <c r="F4770">
        <v>5329000</v>
      </c>
    </row>
    <row r="4771" spans="1:6" x14ac:dyDescent="0.3">
      <c r="A4771" s="21">
        <v>42636</v>
      </c>
      <c r="B4771">
        <v>30.12</v>
      </c>
      <c r="C4771">
        <v>30.120000839999999</v>
      </c>
      <c r="D4771">
        <v>2.7888445385834802E-6</v>
      </c>
      <c r="E4771">
        <v>7959831</v>
      </c>
      <c r="F4771">
        <v>7959800</v>
      </c>
    </row>
    <row r="4772" spans="1:6" x14ac:dyDescent="0.3">
      <c r="A4772" s="21">
        <v>42639</v>
      </c>
      <c r="B4772">
        <v>29.84</v>
      </c>
      <c r="C4772">
        <v>29.840000150000002</v>
      </c>
      <c r="D4772">
        <v>5.0268096849495001E-7</v>
      </c>
      <c r="E4772">
        <v>4363343</v>
      </c>
      <c r="F4772">
        <v>4363300</v>
      </c>
    </row>
    <row r="4773" spans="1:6" x14ac:dyDescent="0.3">
      <c r="A4773" s="21">
        <v>42640</v>
      </c>
      <c r="B4773">
        <v>30.4</v>
      </c>
      <c r="C4773">
        <v>30.399999619999999</v>
      </c>
      <c r="D4773">
        <v>1.25000001387144E-6</v>
      </c>
      <c r="E4773">
        <v>5707151</v>
      </c>
      <c r="F4773">
        <v>5707200</v>
      </c>
    </row>
    <row r="4774" spans="1:6" x14ac:dyDescent="0.3">
      <c r="A4774" s="21">
        <v>42641</v>
      </c>
      <c r="B4774">
        <v>30.33</v>
      </c>
      <c r="C4774">
        <v>30.329999919999999</v>
      </c>
      <c r="D4774">
        <v>2.6376524802114899E-7</v>
      </c>
      <c r="E4774">
        <v>4125090</v>
      </c>
      <c r="F4774">
        <v>4125100</v>
      </c>
    </row>
    <row r="4775" spans="1:6" x14ac:dyDescent="0.3">
      <c r="A4775" s="21">
        <v>42642</v>
      </c>
      <c r="B4775">
        <v>30.4</v>
      </c>
      <c r="C4775">
        <v>30.399999619999999</v>
      </c>
      <c r="D4775">
        <v>1.25000001387144E-6</v>
      </c>
      <c r="E4775">
        <v>5985779</v>
      </c>
      <c r="F4775">
        <v>5985800</v>
      </c>
    </row>
    <row r="4776" spans="1:6" x14ac:dyDescent="0.3">
      <c r="A4776" s="21">
        <v>42643</v>
      </c>
      <c r="B4776">
        <v>30.59</v>
      </c>
      <c r="C4776">
        <v>30.590000150000002</v>
      </c>
      <c r="D4776">
        <v>4.9035632892245898E-7</v>
      </c>
      <c r="E4776">
        <v>5725693</v>
      </c>
      <c r="F4776">
        <v>5725700</v>
      </c>
    </row>
    <row r="4777" spans="1:6" x14ac:dyDescent="0.3">
      <c r="A4777" s="21">
        <v>42646</v>
      </c>
      <c r="B4777">
        <v>30.72</v>
      </c>
      <c r="C4777">
        <v>30.719999309999999</v>
      </c>
      <c r="D4777">
        <v>2.2460938012548301E-6</v>
      </c>
      <c r="E4777">
        <v>4198468</v>
      </c>
      <c r="F4777">
        <v>4198500</v>
      </c>
    </row>
    <row r="4778" spans="1:6" x14ac:dyDescent="0.3">
      <c r="A4778" s="21">
        <v>42647</v>
      </c>
      <c r="B4778">
        <v>30.39</v>
      </c>
      <c r="C4778">
        <v>30.38999939</v>
      </c>
      <c r="D4778">
        <v>2.0072392661329202E-6</v>
      </c>
      <c r="E4778">
        <v>5104812</v>
      </c>
      <c r="F4778">
        <v>5104800</v>
      </c>
    </row>
    <row r="4779" spans="1:6" x14ac:dyDescent="0.3">
      <c r="A4779" s="21">
        <v>42648</v>
      </c>
      <c r="B4779">
        <v>30.53</v>
      </c>
      <c r="C4779">
        <v>30.530000690000001</v>
      </c>
      <c r="D4779">
        <v>2.2600720099998002E-6</v>
      </c>
      <c r="E4779">
        <v>6205007</v>
      </c>
      <c r="F4779">
        <v>6205000</v>
      </c>
    </row>
    <row r="4780" spans="1:6" x14ac:dyDescent="0.3">
      <c r="A4780" s="21">
        <v>42649</v>
      </c>
      <c r="B4780">
        <v>30.77</v>
      </c>
      <c r="C4780">
        <v>30.770000459999999</v>
      </c>
      <c r="D4780">
        <v>1.4949626002726399E-6</v>
      </c>
      <c r="E4780">
        <v>4099895</v>
      </c>
      <c r="F4780">
        <v>4099900</v>
      </c>
    </row>
    <row r="4781" spans="1:6" x14ac:dyDescent="0.3">
      <c r="A4781" s="21">
        <v>42650</v>
      </c>
      <c r="B4781">
        <v>31.18</v>
      </c>
      <c r="C4781">
        <v>31.18000031</v>
      </c>
      <c r="D4781">
        <v>9.9422706125213392E-7</v>
      </c>
      <c r="E4781">
        <v>5753514</v>
      </c>
      <c r="F4781">
        <v>5753400</v>
      </c>
    </row>
    <row r="4782" spans="1:6" x14ac:dyDescent="0.3">
      <c r="A4782" s="21">
        <v>42653</v>
      </c>
      <c r="B4782">
        <v>31.28</v>
      </c>
      <c r="C4782">
        <v>31.280000690000001</v>
      </c>
      <c r="D4782">
        <v>2.2058823050730498E-6</v>
      </c>
      <c r="E4782">
        <v>7810549</v>
      </c>
      <c r="F4782">
        <v>7810500</v>
      </c>
    </row>
    <row r="4783" spans="1:6" x14ac:dyDescent="0.3">
      <c r="A4783" s="21">
        <v>42654</v>
      </c>
      <c r="B4783">
        <v>30.73</v>
      </c>
      <c r="C4783">
        <v>30.729999540000001</v>
      </c>
      <c r="D4783">
        <v>1.4969085775024399E-6</v>
      </c>
      <c r="E4783">
        <v>10157575</v>
      </c>
      <c r="F4783">
        <v>10157600</v>
      </c>
    </row>
    <row r="4784" spans="1:6" x14ac:dyDescent="0.3">
      <c r="A4784" s="21">
        <v>42655</v>
      </c>
      <c r="B4784">
        <v>31.35</v>
      </c>
      <c r="C4784">
        <v>31.350000380000001</v>
      </c>
      <c r="D4784">
        <v>1.2121211957284099E-6</v>
      </c>
      <c r="E4784">
        <v>9586959</v>
      </c>
      <c r="F4784">
        <v>9587000</v>
      </c>
    </row>
    <row r="4785" spans="1:6" x14ac:dyDescent="0.3">
      <c r="A4785" s="21">
        <v>42656</v>
      </c>
      <c r="B4785">
        <v>30.53</v>
      </c>
      <c r="C4785">
        <v>30.530000690000001</v>
      </c>
      <c r="D4785">
        <v>2.2600720099998002E-6</v>
      </c>
      <c r="E4785">
        <v>17322963</v>
      </c>
      <c r="F4785">
        <v>17323000</v>
      </c>
    </row>
    <row r="4786" spans="1:6" x14ac:dyDescent="0.3">
      <c r="A4786" s="21">
        <v>42657</v>
      </c>
      <c r="B4786">
        <v>30.66</v>
      </c>
      <c r="C4786">
        <v>30.659999849999998</v>
      </c>
      <c r="D4786">
        <v>4.8923679871744896E-7</v>
      </c>
      <c r="E4786">
        <v>9822916</v>
      </c>
      <c r="F4786">
        <v>9822900</v>
      </c>
    </row>
    <row r="4787" spans="1:6" x14ac:dyDescent="0.3">
      <c r="A4787" s="21">
        <v>42660</v>
      </c>
      <c r="B4787">
        <v>30.57</v>
      </c>
      <c r="C4787">
        <v>30.56999969</v>
      </c>
      <c r="D4787">
        <v>1.01406609069063E-6</v>
      </c>
      <c r="E4787">
        <v>7598444</v>
      </c>
      <c r="F4787">
        <v>7598400</v>
      </c>
    </row>
    <row r="4788" spans="1:6" x14ac:dyDescent="0.3">
      <c r="A4788" s="21">
        <v>42661</v>
      </c>
      <c r="B4788">
        <v>30.86</v>
      </c>
      <c r="C4788">
        <v>30.86000061</v>
      </c>
      <c r="D4788">
        <v>1.97666879026557E-6</v>
      </c>
      <c r="E4788">
        <v>5487488</v>
      </c>
      <c r="F4788">
        <v>5487500</v>
      </c>
    </row>
    <row r="4789" spans="1:6" x14ac:dyDescent="0.3">
      <c r="A4789" s="21">
        <v>42662</v>
      </c>
      <c r="B4789">
        <v>30.98</v>
      </c>
      <c r="C4789">
        <v>30.979999540000001</v>
      </c>
      <c r="D4789">
        <v>1.48482894064214E-6</v>
      </c>
      <c r="E4789">
        <v>6725885</v>
      </c>
      <c r="F4789">
        <v>6733000</v>
      </c>
    </row>
    <row r="4790" spans="1:6" x14ac:dyDescent="0.3">
      <c r="A4790" s="21">
        <v>42663</v>
      </c>
      <c r="B4790">
        <v>31.06</v>
      </c>
      <c r="C4790">
        <v>31.059999470000001</v>
      </c>
      <c r="D4790">
        <v>1.7063747801381399E-6</v>
      </c>
      <c r="E4790">
        <v>7329782</v>
      </c>
      <c r="F4790">
        <v>7329800</v>
      </c>
    </row>
    <row r="4791" spans="1:6" x14ac:dyDescent="0.3">
      <c r="A4791" s="21">
        <v>42664</v>
      </c>
      <c r="B4791">
        <v>31.08</v>
      </c>
      <c r="C4791">
        <v>31.079999919999999</v>
      </c>
      <c r="D4791">
        <v>2.57400256498464E-7</v>
      </c>
      <c r="E4791">
        <v>3817061</v>
      </c>
      <c r="F4791">
        <v>3817100</v>
      </c>
    </row>
    <row r="4792" spans="1:6" x14ac:dyDescent="0.3">
      <c r="A4792" s="21">
        <v>42667</v>
      </c>
      <c r="B4792">
        <v>31.41</v>
      </c>
      <c r="C4792">
        <v>31.409999849999998</v>
      </c>
      <c r="D4792">
        <v>4.7755492667700396E-7</v>
      </c>
      <c r="E4792">
        <v>3768927</v>
      </c>
      <c r="F4792">
        <v>3768900</v>
      </c>
    </row>
    <row r="4793" spans="1:6" x14ac:dyDescent="0.3">
      <c r="A4793" s="21">
        <v>42668</v>
      </c>
      <c r="B4793">
        <v>31.55</v>
      </c>
      <c r="C4793">
        <v>31.549999239999998</v>
      </c>
      <c r="D4793">
        <v>2.4088748678098202E-6</v>
      </c>
      <c r="E4793">
        <v>3214676</v>
      </c>
      <c r="F4793">
        <v>3214700</v>
      </c>
    </row>
    <row r="4794" spans="1:6" x14ac:dyDescent="0.3">
      <c r="A4794" s="21">
        <v>42669</v>
      </c>
      <c r="B4794">
        <v>31.21</v>
      </c>
      <c r="C4794">
        <v>31.209999079999999</v>
      </c>
      <c r="D4794">
        <v>2.9477732413766999E-6</v>
      </c>
      <c r="E4794">
        <v>4121511</v>
      </c>
      <c r="F4794">
        <v>4121500</v>
      </c>
    </row>
    <row r="4795" spans="1:6" x14ac:dyDescent="0.3">
      <c r="A4795" s="21">
        <v>42670</v>
      </c>
      <c r="B4795">
        <v>30.77</v>
      </c>
      <c r="C4795">
        <v>30.770000459999999</v>
      </c>
      <c r="D4795">
        <v>1.4949626002726399E-6</v>
      </c>
      <c r="E4795">
        <v>6243225</v>
      </c>
      <c r="F4795">
        <v>6243200</v>
      </c>
    </row>
    <row r="4796" spans="1:6" x14ac:dyDescent="0.3">
      <c r="A4796" s="21">
        <v>42671</v>
      </c>
      <c r="B4796">
        <v>30.77</v>
      </c>
      <c r="C4796">
        <v>30.770000459999999</v>
      </c>
      <c r="D4796">
        <v>1.4949626002726399E-6</v>
      </c>
      <c r="E4796">
        <v>5210861</v>
      </c>
      <c r="F4796">
        <v>5210800</v>
      </c>
    </row>
    <row r="4797" spans="1:6" x14ac:dyDescent="0.3">
      <c r="A4797" s="21">
        <v>42674</v>
      </c>
      <c r="B4797">
        <v>31.1</v>
      </c>
      <c r="C4797">
        <v>31.100000380000001</v>
      </c>
      <c r="D4797">
        <v>1.2218649351248599E-6</v>
      </c>
      <c r="E4797">
        <v>3212296</v>
      </c>
      <c r="F4797">
        <v>3212300</v>
      </c>
    </row>
    <row r="4798" spans="1:6" x14ac:dyDescent="0.3">
      <c r="A4798" s="21">
        <v>42675</v>
      </c>
      <c r="B4798">
        <v>30.71</v>
      </c>
      <c r="C4798">
        <v>30.709999079999999</v>
      </c>
      <c r="D4798">
        <v>2.99576694586522E-6</v>
      </c>
      <c r="E4798">
        <v>5815671</v>
      </c>
      <c r="F4798">
        <v>5815800</v>
      </c>
    </row>
    <row r="4799" spans="1:6" x14ac:dyDescent="0.3">
      <c r="A4799" s="21">
        <v>42676</v>
      </c>
      <c r="B4799">
        <v>30.39</v>
      </c>
      <c r="C4799">
        <v>30.38999939</v>
      </c>
      <c r="D4799">
        <v>2.0072392661329202E-6</v>
      </c>
      <c r="E4799">
        <v>5274661</v>
      </c>
      <c r="F4799">
        <v>5274700</v>
      </c>
    </row>
    <row r="4800" spans="1:6" x14ac:dyDescent="0.3">
      <c r="A4800" s="21">
        <v>42677</v>
      </c>
      <c r="B4800">
        <v>30.28</v>
      </c>
      <c r="C4800">
        <v>30.280000690000001</v>
      </c>
      <c r="D4800">
        <v>2.27873178508649E-6</v>
      </c>
      <c r="E4800">
        <v>4890779</v>
      </c>
      <c r="F4800">
        <v>4890800</v>
      </c>
    </row>
    <row r="4801" spans="1:6" x14ac:dyDescent="0.3">
      <c r="A4801" s="21">
        <v>42678</v>
      </c>
      <c r="B4801">
        <v>30.24</v>
      </c>
      <c r="C4801">
        <v>30.239999770000001</v>
      </c>
      <c r="D4801">
        <v>7.60582008807348E-7</v>
      </c>
      <c r="E4801">
        <v>4431882</v>
      </c>
      <c r="F4801">
        <v>4431900</v>
      </c>
    </row>
    <row r="4802" spans="1:6" x14ac:dyDescent="0.3">
      <c r="A4802" s="21">
        <v>42681</v>
      </c>
      <c r="B4802">
        <v>31.35</v>
      </c>
      <c r="C4802">
        <v>31.350000380000001</v>
      </c>
      <c r="D4802">
        <v>1.2121211957284099E-6</v>
      </c>
      <c r="E4802">
        <v>3981767</v>
      </c>
      <c r="F4802">
        <v>3981800</v>
      </c>
    </row>
    <row r="4803" spans="1:6" x14ac:dyDescent="0.3">
      <c r="A4803" s="21">
        <v>42682</v>
      </c>
      <c r="B4803">
        <v>31.34</v>
      </c>
      <c r="C4803">
        <v>31.340000150000002</v>
      </c>
      <c r="D4803">
        <v>4.7862157318118095E-7</v>
      </c>
      <c r="E4803">
        <v>4077127</v>
      </c>
      <c r="F4803">
        <v>4077100</v>
      </c>
    </row>
    <row r="4804" spans="1:6" x14ac:dyDescent="0.3">
      <c r="A4804" s="21">
        <v>42683</v>
      </c>
      <c r="B4804">
        <v>30.59</v>
      </c>
      <c r="C4804">
        <v>30.590000150000002</v>
      </c>
      <c r="D4804">
        <v>4.9035632892245898E-7</v>
      </c>
      <c r="E4804">
        <v>8995384</v>
      </c>
      <c r="F4804">
        <v>8996700</v>
      </c>
    </row>
    <row r="4805" spans="1:6" x14ac:dyDescent="0.3">
      <c r="A4805" s="21">
        <v>42684</v>
      </c>
      <c r="B4805">
        <v>29.44</v>
      </c>
      <c r="C4805">
        <v>29.440000529999999</v>
      </c>
      <c r="D4805">
        <v>1.80027169879646E-6</v>
      </c>
      <c r="E4805">
        <v>10104303</v>
      </c>
      <c r="F4805">
        <v>10104300</v>
      </c>
    </row>
    <row r="4806" spans="1:6" x14ac:dyDescent="0.3">
      <c r="A4806" s="21">
        <v>42685</v>
      </c>
      <c r="B4806">
        <v>29.93</v>
      </c>
      <c r="C4806">
        <v>29.93000031</v>
      </c>
      <c r="D4806">
        <v>1.03575007540827E-6</v>
      </c>
      <c r="E4806">
        <v>7506757</v>
      </c>
      <c r="F4806">
        <v>7506800</v>
      </c>
    </row>
    <row r="4807" spans="1:6" x14ac:dyDescent="0.3">
      <c r="A4807" s="21">
        <v>42688</v>
      </c>
      <c r="B4807">
        <v>28.85</v>
      </c>
      <c r="C4807">
        <v>28.850000380000001</v>
      </c>
      <c r="D4807">
        <v>1.31715769310821E-6</v>
      </c>
      <c r="E4807">
        <v>8551447</v>
      </c>
      <c r="F4807">
        <v>8551400</v>
      </c>
    </row>
    <row r="4808" spans="1:6" x14ac:dyDescent="0.3">
      <c r="A4808" s="21">
        <v>42689</v>
      </c>
      <c r="B4808">
        <v>29.2</v>
      </c>
      <c r="C4808">
        <v>29.200000760000002</v>
      </c>
      <c r="D4808">
        <v>2.60273966680044E-6</v>
      </c>
      <c r="E4808">
        <v>11135722</v>
      </c>
      <c r="F4808">
        <v>11135600</v>
      </c>
    </row>
    <row r="4809" spans="1:6" x14ac:dyDescent="0.3">
      <c r="A4809" s="21">
        <v>42690</v>
      </c>
      <c r="B4809">
        <v>29.86</v>
      </c>
      <c r="C4809">
        <v>29.86000061</v>
      </c>
      <c r="D4809">
        <v>2.0428666720433598E-6</v>
      </c>
      <c r="E4809">
        <v>8803157</v>
      </c>
      <c r="F4809">
        <v>8802600</v>
      </c>
    </row>
    <row r="4810" spans="1:6" x14ac:dyDescent="0.3">
      <c r="A4810" s="21">
        <v>42691</v>
      </c>
      <c r="B4810">
        <v>29.47</v>
      </c>
      <c r="C4810">
        <v>29.469999309999999</v>
      </c>
      <c r="D4810">
        <v>2.3413641547433001E-6</v>
      </c>
      <c r="E4810">
        <v>7065077</v>
      </c>
      <c r="F4810">
        <v>7065100</v>
      </c>
    </row>
    <row r="4811" spans="1:6" x14ac:dyDescent="0.3">
      <c r="A4811" s="21">
        <v>42692</v>
      </c>
      <c r="B4811">
        <v>29.47</v>
      </c>
      <c r="C4811">
        <v>29.469999309999999</v>
      </c>
      <c r="D4811">
        <v>2.3413641547433001E-6</v>
      </c>
      <c r="E4811">
        <v>5136592</v>
      </c>
      <c r="F4811">
        <v>5136600</v>
      </c>
    </row>
    <row r="4812" spans="1:6" x14ac:dyDescent="0.3">
      <c r="A4812" s="21">
        <v>42695</v>
      </c>
      <c r="B4812">
        <v>29.65</v>
      </c>
      <c r="C4812">
        <v>29.649999619999999</v>
      </c>
      <c r="D4812">
        <v>1.2816189016427301E-6</v>
      </c>
      <c r="E4812">
        <v>4477133</v>
      </c>
      <c r="F4812">
        <v>4477100</v>
      </c>
    </row>
    <row r="4813" spans="1:6" x14ac:dyDescent="0.3">
      <c r="A4813" s="21">
        <v>42696</v>
      </c>
      <c r="B4813">
        <v>29.91</v>
      </c>
      <c r="C4813">
        <v>29.909999849999998</v>
      </c>
      <c r="D4813">
        <v>5.0150452191632E-7</v>
      </c>
      <c r="E4813">
        <v>8937523</v>
      </c>
      <c r="F4813">
        <v>8937500</v>
      </c>
    </row>
    <row r="4814" spans="1:6" x14ac:dyDescent="0.3">
      <c r="A4814" s="21">
        <v>42697</v>
      </c>
      <c r="B4814">
        <v>29.89</v>
      </c>
      <c r="C4814">
        <v>29.88999939</v>
      </c>
      <c r="D4814">
        <v>2.0408163706343801E-6</v>
      </c>
      <c r="E4814">
        <v>4118385</v>
      </c>
      <c r="F4814">
        <v>4017500</v>
      </c>
    </row>
    <row r="4815" spans="1:6" x14ac:dyDescent="0.3">
      <c r="A4815" s="21">
        <v>42699</v>
      </c>
      <c r="B4815">
        <v>29.66</v>
      </c>
      <c r="C4815">
        <v>29.659999849999998</v>
      </c>
      <c r="D4815">
        <v>5.0573163355196199E-7</v>
      </c>
      <c r="E4815">
        <v>2101788</v>
      </c>
      <c r="F4815">
        <v>2101800</v>
      </c>
    </row>
    <row r="4816" spans="1:6" x14ac:dyDescent="0.3">
      <c r="A4816" s="21">
        <v>42702</v>
      </c>
      <c r="B4816">
        <v>29.66</v>
      </c>
      <c r="C4816">
        <v>29.659999849999998</v>
      </c>
      <c r="D4816">
        <v>5.0573163355196199E-7</v>
      </c>
      <c r="E4816">
        <v>5434987</v>
      </c>
      <c r="F4816">
        <v>5435000</v>
      </c>
    </row>
    <row r="4817" spans="1:6" x14ac:dyDescent="0.3">
      <c r="A4817" s="21">
        <v>42703</v>
      </c>
      <c r="B4817">
        <v>29.55</v>
      </c>
      <c r="C4817">
        <v>29.549999239999998</v>
      </c>
      <c r="D4817">
        <v>2.5719120880984101E-6</v>
      </c>
      <c r="E4817">
        <v>9254560</v>
      </c>
      <c r="F4817">
        <v>9254600</v>
      </c>
    </row>
    <row r="4818" spans="1:6" x14ac:dyDescent="0.3">
      <c r="A4818" s="21">
        <v>42704</v>
      </c>
      <c r="B4818">
        <v>29.69</v>
      </c>
      <c r="C4818">
        <v>29.690000529999999</v>
      </c>
      <c r="D4818">
        <v>1.7851127928798299E-6</v>
      </c>
      <c r="E4818">
        <v>6403389</v>
      </c>
      <c r="F4818">
        <v>6403400</v>
      </c>
    </row>
    <row r="4819" spans="1:6" x14ac:dyDescent="0.3">
      <c r="A4819" s="21">
        <v>42705</v>
      </c>
      <c r="B4819">
        <v>28.55</v>
      </c>
      <c r="C4819">
        <v>28.549999239999998</v>
      </c>
      <c r="D4819">
        <v>2.6619965769447398E-6</v>
      </c>
      <c r="E4819">
        <v>12499610</v>
      </c>
      <c r="F4819">
        <v>12499600</v>
      </c>
    </row>
    <row r="4820" spans="1:6" x14ac:dyDescent="0.3">
      <c r="A4820" s="21">
        <v>42706</v>
      </c>
      <c r="B4820">
        <v>28.86</v>
      </c>
      <c r="C4820">
        <v>28.86000061</v>
      </c>
      <c r="D4820">
        <v>2.1136520715189098E-6</v>
      </c>
      <c r="E4820">
        <v>5195837</v>
      </c>
      <c r="F4820">
        <v>5195800</v>
      </c>
    </row>
    <row r="4821" spans="1:6" x14ac:dyDescent="0.3">
      <c r="A4821" s="21">
        <v>42709</v>
      </c>
      <c r="B4821">
        <v>29.02</v>
      </c>
      <c r="C4821">
        <v>29.020000459999999</v>
      </c>
      <c r="D4821">
        <v>1.58511368604134E-6</v>
      </c>
      <c r="E4821">
        <v>3953100</v>
      </c>
      <c r="F4821">
        <v>3953100</v>
      </c>
    </row>
    <row r="4822" spans="1:6" x14ac:dyDescent="0.3">
      <c r="A4822" s="21">
        <v>42710</v>
      </c>
      <c r="B4822">
        <v>29.51</v>
      </c>
      <c r="C4822">
        <v>29.510000229999999</v>
      </c>
      <c r="D4822">
        <v>7.7939680081799596E-7</v>
      </c>
      <c r="E4822">
        <v>4336213</v>
      </c>
      <c r="F4822">
        <v>4336200</v>
      </c>
    </row>
    <row r="4823" spans="1:6" x14ac:dyDescent="0.3">
      <c r="A4823" s="21">
        <v>42711</v>
      </c>
      <c r="B4823">
        <v>29.93</v>
      </c>
      <c r="C4823">
        <v>29.93000031</v>
      </c>
      <c r="D4823">
        <v>1.03575007540827E-6</v>
      </c>
      <c r="E4823">
        <v>3911643</v>
      </c>
      <c r="F4823">
        <v>3911600</v>
      </c>
    </row>
    <row r="4824" spans="1:6" x14ac:dyDescent="0.3">
      <c r="A4824" s="21">
        <v>42712</v>
      </c>
      <c r="B4824">
        <v>30.04</v>
      </c>
      <c r="C4824">
        <v>30.040000920000001</v>
      </c>
      <c r="D4824">
        <v>3.0625831336164801E-6</v>
      </c>
      <c r="E4824">
        <v>4094636</v>
      </c>
      <c r="F4824">
        <v>4094600</v>
      </c>
    </row>
    <row r="4825" spans="1:6" x14ac:dyDescent="0.3">
      <c r="A4825" s="21">
        <v>42713</v>
      </c>
      <c r="B4825">
        <v>30.12</v>
      </c>
      <c r="C4825">
        <v>30.120000839999999</v>
      </c>
      <c r="D4825">
        <v>2.7888445385834802E-6</v>
      </c>
      <c r="E4825">
        <v>4387360</v>
      </c>
      <c r="F4825">
        <v>4387400</v>
      </c>
    </row>
    <row r="4826" spans="1:6" x14ac:dyDescent="0.3">
      <c r="A4826" s="21">
        <v>42716</v>
      </c>
      <c r="B4826">
        <v>29.9</v>
      </c>
      <c r="C4826">
        <v>29.899999619999999</v>
      </c>
      <c r="D4826">
        <v>1.27090302440251E-6</v>
      </c>
      <c r="E4826">
        <v>3428015</v>
      </c>
      <c r="F4826">
        <v>3428000</v>
      </c>
    </row>
    <row r="4827" spans="1:6" x14ac:dyDescent="0.3">
      <c r="A4827" s="21">
        <v>42717</v>
      </c>
      <c r="B4827">
        <v>30.36</v>
      </c>
      <c r="C4827">
        <v>30.36000061</v>
      </c>
      <c r="D4827">
        <v>2.0092226234432699E-6</v>
      </c>
      <c r="E4827">
        <v>5857745</v>
      </c>
      <c r="F4827">
        <v>5857700</v>
      </c>
    </row>
    <row r="4828" spans="1:6" x14ac:dyDescent="0.3">
      <c r="A4828" s="21">
        <v>42718</v>
      </c>
      <c r="B4828">
        <v>29.87</v>
      </c>
      <c r="C4828">
        <v>29.870000839999999</v>
      </c>
      <c r="D4828">
        <v>2.81218605565877E-6</v>
      </c>
      <c r="E4828">
        <v>6108382</v>
      </c>
      <c r="F4828">
        <v>6108400</v>
      </c>
    </row>
    <row r="4829" spans="1:6" x14ac:dyDescent="0.3">
      <c r="A4829" s="21">
        <v>42719</v>
      </c>
      <c r="B4829">
        <v>30.16</v>
      </c>
      <c r="C4829">
        <v>30.159999849999998</v>
      </c>
      <c r="D4829">
        <v>4.9734748839169703E-7</v>
      </c>
      <c r="E4829">
        <v>5073348</v>
      </c>
      <c r="F4829">
        <v>5073300</v>
      </c>
    </row>
    <row r="4830" spans="1:6" x14ac:dyDescent="0.3">
      <c r="A4830" s="21">
        <v>42720</v>
      </c>
      <c r="B4830">
        <v>29.48</v>
      </c>
      <c r="C4830">
        <v>29.479999540000001</v>
      </c>
      <c r="D4830">
        <v>1.5603799394792001E-6</v>
      </c>
      <c r="E4830">
        <v>6662101</v>
      </c>
      <c r="F4830">
        <v>6662100</v>
      </c>
    </row>
    <row r="4831" spans="1:6" x14ac:dyDescent="0.3">
      <c r="A4831" s="21">
        <v>42723</v>
      </c>
      <c r="B4831">
        <v>29.27</v>
      </c>
      <c r="C4831">
        <v>29.270000459999999</v>
      </c>
      <c r="D4831">
        <v>1.57157496327802E-6</v>
      </c>
      <c r="E4831">
        <v>6156993</v>
      </c>
      <c r="F4831">
        <v>6157000</v>
      </c>
    </row>
    <row r="4832" spans="1:6" x14ac:dyDescent="0.3">
      <c r="A4832" s="21">
        <v>42724</v>
      </c>
      <c r="B4832">
        <v>29.31</v>
      </c>
      <c r="C4832">
        <v>29.309999470000001</v>
      </c>
      <c r="D4832">
        <v>1.8082565924629101E-6</v>
      </c>
      <c r="E4832">
        <v>5570764</v>
      </c>
      <c r="F4832">
        <v>5570800</v>
      </c>
    </row>
    <row r="4833" spans="1:6" x14ac:dyDescent="0.3">
      <c r="A4833" s="21">
        <v>42725</v>
      </c>
      <c r="B4833">
        <v>29.14</v>
      </c>
      <c r="C4833">
        <v>29.13999939</v>
      </c>
      <c r="D4833">
        <v>2.09334253089576E-6</v>
      </c>
      <c r="E4833">
        <v>6267517</v>
      </c>
      <c r="F4833">
        <v>6267500</v>
      </c>
    </row>
    <row r="4834" spans="1:6" x14ac:dyDescent="0.3">
      <c r="A4834" s="21">
        <v>42726</v>
      </c>
      <c r="B4834">
        <v>28.74</v>
      </c>
      <c r="C4834">
        <v>28.739999770000001</v>
      </c>
      <c r="D4834">
        <v>8.0027835614002602E-7</v>
      </c>
      <c r="E4834">
        <v>7455358</v>
      </c>
      <c r="F4834">
        <v>7455900</v>
      </c>
    </row>
    <row r="4835" spans="1:6" x14ac:dyDescent="0.3">
      <c r="A4835" s="21">
        <v>42727</v>
      </c>
      <c r="B4835">
        <v>29.05</v>
      </c>
      <c r="C4835">
        <v>29.049999239999998</v>
      </c>
      <c r="D4835">
        <v>2.61617907872465E-6</v>
      </c>
      <c r="E4835">
        <v>4853558</v>
      </c>
      <c r="F4835">
        <v>4853500</v>
      </c>
    </row>
    <row r="4836" spans="1:6" x14ac:dyDescent="0.3">
      <c r="A4836" s="21">
        <v>42731</v>
      </c>
      <c r="B4836">
        <v>29.1</v>
      </c>
      <c r="C4836">
        <v>29.100000380000001</v>
      </c>
      <c r="D4836">
        <v>1.3058419055145E-6</v>
      </c>
      <c r="E4836">
        <v>3083027</v>
      </c>
      <c r="F4836">
        <v>3083000</v>
      </c>
    </row>
    <row r="4837" spans="1:6" x14ac:dyDescent="0.3">
      <c r="A4837" s="21">
        <v>42732</v>
      </c>
      <c r="B4837">
        <v>29.12</v>
      </c>
      <c r="C4837">
        <v>29.120000839999999</v>
      </c>
      <c r="D4837">
        <v>2.8846152960744202E-6</v>
      </c>
      <c r="E4837">
        <v>3663318</v>
      </c>
      <c r="F4837">
        <v>3663300</v>
      </c>
    </row>
    <row r="4838" spans="1:6" x14ac:dyDescent="0.3">
      <c r="A4838" s="21">
        <v>42733</v>
      </c>
      <c r="B4838">
        <v>29.13</v>
      </c>
      <c r="C4838">
        <v>29.129999160000001</v>
      </c>
      <c r="D4838">
        <v>2.8836252065571198E-6</v>
      </c>
      <c r="E4838">
        <v>5323912</v>
      </c>
      <c r="F4838">
        <v>5323900</v>
      </c>
    </row>
    <row r="4839" spans="1:6" x14ac:dyDescent="0.3">
      <c r="A4839" s="21">
        <v>42734</v>
      </c>
      <c r="B4839">
        <v>28.75</v>
      </c>
      <c r="C4839">
        <v>28.75</v>
      </c>
      <c r="D4839">
        <v>0</v>
      </c>
      <c r="E4839">
        <v>4862758</v>
      </c>
      <c r="F4839">
        <v>4862800</v>
      </c>
    </row>
    <row r="4840" spans="1:6" x14ac:dyDescent="0.3">
      <c r="A4840" s="21">
        <v>42738</v>
      </c>
      <c r="B4840">
        <v>29.31</v>
      </c>
      <c r="C4840">
        <v>29.309999470000001</v>
      </c>
      <c r="D4840">
        <v>1.8082565924629101E-6</v>
      </c>
      <c r="E4840">
        <v>6280949</v>
      </c>
      <c r="F4840">
        <v>6280300</v>
      </c>
    </row>
    <row r="4841" spans="1:6" x14ac:dyDescent="0.3">
      <c r="A4841" s="21">
        <v>42739</v>
      </c>
      <c r="B4841">
        <v>29.3</v>
      </c>
      <c r="C4841">
        <v>29.299999239999998</v>
      </c>
      <c r="D4841">
        <v>2.5938567310575501E-6</v>
      </c>
      <c r="E4841">
        <v>4391827</v>
      </c>
      <c r="F4841">
        <v>4391800</v>
      </c>
    </row>
    <row r="4842" spans="1:6" x14ac:dyDescent="0.3">
      <c r="A4842" s="21">
        <v>42740</v>
      </c>
      <c r="B4842">
        <v>29.8</v>
      </c>
      <c r="C4842">
        <v>29.799999239999998</v>
      </c>
      <c r="D4842">
        <v>2.5503356438560401E-6</v>
      </c>
      <c r="E4842">
        <v>4775659</v>
      </c>
      <c r="F4842">
        <v>4775700</v>
      </c>
    </row>
    <row r="4843" spans="1:6" x14ac:dyDescent="0.3">
      <c r="A4843" s="21">
        <v>42741</v>
      </c>
      <c r="B4843">
        <v>29.63</v>
      </c>
      <c r="C4843">
        <v>29.629999160000001</v>
      </c>
      <c r="D4843">
        <v>2.83496463807405E-6</v>
      </c>
      <c r="E4843">
        <v>4878679</v>
      </c>
      <c r="F4843">
        <v>4878700</v>
      </c>
    </row>
    <row r="4844" spans="1:6" x14ac:dyDescent="0.3">
      <c r="A4844" s="21">
        <v>42744</v>
      </c>
      <c r="B4844">
        <v>30.04</v>
      </c>
      <c r="C4844">
        <v>30.040000920000001</v>
      </c>
      <c r="D4844">
        <v>3.0625831336164801E-6</v>
      </c>
      <c r="E4844">
        <v>8371702</v>
      </c>
      <c r="F4844">
        <v>8371700</v>
      </c>
    </row>
    <row r="4845" spans="1:6" x14ac:dyDescent="0.3">
      <c r="A4845" s="21">
        <v>42745</v>
      </c>
      <c r="B4845">
        <v>30.07</v>
      </c>
      <c r="C4845">
        <v>30.06999969</v>
      </c>
      <c r="D4845">
        <v>1.0309278482753401E-6</v>
      </c>
      <c r="E4845">
        <v>7582006</v>
      </c>
      <c r="F4845">
        <v>7582000</v>
      </c>
    </row>
    <row r="4846" spans="1:6" x14ac:dyDescent="0.3">
      <c r="A4846" s="21">
        <v>42746</v>
      </c>
      <c r="B4846">
        <v>30.17</v>
      </c>
      <c r="C4846">
        <v>30.170000080000001</v>
      </c>
      <c r="D4846">
        <v>2.6516406795383201E-7</v>
      </c>
      <c r="E4846">
        <v>7466848</v>
      </c>
      <c r="F4846">
        <v>7467300</v>
      </c>
    </row>
    <row r="4847" spans="1:6" x14ac:dyDescent="0.3">
      <c r="A4847" s="21">
        <v>42747</v>
      </c>
      <c r="B4847">
        <v>29.29</v>
      </c>
      <c r="C4847">
        <v>29.290000920000001</v>
      </c>
      <c r="D4847">
        <v>3.14100366205845E-6</v>
      </c>
      <c r="E4847">
        <v>13031933</v>
      </c>
      <c r="F4847">
        <v>13032200</v>
      </c>
    </row>
    <row r="4848" spans="1:6" x14ac:dyDescent="0.3">
      <c r="A4848" s="21">
        <v>42748</v>
      </c>
      <c r="B4848">
        <v>29.44</v>
      </c>
      <c r="C4848">
        <v>29.440000529999999</v>
      </c>
      <c r="D4848">
        <v>1.80027169879646E-6</v>
      </c>
      <c r="E4848">
        <v>9811059</v>
      </c>
      <c r="F4848">
        <v>9811100</v>
      </c>
    </row>
    <row r="4849" spans="1:6" x14ac:dyDescent="0.3">
      <c r="A4849" s="21">
        <v>42752</v>
      </c>
      <c r="B4849">
        <v>29.62</v>
      </c>
      <c r="C4849">
        <v>29.620000839999999</v>
      </c>
      <c r="D4849">
        <v>2.8359215888787901E-6</v>
      </c>
      <c r="E4849">
        <v>7679820</v>
      </c>
      <c r="F4849">
        <v>7679800</v>
      </c>
    </row>
    <row r="4850" spans="1:6" x14ac:dyDescent="0.3">
      <c r="A4850" s="21">
        <v>42753</v>
      </c>
      <c r="B4850">
        <v>29.49</v>
      </c>
      <c r="C4850">
        <v>29.489999770000001</v>
      </c>
      <c r="D4850">
        <v>7.7992539677121603E-7</v>
      </c>
      <c r="E4850">
        <v>7692832</v>
      </c>
      <c r="F4850">
        <v>7692800</v>
      </c>
    </row>
    <row r="4851" spans="1:6" x14ac:dyDescent="0.3">
      <c r="A4851" s="21">
        <v>42754</v>
      </c>
      <c r="B4851">
        <v>29.63</v>
      </c>
      <c r="C4851">
        <v>29.629999160000001</v>
      </c>
      <c r="D4851">
        <v>2.83496463807405E-6</v>
      </c>
      <c r="E4851">
        <v>8493636</v>
      </c>
      <c r="F4851">
        <v>8493200</v>
      </c>
    </row>
    <row r="4852" spans="1:6" x14ac:dyDescent="0.3">
      <c r="A4852" s="21">
        <v>42755</v>
      </c>
      <c r="B4852">
        <v>30.07</v>
      </c>
      <c r="C4852">
        <v>30.06999969</v>
      </c>
      <c r="D4852">
        <v>1.0309278482753401E-6</v>
      </c>
      <c r="E4852">
        <v>7385024</v>
      </c>
      <c r="F4852">
        <v>7399400</v>
      </c>
    </row>
    <row r="4853" spans="1:6" x14ac:dyDescent="0.3">
      <c r="A4853" s="21">
        <v>42758</v>
      </c>
      <c r="B4853">
        <v>30.33</v>
      </c>
      <c r="C4853">
        <v>30.329999919999999</v>
      </c>
      <c r="D4853">
        <v>2.6376524802114899E-7</v>
      </c>
      <c r="E4853">
        <v>6959757</v>
      </c>
      <c r="F4853">
        <v>6959800</v>
      </c>
    </row>
    <row r="4854" spans="1:6" x14ac:dyDescent="0.3">
      <c r="A4854" s="21">
        <v>42759</v>
      </c>
      <c r="B4854">
        <v>30.82</v>
      </c>
      <c r="C4854">
        <v>30.81999969</v>
      </c>
      <c r="D4854">
        <v>1.00584037605005E-6</v>
      </c>
      <c r="E4854">
        <v>7213606</v>
      </c>
      <c r="F4854">
        <v>7213600</v>
      </c>
    </row>
    <row r="4855" spans="1:6" x14ac:dyDescent="0.3">
      <c r="A4855" s="21">
        <v>42760</v>
      </c>
      <c r="B4855">
        <v>31.31</v>
      </c>
      <c r="C4855">
        <v>31.309999470000001</v>
      </c>
      <c r="D4855">
        <v>1.6927499413564199E-6</v>
      </c>
      <c r="E4855">
        <v>8025786</v>
      </c>
      <c r="F4855">
        <v>8025800</v>
      </c>
    </row>
    <row r="4856" spans="1:6" x14ac:dyDescent="0.3">
      <c r="A4856" s="21">
        <v>42761</v>
      </c>
      <c r="B4856">
        <v>31.11</v>
      </c>
      <c r="C4856">
        <v>31.11000061</v>
      </c>
      <c r="D4856">
        <v>1.9607842776369399E-6</v>
      </c>
      <c r="E4856">
        <v>8308744</v>
      </c>
      <c r="F4856">
        <v>8308700</v>
      </c>
    </row>
    <row r="4857" spans="1:6" x14ac:dyDescent="0.3">
      <c r="A4857" s="21">
        <v>42762</v>
      </c>
      <c r="B4857">
        <v>31.25</v>
      </c>
      <c r="C4857">
        <v>31.25</v>
      </c>
      <c r="D4857">
        <v>0</v>
      </c>
      <c r="E4857">
        <v>5982155</v>
      </c>
      <c r="F4857">
        <v>5982200</v>
      </c>
    </row>
    <row r="4858" spans="1:6" x14ac:dyDescent="0.3">
      <c r="A4858" s="21">
        <v>42765</v>
      </c>
      <c r="B4858">
        <v>31.19</v>
      </c>
      <c r="C4858">
        <v>31.190000529999999</v>
      </c>
      <c r="D4858">
        <v>1.6992625478070801E-6</v>
      </c>
      <c r="E4858">
        <v>7253388</v>
      </c>
      <c r="F4858">
        <v>7253100</v>
      </c>
    </row>
    <row r="4859" spans="1:6" x14ac:dyDescent="0.3">
      <c r="A4859" s="21">
        <v>42766</v>
      </c>
      <c r="B4859">
        <v>30.91</v>
      </c>
      <c r="C4859">
        <v>30.909999849999998</v>
      </c>
      <c r="D4859">
        <v>4.8527985273644296E-7</v>
      </c>
      <c r="E4859">
        <v>6263109</v>
      </c>
      <c r="F4859">
        <v>6263100</v>
      </c>
    </row>
    <row r="4860" spans="1:6" x14ac:dyDescent="0.3">
      <c r="A4860" s="21">
        <v>42767</v>
      </c>
      <c r="B4860">
        <v>31.08</v>
      </c>
      <c r="C4860">
        <v>31.079999919999999</v>
      </c>
      <c r="D4860">
        <v>2.57400256498464E-7</v>
      </c>
      <c r="E4860">
        <v>5036933</v>
      </c>
      <c r="F4860">
        <v>5036900</v>
      </c>
    </row>
    <row r="4861" spans="1:6" x14ac:dyDescent="0.3">
      <c r="A4861" s="21">
        <v>42768</v>
      </c>
      <c r="B4861">
        <v>30.78</v>
      </c>
      <c r="C4861">
        <v>30.780000690000001</v>
      </c>
      <c r="D4861">
        <v>2.2417153501611502E-6</v>
      </c>
      <c r="E4861">
        <v>5794851</v>
      </c>
      <c r="F4861">
        <v>5794800</v>
      </c>
    </row>
    <row r="4862" spans="1:6" x14ac:dyDescent="0.3">
      <c r="A4862" s="21">
        <v>42769</v>
      </c>
      <c r="B4862">
        <v>30.97</v>
      </c>
      <c r="C4862">
        <v>30.969999309999999</v>
      </c>
      <c r="D4862">
        <v>2.2279625948349298E-6</v>
      </c>
      <c r="E4862">
        <v>5249055</v>
      </c>
      <c r="F4862">
        <v>5249100</v>
      </c>
    </row>
    <row r="4863" spans="1:6" x14ac:dyDescent="0.3">
      <c r="A4863" s="21">
        <v>42772</v>
      </c>
      <c r="B4863">
        <v>30.87</v>
      </c>
      <c r="C4863">
        <v>30.870000839999999</v>
      </c>
      <c r="D4863">
        <v>2.7210883563022199E-6</v>
      </c>
      <c r="E4863">
        <v>3523782</v>
      </c>
      <c r="F4863">
        <v>3523700</v>
      </c>
    </row>
    <row r="4864" spans="1:6" x14ac:dyDescent="0.3">
      <c r="A4864" s="21">
        <v>42773</v>
      </c>
      <c r="B4864">
        <v>30.52</v>
      </c>
      <c r="C4864">
        <v>30.520000459999999</v>
      </c>
      <c r="D4864">
        <v>1.50720836188585E-6</v>
      </c>
      <c r="E4864">
        <v>6209523</v>
      </c>
      <c r="F4864">
        <v>6209500</v>
      </c>
    </row>
    <row r="4865" spans="1:6" x14ac:dyDescent="0.3">
      <c r="A4865" s="21">
        <v>42774</v>
      </c>
      <c r="B4865">
        <v>30.33</v>
      </c>
      <c r="C4865">
        <v>30.329999919999999</v>
      </c>
      <c r="D4865">
        <v>2.6376524802114899E-7</v>
      </c>
      <c r="E4865">
        <v>7776557</v>
      </c>
      <c r="F4865">
        <v>7776600</v>
      </c>
    </row>
    <row r="4866" spans="1:6" x14ac:dyDescent="0.3">
      <c r="A4866" s="21">
        <v>42775</v>
      </c>
      <c r="B4866">
        <v>30.21</v>
      </c>
      <c r="C4866">
        <v>30.209999079999999</v>
      </c>
      <c r="D4866">
        <v>3.0453493198655001E-6</v>
      </c>
      <c r="E4866">
        <v>8547071</v>
      </c>
      <c r="F4866">
        <v>8547000</v>
      </c>
    </row>
    <row r="4867" spans="1:6" x14ac:dyDescent="0.3">
      <c r="A4867" s="21">
        <v>42776</v>
      </c>
      <c r="B4867">
        <v>30.71</v>
      </c>
      <c r="C4867">
        <v>30.709999079999999</v>
      </c>
      <c r="D4867">
        <v>2.99576694586522E-6</v>
      </c>
      <c r="E4867">
        <v>6749381</v>
      </c>
      <c r="F4867">
        <v>6749400</v>
      </c>
    </row>
    <row r="4868" spans="1:6" x14ac:dyDescent="0.3">
      <c r="A4868" s="21">
        <v>42779</v>
      </c>
      <c r="B4868">
        <v>31.69</v>
      </c>
      <c r="C4868">
        <v>31.690000529999999</v>
      </c>
      <c r="D4868">
        <v>1.6724518422313801E-6</v>
      </c>
      <c r="E4868">
        <v>10203796</v>
      </c>
      <c r="F4868">
        <v>10203800</v>
      </c>
    </row>
    <row r="4869" spans="1:6" x14ac:dyDescent="0.3">
      <c r="A4869" s="21">
        <v>42780</v>
      </c>
      <c r="B4869">
        <v>31.33</v>
      </c>
      <c r="C4869">
        <v>31.329999919999999</v>
      </c>
      <c r="D4869">
        <v>2.5534631253775701E-7</v>
      </c>
      <c r="E4869">
        <v>5208672</v>
      </c>
      <c r="F4869">
        <v>5208600</v>
      </c>
    </row>
    <row r="4870" spans="1:6" x14ac:dyDescent="0.3">
      <c r="A4870" s="21">
        <v>42781</v>
      </c>
      <c r="B4870">
        <v>31.75</v>
      </c>
      <c r="C4870">
        <v>31.75</v>
      </c>
      <c r="D4870">
        <v>0</v>
      </c>
      <c r="E4870">
        <v>4577660</v>
      </c>
      <c r="F4870">
        <v>4577200</v>
      </c>
    </row>
    <row r="4871" spans="1:6" x14ac:dyDescent="0.3">
      <c r="A4871" s="21">
        <v>42782</v>
      </c>
      <c r="B4871">
        <v>32.32</v>
      </c>
      <c r="C4871">
        <v>32.319999690000003</v>
      </c>
      <c r="D4871">
        <v>9.5915841646409908E-7</v>
      </c>
      <c r="E4871">
        <v>13197301</v>
      </c>
      <c r="F4871">
        <v>13197100</v>
      </c>
    </row>
    <row r="4872" spans="1:6" x14ac:dyDescent="0.3">
      <c r="A4872" s="21">
        <v>42783</v>
      </c>
      <c r="B4872">
        <v>32.340000000000003</v>
      </c>
      <c r="C4872">
        <v>32.340000150000002</v>
      </c>
      <c r="D4872">
        <v>4.63821884676772E-7</v>
      </c>
      <c r="E4872">
        <v>7518202</v>
      </c>
      <c r="F4872">
        <v>7518200</v>
      </c>
    </row>
    <row r="4873" spans="1:6" x14ac:dyDescent="0.3">
      <c r="A4873" s="21">
        <v>42787</v>
      </c>
      <c r="B4873">
        <v>32.33</v>
      </c>
      <c r="C4873">
        <v>32.33000183</v>
      </c>
      <c r="D4873">
        <v>5.6603770448994899E-6</v>
      </c>
      <c r="E4873">
        <v>5475451</v>
      </c>
      <c r="F4873">
        <v>5475400</v>
      </c>
    </row>
    <row r="4874" spans="1:6" x14ac:dyDescent="0.3">
      <c r="A4874" s="21">
        <v>42788</v>
      </c>
      <c r="B4874">
        <v>32.07</v>
      </c>
      <c r="C4874">
        <v>32.069999690000003</v>
      </c>
      <c r="D4874">
        <v>9.6663548557647502E-7</v>
      </c>
      <c r="E4874">
        <v>5296188</v>
      </c>
      <c r="F4874">
        <v>5296200</v>
      </c>
    </row>
    <row r="4875" spans="1:6" x14ac:dyDescent="0.3">
      <c r="A4875" s="21">
        <v>42789</v>
      </c>
      <c r="B4875">
        <v>31.75</v>
      </c>
      <c r="C4875">
        <v>31.75</v>
      </c>
      <c r="D4875">
        <v>0</v>
      </c>
      <c r="E4875">
        <v>5291158</v>
      </c>
      <c r="F4875">
        <v>5291200</v>
      </c>
    </row>
    <row r="4876" spans="1:6" x14ac:dyDescent="0.3">
      <c r="A4876" s="21">
        <v>42790</v>
      </c>
      <c r="B4876">
        <v>31.92</v>
      </c>
      <c r="C4876">
        <v>31.920000080000001</v>
      </c>
      <c r="D4876">
        <v>2.5062656426472802E-7</v>
      </c>
      <c r="E4876">
        <v>3687442</v>
      </c>
      <c r="F4876">
        <v>3687100</v>
      </c>
    </row>
    <row r="4877" spans="1:6" x14ac:dyDescent="0.3">
      <c r="A4877" s="21">
        <v>42793</v>
      </c>
      <c r="B4877">
        <v>31.53</v>
      </c>
      <c r="C4877">
        <v>31.530000690000001</v>
      </c>
      <c r="D4877">
        <v>2.1883919605059702E-6</v>
      </c>
      <c r="E4877">
        <v>5841876</v>
      </c>
      <c r="F4877">
        <v>5841900</v>
      </c>
    </row>
    <row r="4878" spans="1:6" x14ac:dyDescent="0.3">
      <c r="A4878" s="21">
        <v>42794</v>
      </c>
      <c r="B4878">
        <v>31.47</v>
      </c>
      <c r="C4878">
        <v>31.469999309999999</v>
      </c>
      <c r="D4878">
        <v>2.19256439585679E-6</v>
      </c>
      <c r="E4878">
        <v>6040916</v>
      </c>
      <c r="F4878">
        <v>6040800</v>
      </c>
    </row>
    <row r="4879" spans="1:6" x14ac:dyDescent="0.3">
      <c r="A4879" s="21">
        <v>42795</v>
      </c>
      <c r="B4879">
        <v>31.58</v>
      </c>
      <c r="C4879">
        <v>31.579999919999999</v>
      </c>
      <c r="D4879">
        <v>2.5332488827252098E-7</v>
      </c>
      <c r="E4879">
        <v>4910326</v>
      </c>
      <c r="F4879">
        <v>4910300</v>
      </c>
    </row>
    <row r="4880" spans="1:6" x14ac:dyDescent="0.3">
      <c r="A4880" s="21">
        <v>42796</v>
      </c>
      <c r="B4880">
        <v>30.87</v>
      </c>
      <c r="C4880">
        <v>30.870000839999999</v>
      </c>
      <c r="D4880">
        <v>2.7210883563022199E-6</v>
      </c>
      <c r="E4880">
        <v>8561117</v>
      </c>
      <c r="F4880">
        <v>8561100</v>
      </c>
    </row>
    <row r="4881" spans="1:6" x14ac:dyDescent="0.3">
      <c r="A4881" s="21">
        <v>42797</v>
      </c>
      <c r="B4881">
        <v>30.85</v>
      </c>
      <c r="C4881">
        <v>30.850000380000001</v>
      </c>
      <c r="D4881">
        <v>1.23176659574135E-6</v>
      </c>
      <c r="E4881">
        <v>6120841</v>
      </c>
      <c r="F4881">
        <v>6120700</v>
      </c>
    </row>
    <row r="4882" spans="1:6" x14ac:dyDescent="0.3">
      <c r="A4882" s="21">
        <v>42800</v>
      </c>
      <c r="B4882">
        <v>30.85</v>
      </c>
      <c r="C4882">
        <v>30.850000380000001</v>
      </c>
      <c r="D4882">
        <v>1.23176659574135E-6</v>
      </c>
      <c r="E4882">
        <v>5467399</v>
      </c>
      <c r="F4882">
        <v>5467400</v>
      </c>
    </row>
    <row r="4883" spans="1:6" x14ac:dyDescent="0.3">
      <c r="A4883" s="21">
        <v>42801</v>
      </c>
      <c r="B4883">
        <v>31.31</v>
      </c>
      <c r="C4883">
        <v>31.309999470000001</v>
      </c>
      <c r="D4883">
        <v>1.6927499413564199E-6</v>
      </c>
      <c r="E4883">
        <v>7013994</v>
      </c>
      <c r="F4883">
        <v>7014000</v>
      </c>
    </row>
    <row r="4884" spans="1:6" x14ac:dyDescent="0.3">
      <c r="A4884" s="21">
        <v>42802</v>
      </c>
      <c r="B4884">
        <v>31.22</v>
      </c>
      <c r="C4884">
        <v>31.219999309999999</v>
      </c>
      <c r="D4884">
        <v>2.21012176648712E-6</v>
      </c>
      <c r="E4884">
        <v>4528784</v>
      </c>
      <c r="F4884">
        <v>4528500</v>
      </c>
    </row>
    <row r="4885" spans="1:6" x14ac:dyDescent="0.3">
      <c r="A4885" s="21">
        <v>42803</v>
      </c>
      <c r="B4885">
        <v>30.98</v>
      </c>
      <c r="C4885">
        <v>30.979999540000001</v>
      </c>
      <c r="D4885">
        <v>1.48482894064214E-6</v>
      </c>
      <c r="E4885">
        <v>6120816</v>
      </c>
      <c r="F4885">
        <v>6120700</v>
      </c>
    </row>
    <row r="4886" spans="1:6" x14ac:dyDescent="0.3">
      <c r="A4886" s="21">
        <v>42804</v>
      </c>
      <c r="B4886">
        <v>31.06</v>
      </c>
      <c r="C4886">
        <v>31.059999470000001</v>
      </c>
      <c r="D4886">
        <v>1.7063747801381399E-6</v>
      </c>
      <c r="E4886">
        <v>5655317</v>
      </c>
      <c r="F4886">
        <v>5655300</v>
      </c>
    </row>
    <row r="4887" spans="1:6" x14ac:dyDescent="0.3">
      <c r="A4887" s="21">
        <v>42807</v>
      </c>
      <c r="B4887">
        <v>31.5</v>
      </c>
      <c r="C4887">
        <v>31.5</v>
      </c>
      <c r="D4887">
        <v>0</v>
      </c>
      <c r="E4887">
        <v>3965662</v>
      </c>
      <c r="F4887">
        <v>3965700</v>
      </c>
    </row>
    <row r="4888" spans="1:6" x14ac:dyDescent="0.3">
      <c r="A4888" s="21">
        <v>42808</v>
      </c>
      <c r="B4888">
        <v>31.21</v>
      </c>
      <c r="C4888">
        <v>31.209999079999999</v>
      </c>
      <c r="D4888">
        <v>2.9477732413766999E-6</v>
      </c>
      <c r="E4888">
        <v>5967192</v>
      </c>
      <c r="F4888">
        <v>5967200</v>
      </c>
    </row>
    <row r="4889" spans="1:6" x14ac:dyDescent="0.3">
      <c r="A4889" s="21">
        <v>42809</v>
      </c>
      <c r="B4889">
        <v>31.91</v>
      </c>
      <c r="C4889">
        <v>31.909999849999998</v>
      </c>
      <c r="D4889">
        <v>4.7007208542156901E-7</v>
      </c>
      <c r="E4889">
        <v>4571355</v>
      </c>
      <c r="F4889">
        <v>4571400</v>
      </c>
    </row>
    <row r="4890" spans="1:6" x14ac:dyDescent="0.3">
      <c r="A4890" s="21">
        <v>42810</v>
      </c>
      <c r="B4890">
        <v>32.409999999999997</v>
      </c>
      <c r="C4890">
        <v>32.409999849999998</v>
      </c>
      <c r="D4890">
        <v>4.62820113836566E-7</v>
      </c>
      <c r="E4890">
        <v>6489041</v>
      </c>
      <c r="F4890">
        <v>6489000</v>
      </c>
    </row>
    <row r="4891" spans="1:6" x14ac:dyDescent="0.3">
      <c r="A4891" s="21">
        <v>42811</v>
      </c>
      <c r="B4891">
        <v>32.590000000000003</v>
      </c>
      <c r="C4891">
        <v>32.590000150000002</v>
      </c>
      <c r="D4891">
        <v>4.6026387698620798E-7</v>
      </c>
      <c r="E4891">
        <v>6199781</v>
      </c>
      <c r="F4891">
        <v>6199800</v>
      </c>
    </row>
    <row r="4892" spans="1:6" x14ac:dyDescent="0.3">
      <c r="A4892" s="21">
        <v>42814</v>
      </c>
      <c r="B4892">
        <v>32.85</v>
      </c>
      <c r="C4892">
        <v>32.849998470000003</v>
      </c>
      <c r="D4892">
        <v>4.65753445952923E-6</v>
      </c>
      <c r="E4892">
        <v>5126661</v>
      </c>
      <c r="F4892">
        <v>5126700</v>
      </c>
    </row>
    <row r="4893" spans="1:6" x14ac:dyDescent="0.3">
      <c r="A4893" s="21">
        <v>42815</v>
      </c>
      <c r="B4893">
        <v>32.479999999999997</v>
      </c>
      <c r="C4893">
        <v>32.479999540000001</v>
      </c>
      <c r="D4893">
        <v>1.41625616361695E-6</v>
      </c>
      <c r="E4893">
        <v>9159927</v>
      </c>
      <c r="F4893">
        <v>9159900</v>
      </c>
    </row>
    <row r="4894" spans="1:6" x14ac:dyDescent="0.3">
      <c r="A4894" s="21">
        <v>42816</v>
      </c>
      <c r="B4894">
        <v>32.69</v>
      </c>
      <c r="C4894">
        <v>32.689998629999998</v>
      </c>
      <c r="D4894">
        <v>4.1908842370222798E-6</v>
      </c>
      <c r="E4894">
        <v>6713640</v>
      </c>
      <c r="F4894">
        <v>6713500</v>
      </c>
    </row>
    <row r="4895" spans="1:6" x14ac:dyDescent="0.3">
      <c r="A4895" s="21">
        <v>42817</v>
      </c>
      <c r="B4895">
        <v>32.56</v>
      </c>
      <c r="C4895">
        <v>32.560001370000002</v>
      </c>
      <c r="D4895">
        <v>4.20761652955505E-6</v>
      </c>
      <c r="E4895">
        <v>5909945</v>
      </c>
      <c r="F4895">
        <v>5909900</v>
      </c>
    </row>
    <row r="4896" spans="1:6" x14ac:dyDescent="0.3">
      <c r="A4896" s="21">
        <v>42818</v>
      </c>
      <c r="B4896">
        <v>32.81</v>
      </c>
      <c r="C4896">
        <v>32.810001370000002</v>
      </c>
      <c r="D4896">
        <v>4.1755560574896499E-6</v>
      </c>
      <c r="E4896">
        <v>5899906</v>
      </c>
      <c r="F4896">
        <v>5899900</v>
      </c>
    </row>
    <row r="4897" spans="1:6" x14ac:dyDescent="0.3">
      <c r="A4897" s="21">
        <v>42821</v>
      </c>
      <c r="B4897">
        <v>33.17</v>
      </c>
      <c r="C4897">
        <v>33.16999817</v>
      </c>
      <c r="D4897">
        <v>5.5170337749852998E-6</v>
      </c>
      <c r="E4897">
        <v>5661501</v>
      </c>
      <c r="F4897">
        <v>5661500</v>
      </c>
    </row>
    <row r="4898" spans="1:6" x14ac:dyDescent="0.3">
      <c r="A4898" s="21">
        <v>42822</v>
      </c>
      <c r="B4898">
        <v>33.35</v>
      </c>
      <c r="C4898">
        <v>33.349998470000003</v>
      </c>
      <c r="D4898">
        <v>4.5877063534842002E-6</v>
      </c>
      <c r="E4898">
        <v>4526784</v>
      </c>
      <c r="F4898">
        <v>4527000</v>
      </c>
    </row>
    <row r="4899" spans="1:6" x14ac:dyDescent="0.3">
      <c r="A4899" s="21">
        <v>42823</v>
      </c>
      <c r="B4899">
        <v>32.93</v>
      </c>
      <c r="C4899">
        <v>32.930000309999997</v>
      </c>
      <c r="D4899">
        <v>9.4139081175066497E-7</v>
      </c>
      <c r="E4899">
        <v>4083871</v>
      </c>
      <c r="F4899">
        <v>4083900</v>
      </c>
    </row>
    <row r="4900" spans="1:6" x14ac:dyDescent="0.3">
      <c r="A4900" s="21">
        <v>42824</v>
      </c>
      <c r="B4900">
        <v>33.07</v>
      </c>
      <c r="C4900">
        <v>33.069999690000003</v>
      </c>
      <c r="D4900">
        <v>9.3740550388195502E-7</v>
      </c>
      <c r="E4900">
        <v>3890607</v>
      </c>
      <c r="F4900">
        <v>3890600</v>
      </c>
    </row>
    <row r="4901" spans="1:6" x14ac:dyDescent="0.3">
      <c r="A4901" s="21">
        <v>42825</v>
      </c>
      <c r="B4901">
        <v>32.840000000000003</v>
      </c>
      <c r="C4901">
        <v>32.840000150000002</v>
      </c>
      <c r="D4901">
        <v>4.5676004115426599E-7</v>
      </c>
      <c r="E4901">
        <v>4853500</v>
      </c>
      <c r="F4901">
        <v>4853500</v>
      </c>
    </row>
    <row r="4902" spans="1:6" x14ac:dyDescent="0.3">
      <c r="A4902" s="21">
        <v>42828</v>
      </c>
      <c r="B4902">
        <v>32.89</v>
      </c>
      <c r="C4902">
        <v>32.88999939</v>
      </c>
      <c r="D4902">
        <v>1.85466710868685E-6</v>
      </c>
      <c r="E4902">
        <v>4283192</v>
      </c>
      <c r="F4902">
        <v>4283100</v>
      </c>
    </row>
    <row r="4903" spans="1:6" x14ac:dyDescent="0.3">
      <c r="A4903" s="21">
        <v>42829</v>
      </c>
      <c r="B4903">
        <v>32.86</v>
      </c>
      <c r="C4903">
        <v>32.86000061</v>
      </c>
      <c r="D4903">
        <v>1.85636028426609E-6</v>
      </c>
      <c r="E4903">
        <v>3756618</v>
      </c>
      <c r="F4903">
        <v>3756600</v>
      </c>
    </row>
    <row r="4904" spans="1:6" x14ac:dyDescent="0.3">
      <c r="A4904" s="21">
        <v>42830</v>
      </c>
      <c r="B4904">
        <v>32.9</v>
      </c>
      <c r="C4904">
        <v>32.900001529999997</v>
      </c>
      <c r="D4904">
        <v>4.6504557068179397E-6</v>
      </c>
      <c r="E4904">
        <v>5112922</v>
      </c>
      <c r="F4904">
        <v>5112900</v>
      </c>
    </row>
    <row r="4905" spans="1:6" x14ac:dyDescent="0.3">
      <c r="A4905" s="21">
        <v>42831</v>
      </c>
      <c r="B4905">
        <v>32.86</v>
      </c>
      <c r="C4905">
        <v>32.86000061</v>
      </c>
      <c r="D4905">
        <v>1.85636028426609E-6</v>
      </c>
      <c r="E4905">
        <v>3990764</v>
      </c>
      <c r="F4905">
        <v>3990800</v>
      </c>
    </row>
    <row r="4906" spans="1:6" x14ac:dyDescent="0.3">
      <c r="A4906" s="21">
        <v>42832</v>
      </c>
      <c r="B4906">
        <v>32.869999999999997</v>
      </c>
      <c r="C4906">
        <v>32.869998930000001</v>
      </c>
      <c r="D4906">
        <v>3.2552480407447401E-6</v>
      </c>
      <c r="E4906">
        <v>3366324</v>
      </c>
      <c r="F4906">
        <v>3366300</v>
      </c>
    </row>
    <row r="4907" spans="1:6" x14ac:dyDescent="0.3">
      <c r="A4907" s="21">
        <v>42835</v>
      </c>
      <c r="B4907">
        <v>32.520000000000003</v>
      </c>
      <c r="C4907">
        <v>32.520000459999999</v>
      </c>
      <c r="D4907">
        <v>1.4145141110739299E-6</v>
      </c>
      <c r="E4907">
        <v>4937130</v>
      </c>
      <c r="F4907">
        <v>4937100</v>
      </c>
    </row>
    <row r="4908" spans="1:6" x14ac:dyDescent="0.3">
      <c r="A4908" s="21">
        <v>42836</v>
      </c>
      <c r="B4908">
        <v>32.4</v>
      </c>
      <c r="C4908">
        <v>32.400001529999997</v>
      </c>
      <c r="D4908">
        <v>4.72222199520086E-6</v>
      </c>
      <c r="E4908">
        <v>6293842</v>
      </c>
      <c r="F4908">
        <v>6293800</v>
      </c>
    </row>
    <row r="4909" spans="1:6" x14ac:dyDescent="0.3">
      <c r="A4909" s="21">
        <v>42837</v>
      </c>
      <c r="B4909">
        <v>32.28</v>
      </c>
      <c r="C4909">
        <v>32.27999878</v>
      </c>
      <c r="D4909">
        <v>3.7794301349947898E-6</v>
      </c>
      <c r="E4909">
        <v>6135573</v>
      </c>
      <c r="F4909">
        <v>6136500</v>
      </c>
    </row>
    <row r="4910" spans="1:6" x14ac:dyDescent="0.3">
      <c r="A4910" s="21">
        <v>42838</v>
      </c>
      <c r="B4910">
        <v>31.83</v>
      </c>
      <c r="C4910">
        <v>31.829999919999999</v>
      </c>
      <c r="D4910">
        <v>2.51335217451682E-7</v>
      </c>
      <c r="E4910">
        <v>8781700</v>
      </c>
      <c r="F4910">
        <v>8781700</v>
      </c>
    </row>
    <row r="4911" spans="1:6" x14ac:dyDescent="0.3">
      <c r="A4911" s="21">
        <v>42842</v>
      </c>
      <c r="B4911">
        <v>32.03</v>
      </c>
      <c r="C4911">
        <v>32.02999878</v>
      </c>
      <c r="D4911">
        <v>3.8089292786019598E-6</v>
      </c>
      <c r="E4911">
        <v>6918880</v>
      </c>
      <c r="F4911">
        <v>6918900</v>
      </c>
    </row>
    <row r="4912" spans="1:6" x14ac:dyDescent="0.3">
      <c r="A4912" s="21">
        <v>42843</v>
      </c>
      <c r="B4912">
        <v>31.79</v>
      </c>
      <c r="C4912">
        <v>31.790000920000001</v>
      </c>
      <c r="D4912">
        <v>2.8939917423385701E-6</v>
      </c>
      <c r="E4912">
        <v>5468626</v>
      </c>
      <c r="F4912">
        <v>5468600</v>
      </c>
    </row>
    <row r="4913" spans="1:6" x14ac:dyDescent="0.3">
      <c r="A4913" s="21">
        <v>42844</v>
      </c>
      <c r="B4913">
        <v>31.61</v>
      </c>
      <c r="C4913">
        <v>31.61000061</v>
      </c>
      <c r="D4913">
        <v>1.9297690255047299E-6</v>
      </c>
      <c r="E4913">
        <v>4739133</v>
      </c>
      <c r="F4913">
        <v>4739200</v>
      </c>
    </row>
    <row r="4914" spans="1:6" x14ac:dyDescent="0.3">
      <c r="A4914" s="21">
        <v>42845</v>
      </c>
      <c r="B4914">
        <v>31.79</v>
      </c>
      <c r="C4914">
        <v>31.790000920000001</v>
      </c>
      <c r="D4914">
        <v>2.8939917423385701E-6</v>
      </c>
      <c r="E4914">
        <v>4235224</v>
      </c>
      <c r="F4914">
        <v>4237700</v>
      </c>
    </row>
    <row r="4915" spans="1:6" x14ac:dyDescent="0.3">
      <c r="A4915" s="21">
        <v>42846</v>
      </c>
      <c r="B4915">
        <v>32.08</v>
      </c>
      <c r="C4915">
        <v>32.08000183</v>
      </c>
      <c r="D4915">
        <v>5.7044884595036296E-6</v>
      </c>
      <c r="E4915">
        <v>4530434</v>
      </c>
      <c r="F4915">
        <v>4530400</v>
      </c>
    </row>
    <row r="4916" spans="1:6" x14ac:dyDescent="0.3">
      <c r="A4916" s="21">
        <v>42849</v>
      </c>
      <c r="B4916">
        <v>32.700000000000003</v>
      </c>
      <c r="C4916">
        <v>32.700000760000002</v>
      </c>
      <c r="D4916">
        <v>2.3241589641291398E-6</v>
      </c>
      <c r="E4916">
        <v>5717001</v>
      </c>
      <c r="F4916">
        <v>5717000</v>
      </c>
    </row>
    <row r="4917" spans="1:6" x14ac:dyDescent="0.3">
      <c r="A4917" s="21">
        <v>42850</v>
      </c>
      <c r="B4917">
        <v>33.07</v>
      </c>
      <c r="C4917">
        <v>33.069999690000003</v>
      </c>
      <c r="D4917">
        <v>9.3740550388195502E-7</v>
      </c>
      <c r="E4917">
        <v>5614252</v>
      </c>
      <c r="F4917">
        <v>5614300</v>
      </c>
    </row>
    <row r="4918" spans="1:6" x14ac:dyDescent="0.3">
      <c r="A4918" s="21">
        <v>42851</v>
      </c>
      <c r="B4918">
        <v>33</v>
      </c>
      <c r="C4918">
        <v>33</v>
      </c>
      <c r="D4918">
        <v>0</v>
      </c>
      <c r="E4918">
        <v>6027736</v>
      </c>
      <c r="F4918">
        <v>6027700</v>
      </c>
    </row>
    <row r="4919" spans="1:6" x14ac:dyDescent="0.3">
      <c r="A4919" s="21">
        <v>42852</v>
      </c>
      <c r="B4919">
        <v>33.020000000000003</v>
      </c>
      <c r="C4919">
        <v>33.020000459999999</v>
      </c>
      <c r="D4919">
        <v>1.39309506062922E-6</v>
      </c>
      <c r="E4919">
        <v>5625622</v>
      </c>
      <c r="F4919">
        <v>5625600</v>
      </c>
    </row>
    <row r="4920" spans="1:6" x14ac:dyDescent="0.3">
      <c r="A4920" s="21">
        <v>42853</v>
      </c>
      <c r="B4920">
        <v>33.07</v>
      </c>
      <c r="C4920">
        <v>33.069999690000003</v>
      </c>
      <c r="D4920">
        <v>9.3740550388195502E-7</v>
      </c>
      <c r="E4920">
        <v>5250480</v>
      </c>
      <c r="F4920">
        <v>5250500</v>
      </c>
    </row>
    <row r="4921" spans="1:6" x14ac:dyDescent="0.3">
      <c r="A4921" s="21">
        <v>42856</v>
      </c>
      <c r="B4921">
        <v>33.4</v>
      </c>
      <c r="C4921">
        <v>33.400001529999997</v>
      </c>
      <c r="D4921">
        <v>4.5808381096055501E-6</v>
      </c>
      <c r="E4921">
        <v>4015111</v>
      </c>
      <c r="F4921">
        <v>4015100</v>
      </c>
    </row>
    <row r="4922" spans="1:6" x14ac:dyDescent="0.3">
      <c r="A4922" s="21">
        <v>42857</v>
      </c>
      <c r="B4922">
        <v>33.93</v>
      </c>
      <c r="C4922">
        <v>33.930000309999997</v>
      </c>
      <c r="D4922">
        <v>9.1364572471412901E-7</v>
      </c>
      <c r="E4922">
        <v>5989250</v>
      </c>
      <c r="F4922">
        <v>5989300</v>
      </c>
    </row>
    <row r="4923" spans="1:6" x14ac:dyDescent="0.3">
      <c r="A4923" s="21">
        <v>42858</v>
      </c>
      <c r="B4923">
        <v>34.29</v>
      </c>
      <c r="C4923">
        <v>34.290000919999997</v>
      </c>
      <c r="D4923">
        <v>2.6829978806586798E-6</v>
      </c>
      <c r="E4923">
        <v>6660751</v>
      </c>
      <c r="F4923">
        <v>6660700</v>
      </c>
    </row>
    <row r="4924" spans="1:6" x14ac:dyDescent="0.3">
      <c r="A4924" s="21">
        <v>42859</v>
      </c>
      <c r="B4924">
        <v>34.14</v>
      </c>
      <c r="C4924">
        <v>34.13999939</v>
      </c>
      <c r="D4924">
        <v>1.7867604324337201E-6</v>
      </c>
      <c r="E4924">
        <v>5697330</v>
      </c>
      <c r="F4924">
        <v>5697300</v>
      </c>
    </row>
    <row r="4925" spans="1:6" x14ac:dyDescent="0.3">
      <c r="A4925" s="21">
        <v>42860</v>
      </c>
      <c r="B4925">
        <v>34.42</v>
      </c>
      <c r="C4925">
        <v>34.41999817</v>
      </c>
      <c r="D4925">
        <v>5.3166766400234902E-6</v>
      </c>
      <c r="E4925">
        <v>5249755</v>
      </c>
      <c r="F4925">
        <v>5249800</v>
      </c>
    </row>
    <row r="4926" spans="1:6" x14ac:dyDescent="0.3">
      <c r="A4926" s="21">
        <v>42863</v>
      </c>
      <c r="B4926">
        <v>34.979999999999997</v>
      </c>
      <c r="C4926">
        <v>34.979999540000001</v>
      </c>
      <c r="D4926">
        <v>1.31503716831669E-6</v>
      </c>
      <c r="E4926">
        <v>6907216</v>
      </c>
      <c r="F4926">
        <v>6906900</v>
      </c>
    </row>
    <row r="4927" spans="1:6" x14ac:dyDescent="0.3">
      <c r="A4927" s="21">
        <v>42864</v>
      </c>
      <c r="B4927">
        <v>35.409999999999997</v>
      </c>
      <c r="C4927">
        <v>35.409999849999998</v>
      </c>
      <c r="D4927">
        <v>4.2360914666934401E-7</v>
      </c>
      <c r="E4927">
        <v>7298435</v>
      </c>
      <c r="F4927">
        <v>7297900</v>
      </c>
    </row>
    <row r="4928" spans="1:6" x14ac:dyDescent="0.3">
      <c r="A4928" s="21">
        <v>42865</v>
      </c>
      <c r="B4928">
        <v>35.409999999999997</v>
      </c>
      <c r="C4928">
        <v>35.409999849999998</v>
      </c>
      <c r="D4928">
        <v>4.2360914666934401E-7</v>
      </c>
      <c r="E4928">
        <v>9936883</v>
      </c>
      <c r="F4928">
        <v>9936700</v>
      </c>
    </row>
    <row r="4929" spans="1:6" x14ac:dyDescent="0.3">
      <c r="A4929" s="21">
        <v>42866</v>
      </c>
      <c r="B4929">
        <v>35.56</v>
      </c>
      <c r="C4929">
        <v>35.560001370000002</v>
      </c>
      <c r="D4929">
        <v>3.8526432702088197E-6</v>
      </c>
      <c r="E4929">
        <v>6648567</v>
      </c>
      <c r="F4929">
        <v>6648900</v>
      </c>
    </row>
    <row r="4930" spans="1:6" x14ac:dyDescent="0.3">
      <c r="A4930" s="21">
        <v>42867</v>
      </c>
      <c r="B4930">
        <v>35.369999999999997</v>
      </c>
      <c r="C4930">
        <v>35.369998930000001</v>
      </c>
      <c r="D4930">
        <v>3.0251626478113699E-6</v>
      </c>
      <c r="E4930">
        <v>4904992</v>
      </c>
      <c r="F4930">
        <v>4905000</v>
      </c>
    </row>
    <row r="4931" spans="1:6" x14ac:dyDescent="0.3">
      <c r="A4931" s="21">
        <v>42870</v>
      </c>
      <c r="B4931">
        <v>35.06</v>
      </c>
      <c r="C4931">
        <v>35.060001370000002</v>
      </c>
      <c r="D4931">
        <v>3.90758684008423E-6</v>
      </c>
      <c r="E4931">
        <v>9784814</v>
      </c>
      <c r="F4931">
        <v>9784700</v>
      </c>
    </row>
    <row r="4932" spans="1:6" x14ac:dyDescent="0.3">
      <c r="A4932" s="21">
        <v>42871</v>
      </c>
      <c r="B4932">
        <v>35.03</v>
      </c>
      <c r="C4932">
        <v>35.02999878</v>
      </c>
      <c r="D4932">
        <v>3.4827292148346201E-6</v>
      </c>
      <c r="E4932">
        <v>6046158</v>
      </c>
      <c r="F4932">
        <v>6046200</v>
      </c>
    </row>
    <row r="4933" spans="1:6" x14ac:dyDescent="0.3">
      <c r="A4933" s="21">
        <v>42872</v>
      </c>
      <c r="B4933">
        <v>34.42</v>
      </c>
      <c r="C4933">
        <v>34.41999817</v>
      </c>
      <c r="D4933">
        <v>5.3166766400234902E-6</v>
      </c>
      <c r="E4933">
        <v>8128110</v>
      </c>
      <c r="F4933">
        <v>8128100</v>
      </c>
    </row>
    <row r="4934" spans="1:6" x14ac:dyDescent="0.3">
      <c r="A4934" s="21">
        <v>42873</v>
      </c>
      <c r="B4934">
        <v>34.9</v>
      </c>
      <c r="C4934">
        <v>34.900001529999997</v>
      </c>
      <c r="D4934">
        <v>4.3839539587982201E-6</v>
      </c>
      <c r="E4934">
        <v>8303811</v>
      </c>
      <c r="F4934">
        <v>8303700</v>
      </c>
    </row>
    <row r="4935" spans="1:6" x14ac:dyDescent="0.3">
      <c r="A4935" s="21">
        <v>42874</v>
      </c>
      <c r="B4935">
        <v>35.200000000000003</v>
      </c>
      <c r="C4935">
        <v>35.200000760000002</v>
      </c>
      <c r="D4935">
        <v>2.1590908594452998E-6</v>
      </c>
      <c r="E4935">
        <v>7283300</v>
      </c>
      <c r="F4935">
        <v>7283300</v>
      </c>
    </row>
    <row r="4936" spans="1:6" x14ac:dyDescent="0.3">
      <c r="A4936" s="21">
        <v>42877</v>
      </c>
      <c r="B4936">
        <v>35.4</v>
      </c>
      <c r="C4936">
        <v>35.400001529999997</v>
      </c>
      <c r="D4936">
        <v>4.32203370781909E-6</v>
      </c>
      <c r="E4936">
        <v>5914195</v>
      </c>
      <c r="F4936">
        <v>5914200</v>
      </c>
    </row>
    <row r="4937" spans="1:6" x14ac:dyDescent="0.3">
      <c r="A4937" s="21">
        <v>42878</v>
      </c>
      <c r="B4937">
        <v>35.4</v>
      </c>
      <c r="C4937">
        <v>35.400001529999997</v>
      </c>
      <c r="D4937">
        <v>4.32203370781909E-6</v>
      </c>
      <c r="E4937">
        <v>6612836</v>
      </c>
      <c r="F4937">
        <v>6612800</v>
      </c>
    </row>
    <row r="4938" spans="1:6" x14ac:dyDescent="0.3">
      <c r="A4938" s="21">
        <v>42879</v>
      </c>
      <c r="B4938">
        <v>35.520000000000003</v>
      </c>
      <c r="C4938">
        <v>35.520000459999999</v>
      </c>
      <c r="D4938">
        <v>1.29504501540203E-6</v>
      </c>
      <c r="E4938">
        <v>7812518</v>
      </c>
      <c r="F4938">
        <v>7812500</v>
      </c>
    </row>
    <row r="4939" spans="1:6" x14ac:dyDescent="0.3">
      <c r="A4939" s="21">
        <v>42880</v>
      </c>
      <c r="B4939">
        <v>35.57</v>
      </c>
      <c r="C4939">
        <v>35.569999690000003</v>
      </c>
      <c r="D4939">
        <v>8.71520944418107E-7</v>
      </c>
      <c r="E4939">
        <v>4515092</v>
      </c>
      <c r="F4939">
        <v>4514900</v>
      </c>
    </row>
    <row r="4940" spans="1:6" x14ac:dyDescent="0.3">
      <c r="A4940" s="21">
        <v>42881</v>
      </c>
      <c r="B4940">
        <v>35.51</v>
      </c>
      <c r="C4940">
        <v>35.509998320000001</v>
      </c>
      <c r="D4940">
        <v>4.7310618878544502E-6</v>
      </c>
      <c r="E4940">
        <v>3109806</v>
      </c>
      <c r="F4940">
        <v>3109800</v>
      </c>
    </row>
    <row r="4941" spans="1:6" x14ac:dyDescent="0.3">
      <c r="A4941" s="21">
        <v>42885</v>
      </c>
      <c r="B4941">
        <v>35.78</v>
      </c>
      <c r="C4941">
        <v>35.77999878</v>
      </c>
      <c r="D4941">
        <v>3.4097262243318298E-6</v>
      </c>
      <c r="E4941">
        <v>4219665</v>
      </c>
      <c r="F4941">
        <v>4219300</v>
      </c>
    </row>
    <row r="4942" spans="1:6" x14ac:dyDescent="0.3">
      <c r="A4942" s="21">
        <v>42886</v>
      </c>
      <c r="B4942">
        <v>35.36</v>
      </c>
      <c r="C4942">
        <v>35.36000061</v>
      </c>
      <c r="D4942">
        <v>1.72511309448655E-6</v>
      </c>
      <c r="E4942">
        <v>7663054</v>
      </c>
      <c r="F4942">
        <v>7663100</v>
      </c>
    </row>
    <row r="4943" spans="1:6" x14ac:dyDescent="0.3">
      <c r="A4943" s="21">
        <v>42887</v>
      </c>
      <c r="B4943">
        <v>35.89</v>
      </c>
      <c r="C4943">
        <v>35.88999939</v>
      </c>
      <c r="D4943">
        <v>1.69963781304382E-6</v>
      </c>
      <c r="E4943">
        <v>6016625</v>
      </c>
      <c r="F4943">
        <v>6016100</v>
      </c>
    </row>
    <row r="4944" spans="1:6" x14ac:dyDescent="0.3">
      <c r="A4944" s="21">
        <v>42888</v>
      </c>
      <c r="B4944">
        <v>36.18</v>
      </c>
      <c r="C4944">
        <v>36.180000309999997</v>
      </c>
      <c r="D4944">
        <v>8.5682696122620795E-7</v>
      </c>
      <c r="E4944">
        <v>5779165</v>
      </c>
      <c r="F4944">
        <v>5779200</v>
      </c>
    </row>
    <row r="4945" spans="1:6" x14ac:dyDescent="0.3">
      <c r="A4945" s="21">
        <v>42891</v>
      </c>
      <c r="B4945">
        <v>36.39</v>
      </c>
      <c r="C4945">
        <v>36.38999939</v>
      </c>
      <c r="D4945">
        <v>1.67628472371248E-6</v>
      </c>
      <c r="E4945">
        <v>4819648</v>
      </c>
      <c r="F4945">
        <v>4819600</v>
      </c>
    </row>
    <row r="4946" spans="1:6" x14ac:dyDescent="0.3">
      <c r="A4946" s="21">
        <v>42892</v>
      </c>
      <c r="B4946">
        <v>36.43</v>
      </c>
      <c r="C4946">
        <v>36.430000309999997</v>
      </c>
      <c r="D4946">
        <v>8.5094700683466904E-7</v>
      </c>
      <c r="E4946">
        <v>5028015</v>
      </c>
      <c r="F4946">
        <v>5028000</v>
      </c>
    </row>
    <row r="4947" spans="1:6" x14ac:dyDescent="0.3">
      <c r="A4947" s="21">
        <v>42893</v>
      </c>
      <c r="B4947">
        <v>36.46</v>
      </c>
      <c r="C4947">
        <v>36.459999080000003</v>
      </c>
      <c r="D4947">
        <v>2.5233132780469601E-6</v>
      </c>
      <c r="E4947">
        <v>6537735</v>
      </c>
      <c r="F4947">
        <v>6537700</v>
      </c>
    </row>
    <row r="4948" spans="1:6" x14ac:dyDescent="0.3">
      <c r="A4948" s="21">
        <v>42894</v>
      </c>
      <c r="B4948">
        <v>36.83</v>
      </c>
      <c r="C4948">
        <v>36.83000183</v>
      </c>
      <c r="D4948">
        <v>4.9687752138808503E-6</v>
      </c>
      <c r="E4948">
        <v>7593889</v>
      </c>
      <c r="F4948">
        <v>7593900</v>
      </c>
    </row>
    <row r="4949" spans="1:6" x14ac:dyDescent="0.3">
      <c r="A4949" s="21">
        <v>42895</v>
      </c>
      <c r="B4949">
        <v>35.79</v>
      </c>
      <c r="C4949">
        <v>35.790000919999997</v>
      </c>
      <c r="D4949">
        <v>2.5705503613086798E-6</v>
      </c>
      <c r="E4949">
        <v>12040062</v>
      </c>
      <c r="F4949">
        <v>12040100</v>
      </c>
    </row>
    <row r="4950" spans="1:6" x14ac:dyDescent="0.3">
      <c r="A4950" s="21">
        <v>42898</v>
      </c>
      <c r="B4950">
        <v>35.24</v>
      </c>
      <c r="C4950">
        <v>35.240001679999999</v>
      </c>
      <c r="D4950">
        <v>4.7673096390592398E-6</v>
      </c>
      <c r="E4950">
        <v>11056970</v>
      </c>
      <c r="F4950">
        <v>11057000</v>
      </c>
    </row>
    <row r="4951" spans="1:6" x14ac:dyDescent="0.3">
      <c r="A4951" s="21">
        <v>42899</v>
      </c>
      <c r="B4951">
        <v>35.56</v>
      </c>
      <c r="C4951">
        <v>35.560001370000002</v>
      </c>
      <c r="D4951">
        <v>3.8526432702088197E-6</v>
      </c>
      <c r="E4951">
        <v>4969399</v>
      </c>
      <c r="F4951">
        <v>4969400</v>
      </c>
    </row>
    <row r="4952" spans="1:6" x14ac:dyDescent="0.3">
      <c r="A4952" s="21">
        <v>42900</v>
      </c>
      <c r="B4952">
        <v>35.65</v>
      </c>
      <c r="C4952">
        <v>35.650001529999997</v>
      </c>
      <c r="D4952">
        <v>4.29172491733993E-6</v>
      </c>
      <c r="E4952">
        <v>7016396</v>
      </c>
      <c r="F4952">
        <v>7016400</v>
      </c>
    </row>
    <row r="4953" spans="1:6" x14ac:dyDescent="0.3">
      <c r="A4953" s="21">
        <v>42901</v>
      </c>
      <c r="B4953">
        <v>35.44</v>
      </c>
      <c r="C4953">
        <v>35.439998629999998</v>
      </c>
      <c r="D4953">
        <v>3.8656886360818403E-6</v>
      </c>
      <c r="E4953">
        <v>4623309</v>
      </c>
      <c r="F4953">
        <v>4623300</v>
      </c>
    </row>
    <row r="4954" spans="1:6" x14ac:dyDescent="0.3">
      <c r="A4954" s="21">
        <v>42902</v>
      </c>
      <c r="B4954">
        <v>35.869999999999997</v>
      </c>
      <c r="C4954">
        <v>35.869998930000001</v>
      </c>
      <c r="D4954">
        <v>2.9829942238072999E-6</v>
      </c>
      <c r="E4954">
        <v>7432352</v>
      </c>
      <c r="F4954">
        <v>7432400</v>
      </c>
    </row>
    <row r="4955" spans="1:6" x14ac:dyDescent="0.3">
      <c r="A4955" s="21">
        <v>42905</v>
      </c>
      <c r="B4955">
        <v>36.21</v>
      </c>
      <c r="C4955">
        <v>36.209999080000003</v>
      </c>
      <c r="D4955">
        <v>2.5407346626241399E-6</v>
      </c>
      <c r="E4955">
        <v>4523505</v>
      </c>
      <c r="F4955">
        <v>4523700</v>
      </c>
    </row>
    <row r="4956" spans="1:6" x14ac:dyDescent="0.3">
      <c r="A4956" s="21">
        <v>42906</v>
      </c>
      <c r="B4956">
        <v>36.130000000000003</v>
      </c>
      <c r="C4956">
        <v>36.130001069999999</v>
      </c>
      <c r="D4956">
        <v>2.961527717889E-6</v>
      </c>
      <c r="E4956">
        <v>4987440</v>
      </c>
      <c r="F4956">
        <v>4987400</v>
      </c>
    </row>
    <row r="4957" spans="1:6" x14ac:dyDescent="0.3">
      <c r="A4957" s="21">
        <v>42907</v>
      </c>
      <c r="B4957">
        <v>36.71</v>
      </c>
      <c r="C4957">
        <v>36.709999080000003</v>
      </c>
      <c r="D4957">
        <v>2.5061291773844402E-6</v>
      </c>
      <c r="E4957">
        <v>6329296</v>
      </c>
      <c r="F4957">
        <v>6329400</v>
      </c>
    </row>
    <row r="4958" spans="1:6" x14ac:dyDescent="0.3">
      <c r="A4958" s="21">
        <v>42908</v>
      </c>
      <c r="B4958">
        <v>36.71</v>
      </c>
      <c r="C4958">
        <v>36.709999080000003</v>
      </c>
      <c r="D4958">
        <v>2.5061291773844402E-6</v>
      </c>
      <c r="E4958">
        <v>6273425</v>
      </c>
      <c r="F4958">
        <v>6273400</v>
      </c>
    </row>
    <row r="4959" spans="1:6" x14ac:dyDescent="0.3">
      <c r="A4959" s="21">
        <v>42909</v>
      </c>
      <c r="B4959">
        <v>36.729999999999997</v>
      </c>
      <c r="C4959">
        <v>36.729999540000001</v>
      </c>
      <c r="D4959">
        <v>1.25238225207995E-6</v>
      </c>
      <c r="E4959">
        <v>5558272</v>
      </c>
      <c r="F4959">
        <v>5558600</v>
      </c>
    </row>
    <row r="4960" spans="1:6" x14ac:dyDescent="0.3">
      <c r="A4960" s="21">
        <v>42912</v>
      </c>
      <c r="B4960">
        <v>36.130000000000003</v>
      </c>
      <c r="C4960">
        <v>36.130001069999999</v>
      </c>
      <c r="D4960">
        <v>2.961527717889E-6</v>
      </c>
      <c r="E4960">
        <v>10127615</v>
      </c>
      <c r="F4960">
        <v>10127200</v>
      </c>
    </row>
    <row r="4961" spans="1:6" x14ac:dyDescent="0.3">
      <c r="A4961" s="21">
        <v>42913</v>
      </c>
      <c r="B4961">
        <v>35.090000000000003</v>
      </c>
      <c r="C4961">
        <v>35.090000150000002</v>
      </c>
      <c r="D4961">
        <v>4.2747220734965098E-7</v>
      </c>
      <c r="E4961">
        <v>8081100</v>
      </c>
      <c r="F4961">
        <v>8081100</v>
      </c>
    </row>
    <row r="4962" spans="1:6" x14ac:dyDescent="0.3">
      <c r="A4962" s="21">
        <v>42914</v>
      </c>
      <c r="B4962">
        <v>35.35</v>
      </c>
      <c r="C4962">
        <v>35.349998470000003</v>
      </c>
      <c r="D4962">
        <v>4.3281472840614701E-6</v>
      </c>
      <c r="E4962">
        <v>8306283</v>
      </c>
      <c r="F4962">
        <v>8306200</v>
      </c>
    </row>
    <row r="4963" spans="1:6" x14ac:dyDescent="0.3">
      <c r="A4963" s="21">
        <v>42915</v>
      </c>
      <c r="B4963">
        <v>34.81</v>
      </c>
      <c r="C4963">
        <v>34.810001370000002</v>
      </c>
      <c r="D4963">
        <v>3.9356505192446401E-6</v>
      </c>
      <c r="E4963">
        <v>7332192</v>
      </c>
      <c r="F4963">
        <v>7332200</v>
      </c>
    </row>
    <row r="4964" spans="1:6" x14ac:dyDescent="0.3">
      <c r="A4964" s="21">
        <v>42916</v>
      </c>
      <c r="B4964">
        <v>34.96</v>
      </c>
      <c r="C4964">
        <v>34.959999080000003</v>
      </c>
      <c r="D4964">
        <v>2.6315790107893799E-6</v>
      </c>
      <c r="E4964">
        <v>5177973</v>
      </c>
      <c r="F4964">
        <v>5177500</v>
      </c>
    </row>
    <row r="4965" spans="1:6" x14ac:dyDescent="0.3">
      <c r="A4965" s="21">
        <v>42919</v>
      </c>
      <c r="B4965">
        <v>34.880000000000003</v>
      </c>
      <c r="C4965">
        <v>34.880001069999999</v>
      </c>
      <c r="D4965">
        <v>3.0676604453488402E-6</v>
      </c>
      <c r="E4965">
        <v>4470564</v>
      </c>
      <c r="F4965">
        <v>4470600</v>
      </c>
    </row>
    <row r="4966" spans="1:6" x14ac:dyDescent="0.3">
      <c r="A4966" s="21">
        <v>42921</v>
      </c>
      <c r="B4966">
        <v>34.82</v>
      </c>
      <c r="C4966">
        <v>34.819999690000003</v>
      </c>
      <c r="D4966">
        <v>8.9029293505948804E-7</v>
      </c>
      <c r="E4966">
        <v>9222161</v>
      </c>
      <c r="F4966">
        <v>9222200</v>
      </c>
    </row>
    <row r="4967" spans="1:6" x14ac:dyDescent="0.3">
      <c r="A4967" s="21">
        <v>42922</v>
      </c>
      <c r="B4967">
        <v>34.5</v>
      </c>
      <c r="C4967">
        <v>34.5</v>
      </c>
      <c r="D4967">
        <v>0</v>
      </c>
      <c r="E4967">
        <v>6493657</v>
      </c>
      <c r="F4967">
        <v>6493700</v>
      </c>
    </row>
    <row r="4968" spans="1:6" x14ac:dyDescent="0.3">
      <c r="A4968" s="21">
        <v>42923</v>
      </c>
      <c r="B4968">
        <v>34.630000000000003</v>
      </c>
      <c r="C4968">
        <v>34.630001069999999</v>
      </c>
      <c r="D4968">
        <v>3.08980641958046E-6</v>
      </c>
      <c r="E4968">
        <v>7937778</v>
      </c>
      <c r="F4968">
        <v>7937800</v>
      </c>
    </row>
    <row r="4969" spans="1:6" x14ac:dyDescent="0.3">
      <c r="A4969" s="21">
        <v>42926</v>
      </c>
      <c r="B4969">
        <v>35</v>
      </c>
      <c r="C4969">
        <v>35</v>
      </c>
      <c r="D4969">
        <v>0</v>
      </c>
      <c r="E4969">
        <v>7779710</v>
      </c>
      <c r="F4969">
        <v>7779700</v>
      </c>
    </row>
    <row r="4970" spans="1:6" x14ac:dyDescent="0.3">
      <c r="A4970" s="21">
        <v>42927</v>
      </c>
      <c r="B4970">
        <v>35.380000000000003</v>
      </c>
      <c r="C4970">
        <v>35.380001069999999</v>
      </c>
      <c r="D4970">
        <v>3.0243074160586598E-6</v>
      </c>
      <c r="E4970">
        <v>9300763</v>
      </c>
      <c r="F4970">
        <v>9300800</v>
      </c>
    </row>
    <row r="4971" spans="1:6" x14ac:dyDescent="0.3">
      <c r="A4971" s="21">
        <v>42928</v>
      </c>
      <c r="B4971">
        <v>35.69</v>
      </c>
      <c r="C4971">
        <v>35.689998629999998</v>
      </c>
      <c r="D4971">
        <v>3.8386104013909598E-6</v>
      </c>
      <c r="E4971">
        <v>9206049</v>
      </c>
      <c r="F4971">
        <v>9211200</v>
      </c>
    </row>
    <row r="4972" spans="1:6" x14ac:dyDescent="0.3">
      <c r="A4972" s="21">
        <v>42929</v>
      </c>
      <c r="B4972">
        <v>36.15</v>
      </c>
      <c r="C4972">
        <v>36.150001529999997</v>
      </c>
      <c r="D4972">
        <v>4.2323649624893302E-6</v>
      </c>
      <c r="E4972">
        <v>9943703</v>
      </c>
      <c r="F4972">
        <v>9943900</v>
      </c>
    </row>
    <row r="4973" spans="1:6" x14ac:dyDescent="0.3">
      <c r="A4973" s="21">
        <v>42930</v>
      </c>
      <c r="B4973">
        <v>36.25</v>
      </c>
      <c r="C4973">
        <v>36.25</v>
      </c>
      <c r="D4973">
        <v>0</v>
      </c>
      <c r="E4973">
        <v>7196612</v>
      </c>
      <c r="F4973">
        <v>7196600</v>
      </c>
    </row>
    <row r="4974" spans="1:6" x14ac:dyDescent="0.3">
      <c r="A4974" s="21">
        <v>42933</v>
      </c>
      <c r="B4974">
        <v>35.909999999999997</v>
      </c>
      <c r="C4974">
        <v>35.909999849999998</v>
      </c>
      <c r="D4974">
        <v>4.1771094075958598E-7</v>
      </c>
      <c r="E4974">
        <v>4649764</v>
      </c>
      <c r="F4974">
        <v>4649800</v>
      </c>
    </row>
    <row r="4975" spans="1:6" x14ac:dyDescent="0.3">
      <c r="A4975" s="21">
        <v>42934</v>
      </c>
      <c r="B4975">
        <v>35.869999999999997</v>
      </c>
      <c r="C4975">
        <v>35.869998930000001</v>
      </c>
      <c r="D4975">
        <v>2.9829942238072999E-6</v>
      </c>
      <c r="E4975">
        <v>6185349</v>
      </c>
      <c r="F4975">
        <v>6185300</v>
      </c>
    </row>
    <row r="4976" spans="1:6" x14ac:dyDescent="0.3">
      <c r="A4976" s="21">
        <v>42935</v>
      </c>
      <c r="B4976">
        <v>36.409999999999997</v>
      </c>
      <c r="C4976">
        <v>36.409999849999998</v>
      </c>
      <c r="D4976">
        <v>4.1197472897051098E-7</v>
      </c>
      <c r="E4976">
        <v>7033801</v>
      </c>
      <c r="F4976">
        <v>7033800</v>
      </c>
    </row>
    <row r="4977" spans="1:6" x14ac:dyDescent="0.3">
      <c r="A4977" s="21">
        <v>42936</v>
      </c>
      <c r="B4977">
        <v>36.1</v>
      </c>
      <c r="C4977">
        <v>36.099998470000003</v>
      </c>
      <c r="D4977">
        <v>4.2382273228253601E-6</v>
      </c>
      <c r="E4977">
        <v>6996645</v>
      </c>
      <c r="F4977">
        <v>6996600</v>
      </c>
    </row>
    <row r="4978" spans="1:6" x14ac:dyDescent="0.3">
      <c r="A4978" s="21">
        <v>42937</v>
      </c>
      <c r="B4978">
        <v>35.85</v>
      </c>
      <c r="C4978">
        <v>35.849998470000003</v>
      </c>
      <c r="D4978">
        <v>4.2677826052779601E-6</v>
      </c>
      <c r="E4978">
        <v>5023538</v>
      </c>
      <c r="F4978">
        <v>5023500</v>
      </c>
    </row>
    <row r="4979" spans="1:6" x14ac:dyDescent="0.3">
      <c r="A4979" s="21">
        <v>42940</v>
      </c>
      <c r="B4979">
        <v>36.22</v>
      </c>
      <c r="C4979">
        <v>36.22000122</v>
      </c>
      <c r="D4979">
        <v>3.3683046945719301E-6</v>
      </c>
      <c r="E4979">
        <v>6842121</v>
      </c>
      <c r="F4979">
        <v>6842100</v>
      </c>
    </row>
    <row r="4980" spans="1:6" x14ac:dyDescent="0.3">
      <c r="A4980" s="21">
        <v>42941</v>
      </c>
      <c r="B4980">
        <v>36.1</v>
      </c>
      <c r="C4980">
        <v>36.099998470000003</v>
      </c>
      <c r="D4980">
        <v>4.2382273228253601E-6</v>
      </c>
      <c r="E4980">
        <v>5276273</v>
      </c>
      <c r="F4980">
        <v>5276300</v>
      </c>
    </row>
    <row r="4981" spans="1:6" x14ac:dyDescent="0.3">
      <c r="A4981" s="21">
        <v>42942</v>
      </c>
      <c r="B4981">
        <v>36.22</v>
      </c>
      <c r="C4981">
        <v>36.22000122</v>
      </c>
      <c r="D4981">
        <v>3.3683046945719301E-6</v>
      </c>
      <c r="E4981">
        <v>4342219</v>
      </c>
      <c r="F4981">
        <v>4342200</v>
      </c>
    </row>
    <row r="4982" spans="1:6" x14ac:dyDescent="0.3">
      <c r="A4982" s="21">
        <v>42943</v>
      </c>
      <c r="B4982">
        <v>36.18</v>
      </c>
      <c r="C4982">
        <v>36.180000309999997</v>
      </c>
      <c r="D4982">
        <v>8.5682696122620795E-7</v>
      </c>
      <c r="E4982">
        <v>7243255</v>
      </c>
      <c r="F4982">
        <v>7243100</v>
      </c>
    </row>
    <row r="4983" spans="1:6" x14ac:dyDescent="0.3">
      <c r="A4983" s="21">
        <v>42944</v>
      </c>
      <c r="B4983">
        <v>35.86</v>
      </c>
      <c r="C4983">
        <v>35.86000061</v>
      </c>
      <c r="D4983">
        <v>1.70105964962959E-6</v>
      </c>
      <c r="E4983">
        <v>3678436</v>
      </c>
      <c r="F4983">
        <v>3678400</v>
      </c>
    </row>
    <row r="4984" spans="1:6" x14ac:dyDescent="0.3">
      <c r="A4984" s="21">
        <v>42947</v>
      </c>
      <c r="B4984">
        <v>35.96</v>
      </c>
      <c r="C4984">
        <v>35.959999080000003</v>
      </c>
      <c r="D4984">
        <v>2.5583982800297699E-6</v>
      </c>
      <c r="E4984">
        <v>7757551</v>
      </c>
      <c r="F4984">
        <v>7757600</v>
      </c>
    </row>
    <row r="4985" spans="1:6" x14ac:dyDescent="0.3">
      <c r="A4985" s="21">
        <v>42948</v>
      </c>
      <c r="B4985">
        <v>35.840000000000003</v>
      </c>
      <c r="C4985">
        <v>35.840000150000002</v>
      </c>
      <c r="D4985">
        <v>4.1852677894087799E-7</v>
      </c>
      <c r="E4985">
        <v>5437246</v>
      </c>
      <c r="F4985">
        <v>5437300</v>
      </c>
    </row>
    <row r="4986" spans="1:6" x14ac:dyDescent="0.3">
      <c r="A4986" s="21">
        <v>42949</v>
      </c>
      <c r="B4986">
        <v>36.07</v>
      </c>
      <c r="C4986">
        <v>36.069999690000003</v>
      </c>
      <c r="D4986">
        <v>8.5943997752167896E-7</v>
      </c>
      <c r="E4986">
        <v>6064598</v>
      </c>
      <c r="F4986">
        <v>6064600</v>
      </c>
    </row>
    <row r="4987" spans="1:6" x14ac:dyDescent="0.3">
      <c r="A4987" s="21">
        <v>42950</v>
      </c>
      <c r="B4987">
        <v>35.79</v>
      </c>
      <c r="C4987">
        <v>35.790000919999997</v>
      </c>
      <c r="D4987">
        <v>2.5705503613086798E-6</v>
      </c>
      <c r="E4987">
        <v>3919814</v>
      </c>
      <c r="F4987">
        <v>3919800</v>
      </c>
    </row>
    <row r="4988" spans="1:6" x14ac:dyDescent="0.3">
      <c r="A4988" s="21">
        <v>42951</v>
      </c>
      <c r="B4988">
        <v>36.03</v>
      </c>
      <c r="C4988">
        <v>36.02999878</v>
      </c>
      <c r="D4988">
        <v>3.3860672849772202E-6</v>
      </c>
      <c r="E4988">
        <v>4071429</v>
      </c>
      <c r="F4988">
        <v>4071400</v>
      </c>
    </row>
    <row r="4989" spans="1:6" x14ac:dyDescent="0.3">
      <c r="A4989" s="21">
        <v>42954</v>
      </c>
      <c r="B4989">
        <v>36.79</v>
      </c>
      <c r="C4989">
        <v>36.790000919999997</v>
      </c>
      <c r="D4989">
        <v>2.5006794644066E-6</v>
      </c>
      <c r="E4989">
        <v>4860155</v>
      </c>
      <c r="F4989">
        <v>4860200</v>
      </c>
    </row>
    <row r="4990" spans="1:6" x14ac:dyDescent="0.3">
      <c r="A4990" s="21">
        <v>42955</v>
      </c>
      <c r="B4990">
        <v>36.700000000000003</v>
      </c>
      <c r="C4990">
        <v>36.700000760000002</v>
      </c>
      <c r="D4990">
        <v>2.0708446408594499E-6</v>
      </c>
      <c r="E4990">
        <v>3301186</v>
      </c>
      <c r="F4990">
        <v>3301200</v>
      </c>
    </row>
    <row r="4991" spans="1:6" x14ac:dyDescent="0.3">
      <c r="A4991" s="21">
        <v>42956</v>
      </c>
      <c r="B4991">
        <v>36.46</v>
      </c>
      <c r="C4991">
        <v>36.459999080000003</v>
      </c>
      <c r="D4991">
        <v>2.5233132780469601E-6</v>
      </c>
      <c r="E4991">
        <v>3153684</v>
      </c>
      <c r="F4991">
        <v>3153700</v>
      </c>
    </row>
    <row r="4992" spans="1:6" x14ac:dyDescent="0.3">
      <c r="A4992" s="21">
        <v>42957</v>
      </c>
      <c r="B4992">
        <v>35.340000000000003</v>
      </c>
      <c r="C4992">
        <v>35.340000150000002</v>
      </c>
      <c r="D4992">
        <v>4.2444821042311401E-7</v>
      </c>
      <c r="E4992">
        <v>5605336</v>
      </c>
      <c r="F4992">
        <v>5605400</v>
      </c>
    </row>
    <row r="4993" spans="1:6" x14ac:dyDescent="0.3">
      <c r="A4993" s="21">
        <v>42958</v>
      </c>
      <c r="B4993">
        <v>36.14</v>
      </c>
      <c r="C4993">
        <v>36.13999939</v>
      </c>
      <c r="D4993">
        <v>1.6878804953782699E-6</v>
      </c>
      <c r="E4993">
        <v>4291140</v>
      </c>
      <c r="F4993">
        <v>4291100</v>
      </c>
    </row>
    <row r="4994" spans="1:6" x14ac:dyDescent="0.3">
      <c r="A4994" s="21">
        <v>42961</v>
      </c>
      <c r="B4994">
        <v>36.049999999999997</v>
      </c>
      <c r="C4994">
        <v>36.049999239999998</v>
      </c>
      <c r="D4994">
        <v>2.1081831205437699E-6</v>
      </c>
      <c r="E4994">
        <v>3875591</v>
      </c>
      <c r="F4994">
        <v>3875600</v>
      </c>
    </row>
    <row r="4995" spans="1:6" x14ac:dyDescent="0.3">
      <c r="A4995" s="21">
        <v>42962</v>
      </c>
      <c r="B4995">
        <v>36.42</v>
      </c>
      <c r="C4995">
        <v>36.41999817</v>
      </c>
      <c r="D4995">
        <v>5.0247119553902601E-6</v>
      </c>
      <c r="E4995">
        <v>3820354</v>
      </c>
      <c r="F4995">
        <v>3820400</v>
      </c>
    </row>
    <row r="4996" spans="1:6" x14ac:dyDescent="0.3">
      <c r="A4996" s="21">
        <v>42963</v>
      </c>
      <c r="B4996">
        <v>36.340000000000003</v>
      </c>
      <c r="C4996">
        <v>36.340000150000002</v>
      </c>
      <c r="D4996">
        <v>4.1276829273816302E-7</v>
      </c>
      <c r="E4996">
        <v>3231975</v>
      </c>
      <c r="F4996">
        <v>3232000</v>
      </c>
    </row>
    <row r="4997" spans="1:6" x14ac:dyDescent="0.3">
      <c r="A4997" s="21">
        <v>42964</v>
      </c>
      <c r="B4997">
        <v>35.79</v>
      </c>
      <c r="C4997">
        <v>35.790000919999997</v>
      </c>
      <c r="D4997">
        <v>2.5705503613086798E-6</v>
      </c>
      <c r="E4997">
        <v>3324029</v>
      </c>
      <c r="F4997">
        <v>3324000</v>
      </c>
    </row>
    <row r="4998" spans="1:6" x14ac:dyDescent="0.3">
      <c r="A4998" s="21">
        <v>42965</v>
      </c>
      <c r="B4998">
        <v>35.86</v>
      </c>
      <c r="C4998">
        <v>35.86000061</v>
      </c>
      <c r="D4998">
        <v>1.70105964962959E-6</v>
      </c>
      <c r="E4998">
        <v>3692805</v>
      </c>
      <c r="F4998">
        <v>3692800</v>
      </c>
    </row>
    <row r="4999" spans="1:6" x14ac:dyDescent="0.3">
      <c r="A4999" s="21">
        <v>42968</v>
      </c>
      <c r="B4999">
        <v>35.979999999999997</v>
      </c>
      <c r="C4999">
        <v>35.979999540000001</v>
      </c>
      <c r="D4999">
        <v>1.2784880525543401E-6</v>
      </c>
      <c r="E4999">
        <v>3588093</v>
      </c>
      <c r="F4999">
        <v>3588100</v>
      </c>
    </row>
    <row r="5000" spans="1:6" x14ac:dyDescent="0.3">
      <c r="A5000" s="21">
        <v>42969</v>
      </c>
      <c r="B5000">
        <v>36.520000000000003</v>
      </c>
      <c r="C5000">
        <v>36.520000459999999</v>
      </c>
      <c r="D5000">
        <v>1.2595837613196099E-6</v>
      </c>
      <c r="E5000">
        <v>3202347</v>
      </c>
      <c r="F5000">
        <v>3202300</v>
      </c>
    </row>
    <row r="5001" spans="1:6" x14ac:dyDescent="0.3">
      <c r="A5001" s="21">
        <v>42970</v>
      </c>
      <c r="B5001">
        <v>36.58</v>
      </c>
      <c r="C5001">
        <v>36.58000183</v>
      </c>
      <c r="D5001">
        <v>5.0027334900242799E-6</v>
      </c>
      <c r="E5001">
        <v>2956378</v>
      </c>
      <c r="F5001">
        <v>2956400</v>
      </c>
    </row>
    <row r="5002" spans="1:6" x14ac:dyDescent="0.3">
      <c r="A5002" s="21">
        <v>42971</v>
      </c>
      <c r="B5002">
        <v>36.83</v>
      </c>
      <c r="C5002">
        <v>36.83000183</v>
      </c>
      <c r="D5002">
        <v>4.9687752138808503E-6</v>
      </c>
      <c r="E5002">
        <v>4544481</v>
      </c>
      <c r="F5002">
        <v>4544500</v>
      </c>
    </row>
    <row r="5003" spans="1:6" x14ac:dyDescent="0.3">
      <c r="A5003" s="21">
        <v>42972</v>
      </c>
      <c r="B5003">
        <v>36.85</v>
      </c>
      <c r="C5003">
        <v>36.849998470000003</v>
      </c>
      <c r="D5003">
        <v>4.1519676043966901E-6</v>
      </c>
      <c r="E5003">
        <v>2975170</v>
      </c>
      <c r="F5003">
        <v>2975200</v>
      </c>
    </row>
    <row r="5004" spans="1:6" x14ac:dyDescent="0.3">
      <c r="A5004" s="21">
        <v>42975</v>
      </c>
      <c r="B5004">
        <v>36.770000000000003</v>
      </c>
      <c r="C5004">
        <v>36.770000459999999</v>
      </c>
      <c r="D5004">
        <v>1.25101982505661E-6</v>
      </c>
      <c r="E5004">
        <v>2199900</v>
      </c>
      <c r="F5004">
        <v>2199900</v>
      </c>
    </row>
    <row r="5005" spans="1:6" x14ac:dyDescent="0.3">
      <c r="A5005" s="21">
        <v>42976</v>
      </c>
      <c r="B5005">
        <v>36.880000000000003</v>
      </c>
      <c r="C5005">
        <v>36.880001069999999</v>
      </c>
      <c r="D5005">
        <v>2.9013014238549801E-6</v>
      </c>
      <c r="E5005">
        <v>2997720</v>
      </c>
      <c r="F5005">
        <v>2997700</v>
      </c>
    </row>
    <row r="5006" spans="1:6" x14ac:dyDescent="0.3">
      <c r="A5006" s="21">
        <v>42977</v>
      </c>
      <c r="B5006">
        <v>36.93</v>
      </c>
      <c r="C5006">
        <v>36.930000309999997</v>
      </c>
      <c r="D5006">
        <v>8.3942592641642404E-7</v>
      </c>
      <c r="E5006">
        <v>2838901</v>
      </c>
      <c r="F5006">
        <v>2838900</v>
      </c>
    </row>
    <row r="5007" spans="1:6" x14ac:dyDescent="0.3">
      <c r="A5007" s="21">
        <v>42978</v>
      </c>
      <c r="B5007">
        <v>36.97</v>
      </c>
      <c r="C5007">
        <v>36.97000122</v>
      </c>
      <c r="D5007">
        <v>3.2999728461119902E-6</v>
      </c>
      <c r="E5007">
        <v>4288624</v>
      </c>
      <c r="F5007">
        <v>4288600</v>
      </c>
    </row>
    <row r="5008" spans="1:6" x14ac:dyDescent="0.3">
      <c r="A5008" s="21">
        <v>42979</v>
      </c>
      <c r="B5008">
        <v>37.22</v>
      </c>
      <c r="C5008">
        <v>37.22000122</v>
      </c>
      <c r="D5008">
        <v>3.27780752680822E-6</v>
      </c>
      <c r="E5008">
        <v>4100025</v>
      </c>
      <c r="F5008">
        <v>4100000</v>
      </c>
    </row>
    <row r="5009" spans="1:6" x14ac:dyDescent="0.3">
      <c r="A5009" s="21">
        <v>42983</v>
      </c>
      <c r="B5009">
        <v>36.85</v>
      </c>
      <c r="C5009">
        <v>36.849998470000003</v>
      </c>
      <c r="D5009">
        <v>4.1519676043966901E-6</v>
      </c>
      <c r="E5009">
        <v>7122960</v>
      </c>
      <c r="F5009">
        <v>7123000</v>
      </c>
    </row>
    <row r="5010" spans="1:6" x14ac:dyDescent="0.3">
      <c r="A5010" s="21">
        <v>42984</v>
      </c>
      <c r="B5010">
        <v>37.270000000000003</v>
      </c>
      <c r="C5010">
        <v>37.270000459999999</v>
      </c>
      <c r="D5010">
        <v>1.2342366239616801E-6</v>
      </c>
      <c r="E5010">
        <v>4187690</v>
      </c>
      <c r="F5010">
        <v>4187700</v>
      </c>
    </row>
    <row r="5011" spans="1:6" x14ac:dyDescent="0.3">
      <c r="A5011" s="21">
        <v>42985</v>
      </c>
      <c r="B5011">
        <v>37.54</v>
      </c>
      <c r="C5011">
        <v>37.540000919999997</v>
      </c>
      <c r="D5011">
        <v>2.4507191673277199E-6</v>
      </c>
      <c r="E5011">
        <v>3597478</v>
      </c>
      <c r="F5011">
        <v>3597500</v>
      </c>
    </row>
    <row r="5012" spans="1:6" x14ac:dyDescent="0.3">
      <c r="A5012" s="21">
        <v>42986</v>
      </c>
      <c r="B5012">
        <v>37.5</v>
      </c>
      <c r="C5012">
        <v>37.5</v>
      </c>
      <c r="D5012">
        <v>0</v>
      </c>
      <c r="E5012">
        <v>5581770</v>
      </c>
      <c r="F5012">
        <v>5581800</v>
      </c>
    </row>
    <row r="5013" spans="1:6" x14ac:dyDescent="0.3">
      <c r="A5013" s="21">
        <v>42989</v>
      </c>
      <c r="B5013">
        <v>37.840000000000003</v>
      </c>
      <c r="C5013">
        <v>37.840000150000002</v>
      </c>
      <c r="D5013">
        <v>3.96405913334017E-7</v>
      </c>
      <c r="E5013">
        <v>6920120</v>
      </c>
      <c r="F5013">
        <v>6920100</v>
      </c>
    </row>
    <row r="5014" spans="1:6" x14ac:dyDescent="0.3">
      <c r="A5014" s="21">
        <v>42990</v>
      </c>
      <c r="B5014">
        <v>37.86</v>
      </c>
      <c r="C5014">
        <v>37.86000061</v>
      </c>
      <c r="D5014">
        <v>1.6111991307589E-6</v>
      </c>
      <c r="E5014">
        <v>3524498</v>
      </c>
      <c r="F5014">
        <v>3524500</v>
      </c>
    </row>
    <row r="5015" spans="1:6" x14ac:dyDescent="0.3">
      <c r="A5015" s="21">
        <v>42991</v>
      </c>
      <c r="B5015">
        <v>37.53</v>
      </c>
      <c r="C5015">
        <v>37.52999878</v>
      </c>
      <c r="D5015">
        <v>3.2507328567178501E-6</v>
      </c>
      <c r="E5015">
        <v>4983362</v>
      </c>
      <c r="F5015">
        <v>4983400</v>
      </c>
    </row>
    <row r="5016" spans="1:6" x14ac:dyDescent="0.3">
      <c r="A5016" s="21">
        <v>42992</v>
      </c>
      <c r="B5016">
        <v>37.380000000000003</v>
      </c>
      <c r="C5016">
        <v>37.380001069999999</v>
      </c>
      <c r="D5016">
        <v>2.8624932197243599E-6</v>
      </c>
      <c r="E5016">
        <v>5799027</v>
      </c>
      <c r="F5016">
        <v>5799000</v>
      </c>
    </row>
    <row r="5017" spans="1:6" x14ac:dyDescent="0.3">
      <c r="A5017" s="21">
        <v>42993</v>
      </c>
      <c r="B5017">
        <v>37.65</v>
      </c>
      <c r="C5017">
        <v>37.650001529999997</v>
      </c>
      <c r="D5017">
        <v>4.06374485131415E-6</v>
      </c>
      <c r="E5017">
        <v>7245628</v>
      </c>
      <c r="F5017">
        <v>7245600</v>
      </c>
    </row>
    <row r="5018" spans="1:6" x14ac:dyDescent="0.3">
      <c r="A5018" s="21">
        <v>42996</v>
      </c>
      <c r="B5018">
        <v>38.07</v>
      </c>
      <c r="C5018">
        <v>38.069999690000003</v>
      </c>
      <c r="D5018">
        <v>8.1428946612057502E-7</v>
      </c>
      <c r="E5018">
        <v>6179576</v>
      </c>
      <c r="F5018">
        <v>6179600</v>
      </c>
    </row>
    <row r="5019" spans="1:6" x14ac:dyDescent="0.3">
      <c r="A5019" s="21">
        <v>42997</v>
      </c>
      <c r="B5019">
        <v>38.299999999999997</v>
      </c>
      <c r="C5019">
        <v>38.299999239999998</v>
      </c>
      <c r="D5019">
        <v>1.9843342402474602E-6</v>
      </c>
      <c r="E5019">
        <v>6559354</v>
      </c>
      <c r="F5019">
        <v>6559400</v>
      </c>
    </row>
    <row r="5020" spans="1:6" x14ac:dyDescent="0.3">
      <c r="A5020" s="21">
        <v>42998</v>
      </c>
      <c r="B5020">
        <v>37.82</v>
      </c>
      <c r="C5020">
        <v>37.819999690000003</v>
      </c>
      <c r="D5020">
        <v>8.1967213053619597E-7</v>
      </c>
      <c r="E5020">
        <v>7960718</v>
      </c>
      <c r="F5020">
        <v>7961100</v>
      </c>
    </row>
    <row r="5021" spans="1:6" x14ac:dyDescent="0.3">
      <c r="A5021" s="21">
        <v>42999</v>
      </c>
      <c r="B5021">
        <v>38.24</v>
      </c>
      <c r="C5021">
        <v>38.240001679999999</v>
      </c>
      <c r="D5021">
        <v>4.3933052382001798E-6</v>
      </c>
      <c r="E5021">
        <v>8458047</v>
      </c>
      <c r="F5021">
        <v>8458000</v>
      </c>
    </row>
    <row r="5022" spans="1:6" x14ac:dyDescent="0.3">
      <c r="A5022" s="21">
        <v>43000</v>
      </c>
      <c r="B5022">
        <v>37.770000000000003</v>
      </c>
      <c r="C5022">
        <v>37.770000459999999</v>
      </c>
      <c r="D5022">
        <v>1.2178977755511699E-6</v>
      </c>
      <c r="E5022">
        <v>4529917</v>
      </c>
      <c r="F5022">
        <v>4529900</v>
      </c>
    </row>
    <row r="5023" spans="1:6" x14ac:dyDescent="0.3">
      <c r="A5023" s="21">
        <v>43003</v>
      </c>
      <c r="B5023">
        <v>37.07</v>
      </c>
      <c r="C5023">
        <v>37.069999690000003</v>
      </c>
      <c r="D5023">
        <v>8.3625573191313304E-7</v>
      </c>
      <c r="E5023">
        <v>5895009</v>
      </c>
      <c r="F5023">
        <v>5895000</v>
      </c>
    </row>
    <row r="5024" spans="1:6" x14ac:dyDescent="0.3">
      <c r="A5024" s="21">
        <v>43004</v>
      </c>
      <c r="B5024">
        <v>37.14</v>
      </c>
      <c r="C5024">
        <v>37.13999939</v>
      </c>
      <c r="D5024">
        <v>1.6424340623384001E-6</v>
      </c>
      <c r="E5024">
        <v>5995371</v>
      </c>
      <c r="F5024">
        <v>5995400</v>
      </c>
    </row>
    <row r="5025" spans="1:6" x14ac:dyDescent="0.3">
      <c r="A5025" s="21">
        <v>43005</v>
      </c>
      <c r="B5025">
        <v>37.25</v>
      </c>
      <c r="C5025">
        <v>37.25</v>
      </c>
      <c r="D5025">
        <v>0</v>
      </c>
      <c r="E5025">
        <v>4802693</v>
      </c>
      <c r="F5025">
        <v>4802700</v>
      </c>
    </row>
    <row r="5026" spans="1:6" x14ac:dyDescent="0.3">
      <c r="A5026" s="21">
        <v>43006</v>
      </c>
      <c r="B5026">
        <v>37.049999999999997</v>
      </c>
      <c r="C5026">
        <v>37.049999239999998</v>
      </c>
      <c r="D5026">
        <v>2.0512820904820001E-6</v>
      </c>
      <c r="E5026">
        <v>7618715</v>
      </c>
      <c r="F5026">
        <v>7618700</v>
      </c>
    </row>
    <row r="5027" spans="1:6" x14ac:dyDescent="0.3">
      <c r="A5027" s="21">
        <v>43007</v>
      </c>
      <c r="B5027">
        <v>37.549999999999997</v>
      </c>
      <c r="C5027">
        <v>37.549999239999998</v>
      </c>
      <c r="D5027">
        <v>2.023968080735E-6</v>
      </c>
      <c r="E5027">
        <v>3818547</v>
      </c>
      <c r="F5027">
        <v>3818500</v>
      </c>
    </row>
    <row r="5028" spans="1:6" x14ac:dyDescent="0.3">
      <c r="A5028" s="21">
        <v>43010</v>
      </c>
      <c r="B5028">
        <v>38.130000000000003</v>
      </c>
      <c r="C5028">
        <v>38.130001069999999</v>
      </c>
      <c r="D5028">
        <v>2.80618926340261E-6</v>
      </c>
      <c r="E5028">
        <v>5096809</v>
      </c>
      <c r="F5028">
        <v>5096200</v>
      </c>
    </row>
    <row r="5029" spans="1:6" x14ac:dyDescent="0.3">
      <c r="A5029" s="21">
        <v>43011</v>
      </c>
      <c r="B5029">
        <v>38.44</v>
      </c>
      <c r="C5029">
        <v>38.439998629999998</v>
      </c>
      <c r="D5029">
        <v>3.5639959638247E-6</v>
      </c>
      <c r="E5029">
        <v>3726911</v>
      </c>
      <c r="F5029">
        <v>3727100</v>
      </c>
    </row>
    <row r="5030" spans="1:6" x14ac:dyDescent="0.3">
      <c r="A5030" s="21">
        <v>43012</v>
      </c>
      <c r="B5030">
        <v>38.270000000000003</v>
      </c>
      <c r="C5030">
        <v>38.270000459999999</v>
      </c>
      <c r="D5030">
        <v>1.20198586333648E-6</v>
      </c>
      <c r="E5030">
        <v>2717195</v>
      </c>
      <c r="F5030">
        <v>2717200</v>
      </c>
    </row>
    <row r="5031" spans="1:6" x14ac:dyDescent="0.3">
      <c r="A5031" s="21">
        <v>43013</v>
      </c>
      <c r="B5031">
        <v>38.46</v>
      </c>
      <c r="C5031">
        <v>38.459999080000003</v>
      </c>
      <c r="D5031">
        <v>2.3920957357481099E-6</v>
      </c>
      <c r="E5031">
        <v>4456909</v>
      </c>
      <c r="F5031">
        <v>4456400</v>
      </c>
    </row>
    <row r="5032" spans="1:6" x14ac:dyDescent="0.3">
      <c r="A5032" s="21">
        <v>43014</v>
      </c>
      <c r="B5032">
        <v>38.46</v>
      </c>
      <c r="C5032">
        <v>38.459999080000003</v>
      </c>
      <c r="D5032">
        <v>2.3920957357481099E-6</v>
      </c>
      <c r="E5032">
        <v>3086863</v>
      </c>
      <c r="F5032">
        <v>3086100</v>
      </c>
    </row>
    <row r="5033" spans="1:6" x14ac:dyDescent="0.3">
      <c r="A5033" s="21">
        <v>43017</v>
      </c>
      <c r="B5033">
        <v>38.770000000000003</v>
      </c>
      <c r="C5033">
        <v>38.770000459999999</v>
      </c>
      <c r="D5033">
        <v>1.1864843692808299E-6</v>
      </c>
      <c r="E5033">
        <v>1964296</v>
      </c>
      <c r="F5033">
        <v>1963500</v>
      </c>
    </row>
    <row r="5034" spans="1:6" x14ac:dyDescent="0.3">
      <c r="A5034" s="21">
        <v>43018</v>
      </c>
      <c r="B5034">
        <v>38.97</v>
      </c>
      <c r="C5034">
        <v>38.97000122</v>
      </c>
      <c r="D5034">
        <v>3.1306131980338402E-6</v>
      </c>
      <c r="E5034">
        <v>4111991</v>
      </c>
      <c r="F5034">
        <v>4112000</v>
      </c>
    </row>
    <row r="5035" spans="1:6" x14ac:dyDescent="0.3">
      <c r="A5035" s="21">
        <v>43019</v>
      </c>
      <c r="B5035">
        <v>40.35</v>
      </c>
      <c r="C5035">
        <v>40.349998470000003</v>
      </c>
      <c r="D5035">
        <v>3.7918217018833898E-6</v>
      </c>
      <c r="E5035">
        <v>9015413</v>
      </c>
      <c r="F5035">
        <v>9015400</v>
      </c>
    </row>
    <row r="5036" spans="1:6" x14ac:dyDescent="0.3">
      <c r="A5036" s="21">
        <v>43020</v>
      </c>
      <c r="B5036">
        <v>40.44</v>
      </c>
      <c r="C5036">
        <v>40.439998629999998</v>
      </c>
      <c r="D5036">
        <v>3.38773502987003E-6</v>
      </c>
      <c r="E5036">
        <v>5524109</v>
      </c>
      <c r="F5036">
        <v>5524100</v>
      </c>
    </row>
    <row r="5037" spans="1:6" x14ac:dyDescent="0.3">
      <c r="A5037" s="21">
        <v>43021</v>
      </c>
      <c r="B5037">
        <v>40.82</v>
      </c>
      <c r="C5037">
        <v>40.819999690000003</v>
      </c>
      <c r="D5037">
        <v>7.5943165012749595E-7</v>
      </c>
      <c r="E5037">
        <v>3913103</v>
      </c>
      <c r="F5037">
        <v>3913100</v>
      </c>
    </row>
    <row r="5038" spans="1:6" x14ac:dyDescent="0.3">
      <c r="A5038" s="21">
        <v>43024</v>
      </c>
      <c r="B5038">
        <v>40.89</v>
      </c>
      <c r="C5038">
        <v>40.88999939</v>
      </c>
      <c r="D5038">
        <v>1.4918073118945E-6</v>
      </c>
      <c r="E5038">
        <v>2706993</v>
      </c>
      <c r="F5038">
        <v>2707000</v>
      </c>
    </row>
    <row r="5039" spans="1:6" x14ac:dyDescent="0.3">
      <c r="A5039" s="21">
        <v>43025</v>
      </c>
      <c r="B5039">
        <v>41.25</v>
      </c>
      <c r="C5039">
        <v>41.25</v>
      </c>
      <c r="D5039">
        <v>0</v>
      </c>
      <c r="E5039">
        <v>7582747</v>
      </c>
      <c r="F5039">
        <v>7582200</v>
      </c>
    </row>
    <row r="5040" spans="1:6" x14ac:dyDescent="0.3">
      <c r="A5040" s="21">
        <v>43026</v>
      </c>
      <c r="B5040">
        <v>41.5</v>
      </c>
      <c r="C5040">
        <v>41.5</v>
      </c>
      <c r="D5040">
        <v>0</v>
      </c>
      <c r="E5040">
        <v>6653232</v>
      </c>
      <c r="F5040">
        <v>6653200</v>
      </c>
    </row>
    <row r="5041" spans="1:6" x14ac:dyDescent="0.3">
      <c r="A5041" s="21">
        <v>43027</v>
      </c>
      <c r="B5041">
        <v>41.07</v>
      </c>
      <c r="C5041">
        <v>41.069999690000003</v>
      </c>
      <c r="D5041">
        <v>7.5480886186440995E-7</v>
      </c>
      <c r="E5041">
        <v>5710460</v>
      </c>
      <c r="F5041">
        <v>5710500</v>
      </c>
    </row>
    <row r="5042" spans="1:6" x14ac:dyDescent="0.3">
      <c r="A5042" s="21">
        <v>43028</v>
      </c>
      <c r="B5042">
        <v>41.12</v>
      </c>
      <c r="C5042">
        <v>41.119998930000001</v>
      </c>
      <c r="D5042">
        <v>2.6021401361978101E-6</v>
      </c>
      <c r="E5042">
        <v>5251571</v>
      </c>
      <c r="F5042">
        <v>5251600</v>
      </c>
    </row>
    <row r="5043" spans="1:6" x14ac:dyDescent="0.3">
      <c r="A5043" s="21">
        <v>43031</v>
      </c>
      <c r="B5043">
        <v>41.21</v>
      </c>
      <c r="C5043">
        <v>41.209999080000003</v>
      </c>
      <c r="D5043">
        <v>2.2324678925021701E-6</v>
      </c>
      <c r="E5043">
        <v>5092423</v>
      </c>
      <c r="F5043">
        <v>5092400</v>
      </c>
    </row>
    <row r="5044" spans="1:6" x14ac:dyDescent="0.3">
      <c r="A5044" s="21">
        <v>43032</v>
      </c>
      <c r="B5044">
        <v>41.32</v>
      </c>
      <c r="C5044">
        <v>41.319999690000003</v>
      </c>
      <c r="D5044">
        <v>7.5024201247230395E-7</v>
      </c>
      <c r="E5044">
        <v>4251596</v>
      </c>
      <c r="F5044">
        <v>4251600</v>
      </c>
    </row>
    <row r="5045" spans="1:6" x14ac:dyDescent="0.3">
      <c r="A5045" s="21">
        <v>43033</v>
      </c>
      <c r="B5045">
        <v>41.16</v>
      </c>
      <c r="C5045">
        <v>41.159999849999998</v>
      </c>
      <c r="D5045">
        <v>3.6443148383587998E-7</v>
      </c>
      <c r="E5045">
        <v>3360037</v>
      </c>
      <c r="F5045">
        <v>3360000</v>
      </c>
    </row>
    <row r="5046" spans="1:6" x14ac:dyDescent="0.3">
      <c r="A5046" s="21">
        <v>43034</v>
      </c>
      <c r="B5046">
        <v>41.2</v>
      </c>
      <c r="C5046">
        <v>41.200000760000002</v>
      </c>
      <c r="D5046">
        <v>1.8446601575592699E-6</v>
      </c>
      <c r="E5046">
        <v>3651466</v>
      </c>
      <c r="F5046">
        <v>3651500</v>
      </c>
    </row>
    <row r="5047" spans="1:6" x14ac:dyDescent="0.3">
      <c r="A5047" s="21">
        <v>43035</v>
      </c>
      <c r="B5047">
        <v>42.15</v>
      </c>
      <c r="C5047">
        <v>42.150001529999997</v>
      </c>
      <c r="D5047">
        <v>3.6298931035770101E-6</v>
      </c>
      <c r="E5047">
        <v>4822846</v>
      </c>
      <c r="F5047">
        <v>4822800</v>
      </c>
    </row>
    <row r="5048" spans="1:6" x14ac:dyDescent="0.3">
      <c r="A5048" s="21">
        <v>43038</v>
      </c>
      <c r="B5048">
        <v>42.13</v>
      </c>
      <c r="C5048">
        <v>42.130001069999999</v>
      </c>
      <c r="D5048">
        <v>2.53975781862386E-6</v>
      </c>
      <c r="E5048">
        <v>5200814</v>
      </c>
      <c r="F5048">
        <v>5200800</v>
      </c>
    </row>
    <row r="5049" spans="1:6" x14ac:dyDescent="0.3">
      <c r="A5049" s="21">
        <v>43039</v>
      </c>
      <c r="B5049">
        <v>42.33</v>
      </c>
      <c r="C5049">
        <v>42.33000183</v>
      </c>
      <c r="D5049">
        <v>4.3231748714547698E-6</v>
      </c>
      <c r="E5049">
        <v>3704526</v>
      </c>
      <c r="F5049">
        <v>3704500</v>
      </c>
    </row>
    <row r="5050" spans="1:6" x14ac:dyDescent="0.3">
      <c r="A5050" s="21">
        <v>43040</v>
      </c>
      <c r="B5050">
        <v>42.1</v>
      </c>
      <c r="C5050">
        <v>42.099998470000003</v>
      </c>
      <c r="D5050">
        <v>3.6342044045092698E-6</v>
      </c>
      <c r="E5050">
        <v>4235662</v>
      </c>
      <c r="F5050">
        <v>4235700</v>
      </c>
    </row>
    <row r="5051" spans="1:6" x14ac:dyDescent="0.3">
      <c r="A5051" s="21">
        <v>43041</v>
      </c>
      <c r="B5051">
        <v>42.15</v>
      </c>
      <c r="C5051">
        <v>42.150001529999997</v>
      </c>
      <c r="D5051">
        <v>3.6298931035770101E-6</v>
      </c>
      <c r="E5051">
        <v>3255811</v>
      </c>
      <c r="F5051">
        <v>3255800</v>
      </c>
    </row>
    <row r="5052" spans="1:6" x14ac:dyDescent="0.3">
      <c r="A5052" s="21">
        <v>43042</v>
      </c>
      <c r="B5052">
        <v>42.19</v>
      </c>
      <c r="C5052">
        <v>42.189998629999998</v>
      </c>
      <c r="D5052">
        <v>3.2472150845089301E-6</v>
      </c>
      <c r="E5052">
        <v>6140948</v>
      </c>
      <c r="F5052">
        <v>6140900</v>
      </c>
    </row>
    <row r="5053" spans="1:6" x14ac:dyDescent="0.3">
      <c r="A5053" s="21">
        <v>43045</v>
      </c>
      <c r="B5053">
        <v>42.43</v>
      </c>
      <c r="C5053">
        <v>42.430000309999997</v>
      </c>
      <c r="D5053">
        <v>7.3061511893212105E-7</v>
      </c>
      <c r="E5053">
        <v>5650521</v>
      </c>
      <c r="F5053">
        <v>5650500</v>
      </c>
    </row>
    <row r="5054" spans="1:6" x14ac:dyDescent="0.3">
      <c r="A5054" s="21">
        <v>43046</v>
      </c>
      <c r="B5054">
        <v>42.51</v>
      </c>
      <c r="C5054">
        <v>42.509998320000001</v>
      </c>
      <c r="D5054">
        <v>3.9520114403412599E-6</v>
      </c>
      <c r="E5054">
        <v>2761604</v>
      </c>
      <c r="F5054">
        <v>2761600</v>
      </c>
    </row>
    <row r="5055" spans="1:6" x14ac:dyDescent="0.3">
      <c r="A5055" s="21">
        <v>43047</v>
      </c>
      <c r="B5055">
        <v>42.43</v>
      </c>
      <c r="C5055">
        <v>42.430000309999997</v>
      </c>
      <c r="D5055">
        <v>7.3061511893212105E-7</v>
      </c>
      <c r="E5055">
        <v>2378442</v>
      </c>
      <c r="F5055">
        <v>2378400</v>
      </c>
    </row>
    <row r="5056" spans="1:6" x14ac:dyDescent="0.3">
      <c r="A5056" s="21">
        <v>43048</v>
      </c>
      <c r="B5056">
        <v>41.64</v>
      </c>
      <c r="C5056">
        <v>41.63999939</v>
      </c>
      <c r="D5056">
        <v>1.4649375832607E-6</v>
      </c>
      <c r="E5056">
        <v>4680110</v>
      </c>
      <c r="F5056">
        <v>4680100</v>
      </c>
    </row>
    <row r="5057" spans="1:6" x14ac:dyDescent="0.3">
      <c r="A5057" s="21">
        <v>43049</v>
      </c>
      <c r="B5057">
        <v>41.72</v>
      </c>
      <c r="C5057">
        <v>41.72000122</v>
      </c>
      <c r="D5057">
        <v>2.9242568691067501E-6</v>
      </c>
      <c r="E5057">
        <v>5333896</v>
      </c>
      <c r="F5057">
        <v>5333900</v>
      </c>
    </row>
    <row r="5058" spans="1:6" x14ac:dyDescent="0.3">
      <c r="A5058" s="21">
        <v>43052</v>
      </c>
      <c r="B5058">
        <v>42.01</v>
      </c>
      <c r="C5058">
        <v>42.009998320000001</v>
      </c>
      <c r="D5058">
        <v>3.9990479982844099E-6</v>
      </c>
      <c r="E5058">
        <v>2221998</v>
      </c>
      <c r="F5058">
        <v>2222000</v>
      </c>
    </row>
    <row r="5059" spans="1:6" x14ac:dyDescent="0.3">
      <c r="A5059" s="21">
        <v>43053</v>
      </c>
      <c r="B5059">
        <v>41.86</v>
      </c>
      <c r="C5059">
        <v>41.86000061</v>
      </c>
      <c r="D5059">
        <v>1.4572383942773101E-6</v>
      </c>
      <c r="E5059">
        <v>2799385</v>
      </c>
      <c r="F5059">
        <v>2799400</v>
      </c>
    </row>
    <row r="5060" spans="1:6" x14ac:dyDescent="0.3">
      <c r="A5060" s="21">
        <v>43054</v>
      </c>
      <c r="B5060">
        <v>41.54</v>
      </c>
      <c r="C5060">
        <v>41.540000919999997</v>
      </c>
      <c r="D5060">
        <v>2.21473273371666E-6</v>
      </c>
      <c r="E5060">
        <v>3417302</v>
      </c>
      <c r="F5060">
        <v>3417300</v>
      </c>
    </row>
    <row r="5061" spans="1:6" x14ac:dyDescent="0.3">
      <c r="A5061" s="21">
        <v>43055</v>
      </c>
      <c r="B5061">
        <v>42.1</v>
      </c>
      <c r="C5061">
        <v>42.099998470000003</v>
      </c>
      <c r="D5061">
        <v>3.6342044045092698E-6</v>
      </c>
      <c r="E5061">
        <v>3304473</v>
      </c>
      <c r="F5061">
        <v>3304500</v>
      </c>
    </row>
    <row r="5062" spans="1:6" x14ac:dyDescent="0.3">
      <c r="A5062" s="21">
        <v>43056</v>
      </c>
      <c r="B5062">
        <v>42.07</v>
      </c>
      <c r="C5062">
        <v>42.069999690000003</v>
      </c>
      <c r="D5062">
        <v>7.3686712505845899E-7</v>
      </c>
      <c r="E5062">
        <v>3701985</v>
      </c>
      <c r="F5062">
        <v>3702000</v>
      </c>
    </row>
    <row r="5063" spans="1:6" x14ac:dyDescent="0.3">
      <c r="A5063" s="21">
        <v>43059</v>
      </c>
      <c r="B5063">
        <v>42.21</v>
      </c>
      <c r="C5063">
        <v>42.209999080000003</v>
      </c>
      <c r="D5063">
        <v>2.1795783416573399E-6</v>
      </c>
      <c r="E5063">
        <v>4455289</v>
      </c>
      <c r="F5063">
        <v>4455300</v>
      </c>
    </row>
    <row r="5064" spans="1:6" x14ac:dyDescent="0.3">
      <c r="A5064" s="21">
        <v>43060</v>
      </c>
      <c r="B5064">
        <v>42.58</v>
      </c>
      <c r="C5064">
        <v>42.58000183</v>
      </c>
      <c r="D5064">
        <v>4.2977922112524797E-6</v>
      </c>
      <c r="E5064">
        <v>3668453</v>
      </c>
      <c r="F5064">
        <v>3668500</v>
      </c>
    </row>
    <row r="5065" spans="1:6" x14ac:dyDescent="0.3">
      <c r="A5065" s="21">
        <v>43061</v>
      </c>
      <c r="B5065">
        <v>42.41</v>
      </c>
      <c r="C5065">
        <v>42.409999849999998</v>
      </c>
      <c r="D5065">
        <v>3.5369016442050501E-7</v>
      </c>
      <c r="E5065">
        <v>2768619</v>
      </c>
      <c r="F5065">
        <v>2768600</v>
      </c>
    </row>
    <row r="5066" spans="1:6" x14ac:dyDescent="0.3">
      <c r="A5066" s="21">
        <v>43063</v>
      </c>
      <c r="B5066">
        <v>42.99</v>
      </c>
      <c r="C5066">
        <v>42.990001679999999</v>
      </c>
      <c r="D5066">
        <v>3.9078853948425298E-6</v>
      </c>
      <c r="E5066">
        <v>1499721</v>
      </c>
      <c r="F5066">
        <v>1499700</v>
      </c>
    </row>
    <row r="5067" spans="1:6" x14ac:dyDescent="0.3">
      <c r="A5067" s="21">
        <v>43066</v>
      </c>
      <c r="B5067">
        <v>41.09</v>
      </c>
      <c r="C5067">
        <v>41.090000150000002</v>
      </c>
      <c r="D5067">
        <v>3.6505231845369302E-7</v>
      </c>
      <c r="E5067">
        <v>8188431</v>
      </c>
      <c r="F5067">
        <v>8188400</v>
      </c>
    </row>
    <row r="5068" spans="1:6" x14ac:dyDescent="0.3">
      <c r="A5068" s="21">
        <v>43067</v>
      </c>
      <c r="B5068">
        <v>40.93</v>
      </c>
      <c r="C5068">
        <v>40.930000309999997</v>
      </c>
      <c r="D5068">
        <v>7.5739065448300701E-7</v>
      </c>
      <c r="E5068">
        <v>4864810</v>
      </c>
      <c r="F5068">
        <v>4864800</v>
      </c>
    </row>
    <row r="5069" spans="1:6" x14ac:dyDescent="0.3">
      <c r="A5069" s="21">
        <v>43068</v>
      </c>
      <c r="B5069">
        <v>39.409999999999997</v>
      </c>
      <c r="C5069">
        <v>39.409999849999998</v>
      </c>
      <c r="D5069">
        <v>3.8061405422766298E-7</v>
      </c>
      <c r="E5069">
        <v>11796086</v>
      </c>
      <c r="F5069">
        <v>11796100</v>
      </c>
    </row>
    <row r="5070" spans="1:6" x14ac:dyDescent="0.3">
      <c r="A5070" s="21">
        <v>43069</v>
      </c>
      <c r="B5070">
        <v>39.6</v>
      </c>
      <c r="C5070">
        <v>39.599998470000003</v>
      </c>
      <c r="D5070">
        <v>3.8636365096179596E-6</v>
      </c>
      <c r="E5070">
        <v>9357112</v>
      </c>
      <c r="F5070">
        <v>9357100</v>
      </c>
    </row>
    <row r="5071" spans="1:6" x14ac:dyDescent="0.3">
      <c r="A5071" s="21">
        <v>43070</v>
      </c>
      <c r="B5071">
        <v>39.700000000000003</v>
      </c>
      <c r="C5071">
        <v>39.700000760000002</v>
      </c>
      <c r="D5071">
        <v>1.9143576432864399E-6</v>
      </c>
      <c r="E5071">
        <v>7192236</v>
      </c>
      <c r="F5071">
        <v>7192200</v>
      </c>
    </row>
    <row r="5072" spans="1:6" x14ac:dyDescent="0.3">
      <c r="A5072" s="21">
        <v>43073</v>
      </c>
      <c r="B5072">
        <v>39.39</v>
      </c>
      <c r="C5072">
        <v>39.38999939</v>
      </c>
      <c r="D5072">
        <v>1.54861642594617E-6</v>
      </c>
      <c r="E5072">
        <v>7108967</v>
      </c>
      <c r="F5072">
        <v>7109000</v>
      </c>
    </row>
    <row r="5073" spans="1:6" x14ac:dyDescent="0.3">
      <c r="A5073" s="21">
        <v>43074</v>
      </c>
      <c r="B5073">
        <v>39.200000000000003</v>
      </c>
      <c r="C5073">
        <v>39.200000760000002</v>
      </c>
      <c r="D5073">
        <v>1.9387754698957702E-6</v>
      </c>
      <c r="E5073">
        <v>4503993</v>
      </c>
      <c r="F5073">
        <v>4504000</v>
      </c>
    </row>
    <row r="5074" spans="1:6" x14ac:dyDescent="0.3">
      <c r="A5074" s="21">
        <v>43075</v>
      </c>
      <c r="B5074">
        <v>38.68</v>
      </c>
      <c r="C5074">
        <v>38.680000309999997</v>
      </c>
      <c r="D5074">
        <v>8.01447763038567E-7</v>
      </c>
      <c r="E5074">
        <v>8622306</v>
      </c>
      <c r="F5074">
        <v>8622000</v>
      </c>
    </row>
    <row r="5075" spans="1:6" x14ac:dyDescent="0.3">
      <c r="A5075" s="21">
        <v>43076</v>
      </c>
      <c r="B5075">
        <v>39.01</v>
      </c>
      <c r="C5075">
        <v>39.009998320000001</v>
      </c>
      <c r="D5075">
        <v>4.3065882318532601E-6</v>
      </c>
      <c r="E5075">
        <v>11285390</v>
      </c>
      <c r="F5075">
        <v>11285400</v>
      </c>
    </row>
    <row r="5076" spans="1:6" x14ac:dyDescent="0.3">
      <c r="A5076" s="21">
        <v>43077</v>
      </c>
      <c r="B5076">
        <v>39</v>
      </c>
      <c r="C5076">
        <v>39</v>
      </c>
      <c r="D5076">
        <v>0</v>
      </c>
      <c r="E5076">
        <v>5071586</v>
      </c>
      <c r="F5076">
        <v>5071600</v>
      </c>
    </row>
    <row r="5077" spans="1:6" x14ac:dyDescent="0.3">
      <c r="A5077" s="21">
        <v>43080</v>
      </c>
      <c r="B5077">
        <v>39.369999999999997</v>
      </c>
      <c r="C5077">
        <v>39.369998930000001</v>
      </c>
      <c r="D5077">
        <v>2.71780549972609E-6</v>
      </c>
      <c r="E5077">
        <v>5272454</v>
      </c>
      <c r="F5077">
        <v>5272500</v>
      </c>
    </row>
    <row r="5078" spans="1:6" x14ac:dyDescent="0.3">
      <c r="A5078" s="21">
        <v>43081</v>
      </c>
      <c r="B5078">
        <v>39.299999999999997</v>
      </c>
      <c r="C5078">
        <v>39.299999239999998</v>
      </c>
      <c r="D5078">
        <v>1.9338422738703199E-6</v>
      </c>
      <c r="E5078">
        <v>5488141</v>
      </c>
      <c r="F5078">
        <v>5488100</v>
      </c>
    </row>
    <row r="5079" spans="1:6" x14ac:dyDescent="0.3">
      <c r="A5079" s="21">
        <v>43082</v>
      </c>
      <c r="B5079">
        <v>39.29</v>
      </c>
      <c r="C5079">
        <v>39.290000919999997</v>
      </c>
      <c r="D5079">
        <v>2.3415626785926801E-6</v>
      </c>
      <c r="E5079">
        <v>4227133</v>
      </c>
      <c r="F5079">
        <v>4227100</v>
      </c>
    </row>
    <row r="5080" spans="1:6" x14ac:dyDescent="0.3">
      <c r="A5080" s="21">
        <v>43083</v>
      </c>
      <c r="B5080">
        <v>39.4</v>
      </c>
      <c r="C5080">
        <v>39.400001529999997</v>
      </c>
      <c r="D5080">
        <v>3.8832485768562702E-6</v>
      </c>
      <c r="E5080">
        <v>4737706</v>
      </c>
      <c r="F5080">
        <v>4737600</v>
      </c>
    </row>
    <row r="5081" spans="1:6" x14ac:dyDescent="0.3">
      <c r="A5081" s="21">
        <v>43084</v>
      </c>
      <c r="B5081">
        <v>39.5</v>
      </c>
      <c r="C5081">
        <v>39.5</v>
      </c>
      <c r="D5081">
        <v>0</v>
      </c>
      <c r="E5081">
        <v>7156382</v>
      </c>
      <c r="F5081">
        <v>7156400</v>
      </c>
    </row>
    <row r="5082" spans="1:6" x14ac:dyDescent="0.3">
      <c r="A5082" s="21">
        <v>43087</v>
      </c>
      <c r="B5082">
        <v>39.4</v>
      </c>
      <c r="C5082">
        <v>39.400001529999997</v>
      </c>
      <c r="D5082">
        <v>3.8832485768562702E-6</v>
      </c>
      <c r="E5082">
        <v>5746869</v>
      </c>
      <c r="F5082">
        <v>5746900</v>
      </c>
    </row>
    <row r="5083" spans="1:6" x14ac:dyDescent="0.3">
      <c r="A5083" s="21">
        <v>43088</v>
      </c>
      <c r="B5083">
        <v>39.340000000000003</v>
      </c>
      <c r="C5083">
        <v>39.340000150000002</v>
      </c>
      <c r="D5083">
        <v>3.8129130052939501E-7</v>
      </c>
      <c r="E5083">
        <v>4455244</v>
      </c>
      <c r="F5083">
        <v>4454900</v>
      </c>
    </row>
    <row r="5084" spans="1:6" x14ac:dyDescent="0.3">
      <c r="A5084" s="21">
        <v>43089</v>
      </c>
      <c r="B5084">
        <v>39.44</v>
      </c>
      <c r="C5084">
        <v>39.439998629999998</v>
      </c>
      <c r="D5084">
        <v>3.4736309514609899E-6</v>
      </c>
      <c r="E5084">
        <v>6330143</v>
      </c>
      <c r="F5084">
        <v>6330100</v>
      </c>
    </row>
    <row r="5085" spans="1:6" x14ac:dyDescent="0.3">
      <c r="A5085" s="21">
        <v>43090</v>
      </c>
      <c r="B5085">
        <v>39.229999999999997</v>
      </c>
      <c r="C5085">
        <v>39.229999540000001</v>
      </c>
      <c r="D5085">
        <v>1.17257201331083E-6</v>
      </c>
      <c r="E5085">
        <v>3563137</v>
      </c>
      <c r="F5085">
        <v>3563100</v>
      </c>
    </row>
    <row r="5086" spans="1:6" x14ac:dyDescent="0.3">
      <c r="A5086" s="21">
        <v>43091</v>
      </c>
      <c r="B5086">
        <v>39.630000000000003</v>
      </c>
      <c r="C5086">
        <v>39.630001069999999</v>
      </c>
      <c r="D5086">
        <v>2.6999746840068398E-6</v>
      </c>
      <c r="E5086">
        <v>2523571</v>
      </c>
      <c r="F5086">
        <v>2523600</v>
      </c>
    </row>
    <row r="5087" spans="1:6" x14ac:dyDescent="0.3">
      <c r="A5087" s="21">
        <v>43095</v>
      </c>
      <c r="B5087">
        <v>38.950000000000003</v>
      </c>
      <c r="C5087">
        <v>38.950000760000002</v>
      </c>
      <c r="D5087">
        <v>1.9512194713852802E-6</v>
      </c>
      <c r="E5087">
        <v>2861466</v>
      </c>
      <c r="F5087">
        <v>2861500</v>
      </c>
    </row>
    <row r="5088" spans="1:6" x14ac:dyDescent="0.3">
      <c r="A5088" s="21">
        <v>43096</v>
      </c>
      <c r="B5088">
        <v>39.08</v>
      </c>
      <c r="C5088">
        <v>39.08000183</v>
      </c>
      <c r="D5088">
        <v>4.6827019357918598E-6</v>
      </c>
      <c r="E5088">
        <v>3092902</v>
      </c>
      <c r="F5088">
        <v>3092900</v>
      </c>
    </row>
    <row r="5089" spans="1:6" x14ac:dyDescent="0.3">
      <c r="A5089" s="21">
        <v>43097</v>
      </c>
      <c r="B5089">
        <v>39.74</v>
      </c>
      <c r="C5089">
        <v>39.740001679999999</v>
      </c>
      <c r="D5089">
        <v>4.2274784244429799E-6</v>
      </c>
      <c r="E5089">
        <v>4279525</v>
      </c>
      <c r="F5089">
        <v>4279500</v>
      </c>
    </row>
    <row r="5090" spans="1:6" x14ac:dyDescent="0.3">
      <c r="A5090" s="21">
        <v>43098</v>
      </c>
      <c r="B5090">
        <v>39.65</v>
      </c>
      <c r="C5090">
        <v>39.650001529999997</v>
      </c>
      <c r="D5090">
        <v>3.8587640344413304E-6</v>
      </c>
      <c r="E5090">
        <v>3870851</v>
      </c>
      <c r="F5090">
        <v>3870900</v>
      </c>
    </row>
    <row r="5091" spans="1:6" x14ac:dyDescent="0.3">
      <c r="A5091" s="21">
        <v>43102</v>
      </c>
      <c r="B5091">
        <v>41.02</v>
      </c>
      <c r="C5091">
        <v>41.020000459999999</v>
      </c>
      <c r="D5091">
        <v>1.1214041693553099E-6</v>
      </c>
      <c r="E5091">
        <v>4983999</v>
      </c>
      <c r="F5091">
        <v>4984000</v>
      </c>
    </row>
    <row r="5092" spans="1:6" x14ac:dyDescent="0.3">
      <c r="A5092" s="21">
        <v>43103</v>
      </c>
      <c r="B5092">
        <v>41.71</v>
      </c>
      <c r="C5092">
        <v>41.709999080000003</v>
      </c>
      <c r="D5092">
        <v>2.2057061094556101E-6</v>
      </c>
      <c r="E5092">
        <v>6963207</v>
      </c>
      <c r="F5092">
        <v>6963200</v>
      </c>
    </row>
    <row r="5093" spans="1:6" x14ac:dyDescent="0.3">
      <c r="A5093" s="21">
        <v>43104</v>
      </c>
      <c r="B5093">
        <v>41.49</v>
      </c>
      <c r="C5093">
        <v>41.490001679999999</v>
      </c>
      <c r="D5093">
        <v>4.0491683028904499E-6</v>
      </c>
      <c r="E5093">
        <v>4876605</v>
      </c>
      <c r="F5093">
        <v>4876600</v>
      </c>
    </row>
    <row r="5094" spans="1:6" x14ac:dyDescent="0.3">
      <c r="A5094" s="21">
        <v>43105</v>
      </c>
      <c r="B5094">
        <v>42.46</v>
      </c>
      <c r="C5094">
        <v>42.459999080000003</v>
      </c>
      <c r="D5094">
        <v>2.1667452140732398E-6</v>
      </c>
      <c r="E5094">
        <v>5330763</v>
      </c>
      <c r="F5094">
        <v>5330800</v>
      </c>
    </row>
    <row r="5095" spans="1:6" x14ac:dyDescent="0.3">
      <c r="A5095" s="21">
        <v>43108</v>
      </c>
      <c r="B5095">
        <v>42.44</v>
      </c>
      <c r="C5095">
        <v>42.439998629999998</v>
      </c>
      <c r="D5095">
        <v>3.2280868140722399E-6</v>
      </c>
      <c r="E5095">
        <v>3538166</v>
      </c>
      <c r="F5095">
        <v>3538200</v>
      </c>
    </row>
    <row r="5096" spans="1:6" x14ac:dyDescent="0.3">
      <c r="A5096" s="21">
        <v>43109</v>
      </c>
      <c r="B5096">
        <v>42.18</v>
      </c>
      <c r="C5096">
        <v>42.180000309999997</v>
      </c>
      <c r="D5096">
        <v>7.3494545981383295E-7</v>
      </c>
      <c r="E5096">
        <v>5729886</v>
      </c>
      <c r="F5096">
        <v>5729900</v>
      </c>
    </row>
    <row r="5097" spans="1:6" x14ac:dyDescent="0.3">
      <c r="A5097" s="21">
        <v>43110</v>
      </c>
      <c r="B5097">
        <v>41.3</v>
      </c>
      <c r="C5097">
        <v>41.299999239999998</v>
      </c>
      <c r="D5097">
        <v>1.8401937358820999E-6</v>
      </c>
      <c r="E5097">
        <v>7102744</v>
      </c>
      <c r="F5097">
        <v>7102700</v>
      </c>
    </row>
    <row r="5098" spans="1:6" x14ac:dyDescent="0.3">
      <c r="A5098" s="21">
        <v>43111</v>
      </c>
      <c r="B5098">
        <v>41.03</v>
      </c>
      <c r="C5098">
        <v>41.02999878</v>
      </c>
      <c r="D5098">
        <v>2.9734341646189799E-6</v>
      </c>
      <c r="E5098">
        <v>5701803</v>
      </c>
      <c r="F5098">
        <v>5701800</v>
      </c>
    </row>
    <row r="5099" spans="1:6" x14ac:dyDescent="0.3">
      <c r="A5099" s="21">
        <v>43112</v>
      </c>
      <c r="B5099">
        <v>41.19</v>
      </c>
      <c r="C5099">
        <v>41.189998629999998</v>
      </c>
      <c r="D5099">
        <v>3.32605012195765E-6</v>
      </c>
      <c r="E5099">
        <v>5028042</v>
      </c>
      <c r="F5099">
        <v>5028000</v>
      </c>
    </row>
    <row r="5100" spans="1:6" x14ac:dyDescent="0.3">
      <c r="A5100" s="21">
        <v>43116</v>
      </c>
      <c r="B5100">
        <v>42.23</v>
      </c>
      <c r="C5100">
        <v>42.229999540000001</v>
      </c>
      <c r="D5100">
        <v>1.0892730296913599E-6</v>
      </c>
      <c r="E5100">
        <v>9081596</v>
      </c>
      <c r="F5100">
        <v>9081600</v>
      </c>
    </row>
    <row r="5101" spans="1:6" x14ac:dyDescent="0.3">
      <c r="A5101" s="21">
        <v>43117</v>
      </c>
      <c r="B5101">
        <v>43.13</v>
      </c>
      <c r="C5101">
        <v>43.130001069999999</v>
      </c>
      <c r="D5101">
        <v>2.4808717125349298E-6</v>
      </c>
      <c r="E5101">
        <v>7117676</v>
      </c>
      <c r="F5101">
        <v>7117700</v>
      </c>
    </row>
    <row r="5102" spans="1:6" x14ac:dyDescent="0.3">
      <c r="A5102" s="21">
        <v>43118</v>
      </c>
      <c r="B5102">
        <v>44.57</v>
      </c>
      <c r="C5102">
        <v>44.569999690000003</v>
      </c>
      <c r="D5102">
        <v>6.9553511192273805E-7</v>
      </c>
      <c r="E5102">
        <v>11866214</v>
      </c>
      <c r="F5102">
        <v>11866200</v>
      </c>
    </row>
    <row r="5103" spans="1:6" x14ac:dyDescent="0.3">
      <c r="A5103" s="21">
        <v>43119</v>
      </c>
      <c r="B5103">
        <v>44.67</v>
      </c>
      <c r="C5103">
        <v>44.66999817</v>
      </c>
      <c r="D5103">
        <v>4.0967093735632101E-6</v>
      </c>
      <c r="E5103">
        <v>6543691</v>
      </c>
      <c r="F5103">
        <v>6543700</v>
      </c>
    </row>
    <row r="5104" spans="1:6" x14ac:dyDescent="0.3">
      <c r="A5104" s="21">
        <v>43122</v>
      </c>
      <c r="B5104">
        <v>46.38</v>
      </c>
      <c r="C5104">
        <v>46.380001069999999</v>
      </c>
      <c r="D5104">
        <v>2.3070288302639798E-6</v>
      </c>
      <c r="E5104">
        <v>8335803</v>
      </c>
      <c r="F5104">
        <v>8335800</v>
      </c>
    </row>
    <row r="5105" spans="1:6" x14ac:dyDescent="0.3">
      <c r="A5105" s="21">
        <v>43123</v>
      </c>
      <c r="B5105">
        <v>46.28</v>
      </c>
      <c r="C5105">
        <v>46.27999878</v>
      </c>
      <c r="D5105">
        <v>2.6361279896889201E-6</v>
      </c>
      <c r="E5105">
        <v>5659918</v>
      </c>
      <c r="F5105">
        <v>5659600</v>
      </c>
    </row>
    <row r="5106" spans="1:6" x14ac:dyDescent="0.3">
      <c r="A5106" s="21">
        <v>43124</v>
      </c>
      <c r="B5106">
        <v>45.33</v>
      </c>
      <c r="C5106">
        <v>45.33000183</v>
      </c>
      <c r="D5106">
        <v>4.0370613905199196E-6</v>
      </c>
      <c r="E5106">
        <v>7400619</v>
      </c>
      <c r="F5106">
        <v>7400600</v>
      </c>
    </row>
    <row r="5107" spans="1:6" x14ac:dyDescent="0.3">
      <c r="A5107" s="21">
        <v>43125</v>
      </c>
      <c r="B5107">
        <v>45.1</v>
      </c>
      <c r="C5107">
        <v>45.099998470000003</v>
      </c>
      <c r="D5107">
        <v>3.3924613095337801E-6</v>
      </c>
      <c r="E5107">
        <v>7655744</v>
      </c>
      <c r="F5107">
        <v>7655700</v>
      </c>
    </row>
    <row r="5108" spans="1:6" x14ac:dyDescent="0.3">
      <c r="A5108" s="21">
        <v>43126</v>
      </c>
      <c r="B5108">
        <v>45.72</v>
      </c>
      <c r="C5108">
        <v>45.72000122</v>
      </c>
      <c r="D5108">
        <v>2.6684163799488001E-6</v>
      </c>
      <c r="E5108">
        <v>7057308</v>
      </c>
      <c r="F5108">
        <v>7057300</v>
      </c>
    </row>
    <row r="5109" spans="1:6" x14ac:dyDescent="0.3">
      <c r="A5109" s="21">
        <v>43129</v>
      </c>
      <c r="B5109">
        <v>45.4</v>
      </c>
      <c r="C5109">
        <v>45.400001529999997</v>
      </c>
      <c r="D5109">
        <v>3.37004393641719E-6</v>
      </c>
      <c r="E5109">
        <v>11604440</v>
      </c>
      <c r="F5109">
        <v>11604400</v>
      </c>
    </row>
    <row r="5110" spans="1:6" x14ac:dyDescent="0.3">
      <c r="A5110" s="21">
        <v>43130</v>
      </c>
      <c r="B5110">
        <v>44.88</v>
      </c>
      <c r="C5110">
        <v>44.880001069999999</v>
      </c>
      <c r="D5110">
        <v>2.3841354069772601E-6</v>
      </c>
      <c r="E5110">
        <v>10224612</v>
      </c>
      <c r="F5110">
        <v>10224600</v>
      </c>
    </row>
    <row r="5111" spans="1:6" x14ac:dyDescent="0.3">
      <c r="A5111" s="21">
        <v>43131</v>
      </c>
      <c r="B5111">
        <v>45.31</v>
      </c>
      <c r="C5111">
        <v>45.310001370000002</v>
      </c>
      <c r="D5111">
        <v>3.0236150038489202E-6</v>
      </c>
      <c r="E5111">
        <v>6333308</v>
      </c>
      <c r="F5111">
        <v>6333300</v>
      </c>
    </row>
    <row r="5112" spans="1:6" x14ac:dyDescent="0.3">
      <c r="A5112" s="21">
        <v>43132</v>
      </c>
      <c r="B5112">
        <v>45.45</v>
      </c>
      <c r="C5112">
        <v>45.450000760000002</v>
      </c>
      <c r="D5112">
        <v>1.6721671864144501E-6</v>
      </c>
      <c r="E5112">
        <v>6706450</v>
      </c>
      <c r="F5112">
        <v>6706500</v>
      </c>
    </row>
    <row r="5113" spans="1:6" x14ac:dyDescent="0.3">
      <c r="A5113" s="21">
        <v>43133</v>
      </c>
      <c r="B5113">
        <v>44.51</v>
      </c>
      <c r="C5113">
        <v>44.509998320000001</v>
      </c>
      <c r="D5113">
        <v>3.7744328472382598E-6</v>
      </c>
      <c r="E5113">
        <v>12051826</v>
      </c>
      <c r="F5113">
        <v>12051800</v>
      </c>
    </row>
    <row r="5114" spans="1:6" x14ac:dyDescent="0.3">
      <c r="A5114" s="21">
        <v>43136</v>
      </c>
      <c r="B5114">
        <v>42.95</v>
      </c>
      <c r="C5114">
        <v>42.950000760000002</v>
      </c>
      <c r="D5114">
        <v>1.7694993841341999E-6</v>
      </c>
      <c r="E5114">
        <v>11748286</v>
      </c>
      <c r="F5114">
        <v>11748300</v>
      </c>
    </row>
    <row r="5115" spans="1:6" x14ac:dyDescent="0.3">
      <c r="A5115" s="21">
        <v>43137</v>
      </c>
      <c r="B5115">
        <v>43.59</v>
      </c>
      <c r="C5115">
        <v>43.590000150000002</v>
      </c>
      <c r="D5115">
        <v>3.4411561753619501E-7</v>
      </c>
      <c r="E5115">
        <v>13414082</v>
      </c>
      <c r="F5115">
        <v>13414100</v>
      </c>
    </row>
    <row r="5116" spans="1:6" x14ac:dyDescent="0.3">
      <c r="A5116" s="21">
        <v>43138</v>
      </c>
      <c r="B5116">
        <v>41.88</v>
      </c>
      <c r="C5116">
        <v>41.880001069999999</v>
      </c>
      <c r="D5116">
        <v>2.5549187412225702E-6</v>
      </c>
      <c r="E5116">
        <v>15239465</v>
      </c>
      <c r="F5116">
        <v>15239500</v>
      </c>
    </row>
    <row r="5117" spans="1:6" x14ac:dyDescent="0.3">
      <c r="A5117" s="21">
        <v>43139</v>
      </c>
      <c r="B5117">
        <v>40.36</v>
      </c>
      <c r="C5117">
        <v>40.36000061</v>
      </c>
      <c r="D5117">
        <v>1.5113974021657899E-6</v>
      </c>
      <c r="E5117">
        <v>11356007</v>
      </c>
      <c r="F5117">
        <v>11356000</v>
      </c>
    </row>
    <row r="5118" spans="1:6" x14ac:dyDescent="0.3">
      <c r="A5118" s="21">
        <v>43140</v>
      </c>
      <c r="B5118">
        <v>41.47</v>
      </c>
      <c r="C5118">
        <v>41.47000122</v>
      </c>
      <c r="D5118">
        <v>2.9418856174976301E-6</v>
      </c>
      <c r="E5118">
        <v>10588441</v>
      </c>
      <c r="F5118">
        <v>10588400</v>
      </c>
    </row>
    <row r="5119" spans="1:6" x14ac:dyDescent="0.3">
      <c r="A5119" s="21">
        <v>43143</v>
      </c>
      <c r="B5119">
        <v>42.53</v>
      </c>
      <c r="C5119">
        <v>42.52999878</v>
      </c>
      <c r="D5119">
        <v>2.8685634527715601E-6</v>
      </c>
      <c r="E5119">
        <v>6573345</v>
      </c>
      <c r="F5119">
        <v>6573300</v>
      </c>
    </row>
    <row r="5120" spans="1:6" x14ac:dyDescent="0.3">
      <c r="A5120" s="21">
        <v>43144</v>
      </c>
      <c r="B5120">
        <v>42.38</v>
      </c>
      <c r="C5120">
        <v>42.380001069999999</v>
      </c>
      <c r="D5120">
        <v>2.5247757648573402E-6</v>
      </c>
      <c r="E5120">
        <v>5831887</v>
      </c>
      <c r="F5120">
        <v>5831900</v>
      </c>
    </row>
    <row r="5121" spans="1:6" x14ac:dyDescent="0.3">
      <c r="A5121" s="21">
        <v>43145</v>
      </c>
      <c r="B5121">
        <v>43.05</v>
      </c>
      <c r="C5121">
        <v>43.049999239999998</v>
      </c>
      <c r="D5121">
        <v>1.76538911115167E-6</v>
      </c>
      <c r="E5121">
        <v>6860094</v>
      </c>
      <c r="F5121">
        <v>6860100</v>
      </c>
    </row>
    <row r="5122" spans="1:6" x14ac:dyDescent="0.3">
      <c r="A5122" s="21">
        <v>43146</v>
      </c>
      <c r="B5122">
        <v>43.52</v>
      </c>
      <c r="C5122">
        <v>43.520000459999999</v>
      </c>
      <c r="D5122">
        <v>1.05698527243997E-6</v>
      </c>
      <c r="E5122">
        <v>6116541</v>
      </c>
      <c r="F5122">
        <v>6116500</v>
      </c>
    </row>
    <row r="5123" spans="1:6" x14ac:dyDescent="0.3">
      <c r="A5123" s="21">
        <v>43147</v>
      </c>
      <c r="B5123">
        <v>43.48</v>
      </c>
      <c r="C5123">
        <v>43.479999540000001</v>
      </c>
      <c r="D5123">
        <v>1.05795768237031E-6</v>
      </c>
      <c r="E5123">
        <v>4792140</v>
      </c>
      <c r="F5123">
        <v>4792100</v>
      </c>
    </row>
    <row r="5124" spans="1:6" x14ac:dyDescent="0.3">
      <c r="A5124" s="21">
        <v>43151</v>
      </c>
      <c r="B5124">
        <v>43.74</v>
      </c>
      <c r="C5124">
        <v>43.740001679999999</v>
      </c>
      <c r="D5124">
        <v>3.8408777603304298E-6</v>
      </c>
      <c r="E5124">
        <v>9291660</v>
      </c>
      <c r="F5124">
        <v>9291700</v>
      </c>
    </row>
    <row r="5125" spans="1:6" x14ac:dyDescent="0.3">
      <c r="A5125" s="21">
        <v>43152</v>
      </c>
      <c r="B5125">
        <v>42.89</v>
      </c>
      <c r="C5125">
        <v>42.88999939</v>
      </c>
      <c r="D5125">
        <v>1.42224296901216E-6</v>
      </c>
      <c r="E5125">
        <v>6612592</v>
      </c>
      <c r="F5125">
        <v>6612600</v>
      </c>
    </row>
    <row r="5126" spans="1:6" x14ac:dyDescent="0.3">
      <c r="A5126" s="21">
        <v>43153</v>
      </c>
      <c r="B5126">
        <v>42.39</v>
      </c>
      <c r="C5126">
        <v>42.38999939</v>
      </c>
      <c r="D5126">
        <v>1.4390186589092899E-6</v>
      </c>
      <c r="E5126">
        <v>7983977</v>
      </c>
      <c r="F5126">
        <v>7984000</v>
      </c>
    </row>
    <row r="5127" spans="1:6" x14ac:dyDescent="0.3">
      <c r="A5127" s="21">
        <v>43154</v>
      </c>
      <c r="B5127">
        <v>43.9</v>
      </c>
      <c r="C5127">
        <v>43.900001529999997</v>
      </c>
      <c r="D5127">
        <v>3.48519349742965E-6</v>
      </c>
      <c r="E5127">
        <v>7204907</v>
      </c>
      <c r="F5127">
        <v>7204900</v>
      </c>
    </row>
    <row r="5128" spans="1:6" x14ac:dyDescent="0.3">
      <c r="A5128" s="21">
        <v>43157</v>
      </c>
      <c r="B5128">
        <v>44.41</v>
      </c>
      <c r="C5128">
        <v>44.409999849999998</v>
      </c>
      <c r="D5128">
        <v>3.3776176245630201E-7</v>
      </c>
      <c r="E5128">
        <v>3897607</v>
      </c>
      <c r="F5128">
        <v>3897600</v>
      </c>
    </row>
    <row r="5129" spans="1:6" x14ac:dyDescent="0.3">
      <c r="A5129" s="21">
        <v>43158</v>
      </c>
      <c r="B5129">
        <v>43.62</v>
      </c>
      <c r="C5129">
        <v>43.619998930000001</v>
      </c>
      <c r="D5129">
        <v>2.4530032609096198E-6</v>
      </c>
      <c r="E5129">
        <v>5999145</v>
      </c>
      <c r="F5129">
        <v>5999100</v>
      </c>
    </row>
    <row r="5130" spans="1:6" x14ac:dyDescent="0.3">
      <c r="A5130" s="21">
        <v>43159</v>
      </c>
      <c r="B5130">
        <v>43.35</v>
      </c>
      <c r="C5130">
        <v>43.349998470000003</v>
      </c>
      <c r="D5130">
        <v>3.52941188626315E-6</v>
      </c>
      <c r="E5130">
        <v>6400130</v>
      </c>
      <c r="F5130">
        <v>6400100</v>
      </c>
    </row>
    <row r="5131" spans="1:6" x14ac:dyDescent="0.3">
      <c r="A5131" s="21">
        <v>43160</v>
      </c>
      <c r="B5131">
        <v>42.72</v>
      </c>
      <c r="C5131">
        <v>42.72000122</v>
      </c>
      <c r="D5131">
        <v>2.8558051653240801E-6</v>
      </c>
      <c r="E5131">
        <v>7792448</v>
      </c>
      <c r="F5131">
        <v>7792400</v>
      </c>
    </row>
    <row r="5132" spans="1:6" x14ac:dyDescent="0.3">
      <c r="A5132" s="21">
        <v>43161</v>
      </c>
      <c r="B5132">
        <v>43.01</v>
      </c>
      <c r="C5132">
        <v>43.009998320000001</v>
      </c>
      <c r="D5132">
        <v>3.9060685015513301E-6</v>
      </c>
      <c r="E5132">
        <v>4819615</v>
      </c>
      <c r="F5132">
        <v>4819600</v>
      </c>
    </row>
    <row r="5133" spans="1:6" x14ac:dyDescent="0.3">
      <c r="A5133" s="21">
        <v>43164</v>
      </c>
      <c r="B5133">
        <v>43.49</v>
      </c>
      <c r="C5133">
        <v>43.490001679999999</v>
      </c>
      <c r="D5133">
        <v>3.8629568452462699E-6</v>
      </c>
      <c r="E5133">
        <v>5977197</v>
      </c>
      <c r="F5133">
        <v>5977200</v>
      </c>
    </row>
    <row r="5134" spans="1:6" x14ac:dyDescent="0.3">
      <c r="A5134" s="21">
        <v>43165</v>
      </c>
      <c r="B5134">
        <v>43.54</v>
      </c>
      <c r="C5134">
        <v>43.540000919999997</v>
      </c>
      <c r="D5134">
        <v>2.1129994913225699E-6</v>
      </c>
      <c r="E5134">
        <v>8632022</v>
      </c>
      <c r="F5134">
        <v>8632000</v>
      </c>
    </row>
    <row r="5135" spans="1:6" x14ac:dyDescent="0.3">
      <c r="A5135" s="21">
        <v>43166</v>
      </c>
      <c r="B5135">
        <v>44.2</v>
      </c>
      <c r="C5135">
        <v>44.200000760000002</v>
      </c>
      <c r="D5135">
        <v>1.7194569815972001E-6</v>
      </c>
      <c r="E5135">
        <v>4482853</v>
      </c>
      <c r="F5135">
        <v>4482900</v>
      </c>
    </row>
    <row r="5136" spans="1:6" x14ac:dyDescent="0.3">
      <c r="A5136" s="21">
        <v>43167</v>
      </c>
      <c r="B5136">
        <v>43.8</v>
      </c>
      <c r="C5136">
        <v>43.799999239999998</v>
      </c>
      <c r="D5136">
        <v>1.73515984502523E-6</v>
      </c>
      <c r="E5136">
        <v>7092396</v>
      </c>
      <c r="F5136">
        <v>7092400</v>
      </c>
    </row>
    <row r="5137" spans="1:6" x14ac:dyDescent="0.3">
      <c r="A5137" s="21">
        <v>43168</v>
      </c>
      <c r="B5137">
        <v>44.59</v>
      </c>
      <c r="C5137">
        <v>44.590000150000002</v>
      </c>
      <c r="D5137">
        <v>3.3639829041400198E-7</v>
      </c>
      <c r="E5137">
        <v>8336201</v>
      </c>
      <c r="F5137">
        <v>8336200</v>
      </c>
    </row>
    <row r="5138" spans="1:6" x14ac:dyDescent="0.3">
      <c r="A5138" s="21">
        <v>43171</v>
      </c>
      <c r="B5138">
        <v>45.22</v>
      </c>
      <c r="C5138">
        <v>45.22000122</v>
      </c>
      <c r="D5138">
        <v>2.6979212042296102E-6</v>
      </c>
      <c r="E5138">
        <v>5176080</v>
      </c>
      <c r="F5138">
        <v>5176100</v>
      </c>
    </row>
    <row r="5139" spans="1:6" x14ac:dyDescent="0.3">
      <c r="A5139" s="21">
        <v>43172</v>
      </c>
      <c r="B5139">
        <v>44.99</v>
      </c>
      <c r="C5139">
        <v>44.990001679999999</v>
      </c>
      <c r="D5139">
        <v>3.73416300102542E-6</v>
      </c>
      <c r="E5139">
        <v>5842276</v>
      </c>
      <c r="F5139">
        <v>5842300</v>
      </c>
    </row>
    <row r="5140" spans="1:6" x14ac:dyDescent="0.3">
      <c r="A5140" s="21">
        <v>43173</v>
      </c>
      <c r="B5140">
        <v>45.15</v>
      </c>
      <c r="C5140">
        <v>45.150001529999997</v>
      </c>
      <c r="D5140">
        <v>3.3887042012135101E-6</v>
      </c>
      <c r="E5140">
        <v>4300486</v>
      </c>
      <c r="F5140">
        <v>4300500</v>
      </c>
    </row>
    <row r="5141" spans="1:6" x14ac:dyDescent="0.3">
      <c r="A5141" s="21">
        <v>43174</v>
      </c>
      <c r="B5141">
        <v>45.31</v>
      </c>
      <c r="C5141">
        <v>45.310001370000002</v>
      </c>
      <c r="D5141">
        <v>3.0236150038489202E-6</v>
      </c>
      <c r="E5141">
        <v>3942214</v>
      </c>
      <c r="F5141">
        <v>3942200</v>
      </c>
    </row>
    <row r="5142" spans="1:6" x14ac:dyDescent="0.3">
      <c r="A5142" s="21">
        <v>43175</v>
      </c>
      <c r="B5142">
        <v>44.97</v>
      </c>
      <c r="C5142">
        <v>44.97000122</v>
      </c>
      <c r="D5142">
        <v>2.7129196539240599E-6</v>
      </c>
      <c r="E5142">
        <v>8125628</v>
      </c>
      <c r="F5142">
        <v>8125600</v>
      </c>
    </row>
    <row r="5143" spans="1:6" x14ac:dyDescent="0.3">
      <c r="A5143" s="21">
        <v>43178</v>
      </c>
      <c r="B5143">
        <v>44.6</v>
      </c>
      <c r="C5143">
        <v>44.599998470000003</v>
      </c>
      <c r="D5143">
        <v>3.4304933882996101E-6</v>
      </c>
      <c r="E5143">
        <v>5116451</v>
      </c>
      <c r="F5143">
        <v>5116500</v>
      </c>
    </row>
    <row r="5144" spans="1:6" x14ac:dyDescent="0.3">
      <c r="A5144" s="21">
        <v>43179</v>
      </c>
      <c r="B5144">
        <v>44.83</v>
      </c>
      <c r="C5144">
        <v>44.83000183</v>
      </c>
      <c r="D5144">
        <v>4.08208772585032E-6</v>
      </c>
      <c r="E5144">
        <v>6404225</v>
      </c>
      <c r="F5144">
        <v>6404200</v>
      </c>
    </row>
    <row r="5145" spans="1:6" x14ac:dyDescent="0.3">
      <c r="A5145" s="21">
        <v>43180</v>
      </c>
      <c r="B5145">
        <v>44.7</v>
      </c>
      <c r="C5145">
        <v>44.700000760000002</v>
      </c>
      <c r="D5145">
        <v>1.7002236823537701E-6</v>
      </c>
      <c r="E5145">
        <v>7036362</v>
      </c>
      <c r="F5145">
        <v>7036400</v>
      </c>
    </row>
    <row r="5146" spans="1:6" x14ac:dyDescent="0.3">
      <c r="A5146" s="21">
        <v>43181</v>
      </c>
      <c r="B5146">
        <v>43.69</v>
      </c>
      <c r="C5146">
        <v>43.689998629999998</v>
      </c>
      <c r="D5146">
        <v>3.1357290973379698E-6</v>
      </c>
      <c r="E5146">
        <v>6318484</v>
      </c>
      <c r="F5146">
        <v>6318500</v>
      </c>
    </row>
    <row r="5147" spans="1:6" x14ac:dyDescent="0.3">
      <c r="A5147" s="21">
        <v>43182</v>
      </c>
      <c r="B5147">
        <v>42.58</v>
      </c>
      <c r="C5147">
        <v>42.58000183</v>
      </c>
      <c r="D5147">
        <v>4.2977922112524797E-6</v>
      </c>
      <c r="E5147">
        <v>5923485</v>
      </c>
      <c r="F5147">
        <v>5923500</v>
      </c>
    </row>
    <row r="5148" spans="1:6" x14ac:dyDescent="0.3">
      <c r="A5148" s="21">
        <v>43185</v>
      </c>
      <c r="B5148">
        <v>44.27</v>
      </c>
      <c r="C5148">
        <v>44.270000459999999</v>
      </c>
      <c r="D5148">
        <v>1.03907836152755E-6</v>
      </c>
      <c r="E5148">
        <v>5395299</v>
      </c>
      <c r="F5148">
        <v>5395200</v>
      </c>
    </row>
    <row r="5149" spans="1:6" x14ac:dyDescent="0.3">
      <c r="A5149" s="21">
        <v>43186</v>
      </c>
      <c r="B5149">
        <v>43.29</v>
      </c>
      <c r="C5149">
        <v>43.290000919999997</v>
      </c>
      <c r="D5149">
        <v>2.12520207532821E-6</v>
      </c>
      <c r="E5149">
        <v>6994993</v>
      </c>
      <c r="F5149">
        <v>6995000</v>
      </c>
    </row>
    <row r="5150" spans="1:6" x14ac:dyDescent="0.3">
      <c r="A5150" s="21">
        <v>43187</v>
      </c>
      <c r="B5150">
        <v>42.69</v>
      </c>
      <c r="C5150">
        <v>42.689998629999998</v>
      </c>
      <c r="D5150">
        <v>3.20918258054175E-6</v>
      </c>
      <c r="E5150">
        <v>8563120</v>
      </c>
      <c r="F5150">
        <v>8563100</v>
      </c>
    </row>
    <row r="5151" spans="1:6" x14ac:dyDescent="0.3">
      <c r="A5151" s="21">
        <v>43188</v>
      </c>
      <c r="B5151">
        <v>43.76</v>
      </c>
      <c r="C5151">
        <v>43.759998320000001</v>
      </c>
      <c r="D5151">
        <v>3.8391226265825799E-6</v>
      </c>
      <c r="E5151">
        <v>7758880</v>
      </c>
      <c r="F5151">
        <v>7758900</v>
      </c>
    </row>
    <row r="5152" spans="1:6" x14ac:dyDescent="0.3">
      <c r="A5152" s="21">
        <v>43192</v>
      </c>
      <c r="B5152">
        <v>42.5</v>
      </c>
      <c r="C5152">
        <v>42.5</v>
      </c>
      <c r="D5152">
        <v>0</v>
      </c>
      <c r="E5152">
        <v>6361231</v>
      </c>
      <c r="F5152">
        <v>6361200</v>
      </c>
    </row>
    <row r="5153" spans="1:6" x14ac:dyDescent="0.3">
      <c r="A5153" s="21">
        <v>43193</v>
      </c>
      <c r="B5153">
        <v>43.48</v>
      </c>
      <c r="C5153">
        <v>43.479999540000001</v>
      </c>
      <c r="D5153">
        <v>1.05795768237031E-6</v>
      </c>
      <c r="E5153">
        <v>6174460</v>
      </c>
      <c r="F5153">
        <v>6174500</v>
      </c>
    </row>
    <row r="5154" spans="1:6" x14ac:dyDescent="0.3">
      <c r="A5154" s="21">
        <v>43194</v>
      </c>
      <c r="B5154">
        <v>43.94</v>
      </c>
      <c r="C5154">
        <v>43.939998629999998</v>
      </c>
      <c r="D5154">
        <v>3.1178881255861098E-6</v>
      </c>
      <c r="E5154">
        <v>5497422</v>
      </c>
      <c r="F5154">
        <v>5497100</v>
      </c>
    </row>
    <row r="5155" spans="1:6" x14ac:dyDescent="0.3">
      <c r="A5155" s="21">
        <v>43195</v>
      </c>
      <c r="B5155">
        <v>43.32</v>
      </c>
      <c r="C5155">
        <v>43.319999690000003</v>
      </c>
      <c r="D5155">
        <v>7.1560480019893905E-7</v>
      </c>
      <c r="E5155">
        <v>6115059</v>
      </c>
      <c r="F5155">
        <v>6115100</v>
      </c>
    </row>
    <row r="5156" spans="1:6" x14ac:dyDescent="0.3">
      <c r="A5156" s="21">
        <v>43196</v>
      </c>
      <c r="B5156">
        <v>42.42</v>
      </c>
      <c r="C5156">
        <v>42.41999817</v>
      </c>
      <c r="D5156">
        <v>4.3140030201488898E-6</v>
      </c>
      <c r="E5156">
        <v>5133141</v>
      </c>
      <c r="F5156">
        <v>5133100</v>
      </c>
    </row>
    <row r="5157" spans="1:6" x14ac:dyDescent="0.3">
      <c r="A5157" s="21">
        <v>43199</v>
      </c>
      <c r="B5157">
        <v>43.07</v>
      </c>
      <c r="C5157">
        <v>43.069999690000003</v>
      </c>
      <c r="D5157">
        <v>7.1975853136535199E-7</v>
      </c>
      <c r="E5157">
        <v>6696449</v>
      </c>
      <c r="F5157">
        <v>6696400</v>
      </c>
    </row>
    <row r="5158" spans="1:6" x14ac:dyDescent="0.3">
      <c r="A5158" s="21">
        <v>43200</v>
      </c>
      <c r="B5158">
        <v>43.58</v>
      </c>
      <c r="C5158">
        <v>43.58000183</v>
      </c>
      <c r="D5158">
        <v>4.1991737617164403E-6</v>
      </c>
      <c r="E5158">
        <v>5786914</v>
      </c>
      <c r="F5158">
        <v>5682300</v>
      </c>
    </row>
    <row r="5159" spans="1:6" x14ac:dyDescent="0.3">
      <c r="A5159" s="21">
        <v>43201</v>
      </c>
      <c r="B5159">
        <v>43.38</v>
      </c>
      <c r="C5159">
        <v>43.380001069999999</v>
      </c>
      <c r="D5159">
        <v>2.4665743885875898E-6</v>
      </c>
      <c r="E5159">
        <v>4788035</v>
      </c>
      <c r="F5159">
        <v>4788000</v>
      </c>
    </row>
    <row r="5160" spans="1:6" x14ac:dyDescent="0.3">
      <c r="A5160" s="21">
        <v>43202</v>
      </c>
      <c r="B5160">
        <v>43.85</v>
      </c>
      <c r="C5160">
        <v>43.849998470000003</v>
      </c>
      <c r="D5160">
        <v>3.48916773564274E-6</v>
      </c>
      <c r="E5160">
        <v>7574742</v>
      </c>
      <c r="F5160">
        <v>7574700</v>
      </c>
    </row>
    <row r="5161" spans="1:6" x14ac:dyDescent="0.3">
      <c r="A5161" s="21">
        <v>43203</v>
      </c>
      <c r="B5161">
        <v>42.65</v>
      </c>
      <c r="C5161">
        <v>42.650001529999997</v>
      </c>
      <c r="D5161">
        <v>3.5873386724707898E-6</v>
      </c>
      <c r="E5161">
        <v>5749861</v>
      </c>
      <c r="F5161">
        <v>5749900</v>
      </c>
    </row>
    <row r="5162" spans="1:6" x14ac:dyDescent="0.3">
      <c r="A5162" s="21">
        <v>43206</v>
      </c>
      <c r="B5162">
        <v>42.87</v>
      </c>
      <c r="C5162">
        <v>42.869998930000001</v>
      </c>
      <c r="D5162">
        <v>2.4959179446418599E-6</v>
      </c>
      <c r="E5162">
        <v>5206940</v>
      </c>
      <c r="F5162">
        <v>5206900</v>
      </c>
    </row>
    <row r="5163" spans="1:6" x14ac:dyDescent="0.3">
      <c r="A5163" s="21">
        <v>43207</v>
      </c>
      <c r="B5163">
        <v>42.31</v>
      </c>
      <c r="C5163">
        <v>42.310001370000002</v>
      </c>
      <c r="D5163">
        <v>3.2380050940836701E-6</v>
      </c>
      <c r="E5163">
        <v>9831052</v>
      </c>
      <c r="F5163">
        <v>9831100</v>
      </c>
    </row>
    <row r="5164" spans="1:6" x14ac:dyDescent="0.3">
      <c r="A5164" s="21">
        <v>43208</v>
      </c>
      <c r="B5164">
        <v>41.92</v>
      </c>
      <c r="C5164">
        <v>41.91999817</v>
      </c>
      <c r="D5164">
        <v>4.3654582110896704E-6</v>
      </c>
      <c r="E5164">
        <v>8947352</v>
      </c>
      <c r="F5164">
        <v>8947400</v>
      </c>
    </row>
    <row r="5165" spans="1:6" x14ac:dyDescent="0.3">
      <c r="A5165" s="21">
        <v>43209</v>
      </c>
      <c r="B5165">
        <v>39.53</v>
      </c>
      <c r="C5165">
        <v>39.52999878</v>
      </c>
      <c r="D5165">
        <v>3.0862636962299199E-6</v>
      </c>
      <c r="E5165">
        <v>27526972</v>
      </c>
      <c r="F5165">
        <v>27527000</v>
      </c>
    </row>
    <row r="5166" spans="1:6" x14ac:dyDescent="0.3">
      <c r="A5166" s="21">
        <v>43210</v>
      </c>
      <c r="B5166">
        <v>38.950000000000003</v>
      </c>
      <c r="C5166">
        <v>38.950000760000002</v>
      </c>
      <c r="D5166">
        <v>1.9512194713852802E-6</v>
      </c>
      <c r="E5166">
        <v>15313274</v>
      </c>
      <c r="F5166">
        <v>15313300</v>
      </c>
    </row>
    <row r="5167" spans="1:6" x14ac:dyDescent="0.3">
      <c r="A5167" s="21">
        <v>43213</v>
      </c>
      <c r="B5167">
        <v>38.75</v>
      </c>
      <c r="C5167">
        <v>38.75</v>
      </c>
      <c r="D5167">
        <v>0</v>
      </c>
      <c r="E5167">
        <v>11178257</v>
      </c>
      <c r="F5167">
        <v>11178300</v>
      </c>
    </row>
    <row r="5168" spans="1:6" x14ac:dyDescent="0.3">
      <c r="A5168" s="21">
        <v>43214</v>
      </c>
      <c r="B5168">
        <v>38.75</v>
      </c>
      <c r="C5168">
        <v>38.75</v>
      </c>
      <c r="D5168">
        <v>0</v>
      </c>
      <c r="E5168">
        <v>13003961</v>
      </c>
      <c r="F5168">
        <v>13004000</v>
      </c>
    </row>
    <row r="5169" spans="1:6" x14ac:dyDescent="0.3">
      <c r="A5169" s="21">
        <v>43215</v>
      </c>
      <c r="B5169">
        <v>38.17</v>
      </c>
      <c r="C5169">
        <v>38.16999817</v>
      </c>
      <c r="D5169">
        <v>4.7943413412034301E-6</v>
      </c>
      <c r="E5169">
        <v>12359238</v>
      </c>
      <c r="F5169">
        <v>12359200</v>
      </c>
    </row>
    <row r="5170" spans="1:6" x14ac:dyDescent="0.3">
      <c r="A5170" s="21">
        <v>43216</v>
      </c>
      <c r="B5170">
        <v>38.17</v>
      </c>
      <c r="C5170">
        <v>38.16999817</v>
      </c>
      <c r="D5170">
        <v>4.7943413412034301E-6</v>
      </c>
      <c r="E5170">
        <v>7685776</v>
      </c>
      <c r="F5170">
        <v>7685800</v>
      </c>
    </row>
    <row r="5171" spans="1:6" x14ac:dyDescent="0.3">
      <c r="A5171" s="21">
        <v>43217</v>
      </c>
      <c r="B5171">
        <v>38.17</v>
      </c>
      <c r="C5171">
        <v>38.16999817</v>
      </c>
      <c r="D5171">
        <v>4.7943413412034301E-6</v>
      </c>
      <c r="E5171">
        <v>8276074</v>
      </c>
      <c r="F5171">
        <v>8276100</v>
      </c>
    </row>
    <row r="5172" spans="1:6" x14ac:dyDescent="0.3">
      <c r="A5172" s="21">
        <v>43220</v>
      </c>
      <c r="B5172">
        <v>38.450000000000003</v>
      </c>
      <c r="C5172">
        <v>38.450000760000002</v>
      </c>
      <c r="D5172">
        <v>1.9765929360513099E-6</v>
      </c>
      <c r="E5172">
        <v>7968006</v>
      </c>
      <c r="F5172">
        <v>7968000</v>
      </c>
    </row>
    <row r="5173" spans="1:6" x14ac:dyDescent="0.3">
      <c r="A5173" s="21">
        <v>43221</v>
      </c>
      <c r="B5173">
        <v>38.93</v>
      </c>
      <c r="C5173">
        <v>38.930000309999997</v>
      </c>
      <c r="D5173">
        <v>7.9630103971043498E-7</v>
      </c>
      <c r="E5173">
        <v>5506982</v>
      </c>
      <c r="F5173">
        <v>5507000</v>
      </c>
    </row>
    <row r="5174" spans="1:6" x14ac:dyDescent="0.3">
      <c r="A5174" s="21">
        <v>43222</v>
      </c>
      <c r="B5174">
        <v>37.75</v>
      </c>
      <c r="C5174">
        <v>37.75</v>
      </c>
      <c r="D5174">
        <v>0</v>
      </c>
      <c r="E5174">
        <v>11522180</v>
      </c>
      <c r="F5174">
        <v>11522200</v>
      </c>
    </row>
    <row r="5175" spans="1:6" x14ac:dyDescent="0.3">
      <c r="A5175" s="21">
        <v>43223</v>
      </c>
      <c r="B5175">
        <v>38.1</v>
      </c>
      <c r="C5175">
        <v>38.099998470000003</v>
      </c>
      <c r="D5175">
        <v>4.0157481893333902E-6</v>
      </c>
      <c r="E5175">
        <v>7021462</v>
      </c>
      <c r="F5175">
        <v>7021400</v>
      </c>
    </row>
    <row r="5176" spans="1:6" x14ac:dyDescent="0.3">
      <c r="A5176" s="21">
        <v>43224</v>
      </c>
      <c r="B5176">
        <v>38.590000000000003</v>
      </c>
      <c r="C5176">
        <v>38.590000150000002</v>
      </c>
      <c r="D5176">
        <v>3.88701730026298E-7</v>
      </c>
      <c r="E5176">
        <v>9474019</v>
      </c>
      <c r="F5176">
        <v>9474000</v>
      </c>
    </row>
    <row r="5177" spans="1:6" x14ac:dyDescent="0.3">
      <c r="A5177" s="21">
        <v>43227</v>
      </c>
      <c r="B5177">
        <v>38.450000000000003</v>
      </c>
      <c r="C5177">
        <v>38.450000760000002</v>
      </c>
      <c r="D5177">
        <v>1.9765929360513099E-6</v>
      </c>
      <c r="E5177">
        <v>4590052</v>
      </c>
      <c r="F5177">
        <v>4590100</v>
      </c>
    </row>
    <row r="5178" spans="1:6" x14ac:dyDescent="0.3">
      <c r="A5178" s="21">
        <v>43228</v>
      </c>
      <c r="B5178">
        <v>39.18</v>
      </c>
      <c r="C5178">
        <v>39.180000309999997</v>
      </c>
      <c r="D5178">
        <v>7.9121999687346498E-7</v>
      </c>
      <c r="E5178">
        <v>8116627</v>
      </c>
      <c r="F5178">
        <v>8116600</v>
      </c>
    </row>
    <row r="5179" spans="1:6" x14ac:dyDescent="0.3">
      <c r="A5179" s="21">
        <v>43229</v>
      </c>
      <c r="B5179">
        <v>39.35</v>
      </c>
      <c r="C5179">
        <v>39.349998470000003</v>
      </c>
      <c r="D5179">
        <v>3.8881831211798704E-6</v>
      </c>
      <c r="E5179">
        <v>5861370</v>
      </c>
      <c r="F5179">
        <v>5861400</v>
      </c>
    </row>
    <row r="5180" spans="1:6" x14ac:dyDescent="0.3">
      <c r="A5180" s="21">
        <v>43230</v>
      </c>
      <c r="B5180">
        <v>39.770000000000003</v>
      </c>
      <c r="C5180">
        <v>39.770000459999999</v>
      </c>
      <c r="D5180">
        <v>1.1566507168906501E-6</v>
      </c>
      <c r="E5180">
        <v>7957866</v>
      </c>
      <c r="F5180">
        <v>7957900</v>
      </c>
    </row>
    <row r="5181" spans="1:6" x14ac:dyDescent="0.3">
      <c r="A5181" s="21">
        <v>43231</v>
      </c>
      <c r="B5181">
        <v>39.909999999999997</v>
      </c>
      <c r="C5181">
        <v>39.909999849999998</v>
      </c>
      <c r="D5181">
        <v>3.7584564962157201E-7</v>
      </c>
      <c r="E5181">
        <v>4184397</v>
      </c>
      <c r="F5181">
        <v>4184400</v>
      </c>
    </row>
    <row r="5182" spans="1:6" x14ac:dyDescent="0.3">
      <c r="A5182" s="21">
        <v>43234</v>
      </c>
      <c r="B5182">
        <v>39.950000000000003</v>
      </c>
      <c r="C5182">
        <v>39.950000760000002</v>
      </c>
      <c r="D5182">
        <v>1.90237793360642E-6</v>
      </c>
      <c r="E5182">
        <v>5014043</v>
      </c>
      <c r="F5182">
        <v>5014000</v>
      </c>
    </row>
    <row r="5183" spans="1:6" x14ac:dyDescent="0.3">
      <c r="A5183" s="21">
        <v>43235</v>
      </c>
      <c r="B5183">
        <v>39.299999999999997</v>
      </c>
      <c r="C5183">
        <v>39.299999239999998</v>
      </c>
      <c r="D5183">
        <v>1.9338422738703199E-6</v>
      </c>
      <c r="E5183">
        <v>5622821</v>
      </c>
      <c r="F5183">
        <v>5622800</v>
      </c>
    </row>
    <row r="5184" spans="1:6" x14ac:dyDescent="0.3">
      <c r="A5184" s="21">
        <v>43236</v>
      </c>
      <c r="B5184">
        <v>39.79</v>
      </c>
      <c r="C5184">
        <v>39.790000919999997</v>
      </c>
      <c r="D5184">
        <v>2.3121386697405502E-6</v>
      </c>
      <c r="E5184">
        <v>7671542</v>
      </c>
      <c r="F5184">
        <v>7671500</v>
      </c>
    </row>
    <row r="5185" spans="1:6" x14ac:dyDescent="0.3">
      <c r="A5185" s="21">
        <v>43237</v>
      </c>
      <c r="B5185">
        <v>38.96</v>
      </c>
      <c r="C5185">
        <v>38.959999080000003</v>
      </c>
      <c r="D5185">
        <v>2.36139635443092E-6</v>
      </c>
      <c r="E5185">
        <v>7964248</v>
      </c>
      <c r="F5185">
        <v>7964200</v>
      </c>
    </row>
    <row r="5186" spans="1:6" x14ac:dyDescent="0.3">
      <c r="A5186" s="21">
        <v>43238</v>
      </c>
      <c r="B5186">
        <v>38.96</v>
      </c>
      <c r="C5186">
        <v>38.41999817</v>
      </c>
      <c r="D5186">
        <v>1.40552278948742</v>
      </c>
      <c r="E5186">
        <v>51235</v>
      </c>
      <c r="F5186">
        <v>7783900</v>
      </c>
    </row>
    <row r="5187" spans="1:6" x14ac:dyDescent="0.3">
      <c r="A5187" s="21">
        <v>43241</v>
      </c>
      <c r="B5187">
        <v>39.47</v>
      </c>
      <c r="C5187">
        <v>39.47000122</v>
      </c>
      <c r="D5187">
        <v>3.0909550639919398E-6</v>
      </c>
      <c r="E5187">
        <v>7902158</v>
      </c>
      <c r="F5187">
        <v>7902200</v>
      </c>
    </row>
    <row r="5188" spans="1:6" x14ac:dyDescent="0.3">
      <c r="A5188" s="21">
        <v>43242</v>
      </c>
      <c r="B5188">
        <v>39.64</v>
      </c>
      <c r="C5188">
        <v>39.63999939</v>
      </c>
      <c r="D5188">
        <v>1.5388496723527199E-6</v>
      </c>
      <c r="E5188">
        <v>5752013</v>
      </c>
      <c r="F5188">
        <v>5752000</v>
      </c>
    </row>
    <row r="5189" spans="1:6" x14ac:dyDescent="0.3">
      <c r="A5189" s="21">
        <v>43243</v>
      </c>
      <c r="B5189">
        <v>39.65</v>
      </c>
      <c r="C5189">
        <v>39.650001529999997</v>
      </c>
      <c r="D5189">
        <v>3.8587640344413304E-6</v>
      </c>
      <c r="E5189">
        <v>4815439</v>
      </c>
      <c r="F5189">
        <v>4815400</v>
      </c>
    </row>
    <row r="5190" spans="1:6" x14ac:dyDescent="0.3">
      <c r="A5190" s="21">
        <v>43244</v>
      </c>
      <c r="B5190">
        <v>39.270000000000003</v>
      </c>
      <c r="C5190">
        <v>39.270000459999999</v>
      </c>
      <c r="D5190">
        <v>1.17137761660216E-6</v>
      </c>
      <c r="E5190">
        <v>7930841</v>
      </c>
      <c r="F5190">
        <v>7930800</v>
      </c>
    </row>
    <row r="5191" spans="1:6" x14ac:dyDescent="0.3">
      <c r="A5191" s="21">
        <v>43245</v>
      </c>
      <c r="B5191">
        <v>39.299999999999997</v>
      </c>
      <c r="C5191">
        <v>39.299999239999998</v>
      </c>
      <c r="D5191">
        <v>1.9338422738703199E-6</v>
      </c>
      <c r="E5191">
        <v>5403034</v>
      </c>
      <c r="F5191">
        <v>5403000</v>
      </c>
    </row>
    <row r="5192" spans="1:6" x14ac:dyDescent="0.3">
      <c r="A5192" s="21">
        <v>43249</v>
      </c>
      <c r="B5192">
        <v>38.159999999999997</v>
      </c>
      <c r="C5192">
        <v>38.159999849999998</v>
      </c>
      <c r="D5192">
        <v>3.9308175783496701E-7</v>
      </c>
      <c r="E5192">
        <v>7198184</v>
      </c>
      <c r="F5192">
        <v>7198200</v>
      </c>
    </row>
    <row r="5193" spans="1:6" x14ac:dyDescent="0.3">
      <c r="A5193" s="21">
        <v>43250</v>
      </c>
      <c r="B5193">
        <v>38.340000000000003</v>
      </c>
      <c r="C5193">
        <v>38.340000150000002</v>
      </c>
      <c r="D5193">
        <v>3.9123630050429401E-7</v>
      </c>
      <c r="E5193">
        <v>8413407</v>
      </c>
      <c r="F5193">
        <v>8413400</v>
      </c>
    </row>
    <row r="5194" spans="1:6" x14ac:dyDescent="0.3">
      <c r="A5194" s="21">
        <v>43251</v>
      </c>
      <c r="B5194">
        <v>38.700000000000003</v>
      </c>
      <c r="C5194">
        <v>38.700000760000002</v>
      </c>
      <c r="D5194">
        <v>1.96382424808468E-6</v>
      </c>
      <c r="E5194">
        <v>8129402</v>
      </c>
      <c r="F5194">
        <v>8129400</v>
      </c>
    </row>
    <row r="5195" spans="1:6" x14ac:dyDescent="0.3">
      <c r="A5195" s="21">
        <v>43252</v>
      </c>
      <c r="B5195">
        <v>39.200000000000003</v>
      </c>
      <c r="C5195">
        <v>39.200000760000002</v>
      </c>
      <c r="D5195">
        <v>1.9387754698957702E-6</v>
      </c>
      <c r="E5195">
        <v>5969953</v>
      </c>
      <c r="F5195">
        <v>5970000</v>
      </c>
    </row>
    <row r="5196" spans="1:6" x14ac:dyDescent="0.3">
      <c r="A5196" s="21">
        <v>43255</v>
      </c>
      <c r="B5196">
        <v>39.97</v>
      </c>
      <c r="C5196">
        <v>39.97000122</v>
      </c>
      <c r="D5196">
        <v>3.0522891274189201E-6</v>
      </c>
      <c r="E5196">
        <v>8927244</v>
      </c>
      <c r="F5196">
        <v>8927200</v>
      </c>
    </row>
    <row r="5197" spans="1:6" x14ac:dyDescent="0.3">
      <c r="A5197" s="21">
        <v>43256</v>
      </c>
      <c r="B5197">
        <v>39.54</v>
      </c>
      <c r="C5197">
        <v>39.540000919999997</v>
      </c>
      <c r="D5197">
        <v>2.3267576544139402E-6</v>
      </c>
      <c r="E5197">
        <v>6345937</v>
      </c>
      <c r="F5197">
        <v>6345900</v>
      </c>
    </row>
    <row r="5198" spans="1:6" x14ac:dyDescent="0.3">
      <c r="A5198" s="21">
        <v>43257</v>
      </c>
      <c r="B5198">
        <v>39.56</v>
      </c>
      <c r="C5198">
        <v>39.560001370000002</v>
      </c>
      <c r="D5198">
        <v>3.4630939136073902E-6</v>
      </c>
      <c r="E5198">
        <v>9829721</v>
      </c>
      <c r="F5198">
        <v>9829700</v>
      </c>
    </row>
    <row r="5199" spans="1:6" x14ac:dyDescent="0.3">
      <c r="A5199" s="21">
        <v>43258</v>
      </c>
      <c r="B5199">
        <v>39.520000000000003</v>
      </c>
      <c r="C5199">
        <v>39.520000459999999</v>
      </c>
      <c r="D5199">
        <v>1.16396758621902E-6</v>
      </c>
      <c r="E5199">
        <v>8216851</v>
      </c>
      <c r="F5199">
        <v>8216900</v>
      </c>
    </row>
    <row r="5200" spans="1:6" x14ac:dyDescent="0.3">
      <c r="A5200" s="21">
        <v>43259</v>
      </c>
      <c r="B5200">
        <v>38.93</v>
      </c>
      <c r="C5200">
        <v>38.930000309999997</v>
      </c>
      <c r="D5200">
        <v>7.9630103971043498E-7</v>
      </c>
      <c r="E5200">
        <v>8081251</v>
      </c>
      <c r="F5200">
        <v>8081300</v>
      </c>
    </row>
    <row r="5201" spans="1:6" x14ac:dyDescent="0.3">
      <c r="A5201" s="21">
        <v>43262</v>
      </c>
      <c r="B5201">
        <v>38.76</v>
      </c>
      <c r="C5201">
        <v>38.759998320000001</v>
      </c>
      <c r="D5201">
        <v>4.33436550493451E-6</v>
      </c>
      <c r="E5201">
        <v>4511611</v>
      </c>
      <c r="F5201">
        <v>4511600</v>
      </c>
    </row>
    <row r="5202" spans="1:6" x14ac:dyDescent="0.3">
      <c r="A5202" s="21">
        <v>43263</v>
      </c>
      <c r="B5202">
        <v>39.200000000000003</v>
      </c>
      <c r="C5202">
        <v>39.200000760000002</v>
      </c>
      <c r="D5202">
        <v>1.9387754698957702E-6</v>
      </c>
      <c r="E5202">
        <v>6582572</v>
      </c>
      <c r="F5202">
        <v>6582600</v>
      </c>
    </row>
    <row r="5203" spans="1:6" x14ac:dyDescent="0.3">
      <c r="A5203" s="21">
        <v>43264</v>
      </c>
      <c r="B5203">
        <v>39.049999999999997</v>
      </c>
      <c r="C5203">
        <v>39.049999239999998</v>
      </c>
      <c r="D5203">
        <v>1.9462228264407901E-6</v>
      </c>
      <c r="E5203">
        <v>9616631</v>
      </c>
      <c r="F5203">
        <v>9616600</v>
      </c>
    </row>
    <row r="5204" spans="1:6" x14ac:dyDescent="0.3">
      <c r="A5204" s="21">
        <v>43265</v>
      </c>
      <c r="B5204">
        <v>38.6</v>
      </c>
      <c r="C5204">
        <v>38.599998470000003</v>
      </c>
      <c r="D5204">
        <v>3.9637307236791599E-6</v>
      </c>
      <c r="E5204">
        <v>7636002</v>
      </c>
      <c r="F5204">
        <v>7636000</v>
      </c>
    </row>
    <row r="5205" spans="1:6" x14ac:dyDescent="0.3">
      <c r="A5205" s="21">
        <v>43266</v>
      </c>
      <c r="B5205">
        <v>38.69</v>
      </c>
      <c r="C5205">
        <v>38.689998629999998</v>
      </c>
      <c r="D5205">
        <v>3.5409667825761599E-6</v>
      </c>
      <c r="E5205">
        <v>11235657</v>
      </c>
      <c r="F5205">
        <v>11235700</v>
      </c>
    </row>
    <row r="5206" spans="1:6" x14ac:dyDescent="0.3">
      <c r="A5206" s="21">
        <v>43269</v>
      </c>
      <c r="B5206">
        <v>38.25</v>
      </c>
      <c r="C5206">
        <v>38.25</v>
      </c>
      <c r="D5206">
        <v>0</v>
      </c>
      <c r="E5206">
        <v>8924151</v>
      </c>
      <c r="F5206">
        <v>8921400</v>
      </c>
    </row>
    <row r="5207" spans="1:6" x14ac:dyDescent="0.3">
      <c r="A5207" s="21">
        <v>43270</v>
      </c>
      <c r="B5207">
        <v>37.56</v>
      </c>
      <c r="C5207">
        <v>37.560001370000002</v>
      </c>
      <c r="D5207">
        <v>3.64749720366549E-6</v>
      </c>
      <c r="E5207">
        <v>9848939</v>
      </c>
      <c r="F5207">
        <v>9848900</v>
      </c>
    </row>
    <row r="5208" spans="1:6" x14ac:dyDescent="0.3">
      <c r="A5208" s="21">
        <v>43271</v>
      </c>
      <c r="B5208">
        <v>38.35</v>
      </c>
      <c r="C5208">
        <v>38.349998470000003</v>
      </c>
      <c r="D5208">
        <v>3.9895699080456199E-6</v>
      </c>
      <c r="E5208">
        <v>8668618</v>
      </c>
      <c r="F5208">
        <v>8668600</v>
      </c>
    </row>
    <row r="5209" spans="1:6" x14ac:dyDescent="0.3">
      <c r="A5209" s="21">
        <v>43272</v>
      </c>
      <c r="B5209">
        <v>37.619999999999997</v>
      </c>
      <c r="C5209">
        <v>37.619998930000001</v>
      </c>
      <c r="D5209">
        <v>2.84423186229379E-6</v>
      </c>
      <c r="E5209">
        <v>9246739</v>
      </c>
      <c r="F5209">
        <v>9246700</v>
      </c>
    </row>
    <row r="5210" spans="1:6" x14ac:dyDescent="0.3">
      <c r="A5210" s="21">
        <v>43273</v>
      </c>
      <c r="B5210">
        <v>38.119999999999997</v>
      </c>
      <c r="C5210">
        <v>38.119998930000001</v>
      </c>
      <c r="D5210">
        <v>2.8069255671451902E-6</v>
      </c>
      <c r="E5210">
        <v>10407382</v>
      </c>
      <c r="F5210">
        <v>10338500</v>
      </c>
    </row>
    <row r="5211" spans="1:6" x14ac:dyDescent="0.3">
      <c r="A5211" s="21">
        <v>43276</v>
      </c>
      <c r="B5211">
        <v>36.51</v>
      </c>
      <c r="C5211">
        <v>36.509998320000001</v>
      </c>
      <c r="D5211">
        <v>4.6014792500688204E-6</v>
      </c>
      <c r="E5211">
        <v>10528119</v>
      </c>
      <c r="F5211">
        <v>10528100</v>
      </c>
    </row>
    <row r="5212" spans="1:6" x14ac:dyDescent="0.3">
      <c r="A5212" s="21">
        <v>43277</v>
      </c>
      <c r="B5212">
        <v>36.46</v>
      </c>
      <c r="C5212">
        <v>36.459999080000003</v>
      </c>
      <c r="D5212">
        <v>2.5233132780469601E-6</v>
      </c>
      <c r="E5212">
        <v>8817159</v>
      </c>
      <c r="F5212">
        <v>8817000</v>
      </c>
    </row>
    <row r="5213" spans="1:6" x14ac:dyDescent="0.3">
      <c r="A5213" s="21">
        <v>43278</v>
      </c>
      <c r="B5213">
        <v>35.51</v>
      </c>
      <c r="C5213">
        <v>35.509998320000001</v>
      </c>
      <c r="D5213">
        <v>4.7310618878544502E-6</v>
      </c>
      <c r="E5213">
        <v>8798342</v>
      </c>
      <c r="F5213">
        <v>8798100</v>
      </c>
    </row>
    <row r="5214" spans="1:6" x14ac:dyDescent="0.3">
      <c r="A5214" s="21">
        <v>43279</v>
      </c>
      <c r="B5214">
        <v>35.94</v>
      </c>
      <c r="C5214">
        <v>35.939998629999998</v>
      </c>
      <c r="D5214">
        <v>3.8119088811647799E-6</v>
      </c>
      <c r="E5214">
        <v>7199048</v>
      </c>
      <c r="F5214">
        <v>7199000</v>
      </c>
    </row>
    <row r="5215" spans="1:6" x14ac:dyDescent="0.3">
      <c r="A5215" s="21">
        <v>43280</v>
      </c>
      <c r="B5215">
        <v>36.56</v>
      </c>
      <c r="C5215">
        <v>36.560001370000002</v>
      </c>
      <c r="D5215">
        <v>3.7472646289112301E-6</v>
      </c>
      <c r="E5215">
        <v>8091467</v>
      </c>
      <c r="F5215">
        <v>8088200</v>
      </c>
    </row>
    <row r="5216" spans="1:6" x14ac:dyDescent="0.3">
      <c r="A5216" s="21">
        <v>43283</v>
      </c>
      <c r="B5216">
        <v>36.54</v>
      </c>
      <c r="C5216">
        <v>36.540000919999997</v>
      </c>
      <c r="D5216">
        <v>2.5177886557137001E-6</v>
      </c>
      <c r="E5216">
        <v>7365505</v>
      </c>
      <c r="F5216">
        <v>7365500</v>
      </c>
    </row>
    <row r="5217" spans="1:6" x14ac:dyDescent="0.3">
      <c r="A5217" s="21">
        <v>43284</v>
      </c>
      <c r="B5217">
        <v>36.39</v>
      </c>
      <c r="C5217">
        <v>36.38999939</v>
      </c>
      <c r="D5217">
        <v>1.67628472371248E-6</v>
      </c>
      <c r="E5217">
        <v>6512599</v>
      </c>
      <c r="F5217">
        <v>6512600</v>
      </c>
    </row>
    <row r="5218" spans="1:6" x14ac:dyDescent="0.3">
      <c r="A5218" s="21">
        <v>43286</v>
      </c>
      <c r="B5218">
        <v>36.590000000000003</v>
      </c>
      <c r="C5218">
        <v>36.590000150000002</v>
      </c>
      <c r="D5218">
        <v>4.0994806664465403E-7</v>
      </c>
      <c r="E5218">
        <v>9231130</v>
      </c>
      <c r="F5218">
        <v>9230900</v>
      </c>
    </row>
    <row r="5219" spans="1:6" x14ac:dyDescent="0.3">
      <c r="A5219" s="21">
        <v>43287</v>
      </c>
      <c r="B5219">
        <v>37.270000000000003</v>
      </c>
      <c r="C5219">
        <v>37.270000459999999</v>
      </c>
      <c r="D5219">
        <v>1.2342366239616801E-6</v>
      </c>
      <c r="E5219">
        <v>7260331</v>
      </c>
      <c r="F5219">
        <v>7251600</v>
      </c>
    </row>
    <row r="5220" spans="1:6" x14ac:dyDescent="0.3">
      <c r="A5220" s="21">
        <v>43290</v>
      </c>
      <c r="B5220">
        <v>37.83</v>
      </c>
      <c r="C5220">
        <v>37.83000183</v>
      </c>
      <c r="D5220">
        <v>4.83743038243703E-6</v>
      </c>
      <c r="E5220">
        <v>7124209</v>
      </c>
      <c r="F5220">
        <v>7124100</v>
      </c>
    </row>
    <row r="5221" spans="1:6" x14ac:dyDescent="0.3">
      <c r="A5221" s="21">
        <v>43291</v>
      </c>
      <c r="B5221">
        <v>37.93</v>
      </c>
      <c r="C5221">
        <v>37.930000309999997</v>
      </c>
      <c r="D5221">
        <v>8.1729500314840798E-7</v>
      </c>
      <c r="E5221">
        <v>7211545</v>
      </c>
      <c r="F5221">
        <v>7211500</v>
      </c>
    </row>
    <row r="5222" spans="1:6" x14ac:dyDescent="0.3">
      <c r="A5222" s="21">
        <v>43292</v>
      </c>
      <c r="B5222">
        <v>36.97</v>
      </c>
      <c r="C5222">
        <v>36.97000122</v>
      </c>
      <c r="D5222">
        <v>3.2999728461119902E-6</v>
      </c>
      <c r="E5222">
        <v>7316218</v>
      </c>
      <c r="F5222">
        <v>7316200</v>
      </c>
    </row>
    <row r="5223" spans="1:6" x14ac:dyDescent="0.3">
      <c r="A5223" s="21">
        <v>43293</v>
      </c>
      <c r="B5223">
        <v>37.31</v>
      </c>
      <c r="C5223">
        <v>37.310001370000002</v>
      </c>
      <c r="D5223">
        <v>3.6719376825567501E-6</v>
      </c>
      <c r="E5223">
        <v>5275251</v>
      </c>
      <c r="F5223">
        <v>5275300</v>
      </c>
    </row>
    <row r="5224" spans="1:6" x14ac:dyDescent="0.3">
      <c r="A5224" s="21">
        <v>43294</v>
      </c>
      <c r="B5224">
        <v>37.770000000000003</v>
      </c>
      <c r="C5224">
        <v>37.770000459999999</v>
      </c>
      <c r="D5224">
        <v>1.2178977755511699E-6</v>
      </c>
      <c r="E5224">
        <v>4947684</v>
      </c>
      <c r="F5224">
        <v>4947500</v>
      </c>
    </row>
    <row r="5225" spans="1:6" x14ac:dyDescent="0.3">
      <c r="A5225" s="21">
        <v>43297</v>
      </c>
      <c r="B5225">
        <v>37.79</v>
      </c>
      <c r="C5225">
        <v>37.790000919999997</v>
      </c>
      <c r="D5225">
        <v>2.4345064185339602E-6</v>
      </c>
      <c r="E5225">
        <v>5399217</v>
      </c>
      <c r="F5225">
        <v>5399200</v>
      </c>
    </row>
    <row r="5226" spans="1:6" x14ac:dyDescent="0.3">
      <c r="A5226" s="21">
        <v>43298</v>
      </c>
      <c r="B5226">
        <v>38.04</v>
      </c>
      <c r="C5226">
        <v>38.040000919999997</v>
      </c>
      <c r="D5226">
        <v>2.41850677105988E-6</v>
      </c>
      <c r="E5226">
        <v>6238488</v>
      </c>
      <c r="F5226">
        <v>6238500</v>
      </c>
    </row>
    <row r="5227" spans="1:6" x14ac:dyDescent="0.3">
      <c r="A5227" s="21">
        <v>43299</v>
      </c>
      <c r="B5227">
        <v>38.409999999999997</v>
      </c>
      <c r="C5227">
        <v>38.409999849999998</v>
      </c>
      <c r="D5227">
        <v>3.9052329806296798E-7</v>
      </c>
      <c r="E5227">
        <v>10532157</v>
      </c>
      <c r="F5227">
        <v>10532200</v>
      </c>
    </row>
    <row r="5228" spans="1:6" x14ac:dyDescent="0.3">
      <c r="A5228" s="21">
        <v>43300</v>
      </c>
      <c r="B5228">
        <v>39.81</v>
      </c>
      <c r="C5228">
        <v>39.810001370000002</v>
      </c>
      <c r="D5228">
        <v>3.4413462761141099E-6</v>
      </c>
      <c r="E5228">
        <v>17762344</v>
      </c>
      <c r="F5228">
        <v>17762300</v>
      </c>
    </row>
    <row r="5229" spans="1:6" x14ac:dyDescent="0.3">
      <c r="A5229" s="21">
        <v>43301</v>
      </c>
      <c r="B5229">
        <v>40.729999999999997</v>
      </c>
      <c r="C5229">
        <v>40.729999540000001</v>
      </c>
      <c r="D5229">
        <v>1.1293886585396399E-6</v>
      </c>
      <c r="E5229">
        <v>14481042</v>
      </c>
      <c r="F5229">
        <v>14481000</v>
      </c>
    </row>
    <row r="5230" spans="1:6" x14ac:dyDescent="0.3">
      <c r="A5230" s="21">
        <v>43304</v>
      </c>
      <c r="B5230">
        <v>40.74</v>
      </c>
      <c r="C5230">
        <v>40.740001679999999</v>
      </c>
      <c r="D5230">
        <v>4.1237111625354202E-6</v>
      </c>
      <c r="E5230">
        <v>6832856</v>
      </c>
      <c r="F5230">
        <v>6832800</v>
      </c>
    </row>
    <row r="5231" spans="1:6" x14ac:dyDescent="0.3">
      <c r="A5231" s="21">
        <v>43305</v>
      </c>
      <c r="B5231">
        <v>40.39</v>
      </c>
      <c r="C5231">
        <v>40.38999939</v>
      </c>
      <c r="D5231">
        <v>1.5102748451257999E-6</v>
      </c>
      <c r="E5231">
        <v>7018282</v>
      </c>
      <c r="F5231">
        <v>7018300</v>
      </c>
    </row>
    <row r="5232" spans="1:6" x14ac:dyDescent="0.3">
      <c r="A5232" s="21">
        <v>43306</v>
      </c>
      <c r="B5232">
        <v>40.89</v>
      </c>
      <c r="C5232">
        <v>40.88999939</v>
      </c>
      <c r="D5232">
        <v>1.4918073118945E-6</v>
      </c>
      <c r="E5232">
        <v>7722415</v>
      </c>
      <c r="F5232">
        <v>7725700</v>
      </c>
    </row>
    <row r="5233" spans="1:6" x14ac:dyDescent="0.3">
      <c r="A5233" s="21">
        <v>43307</v>
      </c>
      <c r="B5233">
        <v>40.82</v>
      </c>
      <c r="C5233">
        <v>40.819999690000003</v>
      </c>
      <c r="D5233">
        <v>7.5943165012749595E-7</v>
      </c>
      <c r="E5233">
        <v>8476564</v>
      </c>
      <c r="F5233">
        <v>8476600</v>
      </c>
    </row>
    <row r="5234" spans="1:6" x14ac:dyDescent="0.3">
      <c r="A5234" s="21">
        <v>43308</v>
      </c>
      <c r="B5234">
        <v>41.45</v>
      </c>
      <c r="C5234">
        <v>41.450000760000002</v>
      </c>
      <c r="D5234">
        <v>1.8335343425789499E-6</v>
      </c>
      <c r="E5234">
        <v>9468457</v>
      </c>
      <c r="F5234">
        <v>9468500</v>
      </c>
    </row>
    <row r="5235" spans="1:6" x14ac:dyDescent="0.3">
      <c r="A5235" s="21">
        <v>43311</v>
      </c>
      <c r="B5235">
        <v>41.09</v>
      </c>
      <c r="C5235">
        <v>41.090000150000002</v>
      </c>
      <c r="D5235">
        <v>3.6505231845369302E-7</v>
      </c>
      <c r="E5235">
        <v>5174338</v>
      </c>
      <c r="F5235">
        <v>5174300</v>
      </c>
    </row>
    <row r="5236" spans="1:6" x14ac:dyDescent="0.3">
      <c r="A5236" s="21">
        <v>43312</v>
      </c>
      <c r="B5236">
        <v>41.21</v>
      </c>
      <c r="C5236">
        <v>41.209999080000003</v>
      </c>
      <c r="D5236">
        <v>2.2324678925021701E-6</v>
      </c>
      <c r="E5236">
        <v>4908316</v>
      </c>
      <c r="F5236">
        <v>4908300</v>
      </c>
    </row>
    <row r="5237" spans="1:6" x14ac:dyDescent="0.3">
      <c r="A5237" s="21">
        <v>43313</v>
      </c>
      <c r="B5237">
        <v>41.71</v>
      </c>
      <c r="C5237">
        <v>41.709999080000003</v>
      </c>
      <c r="D5237">
        <v>2.2057061094556101E-6</v>
      </c>
      <c r="E5237">
        <v>6115340</v>
      </c>
      <c r="F5237">
        <v>6115000</v>
      </c>
    </row>
    <row r="5238" spans="1:6" x14ac:dyDescent="0.3">
      <c r="A5238" s="21">
        <v>43314</v>
      </c>
      <c r="B5238">
        <v>41.55</v>
      </c>
      <c r="C5238">
        <v>41.549999239999998</v>
      </c>
      <c r="D5238">
        <v>1.82912157120375E-6</v>
      </c>
      <c r="E5238">
        <v>4669358</v>
      </c>
      <c r="F5238">
        <v>4669300</v>
      </c>
    </row>
    <row r="5239" spans="1:6" x14ac:dyDescent="0.3">
      <c r="A5239" s="21">
        <v>43315</v>
      </c>
      <c r="B5239">
        <v>41.69</v>
      </c>
      <c r="C5239">
        <v>41.689998629999998</v>
      </c>
      <c r="D5239">
        <v>3.28615985773054E-6</v>
      </c>
      <c r="E5239">
        <v>4575207</v>
      </c>
      <c r="F5239">
        <v>4575200</v>
      </c>
    </row>
    <row r="5240" spans="1:6" x14ac:dyDescent="0.3">
      <c r="A5240" s="21">
        <v>43318</v>
      </c>
      <c r="B5240">
        <v>41.07</v>
      </c>
      <c r="C5240">
        <v>41.069999690000003</v>
      </c>
      <c r="D5240">
        <v>7.5480886186440995E-7</v>
      </c>
      <c r="E5240">
        <v>7245800</v>
      </c>
      <c r="F5240">
        <v>7245800</v>
      </c>
    </row>
    <row r="5241" spans="1:6" x14ac:dyDescent="0.3">
      <c r="A5241" s="21">
        <v>43319</v>
      </c>
      <c r="B5241">
        <v>41.24</v>
      </c>
      <c r="C5241">
        <v>41.240001679999999</v>
      </c>
      <c r="D5241">
        <v>4.0737146664812597E-6</v>
      </c>
      <c r="E5241">
        <v>7494935</v>
      </c>
      <c r="F5241">
        <v>7494900</v>
      </c>
    </row>
    <row r="5242" spans="1:6" x14ac:dyDescent="0.3">
      <c r="A5242" s="21">
        <v>43320</v>
      </c>
      <c r="B5242">
        <v>41.97</v>
      </c>
      <c r="C5242">
        <v>41.97000122</v>
      </c>
      <c r="D5242">
        <v>2.9068381367735199E-6</v>
      </c>
      <c r="E5242">
        <v>5089555</v>
      </c>
      <c r="F5242">
        <v>5089600</v>
      </c>
    </row>
    <row r="5243" spans="1:6" x14ac:dyDescent="0.3">
      <c r="A5243" s="21">
        <v>43321</v>
      </c>
      <c r="B5243">
        <v>41.84</v>
      </c>
      <c r="C5243">
        <v>41.840000150000002</v>
      </c>
      <c r="D5243">
        <v>3.5850859861959401E-7</v>
      </c>
      <c r="E5243">
        <v>4513334</v>
      </c>
      <c r="F5243">
        <v>4513300</v>
      </c>
    </row>
    <row r="5244" spans="1:6" x14ac:dyDescent="0.3">
      <c r="A5244" s="21">
        <v>43322</v>
      </c>
      <c r="B5244">
        <v>41.03</v>
      </c>
      <c r="C5244">
        <v>41.02999878</v>
      </c>
      <c r="D5244">
        <v>2.9734341646189799E-6</v>
      </c>
      <c r="E5244">
        <v>7053201</v>
      </c>
      <c r="F5244">
        <v>7053200</v>
      </c>
    </row>
    <row r="5245" spans="1:6" x14ac:dyDescent="0.3">
      <c r="A5245" s="21">
        <v>43325</v>
      </c>
      <c r="B5245">
        <v>40.71</v>
      </c>
      <c r="C5245">
        <v>40.709999080000003</v>
      </c>
      <c r="D5245">
        <v>2.2598870517131E-6</v>
      </c>
      <c r="E5245">
        <v>6708559</v>
      </c>
      <c r="F5245">
        <v>6708600</v>
      </c>
    </row>
    <row r="5246" spans="1:6" x14ac:dyDescent="0.3">
      <c r="A5246" s="21">
        <v>43326</v>
      </c>
      <c r="B5246">
        <v>40.909999999999997</v>
      </c>
      <c r="C5246">
        <v>40.909999849999998</v>
      </c>
      <c r="D5246">
        <v>3.6665851564455802E-7</v>
      </c>
      <c r="E5246">
        <v>5339319</v>
      </c>
      <c r="F5246">
        <v>5339100</v>
      </c>
    </row>
    <row r="5247" spans="1:6" x14ac:dyDescent="0.3">
      <c r="A5247" s="21">
        <v>43327</v>
      </c>
      <c r="B5247">
        <v>40.450000000000003</v>
      </c>
      <c r="C5247">
        <v>40.450000760000002</v>
      </c>
      <c r="D5247">
        <v>1.8788627556352999E-6</v>
      </c>
      <c r="E5247">
        <v>6052813</v>
      </c>
      <c r="F5247">
        <v>6052800</v>
      </c>
    </row>
    <row r="5248" spans="1:6" x14ac:dyDescent="0.3">
      <c r="A5248" s="21">
        <v>43328</v>
      </c>
      <c r="B5248">
        <v>40.409999999999997</v>
      </c>
      <c r="C5248">
        <v>40.409999849999998</v>
      </c>
      <c r="D5248">
        <v>3.7119524562483E-7</v>
      </c>
      <c r="E5248">
        <v>5544010</v>
      </c>
      <c r="F5248">
        <v>5544000</v>
      </c>
    </row>
    <row r="5249" spans="1:6" x14ac:dyDescent="0.3">
      <c r="A5249" s="21">
        <v>43329</v>
      </c>
      <c r="B5249">
        <v>40.130000000000003</v>
      </c>
      <c r="C5249">
        <v>40.130001069999999</v>
      </c>
      <c r="D5249">
        <v>2.6663343324990399E-6</v>
      </c>
      <c r="E5249">
        <v>7897279</v>
      </c>
      <c r="F5249">
        <v>7897200</v>
      </c>
    </row>
    <row r="5250" spans="1:6" x14ac:dyDescent="0.3">
      <c r="A5250" s="21">
        <v>43332</v>
      </c>
      <c r="B5250">
        <v>40.1</v>
      </c>
      <c r="C5250">
        <v>40.099998470000003</v>
      </c>
      <c r="D5250">
        <v>3.8154614889567002E-6</v>
      </c>
      <c r="E5250">
        <v>4156825</v>
      </c>
      <c r="F5250">
        <v>4156700</v>
      </c>
    </row>
    <row r="5251" spans="1:6" x14ac:dyDescent="0.3">
      <c r="A5251" s="21">
        <v>43333</v>
      </c>
      <c r="B5251">
        <v>40.89</v>
      </c>
      <c r="C5251">
        <v>40.88999939</v>
      </c>
      <c r="D5251">
        <v>1.4918073118945E-6</v>
      </c>
      <c r="E5251">
        <v>6075469</v>
      </c>
      <c r="F5251">
        <v>6075100</v>
      </c>
    </row>
    <row r="5252" spans="1:6" x14ac:dyDescent="0.3">
      <c r="A5252" s="21">
        <v>43334</v>
      </c>
      <c r="B5252">
        <v>40.9</v>
      </c>
      <c r="C5252">
        <v>40.900001529999997</v>
      </c>
      <c r="D5252">
        <v>3.74083115271481E-6</v>
      </c>
      <c r="E5252">
        <v>5512712</v>
      </c>
      <c r="F5252">
        <v>5512700</v>
      </c>
    </row>
    <row r="5253" spans="1:6" x14ac:dyDescent="0.3">
      <c r="A5253" s="21">
        <v>43335</v>
      </c>
      <c r="B5253">
        <v>40.68</v>
      </c>
      <c r="C5253">
        <v>40.680000309999997</v>
      </c>
      <c r="D5253">
        <v>7.6204521845001398E-7</v>
      </c>
      <c r="E5253">
        <v>4126100</v>
      </c>
      <c r="F5253">
        <v>4126100</v>
      </c>
    </row>
    <row r="5254" spans="1:6" x14ac:dyDescent="0.3">
      <c r="A5254" s="21">
        <v>43336</v>
      </c>
      <c r="B5254">
        <v>41.24</v>
      </c>
      <c r="C5254">
        <v>41.240001679999999</v>
      </c>
      <c r="D5254">
        <v>4.0737146664812597E-6</v>
      </c>
      <c r="E5254">
        <v>4231971</v>
      </c>
      <c r="F5254">
        <v>4232000</v>
      </c>
    </row>
    <row r="5255" spans="1:6" x14ac:dyDescent="0.3">
      <c r="A5255" s="21">
        <v>43339</v>
      </c>
      <c r="B5255">
        <v>41.53</v>
      </c>
      <c r="C5255">
        <v>41.52999878</v>
      </c>
      <c r="D5255">
        <v>2.9376355340872198E-6</v>
      </c>
      <c r="E5255">
        <v>5733031</v>
      </c>
      <c r="F5255">
        <v>5733000</v>
      </c>
    </row>
    <row r="5256" spans="1:6" x14ac:dyDescent="0.3">
      <c r="A5256" s="21">
        <v>43340</v>
      </c>
      <c r="B5256">
        <v>42.35</v>
      </c>
      <c r="C5256">
        <v>42.349998470000003</v>
      </c>
      <c r="D5256">
        <v>3.6127510129165698E-6</v>
      </c>
      <c r="E5256">
        <v>10683520</v>
      </c>
      <c r="F5256">
        <v>10683500</v>
      </c>
    </row>
    <row r="5257" spans="1:6" x14ac:dyDescent="0.3">
      <c r="A5257" s="21">
        <v>43341</v>
      </c>
      <c r="B5257">
        <v>44.13</v>
      </c>
      <c r="C5257">
        <v>44.130001069999999</v>
      </c>
      <c r="D5257">
        <v>2.4246543626055702E-6</v>
      </c>
      <c r="E5257">
        <v>12278199</v>
      </c>
      <c r="F5257">
        <v>12278200</v>
      </c>
    </row>
    <row r="5258" spans="1:6" x14ac:dyDescent="0.3">
      <c r="A5258" s="21">
        <v>43342</v>
      </c>
      <c r="B5258">
        <v>43.46</v>
      </c>
      <c r="C5258">
        <v>43.459999080000003</v>
      </c>
      <c r="D5258">
        <v>2.1168891335407698E-6</v>
      </c>
      <c r="E5258">
        <v>7826396</v>
      </c>
      <c r="F5258">
        <v>7826200</v>
      </c>
    </row>
    <row r="5259" spans="1:6" x14ac:dyDescent="0.3">
      <c r="A5259" s="21">
        <v>43343</v>
      </c>
      <c r="B5259">
        <v>43.6</v>
      </c>
      <c r="C5259">
        <v>43.599998470000003</v>
      </c>
      <c r="D5259">
        <v>3.5091744320767101E-6</v>
      </c>
      <c r="E5259">
        <v>8782907</v>
      </c>
      <c r="F5259">
        <v>8782900</v>
      </c>
    </row>
    <row r="5260" spans="1:6" x14ac:dyDescent="0.3">
      <c r="A5260" s="21">
        <v>43347</v>
      </c>
      <c r="B5260">
        <v>44.11</v>
      </c>
      <c r="C5260">
        <v>44.11000061</v>
      </c>
      <c r="D5260">
        <v>1.38290635297644E-6</v>
      </c>
      <c r="E5260">
        <v>8174946</v>
      </c>
      <c r="F5260">
        <v>8174900</v>
      </c>
    </row>
    <row r="5261" spans="1:6" x14ac:dyDescent="0.3">
      <c r="A5261" s="21">
        <v>43348</v>
      </c>
      <c r="B5261">
        <v>44.22</v>
      </c>
      <c r="C5261">
        <v>44.22000122</v>
      </c>
      <c r="D5261">
        <v>2.7589325368799002E-6</v>
      </c>
      <c r="E5261">
        <v>7262563</v>
      </c>
      <c r="F5261">
        <v>7262400</v>
      </c>
    </row>
    <row r="5262" spans="1:6" x14ac:dyDescent="0.3">
      <c r="A5262" s="21">
        <v>43349</v>
      </c>
      <c r="B5262">
        <v>44.05</v>
      </c>
      <c r="C5262">
        <v>44.049999239999998</v>
      </c>
      <c r="D5262">
        <v>1.72531217263611E-6</v>
      </c>
      <c r="E5262">
        <v>10424877</v>
      </c>
      <c r="F5262">
        <v>10424900</v>
      </c>
    </row>
    <row r="5263" spans="1:6" x14ac:dyDescent="0.3">
      <c r="A5263" s="21">
        <v>43350</v>
      </c>
      <c r="B5263">
        <v>44.88</v>
      </c>
      <c r="C5263">
        <v>44.880001069999999</v>
      </c>
      <c r="D5263">
        <v>2.3841354069772601E-6</v>
      </c>
      <c r="E5263">
        <v>14256084</v>
      </c>
      <c r="F5263">
        <v>14256000</v>
      </c>
    </row>
    <row r="5264" spans="1:6" x14ac:dyDescent="0.3">
      <c r="A5264" s="21">
        <v>43353</v>
      </c>
      <c r="B5264">
        <v>44.62</v>
      </c>
      <c r="C5264">
        <v>44.619998930000001</v>
      </c>
      <c r="D5264">
        <v>2.39802783913164E-6</v>
      </c>
      <c r="E5264">
        <v>6824925</v>
      </c>
      <c r="F5264">
        <v>6824900</v>
      </c>
    </row>
    <row r="5265" spans="1:6" x14ac:dyDescent="0.3">
      <c r="A5265" s="21">
        <v>43354</v>
      </c>
      <c r="B5265">
        <v>44.55</v>
      </c>
      <c r="C5265">
        <v>44.549999239999998</v>
      </c>
      <c r="D5265">
        <v>1.70594839932445E-6</v>
      </c>
      <c r="E5265">
        <v>12509668</v>
      </c>
      <c r="F5265">
        <v>12509700</v>
      </c>
    </row>
    <row r="5266" spans="1:6" x14ac:dyDescent="0.3">
      <c r="A5266" s="21">
        <v>43355</v>
      </c>
      <c r="B5266">
        <v>43.94</v>
      </c>
      <c r="C5266">
        <v>43.939998629999998</v>
      </c>
      <c r="D5266">
        <v>3.1178881255861098E-6</v>
      </c>
      <c r="E5266">
        <v>10303817</v>
      </c>
      <c r="F5266">
        <v>10303700</v>
      </c>
    </row>
    <row r="5267" spans="1:6" x14ac:dyDescent="0.3">
      <c r="A5267" s="21">
        <v>43356</v>
      </c>
      <c r="B5267">
        <v>43.43</v>
      </c>
      <c r="C5267">
        <v>43.430000309999997</v>
      </c>
      <c r="D5267">
        <v>7.1379229798537795E-7</v>
      </c>
      <c r="E5267">
        <v>9624463</v>
      </c>
      <c r="F5267">
        <v>9624500</v>
      </c>
    </row>
    <row r="5268" spans="1:6" x14ac:dyDescent="0.3">
      <c r="A5268" s="21">
        <v>43357</v>
      </c>
      <c r="B5268">
        <v>44.41</v>
      </c>
      <c r="C5268">
        <v>44.409999849999998</v>
      </c>
      <c r="D5268">
        <v>3.3776176245630201E-7</v>
      </c>
      <c r="E5268">
        <v>5295417</v>
      </c>
      <c r="F5268">
        <v>5295400</v>
      </c>
    </row>
    <row r="5269" spans="1:6" x14ac:dyDescent="0.3">
      <c r="A5269" s="21">
        <v>43360</v>
      </c>
      <c r="B5269">
        <v>43.76</v>
      </c>
      <c r="C5269">
        <v>43.759998320000001</v>
      </c>
      <c r="D5269">
        <v>3.8391226265825799E-6</v>
      </c>
      <c r="E5269">
        <v>6210327</v>
      </c>
      <c r="F5269">
        <v>6210300</v>
      </c>
    </row>
    <row r="5270" spans="1:6" x14ac:dyDescent="0.3">
      <c r="A5270" s="21">
        <v>43361</v>
      </c>
      <c r="B5270">
        <v>43.56</v>
      </c>
      <c r="C5270">
        <v>43.560001370000002</v>
      </c>
      <c r="D5270">
        <v>3.1450871363172101E-6</v>
      </c>
      <c r="E5270">
        <v>8814246</v>
      </c>
      <c r="F5270">
        <v>8814200</v>
      </c>
    </row>
    <row r="5271" spans="1:6" x14ac:dyDescent="0.3">
      <c r="A5271" s="21">
        <v>43362</v>
      </c>
      <c r="B5271">
        <v>44.02</v>
      </c>
      <c r="C5271">
        <v>44.020000459999999</v>
      </c>
      <c r="D5271">
        <v>1.04497953344185E-6</v>
      </c>
      <c r="E5271">
        <v>6393206</v>
      </c>
      <c r="F5271">
        <v>6393200</v>
      </c>
    </row>
    <row r="5272" spans="1:6" x14ac:dyDescent="0.3">
      <c r="A5272" s="21">
        <v>43363</v>
      </c>
      <c r="B5272">
        <v>44.17</v>
      </c>
      <c r="C5272">
        <v>44.16999817</v>
      </c>
      <c r="D5272">
        <v>4.1430837174990696E-6</v>
      </c>
      <c r="E5272">
        <v>4727951</v>
      </c>
      <c r="F5272">
        <v>4728000</v>
      </c>
    </row>
    <row r="5273" spans="1:6" x14ac:dyDescent="0.3">
      <c r="A5273" s="21">
        <v>43364</v>
      </c>
      <c r="B5273">
        <v>44.06</v>
      </c>
      <c r="C5273">
        <v>44.060001370000002</v>
      </c>
      <c r="D5273">
        <v>3.1093961803648302E-6</v>
      </c>
      <c r="E5273">
        <v>6668649</v>
      </c>
      <c r="F5273">
        <v>6668600</v>
      </c>
    </row>
    <row r="5274" spans="1:6" x14ac:dyDescent="0.3">
      <c r="A5274" s="21">
        <v>43367</v>
      </c>
      <c r="B5274">
        <v>44.89</v>
      </c>
      <c r="C5274">
        <v>44.88999939</v>
      </c>
      <c r="D5274">
        <v>1.35887727561325E-6</v>
      </c>
      <c r="E5274">
        <v>8229157</v>
      </c>
      <c r="F5274">
        <v>8229100</v>
      </c>
    </row>
    <row r="5275" spans="1:6" x14ac:dyDescent="0.3">
      <c r="A5275" s="21">
        <v>43368</v>
      </c>
      <c r="B5275">
        <v>44.17</v>
      </c>
      <c r="C5275">
        <v>44.16999817</v>
      </c>
      <c r="D5275">
        <v>4.1430837174990696E-6</v>
      </c>
      <c r="E5275">
        <v>6678269</v>
      </c>
      <c r="F5275">
        <v>6678200</v>
      </c>
    </row>
    <row r="5276" spans="1:6" x14ac:dyDescent="0.3">
      <c r="A5276" s="21">
        <v>43369</v>
      </c>
      <c r="B5276">
        <v>44.27</v>
      </c>
      <c r="C5276">
        <v>44.270000459999999</v>
      </c>
      <c r="D5276">
        <v>1.03907836152755E-6</v>
      </c>
      <c r="E5276">
        <v>4564383</v>
      </c>
      <c r="F5276">
        <v>4564300</v>
      </c>
    </row>
    <row r="5277" spans="1:6" x14ac:dyDescent="0.3">
      <c r="A5277" s="21">
        <v>43370</v>
      </c>
      <c r="B5277">
        <v>44.76</v>
      </c>
      <c r="C5277">
        <v>44.759998320000001</v>
      </c>
      <c r="D5277">
        <v>3.7533513403743899E-6</v>
      </c>
      <c r="E5277">
        <v>6712091</v>
      </c>
      <c r="F5277">
        <v>6711700</v>
      </c>
    </row>
    <row r="5278" spans="1:6" x14ac:dyDescent="0.3">
      <c r="A5278" s="21">
        <v>43371</v>
      </c>
      <c r="B5278">
        <v>44.16</v>
      </c>
      <c r="C5278">
        <v>44.159999849999998</v>
      </c>
      <c r="D5278">
        <v>3.3967391012162998E-7</v>
      </c>
      <c r="E5278">
        <v>7727678</v>
      </c>
      <c r="F5278">
        <v>7727700</v>
      </c>
    </row>
    <row r="5279" spans="1:6" x14ac:dyDescent="0.3">
      <c r="A5279" s="21">
        <v>43374</v>
      </c>
      <c r="B5279">
        <v>44.66</v>
      </c>
      <c r="C5279">
        <v>44.659999849999998</v>
      </c>
      <c r="D5279">
        <v>3.3587102262428901E-7</v>
      </c>
      <c r="E5279">
        <v>5029837</v>
      </c>
      <c r="F5279">
        <v>5029800</v>
      </c>
    </row>
    <row r="5280" spans="1:6" x14ac:dyDescent="0.3">
      <c r="A5280" s="21">
        <v>43375</v>
      </c>
      <c r="B5280">
        <v>43.62</v>
      </c>
      <c r="C5280">
        <v>43.619998930000001</v>
      </c>
      <c r="D5280">
        <v>2.4530032609096198E-6</v>
      </c>
      <c r="E5280">
        <v>5440303</v>
      </c>
      <c r="F5280">
        <v>5440300</v>
      </c>
    </row>
    <row r="5281" spans="1:6" x14ac:dyDescent="0.3">
      <c r="A5281" s="21">
        <v>43376</v>
      </c>
      <c r="B5281">
        <v>43.96</v>
      </c>
      <c r="C5281">
        <v>43.959999080000003</v>
      </c>
      <c r="D5281">
        <v>2.0928116861130801E-6</v>
      </c>
      <c r="E5281">
        <v>5631207</v>
      </c>
      <c r="F5281">
        <v>5631100</v>
      </c>
    </row>
    <row r="5282" spans="1:6" x14ac:dyDescent="0.3">
      <c r="A5282" s="21">
        <v>43377</v>
      </c>
      <c r="B5282">
        <v>42.43</v>
      </c>
      <c r="C5282">
        <v>42.430000309999997</v>
      </c>
      <c r="D5282">
        <v>7.3061511893212105E-7</v>
      </c>
      <c r="E5282">
        <v>7885146</v>
      </c>
      <c r="F5282">
        <v>7885000</v>
      </c>
    </row>
    <row r="5283" spans="1:6" x14ac:dyDescent="0.3">
      <c r="A5283" s="21">
        <v>43378</v>
      </c>
      <c r="B5283">
        <v>41.63</v>
      </c>
      <c r="C5283">
        <v>41.630001069999999</v>
      </c>
      <c r="D5283">
        <v>2.5702617551281299E-6</v>
      </c>
      <c r="E5283">
        <v>7921383</v>
      </c>
      <c r="F5283">
        <v>7921400</v>
      </c>
    </row>
    <row r="5284" spans="1:6" x14ac:dyDescent="0.3">
      <c r="A5284" s="21">
        <v>43381</v>
      </c>
      <c r="B5284">
        <v>40.96</v>
      </c>
      <c r="C5284">
        <v>40.959999080000003</v>
      </c>
      <c r="D5284">
        <v>2.2460937954724199E-6</v>
      </c>
      <c r="E5284">
        <v>7761763</v>
      </c>
      <c r="F5284">
        <v>7761800</v>
      </c>
    </row>
    <row r="5285" spans="1:6" x14ac:dyDescent="0.3">
      <c r="A5285" s="21">
        <v>43382</v>
      </c>
      <c r="B5285">
        <v>40.9</v>
      </c>
      <c r="C5285">
        <v>40.900001529999997</v>
      </c>
      <c r="D5285">
        <v>3.74083115271481E-6</v>
      </c>
      <c r="E5285">
        <v>5679127</v>
      </c>
      <c r="F5285">
        <v>5678700</v>
      </c>
    </row>
    <row r="5286" spans="1:6" x14ac:dyDescent="0.3">
      <c r="A5286" s="21">
        <v>43383</v>
      </c>
      <c r="B5286">
        <v>39.35</v>
      </c>
      <c r="C5286">
        <v>39.349998470000003</v>
      </c>
      <c r="D5286">
        <v>3.8881831211798704E-6</v>
      </c>
      <c r="E5286">
        <v>12853511</v>
      </c>
      <c r="F5286">
        <v>12853500</v>
      </c>
    </row>
    <row r="5287" spans="1:6" x14ac:dyDescent="0.3">
      <c r="A5287" s="21">
        <v>43384</v>
      </c>
      <c r="B5287">
        <v>38.94</v>
      </c>
      <c r="C5287">
        <v>38.939998629999998</v>
      </c>
      <c r="D5287">
        <v>3.51823330217583E-6</v>
      </c>
      <c r="E5287">
        <v>10209134</v>
      </c>
      <c r="F5287">
        <v>10209000</v>
      </c>
    </row>
    <row r="5288" spans="1:6" x14ac:dyDescent="0.3">
      <c r="A5288" s="21">
        <v>43385</v>
      </c>
      <c r="B5288">
        <v>39.659999999999997</v>
      </c>
      <c r="C5288">
        <v>39.659999849999998</v>
      </c>
      <c r="D5288">
        <v>3.7821482291357302E-7</v>
      </c>
      <c r="E5288">
        <v>7578911</v>
      </c>
      <c r="F5288">
        <v>7578600</v>
      </c>
    </row>
    <row r="5289" spans="1:6" x14ac:dyDescent="0.3">
      <c r="A5289" s="21">
        <v>43388</v>
      </c>
      <c r="B5289">
        <v>38.75</v>
      </c>
      <c r="C5289">
        <v>38.75</v>
      </c>
      <c r="D5289">
        <v>0</v>
      </c>
      <c r="E5289">
        <v>8208953</v>
      </c>
      <c r="F5289">
        <v>8209000</v>
      </c>
    </row>
    <row r="5290" spans="1:6" x14ac:dyDescent="0.3">
      <c r="A5290" s="21">
        <v>43389</v>
      </c>
      <c r="B5290">
        <v>40.01</v>
      </c>
      <c r="C5290">
        <v>40.009998320000001</v>
      </c>
      <c r="D5290">
        <v>4.1989504309863596E-6</v>
      </c>
      <c r="E5290">
        <v>10748152</v>
      </c>
      <c r="F5290">
        <v>10748100</v>
      </c>
    </row>
    <row r="5291" spans="1:6" x14ac:dyDescent="0.3">
      <c r="A5291" s="21">
        <v>43390</v>
      </c>
      <c r="B5291">
        <v>39.57</v>
      </c>
      <c r="C5291">
        <v>39.569999690000003</v>
      </c>
      <c r="D5291">
        <v>7.8342178331163297E-7</v>
      </c>
      <c r="E5291">
        <v>8173649</v>
      </c>
      <c r="F5291">
        <v>8173600</v>
      </c>
    </row>
    <row r="5292" spans="1:6" x14ac:dyDescent="0.3">
      <c r="A5292" s="21">
        <v>43391</v>
      </c>
      <c r="B5292">
        <v>38.54</v>
      </c>
      <c r="C5292">
        <v>38.540000919999997</v>
      </c>
      <c r="D5292">
        <v>2.3871301920079001E-6</v>
      </c>
      <c r="E5292">
        <v>9555582</v>
      </c>
      <c r="F5292">
        <v>9555600</v>
      </c>
    </row>
    <row r="5293" spans="1:6" x14ac:dyDescent="0.3">
      <c r="A5293" s="21">
        <v>43392</v>
      </c>
      <c r="B5293">
        <v>38.450000000000003</v>
      </c>
      <c r="C5293">
        <v>38.450000760000002</v>
      </c>
      <c r="D5293">
        <v>1.9765929360513099E-6</v>
      </c>
      <c r="E5293">
        <v>11266228</v>
      </c>
      <c r="F5293">
        <v>11266200</v>
      </c>
    </row>
    <row r="5294" spans="1:6" x14ac:dyDescent="0.3">
      <c r="A5294" s="21">
        <v>43395</v>
      </c>
      <c r="B5294">
        <v>38.72</v>
      </c>
      <c r="C5294">
        <v>38.72000122</v>
      </c>
      <c r="D5294">
        <v>3.1508263507933599E-6</v>
      </c>
      <c r="E5294">
        <v>8165672</v>
      </c>
      <c r="F5294">
        <v>8165700</v>
      </c>
    </row>
    <row r="5295" spans="1:6" x14ac:dyDescent="0.3">
      <c r="A5295" s="21">
        <v>43396</v>
      </c>
      <c r="B5295">
        <v>38</v>
      </c>
      <c r="C5295">
        <v>38</v>
      </c>
      <c r="D5295">
        <v>0</v>
      </c>
      <c r="E5295">
        <v>12349962</v>
      </c>
      <c r="F5295">
        <v>12350000</v>
      </c>
    </row>
    <row r="5296" spans="1:6" x14ac:dyDescent="0.3">
      <c r="A5296" s="21">
        <v>43397</v>
      </c>
      <c r="B5296">
        <v>36.479999999999997</v>
      </c>
      <c r="C5296">
        <v>36.479999540000001</v>
      </c>
      <c r="D5296">
        <v>1.26096491564815E-6</v>
      </c>
      <c r="E5296">
        <v>13312718</v>
      </c>
      <c r="F5296">
        <v>13312400</v>
      </c>
    </row>
    <row r="5297" spans="1:6" x14ac:dyDescent="0.3">
      <c r="A5297" s="21">
        <v>43398</v>
      </c>
      <c r="B5297">
        <v>37.39</v>
      </c>
      <c r="C5297">
        <v>37.38999939</v>
      </c>
      <c r="D5297">
        <v>1.6314522885410401E-6</v>
      </c>
      <c r="E5297">
        <v>9927283</v>
      </c>
      <c r="F5297">
        <v>9927300</v>
      </c>
    </row>
    <row r="5298" spans="1:6" x14ac:dyDescent="0.3">
      <c r="A5298" s="21">
        <v>43399</v>
      </c>
      <c r="B5298">
        <v>36.67</v>
      </c>
      <c r="C5298">
        <v>36.66999817</v>
      </c>
      <c r="D5298">
        <v>4.9904556681926496E-6</v>
      </c>
      <c r="E5298">
        <v>11973228</v>
      </c>
      <c r="F5298">
        <v>11973200</v>
      </c>
    </row>
    <row r="5299" spans="1:6" x14ac:dyDescent="0.3">
      <c r="A5299" s="21">
        <v>43402</v>
      </c>
      <c r="B5299">
        <v>36.33</v>
      </c>
      <c r="C5299">
        <v>36.33000183</v>
      </c>
      <c r="D5299">
        <v>5.0371591247478498E-6</v>
      </c>
      <c r="E5299">
        <v>8269528</v>
      </c>
      <c r="F5299">
        <v>8269300</v>
      </c>
    </row>
    <row r="5300" spans="1:6" x14ac:dyDescent="0.3">
      <c r="A5300" s="21">
        <v>43403</v>
      </c>
      <c r="B5300">
        <v>37.78</v>
      </c>
      <c r="C5300">
        <v>37.77999878</v>
      </c>
      <c r="D5300">
        <v>3.2292219186441999E-6</v>
      </c>
      <c r="E5300">
        <v>12106392</v>
      </c>
      <c r="F5300">
        <v>12106400</v>
      </c>
    </row>
    <row r="5301" spans="1:6" x14ac:dyDescent="0.3">
      <c r="A5301" s="21">
        <v>43404</v>
      </c>
      <c r="B5301">
        <v>38.1</v>
      </c>
      <c r="C5301">
        <v>38.099998470000003</v>
      </c>
      <c r="D5301">
        <v>4.0157481893333902E-6</v>
      </c>
      <c r="E5301">
        <v>12610907</v>
      </c>
      <c r="F5301">
        <v>12610900</v>
      </c>
    </row>
    <row r="5302" spans="1:6" x14ac:dyDescent="0.3">
      <c r="A5302" s="21">
        <v>43405</v>
      </c>
      <c r="B5302">
        <v>39.049999999999997</v>
      </c>
      <c r="C5302">
        <v>39.049999239999998</v>
      </c>
      <c r="D5302">
        <v>1.9462228264407901E-6</v>
      </c>
      <c r="E5302">
        <v>14348581</v>
      </c>
      <c r="F5302">
        <v>14348600</v>
      </c>
    </row>
    <row r="5303" spans="1:6" x14ac:dyDescent="0.3">
      <c r="A5303" s="21">
        <v>43406</v>
      </c>
      <c r="B5303">
        <v>38.78</v>
      </c>
      <c r="C5303">
        <v>38.77999878</v>
      </c>
      <c r="D5303">
        <v>3.1459516241564702E-6</v>
      </c>
      <c r="E5303">
        <v>9736505</v>
      </c>
      <c r="F5303">
        <v>9736200</v>
      </c>
    </row>
    <row r="5304" spans="1:6" x14ac:dyDescent="0.3">
      <c r="A5304" s="21">
        <v>43409</v>
      </c>
      <c r="B5304">
        <v>38.479999999999997</v>
      </c>
      <c r="C5304">
        <v>38.479999540000001</v>
      </c>
      <c r="D5304">
        <v>1.19542619783515E-6</v>
      </c>
      <c r="E5304">
        <v>8591862</v>
      </c>
      <c r="F5304">
        <v>8591900</v>
      </c>
    </row>
    <row r="5305" spans="1:6" x14ac:dyDescent="0.3">
      <c r="A5305" s="21">
        <v>43410</v>
      </c>
      <c r="B5305">
        <v>38.729999999999997</v>
      </c>
      <c r="C5305">
        <v>38.729999540000001</v>
      </c>
      <c r="D5305">
        <v>1.1877097879975999E-6</v>
      </c>
      <c r="E5305">
        <v>8578097</v>
      </c>
      <c r="F5305">
        <v>8578100</v>
      </c>
    </row>
    <row r="5306" spans="1:6" x14ac:dyDescent="0.3">
      <c r="A5306" s="21">
        <v>43411</v>
      </c>
      <c r="B5306">
        <v>39.18</v>
      </c>
      <c r="C5306">
        <v>39.180000309999997</v>
      </c>
      <c r="D5306">
        <v>7.9121999687346498E-7</v>
      </c>
      <c r="E5306">
        <v>6568768</v>
      </c>
      <c r="F5306">
        <v>6568700</v>
      </c>
    </row>
    <row r="5307" spans="1:6" x14ac:dyDescent="0.3">
      <c r="A5307" s="21">
        <v>43412</v>
      </c>
      <c r="B5307">
        <v>38.700000000000003</v>
      </c>
      <c r="C5307">
        <v>38.700000760000002</v>
      </c>
      <c r="D5307">
        <v>1.96382424808468E-6</v>
      </c>
      <c r="E5307">
        <v>7953651</v>
      </c>
      <c r="F5307">
        <v>7953700</v>
      </c>
    </row>
    <row r="5308" spans="1:6" x14ac:dyDescent="0.3">
      <c r="A5308" s="21">
        <v>43413</v>
      </c>
      <c r="B5308">
        <v>38.07</v>
      </c>
      <c r="C5308">
        <v>38.069999690000003</v>
      </c>
      <c r="D5308">
        <v>8.1428946612057502E-7</v>
      </c>
      <c r="E5308">
        <v>5975376</v>
      </c>
      <c r="F5308">
        <v>5975400</v>
      </c>
    </row>
    <row r="5309" spans="1:6" x14ac:dyDescent="0.3">
      <c r="A5309" s="21">
        <v>43416</v>
      </c>
      <c r="B5309">
        <v>37.06</v>
      </c>
      <c r="C5309">
        <v>37.060001370000002</v>
      </c>
      <c r="D5309">
        <v>3.6967079034608E-6</v>
      </c>
      <c r="E5309">
        <v>11666706</v>
      </c>
      <c r="F5309">
        <v>11666700</v>
      </c>
    </row>
    <row r="5310" spans="1:6" x14ac:dyDescent="0.3">
      <c r="A5310" s="21">
        <v>43417</v>
      </c>
      <c r="B5310">
        <v>37.4</v>
      </c>
      <c r="C5310">
        <v>37.400001529999997</v>
      </c>
      <c r="D5310">
        <v>4.0909089200646204E-6</v>
      </c>
      <c r="E5310">
        <v>15057118</v>
      </c>
      <c r="F5310">
        <v>15057100</v>
      </c>
    </row>
    <row r="5311" spans="1:6" x14ac:dyDescent="0.3">
      <c r="A5311" s="21">
        <v>43418</v>
      </c>
      <c r="B5311">
        <v>37.840000000000003</v>
      </c>
      <c r="C5311">
        <v>37.840000150000002</v>
      </c>
      <c r="D5311">
        <v>3.96405913334017E-7</v>
      </c>
      <c r="E5311">
        <v>10404893</v>
      </c>
      <c r="F5311">
        <v>10404900</v>
      </c>
    </row>
    <row r="5312" spans="1:6" x14ac:dyDescent="0.3">
      <c r="A5312" s="21">
        <v>43419</v>
      </c>
      <c r="B5312">
        <v>38.520000000000003</v>
      </c>
      <c r="C5312">
        <v>38.520000459999999</v>
      </c>
      <c r="D5312">
        <v>1.19418481291474E-6</v>
      </c>
      <c r="E5312">
        <v>10840370</v>
      </c>
      <c r="F5312">
        <v>10840400</v>
      </c>
    </row>
    <row r="5313" spans="1:6" x14ac:dyDescent="0.3">
      <c r="A5313" s="21">
        <v>43420</v>
      </c>
      <c r="B5313">
        <v>36.869999999999997</v>
      </c>
      <c r="C5313">
        <v>36.869998930000001</v>
      </c>
      <c r="D5313">
        <v>2.9020884925793001E-6</v>
      </c>
      <c r="E5313">
        <v>16382423</v>
      </c>
      <c r="F5313">
        <v>16382400</v>
      </c>
    </row>
    <row r="5314" spans="1:6" x14ac:dyDescent="0.3">
      <c r="A5314" s="21">
        <v>43423</v>
      </c>
      <c r="B5314">
        <v>36.049999999999997</v>
      </c>
      <c r="C5314">
        <v>36.049999239999998</v>
      </c>
      <c r="D5314">
        <v>2.1081831205437699E-6</v>
      </c>
      <c r="E5314">
        <v>15191679</v>
      </c>
      <c r="F5314">
        <v>15191700</v>
      </c>
    </row>
    <row r="5315" spans="1:6" x14ac:dyDescent="0.3">
      <c r="A5315" s="21">
        <v>43424</v>
      </c>
      <c r="B5315">
        <v>35.64</v>
      </c>
      <c r="C5315">
        <v>35.63999939</v>
      </c>
      <c r="D5315">
        <v>1.7115600762462201E-6</v>
      </c>
      <c r="E5315">
        <v>11673471</v>
      </c>
      <c r="F5315">
        <v>11673500</v>
      </c>
    </row>
    <row r="5316" spans="1:6" x14ac:dyDescent="0.3">
      <c r="A5316" s="21">
        <v>43425</v>
      </c>
      <c r="B5316">
        <v>36.17</v>
      </c>
      <c r="C5316">
        <v>36.16999817</v>
      </c>
      <c r="D5316">
        <v>5.0594417881910099E-6</v>
      </c>
      <c r="E5316">
        <v>7013073</v>
      </c>
      <c r="F5316">
        <v>7013100</v>
      </c>
    </row>
    <row r="5317" spans="1:6" x14ac:dyDescent="0.3">
      <c r="A5317" s="21">
        <v>43427</v>
      </c>
      <c r="B5317">
        <v>35.96</v>
      </c>
      <c r="C5317">
        <v>35.959999080000003</v>
      </c>
      <c r="D5317">
        <v>2.5583982800297699E-6</v>
      </c>
      <c r="E5317">
        <v>2320492</v>
      </c>
      <c r="F5317">
        <v>2320500</v>
      </c>
    </row>
    <row r="5318" spans="1:6" x14ac:dyDescent="0.3">
      <c r="A5318" s="21">
        <v>43430</v>
      </c>
      <c r="B5318">
        <v>36.840000000000003</v>
      </c>
      <c r="C5318">
        <v>36.840000150000002</v>
      </c>
      <c r="D5318">
        <v>4.07166117235211E-7</v>
      </c>
      <c r="E5318">
        <v>7077608</v>
      </c>
      <c r="F5318">
        <v>7077300</v>
      </c>
    </row>
    <row r="5319" spans="1:6" x14ac:dyDescent="0.3">
      <c r="A5319" s="21">
        <v>43431</v>
      </c>
      <c r="B5319">
        <v>36.799999999999997</v>
      </c>
      <c r="C5319">
        <v>36.799999239999998</v>
      </c>
      <c r="D5319">
        <v>2.0652174310583902E-6</v>
      </c>
      <c r="E5319">
        <v>6870309</v>
      </c>
      <c r="F5319">
        <v>6870200</v>
      </c>
    </row>
    <row r="5320" spans="1:6" x14ac:dyDescent="0.3">
      <c r="A5320" s="21">
        <v>43432</v>
      </c>
      <c r="B5320">
        <v>38.01</v>
      </c>
      <c r="C5320">
        <v>38.009998320000001</v>
      </c>
      <c r="D5320">
        <v>4.4198896899484999E-6</v>
      </c>
      <c r="E5320">
        <v>8380230</v>
      </c>
      <c r="F5320">
        <v>8380200</v>
      </c>
    </row>
    <row r="5321" spans="1:6" x14ac:dyDescent="0.3">
      <c r="A5321" s="21">
        <v>43433</v>
      </c>
      <c r="B5321">
        <v>37.93</v>
      </c>
      <c r="C5321">
        <v>37.930000309999997</v>
      </c>
      <c r="D5321">
        <v>8.1729500314840798E-7</v>
      </c>
      <c r="E5321">
        <v>7056653</v>
      </c>
      <c r="F5321">
        <v>7056600</v>
      </c>
    </row>
    <row r="5322" spans="1:6" x14ac:dyDescent="0.3">
      <c r="A5322" s="21">
        <v>43434</v>
      </c>
      <c r="B5322">
        <v>37.590000000000003</v>
      </c>
      <c r="C5322">
        <v>37.590000150000002</v>
      </c>
      <c r="D5322">
        <v>3.9904229210331902E-7</v>
      </c>
      <c r="E5322">
        <v>8734425</v>
      </c>
      <c r="F5322">
        <v>8734400</v>
      </c>
    </row>
    <row r="5323" spans="1:6" x14ac:dyDescent="0.3">
      <c r="A5323" s="21">
        <v>43437</v>
      </c>
      <c r="B5323">
        <v>38.729999999999997</v>
      </c>
      <c r="C5323">
        <v>38.729999540000001</v>
      </c>
      <c r="D5323">
        <v>1.1877097879975999E-6</v>
      </c>
      <c r="E5323">
        <v>7455797</v>
      </c>
      <c r="F5323">
        <v>7457600</v>
      </c>
    </row>
    <row r="5324" spans="1:6" x14ac:dyDescent="0.3">
      <c r="A5324" s="21">
        <v>43438</v>
      </c>
      <c r="B5324">
        <v>37.44</v>
      </c>
      <c r="C5324">
        <v>37.439998629999998</v>
      </c>
      <c r="D5324">
        <v>3.6591881671964401E-6</v>
      </c>
      <c r="E5324">
        <v>13321361</v>
      </c>
      <c r="F5324">
        <v>13321200</v>
      </c>
    </row>
    <row r="5325" spans="1:6" x14ac:dyDescent="0.3">
      <c r="A5325" s="21">
        <v>43440</v>
      </c>
      <c r="B5325">
        <v>36.86</v>
      </c>
      <c r="C5325">
        <v>36.86000061</v>
      </c>
      <c r="D5325">
        <v>1.65491044665947E-6</v>
      </c>
      <c r="E5325">
        <v>12075830</v>
      </c>
      <c r="F5325">
        <v>12075700</v>
      </c>
    </row>
    <row r="5326" spans="1:6" x14ac:dyDescent="0.3">
      <c r="A5326" s="21">
        <v>43441</v>
      </c>
      <c r="B5326">
        <v>36.520000000000003</v>
      </c>
      <c r="C5326">
        <v>36.520000459999999</v>
      </c>
      <c r="D5326">
        <v>1.2595837613196099E-6</v>
      </c>
      <c r="E5326">
        <v>10802713</v>
      </c>
      <c r="F5326">
        <v>10802700</v>
      </c>
    </row>
    <row r="5327" spans="1:6" x14ac:dyDescent="0.3">
      <c r="A5327" s="21">
        <v>43444</v>
      </c>
      <c r="B5327">
        <v>36.43</v>
      </c>
      <c r="C5327">
        <v>36.430000309999997</v>
      </c>
      <c r="D5327">
        <v>8.5094700683466904E-7</v>
      </c>
      <c r="E5327">
        <v>12439158</v>
      </c>
      <c r="F5327">
        <v>12439100</v>
      </c>
    </row>
    <row r="5328" spans="1:6" x14ac:dyDescent="0.3">
      <c r="A5328" s="21">
        <v>43445</v>
      </c>
      <c r="B5328">
        <v>36.700000000000003</v>
      </c>
      <c r="C5328">
        <v>36.700000760000002</v>
      </c>
      <c r="D5328">
        <v>2.0708446408594499E-6</v>
      </c>
      <c r="E5328">
        <v>8635840</v>
      </c>
      <c r="F5328">
        <v>8635800</v>
      </c>
    </row>
    <row r="5329" spans="1:6" x14ac:dyDescent="0.3">
      <c r="A5329" s="21">
        <v>43446</v>
      </c>
      <c r="B5329">
        <v>37.380000000000003</v>
      </c>
      <c r="C5329">
        <v>37.380001069999999</v>
      </c>
      <c r="D5329">
        <v>2.8624932197243599E-6</v>
      </c>
      <c r="E5329">
        <v>8405361</v>
      </c>
      <c r="F5329">
        <v>8405400</v>
      </c>
    </row>
    <row r="5330" spans="1:6" x14ac:dyDescent="0.3">
      <c r="A5330" s="21">
        <v>43447</v>
      </c>
      <c r="B5330">
        <v>37.33</v>
      </c>
      <c r="C5330">
        <v>37.33000183</v>
      </c>
      <c r="D5330">
        <v>4.9022231783825898E-6</v>
      </c>
      <c r="E5330">
        <v>5825943</v>
      </c>
      <c r="F5330">
        <v>5825900</v>
      </c>
    </row>
    <row r="5331" spans="1:6" x14ac:dyDescent="0.3">
      <c r="A5331" s="21">
        <v>43448</v>
      </c>
      <c r="B5331">
        <v>36.53</v>
      </c>
      <c r="C5331">
        <v>36.52999878</v>
      </c>
      <c r="D5331">
        <v>3.3397208929971699E-6</v>
      </c>
      <c r="E5331">
        <v>5969705</v>
      </c>
      <c r="F5331">
        <v>5969600</v>
      </c>
    </row>
    <row r="5332" spans="1:6" x14ac:dyDescent="0.3">
      <c r="A5332" s="21">
        <v>43451</v>
      </c>
      <c r="B5332">
        <v>36.22</v>
      </c>
      <c r="C5332">
        <v>36.22000122</v>
      </c>
      <c r="D5332">
        <v>3.3683046945719301E-6</v>
      </c>
      <c r="E5332">
        <v>10733264</v>
      </c>
      <c r="F5332">
        <v>10733100</v>
      </c>
    </row>
    <row r="5333" spans="1:6" x14ac:dyDescent="0.3">
      <c r="A5333" s="21">
        <v>43452</v>
      </c>
      <c r="B5333">
        <v>36.76</v>
      </c>
      <c r="C5333">
        <v>36.759998320000001</v>
      </c>
      <c r="D5333">
        <v>4.5701851840979004E-6</v>
      </c>
      <c r="E5333">
        <v>7100418</v>
      </c>
      <c r="F5333">
        <v>7100400</v>
      </c>
    </row>
    <row r="5334" spans="1:6" x14ac:dyDescent="0.3">
      <c r="A5334" s="21">
        <v>43453</v>
      </c>
      <c r="B5334">
        <v>36.229999999999997</v>
      </c>
      <c r="C5334">
        <v>36.229999540000001</v>
      </c>
      <c r="D5334">
        <v>1.26966602613434E-6</v>
      </c>
      <c r="E5334">
        <v>11786466</v>
      </c>
      <c r="F5334">
        <v>11786400</v>
      </c>
    </row>
    <row r="5335" spans="1:6" x14ac:dyDescent="0.3">
      <c r="A5335" s="21">
        <v>43454</v>
      </c>
      <c r="B5335">
        <v>35.880000000000003</v>
      </c>
      <c r="C5335">
        <v>35.880001069999999</v>
      </c>
      <c r="D5335">
        <v>2.9821626651407502E-6</v>
      </c>
      <c r="E5335">
        <v>12540408</v>
      </c>
      <c r="F5335">
        <v>12540400</v>
      </c>
    </row>
    <row r="5336" spans="1:6" x14ac:dyDescent="0.3">
      <c r="A5336" s="21">
        <v>43455</v>
      </c>
      <c r="B5336">
        <v>35.71</v>
      </c>
      <c r="C5336">
        <v>35.709999080000003</v>
      </c>
      <c r="D5336">
        <v>2.57630921776389E-6</v>
      </c>
      <c r="E5336">
        <v>16981253</v>
      </c>
      <c r="F5336">
        <v>16981000</v>
      </c>
    </row>
    <row r="5337" spans="1:6" x14ac:dyDescent="0.3">
      <c r="A5337" s="21">
        <v>43458</v>
      </c>
      <c r="B5337">
        <v>35.29</v>
      </c>
      <c r="C5337">
        <v>35.290000919999997</v>
      </c>
      <c r="D5337">
        <v>2.60697073952199E-6</v>
      </c>
      <c r="E5337">
        <v>6288545</v>
      </c>
      <c r="F5337">
        <v>6288500</v>
      </c>
    </row>
    <row r="5338" spans="1:6" x14ac:dyDescent="0.3">
      <c r="A5338" s="21">
        <v>43460</v>
      </c>
      <c r="B5338">
        <v>36.76</v>
      </c>
      <c r="C5338">
        <v>36.759998320000001</v>
      </c>
      <c r="D5338">
        <v>4.5701851840979004E-6</v>
      </c>
      <c r="E5338">
        <v>10063418</v>
      </c>
      <c r="F5338">
        <v>10063400</v>
      </c>
    </row>
    <row r="5339" spans="1:6" x14ac:dyDescent="0.3">
      <c r="A5339" s="21">
        <v>43461</v>
      </c>
      <c r="B5339">
        <v>36.78</v>
      </c>
      <c r="C5339">
        <v>36.77999878</v>
      </c>
      <c r="D5339">
        <v>3.3170202336457798E-6</v>
      </c>
      <c r="E5339">
        <v>8688645</v>
      </c>
      <c r="F5339">
        <v>8688600</v>
      </c>
    </row>
    <row r="5340" spans="1:6" x14ac:dyDescent="0.3">
      <c r="A5340" s="21">
        <v>43462</v>
      </c>
      <c r="B5340">
        <v>37.14</v>
      </c>
      <c r="C5340">
        <v>37.13999939</v>
      </c>
      <c r="D5340">
        <v>1.6424340623384001E-6</v>
      </c>
      <c r="E5340">
        <v>7368997</v>
      </c>
      <c r="F5340">
        <v>7369000</v>
      </c>
    </row>
    <row r="5341" spans="1:6" x14ac:dyDescent="0.3">
      <c r="A5341" s="21">
        <v>43465</v>
      </c>
      <c r="B5341">
        <v>36.909999999999997</v>
      </c>
      <c r="C5341">
        <v>36.909999849999998</v>
      </c>
      <c r="D5341">
        <v>4.0639392795933801E-7</v>
      </c>
      <c r="E5341">
        <v>4600602</v>
      </c>
      <c r="F5341">
        <v>4600600</v>
      </c>
    </row>
    <row r="5342" spans="1:6" x14ac:dyDescent="0.3">
      <c r="A5342" s="21">
        <v>43467</v>
      </c>
      <c r="B5342">
        <v>36.520000000000003</v>
      </c>
      <c r="C5342">
        <v>36.520000459999999</v>
      </c>
      <c r="D5342">
        <v>1.2595837613196099E-6</v>
      </c>
      <c r="E5342">
        <v>5273146</v>
      </c>
      <c r="F5342">
        <v>5273100</v>
      </c>
    </row>
    <row r="5343" spans="1:6" x14ac:dyDescent="0.3">
      <c r="A5343" s="21">
        <v>43468</v>
      </c>
      <c r="B5343">
        <v>34.36</v>
      </c>
      <c r="C5343">
        <v>34.36000061</v>
      </c>
      <c r="D5343">
        <v>1.7753201103148501E-6</v>
      </c>
      <c r="E5343">
        <v>15998006</v>
      </c>
      <c r="F5343">
        <v>15998000</v>
      </c>
    </row>
    <row r="5344" spans="1:6" x14ac:dyDescent="0.3">
      <c r="A5344" s="21">
        <v>43469</v>
      </c>
      <c r="B5344">
        <v>34.97</v>
      </c>
      <c r="C5344">
        <v>34.97000122</v>
      </c>
      <c r="D5344">
        <v>3.4887044864314402E-6</v>
      </c>
      <c r="E5344">
        <v>14178232</v>
      </c>
      <c r="F5344">
        <v>14178200</v>
      </c>
    </row>
    <row r="5345" spans="1:6" x14ac:dyDescent="0.3">
      <c r="A5345" s="21">
        <v>43472</v>
      </c>
      <c r="B5345">
        <v>35.229999999999997</v>
      </c>
      <c r="C5345">
        <v>35.229999540000001</v>
      </c>
      <c r="D5345">
        <v>1.3057053688170601E-6</v>
      </c>
      <c r="E5345">
        <v>6850767</v>
      </c>
      <c r="F5345">
        <v>6850800</v>
      </c>
    </row>
    <row r="5346" spans="1:6" x14ac:dyDescent="0.3">
      <c r="A5346" s="21">
        <v>43473</v>
      </c>
      <c r="B5346">
        <v>34.94</v>
      </c>
      <c r="C5346">
        <v>34.939998629999998</v>
      </c>
      <c r="D5346">
        <v>3.9210075941192796E-6</v>
      </c>
      <c r="E5346">
        <v>11462595</v>
      </c>
      <c r="F5346">
        <v>11462600</v>
      </c>
    </row>
    <row r="5347" spans="1:6" x14ac:dyDescent="0.3">
      <c r="A5347" s="21">
        <v>43474</v>
      </c>
      <c r="B5347">
        <v>35.61</v>
      </c>
      <c r="C5347">
        <v>35.61000061</v>
      </c>
      <c r="D5347">
        <v>1.7130019384564E-6</v>
      </c>
      <c r="E5347">
        <v>11770519</v>
      </c>
      <c r="F5347">
        <v>11770300</v>
      </c>
    </row>
    <row r="5348" spans="1:6" x14ac:dyDescent="0.3">
      <c r="A5348" s="21">
        <v>43475</v>
      </c>
      <c r="B5348">
        <v>36.42</v>
      </c>
      <c r="C5348">
        <v>36.41999817</v>
      </c>
      <c r="D5348">
        <v>5.0247119553902601E-6</v>
      </c>
      <c r="E5348">
        <v>7894616</v>
      </c>
      <c r="F5348">
        <v>7894600</v>
      </c>
    </row>
    <row r="5349" spans="1:6" x14ac:dyDescent="0.3">
      <c r="A5349" s="21">
        <v>43476</v>
      </c>
      <c r="B5349">
        <v>36.61</v>
      </c>
      <c r="C5349">
        <v>36.61000061</v>
      </c>
      <c r="D5349">
        <v>1.66621139188677E-6</v>
      </c>
      <c r="E5349">
        <v>7232991</v>
      </c>
      <c r="F5349">
        <v>7232700</v>
      </c>
    </row>
    <row r="5350" spans="1:6" x14ac:dyDescent="0.3">
      <c r="A5350" s="21">
        <v>43479</v>
      </c>
      <c r="B5350">
        <v>35.76</v>
      </c>
      <c r="C5350">
        <v>35.759998320000001</v>
      </c>
      <c r="D5350">
        <v>4.6979867892098804E-6</v>
      </c>
      <c r="E5350">
        <v>6146255</v>
      </c>
      <c r="F5350">
        <v>6146200</v>
      </c>
    </row>
    <row r="5351" spans="1:6" x14ac:dyDescent="0.3">
      <c r="A5351" s="21">
        <v>43480</v>
      </c>
      <c r="B5351">
        <v>36.04</v>
      </c>
      <c r="C5351">
        <v>36.040000919999997</v>
      </c>
      <c r="D5351">
        <v>2.5527191300677701E-6</v>
      </c>
      <c r="E5351">
        <v>10165839</v>
      </c>
      <c r="F5351">
        <v>10165800</v>
      </c>
    </row>
    <row r="5352" spans="1:6" x14ac:dyDescent="0.3">
      <c r="A5352" s="21">
        <v>43481</v>
      </c>
      <c r="B5352">
        <v>35.64</v>
      </c>
      <c r="C5352">
        <v>35.63999939</v>
      </c>
      <c r="D5352">
        <v>1.7115600762462201E-6</v>
      </c>
      <c r="E5352">
        <v>8727353</v>
      </c>
      <c r="F5352">
        <v>8727400</v>
      </c>
    </row>
    <row r="5353" spans="1:6" x14ac:dyDescent="0.3">
      <c r="A5353" s="21">
        <v>43482</v>
      </c>
      <c r="B5353">
        <v>36.29</v>
      </c>
      <c r="C5353">
        <v>36.290000919999997</v>
      </c>
      <c r="D5353">
        <v>2.5351335757459701E-6</v>
      </c>
      <c r="E5353">
        <v>21917216</v>
      </c>
      <c r="F5353">
        <v>21916900</v>
      </c>
    </row>
    <row r="5354" spans="1:6" x14ac:dyDescent="0.3">
      <c r="A5354" s="21">
        <v>43483</v>
      </c>
      <c r="B5354">
        <v>36.840000000000003</v>
      </c>
      <c r="C5354">
        <v>36.840000150000002</v>
      </c>
      <c r="D5354">
        <v>4.07166117235211E-7</v>
      </c>
      <c r="E5354">
        <v>12905926</v>
      </c>
      <c r="F5354">
        <v>12905900</v>
      </c>
    </row>
    <row r="5355" spans="1:6" x14ac:dyDescent="0.3">
      <c r="A5355" s="21">
        <v>43487</v>
      </c>
      <c r="B5355">
        <v>36.369999999999997</v>
      </c>
      <c r="C5355">
        <v>36.369998930000001</v>
      </c>
      <c r="D5355">
        <v>2.9419852285974201E-6</v>
      </c>
      <c r="E5355">
        <v>13381677</v>
      </c>
      <c r="F5355">
        <v>13381700</v>
      </c>
    </row>
    <row r="5356" spans="1:6" x14ac:dyDescent="0.3">
      <c r="A5356" s="21">
        <v>43488</v>
      </c>
      <c r="B5356">
        <v>36.49</v>
      </c>
      <c r="C5356">
        <v>36.490001679999999</v>
      </c>
      <c r="D5356">
        <v>4.60400087571406E-6</v>
      </c>
      <c r="E5356">
        <v>13918777</v>
      </c>
      <c r="F5356">
        <v>13918600</v>
      </c>
    </row>
    <row r="5357" spans="1:6" x14ac:dyDescent="0.3">
      <c r="A5357" s="21">
        <v>43489</v>
      </c>
      <c r="B5357">
        <v>37.64</v>
      </c>
      <c r="C5357">
        <v>37.63999939</v>
      </c>
      <c r="D5357">
        <v>1.6206163937815999E-6</v>
      </c>
      <c r="E5357">
        <v>14094127</v>
      </c>
      <c r="F5357">
        <v>14094100</v>
      </c>
    </row>
    <row r="5358" spans="1:6" x14ac:dyDescent="0.3">
      <c r="A5358" s="21">
        <v>43490</v>
      </c>
      <c r="B5358">
        <v>38.14</v>
      </c>
      <c r="C5358">
        <v>38.13999939</v>
      </c>
      <c r="D5358">
        <v>1.5993707668846299E-6</v>
      </c>
      <c r="E5358">
        <v>16763721</v>
      </c>
      <c r="F5358">
        <v>16763700</v>
      </c>
    </row>
    <row r="5359" spans="1:6" x14ac:dyDescent="0.3">
      <c r="A5359" s="21">
        <v>43493</v>
      </c>
      <c r="B5359">
        <v>37.44</v>
      </c>
      <c r="C5359">
        <v>37.439998629999998</v>
      </c>
      <c r="D5359">
        <v>3.6591881671964401E-6</v>
      </c>
      <c r="E5359">
        <v>14086534</v>
      </c>
      <c r="F5359">
        <v>14086500</v>
      </c>
    </row>
    <row r="5360" spans="1:6" x14ac:dyDescent="0.3">
      <c r="A5360" s="21">
        <v>43494</v>
      </c>
      <c r="B5360">
        <v>36.33</v>
      </c>
      <c r="C5360">
        <v>36.33000183</v>
      </c>
      <c r="D5360">
        <v>5.0371591247478498E-6</v>
      </c>
      <c r="E5360">
        <v>10101047</v>
      </c>
      <c r="F5360">
        <v>10100800</v>
      </c>
    </row>
    <row r="5361" spans="1:6" x14ac:dyDescent="0.3">
      <c r="A5361" s="21">
        <v>43495</v>
      </c>
      <c r="B5361">
        <v>37.380000000000003</v>
      </c>
      <c r="C5361">
        <v>37.380001069999999</v>
      </c>
      <c r="D5361">
        <v>2.8624932197243599E-6</v>
      </c>
      <c r="E5361">
        <v>9281569</v>
      </c>
      <c r="F5361">
        <v>9281600</v>
      </c>
    </row>
    <row r="5362" spans="1:6" x14ac:dyDescent="0.3">
      <c r="A5362" s="21">
        <v>43496</v>
      </c>
      <c r="B5362">
        <v>37.619999999999997</v>
      </c>
      <c r="C5362">
        <v>37.619998930000001</v>
      </c>
      <c r="D5362">
        <v>2.84423186229379E-6</v>
      </c>
      <c r="E5362">
        <v>7633398</v>
      </c>
      <c r="F5362">
        <v>7633400</v>
      </c>
    </row>
    <row r="5363" spans="1:6" x14ac:dyDescent="0.3">
      <c r="A5363" s="21">
        <v>43497</v>
      </c>
      <c r="B5363">
        <v>37.57</v>
      </c>
      <c r="C5363">
        <v>37.569999690000003</v>
      </c>
      <c r="D5363">
        <v>8.2512643009235401E-7</v>
      </c>
      <c r="E5363">
        <v>6438407</v>
      </c>
      <c r="F5363">
        <v>6438300</v>
      </c>
    </row>
    <row r="5364" spans="1:6" x14ac:dyDescent="0.3">
      <c r="A5364" s="21">
        <v>43500</v>
      </c>
      <c r="B5364">
        <v>37.94</v>
      </c>
      <c r="C5364">
        <v>37.939998629999998</v>
      </c>
      <c r="D5364">
        <v>3.6109648105895898E-6</v>
      </c>
      <c r="E5364">
        <v>7283766</v>
      </c>
      <c r="F5364">
        <v>7283800</v>
      </c>
    </row>
    <row r="5365" spans="1:6" x14ac:dyDescent="0.3">
      <c r="A5365" s="21">
        <v>43501</v>
      </c>
      <c r="B5365">
        <v>38.25</v>
      </c>
      <c r="C5365">
        <v>38.25</v>
      </c>
      <c r="D5365">
        <v>0</v>
      </c>
      <c r="E5365">
        <v>7314024</v>
      </c>
      <c r="F5365">
        <v>7314000</v>
      </c>
    </row>
    <row r="5366" spans="1:6" x14ac:dyDescent="0.3">
      <c r="A5366" s="21">
        <v>43502</v>
      </c>
      <c r="B5366">
        <v>38.74</v>
      </c>
      <c r="C5366">
        <v>38.740001679999999</v>
      </c>
      <c r="D5366">
        <v>4.3366027982456102E-6</v>
      </c>
      <c r="E5366">
        <v>8795506</v>
      </c>
      <c r="F5366">
        <v>8795200</v>
      </c>
    </row>
    <row r="5367" spans="1:6" x14ac:dyDescent="0.3">
      <c r="A5367" s="21">
        <v>43503</v>
      </c>
      <c r="B5367">
        <v>38.119999999999997</v>
      </c>
      <c r="C5367">
        <v>38.119998930000001</v>
      </c>
      <c r="D5367">
        <v>2.8069255671451902E-6</v>
      </c>
      <c r="E5367">
        <v>7916235</v>
      </c>
      <c r="F5367">
        <v>7916200</v>
      </c>
    </row>
    <row r="5368" spans="1:6" x14ac:dyDescent="0.3">
      <c r="A5368" s="21">
        <v>43504</v>
      </c>
      <c r="B5368">
        <v>37.79</v>
      </c>
      <c r="C5368">
        <v>37.790000919999997</v>
      </c>
      <c r="D5368">
        <v>2.4345064185339602E-6</v>
      </c>
      <c r="E5368">
        <v>7147158</v>
      </c>
      <c r="F5368">
        <v>7147200</v>
      </c>
    </row>
    <row r="5369" spans="1:6" x14ac:dyDescent="0.3">
      <c r="A5369" s="21">
        <v>43507</v>
      </c>
      <c r="B5369">
        <v>38.29</v>
      </c>
      <c r="C5369">
        <v>38.290000919999997</v>
      </c>
      <c r="D5369">
        <v>2.4027160508134098E-6</v>
      </c>
      <c r="E5369">
        <v>8860663</v>
      </c>
      <c r="F5369">
        <v>8860700</v>
      </c>
    </row>
    <row r="5370" spans="1:6" x14ac:dyDescent="0.3">
      <c r="A5370" s="21">
        <v>43508</v>
      </c>
      <c r="B5370">
        <v>38.64</v>
      </c>
      <c r="C5370">
        <v>38.63999939</v>
      </c>
      <c r="D5370">
        <v>1.5786749750609499E-6</v>
      </c>
      <c r="E5370">
        <v>8831206</v>
      </c>
      <c r="F5370">
        <v>8831200</v>
      </c>
    </row>
    <row r="5371" spans="1:6" x14ac:dyDescent="0.3">
      <c r="A5371" s="21">
        <v>43509</v>
      </c>
      <c r="B5371">
        <v>38.130000000000003</v>
      </c>
      <c r="C5371">
        <v>38.130001069999999</v>
      </c>
      <c r="D5371">
        <v>2.80618926340261E-6</v>
      </c>
      <c r="E5371">
        <v>7155553</v>
      </c>
      <c r="F5371">
        <v>7155600</v>
      </c>
    </row>
    <row r="5372" spans="1:6" x14ac:dyDescent="0.3">
      <c r="A5372" s="21">
        <v>43510</v>
      </c>
      <c r="B5372">
        <v>38.06</v>
      </c>
      <c r="C5372">
        <v>38.060001370000002</v>
      </c>
      <c r="D5372">
        <v>3.5995794806968802E-6</v>
      </c>
      <c r="E5372">
        <v>7782795</v>
      </c>
      <c r="F5372">
        <v>7782800</v>
      </c>
    </row>
    <row r="5373" spans="1:6" x14ac:dyDescent="0.3">
      <c r="A5373" s="21">
        <v>43511</v>
      </c>
      <c r="B5373">
        <v>38.090000000000003</v>
      </c>
      <c r="C5373">
        <v>38.090000150000002</v>
      </c>
      <c r="D5373">
        <v>3.9380414179442E-7</v>
      </c>
      <c r="E5373">
        <v>6257553</v>
      </c>
      <c r="F5373">
        <v>6257600</v>
      </c>
    </row>
    <row r="5374" spans="1:6" x14ac:dyDescent="0.3">
      <c r="A5374" s="21">
        <v>43515</v>
      </c>
      <c r="B5374">
        <v>38.46</v>
      </c>
      <c r="C5374">
        <v>38.459999080000003</v>
      </c>
      <c r="D5374">
        <v>2.3920957357481099E-6</v>
      </c>
      <c r="E5374">
        <v>8105692</v>
      </c>
      <c r="F5374">
        <v>8105700</v>
      </c>
    </row>
    <row r="5375" spans="1:6" x14ac:dyDescent="0.3">
      <c r="A5375" s="21">
        <v>43516</v>
      </c>
      <c r="B5375">
        <v>39</v>
      </c>
      <c r="C5375">
        <v>39</v>
      </c>
      <c r="D5375">
        <v>0</v>
      </c>
      <c r="E5375">
        <v>7178581</v>
      </c>
      <c r="F5375">
        <v>7178600</v>
      </c>
    </row>
    <row r="5376" spans="1:6" x14ac:dyDescent="0.3">
      <c r="A5376" s="21">
        <v>43517</v>
      </c>
      <c r="B5376">
        <v>38.979999999999997</v>
      </c>
      <c r="C5376">
        <v>38.979999540000001</v>
      </c>
      <c r="D5376">
        <v>1.1800923572509799E-6</v>
      </c>
      <c r="E5376">
        <v>4607292</v>
      </c>
      <c r="F5376">
        <v>4607300</v>
      </c>
    </row>
    <row r="5377" spans="1:6" x14ac:dyDescent="0.3">
      <c r="A5377" s="21">
        <v>43518</v>
      </c>
      <c r="B5377">
        <v>39.39</v>
      </c>
      <c r="C5377">
        <v>39.38999939</v>
      </c>
      <c r="D5377">
        <v>1.54861642594617E-6</v>
      </c>
      <c r="E5377">
        <v>5117948</v>
      </c>
      <c r="F5377">
        <v>5117800</v>
      </c>
    </row>
    <row r="5378" spans="1:6" x14ac:dyDescent="0.3">
      <c r="A5378" s="21">
        <v>43521</v>
      </c>
      <c r="B5378">
        <v>39.58</v>
      </c>
      <c r="C5378">
        <v>39.58000183</v>
      </c>
      <c r="D5378">
        <v>4.6235470378726499E-6</v>
      </c>
      <c r="E5378">
        <v>5101495</v>
      </c>
      <c r="F5378">
        <v>5101500</v>
      </c>
    </row>
    <row r="5379" spans="1:6" x14ac:dyDescent="0.3">
      <c r="A5379" s="21">
        <v>43522</v>
      </c>
      <c r="B5379">
        <v>39.6</v>
      </c>
      <c r="C5379">
        <v>39.599998470000003</v>
      </c>
      <c r="D5379">
        <v>3.8636365096179596E-6</v>
      </c>
      <c r="E5379">
        <v>5587317</v>
      </c>
      <c r="F5379">
        <v>5587300</v>
      </c>
    </row>
    <row r="5380" spans="1:6" x14ac:dyDescent="0.3">
      <c r="A5380" s="21">
        <v>43523</v>
      </c>
      <c r="B5380">
        <v>39.450000000000003</v>
      </c>
      <c r="C5380">
        <v>39.450000760000002</v>
      </c>
      <c r="D5380">
        <v>1.92648918705328E-6</v>
      </c>
      <c r="E5380">
        <v>8194927</v>
      </c>
      <c r="F5380">
        <v>8194900</v>
      </c>
    </row>
    <row r="5381" spans="1:6" x14ac:dyDescent="0.3">
      <c r="A5381" s="21">
        <v>43524</v>
      </c>
      <c r="B5381">
        <v>39.049999999999997</v>
      </c>
      <c r="C5381">
        <v>39.049999239999998</v>
      </c>
      <c r="D5381">
        <v>1.9462228264407901E-6</v>
      </c>
      <c r="E5381">
        <v>5705056</v>
      </c>
      <c r="F5381">
        <v>5705100</v>
      </c>
    </row>
    <row r="5382" spans="1:6" x14ac:dyDescent="0.3">
      <c r="A5382" s="21">
        <v>43525</v>
      </c>
      <c r="B5382">
        <v>39.39</v>
      </c>
      <c r="C5382">
        <v>39.38999939</v>
      </c>
      <c r="D5382">
        <v>1.54861642594617E-6</v>
      </c>
      <c r="E5382">
        <v>5299224</v>
      </c>
      <c r="F5382">
        <v>5299200</v>
      </c>
    </row>
    <row r="5383" spans="1:6" x14ac:dyDescent="0.3">
      <c r="A5383" s="21">
        <v>43528</v>
      </c>
      <c r="B5383">
        <v>39.15</v>
      </c>
      <c r="C5383">
        <v>39.150001529999997</v>
      </c>
      <c r="D5383">
        <v>3.9080458209501299E-6</v>
      </c>
      <c r="E5383">
        <v>7081092</v>
      </c>
      <c r="F5383">
        <v>7081100</v>
      </c>
    </row>
    <row r="5384" spans="1:6" x14ac:dyDescent="0.3">
      <c r="A5384" s="21">
        <v>43529</v>
      </c>
      <c r="B5384">
        <v>39.020000000000003</v>
      </c>
      <c r="C5384">
        <v>39.020000459999999</v>
      </c>
      <c r="D5384">
        <v>1.17888259868054E-6</v>
      </c>
      <c r="E5384">
        <v>7192605</v>
      </c>
      <c r="F5384">
        <v>7192400</v>
      </c>
    </row>
    <row r="5385" spans="1:6" x14ac:dyDescent="0.3">
      <c r="A5385" s="21">
        <v>43530</v>
      </c>
      <c r="B5385">
        <v>38.79</v>
      </c>
      <c r="C5385">
        <v>38.790000919999997</v>
      </c>
      <c r="D5385">
        <v>2.3717452336720399E-6</v>
      </c>
      <c r="E5385">
        <v>4433407</v>
      </c>
      <c r="F5385">
        <v>4433400</v>
      </c>
    </row>
    <row r="5386" spans="1:6" x14ac:dyDescent="0.3">
      <c r="A5386" s="21">
        <v>43531</v>
      </c>
      <c r="B5386">
        <v>38.630000000000003</v>
      </c>
      <c r="C5386">
        <v>38.630001069999999</v>
      </c>
      <c r="D5386">
        <v>2.7698678915973501E-6</v>
      </c>
      <c r="E5386">
        <v>4231307</v>
      </c>
      <c r="F5386">
        <v>4231300</v>
      </c>
    </row>
    <row r="5387" spans="1:6" x14ac:dyDescent="0.3">
      <c r="A5387" s="21">
        <v>43532</v>
      </c>
      <c r="B5387">
        <v>38.200000000000003</v>
      </c>
      <c r="C5387">
        <v>38.200000760000002</v>
      </c>
      <c r="D5387">
        <v>1.9895287534382699E-6</v>
      </c>
      <c r="E5387">
        <v>5066169</v>
      </c>
      <c r="F5387">
        <v>5066200</v>
      </c>
    </row>
    <row r="5388" spans="1:6" x14ac:dyDescent="0.3">
      <c r="A5388" s="21">
        <v>43535</v>
      </c>
      <c r="B5388">
        <v>38.64</v>
      </c>
      <c r="C5388">
        <v>38.63999939</v>
      </c>
      <c r="D5388">
        <v>1.5786749750609499E-6</v>
      </c>
      <c r="E5388">
        <v>6005422</v>
      </c>
      <c r="F5388">
        <v>6005400</v>
      </c>
    </row>
    <row r="5389" spans="1:6" x14ac:dyDescent="0.3">
      <c r="A5389" s="21">
        <v>43536</v>
      </c>
      <c r="B5389">
        <v>38.9</v>
      </c>
      <c r="C5389">
        <v>38.900001529999997</v>
      </c>
      <c r="D5389">
        <v>3.9331617956753202E-6</v>
      </c>
      <c r="E5389">
        <v>5580175</v>
      </c>
      <c r="F5389">
        <v>5580200</v>
      </c>
    </row>
    <row r="5390" spans="1:6" x14ac:dyDescent="0.3">
      <c r="A5390" s="21">
        <v>43537</v>
      </c>
      <c r="B5390">
        <v>39.21</v>
      </c>
      <c r="C5390">
        <v>39.209999080000003</v>
      </c>
      <c r="D5390">
        <v>2.3463402691858502E-6</v>
      </c>
      <c r="E5390">
        <v>6086456</v>
      </c>
      <c r="F5390">
        <v>6086400</v>
      </c>
    </row>
    <row r="5391" spans="1:6" x14ac:dyDescent="0.3">
      <c r="A5391" s="21">
        <v>43538</v>
      </c>
      <c r="B5391">
        <v>38.82</v>
      </c>
      <c r="C5391">
        <v>38.819999690000003</v>
      </c>
      <c r="D5391">
        <v>7.9855744385196698E-7</v>
      </c>
      <c r="E5391">
        <v>4935032</v>
      </c>
      <c r="F5391">
        <v>4935000</v>
      </c>
    </row>
    <row r="5392" spans="1:6" x14ac:dyDescent="0.3">
      <c r="A5392" s="21">
        <v>43539</v>
      </c>
      <c r="B5392">
        <v>39.65</v>
      </c>
      <c r="C5392">
        <v>39.650001529999997</v>
      </c>
      <c r="D5392">
        <v>3.8587640344413304E-6</v>
      </c>
      <c r="E5392">
        <v>8871307</v>
      </c>
      <c r="F5392">
        <v>8871300</v>
      </c>
    </row>
    <row r="5393" spans="1:6" x14ac:dyDescent="0.3">
      <c r="A5393" s="21">
        <v>43542</v>
      </c>
      <c r="B5393">
        <v>39.85</v>
      </c>
      <c r="C5393">
        <v>39.849998470000003</v>
      </c>
      <c r="D5393">
        <v>3.8393978856658999E-6</v>
      </c>
      <c r="E5393">
        <v>6290868</v>
      </c>
      <c r="F5393">
        <v>6290900</v>
      </c>
    </row>
    <row r="5394" spans="1:6" x14ac:dyDescent="0.3">
      <c r="A5394" s="21">
        <v>43543</v>
      </c>
      <c r="B5394">
        <v>39.76</v>
      </c>
      <c r="C5394">
        <v>39.759998320000001</v>
      </c>
      <c r="D5394">
        <v>4.2253522834034096E-6</v>
      </c>
      <c r="E5394">
        <v>8033561</v>
      </c>
      <c r="F5394">
        <v>8033600</v>
      </c>
    </row>
    <row r="5395" spans="1:6" x14ac:dyDescent="0.3">
      <c r="A5395" s="21">
        <v>43544</v>
      </c>
      <c r="B5395">
        <v>39.85</v>
      </c>
      <c r="C5395">
        <v>39.849998470000003</v>
      </c>
      <c r="D5395">
        <v>3.8393978856658999E-6</v>
      </c>
      <c r="E5395">
        <v>5394019</v>
      </c>
      <c r="F5395">
        <v>5394000</v>
      </c>
    </row>
    <row r="5396" spans="1:6" x14ac:dyDescent="0.3">
      <c r="A5396" s="21">
        <v>43545</v>
      </c>
      <c r="B5396">
        <v>41.04</v>
      </c>
      <c r="C5396">
        <v>41.040000919999997</v>
      </c>
      <c r="D5396">
        <v>2.2417153443900098E-6</v>
      </c>
      <c r="E5396">
        <v>6509703</v>
      </c>
      <c r="F5396">
        <v>6509600</v>
      </c>
    </row>
    <row r="5397" spans="1:6" x14ac:dyDescent="0.3">
      <c r="A5397" s="21">
        <v>43546</v>
      </c>
      <c r="B5397">
        <v>40.43</v>
      </c>
      <c r="C5397">
        <v>40.430000309999997</v>
      </c>
      <c r="D5397">
        <v>7.66757345661286E-7</v>
      </c>
      <c r="E5397">
        <v>6759220</v>
      </c>
      <c r="F5397">
        <v>6759100</v>
      </c>
    </row>
    <row r="5398" spans="1:6" x14ac:dyDescent="0.3">
      <c r="A5398" s="21">
        <v>43549</v>
      </c>
      <c r="B5398">
        <v>39.92</v>
      </c>
      <c r="C5398">
        <v>39.91999817</v>
      </c>
      <c r="D5398">
        <v>4.5841685523326404E-6</v>
      </c>
      <c r="E5398">
        <v>4901898</v>
      </c>
      <c r="F5398">
        <v>4901800</v>
      </c>
    </row>
    <row r="5399" spans="1:6" x14ac:dyDescent="0.3">
      <c r="A5399" s="21">
        <v>43550</v>
      </c>
      <c r="B5399">
        <v>40.4</v>
      </c>
      <c r="C5399">
        <v>40.400001529999997</v>
      </c>
      <c r="D5399">
        <v>3.7871285662178401E-6</v>
      </c>
      <c r="E5399">
        <v>5573519</v>
      </c>
      <c r="F5399">
        <v>5573500</v>
      </c>
    </row>
    <row r="5400" spans="1:6" x14ac:dyDescent="0.3">
      <c r="A5400" s="21">
        <v>43551</v>
      </c>
      <c r="B5400">
        <v>40.200000000000003</v>
      </c>
      <c r="C5400">
        <v>40.200000760000002</v>
      </c>
      <c r="D5400">
        <v>1.8905472252877501E-6</v>
      </c>
      <c r="E5400">
        <v>7660259</v>
      </c>
      <c r="F5400">
        <v>7660300</v>
      </c>
    </row>
    <row r="5401" spans="1:6" x14ac:dyDescent="0.3">
      <c r="A5401" s="21">
        <v>43552</v>
      </c>
      <c r="B5401">
        <v>40.340000000000003</v>
      </c>
      <c r="C5401">
        <v>40.340000150000002</v>
      </c>
      <c r="D5401">
        <v>3.7183935954992998E-7</v>
      </c>
      <c r="E5401">
        <v>6632731</v>
      </c>
      <c r="F5401">
        <v>6632700</v>
      </c>
    </row>
    <row r="5402" spans="1:6" x14ac:dyDescent="0.3">
      <c r="A5402" s="21">
        <v>43553</v>
      </c>
      <c r="B5402">
        <v>40.96</v>
      </c>
      <c r="C5402">
        <v>40.959999080000003</v>
      </c>
      <c r="D5402">
        <v>2.2460937954724199E-6</v>
      </c>
      <c r="E5402">
        <v>6116275</v>
      </c>
      <c r="F5402">
        <v>6116300</v>
      </c>
    </row>
    <row r="5403" spans="1:6" x14ac:dyDescent="0.3">
      <c r="A5403" s="21">
        <v>43556</v>
      </c>
      <c r="B5403">
        <v>41.37</v>
      </c>
      <c r="C5403">
        <v>41.369998930000001</v>
      </c>
      <c r="D5403">
        <v>2.5864153343879299E-6</v>
      </c>
      <c r="E5403">
        <v>6834247</v>
      </c>
      <c r="F5403">
        <v>6834200</v>
      </c>
    </row>
    <row r="5404" spans="1:6" x14ac:dyDescent="0.3">
      <c r="A5404" s="21">
        <v>43557</v>
      </c>
      <c r="B5404">
        <v>41.27</v>
      </c>
      <c r="C5404">
        <v>41.270000459999999</v>
      </c>
      <c r="D5404">
        <v>1.1146110741478001E-6</v>
      </c>
      <c r="E5404">
        <v>5580175</v>
      </c>
      <c r="F5404">
        <v>5580200</v>
      </c>
    </row>
    <row r="5405" spans="1:6" x14ac:dyDescent="0.3">
      <c r="A5405" s="21">
        <v>43558</v>
      </c>
      <c r="B5405">
        <v>41.79</v>
      </c>
      <c r="C5405">
        <v>41.790000919999997</v>
      </c>
      <c r="D5405">
        <v>2.20148355517538E-6</v>
      </c>
      <c r="E5405">
        <v>6821111</v>
      </c>
      <c r="F5405">
        <v>6821100</v>
      </c>
    </row>
    <row r="5406" spans="1:6" x14ac:dyDescent="0.3">
      <c r="A5406" s="21">
        <v>43559</v>
      </c>
      <c r="B5406">
        <v>42.04</v>
      </c>
      <c r="C5406">
        <v>42.040000919999997</v>
      </c>
      <c r="D5406">
        <v>2.1883919548721101E-6</v>
      </c>
      <c r="E5406">
        <v>7610282</v>
      </c>
      <c r="F5406">
        <v>7610300</v>
      </c>
    </row>
    <row r="5407" spans="1:6" x14ac:dyDescent="0.3">
      <c r="A5407" s="21">
        <v>43560</v>
      </c>
      <c r="B5407">
        <v>42.23</v>
      </c>
      <c r="C5407">
        <v>42.229999540000001</v>
      </c>
      <c r="D5407">
        <v>1.0892730296913599E-6</v>
      </c>
      <c r="E5407">
        <v>4430552</v>
      </c>
      <c r="F5407">
        <v>4430600</v>
      </c>
    </row>
    <row r="5408" spans="1:6" x14ac:dyDescent="0.3">
      <c r="A5408" s="21">
        <v>43563</v>
      </c>
      <c r="B5408">
        <v>42.39</v>
      </c>
      <c r="C5408">
        <v>42.38999939</v>
      </c>
      <c r="D5408">
        <v>1.4390186589092899E-6</v>
      </c>
      <c r="E5408">
        <v>6830320</v>
      </c>
      <c r="F5408">
        <v>6830300</v>
      </c>
    </row>
    <row r="5409" spans="1:6" x14ac:dyDescent="0.3">
      <c r="A5409" s="21">
        <v>43564</v>
      </c>
      <c r="B5409">
        <v>42.21</v>
      </c>
      <c r="C5409">
        <v>42.209999080000003</v>
      </c>
      <c r="D5409">
        <v>2.1795783416573399E-6</v>
      </c>
      <c r="E5409">
        <v>5049921</v>
      </c>
      <c r="F5409">
        <v>5049900</v>
      </c>
    </row>
    <row r="5410" spans="1:6" x14ac:dyDescent="0.3">
      <c r="A5410" s="21">
        <v>43565</v>
      </c>
      <c r="B5410">
        <v>42.37</v>
      </c>
      <c r="C5410">
        <v>42.369998930000001</v>
      </c>
      <c r="D5410">
        <v>2.5253717799932001E-6</v>
      </c>
      <c r="E5410">
        <v>4040323</v>
      </c>
      <c r="F5410">
        <v>4040200</v>
      </c>
    </row>
    <row r="5411" spans="1:6" x14ac:dyDescent="0.3">
      <c r="A5411" s="21">
        <v>43566</v>
      </c>
      <c r="B5411">
        <v>42.1</v>
      </c>
      <c r="C5411">
        <v>42.099998470000003</v>
      </c>
      <c r="D5411">
        <v>3.6342044045092698E-6</v>
      </c>
      <c r="E5411">
        <v>5172154</v>
      </c>
      <c r="F5411">
        <v>5172200</v>
      </c>
    </row>
    <row r="5412" spans="1:6" x14ac:dyDescent="0.3">
      <c r="A5412" s="21">
        <v>43567</v>
      </c>
      <c r="B5412">
        <v>42.58</v>
      </c>
      <c r="C5412">
        <v>42.58000183</v>
      </c>
      <c r="D5412">
        <v>4.2977922112524797E-6</v>
      </c>
      <c r="E5412">
        <v>6555695</v>
      </c>
      <c r="F5412">
        <v>6555700</v>
      </c>
    </row>
    <row r="5413" spans="1:6" x14ac:dyDescent="0.3">
      <c r="A5413" s="21">
        <v>43570</v>
      </c>
      <c r="B5413">
        <v>42.61</v>
      </c>
      <c r="C5413">
        <v>42.61000061</v>
      </c>
      <c r="D5413">
        <v>1.4315888101406799E-6</v>
      </c>
      <c r="E5413">
        <v>5274352</v>
      </c>
      <c r="F5413">
        <v>5274400</v>
      </c>
    </row>
    <row r="5414" spans="1:6" x14ac:dyDescent="0.3">
      <c r="A5414" s="21">
        <v>43571</v>
      </c>
      <c r="B5414">
        <v>43.01</v>
      </c>
      <c r="C5414">
        <v>43.009998320000001</v>
      </c>
      <c r="D5414">
        <v>3.9060685015513301E-6</v>
      </c>
      <c r="E5414">
        <v>6639295</v>
      </c>
      <c r="F5414">
        <v>6639100</v>
      </c>
    </row>
    <row r="5415" spans="1:6" x14ac:dyDescent="0.3">
      <c r="A5415" s="21">
        <v>43572</v>
      </c>
      <c r="B5415">
        <v>44.39</v>
      </c>
      <c r="C5415">
        <v>44.38999939</v>
      </c>
      <c r="D5415">
        <v>1.3741833951704299E-6</v>
      </c>
      <c r="E5415">
        <v>15795715</v>
      </c>
      <c r="F5415">
        <v>15795700</v>
      </c>
    </row>
    <row r="5416" spans="1:6" x14ac:dyDescent="0.3">
      <c r="A5416" s="21">
        <v>43573</v>
      </c>
      <c r="B5416">
        <v>45.4</v>
      </c>
      <c r="C5416">
        <v>45.400001529999997</v>
      </c>
      <c r="D5416">
        <v>3.37004393641719E-6</v>
      </c>
      <c r="E5416">
        <v>16569844</v>
      </c>
      <c r="F5416">
        <v>16569800</v>
      </c>
    </row>
    <row r="5417" spans="1:6" x14ac:dyDescent="0.3">
      <c r="A5417" s="21">
        <v>43577</v>
      </c>
      <c r="B5417">
        <v>45.15</v>
      </c>
      <c r="C5417">
        <v>45.150001529999997</v>
      </c>
      <c r="D5417">
        <v>3.3887042012135101E-6</v>
      </c>
      <c r="E5417">
        <v>10872419</v>
      </c>
      <c r="F5417">
        <v>10872000</v>
      </c>
    </row>
    <row r="5418" spans="1:6" x14ac:dyDescent="0.3">
      <c r="A5418" s="21">
        <v>43578</v>
      </c>
      <c r="B5418">
        <v>45.42</v>
      </c>
      <c r="C5418">
        <v>45.41999817</v>
      </c>
      <c r="D5418">
        <v>4.0290622543653496E-6</v>
      </c>
      <c r="E5418">
        <v>11437537</v>
      </c>
      <c r="F5418">
        <v>11437500</v>
      </c>
    </row>
    <row r="5419" spans="1:6" x14ac:dyDescent="0.3">
      <c r="A5419" s="21">
        <v>43579</v>
      </c>
      <c r="B5419">
        <v>45.41</v>
      </c>
      <c r="C5419">
        <v>45.409999849999998</v>
      </c>
      <c r="D5419">
        <v>3.30323714370594E-7</v>
      </c>
      <c r="E5419">
        <v>10777150</v>
      </c>
      <c r="F5419">
        <v>10776800</v>
      </c>
    </row>
    <row r="5420" spans="1:6" x14ac:dyDescent="0.3">
      <c r="A5420" s="21">
        <v>43580</v>
      </c>
      <c r="B5420">
        <v>44.48</v>
      </c>
      <c r="C5420">
        <v>44.479999540000001</v>
      </c>
      <c r="D5420">
        <v>1.0341726622868701E-6</v>
      </c>
      <c r="E5420">
        <v>10149965</v>
      </c>
      <c r="F5420">
        <v>10149800</v>
      </c>
    </row>
    <row r="5421" spans="1:6" x14ac:dyDescent="0.3">
      <c r="A5421" s="21">
        <v>43581</v>
      </c>
      <c r="B5421">
        <v>43.94</v>
      </c>
      <c r="C5421">
        <v>43.939998629999998</v>
      </c>
      <c r="D5421">
        <v>3.1178881255861098E-6</v>
      </c>
      <c r="E5421">
        <v>12745003</v>
      </c>
      <c r="F5421">
        <v>12745000</v>
      </c>
    </row>
    <row r="5422" spans="1:6" x14ac:dyDescent="0.3">
      <c r="A5422" s="21">
        <v>43584</v>
      </c>
      <c r="B5422">
        <v>43.83</v>
      </c>
      <c r="C5422">
        <v>43.83000183</v>
      </c>
      <c r="D5422">
        <v>4.1752222810730897E-6</v>
      </c>
      <c r="E5422">
        <v>9272099</v>
      </c>
      <c r="F5422">
        <v>9272100</v>
      </c>
    </row>
    <row r="5423" spans="1:6" x14ac:dyDescent="0.3">
      <c r="A5423" s="21">
        <v>43585</v>
      </c>
      <c r="B5423">
        <v>43.82</v>
      </c>
      <c r="C5423">
        <v>43.819999690000003</v>
      </c>
      <c r="D5423">
        <v>7.0743952400928402E-7</v>
      </c>
      <c r="E5423">
        <v>11863889</v>
      </c>
      <c r="F5423">
        <v>11863900</v>
      </c>
    </row>
    <row r="5424" spans="1:6" x14ac:dyDescent="0.3">
      <c r="A5424" s="21">
        <v>43586</v>
      </c>
      <c r="B5424">
        <v>43.82</v>
      </c>
      <c r="C5424">
        <v>43.819999690000003</v>
      </c>
      <c r="D5424">
        <v>7.0743952400928402E-7</v>
      </c>
      <c r="E5424">
        <v>7319021</v>
      </c>
      <c r="F5424">
        <v>7319000</v>
      </c>
    </row>
    <row r="5425" spans="1:6" x14ac:dyDescent="0.3">
      <c r="A5425" s="21">
        <v>43587</v>
      </c>
      <c r="B5425">
        <v>44.4</v>
      </c>
      <c r="C5425">
        <v>44.400001529999997</v>
      </c>
      <c r="D5425">
        <v>3.4459458242614999E-6</v>
      </c>
      <c r="E5425">
        <v>10717293</v>
      </c>
      <c r="F5425">
        <v>10717200</v>
      </c>
    </row>
    <row r="5426" spans="1:6" x14ac:dyDescent="0.3">
      <c r="A5426" s="21">
        <v>43588</v>
      </c>
      <c r="B5426">
        <v>44.71</v>
      </c>
      <c r="C5426">
        <v>44.709999080000003</v>
      </c>
      <c r="D5426">
        <v>2.0577052491440999E-6</v>
      </c>
      <c r="E5426">
        <v>5479939</v>
      </c>
      <c r="F5426">
        <v>5479900</v>
      </c>
    </row>
    <row r="5427" spans="1:6" x14ac:dyDescent="0.3">
      <c r="A5427" s="21">
        <v>43591</v>
      </c>
      <c r="B5427">
        <v>43.76</v>
      </c>
      <c r="C5427">
        <v>43.759998320000001</v>
      </c>
      <c r="D5427">
        <v>3.8391226265825799E-6</v>
      </c>
      <c r="E5427">
        <v>10756392</v>
      </c>
      <c r="F5427">
        <v>10756400</v>
      </c>
    </row>
    <row r="5428" spans="1:6" x14ac:dyDescent="0.3">
      <c r="A5428" s="21">
        <v>43592</v>
      </c>
      <c r="B5428">
        <v>43.76</v>
      </c>
      <c r="C5428">
        <v>43.759998320000001</v>
      </c>
      <c r="D5428">
        <v>3.8391226265825799E-6</v>
      </c>
      <c r="E5428">
        <v>10225163</v>
      </c>
      <c r="F5428">
        <v>10225200</v>
      </c>
    </row>
    <row r="5429" spans="1:6" x14ac:dyDescent="0.3">
      <c r="A5429" s="21">
        <v>43593</v>
      </c>
      <c r="B5429">
        <v>43.7</v>
      </c>
      <c r="C5429">
        <v>43.700000760000002</v>
      </c>
      <c r="D5429">
        <v>1.7391304020971301E-6</v>
      </c>
      <c r="E5429">
        <v>8112550</v>
      </c>
      <c r="F5429">
        <v>8112600</v>
      </c>
    </row>
    <row r="5430" spans="1:6" x14ac:dyDescent="0.3">
      <c r="A5430" s="21">
        <v>43594</v>
      </c>
      <c r="B5430">
        <v>43.25</v>
      </c>
      <c r="C5430">
        <v>43.25</v>
      </c>
      <c r="D5430">
        <v>0</v>
      </c>
      <c r="E5430">
        <v>11229555</v>
      </c>
      <c r="F5430">
        <v>11229400</v>
      </c>
    </row>
    <row r="5431" spans="1:6" x14ac:dyDescent="0.3">
      <c r="A5431" s="21">
        <v>43595</v>
      </c>
      <c r="B5431">
        <v>42.83</v>
      </c>
      <c r="C5431">
        <v>42.83000183</v>
      </c>
      <c r="D5431">
        <v>4.2727058697417397E-6</v>
      </c>
      <c r="E5431">
        <v>8314005</v>
      </c>
      <c r="F5431">
        <v>8313900</v>
      </c>
    </row>
    <row r="5432" spans="1:6" x14ac:dyDescent="0.3">
      <c r="A5432" s="21">
        <v>43598</v>
      </c>
      <c r="B5432">
        <v>40.99</v>
      </c>
      <c r="C5432">
        <v>40.990001679999999</v>
      </c>
      <c r="D5432">
        <v>4.09856044898624E-6</v>
      </c>
      <c r="E5432">
        <v>11046001</v>
      </c>
      <c r="F5432">
        <v>11046000</v>
      </c>
    </row>
    <row r="5433" spans="1:6" x14ac:dyDescent="0.3">
      <c r="A5433" s="21">
        <v>43599</v>
      </c>
      <c r="B5433">
        <v>41.97</v>
      </c>
      <c r="C5433">
        <v>41.97000122</v>
      </c>
      <c r="D5433">
        <v>2.9068381367735199E-6</v>
      </c>
      <c r="E5433">
        <v>7107844</v>
      </c>
      <c r="F5433">
        <v>7107800</v>
      </c>
    </row>
    <row r="5434" spans="1:6" x14ac:dyDescent="0.3">
      <c r="A5434" s="21">
        <v>43600</v>
      </c>
      <c r="B5434">
        <v>41.97</v>
      </c>
      <c r="C5434">
        <v>41.97000122</v>
      </c>
      <c r="D5434">
        <v>2.9068381367735199E-6</v>
      </c>
      <c r="E5434">
        <v>5347893</v>
      </c>
      <c r="F5434">
        <v>5347700</v>
      </c>
    </row>
    <row r="5435" spans="1:6" x14ac:dyDescent="0.3">
      <c r="A5435" s="21">
        <v>43601</v>
      </c>
      <c r="B5435">
        <v>41.53</v>
      </c>
      <c r="C5435">
        <v>41.52999878</v>
      </c>
      <c r="D5435">
        <v>2.9376355340872198E-6</v>
      </c>
      <c r="E5435">
        <v>9214675</v>
      </c>
      <c r="F5435">
        <v>9214700</v>
      </c>
    </row>
    <row r="5436" spans="1:6" x14ac:dyDescent="0.3">
      <c r="A5436" s="21">
        <v>43602</v>
      </c>
      <c r="B5436">
        <v>40.25</v>
      </c>
      <c r="C5436">
        <v>40.25</v>
      </c>
      <c r="D5436">
        <v>0</v>
      </c>
      <c r="E5436">
        <v>11270975</v>
      </c>
      <c r="F5436">
        <v>11271000</v>
      </c>
    </row>
    <row r="5437" spans="1:6" x14ac:dyDescent="0.3">
      <c r="A5437" s="21">
        <v>43605</v>
      </c>
      <c r="B5437">
        <v>38.659999999999997</v>
      </c>
      <c r="C5437">
        <v>38.659999849999998</v>
      </c>
      <c r="D5437">
        <v>3.8799792752767202E-7</v>
      </c>
      <c r="E5437">
        <v>13979652</v>
      </c>
      <c r="F5437">
        <v>13979700</v>
      </c>
    </row>
    <row r="5438" spans="1:6" x14ac:dyDescent="0.3">
      <c r="A5438" s="21">
        <v>43606</v>
      </c>
      <c r="B5438">
        <v>39.299999999999997</v>
      </c>
      <c r="C5438">
        <v>39.299999239999998</v>
      </c>
      <c r="D5438">
        <v>1.9338422738703199E-6</v>
      </c>
      <c r="E5438">
        <v>11806402</v>
      </c>
      <c r="F5438">
        <v>11806400</v>
      </c>
    </row>
    <row r="5439" spans="1:6" x14ac:dyDescent="0.3">
      <c r="A5439" s="21">
        <v>43607</v>
      </c>
      <c r="B5439">
        <v>38.9</v>
      </c>
      <c r="C5439">
        <v>38.900001529999997</v>
      </c>
      <c r="D5439">
        <v>3.9331617956753202E-6</v>
      </c>
      <c r="E5439">
        <v>12217584</v>
      </c>
      <c r="F5439">
        <v>12217600</v>
      </c>
    </row>
    <row r="5440" spans="1:6" x14ac:dyDescent="0.3">
      <c r="A5440" s="21">
        <v>43608</v>
      </c>
      <c r="B5440">
        <v>38.07</v>
      </c>
      <c r="C5440">
        <v>38.069999690000003</v>
      </c>
      <c r="D5440">
        <v>8.1428946612057502E-7</v>
      </c>
      <c r="E5440">
        <v>14709113</v>
      </c>
      <c r="F5440">
        <v>14708800</v>
      </c>
    </row>
    <row r="5441" spans="1:6" x14ac:dyDescent="0.3">
      <c r="A5441" s="21">
        <v>43609</v>
      </c>
      <c r="B5441">
        <v>38.200000000000003</v>
      </c>
      <c r="C5441">
        <v>38.200000760000002</v>
      </c>
      <c r="D5441">
        <v>1.9895287534382699E-6</v>
      </c>
      <c r="E5441">
        <v>10540670</v>
      </c>
      <c r="F5441">
        <v>10540700</v>
      </c>
    </row>
    <row r="5442" spans="1:6" x14ac:dyDescent="0.3">
      <c r="A5442" s="21">
        <v>43613</v>
      </c>
      <c r="B5442">
        <v>37.65</v>
      </c>
      <c r="C5442">
        <v>37.650001529999997</v>
      </c>
      <c r="D5442">
        <v>4.06374485131415E-6</v>
      </c>
      <c r="E5442">
        <v>12484718</v>
      </c>
      <c r="F5442">
        <v>12484600</v>
      </c>
    </row>
    <row r="5443" spans="1:6" x14ac:dyDescent="0.3">
      <c r="A5443" s="21">
        <v>43614</v>
      </c>
      <c r="B5443">
        <v>37.69</v>
      </c>
      <c r="C5443">
        <v>37.689998629999998</v>
      </c>
      <c r="D5443">
        <v>3.6349165546984001E-6</v>
      </c>
      <c r="E5443">
        <v>13042994</v>
      </c>
      <c r="F5443">
        <v>13043000</v>
      </c>
    </row>
    <row r="5444" spans="1:6" x14ac:dyDescent="0.3">
      <c r="A5444" s="21">
        <v>43615</v>
      </c>
      <c r="B5444">
        <v>38.04</v>
      </c>
      <c r="C5444">
        <v>38.040000919999997</v>
      </c>
      <c r="D5444">
        <v>2.41850677105988E-6</v>
      </c>
      <c r="E5444">
        <v>7351714</v>
      </c>
      <c r="F5444">
        <v>7351600</v>
      </c>
    </row>
    <row r="5445" spans="1:6" x14ac:dyDescent="0.3">
      <c r="A5445" s="21">
        <v>43616</v>
      </c>
      <c r="B5445">
        <v>38.35</v>
      </c>
      <c r="C5445">
        <v>38.349998470000003</v>
      </c>
      <c r="D5445">
        <v>3.9895699080456199E-6</v>
      </c>
      <c r="E5445">
        <v>9302893</v>
      </c>
      <c r="F5445">
        <v>9302700</v>
      </c>
    </row>
    <row r="5446" spans="1:6" x14ac:dyDescent="0.3">
      <c r="A5446" s="21">
        <v>43619</v>
      </c>
      <c r="B5446">
        <v>38.82</v>
      </c>
      <c r="C5446">
        <v>38.819999690000003</v>
      </c>
      <c r="D5446">
        <v>7.9855744385196698E-7</v>
      </c>
      <c r="E5446">
        <v>9618285</v>
      </c>
      <c r="F5446">
        <v>9618300</v>
      </c>
    </row>
    <row r="5447" spans="1:6" x14ac:dyDescent="0.3">
      <c r="A5447" s="21">
        <v>43620</v>
      </c>
      <c r="B5447">
        <v>39.06</v>
      </c>
      <c r="C5447">
        <v>39.060001370000002</v>
      </c>
      <c r="D5447">
        <v>3.50742435129482E-6</v>
      </c>
      <c r="E5447">
        <v>6985615</v>
      </c>
      <c r="F5447">
        <v>6985600</v>
      </c>
    </row>
    <row r="5448" spans="1:6" x14ac:dyDescent="0.3">
      <c r="A5448" s="21">
        <v>43621</v>
      </c>
      <c r="B5448">
        <v>38.229999999999997</v>
      </c>
      <c r="C5448">
        <v>38.229999540000001</v>
      </c>
      <c r="D5448">
        <v>1.2032435285454499E-6</v>
      </c>
      <c r="E5448">
        <v>8220145</v>
      </c>
      <c r="F5448">
        <v>8219800</v>
      </c>
    </row>
    <row r="5449" spans="1:6" x14ac:dyDescent="0.3">
      <c r="A5449" s="21">
        <v>43622</v>
      </c>
      <c r="B5449">
        <v>38.44</v>
      </c>
      <c r="C5449">
        <v>38.439998629999998</v>
      </c>
      <c r="D5449">
        <v>3.5639959638247E-6</v>
      </c>
      <c r="E5449">
        <v>6233956</v>
      </c>
      <c r="F5449">
        <v>6234000</v>
      </c>
    </row>
    <row r="5450" spans="1:6" x14ac:dyDescent="0.3">
      <c r="A5450" s="21">
        <v>43623</v>
      </c>
      <c r="B5450">
        <v>38.82</v>
      </c>
      <c r="C5450">
        <v>38.819999690000003</v>
      </c>
      <c r="D5450">
        <v>7.9855744385196698E-7</v>
      </c>
      <c r="E5450">
        <v>4457237</v>
      </c>
      <c r="F5450">
        <v>4456900</v>
      </c>
    </row>
    <row r="5451" spans="1:6" x14ac:dyDescent="0.3">
      <c r="A5451" s="21">
        <v>43626</v>
      </c>
      <c r="B5451">
        <v>39.619999999999997</v>
      </c>
      <c r="C5451">
        <v>39.619998930000001</v>
      </c>
      <c r="D5451">
        <v>2.7006562974726499E-6</v>
      </c>
      <c r="E5451">
        <v>8351793</v>
      </c>
      <c r="F5451">
        <v>8351800</v>
      </c>
    </row>
    <row r="5452" spans="1:6" x14ac:dyDescent="0.3">
      <c r="A5452" s="21">
        <v>43627</v>
      </c>
      <c r="B5452">
        <v>39.96</v>
      </c>
      <c r="C5452">
        <v>39.959999080000003</v>
      </c>
      <c r="D5452">
        <v>2.3023023502067601E-6</v>
      </c>
      <c r="E5452">
        <v>6100708</v>
      </c>
      <c r="F5452">
        <v>6100600</v>
      </c>
    </row>
    <row r="5453" spans="1:6" x14ac:dyDescent="0.3">
      <c r="A5453" s="21">
        <v>43628</v>
      </c>
      <c r="B5453">
        <v>39.46</v>
      </c>
      <c r="C5453">
        <v>39.459999080000003</v>
      </c>
      <c r="D5453">
        <v>2.3314749604941999E-6</v>
      </c>
      <c r="E5453">
        <v>6163222</v>
      </c>
      <c r="F5453">
        <v>6163200</v>
      </c>
    </row>
    <row r="5454" spans="1:6" x14ac:dyDescent="0.3">
      <c r="A5454" s="21">
        <v>43629</v>
      </c>
      <c r="B5454">
        <v>39.450000000000003</v>
      </c>
      <c r="C5454">
        <v>39.450000760000002</v>
      </c>
      <c r="D5454">
        <v>1.92648918705328E-6</v>
      </c>
      <c r="E5454">
        <v>6646766</v>
      </c>
      <c r="F5454">
        <v>6646800</v>
      </c>
    </row>
    <row r="5455" spans="1:6" x14ac:dyDescent="0.3">
      <c r="A5455" s="21">
        <v>43630</v>
      </c>
      <c r="B5455">
        <v>37.840000000000003</v>
      </c>
      <c r="C5455">
        <v>37.840000150000002</v>
      </c>
      <c r="D5455">
        <v>3.96405913334017E-7</v>
      </c>
      <c r="E5455">
        <v>11281546</v>
      </c>
      <c r="F5455">
        <v>11281500</v>
      </c>
    </row>
    <row r="5456" spans="1:6" x14ac:dyDescent="0.3">
      <c r="A5456" s="21">
        <v>43633</v>
      </c>
      <c r="B5456">
        <v>37.659999999999997</v>
      </c>
      <c r="C5456">
        <v>37.659999849999998</v>
      </c>
      <c r="D5456">
        <v>3.9830058098154998E-7</v>
      </c>
      <c r="E5456">
        <v>6500741</v>
      </c>
      <c r="F5456">
        <v>6500700</v>
      </c>
    </row>
    <row r="5457" spans="1:6" x14ac:dyDescent="0.3">
      <c r="A5457" s="21">
        <v>43634</v>
      </c>
      <c r="B5457">
        <v>39.21</v>
      </c>
      <c r="C5457">
        <v>39.209999080000003</v>
      </c>
      <c r="D5457">
        <v>2.3463402691858502E-6</v>
      </c>
      <c r="E5457">
        <v>12303214</v>
      </c>
      <c r="F5457">
        <v>12303200</v>
      </c>
    </row>
    <row r="5458" spans="1:6" x14ac:dyDescent="0.3">
      <c r="A5458" s="21">
        <v>43635</v>
      </c>
      <c r="B5458">
        <v>39.4</v>
      </c>
      <c r="C5458">
        <v>39.400001529999997</v>
      </c>
      <c r="D5458">
        <v>3.8832485768562702E-6</v>
      </c>
      <c r="E5458">
        <v>10217607</v>
      </c>
      <c r="F5458">
        <v>10217600</v>
      </c>
    </row>
    <row r="5459" spans="1:6" x14ac:dyDescent="0.3">
      <c r="A5459" s="21">
        <v>43636</v>
      </c>
      <c r="B5459">
        <v>40.51</v>
      </c>
      <c r="C5459">
        <v>40.509998320000001</v>
      </c>
      <c r="D5459">
        <v>4.1471243311946803E-6</v>
      </c>
      <c r="E5459">
        <v>10400416</v>
      </c>
      <c r="F5459">
        <v>10400000</v>
      </c>
    </row>
    <row r="5460" spans="1:6" x14ac:dyDescent="0.3">
      <c r="A5460" s="21">
        <v>43637</v>
      </c>
      <c r="B5460">
        <v>40.520000000000003</v>
      </c>
      <c r="C5460">
        <v>40.520000459999999</v>
      </c>
      <c r="D5460">
        <v>1.1352418317026E-6</v>
      </c>
      <c r="E5460">
        <v>12766296</v>
      </c>
      <c r="F5460">
        <v>12766200</v>
      </c>
    </row>
    <row r="5461" spans="1:6" x14ac:dyDescent="0.3">
      <c r="A5461" s="21">
        <v>43640</v>
      </c>
      <c r="B5461">
        <v>39.979999999999997</v>
      </c>
      <c r="C5461">
        <v>39.979999540000001</v>
      </c>
      <c r="D5461">
        <v>1.15057528944636E-6</v>
      </c>
      <c r="E5461">
        <v>6570962</v>
      </c>
      <c r="F5461">
        <v>6571000</v>
      </c>
    </row>
    <row r="5462" spans="1:6" x14ac:dyDescent="0.3">
      <c r="A5462" s="21">
        <v>43641</v>
      </c>
      <c r="B5462">
        <v>38.92</v>
      </c>
      <c r="C5462">
        <v>38.91999817</v>
      </c>
      <c r="D5462">
        <v>4.7019529502740099E-6</v>
      </c>
      <c r="E5462">
        <v>6790520</v>
      </c>
      <c r="F5462">
        <v>6790500</v>
      </c>
    </row>
    <row r="5463" spans="1:6" x14ac:dyDescent="0.3">
      <c r="A5463" s="21">
        <v>43642</v>
      </c>
      <c r="B5463">
        <v>39.08</v>
      </c>
      <c r="C5463">
        <v>39.08000183</v>
      </c>
      <c r="D5463">
        <v>4.6827019357918598E-6</v>
      </c>
      <c r="E5463">
        <v>9133326</v>
      </c>
      <c r="F5463">
        <v>9133300</v>
      </c>
    </row>
    <row r="5464" spans="1:6" x14ac:dyDescent="0.3">
      <c r="A5464" s="21">
        <v>43643</v>
      </c>
      <c r="B5464">
        <v>39.590000000000003</v>
      </c>
      <c r="C5464">
        <v>39.590000150000002</v>
      </c>
      <c r="D5464">
        <v>3.7888355047202698E-7</v>
      </c>
      <c r="E5464">
        <v>11375159</v>
      </c>
      <c r="F5464">
        <v>11375200</v>
      </c>
    </row>
    <row r="5465" spans="1:6" x14ac:dyDescent="0.3">
      <c r="A5465" s="21">
        <v>43644</v>
      </c>
      <c r="B5465">
        <v>39.17</v>
      </c>
      <c r="C5465">
        <v>39.16999817</v>
      </c>
      <c r="D5465">
        <v>4.6719430372669402E-6</v>
      </c>
      <c r="E5465">
        <v>7039976</v>
      </c>
      <c r="F5465">
        <v>7040000</v>
      </c>
    </row>
    <row r="5466" spans="1:6" x14ac:dyDescent="0.3">
      <c r="A5466" s="21">
        <v>43647</v>
      </c>
      <c r="B5466">
        <v>41.38</v>
      </c>
      <c r="C5466">
        <v>41.380001069999999</v>
      </c>
      <c r="D5466">
        <v>2.5857901606903998E-6</v>
      </c>
      <c r="E5466">
        <v>11085423</v>
      </c>
      <c r="F5466">
        <v>11046800</v>
      </c>
    </row>
    <row r="5467" spans="1:6" x14ac:dyDescent="0.3">
      <c r="A5467" s="21">
        <v>43648</v>
      </c>
      <c r="B5467">
        <v>40.799999999999997</v>
      </c>
      <c r="C5467">
        <v>40.799999239999998</v>
      </c>
      <c r="D5467">
        <v>1.8627451301242599E-6</v>
      </c>
      <c r="E5467">
        <v>4446016</v>
      </c>
      <c r="F5467">
        <v>4445600</v>
      </c>
    </row>
    <row r="5468" spans="1:6" x14ac:dyDescent="0.3">
      <c r="A5468" s="21">
        <v>43649</v>
      </c>
      <c r="B5468">
        <v>40.33</v>
      </c>
      <c r="C5468">
        <v>40.33000183</v>
      </c>
      <c r="D5468">
        <v>4.5375648875860796E-6</v>
      </c>
      <c r="E5468">
        <v>3125012</v>
      </c>
      <c r="F5468">
        <v>3125000</v>
      </c>
    </row>
    <row r="5469" spans="1:6" x14ac:dyDescent="0.3">
      <c r="A5469" s="21">
        <v>43651</v>
      </c>
      <c r="B5469">
        <v>39.93</v>
      </c>
      <c r="C5469">
        <v>39.930000309999997</v>
      </c>
      <c r="D5469">
        <v>7.7635861462833402E-7</v>
      </c>
      <c r="E5469">
        <v>3149470</v>
      </c>
      <c r="F5469">
        <v>3149300</v>
      </c>
    </row>
    <row r="5470" spans="1:6" x14ac:dyDescent="0.3">
      <c r="A5470" s="21">
        <v>43654</v>
      </c>
      <c r="B5470">
        <v>39.32</v>
      </c>
      <c r="C5470">
        <v>39.319999690000003</v>
      </c>
      <c r="D5470">
        <v>7.88402847588643E-7</v>
      </c>
      <c r="E5470">
        <v>6772262</v>
      </c>
      <c r="F5470">
        <v>6772300</v>
      </c>
    </row>
    <row r="5471" spans="1:6" x14ac:dyDescent="0.3">
      <c r="A5471" s="21">
        <v>43655</v>
      </c>
      <c r="B5471">
        <v>39.67</v>
      </c>
      <c r="C5471">
        <v>39.66999817</v>
      </c>
      <c r="D5471">
        <v>4.6130579445925502E-6</v>
      </c>
      <c r="E5471">
        <v>6576968</v>
      </c>
      <c r="F5471">
        <v>6577000</v>
      </c>
    </row>
    <row r="5472" spans="1:6" x14ac:dyDescent="0.3">
      <c r="A5472" s="21">
        <v>43656</v>
      </c>
      <c r="B5472">
        <v>40.71</v>
      </c>
      <c r="C5472">
        <v>40.709999080000003</v>
      </c>
      <c r="D5472">
        <v>2.2598870517131E-6</v>
      </c>
      <c r="E5472">
        <v>7944982</v>
      </c>
      <c r="F5472">
        <v>7945000</v>
      </c>
    </row>
    <row r="5473" spans="1:6" x14ac:dyDescent="0.3">
      <c r="A5473" s="21">
        <v>43657</v>
      </c>
      <c r="B5473">
        <v>40.9</v>
      </c>
      <c r="C5473">
        <v>40.900001529999997</v>
      </c>
      <c r="D5473">
        <v>3.74083115271481E-6</v>
      </c>
      <c r="E5473">
        <v>6126560</v>
      </c>
      <c r="F5473">
        <v>6126600</v>
      </c>
    </row>
    <row r="5474" spans="1:6" x14ac:dyDescent="0.3">
      <c r="A5474" s="21">
        <v>43658</v>
      </c>
      <c r="B5474">
        <v>41.23</v>
      </c>
      <c r="C5474">
        <v>41.229999540000001</v>
      </c>
      <c r="D5474">
        <v>1.1156924583075201E-6</v>
      </c>
      <c r="E5474">
        <v>4695815</v>
      </c>
      <c r="F5474">
        <v>4695800</v>
      </c>
    </row>
    <row r="5475" spans="1:6" x14ac:dyDescent="0.3">
      <c r="A5475" s="21">
        <v>43661</v>
      </c>
      <c r="B5475">
        <v>41.82</v>
      </c>
      <c r="C5475">
        <v>41.819999690000003</v>
      </c>
      <c r="D5475">
        <v>7.4127211746951001E-7</v>
      </c>
      <c r="E5475">
        <v>5784301</v>
      </c>
      <c r="F5475">
        <v>5784300</v>
      </c>
    </row>
    <row r="5476" spans="1:6" x14ac:dyDescent="0.3">
      <c r="A5476" s="21">
        <v>43662</v>
      </c>
      <c r="B5476">
        <v>41.77</v>
      </c>
      <c r="C5476">
        <v>41.770000459999999</v>
      </c>
      <c r="D5476">
        <v>1.1012688301703899E-6</v>
      </c>
      <c r="E5476">
        <v>6529518</v>
      </c>
      <c r="F5476">
        <v>6529500</v>
      </c>
    </row>
    <row r="5477" spans="1:6" x14ac:dyDescent="0.3">
      <c r="A5477" s="21">
        <v>43663</v>
      </c>
      <c r="B5477">
        <v>41.63</v>
      </c>
      <c r="C5477">
        <v>41.630001069999999</v>
      </c>
      <c r="D5477">
        <v>2.5702617551281299E-6</v>
      </c>
      <c r="E5477">
        <v>5514566</v>
      </c>
      <c r="F5477">
        <v>5514600</v>
      </c>
    </row>
    <row r="5478" spans="1:6" x14ac:dyDescent="0.3">
      <c r="A5478" s="21">
        <v>43664</v>
      </c>
      <c r="B5478">
        <v>43.19</v>
      </c>
      <c r="C5478">
        <v>43.189998629999998</v>
      </c>
      <c r="D5478">
        <v>3.1720306624781E-6</v>
      </c>
      <c r="E5478">
        <v>11262042</v>
      </c>
      <c r="F5478">
        <v>11257600</v>
      </c>
    </row>
    <row r="5479" spans="1:6" x14ac:dyDescent="0.3">
      <c r="A5479" s="21">
        <v>43665</v>
      </c>
      <c r="B5479">
        <v>43.83</v>
      </c>
      <c r="C5479">
        <v>43.83000183</v>
      </c>
      <c r="D5479">
        <v>4.1752222810730897E-6</v>
      </c>
      <c r="E5479">
        <v>11439126</v>
      </c>
      <c r="F5479">
        <v>11438800</v>
      </c>
    </row>
    <row r="5480" spans="1:6" x14ac:dyDescent="0.3">
      <c r="A5480" s="21">
        <v>43668</v>
      </c>
      <c r="B5480">
        <v>44.6</v>
      </c>
      <c r="C5480">
        <v>44.599998470000003</v>
      </c>
      <c r="D5480">
        <v>3.4304933882996101E-6</v>
      </c>
      <c r="E5480">
        <v>10035911</v>
      </c>
      <c r="F5480">
        <v>10035800</v>
      </c>
    </row>
    <row r="5481" spans="1:6" x14ac:dyDescent="0.3">
      <c r="A5481" s="21">
        <v>43669</v>
      </c>
      <c r="B5481">
        <v>44.42</v>
      </c>
      <c r="C5481">
        <v>44.41999817</v>
      </c>
      <c r="D5481">
        <v>4.1197660459086498E-6</v>
      </c>
      <c r="E5481">
        <v>6565784</v>
      </c>
      <c r="F5481">
        <v>6565800</v>
      </c>
    </row>
    <row r="5482" spans="1:6" x14ac:dyDescent="0.3">
      <c r="A5482" s="21">
        <v>43670</v>
      </c>
      <c r="B5482">
        <v>44.54</v>
      </c>
      <c r="C5482">
        <v>44.540000919999997</v>
      </c>
      <c r="D5482">
        <v>2.06555900080444E-6</v>
      </c>
      <c r="E5482">
        <v>7130494</v>
      </c>
      <c r="F5482">
        <v>7130400</v>
      </c>
    </row>
    <row r="5483" spans="1:6" x14ac:dyDescent="0.3">
      <c r="A5483" s="21">
        <v>43671</v>
      </c>
      <c r="B5483">
        <v>43.62</v>
      </c>
      <c r="C5483">
        <v>43.619998930000001</v>
      </c>
      <c r="D5483">
        <v>2.4530032609096198E-6</v>
      </c>
      <c r="E5483">
        <v>6594076</v>
      </c>
      <c r="F5483">
        <v>6593900</v>
      </c>
    </row>
    <row r="5484" spans="1:6" x14ac:dyDescent="0.3">
      <c r="A5484" s="21">
        <v>43672</v>
      </c>
      <c r="B5484">
        <v>43.46</v>
      </c>
      <c r="C5484">
        <v>43.459999080000003</v>
      </c>
      <c r="D5484">
        <v>2.1168891335407698E-6</v>
      </c>
      <c r="E5484">
        <v>4398967</v>
      </c>
      <c r="F5484">
        <v>4399000</v>
      </c>
    </row>
    <row r="5485" spans="1:6" x14ac:dyDescent="0.3">
      <c r="A5485" s="21">
        <v>43675</v>
      </c>
      <c r="B5485">
        <v>43.94</v>
      </c>
      <c r="C5485">
        <v>43.939998629999998</v>
      </c>
      <c r="D5485">
        <v>3.1178881255861098E-6</v>
      </c>
      <c r="E5485">
        <v>4138649</v>
      </c>
      <c r="F5485">
        <v>4138600</v>
      </c>
    </row>
    <row r="5486" spans="1:6" x14ac:dyDescent="0.3">
      <c r="A5486" s="21">
        <v>43676</v>
      </c>
      <c r="B5486">
        <v>43.11</v>
      </c>
      <c r="C5486">
        <v>43.11000061</v>
      </c>
      <c r="D5486">
        <v>1.41498490397176E-6</v>
      </c>
      <c r="E5486">
        <v>4938490</v>
      </c>
      <c r="F5486">
        <v>4938500</v>
      </c>
    </row>
    <row r="5487" spans="1:6" x14ac:dyDescent="0.3">
      <c r="A5487" s="21">
        <v>43677</v>
      </c>
      <c r="B5487">
        <v>42.63</v>
      </c>
      <c r="C5487">
        <v>42.630001069999999</v>
      </c>
      <c r="D5487">
        <v>2.5099694330400402E-6</v>
      </c>
      <c r="E5487">
        <v>7592285</v>
      </c>
      <c r="F5487">
        <v>7592300</v>
      </c>
    </row>
    <row r="5488" spans="1:6" x14ac:dyDescent="0.3">
      <c r="A5488" s="21">
        <v>43678</v>
      </c>
      <c r="B5488">
        <v>41.87</v>
      </c>
      <c r="C5488">
        <v>41.869998930000001</v>
      </c>
      <c r="D5488">
        <v>2.5555290745302199E-6</v>
      </c>
      <c r="E5488">
        <v>9662848</v>
      </c>
      <c r="F5488">
        <v>9662800</v>
      </c>
    </row>
    <row r="5489" spans="1:6" x14ac:dyDescent="0.3">
      <c r="A5489" s="21">
        <v>43679</v>
      </c>
      <c r="B5489">
        <v>41.65</v>
      </c>
      <c r="C5489">
        <v>41.650001529999997</v>
      </c>
      <c r="D5489">
        <v>3.6734692496782602E-6</v>
      </c>
      <c r="E5489">
        <v>9316972</v>
      </c>
      <c r="F5489">
        <v>9317000</v>
      </c>
    </row>
    <row r="5490" spans="1:6" x14ac:dyDescent="0.3">
      <c r="A5490" s="21">
        <v>43682</v>
      </c>
      <c r="B5490">
        <v>39.869999999999997</v>
      </c>
      <c r="C5490">
        <v>39.869998930000001</v>
      </c>
      <c r="D5490">
        <v>2.6837221592111101E-6</v>
      </c>
      <c r="E5490">
        <v>6668437</v>
      </c>
      <c r="F5490">
        <v>6668400</v>
      </c>
    </row>
    <row r="5491" spans="1:6" x14ac:dyDescent="0.3">
      <c r="A5491" s="21">
        <v>43683</v>
      </c>
      <c r="B5491">
        <v>41.26</v>
      </c>
      <c r="C5491">
        <v>41.259998320000001</v>
      </c>
      <c r="D5491">
        <v>4.0717403424636797E-6</v>
      </c>
      <c r="E5491">
        <v>8667763</v>
      </c>
      <c r="F5491">
        <v>8667700</v>
      </c>
    </row>
    <row r="5492" spans="1:6" x14ac:dyDescent="0.3">
      <c r="A5492" s="21">
        <v>43684</v>
      </c>
      <c r="B5492">
        <v>41.26</v>
      </c>
      <c r="C5492">
        <v>41.259998320000001</v>
      </c>
      <c r="D5492">
        <v>4.0717403424636797E-6</v>
      </c>
      <c r="E5492">
        <v>5484674</v>
      </c>
      <c r="F5492">
        <v>5484700</v>
      </c>
    </row>
    <row r="5493" spans="1:6" x14ac:dyDescent="0.3">
      <c r="A5493" s="21">
        <v>43685</v>
      </c>
      <c r="B5493">
        <v>41.9</v>
      </c>
      <c r="C5493">
        <v>41.900001529999997</v>
      </c>
      <c r="D5493">
        <v>3.6515511761965199E-6</v>
      </c>
      <c r="E5493">
        <v>7795872</v>
      </c>
      <c r="F5493">
        <v>7795900</v>
      </c>
    </row>
    <row r="5494" spans="1:6" x14ac:dyDescent="0.3">
      <c r="A5494" s="21">
        <v>43686</v>
      </c>
      <c r="B5494">
        <v>41.41</v>
      </c>
      <c r="C5494">
        <v>41.409999849999998</v>
      </c>
      <c r="D5494">
        <v>3.62231342051553E-7</v>
      </c>
      <c r="E5494">
        <v>3480493</v>
      </c>
      <c r="F5494">
        <v>3480500</v>
      </c>
    </row>
    <row r="5495" spans="1:6" x14ac:dyDescent="0.3">
      <c r="A5495" s="21">
        <v>43689</v>
      </c>
      <c r="B5495">
        <v>40.96</v>
      </c>
      <c r="C5495">
        <v>40.959999080000003</v>
      </c>
      <c r="D5495">
        <v>2.2460937954724199E-6</v>
      </c>
      <c r="E5495">
        <v>3365641</v>
      </c>
      <c r="F5495">
        <v>3463500</v>
      </c>
    </row>
    <row r="5496" spans="1:6" x14ac:dyDescent="0.3">
      <c r="A5496" s="21">
        <v>43690</v>
      </c>
      <c r="B5496">
        <v>41.84</v>
      </c>
      <c r="C5496">
        <v>41.840000150000002</v>
      </c>
      <c r="D5496">
        <v>3.5850859861959401E-7</v>
      </c>
      <c r="E5496">
        <v>7834553</v>
      </c>
      <c r="F5496">
        <v>7697800</v>
      </c>
    </row>
    <row r="5497" spans="1:6" x14ac:dyDescent="0.3">
      <c r="A5497" s="21">
        <v>43691</v>
      </c>
      <c r="B5497">
        <v>40.43</v>
      </c>
      <c r="C5497">
        <v>40.430000309999997</v>
      </c>
      <c r="D5497">
        <v>7.66757345661286E-7</v>
      </c>
      <c r="E5497">
        <v>9622124</v>
      </c>
      <c r="F5497">
        <v>9621800</v>
      </c>
    </row>
    <row r="5498" spans="1:6" x14ac:dyDescent="0.3">
      <c r="A5498" s="21">
        <v>43692</v>
      </c>
      <c r="B5498">
        <v>40.86</v>
      </c>
      <c r="C5498">
        <v>40.86000061</v>
      </c>
      <c r="D5498">
        <v>1.49290257373208E-6</v>
      </c>
      <c r="E5498">
        <v>7690100</v>
      </c>
      <c r="F5498">
        <v>7690100</v>
      </c>
    </row>
    <row r="5499" spans="1:6" x14ac:dyDescent="0.3">
      <c r="A5499" s="21">
        <v>43693</v>
      </c>
      <c r="B5499">
        <v>41.54</v>
      </c>
      <c r="C5499">
        <v>41.540000919999997</v>
      </c>
      <c r="D5499">
        <v>2.21473273371666E-6</v>
      </c>
      <c r="E5499">
        <v>4845662</v>
      </c>
      <c r="F5499">
        <v>4845700</v>
      </c>
    </row>
    <row r="5500" spans="1:6" x14ac:dyDescent="0.3">
      <c r="A5500" s="21">
        <v>43696</v>
      </c>
      <c r="B5500">
        <v>41.78</v>
      </c>
      <c r="C5500">
        <v>41.77999878</v>
      </c>
      <c r="D5500">
        <v>2.9200575325322398E-6</v>
      </c>
      <c r="E5500">
        <v>3797555</v>
      </c>
      <c r="F5500">
        <v>3797600</v>
      </c>
    </row>
    <row r="5501" spans="1:6" x14ac:dyDescent="0.3">
      <c r="A5501" s="21">
        <v>43697</v>
      </c>
      <c r="B5501">
        <v>41.94</v>
      </c>
      <c r="C5501">
        <v>41.939998629999998</v>
      </c>
      <c r="D5501">
        <v>3.2665713982343799E-6</v>
      </c>
      <c r="E5501">
        <v>7540304</v>
      </c>
      <c r="F5501">
        <v>7540300</v>
      </c>
    </row>
    <row r="5502" spans="1:6" x14ac:dyDescent="0.3">
      <c r="A5502" s="21">
        <v>43698</v>
      </c>
      <c r="B5502">
        <v>42.58</v>
      </c>
      <c r="C5502">
        <v>42.58000183</v>
      </c>
      <c r="D5502">
        <v>4.2977922112524797E-6</v>
      </c>
      <c r="E5502">
        <v>3914624</v>
      </c>
      <c r="F5502">
        <v>3914600</v>
      </c>
    </row>
    <row r="5503" spans="1:6" x14ac:dyDescent="0.3">
      <c r="A5503" s="21">
        <v>43699</v>
      </c>
      <c r="B5503">
        <v>42.13</v>
      </c>
      <c r="C5503">
        <v>42.130001069999999</v>
      </c>
      <c r="D5503">
        <v>2.53975781862386E-6</v>
      </c>
      <c r="E5503">
        <v>3145644</v>
      </c>
      <c r="F5503">
        <v>3145600</v>
      </c>
    </row>
    <row r="5504" spans="1:6" x14ac:dyDescent="0.3">
      <c r="A5504" s="21">
        <v>43700</v>
      </c>
      <c r="B5504">
        <v>40.950000000000003</v>
      </c>
      <c r="C5504">
        <v>40.950000760000002</v>
      </c>
      <c r="D5504">
        <v>1.85592181887382E-6</v>
      </c>
      <c r="E5504">
        <v>7526853</v>
      </c>
      <c r="F5504">
        <v>7526900</v>
      </c>
    </row>
    <row r="5505" spans="1:6" x14ac:dyDescent="0.3">
      <c r="A5505" s="21">
        <v>43703</v>
      </c>
      <c r="B5505">
        <v>41.34</v>
      </c>
      <c r="C5505">
        <v>41.340000150000002</v>
      </c>
      <c r="D5505">
        <v>3.6284469679713098E-7</v>
      </c>
      <c r="E5505">
        <v>5519272</v>
      </c>
      <c r="F5505">
        <v>5519000</v>
      </c>
    </row>
    <row r="5506" spans="1:6" x14ac:dyDescent="0.3">
      <c r="A5506" s="21">
        <v>43704</v>
      </c>
      <c r="B5506">
        <v>41.35</v>
      </c>
      <c r="C5506">
        <v>41.349998470000003</v>
      </c>
      <c r="D5506">
        <v>3.7001210527374299E-6</v>
      </c>
      <c r="E5506">
        <v>4192830</v>
      </c>
      <c r="F5506">
        <v>4192800</v>
      </c>
    </row>
    <row r="5507" spans="1:6" x14ac:dyDescent="0.3">
      <c r="A5507" s="21">
        <v>43705</v>
      </c>
      <c r="B5507">
        <v>41.65</v>
      </c>
      <c r="C5507">
        <v>41.650001529999997</v>
      </c>
      <c r="D5507">
        <v>3.6734692496782602E-6</v>
      </c>
      <c r="E5507">
        <v>3586256</v>
      </c>
      <c r="F5507">
        <v>3586000</v>
      </c>
    </row>
    <row r="5508" spans="1:6" x14ac:dyDescent="0.3">
      <c r="A5508" s="21">
        <v>43706</v>
      </c>
      <c r="B5508">
        <v>42.28</v>
      </c>
      <c r="C5508">
        <v>42.27999878</v>
      </c>
      <c r="D5508">
        <v>2.88552515768845E-6</v>
      </c>
      <c r="E5508">
        <v>5171590</v>
      </c>
      <c r="F5508">
        <v>5171600</v>
      </c>
    </row>
    <row r="5509" spans="1:6" x14ac:dyDescent="0.3">
      <c r="A5509" s="21">
        <v>43707</v>
      </c>
      <c r="B5509">
        <v>42.63</v>
      </c>
      <c r="C5509">
        <v>42.630001069999999</v>
      </c>
      <c r="D5509">
        <v>2.5099694330400402E-6</v>
      </c>
      <c r="E5509">
        <v>5382157</v>
      </c>
      <c r="F5509">
        <v>5382200</v>
      </c>
    </row>
    <row r="5510" spans="1:6" x14ac:dyDescent="0.3">
      <c r="A5510" s="21">
        <v>43711</v>
      </c>
      <c r="B5510">
        <v>41.72</v>
      </c>
      <c r="C5510">
        <v>41.72000122</v>
      </c>
      <c r="D5510">
        <v>2.9242568691067501E-6</v>
      </c>
      <c r="E5510">
        <v>4748058</v>
      </c>
      <c r="F5510">
        <v>4748000</v>
      </c>
    </row>
    <row r="5511" spans="1:6" x14ac:dyDescent="0.3">
      <c r="A5511" s="21">
        <v>43712</v>
      </c>
      <c r="B5511">
        <v>43.15</v>
      </c>
      <c r="C5511">
        <v>43.150001529999997</v>
      </c>
      <c r="D5511">
        <v>3.5457704390377502E-6</v>
      </c>
      <c r="E5511">
        <v>4465601</v>
      </c>
      <c r="F5511">
        <v>4460900</v>
      </c>
    </row>
    <row r="5512" spans="1:6" x14ac:dyDescent="0.3">
      <c r="A5512" s="21">
        <v>43713</v>
      </c>
      <c r="B5512">
        <v>44.24</v>
      </c>
      <c r="C5512">
        <v>44.240001679999999</v>
      </c>
      <c r="D5512">
        <v>3.7974682032048198E-6</v>
      </c>
      <c r="E5512">
        <v>7701277</v>
      </c>
      <c r="F5512">
        <v>7698300</v>
      </c>
    </row>
    <row r="5513" spans="1:6" x14ac:dyDescent="0.3">
      <c r="A5513" s="21">
        <v>43714</v>
      </c>
      <c r="B5513">
        <v>43.71</v>
      </c>
      <c r="C5513">
        <v>43.709999080000003</v>
      </c>
      <c r="D5513">
        <v>2.1047815541647902E-6</v>
      </c>
      <c r="E5513">
        <v>4325317</v>
      </c>
      <c r="F5513">
        <v>4325300</v>
      </c>
    </row>
    <row r="5514" spans="1:6" x14ac:dyDescent="0.3">
      <c r="A5514" s="21">
        <v>43717</v>
      </c>
      <c r="B5514">
        <v>43.85</v>
      </c>
      <c r="C5514">
        <v>43.849998470000003</v>
      </c>
      <c r="D5514">
        <v>3.48916773564274E-6</v>
      </c>
      <c r="E5514">
        <v>4677018</v>
      </c>
      <c r="F5514">
        <v>4677000</v>
      </c>
    </row>
    <row r="5515" spans="1:6" x14ac:dyDescent="0.3">
      <c r="A5515" s="21">
        <v>43718</v>
      </c>
      <c r="B5515">
        <v>44.1</v>
      </c>
      <c r="C5515">
        <v>44.099998470000003</v>
      </c>
      <c r="D5515">
        <v>3.4693878725095499E-6</v>
      </c>
      <c r="E5515">
        <v>5001631</v>
      </c>
      <c r="F5515">
        <v>5001600</v>
      </c>
    </row>
    <row r="5516" spans="1:6" x14ac:dyDescent="0.3">
      <c r="A5516" s="21">
        <v>43719</v>
      </c>
      <c r="B5516">
        <v>44.22</v>
      </c>
      <c r="C5516">
        <v>44.22000122</v>
      </c>
      <c r="D5516">
        <v>2.7589325368799002E-6</v>
      </c>
      <c r="E5516">
        <v>4016804</v>
      </c>
      <c r="F5516">
        <v>4016800</v>
      </c>
    </row>
    <row r="5517" spans="1:6" x14ac:dyDescent="0.3">
      <c r="A5517" s="21">
        <v>43720</v>
      </c>
      <c r="B5517">
        <v>44.07</v>
      </c>
      <c r="C5517">
        <v>44.069999690000003</v>
      </c>
      <c r="D5517">
        <v>7.0342636580083295E-7</v>
      </c>
      <c r="E5517">
        <v>6577939</v>
      </c>
      <c r="F5517">
        <v>6577900</v>
      </c>
    </row>
    <row r="5518" spans="1:6" x14ac:dyDescent="0.3">
      <c r="A5518" s="21">
        <v>43721</v>
      </c>
      <c r="B5518">
        <v>44.74</v>
      </c>
      <c r="C5518">
        <v>44.740001679999999</v>
      </c>
      <c r="D5518">
        <v>3.7550289088305602E-6</v>
      </c>
      <c r="E5518">
        <v>6231092</v>
      </c>
      <c r="F5518">
        <v>6231100</v>
      </c>
    </row>
    <row r="5519" spans="1:6" x14ac:dyDescent="0.3">
      <c r="A5519" s="21">
        <v>43724</v>
      </c>
      <c r="B5519">
        <v>44.6</v>
      </c>
      <c r="C5519">
        <v>44.599998470000003</v>
      </c>
      <c r="D5519">
        <v>3.4304933882996101E-6</v>
      </c>
      <c r="E5519">
        <v>3716348</v>
      </c>
      <c r="F5519">
        <v>3716300</v>
      </c>
    </row>
    <row r="5520" spans="1:6" x14ac:dyDescent="0.3">
      <c r="A5520" s="21">
        <v>43725</v>
      </c>
      <c r="B5520">
        <v>45.13</v>
      </c>
      <c r="C5520">
        <v>45.130001069999999</v>
      </c>
      <c r="D5520">
        <v>2.37092836426481E-6</v>
      </c>
      <c r="E5520">
        <v>6142089</v>
      </c>
      <c r="F5520">
        <v>6110900</v>
      </c>
    </row>
    <row r="5521" spans="1:6" x14ac:dyDescent="0.3">
      <c r="A5521" s="21">
        <v>43726</v>
      </c>
      <c r="B5521">
        <v>45.04</v>
      </c>
      <c r="C5521">
        <v>45.040000919999997</v>
      </c>
      <c r="D5521">
        <v>2.0426287281733001E-6</v>
      </c>
      <c r="E5521">
        <v>4058572</v>
      </c>
      <c r="F5521">
        <v>4044800</v>
      </c>
    </row>
    <row r="5522" spans="1:6" x14ac:dyDescent="0.3">
      <c r="A5522" s="21">
        <v>43727</v>
      </c>
      <c r="B5522">
        <v>44.9</v>
      </c>
      <c r="C5522">
        <v>44.900001529999997</v>
      </c>
      <c r="D5522">
        <v>3.4075722640517101E-6</v>
      </c>
      <c r="E5522">
        <v>6624219</v>
      </c>
      <c r="F5522">
        <v>6422700</v>
      </c>
    </row>
    <row r="5523" spans="1:6" x14ac:dyDescent="0.3">
      <c r="A5523" s="21">
        <v>43728</v>
      </c>
      <c r="B5523">
        <v>43.87</v>
      </c>
      <c r="C5523">
        <v>43.869998930000001</v>
      </c>
      <c r="D5523">
        <v>2.4390244409829102E-6</v>
      </c>
      <c r="E5523">
        <v>7397674</v>
      </c>
      <c r="F5523">
        <v>7249200</v>
      </c>
    </row>
    <row r="5524" spans="1:6" x14ac:dyDescent="0.3">
      <c r="A5524" s="21">
        <v>43731</v>
      </c>
      <c r="B5524">
        <v>44.07</v>
      </c>
      <c r="C5524">
        <v>44.069999690000003</v>
      </c>
      <c r="D5524">
        <v>7.0342636580083295E-7</v>
      </c>
      <c r="E5524">
        <v>5001199</v>
      </c>
      <c r="F5524">
        <v>4347000</v>
      </c>
    </row>
    <row r="5525" spans="1:6" x14ac:dyDescent="0.3">
      <c r="A5525" s="21">
        <v>43732</v>
      </c>
      <c r="B5525">
        <v>44.12</v>
      </c>
      <c r="C5525">
        <v>44.119998930000001</v>
      </c>
      <c r="D5525">
        <v>2.4252040392369101E-6</v>
      </c>
      <c r="E5525">
        <v>8028837</v>
      </c>
      <c r="F5525">
        <v>7592200</v>
      </c>
    </row>
    <row r="5526" spans="1:6" x14ac:dyDescent="0.3">
      <c r="A5526" s="21">
        <v>43733</v>
      </c>
      <c r="B5526">
        <v>45.01</v>
      </c>
      <c r="C5526">
        <v>45.009998320000001</v>
      </c>
      <c r="D5526">
        <v>3.7325040204428898E-6</v>
      </c>
      <c r="E5526">
        <v>6824277</v>
      </c>
      <c r="F5526">
        <v>6719500</v>
      </c>
    </row>
    <row r="5527" spans="1:6" x14ac:dyDescent="0.3">
      <c r="A5527" s="21">
        <v>43734</v>
      </c>
      <c r="B5527">
        <v>46.46</v>
      </c>
      <c r="C5527">
        <v>46.459999080000003</v>
      </c>
      <c r="D5527">
        <v>1.9801980546260501E-6</v>
      </c>
      <c r="E5527">
        <v>15880039</v>
      </c>
      <c r="F5527">
        <v>15832500</v>
      </c>
    </row>
    <row r="5528" spans="1:6" x14ac:dyDescent="0.3">
      <c r="A5528" s="21">
        <v>43735</v>
      </c>
      <c r="B5528">
        <v>45.51</v>
      </c>
      <c r="C5528">
        <v>45.509998320000001</v>
      </c>
      <c r="D5528">
        <v>3.6914965038725899E-6</v>
      </c>
      <c r="E5528">
        <v>9610481</v>
      </c>
      <c r="F5528">
        <v>9610400</v>
      </c>
    </row>
    <row r="5529" spans="1:6" x14ac:dyDescent="0.3">
      <c r="A5529" s="21">
        <v>43738</v>
      </c>
      <c r="B5529">
        <v>46.48</v>
      </c>
      <c r="C5529">
        <v>46.479999540000001</v>
      </c>
      <c r="D5529">
        <v>9.896729775828359E-7</v>
      </c>
      <c r="E5529">
        <v>8476888</v>
      </c>
      <c r="F5529">
        <v>8396900</v>
      </c>
    </row>
    <row r="5530" spans="1:6" x14ac:dyDescent="0.3">
      <c r="A5530" s="21">
        <v>43739</v>
      </c>
      <c r="B5530">
        <v>47.19</v>
      </c>
      <c r="C5530">
        <v>47.189998629999998</v>
      </c>
      <c r="D5530">
        <v>2.9031575321905698E-6</v>
      </c>
      <c r="E5530">
        <v>11602857</v>
      </c>
      <c r="F5530">
        <v>11575200</v>
      </c>
    </row>
    <row r="5531" spans="1:6" x14ac:dyDescent="0.3">
      <c r="A5531" s="21">
        <v>43740</v>
      </c>
      <c r="B5531">
        <v>46.43</v>
      </c>
      <c r="C5531">
        <v>46.430000309999997</v>
      </c>
      <c r="D5531">
        <v>6.6767175351717301E-7</v>
      </c>
      <c r="E5531">
        <v>5793629</v>
      </c>
      <c r="F5531">
        <v>5785200</v>
      </c>
    </row>
    <row r="5532" spans="1:6" x14ac:dyDescent="0.3">
      <c r="A5532" s="21">
        <v>43741</v>
      </c>
      <c r="B5532">
        <v>47.13</v>
      </c>
      <c r="C5532">
        <v>47.130001069999999</v>
      </c>
      <c r="D5532">
        <v>2.2703160871403802E-6</v>
      </c>
      <c r="E5532">
        <v>6209909</v>
      </c>
      <c r="F5532">
        <v>6091600</v>
      </c>
    </row>
    <row r="5533" spans="1:6" x14ac:dyDescent="0.3">
      <c r="A5533" s="21">
        <v>43742</v>
      </c>
      <c r="B5533">
        <v>47.42</v>
      </c>
      <c r="C5533">
        <v>47.41999817</v>
      </c>
      <c r="D5533">
        <v>3.8591313218536699E-6</v>
      </c>
      <c r="E5533">
        <v>5718513</v>
      </c>
      <c r="F5533">
        <v>5704200</v>
      </c>
    </row>
    <row r="5534" spans="1:6" x14ac:dyDescent="0.3">
      <c r="A5534" s="21">
        <v>43745</v>
      </c>
      <c r="B5534">
        <v>47.95</v>
      </c>
      <c r="C5534">
        <v>47.950000760000002</v>
      </c>
      <c r="D5534">
        <v>1.5849843313617399E-6</v>
      </c>
      <c r="E5534">
        <v>11410325</v>
      </c>
      <c r="F5534">
        <v>11059000</v>
      </c>
    </row>
    <row r="5535" spans="1:6" x14ac:dyDescent="0.3">
      <c r="A5535" s="21">
        <v>43746</v>
      </c>
      <c r="B5535">
        <v>47.86</v>
      </c>
      <c r="C5535">
        <v>47.86000061</v>
      </c>
      <c r="D5535">
        <v>1.2745507583762501E-6</v>
      </c>
      <c r="E5535">
        <v>13178352</v>
      </c>
      <c r="F5535">
        <v>13089700</v>
      </c>
    </row>
    <row r="5536" spans="1:6" x14ac:dyDescent="0.3">
      <c r="A5536" s="21">
        <v>43747</v>
      </c>
      <c r="B5536">
        <v>48.68</v>
      </c>
      <c r="C5536">
        <v>48.680000309999997</v>
      </c>
      <c r="D5536">
        <v>6.36811822624669E-7</v>
      </c>
      <c r="E5536">
        <v>11489335</v>
      </c>
      <c r="F5536">
        <v>11033100</v>
      </c>
    </row>
    <row r="5537" spans="1:6" x14ac:dyDescent="0.3">
      <c r="A5537" s="21">
        <v>43748</v>
      </c>
      <c r="B5537">
        <v>48.93</v>
      </c>
      <c r="C5537">
        <v>48.930000309999997</v>
      </c>
      <c r="D5537">
        <v>6.3355813460816502E-7</v>
      </c>
      <c r="E5537">
        <v>9574122</v>
      </c>
      <c r="F5537">
        <v>9566500</v>
      </c>
    </row>
    <row r="5538" spans="1:6" x14ac:dyDescent="0.3">
      <c r="A5538" s="21">
        <v>43749</v>
      </c>
      <c r="B5538">
        <v>49.42</v>
      </c>
      <c r="C5538">
        <v>49.41999817</v>
      </c>
      <c r="D5538">
        <v>3.7029544110986902E-6</v>
      </c>
      <c r="E5538">
        <v>7516840</v>
      </c>
      <c r="F5538">
        <v>7499100</v>
      </c>
    </row>
    <row r="5539" spans="1:6" x14ac:dyDescent="0.3">
      <c r="A5539" s="21">
        <v>43752</v>
      </c>
      <c r="B5539">
        <v>49.91</v>
      </c>
      <c r="C5539">
        <v>49.909999849999998</v>
      </c>
      <c r="D5539">
        <v>3.0054097104991501E-7</v>
      </c>
      <c r="E5539">
        <v>7994730</v>
      </c>
      <c r="F5539">
        <v>7974000</v>
      </c>
    </row>
    <row r="5540" spans="1:6" x14ac:dyDescent="0.3">
      <c r="A5540" s="21">
        <v>43753</v>
      </c>
      <c r="B5540">
        <v>50.39</v>
      </c>
      <c r="C5540">
        <v>50.38999939</v>
      </c>
      <c r="D5540">
        <v>1.21055766643786E-6</v>
      </c>
      <c r="E5540">
        <v>9631042</v>
      </c>
      <c r="F5540">
        <v>9323200</v>
      </c>
    </row>
    <row r="5541" spans="1:6" x14ac:dyDescent="0.3">
      <c r="A5541" s="21">
        <v>43754</v>
      </c>
      <c r="B5541">
        <v>50.13</v>
      </c>
      <c r="C5541">
        <v>50.130001069999999</v>
      </c>
      <c r="D5541">
        <v>2.1344503756693002E-6</v>
      </c>
      <c r="E5541">
        <v>13711820</v>
      </c>
      <c r="F5541">
        <v>13615700</v>
      </c>
    </row>
    <row r="5542" spans="1:6" x14ac:dyDescent="0.3">
      <c r="A5542" s="21">
        <v>43755</v>
      </c>
      <c r="B5542">
        <v>49.75</v>
      </c>
      <c r="C5542">
        <v>49.75</v>
      </c>
      <c r="D5542">
        <v>0</v>
      </c>
      <c r="E5542">
        <v>12420079</v>
      </c>
      <c r="F5542">
        <v>12410200</v>
      </c>
    </row>
    <row r="5543" spans="1:6" x14ac:dyDescent="0.3">
      <c r="A5543" s="21">
        <v>43756</v>
      </c>
      <c r="B5543">
        <v>49.28</v>
      </c>
      <c r="C5543">
        <v>49.27999878</v>
      </c>
      <c r="D5543">
        <v>2.4756494149151602E-6</v>
      </c>
      <c r="E5543">
        <v>9169558</v>
      </c>
      <c r="F5543">
        <v>9169200</v>
      </c>
    </row>
    <row r="5544" spans="1:6" x14ac:dyDescent="0.3">
      <c r="A5544" s="21">
        <v>43759</v>
      </c>
      <c r="B5544">
        <v>50</v>
      </c>
      <c r="C5544">
        <v>50</v>
      </c>
      <c r="D5544">
        <v>0</v>
      </c>
      <c r="E5544">
        <v>6879537</v>
      </c>
      <c r="F5544">
        <v>6538900</v>
      </c>
    </row>
    <row r="5545" spans="1:6" x14ac:dyDescent="0.3">
      <c r="A5545" s="21">
        <v>43760</v>
      </c>
      <c r="B5545">
        <v>50.64</v>
      </c>
      <c r="C5545">
        <v>50.63999939</v>
      </c>
      <c r="D5545">
        <v>1.20458137456868E-6</v>
      </c>
      <c r="E5545">
        <v>10723621</v>
      </c>
      <c r="F5545">
        <v>10697300</v>
      </c>
    </row>
    <row r="5546" spans="1:6" x14ac:dyDescent="0.3">
      <c r="A5546" s="21">
        <v>43761</v>
      </c>
      <c r="B5546">
        <v>50.17</v>
      </c>
      <c r="C5546">
        <v>50.16999817</v>
      </c>
      <c r="D5546">
        <v>3.6475983036714201E-6</v>
      </c>
      <c r="E5546">
        <v>7131046</v>
      </c>
      <c r="F5546">
        <v>7118800</v>
      </c>
    </row>
    <row r="5547" spans="1:6" x14ac:dyDescent="0.3">
      <c r="A5547" s="21">
        <v>43762</v>
      </c>
      <c r="B5547">
        <v>50.95</v>
      </c>
      <c r="C5547">
        <v>50.950000760000002</v>
      </c>
      <c r="D5547">
        <v>1.4916584643714099E-6</v>
      </c>
      <c r="E5547">
        <v>7018900</v>
      </c>
      <c r="F5547">
        <v>7006600</v>
      </c>
    </row>
    <row r="5548" spans="1:6" x14ac:dyDescent="0.3">
      <c r="A5548" s="21">
        <v>43763</v>
      </c>
      <c r="B5548">
        <v>51.13</v>
      </c>
      <c r="C5548">
        <v>51.130001069999999</v>
      </c>
      <c r="D5548">
        <v>2.0927048186381798E-6</v>
      </c>
      <c r="E5548">
        <v>6303865</v>
      </c>
      <c r="F5548">
        <v>6303500</v>
      </c>
    </row>
    <row r="5549" spans="1:6" x14ac:dyDescent="0.3">
      <c r="A5549" s="21">
        <v>43766</v>
      </c>
      <c r="B5549">
        <v>51.31</v>
      </c>
      <c r="C5549">
        <v>51.310001370000002</v>
      </c>
      <c r="D5549">
        <v>2.6700447536305901E-6</v>
      </c>
      <c r="E5549">
        <v>7725478</v>
      </c>
      <c r="F5549">
        <v>7725500</v>
      </c>
    </row>
    <row r="5550" spans="1:6" x14ac:dyDescent="0.3">
      <c r="A5550" s="21">
        <v>43767</v>
      </c>
      <c r="B5550">
        <v>51.47</v>
      </c>
      <c r="C5550">
        <v>51.47000122</v>
      </c>
      <c r="D5550">
        <v>2.3703127502417998E-6</v>
      </c>
      <c r="E5550">
        <v>5309253</v>
      </c>
      <c r="F5550">
        <v>5303900</v>
      </c>
    </row>
    <row r="5551" spans="1:6" x14ac:dyDescent="0.3">
      <c r="A5551" s="21">
        <v>43768</v>
      </c>
      <c r="B5551">
        <v>51.91</v>
      </c>
      <c r="C5551">
        <v>51.909999849999998</v>
      </c>
      <c r="D5551">
        <v>2.88961661787023E-7</v>
      </c>
      <c r="E5551">
        <v>5199387</v>
      </c>
      <c r="F5551">
        <v>5198100</v>
      </c>
    </row>
    <row r="5552" spans="1:6" x14ac:dyDescent="0.3">
      <c r="A5552" s="21">
        <v>43769</v>
      </c>
      <c r="B5552">
        <v>51.63</v>
      </c>
      <c r="C5552">
        <v>51.630001069999999</v>
      </c>
      <c r="D5552">
        <v>2.0724384543609298E-6</v>
      </c>
      <c r="E5552">
        <v>5140841</v>
      </c>
      <c r="F5552">
        <v>5140800</v>
      </c>
    </row>
    <row r="5553" spans="1:6" x14ac:dyDescent="0.3">
      <c r="A5553" s="21">
        <v>43770</v>
      </c>
      <c r="B5553">
        <v>52.1</v>
      </c>
      <c r="C5553">
        <v>52.099998470000003</v>
      </c>
      <c r="D5553">
        <v>2.9366603524491002E-6</v>
      </c>
      <c r="E5553">
        <v>5227429</v>
      </c>
      <c r="F5553">
        <v>5226600</v>
      </c>
    </row>
    <row r="5554" spans="1:6" x14ac:dyDescent="0.3">
      <c r="A5554" s="21">
        <v>43773</v>
      </c>
      <c r="B5554">
        <v>53.49</v>
      </c>
      <c r="C5554">
        <v>53.490001679999999</v>
      </c>
      <c r="D5554">
        <v>3.1407738719952801E-6</v>
      </c>
      <c r="E5554">
        <v>7659725</v>
      </c>
      <c r="F5554">
        <v>7233400</v>
      </c>
    </row>
    <row r="5555" spans="1:6" x14ac:dyDescent="0.3">
      <c r="A5555" s="21">
        <v>43774</v>
      </c>
      <c r="B5555">
        <v>53.55</v>
      </c>
      <c r="C5555">
        <v>53.549999239999998</v>
      </c>
      <c r="D5555">
        <v>1.41923437856212E-6</v>
      </c>
      <c r="E5555">
        <v>5290491</v>
      </c>
      <c r="F5555">
        <v>5287100</v>
      </c>
    </row>
    <row r="5556" spans="1:6" x14ac:dyDescent="0.3">
      <c r="A5556" s="21">
        <v>43775</v>
      </c>
      <c r="B5556">
        <v>53.64</v>
      </c>
      <c r="C5556">
        <v>53.63999939</v>
      </c>
      <c r="D5556">
        <v>1.13721105084009E-6</v>
      </c>
      <c r="E5556">
        <v>4545554</v>
      </c>
      <c r="F5556">
        <v>4545100</v>
      </c>
    </row>
    <row r="5557" spans="1:6" x14ac:dyDescent="0.3">
      <c r="A5557" s="21">
        <v>43776</v>
      </c>
      <c r="B5557">
        <v>53.67</v>
      </c>
      <c r="C5557">
        <v>53.66999817</v>
      </c>
      <c r="D5557">
        <v>3.4097262243318298E-6</v>
      </c>
      <c r="E5557">
        <v>7892278</v>
      </c>
      <c r="F5557">
        <v>7890900</v>
      </c>
    </row>
    <row r="5558" spans="1:6" x14ac:dyDescent="0.3">
      <c r="A5558" s="21">
        <v>43777</v>
      </c>
      <c r="B5558">
        <v>52.83</v>
      </c>
      <c r="C5558">
        <v>52.83000183</v>
      </c>
      <c r="D5558">
        <v>3.4639408268233699E-6</v>
      </c>
      <c r="E5558">
        <v>6560936</v>
      </c>
      <c r="F5558">
        <v>6558400</v>
      </c>
    </row>
    <row r="5559" spans="1:6" x14ac:dyDescent="0.3">
      <c r="A5559" s="21">
        <v>43780</v>
      </c>
      <c r="B5559">
        <v>52.6</v>
      </c>
      <c r="C5559">
        <v>52.599998470000003</v>
      </c>
      <c r="D5559">
        <v>2.9087453292754401E-6</v>
      </c>
      <c r="E5559">
        <v>4047212</v>
      </c>
      <c r="F5559">
        <v>4046500</v>
      </c>
    </row>
    <row r="5560" spans="1:6" x14ac:dyDescent="0.3">
      <c r="A5560" s="21">
        <v>43781</v>
      </c>
      <c r="B5560">
        <v>52.15</v>
      </c>
      <c r="C5560">
        <v>52.150001529999997</v>
      </c>
      <c r="D5560">
        <v>2.9338445902344299E-6</v>
      </c>
      <c r="E5560">
        <v>8625255</v>
      </c>
      <c r="F5560">
        <v>8625100</v>
      </c>
    </row>
    <row r="5561" spans="1:6" x14ac:dyDescent="0.3">
      <c r="A5561" s="21">
        <v>43782</v>
      </c>
      <c r="B5561">
        <v>52.88</v>
      </c>
      <c r="C5561">
        <v>52.880001069999999</v>
      </c>
      <c r="D5561">
        <v>2.0234492710112199E-6</v>
      </c>
      <c r="E5561">
        <v>5368182</v>
      </c>
      <c r="F5561">
        <v>5336200</v>
      </c>
    </row>
    <row r="5562" spans="1:6" x14ac:dyDescent="0.3">
      <c r="A5562" s="21">
        <v>43783</v>
      </c>
      <c r="B5562">
        <v>52.48</v>
      </c>
      <c r="C5562">
        <v>52.479999540000001</v>
      </c>
      <c r="D5562">
        <v>8.7652438921497501E-7</v>
      </c>
      <c r="E5562">
        <v>5308889</v>
      </c>
      <c r="F5562">
        <v>5308600</v>
      </c>
    </row>
    <row r="5563" spans="1:6" x14ac:dyDescent="0.3">
      <c r="A5563" s="21">
        <v>43784</v>
      </c>
      <c r="B5563">
        <v>53.29</v>
      </c>
      <c r="C5563">
        <v>53.290000919999997</v>
      </c>
      <c r="D5563">
        <v>1.72640266856546E-6</v>
      </c>
      <c r="E5563">
        <v>5986568</v>
      </c>
      <c r="F5563">
        <v>5986400</v>
      </c>
    </row>
    <row r="5564" spans="1:6" x14ac:dyDescent="0.3">
      <c r="A5564" s="21">
        <v>43787</v>
      </c>
      <c r="B5564">
        <v>53.42</v>
      </c>
      <c r="C5564">
        <v>53.41999817</v>
      </c>
      <c r="D5564">
        <v>3.42568338616793E-6</v>
      </c>
      <c r="E5564">
        <v>4777785</v>
      </c>
      <c r="F5564">
        <v>4774400</v>
      </c>
    </row>
    <row r="5565" spans="1:6" x14ac:dyDescent="0.3">
      <c r="A5565" s="21">
        <v>43788</v>
      </c>
      <c r="B5565">
        <v>53.76</v>
      </c>
      <c r="C5565">
        <v>53.759998320000001</v>
      </c>
      <c r="D5565">
        <v>3.1250000918810999E-6</v>
      </c>
      <c r="E5565">
        <v>4731129</v>
      </c>
      <c r="F5565">
        <v>4731100</v>
      </c>
    </row>
    <row r="5566" spans="1:6" x14ac:dyDescent="0.3">
      <c r="A5566" s="21">
        <v>43789</v>
      </c>
      <c r="B5566">
        <v>53.5</v>
      </c>
      <c r="C5566">
        <v>53.5</v>
      </c>
      <c r="D5566">
        <v>0</v>
      </c>
      <c r="E5566">
        <v>5267448</v>
      </c>
      <c r="F5566">
        <v>5264800</v>
      </c>
    </row>
    <row r="5567" spans="1:6" x14ac:dyDescent="0.3">
      <c r="A5567" s="21">
        <v>43790</v>
      </c>
      <c r="B5567">
        <v>52.98</v>
      </c>
      <c r="C5567">
        <v>52.979999540000001</v>
      </c>
      <c r="D5567">
        <v>8.6825216953938596E-7</v>
      </c>
      <c r="E5567">
        <v>6036964</v>
      </c>
      <c r="F5567">
        <v>6037000</v>
      </c>
    </row>
    <row r="5568" spans="1:6" x14ac:dyDescent="0.3">
      <c r="A5568" s="21">
        <v>43791</v>
      </c>
      <c r="B5568">
        <v>52.79</v>
      </c>
      <c r="C5568">
        <v>52.790000919999997</v>
      </c>
      <c r="D5568">
        <v>1.74275427529476E-6</v>
      </c>
      <c r="E5568">
        <v>4172254</v>
      </c>
      <c r="F5568">
        <v>4172300</v>
      </c>
    </row>
    <row r="5569" spans="1:6" x14ac:dyDescent="0.3">
      <c r="A5569" s="21">
        <v>43794</v>
      </c>
      <c r="B5569">
        <v>53.76</v>
      </c>
      <c r="C5569">
        <v>53.759998320000001</v>
      </c>
      <c r="D5569">
        <v>3.1250000918810999E-6</v>
      </c>
      <c r="E5569">
        <v>5021560</v>
      </c>
      <c r="F5569">
        <v>5021500</v>
      </c>
    </row>
    <row r="5570" spans="1:6" x14ac:dyDescent="0.3">
      <c r="A5570" s="21">
        <v>43795</v>
      </c>
      <c r="B5570">
        <v>53.63</v>
      </c>
      <c r="C5570">
        <v>53.630001069999999</v>
      </c>
      <c r="D5570">
        <v>1.9951519202191199E-6</v>
      </c>
      <c r="E5570">
        <v>5672986</v>
      </c>
      <c r="F5570">
        <v>5672800</v>
      </c>
    </row>
    <row r="5571" spans="1:6" x14ac:dyDescent="0.3">
      <c r="A5571" s="21">
        <v>43796</v>
      </c>
      <c r="B5571">
        <v>53.89</v>
      </c>
      <c r="C5571">
        <v>53.88999939</v>
      </c>
      <c r="D5571">
        <v>1.1319354381860101E-6</v>
      </c>
      <c r="E5571">
        <v>2786779</v>
      </c>
      <c r="F5571">
        <v>2786100</v>
      </c>
    </row>
    <row r="5572" spans="1:6" x14ac:dyDescent="0.3">
      <c r="A5572" s="21">
        <v>43798</v>
      </c>
      <c r="B5572">
        <v>53.09</v>
      </c>
      <c r="C5572">
        <v>53.090000150000002</v>
      </c>
      <c r="D5572">
        <v>2.8253908038499202E-7</v>
      </c>
      <c r="E5572">
        <v>3391746</v>
      </c>
      <c r="F5572">
        <v>3391700</v>
      </c>
    </row>
    <row r="5573" spans="1:6" x14ac:dyDescent="0.3">
      <c r="A5573" s="21">
        <v>43801</v>
      </c>
      <c r="B5573">
        <v>52.98</v>
      </c>
      <c r="C5573">
        <v>52.979999540000001</v>
      </c>
      <c r="D5573">
        <v>8.6825216953938596E-7</v>
      </c>
      <c r="E5573">
        <v>4476987</v>
      </c>
      <c r="F5573">
        <v>4475800</v>
      </c>
    </row>
    <row r="5574" spans="1:6" x14ac:dyDescent="0.3">
      <c r="A5574" s="21">
        <v>43802</v>
      </c>
      <c r="B5574">
        <v>52.78</v>
      </c>
      <c r="C5574">
        <v>52.77999878</v>
      </c>
      <c r="D5574">
        <v>2.3114816780358998E-6</v>
      </c>
      <c r="E5574">
        <v>5516589</v>
      </c>
      <c r="F5574">
        <v>5468100</v>
      </c>
    </row>
    <row r="5575" spans="1:6" x14ac:dyDescent="0.3">
      <c r="A5575" s="21">
        <v>43803</v>
      </c>
      <c r="B5575">
        <v>53.18</v>
      </c>
      <c r="C5575">
        <v>53.180000309999997</v>
      </c>
      <c r="D5575">
        <v>5.8292590338611405E-7</v>
      </c>
      <c r="E5575">
        <v>3905249</v>
      </c>
      <c r="F5575">
        <v>3905200</v>
      </c>
    </row>
    <row r="5576" spans="1:6" x14ac:dyDescent="0.3">
      <c r="A5576" s="21">
        <v>43804</v>
      </c>
      <c r="B5576">
        <v>54.4</v>
      </c>
      <c r="C5576">
        <v>54.400001529999997</v>
      </c>
      <c r="D5576">
        <v>2.8124999184996801E-6</v>
      </c>
      <c r="E5576">
        <v>7625018</v>
      </c>
      <c r="F5576">
        <v>7624300</v>
      </c>
    </row>
    <row r="5577" spans="1:6" x14ac:dyDescent="0.3">
      <c r="A5577" s="21">
        <v>43805</v>
      </c>
      <c r="B5577">
        <v>54.94</v>
      </c>
      <c r="C5577">
        <v>54.939998629999998</v>
      </c>
      <c r="D5577">
        <v>2.4936294754827E-6</v>
      </c>
      <c r="E5577">
        <v>5429134</v>
      </c>
      <c r="F5577">
        <v>5429100</v>
      </c>
    </row>
    <row r="5578" spans="1:6" x14ac:dyDescent="0.3">
      <c r="A5578" s="21">
        <v>43808</v>
      </c>
      <c r="B5578">
        <v>54.46</v>
      </c>
      <c r="C5578">
        <v>54.459999080000003</v>
      </c>
      <c r="D5578">
        <v>1.6893132822312201E-6</v>
      </c>
      <c r="E5578">
        <v>6642291</v>
      </c>
      <c r="F5578">
        <v>6541900</v>
      </c>
    </row>
    <row r="5579" spans="1:6" x14ac:dyDescent="0.3">
      <c r="A5579" s="21">
        <v>43809</v>
      </c>
      <c r="B5579">
        <v>54.52</v>
      </c>
      <c r="C5579">
        <v>54.520000459999999</v>
      </c>
      <c r="D5579">
        <v>8.4372705712924099E-7</v>
      </c>
      <c r="E5579">
        <v>4365729</v>
      </c>
      <c r="F5579">
        <v>4364800</v>
      </c>
    </row>
    <row r="5580" spans="1:6" x14ac:dyDescent="0.3">
      <c r="A5580" s="21">
        <v>43810</v>
      </c>
      <c r="B5580">
        <v>55.9</v>
      </c>
      <c r="C5580">
        <v>55.900001529999997</v>
      </c>
      <c r="D5580">
        <v>2.7370303342012702E-6</v>
      </c>
      <c r="E5580">
        <v>11028464</v>
      </c>
      <c r="F5580">
        <v>11028000</v>
      </c>
    </row>
    <row r="5581" spans="1:6" x14ac:dyDescent="0.3">
      <c r="A5581" s="21">
        <v>43811</v>
      </c>
      <c r="B5581">
        <v>58.61</v>
      </c>
      <c r="C5581">
        <v>58.61000061</v>
      </c>
      <c r="D5581">
        <v>1.04077801464748E-6</v>
      </c>
      <c r="E5581">
        <v>15792447</v>
      </c>
      <c r="F5581">
        <v>15788700</v>
      </c>
    </row>
    <row r="5582" spans="1:6" x14ac:dyDescent="0.3">
      <c r="A5582" s="21">
        <v>43812</v>
      </c>
      <c r="B5582">
        <v>58.25</v>
      </c>
      <c r="C5582">
        <v>58.25</v>
      </c>
      <c r="D5582">
        <v>0</v>
      </c>
      <c r="E5582">
        <v>9887344</v>
      </c>
      <c r="F5582">
        <v>9886900</v>
      </c>
    </row>
    <row r="5583" spans="1:6" x14ac:dyDescent="0.3">
      <c r="A5583" s="21">
        <v>43815</v>
      </c>
      <c r="B5583">
        <v>58.54</v>
      </c>
      <c r="C5583">
        <v>58.540000919999997</v>
      </c>
      <c r="D5583">
        <v>1.57157496327802E-6</v>
      </c>
      <c r="E5583">
        <v>5783448</v>
      </c>
      <c r="F5583">
        <v>5779400</v>
      </c>
    </row>
    <row r="5584" spans="1:6" x14ac:dyDescent="0.3">
      <c r="A5584" s="21">
        <v>43816</v>
      </c>
      <c r="B5584">
        <v>59.23</v>
      </c>
      <c r="C5584">
        <v>59.229999540000001</v>
      </c>
      <c r="D5584">
        <v>7.76633461084789E-7</v>
      </c>
      <c r="E5584">
        <v>8408601</v>
      </c>
      <c r="F5584">
        <v>8407500</v>
      </c>
    </row>
    <row r="5585" spans="1:6" x14ac:dyDescent="0.3">
      <c r="A5585" s="21">
        <v>43817</v>
      </c>
      <c r="B5585">
        <v>59.1</v>
      </c>
      <c r="C5585">
        <v>59.099998470000003</v>
      </c>
      <c r="D5585">
        <v>2.58883255212219E-6</v>
      </c>
      <c r="E5585">
        <v>10022635</v>
      </c>
      <c r="F5585">
        <v>10021200</v>
      </c>
    </row>
    <row r="5586" spans="1:6" x14ac:dyDescent="0.3">
      <c r="A5586" s="21">
        <v>43818</v>
      </c>
      <c r="B5586">
        <v>57.96</v>
      </c>
      <c r="C5586">
        <v>57.959999080000003</v>
      </c>
      <c r="D5586">
        <v>1.58730160897967E-6</v>
      </c>
      <c r="E5586">
        <v>7232143</v>
      </c>
      <c r="F5586">
        <v>7228700</v>
      </c>
    </row>
    <row r="5587" spans="1:6" x14ac:dyDescent="0.3">
      <c r="A5587" s="21">
        <v>43819</v>
      </c>
      <c r="B5587">
        <v>57.93</v>
      </c>
      <c r="C5587">
        <v>57.930000309999997</v>
      </c>
      <c r="D5587">
        <v>5.3512859583791997E-7</v>
      </c>
      <c r="E5587">
        <v>8044657</v>
      </c>
      <c r="F5587">
        <v>8043800</v>
      </c>
    </row>
    <row r="5588" spans="1:6" x14ac:dyDescent="0.3">
      <c r="A5588" s="21">
        <v>43822</v>
      </c>
      <c r="B5588">
        <v>58.22</v>
      </c>
      <c r="C5588">
        <v>58.22000122</v>
      </c>
      <c r="D5588">
        <v>2.0954997868467398E-6</v>
      </c>
      <c r="E5588">
        <v>4022901</v>
      </c>
      <c r="F5588">
        <v>4022000</v>
      </c>
    </row>
    <row r="5589" spans="1:6" x14ac:dyDescent="0.3">
      <c r="A5589" s="21">
        <v>43823</v>
      </c>
      <c r="B5589">
        <v>57.76</v>
      </c>
      <c r="C5589">
        <v>57.759998320000001</v>
      </c>
      <c r="D5589">
        <v>2.9085873368413199E-6</v>
      </c>
      <c r="E5589">
        <v>2692204</v>
      </c>
      <c r="F5589">
        <v>2692200</v>
      </c>
    </row>
    <row r="5590" spans="1:6" x14ac:dyDescent="0.3">
      <c r="A5590" s="21">
        <v>43825</v>
      </c>
      <c r="B5590">
        <v>58.25</v>
      </c>
      <c r="C5590">
        <v>58.25</v>
      </c>
      <c r="D5590">
        <v>0</v>
      </c>
      <c r="E5590">
        <v>2492163</v>
      </c>
      <c r="F5590">
        <v>2490400</v>
      </c>
    </row>
    <row r="5591" spans="1:6" x14ac:dyDescent="0.3">
      <c r="A5591" s="21">
        <v>43826</v>
      </c>
      <c r="B5591">
        <v>58.46</v>
      </c>
      <c r="C5591">
        <v>58.459999080000003</v>
      </c>
      <c r="D5591">
        <v>1.57372564563756E-6</v>
      </c>
      <c r="E5591">
        <v>2847974</v>
      </c>
      <c r="F5591">
        <v>2847800</v>
      </c>
    </row>
    <row r="5592" spans="1:6" x14ac:dyDescent="0.3">
      <c r="A5592" s="21">
        <v>43829</v>
      </c>
      <c r="B5592">
        <v>57.85</v>
      </c>
      <c r="C5592">
        <v>57.849998470000003</v>
      </c>
      <c r="D5592">
        <v>2.6447710270701302E-6</v>
      </c>
      <c r="E5592">
        <v>3519922</v>
      </c>
      <c r="F5592">
        <v>3519900</v>
      </c>
    </row>
    <row r="5593" spans="1:6" x14ac:dyDescent="0.3">
      <c r="A5593" s="21">
        <v>43830</v>
      </c>
      <c r="B5593">
        <v>58.1</v>
      </c>
      <c r="C5593">
        <v>58.099998470000003</v>
      </c>
      <c r="D5593">
        <v>2.6333907727813299E-6</v>
      </c>
      <c r="E5593">
        <v>2950466</v>
      </c>
      <c r="F5593">
        <v>2950200</v>
      </c>
    </row>
    <row r="5594" spans="1:6" x14ac:dyDescent="0.3">
      <c r="A5594" s="21">
        <v>43832</v>
      </c>
      <c r="B5594">
        <v>60.04</v>
      </c>
      <c r="C5594">
        <v>60.040000919999997</v>
      </c>
      <c r="D5594">
        <v>1.53231176526345E-6</v>
      </c>
      <c r="E5594">
        <v>8377256</v>
      </c>
      <c r="F5594">
        <v>8432600</v>
      </c>
    </row>
    <row r="5595" spans="1:6" x14ac:dyDescent="0.3">
      <c r="A5595" s="21">
        <v>43833</v>
      </c>
      <c r="B5595">
        <v>58.06</v>
      </c>
      <c r="C5595">
        <v>58.060001370000002</v>
      </c>
      <c r="D5595">
        <v>2.3596279148132398E-6</v>
      </c>
      <c r="E5595">
        <v>10547692</v>
      </c>
      <c r="F5595">
        <v>10546400</v>
      </c>
    </row>
    <row r="5596" spans="1:6" x14ac:dyDescent="0.3">
      <c r="A5596" s="21">
        <v>43836</v>
      </c>
      <c r="B5596">
        <v>57.39</v>
      </c>
      <c r="C5596">
        <v>57.38999939</v>
      </c>
      <c r="D5596">
        <v>1.06290295733986E-6</v>
      </c>
      <c r="E5596">
        <v>8899372</v>
      </c>
      <c r="F5596">
        <v>8897200</v>
      </c>
    </row>
    <row r="5597" spans="1:6" x14ac:dyDescent="0.3">
      <c r="A5597" s="21">
        <v>43837</v>
      </c>
      <c r="B5597">
        <v>58.32</v>
      </c>
      <c r="C5597">
        <v>58.319999690000003</v>
      </c>
      <c r="D5597">
        <v>5.3155006665914097E-7</v>
      </c>
      <c r="E5597">
        <v>7508566</v>
      </c>
      <c r="F5597">
        <v>7444300</v>
      </c>
    </row>
    <row r="5598" spans="1:6" x14ac:dyDescent="0.3">
      <c r="A5598" s="21">
        <v>43838</v>
      </c>
      <c r="B5598">
        <v>58.75</v>
      </c>
      <c r="C5598">
        <v>58.75</v>
      </c>
      <c r="D5598">
        <v>0</v>
      </c>
      <c r="E5598">
        <v>5385681</v>
      </c>
      <c r="F5598">
        <v>5381500</v>
      </c>
    </row>
    <row r="5599" spans="1:6" x14ac:dyDescent="0.3">
      <c r="A5599" s="21">
        <v>43839</v>
      </c>
      <c r="B5599">
        <v>59.23</v>
      </c>
      <c r="C5599">
        <v>59.229999540000001</v>
      </c>
      <c r="D5599">
        <v>7.76633461084789E-7</v>
      </c>
      <c r="E5599">
        <v>5113099</v>
      </c>
      <c r="F5599">
        <v>5112700</v>
      </c>
    </row>
    <row r="5600" spans="1:6" x14ac:dyDescent="0.3">
      <c r="A5600" s="21">
        <v>43840</v>
      </c>
      <c r="B5600">
        <v>58.86</v>
      </c>
      <c r="C5600">
        <v>58.86000061</v>
      </c>
      <c r="D5600">
        <v>1.03635744888185E-6</v>
      </c>
      <c r="E5600">
        <v>4808160</v>
      </c>
      <c r="F5600">
        <v>4807700</v>
      </c>
    </row>
    <row r="5601" spans="1:6" x14ac:dyDescent="0.3">
      <c r="A5601" s="21">
        <v>43843</v>
      </c>
      <c r="B5601">
        <v>60.06</v>
      </c>
      <c r="C5601">
        <v>60.060001370000002</v>
      </c>
      <c r="D5601">
        <v>2.28105222846663E-6</v>
      </c>
      <c r="E5601">
        <v>6617314</v>
      </c>
      <c r="F5601">
        <v>6613700</v>
      </c>
    </row>
    <row r="5602" spans="1:6" x14ac:dyDescent="0.3">
      <c r="A5602" s="21">
        <v>43844</v>
      </c>
      <c r="B5602">
        <v>60.32</v>
      </c>
      <c r="C5602">
        <v>60.319999690000003</v>
      </c>
      <c r="D5602">
        <v>5.1392572748835399E-7</v>
      </c>
      <c r="E5602">
        <v>6719190</v>
      </c>
      <c r="F5602">
        <v>6715200</v>
      </c>
    </row>
    <row r="5603" spans="1:6" x14ac:dyDescent="0.3">
      <c r="A5603" s="21">
        <v>43845</v>
      </c>
      <c r="B5603">
        <v>58.39</v>
      </c>
      <c r="C5603">
        <v>58.38999939</v>
      </c>
      <c r="D5603">
        <v>1.0446994470051399E-6</v>
      </c>
      <c r="E5603">
        <v>10075111</v>
      </c>
      <c r="F5603">
        <v>10075100</v>
      </c>
    </row>
    <row r="5604" spans="1:6" x14ac:dyDescent="0.3">
      <c r="A5604" s="21">
        <v>43846</v>
      </c>
      <c r="B5604">
        <v>58.75</v>
      </c>
      <c r="C5604">
        <v>58.75</v>
      </c>
      <c r="D5604">
        <v>0</v>
      </c>
      <c r="E5604">
        <v>11215740</v>
      </c>
      <c r="F5604">
        <v>11215700</v>
      </c>
    </row>
    <row r="5605" spans="1:6" x14ac:dyDescent="0.3">
      <c r="A5605" s="21">
        <v>43847</v>
      </c>
      <c r="B5605">
        <v>58.58</v>
      </c>
      <c r="C5605">
        <v>58.58000183</v>
      </c>
      <c r="D5605">
        <v>3.1239329891309801E-6</v>
      </c>
      <c r="E5605">
        <v>8125689</v>
      </c>
      <c r="F5605">
        <v>8125700</v>
      </c>
    </row>
    <row r="5606" spans="1:6" x14ac:dyDescent="0.3">
      <c r="A5606" s="21">
        <v>43851</v>
      </c>
      <c r="B5606">
        <v>58.24</v>
      </c>
      <c r="C5606">
        <v>58.240001679999999</v>
      </c>
      <c r="D5606">
        <v>2.8846152960744202E-6</v>
      </c>
      <c r="E5606">
        <v>9873708</v>
      </c>
      <c r="F5606">
        <v>9873700</v>
      </c>
    </row>
    <row r="5607" spans="1:6" x14ac:dyDescent="0.3">
      <c r="A5607" s="21">
        <v>43852</v>
      </c>
      <c r="B5607">
        <v>58.35</v>
      </c>
      <c r="C5607">
        <v>58.349998470000003</v>
      </c>
      <c r="D5607">
        <v>2.6221080356698001E-6</v>
      </c>
      <c r="E5607">
        <v>8124475</v>
      </c>
      <c r="F5607">
        <v>8124500</v>
      </c>
    </row>
    <row r="5608" spans="1:6" x14ac:dyDescent="0.3">
      <c r="A5608" s="21">
        <v>43853</v>
      </c>
      <c r="B5608">
        <v>57.48</v>
      </c>
      <c r="C5608">
        <v>57.479999540000001</v>
      </c>
      <c r="D5608">
        <v>8.0027835614002602E-7</v>
      </c>
      <c r="E5608">
        <v>9999164</v>
      </c>
      <c r="F5608">
        <v>9999200</v>
      </c>
    </row>
    <row r="5609" spans="1:6" x14ac:dyDescent="0.3">
      <c r="A5609" s="21">
        <v>43854</v>
      </c>
      <c r="B5609">
        <v>57.73</v>
      </c>
      <c r="C5609">
        <v>57.729999540000001</v>
      </c>
      <c r="D5609">
        <v>7.9681274743347505E-7</v>
      </c>
      <c r="E5609">
        <v>10402164</v>
      </c>
      <c r="F5609">
        <v>10402200</v>
      </c>
    </row>
    <row r="5610" spans="1:6" x14ac:dyDescent="0.3">
      <c r="A5610" s="21">
        <v>43857</v>
      </c>
      <c r="B5610">
        <v>55.26</v>
      </c>
      <c r="C5610">
        <v>55.259998320000001</v>
      </c>
      <c r="D5610">
        <v>3.0401738110209798E-6</v>
      </c>
      <c r="E5610">
        <v>9675548</v>
      </c>
      <c r="F5610">
        <v>9675500</v>
      </c>
    </row>
    <row r="5611" spans="1:6" x14ac:dyDescent="0.3">
      <c r="A5611" s="21">
        <v>43858</v>
      </c>
      <c r="B5611">
        <v>57.09</v>
      </c>
      <c r="C5611">
        <v>57.090000150000002</v>
      </c>
      <c r="D5611">
        <v>2.6274303346660798E-7</v>
      </c>
      <c r="E5611">
        <v>8124413</v>
      </c>
      <c r="F5611">
        <v>8124400</v>
      </c>
    </row>
    <row r="5612" spans="1:6" x14ac:dyDescent="0.3">
      <c r="A5612" s="21">
        <v>43859</v>
      </c>
      <c r="B5612">
        <v>57.19</v>
      </c>
      <c r="C5612">
        <v>57.189998629999998</v>
      </c>
      <c r="D5612">
        <v>2.39552374975721E-6</v>
      </c>
      <c r="E5612">
        <v>7693913</v>
      </c>
      <c r="F5612">
        <v>7693400</v>
      </c>
    </row>
    <row r="5613" spans="1:6" x14ac:dyDescent="0.3">
      <c r="A5613" s="21">
        <v>43860</v>
      </c>
      <c r="B5613">
        <v>55.8</v>
      </c>
      <c r="C5613">
        <v>55.799999239999998</v>
      </c>
      <c r="D5613">
        <v>1.3620071850987299E-6</v>
      </c>
      <c r="E5613">
        <v>10295686</v>
      </c>
      <c r="F5613">
        <v>10295700</v>
      </c>
    </row>
    <row r="5614" spans="1:6" x14ac:dyDescent="0.3">
      <c r="A5614" s="21">
        <v>43861</v>
      </c>
      <c r="B5614">
        <v>53.94</v>
      </c>
      <c r="C5614">
        <v>53.939998629999998</v>
      </c>
      <c r="D5614">
        <v>2.5398591665990801E-6</v>
      </c>
      <c r="E5614">
        <v>13467191</v>
      </c>
      <c r="F5614">
        <v>13467200</v>
      </c>
    </row>
    <row r="5615" spans="1:6" x14ac:dyDescent="0.3">
      <c r="A5615" s="21">
        <v>43864</v>
      </c>
      <c r="B5615">
        <v>54.77</v>
      </c>
      <c r="C5615">
        <v>54.770000459999999</v>
      </c>
      <c r="D5615">
        <v>8.3987582903884904E-7</v>
      </c>
      <c r="E5615">
        <v>9595962</v>
      </c>
      <c r="F5615">
        <v>9594300</v>
      </c>
    </row>
    <row r="5616" spans="1:6" x14ac:dyDescent="0.3">
      <c r="A5616" s="21">
        <v>43865</v>
      </c>
      <c r="B5616">
        <v>57.52</v>
      </c>
      <c r="C5616">
        <v>57.520000459999999</v>
      </c>
      <c r="D5616">
        <v>7.9972182153909296E-7</v>
      </c>
      <c r="E5616">
        <v>12746636</v>
      </c>
      <c r="F5616">
        <v>12746600</v>
      </c>
    </row>
    <row r="5617" spans="1:6" x14ac:dyDescent="0.3">
      <c r="A5617" s="21">
        <v>43866</v>
      </c>
      <c r="B5617">
        <v>57.92</v>
      </c>
      <c r="C5617">
        <v>57.91999817</v>
      </c>
      <c r="D5617">
        <v>3.1595304903665601E-6</v>
      </c>
      <c r="E5617">
        <v>6594437</v>
      </c>
      <c r="F5617">
        <v>6594400</v>
      </c>
    </row>
    <row r="5618" spans="1:6" x14ac:dyDescent="0.3">
      <c r="A5618" s="21">
        <v>43867</v>
      </c>
      <c r="B5618">
        <v>58.02</v>
      </c>
      <c r="C5618">
        <v>58.020000459999999</v>
      </c>
      <c r="D5618">
        <v>7.9283004443465801E-7</v>
      </c>
      <c r="E5618">
        <v>4236307</v>
      </c>
      <c r="F5618">
        <v>4236300</v>
      </c>
    </row>
    <row r="5619" spans="1:6" x14ac:dyDescent="0.3">
      <c r="A5619" s="21">
        <v>43868</v>
      </c>
      <c r="B5619">
        <v>56.2</v>
      </c>
      <c r="C5619">
        <v>56.200000760000002</v>
      </c>
      <c r="D5619">
        <v>1.3523131470751899E-6</v>
      </c>
      <c r="E5619">
        <v>6808673</v>
      </c>
      <c r="F5619">
        <v>6808400</v>
      </c>
    </row>
    <row r="5620" spans="1:6" x14ac:dyDescent="0.3">
      <c r="A5620" s="21">
        <v>43871</v>
      </c>
      <c r="B5620">
        <v>57.02</v>
      </c>
      <c r="C5620">
        <v>57.020000459999999</v>
      </c>
      <c r="D5620">
        <v>8.0673446460369702E-7</v>
      </c>
      <c r="E5620">
        <v>4281235</v>
      </c>
      <c r="F5620">
        <v>4281200</v>
      </c>
    </row>
    <row r="5621" spans="1:6" x14ac:dyDescent="0.3">
      <c r="A5621" s="21">
        <v>43872</v>
      </c>
      <c r="B5621">
        <v>58.66</v>
      </c>
      <c r="C5621">
        <v>58.659999849999998</v>
      </c>
      <c r="D5621">
        <v>2.5571087382162899E-7</v>
      </c>
      <c r="E5621">
        <v>6523223</v>
      </c>
      <c r="F5621">
        <v>6523200</v>
      </c>
    </row>
    <row r="5622" spans="1:6" x14ac:dyDescent="0.3">
      <c r="A5622" s="21">
        <v>43873</v>
      </c>
      <c r="B5622">
        <v>59.63</v>
      </c>
      <c r="C5622">
        <v>59.630001069999999</v>
      </c>
      <c r="D5622">
        <v>1.79439875391846E-6</v>
      </c>
      <c r="E5622">
        <v>5962850</v>
      </c>
      <c r="F5622">
        <v>5962900</v>
      </c>
    </row>
    <row r="5623" spans="1:6" x14ac:dyDescent="0.3">
      <c r="A5623" s="21">
        <v>43874</v>
      </c>
      <c r="B5623">
        <v>59.33</v>
      </c>
      <c r="C5623">
        <v>59.33000183</v>
      </c>
      <c r="D5623">
        <v>3.0844428548046498E-6</v>
      </c>
      <c r="E5623">
        <v>6460063</v>
      </c>
      <c r="F5623">
        <v>6460100</v>
      </c>
    </row>
    <row r="5624" spans="1:6" x14ac:dyDescent="0.3">
      <c r="A5624" s="21">
        <v>43875</v>
      </c>
      <c r="B5624">
        <v>58.19</v>
      </c>
      <c r="C5624">
        <v>58.189998629999998</v>
      </c>
      <c r="D5624">
        <v>2.35435647348712E-6</v>
      </c>
      <c r="E5624">
        <v>6932372</v>
      </c>
      <c r="F5624">
        <v>6932400</v>
      </c>
    </row>
    <row r="5625" spans="1:6" x14ac:dyDescent="0.3">
      <c r="A5625" s="21">
        <v>43879</v>
      </c>
      <c r="B5625">
        <v>56.18</v>
      </c>
      <c r="C5625">
        <v>56.180000309999997</v>
      </c>
      <c r="D5625">
        <v>5.5179778482953501E-7</v>
      </c>
      <c r="E5625">
        <v>10994088</v>
      </c>
      <c r="F5625">
        <v>10989000</v>
      </c>
    </row>
    <row r="5626" spans="1:6" x14ac:dyDescent="0.3">
      <c r="A5626" s="21">
        <v>43880</v>
      </c>
      <c r="B5626">
        <v>57.64</v>
      </c>
      <c r="C5626">
        <v>57.63999939</v>
      </c>
      <c r="D5626">
        <v>1.0582928646586101E-6</v>
      </c>
      <c r="E5626">
        <v>7866300</v>
      </c>
      <c r="F5626">
        <v>7866300</v>
      </c>
    </row>
    <row r="5627" spans="1:6" x14ac:dyDescent="0.3">
      <c r="A5627" s="21">
        <v>43881</v>
      </c>
      <c r="B5627">
        <v>56.48</v>
      </c>
      <c r="C5627">
        <v>56.479999540000001</v>
      </c>
      <c r="D5627">
        <v>8.1444759060634804E-7</v>
      </c>
      <c r="E5627">
        <v>7192924</v>
      </c>
      <c r="F5627">
        <v>7192900</v>
      </c>
    </row>
    <row r="5628" spans="1:6" x14ac:dyDescent="0.3">
      <c r="A5628" s="21">
        <v>43882</v>
      </c>
      <c r="B5628">
        <v>55.59</v>
      </c>
      <c r="C5628">
        <v>55.590000150000002</v>
      </c>
      <c r="D5628">
        <v>2.6983269975796301E-7</v>
      </c>
      <c r="E5628">
        <v>6820252</v>
      </c>
      <c r="F5628">
        <v>6816600</v>
      </c>
    </row>
    <row r="5629" spans="1:6" x14ac:dyDescent="0.3">
      <c r="A5629" s="21">
        <v>43885</v>
      </c>
      <c r="B5629">
        <v>54.12</v>
      </c>
      <c r="C5629">
        <v>54.119998930000001</v>
      </c>
      <c r="D5629">
        <v>1.9770879846941699E-6</v>
      </c>
      <c r="E5629">
        <v>9968754</v>
      </c>
      <c r="F5629">
        <v>9968800</v>
      </c>
    </row>
    <row r="5630" spans="1:6" x14ac:dyDescent="0.3">
      <c r="A5630" s="21">
        <v>43886</v>
      </c>
      <c r="B5630">
        <v>53.86</v>
      </c>
      <c r="C5630">
        <v>53.86000061</v>
      </c>
      <c r="D5630">
        <v>1.1325659001577901E-6</v>
      </c>
      <c r="E5630">
        <v>12670736</v>
      </c>
      <c r="F5630">
        <v>12670700</v>
      </c>
    </row>
    <row r="5631" spans="1:6" x14ac:dyDescent="0.3">
      <c r="A5631" s="21">
        <v>43887</v>
      </c>
      <c r="B5631">
        <v>55.03</v>
      </c>
      <c r="C5631">
        <v>55.02999878</v>
      </c>
      <c r="D5631">
        <v>2.2169726122375702E-6</v>
      </c>
      <c r="E5631">
        <v>10971115</v>
      </c>
      <c r="F5631">
        <v>10969300</v>
      </c>
    </row>
    <row r="5632" spans="1:6" x14ac:dyDescent="0.3">
      <c r="A5632" s="21">
        <v>43888</v>
      </c>
      <c r="B5632">
        <v>53.29</v>
      </c>
      <c r="C5632">
        <v>53.290000919999997</v>
      </c>
      <c r="D5632">
        <v>1.72640266856546E-6</v>
      </c>
      <c r="E5632">
        <v>11878851</v>
      </c>
      <c r="F5632">
        <v>11878900</v>
      </c>
    </row>
    <row r="5633" spans="1:6" x14ac:dyDescent="0.3">
      <c r="A5633" s="21">
        <v>43889</v>
      </c>
      <c r="B5633">
        <v>53.84</v>
      </c>
      <c r="C5633">
        <v>53.840000150000002</v>
      </c>
      <c r="D5633">
        <v>2.7860326482595898E-7</v>
      </c>
      <c r="E5633">
        <v>13607675</v>
      </c>
      <c r="F5633">
        <v>13604500</v>
      </c>
    </row>
    <row r="5634" spans="1:6" x14ac:dyDescent="0.3">
      <c r="A5634" s="21">
        <v>43892</v>
      </c>
      <c r="B5634">
        <v>55.98</v>
      </c>
      <c r="C5634">
        <v>55.979999540000001</v>
      </c>
      <c r="D5634">
        <v>8.2172204217207604E-7</v>
      </c>
      <c r="E5634">
        <v>13797723</v>
      </c>
      <c r="F5634">
        <v>13797700</v>
      </c>
    </row>
    <row r="5635" spans="1:6" x14ac:dyDescent="0.3">
      <c r="A5635" s="21">
        <v>43893</v>
      </c>
      <c r="B5635">
        <v>54.88</v>
      </c>
      <c r="C5635">
        <v>54.880001069999999</v>
      </c>
      <c r="D5635">
        <v>1.94970840980277E-6</v>
      </c>
      <c r="E5635">
        <v>14661842</v>
      </c>
      <c r="F5635">
        <v>14661800</v>
      </c>
    </row>
    <row r="5636" spans="1:6" x14ac:dyDescent="0.3">
      <c r="A5636" s="21">
        <v>43894</v>
      </c>
      <c r="B5636">
        <v>57.08</v>
      </c>
      <c r="C5636">
        <v>57.08000183</v>
      </c>
      <c r="D5636">
        <v>3.2060265303619801E-6</v>
      </c>
      <c r="E5636">
        <v>9878176</v>
      </c>
      <c r="F5636">
        <v>9878200</v>
      </c>
    </row>
    <row r="5637" spans="1:6" x14ac:dyDescent="0.3">
      <c r="A5637" s="21">
        <v>43895</v>
      </c>
      <c r="B5637">
        <v>55.73</v>
      </c>
      <c r="C5637">
        <v>55.729999540000001</v>
      </c>
      <c r="D5637">
        <v>8.2540821680402698E-7</v>
      </c>
      <c r="E5637">
        <v>10004227</v>
      </c>
      <c r="F5637">
        <v>10004200</v>
      </c>
    </row>
    <row r="5638" spans="1:6" x14ac:dyDescent="0.3">
      <c r="A5638" s="21">
        <v>43896</v>
      </c>
      <c r="B5638">
        <v>55.07</v>
      </c>
      <c r="C5638">
        <v>55.069999690000003</v>
      </c>
      <c r="D5638">
        <v>5.6291991823653001E-7</v>
      </c>
      <c r="E5638">
        <v>12971193</v>
      </c>
      <c r="F5638">
        <v>12971200</v>
      </c>
    </row>
    <row r="5639" spans="1:6" x14ac:dyDescent="0.3">
      <c r="A5639" s="21">
        <v>43899</v>
      </c>
      <c r="B5639">
        <v>51.83</v>
      </c>
      <c r="C5639">
        <v>51.83000183</v>
      </c>
      <c r="D5639">
        <v>3.5307735627778301E-6</v>
      </c>
      <c r="E5639">
        <v>13781100</v>
      </c>
      <c r="F5639">
        <v>13781100</v>
      </c>
    </row>
    <row r="5640" spans="1:6" x14ac:dyDescent="0.3">
      <c r="A5640" s="21">
        <v>43900</v>
      </c>
      <c r="B5640">
        <v>54.51</v>
      </c>
      <c r="C5640">
        <v>54.509998320000001</v>
      </c>
      <c r="D5640">
        <v>3.0820033914381498E-6</v>
      </c>
      <c r="E5640">
        <v>11698751</v>
      </c>
      <c r="F5640">
        <v>11698700</v>
      </c>
    </row>
    <row r="5641" spans="1:6" x14ac:dyDescent="0.3">
      <c r="A5641" s="21">
        <v>43901</v>
      </c>
      <c r="B5641">
        <v>52.24</v>
      </c>
      <c r="C5641">
        <v>52.240001679999999</v>
      </c>
      <c r="D5641">
        <v>3.2159263837437098E-6</v>
      </c>
      <c r="E5641">
        <v>14499281</v>
      </c>
      <c r="F5641">
        <v>14498000</v>
      </c>
    </row>
    <row r="5642" spans="1:6" x14ac:dyDescent="0.3">
      <c r="A5642" s="21">
        <v>43902</v>
      </c>
      <c r="B5642">
        <v>48.69</v>
      </c>
      <c r="C5642">
        <v>48.689998629999998</v>
      </c>
      <c r="D5642">
        <v>2.8137195280661901E-6</v>
      </c>
      <c r="E5642">
        <v>15942229</v>
      </c>
      <c r="F5642">
        <v>15942200</v>
      </c>
    </row>
    <row r="5643" spans="1:6" x14ac:dyDescent="0.3">
      <c r="A5643" s="21">
        <v>43903</v>
      </c>
      <c r="B5643">
        <v>52.23</v>
      </c>
      <c r="C5643">
        <v>52.229999540000001</v>
      </c>
      <c r="D5643">
        <v>8.8071989178502404E-7</v>
      </c>
      <c r="E5643">
        <v>14948742</v>
      </c>
      <c r="F5643">
        <v>14948700</v>
      </c>
    </row>
    <row r="5644" spans="1:6" x14ac:dyDescent="0.3">
      <c r="A5644" s="21">
        <v>43906</v>
      </c>
      <c r="B5644">
        <v>44.9</v>
      </c>
      <c r="C5644">
        <v>44.900001529999997</v>
      </c>
      <c r="D5644">
        <v>3.4075722640517101E-6</v>
      </c>
      <c r="E5644">
        <v>16628221</v>
      </c>
      <c r="F5644">
        <v>16628200</v>
      </c>
    </row>
    <row r="5645" spans="1:6" x14ac:dyDescent="0.3">
      <c r="A5645" s="21">
        <v>43907</v>
      </c>
      <c r="B5645">
        <v>48.54</v>
      </c>
      <c r="C5645">
        <v>48.540000919999997</v>
      </c>
      <c r="D5645">
        <v>1.89534400602447E-6</v>
      </c>
      <c r="E5645">
        <v>13415692</v>
      </c>
      <c r="F5645">
        <v>13415700</v>
      </c>
    </row>
    <row r="5646" spans="1:6" x14ac:dyDescent="0.3">
      <c r="A5646" s="21">
        <v>43908</v>
      </c>
      <c r="B5646">
        <v>44.37</v>
      </c>
      <c r="C5646">
        <v>44.369998930000001</v>
      </c>
      <c r="D5646">
        <v>2.4115393778794499E-6</v>
      </c>
      <c r="E5646">
        <v>15018457</v>
      </c>
      <c r="F5646">
        <v>15018500</v>
      </c>
    </row>
    <row r="5647" spans="1:6" x14ac:dyDescent="0.3">
      <c r="A5647" s="21">
        <v>43909</v>
      </c>
      <c r="B5647">
        <v>43.89</v>
      </c>
      <c r="C5647">
        <v>43.88999939</v>
      </c>
      <c r="D5647">
        <v>1.3898382529315301E-6</v>
      </c>
      <c r="E5647">
        <v>11182574</v>
      </c>
      <c r="F5647">
        <v>11182600</v>
      </c>
    </row>
    <row r="5648" spans="1:6" x14ac:dyDescent="0.3">
      <c r="A5648" s="21">
        <v>43910</v>
      </c>
      <c r="B5648">
        <v>44.53</v>
      </c>
      <c r="C5648">
        <v>44.52999878</v>
      </c>
      <c r="D5648">
        <v>2.73972610575326E-6</v>
      </c>
      <c r="E5648">
        <v>14157668</v>
      </c>
      <c r="F5648">
        <v>14157700</v>
      </c>
    </row>
    <row r="5649" spans="1:6" x14ac:dyDescent="0.3">
      <c r="A5649" s="21">
        <v>43913</v>
      </c>
      <c r="B5649">
        <v>45.26</v>
      </c>
      <c r="C5649">
        <v>45.259998320000001</v>
      </c>
      <c r="D5649">
        <v>3.7118870067498398E-6</v>
      </c>
      <c r="E5649">
        <v>10508636</v>
      </c>
      <c r="F5649">
        <v>10508600</v>
      </c>
    </row>
    <row r="5650" spans="1:6" x14ac:dyDescent="0.3">
      <c r="A5650" s="21">
        <v>43914</v>
      </c>
      <c r="B5650">
        <v>48.87</v>
      </c>
      <c r="C5650">
        <v>48.869998930000001</v>
      </c>
      <c r="D5650">
        <v>2.18948234006364E-6</v>
      </c>
      <c r="E5650">
        <v>12216213</v>
      </c>
      <c r="F5650">
        <v>12216200</v>
      </c>
    </row>
    <row r="5651" spans="1:6" x14ac:dyDescent="0.3">
      <c r="A5651" s="21">
        <v>43915</v>
      </c>
      <c r="B5651">
        <v>49</v>
      </c>
      <c r="C5651">
        <v>49</v>
      </c>
      <c r="D5651">
        <v>0</v>
      </c>
      <c r="E5651">
        <v>9796557</v>
      </c>
      <c r="F5651">
        <v>9796600</v>
      </c>
    </row>
    <row r="5652" spans="1:6" x14ac:dyDescent="0.3">
      <c r="A5652" s="21">
        <v>43916</v>
      </c>
      <c r="B5652">
        <v>49.87</v>
      </c>
      <c r="C5652">
        <v>49.869998930000001</v>
      </c>
      <c r="D5652">
        <v>2.1455785424490301E-6</v>
      </c>
      <c r="E5652">
        <v>10586127</v>
      </c>
      <c r="F5652">
        <v>10577500</v>
      </c>
    </row>
    <row r="5653" spans="1:6" x14ac:dyDescent="0.3">
      <c r="A5653" s="21">
        <v>43917</v>
      </c>
      <c r="B5653">
        <v>46.91</v>
      </c>
      <c r="C5653">
        <v>46.909999849999998</v>
      </c>
      <c r="D5653">
        <v>3.1976124212287997E-7</v>
      </c>
      <c r="E5653">
        <v>12158470</v>
      </c>
      <c r="F5653">
        <v>12158500</v>
      </c>
    </row>
    <row r="5654" spans="1:6" x14ac:dyDescent="0.3">
      <c r="A5654" s="21">
        <v>43920</v>
      </c>
      <c r="B5654">
        <v>47.82</v>
      </c>
      <c r="C5654">
        <v>47.819999690000003</v>
      </c>
      <c r="D5654">
        <v>6.4826432295571899E-7</v>
      </c>
      <c r="E5654">
        <v>8428670</v>
      </c>
      <c r="F5654">
        <v>8428300</v>
      </c>
    </row>
    <row r="5655" spans="1:6" x14ac:dyDescent="0.3">
      <c r="A5655" s="21">
        <v>43921</v>
      </c>
      <c r="B5655">
        <v>47.79</v>
      </c>
      <c r="C5655">
        <v>47.790000919999997</v>
      </c>
      <c r="D5655">
        <v>1.92508888941331E-6</v>
      </c>
      <c r="E5655">
        <v>9595702</v>
      </c>
      <c r="F5655">
        <v>9595700</v>
      </c>
    </row>
    <row r="5656" spans="1:6" x14ac:dyDescent="0.3">
      <c r="A5656" s="21">
        <v>43922</v>
      </c>
      <c r="B5656">
        <v>46.51</v>
      </c>
      <c r="C5656">
        <v>46.509998320000001</v>
      </c>
      <c r="D5656">
        <v>3.6121265482240401E-6</v>
      </c>
      <c r="E5656">
        <v>8755264</v>
      </c>
      <c r="F5656">
        <v>8755200</v>
      </c>
    </row>
    <row r="5657" spans="1:6" x14ac:dyDescent="0.3">
      <c r="A5657" s="21">
        <v>43923</v>
      </c>
      <c r="B5657">
        <v>48.13</v>
      </c>
      <c r="C5657">
        <v>48.130001069999999</v>
      </c>
      <c r="D5657">
        <v>2.2231455898067401E-6</v>
      </c>
      <c r="E5657">
        <v>6174849</v>
      </c>
      <c r="F5657">
        <v>6174700</v>
      </c>
    </row>
    <row r="5658" spans="1:6" x14ac:dyDescent="0.3">
      <c r="A5658" s="21">
        <v>43924</v>
      </c>
      <c r="B5658">
        <v>47.06</v>
      </c>
      <c r="C5658">
        <v>47.060001370000002</v>
      </c>
      <c r="D5658">
        <v>2.9111771351133499E-6</v>
      </c>
      <c r="E5658">
        <v>5486218</v>
      </c>
      <c r="F5658">
        <v>5486200</v>
      </c>
    </row>
    <row r="5659" spans="1:6" x14ac:dyDescent="0.3">
      <c r="A5659" s="21">
        <v>43927</v>
      </c>
      <c r="B5659">
        <v>49.97</v>
      </c>
      <c r="C5659">
        <v>49.97000122</v>
      </c>
      <c r="D5659">
        <v>2.4414648222561499E-6</v>
      </c>
      <c r="E5659">
        <v>7370313</v>
      </c>
      <c r="F5659">
        <v>7370300</v>
      </c>
    </row>
    <row r="5660" spans="1:6" x14ac:dyDescent="0.3">
      <c r="A5660" s="21">
        <v>43928</v>
      </c>
      <c r="B5660">
        <v>49.72</v>
      </c>
      <c r="C5660">
        <v>49.72000122</v>
      </c>
      <c r="D5660">
        <v>2.45374089205879E-6</v>
      </c>
      <c r="E5660">
        <v>6569106</v>
      </c>
      <c r="F5660">
        <v>6568700</v>
      </c>
    </row>
    <row r="5661" spans="1:6" x14ac:dyDescent="0.3">
      <c r="A5661" s="21">
        <v>43929</v>
      </c>
      <c r="B5661">
        <v>50.27</v>
      </c>
      <c r="C5661">
        <v>50.270000459999999</v>
      </c>
      <c r="D5661">
        <v>9.1505866564300104E-7</v>
      </c>
      <c r="E5661">
        <v>6325869</v>
      </c>
      <c r="F5661">
        <v>6325900</v>
      </c>
    </row>
    <row r="5662" spans="1:6" x14ac:dyDescent="0.3">
      <c r="A5662" s="21">
        <v>43930</v>
      </c>
      <c r="B5662">
        <v>48.33</v>
      </c>
      <c r="C5662">
        <v>48.33000183</v>
      </c>
      <c r="D5662">
        <v>3.7864678934586001E-6</v>
      </c>
      <c r="E5662">
        <v>12279621</v>
      </c>
      <c r="F5662">
        <v>12274000</v>
      </c>
    </row>
    <row r="5663" spans="1:6" x14ac:dyDescent="0.3">
      <c r="A5663" s="21">
        <v>43934</v>
      </c>
      <c r="B5663">
        <v>48.75</v>
      </c>
      <c r="C5663">
        <v>48.75</v>
      </c>
      <c r="D5663">
        <v>0</v>
      </c>
      <c r="E5663">
        <v>9873226</v>
      </c>
      <c r="F5663">
        <v>9873200</v>
      </c>
    </row>
    <row r="5664" spans="1:6" x14ac:dyDescent="0.3">
      <c r="A5664" s="21">
        <v>43935</v>
      </c>
      <c r="B5664">
        <v>50.63</v>
      </c>
      <c r="C5664">
        <v>50.630001069999999</v>
      </c>
      <c r="D5664">
        <v>2.11337146661775E-6</v>
      </c>
      <c r="E5664">
        <v>11068762</v>
      </c>
      <c r="F5664">
        <v>11068800</v>
      </c>
    </row>
    <row r="5665" spans="1:6" x14ac:dyDescent="0.3">
      <c r="A5665" s="21">
        <v>43936</v>
      </c>
      <c r="B5665">
        <v>49.66</v>
      </c>
      <c r="C5665">
        <v>49.659999849999998</v>
      </c>
      <c r="D5665">
        <v>3.0205396426355601E-7</v>
      </c>
      <c r="E5665">
        <v>9398059</v>
      </c>
      <c r="F5665">
        <v>9398100</v>
      </c>
    </row>
    <row r="5666" spans="1:6" x14ac:dyDescent="0.3">
      <c r="A5666" s="21">
        <v>43937</v>
      </c>
      <c r="B5666">
        <v>52.4</v>
      </c>
      <c r="C5666">
        <v>52.400001529999997</v>
      </c>
      <c r="D5666">
        <v>2.9198472404988802E-6</v>
      </c>
      <c r="E5666">
        <v>18615873</v>
      </c>
      <c r="F5666">
        <v>18615900</v>
      </c>
    </row>
    <row r="5667" spans="1:6" x14ac:dyDescent="0.3">
      <c r="A5667" s="21">
        <v>43938</v>
      </c>
      <c r="B5667">
        <v>53.69</v>
      </c>
      <c r="C5667">
        <v>53.689998629999998</v>
      </c>
      <c r="D5667">
        <v>2.5516856670247099E-6</v>
      </c>
      <c r="E5667">
        <v>11288528</v>
      </c>
      <c r="F5667">
        <v>11288500</v>
      </c>
    </row>
    <row r="5668" spans="1:6" x14ac:dyDescent="0.3">
      <c r="A5668" s="21">
        <v>43941</v>
      </c>
      <c r="B5668">
        <v>52.59</v>
      </c>
      <c r="C5668">
        <v>52.590000150000002</v>
      </c>
      <c r="D5668">
        <v>2.8522532377327098E-7</v>
      </c>
      <c r="E5668">
        <v>9901710</v>
      </c>
      <c r="F5668">
        <v>9901700</v>
      </c>
    </row>
    <row r="5669" spans="1:6" x14ac:dyDescent="0.3">
      <c r="A5669" s="21">
        <v>43942</v>
      </c>
      <c r="B5669">
        <v>51.37</v>
      </c>
      <c r="C5669">
        <v>51.369998930000001</v>
      </c>
      <c r="D5669">
        <v>2.08292781477315E-6</v>
      </c>
      <c r="E5669">
        <v>13102501</v>
      </c>
      <c r="F5669">
        <v>13102500</v>
      </c>
    </row>
    <row r="5670" spans="1:6" x14ac:dyDescent="0.3">
      <c r="A5670" s="21">
        <v>43943</v>
      </c>
      <c r="B5670">
        <v>52.95</v>
      </c>
      <c r="C5670">
        <v>52.950000760000002</v>
      </c>
      <c r="D5670">
        <v>1.4353163135513399E-6</v>
      </c>
      <c r="E5670">
        <v>8256019</v>
      </c>
      <c r="F5670">
        <v>8255500</v>
      </c>
    </row>
    <row r="5671" spans="1:6" x14ac:dyDescent="0.3">
      <c r="A5671" s="21">
        <v>43944</v>
      </c>
      <c r="B5671">
        <v>52.64</v>
      </c>
      <c r="C5671">
        <v>52.63999939</v>
      </c>
      <c r="D5671">
        <v>1.15881460448785E-6</v>
      </c>
      <c r="E5671">
        <v>7619941</v>
      </c>
      <c r="F5671">
        <v>7619900</v>
      </c>
    </row>
    <row r="5672" spans="1:6" x14ac:dyDescent="0.3">
      <c r="A5672" s="21">
        <v>43945</v>
      </c>
      <c r="B5672">
        <v>52.73</v>
      </c>
      <c r="C5672">
        <v>52.729999540000001</v>
      </c>
      <c r="D5672">
        <v>8.72368669525701E-7</v>
      </c>
      <c r="E5672">
        <v>5701920</v>
      </c>
      <c r="F5672">
        <v>5701800</v>
      </c>
    </row>
    <row r="5673" spans="1:6" x14ac:dyDescent="0.3">
      <c r="A5673" s="21">
        <v>43948</v>
      </c>
      <c r="B5673">
        <v>53.51</v>
      </c>
      <c r="C5673">
        <v>53.509998320000001</v>
      </c>
      <c r="D5673">
        <v>3.1396001675211301E-6</v>
      </c>
      <c r="E5673">
        <v>5812250</v>
      </c>
      <c r="F5673">
        <v>5812300</v>
      </c>
    </row>
    <row r="5674" spans="1:6" x14ac:dyDescent="0.3">
      <c r="A5674" s="21">
        <v>43949</v>
      </c>
      <c r="B5674">
        <v>52.76</v>
      </c>
      <c r="C5674">
        <v>52.759998320000001</v>
      </c>
      <c r="D5674">
        <v>3.1842305731432E-6</v>
      </c>
      <c r="E5674">
        <v>8561068</v>
      </c>
      <c r="F5674">
        <v>8561100</v>
      </c>
    </row>
    <row r="5675" spans="1:6" x14ac:dyDescent="0.3">
      <c r="A5675" s="21">
        <v>43950</v>
      </c>
      <c r="B5675">
        <v>54.48</v>
      </c>
      <c r="C5675">
        <v>54.479999540000001</v>
      </c>
      <c r="D5675">
        <v>8.44346547929517E-7</v>
      </c>
      <c r="E5675">
        <v>8565518</v>
      </c>
      <c r="F5675">
        <v>8565500</v>
      </c>
    </row>
    <row r="5676" spans="1:6" x14ac:dyDescent="0.3">
      <c r="A5676" s="21">
        <v>43951</v>
      </c>
      <c r="B5676">
        <v>53.13</v>
      </c>
      <c r="C5676">
        <v>53.130001069999999</v>
      </c>
      <c r="D5676">
        <v>2.0139280531010899E-6</v>
      </c>
      <c r="E5676">
        <v>6337929</v>
      </c>
      <c r="F5676">
        <v>6337900</v>
      </c>
    </row>
    <row r="5677" spans="1:6" x14ac:dyDescent="0.3">
      <c r="A5677" s="21">
        <v>43952</v>
      </c>
      <c r="B5677">
        <v>51.1</v>
      </c>
      <c r="C5677">
        <v>51.099998470000003</v>
      </c>
      <c r="D5677">
        <v>2.9941292456071502E-6</v>
      </c>
      <c r="E5677">
        <v>10238697</v>
      </c>
      <c r="F5677">
        <v>10238700</v>
      </c>
    </row>
    <row r="5678" spans="1:6" x14ac:dyDescent="0.3">
      <c r="A5678" s="21">
        <v>43955</v>
      </c>
      <c r="B5678">
        <v>52.15</v>
      </c>
      <c r="C5678">
        <v>52.150001529999997</v>
      </c>
      <c r="D5678">
        <v>2.9338445902344299E-6</v>
      </c>
      <c r="E5678">
        <v>7514029</v>
      </c>
      <c r="F5678">
        <v>7514000</v>
      </c>
    </row>
    <row r="5679" spans="1:6" x14ac:dyDescent="0.3">
      <c r="A5679" s="21">
        <v>43956</v>
      </c>
      <c r="B5679">
        <v>51.71</v>
      </c>
      <c r="C5679">
        <v>51.709999080000003</v>
      </c>
      <c r="D5679">
        <v>1.77915299618961E-6</v>
      </c>
      <c r="E5679">
        <v>7780707</v>
      </c>
      <c r="F5679">
        <v>7780700</v>
      </c>
    </row>
    <row r="5680" spans="1:6" x14ac:dyDescent="0.3">
      <c r="A5680" s="21">
        <v>43957</v>
      </c>
      <c r="B5680">
        <v>52.13</v>
      </c>
      <c r="C5680">
        <v>52.130001069999999</v>
      </c>
      <c r="D5680">
        <v>2.0525608559356199E-6</v>
      </c>
      <c r="E5680">
        <v>8206720</v>
      </c>
      <c r="F5680">
        <v>8206700</v>
      </c>
    </row>
    <row r="5681" spans="1:6" x14ac:dyDescent="0.3">
      <c r="A5681" s="21">
        <v>43958</v>
      </c>
      <c r="B5681">
        <v>52.33</v>
      </c>
      <c r="C5681">
        <v>52.33000183</v>
      </c>
      <c r="D5681">
        <v>3.4970379098129402E-6</v>
      </c>
      <c r="E5681">
        <v>5495879</v>
      </c>
      <c r="F5681">
        <v>5493400</v>
      </c>
    </row>
    <row r="5682" spans="1:6" x14ac:dyDescent="0.3">
      <c r="A5682" s="21">
        <v>43959</v>
      </c>
      <c r="B5682">
        <v>52.91</v>
      </c>
      <c r="C5682">
        <v>52.909999849999998</v>
      </c>
      <c r="D5682">
        <v>2.8350028090238398E-7</v>
      </c>
      <c r="E5682">
        <v>6087907</v>
      </c>
      <c r="F5682">
        <v>6086000</v>
      </c>
    </row>
    <row r="5683" spans="1:6" x14ac:dyDescent="0.3">
      <c r="A5683" s="21">
        <v>43962</v>
      </c>
      <c r="B5683">
        <v>52.4</v>
      </c>
      <c r="C5683">
        <v>52.400001529999997</v>
      </c>
      <c r="D5683">
        <v>2.9198472404988802E-6</v>
      </c>
      <c r="E5683">
        <v>6459336</v>
      </c>
      <c r="F5683">
        <v>6459300</v>
      </c>
    </row>
    <row r="5684" spans="1:6" x14ac:dyDescent="0.3">
      <c r="A5684" s="21">
        <v>43963</v>
      </c>
      <c r="B5684">
        <v>51.1</v>
      </c>
      <c r="C5684">
        <v>51.099998470000003</v>
      </c>
      <c r="D5684">
        <v>2.9941292456071502E-6</v>
      </c>
      <c r="E5684">
        <v>8584464</v>
      </c>
      <c r="F5684">
        <v>8584500</v>
      </c>
    </row>
    <row r="5685" spans="1:6" x14ac:dyDescent="0.3">
      <c r="A5685" s="21">
        <v>43964</v>
      </c>
      <c r="B5685">
        <v>50.92</v>
      </c>
      <c r="C5685">
        <v>50.91999817</v>
      </c>
      <c r="D5685">
        <v>3.5938728750368798E-6</v>
      </c>
      <c r="E5685">
        <v>8610955</v>
      </c>
      <c r="F5685">
        <v>8611000</v>
      </c>
    </row>
    <row r="5686" spans="1:6" x14ac:dyDescent="0.3">
      <c r="A5686" s="21">
        <v>43965</v>
      </c>
      <c r="B5686">
        <v>52.1</v>
      </c>
      <c r="C5686">
        <v>52.099998470000003</v>
      </c>
      <c r="D5686">
        <v>2.9366603524491002E-6</v>
      </c>
      <c r="E5686">
        <v>13695619</v>
      </c>
      <c r="F5686">
        <v>13695600</v>
      </c>
    </row>
    <row r="5687" spans="1:6" x14ac:dyDescent="0.3">
      <c r="A5687" s="21">
        <v>43966</v>
      </c>
      <c r="B5687">
        <v>49.8</v>
      </c>
      <c r="C5687">
        <v>49.799999239999998</v>
      </c>
      <c r="D5687">
        <v>1.5261044388197399E-6</v>
      </c>
      <c r="E5687">
        <v>17777241</v>
      </c>
      <c r="F5687">
        <v>17777200</v>
      </c>
    </row>
    <row r="5688" spans="1:6" x14ac:dyDescent="0.3">
      <c r="A5688" s="21">
        <v>43969</v>
      </c>
      <c r="B5688">
        <v>51.87</v>
      </c>
      <c r="C5688">
        <v>51.869998930000001</v>
      </c>
      <c r="D5688">
        <v>2.0628494664240002E-6</v>
      </c>
      <c r="E5688">
        <v>12731130</v>
      </c>
      <c r="F5688">
        <v>12726500</v>
      </c>
    </row>
    <row r="5689" spans="1:6" x14ac:dyDescent="0.3">
      <c r="A5689" s="21">
        <v>43970</v>
      </c>
      <c r="B5689">
        <v>50.81</v>
      </c>
      <c r="C5689">
        <v>50.810001370000002</v>
      </c>
      <c r="D5689">
        <v>2.6963195487657801E-6</v>
      </c>
      <c r="E5689">
        <v>12940336</v>
      </c>
      <c r="F5689">
        <v>12940300</v>
      </c>
    </row>
    <row r="5690" spans="1:6" x14ac:dyDescent="0.3">
      <c r="A5690" s="21">
        <v>43971</v>
      </c>
      <c r="B5690">
        <v>51.84</v>
      </c>
      <c r="C5690">
        <v>51.840000150000002</v>
      </c>
      <c r="D5690">
        <v>2.89351847542772E-7</v>
      </c>
      <c r="E5690">
        <v>8406189</v>
      </c>
      <c r="F5690">
        <v>8406200</v>
      </c>
    </row>
    <row r="5691" spans="1:6" x14ac:dyDescent="0.3">
      <c r="A5691" s="21">
        <v>43972</v>
      </c>
      <c r="B5691">
        <v>50.75</v>
      </c>
      <c r="C5691">
        <v>50.75</v>
      </c>
      <c r="D5691">
        <v>0</v>
      </c>
      <c r="E5691">
        <v>7842611</v>
      </c>
      <c r="F5691">
        <v>7842600</v>
      </c>
    </row>
    <row r="5692" spans="1:6" x14ac:dyDescent="0.3">
      <c r="A5692" s="21">
        <v>43973</v>
      </c>
      <c r="B5692">
        <v>49.8</v>
      </c>
      <c r="C5692">
        <v>49.799999239999998</v>
      </c>
      <c r="D5692">
        <v>1.5261044388197399E-6</v>
      </c>
      <c r="E5692">
        <v>12462333</v>
      </c>
      <c r="F5692">
        <v>12462300</v>
      </c>
    </row>
    <row r="5693" spans="1:6" x14ac:dyDescent="0.3">
      <c r="A5693" s="21">
        <v>43977</v>
      </c>
      <c r="B5693">
        <v>50.82</v>
      </c>
      <c r="C5693">
        <v>50.819999690000003</v>
      </c>
      <c r="D5693">
        <v>6.0999606280754299E-7</v>
      </c>
      <c r="E5693">
        <v>8872005</v>
      </c>
      <c r="F5693">
        <v>8872000</v>
      </c>
    </row>
    <row r="5694" spans="1:6" x14ac:dyDescent="0.3">
      <c r="A5694" s="21">
        <v>43978</v>
      </c>
      <c r="B5694">
        <v>51.74</v>
      </c>
      <c r="C5694">
        <v>51.740001679999999</v>
      </c>
      <c r="D5694">
        <v>3.24700414059839E-6</v>
      </c>
      <c r="E5694">
        <v>11405676</v>
      </c>
      <c r="F5694">
        <v>11405700</v>
      </c>
    </row>
    <row r="5695" spans="1:6" x14ac:dyDescent="0.3">
      <c r="A5695" s="21">
        <v>43979</v>
      </c>
      <c r="B5695">
        <v>50.28</v>
      </c>
      <c r="C5695">
        <v>50.27999878</v>
      </c>
      <c r="D5695">
        <v>2.4264121540761699E-6</v>
      </c>
      <c r="E5695">
        <v>8181643</v>
      </c>
      <c r="F5695">
        <v>8178700</v>
      </c>
    </row>
    <row r="5696" spans="1:6" x14ac:dyDescent="0.3">
      <c r="A5696" s="21">
        <v>43980</v>
      </c>
      <c r="B5696">
        <v>50.33</v>
      </c>
      <c r="C5696">
        <v>50.33000183</v>
      </c>
      <c r="D5696">
        <v>3.6360022564316799E-6</v>
      </c>
      <c r="E5696">
        <v>10919232</v>
      </c>
      <c r="F5696">
        <v>10918500</v>
      </c>
    </row>
    <row r="5697" spans="1:6" x14ac:dyDescent="0.3">
      <c r="A5697" s="21">
        <v>43983</v>
      </c>
      <c r="B5697">
        <v>51.03</v>
      </c>
      <c r="C5697">
        <v>51.02999878</v>
      </c>
      <c r="D5697">
        <v>2.3907505989308801E-6</v>
      </c>
      <c r="E5697">
        <v>6189338</v>
      </c>
      <c r="F5697">
        <v>6187300</v>
      </c>
    </row>
    <row r="5698" spans="1:6" x14ac:dyDescent="0.3">
      <c r="A5698" s="21">
        <v>43984</v>
      </c>
      <c r="B5698">
        <v>52.01</v>
      </c>
      <c r="C5698">
        <v>52.009998320000001</v>
      </c>
      <c r="D5698">
        <v>3.23014814682131E-6</v>
      </c>
      <c r="E5698">
        <v>6063630</v>
      </c>
      <c r="F5698">
        <v>6063600</v>
      </c>
    </row>
    <row r="5699" spans="1:6" x14ac:dyDescent="0.3">
      <c r="A5699" s="21">
        <v>43985</v>
      </c>
      <c r="B5699">
        <v>53.06</v>
      </c>
      <c r="C5699">
        <v>53.060001370000002</v>
      </c>
      <c r="D5699">
        <v>2.58198259384529E-6</v>
      </c>
      <c r="E5699">
        <v>8380179</v>
      </c>
      <c r="F5699">
        <v>8380200</v>
      </c>
    </row>
    <row r="5700" spans="1:6" x14ac:dyDescent="0.3">
      <c r="A5700" s="21">
        <v>43986</v>
      </c>
      <c r="B5700">
        <v>54.28</v>
      </c>
      <c r="C5700">
        <v>54.27999878</v>
      </c>
      <c r="D5700">
        <v>2.2476050642742299E-6</v>
      </c>
      <c r="E5700">
        <v>13269476</v>
      </c>
      <c r="F5700">
        <v>13269500</v>
      </c>
    </row>
    <row r="5701" spans="1:6" x14ac:dyDescent="0.3">
      <c r="A5701" s="21">
        <v>43987</v>
      </c>
      <c r="B5701">
        <v>55.2</v>
      </c>
      <c r="C5701">
        <v>55.200000760000002</v>
      </c>
      <c r="D5701">
        <v>1.37681157331534E-6</v>
      </c>
      <c r="E5701">
        <v>9776102</v>
      </c>
      <c r="F5701">
        <v>9776100</v>
      </c>
    </row>
    <row r="5702" spans="1:6" x14ac:dyDescent="0.3">
      <c r="A5702" s="21">
        <v>43990</v>
      </c>
      <c r="B5702">
        <v>55.57</v>
      </c>
      <c r="C5702">
        <v>55.569999690000003</v>
      </c>
      <c r="D5702">
        <v>5.5785495583436404E-7</v>
      </c>
      <c r="E5702">
        <v>6302083</v>
      </c>
      <c r="F5702">
        <v>6302100</v>
      </c>
    </row>
    <row r="5703" spans="1:6" x14ac:dyDescent="0.3">
      <c r="A5703" s="21">
        <v>43991</v>
      </c>
      <c r="B5703">
        <v>56.61</v>
      </c>
      <c r="C5703">
        <v>56.61000061</v>
      </c>
      <c r="D5703">
        <v>1.07754812605651E-6</v>
      </c>
      <c r="E5703">
        <v>9355114</v>
      </c>
      <c r="F5703">
        <v>9355100</v>
      </c>
    </row>
    <row r="5704" spans="1:6" x14ac:dyDescent="0.3">
      <c r="A5704" s="21">
        <v>43992</v>
      </c>
      <c r="B5704">
        <v>57.55</v>
      </c>
      <c r="C5704">
        <v>57.549999239999998</v>
      </c>
      <c r="D5704">
        <v>1.32059080620387E-6</v>
      </c>
      <c r="E5704">
        <v>9194340</v>
      </c>
      <c r="F5704">
        <v>9194300</v>
      </c>
    </row>
    <row r="5705" spans="1:6" x14ac:dyDescent="0.3">
      <c r="A5705" s="21">
        <v>43993</v>
      </c>
      <c r="B5705">
        <v>55.04</v>
      </c>
      <c r="C5705">
        <v>55.040000919999997</v>
      </c>
      <c r="D5705">
        <v>1.67151159626369E-6</v>
      </c>
      <c r="E5705">
        <v>9877129</v>
      </c>
      <c r="F5705">
        <v>9877100</v>
      </c>
    </row>
    <row r="5706" spans="1:6" x14ac:dyDescent="0.3">
      <c r="A5706" s="21">
        <v>43994</v>
      </c>
      <c r="B5706">
        <v>56</v>
      </c>
      <c r="C5706">
        <v>56</v>
      </c>
      <c r="D5706">
        <v>0</v>
      </c>
      <c r="E5706">
        <v>9838823</v>
      </c>
      <c r="F5706">
        <v>9838800</v>
      </c>
    </row>
    <row r="5707" spans="1:6" x14ac:dyDescent="0.3">
      <c r="A5707" s="21">
        <v>43997</v>
      </c>
      <c r="B5707">
        <v>56.02</v>
      </c>
      <c r="C5707">
        <v>56.020000459999999</v>
      </c>
      <c r="D5707">
        <v>8.2113529391428798E-7</v>
      </c>
      <c r="E5707">
        <v>7514094</v>
      </c>
      <c r="F5707">
        <v>7509700</v>
      </c>
    </row>
    <row r="5708" spans="1:6" x14ac:dyDescent="0.3">
      <c r="A5708" s="21">
        <v>43998</v>
      </c>
      <c r="B5708">
        <v>55.8</v>
      </c>
      <c r="C5708">
        <v>55.799999239999998</v>
      </c>
      <c r="D5708">
        <v>1.3620071850987299E-6</v>
      </c>
      <c r="E5708">
        <v>8828808</v>
      </c>
      <c r="F5708">
        <v>8827200</v>
      </c>
    </row>
    <row r="5709" spans="1:6" x14ac:dyDescent="0.3">
      <c r="A5709" s="21">
        <v>43999</v>
      </c>
      <c r="B5709">
        <v>56.6</v>
      </c>
      <c r="C5709">
        <v>56.599998470000003</v>
      </c>
      <c r="D5709">
        <v>2.7031802827804499E-6</v>
      </c>
      <c r="E5709">
        <v>8248700</v>
      </c>
      <c r="F5709">
        <v>8248700</v>
      </c>
    </row>
    <row r="5710" spans="1:6" x14ac:dyDescent="0.3">
      <c r="A5710" s="21">
        <v>44000</v>
      </c>
      <c r="B5710">
        <v>56.15</v>
      </c>
      <c r="C5710">
        <v>56.150001529999997</v>
      </c>
      <c r="D5710">
        <v>2.72484409083697E-6</v>
      </c>
      <c r="E5710">
        <v>6831510</v>
      </c>
      <c r="F5710">
        <v>6831500</v>
      </c>
    </row>
    <row r="5711" spans="1:6" x14ac:dyDescent="0.3">
      <c r="A5711" s="21">
        <v>44001</v>
      </c>
      <c r="B5711">
        <v>55.31</v>
      </c>
      <c r="C5711">
        <v>55.310001370000002</v>
      </c>
      <c r="D5711">
        <v>2.4769480486951398E-6</v>
      </c>
      <c r="E5711">
        <v>6965050</v>
      </c>
      <c r="F5711">
        <v>6965100</v>
      </c>
    </row>
    <row r="5712" spans="1:6" x14ac:dyDescent="0.3">
      <c r="A5712" s="21">
        <v>44004</v>
      </c>
      <c r="B5712">
        <v>56</v>
      </c>
      <c r="C5712">
        <v>56</v>
      </c>
      <c r="D5712">
        <v>0</v>
      </c>
      <c r="E5712">
        <v>4480431</v>
      </c>
      <c r="F5712">
        <v>4480400</v>
      </c>
    </row>
    <row r="5713" spans="1:6" x14ac:dyDescent="0.3">
      <c r="A5713" s="21">
        <v>44005</v>
      </c>
      <c r="B5713">
        <v>56.76</v>
      </c>
      <c r="C5713">
        <v>56.759998320000001</v>
      </c>
      <c r="D5713">
        <v>2.95983094894369E-6</v>
      </c>
      <c r="E5713">
        <v>7836501</v>
      </c>
      <c r="F5713">
        <v>7836500</v>
      </c>
    </row>
    <row r="5714" spans="1:6" x14ac:dyDescent="0.3">
      <c r="A5714" s="21">
        <v>44006</v>
      </c>
      <c r="B5714">
        <v>56.58</v>
      </c>
      <c r="C5714">
        <v>56.58000183</v>
      </c>
      <c r="D5714">
        <v>3.2343583298199798E-6</v>
      </c>
      <c r="E5714">
        <v>7080243</v>
      </c>
      <c r="F5714">
        <v>7080200</v>
      </c>
    </row>
    <row r="5715" spans="1:6" x14ac:dyDescent="0.3">
      <c r="A5715" s="21">
        <v>44007</v>
      </c>
      <c r="B5715">
        <v>57.04</v>
      </c>
      <c r="C5715">
        <v>57.040000919999997</v>
      </c>
      <c r="D5715">
        <v>1.6129031962179699E-6</v>
      </c>
      <c r="E5715">
        <v>4509575</v>
      </c>
      <c r="F5715">
        <v>4509600</v>
      </c>
    </row>
    <row r="5716" spans="1:6" x14ac:dyDescent="0.3">
      <c r="A5716" s="21">
        <v>44008</v>
      </c>
      <c r="B5716">
        <v>56.33</v>
      </c>
      <c r="C5716">
        <v>56.33000183</v>
      </c>
      <c r="D5716">
        <v>3.2487128399599899E-6</v>
      </c>
      <c r="E5716">
        <v>6229329</v>
      </c>
      <c r="F5716">
        <v>6229300</v>
      </c>
    </row>
    <row r="5717" spans="1:6" x14ac:dyDescent="0.3">
      <c r="A5717" s="21">
        <v>44011</v>
      </c>
      <c r="B5717">
        <v>56.39</v>
      </c>
      <c r="C5717">
        <v>56.38999939</v>
      </c>
      <c r="D5717">
        <v>1.08175209670566E-6</v>
      </c>
      <c r="E5717">
        <v>5016572</v>
      </c>
      <c r="F5717">
        <v>5016600</v>
      </c>
    </row>
    <row r="5718" spans="1:6" x14ac:dyDescent="0.3">
      <c r="A5718" s="21">
        <v>44012</v>
      </c>
      <c r="B5718">
        <v>56.77</v>
      </c>
      <c r="C5718">
        <v>56.770000459999999</v>
      </c>
      <c r="D5718">
        <v>8.10287108861522E-7</v>
      </c>
      <c r="E5718">
        <v>7158807</v>
      </c>
      <c r="F5718">
        <v>7158700</v>
      </c>
    </row>
    <row r="5719" spans="1:6" x14ac:dyDescent="0.3">
      <c r="A5719" s="21">
        <v>44013</v>
      </c>
      <c r="B5719">
        <v>56.82</v>
      </c>
      <c r="C5719">
        <v>56.819999690000003</v>
      </c>
      <c r="D5719">
        <v>5.4558253945637404E-7</v>
      </c>
      <c r="E5719">
        <v>6866517</v>
      </c>
      <c r="F5719">
        <v>6866500</v>
      </c>
    </row>
    <row r="5720" spans="1:6" x14ac:dyDescent="0.3">
      <c r="A5720" s="21">
        <v>44014</v>
      </c>
      <c r="B5720">
        <v>58.62</v>
      </c>
      <c r="C5720">
        <v>58.619998930000001</v>
      </c>
      <c r="D5720">
        <v>1.82531561871805E-6</v>
      </c>
      <c r="E5720">
        <v>10021232</v>
      </c>
      <c r="F5720">
        <v>10021200</v>
      </c>
    </row>
    <row r="5721" spans="1:6" x14ac:dyDescent="0.3">
      <c r="A5721" s="21">
        <v>44018</v>
      </c>
      <c r="B5721">
        <v>61.88</v>
      </c>
      <c r="C5721">
        <v>61.880001069999999</v>
      </c>
      <c r="D5721">
        <v>1.7291531636388199E-6</v>
      </c>
      <c r="E5721">
        <v>12725594</v>
      </c>
      <c r="F5721">
        <v>12725600</v>
      </c>
    </row>
    <row r="5722" spans="1:6" x14ac:dyDescent="0.3">
      <c r="A5722" s="21">
        <v>44019</v>
      </c>
      <c r="B5722">
        <v>60.71</v>
      </c>
      <c r="C5722">
        <v>60.709999080000003</v>
      </c>
      <c r="D5722">
        <v>1.5154011067421001E-6</v>
      </c>
      <c r="E5722">
        <v>6672334</v>
      </c>
      <c r="F5722">
        <v>6672300</v>
      </c>
    </row>
    <row r="5723" spans="1:6" x14ac:dyDescent="0.3">
      <c r="A5723" s="21">
        <v>44020</v>
      </c>
      <c r="B5723">
        <v>62.59</v>
      </c>
      <c r="C5723">
        <v>62.590000150000002</v>
      </c>
      <c r="D5723">
        <v>2.39654893498512E-7</v>
      </c>
      <c r="E5723">
        <v>8721924</v>
      </c>
      <c r="F5723">
        <v>8721900</v>
      </c>
    </row>
    <row r="5724" spans="1:6" x14ac:dyDescent="0.3">
      <c r="A5724" s="21">
        <v>44021</v>
      </c>
      <c r="B5724">
        <v>64.78</v>
      </c>
      <c r="C5724">
        <v>64.77999878</v>
      </c>
      <c r="D5724">
        <v>1.8832973517188901E-6</v>
      </c>
      <c r="E5724">
        <v>16903299</v>
      </c>
      <c r="F5724">
        <v>16903300</v>
      </c>
    </row>
    <row r="5725" spans="1:6" x14ac:dyDescent="0.3">
      <c r="A5725" s="21">
        <v>44022</v>
      </c>
      <c r="B5725">
        <v>63.85</v>
      </c>
      <c r="C5725">
        <v>63.849998470000003</v>
      </c>
      <c r="D5725">
        <v>2.3962412456657298E-6</v>
      </c>
      <c r="E5725">
        <v>10699996</v>
      </c>
      <c r="F5725">
        <v>10700000</v>
      </c>
    </row>
    <row r="5726" spans="1:6" x14ac:dyDescent="0.3">
      <c r="A5726" s="21">
        <v>44025</v>
      </c>
      <c r="B5726">
        <v>65.069999999999993</v>
      </c>
      <c r="C5726">
        <v>65.069999690000003</v>
      </c>
      <c r="D5726">
        <v>4.7641000706815602E-7</v>
      </c>
      <c r="E5726">
        <v>16667655</v>
      </c>
      <c r="F5726">
        <v>16667700</v>
      </c>
    </row>
    <row r="5727" spans="1:6" x14ac:dyDescent="0.3">
      <c r="A5727" s="21">
        <v>44026</v>
      </c>
      <c r="B5727">
        <v>66.959999999999994</v>
      </c>
      <c r="C5727">
        <v>66.959999080000003</v>
      </c>
      <c r="D5727">
        <v>1.37395460498267E-6</v>
      </c>
      <c r="E5727">
        <v>10482662</v>
      </c>
      <c r="F5727">
        <v>10482700</v>
      </c>
    </row>
    <row r="5728" spans="1:6" x14ac:dyDescent="0.3">
      <c r="A5728" s="21">
        <v>44027</v>
      </c>
      <c r="B5728">
        <v>66.06</v>
      </c>
      <c r="C5728">
        <v>66.059997559999999</v>
      </c>
      <c r="D5728">
        <v>3.6936120088687098E-6</v>
      </c>
      <c r="E5728">
        <v>12432549</v>
      </c>
      <c r="F5728">
        <v>12432500</v>
      </c>
    </row>
    <row r="5729" spans="1:6" x14ac:dyDescent="0.3">
      <c r="A5729" s="21">
        <v>44028</v>
      </c>
      <c r="B5729">
        <v>66.59</v>
      </c>
      <c r="C5729">
        <v>66.589996339999999</v>
      </c>
      <c r="D5729">
        <v>5.4963210775899698E-6</v>
      </c>
      <c r="E5729">
        <v>15709371</v>
      </c>
      <c r="F5729">
        <v>15709400</v>
      </c>
    </row>
    <row r="5730" spans="1:6" x14ac:dyDescent="0.3">
      <c r="A5730" s="21">
        <v>44029</v>
      </c>
      <c r="B5730">
        <v>66.400000000000006</v>
      </c>
      <c r="C5730">
        <v>66.400001529999997</v>
      </c>
      <c r="D5730">
        <v>2.30421680170953E-6</v>
      </c>
      <c r="E5730">
        <v>11718254</v>
      </c>
      <c r="F5730">
        <v>11716600</v>
      </c>
    </row>
    <row r="5731" spans="1:6" x14ac:dyDescent="0.3">
      <c r="A5731" s="21">
        <v>44032</v>
      </c>
      <c r="B5731">
        <v>66.89</v>
      </c>
      <c r="C5731">
        <v>66.88999939</v>
      </c>
      <c r="D5731">
        <v>9.1194499371580103E-7</v>
      </c>
      <c r="E5731">
        <v>6357302</v>
      </c>
      <c r="F5731">
        <v>6357300</v>
      </c>
    </row>
    <row r="5732" spans="1:6" x14ac:dyDescent="0.3">
      <c r="A5732" s="21">
        <v>44033</v>
      </c>
      <c r="B5732">
        <v>67.81</v>
      </c>
      <c r="C5732">
        <v>67.809997559999999</v>
      </c>
      <c r="D5732">
        <v>3.5982894716602299E-6</v>
      </c>
      <c r="E5732">
        <v>10621305</v>
      </c>
      <c r="F5732">
        <v>10619700</v>
      </c>
    </row>
    <row r="5733" spans="1:6" x14ac:dyDescent="0.3">
      <c r="A5733" s="21">
        <v>44034</v>
      </c>
      <c r="B5733">
        <v>68.53</v>
      </c>
      <c r="C5733">
        <v>68.52999878</v>
      </c>
      <c r="D5733">
        <v>1.78024226351412E-6</v>
      </c>
      <c r="E5733">
        <v>7366145</v>
      </c>
      <c r="F5733">
        <v>7366100</v>
      </c>
    </row>
    <row r="5734" spans="1:6" x14ac:dyDescent="0.3">
      <c r="A5734" s="21">
        <v>44035</v>
      </c>
      <c r="B5734">
        <v>67.37</v>
      </c>
      <c r="C5734">
        <v>67.370002749999998</v>
      </c>
      <c r="D5734">
        <v>4.0819354027069804E-6</v>
      </c>
      <c r="E5734">
        <v>8559459</v>
      </c>
      <c r="F5734">
        <v>8559500</v>
      </c>
    </row>
    <row r="5735" spans="1:6" x14ac:dyDescent="0.3">
      <c r="A5735" s="21">
        <v>44036</v>
      </c>
      <c r="B5735">
        <v>73.900000000000006</v>
      </c>
      <c r="C5735">
        <v>73.900001529999997</v>
      </c>
      <c r="D5735">
        <v>2.0703653043478498E-6</v>
      </c>
      <c r="E5735">
        <v>41226755</v>
      </c>
      <c r="F5735">
        <v>41226800</v>
      </c>
    </row>
    <row r="5736" spans="1:6" x14ac:dyDescent="0.3">
      <c r="A5736" s="21">
        <v>44039</v>
      </c>
      <c r="B5736">
        <v>83.25</v>
      </c>
      <c r="C5736">
        <v>83.25</v>
      </c>
      <c r="D5736">
        <v>0</v>
      </c>
      <c r="E5736">
        <v>39899163</v>
      </c>
      <c r="F5736">
        <v>39899200</v>
      </c>
    </row>
    <row r="5737" spans="1:6" x14ac:dyDescent="0.3">
      <c r="A5737" s="21">
        <v>44040</v>
      </c>
      <c r="B5737">
        <v>76.92</v>
      </c>
      <c r="C5737">
        <v>76.91999817</v>
      </c>
      <c r="D5737">
        <v>2.37909522326878E-6</v>
      </c>
      <c r="E5737">
        <v>31500115</v>
      </c>
      <c r="F5737">
        <v>31500100</v>
      </c>
    </row>
    <row r="5738" spans="1:6" x14ac:dyDescent="0.3">
      <c r="A5738" s="21">
        <v>44041</v>
      </c>
      <c r="B5738">
        <v>82.67</v>
      </c>
      <c r="C5738">
        <v>82.66999817</v>
      </c>
      <c r="D5738">
        <v>2.2136204701949402E-6</v>
      </c>
      <c r="E5738">
        <v>28304032</v>
      </c>
      <c r="F5738">
        <v>28304000</v>
      </c>
    </row>
    <row r="5739" spans="1:6" x14ac:dyDescent="0.3">
      <c r="A5739" s="21">
        <v>44042</v>
      </c>
      <c r="B5739">
        <v>79.930000000000007</v>
      </c>
      <c r="C5739">
        <v>79.930000309999997</v>
      </c>
      <c r="D5739">
        <v>3.87839345577476E-7</v>
      </c>
      <c r="E5739">
        <v>16820321</v>
      </c>
      <c r="F5739">
        <v>16820300</v>
      </c>
    </row>
    <row r="5740" spans="1:6" x14ac:dyDescent="0.3">
      <c r="A5740" s="21">
        <v>44043</v>
      </c>
      <c r="B5740">
        <v>78.89</v>
      </c>
      <c r="C5740">
        <v>78.88999939</v>
      </c>
      <c r="D5740">
        <v>7.7322855298558603E-7</v>
      </c>
      <c r="E5740">
        <v>12027110</v>
      </c>
      <c r="F5740">
        <v>12021200</v>
      </c>
    </row>
    <row r="5741" spans="1:6" x14ac:dyDescent="0.3">
      <c r="A5741" s="21">
        <v>44046</v>
      </c>
      <c r="B5741">
        <v>78.95</v>
      </c>
      <c r="C5741">
        <v>78.949996949999999</v>
      </c>
      <c r="D5741">
        <v>3.86320471373771E-6</v>
      </c>
      <c r="E5741">
        <v>10138008</v>
      </c>
      <c r="F5741">
        <v>10129800</v>
      </c>
    </row>
    <row r="5742" spans="1:6" x14ac:dyDescent="0.3">
      <c r="A5742" s="21">
        <v>44047</v>
      </c>
      <c r="B5742">
        <v>80.19</v>
      </c>
      <c r="C5742">
        <v>80.190002440000001</v>
      </c>
      <c r="D5742">
        <v>3.0427733242185702E-6</v>
      </c>
      <c r="E5742">
        <v>12569353</v>
      </c>
      <c r="F5742">
        <v>12569400</v>
      </c>
    </row>
    <row r="5743" spans="1:6" x14ac:dyDescent="0.3">
      <c r="A5743" s="21">
        <v>44048</v>
      </c>
      <c r="B5743">
        <v>81.63</v>
      </c>
      <c r="C5743">
        <v>81.629997250000002</v>
      </c>
      <c r="D5743">
        <v>3.3688595929199502E-6</v>
      </c>
      <c r="E5743">
        <v>14447178</v>
      </c>
      <c r="F5743">
        <v>14436300</v>
      </c>
    </row>
    <row r="5744" spans="1:6" x14ac:dyDescent="0.3">
      <c r="A5744" s="21">
        <v>44049</v>
      </c>
      <c r="B5744">
        <v>80.52</v>
      </c>
      <c r="C5744">
        <v>80.519996640000002</v>
      </c>
      <c r="D5744">
        <v>4.1728764704411397E-6</v>
      </c>
      <c r="E5744">
        <v>9838671</v>
      </c>
      <c r="F5744">
        <v>9838700</v>
      </c>
    </row>
    <row r="5745" spans="1:6" x14ac:dyDescent="0.3">
      <c r="A5745" s="21">
        <v>44050</v>
      </c>
      <c r="B5745">
        <v>80.03</v>
      </c>
      <c r="C5745">
        <v>80.02999878</v>
      </c>
      <c r="D5745">
        <v>1.5244283644449499E-6</v>
      </c>
      <c r="E5745">
        <v>8705825</v>
      </c>
      <c r="F5745">
        <v>8705800</v>
      </c>
    </row>
    <row r="5746" spans="1:6" x14ac:dyDescent="0.3">
      <c r="A5746" s="21">
        <v>44053</v>
      </c>
      <c r="B5746">
        <v>79.87</v>
      </c>
      <c r="C5746">
        <v>79.870002749999998</v>
      </c>
      <c r="D5746">
        <v>3.4430949021808001E-6</v>
      </c>
      <c r="E5746">
        <v>7421360</v>
      </c>
      <c r="F5746">
        <v>7421400</v>
      </c>
    </row>
    <row r="5747" spans="1:6" x14ac:dyDescent="0.3">
      <c r="A5747" s="21">
        <v>44054</v>
      </c>
      <c r="B5747">
        <v>77.94</v>
      </c>
      <c r="C5747">
        <v>77.940002440000001</v>
      </c>
      <c r="D5747">
        <v>3.1306131980338402E-6</v>
      </c>
      <c r="E5747">
        <v>7056292</v>
      </c>
      <c r="F5747">
        <v>7056300</v>
      </c>
    </row>
    <row r="5748" spans="1:6" x14ac:dyDescent="0.3">
      <c r="A5748" s="21">
        <v>44055</v>
      </c>
      <c r="B5748">
        <v>79.39</v>
      </c>
      <c r="C5748">
        <v>79.38999939</v>
      </c>
      <c r="D5748">
        <v>7.6835874218493903E-7</v>
      </c>
      <c r="E5748">
        <v>8359058</v>
      </c>
      <c r="F5748">
        <v>8354400</v>
      </c>
    </row>
    <row r="5749" spans="1:6" x14ac:dyDescent="0.3">
      <c r="A5749" s="21">
        <v>44056</v>
      </c>
      <c r="B5749">
        <v>78.3</v>
      </c>
      <c r="C5749">
        <v>78.300003050000001</v>
      </c>
      <c r="D5749">
        <v>3.8952744378828897E-6</v>
      </c>
      <c r="E5749">
        <v>6551833</v>
      </c>
      <c r="F5749">
        <v>6551800</v>
      </c>
    </row>
    <row r="5750" spans="1:6" x14ac:dyDescent="0.3">
      <c r="A5750" s="21">
        <v>44057</v>
      </c>
      <c r="B5750">
        <v>78.41</v>
      </c>
      <c r="C5750">
        <v>78.410003660000001</v>
      </c>
      <c r="D5750">
        <v>4.66777175559414E-6</v>
      </c>
      <c r="E5750">
        <v>5611160</v>
      </c>
      <c r="F5750">
        <v>5611200</v>
      </c>
    </row>
    <row r="5751" spans="1:6" x14ac:dyDescent="0.3">
      <c r="A5751" s="21">
        <v>44060</v>
      </c>
      <c r="B5751">
        <v>80.19</v>
      </c>
      <c r="C5751">
        <v>80.190002440000001</v>
      </c>
      <c r="D5751">
        <v>3.0427733242185702E-6</v>
      </c>
      <c r="E5751">
        <v>8663917</v>
      </c>
      <c r="F5751">
        <v>8663900</v>
      </c>
    </row>
    <row r="5752" spans="1:6" x14ac:dyDescent="0.3">
      <c r="A5752" s="21">
        <v>44061</v>
      </c>
      <c r="B5752">
        <v>79.41</v>
      </c>
      <c r="C5752">
        <v>79.410003660000001</v>
      </c>
      <c r="D5752">
        <v>4.6089911040331598E-6</v>
      </c>
      <c r="E5752">
        <v>6804750</v>
      </c>
      <c r="F5752">
        <v>6804800</v>
      </c>
    </row>
    <row r="5753" spans="1:6" x14ac:dyDescent="0.3">
      <c r="A5753" s="21">
        <v>44062</v>
      </c>
      <c r="B5753">
        <v>78.540000000000006</v>
      </c>
      <c r="C5753">
        <v>78.540000919999997</v>
      </c>
      <c r="D5753">
        <v>1.17137761660216E-6</v>
      </c>
      <c r="E5753">
        <v>7976798</v>
      </c>
      <c r="F5753">
        <v>7976800</v>
      </c>
    </row>
    <row r="5754" spans="1:6" x14ac:dyDescent="0.3">
      <c r="A5754" s="21">
        <v>44063</v>
      </c>
      <c r="B5754">
        <v>76.81</v>
      </c>
      <c r="C5754">
        <v>76.809997559999999</v>
      </c>
      <c r="D5754">
        <v>3.17666980919839E-6</v>
      </c>
      <c r="E5754">
        <v>11457107</v>
      </c>
      <c r="F5754">
        <v>11457100</v>
      </c>
    </row>
    <row r="5755" spans="1:6" x14ac:dyDescent="0.3">
      <c r="A5755" s="21">
        <v>44064</v>
      </c>
      <c r="B5755">
        <v>78.34</v>
      </c>
      <c r="C5755">
        <v>78.339996339999999</v>
      </c>
      <c r="D5755">
        <v>4.6719430372669402E-6</v>
      </c>
      <c r="E5755">
        <v>7942292</v>
      </c>
      <c r="F5755">
        <v>7942300</v>
      </c>
    </row>
    <row r="5756" spans="1:6" x14ac:dyDescent="0.3">
      <c r="A5756" s="21">
        <v>44067</v>
      </c>
      <c r="B5756">
        <v>78.900000000000006</v>
      </c>
      <c r="C5756">
        <v>78.900001529999997</v>
      </c>
      <c r="D5756">
        <v>1.9391634498357999E-6</v>
      </c>
      <c r="E5756">
        <v>6405596</v>
      </c>
      <c r="F5756">
        <v>6405600</v>
      </c>
    </row>
    <row r="5757" spans="1:6" x14ac:dyDescent="0.3">
      <c r="A5757" s="21">
        <v>44068</v>
      </c>
      <c r="B5757">
        <v>80.040000000000006</v>
      </c>
      <c r="C5757">
        <v>80.040000919999997</v>
      </c>
      <c r="D5757">
        <v>1.1494252627202699E-6</v>
      </c>
      <c r="E5757">
        <v>6113068</v>
      </c>
      <c r="F5757">
        <v>6113100</v>
      </c>
    </row>
    <row r="5758" spans="1:6" x14ac:dyDescent="0.3">
      <c r="A5758" s="21">
        <v>44069</v>
      </c>
      <c r="B5758">
        <v>81.75</v>
      </c>
      <c r="C5758">
        <v>81.75</v>
      </c>
      <c r="D5758">
        <v>0</v>
      </c>
      <c r="E5758">
        <v>7821623</v>
      </c>
      <c r="F5758">
        <v>7821600</v>
      </c>
    </row>
    <row r="5759" spans="1:6" x14ac:dyDescent="0.3">
      <c r="A5759" s="21">
        <v>44070</v>
      </c>
      <c r="B5759">
        <v>80.599999999999994</v>
      </c>
      <c r="C5759">
        <v>80.599998470000003</v>
      </c>
      <c r="D5759">
        <v>1.89826305289463E-6</v>
      </c>
      <c r="E5759">
        <v>8018244</v>
      </c>
      <c r="F5759">
        <v>8018200</v>
      </c>
    </row>
    <row r="5760" spans="1:6" x14ac:dyDescent="0.3">
      <c r="A5760" s="21">
        <v>44071</v>
      </c>
      <c r="B5760">
        <v>80.44</v>
      </c>
      <c r="C5760">
        <v>80.440002440000001</v>
      </c>
      <c r="D5760">
        <v>3.0333166694699301E-6</v>
      </c>
      <c r="E5760">
        <v>5699537</v>
      </c>
      <c r="F5760">
        <v>5699500</v>
      </c>
    </row>
    <row r="5761" spans="1:6" x14ac:dyDescent="0.3">
      <c r="A5761" s="21">
        <v>44074</v>
      </c>
      <c r="B5761">
        <v>79.25</v>
      </c>
      <c r="C5761">
        <v>79.25</v>
      </c>
      <c r="D5761">
        <v>0</v>
      </c>
      <c r="E5761">
        <v>9812880</v>
      </c>
      <c r="F5761">
        <v>9812900</v>
      </c>
    </row>
    <row r="5762" spans="1:6" x14ac:dyDescent="0.3">
      <c r="A5762" s="21">
        <v>44075</v>
      </c>
      <c r="B5762">
        <v>81.55</v>
      </c>
      <c r="C5762">
        <v>81.550003050000001</v>
      </c>
      <c r="D5762">
        <v>3.7400366518664099E-6</v>
      </c>
      <c r="E5762">
        <v>10208235</v>
      </c>
      <c r="F5762">
        <v>10193300</v>
      </c>
    </row>
    <row r="5763" spans="1:6" x14ac:dyDescent="0.3">
      <c r="A5763" s="21">
        <v>44076</v>
      </c>
      <c r="B5763">
        <v>82.17</v>
      </c>
      <c r="C5763">
        <v>82.16999817</v>
      </c>
      <c r="D5763">
        <v>2.2270902311751902E-6</v>
      </c>
      <c r="E5763">
        <v>12567846</v>
      </c>
      <c r="F5763">
        <v>12567800</v>
      </c>
    </row>
    <row r="5764" spans="1:6" x14ac:dyDescent="0.3">
      <c r="A5764" s="21">
        <v>44077</v>
      </c>
      <c r="B5764">
        <v>81.180000000000007</v>
      </c>
      <c r="C5764">
        <v>81.180000309999997</v>
      </c>
      <c r="D5764">
        <v>3.8186744141240398E-7</v>
      </c>
      <c r="E5764">
        <v>20090081</v>
      </c>
      <c r="F5764">
        <v>20090100</v>
      </c>
    </row>
    <row r="5765" spans="1:6" x14ac:dyDescent="0.3">
      <c r="A5765" s="21">
        <v>44078</v>
      </c>
      <c r="B5765">
        <v>78.91</v>
      </c>
      <c r="C5765">
        <v>78.910003660000001</v>
      </c>
      <c r="D5765">
        <v>4.6381952029449602E-6</v>
      </c>
      <c r="E5765">
        <v>13638715</v>
      </c>
      <c r="F5765">
        <v>13638700</v>
      </c>
    </row>
    <row r="5766" spans="1:6" x14ac:dyDescent="0.3">
      <c r="A5766" s="21">
        <v>44082</v>
      </c>
      <c r="B5766">
        <v>77.319999999999993</v>
      </c>
      <c r="C5766">
        <v>77.319999690000003</v>
      </c>
      <c r="D5766">
        <v>4.0093118386609498E-7</v>
      </c>
      <c r="E5766">
        <v>11553491</v>
      </c>
      <c r="F5766">
        <v>11553500</v>
      </c>
    </row>
    <row r="5767" spans="1:6" x14ac:dyDescent="0.3">
      <c r="A5767" s="21">
        <v>44083</v>
      </c>
      <c r="B5767">
        <v>79.400000000000006</v>
      </c>
      <c r="C5767">
        <v>79.400001529999997</v>
      </c>
      <c r="D5767">
        <v>1.9269520933341101E-6</v>
      </c>
      <c r="E5767">
        <v>7867529</v>
      </c>
      <c r="F5767">
        <v>7867500</v>
      </c>
    </row>
    <row r="5768" spans="1:6" x14ac:dyDescent="0.3">
      <c r="A5768" s="21">
        <v>44084</v>
      </c>
      <c r="B5768">
        <v>78.900000000000006</v>
      </c>
      <c r="C5768">
        <v>78.900001529999997</v>
      </c>
      <c r="D5768">
        <v>1.9391634498357999E-6</v>
      </c>
      <c r="E5768">
        <v>11241835</v>
      </c>
      <c r="F5768">
        <v>11241800</v>
      </c>
    </row>
    <row r="5769" spans="1:6" x14ac:dyDescent="0.3">
      <c r="A5769" s="21">
        <v>44085</v>
      </c>
      <c r="B5769">
        <v>78.819999999999993</v>
      </c>
      <c r="C5769">
        <v>78.819999690000003</v>
      </c>
      <c r="D5769">
        <v>3.9330118160569902E-7</v>
      </c>
      <c r="E5769">
        <v>7853450</v>
      </c>
      <c r="F5769">
        <v>7853500</v>
      </c>
    </row>
    <row r="5770" spans="1:6" x14ac:dyDescent="0.3">
      <c r="A5770" s="21">
        <v>44088</v>
      </c>
      <c r="B5770">
        <v>80.5</v>
      </c>
      <c r="C5770">
        <v>80.5</v>
      </c>
      <c r="D5770">
        <v>0</v>
      </c>
      <c r="E5770">
        <v>7091059</v>
      </c>
      <c r="F5770">
        <v>7091100</v>
      </c>
    </row>
    <row r="5771" spans="1:6" x14ac:dyDescent="0.3">
      <c r="A5771" s="21">
        <v>44089</v>
      </c>
      <c r="B5771">
        <v>85.85</v>
      </c>
      <c r="C5771">
        <v>85.849998470000003</v>
      </c>
      <c r="D5771">
        <v>1.78217823978681E-6</v>
      </c>
      <c r="E5771">
        <v>21048351</v>
      </c>
      <c r="F5771">
        <v>21048400</v>
      </c>
    </row>
    <row r="5772" spans="1:6" x14ac:dyDescent="0.3">
      <c r="A5772" s="21">
        <v>44090</v>
      </c>
      <c r="B5772">
        <v>83.13</v>
      </c>
      <c r="C5772">
        <v>83.129997250000002</v>
      </c>
      <c r="D5772">
        <v>3.3080717960169499E-6</v>
      </c>
      <c r="E5772">
        <v>14506069</v>
      </c>
      <c r="F5772">
        <v>14492600</v>
      </c>
    </row>
    <row r="5773" spans="1:6" x14ac:dyDescent="0.3">
      <c r="A5773" s="21">
        <v>44091</v>
      </c>
      <c r="B5773">
        <v>81.91</v>
      </c>
      <c r="C5773">
        <v>81.910003660000001</v>
      </c>
      <c r="D5773">
        <v>4.4683186922980697E-6</v>
      </c>
      <c r="E5773">
        <v>10090229</v>
      </c>
      <c r="F5773">
        <v>10090200</v>
      </c>
    </row>
    <row r="5774" spans="1:6" x14ac:dyDescent="0.3">
      <c r="A5774" s="21">
        <v>44092</v>
      </c>
      <c r="B5774">
        <v>80.23</v>
      </c>
      <c r="C5774">
        <v>80.230003359999998</v>
      </c>
      <c r="D5774">
        <v>4.1879594329740902E-6</v>
      </c>
      <c r="E5774">
        <v>10528323</v>
      </c>
      <c r="F5774">
        <v>10528300</v>
      </c>
    </row>
    <row r="5775" spans="1:6" x14ac:dyDescent="0.3">
      <c r="A5775" s="21">
        <v>44095</v>
      </c>
      <c r="B5775">
        <v>80.59</v>
      </c>
      <c r="C5775">
        <v>80.589996339999999</v>
      </c>
      <c r="D5775">
        <v>4.54150660208581E-6</v>
      </c>
      <c r="E5775">
        <v>8417129</v>
      </c>
      <c r="F5775">
        <v>8417100</v>
      </c>
    </row>
    <row r="5776" spans="1:6" x14ac:dyDescent="0.3">
      <c r="A5776" s="21">
        <v>44096</v>
      </c>
      <c r="B5776">
        <v>80.48</v>
      </c>
      <c r="C5776">
        <v>80.480003359999998</v>
      </c>
      <c r="D5776">
        <v>4.17495011619313E-6</v>
      </c>
      <c r="E5776">
        <v>6375192</v>
      </c>
      <c r="F5776">
        <v>6375200</v>
      </c>
    </row>
    <row r="5777" spans="1:6" x14ac:dyDescent="0.3">
      <c r="A5777" s="21">
        <v>44097</v>
      </c>
      <c r="B5777">
        <v>77.92</v>
      </c>
      <c r="C5777">
        <v>77.91999817</v>
      </c>
      <c r="D5777">
        <v>2.34856268631879E-6</v>
      </c>
      <c r="E5777">
        <v>9094689</v>
      </c>
      <c r="F5777">
        <v>9094700</v>
      </c>
    </row>
    <row r="5778" spans="1:6" x14ac:dyDescent="0.3">
      <c r="A5778" s="21">
        <v>44098</v>
      </c>
      <c r="B5778">
        <v>78.38</v>
      </c>
      <c r="C5778">
        <v>78.379997250000002</v>
      </c>
      <c r="D5778">
        <v>3.5085482132457198E-6</v>
      </c>
      <c r="E5778">
        <v>9940859</v>
      </c>
      <c r="F5778">
        <v>9940900</v>
      </c>
    </row>
    <row r="5779" spans="1:6" x14ac:dyDescent="0.3">
      <c r="A5779" s="21">
        <v>44099</v>
      </c>
      <c r="B5779">
        <v>78.88</v>
      </c>
      <c r="C5779">
        <v>78.879997250000002</v>
      </c>
      <c r="D5779">
        <v>3.4863084291714E-6</v>
      </c>
      <c r="E5779">
        <v>6057546</v>
      </c>
      <c r="F5779">
        <v>6057500</v>
      </c>
    </row>
    <row r="5780" spans="1:6" x14ac:dyDescent="0.3">
      <c r="A5780" s="21">
        <v>44102</v>
      </c>
      <c r="B5780">
        <v>79.77</v>
      </c>
      <c r="C5780">
        <v>79.769996640000002</v>
      </c>
      <c r="D5780">
        <v>4.2121099853547001E-6</v>
      </c>
      <c r="E5780">
        <v>5999278</v>
      </c>
      <c r="F5780">
        <v>5999300</v>
      </c>
    </row>
    <row r="5781" spans="1:6" x14ac:dyDescent="0.3">
      <c r="A5781" s="21">
        <v>44103</v>
      </c>
      <c r="B5781">
        <v>80.510000000000005</v>
      </c>
      <c r="C5781">
        <v>80.510002139999997</v>
      </c>
      <c r="D5781">
        <v>2.6580548198247502E-6</v>
      </c>
      <c r="E5781">
        <v>6117121</v>
      </c>
      <c r="F5781">
        <v>6114600</v>
      </c>
    </row>
    <row r="5782" spans="1:6" x14ac:dyDescent="0.3">
      <c r="A5782" s="21">
        <v>44104</v>
      </c>
      <c r="B5782">
        <v>81.069999999999993</v>
      </c>
      <c r="C5782">
        <v>81.069999690000003</v>
      </c>
      <c r="D5782">
        <v>3.8238558197579099E-7</v>
      </c>
      <c r="E5782">
        <v>5878908</v>
      </c>
      <c r="F5782">
        <v>5878900</v>
      </c>
    </row>
    <row r="5783" spans="1:6" x14ac:dyDescent="0.3">
      <c r="A5783" s="21">
        <v>44105</v>
      </c>
      <c r="B5783">
        <v>82.62</v>
      </c>
      <c r="C5783">
        <v>82.620002749999998</v>
      </c>
      <c r="D5783">
        <v>3.32849177139118E-6</v>
      </c>
      <c r="E5783">
        <v>6253844</v>
      </c>
      <c r="F5783">
        <v>6253800</v>
      </c>
    </row>
    <row r="5784" spans="1:6" x14ac:dyDescent="0.3">
      <c r="A5784" s="21">
        <v>44106</v>
      </c>
      <c r="B5784">
        <v>80.8</v>
      </c>
      <c r="C5784">
        <v>80.800003050000001</v>
      </c>
      <c r="D5784">
        <v>3.77475233729979E-6</v>
      </c>
      <c r="E5784">
        <v>6145942</v>
      </c>
      <c r="F5784">
        <v>6145900</v>
      </c>
    </row>
    <row r="5785" spans="1:6" x14ac:dyDescent="0.3">
      <c r="A5785" s="21">
        <v>44109</v>
      </c>
      <c r="B5785">
        <v>84.54</v>
      </c>
      <c r="C5785">
        <v>84.540000919999997</v>
      </c>
      <c r="D5785">
        <v>1.0882422295294401E-6</v>
      </c>
      <c r="E5785">
        <v>10129076</v>
      </c>
      <c r="F5785">
        <v>10129100</v>
      </c>
    </row>
    <row r="5786" spans="1:6" x14ac:dyDescent="0.3">
      <c r="A5786" s="21">
        <v>44110</v>
      </c>
      <c r="B5786">
        <v>83.12</v>
      </c>
      <c r="C5786">
        <v>83.120002749999998</v>
      </c>
      <c r="D5786">
        <v>3.3084695645741201E-6</v>
      </c>
      <c r="E5786">
        <v>7795619</v>
      </c>
      <c r="F5786">
        <v>7795600</v>
      </c>
    </row>
    <row r="5787" spans="1:6" x14ac:dyDescent="0.3">
      <c r="A5787" s="21">
        <v>44111</v>
      </c>
      <c r="B5787">
        <v>86.92</v>
      </c>
      <c r="C5787">
        <v>86.91999817</v>
      </c>
      <c r="D5787">
        <v>2.10538430824832E-6</v>
      </c>
      <c r="E5787">
        <v>11446400</v>
      </c>
      <c r="F5787">
        <v>11446400</v>
      </c>
    </row>
    <row r="5788" spans="1:6" x14ac:dyDescent="0.3">
      <c r="A5788" s="21">
        <v>44112</v>
      </c>
      <c r="B5788">
        <v>87.8</v>
      </c>
      <c r="C5788">
        <v>87.800003050000001</v>
      </c>
      <c r="D5788">
        <v>3.4738039837325198E-6</v>
      </c>
      <c r="E5788">
        <v>10920758</v>
      </c>
      <c r="F5788">
        <v>10920800</v>
      </c>
    </row>
    <row r="5789" spans="1:6" x14ac:dyDescent="0.3">
      <c r="A5789" s="21">
        <v>44113</v>
      </c>
      <c r="B5789">
        <v>88.78</v>
      </c>
      <c r="C5789">
        <v>88.77999878</v>
      </c>
      <c r="D5789">
        <v>1.3741833951704299E-6</v>
      </c>
      <c r="E5789">
        <v>7608763</v>
      </c>
      <c r="F5789">
        <v>7608800</v>
      </c>
    </row>
    <row r="5790" spans="1:6" x14ac:dyDescent="0.3">
      <c r="A5790" s="21">
        <v>44116</v>
      </c>
      <c r="B5790">
        <v>90.91</v>
      </c>
      <c r="C5790">
        <v>90.910003660000001</v>
      </c>
      <c r="D5790">
        <v>4.02595958316103E-6</v>
      </c>
      <c r="E5790">
        <v>10021991</v>
      </c>
      <c r="F5790">
        <v>10022000</v>
      </c>
    </row>
    <row r="5791" spans="1:6" x14ac:dyDescent="0.3">
      <c r="A5791" s="21">
        <v>44117</v>
      </c>
      <c r="B5791">
        <v>89.64</v>
      </c>
      <c r="C5791">
        <v>89.63999939</v>
      </c>
      <c r="D5791">
        <v>6.8049978233454195E-7</v>
      </c>
      <c r="E5791">
        <v>8247043</v>
      </c>
      <c r="F5791">
        <v>8247000</v>
      </c>
    </row>
    <row r="5792" spans="1:6" x14ac:dyDescent="0.3">
      <c r="A5792" s="21">
        <v>44118</v>
      </c>
      <c r="B5792">
        <v>88.6</v>
      </c>
      <c r="C5792">
        <v>88.599998470000003</v>
      </c>
      <c r="D5792">
        <v>1.7268623228111099E-6</v>
      </c>
      <c r="E5792">
        <v>8196049</v>
      </c>
      <c r="F5792">
        <v>8159000</v>
      </c>
    </row>
    <row r="5793" spans="1:6" x14ac:dyDescent="0.3">
      <c r="A5793" s="21">
        <v>44119</v>
      </c>
      <c r="B5793">
        <v>88.15</v>
      </c>
      <c r="C5793">
        <v>88.150001529999997</v>
      </c>
      <c r="D5793">
        <v>1.73567778222777E-6</v>
      </c>
      <c r="E5793">
        <v>10335225</v>
      </c>
      <c r="F5793">
        <v>10327900</v>
      </c>
    </row>
    <row r="5794" spans="1:6" x14ac:dyDescent="0.3">
      <c r="A5794" s="21">
        <v>44120</v>
      </c>
      <c r="B5794">
        <v>86.7</v>
      </c>
      <c r="C5794">
        <v>86.699996949999999</v>
      </c>
      <c r="D5794">
        <v>3.5178778673165499E-6</v>
      </c>
      <c r="E5794">
        <v>7460246</v>
      </c>
      <c r="F5794">
        <v>7457200</v>
      </c>
    </row>
    <row r="5795" spans="1:6" x14ac:dyDescent="0.3">
      <c r="A5795" s="21">
        <v>44123</v>
      </c>
      <c r="B5795">
        <v>87.56</v>
      </c>
      <c r="C5795">
        <v>87.559997559999999</v>
      </c>
      <c r="D5795">
        <v>2.7866606566115302E-6</v>
      </c>
      <c r="E5795">
        <v>7994502</v>
      </c>
      <c r="F5795">
        <v>7994500</v>
      </c>
    </row>
    <row r="5796" spans="1:6" x14ac:dyDescent="0.3">
      <c r="A5796" s="21">
        <v>44124</v>
      </c>
      <c r="B5796">
        <v>88.26</v>
      </c>
      <c r="C5796">
        <v>88.260002139999997</v>
      </c>
      <c r="D5796">
        <v>2.4246543626055702E-6</v>
      </c>
      <c r="E5796">
        <v>7358557</v>
      </c>
      <c r="F5796">
        <v>7357600</v>
      </c>
    </row>
    <row r="5797" spans="1:6" x14ac:dyDescent="0.3">
      <c r="A5797" s="21">
        <v>44125</v>
      </c>
      <c r="B5797">
        <v>87.64</v>
      </c>
      <c r="C5797">
        <v>87.63999939</v>
      </c>
      <c r="D5797">
        <v>6.9602921608787404E-7</v>
      </c>
      <c r="E5797">
        <v>7387647</v>
      </c>
      <c r="F5797">
        <v>7387600</v>
      </c>
    </row>
    <row r="5798" spans="1:6" x14ac:dyDescent="0.3">
      <c r="A5798" s="21">
        <v>44126</v>
      </c>
      <c r="B5798">
        <v>88.21</v>
      </c>
      <c r="C5798">
        <v>88.209999080000003</v>
      </c>
      <c r="D5798">
        <v>1.0429656506646599E-6</v>
      </c>
      <c r="E5798">
        <v>5659769</v>
      </c>
      <c r="F5798">
        <v>5656200</v>
      </c>
    </row>
    <row r="5799" spans="1:6" x14ac:dyDescent="0.3">
      <c r="A5799" s="21">
        <v>44127</v>
      </c>
      <c r="B5799">
        <v>88.31</v>
      </c>
      <c r="C5799">
        <v>88.309997559999999</v>
      </c>
      <c r="D5799">
        <v>2.7629940780790298E-6</v>
      </c>
      <c r="E5799">
        <v>4165381</v>
      </c>
      <c r="F5799">
        <v>4165400</v>
      </c>
    </row>
    <row r="5800" spans="1:6" x14ac:dyDescent="0.3">
      <c r="A5800" s="21">
        <v>44130</v>
      </c>
      <c r="B5800">
        <v>86.73</v>
      </c>
      <c r="C5800">
        <v>86.730003359999998</v>
      </c>
      <c r="D5800">
        <v>3.8740918524398299E-6</v>
      </c>
      <c r="E5800">
        <v>5567997</v>
      </c>
      <c r="F5800">
        <v>5568000</v>
      </c>
    </row>
    <row r="5801" spans="1:6" x14ac:dyDescent="0.3">
      <c r="A5801" s="21">
        <v>44131</v>
      </c>
      <c r="B5801">
        <v>86.71</v>
      </c>
      <c r="C5801">
        <v>86.709999080000003</v>
      </c>
      <c r="D5801">
        <v>1.0610079582715801E-6</v>
      </c>
      <c r="E5801">
        <v>5315791</v>
      </c>
      <c r="F5801">
        <v>5315800</v>
      </c>
    </row>
    <row r="5802" spans="1:6" x14ac:dyDescent="0.3">
      <c r="A5802" s="21">
        <v>44132</v>
      </c>
      <c r="B5802">
        <v>83.85</v>
      </c>
      <c r="C5802">
        <v>83.849998470000003</v>
      </c>
      <c r="D5802">
        <v>1.8246869642306001E-6</v>
      </c>
      <c r="E5802">
        <v>8727340</v>
      </c>
      <c r="F5802">
        <v>8727300</v>
      </c>
    </row>
    <row r="5803" spans="1:6" x14ac:dyDescent="0.3">
      <c r="A5803" s="21">
        <v>44133</v>
      </c>
      <c r="B5803">
        <v>84.89</v>
      </c>
      <c r="C5803">
        <v>84.88999939</v>
      </c>
      <c r="D5803">
        <v>7.1857698800442305E-7</v>
      </c>
      <c r="E5803">
        <v>5845620</v>
      </c>
      <c r="F5803">
        <v>5845600</v>
      </c>
    </row>
    <row r="5804" spans="1:6" x14ac:dyDescent="0.3">
      <c r="A5804" s="21">
        <v>44134</v>
      </c>
      <c r="B5804">
        <v>83.87</v>
      </c>
      <c r="C5804">
        <v>83.870002749999998</v>
      </c>
      <c r="D5804">
        <v>3.27888387133374E-6</v>
      </c>
      <c r="E5804">
        <v>4964485</v>
      </c>
      <c r="F5804">
        <v>4963600</v>
      </c>
    </row>
    <row r="5805" spans="1:6" x14ac:dyDescent="0.3">
      <c r="A5805" s="21">
        <v>44137</v>
      </c>
      <c r="B5805">
        <v>85.71</v>
      </c>
      <c r="C5805">
        <v>85.709999080000003</v>
      </c>
      <c r="D5805">
        <v>1.07338700353655E-6</v>
      </c>
      <c r="E5805">
        <v>6597096</v>
      </c>
      <c r="F5805">
        <v>6597100</v>
      </c>
    </row>
    <row r="5806" spans="1:6" x14ac:dyDescent="0.3">
      <c r="A5806" s="21">
        <v>44138</v>
      </c>
      <c r="B5806">
        <v>87.69</v>
      </c>
      <c r="C5806">
        <v>87.690002440000001</v>
      </c>
      <c r="D5806">
        <v>2.7825292907296399E-6</v>
      </c>
      <c r="E5806">
        <v>6274661</v>
      </c>
      <c r="F5806">
        <v>6274700</v>
      </c>
    </row>
    <row r="5807" spans="1:6" x14ac:dyDescent="0.3">
      <c r="A5807" s="21">
        <v>44139</v>
      </c>
      <c r="B5807">
        <v>89.45</v>
      </c>
      <c r="C5807">
        <v>89.449996949999999</v>
      </c>
      <c r="D5807">
        <v>3.4097262243318298E-6</v>
      </c>
      <c r="E5807">
        <v>7620827</v>
      </c>
      <c r="F5807">
        <v>7620800</v>
      </c>
    </row>
    <row r="5808" spans="1:6" x14ac:dyDescent="0.3">
      <c r="A5808" s="21">
        <v>44140</v>
      </c>
      <c r="B5808">
        <v>90.43</v>
      </c>
      <c r="C5808">
        <v>90.430000309999997</v>
      </c>
      <c r="D5808">
        <v>3.4280657863505201E-7</v>
      </c>
      <c r="E5808">
        <v>6670090</v>
      </c>
      <c r="F5808">
        <v>6670100</v>
      </c>
    </row>
    <row r="5809" spans="1:6" x14ac:dyDescent="0.3">
      <c r="A5809" s="21">
        <v>44141</v>
      </c>
      <c r="B5809">
        <v>91.41</v>
      </c>
      <c r="C5809">
        <v>91.410003660000001</v>
      </c>
      <c r="D5809">
        <v>4.0039381444674201E-6</v>
      </c>
      <c r="E5809">
        <v>6402973</v>
      </c>
      <c r="F5809">
        <v>6403000</v>
      </c>
    </row>
    <row r="5810" spans="1:6" x14ac:dyDescent="0.3">
      <c r="A5810" s="21">
        <v>44144</v>
      </c>
      <c r="B5810">
        <v>89.03</v>
      </c>
      <c r="C5810">
        <v>89.02999878</v>
      </c>
      <c r="D5810">
        <v>1.3703246301080901E-6</v>
      </c>
      <c r="E5810">
        <v>8978048</v>
      </c>
      <c r="F5810">
        <v>8978000</v>
      </c>
    </row>
    <row r="5811" spans="1:6" x14ac:dyDescent="0.3">
      <c r="A5811" s="21">
        <v>44145</v>
      </c>
      <c r="B5811">
        <v>87.66</v>
      </c>
      <c r="C5811">
        <v>87.660003660000001</v>
      </c>
      <c r="D5811">
        <v>4.1752222810730897E-6</v>
      </c>
      <c r="E5811">
        <v>8350080</v>
      </c>
      <c r="F5811">
        <v>8350100</v>
      </c>
    </row>
    <row r="5812" spans="1:6" x14ac:dyDescent="0.3">
      <c r="A5812" s="21">
        <v>44146</v>
      </c>
      <c r="B5812">
        <v>90.88</v>
      </c>
      <c r="C5812">
        <v>90.879997250000002</v>
      </c>
      <c r="D5812">
        <v>3.0259683937841602E-6</v>
      </c>
      <c r="E5812">
        <v>7707331</v>
      </c>
      <c r="F5812">
        <v>7707300</v>
      </c>
    </row>
    <row r="5813" spans="1:6" x14ac:dyDescent="0.3">
      <c r="A5813" s="21">
        <v>44147</v>
      </c>
      <c r="B5813">
        <v>89.82</v>
      </c>
      <c r="C5813">
        <v>89.819999690000003</v>
      </c>
      <c r="D5813">
        <v>3.4513470406623902E-7</v>
      </c>
      <c r="E5813">
        <v>7481999</v>
      </c>
      <c r="F5813">
        <v>7474600</v>
      </c>
    </row>
    <row r="5814" spans="1:6" x14ac:dyDescent="0.3">
      <c r="A5814" s="21">
        <v>44148</v>
      </c>
      <c r="B5814">
        <v>93.22</v>
      </c>
      <c r="C5814">
        <v>93.22000122</v>
      </c>
      <c r="D5814">
        <v>1.30873201619903E-6</v>
      </c>
      <c r="E5814">
        <v>9180058</v>
      </c>
      <c r="F5814">
        <v>9170900</v>
      </c>
    </row>
    <row r="5815" spans="1:6" x14ac:dyDescent="0.3">
      <c r="A5815" s="21">
        <v>44151</v>
      </c>
      <c r="B5815">
        <v>99.27</v>
      </c>
      <c r="C5815">
        <v>99.269996640000002</v>
      </c>
      <c r="D5815">
        <v>3.3847084794165E-6</v>
      </c>
      <c r="E5815">
        <v>18436213</v>
      </c>
      <c r="F5815">
        <v>18436200</v>
      </c>
    </row>
    <row r="5816" spans="1:6" x14ac:dyDescent="0.3">
      <c r="A5816" s="21">
        <v>44152</v>
      </c>
      <c r="B5816">
        <v>95.71</v>
      </c>
      <c r="C5816">
        <v>95.709999080000003</v>
      </c>
      <c r="D5816">
        <v>9.6123707000250109E-7</v>
      </c>
      <c r="E5816">
        <v>10843684</v>
      </c>
      <c r="F5816">
        <v>10843700</v>
      </c>
    </row>
    <row r="5817" spans="1:6" x14ac:dyDescent="0.3">
      <c r="A5817" s="21">
        <v>44153</v>
      </c>
      <c r="B5817">
        <v>96.93</v>
      </c>
      <c r="C5817">
        <v>96.930000309999997</v>
      </c>
      <c r="D5817">
        <v>3.1981841445470002E-7</v>
      </c>
      <c r="E5817">
        <v>8526561</v>
      </c>
      <c r="F5817">
        <v>8526600</v>
      </c>
    </row>
    <row r="5818" spans="1:6" x14ac:dyDescent="0.3">
      <c r="A5818" s="21">
        <v>44154</v>
      </c>
      <c r="B5818">
        <v>96.61</v>
      </c>
      <c r="C5818">
        <v>96.61000061</v>
      </c>
      <c r="D5818">
        <v>6.3140461327198705E-7</v>
      </c>
      <c r="E5818">
        <v>5542791</v>
      </c>
      <c r="F5818">
        <v>5542800</v>
      </c>
    </row>
    <row r="5819" spans="1:6" x14ac:dyDescent="0.3">
      <c r="A5819" s="21">
        <v>44155</v>
      </c>
      <c r="B5819">
        <v>95.33</v>
      </c>
      <c r="C5819">
        <v>95.33000183</v>
      </c>
      <c r="D5819">
        <v>1.91964750558204E-6</v>
      </c>
      <c r="E5819">
        <v>5335994</v>
      </c>
      <c r="F5819">
        <v>5329800</v>
      </c>
    </row>
    <row r="5820" spans="1:6" x14ac:dyDescent="0.3">
      <c r="A5820" s="21">
        <v>44158</v>
      </c>
      <c r="B5820">
        <v>98.13</v>
      </c>
      <c r="C5820">
        <v>98.129997250000002</v>
      </c>
      <c r="D5820">
        <v>2.8024050444543499E-6</v>
      </c>
      <c r="E5820">
        <v>8806565</v>
      </c>
      <c r="F5820">
        <v>8802400</v>
      </c>
    </row>
    <row r="5821" spans="1:6" x14ac:dyDescent="0.3">
      <c r="A5821" s="21">
        <v>44159</v>
      </c>
      <c r="B5821">
        <v>96.64</v>
      </c>
      <c r="C5821">
        <v>96.63999939</v>
      </c>
      <c r="D5821">
        <v>6.3120861401490799E-7</v>
      </c>
      <c r="E5821">
        <v>7022831</v>
      </c>
      <c r="F5821">
        <v>7022800</v>
      </c>
    </row>
    <row r="5822" spans="1:6" x14ac:dyDescent="0.3">
      <c r="A5822" s="21">
        <v>44160</v>
      </c>
      <c r="B5822">
        <v>97.49</v>
      </c>
      <c r="C5822">
        <v>97.489997860000003</v>
      </c>
      <c r="D5822">
        <v>2.19509697332891E-6</v>
      </c>
      <c r="E5822">
        <v>5194871</v>
      </c>
      <c r="F5822">
        <v>5194900</v>
      </c>
    </row>
    <row r="5823" spans="1:6" x14ac:dyDescent="0.3">
      <c r="A5823" s="21">
        <v>44162</v>
      </c>
      <c r="B5823">
        <v>98.74</v>
      </c>
      <c r="C5823">
        <v>98.739997860000003</v>
      </c>
      <c r="D5823">
        <v>2.16730812102864E-6</v>
      </c>
      <c r="E5823">
        <v>4367070</v>
      </c>
      <c r="F5823">
        <v>4367100</v>
      </c>
    </row>
    <row r="5824" spans="1:6" x14ac:dyDescent="0.3">
      <c r="A5824" s="21">
        <v>44165</v>
      </c>
      <c r="B5824">
        <v>97.02</v>
      </c>
      <c r="C5824">
        <v>97.019996640000002</v>
      </c>
      <c r="D5824">
        <v>3.4632035767410801E-6</v>
      </c>
      <c r="E5824">
        <v>13840521</v>
      </c>
      <c r="F5824">
        <v>13840500</v>
      </c>
    </row>
    <row r="5825" spans="1:6" x14ac:dyDescent="0.3">
      <c r="A5825" s="21">
        <v>44166</v>
      </c>
      <c r="B5825">
        <v>100.86</v>
      </c>
      <c r="C5825">
        <v>100.86000060000001</v>
      </c>
      <c r="D5825">
        <v>5.9488400103346701E-7</v>
      </c>
      <c r="E5825">
        <v>16164733</v>
      </c>
      <c r="F5825">
        <v>16157300</v>
      </c>
    </row>
    <row r="5826" spans="1:6" x14ac:dyDescent="0.3">
      <c r="A5826" s="21">
        <v>44167</v>
      </c>
      <c r="B5826">
        <v>99.54</v>
      </c>
      <c r="C5826">
        <v>99.540000919999997</v>
      </c>
      <c r="D5826">
        <v>9.2425153943429704E-7</v>
      </c>
      <c r="E5826">
        <v>8676338</v>
      </c>
      <c r="F5826">
        <v>8676300</v>
      </c>
    </row>
    <row r="5827" spans="1:6" x14ac:dyDescent="0.3">
      <c r="A5827" s="21">
        <v>44168</v>
      </c>
      <c r="B5827">
        <v>99.5</v>
      </c>
      <c r="C5827">
        <v>99.5</v>
      </c>
      <c r="D5827">
        <v>0</v>
      </c>
      <c r="E5827">
        <v>7358959</v>
      </c>
      <c r="F5827">
        <v>7359000</v>
      </c>
    </row>
    <row r="5828" spans="1:6" x14ac:dyDescent="0.3">
      <c r="A5828" s="21">
        <v>44169</v>
      </c>
      <c r="B5828">
        <v>103.73</v>
      </c>
      <c r="C5828">
        <v>103.7300034</v>
      </c>
      <c r="D5828">
        <v>3.2777401770529302E-6</v>
      </c>
      <c r="E5828">
        <v>10824540</v>
      </c>
      <c r="F5828">
        <v>10824500</v>
      </c>
    </row>
    <row r="5829" spans="1:6" x14ac:dyDescent="0.3">
      <c r="A5829" s="21">
        <v>44172</v>
      </c>
      <c r="B5829">
        <v>106.39</v>
      </c>
      <c r="C5829">
        <v>106.38999939999999</v>
      </c>
      <c r="D5829">
        <v>5.6396278822768598E-7</v>
      </c>
      <c r="E5829">
        <v>11792959</v>
      </c>
      <c r="F5829">
        <v>11793000</v>
      </c>
    </row>
    <row r="5830" spans="1:6" x14ac:dyDescent="0.3">
      <c r="A5830" s="21">
        <v>44173</v>
      </c>
      <c r="B5830">
        <v>105.64</v>
      </c>
      <c r="C5830">
        <v>105.63999939999999</v>
      </c>
      <c r="D5830">
        <v>5.67966689151324E-7</v>
      </c>
      <c r="E5830">
        <v>9876217</v>
      </c>
      <c r="F5830">
        <v>9876200</v>
      </c>
    </row>
    <row r="5831" spans="1:6" x14ac:dyDescent="0.3">
      <c r="A5831" s="21">
        <v>44174</v>
      </c>
      <c r="B5831">
        <v>104.42</v>
      </c>
      <c r="C5831">
        <v>104.41999819999999</v>
      </c>
      <c r="D5831">
        <v>1.7238077359247901E-6</v>
      </c>
      <c r="E5831">
        <v>8204104</v>
      </c>
      <c r="F5831">
        <v>8204100</v>
      </c>
    </row>
    <row r="5832" spans="1:6" x14ac:dyDescent="0.3">
      <c r="A5832" s="21">
        <v>44175</v>
      </c>
      <c r="B5832">
        <v>104.23</v>
      </c>
      <c r="C5832">
        <v>104.2300034</v>
      </c>
      <c r="D5832">
        <v>3.26201658466047E-6</v>
      </c>
      <c r="E5832">
        <v>7135041</v>
      </c>
      <c r="F5832">
        <v>7135000</v>
      </c>
    </row>
    <row r="5833" spans="1:6" x14ac:dyDescent="0.3">
      <c r="A5833" s="21">
        <v>44176</v>
      </c>
      <c r="B5833">
        <v>104.03</v>
      </c>
      <c r="C5833">
        <v>104.0299988</v>
      </c>
      <c r="D5833">
        <v>1.1535134227190499E-6</v>
      </c>
      <c r="E5833">
        <v>7492587</v>
      </c>
      <c r="F5833">
        <v>7492600</v>
      </c>
    </row>
    <row r="5834" spans="1:6" x14ac:dyDescent="0.3">
      <c r="A5834" s="21">
        <v>44179</v>
      </c>
      <c r="B5834">
        <v>103.56</v>
      </c>
      <c r="C5834">
        <v>103.5599976</v>
      </c>
      <c r="D5834">
        <v>2.3174971564743699E-6</v>
      </c>
      <c r="E5834">
        <v>5878013</v>
      </c>
      <c r="F5834">
        <v>5878000</v>
      </c>
    </row>
    <row r="5835" spans="1:6" x14ac:dyDescent="0.3">
      <c r="A5835" s="21">
        <v>44180</v>
      </c>
      <c r="B5835">
        <v>105.09</v>
      </c>
      <c r="C5835">
        <v>105.0899963</v>
      </c>
      <c r="D5835">
        <v>3.5207918336480401E-6</v>
      </c>
      <c r="E5835">
        <v>7403995</v>
      </c>
      <c r="F5835">
        <v>7399900</v>
      </c>
    </row>
    <row r="5836" spans="1:6" x14ac:dyDescent="0.3">
      <c r="A5836" s="21">
        <v>44181</v>
      </c>
      <c r="B5836">
        <v>105.2</v>
      </c>
      <c r="C5836">
        <v>105.1999969</v>
      </c>
      <c r="D5836">
        <v>2.9467681483361001E-6</v>
      </c>
      <c r="E5836">
        <v>5986854</v>
      </c>
      <c r="F5836">
        <v>5986900</v>
      </c>
    </row>
    <row r="5837" spans="1:6" x14ac:dyDescent="0.3">
      <c r="A5837" s="21">
        <v>44182</v>
      </c>
      <c r="B5837">
        <v>103.9</v>
      </c>
      <c r="C5837">
        <v>103.9000015</v>
      </c>
      <c r="D5837">
        <v>1.4436958369176401E-6</v>
      </c>
      <c r="E5837">
        <v>7779301</v>
      </c>
      <c r="F5837">
        <v>7779300</v>
      </c>
    </row>
    <row r="5838" spans="1:6" x14ac:dyDescent="0.3">
      <c r="A5838" s="21">
        <v>44183</v>
      </c>
      <c r="B5838">
        <v>104.28</v>
      </c>
      <c r="C5838">
        <v>104.2799988</v>
      </c>
      <c r="D5838">
        <v>1.1507479992533899E-6</v>
      </c>
      <c r="E5838">
        <v>7417039</v>
      </c>
      <c r="F5838">
        <v>7417000</v>
      </c>
    </row>
    <row r="5839" spans="1:6" x14ac:dyDescent="0.3">
      <c r="A5839" s="21">
        <v>44186</v>
      </c>
      <c r="B5839">
        <v>104.83</v>
      </c>
      <c r="C5839">
        <v>104.83000180000001</v>
      </c>
      <c r="D5839">
        <v>1.71706570248682E-6</v>
      </c>
      <c r="E5839">
        <v>6116373</v>
      </c>
      <c r="F5839">
        <v>6116400</v>
      </c>
    </row>
    <row r="5840" spans="1:6" x14ac:dyDescent="0.3">
      <c r="A5840" s="21">
        <v>44187</v>
      </c>
      <c r="B5840">
        <v>103.94</v>
      </c>
      <c r="C5840">
        <v>103.9400024</v>
      </c>
      <c r="D5840">
        <v>2.3090243834984999E-6</v>
      </c>
      <c r="E5840">
        <v>5601057</v>
      </c>
      <c r="F5840">
        <v>5597100</v>
      </c>
    </row>
    <row r="5841" spans="1:6" x14ac:dyDescent="0.3">
      <c r="A5841" s="21">
        <v>44188</v>
      </c>
      <c r="B5841">
        <v>103.76</v>
      </c>
      <c r="C5841">
        <v>103.76000209999999</v>
      </c>
      <c r="D5841">
        <v>2.0239012591670601E-6</v>
      </c>
      <c r="E5841">
        <v>3320779</v>
      </c>
      <c r="F5841">
        <v>3320800</v>
      </c>
    </row>
    <row r="5842" spans="1:6" x14ac:dyDescent="0.3">
      <c r="A5842" s="21">
        <v>44189</v>
      </c>
      <c r="B5842">
        <v>105.97</v>
      </c>
      <c r="C5842">
        <v>105.9700012</v>
      </c>
      <c r="D5842">
        <v>1.1323959481208901E-6</v>
      </c>
      <c r="E5842">
        <v>3172110</v>
      </c>
      <c r="F5842">
        <v>3172100</v>
      </c>
    </row>
    <row r="5843" spans="1:6" x14ac:dyDescent="0.3">
      <c r="A5843" s="21">
        <v>44193</v>
      </c>
      <c r="B5843">
        <v>106.15</v>
      </c>
      <c r="C5843">
        <v>106.1500015</v>
      </c>
      <c r="D5843">
        <v>1.4130946538073E-6</v>
      </c>
      <c r="E5843">
        <v>5157016</v>
      </c>
      <c r="F5843">
        <v>5157000</v>
      </c>
    </row>
    <row r="5844" spans="1:6" x14ac:dyDescent="0.3">
      <c r="A5844" s="21">
        <v>44194</v>
      </c>
      <c r="B5844">
        <v>105.56</v>
      </c>
      <c r="C5844">
        <v>105.5599976</v>
      </c>
      <c r="D5844">
        <v>2.2735885318217602E-6</v>
      </c>
      <c r="E5844">
        <v>4602400</v>
      </c>
      <c r="F5844">
        <v>4602400</v>
      </c>
    </row>
    <row r="5845" spans="1:6" x14ac:dyDescent="0.3">
      <c r="A5845" s="21">
        <v>44195</v>
      </c>
      <c r="B5845">
        <v>108.9</v>
      </c>
      <c r="C5845">
        <v>108.9000015</v>
      </c>
      <c r="D5845">
        <v>1.37741044586934E-6</v>
      </c>
      <c r="E5845">
        <v>9571771</v>
      </c>
      <c r="F5845">
        <v>9571800</v>
      </c>
    </row>
    <row r="5846" spans="1:6" x14ac:dyDescent="0.3">
      <c r="A5846" s="21">
        <v>44196</v>
      </c>
      <c r="B5846">
        <v>109.04</v>
      </c>
      <c r="C5846">
        <v>109.0400009</v>
      </c>
      <c r="D5846">
        <v>8.2538516303442695E-7</v>
      </c>
      <c r="E5846">
        <v>4909503</v>
      </c>
      <c r="F5846">
        <v>4909500</v>
      </c>
    </row>
    <row r="5847" spans="1:6" x14ac:dyDescent="0.3">
      <c r="A5847" s="21">
        <v>44200</v>
      </c>
      <c r="B5847">
        <v>111.7</v>
      </c>
      <c r="C5847">
        <v>111.6999969</v>
      </c>
      <c r="D5847">
        <v>2.7752910355718799E-6</v>
      </c>
      <c r="E5847">
        <v>11262137</v>
      </c>
      <c r="F5847">
        <v>11262100</v>
      </c>
    </row>
    <row r="5848" spans="1:6" x14ac:dyDescent="0.3">
      <c r="A5848" s="21">
        <v>44201</v>
      </c>
      <c r="B5848">
        <v>112.77</v>
      </c>
      <c r="C5848">
        <v>112.7699966</v>
      </c>
      <c r="D5848">
        <v>3.0149863435396901E-6</v>
      </c>
      <c r="E5848">
        <v>10583572</v>
      </c>
      <c r="F5848">
        <v>10583600</v>
      </c>
    </row>
    <row r="5849" spans="1:6" x14ac:dyDescent="0.3">
      <c r="A5849" s="21">
        <v>44202</v>
      </c>
      <c r="B5849">
        <v>115.61</v>
      </c>
      <c r="C5849">
        <v>115.61000060000001</v>
      </c>
      <c r="D5849">
        <v>5.18986250235915E-7</v>
      </c>
      <c r="E5849">
        <v>10609283</v>
      </c>
      <c r="F5849">
        <v>10609300</v>
      </c>
    </row>
    <row r="5850" spans="1:6" x14ac:dyDescent="0.3">
      <c r="A5850" s="21">
        <v>44203</v>
      </c>
      <c r="B5850">
        <v>121.43</v>
      </c>
      <c r="C5850">
        <v>121.4300003</v>
      </c>
      <c r="D5850">
        <v>2.4705591341450599E-7</v>
      </c>
      <c r="E5850">
        <v>13556089</v>
      </c>
      <c r="F5850">
        <v>13556100</v>
      </c>
    </row>
    <row r="5851" spans="1:6" x14ac:dyDescent="0.3">
      <c r="A5851" s="21">
        <v>44204</v>
      </c>
      <c r="B5851">
        <v>118.69</v>
      </c>
      <c r="C5851">
        <v>118.6900024</v>
      </c>
      <c r="D5851">
        <v>2.0220742700270802E-6</v>
      </c>
      <c r="E5851">
        <v>18976772</v>
      </c>
      <c r="F5851">
        <v>18976800</v>
      </c>
    </row>
    <row r="5852" spans="1:6" x14ac:dyDescent="0.3">
      <c r="A5852" s="21">
        <v>44207</v>
      </c>
      <c r="B5852">
        <v>122.6</v>
      </c>
      <c r="C5852">
        <v>122.5999985</v>
      </c>
      <c r="D5852">
        <v>1.22349103961275E-6</v>
      </c>
      <c r="E5852">
        <v>12032650</v>
      </c>
      <c r="F5852">
        <v>12006800</v>
      </c>
    </row>
    <row r="5853" spans="1:6" x14ac:dyDescent="0.3">
      <c r="A5853" s="21">
        <v>44208</v>
      </c>
      <c r="B5853">
        <v>123</v>
      </c>
      <c r="C5853">
        <v>123</v>
      </c>
      <c r="D5853">
        <v>0</v>
      </c>
      <c r="E5853">
        <v>14163168</v>
      </c>
      <c r="F5853">
        <v>14163200</v>
      </c>
    </row>
    <row r="5854" spans="1:6" x14ac:dyDescent="0.3">
      <c r="A5854" s="21">
        <v>44209</v>
      </c>
      <c r="B5854">
        <v>119.23</v>
      </c>
      <c r="C5854">
        <v>119.2300034</v>
      </c>
      <c r="D5854">
        <v>2.8516312170969599E-6</v>
      </c>
      <c r="E5854">
        <v>20650477</v>
      </c>
      <c r="F5854">
        <v>20650500</v>
      </c>
    </row>
    <row r="5855" spans="1:6" x14ac:dyDescent="0.3">
      <c r="A5855" s="21">
        <v>44210</v>
      </c>
      <c r="B5855">
        <v>126.45</v>
      </c>
      <c r="C5855">
        <v>126.4499969</v>
      </c>
      <c r="D5855">
        <v>2.4515619428218199E-6</v>
      </c>
      <c r="E5855">
        <v>37125416</v>
      </c>
      <c r="F5855">
        <v>37125400</v>
      </c>
    </row>
    <row r="5856" spans="1:6" x14ac:dyDescent="0.3">
      <c r="A5856" s="21">
        <v>44211</v>
      </c>
      <c r="B5856">
        <v>125.23</v>
      </c>
      <c r="C5856">
        <v>125.2300034</v>
      </c>
      <c r="D5856">
        <v>2.71500431589078E-6</v>
      </c>
      <c r="E5856">
        <v>17343064</v>
      </c>
      <c r="F5856">
        <v>17343100</v>
      </c>
    </row>
    <row r="5857" spans="1:6" x14ac:dyDescent="0.3">
      <c r="A5857" s="21">
        <v>44215</v>
      </c>
      <c r="B5857">
        <v>131.30000000000001</v>
      </c>
      <c r="C5857">
        <v>131.3000031</v>
      </c>
      <c r="D5857">
        <v>2.3610052652686601E-6</v>
      </c>
      <c r="E5857">
        <v>20443818</v>
      </c>
      <c r="F5857">
        <v>20443800</v>
      </c>
    </row>
    <row r="5858" spans="1:6" x14ac:dyDescent="0.3">
      <c r="A5858" s="21">
        <v>44216</v>
      </c>
      <c r="B5858">
        <v>130.63999999999999</v>
      </c>
      <c r="C5858">
        <v>130.63999939999999</v>
      </c>
      <c r="D5858">
        <v>4.5927740015038902E-7</v>
      </c>
      <c r="E5858">
        <v>17360739</v>
      </c>
      <c r="F5858">
        <v>17360700</v>
      </c>
    </row>
    <row r="5859" spans="1:6" x14ac:dyDescent="0.3">
      <c r="A5859" s="21">
        <v>44217</v>
      </c>
      <c r="B5859">
        <v>134.16</v>
      </c>
      <c r="C5859">
        <v>134.1600037</v>
      </c>
      <c r="D5859">
        <v>2.7579009434027201E-6</v>
      </c>
      <c r="E5859">
        <v>15609871</v>
      </c>
      <c r="F5859">
        <v>15460100</v>
      </c>
    </row>
    <row r="5860" spans="1:6" x14ac:dyDescent="0.3">
      <c r="A5860" s="21">
        <v>44218</v>
      </c>
      <c r="B5860">
        <v>129.13999999999999</v>
      </c>
      <c r="C5860">
        <v>129.13999939999999</v>
      </c>
      <c r="D5860">
        <v>4.6461204552305702E-7</v>
      </c>
      <c r="E5860">
        <v>19163233</v>
      </c>
      <c r="F5860">
        <v>19163200</v>
      </c>
    </row>
    <row r="5861" spans="1:6" x14ac:dyDescent="0.3">
      <c r="A5861" s="21">
        <v>44221</v>
      </c>
      <c r="B5861">
        <v>130.52000000000001</v>
      </c>
      <c r="C5861">
        <v>130.52000430000001</v>
      </c>
      <c r="D5861">
        <v>3.2945141425437598E-6</v>
      </c>
      <c r="E5861">
        <v>20469346</v>
      </c>
      <c r="F5861">
        <v>20469300</v>
      </c>
    </row>
    <row r="5862" spans="1:6" x14ac:dyDescent="0.3">
      <c r="A5862" s="21">
        <v>44222</v>
      </c>
      <c r="B5862">
        <v>126.65</v>
      </c>
      <c r="C5862">
        <v>126.6500015</v>
      </c>
      <c r="D5862">
        <v>1.18436634697779E-6</v>
      </c>
      <c r="E5862">
        <v>17084608</v>
      </c>
      <c r="F5862">
        <v>17084600</v>
      </c>
    </row>
    <row r="5863" spans="1:6" x14ac:dyDescent="0.3">
      <c r="A5863" s="21">
        <v>44223</v>
      </c>
      <c r="B5863">
        <v>121.74</v>
      </c>
      <c r="C5863">
        <v>121.73999790000001</v>
      </c>
      <c r="D5863">
        <v>1.72498769939084E-6</v>
      </c>
      <c r="E5863">
        <v>16732723</v>
      </c>
      <c r="F5863">
        <v>16732700</v>
      </c>
    </row>
    <row r="5864" spans="1:6" x14ac:dyDescent="0.3">
      <c r="A5864" s="21">
        <v>44224</v>
      </c>
      <c r="B5864">
        <v>125.83</v>
      </c>
      <c r="C5864">
        <v>125.83000180000001</v>
      </c>
      <c r="D5864">
        <v>1.43050145519756E-6</v>
      </c>
      <c r="E5864">
        <v>14148052</v>
      </c>
      <c r="F5864">
        <v>14148100</v>
      </c>
    </row>
    <row r="5865" spans="1:6" x14ac:dyDescent="0.3">
      <c r="A5865" s="21">
        <v>44225</v>
      </c>
      <c r="B5865">
        <v>121.52</v>
      </c>
      <c r="C5865">
        <v>121.5199966</v>
      </c>
      <c r="D5865">
        <v>2.7978934267845198E-6</v>
      </c>
      <c r="E5865">
        <v>15169178</v>
      </c>
      <c r="F5865">
        <v>15169200</v>
      </c>
    </row>
    <row r="5866" spans="1:6" x14ac:dyDescent="0.3">
      <c r="A5866" s="21">
        <v>44228</v>
      </c>
      <c r="B5866">
        <v>126.66</v>
      </c>
      <c r="C5866">
        <v>126.6600037</v>
      </c>
      <c r="D5866">
        <v>2.92120630003694E-6</v>
      </c>
      <c r="E5866">
        <v>10179940</v>
      </c>
      <c r="F5866">
        <v>10179900</v>
      </c>
    </row>
    <row r="5867" spans="1:6" x14ac:dyDescent="0.3">
      <c r="A5867" s="21">
        <v>44229</v>
      </c>
      <c r="B5867">
        <v>128.44</v>
      </c>
      <c r="C5867">
        <v>128.4400024</v>
      </c>
      <c r="D5867">
        <v>1.8685767321543801E-6</v>
      </c>
      <c r="E5867">
        <v>9302368</v>
      </c>
      <c r="F5867">
        <v>9302400</v>
      </c>
    </row>
    <row r="5868" spans="1:6" x14ac:dyDescent="0.3">
      <c r="A5868" s="21">
        <v>44230</v>
      </c>
      <c r="B5868">
        <v>127.5</v>
      </c>
      <c r="C5868">
        <v>127.5</v>
      </c>
      <c r="D5868">
        <v>0</v>
      </c>
      <c r="E5868">
        <v>9676640</v>
      </c>
      <c r="F5868">
        <v>9676600</v>
      </c>
    </row>
    <row r="5869" spans="1:6" x14ac:dyDescent="0.3">
      <c r="A5869" s="21">
        <v>44231</v>
      </c>
      <c r="B5869">
        <v>128.15</v>
      </c>
      <c r="C5869">
        <v>128.1499939</v>
      </c>
      <c r="D5869">
        <v>4.7600470524379399E-6</v>
      </c>
      <c r="E5869">
        <v>7445110</v>
      </c>
      <c r="F5869">
        <v>7445100</v>
      </c>
    </row>
    <row r="5870" spans="1:6" x14ac:dyDescent="0.3">
      <c r="A5870" s="21">
        <v>44232</v>
      </c>
      <c r="B5870">
        <v>127.78</v>
      </c>
      <c r="C5870">
        <v>127.7799988</v>
      </c>
      <c r="D5870">
        <v>9.3911411103602397E-7</v>
      </c>
      <c r="E5870">
        <v>6226765</v>
      </c>
      <c r="F5870">
        <v>6226800</v>
      </c>
    </row>
    <row r="5871" spans="1:6" x14ac:dyDescent="0.3">
      <c r="A5871" s="21">
        <v>44235</v>
      </c>
      <c r="B5871">
        <v>132.55000000000001</v>
      </c>
      <c r="C5871">
        <v>132.5500031</v>
      </c>
      <c r="D5871">
        <v>2.3387400331859398E-6</v>
      </c>
      <c r="E5871">
        <v>11159970</v>
      </c>
      <c r="F5871">
        <v>11160000</v>
      </c>
    </row>
    <row r="5872" spans="1:6" x14ac:dyDescent="0.3">
      <c r="A5872" s="21">
        <v>44236</v>
      </c>
      <c r="B5872">
        <v>132.68</v>
      </c>
      <c r="C5872">
        <v>132.67999270000001</v>
      </c>
      <c r="D5872">
        <v>5.5019598994430401E-6</v>
      </c>
      <c r="E5872">
        <v>7929117</v>
      </c>
      <c r="F5872">
        <v>7929100</v>
      </c>
    </row>
    <row r="5873" spans="1:6" x14ac:dyDescent="0.3">
      <c r="A5873" s="21">
        <v>44237</v>
      </c>
      <c r="B5873">
        <v>133.69</v>
      </c>
      <c r="C5873">
        <v>133.6900024</v>
      </c>
      <c r="D5873">
        <v>1.7951978132546799E-6</v>
      </c>
      <c r="E5873">
        <v>12196266</v>
      </c>
      <c r="F5873">
        <v>12196300</v>
      </c>
    </row>
    <row r="5874" spans="1:6" x14ac:dyDescent="0.3">
      <c r="A5874" s="21">
        <v>44238</v>
      </c>
      <c r="B5874">
        <v>139.16</v>
      </c>
      <c r="C5874">
        <v>139.1600037</v>
      </c>
      <c r="D5874">
        <v>2.6588099377230898E-6</v>
      </c>
      <c r="E5874">
        <v>12347934</v>
      </c>
      <c r="F5874">
        <v>12347900</v>
      </c>
    </row>
    <row r="5875" spans="1:6" x14ac:dyDescent="0.3">
      <c r="A5875" s="21">
        <v>44239</v>
      </c>
      <c r="B5875">
        <v>138.06</v>
      </c>
      <c r="C5875">
        <v>138.0599976</v>
      </c>
      <c r="D5875">
        <v>1.73837464967834E-6</v>
      </c>
      <c r="E5875">
        <v>11114110</v>
      </c>
      <c r="F5875">
        <v>11114100</v>
      </c>
    </row>
    <row r="5876" spans="1:6" x14ac:dyDescent="0.3">
      <c r="A5876" s="21">
        <v>44243</v>
      </c>
      <c r="B5876">
        <v>140.05000000000001</v>
      </c>
      <c r="C5876">
        <v>140.0500031</v>
      </c>
      <c r="D5876">
        <v>2.2134951216498098E-6</v>
      </c>
      <c r="E5876">
        <v>11833592</v>
      </c>
      <c r="F5876">
        <v>11833600</v>
      </c>
    </row>
    <row r="5877" spans="1:6" x14ac:dyDescent="0.3">
      <c r="A5877" s="21">
        <v>44244</v>
      </c>
      <c r="B5877">
        <v>136.27000000000001</v>
      </c>
      <c r="C5877">
        <v>136.27000430000001</v>
      </c>
      <c r="D5877">
        <v>3.1555000108796699E-6</v>
      </c>
      <c r="E5877">
        <v>12373653</v>
      </c>
      <c r="F5877">
        <v>12311200</v>
      </c>
    </row>
    <row r="5878" spans="1:6" x14ac:dyDescent="0.3">
      <c r="A5878" s="21">
        <v>44245</v>
      </c>
      <c r="B5878">
        <v>134.63</v>
      </c>
      <c r="C5878">
        <v>134.63000489999999</v>
      </c>
      <c r="D5878">
        <v>3.63960470546862E-6</v>
      </c>
      <c r="E5878">
        <v>11614584</v>
      </c>
      <c r="F5878">
        <v>11614600</v>
      </c>
    </row>
    <row r="5879" spans="1:6" x14ac:dyDescent="0.3">
      <c r="A5879" s="21">
        <v>44246</v>
      </c>
      <c r="B5879">
        <v>136.66</v>
      </c>
      <c r="C5879">
        <v>136.6600037</v>
      </c>
      <c r="D5879">
        <v>2.7074490762006501E-6</v>
      </c>
      <c r="E5879">
        <v>10771927</v>
      </c>
      <c r="F5879">
        <v>10771900</v>
      </c>
    </row>
    <row r="5880" spans="1:6" x14ac:dyDescent="0.3">
      <c r="A5880" s="21">
        <v>44249</v>
      </c>
      <c r="B5880">
        <v>133.57</v>
      </c>
      <c r="C5880">
        <v>133.57000729999999</v>
      </c>
      <c r="D5880">
        <v>5.4652987901258903E-6</v>
      </c>
      <c r="E5880">
        <v>10363778</v>
      </c>
      <c r="F5880">
        <v>10363800</v>
      </c>
    </row>
    <row r="5881" spans="1:6" x14ac:dyDescent="0.3">
      <c r="A5881" s="21">
        <v>44250</v>
      </c>
      <c r="B5881">
        <v>129.1</v>
      </c>
      <c r="C5881">
        <v>129.1000061</v>
      </c>
      <c r="D5881">
        <v>4.7250191472580797E-6</v>
      </c>
      <c r="E5881">
        <v>18444734</v>
      </c>
      <c r="F5881">
        <v>18444700</v>
      </c>
    </row>
    <row r="5882" spans="1:6" x14ac:dyDescent="0.3">
      <c r="A5882" s="21">
        <v>44251</v>
      </c>
      <c r="B5882">
        <v>132.30000000000001</v>
      </c>
      <c r="C5882">
        <v>132.3000031</v>
      </c>
      <c r="D5882">
        <v>2.3431594209002E-6</v>
      </c>
      <c r="E5882">
        <v>12782875</v>
      </c>
      <c r="F5882">
        <v>12782900</v>
      </c>
    </row>
    <row r="5883" spans="1:6" x14ac:dyDescent="0.3">
      <c r="A5883" s="21">
        <v>44252</v>
      </c>
      <c r="B5883">
        <v>126</v>
      </c>
      <c r="C5883">
        <v>126</v>
      </c>
      <c r="D5883">
        <v>0</v>
      </c>
      <c r="E5883">
        <v>13581185</v>
      </c>
      <c r="F5883">
        <v>13581200</v>
      </c>
    </row>
    <row r="5884" spans="1:6" x14ac:dyDescent="0.3">
      <c r="A5884" s="21">
        <v>44253</v>
      </c>
      <c r="B5884">
        <v>125.94</v>
      </c>
      <c r="C5884">
        <v>125.9400024</v>
      </c>
      <c r="D5884">
        <v>1.90566932975136E-6</v>
      </c>
      <c r="E5884">
        <v>17280950</v>
      </c>
      <c r="F5884">
        <v>17281000</v>
      </c>
    </row>
    <row r="5885" spans="1:6" x14ac:dyDescent="0.3">
      <c r="A5885" s="21">
        <v>44256</v>
      </c>
      <c r="B5885">
        <v>129.13</v>
      </c>
      <c r="C5885">
        <v>129.13000489999999</v>
      </c>
      <c r="D5885">
        <v>3.79462542195957E-6</v>
      </c>
      <c r="E5885">
        <v>9714884</v>
      </c>
      <c r="F5885">
        <v>9714900</v>
      </c>
    </row>
    <row r="5886" spans="1:6" x14ac:dyDescent="0.3">
      <c r="A5886" s="21">
        <v>44257</v>
      </c>
      <c r="B5886">
        <v>126</v>
      </c>
      <c r="C5886">
        <v>126</v>
      </c>
      <c r="D5886">
        <v>0</v>
      </c>
      <c r="E5886">
        <v>8274533</v>
      </c>
      <c r="F5886">
        <v>8274500</v>
      </c>
    </row>
    <row r="5887" spans="1:6" x14ac:dyDescent="0.3">
      <c r="A5887" s="21">
        <v>44258</v>
      </c>
      <c r="B5887">
        <v>122.89</v>
      </c>
      <c r="C5887">
        <v>122.88999939999999</v>
      </c>
      <c r="D5887">
        <v>4.8824152489308105E-7</v>
      </c>
      <c r="E5887">
        <v>10660313</v>
      </c>
      <c r="F5887">
        <v>10660300</v>
      </c>
    </row>
    <row r="5888" spans="1:6" x14ac:dyDescent="0.3">
      <c r="A5888" s="21">
        <v>44259</v>
      </c>
      <c r="B5888">
        <v>115.59</v>
      </c>
      <c r="C5888">
        <v>115.5899963</v>
      </c>
      <c r="D5888">
        <v>3.2009690510833798E-6</v>
      </c>
      <c r="E5888">
        <v>24454247</v>
      </c>
      <c r="F5888">
        <v>24454200</v>
      </c>
    </row>
    <row r="5889" spans="1:6" x14ac:dyDescent="0.3">
      <c r="A5889" s="21">
        <v>44260</v>
      </c>
      <c r="B5889">
        <v>120.8</v>
      </c>
      <c r="C5889">
        <v>120.8000031</v>
      </c>
      <c r="D5889">
        <v>2.5662251002870799E-6</v>
      </c>
      <c r="E5889">
        <v>17448732</v>
      </c>
      <c r="F5889">
        <v>17448700</v>
      </c>
    </row>
    <row r="5890" spans="1:6" x14ac:dyDescent="0.3">
      <c r="A5890" s="21">
        <v>44263</v>
      </c>
      <c r="B5890">
        <v>113.93</v>
      </c>
      <c r="C5890">
        <v>113.9300003</v>
      </c>
      <c r="D5890">
        <v>2.63319578346742E-7</v>
      </c>
      <c r="E5890">
        <v>17246948</v>
      </c>
      <c r="F5890">
        <v>17246900</v>
      </c>
    </row>
    <row r="5891" spans="1:6" x14ac:dyDescent="0.3">
      <c r="A5891" s="21">
        <v>44264</v>
      </c>
      <c r="B5891">
        <v>116.38</v>
      </c>
      <c r="C5891">
        <v>116.3799973</v>
      </c>
      <c r="D5891">
        <v>2.31998630234143E-6</v>
      </c>
      <c r="E5891">
        <v>17717113</v>
      </c>
      <c r="F5891">
        <v>17717100</v>
      </c>
    </row>
    <row r="5892" spans="1:6" x14ac:dyDescent="0.3">
      <c r="A5892" s="21">
        <v>44265</v>
      </c>
      <c r="B5892">
        <v>113.83</v>
      </c>
      <c r="C5892">
        <v>113.83000180000001</v>
      </c>
      <c r="D5892">
        <v>1.58130543649356E-6</v>
      </c>
      <c r="E5892">
        <v>15240262</v>
      </c>
      <c r="F5892">
        <v>15240300</v>
      </c>
    </row>
    <row r="5893" spans="1:6" x14ac:dyDescent="0.3">
      <c r="A5893" s="21">
        <v>44266</v>
      </c>
      <c r="B5893">
        <v>120.58</v>
      </c>
      <c r="C5893">
        <v>120.58000180000001</v>
      </c>
      <c r="D5893">
        <v>1.4927848564886301E-6</v>
      </c>
      <c r="E5893">
        <v>15091598</v>
      </c>
      <c r="F5893">
        <v>15091600</v>
      </c>
    </row>
    <row r="5894" spans="1:6" x14ac:dyDescent="0.3">
      <c r="A5894" s="21">
        <v>44267</v>
      </c>
      <c r="B5894">
        <v>118.3</v>
      </c>
      <c r="C5894">
        <v>118.3000031</v>
      </c>
      <c r="D5894">
        <v>2.62045639853391E-6</v>
      </c>
      <c r="E5894">
        <v>8171001</v>
      </c>
      <c r="F5894">
        <v>8171000</v>
      </c>
    </row>
    <row r="5895" spans="1:6" x14ac:dyDescent="0.3">
      <c r="A5895" s="21">
        <v>44270</v>
      </c>
      <c r="B5895">
        <v>119.08</v>
      </c>
      <c r="C5895">
        <v>119.08000180000001</v>
      </c>
      <c r="D5895">
        <v>1.51158883071508E-6</v>
      </c>
      <c r="E5895">
        <v>8946293</v>
      </c>
      <c r="F5895">
        <v>8935000</v>
      </c>
    </row>
    <row r="5896" spans="1:6" x14ac:dyDescent="0.3">
      <c r="A5896" s="21">
        <v>44271</v>
      </c>
      <c r="B5896">
        <v>119.35</v>
      </c>
      <c r="C5896">
        <v>119.3499985</v>
      </c>
      <c r="D5896">
        <v>1.25680772104313E-6</v>
      </c>
      <c r="E5896">
        <v>10793373</v>
      </c>
      <c r="F5896">
        <v>10793400</v>
      </c>
    </row>
    <row r="5897" spans="1:6" x14ac:dyDescent="0.3">
      <c r="A5897" s="21">
        <v>44272</v>
      </c>
      <c r="B5897">
        <v>118.76</v>
      </c>
      <c r="C5897">
        <v>118.76000209999999</v>
      </c>
      <c r="D5897">
        <v>1.7682721049848E-6</v>
      </c>
      <c r="E5897">
        <v>9869563</v>
      </c>
      <c r="F5897">
        <v>9890400</v>
      </c>
    </row>
    <row r="5898" spans="1:6" x14ac:dyDescent="0.3">
      <c r="A5898" s="21">
        <v>44273</v>
      </c>
      <c r="B5898">
        <v>114.5</v>
      </c>
      <c r="C5898">
        <v>114.5</v>
      </c>
      <c r="D5898">
        <v>0</v>
      </c>
      <c r="E5898">
        <v>10299940</v>
      </c>
      <c r="F5898">
        <v>10283800</v>
      </c>
    </row>
    <row r="5899" spans="1:6" x14ac:dyDescent="0.3">
      <c r="A5899" s="21">
        <v>44274</v>
      </c>
      <c r="B5899">
        <v>113.63</v>
      </c>
      <c r="C5899">
        <v>113.6299973</v>
      </c>
      <c r="D5899">
        <v>2.3761331164137301E-6</v>
      </c>
      <c r="E5899">
        <v>11535951</v>
      </c>
      <c r="F5899">
        <v>11536000</v>
      </c>
    </row>
    <row r="5900" spans="1:6" x14ac:dyDescent="0.3">
      <c r="A5900" s="21">
        <v>44277</v>
      </c>
      <c r="B5900">
        <v>117.18</v>
      </c>
      <c r="C5900">
        <v>117.1800003</v>
      </c>
      <c r="D5900">
        <v>2.5601638132134602E-7</v>
      </c>
      <c r="E5900">
        <v>9376422</v>
      </c>
      <c r="F5900">
        <v>9376400</v>
      </c>
    </row>
    <row r="5901" spans="1:6" x14ac:dyDescent="0.3">
      <c r="A5901" s="21">
        <v>44278</v>
      </c>
      <c r="B5901">
        <v>114.89</v>
      </c>
      <c r="C5901">
        <v>114.88999939999999</v>
      </c>
      <c r="D5901">
        <v>5.2223867189928699E-7</v>
      </c>
      <c r="E5901">
        <v>8977391</v>
      </c>
      <c r="F5901">
        <v>8977400</v>
      </c>
    </row>
    <row r="5902" spans="1:6" x14ac:dyDescent="0.3">
      <c r="A5902" s="21">
        <v>44279</v>
      </c>
      <c r="B5902">
        <v>108.96</v>
      </c>
      <c r="C5902">
        <v>108.9599991</v>
      </c>
      <c r="D5902">
        <v>8.2599118633913898E-7</v>
      </c>
      <c r="E5902">
        <v>24196072</v>
      </c>
      <c r="F5902">
        <v>24196100</v>
      </c>
    </row>
    <row r="5903" spans="1:6" x14ac:dyDescent="0.3">
      <c r="A5903" s="21">
        <v>44280</v>
      </c>
      <c r="B5903">
        <v>110.45</v>
      </c>
      <c r="C5903">
        <v>110.4499969</v>
      </c>
      <c r="D5903">
        <v>2.8066999436011402E-6</v>
      </c>
      <c r="E5903">
        <v>16772398</v>
      </c>
      <c r="F5903">
        <v>16772400</v>
      </c>
    </row>
    <row r="5904" spans="1:6" x14ac:dyDescent="0.3">
      <c r="A5904" s="21">
        <v>44281</v>
      </c>
      <c r="B5904">
        <v>116.56</v>
      </c>
      <c r="C5904">
        <v>116.5599976</v>
      </c>
      <c r="D5904">
        <v>2.0590254367206002E-6</v>
      </c>
      <c r="E5904">
        <v>12910910</v>
      </c>
      <c r="F5904">
        <v>12910900</v>
      </c>
    </row>
    <row r="5905" spans="1:6" x14ac:dyDescent="0.3">
      <c r="A5905" s="21">
        <v>44284</v>
      </c>
      <c r="B5905">
        <v>114.39</v>
      </c>
      <c r="C5905">
        <v>114.38999939999999</v>
      </c>
      <c r="D5905">
        <v>5.2452138312683501E-7</v>
      </c>
      <c r="E5905">
        <v>10863643</v>
      </c>
      <c r="F5905">
        <v>10863600</v>
      </c>
    </row>
    <row r="5906" spans="1:6" x14ac:dyDescent="0.3">
      <c r="A5906" s="21">
        <v>44285</v>
      </c>
      <c r="B5906">
        <v>115.07</v>
      </c>
      <c r="C5906">
        <v>115.0699997</v>
      </c>
      <c r="D5906">
        <v>2.6071086919486801E-7</v>
      </c>
      <c r="E5906">
        <v>8206164</v>
      </c>
      <c r="F5906">
        <v>8206200</v>
      </c>
    </row>
    <row r="5907" spans="1:6" x14ac:dyDescent="0.3">
      <c r="A5907" s="21">
        <v>44286</v>
      </c>
      <c r="B5907">
        <v>118.28</v>
      </c>
      <c r="C5907">
        <v>118.2799988</v>
      </c>
      <c r="D5907">
        <v>1.0145417754370701E-6</v>
      </c>
      <c r="E5907">
        <v>9806546</v>
      </c>
      <c r="F5907">
        <v>9806500</v>
      </c>
    </row>
    <row r="5908" spans="1:6" x14ac:dyDescent="0.3">
      <c r="A5908" s="21">
        <v>44287</v>
      </c>
      <c r="B5908">
        <v>124.8</v>
      </c>
      <c r="C5908">
        <v>124.8000031</v>
      </c>
      <c r="D5908">
        <v>2.4839742978337799E-6</v>
      </c>
      <c r="E5908">
        <v>17904013</v>
      </c>
      <c r="F5908">
        <v>17904000</v>
      </c>
    </row>
    <row r="5909" spans="1:6" x14ac:dyDescent="0.3">
      <c r="A5909" s="21">
        <v>44291</v>
      </c>
      <c r="B5909">
        <v>124.5</v>
      </c>
      <c r="C5909">
        <v>124.5</v>
      </c>
      <c r="D5909">
        <v>0</v>
      </c>
      <c r="E5909">
        <v>14113892</v>
      </c>
      <c r="F5909">
        <v>14113900</v>
      </c>
    </row>
    <row r="5910" spans="1:6" x14ac:dyDescent="0.3">
      <c r="A5910" s="21">
        <v>44292</v>
      </c>
      <c r="B5910">
        <v>122.44</v>
      </c>
      <c r="C5910">
        <v>122.4400024</v>
      </c>
      <c r="D5910">
        <v>1.96014370514658E-6</v>
      </c>
      <c r="E5910">
        <v>13042312</v>
      </c>
      <c r="F5910">
        <v>13042300</v>
      </c>
    </row>
    <row r="5911" spans="1:6" x14ac:dyDescent="0.3">
      <c r="A5911" s="21">
        <v>44293</v>
      </c>
      <c r="B5911">
        <v>119.89</v>
      </c>
      <c r="C5911">
        <v>119.88999939999999</v>
      </c>
      <c r="D5911">
        <v>5.0045876221070202E-7</v>
      </c>
      <c r="E5911">
        <v>11193229</v>
      </c>
      <c r="F5911">
        <v>11193200</v>
      </c>
    </row>
    <row r="5912" spans="1:6" x14ac:dyDescent="0.3">
      <c r="A5912" s="21">
        <v>44294</v>
      </c>
      <c r="B5912">
        <v>123.43</v>
      </c>
      <c r="C5912">
        <v>123.4300003</v>
      </c>
      <c r="D5912">
        <v>2.4305273893805699E-7</v>
      </c>
      <c r="E5912">
        <v>10226706</v>
      </c>
      <c r="F5912">
        <v>10226700</v>
      </c>
    </row>
    <row r="5913" spans="1:6" x14ac:dyDescent="0.3">
      <c r="A5913" s="21">
        <v>44295</v>
      </c>
      <c r="B5913">
        <v>122.8</v>
      </c>
      <c r="C5913">
        <v>122.8000031</v>
      </c>
      <c r="D5913">
        <v>2.5244299042690901E-6</v>
      </c>
      <c r="E5913">
        <v>8315187</v>
      </c>
      <c r="F5913">
        <v>8315200</v>
      </c>
    </row>
    <row r="5914" spans="1:6" x14ac:dyDescent="0.3">
      <c r="A5914" s="21">
        <v>44298</v>
      </c>
      <c r="B5914">
        <v>120.9</v>
      </c>
      <c r="C5914">
        <v>120.9000015</v>
      </c>
      <c r="D5914">
        <v>1.2406947705562001E-6</v>
      </c>
      <c r="E5914">
        <v>9868416</v>
      </c>
      <c r="F5914">
        <v>9868400</v>
      </c>
    </row>
    <row r="5915" spans="1:6" x14ac:dyDescent="0.3">
      <c r="A5915" s="21">
        <v>44299</v>
      </c>
      <c r="B5915">
        <v>121.27</v>
      </c>
      <c r="C5915">
        <v>121.2699966</v>
      </c>
      <c r="D5915">
        <v>2.8036613279662299E-6</v>
      </c>
      <c r="E5915">
        <v>8384755</v>
      </c>
      <c r="F5915">
        <v>8384800</v>
      </c>
    </row>
    <row r="5916" spans="1:6" x14ac:dyDescent="0.3">
      <c r="A5916" s="21">
        <v>44300</v>
      </c>
      <c r="B5916">
        <v>120.84</v>
      </c>
      <c r="C5916">
        <v>120.8399963</v>
      </c>
      <c r="D5916">
        <v>3.0619001332354601E-6</v>
      </c>
      <c r="E5916">
        <v>9521863</v>
      </c>
      <c r="F5916">
        <v>9521900</v>
      </c>
    </row>
    <row r="5917" spans="1:6" x14ac:dyDescent="0.3">
      <c r="A5917" s="21">
        <v>44301</v>
      </c>
      <c r="B5917">
        <v>118.35</v>
      </c>
      <c r="C5917">
        <v>118.3499985</v>
      </c>
      <c r="D5917">
        <v>1.2674271358042E-6</v>
      </c>
      <c r="E5917">
        <v>18709052</v>
      </c>
      <c r="F5917">
        <v>18709100</v>
      </c>
    </row>
    <row r="5918" spans="1:6" x14ac:dyDescent="0.3">
      <c r="A5918" s="21">
        <v>44302</v>
      </c>
      <c r="B5918">
        <v>118.84</v>
      </c>
      <c r="C5918">
        <v>118.8399963</v>
      </c>
      <c r="D5918">
        <v>3.1134299250322501E-6</v>
      </c>
      <c r="E5918">
        <v>9512086</v>
      </c>
      <c r="F5918">
        <v>9512100</v>
      </c>
    </row>
    <row r="5919" spans="1:6" x14ac:dyDescent="0.3">
      <c r="A5919" s="21">
        <v>44305</v>
      </c>
      <c r="B5919">
        <v>115.4</v>
      </c>
      <c r="C5919">
        <v>115.4000015</v>
      </c>
      <c r="D5919">
        <v>1.2998266695974601E-6</v>
      </c>
      <c r="E5919">
        <v>12630310</v>
      </c>
      <c r="F5919">
        <v>12630300</v>
      </c>
    </row>
    <row r="5920" spans="1:6" x14ac:dyDescent="0.3">
      <c r="A5920" s="21">
        <v>44306</v>
      </c>
      <c r="B5920">
        <v>114.95</v>
      </c>
      <c r="C5920">
        <v>114.9499969</v>
      </c>
      <c r="D5920">
        <v>2.6968247797314798E-6</v>
      </c>
      <c r="E5920">
        <v>9299195</v>
      </c>
      <c r="F5920">
        <v>9299200</v>
      </c>
    </row>
    <row r="5921" spans="1:6" x14ac:dyDescent="0.3">
      <c r="A5921" s="21">
        <v>44307</v>
      </c>
      <c r="B5921">
        <v>117.4</v>
      </c>
      <c r="C5921">
        <v>117.4000015</v>
      </c>
      <c r="D5921">
        <v>1.27768311503204E-6</v>
      </c>
      <c r="E5921">
        <v>8472229</v>
      </c>
      <c r="F5921">
        <v>8472200</v>
      </c>
    </row>
    <row r="5922" spans="1:6" x14ac:dyDescent="0.3">
      <c r="A5922" s="21">
        <v>44308</v>
      </c>
      <c r="B5922">
        <v>115.32</v>
      </c>
      <c r="C5922">
        <v>115.3199997</v>
      </c>
      <c r="D5922">
        <v>2.6014567913704401E-7</v>
      </c>
      <c r="E5922">
        <v>7411787</v>
      </c>
      <c r="F5922">
        <v>7411800</v>
      </c>
    </row>
    <row r="5923" spans="1:6" x14ac:dyDescent="0.3">
      <c r="A5923" s="21">
        <v>44309</v>
      </c>
      <c r="B5923">
        <v>118.64</v>
      </c>
      <c r="C5923">
        <v>118.63999939999999</v>
      </c>
      <c r="D5923">
        <v>5.0573163355196199E-7</v>
      </c>
      <c r="E5923">
        <v>8386671</v>
      </c>
      <c r="F5923">
        <v>8380300</v>
      </c>
    </row>
    <row r="5924" spans="1:6" x14ac:dyDescent="0.3">
      <c r="A5924" s="21">
        <v>44312</v>
      </c>
      <c r="B5924">
        <v>121.52</v>
      </c>
      <c r="C5924">
        <v>121.5199966</v>
      </c>
      <c r="D5924">
        <v>2.7978934267845198E-6</v>
      </c>
      <c r="E5924">
        <v>8444012</v>
      </c>
      <c r="F5924">
        <v>8444000</v>
      </c>
    </row>
    <row r="5925" spans="1:6" x14ac:dyDescent="0.3">
      <c r="A5925" s="21">
        <v>44313</v>
      </c>
      <c r="B5925">
        <v>121.27</v>
      </c>
      <c r="C5925">
        <v>121.2699966</v>
      </c>
      <c r="D5925">
        <v>2.8036613279662299E-6</v>
      </c>
      <c r="E5925">
        <v>5491795</v>
      </c>
      <c r="F5925">
        <v>5491800</v>
      </c>
    </row>
    <row r="5926" spans="1:6" x14ac:dyDescent="0.3">
      <c r="A5926" s="21">
        <v>44314</v>
      </c>
      <c r="B5926">
        <v>119.66</v>
      </c>
      <c r="C5926">
        <v>119.6600037</v>
      </c>
      <c r="D5926">
        <v>3.0920941779240701E-6</v>
      </c>
      <c r="E5926">
        <v>6476501</v>
      </c>
      <c r="F5926">
        <v>6476500</v>
      </c>
    </row>
    <row r="5927" spans="1:6" x14ac:dyDescent="0.3">
      <c r="A5927" s="21">
        <v>44315</v>
      </c>
      <c r="B5927">
        <v>119.1</v>
      </c>
      <c r="C5927">
        <v>119.0999985</v>
      </c>
      <c r="D5927">
        <v>1.25944585651096E-6</v>
      </c>
      <c r="E5927">
        <v>8831780</v>
      </c>
      <c r="F5927">
        <v>8831800</v>
      </c>
    </row>
    <row r="5928" spans="1:6" x14ac:dyDescent="0.3">
      <c r="A5928" s="21">
        <v>44316</v>
      </c>
      <c r="B5928">
        <v>116.74</v>
      </c>
      <c r="C5928">
        <v>116.73999790000001</v>
      </c>
      <c r="D5928">
        <v>1.7988693051138601E-6</v>
      </c>
      <c r="E5928">
        <v>7950744</v>
      </c>
      <c r="F5928">
        <v>7950700</v>
      </c>
    </row>
    <row r="5929" spans="1:6" x14ac:dyDescent="0.3">
      <c r="A5929" s="21">
        <v>44319</v>
      </c>
      <c r="B5929">
        <v>115.94</v>
      </c>
      <c r="C5929">
        <v>115.9400024</v>
      </c>
      <c r="D5929">
        <v>2.07003618245994E-6</v>
      </c>
      <c r="E5929">
        <v>10229530</v>
      </c>
      <c r="F5929">
        <v>10229500</v>
      </c>
    </row>
    <row r="5930" spans="1:6" x14ac:dyDescent="0.3">
      <c r="A5930" s="21">
        <v>44320</v>
      </c>
      <c r="B5930">
        <v>115.36</v>
      </c>
      <c r="C5930">
        <v>115.36000060000001</v>
      </c>
      <c r="D5930">
        <v>5.2011096037707403E-7</v>
      </c>
      <c r="E5930">
        <v>9638315</v>
      </c>
      <c r="F5930">
        <v>9638300</v>
      </c>
    </row>
    <row r="5931" spans="1:6" x14ac:dyDescent="0.3">
      <c r="A5931" s="21">
        <v>44321</v>
      </c>
      <c r="B5931">
        <v>115.38</v>
      </c>
      <c r="C5931">
        <v>115.3799973</v>
      </c>
      <c r="D5931">
        <v>2.34009365505968E-6</v>
      </c>
      <c r="E5931">
        <v>4174138</v>
      </c>
      <c r="F5931">
        <v>7059000</v>
      </c>
    </row>
    <row r="5932" spans="1:6" x14ac:dyDescent="0.3">
      <c r="A5932" s="21">
        <v>44322</v>
      </c>
      <c r="B5932">
        <v>117</v>
      </c>
      <c r="C5932">
        <v>117</v>
      </c>
      <c r="D5932">
        <v>0</v>
      </c>
      <c r="E5932">
        <v>8581653</v>
      </c>
      <c r="F5932">
        <v>8581700</v>
      </c>
    </row>
    <row r="5933" spans="1:6" x14ac:dyDescent="0.3">
      <c r="A5933" s="21">
        <v>44323</v>
      </c>
      <c r="B5933">
        <v>116.83</v>
      </c>
      <c r="C5933">
        <v>116.83000180000001</v>
      </c>
      <c r="D5933">
        <v>1.5407001447329601E-6</v>
      </c>
      <c r="E5933">
        <v>9614315</v>
      </c>
      <c r="F5933">
        <v>9614300</v>
      </c>
    </row>
    <row r="5934" spans="1:6" x14ac:dyDescent="0.3">
      <c r="A5934" s="21">
        <v>44326</v>
      </c>
      <c r="B5934">
        <v>112.31</v>
      </c>
      <c r="C5934">
        <v>112.3099976</v>
      </c>
      <c r="D5934">
        <v>2.1369424369259599E-6</v>
      </c>
      <c r="E5934">
        <v>12281223</v>
      </c>
      <c r="F5934">
        <v>12281200</v>
      </c>
    </row>
    <row r="5935" spans="1:6" x14ac:dyDescent="0.3">
      <c r="A5935" s="21">
        <v>44327</v>
      </c>
      <c r="B5935">
        <v>112.85</v>
      </c>
      <c r="C5935">
        <v>112.8499985</v>
      </c>
      <c r="D5935">
        <v>1.3291980648213E-6</v>
      </c>
      <c r="E5935">
        <v>10007715</v>
      </c>
      <c r="F5935">
        <v>10007700</v>
      </c>
    </row>
    <row r="5936" spans="1:6" x14ac:dyDescent="0.3">
      <c r="A5936" s="21">
        <v>44328</v>
      </c>
      <c r="B5936">
        <v>108.21</v>
      </c>
      <c r="C5936">
        <v>108.2099991</v>
      </c>
      <c r="D5936">
        <v>8.3171610450665402E-7</v>
      </c>
      <c r="E5936">
        <v>15058920</v>
      </c>
      <c r="F5936">
        <v>15058900</v>
      </c>
    </row>
    <row r="5937" spans="1:6" x14ac:dyDescent="0.3">
      <c r="A5937" s="21">
        <v>44329</v>
      </c>
      <c r="B5937">
        <v>108.75</v>
      </c>
      <c r="C5937">
        <v>108.75</v>
      </c>
      <c r="D5937">
        <v>0</v>
      </c>
      <c r="E5937">
        <v>10561429</v>
      </c>
      <c r="F5937">
        <v>10552000</v>
      </c>
    </row>
    <row r="5938" spans="1:6" x14ac:dyDescent="0.3">
      <c r="A5938" s="21">
        <v>44330</v>
      </c>
      <c r="B5938">
        <v>112.46</v>
      </c>
      <c r="C5938">
        <v>112.4599991</v>
      </c>
      <c r="D5938">
        <v>8.0028454241842996E-7</v>
      </c>
      <c r="E5938">
        <v>8425191</v>
      </c>
      <c r="F5938">
        <v>8425200</v>
      </c>
    </row>
    <row r="5939" spans="1:6" x14ac:dyDescent="0.3">
      <c r="A5939" s="21">
        <v>44333</v>
      </c>
      <c r="B5939">
        <v>109.8</v>
      </c>
      <c r="C5939">
        <v>109.8000031</v>
      </c>
      <c r="D5939">
        <v>2.8233150393233101E-6</v>
      </c>
      <c r="E5939">
        <v>10688635</v>
      </c>
      <c r="F5939">
        <v>10688600</v>
      </c>
    </row>
    <row r="5940" spans="1:6" x14ac:dyDescent="0.3">
      <c r="A5940" s="21">
        <v>44334</v>
      </c>
      <c r="B5940">
        <v>110.84</v>
      </c>
      <c r="C5940">
        <v>110.8399963</v>
      </c>
      <c r="D5940">
        <v>3.3381451923699E-6</v>
      </c>
      <c r="E5940">
        <v>7476605</v>
      </c>
      <c r="F5940">
        <v>7476600</v>
      </c>
    </row>
    <row r="5941" spans="1:6" x14ac:dyDescent="0.3">
      <c r="A5941" s="21">
        <v>44335</v>
      </c>
      <c r="B5941">
        <v>112.4</v>
      </c>
      <c r="C5941">
        <v>112.4000015</v>
      </c>
      <c r="D5941">
        <v>1.3345195517749699E-6</v>
      </c>
      <c r="E5941">
        <v>7280450</v>
      </c>
      <c r="F5941">
        <v>7280500</v>
      </c>
    </row>
    <row r="5942" spans="1:6" x14ac:dyDescent="0.3">
      <c r="A5942" s="21">
        <v>44336</v>
      </c>
      <c r="B5942">
        <v>113.28</v>
      </c>
      <c r="C5942">
        <v>113.2799988</v>
      </c>
      <c r="D5942">
        <v>1.0593220449543801E-6</v>
      </c>
      <c r="E5942">
        <v>6442494</v>
      </c>
      <c r="F5942">
        <v>6442500</v>
      </c>
    </row>
    <row r="5943" spans="1:6" x14ac:dyDescent="0.3">
      <c r="A5943" s="21">
        <v>44337</v>
      </c>
      <c r="B5943">
        <v>111.85</v>
      </c>
      <c r="C5943">
        <v>111.8499985</v>
      </c>
      <c r="D5943">
        <v>1.3410818205892599E-6</v>
      </c>
      <c r="E5943">
        <v>5979369</v>
      </c>
      <c r="F5943">
        <v>5979400</v>
      </c>
    </row>
    <row r="5944" spans="1:6" x14ac:dyDescent="0.3">
      <c r="A5944" s="21">
        <v>44340</v>
      </c>
      <c r="B5944">
        <v>113.63</v>
      </c>
      <c r="C5944">
        <v>113.6299973</v>
      </c>
      <c r="D5944">
        <v>2.3761331164137301E-6</v>
      </c>
      <c r="E5944">
        <v>6650678</v>
      </c>
      <c r="F5944">
        <v>6653600</v>
      </c>
    </row>
    <row r="5945" spans="1:6" x14ac:dyDescent="0.3">
      <c r="A5945" s="21">
        <v>44341</v>
      </c>
      <c r="B5945">
        <v>114.28</v>
      </c>
      <c r="C5945">
        <v>114.2799988</v>
      </c>
      <c r="D5945">
        <v>1.05005251348713E-6</v>
      </c>
      <c r="E5945">
        <v>5331665</v>
      </c>
      <c r="F5945">
        <v>5331700</v>
      </c>
    </row>
    <row r="5946" spans="1:6" x14ac:dyDescent="0.3">
      <c r="A5946" s="21">
        <v>44342</v>
      </c>
      <c r="B5946">
        <v>116</v>
      </c>
      <c r="C5946">
        <v>116</v>
      </c>
      <c r="D5946">
        <v>0</v>
      </c>
      <c r="E5946">
        <v>6605133</v>
      </c>
      <c r="F5946">
        <v>6605100</v>
      </c>
    </row>
    <row r="5947" spans="1:6" x14ac:dyDescent="0.3">
      <c r="A5947" s="21">
        <v>44343</v>
      </c>
      <c r="B5947">
        <v>115.77</v>
      </c>
      <c r="C5947">
        <v>115.7699966</v>
      </c>
      <c r="D5947">
        <v>2.9368576461547301E-6</v>
      </c>
      <c r="E5947">
        <v>6513706</v>
      </c>
      <c r="F5947">
        <v>6513700</v>
      </c>
    </row>
    <row r="5948" spans="1:6" x14ac:dyDescent="0.3">
      <c r="A5948" s="21">
        <v>44344</v>
      </c>
      <c r="B5948">
        <v>117.36</v>
      </c>
      <c r="C5948">
        <v>117.36000060000001</v>
      </c>
      <c r="D5948">
        <v>5.1124744712352899E-7</v>
      </c>
      <c r="E5948">
        <v>5391713</v>
      </c>
      <c r="F5948">
        <v>5386500</v>
      </c>
    </row>
    <row r="5949" spans="1:6" x14ac:dyDescent="0.3">
      <c r="A5949" s="21">
        <v>44348</v>
      </c>
      <c r="B5949">
        <v>118.51</v>
      </c>
      <c r="C5949">
        <v>118.51000209999999</v>
      </c>
      <c r="D5949">
        <v>1.7720023219995101E-6</v>
      </c>
      <c r="E5949">
        <v>7596056</v>
      </c>
      <c r="F5949">
        <v>7596100</v>
      </c>
    </row>
    <row r="5950" spans="1:6" x14ac:dyDescent="0.3">
      <c r="A5950" s="21">
        <v>44349</v>
      </c>
      <c r="B5950">
        <v>118.95</v>
      </c>
      <c r="C5950">
        <v>118.9499969</v>
      </c>
      <c r="D5950">
        <v>2.6061371008743301E-6</v>
      </c>
      <c r="E5950">
        <v>5383361</v>
      </c>
      <c r="F5950">
        <v>5383400</v>
      </c>
    </row>
    <row r="5951" spans="1:6" x14ac:dyDescent="0.3">
      <c r="A5951" s="21">
        <v>44350</v>
      </c>
      <c r="B5951">
        <v>116.82</v>
      </c>
      <c r="C5951">
        <v>116.8199997</v>
      </c>
      <c r="D5951">
        <v>2.5680533912927402E-7</v>
      </c>
      <c r="E5951">
        <v>4912170</v>
      </c>
      <c r="F5951">
        <v>4912200</v>
      </c>
    </row>
    <row r="5952" spans="1:6" x14ac:dyDescent="0.3">
      <c r="A5952" s="21">
        <v>44351</v>
      </c>
      <c r="B5952">
        <v>119.51</v>
      </c>
      <c r="C5952">
        <v>119.51000209999999</v>
      </c>
      <c r="D5952">
        <v>1.75717509171868E-6</v>
      </c>
      <c r="E5952">
        <v>5352051</v>
      </c>
      <c r="F5952">
        <v>5352100</v>
      </c>
    </row>
    <row r="5953" spans="1:6" x14ac:dyDescent="0.3">
      <c r="A5953" s="21">
        <v>44354</v>
      </c>
      <c r="B5953">
        <v>118.22</v>
      </c>
      <c r="C5953">
        <v>118.2200012</v>
      </c>
      <c r="D5953">
        <v>1.0150566635356E-6</v>
      </c>
      <c r="E5953">
        <v>6266010</v>
      </c>
      <c r="F5953">
        <v>6266000</v>
      </c>
    </row>
    <row r="5954" spans="1:6" x14ac:dyDescent="0.3">
      <c r="A5954" s="21">
        <v>44355</v>
      </c>
      <c r="B5954">
        <v>115.92</v>
      </c>
      <c r="C5954">
        <v>115.91999819999999</v>
      </c>
      <c r="D5954">
        <v>1.5527950610545499E-6</v>
      </c>
      <c r="E5954">
        <v>11564751</v>
      </c>
      <c r="F5954">
        <v>11564800</v>
      </c>
    </row>
    <row r="5955" spans="1:6" x14ac:dyDescent="0.3">
      <c r="A5955" s="21">
        <v>44356</v>
      </c>
      <c r="B5955">
        <v>117.13</v>
      </c>
      <c r="C5955">
        <v>117.1299973</v>
      </c>
      <c r="D5955">
        <v>2.3051311007119201E-6</v>
      </c>
      <c r="E5955">
        <v>6401585</v>
      </c>
      <c r="F5955">
        <v>6401600</v>
      </c>
    </row>
    <row r="5956" spans="1:6" x14ac:dyDescent="0.3">
      <c r="A5956" s="21">
        <v>44357</v>
      </c>
      <c r="B5956">
        <v>118.24</v>
      </c>
      <c r="C5956">
        <v>118.23999790000001</v>
      </c>
      <c r="D5956">
        <v>1.77604873673096E-6</v>
      </c>
      <c r="E5956">
        <v>8566639</v>
      </c>
      <c r="F5956">
        <v>8566600</v>
      </c>
    </row>
    <row r="5957" spans="1:6" x14ac:dyDescent="0.3">
      <c r="A5957" s="21">
        <v>44358</v>
      </c>
      <c r="B5957">
        <v>118.25</v>
      </c>
      <c r="C5957">
        <v>118.25</v>
      </c>
      <c r="D5957">
        <v>0</v>
      </c>
      <c r="E5957">
        <v>6036625</v>
      </c>
      <c r="F5957">
        <v>6036600</v>
      </c>
    </row>
    <row r="5958" spans="1:6" x14ac:dyDescent="0.3">
      <c r="A5958" s="21">
        <v>44361</v>
      </c>
      <c r="B5958">
        <v>120.99</v>
      </c>
      <c r="C5958">
        <v>120.98999790000001</v>
      </c>
      <c r="D5958">
        <v>1.73568065580871E-6</v>
      </c>
      <c r="E5958">
        <v>7610338</v>
      </c>
      <c r="F5958">
        <v>7610300</v>
      </c>
    </row>
    <row r="5959" spans="1:6" x14ac:dyDescent="0.3">
      <c r="A5959" s="21">
        <v>44362</v>
      </c>
      <c r="B5959">
        <v>119.45</v>
      </c>
      <c r="C5959">
        <v>119.4499969</v>
      </c>
      <c r="D5959">
        <v>2.5952281968621499E-6</v>
      </c>
      <c r="E5959">
        <v>8196928</v>
      </c>
      <c r="F5959">
        <v>8196900</v>
      </c>
    </row>
    <row r="5960" spans="1:6" x14ac:dyDescent="0.3">
      <c r="A5960" s="21">
        <v>44363</v>
      </c>
      <c r="B5960">
        <v>118.02</v>
      </c>
      <c r="C5960">
        <v>118.0199966</v>
      </c>
      <c r="D5960">
        <v>2.8808677300878401E-6</v>
      </c>
      <c r="E5960">
        <v>8059377</v>
      </c>
      <c r="F5960">
        <v>8059400</v>
      </c>
    </row>
    <row r="5961" spans="1:6" x14ac:dyDescent="0.3">
      <c r="A5961" s="21">
        <v>44364</v>
      </c>
      <c r="B5961">
        <v>119.12</v>
      </c>
      <c r="C5961">
        <v>119.1200027</v>
      </c>
      <c r="D5961">
        <v>2.2666218391760699E-6</v>
      </c>
      <c r="E5961">
        <v>7608083</v>
      </c>
      <c r="F5961">
        <v>7608100</v>
      </c>
    </row>
    <row r="5962" spans="1:6" x14ac:dyDescent="0.3">
      <c r="A5962" s="21">
        <v>44365</v>
      </c>
      <c r="B5962">
        <v>115.79</v>
      </c>
      <c r="C5962">
        <v>115.7900009</v>
      </c>
      <c r="D5962">
        <v>7.7726917886327201E-7</v>
      </c>
      <c r="E5962">
        <v>12532777</v>
      </c>
      <c r="F5962">
        <v>12532800</v>
      </c>
    </row>
    <row r="5963" spans="1:6" x14ac:dyDescent="0.3">
      <c r="A5963" s="21">
        <v>44368</v>
      </c>
      <c r="B5963">
        <v>114.14</v>
      </c>
      <c r="C5963">
        <v>114.13999939999999</v>
      </c>
      <c r="D5963">
        <v>5.2567023844899198E-7</v>
      </c>
      <c r="E5963">
        <v>11116212</v>
      </c>
      <c r="F5963">
        <v>11116200</v>
      </c>
    </row>
    <row r="5964" spans="1:6" x14ac:dyDescent="0.3">
      <c r="A5964" s="21">
        <v>44369</v>
      </c>
      <c r="B5964">
        <v>114.33</v>
      </c>
      <c r="C5964">
        <v>114.33000180000001</v>
      </c>
      <c r="D5964">
        <v>1.5743899050862401E-6</v>
      </c>
      <c r="E5964">
        <v>11792379</v>
      </c>
      <c r="F5964">
        <v>11792400</v>
      </c>
    </row>
    <row r="5965" spans="1:6" x14ac:dyDescent="0.3">
      <c r="A5965" s="21">
        <v>44370</v>
      </c>
      <c r="B5965">
        <v>116.05</v>
      </c>
      <c r="C5965">
        <v>116.0500031</v>
      </c>
      <c r="D5965">
        <v>2.67126231614876E-6</v>
      </c>
      <c r="E5965">
        <v>8913726</v>
      </c>
      <c r="F5965">
        <v>8913700</v>
      </c>
    </row>
    <row r="5966" spans="1:6" x14ac:dyDescent="0.3">
      <c r="A5966" s="21">
        <v>44371</v>
      </c>
      <c r="B5966">
        <v>117.24</v>
      </c>
      <c r="C5966">
        <v>117.23999790000001</v>
      </c>
      <c r="D5966">
        <v>1.7911975662135899E-6</v>
      </c>
      <c r="E5966">
        <v>6772228</v>
      </c>
      <c r="F5966">
        <v>6772200</v>
      </c>
    </row>
    <row r="5967" spans="1:6" x14ac:dyDescent="0.3">
      <c r="A5967" s="21">
        <v>44372</v>
      </c>
      <c r="B5967">
        <v>116.53</v>
      </c>
      <c r="C5967">
        <v>116.5299988</v>
      </c>
      <c r="D5967">
        <v>1.0297777500813499E-6</v>
      </c>
      <c r="E5967">
        <v>6712802</v>
      </c>
      <c r="F5967">
        <v>6712800</v>
      </c>
    </row>
    <row r="5968" spans="1:6" x14ac:dyDescent="0.3">
      <c r="A5968" s="21">
        <v>44375</v>
      </c>
      <c r="B5968">
        <v>119.61</v>
      </c>
      <c r="C5968">
        <v>119.61000060000001</v>
      </c>
      <c r="D5968">
        <v>5.0163030181579904E-7</v>
      </c>
      <c r="E5968">
        <v>11026593</v>
      </c>
      <c r="F5968">
        <v>11026600</v>
      </c>
    </row>
    <row r="5969" spans="1:6" x14ac:dyDescent="0.3">
      <c r="A5969" s="21">
        <v>44376</v>
      </c>
      <c r="B5969">
        <v>120.23</v>
      </c>
      <c r="C5969">
        <v>120.2300034</v>
      </c>
      <c r="D5969">
        <v>2.8279130840481802E-6</v>
      </c>
      <c r="E5969">
        <v>7874887</v>
      </c>
      <c r="F5969">
        <v>7874900</v>
      </c>
    </row>
    <row r="5970" spans="1:6" x14ac:dyDescent="0.3">
      <c r="A5970" s="21">
        <v>44377</v>
      </c>
      <c r="B5970">
        <v>120.16</v>
      </c>
      <c r="C5970">
        <v>120.1600037</v>
      </c>
      <c r="D5970">
        <v>3.0792276080059901E-6</v>
      </c>
      <c r="E5970">
        <v>7936357</v>
      </c>
      <c r="F5970">
        <v>7936400</v>
      </c>
    </row>
    <row r="5971" spans="1:6" x14ac:dyDescent="0.3">
      <c r="A5971" s="21">
        <v>44378</v>
      </c>
      <c r="B5971">
        <v>118.42</v>
      </c>
      <c r="C5971">
        <v>118.41999819999999</v>
      </c>
      <c r="D5971">
        <v>1.5200135400982601E-6</v>
      </c>
      <c r="E5971">
        <v>8295619</v>
      </c>
      <c r="F5971">
        <v>8295600</v>
      </c>
    </row>
    <row r="5972" spans="1:6" x14ac:dyDescent="0.3">
      <c r="A5972" s="21">
        <v>44379</v>
      </c>
      <c r="B5972">
        <v>118.91</v>
      </c>
      <c r="C5972">
        <v>118.9100037</v>
      </c>
      <c r="D5972">
        <v>3.1115969158038299E-6</v>
      </c>
      <c r="E5972">
        <v>5148281</v>
      </c>
      <c r="F5972">
        <v>5144300</v>
      </c>
    </row>
    <row r="5973" spans="1:6" x14ac:dyDescent="0.3">
      <c r="A5973" s="21">
        <v>44383</v>
      </c>
      <c r="B5973">
        <v>120.05</v>
      </c>
      <c r="C5973">
        <v>120.0500031</v>
      </c>
      <c r="D5973">
        <v>2.5822573266553801E-6</v>
      </c>
      <c r="E5973">
        <v>7181463</v>
      </c>
      <c r="F5973">
        <v>7181500</v>
      </c>
    </row>
    <row r="5974" spans="1:6" x14ac:dyDescent="0.3">
      <c r="A5974" s="21">
        <v>44384</v>
      </c>
      <c r="B5974">
        <v>118.25</v>
      </c>
      <c r="C5974">
        <v>118.25</v>
      </c>
      <c r="D5974">
        <v>0</v>
      </c>
      <c r="E5974">
        <v>7391845</v>
      </c>
      <c r="F5974">
        <v>7391800</v>
      </c>
    </row>
    <row r="5975" spans="1:6" x14ac:dyDescent="0.3">
      <c r="A5975" s="21">
        <v>44385</v>
      </c>
      <c r="B5975">
        <v>117.87</v>
      </c>
      <c r="C5975">
        <v>117.8700027</v>
      </c>
      <c r="D5975">
        <v>2.29065914497118E-6</v>
      </c>
      <c r="E5975">
        <v>7565354</v>
      </c>
      <c r="F5975">
        <v>7565400</v>
      </c>
    </row>
    <row r="5976" spans="1:6" x14ac:dyDescent="0.3">
      <c r="A5976" s="21">
        <v>44386</v>
      </c>
      <c r="B5976">
        <v>120.56</v>
      </c>
      <c r="C5976">
        <v>120.5599976</v>
      </c>
      <c r="D5976">
        <v>1.9907100592252498E-6</v>
      </c>
      <c r="E5976">
        <v>8374158</v>
      </c>
      <c r="F5976">
        <v>8374200</v>
      </c>
    </row>
    <row r="5977" spans="1:6" x14ac:dyDescent="0.3">
      <c r="A5977" s="21">
        <v>44389</v>
      </c>
      <c r="B5977">
        <v>122.63</v>
      </c>
      <c r="C5977">
        <v>122.6299973</v>
      </c>
      <c r="D5977">
        <v>2.20174513208224E-6</v>
      </c>
      <c r="E5977">
        <v>10668671</v>
      </c>
      <c r="F5977">
        <v>10668700</v>
      </c>
    </row>
    <row r="5978" spans="1:6" x14ac:dyDescent="0.3">
      <c r="A5978" s="21">
        <v>44390</v>
      </c>
      <c r="B5978">
        <v>123.9</v>
      </c>
      <c r="C5978">
        <v>123.9000015</v>
      </c>
      <c r="D5978">
        <v>1.2106537353132001E-6</v>
      </c>
      <c r="E5978">
        <v>13460157</v>
      </c>
      <c r="F5978">
        <v>13460200</v>
      </c>
    </row>
    <row r="5979" spans="1:6" x14ac:dyDescent="0.3">
      <c r="A5979" s="21">
        <v>44391</v>
      </c>
      <c r="B5979">
        <v>124.39</v>
      </c>
      <c r="C5979">
        <v>124.38999939999999</v>
      </c>
      <c r="D5979">
        <v>4.8235389493189301E-7</v>
      </c>
      <c r="E5979">
        <v>10587743</v>
      </c>
      <c r="F5979">
        <v>10587700</v>
      </c>
    </row>
    <row r="5980" spans="1:6" x14ac:dyDescent="0.3">
      <c r="A5980" s="21">
        <v>44392</v>
      </c>
      <c r="B5980">
        <v>117.53</v>
      </c>
      <c r="C5980">
        <v>117.5299988</v>
      </c>
      <c r="D5980">
        <v>1.02101592109645E-6</v>
      </c>
      <c r="E5980">
        <v>23734491</v>
      </c>
      <c r="F5980">
        <v>23734500</v>
      </c>
    </row>
    <row r="5981" spans="1:6" x14ac:dyDescent="0.3">
      <c r="A5981" s="21">
        <v>44393</v>
      </c>
      <c r="B5981">
        <v>115.74</v>
      </c>
      <c r="C5981">
        <v>115.73999790000001</v>
      </c>
      <c r="D5981">
        <v>1.8144116356629601E-6</v>
      </c>
      <c r="E5981">
        <v>12110018</v>
      </c>
      <c r="F5981">
        <v>12110000</v>
      </c>
    </row>
    <row r="5982" spans="1:6" x14ac:dyDescent="0.3">
      <c r="A5982" s="21">
        <v>44396</v>
      </c>
      <c r="B5982">
        <v>115.35</v>
      </c>
      <c r="C5982">
        <v>115.3499985</v>
      </c>
      <c r="D5982">
        <v>1.3003901306620899E-6</v>
      </c>
      <c r="E5982">
        <v>9230201</v>
      </c>
      <c r="F5982">
        <v>9230200</v>
      </c>
    </row>
    <row r="5983" spans="1:6" x14ac:dyDescent="0.3">
      <c r="A5983" s="21">
        <v>44397</v>
      </c>
      <c r="B5983">
        <v>116.4</v>
      </c>
      <c r="C5983">
        <v>116.4000015</v>
      </c>
      <c r="D5983">
        <v>1.28865977395444E-6</v>
      </c>
      <c r="E5983">
        <v>7108021</v>
      </c>
      <c r="F5983">
        <v>7108000</v>
      </c>
    </row>
    <row r="5984" spans="1:6" x14ac:dyDescent="0.3">
      <c r="A5984" s="21">
        <v>44398</v>
      </c>
      <c r="B5984">
        <v>117.87</v>
      </c>
      <c r="C5984">
        <v>117.8700027</v>
      </c>
      <c r="D5984">
        <v>2.29065914497118E-6</v>
      </c>
      <c r="E5984">
        <v>5564738</v>
      </c>
      <c r="F5984">
        <v>5564700</v>
      </c>
    </row>
    <row r="5985" spans="1:6" x14ac:dyDescent="0.3">
      <c r="A5985" s="21">
        <v>44399</v>
      </c>
      <c r="B5985">
        <v>116.56</v>
      </c>
      <c r="C5985">
        <v>116.5599976</v>
      </c>
      <c r="D5985">
        <v>2.0590254367206002E-6</v>
      </c>
      <c r="E5985">
        <v>5746523</v>
      </c>
      <c r="F5985">
        <v>5746500</v>
      </c>
    </row>
    <row r="5986" spans="1:6" x14ac:dyDescent="0.3">
      <c r="A5986" s="21">
        <v>44400</v>
      </c>
      <c r="B5986">
        <v>116.79</v>
      </c>
      <c r="C5986">
        <v>116.7900009</v>
      </c>
      <c r="D5986">
        <v>7.7061390724007203E-7</v>
      </c>
      <c r="E5986">
        <v>5773862</v>
      </c>
      <c r="F5986">
        <v>5773900</v>
      </c>
    </row>
    <row r="5987" spans="1:6" x14ac:dyDescent="0.3">
      <c r="A5987" s="21">
        <v>44403</v>
      </c>
      <c r="B5987">
        <v>115.65</v>
      </c>
      <c r="C5987">
        <v>115.6500015</v>
      </c>
      <c r="D5987">
        <v>1.29701684112202E-6</v>
      </c>
      <c r="E5987">
        <v>6440613</v>
      </c>
      <c r="F5987">
        <v>6440600</v>
      </c>
    </row>
    <row r="5988" spans="1:6" x14ac:dyDescent="0.3">
      <c r="A5988" s="21">
        <v>44404</v>
      </c>
      <c r="B5988">
        <v>113.54</v>
      </c>
      <c r="C5988">
        <v>113.5400009</v>
      </c>
      <c r="D5988">
        <v>7.92672170219444E-7</v>
      </c>
      <c r="E5988">
        <v>11127505</v>
      </c>
      <c r="F5988">
        <v>11127500</v>
      </c>
    </row>
    <row r="5989" spans="1:6" x14ac:dyDescent="0.3">
      <c r="A5989" s="21">
        <v>44405</v>
      </c>
      <c r="B5989">
        <v>115.07</v>
      </c>
      <c r="C5989">
        <v>115.0699997</v>
      </c>
      <c r="D5989">
        <v>2.6071086919486801E-7</v>
      </c>
      <c r="E5989">
        <v>6819729</v>
      </c>
      <c r="F5989">
        <v>6819700</v>
      </c>
    </row>
    <row r="5990" spans="1:6" x14ac:dyDescent="0.3">
      <c r="A5990" s="21">
        <v>44406</v>
      </c>
      <c r="B5990">
        <v>116.15</v>
      </c>
      <c r="C5990">
        <v>116.1500015</v>
      </c>
      <c r="D5990">
        <v>1.2914334712366401E-6</v>
      </c>
      <c r="E5990">
        <v>7162034</v>
      </c>
      <c r="F5990">
        <v>7162000</v>
      </c>
    </row>
    <row r="5991" spans="1:6" x14ac:dyDescent="0.3">
      <c r="A5991" s="21">
        <v>44407</v>
      </c>
      <c r="B5991">
        <v>116.64</v>
      </c>
      <c r="C5991">
        <v>116.63999939999999</v>
      </c>
      <c r="D5991">
        <v>5.1440330083854505E-7</v>
      </c>
      <c r="E5991">
        <v>6482617</v>
      </c>
      <c r="F5991">
        <v>6482600</v>
      </c>
    </row>
    <row r="5992" spans="1:6" x14ac:dyDescent="0.3">
      <c r="A5992" s="21">
        <v>44410</v>
      </c>
      <c r="B5992">
        <v>116.86</v>
      </c>
      <c r="C5992">
        <v>116.86000060000001</v>
      </c>
      <c r="D5992">
        <v>5.1343488270669996E-7</v>
      </c>
      <c r="E5992">
        <v>6028772</v>
      </c>
      <c r="F5992">
        <v>6028800</v>
      </c>
    </row>
    <row r="5993" spans="1:6" x14ac:dyDescent="0.3">
      <c r="A5993" s="21">
        <v>44411</v>
      </c>
      <c r="B5993">
        <v>118.41</v>
      </c>
      <c r="C5993">
        <v>118.4100037</v>
      </c>
      <c r="D5993">
        <v>3.1247359953519102E-6</v>
      </c>
      <c r="E5993">
        <v>5874719</v>
      </c>
      <c r="F5993">
        <v>5874700</v>
      </c>
    </row>
    <row r="5994" spans="1:6" x14ac:dyDescent="0.3">
      <c r="A5994" s="21">
        <v>44412</v>
      </c>
      <c r="B5994">
        <v>118.74</v>
      </c>
      <c r="C5994">
        <v>118.73999790000001</v>
      </c>
      <c r="D5994">
        <v>1.7685700068668001E-6</v>
      </c>
      <c r="E5994">
        <v>4253964</v>
      </c>
      <c r="F5994">
        <v>4254000</v>
      </c>
    </row>
    <row r="5995" spans="1:6" x14ac:dyDescent="0.3">
      <c r="A5995" s="21">
        <v>44413</v>
      </c>
      <c r="B5995">
        <v>119.22</v>
      </c>
      <c r="C5995">
        <v>119.2200012</v>
      </c>
      <c r="D5995">
        <v>1.00654251613316E-6</v>
      </c>
      <c r="E5995">
        <v>4452335</v>
      </c>
      <c r="F5995">
        <v>4452300</v>
      </c>
    </row>
    <row r="5996" spans="1:6" x14ac:dyDescent="0.3">
      <c r="A5996" s="21">
        <v>44414</v>
      </c>
      <c r="B5996">
        <v>118.21</v>
      </c>
      <c r="C5996">
        <v>118.2099991</v>
      </c>
      <c r="D5996">
        <v>7.6135690386043298E-7</v>
      </c>
      <c r="E5996">
        <v>4338144</v>
      </c>
      <c r="F5996">
        <v>4338100</v>
      </c>
    </row>
    <row r="5997" spans="1:6" x14ac:dyDescent="0.3">
      <c r="A5997" s="21">
        <v>44417</v>
      </c>
      <c r="B5997">
        <v>118.22</v>
      </c>
      <c r="C5997">
        <v>118.2200012</v>
      </c>
      <c r="D5997">
        <v>1.0150566635356E-6</v>
      </c>
      <c r="E5997">
        <v>4280237</v>
      </c>
      <c r="F5997">
        <v>4280200</v>
      </c>
    </row>
    <row r="5998" spans="1:6" x14ac:dyDescent="0.3">
      <c r="A5998" s="21">
        <v>44418</v>
      </c>
      <c r="B5998">
        <v>116.36</v>
      </c>
      <c r="C5998">
        <v>116.36000060000001</v>
      </c>
      <c r="D5998">
        <v>5.1564111715178E-7</v>
      </c>
      <c r="E5998">
        <v>5132785</v>
      </c>
      <c r="F5998">
        <v>5132800</v>
      </c>
    </row>
    <row r="5999" spans="1:6" x14ac:dyDescent="0.3">
      <c r="A5999" s="21">
        <v>44419</v>
      </c>
      <c r="B5999">
        <v>115.99</v>
      </c>
      <c r="C5999">
        <v>115.98999790000001</v>
      </c>
      <c r="D5999">
        <v>1.8105009285578E-6</v>
      </c>
      <c r="E5999">
        <v>4490350</v>
      </c>
      <c r="F5999">
        <v>4490400</v>
      </c>
    </row>
    <row r="6000" spans="1:6" x14ac:dyDescent="0.3">
      <c r="A6000" s="21">
        <v>44420</v>
      </c>
      <c r="B6000">
        <v>115.7</v>
      </c>
      <c r="C6000">
        <v>115.6999969</v>
      </c>
      <c r="D6000">
        <v>2.6793432011749401E-6</v>
      </c>
      <c r="E6000">
        <v>6345036</v>
      </c>
      <c r="F6000">
        <v>6338400</v>
      </c>
    </row>
    <row r="6001" spans="1:6" x14ac:dyDescent="0.3">
      <c r="A6001" s="21">
        <v>44421</v>
      </c>
      <c r="B6001">
        <v>115.5</v>
      </c>
      <c r="C6001">
        <v>115.5</v>
      </c>
      <c r="D6001">
        <v>0</v>
      </c>
      <c r="E6001">
        <v>4593208</v>
      </c>
      <c r="F6001">
        <v>4593200</v>
      </c>
    </row>
    <row r="6002" spans="1:6" x14ac:dyDescent="0.3">
      <c r="A6002" s="21">
        <v>44424</v>
      </c>
      <c r="B6002">
        <v>114.63</v>
      </c>
      <c r="C6002">
        <v>114.6299973</v>
      </c>
      <c r="D6002">
        <v>2.3554043964243599E-6</v>
      </c>
      <c r="E6002">
        <v>5439250</v>
      </c>
      <c r="F6002">
        <v>5435900</v>
      </c>
    </row>
    <row r="6003" spans="1:6" x14ac:dyDescent="0.3">
      <c r="A6003" s="21">
        <v>44425</v>
      </c>
      <c r="B6003">
        <v>111.11</v>
      </c>
      <c r="C6003">
        <v>111.11000060000001</v>
      </c>
      <c r="D6003">
        <v>5.4000540344849805E-7</v>
      </c>
      <c r="E6003">
        <v>13398802</v>
      </c>
      <c r="F6003">
        <v>13398800</v>
      </c>
    </row>
    <row r="6004" spans="1:6" x14ac:dyDescent="0.3">
      <c r="A6004" s="21">
        <v>44426</v>
      </c>
      <c r="B6004">
        <v>110.45</v>
      </c>
      <c r="C6004">
        <v>110.4499969</v>
      </c>
      <c r="D6004">
        <v>2.8066999436011402E-6</v>
      </c>
      <c r="E6004">
        <v>9167291</v>
      </c>
      <c r="F6004">
        <v>9167300</v>
      </c>
    </row>
    <row r="6005" spans="1:6" x14ac:dyDescent="0.3">
      <c r="A6005" s="21">
        <v>44427</v>
      </c>
      <c r="B6005">
        <v>110.52</v>
      </c>
      <c r="C6005">
        <v>110.5199966</v>
      </c>
      <c r="D6005">
        <v>3.0763663605651699E-6</v>
      </c>
      <c r="E6005">
        <v>12146912</v>
      </c>
      <c r="F6005">
        <v>12146900</v>
      </c>
    </row>
    <row r="6006" spans="1:6" x14ac:dyDescent="0.3">
      <c r="A6006" s="21">
        <v>44428</v>
      </c>
      <c r="B6006">
        <v>108.12</v>
      </c>
      <c r="C6006">
        <v>108.1200027</v>
      </c>
      <c r="D6006">
        <v>2.4972252391789198E-6</v>
      </c>
      <c r="E6006">
        <v>13042016</v>
      </c>
      <c r="F6006">
        <v>13042000</v>
      </c>
    </row>
    <row r="6007" spans="1:6" x14ac:dyDescent="0.3">
      <c r="A6007" s="21">
        <v>44431</v>
      </c>
      <c r="B6007">
        <v>110.96</v>
      </c>
      <c r="C6007">
        <v>110.9599991</v>
      </c>
      <c r="D6007">
        <v>8.1110309706302599E-7</v>
      </c>
      <c r="E6007">
        <v>9533453</v>
      </c>
      <c r="F6007">
        <v>9533500</v>
      </c>
    </row>
    <row r="6008" spans="1:6" x14ac:dyDescent="0.3">
      <c r="A6008" s="21">
        <v>44432</v>
      </c>
      <c r="B6008">
        <v>112.11</v>
      </c>
      <c r="C6008">
        <v>112.11000060000001</v>
      </c>
      <c r="D6008">
        <v>5.3518865739053303E-7</v>
      </c>
      <c r="E6008">
        <v>6719811</v>
      </c>
      <c r="F6008">
        <v>6719800</v>
      </c>
    </row>
    <row r="6009" spans="1:6" x14ac:dyDescent="0.3">
      <c r="A6009" s="21">
        <v>44433</v>
      </c>
      <c r="B6009">
        <v>117.03</v>
      </c>
      <c r="C6009">
        <v>117.0299988</v>
      </c>
      <c r="D6009">
        <v>1.02537811853115E-6</v>
      </c>
      <c r="E6009">
        <v>22106785</v>
      </c>
      <c r="F6009">
        <v>22106800</v>
      </c>
    </row>
    <row r="6010" spans="1:6" x14ac:dyDescent="0.3">
      <c r="A6010" s="21">
        <v>44434</v>
      </c>
      <c r="B6010">
        <v>118.1</v>
      </c>
      <c r="C6010">
        <v>118.0999985</v>
      </c>
      <c r="D6010">
        <v>1.2701100891316799E-6</v>
      </c>
      <c r="E6010">
        <v>9892122</v>
      </c>
      <c r="F6010">
        <v>9892100</v>
      </c>
    </row>
    <row r="6011" spans="1:6" x14ac:dyDescent="0.3">
      <c r="A6011" s="21">
        <v>44435</v>
      </c>
      <c r="B6011">
        <v>118.49</v>
      </c>
      <c r="C6011">
        <v>118.48999790000001</v>
      </c>
      <c r="D6011">
        <v>1.7723014821774001E-6</v>
      </c>
      <c r="E6011">
        <v>6827711</v>
      </c>
      <c r="F6011">
        <v>6827700</v>
      </c>
    </row>
    <row r="6012" spans="1:6" x14ac:dyDescent="0.3">
      <c r="A6012" s="21">
        <v>44438</v>
      </c>
      <c r="B6012">
        <v>118.99</v>
      </c>
      <c r="C6012">
        <v>118.98999790000001</v>
      </c>
      <c r="D6012">
        <v>1.7648542113418001E-6</v>
      </c>
      <c r="E6012">
        <v>6434244</v>
      </c>
      <c r="F6012">
        <v>6434200</v>
      </c>
    </row>
    <row r="6013" spans="1:6" x14ac:dyDescent="0.3">
      <c r="A6013" s="21">
        <v>44439</v>
      </c>
      <c r="B6013">
        <v>119.01</v>
      </c>
      <c r="C6013">
        <v>119.01000209999999</v>
      </c>
      <c r="D6013">
        <v>1.76455755983359E-6</v>
      </c>
      <c r="E6013">
        <v>8424941</v>
      </c>
      <c r="F6013">
        <v>8424900</v>
      </c>
    </row>
    <row r="6014" spans="1:6" x14ac:dyDescent="0.3">
      <c r="A6014" s="21">
        <v>44440</v>
      </c>
      <c r="B6014">
        <v>120.46</v>
      </c>
      <c r="C6014">
        <v>120.4599991</v>
      </c>
      <c r="D6014">
        <v>7.4713597536562301E-7</v>
      </c>
      <c r="E6014">
        <v>8603893</v>
      </c>
      <c r="F6014">
        <v>8603900</v>
      </c>
    </row>
    <row r="6015" spans="1:6" x14ac:dyDescent="0.3">
      <c r="A6015" s="21">
        <v>44441</v>
      </c>
      <c r="B6015">
        <v>120.79</v>
      </c>
      <c r="C6015">
        <v>120.7900009</v>
      </c>
      <c r="D6015">
        <v>7.4509477812348097E-7</v>
      </c>
      <c r="E6015">
        <v>6869814</v>
      </c>
      <c r="F6015">
        <v>6866400</v>
      </c>
    </row>
    <row r="6016" spans="1:6" x14ac:dyDescent="0.3">
      <c r="A6016" s="21">
        <v>44442</v>
      </c>
      <c r="B6016">
        <v>123.97</v>
      </c>
      <c r="C6016">
        <v>123.9700012</v>
      </c>
      <c r="D6016">
        <v>9.679761137345719E-7</v>
      </c>
      <c r="E6016">
        <v>10369888</v>
      </c>
      <c r="F6016">
        <v>10361400</v>
      </c>
    </row>
    <row r="6017" spans="1:6" x14ac:dyDescent="0.3">
      <c r="A6017" s="21">
        <v>44446</v>
      </c>
      <c r="B6017">
        <v>124.7</v>
      </c>
      <c r="C6017">
        <v>124.6999969</v>
      </c>
      <c r="D6017">
        <v>2.4859663815274401E-6</v>
      </c>
      <c r="E6017">
        <v>9746856</v>
      </c>
      <c r="F6017">
        <v>9739900</v>
      </c>
    </row>
    <row r="6018" spans="1:6" x14ac:dyDescent="0.3">
      <c r="A6018" s="21">
        <v>44447</v>
      </c>
      <c r="B6018">
        <v>121.89</v>
      </c>
      <c r="C6018">
        <v>121.88999939999999</v>
      </c>
      <c r="D6018">
        <v>4.9224711622376E-7</v>
      </c>
      <c r="E6018">
        <v>7983285</v>
      </c>
      <c r="F6018">
        <v>7983300</v>
      </c>
    </row>
    <row r="6019" spans="1:6" x14ac:dyDescent="0.3">
      <c r="A6019" s="21">
        <v>44448</v>
      </c>
      <c r="B6019">
        <v>122.68</v>
      </c>
      <c r="C6019">
        <v>122.6800003</v>
      </c>
      <c r="D6019">
        <v>2.4453863357253499E-7</v>
      </c>
      <c r="E6019">
        <v>5101323</v>
      </c>
      <c r="F6019">
        <v>5101300</v>
      </c>
    </row>
    <row r="6020" spans="1:6" x14ac:dyDescent="0.3">
      <c r="A6020" s="21">
        <v>44449</v>
      </c>
      <c r="B6020">
        <v>122.97</v>
      </c>
      <c r="C6020">
        <v>122.9700012</v>
      </c>
      <c r="D6020">
        <v>9.7584775807293596E-7</v>
      </c>
      <c r="E6020">
        <v>5163940</v>
      </c>
      <c r="F6020">
        <v>5163900</v>
      </c>
    </row>
    <row r="6021" spans="1:6" x14ac:dyDescent="0.3">
      <c r="A6021" s="21">
        <v>44452</v>
      </c>
      <c r="B6021">
        <v>123.62</v>
      </c>
      <c r="C6021">
        <v>123.6200027</v>
      </c>
      <c r="D6021">
        <v>2.1841125522199399E-6</v>
      </c>
      <c r="E6021">
        <v>6622769</v>
      </c>
      <c r="F6021">
        <v>6622800</v>
      </c>
    </row>
    <row r="6022" spans="1:6" x14ac:dyDescent="0.3">
      <c r="A6022" s="21">
        <v>44453</v>
      </c>
      <c r="B6022">
        <v>123.09</v>
      </c>
      <c r="C6022">
        <v>123.0899963</v>
      </c>
      <c r="D6022">
        <v>3.0059307164926999E-6</v>
      </c>
      <c r="E6022">
        <v>5110493</v>
      </c>
      <c r="F6022">
        <v>5110500</v>
      </c>
    </row>
    <row r="6023" spans="1:6" x14ac:dyDescent="0.3">
      <c r="A6023" s="21">
        <v>44454</v>
      </c>
      <c r="B6023">
        <v>121.5</v>
      </c>
      <c r="C6023">
        <v>121.5</v>
      </c>
      <c r="D6023">
        <v>0</v>
      </c>
      <c r="E6023">
        <v>5566531</v>
      </c>
      <c r="F6023">
        <v>5566500</v>
      </c>
    </row>
    <row r="6024" spans="1:6" x14ac:dyDescent="0.3">
      <c r="A6024" s="21">
        <v>44455</v>
      </c>
      <c r="B6024">
        <v>120.79</v>
      </c>
      <c r="C6024">
        <v>120.7900009</v>
      </c>
      <c r="D6024">
        <v>7.4509477812348097E-7</v>
      </c>
      <c r="E6024">
        <v>7301357</v>
      </c>
      <c r="F6024">
        <v>7301400</v>
      </c>
    </row>
    <row r="6025" spans="1:6" x14ac:dyDescent="0.3">
      <c r="A6025" s="21">
        <v>44456</v>
      </c>
      <c r="B6025">
        <v>117.75</v>
      </c>
      <c r="C6025">
        <v>117.75</v>
      </c>
      <c r="D6025">
        <v>0</v>
      </c>
      <c r="E6025">
        <v>10729198</v>
      </c>
      <c r="F6025">
        <v>10722700</v>
      </c>
    </row>
    <row r="6026" spans="1:6" x14ac:dyDescent="0.3">
      <c r="A6026" s="21">
        <v>44459</v>
      </c>
      <c r="B6026">
        <v>114.7</v>
      </c>
      <c r="C6026">
        <v>114.6999969</v>
      </c>
      <c r="D6026">
        <v>2.7027027763588098E-6</v>
      </c>
      <c r="E6026">
        <v>8991029</v>
      </c>
      <c r="F6026">
        <v>8991000</v>
      </c>
    </row>
    <row r="6027" spans="1:6" x14ac:dyDescent="0.3">
      <c r="A6027" s="21">
        <v>44460</v>
      </c>
      <c r="B6027">
        <v>114.96</v>
      </c>
      <c r="C6027">
        <v>114.9599991</v>
      </c>
      <c r="D6027">
        <v>7.8288099882318595E-7</v>
      </c>
      <c r="E6027">
        <v>8182230</v>
      </c>
      <c r="F6027">
        <v>8182200</v>
      </c>
    </row>
    <row r="6028" spans="1:6" x14ac:dyDescent="0.3">
      <c r="A6028" s="21">
        <v>44461</v>
      </c>
      <c r="B6028">
        <v>115.87</v>
      </c>
      <c r="C6028">
        <v>115.8700027</v>
      </c>
      <c r="D6028">
        <v>2.3301975775524198E-6</v>
      </c>
      <c r="E6028">
        <v>5345592</v>
      </c>
      <c r="F6028">
        <v>5345600</v>
      </c>
    </row>
    <row r="6029" spans="1:6" x14ac:dyDescent="0.3">
      <c r="A6029" s="21">
        <v>44462</v>
      </c>
      <c r="B6029">
        <v>116.19</v>
      </c>
      <c r="C6029">
        <v>116.1900024</v>
      </c>
      <c r="D6029">
        <v>2.0655821930036599E-6</v>
      </c>
      <c r="E6029">
        <v>5484707</v>
      </c>
      <c r="F6029">
        <v>5484700</v>
      </c>
    </row>
    <row r="6030" spans="1:6" x14ac:dyDescent="0.3">
      <c r="A6030" s="21">
        <v>44463</v>
      </c>
      <c r="B6030">
        <v>115.64</v>
      </c>
      <c r="C6030">
        <v>115.63999939999999</v>
      </c>
      <c r="D6030">
        <v>5.1885161719540696E-7</v>
      </c>
      <c r="E6030">
        <v>4455865</v>
      </c>
      <c r="F6030">
        <v>4455900</v>
      </c>
    </row>
    <row r="6031" spans="1:6" x14ac:dyDescent="0.3">
      <c r="A6031" s="21">
        <v>44466</v>
      </c>
      <c r="B6031">
        <v>116.15</v>
      </c>
      <c r="C6031">
        <v>116.1500015</v>
      </c>
      <c r="D6031">
        <v>1.2914334712366401E-6</v>
      </c>
      <c r="E6031">
        <v>5198843</v>
      </c>
      <c r="F6031">
        <v>5198800</v>
      </c>
    </row>
    <row r="6032" spans="1:6" x14ac:dyDescent="0.3">
      <c r="A6032" s="21">
        <v>44467</v>
      </c>
      <c r="B6032">
        <v>111.9</v>
      </c>
      <c r="C6032">
        <v>111.9000015</v>
      </c>
      <c r="D6032">
        <v>1.3404825523732101E-6</v>
      </c>
      <c r="E6032">
        <v>9792250</v>
      </c>
      <c r="F6032">
        <v>9792300</v>
      </c>
    </row>
    <row r="6033" spans="1:6" x14ac:dyDescent="0.3">
      <c r="A6033" s="21">
        <v>44468</v>
      </c>
      <c r="B6033">
        <v>111.62</v>
      </c>
      <c r="C6033">
        <v>111.6200027</v>
      </c>
      <c r="D6033">
        <v>2.4189212781888999E-6</v>
      </c>
      <c r="E6033">
        <v>6522356</v>
      </c>
      <c r="F6033">
        <v>6522400</v>
      </c>
    </row>
    <row r="6034" spans="1:6" x14ac:dyDescent="0.3">
      <c r="A6034" s="21">
        <v>44469</v>
      </c>
      <c r="B6034">
        <v>111.65</v>
      </c>
      <c r="C6034">
        <v>111.6500015</v>
      </c>
      <c r="D6034">
        <v>1.3434840806633299E-6</v>
      </c>
      <c r="E6034">
        <v>6437891</v>
      </c>
      <c r="F6034">
        <v>6433400</v>
      </c>
    </row>
    <row r="6035" spans="1:6" x14ac:dyDescent="0.3">
      <c r="A6035" s="21">
        <v>44470</v>
      </c>
      <c r="B6035">
        <v>111.56</v>
      </c>
      <c r="C6035">
        <v>111.5599976</v>
      </c>
      <c r="D6035">
        <v>2.1513087587453702E-6</v>
      </c>
      <c r="E6035">
        <v>5315200</v>
      </c>
      <c r="F6035">
        <v>5315200</v>
      </c>
    </row>
    <row r="6036" spans="1:6" x14ac:dyDescent="0.3">
      <c r="A6036" s="21">
        <v>44473</v>
      </c>
      <c r="B6036">
        <v>109.02</v>
      </c>
      <c r="C6036">
        <v>109.0199966</v>
      </c>
      <c r="D6036">
        <v>3.1186939122507398E-6</v>
      </c>
      <c r="E6036">
        <v>8514511</v>
      </c>
      <c r="F6036">
        <v>8514500</v>
      </c>
    </row>
    <row r="6037" spans="1:6" x14ac:dyDescent="0.3">
      <c r="A6037" s="21">
        <v>44474</v>
      </c>
      <c r="B6037">
        <v>109.26</v>
      </c>
      <c r="C6037">
        <v>109.26000209999999</v>
      </c>
      <c r="D6037">
        <v>1.9220208206582798E-6</v>
      </c>
      <c r="E6037">
        <v>8039615</v>
      </c>
      <c r="F6037">
        <v>8039600</v>
      </c>
    </row>
    <row r="6038" spans="1:6" x14ac:dyDescent="0.3">
      <c r="A6038" s="21">
        <v>44475</v>
      </c>
      <c r="B6038">
        <v>109.34</v>
      </c>
      <c r="C6038">
        <v>109.3399963</v>
      </c>
      <c r="D6038">
        <v>3.38394012522152E-6</v>
      </c>
      <c r="E6038">
        <v>7553611</v>
      </c>
      <c r="F6038">
        <v>7553600</v>
      </c>
    </row>
    <row r="6039" spans="1:6" x14ac:dyDescent="0.3">
      <c r="A6039" s="21">
        <v>44476</v>
      </c>
      <c r="B6039">
        <v>110.83</v>
      </c>
      <c r="C6039">
        <v>110.83000180000001</v>
      </c>
      <c r="D6039">
        <v>1.62410897553926E-6</v>
      </c>
      <c r="E6039">
        <v>7821918</v>
      </c>
      <c r="F6039">
        <v>7821900</v>
      </c>
    </row>
    <row r="6040" spans="1:6" x14ac:dyDescent="0.3">
      <c r="A6040" s="21">
        <v>44477</v>
      </c>
      <c r="B6040">
        <v>110.04</v>
      </c>
      <c r="C6040">
        <v>110.0400009</v>
      </c>
      <c r="D6040">
        <v>8.1788438916779898E-7</v>
      </c>
      <c r="E6040">
        <v>5143409</v>
      </c>
      <c r="F6040">
        <v>5143400</v>
      </c>
    </row>
    <row r="6041" spans="1:6" x14ac:dyDescent="0.3">
      <c r="A6041" s="21">
        <v>44480</v>
      </c>
      <c r="B6041">
        <v>110.26</v>
      </c>
      <c r="C6041">
        <v>110.26000209999999</v>
      </c>
      <c r="D6041">
        <v>1.9045891066726799E-6</v>
      </c>
      <c r="E6041">
        <v>5318487</v>
      </c>
      <c r="F6041">
        <v>5318500</v>
      </c>
    </row>
    <row r="6042" spans="1:6" x14ac:dyDescent="0.3">
      <c r="A6042" s="21">
        <v>44481</v>
      </c>
      <c r="B6042">
        <v>109.2</v>
      </c>
      <c r="C6042">
        <v>109.1999969</v>
      </c>
      <c r="D6042">
        <v>2.8388279200580898E-6</v>
      </c>
      <c r="E6042">
        <v>9294631</v>
      </c>
      <c r="F6042">
        <v>9294600</v>
      </c>
    </row>
    <row r="6043" spans="1:6" x14ac:dyDescent="0.3">
      <c r="A6043" s="21">
        <v>44482</v>
      </c>
      <c r="B6043">
        <v>109.98</v>
      </c>
      <c r="C6043">
        <v>109.9800034</v>
      </c>
      <c r="D6043">
        <v>3.0914710783689302E-6</v>
      </c>
      <c r="E6043">
        <v>7845095</v>
      </c>
      <c r="F6043">
        <v>7845100</v>
      </c>
    </row>
    <row r="6044" spans="1:6" x14ac:dyDescent="0.3">
      <c r="A6044" s="21">
        <v>44483</v>
      </c>
      <c r="B6044">
        <v>112.56</v>
      </c>
      <c r="C6044">
        <v>112.5599976</v>
      </c>
      <c r="D6044">
        <v>2.13219620717629E-6</v>
      </c>
      <c r="E6044">
        <v>16930481</v>
      </c>
      <c r="F6044">
        <v>16930500</v>
      </c>
    </row>
    <row r="6045" spans="1:6" x14ac:dyDescent="0.3">
      <c r="A6045" s="21">
        <v>44484</v>
      </c>
      <c r="B6045">
        <v>114.86</v>
      </c>
      <c r="C6045">
        <v>114.86000060000001</v>
      </c>
      <c r="D6045">
        <v>5.22375068672652E-7</v>
      </c>
      <c r="E6045">
        <v>11558807</v>
      </c>
      <c r="F6045">
        <v>11558800</v>
      </c>
    </row>
    <row r="6046" spans="1:6" x14ac:dyDescent="0.3">
      <c r="A6046" s="21">
        <v>44487</v>
      </c>
      <c r="B6046">
        <v>115.34</v>
      </c>
      <c r="C6046">
        <v>115.3399963</v>
      </c>
      <c r="D6046">
        <v>3.2079071669880298E-6</v>
      </c>
      <c r="E6046">
        <v>6773808</v>
      </c>
      <c r="F6046">
        <v>6773800</v>
      </c>
    </row>
    <row r="6047" spans="1:6" x14ac:dyDescent="0.3">
      <c r="A6047" s="21">
        <v>44488</v>
      </c>
      <c r="B6047">
        <v>116.96</v>
      </c>
      <c r="C6047">
        <v>116.9599991</v>
      </c>
      <c r="D6047">
        <v>7.6949384073755997E-7</v>
      </c>
      <c r="E6047">
        <v>5406087</v>
      </c>
      <c r="F6047">
        <v>5406100</v>
      </c>
    </row>
    <row r="6048" spans="1:6" x14ac:dyDescent="0.3">
      <c r="A6048" s="21">
        <v>44489</v>
      </c>
      <c r="B6048">
        <v>115.59</v>
      </c>
      <c r="C6048">
        <v>115.5899963</v>
      </c>
      <c r="D6048">
        <v>3.2009690510833798E-6</v>
      </c>
      <c r="E6048">
        <v>8205785</v>
      </c>
      <c r="F6048">
        <v>8205800</v>
      </c>
    </row>
    <row r="6049" spans="1:6" x14ac:dyDescent="0.3">
      <c r="A6049" s="21">
        <v>44490</v>
      </c>
      <c r="B6049">
        <v>116.29</v>
      </c>
      <c r="C6049">
        <v>116.2900009</v>
      </c>
      <c r="D6049">
        <v>7.7392723556269703E-7</v>
      </c>
      <c r="E6049">
        <v>4640287</v>
      </c>
      <c r="F6049">
        <v>4640300</v>
      </c>
    </row>
    <row r="6050" spans="1:6" x14ac:dyDescent="0.3">
      <c r="A6050" s="21">
        <v>44491</v>
      </c>
      <c r="B6050">
        <v>114.23</v>
      </c>
      <c r="C6050">
        <v>114.2300034</v>
      </c>
      <c r="D6050">
        <v>2.97645092874099E-6</v>
      </c>
      <c r="E6050">
        <v>6283013</v>
      </c>
      <c r="F6050">
        <v>6283000</v>
      </c>
    </row>
    <row r="6051" spans="1:6" x14ac:dyDescent="0.3">
      <c r="A6051" s="21">
        <v>44494</v>
      </c>
      <c r="B6051">
        <v>113.64</v>
      </c>
      <c r="C6051">
        <v>113.63999939999999</v>
      </c>
      <c r="D6051">
        <v>5.27983113498378E-7</v>
      </c>
      <c r="E6051">
        <v>6667685</v>
      </c>
      <c r="F6051">
        <v>6667700</v>
      </c>
    </row>
    <row r="6052" spans="1:6" x14ac:dyDescent="0.3">
      <c r="A6052" s="21">
        <v>44495</v>
      </c>
      <c r="B6052">
        <v>114.18</v>
      </c>
      <c r="C6052">
        <v>114.1800003</v>
      </c>
      <c r="D6052">
        <v>2.6274303346660798E-7</v>
      </c>
      <c r="E6052">
        <v>4852307</v>
      </c>
      <c r="F6052">
        <v>4852300</v>
      </c>
    </row>
    <row r="6053" spans="1:6" x14ac:dyDescent="0.3">
      <c r="A6053" s="21">
        <v>44496</v>
      </c>
      <c r="B6053">
        <v>113.75</v>
      </c>
      <c r="C6053">
        <v>113.75</v>
      </c>
      <c r="D6053">
        <v>0</v>
      </c>
      <c r="E6053">
        <v>5394494</v>
      </c>
      <c r="F6053">
        <v>5394500</v>
      </c>
    </row>
    <row r="6054" spans="1:6" x14ac:dyDescent="0.3">
      <c r="A6054" s="21">
        <v>44497</v>
      </c>
      <c r="B6054">
        <v>116.01</v>
      </c>
      <c r="C6054">
        <v>116.01000209999999</v>
      </c>
      <c r="D6054">
        <v>1.8101887345915901E-6</v>
      </c>
      <c r="E6054">
        <v>5714261</v>
      </c>
      <c r="F6054">
        <v>5714300</v>
      </c>
    </row>
    <row r="6055" spans="1:6" x14ac:dyDescent="0.3">
      <c r="A6055" s="21">
        <v>44498</v>
      </c>
      <c r="B6055">
        <v>113.7</v>
      </c>
      <c r="C6055">
        <v>113.6999969</v>
      </c>
      <c r="D6055">
        <v>2.7264732499740001E-6</v>
      </c>
      <c r="E6055">
        <v>7118867</v>
      </c>
      <c r="F6055">
        <v>7118900</v>
      </c>
    </row>
    <row r="6056" spans="1:6" x14ac:dyDescent="0.3">
      <c r="A6056" s="21">
        <v>44501</v>
      </c>
      <c r="B6056">
        <v>114.12</v>
      </c>
      <c r="C6056">
        <v>114.1200027</v>
      </c>
      <c r="D6056">
        <v>2.3659305399099201E-6</v>
      </c>
      <c r="E6056">
        <v>4955700</v>
      </c>
      <c r="F6056">
        <v>4955700</v>
      </c>
    </row>
    <row r="6057" spans="1:6" x14ac:dyDescent="0.3">
      <c r="A6057" s="21">
        <v>44502</v>
      </c>
      <c r="B6057">
        <v>114.11</v>
      </c>
      <c r="C6057">
        <v>114.11000060000001</v>
      </c>
      <c r="D6057">
        <v>5.2580843384173899E-7</v>
      </c>
      <c r="E6057">
        <v>4479656</v>
      </c>
      <c r="F6057">
        <v>4479700</v>
      </c>
    </row>
    <row r="6058" spans="1:6" x14ac:dyDescent="0.3">
      <c r="A6058" s="21">
        <v>44503</v>
      </c>
      <c r="B6058">
        <v>114.01</v>
      </c>
      <c r="C6058">
        <v>114.01000209999999</v>
      </c>
      <c r="D6058">
        <v>1.84194364558622E-6</v>
      </c>
      <c r="E6058">
        <v>6073019</v>
      </c>
      <c r="F6058">
        <v>6073000</v>
      </c>
    </row>
    <row r="6059" spans="1:6" x14ac:dyDescent="0.3">
      <c r="A6059" s="21">
        <v>44504</v>
      </c>
      <c r="B6059">
        <v>117.79</v>
      </c>
      <c r="C6059">
        <v>117.7900009</v>
      </c>
      <c r="D6059">
        <v>7.64071637935785E-7</v>
      </c>
      <c r="E6059">
        <v>14682844</v>
      </c>
      <c r="F6059">
        <v>14682800</v>
      </c>
    </row>
    <row r="6060" spans="1:6" x14ac:dyDescent="0.3">
      <c r="A6060" s="21">
        <v>44505</v>
      </c>
      <c r="B6060">
        <v>117.8</v>
      </c>
      <c r="C6060">
        <v>117.8000031</v>
      </c>
      <c r="D6060">
        <v>2.6315788787103699E-6</v>
      </c>
      <c r="E6060">
        <v>8668123</v>
      </c>
      <c r="F6060">
        <v>8668100</v>
      </c>
    </row>
    <row r="6061" spans="1:6" x14ac:dyDescent="0.3">
      <c r="A6061" s="21">
        <v>44508</v>
      </c>
      <c r="B6061">
        <v>120.91</v>
      </c>
      <c r="C6061">
        <v>120.9100037</v>
      </c>
      <c r="D6061">
        <v>3.0601272801974298E-6</v>
      </c>
      <c r="E6061">
        <v>15776322</v>
      </c>
      <c r="F6061">
        <v>15776300</v>
      </c>
    </row>
    <row r="6062" spans="1:6" x14ac:dyDescent="0.3">
      <c r="A6062" s="21">
        <v>44509</v>
      </c>
      <c r="B6062">
        <v>121.78</v>
      </c>
      <c r="C6062">
        <v>121.7799988</v>
      </c>
      <c r="D6062">
        <v>9.8538348795948806E-7</v>
      </c>
      <c r="E6062">
        <v>10874127</v>
      </c>
      <c r="F6062">
        <v>10874100</v>
      </c>
    </row>
    <row r="6063" spans="1:6" x14ac:dyDescent="0.3">
      <c r="A6063" s="21">
        <v>44510</v>
      </c>
      <c r="B6063">
        <v>118.2</v>
      </c>
      <c r="C6063">
        <v>118.1999969</v>
      </c>
      <c r="D6063">
        <v>2.6226735042323601E-6</v>
      </c>
      <c r="E6063">
        <v>9046064</v>
      </c>
      <c r="F6063">
        <v>9046100</v>
      </c>
    </row>
    <row r="6064" spans="1:6" x14ac:dyDescent="0.3">
      <c r="A6064" s="21">
        <v>44511</v>
      </c>
      <c r="B6064">
        <v>118.19</v>
      </c>
      <c r="C6064">
        <v>118.1900024</v>
      </c>
      <c r="D6064">
        <v>2.0306286072339799E-6</v>
      </c>
      <c r="E6064">
        <v>6993951</v>
      </c>
      <c r="F6064">
        <v>6994000</v>
      </c>
    </row>
    <row r="6065" spans="1:6" x14ac:dyDescent="0.3">
      <c r="A6065" s="21">
        <v>44512</v>
      </c>
      <c r="B6065">
        <v>118.69</v>
      </c>
      <c r="C6065">
        <v>118.6900024</v>
      </c>
      <c r="D6065">
        <v>2.0220742700270802E-6</v>
      </c>
      <c r="E6065">
        <v>6947202</v>
      </c>
      <c r="F6065">
        <v>6947200</v>
      </c>
    </row>
    <row r="6066" spans="1:6" x14ac:dyDescent="0.3">
      <c r="A6066" s="21">
        <v>44515</v>
      </c>
      <c r="B6066">
        <v>118.12</v>
      </c>
      <c r="C6066">
        <v>118.1200027</v>
      </c>
      <c r="D6066">
        <v>2.2858109840064601E-6</v>
      </c>
      <c r="E6066">
        <v>5156986</v>
      </c>
      <c r="F6066">
        <v>5157000</v>
      </c>
    </row>
    <row r="6067" spans="1:6" x14ac:dyDescent="0.3">
      <c r="A6067" s="21">
        <v>44516</v>
      </c>
      <c r="B6067">
        <v>118.08</v>
      </c>
      <c r="C6067">
        <v>118.08000180000001</v>
      </c>
      <c r="D6067">
        <v>1.5243902264440201E-6</v>
      </c>
      <c r="E6067">
        <v>5555127</v>
      </c>
      <c r="F6067">
        <v>5555100</v>
      </c>
    </row>
    <row r="6068" spans="1:6" x14ac:dyDescent="0.3">
      <c r="A6068" s="21">
        <v>44517</v>
      </c>
      <c r="B6068">
        <v>119.06</v>
      </c>
      <c r="C6068">
        <v>119.0599976</v>
      </c>
      <c r="D6068">
        <v>2.0157903981218702E-6</v>
      </c>
      <c r="E6068">
        <v>6391350</v>
      </c>
      <c r="F6068">
        <v>6391400</v>
      </c>
    </row>
    <row r="6069" spans="1:6" x14ac:dyDescent="0.3">
      <c r="A6069" s="21">
        <v>44518</v>
      </c>
      <c r="B6069">
        <v>123.39</v>
      </c>
      <c r="C6069">
        <v>123.38999939999999</v>
      </c>
      <c r="D6069">
        <v>4.8626307636699598E-7</v>
      </c>
      <c r="E6069">
        <v>13229657</v>
      </c>
      <c r="F6069">
        <v>13229700</v>
      </c>
    </row>
    <row r="6070" spans="1:6" x14ac:dyDescent="0.3">
      <c r="A6070" s="21">
        <v>44519</v>
      </c>
      <c r="B6070">
        <v>124.26</v>
      </c>
      <c r="C6070">
        <v>124.26000209999999</v>
      </c>
      <c r="D6070">
        <v>1.6900047911826599E-6</v>
      </c>
      <c r="E6070">
        <v>9076350</v>
      </c>
      <c r="F6070">
        <v>9071800</v>
      </c>
    </row>
    <row r="6071" spans="1:6" x14ac:dyDescent="0.3">
      <c r="A6071" s="21">
        <v>44522</v>
      </c>
      <c r="B6071">
        <v>124.75</v>
      </c>
      <c r="C6071">
        <v>124.75</v>
      </c>
      <c r="D6071">
        <v>0</v>
      </c>
      <c r="E6071">
        <v>16086015</v>
      </c>
      <c r="F6071">
        <v>16076100</v>
      </c>
    </row>
    <row r="6072" spans="1:6" x14ac:dyDescent="0.3">
      <c r="A6072" s="21">
        <v>44523</v>
      </c>
      <c r="B6072">
        <v>121.36</v>
      </c>
      <c r="C6072">
        <v>121.36000060000001</v>
      </c>
      <c r="D6072">
        <v>4.9439683919353798E-7</v>
      </c>
      <c r="E6072">
        <v>10983988</v>
      </c>
      <c r="F6072">
        <v>10984000</v>
      </c>
    </row>
    <row r="6073" spans="1:6" x14ac:dyDescent="0.3">
      <c r="A6073" s="21">
        <v>44524</v>
      </c>
      <c r="B6073">
        <v>120.71</v>
      </c>
      <c r="C6073">
        <v>120.7099991</v>
      </c>
      <c r="D6073">
        <v>7.4558859739168502E-7</v>
      </c>
      <c r="E6073">
        <v>6992624</v>
      </c>
      <c r="F6073">
        <v>6992600</v>
      </c>
    </row>
    <row r="6074" spans="1:6" x14ac:dyDescent="0.3">
      <c r="A6074" s="21">
        <v>44526</v>
      </c>
      <c r="B6074">
        <v>117.09</v>
      </c>
      <c r="C6074">
        <v>117.0899963</v>
      </c>
      <c r="D6074">
        <v>3.1599625285080201E-6</v>
      </c>
      <c r="E6074">
        <v>6766865</v>
      </c>
      <c r="F6074">
        <v>6766900</v>
      </c>
    </row>
    <row r="6075" spans="1:6" x14ac:dyDescent="0.3">
      <c r="A6075" s="21">
        <v>44529</v>
      </c>
      <c r="B6075">
        <v>119.28</v>
      </c>
      <c r="C6075">
        <v>119.2799988</v>
      </c>
      <c r="D6075">
        <v>1.0060362272676899E-6</v>
      </c>
      <c r="E6075">
        <v>7633952</v>
      </c>
      <c r="F6075">
        <v>7634000</v>
      </c>
    </row>
    <row r="6076" spans="1:6" x14ac:dyDescent="0.3">
      <c r="A6076" s="21">
        <v>44530</v>
      </c>
      <c r="B6076">
        <v>117.15</v>
      </c>
      <c r="C6076">
        <v>117.1500015</v>
      </c>
      <c r="D6076">
        <v>1.2804097114867401E-6</v>
      </c>
      <c r="E6076">
        <v>10561774</v>
      </c>
      <c r="F6076">
        <v>10561800</v>
      </c>
    </row>
    <row r="6077" spans="1:6" x14ac:dyDescent="0.3">
      <c r="A6077" s="21">
        <v>44531</v>
      </c>
      <c r="B6077">
        <v>120.63</v>
      </c>
      <c r="C6077">
        <v>120.6299973</v>
      </c>
      <c r="D6077">
        <v>2.2382492385460098E-6</v>
      </c>
      <c r="E6077">
        <v>12939395</v>
      </c>
      <c r="F6077">
        <v>12924400</v>
      </c>
    </row>
    <row r="6078" spans="1:6" x14ac:dyDescent="0.3">
      <c r="A6078" s="21">
        <v>44532</v>
      </c>
      <c r="B6078">
        <v>121.7</v>
      </c>
      <c r="C6078">
        <v>121.6999969</v>
      </c>
      <c r="D6078">
        <v>2.5472473949584501E-6</v>
      </c>
      <c r="E6078">
        <v>8425542</v>
      </c>
      <c r="F6078">
        <v>8425500</v>
      </c>
    </row>
    <row r="6079" spans="1:6" x14ac:dyDescent="0.3">
      <c r="A6079" s="21">
        <v>44533</v>
      </c>
      <c r="B6079">
        <v>119.33</v>
      </c>
      <c r="C6079">
        <v>119.33000180000001</v>
      </c>
      <c r="D6079">
        <v>1.50842200592686E-6</v>
      </c>
      <c r="E6079">
        <v>7809043</v>
      </c>
      <c r="F6079">
        <v>7809000</v>
      </c>
    </row>
    <row r="6080" spans="1:6" x14ac:dyDescent="0.3">
      <c r="A6080" s="21">
        <v>44536</v>
      </c>
      <c r="B6080">
        <v>119.14</v>
      </c>
      <c r="C6080">
        <v>119.13999939999999</v>
      </c>
      <c r="D6080">
        <v>5.0360920768282203E-7</v>
      </c>
      <c r="E6080">
        <v>5681181</v>
      </c>
      <c r="F6080">
        <v>5681200</v>
      </c>
    </row>
    <row r="6081" spans="1:6" x14ac:dyDescent="0.3">
      <c r="A6081" s="21">
        <v>44537</v>
      </c>
      <c r="B6081">
        <v>122.32</v>
      </c>
      <c r="C6081">
        <v>122.3199997</v>
      </c>
      <c r="D6081">
        <v>2.4525833644226403E-7</v>
      </c>
      <c r="E6081">
        <v>7459249</v>
      </c>
      <c r="F6081">
        <v>7459200</v>
      </c>
    </row>
    <row r="6082" spans="1:6" x14ac:dyDescent="0.3">
      <c r="A6082" s="21">
        <v>44538</v>
      </c>
      <c r="B6082">
        <v>121.8</v>
      </c>
      <c r="C6082">
        <v>121.8000031</v>
      </c>
      <c r="D6082">
        <v>2.5451559292281902E-6</v>
      </c>
      <c r="E6082">
        <v>5795681</v>
      </c>
      <c r="F6082">
        <v>5795700</v>
      </c>
    </row>
    <row r="6083" spans="1:6" x14ac:dyDescent="0.3">
      <c r="A6083" s="21">
        <v>44539</v>
      </c>
      <c r="B6083">
        <v>119.5</v>
      </c>
      <c r="C6083">
        <v>119.5</v>
      </c>
      <c r="D6083">
        <v>0</v>
      </c>
      <c r="E6083">
        <v>6103894</v>
      </c>
      <c r="F6083">
        <v>6103900</v>
      </c>
    </row>
    <row r="6084" spans="1:6" x14ac:dyDescent="0.3">
      <c r="A6084" s="21">
        <v>44540</v>
      </c>
      <c r="B6084">
        <v>119.13</v>
      </c>
      <c r="C6084">
        <v>119.1299973</v>
      </c>
      <c r="D6084">
        <v>2.2664316773432199E-6</v>
      </c>
      <c r="E6084">
        <v>5973913</v>
      </c>
      <c r="F6084">
        <v>5973900</v>
      </c>
    </row>
    <row r="6085" spans="1:6" x14ac:dyDescent="0.3">
      <c r="A6085" s="21">
        <v>44543</v>
      </c>
      <c r="B6085">
        <v>116.42</v>
      </c>
      <c r="C6085">
        <v>116.41999819999999</v>
      </c>
      <c r="D6085">
        <v>1.54612612493935E-6</v>
      </c>
      <c r="E6085">
        <v>5854263</v>
      </c>
      <c r="F6085">
        <v>5854300</v>
      </c>
    </row>
    <row r="6086" spans="1:6" x14ac:dyDescent="0.3">
      <c r="A6086" s="21">
        <v>44544</v>
      </c>
      <c r="B6086">
        <v>116.29</v>
      </c>
      <c r="C6086">
        <v>116.2900009</v>
      </c>
      <c r="D6086">
        <v>7.7392723556269703E-7</v>
      </c>
      <c r="E6086">
        <v>6267349</v>
      </c>
      <c r="F6086">
        <v>6267300</v>
      </c>
    </row>
    <row r="6087" spans="1:6" x14ac:dyDescent="0.3">
      <c r="A6087" s="21">
        <v>44545</v>
      </c>
      <c r="B6087">
        <v>120.4</v>
      </c>
      <c r="C6087">
        <v>120.4000015</v>
      </c>
      <c r="D6087">
        <v>1.2458471574129199E-6</v>
      </c>
      <c r="E6087">
        <v>6700712</v>
      </c>
      <c r="F6087">
        <v>6700700</v>
      </c>
    </row>
    <row r="6088" spans="1:6" x14ac:dyDescent="0.3">
      <c r="A6088" s="21">
        <v>44546</v>
      </c>
      <c r="B6088">
        <v>116.57</v>
      </c>
      <c r="C6088">
        <v>116.5699997</v>
      </c>
      <c r="D6088">
        <v>2.5735609262457799E-7</v>
      </c>
      <c r="E6088">
        <v>9116058</v>
      </c>
      <c r="F6088">
        <v>9116100</v>
      </c>
    </row>
    <row r="6089" spans="1:6" x14ac:dyDescent="0.3">
      <c r="A6089" s="21">
        <v>44547</v>
      </c>
      <c r="B6089">
        <v>116.32</v>
      </c>
      <c r="C6089">
        <v>116.3199997</v>
      </c>
      <c r="D6089">
        <v>2.5790921352659002E-7</v>
      </c>
      <c r="E6089">
        <v>11765679</v>
      </c>
      <c r="F6089">
        <v>11725600</v>
      </c>
    </row>
    <row r="6090" spans="1:6" x14ac:dyDescent="0.3">
      <c r="A6090" s="21">
        <v>44550</v>
      </c>
      <c r="B6090">
        <v>114.94</v>
      </c>
      <c r="C6090">
        <v>114.9400024</v>
      </c>
      <c r="D6090">
        <v>2.08804589308493E-6</v>
      </c>
      <c r="E6090">
        <v>6980781</v>
      </c>
      <c r="F6090">
        <v>6980800</v>
      </c>
    </row>
    <row r="6091" spans="1:6" x14ac:dyDescent="0.3">
      <c r="A6091" s="21">
        <v>44551</v>
      </c>
      <c r="B6091">
        <v>117.44</v>
      </c>
      <c r="C6091">
        <v>117.4400024</v>
      </c>
      <c r="D6091">
        <v>2.0435966881629798E-6</v>
      </c>
      <c r="E6091">
        <v>6122925</v>
      </c>
      <c r="F6091">
        <v>6122900</v>
      </c>
    </row>
    <row r="6092" spans="1:6" x14ac:dyDescent="0.3">
      <c r="A6092" s="21">
        <v>44552</v>
      </c>
      <c r="B6092">
        <v>121.3</v>
      </c>
      <c r="C6092">
        <v>121.3000031</v>
      </c>
      <c r="D6092">
        <v>2.5556470910756002E-6</v>
      </c>
      <c r="E6092">
        <v>9300126</v>
      </c>
      <c r="F6092">
        <v>9300100</v>
      </c>
    </row>
    <row r="6093" spans="1:6" x14ac:dyDescent="0.3">
      <c r="A6093" s="21">
        <v>44553</v>
      </c>
      <c r="B6093">
        <v>120.68</v>
      </c>
      <c r="C6093">
        <v>120.6800003</v>
      </c>
      <c r="D6093">
        <v>2.4859131227596002E-7</v>
      </c>
      <c r="E6093">
        <v>6512512</v>
      </c>
      <c r="F6093">
        <v>6512500</v>
      </c>
    </row>
    <row r="6094" spans="1:6" x14ac:dyDescent="0.3">
      <c r="A6094" s="21">
        <v>44557</v>
      </c>
      <c r="B6094">
        <v>122.7</v>
      </c>
      <c r="C6094">
        <v>122.6999969</v>
      </c>
      <c r="D6094">
        <v>2.5264874319648498E-6</v>
      </c>
      <c r="E6094">
        <v>6316917</v>
      </c>
      <c r="F6094">
        <v>6309900</v>
      </c>
    </row>
    <row r="6095" spans="1:6" x14ac:dyDescent="0.3">
      <c r="A6095" s="21">
        <v>44558</v>
      </c>
      <c r="B6095">
        <v>122.06</v>
      </c>
      <c r="C6095">
        <v>122.0599976</v>
      </c>
      <c r="D6095">
        <v>1.9662461468251899E-6</v>
      </c>
      <c r="E6095">
        <v>6322707</v>
      </c>
      <c r="F6095">
        <v>6321000</v>
      </c>
    </row>
    <row r="6096" spans="1:6" x14ac:dyDescent="0.3">
      <c r="A6096" s="21">
        <v>44559</v>
      </c>
      <c r="B6096">
        <v>121.41</v>
      </c>
      <c r="C6096">
        <v>121.4100037</v>
      </c>
      <c r="D6096">
        <v>3.0475248290528E-6</v>
      </c>
      <c r="E6096">
        <v>5847669</v>
      </c>
      <c r="F6096">
        <v>5847700</v>
      </c>
    </row>
    <row r="6097" spans="1:6" x14ac:dyDescent="0.3">
      <c r="A6097" s="21">
        <v>44560</v>
      </c>
      <c r="B6097">
        <v>120.42</v>
      </c>
      <c r="C6097">
        <v>120.41999819999999</v>
      </c>
      <c r="D6097">
        <v>1.4947683389220701E-6</v>
      </c>
      <c r="E6097">
        <v>4187802</v>
      </c>
      <c r="F6097">
        <v>4187800</v>
      </c>
    </row>
    <row r="6098" spans="1:6" x14ac:dyDescent="0.3">
      <c r="A6098" s="21">
        <v>44561</v>
      </c>
      <c r="B6098">
        <v>120.31</v>
      </c>
      <c r="C6098">
        <v>120.3099976</v>
      </c>
      <c r="D6098">
        <v>1.9948466856464498E-6</v>
      </c>
      <c r="E6098">
        <v>3888151</v>
      </c>
      <c r="F6098">
        <v>3888200</v>
      </c>
    </row>
    <row r="6099" spans="1:6" x14ac:dyDescent="0.3">
      <c r="A6099" s="21">
        <v>44564</v>
      </c>
      <c r="B6099">
        <v>128.80000000000001</v>
      </c>
      <c r="C6099">
        <v>128.8000031</v>
      </c>
      <c r="D6099">
        <v>2.40683222971825E-6</v>
      </c>
      <c r="E6099">
        <v>18638186</v>
      </c>
      <c r="F6099">
        <v>18592000</v>
      </c>
    </row>
    <row r="6100" spans="1:6" x14ac:dyDescent="0.3">
      <c r="A6100" s="21">
        <v>44565</v>
      </c>
      <c r="B6100">
        <v>133.4</v>
      </c>
      <c r="C6100">
        <v>133.3999939</v>
      </c>
      <c r="D6100">
        <v>4.5727138577750301E-6</v>
      </c>
      <c r="E6100">
        <v>25554943</v>
      </c>
      <c r="F6100">
        <v>25554900</v>
      </c>
    </row>
    <row r="6101" spans="1:6" x14ac:dyDescent="0.3">
      <c r="A6101" s="21">
        <v>44566</v>
      </c>
      <c r="B6101">
        <v>127.06</v>
      </c>
      <c r="C6101">
        <v>127.0599976</v>
      </c>
      <c r="D6101">
        <v>1.88887143472205E-6</v>
      </c>
      <c r="E6101">
        <v>17891191</v>
      </c>
      <c r="F6101">
        <v>17891200</v>
      </c>
    </row>
    <row r="6102" spans="1:6" x14ac:dyDescent="0.3">
      <c r="A6102" s="21">
        <v>44567</v>
      </c>
      <c r="B6102">
        <v>128.47</v>
      </c>
      <c r="C6102">
        <v>128.47000120000001</v>
      </c>
      <c r="D6102">
        <v>9.3407021313495303E-7</v>
      </c>
      <c r="E6102">
        <v>16248974</v>
      </c>
      <c r="F6102">
        <v>16249000</v>
      </c>
    </row>
    <row r="6103" spans="1:6" x14ac:dyDescent="0.3">
      <c r="A6103" s="21">
        <v>44568</v>
      </c>
      <c r="B6103">
        <v>123.5</v>
      </c>
      <c r="C6103">
        <v>123.5</v>
      </c>
      <c r="D6103">
        <v>0</v>
      </c>
      <c r="E6103">
        <v>21248087</v>
      </c>
      <c r="F6103">
        <v>21248100</v>
      </c>
    </row>
    <row r="6104" spans="1:6" x14ac:dyDescent="0.3">
      <c r="A6104" s="21">
        <v>44571</v>
      </c>
      <c r="B6104">
        <v>125.01</v>
      </c>
      <c r="C6104">
        <v>125.01000209999999</v>
      </c>
      <c r="D6104">
        <v>1.67986557374329E-6</v>
      </c>
      <c r="E6104">
        <v>11857712</v>
      </c>
      <c r="F6104">
        <v>11857700</v>
      </c>
    </row>
    <row r="6105" spans="1:6" x14ac:dyDescent="0.3">
      <c r="A6105" s="21">
        <v>44572</v>
      </c>
      <c r="B6105">
        <v>129.16999999999999</v>
      </c>
      <c r="C6105">
        <v>129.16999820000001</v>
      </c>
      <c r="D6105">
        <v>1.3935124281842799E-6</v>
      </c>
      <c r="E6105">
        <v>12113148</v>
      </c>
      <c r="F6105">
        <v>12113100</v>
      </c>
    </row>
    <row r="6106" spans="1:6" x14ac:dyDescent="0.3">
      <c r="A6106" s="21">
        <v>44573</v>
      </c>
      <c r="B6106">
        <v>132.22999999999999</v>
      </c>
      <c r="C6106">
        <v>132.22999569999999</v>
      </c>
      <c r="D6106">
        <v>3.2519096576755201E-6</v>
      </c>
      <c r="E6106">
        <v>16389195</v>
      </c>
      <c r="F6106">
        <v>16389200</v>
      </c>
    </row>
    <row r="6107" spans="1:6" x14ac:dyDescent="0.3">
      <c r="A6107" s="21">
        <v>44574</v>
      </c>
      <c r="B6107">
        <v>139.19</v>
      </c>
      <c r="C6107">
        <v>139.1900024</v>
      </c>
      <c r="D6107">
        <v>1.7242617704164399E-6</v>
      </c>
      <c r="E6107">
        <v>52019992</v>
      </c>
      <c r="F6107">
        <v>52020000</v>
      </c>
    </row>
    <row r="6108" spans="1:6" x14ac:dyDescent="0.3">
      <c r="A6108" s="21">
        <v>44575</v>
      </c>
      <c r="B6108">
        <v>140.66</v>
      </c>
      <c r="C6108">
        <v>140.6600037</v>
      </c>
      <c r="D6108">
        <v>2.6304563560248398E-6</v>
      </c>
      <c r="E6108">
        <v>28255335</v>
      </c>
      <c r="F6108">
        <v>28255300</v>
      </c>
    </row>
    <row r="6109" spans="1:6" x14ac:dyDescent="0.3">
      <c r="A6109" s="21">
        <v>44579</v>
      </c>
      <c r="B6109">
        <v>133.83000000000001</v>
      </c>
      <c r="C6109">
        <v>133.83000179999999</v>
      </c>
      <c r="D6109">
        <v>1.3449898783476E-6</v>
      </c>
      <c r="E6109">
        <v>15202553</v>
      </c>
      <c r="F6109">
        <v>15191400</v>
      </c>
    </row>
    <row r="6110" spans="1:6" x14ac:dyDescent="0.3">
      <c r="A6110" s="21">
        <v>44580</v>
      </c>
      <c r="B6110">
        <v>131.01</v>
      </c>
      <c r="C6110">
        <v>131.0099945</v>
      </c>
      <c r="D6110">
        <v>4.1981529784079499E-6</v>
      </c>
      <c r="E6110">
        <v>11155139</v>
      </c>
      <c r="F6110">
        <v>11155100</v>
      </c>
    </row>
    <row r="6111" spans="1:6" x14ac:dyDescent="0.3">
      <c r="A6111" s="21">
        <v>44581</v>
      </c>
      <c r="B6111">
        <v>128.33000000000001</v>
      </c>
      <c r="C6111">
        <v>128.33000179999999</v>
      </c>
      <c r="D6111">
        <v>1.4026337981415099E-6</v>
      </c>
      <c r="E6111">
        <v>11421884</v>
      </c>
      <c r="F6111">
        <v>11421900</v>
      </c>
    </row>
    <row r="6112" spans="1:6" x14ac:dyDescent="0.3">
      <c r="A6112" s="21">
        <v>44582</v>
      </c>
      <c r="B6112">
        <v>124.53</v>
      </c>
      <c r="C6112">
        <v>124.5299988</v>
      </c>
      <c r="D6112">
        <v>9.6362323245478297E-7</v>
      </c>
      <c r="E6112">
        <v>15573725</v>
      </c>
      <c r="F6112">
        <v>15573700</v>
      </c>
    </row>
    <row r="6113" spans="1:6" x14ac:dyDescent="0.3">
      <c r="A6113" s="21">
        <v>44585</v>
      </c>
      <c r="B6113">
        <v>125.96</v>
      </c>
      <c r="C6113">
        <v>125.9599991</v>
      </c>
      <c r="D6113">
        <v>7.1451254019674401E-7</v>
      </c>
      <c r="E6113">
        <v>17100523</v>
      </c>
      <c r="F6113">
        <v>17083400</v>
      </c>
    </row>
    <row r="6114" spans="1:6" x14ac:dyDescent="0.3">
      <c r="A6114" s="21">
        <v>44586</v>
      </c>
      <c r="B6114">
        <v>122.48</v>
      </c>
      <c r="C6114">
        <v>122.4800034</v>
      </c>
      <c r="D6114">
        <v>2.77596334317228E-6</v>
      </c>
      <c r="E6114">
        <v>11370503</v>
      </c>
      <c r="F6114">
        <v>11370500</v>
      </c>
    </row>
    <row r="6115" spans="1:6" x14ac:dyDescent="0.3">
      <c r="A6115" s="21">
        <v>44587</v>
      </c>
      <c r="B6115">
        <v>123.08</v>
      </c>
      <c r="C6115">
        <v>123.08000180000001</v>
      </c>
      <c r="D6115">
        <v>1.46246342257051E-6</v>
      </c>
      <c r="E6115">
        <v>13592103</v>
      </c>
      <c r="F6115">
        <v>13592100</v>
      </c>
    </row>
    <row r="6116" spans="1:6" x14ac:dyDescent="0.3">
      <c r="A6116" s="21">
        <v>44588</v>
      </c>
      <c r="B6116">
        <v>116.38</v>
      </c>
      <c r="C6116">
        <v>116.3799973</v>
      </c>
      <c r="D6116">
        <v>2.31998630234143E-6</v>
      </c>
      <c r="E6116">
        <v>18599845</v>
      </c>
      <c r="F6116">
        <v>18599800</v>
      </c>
    </row>
    <row r="6117" spans="1:6" x14ac:dyDescent="0.3">
      <c r="A6117" s="21">
        <v>44589</v>
      </c>
      <c r="B6117">
        <v>117.61</v>
      </c>
      <c r="C6117">
        <v>117.61000060000001</v>
      </c>
      <c r="D6117">
        <v>5.1016070397984397E-7</v>
      </c>
      <c r="E6117">
        <v>14005884</v>
      </c>
      <c r="F6117">
        <v>14005900</v>
      </c>
    </row>
    <row r="6118" spans="1:6" x14ac:dyDescent="0.3">
      <c r="A6118" s="21">
        <v>44592</v>
      </c>
      <c r="B6118">
        <v>122.63</v>
      </c>
      <c r="C6118">
        <v>122.6299973</v>
      </c>
      <c r="D6118">
        <v>2.20174513208224E-6</v>
      </c>
      <c r="E6118">
        <v>10189146</v>
      </c>
      <c r="F6118">
        <v>10189100</v>
      </c>
    </row>
    <row r="6119" spans="1:6" x14ac:dyDescent="0.3">
      <c r="A6119" s="21">
        <v>44593</v>
      </c>
      <c r="B6119">
        <v>123.05</v>
      </c>
      <c r="C6119">
        <v>123.0500031</v>
      </c>
      <c r="D6119">
        <v>2.5193010342149002E-6</v>
      </c>
      <c r="E6119">
        <v>6956333</v>
      </c>
      <c r="F6119">
        <v>6956300</v>
      </c>
    </row>
    <row r="6120" spans="1:6" x14ac:dyDescent="0.3">
      <c r="A6120" s="21">
        <v>44594</v>
      </c>
      <c r="B6120">
        <v>124.15</v>
      </c>
      <c r="C6120">
        <v>124.1500015</v>
      </c>
      <c r="D6120">
        <v>1.20821585025342E-6</v>
      </c>
      <c r="E6120">
        <v>8562948</v>
      </c>
      <c r="F6120">
        <v>8562900</v>
      </c>
    </row>
    <row r="6121" spans="1:6" x14ac:dyDescent="0.3">
      <c r="A6121" s="21">
        <v>44595</v>
      </c>
      <c r="B6121">
        <v>119.84</v>
      </c>
      <c r="C6121">
        <v>119.8399963</v>
      </c>
      <c r="D6121">
        <v>3.0874500350025701E-6</v>
      </c>
      <c r="E6121">
        <v>9926778</v>
      </c>
      <c r="F6121">
        <v>9926800</v>
      </c>
    </row>
    <row r="6122" spans="1:6" x14ac:dyDescent="0.3">
      <c r="A6122" s="21">
        <v>44596</v>
      </c>
      <c r="B6122">
        <v>121.02</v>
      </c>
      <c r="C6122">
        <v>121.0199966</v>
      </c>
      <c r="D6122">
        <v>2.80945305951212E-6</v>
      </c>
      <c r="E6122">
        <v>5743240</v>
      </c>
      <c r="F6122">
        <v>5743200</v>
      </c>
    </row>
    <row r="6123" spans="1:6" x14ac:dyDescent="0.3">
      <c r="A6123" s="21">
        <v>44599</v>
      </c>
      <c r="B6123">
        <v>122.31</v>
      </c>
      <c r="C6123">
        <v>122.3099976</v>
      </c>
      <c r="D6123">
        <v>1.9622271659867398E-6</v>
      </c>
      <c r="E6123">
        <v>6562909</v>
      </c>
      <c r="F6123">
        <v>6562900</v>
      </c>
    </row>
    <row r="6124" spans="1:6" x14ac:dyDescent="0.3">
      <c r="A6124" s="21">
        <v>44600</v>
      </c>
      <c r="B6124">
        <v>123.71</v>
      </c>
      <c r="C6124">
        <v>123.7099991</v>
      </c>
      <c r="D6124">
        <v>7.2750787789893797E-7</v>
      </c>
      <c r="E6124">
        <v>7036211</v>
      </c>
      <c r="F6124">
        <v>7036200</v>
      </c>
    </row>
    <row r="6125" spans="1:6" x14ac:dyDescent="0.3">
      <c r="A6125" s="21">
        <v>44601</v>
      </c>
      <c r="B6125">
        <v>125.52</v>
      </c>
      <c r="C6125">
        <v>125.5199966</v>
      </c>
      <c r="D6125">
        <v>2.70873174728892E-6</v>
      </c>
      <c r="E6125">
        <v>10979701</v>
      </c>
      <c r="F6125">
        <v>10979700</v>
      </c>
    </row>
    <row r="6126" spans="1:6" x14ac:dyDescent="0.3">
      <c r="A6126" s="21">
        <v>44602</v>
      </c>
      <c r="B6126">
        <v>124.71</v>
      </c>
      <c r="C6126">
        <v>124.7099991</v>
      </c>
      <c r="D6126">
        <v>7.2167428088868102E-7</v>
      </c>
      <c r="E6126">
        <v>10474922</v>
      </c>
      <c r="F6126">
        <v>10474900</v>
      </c>
    </row>
    <row r="6127" spans="1:6" x14ac:dyDescent="0.3">
      <c r="A6127" s="21">
        <v>44603</v>
      </c>
      <c r="B6127">
        <v>121.01</v>
      </c>
      <c r="C6127">
        <v>121.01000209999999</v>
      </c>
      <c r="D6127">
        <v>1.7353937299152099E-6</v>
      </c>
      <c r="E6127">
        <v>9845686</v>
      </c>
      <c r="F6127">
        <v>9845700</v>
      </c>
    </row>
    <row r="6128" spans="1:6" x14ac:dyDescent="0.3">
      <c r="A6128" s="21">
        <v>44606</v>
      </c>
      <c r="B6128">
        <v>119.77</v>
      </c>
      <c r="C6128">
        <v>119.7699966</v>
      </c>
      <c r="D6128">
        <v>2.83877439560699E-6</v>
      </c>
      <c r="E6128">
        <v>8081751</v>
      </c>
      <c r="F6128">
        <v>8081800</v>
      </c>
    </row>
    <row r="6129" spans="1:6" x14ac:dyDescent="0.3">
      <c r="A6129" s="21">
        <v>44607</v>
      </c>
      <c r="B6129">
        <v>124.52</v>
      </c>
      <c r="C6129">
        <v>124.5199966</v>
      </c>
      <c r="D6129">
        <v>2.7304851348672199E-6</v>
      </c>
      <c r="E6129">
        <v>9258676</v>
      </c>
      <c r="F6129">
        <v>9248700</v>
      </c>
    </row>
    <row r="6130" spans="1:6" x14ac:dyDescent="0.3">
      <c r="A6130" s="21">
        <v>44608</v>
      </c>
      <c r="B6130">
        <v>123.6</v>
      </c>
      <c r="C6130">
        <v>123.5999985</v>
      </c>
      <c r="D6130">
        <v>1.2135922446737399E-6</v>
      </c>
      <c r="E6130">
        <v>5749484</v>
      </c>
      <c r="F6130">
        <v>5749500</v>
      </c>
    </row>
    <row r="6131" spans="1:6" x14ac:dyDescent="0.3">
      <c r="A6131" s="21">
        <v>44609</v>
      </c>
      <c r="B6131">
        <v>119.76</v>
      </c>
      <c r="C6131">
        <v>119.76000209999999</v>
      </c>
      <c r="D6131">
        <v>1.75350697410656E-6</v>
      </c>
      <c r="E6131">
        <v>7976737</v>
      </c>
      <c r="F6131">
        <v>7976700</v>
      </c>
    </row>
    <row r="6132" spans="1:6" x14ac:dyDescent="0.3">
      <c r="A6132" s="21">
        <v>44610</v>
      </c>
      <c r="B6132">
        <v>119.31</v>
      </c>
      <c r="C6132">
        <v>119.3099976</v>
      </c>
      <c r="D6132">
        <v>2.0115665475672798E-6</v>
      </c>
      <c r="E6132">
        <v>8389010</v>
      </c>
      <c r="F6132">
        <v>8389000</v>
      </c>
    </row>
    <row r="6133" spans="1:6" x14ac:dyDescent="0.3">
      <c r="A6133" s="21">
        <v>44614</v>
      </c>
      <c r="B6133">
        <v>116.91</v>
      </c>
      <c r="C6133">
        <v>116.9100037</v>
      </c>
      <c r="D6133">
        <v>3.1648275516318602E-6</v>
      </c>
      <c r="E6133">
        <v>9793472</v>
      </c>
      <c r="F6133">
        <v>9793500</v>
      </c>
    </row>
    <row r="6134" spans="1:6" x14ac:dyDescent="0.3">
      <c r="A6134" s="21">
        <v>44615</v>
      </c>
      <c r="B6134">
        <v>115.9</v>
      </c>
      <c r="C6134">
        <v>115.9000015</v>
      </c>
      <c r="D6134">
        <v>1.29421913442586E-6</v>
      </c>
      <c r="E6134">
        <v>8114717</v>
      </c>
      <c r="F6134">
        <v>8114700</v>
      </c>
    </row>
    <row r="6135" spans="1:6" x14ac:dyDescent="0.3">
      <c r="A6135" s="21">
        <v>44616</v>
      </c>
      <c r="B6135">
        <v>111.88</v>
      </c>
      <c r="C6135">
        <v>111.8799973</v>
      </c>
      <c r="D6135">
        <v>2.41330001893495E-6</v>
      </c>
      <c r="E6135">
        <v>27539111</v>
      </c>
      <c r="F6135">
        <v>27539100</v>
      </c>
    </row>
    <row r="6136" spans="1:6" x14ac:dyDescent="0.3">
      <c r="A6136" s="21">
        <v>44617</v>
      </c>
      <c r="B6136">
        <v>111.23</v>
      </c>
      <c r="C6136">
        <v>111.2300034</v>
      </c>
      <c r="D6136">
        <v>3.0567292036063799E-6</v>
      </c>
      <c r="E6136">
        <v>14258911</v>
      </c>
      <c r="F6136">
        <v>14258900</v>
      </c>
    </row>
    <row r="6137" spans="1:6" x14ac:dyDescent="0.3">
      <c r="A6137" s="21">
        <v>44620</v>
      </c>
      <c r="B6137">
        <v>107.01</v>
      </c>
      <c r="C6137">
        <v>107.01000209999999</v>
      </c>
      <c r="D6137">
        <v>1.9624333686595299E-6</v>
      </c>
      <c r="E6137">
        <v>26390834</v>
      </c>
      <c r="F6137">
        <v>26390800</v>
      </c>
    </row>
    <row r="6138" spans="1:6" x14ac:dyDescent="0.3">
      <c r="A6138" s="21">
        <v>44621</v>
      </c>
      <c r="B6138">
        <v>108.05</v>
      </c>
      <c r="C6138">
        <v>108.0500031</v>
      </c>
      <c r="D6138">
        <v>2.8690420284678002E-6</v>
      </c>
      <c r="E6138">
        <v>20377882</v>
      </c>
      <c r="F6138">
        <v>20377900</v>
      </c>
    </row>
    <row r="6139" spans="1:6" x14ac:dyDescent="0.3">
      <c r="A6139" s="21">
        <v>44622</v>
      </c>
      <c r="B6139">
        <v>109.61</v>
      </c>
      <c r="C6139">
        <v>109.61000060000001</v>
      </c>
      <c r="D6139">
        <v>5.4739531404733695E-7</v>
      </c>
      <c r="E6139">
        <v>13342390</v>
      </c>
      <c r="F6139">
        <v>13342400</v>
      </c>
    </row>
    <row r="6140" spans="1:6" x14ac:dyDescent="0.3">
      <c r="A6140" s="21">
        <v>44623</v>
      </c>
      <c r="B6140">
        <v>108.79</v>
      </c>
      <c r="C6140">
        <v>108.7900009</v>
      </c>
      <c r="D6140">
        <v>8.2728190252382402E-7</v>
      </c>
      <c r="E6140">
        <v>10841731</v>
      </c>
      <c r="F6140">
        <v>10841700</v>
      </c>
    </row>
    <row r="6141" spans="1:6" x14ac:dyDescent="0.3">
      <c r="A6141" s="21">
        <v>44624</v>
      </c>
      <c r="B6141">
        <v>105.06</v>
      </c>
      <c r="C6141">
        <v>105.0599976</v>
      </c>
      <c r="D6141">
        <v>2.2844089610229799E-6</v>
      </c>
      <c r="E6141">
        <v>22379149</v>
      </c>
      <c r="F6141">
        <v>22372100</v>
      </c>
    </row>
    <row r="6142" spans="1:6" x14ac:dyDescent="0.3">
      <c r="A6142" s="21">
        <v>44627</v>
      </c>
      <c r="B6142">
        <v>99.29</v>
      </c>
      <c r="C6142">
        <v>99.290000919999997</v>
      </c>
      <c r="D6142">
        <v>9.2657869103785797E-7</v>
      </c>
      <c r="E6142">
        <v>29422885</v>
      </c>
      <c r="F6142">
        <v>29422900</v>
      </c>
    </row>
    <row r="6143" spans="1:6" x14ac:dyDescent="0.3">
      <c r="A6143" s="21">
        <v>44628</v>
      </c>
      <c r="B6143">
        <v>100</v>
      </c>
      <c r="C6143">
        <v>100</v>
      </c>
      <c r="D6143">
        <v>0</v>
      </c>
      <c r="E6143">
        <v>25649964</v>
      </c>
      <c r="F6143">
        <v>25650000</v>
      </c>
    </row>
    <row r="6144" spans="1:6" x14ac:dyDescent="0.3">
      <c r="A6144" s="21">
        <v>44629</v>
      </c>
      <c r="B6144">
        <v>104.95</v>
      </c>
      <c r="C6144">
        <v>104.9499969</v>
      </c>
      <c r="D6144">
        <v>2.9537876057810201E-6</v>
      </c>
      <c r="E6144">
        <v>14348370</v>
      </c>
      <c r="F6144">
        <v>14348400</v>
      </c>
    </row>
    <row r="6145" spans="1:6" x14ac:dyDescent="0.3">
      <c r="A6145" s="21">
        <v>44630</v>
      </c>
      <c r="B6145">
        <v>103.96</v>
      </c>
      <c r="C6145">
        <v>103.9599991</v>
      </c>
      <c r="D6145">
        <v>8.6571758079325097E-7</v>
      </c>
      <c r="E6145">
        <v>11811010</v>
      </c>
      <c r="F6145">
        <v>11811000</v>
      </c>
    </row>
    <row r="6146" spans="1:6" x14ac:dyDescent="0.3">
      <c r="A6146" s="21">
        <v>44631</v>
      </c>
      <c r="B6146">
        <v>101.41</v>
      </c>
      <c r="C6146">
        <v>101.4100037</v>
      </c>
      <c r="D6146">
        <v>3.6485552437776199E-6</v>
      </c>
      <c r="E6146">
        <v>18116439</v>
      </c>
      <c r="F6146">
        <v>18116400</v>
      </c>
    </row>
    <row r="6147" spans="1:6" x14ac:dyDescent="0.3">
      <c r="A6147" s="21">
        <v>44634</v>
      </c>
      <c r="B6147">
        <v>99.3</v>
      </c>
      <c r="C6147">
        <v>99.300003050000001</v>
      </c>
      <c r="D6147">
        <v>3.0715004128775498E-6</v>
      </c>
      <c r="E6147">
        <v>17959381</v>
      </c>
      <c r="F6147">
        <v>17959400</v>
      </c>
    </row>
    <row r="6148" spans="1:6" x14ac:dyDescent="0.3">
      <c r="A6148" s="21">
        <v>44635</v>
      </c>
      <c r="B6148">
        <v>102.09</v>
      </c>
      <c r="C6148">
        <v>102.0899963</v>
      </c>
      <c r="D6148">
        <v>3.6242532489066501E-6</v>
      </c>
      <c r="E6148">
        <v>13415591</v>
      </c>
      <c r="F6148">
        <v>13415600</v>
      </c>
    </row>
    <row r="6149" spans="1:6" x14ac:dyDescent="0.3">
      <c r="A6149" s="21">
        <v>44636</v>
      </c>
      <c r="B6149">
        <v>105.69</v>
      </c>
      <c r="C6149">
        <v>105.6900024</v>
      </c>
      <c r="D6149">
        <v>2.2707918867687802E-6</v>
      </c>
      <c r="E6149">
        <v>20347066</v>
      </c>
      <c r="F6149">
        <v>20347100</v>
      </c>
    </row>
    <row r="6150" spans="1:6" x14ac:dyDescent="0.3">
      <c r="A6150" s="21">
        <v>44637</v>
      </c>
      <c r="B6150">
        <v>106.49</v>
      </c>
      <c r="C6150">
        <v>106.48999790000001</v>
      </c>
      <c r="D6150">
        <v>1.9720161803230399E-6</v>
      </c>
      <c r="E6150">
        <v>8041999</v>
      </c>
      <c r="F6150">
        <v>8042000</v>
      </c>
    </row>
    <row r="6151" spans="1:6" x14ac:dyDescent="0.3">
      <c r="A6151" s="21">
        <v>44638</v>
      </c>
      <c r="B6151">
        <v>106.72</v>
      </c>
      <c r="C6151">
        <v>106.7200012</v>
      </c>
      <c r="D6151">
        <v>1.12443776829011E-6</v>
      </c>
      <c r="E6151">
        <v>10218167</v>
      </c>
      <c r="F6151">
        <v>10218200</v>
      </c>
    </row>
    <row r="6152" spans="1:6" x14ac:dyDescent="0.3">
      <c r="A6152" s="21">
        <v>44641</v>
      </c>
      <c r="B6152">
        <v>106.92</v>
      </c>
      <c r="C6152">
        <v>106.91999819999999</v>
      </c>
      <c r="D6152">
        <v>1.6835017182259199E-6</v>
      </c>
      <c r="E6152">
        <v>10366071</v>
      </c>
      <c r="F6152">
        <v>10366100</v>
      </c>
    </row>
    <row r="6153" spans="1:6" x14ac:dyDescent="0.3">
      <c r="A6153" s="21">
        <v>44642</v>
      </c>
      <c r="B6153">
        <v>107.04</v>
      </c>
      <c r="C6153">
        <v>107.0400009</v>
      </c>
      <c r="D6153">
        <v>8.4080715772976598E-7</v>
      </c>
      <c r="E6153">
        <v>10401191</v>
      </c>
      <c r="F6153">
        <v>10401200</v>
      </c>
    </row>
    <row r="6154" spans="1:6" x14ac:dyDescent="0.3">
      <c r="A6154" s="21">
        <v>44643</v>
      </c>
      <c r="B6154">
        <v>105.35</v>
      </c>
      <c r="C6154">
        <v>105.3499985</v>
      </c>
      <c r="D6154">
        <v>1.4238253607690999E-6</v>
      </c>
      <c r="E6154">
        <v>12905344</v>
      </c>
      <c r="F6154">
        <v>12905300</v>
      </c>
    </row>
    <row r="6155" spans="1:6" x14ac:dyDescent="0.3">
      <c r="A6155" s="21">
        <v>44644</v>
      </c>
      <c r="B6155">
        <v>107.92</v>
      </c>
      <c r="C6155">
        <v>107.91999819999999</v>
      </c>
      <c r="D6155">
        <v>1.6679021838828399E-6</v>
      </c>
      <c r="E6155">
        <v>10834029</v>
      </c>
      <c r="F6155">
        <v>10834000</v>
      </c>
    </row>
    <row r="6156" spans="1:6" x14ac:dyDescent="0.3">
      <c r="A6156" s="21">
        <v>44645</v>
      </c>
      <c r="B6156">
        <v>106.73</v>
      </c>
      <c r="C6156">
        <v>106.7300034</v>
      </c>
      <c r="D6156">
        <v>3.1856084407284599E-6</v>
      </c>
      <c r="E6156">
        <v>7433728</v>
      </c>
      <c r="F6156">
        <v>7432100</v>
      </c>
    </row>
    <row r="6157" spans="1:6" x14ac:dyDescent="0.3">
      <c r="A6157" s="21">
        <v>44648</v>
      </c>
      <c r="B6157">
        <v>106.33</v>
      </c>
      <c r="C6157">
        <v>106.33000180000001</v>
      </c>
      <c r="D6157">
        <v>1.69284301359254E-6</v>
      </c>
      <c r="E6157">
        <v>8151204</v>
      </c>
      <c r="F6157">
        <v>8151200</v>
      </c>
    </row>
    <row r="6158" spans="1:6" x14ac:dyDescent="0.3">
      <c r="A6158" s="21">
        <v>44649</v>
      </c>
      <c r="B6158">
        <v>109.25</v>
      </c>
      <c r="C6158">
        <v>109.25</v>
      </c>
      <c r="D6158">
        <v>0</v>
      </c>
      <c r="E6158">
        <v>14076209</v>
      </c>
      <c r="F6158">
        <v>14076200</v>
      </c>
    </row>
    <row r="6159" spans="1:6" x14ac:dyDescent="0.3">
      <c r="A6159" s="21">
        <v>44650</v>
      </c>
      <c r="B6159">
        <v>106.73</v>
      </c>
      <c r="C6159">
        <v>106.7300034</v>
      </c>
      <c r="D6159">
        <v>3.1856084407284599E-6</v>
      </c>
      <c r="E6159">
        <v>15456251</v>
      </c>
      <c r="F6159">
        <v>15456300</v>
      </c>
    </row>
    <row r="6160" spans="1:6" x14ac:dyDescent="0.3">
      <c r="A6160" s="21">
        <v>44651</v>
      </c>
      <c r="B6160">
        <v>104.26</v>
      </c>
      <c r="C6160">
        <v>104.26000209999999</v>
      </c>
      <c r="D6160">
        <v>2.01419522992094E-6</v>
      </c>
      <c r="E6160">
        <v>13021619</v>
      </c>
      <c r="F6160">
        <v>13021600</v>
      </c>
    </row>
    <row r="6161" spans="1:6" x14ac:dyDescent="0.3">
      <c r="A6161" s="21">
        <v>44652</v>
      </c>
      <c r="B6161">
        <v>102.79</v>
      </c>
      <c r="C6161">
        <v>102.7900009</v>
      </c>
      <c r="D6161">
        <v>8.7557153548113801E-7</v>
      </c>
      <c r="E6161">
        <v>12085100</v>
      </c>
      <c r="F6161">
        <v>12085100</v>
      </c>
    </row>
    <row r="6162" spans="1:6" x14ac:dyDescent="0.3">
      <c r="A6162" s="21">
        <v>44655</v>
      </c>
      <c r="B6162">
        <v>104.79</v>
      </c>
      <c r="C6162">
        <v>104.7900009</v>
      </c>
      <c r="D6162">
        <v>8.5886056061786503E-7</v>
      </c>
      <c r="E6162">
        <v>9083931</v>
      </c>
      <c r="F6162">
        <v>9077200</v>
      </c>
    </row>
    <row r="6163" spans="1:6" x14ac:dyDescent="0.3">
      <c r="A6163" s="21">
        <v>44656</v>
      </c>
      <c r="B6163">
        <v>102.5</v>
      </c>
      <c r="C6163">
        <v>102.5</v>
      </c>
      <c r="D6163">
        <v>0</v>
      </c>
      <c r="E6163">
        <v>12290993</v>
      </c>
      <c r="F6163">
        <v>12291000</v>
      </c>
    </row>
    <row r="6164" spans="1:6" x14ac:dyDescent="0.3">
      <c r="A6164" s="21">
        <v>44657</v>
      </c>
      <c r="B6164">
        <v>101.18</v>
      </c>
      <c r="C6164">
        <v>101.1800003</v>
      </c>
      <c r="D6164">
        <v>2.96501280402153E-7</v>
      </c>
      <c r="E6164">
        <v>14902562</v>
      </c>
      <c r="F6164">
        <v>14902600</v>
      </c>
    </row>
    <row r="6165" spans="1:6" x14ac:dyDescent="0.3">
      <c r="A6165" s="21">
        <v>44658</v>
      </c>
      <c r="B6165">
        <v>100.52</v>
      </c>
      <c r="C6165">
        <v>100.5199966</v>
      </c>
      <c r="D6165">
        <v>3.3824115719281302E-6</v>
      </c>
      <c r="E6165">
        <v>12430960</v>
      </c>
      <c r="F6165">
        <v>12431000</v>
      </c>
    </row>
    <row r="6166" spans="1:6" x14ac:dyDescent="0.3">
      <c r="A6166" s="21">
        <v>44659</v>
      </c>
      <c r="B6166">
        <v>99.29</v>
      </c>
      <c r="C6166">
        <v>99.290000919999997</v>
      </c>
      <c r="D6166">
        <v>9.2657869103785797E-7</v>
      </c>
      <c r="E6166">
        <v>11796236</v>
      </c>
      <c r="F6166">
        <v>11796200</v>
      </c>
    </row>
    <row r="6167" spans="1:6" x14ac:dyDescent="0.3">
      <c r="A6167" s="21">
        <v>44662</v>
      </c>
      <c r="B6167">
        <v>97.57</v>
      </c>
      <c r="C6167">
        <v>97.569999690000003</v>
      </c>
      <c r="D6167">
        <v>3.1772060172933499E-7</v>
      </c>
      <c r="E6167">
        <v>12480480</v>
      </c>
      <c r="F6167">
        <v>12480500</v>
      </c>
    </row>
    <row r="6168" spans="1:6" x14ac:dyDescent="0.3">
      <c r="A6168" s="21">
        <v>44663</v>
      </c>
      <c r="B6168">
        <v>97.44</v>
      </c>
      <c r="C6168">
        <v>97.440002440000001</v>
      </c>
      <c r="D6168">
        <v>2.5041050306181999E-6</v>
      </c>
      <c r="E6168">
        <v>13291484</v>
      </c>
      <c r="F6168">
        <v>13291500</v>
      </c>
    </row>
    <row r="6169" spans="1:6" x14ac:dyDescent="0.3">
      <c r="A6169" s="21">
        <v>44664</v>
      </c>
      <c r="B6169">
        <v>101.5</v>
      </c>
      <c r="C6169">
        <v>101.5</v>
      </c>
      <c r="D6169">
        <v>0</v>
      </c>
      <c r="E6169">
        <v>15776799</v>
      </c>
      <c r="F6169">
        <v>15776800</v>
      </c>
    </row>
    <row r="6170" spans="1:6" x14ac:dyDescent="0.3">
      <c r="A6170" s="21">
        <v>44665</v>
      </c>
      <c r="B6170">
        <v>98.36</v>
      </c>
      <c r="C6170">
        <v>98.36000061</v>
      </c>
      <c r="D6170">
        <v>6.2017079803842296E-7</v>
      </c>
      <c r="E6170">
        <v>17828483</v>
      </c>
      <c r="F6170">
        <v>17828500</v>
      </c>
    </row>
    <row r="6171" spans="1:6" x14ac:dyDescent="0.3">
      <c r="A6171" s="21">
        <v>44669</v>
      </c>
      <c r="B6171">
        <v>98.77</v>
      </c>
      <c r="C6171">
        <v>98.769996640000002</v>
      </c>
      <c r="D6171">
        <v>3.4018427742153201E-6</v>
      </c>
      <c r="E6171">
        <v>10277448</v>
      </c>
      <c r="F6171">
        <v>10277400</v>
      </c>
    </row>
    <row r="6172" spans="1:6" x14ac:dyDescent="0.3">
      <c r="A6172" s="21">
        <v>44670</v>
      </c>
      <c r="B6172">
        <v>99.45</v>
      </c>
      <c r="C6172">
        <v>99.449996949999999</v>
      </c>
      <c r="D6172">
        <v>3.0668678704953698E-6</v>
      </c>
      <c r="E6172">
        <v>10103023</v>
      </c>
      <c r="F6172">
        <v>10103000</v>
      </c>
    </row>
    <row r="6173" spans="1:6" x14ac:dyDescent="0.3">
      <c r="A6173" s="21">
        <v>44671</v>
      </c>
      <c r="B6173">
        <v>99.01</v>
      </c>
      <c r="C6173">
        <v>99.010002139999997</v>
      </c>
      <c r="D6173">
        <v>2.16139778413228E-6</v>
      </c>
      <c r="E6173">
        <v>8596861</v>
      </c>
      <c r="F6173">
        <v>8596900</v>
      </c>
    </row>
    <row r="6174" spans="1:6" x14ac:dyDescent="0.3">
      <c r="A6174" s="21">
        <v>44672</v>
      </c>
      <c r="B6174">
        <v>97.66</v>
      </c>
      <c r="C6174">
        <v>97.660003660000001</v>
      </c>
      <c r="D6174">
        <v>3.7476959525252302E-6</v>
      </c>
      <c r="E6174">
        <v>13038539</v>
      </c>
      <c r="F6174">
        <v>13038500</v>
      </c>
    </row>
    <row r="6175" spans="1:6" x14ac:dyDescent="0.3">
      <c r="A6175" s="21">
        <v>44673</v>
      </c>
      <c r="B6175">
        <v>95.68</v>
      </c>
      <c r="C6175">
        <v>95.680000309999997</v>
      </c>
      <c r="D6175">
        <v>3.2399664414505502E-7</v>
      </c>
      <c r="E6175">
        <v>11650097</v>
      </c>
      <c r="F6175">
        <v>11650100</v>
      </c>
    </row>
    <row r="6176" spans="1:6" x14ac:dyDescent="0.3">
      <c r="A6176" s="21">
        <v>44676</v>
      </c>
      <c r="B6176">
        <v>96.24</v>
      </c>
      <c r="C6176">
        <v>96.239997860000003</v>
      </c>
      <c r="D6176">
        <v>2.2236076890154698E-6</v>
      </c>
      <c r="E6176">
        <v>10654403</v>
      </c>
      <c r="F6176">
        <v>10654400</v>
      </c>
    </row>
    <row r="6177" spans="1:6" x14ac:dyDescent="0.3">
      <c r="A6177" s="21">
        <v>44677</v>
      </c>
      <c r="B6177">
        <v>92.77</v>
      </c>
      <c r="C6177">
        <v>92.769996640000002</v>
      </c>
      <c r="D6177">
        <v>3.6218606397381401E-6</v>
      </c>
      <c r="E6177">
        <v>14175992</v>
      </c>
      <c r="F6177">
        <v>14176000</v>
      </c>
    </row>
    <row r="6178" spans="1:6" x14ac:dyDescent="0.3">
      <c r="A6178" s="21">
        <v>44678</v>
      </c>
      <c r="B6178">
        <v>90.26</v>
      </c>
      <c r="C6178">
        <v>90.260002139999997</v>
      </c>
      <c r="D6178">
        <v>2.37092836426481E-6</v>
      </c>
      <c r="E6178">
        <v>15846299</v>
      </c>
      <c r="F6178">
        <v>15846300</v>
      </c>
    </row>
    <row r="6179" spans="1:6" x14ac:dyDescent="0.3">
      <c r="A6179" s="21">
        <v>44679</v>
      </c>
      <c r="B6179">
        <v>95.22</v>
      </c>
      <c r="C6179">
        <v>95.22000122</v>
      </c>
      <c r="D6179">
        <v>1.28124342137797E-6</v>
      </c>
      <c r="E6179">
        <v>15176158</v>
      </c>
      <c r="F6179">
        <v>15176200</v>
      </c>
    </row>
    <row r="6180" spans="1:6" x14ac:dyDescent="0.3">
      <c r="A6180" s="21">
        <v>44680</v>
      </c>
      <c r="B6180">
        <v>92.93</v>
      </c>
      <c r="C6180">
        <v>92.930000309999997</v>
      </c>
      <c r="D6180">
        <v>3.3358440663754099E-7</v>
      </c>
      <c r="E6180">
        <v>10629321</v>
      </c>
      <c r="F6180">
        <v>10629300</v>
      </c>
    </row>
    <row r="6181" spans="1:6" x14ac:dyDescent="0.3">
      <c r="A6181" s="21">
        <v>44683</v>
      </c>
      <c r="B6181">
        <v>93.76</v>
      </c>
      <c r="C6181">
        <v>93.760002139999997</v>
      </c>
      <c r="D6181">
        <v>2.28242314790895E-6</v>
      </c>
      <c r="E6181">
        <v>8251931</v>
      </c>
      <c r="F6181">
        <v>8251900</v>
      </c>
    </row>
    <row r="6182" spans="1:6" x14ac:dyDescent="0.3">
      <c r="A6182" s="21">
        <v>44684</v>
      </c>
      <c r="B6182">
        <v>93.63</v>
      </c>
      <c r="C6182">
        <v>93.629997250000002</v>
      </c>
      <c r="D6182">
        <v>2.93709289098256E-6</v>
      </c>
      <c r="E6182">
        <v>9511887</v>
      </c>
      <c r="F6182">
        <v>9511900</v>
      </c>
    </row>
    <row r="6183" spans="1:6" x14ac:dyDescent="0.3">
      <c r="A6183" s="21">
        <v>44685</v>
      </c>
      <c r="B6183">
        <v>95.99</v>
      </c>
      <c r="C6183">
        <v>95.989997860000003</v>
      </c>
      <c r="D6183">
        <v>2.22939893742309E-6</v>
      </c>
      <c r="E6183">
        <v>9082506</v>
      </c>
      <c r="F6183">
        <v>9082500</v>
      </c>
    </row>
    <row r="6184" spans="1:6" x14ac:dyDescent="0.3">
      <c r="A6184" s="21">
        <v>44686</v>
      </c>
      <c r="B6184">
        <v>92.15</v>
      </c>
      <c r="C6184">
        <v>92.150001529999997</v>
      </c>
      <c r="D6184">
        <v>1.6603363713364101E-6</v>
      </c>
      <c r="E6184">
        <v>11517236</v>
      </c>
      <c r="F6184">
        <v>11517200</v>
      </c>
    </row>
    <row r="6185" spans="1:6" x14ac:dyDescent="0.3">
      <c r="A6185" s="21">
        <v>44687</v>
      </c>
      <c r="B6185">
        <v>91.63</v>
      </c>
      <c r="C6185">
        <v>91.629997250000002</v>
      </c>
      <c r="D6185">
        <v>3.0012005626868199E-6</v>
      </c>
      <c r="E6185">
        <v>7944884</v>
      </c>
      <c r="F6185">
        <v>7944900</v>
      </c>
    </row>
    <row r="6186" spans="1:6" x14ac:dyDescent="0.3">
      <c r="A6186" s="21">
        <v>44690</v>
      </c>
      <c r="B6186">
        <v>87.3</v>
      </c>
      <c r="C6186">
        <v>87.300003050000001</v>
      </c>
      <c r="D6186">
        <v>3.4936997675948799E-6</v>
      </c>
      <c r="E6186">
        <v>11428619</v>
      </c>
      <c r="F6186">
        <v>11428600</v>
      </c>
    </row>
    <row r="6187" spans="1:6" x14ac:dyDescent="0.3">
      <c r="A6187" s="21">
        <v>44691</v>
      </c>
      <c r="B6187">
        <v>88.82</v>
      </c>
      <c r="C6187">
        <v>88.819999690000003</v>
      </c>
      <c r="D6187">
        <v>3.4902048097764202E-7</v>
      </c>
      <c r="E6187">
        <v>11690449</v>
      </c>
      <c r="F6187">
        <v>11690400</v>
      </c>
    </row>
    <row r="6188" spans="1:6" x14ac:dyDescent="0.3">
      <c r="A6188" s="21">
        <v>44692</v>
      </c>
      <c r="B6188">
        <v>87.83</v>
      </c>
      <c r="C6188">
        <v>87.83000183</v>
      </c>
      <c r="D6188">
        <v>2.0835704930793198E-6</v>
      </c>
      <c r="E6188">
        <v>11531266</v>
      </c>
      <c r="F6188">
        <v>11531300</v>
      </c>
    </row>
    <row r="6189" spans="1:6" x14ac:dyDescent="0.3">
      <c r="A6189" s="21">
        <v>44693</v>
      </c>
      <c r="B6189">
        <v>87.69</v>
      </c>
      <c r="C6189">
        <v>87.690002440000001</v>
      </c>
      <c r="D6189">
        <v>2.7825292907296399E-6</v>
      </c>
      <c r="E6189">
        <v>11592851</v>
      </c>
      <c r="F6189">
        <v>11592900</v>
      </c>
    </row>
    <row r="6190" spans="1:6" x14ac:dyDescent="0.3">
      <c r="A6190" s="21">
        <v>44694</v>
      </c>
      <c r="B6190">
        <v>90.96</v>
      </c>
      <c r="C6190">
        <v>90.959999080000003</v>
      </c>
      <c r="D6190">
        <v>1.0114335973628001E-6</v>
      </c>
      <c r="E6190">
        <v>11180642</v>
      </c>
      <c r="F6190">
        <v>11180600</v>
      </c>
    </row>
    <row r="6191" spans="1:6" x14ac:dyDescent="0.3">
      <c r="A6191" s="21">
        <v>44697</v>
      </c>
      <c r="B6191">
        <v>90.41</v>
      </c>
      <c r="C6191">
        <v>90.410003660000001</v>
      </c>
      <c r="D6191">
        <v>4.04822459488639E-6</v>
      </c>
      <c r="E6191">
        <v>6729129</v>
      </c>
      <c r="F6191">
        <v>6729100</v>
      </c>
    </row>
    <row r="6192" spans="1:6" x14ac:dyDescent="0.3">
      <c r="A6192" s="21">
        <v>44698</v>
      </c>
      <c r="B6192">
        <v>93.32</v>
      </c>
      <c r="C6192">
        <v>93.319999690000003</v>
      </c>
      <c r="D6192">
        <v>3.3219030342066901E-7</v>
      </c>
      <c r="E6192">
        <v>7668780</v>
      </c>
      <c r="F6192">
        <v>7668800</v>
      </c>
    </row>
    <row r="6193" spans="1:6" x14ac:dyDescent="0.3">
      <c r="A6193" s="21">
        <v>44699</v>
      </c>
      <c r="B6193">
        <v>90.53</v>
      </c>
      <c r="C6193">
        <v>90.52999878</v>
      </c>
      <c r="D6193">
        <v>1.3476195934035401E-6</v>
      </c>
      <c r="E6193">
        <v>9610923</v>
      </c>
      <c r="F6193">
        <v>9610900</v>
      </c>
    </row>
    <row r="6194" spans="1:6" x14ac:dyDescent="0.3">
      <c r="A6194" s="21">
        <v>44700</v>
      </c>
      <c r="B6194">
        <v>90.21</v>
      </c>
      <c r="C6194">
        <v>90.209999080000003</v>
      </c>
      <c r="D6194">
        <v>1.01984258977781E-6</v>
      </c>
      <c r="E6194">
        <v>7738979</v>
      </c>
      <c r="F6194">
        <v>7739000</v>
      </c>
    </row>
    <row r="6195" spans="1:6" x14ac:dyDescent="0.3">
      <c r="A6195" s="21">
        <v>44701</v>
      </c>
      <c r="B6195">
        <v>90.78</v>
      </c>
      <c r="C6195">
        <v>90.77999878</v>
      </c>
      <c r="D6195">
        <v>1.34390836953399E-6</v>
      </c>
      <c r="E6195">
        <v>10469940</v>
      </c>
      <c r="F6195">
        <v>10469900</v>
      </c>
    </row>
    <row r="6196" spans="1:6" x14ac:dyDescent="0.3">
      <c r="A6196" s="21">
        <v>44704</v>
      </c>
      <c r="B6196">
        <v>91.5</v>
      </c>
      <c r="C6196">
        <v>91.5</v>
      </c>
      <c r="D6196">
        <v>0</v>
      </c>
      <c r="E6196">
        <v>6920473</v>
      </c>
      <c r="F6196">
        <v>6920500</v>
      </c>
    </row>
    <row r="6197" spans="1:6" x14ac:dyDescent="0.3">
      <c r="A6197" s="21">
        <v>44705</v>
      </c>
      <c r="B6197">
        <v>88.72</v>
      </c>
      <c r="C6197">
        <v>88.72000122</v>
      </c>
      <c r="D6197">
        <v>1.37511269690137E-6</v>
      </c>
      <c r="E6197">
        <v>8788577</v>
      </c>
      <c r="F6197">
        <v>8788600</v>
      </c>
    </row>
    <row r="6198" spans="1:6" x14ac:dyDescent="0.3">
      <c r="A6198" s="21">
        <v>44706</v>
      </c>
      <c r="B6198">
        <v>90.41</v>
      </c>
      <c r="C6198">
        <v>90.410003660000001</v>
      </c>
      <c r="D6198">
        <v>4.04822459488639E-6</v>
      </c>
      <c r="E6198">
        <v>9113503</v>
      </c>
      <c r="F6198">
        <v>9113500</v>
      </c>
    </row>
    <row r="6199" spans="1:6" x14ac:dyDescent="0.3">
      <c r="A6199" s="21">
        <v>44707</v>
      </c>
      <c r="B6199">
        <v>91</v>
      </c>
      <c r="C6199">
        <v>91</v>
      </c>
      <c r="D6199">
        <v>0</v>
      </c>
      <c r="E6199">
        <v>9762724</v>
      </c>
      <c r="F6199">
        <v>9762700</v>
      </c>
    </row>
    <row r="6200" spans="1:6" x14ac:dyDescent="0.3">
      <c r="A6200" s="21">
        <v>44708</v>
      </c>
      <c r="B6200">
        <v>93.77</v>
      </c>
      <c r="C6200">
        <v>93.769996640000002</v>
      </c>
      <c r="D6200">
        <v>3.5832356981841398E-6</v>
      </c>
      <c r="E6200">
        <v>6279008</v>
      </c>
      <c r="F6200">
        <v>6279000</v>
      </c>
    </row>
    <row r="6201" spans="1:6" x14ac:dyDescent="0.3">
      <c r="A6201" s="21">
        <v>44712</v>
      </c>
      <c r="B6201">
        <v>95.3</v>
      </c>
      <c r="C6201">
        <v>95.300003050000001</v>
      </c>
      <c r="D6201">
        <v>3.2004196285995502E-6</v>
      </c>
      <c r="E6201">
        <v>9621699</v>
      </c>
      <c r="F6201">
        <v>9621700</v>
      </c>
    </row>
    <row r="6202" spans="1:6" x14ac:dyDescent="0.3">
      <c r="A6202" s="21">
        <v>44713</v>
      </c>
      <c r="B6202">
        <v>94.75</v>
      </c>
      <c r="C6202">
        <v>94.75</v>
      </c>
      <c r="D6202">
        <v>0</v>
      </c>
      <c r="E6202">
        <v>6152366</v>
      </c>
      <c r="F6202">
        <v>6152400</v>
      </c>
    </row>
    <row r="6203" spans="1:6" x14ac:dyDescent="0.3">
      <c r="A6203" s="21">
        <v>44714</v>
      </c>
      <c r="B6203">
        <v>96.34</v>
      </c>
      <c r="C6203">
        <v>96.339996339999999</v>
      </c>
      <c r="D6203">
        <v>3.79904519768203E-6</v>
      </c>
      <c r="E6203">
        <v>6334967</v>
      </c>
      <c r="F6203">
        <v>6335000</v>
      </c>
    </row>
    <row r="6204" spans="1:6" x14ac:dyDescent="0.3">
      <c r="A6204" s="21">
        <v>44715</v>
      </c>
      <c r="B6204">
        <v>93.77</v>
      </c>
      <c r="C6204">
        <v>93.769996640000002</v>
      </c>
      <c r="D6204">
        <v>3.5832356981841398E-6</v>
      </c>
      <c r="E6204">
        <v>9137134</v>
      </c>
      <c r="F6204">
        <v>9137100</v>
      </c>
    </row>
    <row r="6205" spans="1:6" x14ac:dyDescent="0.3">
      <c r="A6205" s="21">
        <v>44718</v>
      </c>
      <c r="B6205">
        <v>93.11</v>
      </c>
      <c r="C6205">
        <v>93.11000061</v>
      </c>
      <c r="D6205">
        <v>6.5513907930113501E-7</v>
      </c>
      <c r="E6205">
        <v>9440246</v>
      </c>
      <c r="F6205">
        <v>9440200</v>
      </c>
    </row>
    <row r="6206" spans="1:6" x14ac:dyDescent="0.3">
      <c r="A6206" s="21">
        <v>44719</v>
      </c>
      <c r="B6206">
        <v>93.84</v>
      </c>
      <c r="C6206">
        <v>93.839996339999999</v>
      </c>
      <c r="D6206">
        <v>3.9002559112864204E-6</v>
      </c>
      <c r="E6206">
        <v>7360186</v>
      </c>
      <c r="F6206">
        <v>7360200</v>
      </c>
    </row>
    <row r="6207" spans="1:6" x14ac:dyDescent="0.3">
      <c r="A6207" s="21">
        <v>44720</v>
      </c>
      <c r="B6207">
        <v>93.47</v>
      </c>
      <c r="C6207">
        <v>93.47000122</v>
      </c>
      <c r="D6207">
        <v>1.30523160965384E-6</v>
      </c>
      <c r="E6207">
        <v>6446275</v>
      </c>
      <c r="F6207">
        <v>6446300</v>
      </c>
    </row>
    <row r="6208" spans="1:6" x14ac:dyDescent="0.3">
      <c r="A6208" s="21">
        <v>44721</v>
      </c>
      <c r="B6208">
        <v>90.85</v>
      </c>
      <c r="C6208">
        <v>90.849998470000003</v>
      </c>
      <c r="D6208">
        <v>1.6840946806343401E-6</v>
      </c>
      <c r="E6208">
        <v>8091123</v>
      </c>
      <c r="F6208">
        <v>8086700</v>
      </c>
    </row>
    <row r="6209" spans="1:6" x14ac:dyDescent="0.3">
      <c r="A6209" s="21">
        <v>44722</v>
      </c>
      <c r="B6209">
        <v>88.68</v>
      </c>
      <c r="C6209">
        <v>88.680000309999997</v>
      </c>
      <c r="D6209">
        <v>3.4957148064806803E-7</v>
      </c>
      <c r="E6209">
        <v>10463738</v>
      </c>
      <c r="F6209">
        <v>10460400</v>
      </c>
    </row>
    <row r="6210" spans="1:6" x14ac:dyDescent="0.3">
      <c r="A6210" s="21">
        <v>44725</v>
      </c>
      <c r="B6210">
        <v>85.55</v>
      </c>
      <c r="C6210">
        <v>85.550003050000001</v>
      </c>
      <c r="D6210">
        <v>3.5651664464413802E-6</v>
      </c>
      <c r="E6210">
        <v>14603691</v>
      </c>
      <c r="F6210">
        <v>14603700</v>
      </c>
    </row>
    <row r="6211" spans="1:6" x14ac:dyDescent="0.3">
      <c r="A6211" s="21">
        <v>44726</v>
      </c>
      <c r="B6211">
        <v>87.19</v>
      </c>
      <c r="C6211">
        <v>87.190002440000001</v>
      </c>
      <c r="D6211">
        <v>2.79848598996614E-6</v>
      </c>
      <c r="E6211">
        <v>10449553</v>
      </c>
      <c r="F6211">
        <v>10449600</v>
      </c>
    </row>
    <row r="6212" spans="1:6" x14ac:dyDescent="0.3">
      <c r="A6212" s="21">
        <v>44727</v>
      </c>
      <c r="B6212">
        <v>89.13</v>
      </c>
      <c r="C6212">
        <v>89.129997250000002</v>
      </c>
      <c r="D6212">
        <v>3.0853809917030101E-6</v>
      </c>
      <c r="E6212">
        <v>11742543</v>
      </c>
      <c r="F6212">
        <v>11742500</v>
      </c>
    </row>
    <row r="6213" spans="1:6" x14ac:dyDescent="0.3">
      <c r="A6213" s="21">
        <v>44728</v>
      </c>
      <c r="B6213">
        <v>84.52</v>
      </c>
      <c r="C6213">
        <v>84.519996640000002</v>
      </c>
      <c r="D6213">
        <v>3.9753905908230899E-6</v>
      </c>
      <c r="E6213">
        <v>10505195</v>
      </c>
      <c r="F6213">
        <v>10505200</v>
      </c>
    </row>
    <row r="6214" spans="1:6" x14ac:dyDescent="0.3">
      <c r="A6214" s="21">
        <v>44729</v>
      </c>
      <c r="B6214">
        <v>85</v>
      </c>
      <c r="C6214">
        <v>85</v>
      </c>
      <c r="D6214">
        <v>0</v>
      </c>
      <c r="E6214">
        <v>9735491</v>
      </c>
      <c r="F6214">
        <v>9735500</v>
      </c>
    </row>
    <row r="6215" spans="1:6" x14ac:dyDescent="0.3">
      <c r="A6215" s="21">
        <v>44733</v>
      </c>
      <c r="B6215">
        <v>86.95</v>
      </c>
      <c r="C6215">
        <v>86.949996949999999</v>
      </c>
      <c r="D6215">
        <v>3.5077632094939099E-6</v>
      </c>
      <c r="E6215">
        <v>9603974</v>
      </c>
      <c r="F6215">
        <v>9604000</v>
      </c>
    </row>
    <row r="6216" spans="1:6" x14ac:dyDescent="0.3">
      <c r="A6216" s="21">
        <v>44734</v>
      </c>
      <c r="B6216">
        <v>84.91</v>
      </c>
      <c r="C6216">
        <v>84.910003660000001</v>
      </c>
      <c r="D6216">
        <v>4.3104461743487E-6</v>
      </c>
      <c r="E6216">
        <v>7873518</v>
      </c>
      <c r="F6216">
        <v>7868700</v>
      </c>
    </row>
    <row r="6217" spans="1:6" x14ac:dyDescent="0.3">
      <c r="A6217" s="21">
        <v>44735</v>
      </c>
      <c r="B6217">
        <v>84.12</v>
      </c>
      <c r="C6217">
        <v>84.120002749999998</v>
      </c>
      <c r="D6217">
        <v>3.26913920964763E-6</v>
      </c>
      <c r="E6217">
        <v>10370298</v>
      </c>
      <c r="F6217">
        <v>10370300</v>
      </c>
    </row>
    <row r="6218" spans="1:6" x14ac:dyDescent="0.3">
      <c r="A6218" s="21">
        <v>44736</v>
      </c>
      <c r="B6218">
        <v>85.92</v>
      </c>
      <c r="C6218">
        <v>85.91999817</v>
      </c>
      <c r="D6218">
        <v>2.1298883160822398E-6</v>
      </c>
      <c r="E6218">
        <v>10670085</v>
      </c>
      <c r="F6218">
        <v>10670100</v>
      </c>
    </row>
    <row r="6219" spans="1:6" x14ac:dyDescent="0.3">
      <c r="A6219" s="21">
        <v>44739</v>
      </c>
      <c r="B6219">
        <v>85.86</v>
      </c>
      <c r="C6219">
        <v>85.86000061</v>
      </c>
      <c r="D6219">
        <v>7.1045888236645201E-7</v>
      </c>
      <c r="E6219">
        <v>7358017</v>
      </c>
      <c r="F6219">
        <v>7358000</v>
      </c>
    </row>
    <row r="6220" spans="1:6" x14ac:dyDescent="0.3">
      <c r="A6220" s="21">
        <v>44740</v>
      </c>
      <c r="B6220">
        <v>84.34</v>
      </c>
      <c r="C6220">
        <v>84.339996339999999</v>
      </c>
      <c r="D6220">
        <v>4.3395780925188099E-6</v>
      </c>
      <c r="E6220">
        <v>8290894</v>
      </c>
      <c r="F6220">
        <v>8289200</v>
      </c>
    </row>
    <row r="6221" spans="1:6" x14ac:dyDescent="0.3">
      <c r="A6221" s="21">
        <v>44741</v>
      </c>
      <c r="B6221">
        <v>83.65</v>
      </c>
      <c r="C6221">
        <v>83.650001529999997</v>
      </c>
      <c r="D6221">
        <v>1.82904956796795E-6</v>
      </c>
      <c r="E6221">
        <v>7981289</v>
      </c>
      <c r="F6221">
        <v>7981300</v>
      </c>
    </row>
    <row r="6222" spans="1:6" x14ac:dyDescent="0.3">
      <c r="A6222" s="21">
        <v>44742</v>
      </c>
      <c r="B6222">
        <v>81.75</v>
      </c>
      <c r="C6222">
        <v>81.75</v>
      </c>
      <c r="D6222">
        <v>0</v>
      </c>
      <c r="E6222">
        <v>14201624</v>
      </c>
      <c r="F6222">
        <v>14201600</v>
      </c>
    </row>
    <row r="6223" spans="1:6" x14ac:dyDescent="0.3">
      <c r="A6223" s="21">
        <v>44743</v>
      </c>
      <c r="B6223">
        <v>77</v>
      </c>
      <c r="C6223">
        <v>77</v>
      </c>
      <c r="D6223">
        <v>0</v>
      </c>
      <c r="E6223">
        <v>19531696</v>
      </c>
      <c r="F6223">
        <v>19531700</v>
      </c>
    </row>
    <row r="6224" spans="1:6" x14ac:dyDescent="0.3">
      <c r="A6224" s="21">
        <v>44747</v>
      </c>
      <c r="B6224">
        <v>76.11</v>
      </c>
      <c r="C6224">
        <v>76.11000061</v>
      </c>
      <c r="D6224">
        <v>8.0147154886960796E-7</v>
      </c>
      <c r="E6224">
        <v>22270972</v>
      </c>
      <c r="F6224">
        <v>22253100</v>
      </c>
    </row>
    <row r="6225" spans="1:6" x14ac:dyDescent="0.3">
      <c r="A6225" s="21">
        <v>44748</v>
      </c>
      <c r="B6225">
        <v>75.56</v>
      </c>
      <c r="C6225">
        <v>75.559997559999999</v>
      </c>
      <c r="D6225">
        <v>3.2292219186441999E-6</v>
      </c>
      <c r="E6225">
        <v>11530526</v>
      </c>
      <c r="F6225">
        <v>11530500</v>
      </c>
    </row>
    <row r="6226" spans="1:6" x14ac:dyDescent="0.3">
      <c r="A6226" s="21">
        <v>44749</v>
      </c>
      <c r="B6226">
        <v>80.650000000000006</v>
      </c>
      <c r="C6226">
        <v>80.650001529999997</v>
      </c>
      <c r="D6226">
        <v>1.89708612841194E-6</v>
      </c>
      <c r="E6226">
        <v>15847752</v>
      </c>
      <c r="F6226">
        <v>15847800</v>
      </c>
    </row>
    <row r="6227" spans="1:6" x14ac:dyDescent="0.3">
      <c r="A6227" s="21">
        <v>44750</v>
      </c>
      <c r="B6227">
        <v>81.510000000000005</v>
      </c>
      <c r="C6227">
        <v>81.510002139999997</v>
      </c>
      <c r="D6227">
        <v>2.6254446523601602E-6</v>
      </c>
      <c r="E6227">
        <v>10004173</v>
      </c>
      <c r="F6227">
        <v>10004200</v>
      </c>
    </row>
    <row r="6228" spans="1:6" x14ac:dyDescent="0.3">
      <c r="A6228" s="21">
        <v>44753</v>
      </c>
      <c r="B6228">
        <v>79.11</v>
      </c>
      <c r="C6228">
        <v>79.11000061</v>
      </c>
      <c r="D6228">
        <v>7.7107824046271998E-7</v>
      </c>
      <c r="E6228">
        <v>9527709</v>
      </c>
      <c r="F6228">
        <v>9519600</v>
      </c>
    </row>
    <row r="6229" spans="1:6" x14ac:dyDescent="0.3">
      <c r="A6229" s="21">
        <v>44754</v>
      </c>
      <c r="B6229">
        <v>79.099999999999994</v>
      </c>
      <c r="C6229">
        <v>79.099998470000003</v>
      </c>
      <c r="D6229">
        <v>1.9342604566167302E-6</v>
      </c>
      <c r="E6229">
        <v>10363671</v>
      </c>
      <c r="F6229">
        <v>10363700</v>
      </c>
    </row>
    <row r="6230" spans="1:6" x14ac:dyDescent="0.3">
      <c r="A6230" s="21">
        <v>44755</v>
      </c>
      <c r="B6230">
        <v>81.290000000000006</v>
      </c>
      <c r="C6230">
        <v>81.290000919999997</v>
      </c>
      <c r="D6230">
        <v>1.1317504987623399E-6</v>
      </c>
      <c r="E6230">
        <v>14706500</v>
      </c>
      <c r="F6230">
        <v>14706500</v>
      </c>
    </row>
    <row r="6231" spans="1:6" x14ac:dyDescent="0.3">
      <c r="A6231" s="21">
        <v>44756</v>
      </c>
      <c r="B6231">
        <v>83.67</v>
      </c>
      <c r="C6231">
        <v>83.66999817</v>
      </c>
      <c r="D6231">
        <v>2.1871639084809402E-6</v>
      </c>
      <c r="E6231">
        <v>23377014</v>
      </c>
      <c r="F6231">
        <v>23377000</v>
      </c>
    </row>
    <row r="6232" spans="1:6" x14ac:dyDescent="0.3">
      <c r="A6232" s="21">
        <v>44757</v>
      </c>
      <c r="B6232">
        <v>85.63</v>
      </c>
      <c r="C6232">
        <v>85.629997250000002</v>
      </c>
      <c r="D6232">
        <v>3.2114913948066498E-6</v>
      </c>
      <c r="E6232">
        <v>14061049</v>
      </c>
      <c r="F6232">
        <v>14061000</v>
      </c>
    </row>
    <row r="6233" spans="1:6" x14ac:dyDescent="0.3">
      <c r="A6233" s="21">
        <v>44760</v>
      </c>
      <c r="B6233">
        <v>83.58</v>
      </c>
      <c r="C6233">
        <v>83.58000183</v>
      </c>
      <c r="D6233">
        <v>2.1895189783832299E-6</v>
      </c>
      <c r="E6233">
        <v>11352457</v>
      </c>
      <c r="F6233">
        <v>11352500</v>
      </c>
    </row>
    <row r="6234" spans="1:6" x14ac:dyDescent="0.3">
      <c r="A6234" s="21">
        <v>44761</v>
      </c>
      <c r="B6234">
        <v>86.15</v>
      </c>
      <c r="C6234">
        <v>86.150001529999997</v>
      </c>
      <c r="D6234">
        <v>1.77597210031024E-6</v>
      </c>
      <c r="E6234">
        <v>10673130</v>
      </c>
      <c r="F6234">
        <v>10673100</v>
      </c>
    </row>
    <row r="6235" spans="1:6" x14ac:dyDescent="0.3">
      <c r="A6235" s="21">
        <v>44762</v>
      </c>
      <c r="B6235">
        <v>86.56</v>
      </c>
      <c r="C6235">
        <v>86.559997559999999</v>
      </c>
      <c r="D6235">
        <v>2.8188540569715599E-6</v>
      </c>
      <c r="E6235">
        <v>11664797</v>
      </c>
      <c r="F6235">
        <v>11664800</v>
      </c>
    </row>
    <row r="6236" spans="1:6" x14ac:dyDescent="0.3">
      <c r="A6236" s="21">
        <v>44763</v>
      </c>
      <c r="B6236">
        <v>87.79</v>
      </c>
      <c r="C6236">
        <v>87.790000919999997</v>
      </c>
      <c r="D6236">
        <v>1.04795532659167E-6</v>
      </c>
      <c r="E6236">
        <v>7134954</v>
      </c>
      <c r="F6236">
        <v>7135000</v>
      </c>
    </row>
    <row r="6237" spans="1:6" x14ac:dyDescent="0.3">
      <c r="A6237" s="21">
        <v>44764</v>
      </c>
      <c r="B6237">
        <v>86.32</v>
      </c>
      <c r="C6237">
        <v>86.319999690000003</v>
      </c>
      <c r="D6237">
        <v>3.5912881283095202E-7</v>
      </c>
      <c r="E6237">
        <v>8612137</v>
      </c>
      <c r="F6237">
        <v>8612100</v>
      </c>
    </row>
    <row r="6238" spans="1:6" x14ac:dyDescent="0.3">
      <c r="A6238" s="21">
        <v>44767</v>
      </c>
      <c r="B6238">
        <v>86.3</v>
      </c>
      <c r="C6238">
        <v>86.300003050000001</v>
      </c>
      <c r="D6238">
        <v>3.5341829616171401E-6</v>
      </c>
      <c r="E6238">
        <v>5960949</v>
      </c>
      <c r="F6238">
        <v>5960900</v>
      </c>
    </row>
    <row r="6239" spans="1:6" x14ac:dyDescent="0.3">
      <c r="A6239" s="21">
        <v>44768</v>
      </c>
      <c r="B6239">
        <v>84.42</v>
      </c>
      <c r="C6239">
        <v>84.41999817</v>
      </c>
      <c r="D6239">
        <v>2.16773281434543E-6</v>
      </c>
      <c r="E6239">
        <v>6977686</v>
      </c>
      <c r="F6239">
        <v>6977700</v>
      </c>
    </row>
    <row r="6240" spans="1:6" x14ac:dyDescent="0.3">
      <c r="A6240" s="21">
        <v>44769</v>
      </c>
      <c r="B6240">
        <v>87.63</v>
      </c>
      <c r="C6240">
        <v>87.629997250000002</v>
      </c>
      <c r="D6240">
        <v>3.1381947727459501E-6</v>
      </c>
      <c r="E6240">
        <v>9399496</v>
      </c>
      <c r="F6240">
        <v>9399500</v>
      </c>
    </row>
    <row r="6241" spans="1:6" x14ac:dyDescent="0.3">
      <c r="A6241" s="21">
        <v>44770</v>
      </c>
      <c r="B6241">
        <v>88.61</v>
      </c>
      <c r="C6241">
        <v>88.61000061</v>
      </c>
      <c r="D6241">
        <v>6.8840988210623498E-7</v>
      </c>
      <c r="E6241">
        <v>10668229</v>
      </c>
      <c r="F6241">
        <v>10668200</v>
      </c>
    </row>
    <row r="6242" spans="1:6" x14ac:dyDescent="0.3">
      <c r="A6242" s="21">
        <v>44771</v>
      </c>
      <c r="B6242">
        <v>88.48</v>
      </c>
      <c r="C6242">
        <v>88.480003359999998</v>
      </c>
      <c r="D6242">
        <v>3.7974682032048198E-6</v>
      </c>
      <c r="E6242">
        <v>10366204</v>
      </c>
      <c r="F6242">
        <v>10366200</v>
      </c>
    </row>
    <row r="6243" spans="1:6" x14ac:dyDescent="0.3">
      <c r="A6243" s="21">
        <v>44774</v>
      </c>
      <c r="B6243">
        <v>86.31</v>
      </c>
      <c r="C6243">
        <v>86.309997559999999</v>
      </c>
      <c r="D6243">
        <v>2.8270189687334098E-6</v>
      </c>
      <c r="E6243">
        <v>20102613</v>
      </c>
      <c r="F6243">
        <v>20102600</v>
      </c>
    </row>
    <row r="6244" spans="1:6" x14ac:dyDescent="0.3">
      <c r="A6244" s="21">
        <v>44775</v>
      </c>
      <c r="B6244">
        <v>86.05</v>
      </c>
      <c r="C6244">
        <v>86.050003050000001</v>
      </c>
      <c r="D6244">
        <v>3.5444507792706901E-6</v>
      </c>
      <c r="E6244">
        <v>15541623</v>
      </c>
      <c r="F6244">
        <v>15541600</v>
      </c>
    </row>
    <row r="6245" spans="1:6" x14ac:dyDescent="0.3">
      <c r="A6245" s="21">
        <v>44776</v>
      </c>
      <c r="B6245">
        <v>86.51</v>
      </c>
      <c r="C6245">
        <v>86.510002139999997</v>
      </c>
      <c r="D6245">
        <v>2.4737023920772798E-6</v>
      </c>
      <c r="E6245">
        <v>20779410</v>
      </c>
      <c r="F6245">
        <v>20779400</v>
      </c>
    </row>
    <row r="6246" spans="1:6" x14ac:dyDescent="0.3">
      <c r="A6246" s="21">
        <v>44777</v>
      </c>
      <c r="B6246">
        <v>88.42</v>
      </c>
      <c r="C6246">
        <v>88.41999817</v>
      </c>
      <c r="D6246">
        <v>2.0696675413660001E-6</v>
      </c>
      <c r="E6246">
        <v>13472519</v>
      </c>
      <c r="F6246">
        <v>13472500</v>
      </c>
    </row>
    <row r="6247" spans="1:6" x14ac:dyDescent="0.3">
      <c r="A6247" s="21">
        <v>44778</v>
      </c>
      <c r="B6247">
        <v>89.77</v>
      </c>
      <c r="C6247">
        <v>89.769996640000002</v>
      </c>
      <c r="D6247">
        <v>3.7428986516118399E-6</v>
      </c>
      <c r="E6247">
        <v>13293500</v>
      </c>
      <c r="F6247">
        <v>13293500</v>
      </c>
    </row>
    <row r="6248" spans="1:6" x14ac:dyDescent="0.3">
      <c r="A6248" s="21">
        <v>44781</v>
      </c>
      <c r="B6248">
        <v>87.94</v>
      </c>
      <c r="C6248">
        <v>87.940002440000001</v>
      </c>
      <c r="D6248">
        <v>2.7746189848008098E-6</v>
      </c>
      <c r="E6248">
        <v>12122334</v>
      </c>
      <c r="F6248">
        <v>12120300</v>
      </c>
    </row>
    <row r="6249" spans="1:6" x14ac:dyDescent="0.3">
      <c r="A6249" s="21">
        <v>44782</v>
      </c>
      <c r="B6249">
        <v>85.21</v>
      </c>
      <c r="C6249">
        <v>85.209999080000003</v>
      </c>
      <c r="D6249">
        <v>1.0796854838506301E-6</v>
      </c>
      <c r="E6249">
        <v>13075014</v>
      </c>
      <c r="F6249">
        <v>13075000</v>
      </c>
    </row>
    <row r="6250" spans="1:6" x14ac:dyDescent="0.3">
      <c r="A6250" s="21">
        <v>44783</v>
      </c>
      <c r="B6250">
        <v>88.67</v>
      </c>
      <c r="C6250">
        <v>88.66999817</v>
      </c>
      <c r="D6250">
        <v>2.0638322318360598E-6</v>
      </c>
      <c r="E6250">
        <v>10704579</v>
      </c>
      <c r="F6250">
        <v>10704600</v>
      </c>
    </row>
    <row r="6251" spans="1:6" x14ac:dyDescent="0.3">
      <c r="A6251" s="21">
        <v>44784</v>
      </c>
      <c r="B6251">
        <v>89.52</v>
      </c>
      <c r="C6251">
        <v>89.519996640000002</v>
      </c>
      <c r="D6251">
        <v>3.7533513403743899E-6</v>
      </c>
      <c r="E6251">
        <v>11158789</v>
      </c>
      <c r="F6251">
        <v>11158800</v>
      </c>
    </row>
    <row r="6252" spans="1:6" x14ac:dyDescent="0.3">
      <c r="A6252" s="21">
        <v>44785</v>
      </c>
      <c r="B6252">
        <v>90.86</v>
      </c>
      <c r="C6252">
        <v>90.86000061</v>
      </c>
      <c r="D6252">
        <v>6.7136253206947298E-7</v>
      </c>
      <c r="E6252">
        <v>12098828</v>
      </c>
      <c r="F6252">
        <v>12098800</v>
      </c>
    </row>
    <row r="6253" spans="1:6" x14ac:dyDescent="0.3">
      <c r="A6253" s="21">
        <v>44788</v>
      </c>
      <c r="B6253">
        <v>91.57</v>
      </c>
      <c r="C6253">
        <v>91.569999690000003</v>
      </c>
      <c r="D6253">
        <v>3.3853881311766801E-7</v>
      </c>
      <c r="E6253">
        <v>15949516</v>
      </c>
      <c r="F6253">
        <v>15949500</v>
      </c>
    </row>
    <row r="6254" spans="1:6" x14ac:dyDescent="0.3">
      <c r="A6254" s="21">
        <v>44789</v>
      </c>
      <c r="B6254">
        <v>89.95</v>
      </c>
      <c r="C6254">
        <v>89.949996949999999</v>
      </c>
      <c r="D6254">
        <v>3.3907727705244501E-6</v>
      </c>
      <c r="E6254">
        <v>10566123</v>
      </c>
      <c r="F6254">
        <v>10566100</v>
      </c>
    </row>
    <row r="6255" spans="1:6" x14ac:dyDescent="0.3">
      <c r="A6255" s="21">
        <v>44790</v>
      </c>
      <c r="B6255">
        <v>89.2</v>
      </c>
      <c r="C6255">
        <v>89.199996949999999</v>
      </c>
      <c r="D6255">
        <v>3.4192826322379999E-6</v>
      </c>
      <c r="E6255">
        <v>9093091</v>
      </c>
      <c r="F6255">
        <v>9093100</v>
      </c>
    </row>
    <row r="6256" spans="1:6" x14ac:dyDescent="0.3">
      <c r="A6256" s="21">
        <v>44791</v>
      </c>
      <c r="B6256">
        <v>89.27</v>
      </c>
      <c r="C6256">
        <v>89.269996640000002</v>
      </c>
      <c r="D6256">
        <v>3.7638625745002099E-6</v>
      </c>
      <c r="E6256">
        <v>10947701</v>
      </c>
      <c r="F6256">
        <v>10947700</v>
      </c>
    </row>
    <row r="6257" spans="1:6" x14ac:dyDescent="0.3">
      <c r="A6257" s="21">
        <v>44792</v>
      </c>
      <c r="B6257">
        <v>87.2</v>
      </c>
      <c r="C6257">
        <v>87.199996949999999</v>
      </c>
      <c r="D6257">
        <v>3.4977065485644801E-6</v>
      </c>
      <c r="E6257">
        <v>9602761</v>
      </c>
      <c r="F6257">
        <v>9602800</v>
      </c>
    </row>
    <row r="6258" spans="1:6" x14ac:dyDescent="0.3">
      <c r="A6258" s="21">
        <v>44795</v>
      </c>
      <c r="B6258">
        <v>85.24</v>
      </c>
      <c r="C6258">
        <v>85.239997860000003</v>
      </c>
      <c r="D6258">
        <v>2.5105584772984899E-6</v>
      </c>
      <c r="E6258">
        <v>8053958</v>
      </c>
      <c r="F6258">
        <v>8054000</v>
      </c>
    </row>
    <row r="6259" spans="1:6" x14ac:dyDescent="0.3">
      <c r="A6259" s="21">
        <v>44796</v>
      </c>
      <c r="B6259">
        <v>86.03</v>
      </c>
      <c r="C6259">
        <v>86.02999878</v>
      </c>
      <c r="D6259">
        <v>1.41810998345718E-6</v>
      </c>
      <c r="E6259">
        <v>8462474</v>
      </c>
      <c r="F6259">
        <v>8462500</v>
      </c>
    </row>
    <row r="6260" spans="1:6" x14ac:dyDescent="0.3">
      <c r="A6260" s="21">
        <v>44797</v>
      </c>
      <c r="B6260">
        <v>85.56</v>
      </c>
      <c r="C6260">
        <v>85.559997559999999</v>
      </c>
      <c r="D6260">
        <v>2.8517999912558002E-6</v>
      </c>
      <c r="E6260">
        <v>7085798</v>
      </c>
      <c r="F6260">
        <v>7085800</v>
      </c>
    </row>
    <row r="6261" spans="1:6" x14ac:dyDescent="0.3">
      <c r="A6261" s="21">
        <v>44798</v>
      </c>
      <c r="B6261">
        <v>87.57</v>
      </c>
      <c r="C6261">
        <v>87.569999690000003</v>
      </c>
      <c r="D6261">
        <v>3.5400250224938401E-7</v>
      </c>
      <c r="E6261">
        <v>6602130</v>
      </c>
      <c r="F6261">
        <v>6602100</v>
      </c>
    </row>
    <row r="6262" spans="1:6" x14ac:dyDescent="0.3">
      <c r="A6262" s="21">
        <v>44799</v>
      </c>
      <c r="B6262">
        <v>84.74</v>
      </c>
      <c r="C6262">
        <v>84.739997860000003</v>
      </c>
      <c r="D6262">
        <v>2.5253717799932001E-6</v>
      </c>
      <c r="E6262">
        <v>9381506</v>
      </c>
      <c r="F6262">
        <v>9381500</v>
      </c>
    </row>
    <row r="6263" spans="1:6" x14ac:dyDescent="0.3">
      <c r="A6263" s="21">
        <v>44802</v>
      </c>
      <c r="B6263">
        <v>82.85</v>
      </c>
      <c r="C6263">
        <v>82.849998470000003</v>
      </c>
      <c r="D6263">
        <v>1.84671094730757E-6</v>
      </c>
      <c r="E6263">
        <v>9639661</v>
      </c>
      <c r="F6263">
        <v>9639700</v>
      </c>
    </row>
    <row r="6264" spans="1:6" x14ac:dyDescent="0.3">
      <c r="A6264" s="21">
        <v>44803</v>
      </c>
      <c r="B6264">
        <v>82.79</v>
      </c>
      <c r="C6264">
        <v>82.790000919999997</v>
      </c>
      <c r="D6264">
        <v>1.11124529608957E-6</v>
      </c>
      <c r="E6264">
        <v>8392293</v>
      </c>
      <c r="F6264">
        <v>8392300</v>
      </c>
    </row>
    <row r="6265" spans="1:6" x14ac:dyDescent="0.3">
      <c r="A6265" s="21">
        <v>44804</v>
      </c>
      <c r="B6265">
        <v>83.35</v>
      </c>
      <c r="C6265">
        <v>83.349998470000003</v>
      </c>
      <c r="D6265">
        <v>1.8356328970303899E-6</v>
      </c>
      <c r="E6265">
        <v>8887148</v>
      </c>
      <c r="F6265">
        <v>8887100</v>
      </c>
    </row>
    <row r="6266" spans="1:6" x14ac:dyDescent="0.3">
      <c r="A6266" s="21">
        <v>44805</v>
      </c>
      <c r="B6266">
        <v>81.64</v>
      </c>
      <c r="C6266">
        <v>81.63999939</v>
      </c>
      <c r="D6266">
        <v>7.4718276003362303E-7</v>
      </c>
      <c r="E6266">
        <v>11565973</v>
      </c>
      <c r="F6266">
        <v>11566000</v>
      </c>
    </row>
    <row r="6267" spans="1:6" x14ac:dyDescent="0.3">
      <c r="A6267" s="21">
        <v>44806</v>
      </c>
      <c r="B6267">
        <v>80.900000000000006</v>
      </c>
      <c r="C6267">
        <v>80.900001529999997</v>
      </c>
      <c r="D6267">
        <v>1.89122368684045E-6</v>
      </c>
      <c r="E6267">
        <v>8850116</v>
      </c>
      <c r="F6267">
        <v>8850100</v>
      </c>
    </row>
    <row r="6268" spans="1:6" x14ac:dyDescent="0.3">
      <c r="A6268" s="21">
        <v>44810</v>
      </c>
      <c r="B6268">
        <v>80.03</v>
      </c>
      <c r="C6268">
        <v>80.02999878</v>
      </c>
      <c r="D6268">
        <v>1.5244283644449499E-6</v>
      </c>
      <c r="E6268">
        <v>12428303</v>
      </c>
      <c r="F6268">
        <v>12704400</v>
      </c>
    </row>
    <row r="6269" spans="1:6" x14ac:dyDescent="0.3">
      <c r="A6269" s="21">
        <v>44811</v>
      </c>
      <c r="B6269">
        <v>79.95</v>
      </c>
      <c r="C6269">
        <v>79.949996949999999</v>
      </c>
      <c r="D6269">
        <v>3.8148844528106898E-6</v>
      </c>
      <c r="E6269">
        <v>9843466</v>
      </c>
      <c r="F6269">
        <v>9843500</v>
      </c>
    </row>
    <row r="6270" spans="1:6" x14ac:dyDescent="0.3">
      <c r="A6270" s="21">
        <v>44812</v>
      </c>
      <c r="B6270">
        <v>80.239999999999995</v>
      </c>
      <c r="C6270">
        <v>80.239997860000003</v>
      </c>
      <c r="D6270">
        <v>2.66699906455267E-6</v>
      </c>
      <c r="E6270">
        <v>8181692</v>
      </c>
      <c r="F6270">
        <v>8181700</v>
      </c>
    </row>
    <row r="6271" spans="1:6" x14ac:dyDescent="0.3">
      <c r="A6271" s="21">
        <v>44813</v>
      </c>
      <c r="B6271">
        <v>81.53</v>
      </c>
      <c r="C6271">
        <v>81.52999878</v>
      </c>
      <c r="D6271">
        <v>1.4963817241789901E-6</v>
      </c>
      <c r="E6271">
        <v>7086204</v>
      </c>
      <c r="F6271">
        <v>7084700</v>
      </c>
    </row>
    <row r="6272" spans="1:6" x14ac:dyDescent="0.3">
      <c r="A6272" s="21">
        <v>44816</v>
      </c>
      <c r="B6272">
        <v>82.15</v>
      </c>
      <c r="C6272">
        <v>82.150001529999997</v>
      </c>
      <c r="D6272">
        <v>1.8624466988365401E-6</v>
      </c>
      <c r="E6272">
        <v>7903004</v>
      </c>
      <c r="F6272">
        <v>7903000</v>
      </c>
    </row>
    <row r="6273" spans="1:6" x14ac:dyDescent="0.3">
      <c r="A6273" s="21">
        <v>44817</v>
      </c>
      <c r="B6273">
        <v>78.81</v>
      </c>
      <c r="C6273">
        <v>78.809997559999999</v>
      </c>
      <c r="D6273">
        <v>3.09605389985821E-6</v>
      </c>
      <c r="E6273">
        <v>12835062</v>
      </c>
      <c r="F6273">
        <v>12835100</v>
      </c>
    </row>
    <row r="6274" spans="1:6" x14ac:dyDescent="0.3">
      <c r="A6274" s="21">
        <v>44818</v>
      </c>
      <c r="B6274">
        <v>79.66</v>
      </c>
      <c r="C6274">
        <v>79.660003660000001</v>
      </c>
      <c r="D6274">
        <v>4.5945265330682101E-6</v>
      </c>
      <c r="E6274">
        <v>8849582</v>
      </c>
      <c r="F6274">
        <v>8849600</v>
      </c>
    </row>
    <row r="6275" spans="1:6" x14ac:dyDescent="0.3">
      <c r="A6275" s="21">
        <v>44819</v>
      </c>
      <c r="B6275">
        <v>77.98</v>
      </c>
      <c r="C6275">
        <v>77.980003359999998</v>
      </c>
      <c r="D6275">
        <v>4.3087969338483898E-6</v>
      </c>
      <c r="E6275">
        <v>10533054</v>
      </c>
      <c r="F6275">
        <v>10533100</v>
      </c>
    </row>
    <row r="6276" spans="1:6" x14ac:dyDescent="0.3">
      <c r="A6276" s="21">
        <v>44820</v>
      </c>
      <c r="B6276">
        <v>77.89</v>
      </c>
      <c r="C6276">
        <v>77.88999939</v>
      </c>
      <c r="D6276">
        <v>7.83155739518404E-7</v>
      </c>
      <c r="E6276">
        <v>10604536</v>
      </c>
      <c r="F6276">
        <v>10604500</v>
      </c>
    </row>
    <row r="6277" spans="1:6" x14ac:dyDescent="0.3">
      <c r="A6277" s="21">
        <v>44823</v>
      </c>
      <c r="B6277">
        <v>78.23</v>
      </c>
      <c r="C6277">
        <v>78.230003359999998</v>
      </c>
      <c r="D6277">
        <v>4.2950272906527397E-6</v>
      </c>
      <c r="E6277">
        <v>10378599</v>
      </c>
      <c r="F6277">
        <v>10378600</v>
      </c>
    </row>
    <row r="6278" spans="1:6" x14ac:dyDescent="0.3">
      <c r="A6278" s="21">
        <v>44824</v>
      </c>
      <c r="B6278">
        <v>78.150000000000006</v>
      </c>
      <c r="C6278">
        <v>78.150001529999997</v>
      </c>
      <c r="D6278">
        <v>1.9577734633854302E-6</v>
      </c>
      <c r="E6278">
        <v>8202782</v>
      </c>
      <c r="F6278">
        <v>8202800</v>
      </c>
    </row>
    <row r="6279" spans="1:6" x14ac:dyDescent="0.3">
      <c r="A6279" s="21">
        <v>44825</v>
      </c>
      <c r="B6279">
        <v>77.14</v>
      </c>
      <c r="C6279">
        <v>77.13999939</v>
      </c>
      <c r="D6279">
        <v>7.9077003572379002E-7</v>
      </c>
      <c r="E6279">
        <v>10868995</v>
      </c>
      <c r="F6279">
        <v>10869000</v>
      </c>
    </row>
    <row r="6280" spans="1:6" x14ac:dyDescent="0.3">
      <c r="A6280" s="21">
        <v>44826</v>
      </c>
      <c r="B6280">
        <v>75.63</v>
      </c>
      <c r="C6280">
        <v>75.629997250000002</v>
      </c>
      <c r="D6280">
        <v>3.63612335455548E-6</v>
      </c>
      <c r="E6280">
        <v>10817853</v>
      </c>
      <c r="F6280">
        <v>10817900</v>
      </c>
    </row>
    <row r="6281" spans="1:6" x14ac:dyDescent="0.3">
      <c r="A6281" s="21">
        <v>44827</v>
      </c>
      <c r="B6281">
        <v>73.87</v>
      </c>
      <c r="C6281">
        <v>73.870002749999998</v>
      </c>
      <c r="D6281">
        <v>3.7227560453243902E-6</v>
      </c>
      <c r="E6281">
        <v>12685532</v>
      </c>
      <c r="F6281">
        <v>12685500</v>
      </c>
    </row>
    <row r="6282" spans="1:6" x14ac:dyDescent="0.3">
      <c r="A6282" s="21">
        <v>44830</v>
      </c>
      <c r="B6282">
        <v>73.010000000000005</v>
      </c>
      <c r="C6282">
        <v>73.010002139999997</v>
      </c>
      <c r="D6282">
        <v>2.9311052316088602E-6</v>
      </c>
      <c r="E6282">
        <v>13441486</v>
      </c>
      <c r="F6282">
        <v>13441500</v>
      </c>
    </row>
    <row r="6283" spans="1:6" x14ac:dyDescent="0.3">
      <c r="A6283" s="21">
        <v>44831</v>
      </c>
      <c r="B6283">
        <v>73.03</v>
      </c>
      <c r="C6283">
        <v>73.02999878</v>
      </c>
      <c r="D6283">
        <v>1.6705463807311199E-6</v>
      </c>
      <c r="E6283">
        <v>12430577</v>
      </c>
      <c r="F6283">
        <v>12430600</v>
      </c>
    </row>
    <row r="6284" spans="1:6" x14ac:dyDescent="0.3">
      <c r="A6284" s="21">
        <v>44832</v>
      </c>
      <c r="B6284">
        <v>72.13</v>
      </c>
      <c r="C6284">
        <v>72.129997250000002</v>
      </c>
      <c r="D6284">
        <v>3.8125607901044502E-6</v>
      </c>
      <c r="E6284">
        <v>12943618</v>
      </c>
      <c r="F6284">
        <v>12943600</v>
      </c>
    </row>
    <row r="6285" spans="1:6" x14ac:dyDescent="0.3">
      <c r="A6285" s="21">
        <v>44833</v>
      </c>
      <c r="B6285">
        <v>69.28</v>
      </c>
      <c r="C6285">
        <v>69.27999878</v>
      </c>
      <c r="D6285">
        <v>1.76097001003335E-6</v>
      </c>
      <c r="E6285">
        <v>16120328</v>
      </c>
      <c r="F6285">
        <v>16120300</v>
      </c>
    </row>
    <row r="6286" spans="1:6" x14ac:dyDescent="0.3">
      <c r="A6286" s="21">
        <v>44834</v>
      </c>
      <c r="B6286">
        <v>68.56</v>
      </c>
      <c r="C6286">
        <v>68.559997559999999</v>
      </c>
      <c r="D6286">
        <v>3.55892661868779E-6</v>
      </c>
      <c r="E6286">
        <v>10472365</v>
      </c>
      <c r="F6286">
        <v>10472400</v>
      </c>
    </row>
    <row r="6287" spans="1:6" x14ac:dyDescent="0.3">
      <c r="A6287" s="21">
        <v>44837</v>
      </c>
      <c r="B6287">
        <v>69.25</v>
      </c>
      <c r="C6287">
        <v>69.25</v>
      </c>
      <c r="D6287">
        <v>0</v>
      </c>
      <c r="E6287">
        <v>11945087</v>
      </c>
      <c r="F6287">
        <v>11945100</v>
      </c>
    </row>
    <row r="6288" spans="1:6" x14ac:dyDescent="0.3">
      <c r="A6288" s="21">
        <v>44838</v>
      </c>
      <c r="B6288">
        <v>72.81</v>
      </c>
      <c r="C6288">
        <v>72.809997559999999</v>
      </c>
      <c r="D6288">
        <v>3.3511881399581502E-6</v>
      </c>
      <c r="E6288">
        <v>14900686</v>
      </c>
      <c r="F6288">
        <v>14900700</v>
      </c>
    </row>
    <row r="6289" spans="1:6" x14ac:dyDescent="0.3">
      <c r="A6289" s="21">
        <v>44839</v>
      </c>
      <c r="B6289">
        <v>74.48</v>
      </c>
      <c r="C6289">
        <v>74.480003359999998</v>
      </c>
      <c r="D6289">
        <v>4.5112779836353499E-6</v>
      </c>
      <c r="E6289">
        <v>14037149</v>
      </c>
      <c r="F6289">
        <v>14037100</v>
      </c>
    </row>
    <row r="6290" spans="1:6" x14ac:dyDescent="0.3">
      <c r="A6290" s="21">
        <v>44840</v>
      </c>
      <c r="B6290">
        <v>74.349999999999994</v>
      </c>
      <c r="C6290">
        <v>74.349998470000003</v>
      </c>
      <c r="D6290">
        <v>2.0578345972757499E-6</v>
      </c>
      <c r="E6290">
        <v>11796844</v>
      </c>
      <c r="F6290">
        <v>11796800</v>
      </c>
    </row>
    <row r="6291" spans="1:6" x14ac:dyDescent="0.3">
      <c r="A6291" s="21">
        <v>44841</v>
      </c>
      <c r="B6291">
        <v>69.75</v>
      </c>
      <c r="C6291">
        <v>69.75</v>
      </c>
      <c r="D6291">
        <v>0</v>
      </c>
      <c r="E6291">
        <v>14758622</v>
      </c>
      <c r="F6291">
        <v>14758600</v>
      </c>
    </row>
    <row r="6292" spans="1:6" x14ac:dyDescent="0.3">
      <c r="A6292" s="21">
        <v>44844</v>
      </c>
      <c r="B6292">
        <v>67.44</v>
      </c>
      <c r="C6292">
        <v>67.440002440000001</v>
      </c>
      <c r="D6292">
        <v>3.6180307156799998E-6</v>
      </c>
      <c r="E6292">
        <v>16042221</v>
      </c>
      <c r="F6292">
        <v>16042200</v>
      </c>
    </row>
    <row r="6293" spans="1:6" x14ac:dyDescent="0.3">
      <c r="A6293" s="21">
        <v>44845</v>
      </c>
      <c r="B6293">
        <v>63.45</v>
      </c>
      <c r="C6293">
        <v>63.450000760000002</v>
      </c>
      <c r="D6293">
        <v>1.19779352219166E-6</v>
      </c>
      <c r="E6293">
        <v>28699310</v>
      </c>
      <c r="F6293">
        <v>28699300</v>
      </c>
    </row>
    <row r="6294" spans="1:6" x14ac:dyDescent="0.3">
      <c r="A6294" s="21">
        <v>44846</v>
      </c>
      <c r="B6294">
        <v>64.11</v>
      </c>
      <c r="C6294">
        <v>64.11000061</v>
      </c>
      <c r="D6294">
        <v>9.5148961929425697E-7</v>
      </c>
      <c r="E6294">
        <v>16468679</v>
      </c>
      <c r="F6294">
        <v>16468700</v>
      </c>
    </row>
    <row r="6295" spans="1:6" x14ac:dyDescent="0.3">
      <c r="A6295" s="21">
        <v>44847</v>
      </c>
      <c r="B6295">
        <v>66.62</v>
      </c>
      <c r="C6295">
        <v>66.620002749999998</v>
      </c>
      <c r="D6295">
        <v>4.1278893418492404E-6</v>
      </c>
      <c r="E6295">
        <v>36639339</v>
      </c>
      <c r="F6295">
        <v>36639300</v>
      </c>
    </row>
    <row r="6296" spans="1:6" x14ac:dyDescent="0.3">
      <c r="A6296" s="21">
        <v>44848</v>
      </c>
      <c r="B6296">
        <v>63.92</v>
      </c>
      <c r="C6296">
        <v>63.91999817</v>
      </c>
      <c r="D6296">
        <v>2.8629537775234002E-6</v>
      </c>
      <c r="E6296">
        <v>19453090</v>
      </c>
      <c r="F6296">
        <v>19440900</v>
      </c>
    </row>
    <row r="6297" spans="1:6" x14ac:dyDescent="0.3">
      <c r="A6297" s="21">
        <v>44851</v>
      </c>
      <c r="B6297">
        <v>64.89</v>
      </c>
      <c r="C6297">
        <v>64.88999939</v>
      </c>
      <c r="D6297">
        <v>9.4005240633064296E-7</v>
      </c>
      <c r="E6297">
        <v>11280071</v>
      </c>
      <c r="F6297">
        <v>11280100</v>
      </c>
    </row>
    <row r="6298" spans="1:6" x14ac:dyDescent="0.3">
      <c r="A6298" s="21">
        <v>44852</v>
      </c>
      <c r="B6298">
        <v>63.71</v>
      </c>
      <c r="C6298">
        <v>63.709999080000003</v>
      </c>
      <c r="D6298">
        <v>1.4440433389524999E-6</v>
      </c>
      <c r="E6298">
        <v>16656129</v>
      </c>
      <c r="F6298">
        <v>16656100</v>
      </c>
    </row>
    <row r="6299" spans="1:6" x14ac:dyDescent="0.3">
      <c r="A6299" s="21">
        <v>44853</v>
      </c>
      <c r="B6299">
        <v>63.66</v>
      </c>
      <c r="C6299">
        <v>63.659999849999998</v>
      </c>
      <c r="D6299">
        <v>2.35626764928748E-7</v>
      </c>
      <c r="E6299">
        <v>12385218</v>
      </c>
      <c r="F6299">
        <v>12385200</v>
      </c>
    </row>
    <row r="6300" spans="1:6" x14ac:dyDescent="0.3">
      <c r="A6300" s="21">
        <v>44854</v>
      </c>
      <c r="B6300">
        <v>63.58</v>
      </c>
      <c r="C6300">
        <v>63.58000183</v>
      </c>
      <c r="D6300">
        <v>2.8782635255248201E-6</v>
      </c>
      <c r="E6300">
        <v>11300915</v>
      </c>
      <c r="F6300">
        <v>11300900</v>
      </c>
    </row>
    <row r="6301" spans="1:6" x14ac:dyDescent="0.3">
      <c r="A6301" s="21">
        <v>44855</v>
      </c>
      <c r="B6301">
        <v>63.75</v>
      </c>
      <c r="C6301">
        <v>63.75</v>
      </c>
      <c r="D6301">
        <v>0</v>
      </c>
      <c r="E6301">
        <v>13699010</v>
      </c>
      <c r="F6301">
        <v>13699000</v>
      </c>
    </row>
    <row r="6302" spans="1:6" x14ac:dyDescent="0.3">
      <c r="A6302" s="21">
        <v>44858</v>
      </c>
      <c r="B6302">
        <v>61.29</v>
      </c>
      <c r="C6302">
        <v>61.290000919999997</v>
      </c>
      <c r="D6302">
        <v>1.50106050603962E-6</v>
      </c>
      <c r="E6302">
        <v>25010771</v>
      </c>
      <c r="F6302">
        <v>25010800</v>
      </c>
    </row>
    <row r="6303" spans="1:6" x14ac:dyDescent="0.3">
      <c r="A6303" s="21">
        <v>44859</v>
      </c>
      <c r="B6303">
        <v>61.14</v>
      </c>
      <c r="C6303">
        <v>61.13999939</v>
      </c>
      <c r="D6303">
        <v>9.9771018452677009E-7</v>
      </c>
      <c r="E6303">
        <v>21700580</v>
      </c>
      <c r="F6303">
        <v>21700600</v>
      </c>
    </row>
    <row r="6304" spans="1:6" x14ac:dyDescent="0.3">
      <c r="A6304" s="21">
        <v>44860</v>
      </c>
      <c r="B6304">
        <v>60.84</v>
      </c>
      <c r="C6304">
        <v>60.840000150000002</v>
      </c>
      <c r="D6304">
        <v>2.4654831990529E-7</v>
      </c>
      <c r="E6304">
        <v>14048822</v>
      </c>
      <c r="F6304">
        <v>14006000</v>
      </c>
    </row>
    <row r="6305" spans="1:6" x14ac:dyDescent="0.3">
      <c r="A6305" s="21">
        <v>44861</v>
      </c>
      <c r="B6305">
        <v>60.95</v>
      </c>
      <c r="C6305">
        <v>60.950000760000002</v>
      </c>
      <c r="D6305">
        <v>1.2469236906599101E-6</v>
      </c>
      <c r="E6305">
        <v>12937561</v>
      </c>
      <c r="F6305">
        <v>12937600</v>
      </c>
    </row>
    <row r="6306" spans="1:6" x14ac:dyDescent="0.3">
      <c r="A6306" s="21">
        <v>44862</v>
      </c>
      <c r="B6306">
        <v>62.01</v>
      </c>
      <c r="C6306">
        <v>62.009998320000001</v>
      </c>
      <c r="D6306">
        <v>2.7092405134825298E-6</v>
      </c>
      <c r="E6306">
        <v>11972333</v>
      </c>
      <c r="F6306">
        <v>11972300</v>
      </c>
    </row>
    <row r="6307" spans="1:6" x14ac:dyDescent="0.3">
      <c r="A6307" s="21">
        <v>44865</v>
      </c>
      <c r="B6307">
        <v>61.55</v>
      </c>
      <c r="C6307">
        <v>61.549999239999998</v>
      </c>
      <c r="D6307">
        <v>1.23476849442417E-6</v>
      </c>
      <c r="E6307">
        <v>10802817</v>
      </c>
      <c r="F6307">
        <v>10802800</v>
      </c>
    </row>
    <row r="6308" spans="1:6" x14ac:dyDescent="0.3">
      <c r="A6308" s="21">
        <v>44866</v>
      </c>
      <c r="B6308">
        <v>61.58</v>
      </c>
      <c r="C6308">
        <v>61.58000183</v>
      </c>
      <c r="D6308">
        <v>2.97174398801233E-6</v>
      </c>
      <c r="E6308">
        <v>11561899</v>
      </c>
      <c r="F6308">
        <v>11561900</v>
      </c>
    </row>
    <row r="6309" spans="1:6" x14ac:dyDescent="0.3">
      <c r="A6309" s="21">
        <v>44867</v>
      </c>
      <c r="B6309">
        <v>60.52</v>
      </c>
      <c r="C6309">
        <v>60.520000459999999</v>
      </c>
      <c r="D6309">
        <v>7.6007929929220404E-7</v>
      </c>
      <c r="E6309">
        <v>16552942</v>
      </c>
      <c r="F6309">
        <v>16547200</v>
      </c>
    </row>
    <row r="6310" spans="1:6" x14ac:dyDescent="0.3">
      <c r="A6310" s="21">
        <v>44868</v>
      </c>
      <c r="B6310">
        <v>60.28</v>
      </c>
      <c r="C6310">
        <v>60.27999878</v>
      </c>
      <c r="D6310">
        <v>2.0238885636342201E-6</v>
      </c>
      <c r="E6310">
        <v>11040914</v>
      </c>
      <c r="F6310">
        <v>11040900</v>
      </c>
    </row>
    <row r="6311" spans="1:6" x14ac:dyDescent="0.3">
      <c r="A6311" s="21">
        <v>44869</v>
      </c>
      <c r="B6311">
        <v>62.48</v>
      </c>
      <c r="C6311">
        <v>62.479999540000001</v>
      </c>
      <c r="D6311">
        <v>7.3623559349342198E-7</v>
      </c>
      <c r="E6311">
        <v>12786052</v>
      </c>
      <c r="F6311">
        <v>14662800</v>
      </c>
    </row>
    <row r="6312" spans="1:6" x14ac:dyDescent="0.3">
      <c r="A6312" s="21">
        <v>44872</v>
      </c>
      <c r="B6312">
        <v>62.76</v>
      </c>
      <c r="C6312">
        <v>62.759998320000001</v>
      </c>
      <c r="D6312">
        <v>2.6768643114509201E-6</v>
      </c>
      <c r="E6312">
        <v>8507052</v>
      </c>
      <c r="F6312">
        <v>8507100</v>
      </c>
    </row>
    <row r="6313" spans="1:6" x14ac:dyDescent="0.3">
      <c r="A6313" s="21">
        <v>44873</v>
      </c>
      <c r="B6313">
        <v>65.02</v>
      </c>
      <c r="C6313">
        <v>65.019996640000002</v>
      </c>
      <c r="D6313">
        <v>5.1676409834255498E-6</v>
      </c>
      <c r="E6313">
        <v>14102799</v>
      </c>
      <c r="F6313">
        <v>14102800</v>
      </c>
    </row>
    <row r="6314" spans="1:6" x14ac:dyDescent="0.3">
      <c r="A6314" s="21">
        <v>44874</v>
      </c>
      <c r="B6314">
        <v>65</v>
      </c>
      <c r="C6314">
        <v>65</v>
      </c>
      <c r="D6314">
        <v>0</v>
      </c>
      <c r="E6314">
        <v>15086801</v>
      </c>
      <c r="F6314">
        <v>15086800</v>
      </c>
    </row>
    <row r="6315" spans="1:6" x14ac:dyDescent="0.3">
      <c r="A6315" s="21">
        <v>44875</v>
      </c>
      <c r="B6315">
        <v>70.84</v>
      </c>
      <c r="C6315">
        <v>70.839996339999999</v>
      </c>
      <c r="D6315">
        <v>5.1665728310253704E-6</v>
      </c>
      <c r="E6315">
        <v>21367851</v>
      </c>
      <c r="F6315">
        <v>21367900</v>
      </c>
    </row>
    <row r="6316" spans="1:6" x14ac:dyDescent="0.3">
      <c r="A6316" s="21">
        <v>44876</v>
      </c>
      <c r="B6316">
        <v>73.83</v>
      </c>
      <c r="C6316">
        <v>73.83000183</v>
      </c>
      <c r="D6316">
        <v>2.4786671499949802E-6</v>
      </c>
      <c r="E6316">
        <v>15524662</v>
      </c>
      <c r="F6316">
        <v>15524700</v>
      </c>
    </row>
    <row r="6317" spans="1:6" x14ac:dyDescent="0.3">
      <c r="A6317" s="21">
        <v>44879</v>
      </c>
      <c r="B6317">
        <v>72.8</v>
      </c>
      <c r="C6317">
        <v>72.800003050000001</v>
      </c>
      <c r="D6317">
        <v>4.1895602690749796E-6</v>
      </c>
      <c r="E6317">
        <v>11575276</v>
      </c>
      <c r="F6317">
        <v>11575300</v>
      </c>
    </row>
    <row r="6318" spans="1:6" x14ac:dyDescent="0.3">
      <c r="A6318" s="21">
        <v>44880</v>
      </c>
      <c r="B6318">
        <v>80.459999999999994</v>
      </c>
      <c r="C6318">
        <v>80.459999080000003</v>
      </c>
      <c r="D6318">
        <v>1.14342530620871E-6</v>
      </c>
      <c r="E6318">
        <v>48742400</v>
      </c>
      <c r="F6318">
        <v>48742400</v>
      </c>
    </row>
    <row r="6319" spans="1:6" x14ac:dyDescent="0.3">
      <c r="A6319" s="21">
        <v>44881</v>
      </c>
      <c r="B6319">
        <v>79.45</v>
      </c>
      <c r="C6319">
        <v>79.449996949999999</v>
      </c>
      <c r="D6319">
        <v>3.8388925371357998E-6</v>
      </c>
      <c r="E6319">
        <v>24006636</v>
      </c>
      <c r="F6319">
        <v>24006600</v>
      </c>
    </row>
    <row r="6320" spans="1:6" x14ac:dyDescent="0.3">
      <c r="A6320" s="21">
        <v>44882</v>
      </c>
      <c r="B6320">
        <v>81.48</v>
      </c>
      <c r="C6320">
        <v>81.480003359999998</v>
      </c>
      <c r="D6320">
        <v>4.1237111625354202E-6</v>
      </c>
      <c r="E6320">
        <v>24278444</v>
      </c>
      <c r="F6320">
        <v>24278400</v>
      </c>
    </row>
    <row r="6321" spans="1:6" x14ac:dyDescent="0.3">
      <c r="A6321" s="21">
        <v>44883</v>
      </c>
      <c r="B6321">
        <v>82.27</v>
      </c>
      <c r="C6321">
        <v>82.269996640000002</v>
      </c>
      <c r="D6321">
        <v>4.0841134447754498E-6</v>
      </c>
      <c r="E6321">
        <v>18578370</v>
      </c>
      <c r="F6321">
        <v>18578400</v>
      </c>
    </row>
    <row r="6322" spans="1:6" x14ac:dyDescent="0.3">
      <c r="A6322" s="21">
        <v>44886</v>
      </c>
      <c r="B6322">
        <v>79.930000000000007</v>
      </c>
      <c r="C6322">
        <v>79.930000309999997</v>
      </c>
      <c r="D6322">
        <v>3.87839345577476E-7</v>
      </c>
      <c r="E6322">
        <v>18659710</v>
      </c>
      <c r="F6322">
        <v>18659700</v>
      </c>
    </row>
    <row r="6323" spans="1:6" x14ac:dyDescent="0.3">
      <c r="A6323" s="21">
        <v>44887</v>
      </c>
      <c r="B6323">
        <v>82.54</v>
      </c>
      <c r="C6323">
        <v>82.540000919999997</v>
      </c>
      <c r="D6323">
        <v>1.1146110741478001E-6</v>
      </c>
      <c r="E6323">
        <v>16504724</v>
      </c>
      <c r="F6323">
        <v>16504700</v>
      </c>
    </row>
    <row r="6324" spans="1:6" x14ac:dyDescent="0.3">
      <c r="A6324" s="21">
        <v>44888</v>
      </c>
      <c r="B6324">
        <v>81.97</v>
      </c>
      <c r="C6324">
        <v>81.97000122</v>
      </c>
      <c r="D6324">
        <v>1.4883493757587E-6</v>
      </c>
      <c r="E6324">
        <v>14683777</v>
      </c>
      <c r="F6324">
        <v>14683800</v>
      </c>
    </row>
    <row r="6325" spans="1:6" x14ac:dyDescent="0.3">
      <c r="A6325" s="21">
        <v>44890</v>
      </c>
      <c r="B6325">
        <v>81.400000000000006</v>
      </c>
      <c r="C6325">
        <v>81.400001529999997</v>
      </c>
      <c r="D6325">
        <v>1.87960683394553E-6</v>
      </c>
      <c r="E6325">
        <v>5908312</v>
      </c>
      <c r="F6325">
        <v>5908300</v>
      </c>
    </row>
    <row r="6326" spans="1:6" x14ac:dyDescent="0.3">
      <c r="A6326" s="21">
        <v>44893</v>
      </c>
      <c r="B6326">
        <v>79.22</v>
      </c>
      <c r="C6326">
        <v>79.22000122</v>
      </c>
      <c r="D6326">
        <v>1.54001512582566E-6</v>
      </c>
      <c r="E6326">
        <v>13231081</v>
      </c>
      <c r="F6326">
        <v>13214200</v>
      </c>
    </row>
    <row r="6327" spans="1:6" x14ac:dyDescent="0.3">
      <c r="A6327" s="21">
        <v>44894</v>
      </c>
      <c r="B6327">
        <v>79.33</v>
      </c>
      <c r="C6327">
        <v>79.33000183</v>
      </c>
      <c r="D6327">
        <v>2.3068195638297099E-6</v>
      </c>
      <c r="E6327">
        <v>11502331</v>
      </c>
      <c r="F6327">
        <v>11502300</v>
      </c>
    </row>
    <row r="6328" spans="1:6" x14ac:dyDescent="0.3">
      <c r="A6328" s="21">
        <v>44895</v>
      </c>
      <c r="B6328">
        <v>82.98</v>
      </c>
      <c r="C6328">
        <v>82.980003359999998</v>
      </c>
      <c r="D6328">
        <v>4.0491683028904499E-6</v>
      </c>
      <c r="E6328">
        <v>21667259</v>
      </c>
      <c r="F6328">
        <v>21667300</v>
      </c>
    </row>
    <row r="6329" spans="1:6" x14ac:dyDescent="0.3">
      <c r="A6329" s="21">
        <v>44896</v>
      </c>
      <c r="B6329">
        <v>82.68</v>
      </c>
      <c r="C6329">
        <v>82.680000309999997</v>
      </c>
      <c r="D6329">
        <v>3.7493951253031698E-7</v>
      </c>
      <c r="E6329">
        <v>15975133</v>
      </c>
      <c r="F6329">
        <v>15975100</v>
      </c>
    </row>
    <row r="6330" spans="1:6" x14ac:dyDescent="0.3">
      <c r="A6330" s="21">
        <v>44897</v>
      </c>
      <c r="B6330">
        <v>81.5</v>
      </c>
      <c r="C6330">
        <v>81.5</v>
      </c>
      <c r="D6330">
        <v>0</v>
      </c>
      <c r="E6330">
        <v>10519780</v>
      </c>
      <c r="F6330">
        <v>10519800</v>
      </c>
    </row>
    <row r="6331" spans="1:6" x14ac:dyDescent="0.3">
      <c r="A6331" s="21">
        <v>44900</v>
      </c>
      <c r="B6331">
        <v>81.62</v>
      </c>
      <c r="C6331">
        <v>81.620002749999998</v>
      </c>
      <c r="D6331">
        <v>3.36927211517022E-6</v>
      </c>
      <c r="E6331">
        <v>11523339</v>
      </c>
      <c r="F6331">
        <v>11523300</v>
      </c>
    </row>
    <row r="6332" spans="1:6" x14ac:dyDescent="0.3">
      <c r="A6332" s="21">
        <v>44901</v>
      </c>
      <c r="B6332">
        <v>79.56</v>
      </c>
      <c r="C6332">
        <v>79.559997559999999</v>
      </c>
      <c r="D6332">
        <v>3.0668678704953698E-6</v>
      </c>
      <c r="E6332">
        <v>13992139</v>
      </c>
      <c r="F6332">
        <v>13992100</v>
      </c>
    </row>
    <row r="6333" spans="1:6" x14ac:dyDescent="0.3">
      <c r="A6333" s="21">
        <v>44902</v>
      </c>
      <c r="B6333">
        <v>79.239999999999995</v>
      </c>
      <c r="C6333">
        <v>79.239997860000003</v>
      </c>
      <c r="D6333">
        <v>2.7006562974726499E-6</v>
      </c>
      <c r="E6333">
        <v>14925265</v>
      </c>
      <c r="F6333">
        <v>14925300</v>
      </c>
    </row>
    <row r="6334" spans="1:6" x14ac:dyDescent="0.3">
      <c r="A6334" s="21">
        <v>44903</v>
      </c>
      <c r="B6334">
        <v>80.8</v>
      </c>
      <c r="C6334">
        <v>80.800003050000001</v>
      </c>
      <c r="D6334">
        <v>3.77475233729979E-6</v>
      </c>
      <c r="E6334">
        <v>11197474</v>
      </c>
      <c r="F6334">
        <v>11197500</v>
      </c>
    </row>
    <row r="6335" spans="1:6" x14ac:dyDescent="0.3">
      <c r="A6335" s="21">
        <v>44904</v>
      </c>
      <c r="B6335">
        <v>80.69</v>
      </c>
      <c r="C6335">
        <v>80.690002440000001</v>
      </c>
      <c r="D6335">
        <v>3.0239186133981E-6</v>
      </c>
      <c r="E6335">
        <v>13787901</v>
      </c>
      <c r="F6335">
        <v>13787900</v>
      </c>
    </row>
    <row r="6336" spans="1:6" x14ac:dyDescent="0.3">
      <c r="A6336" s="21">
        <v>44907</v>
      </c>
      <c r="B6336">
        <v>80.430000000000007</v>
      </c>
      <c r="C6336">
        <v>80.430000309999997</v>
      </c>
      <c r="D6336">
        <v>3.8542830899857099E-7</v>
      </c>
      <c r="E6336">
        <v>11516597</v>
      </c>
      <c r="F6336">
        <v>11516600</v>
      </c>
    </row>
    <row r="6337" spans="1:6" x14ac:dyDescent="0.3">
      <c r="A6337" s="21">
        <v>44908</v>
      </c>
      <c r="B6337">
        <v>80.510000000000005</v>
      </c>
      <c r="C6337">
        <v>80.510002139999997</v>
      </c>
      <c r="D6337">
        <v>2.6580548198247502E-6</v>
      </c>
      <c r="E6337">
        <v>16938026</v>
      </c>
      <c r="F6337">
        <v>16938000</v>
      </c>
    </row>
    <row r="6338" spans="1:6" x14ac:dyDescent="0.3">
      <c r="A6338" s="21">
        <v>44909</v>
      </c>
      <c r="B6338">
        <v>80.02</v>
      </c>
      <c r="C6338">
        <v>80.019996640000002</v>
      </c>
      <c r="D6338">
        <v>4.1989504309863596E-6</v>
      </c>
      <c r="E6338">
        <v>17909974</v>
      </c>
      <c r="F6338">
        <v>17910000</v>
      </c>
    </row>
    <row r="6339" spans="1:6" x14ac:dyDescent="0.3">
      <c r="A6339" s="21">
        <v>44910</v>
      </c>
      <c r="B6339">
        <v>77.61</v>
      </c>
      <c r="C6339">
        <v>77.61000061</v>
      </c>
      <c r="D6339">
        <v>7.8598118275885798E-7</v>
      </c>
      <c r="E6339">
        <v>17080157</v>
      </c>
      <c r="F6339">
        <v>17080200</v>
      </c>
    </row>
    <row r="6340" spans="1:6" x14ac:dyDescent="0.3">
      <c r="A6340" s="21">
        <v>44911</v>
      </c>
      <c r="B6340">
        <v>76.3</v>
      </c>
      <c r="C6340">
        <v>76.300003050000001</v>
      </c>
      <c r="D6340">
        <v>3.9973786130381701E-6</v>
      </c>
      <c r="E6340">
        <v>11929136</v>
      </c>
      <c r="F6340">
        <v>11929100</v>
      </c>
    </row>
    <row r="6341" spans="1:6" x14ac:dyDescent="0.3">
      <c r="A6341" s="21">
        <v>44914</v>
      </c>
      <c r="B6341">
        <v>76.099999999999994</v>
      </c>
      <c r="C6341">
        <v>76.099998470000003</v>
      </c>
      <c r="D6341">
        <v>2.0105125129441399E-6</v>
      </c>
      <c r="E6341">
        <v>12561296</v>
      </c>
      <c r="F6341">
        <v>12561300</v>
      </c>
    </row>
    <row r="6342" spans="1:6" x14ac:dyDescent="0.3">
      <c r="A6342" s="21">
        <v>44915</v>
      </c>
      <c r="B6342">
        <v>75.62</v>
      </c>
      <c r="C6342">
        <v>75.620002749999998</v>
      </c>
      <c r="D6342">
        <v>3.6366039315661302E-6</v>
      </c>
      <c r="E6342">
        <v>12080590</v>
      </c>
      <c r="F6342">
        <v>12080600</v>
      </c>
    </row>
    <row r="6343" spans="1:6" x14ac:dyDescent="0.3">
      <c r="A6343" s="21">
        <v>44916</v>
      </c>
      <c r="B6343">
        <v>77.14</v>
      </c>
      <c r="C6343">
        <v>77.13999939</v>
      </c>
      <c r="D6343">
        <v>7.9077003572379002E-7</v>
      </c>
      <c r="E6343">
        <v>10806100</v>
      </c>
      <c r="F6343">
        <v>10806100</v>
      </c>
    </row>
    <row r="6344" spans="1:6" x14ac:dyDescent="0.3">
      <c r="A6344" s="21">
        <v>44917</v>
      </c>
      <c r="B6344">
        <v>75.28</v>
      </c>
      <c r="C6344">
        <v>75.27999878</v>
      </c>
      <c r="D6344">
        <v>1.6206163937815999E-6</v>
      </c>
      <c r="E6344">
        <v>13019652</v>
      </c>
      <c r="F6344">
        <v>13019700</v>
      </c>
    </row>
    <row r="6345" spans="1:6" x14ac:dyDescent="0.3">
      <c r="A6345" s="21">
        <v>44918</v>
      </c>
      <c r="B6345">
        <v>74.89</v>
      </c>
      <c r="C6345">
        <v>74.88999939</v>
      </c>
      <c r="D6345">
        <v>8.1452798197657304E-7</v>
      </c>
      <c r="E6345">
        <v>7452602</v>
      </c>
      <c r="F6345">
        <v>7452600</v>
      </c>
    </row>
    <row r="6346" spans="1:6" x14ac:dyDescent="0.3">
      <c r="A6346" s="21">
        <v>44922</v>
      </c>
      <c r="B6346">
        <v>74.319999999999993</v>
      </c>
      <c r="C6346">
        <v>74.319999690000003</v>
      </c>
      <c r="D6346">
        <v>4.1711516605952001E-7</v>
      </c>
      <c r="E6346">
        <v>8974797</v>
      </c>
      <c r="F6346">
        <v>8974800</v>
      </c>
    </row>
    <row r="6347" spans="1:6" x14ac:dyDescent="0.3">
      <c r="A6347" s="21">
        <v>44923</v>
      </c>
      <c r="B6347">
        <v>73.06</v>
      </c>
      <c r="C6347">
        <v>73.059997559999999</v>
      </c>
      <c r="D6347">
        <v>3.3397208929971699E-6</v>
      </c>
      <c r="E6347">
        <v>10275692</v>
      </c>
      <c r="F6347">
        <v>10275700</v>
      </c>
    </row>
    <row r="6348" spans="1:6" x14ac:dyDescent="0.3">
      <c r="A6348" s="21">
        <v>44924</v>
      </c>
      <c r="B6348">
        <v>76</v>
      </c>
      <c r="C6348">
        <v>76</v>
      </c>
      <c r="D6348">
        <v>0</v>
      </c>
      <c r="E6348">
        <v>11142511</v>
      </c>
      <c r="F6348">
        <v>11142500</v>
      </c>
    </row>
    <row r="6349" spans="1:6" x14ac:dyDescent="0.3">
      <c r="A6349" s="21">
        <v>44925</v>
      </c>
      <c r="B6349">
        <v>74.489999999999995</v>
      </c>
      <c r="C6349">
        <v>74.489997860000003</v>
      </c>
      <c r="D6349">
        <v>2.8728689136832801E-6</v>
      </c>
      <c r="E6349">
        <v>7784126</v>
      </c>
      <c r="F6349">
        <v>7784100</v>
      </c>
    </row>
    <row r="6350" spans="1:6" x14ac:dyDescent="0.3">
      <c r="A6350" s="21">
        <v>44929</v>
      </c>
      <c r="B6350">
        <v>74.03</v>
      </c>
      <c r="C6350">
        <v>74.02999878</v>
      </c>
      <c r="D6350">
        <v>1.64798057756671E-6</v>
      </c>
      <c r="E6350">
        <v>9276191</v>
      </c>
      <c r="F6350">
        <v>9276200</v>
      </c>
    </row>
    <row r="6351" spans="1:6" x14ac:dyDescent="0.3">
      <c r="A6351" s="21">
        <v>44930</v>
      </c>
      <c r="B6351">
        <v>76.319999999999993</v>
      </c>
      <c r="C6351">
        <v>76.319999690000003</v>
      </c>
      <c r="D6351">
        <v>4.0618447508064699E-7</v>
      </c>
      <c r="E6351">
        <v>12316386</v>
      </c>
      <c r="F6351">
        <v>12316400</v>
      </c>
    </row>
    <row r="6352" spans="1:6" x14ac:dyDescent="0.3">
      <c r="A6352" s="21">
        <v>44931</v>
      </c>
      <c r="B6352">
        <v>75.73</v>
      </c>
      <c r="C6352">
        <v>75.730003359999998</v>
      </c>
      <c r="D6352">
        <v>4.43681479560752E-6</v>
      </c>
      <c r="E6352">
        <v>10039194</v>
      </c>
      <c r="F6352">
        <v>10039200</v>
      </c>
    </row>
    <row r="6353" spans="1:6" x14ac:dyDescent="0.3">
      <c r="A6353" s="21">
        <v>44932</v>
      </c>
      <c r="B6353">
        <v>78.069999999999993</v>
      </c>
      <c r="C6353">
        <v>78.069999690000003</v>
      </c>
      <c r="D6353">
        <v>3.97079532923434E-7</v>
      </c>
      <c r="E6353">
        <v>13744129</v>
      </c>
      <c r="F6353">
        <v>13744100</v>
      </c>
    </row>
    <row r="6354" spans="1:6" x14ac:dyDescent="0.3">
      <c r="A6354" s="21">
        <v>44935</v>
      </c>
      <c r="B6354">
        <v>80.31</v>
      </c>
      <c r="C6354">
        <v>80.309997559999999</v>
      </c>
      <c r="D6354">
        <v>3.0382269668376001E-6</v>
      </c>
      <c r="E6354">
        <v>22247607</v>
      </c>
      <c r="F6354">
        <v>22247600</v>
      </c>
    </row>
    <row r="6355" spans="1:6" x14ac:dyDescent="0.3">
      <c r="A6355" s="21">
        <v>44936</v>
      </c>
      <c r="B6355">
        <v>81.27</v>
      </c>
      <c r="C6355">
        <v>81.269996640000002</v>
      </c>
      <c r="D6355">
        <v>4.1343670883539901E-6</v>
      </c>
      <c r="E6355">
        <v>10269011</v>
      </c>
      <c r="F6355">
        <v>10269000</v>
      </c>
    </row>
    <row r="6356" spans="1:6" x14ac:dyDescent="0.3">
      <c r="A6356" s="21">
        <v>44937</v>
      </c>
      <c r="B6356">
        <v>81.78</v>
      </c>
      <c r="C6356">
        <v>81.77999878</v>
      </c>
      <c r="D6356">
        <v>1.4918073118945E-6</v>
      </c>
      <c r="E6356">
        <v>11771417</v>
      </c>
      <c r="F6356">
        <v>11771400</v>
      </c>
    </row>
    <row r="6357" spans="1:6" x14ac:dyDescent="0.3">
      <c r="A6357" s="21">
        <v>44938</v>
      </c>
      <c r="B6357">
        <v>87</v>
      </c>
      <c r="C6357">
        <v>87</v>
      </c>
      <c r="D6357">
        <v>0</v>
      </c>
      <c r="E6357">
        <v>36086750</v>
      </c>
      <c r="F6357">
        <v>36086800</v>
      </c>
    </row>
    <row r="6358" spans="1:6" x14ac:dyDescent="0.3">
      <c r="A6358" s="21">
        <v>44939</v>
      </c>
      <c r="B6358">
        <v>86.8</v>
      </c>
      <c r="C6358">
        <v>86.800003050000001</v>
      </c>
      <c r="D6358">
        <v>3.5138247655489901E-6</v>
      </c>
      <c r="E6358">
        <v>18719894</v>
      </c>
      <c r="F6358">
        <v>18719900</v>
      </c>
    </row>
    <row r="6359" spans="1:6" x14ac:dyDescent="0.3">
      <c r="A6359" s="21">
        <v>44943</v>
      </c>
      <c r="B6359">
        <v>88.99</v>
      </c>
      <c r="C6359">
        <v>88.989997860000003</v>
      </c>
      <c r="D6359">
        <v>2.4047646294923499E-6</v>
      </c>
      <c r="E6359">
        <v>21849956</v>
      </c>
      <c r="F6359">
        <v>21850000</v>
      </c>
    </row>
    <row r="6360" spans="1:6" x14ac:dyDescent="0.3">
      <c r="A6360" s="21">
        <v>44944</v>
      </c>
      <c r="B6360">
        <v>89.47</v>
      </c>
      <c r="C6360">
        <v>89.47000122</v>
      </c>
      <c r="D6360">
        <v>1.3635855424516901E-6</v>
      </c>
      <c r="E6360">
        <v>19209828</v>
      </c>
      <c r="F6360">
        <v>19209800</v>
      </c>
    </row>
    <row r="6361" spans="1:6" x14ac:dyDescent="0.3">
      <c r="A6361" s="21">
        <v>44945</v>
      </c>
      <c r="B6361">
        <v>88.4</v>
      </c>
      <c r="C6361">
        <v>88.400001529999997</v>
      </c>
      <c r="D6361">
        <v>1.73076919129964E-6</v>
      </c>
      <c r="E6361">
        <v>13651099</v>
      </c>
      <c r="F6361">
        <v>13651100</v>
      </c>
    </row>
    <row r="6362" spans="1:6" x14ac:dyDescent="0.3">
      <c r="A6362" s="21">
        <v>44946</v>
      </c>
      <c r="B6362">
        <v>91.03</v>
      </c>
      <c r="C6362">
        <v>91.02999878</v>
      </c>
      <c r="D6362">
        <v>1.34021753028444E-6</v>
      </c>
      <c r="E6362">
        <v>14287246</v>
      </c>
      <c r="F6362">
        <v>14287200</v>
      </c>
    </row>
    <row r="6363" spans="1:6" x14ac:dyDescent="0.3">
      <c r="A6363" s="21">
        <v>44949</v>
      </c>
      <c r="B6363">
        <v>95.66</v>
      </c>
      <c r="C6363">
        <v>95.660003660000001</v>
      </c>
      <c r="D6363">
        <v>3.8260504540752298E-6</v>
      </c>
      <c r="E6363">
        <v>22875100</v>
      </c>
      <c r="F6363">
        <v>22875100</v>
      </c>
    </row>
    <row r="6364" spans="1:6" x14ac:dyDescent="0.3">
      <c r="A6364" s="21">
        <v>44950</v>
      </c>
      <c r="B6364">
        <v>94.56</v>
      </c>
      <c r="C6364">
        <v>94.559997559999999</v>
      </c>
      <c r="D6364">
        <v>2.5803723201095898E-6</v>
      </c>
      <c r="E6364">
        <v>11370465</v>
      </c>
      <c r="F6364">
        <v>11370500</v>
      </c>
    </row>
    <row r="6365" spans="1:6" x14ac:dyDescent="0.3">
      <c r="A6365" s="21">
        <v>44951</v>
      </c>
      <c r="B6365">
        <v>92.41</v>
      </c>
      <c r="C6365">
        <v>92.410003660000001</v>
      </c>
      <c r="D6365">
        <v>3.9606101714570704E-6</v>
      </c>
      <c r="E6365">
        <v>14145440</v>
      </c>
      <c r="F6365">
        <v>14147300</v>
      </c>
    </row>
    <row r="6366" spans="1:6" x14ac:dyDescent="0.3">
      <c r="A6366" s="21">
        <v>44952</v>
      </c>
      <c r="B6366">
        <v>93.45</v>
      </c>
      <c r="C6366">
        <v>93.449996949999999</v>
      </c>
      <c r="D6366">
        <v>3.2637775315285099E-6</v>
      </c>
      <c r="E6366">
        <v>15759412</v>
      </c>
      <c r="F6366">
        <v>15759400</v>
      </c>
    </row>
    <row r="6367" spans="1:6" x14ac:dyDescent="0.3">
      <c r="A6367" s="21">
        <v>44953</v>
      </c>
      <c r="B6367">
        <v>93.3</v>
      </c>
      <c r="C6367">
        <v>93.300003050000001</v>
      </c>
      <c r="D6367">
        <v>3.2690245487276801E-6</v>
      </c>
      <c r="E6367">
        <v>13646559</v>
      </c>
      <c r="F6367">
        <v>13646600</v>
      </c>
    </row>
    <row r="6368" spans="1:6" x14ac:dyDescent="0.3">
      <c r="A6368" s="21">
        <v>44956</v>
      </c>
      <c r="B6368">
        <v>93.13</v>
      </c>
      <c r="C6368">
        <v>93.129997250000002</v>
      </c>
      <c r="D6368">
        <v>2.95286167106262E-6</v>
      </c>
      <c r="E6368">
        <v>14079798</v>
      </c>
      <c r="F6368">
        <v>14079800</v>
      </c>
    </row>
    <row r="6369" spans="1:6" x14ac:dyDescent="0.3">
      <c r="A6369" s="21">
        <v>44957</v>
      </c>
      <c r="B6369">
        <v>92.73</v>
      </c>
      <c r="C6369">
        <v>92.730003359999998</v>
      </c>
      <c r="D6369">
        <v>3.6234227025164998E-6</v>
      </c>
      <c r="E6369">
        <v>13342098</v>
      </c>
      <c r="F6369">
        <v>13342100</v>
      </c>
    </row>
    <row r="6370" spans="1:6" x14ac:dyDescent="0.3">
      <c r="A6370" s="21">
        <v>44958</v>
      </c>
      <c r="B6370">
        <v>94.74</v>
      </c>
      <c r="C6370">
        <v>94.739997860000003</v>
      </c>
      <c r="D6370">
        <v>2.2588136380218399E-6</v>
      </c>
      <c r="E6370">
        <v>16788486</v>
      </c>
      <c r="F6370">
        <v>16788500</v>
      </c>
    </row>
    <row r="6371" spans="1:6" x14ac:dyDescent="0.3">
      <c r="A6371" s="21">
        <v>44959</v>
      </c>
      <c r="B6371">
        <v>96.65</v>
      </c>
      <c r="C6371">
        <v>96.650001529999997</v>
      </c>
      <c r="D6371">
        <v>1.58303152340328E-6</v>
      </c>
      <c r="E6371">
        <v>14925277</v>
      </c>
      <c r="F6371">
        <v>14925300</v>
      </c>
    </row>
    <row r="6372" spans="1:6" x14ac:dyDescent="0.3">
      <c r="A6372" s="21">
        <v>44960</v>
      </c>
      <c r="B6372">
        <v>94.66</v>
      </c>
      <c r="C6372">
        <v>94.660003660000001</v>
      </c>
      <c r="D6372">
        <v>3.8664693248352298E-6</v>
      </c>
      <c r="E6372">
        <v>12242178</v>
      </c>
      <c r="F6372">
        <v>12242200</v>
      </c>
    </row>
    <row r="6373" spans="1:6" x14ac:dyDescent="0.3">
      <c r="A6373" s="21">
        <v>44963</v>
      </c>
      <c r="B6373">
        <v>91.83</v>
      </c>
      <c r="C6373">
        <v>91.83000183</v>
      </c>
      <c r="D6373">
        <v>1.9928127689561498E-6</v>
      </c>
      <c r="E6373">
        <v>12425241</v>
      </c>
      <c r="F6373">
        <v>12425200</v>
      </c>
    </row>
    <row r="6374" spans="1:6" x14ac:dyDescent="0.3">
      <c r="A6374" s="21">
        <v>44964</v>
      </c>
      <c r="B6374">
        <v>94.55</v>
      </c>
      <c r="C6374">
        <v>94.550003050000001</v>
      </c>
      <c r="D6374">
        <v>3.22580635143425E-6</v>
      </c>
      <c r="E6374">
        <v>15258858</v>
      </c>
      <c r="F6374">
        <v>15258900</v>
      </c>
    </row>
    <row r="6375" spans="1:6" x14ac:dyDescent="0.3">
      <c r="A6375" s="21">
        <v>44965</v>
      </c>
      <c r="B6375">
        <v>94.28</v>
      </c>
      <c r="C6375">
        <v>94.27999878</v>
      </c>
      <c r="D6375">
        <v>1.2940178375628799E-6</v>
      </c>
      <c r="E6375">
        <v>12899724</v>
      </c>
      <c r="F6375">
        <v>12899700</v>
      </c>
    </row>
    <row r="6376" spans="1:6" x14ac:dyDescent="0.3">
      <c r="A6376" s="21">
        <v>44966</v>
      </c>
      <c r="B6376">
        <v>96.69</v>
      </c>
      <c r="C6376">
        <v>96.690002440000001</v>
      </c>
      <c r="D6376">
        <v>2.5235287427453101E-6</v>
      </c>
      <c r="E6376">
        <v>16997355</v>
      </c>
      <c r="F6376">
        <v>16997400</v>
      </c>
    </row>
    <row r="6377" spans="1:6" x14ac:dyDescent="0.3">
      <c r="A6377" s="21">
        <v>44967</v>
      </c>
      <c r="B6377">
        <v>95.37</v>
      </c>
      <c r="C6377">
        <v>95.370002749999998</v>
      </c>
      <c r="D6377">
        <v>2.8835062532877199E-6</v>
      </c>
      <c r="E6377">
        <v>11511442</v>
      </c>
      <c r="F6377">
        <v>11511400</v>
      </c>
    </row>
    <row r="6378" spans="1:6" x14ac:dyDescent="0.3">
      <c r="A6378" s="21">
        <v>44970</v>
      </c>
      <c r="B6378">
        <v>96.11</v>
      </c>
      <c r="C6378">
        <v>96.11000061</v>
      </c>
      <c r="D6378">
        <v>6.3468941510980096E-7</v>
      </c>
      <c r="E6378">
        <v>7803456</v>
      </c>
      <c r="F6378">
        <v>7803500</v>
      </c>
    </row>
    <row r="6379" spans="1:6" x14ac:dyDescent="0.3">
      <c r="A6379" s="21">
        <v>44971</v>
      </c>
      <c r="B6379">
        <v>97.96</v>
      </c>
      <c r="C6379">
        <v>97.959999080000003</v>
      </c>
      <c r="D6379">
        <v>9.39158839828781E-7</v>
      </c>
      <c r="E6379">
        <v>15345050</v>
      </c>
      <c r="F6379">
        <v>15345100</v>
      </c>
    </row>
    <row r="6380" spans="1:6" x14ac:dyDescent="0.3">
      <c r="A6380" s="21">
        <v>44972</v>
      </c>
      <c r="B6380">
        <v>92.76</v>
      </c>
      <c r="C6380">
        <v>92.760002139999997</v>
      </c>
      <c r="D6380">
        <v>2.3070288302639798E-6</v>
      </c>
      <c r="E6380">
        <v>30752027</v>
      </c>
      <c r="F6380">
        <v>30208300</v>
      </c>
    </row>
    <row r="6381" spans="1:6" x14ac:dyDescent="0.3">
      <c r="A6381" s="21">
        <v>44973</v>
      </c>
      <c r="B6381">
        <v>90.82</v>
      </c>
      <c r="C6381">
        <v>90.819999690000003</v>
      </c>
      <c r="D6381">
        <v>3.4133449810671102E-7</v>
      </c>
      <c r="E6381">
        <v>15568426</v>
      </c>
      <c r="F6381">
        <v>15568400</v>
      </c>
    </row>
    <row r="6382" spans="1:6" x14ac:dyDescent="0.3">
      <c r="A6382" s="21">
        <v>44974</v>
      </c>
      <c r="B6382">
        <v>90.1</v>
      </c>
      <c r="C6382">
        <v>90.099998470000003</v>
      </c>
      <c r="D6382">
        <v>1.6981132270485899E-6</v>
      </c>
      <c r="E6382">
        <v>11235272</v>
      </c>
      <c r="F6382">
        <v>11235300</v>
      </c>
    </row>
    <row r="6383" spans="1:6" x14ac:dyDescent="0.3">
      <c r="A6383" s="21">
        <v>44978</v>
      </c>
      <c r="B6383">
        <v>87.64</v>
      </c>
      <c r="C6383">
        <v>87.63999939</v>
      </c>
      <c r="D6383">
        <v>6.9602921608787404E-7</v>
      </c>
      <c r="E6383">
        <v>14007605</v>
      </c>
      <c r="F6383">
        <v>14007600</v>
      </c>
    </row>
    <row r="6384" spans="1:6" x14ac:dyDescent="0.3">
      <c r="A6384" s="21">
        <v>44979</v>
      </c>
      <c r="B6384">
        <v>86.83</v>
      </c>
      <c r="C6384">
        <v>86.83000183</v>
      </c>
      <c r="D6384">
        <v>2.1075664673873498E-6</v>
      </c>
      <c r="E6384">
        <v>10106384</v>
      </c>
      <c r="F6384">
        <v>10106400</v>
      </c>
    </row>
    <row r="6385" spans="1:6" x14ac:dyDescent="0.3">
      <c r="A6385" s="21">
        <v>44980</v>
      </c>
      <c r="B6385">
        <v>90.08</v>
      </c>
      <c r="C6385">
        <v>90.08000183</v>
      </c>
      <c r="D6385">
        <v>2.0315274922557198E-6</v>
      </c>
      <c r="E6385">
        <v>15468324</v>
      </c>
      <c r="F6385">
        <v>15468300</v>
      </c>
    </row>
    <row r="6386" spans="1:6" x14ac:dyDescent="0.3">
      <c r="A6386" s="21">
        <v>44981</v>
      </c>
      <c r="B6386">
        <v>88.11</v>
      </c>
      <c r="C6386">
        <v>88.11000061</v>
      </c>
      <c r="D6386">
        <v>6.9231641869311602E-7</v>
      </c>
      <c r="E6386">
        <v>8817618</v>
      </c>
      <c r="F6386">
        <v>8817600</v>
      </c>
    </row>
    <row r="6387" spans="1:6" x14ac:dyDescent="0.3">
      <c r="A6387" s="21">
        <v>44984</v>
      </c>
      <c r="B6387">
        <v>87.3</v>
      </c>
      <c r="C6387">
        <v>87.300003050000001</v>
      </c>
      <c r="D6387">
        <v>3.4936997675948799E-6</v>
      </c>
      <c r="E6387">
        <v>10609435</v>
      </c>
      <c r="F6387">
        <v>10609400</v>
      </c>
    </row>
    <row r="6388" spans="1:6" x14ac:dyDescent="0.3">
      <c r="A6388" s="21">
        <v>44985</v>
      </c>
      <c r="B6388">
        <v>87.07</v>
      </c>
      <c r="C6388">
        <v>87.069999690000003</v>
      </c>
      <c r="D6388">
        <v>3.5603536376029399E-7</v>
      </c>
      <c r="E6388">
        <v>7520449</v>
      </c>
      <c r="F6388">
        <v>7520400</v>
      </c>
    </row>
    <row r="6389" spans="1:6" x14ac:dyDescent="0.3">
      <c r="A6389" s="21">
        <v>44986</v>
      </c>
      <c r="B6389">
        <v>88.42</v>
      </c>
      <c r="C6389">
        <v>88.41999817</v>
      </c>
      <c r="D6389">
        <v>2.0696675413660001E-6</v>
      </c>
      <c r="E6389">
        <v>8176749</v>
      </c>
      <c r="F6389">
        <v>8176700</v>
      </c>
    </row>
    <row r="6390" spans="1:6" x14ac:dyDescent="0.3">
      <c r="A6390" s="21">
        <v>44987</v>
      </c>
      <c r="B6390">
        <v>89.03</v>
      </c>
      <c r="C6390">
        <v>89.02999878</v>
      </c>
      <c r="D6390">
        <v>1.3703246301080901E-6</v>
      </c>
      <c r="E6390">
        <v>9776757</v>
      </c>
      <c r="F6390">
        <v>9761600</v>
      </c>
    </row>
    <row r="6391" spans="1:6" x14ac:dyDescent="0.3">
      <c r="A6391" s="21">
        <v>44988</v>
      </c>
      <c r="B6391">
        <v>89.79</v>
      </c>
      <c r="C6391">
        <v>89.790000919999997</v>
      </c>
      <c r="D6391">
        <v>1.0246129651738201E-6</v>
      </c>
      <c r="E6391">
        <v>10844048</v>
      </c>
      <c r="F6391">
        <v>10844000</v>
      </c>
    </row>
    <row r="6392" spans="1:6" x14ac:dyDescent="0.3">
      <c r="A6392" s="21">
        <v>44991</v>
      </c>
      <c r="B6392">
        <v>89.58</v>
      </c>
      <c r="C6392">
        <v>89.58000183</v>
      </c>
      <c r="D6392">
        <v>2.0428666720433598E-6</v>
      </c>
      <c r="E6392">
        <v>9959998</v>
      </c>
      <c r="F6392">
        <v>9960000</v>
      </c>
    </row>
    <row r="6393" spans="1:6" x14ac:dyDescent="0.3">
      <c r="A6393" s="21">
        <v>44992</v>
      </c>
      <c r="B6393">
        <v>88.85</v>
      </c>
      <c r="C6393">
        <v>88.849998470000003</v>
      </c>
      <c r="D6393">
        <v>1.7220033966643801E-6</v>
      </c>
      <c r="E6393">
        <v>8761066</v>
      </c>
      <c r="F6393">
        <v>8761100</v>
      </c>
    </row>
    <row r="6394" spans="1:6" x14ac:dyDescent="0.3">
      <c r="A6394" s="21">
        <v>44993</v>
      </c>
      <c r="B6394">
        <v>90.83</v>
      </c>
      <c r="C6394">
        <v>90.83000183</v>
      </c>
      <c r="D6394">
        <v>2.0147527967972402E-6</v>
      </c>
      <c r="E6394">
        <v>8813034</v>
      </c>
      <c r="F6394">
        <v>8813000</v>
      </c>
    </row>
    <row r="6395" spans="1:6" x14ac:dyDescent="0.3">
      <c r="A6395" s="21">
        <v>44994</v>
      </c>
      <c r="B6395">
        <v>88.88</v>
      </c>
      <c r="C6395">
        <v>88.879997250000002</v>
      </c>
      <c r="D6395">
        <v>3.0940594938608799E-6</v>
      </c>
      <c r="E6395">
        <v>10354665</v>
      </c>
      <c r="F6395">
        <v>10354700</v>
      </c>
    </row>
    <row r="6396" spans="1:6" x14ac:dyDescent="0.3">
      <c r="A6396" s="21">
        <v>44995</v>
      </c>
      <c r="B6396">
        <v>87.25</v>
      </c>
      <c r="C6396">
        <v>87.25</v>
      </c>
      <c r="D6396">
        <v>0</v>
      </c>
      <c r="E6396">
        <v>11928804</v>
      </c>
      <c r="F6396">
        <v>11928800</v>
      </c>
    </row>
    <row r="6397" spans="1:6" x14ac:dyDescent="0.3">
      <c r="A6397" s="21">
        <v>44998</v>
      </c>
      <c r="B6397">
        <v>87.74</v>
      </c>
      <c r="C6397">
        <v>87.739997860000003</v>
      </c>
      <c r="D6397">
        <v>2.4390244409829102E-6</v>
      </c>
      <c r="E6397">
        <v>11847587</v>
      </c>
      <c r="F6397">
        <v>11847600</v>
      </c>
    </row>
    <row r="6398" spans="1:6" x14ac:dyDescent="0.3">
      <c r="A6398" s="21">
        <v>44999</v>
      </c>
      <c r="B6398">
        <v>89.29</v>
      </c>
      <c r="C6398">
        <v>89.290000919999997</v>
      </c>
      <c r="D6398">
        <v>1.0303505223169301E-6</v>
      </c>
      <c r="E6398">
        <v>11100110</v>
      </c>
      <c r="F6398">
        <v>11100100</v>
      </c>
    </row>
    <row r="6399" spans="1:6" x14ac:dyDescent="0.3">
      <c r="A6399" s="21">
        <v>45000</v>
      </c>
      <c r="B6399">
        <v>86.7</v>
      </c>
      <c r="C6399">
        <v>86.699996949999999</v>
      </c>
      <c r="D6399">
        <v>3.5178778673165499E-6</v>
      </c>
      <c r="E6399">
        <v>12171472</v>
      </c>
      <c r="F6399">
        <v>12171500</v>
      </c>
    </row>
    <row r="6400" spans="1:6" x14ac:dyDescent="0.3">
      <c r="A6400" s="21">
        <v>45001</v>
      </c>
      <c r="B6400">
        <v>89.3</v>
      </c>
      <c r="C6400">
        <v>89.300003050000001</v>
      </c>
      <c r="D6400">
        <v>3.41545341489008E-6</v>
      </c>
      <c r="E6400">
        <v>13188257</v>
      </c>
      <c r="F6400">
        <v>13184600</v>
      </c>
    </row>
    <row r="6401" spans="1:6" x14ac:dyDescent="0.3">
      <c r="A6401" s="21">
        <v>45002</v>
      </c>
      <c r="B6401">
        <v>89.47</v>
      </c>
      <c r="C6401">
        <v>89.47000122</v>
      </c>
      <c r="D6401">
        <v>1.3635855424516901E-6</v>
      </c>
      <c r="E6401">
        <v>13287742</v>
      </c>
      <c r="F6401">
        <v>13287700</v>
      </c>
    </row>
    <row r="6402" spans="1:6" x14ac:dyDescent="0.3">
      <c r="A6402" s="21">
        <v>45005</v>
      </c>
      <c r="B6402">
        <v>90.04</v>
      </c>
      <c r="C6402">
        <v>90.040000919999997</v>
      </c>
      <c r="D6402">
        <v>1.0217680824697299E-6</v>
      </c>
      <c r="E6402">
        <v>8217489</v>
      </c>
      <c r="F6402">
        <v>8217500</v>
      </c>
    </row>
    <row r="6403" spans="1:6" x14ac:dyDescent="0.3">
      <c r="A6403" s="21">
        <v>45006</v>
      </c>
      <c r="B6403">
        <v>92.5</v>
      </c>
      <c r="C6403">
        <v>92.5</v>
      </c>
      <c r="D6403">
        <v>0</v>
      </c>
      <c r="E6403">
        <v>12299684</v>
      </c>
      <c r="F6403">
        <v>12299700</v>
      </c>
    </row>
    <row r="6404" spans="1:6" x14ac:dyDescent="0.3">
      <c r="A6404" s="21">
        <v>45007</v>
      </c>
      <c r="B6404">
        <v>92.62</v>
      </c>
      <c r="C6404">
        <v>92.620002749999998</v>
      </c>
      <c r="D6404">
        <v>2.9691210444894099E-6</v>
      </c>
      <c r="E6404">
        <v>12812373</v>
      </c>
      <c r="F6404">
        <v>12812400</v>
      </c>
    </row>
    <row r="6405" spans="1:6" x14ac:dyDescent="0.3">
      <c r="A6405" s="21">
        <v>45008</v>
      </c>
      <c r="B6405">
        <v>94.59</v>
      </c>
      <c r="C6405">
        <v>94.589996339999999</v>
      </c>
      <c r="D6405">
        <v>3.8693309504380204E-6</v>
      </c>
      <c r="E6405">
        <v>11169698</v>
      </c>
      <c r="F6405">
        <v>11169700</v>
      </c>
    </row>
    <row r="6406" spans="1:6" x14ac:dyDescent="0.3">
      <c r="A6406" s="21">
        <v>45009</v>
      </c>
      <c r="B6406">
        <v>92.79</v>
      </c>
      <c r="C6406">
        <v>92.790000919999997</v>
      </c>
      <c r="D6406">
        <v>9.9148613184000505E-7</v>
      </c>
      <c r="E6406">
        <v>7655139</v>
      </c>
      <c r="F6406">
        <v>7653700</v>
      </c>
    </row>
    <row r="6407" spans="1:6" x14ac:dyDescent="0.3">
      <c r="A6407" s="21">
        <v>45012</v>
      </c>
      <c r="B6407">
        <v>90.66</v>
      </c>
      <c r="C6407">
        <v>90.660003660000001</v>
      </c>
      <c r="D6407">
        <v>4.0370613905199196E-6</v>
      </c>
      <c r="E6407">
        <v>9349773</v>
      </c>
      <c r="F6407">
        <v>9349800</v>
      </c>
    </row>
    <row r="6408" spans="1:6" x14ac:dyDescent="0.3">
      <c r="A6408" s="21">
        <v>45013</v>
      </c>
      <c r="B6408">
        <v>90.81</v>
      </c>
      <c r="C6408">
        <v>90.809997559999999</v>
      </c>
      <c r="D6408">
        <v>2.6869288277674302E-6</v>
      </c>
      <c r="E6408">
        <v>7521266</v>
      </c>
      <c r="F6408">
        <v>7521300</v>
      </c>
    </row>
    <row r="6409" spans="1:6" x14ac:dyDescent="0.3">
      <c r="A6409" s="21">
        <v>45014</v>
      </c>
      <c r="B6409">
        <v>92.76</v>
      </c>
      <c r="C6409">
        <v>92.760002139999997</v>
      </c>
      <c r="D6409">
        <v>2.3070288302639798E-6</v>
      </c>
      <c r="E6409">
        <v>9264041</v>
      </c>
      <c r="F6409">
        <v>9264000</v>
      </c>
    </row>
    <row r="6410" spans="1:6" x14ac:dyDescent="0.3">
      <c r="A6410" s="21">
        <v>45015</v>
      </c>
      <c r="B6410">
        <v>92.47</v>
      </c>
      <c r="C6410">
        <v>92.47000122</v>
      </c>
      <c r="D6410">
        <v>1.3193467993632999E-6</v>
      </c>
      <c r="E6410">
        <v>10232790</v>
      </c>
      <c r="F6410">
        <v>10232800</v>
      </c>
    </row>
    <row r="6411" spans="1:6" x14ac:dyDescent="0.3">
      <c r="A6411" s="21">
        <v>45016</v>
      </c>
      <c r="B6411">
        <v>93.02</v>
      </c>
      <c r="C6411">
        <v>93.019996640000002</v>
      </c>
      <c r="D6411">
        <v>3.6121265482240401E-6</v>
      </c>
      <c r="E6411">
        <v>8701770</v>
      </c>
      <c r="F6411">
        <v>8701800</v>
      </c>
    </row>
    <row r="6412" spans="1:6" x14ac:dyDescent="0.3">
      <c r="A6412" s="21">
        <v>45019</v>
      </c>
      <c r="B6412">
        <v>92.84</v>
      </c>
      <c r="C6412">
        <v>92.839996339999999</v>
      </c>
      <c r="D6412">
        <v>3.9422664246970697E-6</v>
      </c>
      <c r="E6412">
        <v>6863562</v>
      </c>
      <c r="F6412">
        <v>6863600</v>
      </c>
    </row>
    <row r="6413" spans="1:6" x14ac:dyDescent="0.3">
      <c r="A6413" s="21">
        <v>45020</v>
      </c>
      <c r="B6413">
        <v>92.17</v>
      </c>
      <c r="C6413">
        <v>92.16999817</v>
      </c>
      <c r="D6413">
        <v>1.98546168876517E-6</v>
      </c>
      <c r="E6413">
        <v>6338442</v>
      </c>
      <c r="F6413">
        <v>6338400</v>
      </c>
    </row>
    <row r="6414" spans="1:6" x14ac:dyDescent="0.3">
      <c r="A6414" s="21">
        <v>45021</v>
      </c>
      <c r="B6414">
        <v>90.2</v>
      </c>
      <c r="C6414">
        <v>90.199996949999999</v>
      </c>
      <c r="D6414">
        <v>3.3813748412418E-6</v>
      </c>
      <c r="E6414">
        <v>9171762</v>
      </c>
      <c r="F6414">
        <v>9171800</v>
      </c>
    </row>
    <row r="6415" spans="1:6" x14ac:dyDescent="0.3">
      <c r="A6415" s="21">
        <v>45022</v>
      </c>
      <c r="B6415">
        <v>90.24</v>
      </c>
      <c r="C6415">
        <v>90.239997860000003</v>
      </c>
      <c r="D6415">
        <v>2.3714539484401601E-6</v>
      </c>
      <c r="E6415">
        <v>5874515</v>
      </c>
      <c r="F6415">
        <v>5874500</v>
      </c>
    </row>
    <row r="6416" spans="1:6" x14ac:dyDescent="0.3">
      <c r="A6416" s="21">
        <v>45026</v>
      </c>
      <c r="B6416">
        <v>89.02</v>
      </c>
      <c r="C6416">
        <v>89.019996640000002</v>
      </c>
      <c r="D6416">
        <v>3.7744328472382598E-6</v>
      </c>
      <c r="E6416">
        <v>12232876</v>
      </c>
      <c r="F6416">
        <v>12232900</v>
      </c>
    </row>
    <row r="6417" spans="1:6" x14ac:dyDescent="0.3">
      <c r="A6417" s="21">
        <v>45027</v>
      </c>
      <c r="B6417">
        <v>89.24</v>
      </c>
      <c r="C6417">
        <v>89.239997860000003</v>
      </c>
      <c r="D6417">
        <v>2.39802783913164E-6</v>
      </c>
      <c r="E6417">
        <v>11079168</v>
      </c>
      <c r="F6417">
        <v>11079200</v>
      </c>
    </row>
    <row r="6418" spans="1:6" x14ac:dyDescent="0.3">
      <c r="A6418" s="21">
        <v>45028</v>
      </c>
      <c r="B6418">
        <v>86.87</v>
      </c>
      <c r="C6418">
        <v>86.870002749999998</v>
      </c>
      <c r="D6418">
        <v>3.1656497133665798E-6</v>
      </c>
      <c r="E6418">
        <v>11299106</v>
      </c>
      <c r="F6418">
        <v>11299100</v>
      </c>
    </row>
    <row r="6419" spans="1:6" x14ac:dyDescent="0.3">
      <c r="A6419" s="21">
        <v>45029</v>
      </c>
      <c r="B6419">
        <v>87.05</v>
      </c>
      <c r="C6419">
        <v>87.050003050000001</v>
      </c>
      <c r="D6419">
        <v>3.5037333679543999E-6</v>
      </c>
      <c r="E6419">
        <v>7910506</v>
      </c>
      <c r="F6419">
        <v>7910500</v>
      </c>
    </row>
    <row r="6420" spans="1:6" x14ac:dyDescent="0.3">
      <c r="A6420" s="21">
        <v>45030</v>
      </c>
      <c r="B6420">
        <v>87.2</v>
      </c>
      <c r="C6420">
        <v>87.199996949999999</v>
      </c>
      <c r="D6420">
        <v>3.4977065485644801E-6</v>
      </c>
      <c r="E6420">
        <v>7656385</v>
      </c>
      <c r="F6420">
        <v>7656400</v>
      </c>
    </row>
    <row r="6421" spans="1:6" x14ac:dyDescent="0.3">
      <c r="A6421" s="21">
        <v>45033</v>
      </c>
      <c r="B6421">
        <v>87.99</v>
      </c>
      <c r="C6421">
        <v>87.989997860000003</v>
      </c>
      <c r="D6421">
        <v>2.4320946066258799E-6</v>
      </c>
      <c r="E6421">
        <v>8163582</v>
      </c>
      <c r="F6421">
        <v>8163600</v>
      </c>
    </row>
    <row r="6422" spans="1:6" x14ac:dyDescent="0.3">
      <c r="A6422" s="21">
        <v>45034</v>
      </c>
      <c r="B6422">
        <v>88.14</v>
      </c>
      <c r="C6422">
        <v>88.13999939</v>
      </c>
      <c r="D6422">
        <v>6.9208078619846605E-7</v>
      </c>
      <c r="E6422">
        <v>8468232</v>
      </c>
      <c r="F6422">
        <v>8468200</v>
      </c>
    </row>
    <row r="6423" spans="1:6" x14ac:dyDescent="0.3">
      <c r="A6423" s="21">
        <v>45035</v>
      </c>
      <c r="B6423">
        <v>87.23</v>
      </c>
      <c r="C6423">
        <v>87.230003359999998</v>
      </c>
      <c r="D6423">
        <v>3.85188566361022E-6</v>
      </c>
      <c r="E6423">
        <v>11191264</v>
      </c>
      <c r="F6423">
        <v>11191300</v>
      </c>
    </row>
    <row r="6424" spans="1:6" x14ac:dyDescent="0.3">
      <c r="A6424" s="21">
        <v>45036</v>
      </c>
      <c r="B6424">
        <v>89.29</v>
      </c>
      <c r="C6424">
        <v>89.290000919999997</v>
      </c>
      <c r="D6424">
        <v>1.0303505223169301E-6</v>
      </c>
      <c r="E6424">
        <v>19206258</v>
      </c>
      <c r="F6424">
        <v>19206300</v>
      </c>
    </row>
    <row r="6425" spans="1:6" x14ac:dyDescent="0.3">
      <c r="A6425" s="21">
        <v>45037</v>
      </c>
      <c r="B6425">
        <v>85.37</v>
      </c>
      <c r="C6425">
        <v>85.370002749999998</v>
      </c>
      <c r="D6425">
        <v>3.2212719977415201E-6</v>
      </c>
      <c r="E6425">
        <v>13175396</v>
      </c>
      <c r="F6425">
        <v>13175400</v>
      </c>
    </row>
    <row r="6426" spans="1:6" x14ac:dyDescent="0.3">
      <c r="A6426" s="21">
        <v>45040</v>
      </c>
      <c r="B6426">
        <v>84.64</v>
      </c>
      <c r="C6426">
        <v>84.63999939</v>
      </c>
      <c r="D6426">
        <v>7.2069943895309705E-7</v>
      </c>
      <c r="E6426">
        <v>10567552</v>
      </c>
      <c r="F6426">
        <v>10567600</v>
      </c>
    </row>
    <row r="6427" spans="1:6" x14ac:dyDescent="0.3">
      <c r="A6427" s="21">
        <v>45041</v>
      </c>
      <c r="B6427">
        <v>82.29</v>
      </c>
      <c r="C6427">
        <v>82.290000919999997</v>
      </c>
      <c r="D6427">
        <v>1.1179973029170501E-6</v>
      </c>
      <c r="E6427">
        <v>13423692</v>
      </c>
      <c r="F6427">
        <v>13423700</v>
      </c>
    </row>
    <row r="6428" spans="1:6" x14ac:dyDescent="0.3">
      <c r="A6428" s="21">
        <v>45042</v>
      </c>
      <c r="B6428">
        <v>82.25</v>
      </c>
      <c r="C6428">
        <v>82.25</v>
      </c>
      <c r="D6428">
        <v>0</v>
      </c>
      <c r="E6428">
        <v>11583451</v>
      </c>
      <c r="F6428">
        <v>11583500</v>
      </c>
    </row>
    <row r="6429" spans="1:6" x14ac:dyDescent="0.3">
      <c r="A6429" s="21">
        <v>45043</v>
      </c>
      <c r="B6429">
        <v>83.67</v>
      </c>
      <c r="C6429">
        <v>83.66999817</v>
      </c>
      <c r="D6429">
        <v>2.1871639084809402E-6</v>
      </c>
      <c r="E6429">
        <v>10013661</v>
      </c>
      <c r="F6429">
        <v>10013700</v>
      </c>
    </row>
    <row r="6430" spans="1:6" x14ac:dyDescent="0.3">
      <c r="A6430" s="21">
        <v>45044</v>
      </c>
      <c r="B6430">
        <v>84.3</v>
      </c>
      <c r="C6430">
        <v>84.300003050000001</v>
      </c>
      <c r="D6430">
        <v>3.6180307156799998E-6</v>
      </c>
      <c r="E6430">
        <v>8262599</v>
      </c>
      <c r="F6430">
        <v>8262600</v>
      </c>
    </row>
    <row r="6431" spans="1:6" x14ac:dyDescent="0.3">
      <c r="A6431" s="21">
        <v>45047</v>
      </c>
      <c r="B6431">
        <v>83.98</v>
      </c>
      <c r="C6431">
        <v>83.980003359999998</v>
      </c>
      <c r="D6431">
        <v>4.0009524402935797E-6</v>
      </c>
      <c r="E6431">
        <v>4931139</v>
      </c>
      <c r="F6431">
        <v>4931100</v>
      </c>
    </row>
    <row r="6432" spans="1:6" x14ac:dyDescent="0.3">
      <c r="A6432" s="21">
        <v>45048</v>
      </c>
      <c r="B6432">
        <v>82.96</v>
      </c>
      <c r="C6432">
        <v>82.959999080000003</v>
      </c>
      <c r="D6432">
        <v>1.10896817871085E-6</v>
      </c>
      <c r="E6432">
        <v>6874978</v>
      </c>
      <c r="F6432">
        <v>6875000</v>
      </c>
    </row>
    <row r="6433" spans="1:6" x14ac:dyDescent="0.3">
      <c r="A6433" s="21">
        <v>45049</v>
      </c>
      <c r="B6433">
        <v>82.7</v>
      </c>
      <c r="C6433">
        <v>82.699996949999999</v>
      </c>
      <c r="D6433">
        <v>3.6880291610073301E-6</v>
      </c>
      <c r="E6433">
        <v>7151630</v>
      </c>
      <c r="F6433">
        <v>7151600</v>
      </c>
    </row>
    <row r="6434" spans="1:6" x14ac:dyDescent="0.3">
      <c r="A6434" s="21">
        <v>45050</v>
      </c>
      <c r="B6434">
        <v>83.49</v>
      </c>
      <c r="C6434">
        <v>83.489997860000003</v>
      </c>
      <c r="D6434">
        <v>2.5631812758119101E-6</v>
      </c>
      <c r="E6434">
        <v>7290557</v>
      </c>
      <c r="F6434">
        <v>7290600</v>
      </c>
    </row>
    <row r="6435" spans="1:6" x14ac:dyDescent="0.3">
      <c r="A6435" s="21">
        <v>45051</v>
      </c>
      <c r="B6435">
        <v>84.97</v>
      </c>
      <c r="C6435">
        <v>84.97000122</v>
      </c>
      <c r="D6435">
        <v>1.4358008520071801E-6</v>
      </c>
      <c r="E6435">
        <v>6865003</v>
      </c>
      <c r="F6435">
        <v>6865000</v>
      </c>
    </row>
    <row r="6436" spans="1:6" x14ac:dyDescent="0.3">
      <c r="A6436" s="21">
        <v>45054</v>
      </c>
      <c r="B6436">
        <v>85.54</v>
      </c>
      <c r="C6436">
        <v>85.540000919999997</v>
      </c>
      <c r="D6436">
        <v>1.0755202021992401E-6</v>
      </c>
      <c r="E6436">
        <v>6746640</v>
      </c>
      <c r="F6436">
        <v>6746600</v>
      </c>
    </row>
    <row r="6437" spans="1:6" x14ac:dyDescent="0.3">
      <c r="A6437" s="21">
        <v>45055</v>
      </c>
      <c r="B6437">
        <v>85.06</v>
      </c>
      <c r="C6437">
        <v>85.059997559999999</v>
      </c>
      <c r="D6437">
        <v>2.8685634527715601E-6</v>
      </c>
      <c r="E6437">
        <v>7287804</v>
      </c>
      <c r="F6437">
        <v>7287800</v>
      </c>
    </row>
    <row r="6438" spans="1:6" x14ac:dyDescent="0.3">
      <c r="A6438" s="21">
        <v>45056</v>
      </c>
      <c r="B6438">
        <v>84.9</v>
      </c>
      <c r="C6438">
        <v>84.900001529999997</v>
      </c>
      <c r="D6438">
        <v>1.8021200989602001E-6</v>
      </c>
      <c r="E6438">
        <v>7442294</v>
      </c>
      <c r="F6438">
        <v>7442300</v>
      </c>
    </row>
    <row r="6439" spans="1:6" x14ac:dyDescent="0.3">
      <c r="A6439" s="21">
        <v>45057</v>
      </c>
      <c r="B6439">
        <v>83.43</v>
      </c>
      <c r="C6439">
        <v>83.430000309999997</v>
      </c>
      <c r="D6439">
        <v>3.7156896676317202E-7</v>
      </c>
      <c r="E6439">
        <v>8730884</v>
      </c>
      <c r="F6439">
        <v>8730900</v>
      </c>
    </row>
    <row r="6440" spans="1:6" x14ac:dyDescent="0.3">
      <c r="A6440" s="21">
        <v>45058</v>
      </c>
      <c r="B6440">
        <v>83.43</v>
      </c>
      <c r="C6440">
        <v>83.430000309999997</v>
      </c>
      <c r="D6440">
        <v>3.7156896676317202E-7</v>
      </c>
      <c r="E6440">
        <v>5069826</v>
      </c>
      <c r="F6440">
        <v>5069800</v>
      </c>
    </row>
    <row r="6441" spans="1:6" x14ac:dyDescent="0.3">
      <c r="A6441" s="21">
        <v>45061</v>
      </c>
      <c r="B6441">
        <v>85.66</v>
      </c>
      <c r="C6441">
        <v>85.660003660000001</v>
      </c>
      <c r="D6441">
        <v>4.2727058697417397E-6</v>
      </c>
      <c r="E6441">
        <v>8707286</v>
      </c>
      <c r="F6441">
        <v>8707300</v>
      </c>
    </row>
    <row r="6442" spans="1:6" x14ac:dyDescent="0.3">
      <c r="A6442" s="21">
        <v>45062</v>
      </c>
      <c r="B6442">
        <v>85.88</v>
      </c>
      <c r="C6442">
        <v>85.879997250000002</v>
      </c>
      <c r="D6442">
        <v>3.2021426189052601E-6</v>
      </c>
      <c r="E6442">
        <v>11286533</v>
      </c>
      <c r="F6442">
        <v>11283200</v>
      </c>
    </row>
    <row r="6443" spans="1:6" x14ac:dyDescent="0.3">
      <c r="A6443" s="21">
        <v>45063</v>
      </c>
      <c r="B6443">
        <v>90.88</v>
      </c>
      <c r="C6443">
        <v>90.879997250000002</v>
      </c>
      <c r="D6443">
        <v>3.0259683937841602E-6</v>
      </c>
      <c r="E6443">
        <v>23215574</v>
      </c>
      <c r="F6443">
        <v>23215600</v>
      </c>
    </row>
    <row r="6444" spans="1:6" x14ac:dyDescent="0.3">
      <c r="A6444" s="21">
        <v>45064</v>
      </c>
      <c r="B6444">
        <v>92.65</v>
      </c>
      <c r="C6444">
        <v>92.650001529999997</v>
      </c>
      <c r="D6444">
        <v>1.65137611044101E-6</v>
      </c>
      <c r="E6444">
        <v>14879044</v>
      </c>
      <c r="F6444">
        <v>14879000</v>
      </c>
    </row>
    <row r="6445" spans="1:6" x14ac:dyDescent="0.3">
      <c r="A6445" s="21">
        <v>45065</v>
      </c>
      <c r="B6445">
        <v>92.58</v>
      </c>
      <c r="C6445">
        <v>92.58000183</v>
      </c>
      <c r="D6445">
        <v>1.97666879026557E-6</v>
      </c>
      <c r="E6445">
        <v>9295245</v>
      </c>
      <c r="F6445">
        <v>9295200</v>
      </c>
    </row>
    <row r="6446" spans="1:6" x14ac:dyDescent="0.3">
      <c r="A6446" s="21">
        <v>45068</v>
      </c>
      <c r="B6446">
        <v>91.72</v>
      </c>
      <c r="C6446">
        <v>91.72000122</v>
      </c>
      <c r="D6446">
        <v>1.3301351779760401E-6</v>
      </c>
      <c r="E6446">
        <v>9259822</v>
      </c>
      <c r="F6446">
        <v>9259800</v>
      </c>
    </row>
    <row r="6447" spans="1:6" x14ac:dyDescent="0.3">
      <c r="A6447" s="21">
        <v>45069</v>
      </c>
      <c r="B6447">
        <v>90.44</v>
      </c>
      <c r="C6447">
        <v>90.440002440000001</v>
      </c>
      <c r="D6447">
        <v>2.6979212042296102E-6</v>
      </c>
      <c r="E6447">
        <v>7656686</v>
      </c>
      <c r="F6447">
        <v>7656700</v>
      </c>
    </row>
    <row r="6448" spans="1:6" x14ac:dyDescent="0.3">
      <c r="A6448" s="21">
        <v>45070</v>
      </c>
      <c r="B6448">
        <v>90.13</v>
      </c>
      <c r="C6448">
        <v>90.129997250000002</v>
      </c>
      <c r="D6448">
        <v>3.0511484266764702E-6</v>
      </c>
      <c r="E6448">
        <v>9443880</v>
      </c>
      <c r="F6448">
        <v>9443900</v>
      </c>
    </row>
    <row r="6449" spans="1:6" x14ac:dyDescent="0.3">
      <c r="A6449" s="21">
        <v>45071</v>
      </c>
      <c r="B6449">
        <v>100.95</v>
      </c>
      <c r="C6449">
        <v>100.9499969</v>
      </c>
      <c r="D6449">
        <v>3.0708272371425602E-6</v>
      </c>
      <c r="E6449">
        <v>60793166</v>
      </c>
      <c r="F6449">
        <v>60793200</v>
      </c>
    </row>
    <row r="6450" spans="1:6" x14ac:dyDescent="0.3">
      <c r="A6450" s="21">
        <v>45072</v>
      </c>
      <c r="B6450">
        <v>103.21</v>
      </c>
      <c r="C6450">
        <v>103.2099991</v>
      </c>
      <c r="D6450">
        <v>8.72008523446645E-7</v>
      </c>
      <c r="E6450">
        <v>26135846</v>
      </c>
      <c r="F6450">
        <v>26135800</v>
      </c>
    </row>
    <row r="6451" spans="1:6" x14ac:dyDescent="0.3">
      <c r="A6451" s="21">
        <v>45076</v>
      </c>
      <c r="B6451">
        <v>101.98</v>
      </c>
      <c r="C6451">
        <v>101.9800034</v>
      </c>
      <c r="D6451">
        <v>3.33398694228732E-6</v>
      </c>
      <c r="E6451">
        <v>25247959</v>
      </c>
      <c r="F6451">
        <v>25248000</v>
      </c>
    </row>
    <row r="6452" spans="1:6" x14ac:dyDescent="0.3">
      <c r="A6452" s="21">
        <v>45077</v>
      </c>
      <c r="B6452">
        <v>98.59</v>
      </c>
      <c r="C6452">
        <v>98.589996339999999</v>
      </c>
      <c r="D6452">
        <v>3.7123441934005502E-6</v>
      </c>
      <c r="E6452">
        <v>22206683</v>
      </c>
      <c r="F6452">
        <v>22206700</v>
      </c>
    </row>
    <row r="6453" spans="1:6" x14ac:dyDescent="0.3">
      <c r="A6453" s="21">
        <v>45078</v>
      </c>
      <c r="B6453">
        <v>98.84</v>
      </c>
      <c r="C6453">
        <v>98.839996339999999</v>
      </c>
      <c r="D6453">
        <v>3.7029544110986902E-6</v>
      </c>
      <c r="E6453">
        <v>14998514</v>
      </c>
      <c r="F6453">
        <v>14998500</v>
      </c>
    </row>
    <row r="6454" spans="1:6" x14ac:dyDescent="0.3">
      <c r="A6454" s="21">
        <v>45079</v>
      </c>
      <c r="B6454">
        <v>98.94</v>
      </c>
      <c r="C6454">
        <v>98.940002440000001</v>
      </c>
      <c r="D6454">
        <v>2.4661410377609601E-6</v>
      </c>
      <c r="E6454">
        <v>13085123</v>
      </c>
      <c r="F6454">
        <v>13085100</v>
      </c>
    </row>
    <row r="6455" spans="1:6" x14ac:dyDescent="0.3">
      <c r="A6455" s="21">
        <v>45082</v>
      </c>
      <c r="B6455">
        <v>98.05</v>
      </c>
      <c r="C6455">
        <v>98.050003050000001</v>
      </c>
      <c r="D6455">
        <v>3.1106577346181701E-6</v>
      </c>
      <c r="E6455">
        <v>10568514</v>
      </c>
      <c r="F6455">
        <v>10568500</v>
      </c>
    </row>
    <row r="6456" spans="1:6" x14ac:dyDescent="0.3">
      <c r="A6456" s="21">
        <v>45083</v>
      </c>
      <c r="B6456">
        <v>99.82</v>
      </c>
      <c r="C6456">
        <v>99.819999690000003</v>
      </c>
      <c r="D6456">
        <v>3.1055899728021598E-7</v>
      </c>
      <c r="E6456">
        <v>13827603</v>
      </c>
      <c r="F6456">
        <v>13827600</v>
      </c>
    </row>
    <row r="6457" spans="1:6" x14ac:dyDescent="0.3">
      <c r="A6457" s="21">
        <v>45084</v>
      </c>
      <c r="B6457">
        <v>100.29</v>
      </c>
      <c r="C6457">
        <v>100.2900009</v>
      </c>
      <c r="D6457">
        <v>8.9739752829258001E-7</v>
      </c>
      <c r="E6457">
        <v>14367514</v>
      </c>
      <c r="F6457">
        <v>14367500</v>
      </c>
    </row>
    <row r="6458" spans="1:6" x14ac:dyDescent="0.3">
      <c r="A6458" s="21">
        <v>45085</v>
      </c>
      <c r="B6458">
        <v>99.94</v>
      </c>
      <c r="C6458">
        <v>99.940002440000001</v>
      </c>
      <c r="D6458">
        <v>2.4414648222561499E-6</v>
      </c>
      <c r="E6458">
        <v>9081050</v>
      </c>
      <c r="F6458">
        <v>9074200</v>
      </c>
    </row>
    <row r="6459" spans="1:6" x14ac:dyDescent="0.3">
      <c r="A6459" s="21">
        <v>45086</v>
      </c>
      <c r="B6459">
        <v>102.8</v>
      </c>
      <c r="C6459">
        <v>102.8000031</v>
      </c>
      <c r="D6459">
        <v>3.0155641120790602E-6</v>
      </c>
      <c r="E6459">
        <v>14906100</v>
      </c>
      <c r="F6459">
        <v>14902400</v>
      </c>
    </row>
    <row r="6460" spans="1:6" x14ac:dyDescent="0.3">
      <c r="A6460" s="21">
        <v>45089</v>
      </c>
      <c r="B6460">
        <v>107.06</v>
      </c>
      <c r="C6460">
        <v>107.0599976</v>
      </c>
      <c r="D6460">
        <v>2.2417336572263502E-6</v>
      </c>
      <c r="E6460">
        <v>20578756</v>
      </c>
      <c r="F6460">
        <v>20568100</v>
      </c>
    </row>
    <row r="6461" spans="1:6" x14ac:dyDescent="0.3">
      <c r="A6461" s="21">
        <v>45090</v>
      </c>
      <c r="B6461">
        <v>106.8</v>
      </c>
      <c r="C6461">
        <v>106.8000031</v>
      </c>
      <c r="D6461">
        <v>2.9026216392495302E-6</v>
      </c>
      <c r="E6461">
        <v>17858602</v>
      </c>
      <c r="F6461">
        <v>17858600</v>
      </c>
    </row>
    <row r="6462" spans="1:6" x14ac:dyDescent="0.3">
      <c r="A6462" s="21">
        <v>45091</v>
      </c>
      <c r="B6462">
        <v>107.41</v>
      </c>
      <c r="C6462">
        <v>107.4100037</v>
      </c>
      <c r="D6462">
        <v>3.4447443257200301E-6</v>
      </c>
      <c r="E6462">
        <v>12862629</v>
      </c>
      <c r="F6462">
        <v>12862600</v>
      </c>
    </row>
    <row r="6463" spans="1:6" x14ac:dyDescent="0.3">
      <c r="A6463" s="21">
        <v>45092</v>
      </c>
      <c r="B6463">
        <v>105.18</v>
      </c>
      <c r="C6463">
        <v>105.1800003</v>
      </c>
      <c r="D6463">
        <v>2.8522532377327098E-7</v>
      </c>
      <c r="E6463">
        <v>11987940</v>
      </c>
      <c r="F6463">
        <v>11987900</v>
      </c>
    </row>
    <row r="6464" spans="1:6" x14ac:dyDescent="0.3">
      <c r="A6464" s="21">
        <v>45093</v>
      </c>
      <c r="B6464">
        <v>104.57</v>
      </c>
      <c r="C6464">
        <v>104.5699997</v>
      </c>
      <c r="D6464">
        <v>2.8688916253329801E-7</v>
      </c>
      <c r="E6464">
        <v>11430776</v>
      </c>
      <c r="F6464">
        <v>11430800</v>
      </c>
    </row>
    <row r="6465" spans="1:6" x14ac:dyDescent="0.3">
      <c r="A6465" s="21">
        <v>45097</v>
      </c>
      <c r="B6465">
        <v>103.98</v>
      </c>
      <c r="C6465">
        <v>103.9800034</v>
      </c>
      <c r="D6465">
        <v>3.26985947867373E-6</v>
      </c>
      <c r="E6465">
        <v>9302357</v>
      </c>
      <c r="F6465">
        <v>9295500</v>
      </c>
    </row>
    <row r="6466" spans="1:6" x14ac:dyDescent="0.3">
      <c r="A6466" s="21">
        <v>45098</v>
      </c>
      <c r="B6466">
        <v>101.64</v>
      </c>
      <c r="C6466">
        <v>101.63999939999999</v>
      </c>
      <c r="D6466">
        <v>5.9031878252023899E-7</v>
      </c>
      <c r="E6466">
        <v>9340383</v>
      </c>
      <c r="F6466">
        <v>9340400</v>
      </c>
    </row>
    <row r="6467" spans="1:6" x14ac:dyDescent="0.3">
      <c r="A6467" s="21">
        <v>45099</v>
      </c>
      <c r="B6467">
        <v>103.13</v>
      </c>
      <c r="C6467">
        <v>103.1299973</v>
      </c>
      <c r="D6467">
        <v>2.6180549468756002E-6</v>
      </c>
      <c r="E6467">
        <v>8581952</v>
      </c>
      <c r="F6467">
        <v>8575900</v>
      </c>
    </row>
    <row r="6468" spans="1:6" x14ac:dyDescent="0.3">
      <c r="A6468" s="21">
        <v>45100</v>
      </c>
      <c r="B6468">
        <v>101.91</v>
      </c>
      <c r="C6468">
        <v>101.9100037</v>
      </c>
      <c r="D6468">
        <v>3.6306543748181802E-6</v>
      </c>
      <c r="E6468">
        <v>8919044</v>
      </c>
      <c r="F6468">
        <v>8919000</v>
      </c>
    </row>
    <row r="6469" spans="1:6" x14ac:dyDescent="0.3">
      <c r="A6469" s="21">
        <v>45103</v>
      </c>
      <c r="B6469">
        <v>100.11</v>
      </c>
      <c r="C6469">
        <v>100.11000060000001</v>
      </c>
      <c r="D6469">
        <v>5.9934072861413802E-7</v>
      </c>
      <c r="E6469">
        <v>8560047</v>
      </c>
      <c r="F6469">
        <v>8560000</v>
      </c>
    </row>
    <row r="6470" spans="1:6" x14ac:dyDescent="0.3">
      <c r="A6470" s="21">
        <v>45104</v>
      </c>
      <c r="B6470">
        <v>102.08</v>
      </c>
      <c r="C6470">
        <v>102.08000180000001</v>
      </c>
      <c r="D6470">
        <v>1.7633228596045401E-6</v>
      </c>
      <c r="E6470">
        <v>9732034</v>
      </c>
      <c r="F6470">
        <v>9732000</v>
      </c>
    </row>
    <row r="6471" spans="1:6" x14ac:dyDescent="0.3">
      <c r="A6471" s="21">
        <v>45105</v>
      </c>
      <c r="B6471">
        <v>100.92</v>
      </c>
      <c r="C6471">
        <v>100.91999819999999</v>
      </c>
      <c r="D6471">
        <v>1.783591001713E-6</v>
      </c>
      <c r="E6471">
        <v>8160885</v>
      </c>
      <c r="F6471">
        <v>8160900</v>
      </c>
    </row>
    <row r="6472" spans="1:6" x14ac:dyDescent="0.3">
      <c r="A6472" s="21">
        <v>45106</v>
      </c>
      <c r="B6472">
        <v>100.64</v>
      </c>
      <c r="C6472">
        <v>100.63999939999999</v>
      </c>
      <c r="D6472">
        <v>5.9618443023525902E-7</v>
      </c>
      <c r="E6472">
        <v>7383942</v>
      </c>
      <c r="F6472">
        <v>7383900</v>
      </c>
    </row>
    <row r="6473" spans="1:6" x14ac:dyDescent="0.3">
      <c r="A6473" s="21">
        <v>45107</v>
      </c>
      <c r="B6473">
        <v>100.92</v>
      </c>
      <c r="C6473">
        <v>100.91999819999999</v>
      </c>
      <c r="D6473">
        <v>1.783591001713E-6</v>
      </c>
      <c r="E6473">
        <v>11704648</v>
      </c>
      <c r="F6473">
        <v>11704600</v>
      </c>
    </row>
    <row r="6474" spans="1:6" x14ac:dyDescent="0.3">
      <c r="A6474" s="21">
        <v>45110</v>
      </c>
      <c r="B6474">
        <v>103.15</v>
      </c>
      <c r="C6474">
        <v>103.1500015</v>
      </c>
      <c r="D6474">
        <v>1.4541928981095199E-6</v>
      </c>
      <c r="E6474">
        <v>5638381</v>
      </c>
      <c r="F6474">
        <v>5638400</v>
      </c>
    </row>
    <row r="6475" spans="1:6" x14ac:dyDescent="0.3">
      <c r="A6475" s="21">
        <v>45112</v>
      </c>
      <c r="B6475">
        <v>100.99</v>
      </c>
      <c r="C6475">
        <v>100.98999790000001</v>
      </c>
      <c r="D6475">
        <v>2.07941383570785E-6</v>
      </c>
      <c r="E6475">
        <v>9014765</v>
      </c>
      <c r="F6475">
        <v>9010800</v>
      </c>
    </row>
    <row r="6476" spans="1:6" x14ac:dyDescent="0.3">
      <c r="A6476" s="21">
        <v>45113</v>
      </c>
      <c r="B6476">
        <v>99.41</v>
      </c>
      <c r="C6476">
        <v>99.410003660000001</v>
      </c>
      <c r="D6476">
        <v>3.6817220296255698E-6</v>
      </c>
      <c r="E6476">
        <v>9143570</v>
      </c>
      <c r="F6476">
        <v>9140800</v>
      </c>
    </row>
    <row r="6477" spans="1:6" x14ac:dyDescent="0.3">
      <c r="A6477" s="21">
        <v>45114</v>
      </c>
      <c r="B6477">
        <v>100.23</v>
      </c>
      <c r="C6477">
        <v>100.2300034</v>
      </c>
      <c r="D6477">
        <v>3.39219782676388E-6</v>
      </c>
      <c r="E6477">
        <v>8036622</v>
      </c>
      <c r="F6477">
        <v>8036600</v>
      </c>
    </row>
    <row r="6478" spans="1:6" x14ac:dyDescent="0.3">
      <c r="A6478" s="21">
        <v>45117</v>
      </c>
      <c r="B6478">
        <v>99.77</v>
      </c>
      <c r="C6478">
        <v>99.769996640000002</v>
      </c>
      <c r="D6478">
        <v>3.3677459225687198E-6</v>
      </c>
      <c r="E6478">
        <v>8041648</v>
      </c>
      <c r="F6478">
        <v>8041600</v>
      </c>
    </row>
    <row r="6479" spans="1:6" x14ac:dyDescent="0.3">
      <c r="A6479" s="21">
        <v>45118</v>
      </c>
      <c r="B6479">
        <v>101.26</v>
      </c>
      <c r="C6479">
        <v>101.26000209999999</v>
      </c>
      <c r="D6479">
        <v>2.0738691936227701E-6</v>
      </c>
      <c r="E6479">
        <v>7684553</v>
      </c>
      <c r="F6479">
        <v>7677800</v>
      </c>
    </row>
    <row r="6480" spans="1:6" x14ac:dyDescent="0.3">
      <c r="A6480" s="21">
        <v>45119</v>
      </c>
      <c r="B6480">
        <v>103.9</v>
      </c>
      <c r="C6480">
        <v>103.9000015</v>
      </c>
      <c r="D6480">
        <v>1.4436958369176401E-6</v>
      </c>
      <c r="E6480">
        <v>10202026</v>
      </c>
      <c r="F6480">
        <v>10202000</v>
      </c>
    </row>
    <row r="6481" spans="1:6" x14ac:dyDescent="0.3">
      <c r="A6481" s="21">
        <v>45120</v>
      </c>
      <c r="B6481">
        <v>105.57</v>
      </c>
      <c r="C6481">
        <v>105.5699997</v>
      </c>
      <c r="D6481">
        <v>2.8417163706821701E-7</v>
      </c>
      <c r="E6481">
        <v>9265863</v>
      </c>
      <c r="F6481">
        <v>9265900</v>
      </c>
    </row>
    <row r="6482" spans="1:6" x14ac:dyDescent="0.3">
      <c r="A6482" s="21">
        <v>45121</v>
      </c>
      <c r="B6482">
        <v>105.14</v>
      </c>
      <c r="C6482">
        <v>105.13999939999999</v>
      </c>
      <c r="D6482">
        <v>5.7066769111248301E-7</v>
      </c>
      <c r="E6482">
        <v>9518336</v>
      </c>
      <c r="F6482">
        <v>9518300</v>
      </c>
    </row>
    <row r="6483" spans="1:6" x14ac:dyDescent="0.3">
      <c r="A6483" s="21">
        <v>45124</v>
      </c>
      <c r="B6483">
        <v>104.79</v>
      </c>
      <c r="C6483">
        <v>104.7900009</v>
      </c>
      <c r="D6483">
        <v>8.5886056061786503E-7</v>
      </c>
      <c r="E6483">
        <v>10729126</v>
      </c>
      <c r="F6483">
        <v>10722600</v>
      </c>
    </row>
    <row r="6484" spans="1:6" x14ac:dyDescent="0.3">
      <c r="A6484" s="21">
        <v>45125</v>
      </c>
      <c r="B6484">
        <v>103.15</v>
      </c>
      <c r="C6484">
        <v>103.1500015</v>
      </c>
      <c r="D6484">
        <v>1.4541928981095199E-6</v>
      </c>
      <c r="E6484">
        <v>10355352</v>
      </c>
      <c r="F6484">
        <v>10343600</v>
      </c>
    </row>
    <row r="6485" spans="1:6" x14ac:dyDescent="0.3">
      <c r="A6485" s="21">
        <v>45126</v>
      </c>
      <c r="B6485">
        <v>103.06</v>
      </c>
      <c r="C6485">
        <v>103.0599976</v>
      </c>
      <c r="D6485">
        <v>2.3287405933579502E-6</v>
      </c>
      <c r="E6485">
        <v>11204828</v>
      </c>
      <c r="F6485">
        <v>11204800</v>
      </c>
    </row>
    <row r="6486" spans="1:6" x14ac:dyDescent="0.3">
      <c r="A6486" s="21">
        <v>45127</v>
      </c>
      <c r="B6486">
        <v>97.86</v>
      </c>
      <c r="C6486">
        <v>97.86000061</v>
      </c>
      <c r="D6486">
        <v>6.2333946140533801E-7</v>
      </c>
      <c r="E6486">
        <v>22810237</v>
      </c>
      <c r="F6486">
        <v>22810200</v>
      </c>
    </row>
    <row r="6487" spans="1:6" x14ac:dyDescent="0.3">
      <c r="A6487" s="21">
        <v>45128</v>
      </c>
      <c r="B6487">
        <v>97.25</v>
      </c>
      <c r="C6487">
        <v>97.25</v>
      </c>
      <c r="D6487">
        <v>0</v>
      </c>
      <c r="E6487">
        <v>15381226</v>
      </c>
      <c r="F6487">
        <v>15381200</v>
      </c>
    </row>
    <row r="6488" spans="1:6" x14ac:dyDescent="0.3">
      <c r="A6488" s="21">
        <v>45131</v>
      </c>
      <c r="B6488">
        <v>98.25</v>
      </c>
      <c r="C6488">
        <v>98.25</v>
      </c>
      <c r="D6488">
        <v>0</v>
      </c>
      <c r="E6488">
        <v>9054912</v>
      </c>
      <c r="F6488">
        <v>9054900</v>
      </c>
    </row>
    <row r="6489" spans="1:6" x14ac:dyDescent="0.3">
      <c r="A6489" s="21">
        <v>45132</v>
      </c>
      <c r="B6489">
        <v>100.32</v>
      </c>
      <c r="C6489">
        <v>100.3199997</v>
      </c>
      <c r="D6489">
        <v>2.9904305950710803E-7</v>
      </c>
      <c r="E6489">
        <v>9202222</v>
      </c>
      <c r="F6489">
        <v>9202200</v>
      </c>
    </row>
    <row r="6490" spans="1:6" x14ac:dyDescent="0.3">
      <c r="A6490" s="21">
        <v>45133</v>
      </c>
      <c r="B6490">
        <v>99.41</v>
      </c>
      <c r="C6490">
        <v>99.410003660000001</v>
      </c>
      <c r="D6490">
        <v>3.6817220296255698E-6</v>
      </c>
      <c r="E6490">
        <v>8993547</v>
      </c>
      <c r="F6490">
        <v>8993500</v>
      </c>
    </row>
    <row r="6491" spans="1:6" x14ac:dyDescent="0.3">
      <c r="A6491" s="21">
        <v>45134</v>
      </c>
      <c r="B6491">
        <v>99.35</v>
      </c>
      <c r="C6491">
        <v>99.349998470000003</v>
      </c>
      <c r="D6491">
        <v>1.5400100806762E-6</v>
      </c>
      <c r="E6491">
        <v>8049784</v>
      </c>
      <c r="F6491">
        <v>8049800</v>
      </c>
    </row>
    <row r="6492" spans="1:6" x14ac:dyDescent="0.3">
      <c r="A6492" s="21">
        <v>45135</v>
      </c>
      <c r="B6492">
        <v>100.86</v>
      </c>
      <c r="C6492">
        <v>100.86000060000001</v>
      </c>
      <c r="D6492">
        <v>5.9488400103346701E-7</v>
      </c>
      <c r="E6492">
        <v>6766298</v>
      </c>
      <c r="F6492">
        <v>6758700</v>
      </c>
    </row>
    <row r="6493" spans="1:6" x14ac:dyDescent="0.3">
      <c r="A6493" s="21">
        <v>45138</v>
      </c>
      <c r="B6493">
        <v>99.15</v>
      </c>
      <c r="C6493">
        <v>99.150001529999997</v>
      </c>
      <c r="D6493">
        <v>1.54311645787188E-6</v>
      </c>
      <c r="E6493">
        <v>8654145</v>
      </c>
      <c r="F6493">
        <v>8647900</v>
      </c>
    </row>
    <row r="6494" spans="1:6" x14ac:dyDescent="0.3">
      <c r="A6494" s="21">
        <v>45139</v>
      </c>
      <c r="B6494">
        <v>98.4</v>
      </c>
      <c r="C6494">
        <v>98.400001529999997</v>
      </c>
      <c r="D6494">
        <v>1.5548780160569299E-6</v>
      </c>
      <c r="E6494">
        <v>6439692</v>
      </c>
      <c r="F6494">
        <v>6428500</v>
      </c>
    </row>
    <row r="6495" spans="1:6" x14ac:dyDescent="0.3">
      <c r="A6495" s="21">
        <v>45140</v>
      </c>
      <c r="B6495">
        <v>95.7</v>
      </c>
      <c r="C6495">
        <v>95.699996949999999</v>
      </c>
      <c r="D6495">
        <v>3.1870429476206699E-6</v>
      </c>
      <c r="E6495">
        <v>9827891</v>
      </c>
      <c r="F6495">
        <v>9820900</v>
      </c>
    </row>
    <row r="6496" spans="1:6" x14ac:dyDescent="0.3">
      <c r="A6496" s="21">
        <v>45141</v>
      </c>
      <c r="B6496">
        <v>94.98</v>
      </c>
      <c r="C6496">
        <v>94.980003359999998</v>
      </c>
      <c r="D6496">
        <v>3.53758672870882E-6</v>
      </c>
      <c r="E6496">
        <v>8603707</v>
      </c>
      <c r="F6496">
        <v>8571700</v>
      </c>
    </row>
    <row r="6497" spans="1:6" x14ac:dyDescent="0.3">
      <c r="A6497" s="21">
        <v>45142</v>
      </c>
      <c r="B6497">
        <v>96.16</v>
      </c>
      <c r="C6497">
        <v>96.160003660000001</v>
      </c>
      <c r="D6497">
        <v>3.8061562656993402E-6</v>
      </c>
      <c r="E6497">
        <v>7562649</v>
      </c>
      <c r="F6497">
        <v>7562600</v>
      </c>
    </row>
    <row r="6498" spans="1:6" x14ac:dyDescent="0.3">
      <c r="A6498" s="21">
        <v>45145</v>
      </c>
      <c r="B6498">
        <v>96.35</v>
      </c>
      <c r="C6498">
        <v>96.349998470000003</v>
      </c>
      <c r="D6498">
        <v>1.5879605769439001E-6</v>
      </c>
      <c r="E6498">
        <v>6601403</v>
      </c>
      <c r="F6498">
        <v>6601400</v>
      </c>
    </row>
    <row r="6499" spans="1:6" x14ac:dyDescent="0.3">
      <c r="A6499" s="21">
        <v>45146</v>
      </c>
      <c r="B6499">
        <v>94.49</v>
      </c>
      <c r="C6499">
        <v>94.489997860000003</v>
      </c>
      <c r="D6499">
        <v>2.2647899680281401E-6</v>
      </c>
      <c r="E6499">
        <v>7659012</v>
      </c>
      <c r="F6499">
        <v>7659000</v>
      </c>
    </row>
    <row r="6500" spans="1:6" x14ac:dyDescent="0.3">
      <c r="A6500" s="21">
        <v>45147</v>
      </c>
      <c r="B6500">
        <v>93.98</v>
      </c>
      <c r="C6500">
        <v>93.980003359999998</v>
      </c>
      <c r="D6500">
        <v>3.5752286376493601E-6</v>
      </c>
      <c r="E6500">
        <v>6426862</v>
      </c>
      <c r="F6500">
        <v>6426900</v>
      </c>
    </row>
    <row r="6501" spans="1:6" x14ac:dyDescent="0.3">
      <c r="A6501" s="21">
        <v>45148</v>
      </c>
      <c r="B6501">
        <v>94.8</v>
      </c>
      <c r="C6501">
        <v>94.800003050000001</v>
      </c>
      <c r="D6501">
        <v>3.21729947841829E-6</v>
      </c>
      <c r="E6501">
        <v>7459584</v>
      </c>
      <c r="F6501">
        <v>7459600</v>
      </c>
    </row>
    <row r="6502" spans="1:6" x14ac:dyDescent="0.3">
      <c r="A6502" s="21">
        <v>45149</v>
      </c>
      <c r="B6502">
        <v>91.99</v>
      </c>
      <c r="C6502">
        <v>91.989997860000003</v>
      </c>
      <c r="D6502">
        <v>2.3263398653190101E-6</v>
      </c>
      <c r="E6502">
        <v>10658398</v>
      </c>
      <c r="F6502">
        <v>10658400</v>
      </c>
    </row>
    <row r="6503" spans="1:6" x14ac:dyDescent="0.3">
      <c r="A6503" s="21">
        <v>45152</v>
      </c>
      <c r="B6503">
        <v>93.07</v>
      </c>
      <c r="C6503">
        <v>93.069999690000003</v>
      </c>
      <c r="D6503">
        <v>3.3308261647677502E-7</v>
      </c>
      <c r="E6503">
        <v>7489675</v>
      </c>
      <c r="F6503">
        <v>7489700</v>
      </c>
    </row>
    <row r="6504" spans="1:6" x14ac:dyDescent="0.3">
      <c r="A6504" s="21">
        <v>45153</v>
      </c>
      <c r="B6504">
        <v>91.68</v>
      </c>
      <c r="C6504">
        <v>91.680000309999997</v>
      </c>
      <c r="D6504">
        <v>3.3813262333569701E-7</v>
      </c>
      <c r="E6504">
        <v>6069500</v>
      </c>
      <c r="F6504">
        <v>6069500</v>
      </c>
    </row>
    <row r="6505" spans="1:6" x14ac:dyDescent="0.3">
      <c r="A6505" s="21">
        <v>45154</v>
      </c>
      <c r="B6505">
        <v>91.78</v>
      </c>
      <c r="C6505">
        <v>91.77999878</v>
      </c>
      <c r="D6505">
        <v>1.3292656544827999E-6</v>
      </c>
      <c r="E6505">
        <v>7439502</v>
      </c>
      <c r="F6505">
        <v>7439500</v>
      </c>
    </row>
    <row r="6506" spans="1:6" x14ac:dyDescent="0.3">
      <c r="A6506" s="21">
        <v>45155</v>
      </c>
      <c r="B6506">
        <v>91.64</v>
      </c>
      <c r="C6506">
        <v>91.63999939</v>
      </c>
      <c r="D6506">
        <v>6.6564819379538304E-7</v>
      </c>
      <c r="E6506">
        <v>7712486</v>
      </c>
      <c r="F6506">
        <v>7712500</v>
      </c>
    </row>
    <row r="6507" spans="1:6" x14ac:dyDescent="0.3">
      <c r="A6507" s="21">
        <v>45156</v>
      </c>
      <c r="B6507">
        <v>91.1</v>
      </c>
      <c r="C6507">
        <v>91.099998470000003</v>
      </c>
      <c r="D6507">
        <v>1.6794731254507001E-6</v>
      </c>
      <c r="E6507">
        <v>9066167</v>
      </c>
      <c r="F6507">
        <v>9066200</v>
      </c>
    </row>
    <row r="6508" spans="1:6" x14ac:dyDescent="0.3">
      <c r="A6508" s="21">
        <v>45159</v>
      </c>
      <c r="B6508">
        <v>92.56</v>
      </c>
      <c r="C6508">
        <v>92.559997559999999</v>
      </c>
      <c r="D6508">
        <v>2.6361279896889201E-6</v>
      </c>
      <c r="E6508">
        <v>8618303</v>
      </c>
      <c r="F6508">
        <v>8618300</v>
      </c>
    </row>
    <row r="6509" spans="1:6" x14ac:dyDescent="0.3">
      <c r="A6509" s="21">
        <v>45160</v>
      </c>
      <c r="B6509">
        <v>92.24</v>
      </c>
      <c r="C6509">
        <v>92.239997860000003</v>
      </c>
      <c r="D6509">
        <v>2.3200347376106099E-6</v>
      </c>
      <c r="E6509">
        <v>7060063</v>
      </c>
      <c r="F6509">
        <v>7059000</v>
      </c>
    </row>
    <row r="6510" spans="1:6" x14ac:dyDescent="0.3">
      <c r="A6510" s="21">
        <v>45161</v>
      </c>
      <c r="B6510">
        <v>94.22</v>
      </c>
      <c r="C6510">
        <v>94.22000122</v>
      </c>
      <c r="D6510">
        <v>1.29484184426894E-6</v>
      </c>
      <c r="E6510">
        <v>10362581</v>
      </c>
      <c r="F6510">
        <v>10362600</v>
      </c>
    </row>
    <row r="6511" spans="1:6" x14ac:dyDescent="0.3">
      <c r="A6511" s="21">
        <v>45162</v>
      </c>
      <c r="B6511">
        <v>92.53</v>
      </c>
      <c r="C6511">
        <v>92.52999878</v>
      </c>
      <c r="D6511">
        <v>1.3184913190888001E-6</v>
      </c>
      <c r="E6511">
        <v>12254419</v>
      </c>
      <c r="F6511">
        <v>12254400</v>
      </c>
    </row>
    <row r="6512" spans="1:6" x14ac:dyDescent="0.3">
      <c r="A6512" s="21">
        <v>45163</v>
      </c>
      <c r="B6512">
        <v>93.1</v>
      </c>
      <c r="C6512">
        <v>93.099998470000003</v>
      </c>
      <c r="D6512">
        <v>1.6433942177589501E-6</v>
      </c>
      <c r="E6512">
        <v>10355952</v>
      </c>
      <c r="F6512">
        <v>10356000</v>
      </c>
    </row>
    <row r="6513" spans="1:6" x14ac:dyDescent="0.3">
      <c r="A6513" s="21">
        <v>45166</v>
      </c>
      <c r="B6513">
        <v>94</v>
      </c>
      <c r="C6513">
        <v>94</v>
      </c>
      <c r="D6513">
        <v>0</v>
      </c>
      <c r="E6513">
        <v>5174779</v>
      </c>
      <c r="F6513">
        <v>5174800</v>
      </c>
    </row>
    <row r="6514" spans="1:6" x14ac:dyDescent="0.3">
      <c r="A6514" s="21">
        <v>45167</v>
      </c>
      <c r="B6514">
        <v>95.08</v>
      </c>
      <c r="C6514">
        <v>95.08000183</v>
      </c>
      <c r="D6514">
        <v>1.92469495895981E-6</v>
      </c>
      <c r="E6514">
        <v>8910319</v>
      </c>
      <c r="F6514">
        <v>8910300</v>
      </c>
    </row>
    <row r="6515" spans="1:6" x14ac:dyDescent="0.3">
      <c r="A6515" s="21">
        <v>45168</v>
      </c>
      <c r="B6515">
        <v>94.78</v>
      </c>
      <c r="C6515">
        <v>94.77999878</v>
      </c>
      <c r="D6515">
        <v>1.2871914087054299E-6</v>
      </c>
      <c r="E6515">
        <v>6073414</v>
      </c>
      <c r="F6515">
        <v>6073400</v>
      </c>
    </row>
    <row r="6516" spans="1:6" x14ac:dyDescent="0.3">
      <c r="A6516" s="21">
        <v>45169</v>
      </c>
      <c r="B6516">
        <v>93.57</v>
      </c>
      <c r="C6516">
        <v>93.569999690000003</v>
      </c>
      <c r="D6516">
        <v>3.31302758522408E-7</v>
      </c>
      <c r="E6516">
        <v>8661169</v>
      </c>
      <c r="F6516">
        <v>8661200</v>
      </c>
    </row>
    <row r="6517" spans="1:6" x14ac:dyDescent="0.3">
      <c r="A6517" s="21">
        <v>45170</v>
      </c>
      <c r="B6517">
        <v>93.19</v>
      </c>
      <c r="C6517">
        <v>93.190002440000001</v>
      </c>
      <c r="D6517">
        <v>2.61830661986035E-6</v>
      </c>
      <c r="E6517">
        <v>7094628</v>
      </c>
      <c r="F6517">
        <v>7094600</v>
      </c>
    </row>
    <row r="6518" spans="1:6" x14ac:dyDescent="0.3">
      <c r="A6518" s="21">
        <v>45174</v>
      </c>
      <c r="B6518">
        <v>94.6</v>
      </c>
      <c r="C6518">
        <v>94.599998470000003</v>
      </c>
      <c r="D6518">
        <v>1.6173361694872E-6</v>
      </c>
      <c r="E6518">
        <v>6396488</v>
      </c>
      <c r="F6518">
        <v>6396500</v>
      </c>
    </row>
    <row r="6519" spans="1:6" x14ac:dyDescent="0.3">
      <c r="A6519" s="21">
        <v>45175</v>
      </c>
      <c r="B6519">
        <v>92.26</v>
      </c>
      <c r="C6519">
        <v>92.260002139999997</v>
      </c>
      <c r="D6519">
        <v>2.3195316959519899E-6</v>
      </c>
      <c r="E6519">
        <v>7933713</v>
      </c>
      <c r="F6519">
        <v>7933700</v>
      </c>
    </row>
    <row r="6520" spans="1:6" x14ac:dyDescent="0.3">
      <c r="A6520" s="21">
        <v>45176</v>
      </c>
      <c r="B6520">
        <v>90.05</v>
      </c>
      <c r="C6520">
        <v>90.050003050000001</v>
      </c>
      <c r="D6520">
        <v>3.3870071075674202E-6</v>
      </c>
      <c r="E6520">
        <v>14684446</v>
      </c>
      <c r="F6520">
        <v>14684400</v>
      </c>
    </row>
    <row r="6521" spans="1:6" x14ac:dyDescent="0.3">
      <c r="A6521" s="21">
        <v>45177</v>
      </c>
      <c r="B6521">
        <v>89.64</v>
      </c>
      <c r="C6521">
        <v>89.63999939</v>
      </c>
      <c r="D6521">
        <v>6.8049978233454195E-7</v>
      </c>
      <c r="E6521">
        <v>5822265</v>
      </c>
      <c r="F6521">
        <v>5820800</v>
      </c>
    </row>
    <row r="6522" spans="1:6" x14ac:dyDescent="0.3">
      <c r="A6522" s="21">
        <v>45180</v>
      </c>
      <c r="B6522">
        <v>89.6</v>
      </c>
      <c r="C6522">
        <v>89.599998470000003</v>
      </c>
      <c r="D6522">
        <v>1.7075893054863401E-6</v>
      </c>
      <c r="E6522">
        <v>7268572</v>
      </c>
      <c r="F6522">
        <v>7268600</v>
      </c>
    </row>
    <row r="6523" spans="1:6" x14ac:dyDescent="0.3">
      <c r="A6523" s="21">
        <v>45181</v>
      </c>
      <c r="B6523">
        <v>90.48</v>
      </c>
      <c r="C6523">
        <v>90.480003359999998</v>
      </c>
      <c r="D6523">
        <v>3.7135277066932198E-6</v>
      </c>
      <c r="E6523">
        <v>8242642</v>
      </c>
      <c r="F6523">
        <v>8242600</v>
      </c>
    </row>
    <row r="6524" spans="1:6" x14ac:dyDescent="0.3">
      <c r="A6524" s="21">
        <v>45182</v>
      </c>
      <c r="B6524">
        <v>91.22</v>
      </c>
      <c r="C6524">
        <v>91.22000122</v>
      </c>
      <c r="D6524">
        <v>1.3374259867909199E-6</v>
      </c>
      <c r="E6524">
        <v>5757807</v>
      </c>
      <c r="F6524">
        <v>5757800</v>
      </c>
    </row>
    <row r="6525" spans="1:6" x14ac:dyDescent="0.3">
      <c r="A6525" s="21">
        <v>45183</v>
      </c>
      <c r="B6525">
        <v>91.47</v>
      </c>
      <c r="C6525">
        <v>91.47000122</v>
      </c>
      <c r="D6525">
        <v>1.33377061899559E-6</v>
      </c>
      <c r="E6525">
        <v>6506310</v>
      </c>
      <c r="F6525">
        <v>6506300</v>
      </c>
    </row>
    <row r="6526" spans="1:6" x14ac:dyDescent="0.3">
      <c r="A6526" s="21">
        <v>45184</v>
      </c>
      <c r="B6526">
        <v>89.25</v>
      </c>
      <c r="C6526">
        <v>89.25</v>
      </c>
      <c r="D6526">
        <v>0</v>
      </c>
      <c r="E6526">
        <v>19940492</v>
      </c>
      <c r="F6526">
        <v>19940500</v>
      </c>
    </row>
    <row r="6527" spans="1:6" x14ac:dyDescent="0.3">
      <c r="A6527" s="21">
        <v>45187</v>
      </c>
      <c r="B6527">
        <v>88.83</v>
      </c>
      <c r="C6527">
        <v>88.83000183</v>
      </c>
      <c r="D6527">
        <v>2.0601147861092E-6</v>
      </c>
      <c r="E6527">
        <v>6647388</v>
      </c>
      <c r="F6527">
        <v>6647400</v>
      </c>
    </row>
    <row r="6528" spans="1:6" x14ac:dyDescent="0.3">
      <c r="A6528" s="21">
        <v>45188</v>
      </c>
      <c r="B6528">
        <v>88.17</v>
      </c>
      <c r="C6528">
        <v>88.16999817</v>
      </c>
      <c r="D6528">
        <v>2.07553594213816E-6</v>
      </c>
      <c r="E6528">
        <v>7175404</v>
      </c>
      <c r="F6528">
        <v>7172100</v>
      </c>
    </row>
    <row r="6529" spans="1:6" x14ac:dyDescent="0.3">
      <c r="A6529" s="21">
        <v>45189</v>
      </c>
      <c r="B6529">
        <v>87.29</v>
      </c>
      <c r="C6529">
        <v>87.290000919999997</v>
      </c>
      <c r="D6529">
        <v>1.0539580492148001E-6</v>
      </c>
      <c r="E6529">
        <v>6939697</v>
      </c>
      <c r="F6529">
        <v>6935300</v>
      </c>
    </row>
    <row r="6530" spans="1:6" x14ac:dyDescent="0.3">
      <c r="A6530" s="21">
        <v>45190</v>
      </c>
      <c r="B6530">
        <v>85.36</v>
      </c>
      <c r="C6530">
        <v>85.36000061</v>
      </c>
      <c r="D6530">
        <v>7.1462042686791304E-7</v>
      </c>
      <c r="E6530">
        <v>10660422</v>
      </c>
      <c r="F6530">
        <v>10652500</v>
      </c>
    </row>
    <row r="6531" spans="1:6" x14ac:dyDescent="0.3">
      <c r="A6531" s="21">
        <v>45191</v>
      </c>
      <c r="B6531">
        <v>85.64</v>
      </c>
      <c r="C6531">
        <v>85.63999939</v>
      </c>
      <c r="D6531">
        <v>7.1228398537899004E-7</v>
      </c>
      <c r="E6531">
        <v>7970526</v>
      </c>
      <c r="F6531">
        <v>7967200</v>
      </c>
    </row>
    <row r="6532" spans="1:6" x14ac:dyDescent="0.3">
      <c r="A6532" s="21">
        <v>45194</v>
      </c>
      <c r="B6532">
        <v>86.24</v>
      </c>
      <c r="C6532">
        <v>86.239997860000003</v>
      </c>
      <c r="D6532">
        <v>2.48144717697849E-6</v>
      </c>
      <c r="E6532">
        <v>8758022</v>
      </c>
      <c r="F6532">
        <v>8758000</v>
      </c>
    </row>
    <row r="6533" spans="1:6" x14ac:dyDescent="0.3">
      <c r="A6533" s="21">
        <v>45195</v>
      </c>
      <c r="B6533">
        <v>84.29</v>
      </c>
      <c r="C6533">
        <v>84.290000919999997</v>
      </c>
      <c r="D6533">
        <v>1.0914699024967299E-6</v>
      </c>
      <c r="E6533">
        <v>8877634</v>
      </c>
      <c r="F6533">
        <v>8877600</v>
      </c>
    </row>
    <row r="6534" spans="1:6" x14ac:dyDescent="0.3">
      <c r="A6534" s="21">
        <v>45196</v>
      </c>
      <c r="B6534">
        <v>85.44</v>
      </c>
      <c r="C6534">
        <v>85.440002440000001</v>
      </c>
      <c r="D6534">
        <v>2.8558051653240801E-6</v>
      </c>
      <c r="E6534">
        <v>7858373</v>
      </c>
      <c r="F6534">
        <v>7860700</v>
      </c>
    </row>
    <row r="6535" spans="1:6" x14ac:dyDescent="0.3">
      <c r="A6535" s="21">
        <v>45197</v>
      </c>
      <c r="B6535">
        <v>86.41</v>
      </c>
      <c r="C6535">
        <v>86.410003660000001</v>
      </c>
      <c r="D6535">
        <v>4.2356207029025497E-6</v>
      </c>
      <c r="E6535">
        <v>6647723</v>
      </c>
      <c r="F6535">
        <v>6647700</v>
      </c>
    </row>
    <row r="6536" spans="1:6" x14ac:dyDescent="0.3">
      <c r="A6536" s="21">
        <v>45198</v>
      </c>
      <c r="B6536">
        <v>86.9</v>
      </c>
      <c r="C6536">
        <v>86.900001529999997</v>
      </c>
      <c r="D6536">
        <v>1.76064437819538E-6</v>
      </c>
      <c r="E6536">
        <v>7338288</v>
      </c>
      <c r="F6536">
        <v>7338300</v>
      </c>
    </row>
    <row r="6537" spans="1:6" x14ac:dyDescent="0.3">
      <c r="A6537" s="21">
        <v>45201</v>
      </c>
      <c r="B6537">
        <v>87.65</v>
      </c>
      <c r="C6537">
        <v>87.650001529999997</v>
      </c>
      <c r="D6537">
        <v>1.74557896735002E-6</v>
      </c>
      <c r="E6537">
        <v>6305021</v>
      </c>
      <c r="F6537">
        <v>6305000</v>
      </c>
    </row>
    <row r="6538" spans="1:6" x14ac:dyDescent="0.3">
      <c r="A6538" s="21">
        <v>45202</v>
      </c>
      <c r="B6538">
        <v>85.41</v>
      </c>
      <c r="C6538">
        <v>85.410003660000001</v>
      </c>
      <c r="D6538">
        <v>4.2852123259138704E-6</v>
      </c>
      <c r="E6538">
        <v>8201668</v>
      </c>
      <c r="F6538">
        <v>8201700</v>
      </c>
    </row>
    <row r="6539" spans="1:6" x14ac:dyDescent="0.3">
      <c r="A6539" s="21">
        <v>45203</v>
      </c>
      <c r="B6539">
        <v>86.67</v>
      </c>
      <c r="C6539">
        <v>86.66999817</v>
      </c>
      <c r="D6539">
        <v>2.11145729876609E-6</v>
      </c>
      <c r="E6539">
        <v>7658502</v>
      </c>
      <c r="F6539">
        <v>7658500</v>
      </c>
    </row>
    <row r="6540" spans="1:6" x14ac:dyDescent="0.3">
      <c r="A6540" s="21">
        <v>45204</v>
      </c>
      <c r="B6540">
        <v>87.03</v>
      </c>
      <c r="C6540">
        <v>87.02999878</v>
      </c>
      <c r="D6540">
        <v>1.40181548726809E-6</v>
      </c>
      <c r="E6540">
        <v>6651679</v>
      </c>
      <c r="F6540">
        <v>6651700</v>
      </c>
    </row>
    <row r="6541" spans="1:6" x14ac:dyDescent="0.3">
      <c r="A6541" s="21">
        <v>45205</v>
      </c>
      <c r="B6541">
        <v>89.29</v>
      </c>
      <c r="C6541">
        <v>89.290000919999997</v>
      </c>
      <c r="D6541">
        <v>1.0303505223169301E-6</v>
      </c>
      <c r="E6541">
        <v>9777118</v>
      </c>
      <c r="F6541">
        <v>9777100</v>
      </c>
    </row>
    <row r="6542" spans="1:6" x14ac:dyDescent="0.3">
      <c r="A6542" s="21">
        <v>45208</v>
      </c>
      <c r="B6542">
        <v>88.99</v>
      </c>
      <c r="C6542">
        <v>88.989997860000003</v>
      </c>
      <c r="D6542">
        <v>2.4047646294923499E-6</v>
      </c>
      <c r="E6542">
        <v>4781316</v>
      </c>
      <c r="F6542">
        <v>4781300</v>
      </c>
    </row>
    <row r="6543" spans="1:6" x14ac:dyDescent="0.3">
      <c r="A6543" s="21">
        <v>45209</v>
      </c>
      <c r="B6543">
        <v>90.61</v>
      </c>
      <c r="C6543">
        <v>90.61000061</v>
      </c>
      <c r="D6543">
        <v>6.7321487322262898E-7</v>
      </c>
      <c r="E6543">
        <v>7182943</v>
      </c>
      <c r="F6543">
        <v>7182900</v>
      </c>
    </row>
    <row r="6544" spans="1:6" x14ac:dyDescent="0.3">
      <c r="A6544" s="21">
        <v>45210</v>
      </c>
      <c r="B6544">
        <v>92</v>
      </c>
      <c r="C6544">
        <v>92</v>
      </c>
      <c r="D6544">
        <v>0</v>
      </c>
      <c r="E6544">
        <v>8051727</v>
      </c>
      <c r="F6544">
        <v>8051700</v>
      </c>
    </row>
    <row r="6545" spans="1:6" x14ac:dyDescent="0.3">
      <c r="A6545" s="21">
        <v>45211</v>
      </c>
      <c r="B6545">
        <v>92.42</v>
      </c>
      <c r="C6545">
        <v>92.41999817</v>
      </c>
      <c r="D6545">
        <v>1.9800909310068899E-6</v>
      </c>
      <c r="E6545">
        <v>8897784</v>
      </c>
      <c r="F6545">
        <v>8897800</v>
      </c>
    </row>
    <row r="6546" spans="1:6" x14ac:dyDescent="0.3">
      <c r="A6546" s="21">
        <v>45212</v>
      </c>
      <c r="B6546">
        <v>90.46</v>
      </c>
      <c r="C6546">
        <v>90.459999080000003</v>
      </c>
      <c r="D6546">
        <v>1.01702409928436E-6</v>
      </c>
      <c r="E6546">
        <v>7986463</v>
      </c>
      <c r="F6546">
        <v>7985100</v>
      </c>
    </row>
    <row r="6547" spans="1:6" x14ac:dyDescent="0.3">
      <c r="A6547" s="21">
        <v>45215</v>
      </c>
      <c r="B6547">
        <v>91.22</v>
      </c>
      <c r="C6547">
        <v>91.22000122</v>
      </c>
      <c r="D6547">
        <v>1.3374259867909199E-6</v>
      </c>
      <c r="E6547">
        <v>8791813</v>
      </c>
      <c r="F6547">
        <v>8791800</v>
      </c>
    </row>
    <row r="6548" spans="1:6" x14ac:dyDescent="0.3">
      <c r="A6548" s="21">
        <v>45216</v>
      </c>
      <c r="B6548">
        <v>91</v>
      </c>
      <c r="C6548">
        <v>91</v>
      </c>
      <c r="D6548">
        <v>0</v>
      </c>
      <c r="E6548">
        <v>7997066</v>
      </c>
      <c r="F6548">
        <v>7997100</v>
      </c>
    </row>
    <row r="6549" spans="1:6" x14ac:dyDescent="0.3">
      <c r="A6549" s="21">
        <v>45217</v>
      </c>
      <c r="B6549">
        <v>89.6</v>
      </c>
      <c r="C6549">
        <v>89.599998470000003</v>
      </c>
      <c r="D6549">
        <v>1.7075893054863401E-6</v>
      </c>
      <c r="E6549">
        <v>9982673</v>
      </c>
      <c r="F6549">
        <v>9982700</v>
      </c>
    </row>
    <row r="6550" spans="1:6" x14ac:dyDescent="0.3">
      <c r="A6550" s="21">
        <v>45218</v>
      </c>
      <c r="B6550">
        <v>92.91</v>
      </c>
      <c r="C6550">
        <v>92.910003660000001</v>
      </c>
      <c r="D6550">
        <v>3.9392959425503999E-6</v>
      </c>
      <c r="E6550">
        <v>22751595</v>
      </c>
      <c r="F6550">
        <v>22751600</v>
      </c>
    </row>
    <row r="6551" spans="1:6" x14ac:dyDescent="0.3">
      <c r="A6551" s="21">
        <v>45219</v>
      </c>
      <c r="B6551">
        <v>91.31</v>
      </c>
      <c r="C6551">
        <v>91.309997559999999</v>
      </c>
      <c r="D6551">
        <v>2.6722156041360198E-6</v>
      </c>
      <c r="E6551">
        <v>12197289</v>
      </c>
      <c r="F6551">
        <v>12197300</v>
      </c>
    </row>
    <row r="6552" spans="1:6" x14ac:dyDescent="0.3">
      <c r="A6552" s="21">
        <v>45222</v>
      </c>
      <c r="B6552">
        <v>91.11</v>
      </c>
      <c r="C6552">
        <v>91.11000061</v>
      </c>
      <c r="D6552">
        <v>6.6952035632703396E-7</v>
      </c>
      <c r="E6552">
        <v>8227866</v>
      </c>
      <c r="F6552">
        <v>8227900</v>
      </c>
    </row>
    <row r="6553" spans="1:6" x14ac:dyDescent="0.3">
      <c r="A6553" s="21">
        <v>45223</v>
      </c>
      <c r="B6553">
        <v>91.64</v>
      </c>
      <c r="C6553">
        <v>91.63999939</v>
      </c>
      <c r="D6553">
        <v>6.6564819379538304E-7</v>
      </c>
      <c r="E6553">
        <v>7374762</v>
      </c>
      <c r="F6553">
        <v>7374800</v>
      </c>
    </row>
    <row r="6554" spans="1:6" x14ac:dyDescent="0.3">
      <c r="A6554" s="21">
        <v>45224</v>
      </c>
      <c r="B6554">
        <v>87.64</v>
      </c>
      <c r="C6554">
        <v>87.63999939</v>
      </c>
      <c r="D6554">
        <v>6.9602921608787404E-7</v>
      </c>
      <c r="E6554">
        <v>13027070</v>
      </c>
      <c r="F6554">
        <v>13027100</v>
      </c>
    </row>
    <row r="6555" spans="1:6" x14ac:dyDescent="0.3">
      <c r="A6555" s="21">
        <v>45225</v>
      </c>
      <c r="B6555">
        <v>87.45</v>
      </c>
      <c r="C6555">
        <v>87.449996949999999</v>
      </c>
      <c r="D6555">
        <v>3.48770738712779E-6</v>
      </c>
      <c r="E6555">
        <v>9377296</v>
      </c>
      <c r="F6555">
        <v>9377300</v>
      </c>
    </row>
    <row r="6556" spans="1:6" x14ac:dyDescent="0.3">
      <c r="A6556" s="21">
        <v>45226</v>
      </c>
      <c r="B6556">
        <v>85.99</v>
      </c>
      <c r="C6556">
        <v>85.989997860000003</v>
      </c>
      <c r="D6556">
        <v>2.4886615252711201E-6</v>
      </c>
      <c r="E6556">
        <v>12480729</v>
      </c>
      <c r="F6556">
        <v>12480700</v>
      </c>
    </row>
    <row r="6557" spans="1:6" x14ac:dyDescent="0.3">
      <c r="A6557" s="21">
        <v>45229</v>
      </c>
      <c r="B6557">
        <v>86.06</v>
      </c>
      <c r="C6557">
        <v>86.059997559999999</v>
      </c>
      <c r="D6557">
        <v>2.8352313178180102E-6</v>
      </c>
      <c r="E6557">
        <v>9785511</v>
      </c>
      <c r="F6557">
        <v>9785500</v>
      </c>
    </row>
    <row r="6558" spans="1:6" x14ac:dyDescent="0.3">
      <c r="A6558" s="21">
        <v>45230</v>
      </c>
      <c r="B6558">
        <v>86.31</v>
      </c>
      <c r="C6558">
        <v>86.309997559999999</v>
      </c>
      <c r="D6558">
        <v>2.8270189687334098E-6</v>
      </c>
      <c r="E6558">
        <v>9004922</v>
      </c>
      <c r="F6558">
        <v>9004900</v>
      </c>
    </row>
    <row r="6559" spans="1:6" x14ac:dyDescent="0.3">
      <c r="A6559" s="21">
        <v>45231</v>
      </c>
      <c r="B6559">
        <v>87.8</v>
      </c>
      <c r="C6559">
        <v>87.800003050000001</v>
      </c>
      <c r="D6559">
        <v>3.4738039837325198E-6</v>
      </c>
      <c r="E6559">
        <v>9508804</v>
      </c>
      <c r="F6559">
        <v>9508800</v>
      </c>
    </row>
    <row r="6560" spans="1:6" x14ac:dyDescent="0.3">
      <c r="A6560" s="21">
        <v>45232</v>
      </c>
      <c r="B6560">
        <v>90.48</v>
      </c>
      <c r="C6560">
        <v>90.480003359999998</v>
      </c>
      <c r="D6560">
        <v>3.7135277066932198E-6</v>
      </c>
      <c r="E6560">
        <v>11032583</v>
      </c>
      <c r="F6560">
        <v>11032600</v>
      </c>
    </row>
    <row r="6561" spans="1:6" x14ac:dyDescent="0.3">
      <c r="A6561" s="21">
        <v>45233</v>
      </c>
      <c r="B6561">
        <v>91.79</v>
      </c>
      <c r="C6561">
        <v>91.790000919999997</v>
      </c>
      <c r="D6561">
        <v>1.0022878109107399E-6</v>
      </c>
      <c r="E6561">
        <v>9226706</v>
      </c>
      <c r="F6561">
        <v>9226700</v>
      </c>
    </row>
    <row r="6562" spans="1:6" x14ac:dyDescent="0.3">
      <c r="A6562" s="21">
        <v>45236</v>
      </c>
      <c r="B6562">
        <v>92.6</v>
      </c>
      <c r="C6562">
        <v>92.599998470000003</v>
      </c>
      <c r="D6562">
        <v>1.65226783679195E-6</v>
      </c>
      <c r="E6562">
        <v>8402708</v>
      </c>
      <c r="F6562">
        <v>8402700</v>
      </c>
    </row>
    <row r="6563" spans="1:6" x14ac:dyDescent="0.3">
      <c r="A6563" s="21">
        <v>45237</v>
      </c>
      <c r="B6563">
        <v>92.41</v>
      </c>
      <c r="C6563">
        <v>92.410003660000001</v>
      </c>
      <c r="D6563">
        <v>3.9606101714570704E-6</v>
      </c>
      <c r="E6563">
        <v>6241257</v>
      </c>
      <c r="F6563">
        <v>6241300</v>
      </c>
    </row>
    <row r="6564" spans="1:6" x14ac:dyDescent="0.3">
      <c r="A6564" s="21">
        <v>45238</v>
      </c>
      <c r="B6564">
        <v>92</v>
      </c>
      <c r="C6564">
        <v>92</v>
      </c>
      <c r="D6564">
        <v>0</v>
      </c>
      <c r="E6564">
        <v>6537666</v>
      </c>
      <c r="F6564">
        <v>6537700</v>
      </c>
    </row>
    <row r="6565" spans="1:6" x14ac:dyDescent="0.3">
      <c r="A6565" s="21">
        <v>45239</v>
      </c>
      <c r="B6565">
        <v>91.62</v>
      </c>
      <c r="C6565">
        <v>91.620002749999998</v>
      </c>
      <c r="D6565">
        <v>3.00152795297413E-6</v>
      </c>
      <c r="E6565">
        <v>8166021</v>
      </c>
      <c r="F6565">
        <v>8166000</v>
      </c>
    </row>
    <row r="6566" spans="1:6" x14ac:dyDescent="0.3">
      <c r="A6566" s="21">
        <v>45240</v>
      </c>
      <c r="B6566">
        <v>97.44</v>
      </c>
      <c r="C6566">
        <v>97.440002440000001</v>
      </c>
      <c r="D6566">
        <v>2.5041050306181999E-6</v>
      </c>
      <c r="E6566">
        <v>19292869</v>
      </c>
      <c r="F6566">
        <v>19281700</v>
      </c>
    </row>
    <row r="6567" spans="1:6" x14ac:dyDescent="0.3">
      <c r="A6567" s="21">
        <v>45243</v>
      </c>
      <c r="B6567">
        <v>96.42</v>
      </c>
      <c r="C6567">
        <v>96.41999817</v>
      </c>
      <c r="D6567">
        <v>1.89794652243655E-6</v>
      </c>
      <c r="E6567">
        <v>9526286</v>
      </c>
      <c r="F6567">
        <v>9526300</v>
      </c>
    </row>
    <row r="6568" spans="1:6" x14ac:dyDescent="0.3">
      <c r="A6568" s="21">
        <v>45244</v>
      </c>
      <c r="B6568">
        <v>98.91</v>
      </c>
      <c r="C6568">
        <v>98.910003660000001</v>
      </c>
      <c r="D6568">
        <v>3.7003335041649998E-6</v>
      </c>
      <c r="E6568">
        <v>13873244</v>
      </c>
      <c r="F6568">
        <v>13873200</v>
      </c>
    </row>
    <row r="6569" spans="1:6" x14ac:dyDescent="0.3">
      <c r="A6569" s="21">
        <v>45245</v>
      </c>
      <c r="B6569">
        <v>98.8</v>
      </c>
      <c r="C6569">
        <v>98.800003050000001</v>
      </c>
      <c r="D6569">
        <v>3.08704444282725E-6</v>
      </c>
      <c r="E6569">
        <v>10422887</v>
      </c>
      <c r="F6569">
        <v>10422900</v>
      </c>
    </row>
    <row r="6570" spans="1:6" x14ac:dyDescent="0.3">
      <c r="A6570" s="21">
        <v>45246</v>
      </c>
      <c r="B6570">
        <v>98.54</v>
      </c>
      <c r="C6570">
        <v>98.540000919999997</v>
      </c>
      <c r="D6570">
        <v>9.3363099479054997E-7</v>
      </c>
      <c r="E6570">
        <v>8459045</v>
      </c>
      <c r="F6570">
        <v>8459000</v>
      </c>
    </row>
    <row r="6571" spans="1:6" x14ac:dyDescent="0.3">
      <c r="A6571" s="21">
        <v>45247</v>
      </c>
      <c r="B6571">
        <v>99.58</v>
      </c>
      <c r="C6571">
        <v>99.58000183</v>
      </c>
      <c r="D6571">
        <v>1.83771838579098E-6</v>
      </c>
      <c r="E6571">
        <v>7247710</v>
      </c>
      <c r="F6571">
        <v>7243000</v>
      </c>
    </row>
    <row r="6572" spans="1:6" x14ac:dyDescent="0.3">
      <c r="A6572" s="21">
        <v>45250</v>
      </c>
      <c r="B6572">
        <v>99.96</v>
      </c>
      <c r="C6572">
        <v>99.959999080000003</v>
      </c>
      <c r="D6572">
        <v>9.2036814658203305E-7</v>
      </c>
      <c r="E6572">
        <v>6452894</v>
      </c>
      <c r="F6572">
        <v>6448900</v>
      </c>
    </row>
    <row r="6573" spans="1:6" x14ac:dyDescent="0.3">
      <c r="A6573" s="21">
        <v>45251</v>
      </c>
      <c r="B6573">
        <v>98.41</v>
      </c>
      <c r="C6573">
        <v>98.410003660000001</v>
      </c>
      <c r="D6573">
        <v>3.7191341004791201E-6</v>
      </c>
      <c r="E6573">
        <v>10112622</v>
      </c>
      <c r="F6573">
        <v>10112600</v>
      </c>
    </row>
    <row r="6574" spans="1:6" x14ac:dyDescent="0.3">
      <c r="A6574" s="21">
        <v>45252</v>
      </c>
      <c r="B6574">
        <v>98.65</v>
      </c>
      <c r="C6574">
        <v>98.650001529999997</v>
      </c>
      <c r="D6574">
        <v>1.55093762580872E-6</v>
      </c>
      <c r="E6574">
        <v>7416466</v>
      </c>
      <c r="F6574">
        <v>7413500</v>
      </c>
    </row>
    <row r="6575" spans="1:6" x14ac:dyDescent="0.3">
      <c r="A6575" s="21">
        <v>45254</v>
      </c>
      <c r="B6575">
        <v>97.83</v>
      </c>
      <c r="C6575">
        <v>97.83000183</v>
      </c>
      <c r="D6575">
        <v>1.8705918102515299E-6</v>
      </c>
      <c r="E6575">
        <v>4297621</v>
      </c>
      <c r="F6575">
        <v>4297600</v>
      </c>
    </row>
    <row r="6576" spans="1:6" x14ac:dyDescent="0.3">
      <c r="A6576" s="21">
        <v>45257</v>
      </c>
      <c r="B6576">
        <v>97.21</v>
      </c>
      <c r="C6576">
        <v>97.209999080000003</v>
      </c>
      <c r="D6576">
        <v>9.4640469042581704E-7</v>
      </c>
      <c r="E6576">
        <v>6856096</v>
      </c>
      <c r="F6576">
        <v>6856100</v>
      </c>
    </row>
    <row r="6577" spans="1:6" x14ac:dyDescent="0.3">
      <c r="A6577" s="21">
        <v>45258</v>
      </c>
      <c r="B6577">
        <v>97.98</v>
      </c>
      <c r="C6577">
        <v>97.980003359999998</v>
      </c>
      <c r="D6577">
        <v>3.42927115591656E-6</v>
      </c>
      <c r="E6577">
        <v>6358143</v>
      </c>
      <c r="F6577">
        <v>6358100</v>
      </c>
    </row>
    <row r="6578" spans="1:6" x14ac:dyDescent="0.3">
      <c r="A6578" s="21">
        <v>45259</v>
      </c>
      <c r="B6578">
        <v>98.88</v>
      </c>
      <c r="C6578">
        <v>98.879997250000002</v>
      </c>
      <c r="D6578">
        <v>2.7811489376400798E-6</v>
      </c>
      <c r="E6578">
        <v>7091122</v>
      </c>
      <c r="F6578">
        <v>7091100</v>
      </c>
    </row>
    <row r="6579" spans="1:6" x14ac:dyDescent="0.3">
      <c r="A6579" s="21">
        <v>45260</v>
      </c>
      <c r="B6579">
        <v>97.31</v>
      </c>
      <c r="C6579">
        <v>97.309997559999999</v>
      </c>
      <c r="D6579">
        <v>2.5074504820843999E-6</v>
      </c>
      <c r="E6579">
        <v>9681363</v>
      </c>
      <c r="F6579">
        <v>9681400</v>
      </c>
    </row>
    <row r="6580" spans="1:6" x14ac:dyDescent="0.3">
      <c r="A6580" s="21">
        <v>45261</v>
      </c>
      <c r="B6580">
        <v>98.55</v>
      </c>
      <c r="C6580">
        <v>98.550003050000001</v>
      </c>
      <c r="D6580">
        <v>3.0948756055550202E-6</v>
      </c>
      <c r="E6580">
        <v>7500388</v>
      </c>
      <c r="F6580">
        <v>7500400</v>
      </c>
    </row>
    <row r="6581" spans="1:6" x14ac:dyDescent="0.3">
      <c r="A6581" s="21">
        <v>45264</v>
      </c>
      <c r="B6581">
        <v>97.01</v>
      </c>
      <c r="C6581">
        <v>97.010002139999997</v>
      </c>
      <c r="D6581">
        <v>2.2059580920686302E-6</v>
      </c>
      <c r="E6581">
        <v>10619352</v>
      </c>
      <c r="F6581">
        <v>10619400</v>
      </c>
    </row>
    <row r="6582" spans="1:6" x14ac:dyDescent="0.3">
      <c r="A6582" s="21">
        <v>45265</v>
      </c>
      <c r="B6582">
        <v>96.69</v>
      </c>
      <c r="C6582">
        <v>96.690002440000001</v>
      </c>
      <c r="D6582">
        <v>2.5235287427453101E-6</v>
      </c>
      <c r="E6582">
        <v>8009587</v>
      </c>
      <c r="F6582">
        <v>8009600</v>
      </c>
    </row>
    <row r="6583" spans="1:6" x14ac:dyDescent="0.3">
      <c r="A6583" s="21">
        <v>45266</v>
      </c>
      <c r="B6583">
        <v>97.85</v>
      </c>
      <c r="C6583">
        <v>97.849998470000003</v>
      </c>
      <c r="D6583">
        <v>1.5636177981737399E-6</v>
      </c>
      <c r="E6583">
        <v>11262266</v>
      </c>
      <c r="F6583">
        <v>11262300</v>
      </c>
    </row>
    <row r="6584" spans="1:6" x14ac:dyDescent="0.3">
      <c r="A6584" s="21">
        <v>45267</v>
      </c>
      <c r="B6584">
        <v>99.29</v>
      </c>
      <c r="C6584">
        <v>99.290000919999997</v>
      </c>
      <c r="D6584">
        <v>9.2657869103785797E-7</v>
      </c>
      <c r="E6584">
        <v>11373668</v>
      </c>
      <c r="F6584">
        <v>11373700</v>
      </c>
    </row>
    <row r="6585" spans="1:6" x14ac:dyDescent="0.3">
      <c r="A6585" s="21">
        <v>45268</v>
      </c>
      <c r="B6585">
        <v>100.35</v>
      </c>
      <c r="C6585">
        <v>100.3499985</v>
      </c>
      <c r="D6585">
        <v>1.4947683294812101E-6</v>
      </c>
      <c r="E6585">
        <v>10572458</v>
      </c>
      <c r="F6585">
        <v>10572500</v>
      </c>
    </row>
    <row r="6586" spans="1:6" x14ac:dyDescent="0.3">
      <c r="A6586" s="21">
        <v>45271</v>
      </c>
      <c r="B6586">
        <v>100.95</v>
      </c>
      <c r="C6586">
        <v>100.9499969</v>
      </c>
      <c r="D6586">
        <v>3.0708272371425602E-6</v>
      </c>
      <c r="E6586">
        <v>9482773</v>
      </c>
      <c r="F6586">
        <v>9482800</v>
      </c>
    </row>
    <row r="6587" spans="1:6" x14ac:dyDescent="0.3">
      <c r="A6587" s="21">
        <v>45272</v>
      </c>
      <c r="B6587">
        <v>101.6</v>
      </c>
      <c r="C6587">
        <v>101.5999985</v>
      </c>
      <c r="D6587">
        <v>1.4763779708253299E-6</v>
      </c>
      <c r="E6587">
        <v>7378574</v>
      </c>
      <c r="F6587">
        <v>7378600</v>
      </c>
    </row>
    <row r="6588" spans="1:6" x14ac:dyDescent="0.3">
      <c r="A6588" s="21">
        <v>45273</v>
      </c>
      <c r="B6588">
        <v>102.12</v>
      </c>
      <c r="C6588">
        <v>102.1200027</v>
      </c>
      <c r="D6588">
        <v>2.6439482223254301E-6</v>
      </c>
      <c r="E6588">
        <v>8988814</v>
      </c>
      <c r="F6588">
        <v>8988800</v>
      </c>
    </row>
    <row r="6589" spans="1:6" x14ac:dyDescent="0.3">
      <c r="A6589" s="21">
        <v>45274</v>
      </c>
      <c r="B6589">
        <v>103.45</v>
      </c>
      <c r="C6589">
        <v>103.4499969</v>
      </c>
      <c r="D6589">
        <v>2.9966168135281701E-6</v>
      </c>
      <c r="E6589">
        <v>10074499</v>
      </c>
      <c r="F6589">
        <v>10074500</v>
      </c>
    </row>
    <row r="6590" spans="1:6" x14ac:dyDescent="0.3">
      <c r="A6590" s="21">
        <v>45275</v>
      </c>
      <c r="B6590">
        <v>102.54</v>
      </c>
      <c r="C6590">
        <v>102.5400009</v>
      </c>
      <c r="D6590">
        <v>8.7770624273634603E-7</v>
      </c>
      <c r="E6590">
        <v>16379236</v>
      </c>
      <c r="F6590">
        <v>16379200</v>
      </c>
    </row>
    <row r="6591" spans="1:6" x14ac:dyDescent="0.3">
      <c r="A6591" s="21">
        <v>45278</v>
      </c>
      <c r="B6591">
        <v>102.93</v>
      </c>
      <c r="C6591">
        <v>102.9300003</v>
      </c>
      <c r="D6591">
        <v>2.9146021133393698E-7</v>
      </c>
      <c r="E6591">
        <v>5660567</v>
      </c>
      <c r="F6591">
        <v>5660600</v>
      </c>
    </row>
    <row r="6592" spans="1:6" x14ac:dyDescent="0.3">
      <c r="A6592" s="21">
        <v>45279</v>
      </c>
      <c r="B6592">
        <v>103.87</v>
      </c>
      <c r="C6592">
        <v>103.8700027</v>
      </c>
      <c r="D6592">
        <v>2.5994030286333401E-6</v>
      </c>
      <c r="E6592">
        <v>8498473</v>
      </c>
      <c r="F6592">
        <v>8498500</v>
      </c>
    </row>
    <row r="6593" spans="1:6" x14ac:dyDescent="0.3">
      <c r="A6593" s="21">
        <v>45280</v>
      </c>
      <c r="B6593">
        <v>100.04</v>
      </c>
      <c r="C6593">
        <v>100.0400009</v>
      </c>
      <c r="D6593">
        <v>8.9964012505442304E-7</v>
      </c>
      <c r="E6593">
        <v>10814080</v>
      </c>
      <c r="F6593">
        <v>10814100</v>
      </c>
    </row>
    <row r="6594" spans="1:6" x14ac:dyDescent="0.3">
      <c r="A6594" s="21">
        <v>45281</v>
      </c>
      <c r="B6594">
        <v>102.55</v>
      </c>
      <c r="C6594">
        <v>102.5500031</v>
      </c>
      <c r="D6594">
        <v>3.0229155602041798E-6</v>
      </c>
      <c r="E6594">
        <v>9068244</v>
      </c>
      <c r="F6594">
        <v>9068200</v>
      </c>
    </row>
    <row r="6595" spans="1:6" x14ac:dyDescent="0.3">
      <c r="A6595" s="21">
        <v>45282</v>
      </c>
      <c r="B6595">
        <v>103.15</v>
      </c>
      <c r="C6595">
        <v>103.1500015</v>
      </c>
      <c r="D6595">
        <v>1.4541928981095199E-6</v>
      </c>
      <c r="E6595">
        <v>5566576</v>
      </c>
      <c r="F6595">
        <v>5566400</v>
      </c>
    </row>
    <row r="6596" spans="1:6" x14ac:dyDescent="0.3">
      <c r="A6596" s="21">
        <v>45286</v>
      </c>
      <c r="B6596">
        <v>104.45</v>
      </c>
      <c r="C6596">
        <v>104.4499969</v>
      </c>
      <c r="D6596">
        <v>2.9679273266687501E-6</v>
      </c>
      <c r="E6596">
        <v>6407484</v>
      </c>
      <c r="F6596">
        <v>6407500</v>
      </c>
    </row>
    <row r="6597" spans="1:6" x14ac:dyDescent="0.3">
      <c r="A6597" s="21">
        <v>45287</v>
      </c>
      <c r="B6597">
        <v>104.65</v>
      </c>
      <c r="C6597">
        <v>104.6500015</v>
      </c>
      <c r="D6597">
        <v>1.4333492352724601E-6</v>
      </c>
      <c r="E6597">
        <v>5889724</v>
      </c>
      <c r="F6597">
        <v>5889700</v>
      </c>
    </row>
    <row r="6598" spans="1:6" x14ac:dyDescent="0.3">
      <c r="A6598" s="21">
        <v>45288</v>
      </c>
      <c r="B6598">
        <v>104.7</v>
      </c>
      <c r="C6598">
        <v>104.6999969</v>
      </c>
      <c r="D6598">
        <v>2.9608405849912398E-6</v>
      </c>
      <c r="E6598">
        <v>5335145</v>
      </c>
      <c r="F6598">
        <v>5335100</v>
      </c>
    </row>
    <row r="6599" spans="1:6" x14ac:dyDescent="0.3">
      <c r="A6599" s="21">
        <v>45289</v>
      </c>
      <c r="B6599">
        <v>104</v>
      </c>
      <c r="C6599">
        <v>104</v>
      </c>
      <c r="D6599">
        <v>0</v>
      </c>
      <c r="E6599">
        <v>4409641</v>
      </c>
      <c r="F6599">
        <v>4409600</v>
      </c>
    </row>
    <row r="6600" spans="1:6" x14ac:dyDescent="0.3">
      <c r="A6600" s="21">
        <v>45293</v>
      </c>
      <c r="B6600">
        <v>101.53</v>
      </c>
      <c r="C6600">
        <v>101.5299988</v>
      </c>
      <c r="D6600">
        <v>1.18191668865898E-6</v>
      </c>
      <c r="E6600">
        <v>9020864</v>
      </c>
      <c r="F6600">
        <v>9020900</v>
      </c>
    </row>
    <row r="6601" spans="1:6" x14ac:dyDescent="0.3">
      <c r="A6601" s="21">
        <v>45294</v>
      </c>
      <c r="B6601">
        <v>100.17</v>
      </c>
      <c r="C6601">
        <v>100.16999819999999</v>
      </c>
      <c r="D6601">
        <v>1.79694523227427E-6</v>
      </c>
      <c r="E6601">
        <v>6650601</v>
      </c>
      <c r="F6601">
        <v>6650600</v>
      </c>
    </row>
    <row r="6602" spans="1:6" x14ac:dyDescent="0.3">
      <c r="A6602" s="21">
        <v>45295</v>
      </c>
      <c r="B6602">
        <v>99.13</v>
      </c>
      <c r="C6602">
        <v>99.129997250000002</v>
      </c>
      <c r="D6602">
        <v>2.7741350442304399E-6</v>
      </c>
      <c r="E6602">
        <v>7996713</v>
      </c>
      <c r="F6602">
        <v>7996700</v>
      </c>
    </row>
    <row r="6603" spans="1:6" x14ac:dyDescent="0.3">
      <c r="A6603" s="21">
        <v>45296</v>
      </c>
      <c r="B6603">
        <v>99.61</v>
      </c>
      <c r="C6603">
        <v>99.61000061</v>
      </c>
      <c r="D6603">
        <v>6.1238831141257504E-7</v>
      </c>
      <c r="E6603">
        <v>7347316</v>
      </c>
      <c r="F6603">
        <v>7347300</v>
      </c>
    </row>
    <row r="6604" spans="1:6" x14ac:dyDescent="0.3">
      <c r="A6604" s="21">
        <v>45299</v>
      </c>
      <c r="B6604">
        <v>102.24</v>
      </c>
      <c r="C6604">
        <v>102.23999790000001</v>
      </c>
      <c r="D6604">
        <v>2.05399064177178E-6</v>
      </c>
      <c r="E6604">
        <v>12455556</v>
      </c>
      <c r="F6604">
        <v>12455600</v>
      </c>
    </row>
    <row r="6605" spans="1:6" x14ac:dyDescent="0.3">
      <c r="A6605" s="21">
        <v>45300</v>
      </c>
      <c r="B6605">
        <v>101.89</v>
      </c>
      <c r="C6605">
        <v>101.88999939999999</v>
      </c>
      <c r="D6605">
        <v>5.8887036072713801E-7</v>
      </c>
      <c r="E6605">
        <v>7763961</v>
      </c>
      <c r="F6605">
        <v>7764000</v>
      </c>
    </row>
    <row r="6606" spans="1:6" x14ac:dyDescent="0.3">
      <c r="A6606" s="21">
        <v>45301</v>
      </c>
      <c r="B6606">
        <v>100.8</v>
      </c>
      <c r="C6606">
        <v>100.8000031</v>
      </c>
      <c r="D6606">
        <v>3.07539673151038E-6</v>
      </c>
      <c r="E6606">
        <v>6975726</v>
      </c>
      <c r="F6606">
        <v>6975700</v>
      </c>
    </row>
    <row r="6607" spans="1:6" x14ac:dyDescent="0.3">
      <c r="A6607" s="21">
        <v>45302</v>
      </c>
      <c r="B6607">
        <v>101.22</v>
      </c>
      <c r="C6607">
        <v>101.2200012</v>
      </c>
      <c r="D6607">
        <v>1.1855364410057599E-6</v>
      </c>
      <c r="E6607">
        <v>7862691</v>
      </c>
      <c r="F6607">
        <v>7862700</v>
      </c>
    </row>
    <row r="6608" spans="1:6" x14ac:dyDescent="0.3">
      <c r="A6608" s="21">
        <v>45303</v>
      </c>
      <c r="B6608">
        <v>101.24</v>
      </c>
      <c r="C6608">
        <v>101.23999790000001</v>
      </c>
      <c r="D6608">
        <v>2.0742789733045499E-6</v>
      </c>
      <c r="E6608">
        <v>6519711</v>
      </c>
      <c r="F6608">
        <v>6519700</v>
      </c>
    </row>
    <row r="6609" spans="1:6" x14ac:dyDescent="0.3">
      <c r="A6609" s="21">
        <v>45307</v>
      </c>
      <c r="B6609">
        <v>101.67</v>
      </c>
      <c r="C6609">
        <v>101.66999819999999</v>
      </c>
      <c r="D6609">
        <v>1.7704337943266699E-6</v>
      </c>
      <c r="E6609">
        <v>11185515</v>
      </c>
      <c r="F6609">
        <v>11185500</v>
      </c>
    </row>
    <row r="6610" spans="1:6" x14ac:dyDescent="0.3">
      <c r="A6610" s="21">
        <v>45308</v>
      </c>
      <c r="B6610">
        <v>102.95</v>
      </c>
      <c r="C6610">
        <v>102.9499969</v>
      </c>
      <c r="D6610">
        <v>3.0111705624536698E-6</v>
      </c>
      <c r="E6610">
        <v>17649519</v>
      </c>
      <c r="F6610">
        <v>17649500</v>
      </c>
    </row>
    <row r="6611" spans="1:6" x14ac:dyDescent="0.3">
      <c r="A6611" s="21">
        <v>45309</v>
      </c>
      <c r="B6611">
        <v>113.03</v>
      </c>
      <c r="C6611">
        <v>113.0299988</v>
      </c>
      <c r="D6611">
        <v>1.0616650557838101E-6</v>
      </c>
      <c r="E6611">
        <v>58783719</v>
      </c>
      <c r="F6611">
        <v>58783700</v>
      </c>
    </row>
    <row r="6612" spans="1:6" x14ac:dyDescent="0.3">
      <c r="A6612" s="21">
        <v>45310</v>
      </c>
      <c r="B6612">
        <v>114.2</v>
      </c>
      <c r="C6612">
        <v>114.1999969</v>
      </c>
      <c r="D6612">
        <v>2.7145359762262502E-6</v>
      </c>
      <c r="E6612">
        <v>37812587</v>
      </c>
      <c r="F6612">
        <v>37812600</v>
      </c>
    </row>
    <row r="6613" spans="1:6" x14ac:dyDescent="0.3">
      <c r="A6613" s="21">
        <v>45313</v>
      </c>
      <c r="B6613">
        <v>113.03</v>
      </c>
      <c r="C6613">
        <v>113.0299988</v>
      </c>
      <c r="D6613">
        <v>1.0616650557838101E-6</v>
      </c>
      <c r="E6613">
        <v>17755537</v>
      </c>
      <c r="F6613">
        <v>17755500</v>
      </c>
    </row>
    <row r="6614" spans="1:6" x14ac:dyDescent="0.3">
      <c r="A6614" s="21">
        <v>45314</v>
      </c>
      <c r="B6614">
        <v>114.13</v>
      </c>
      <c r="C6614">
        <v>114.1299973</v>
      </c>
      <c r="D6614">
        <v>2.3657233504773999E-6</v>
      </c>
      <c r="E6614">
        <v>11667877</v>
      </c>
      <c r="F6614">
        <v>11667900</v>
      </c>
    </row>
    <row r="6615" spans="1:6" x14ac:dyDescent="0.3">
      <c r="A6615" s="21">
        <v>45315</v>
      </c>
      <c r="B6615">
        <v>116.52</v>
      </c>
      <c r="C6615">
        <v>116.5199966</v>
      </c>
      <c r="D6615">
        <v>2.9179540819692802E-6</v>
      </c>
      <c r="E6615">
        <v>21859177</v>
      </c>
      <c r="F6615">
        <v>21859200</v>
      </c>
    </row>
    <row r="6616" spans="1:6" x14ac:dyDescent="0.3">
      <c r="A6616" s="21">
        <v>45316</v>
      </c>
      <c r="B6616">
        <v>116.56</v>
      </c>
      <c r="C6616">
        <v>116.5599976</v>
      </c>
      <c r="D6616">
        <v>2.0590254367206002E-6</v>
      </c>
      <c r="E6616">
        <v>15485264</v>
      </c>
      <c r="F6616">
        <v>15485300</v>
      </c>
    </row>
    <row r="6617" spans="1:6" x14ac:dyDescent="0.3">
      <c r="A6617" s="21">
        <v>45317</v>
      </c>
      <c r="B6617">
        <v>117.26</v>
      </c>
      <c r="C6617">
        <v>117.26000209999999</v>
      </c>
      <c r="D6617">
        <v>1.7908919933523301E-6</v>
      </c>
      <c r="E6617">
        <v>10196442</v>
      </c>
      <c r="F6617">
        <v>10196400</v>
      </c>
    </row>
    <row r="6618" spans="1:6" x14ac:dyDescent="0.3">
      <c r="A6618" s="21">
        <v>45320</v>
      </c>
      <c r="B6618">
        <v>116.98</v>
      </c>
      <c r="C6618">
        <v>116.9800034</v>
      </c>
      <c r="D6618">
        <v>2.9064796531713601E-6</v>
      </c>
      <c r="E6618">
        <v>10042237</v>
      </c>
      <c r="F6618">
        <v>10042200</v>
      </c>
    </row>
    <row r="6619" spans="1:6" x14ac:dyDescent="0.3">
      <c r="A6619" s="21">
        <v>45321</v>
      </c>
      <c r="B6619">
        <v>116.06</v>
      </c>
      <c r="C6619">
        <v>116.0599976</v>
      </c>
      <c r="D6619">
        <v>2.06789595834433E-6</v>
      </c>
      <c r="E6619">
        <v>11030838</v>
      </c>
      <c r="F6619">
        <v>11030800</v>
      </c>
    </row>
    <row r="6620" spans="1:6" x14ac:dyDescent="0.3">
      <c r="A6620" s="21">
        <v>45322</v>
      </c>
      <c r="B6620">
        <v>112.96</v>
      </c>
      <c r="C6620">
        <v>112.9599991</v>
      </c>
      <c r="D6620">
        <v>7.9674220641987003E-7</v>
      </c>
      <c r="E6620">
        <v>12853858</v>
      </c>
      <c r="F6620">
        <v>12853900</v>
      </c>
    </row>
    <row r="6621" spans="1:6" x14ac:dyDescent="0.3">
      <c r="A6621" s="21">
        <v>45323</v>
      </c>
      <c r="B6621">
        <v>113.39</v>
      </c>
      <c r="C6621">
        <v>113.38999939999999</v>
      </c>
      <c r="D6621">
        <v>5.29147200093961E-7</v>
      </c>
      <c r="E6621">
        <v>8807585</v>
      </c>
      <c r="F6621">
        <v>8807600</v>
      </c>
    </row>
    <row r="6622" spans="1:6" x14ac:dyDescent="0.3">
      <c r="A6622" s="21">
        <v>45324</v>
      </c>
      <c r="B6622">
        <v>115.75</v>
      </c>
      <c r="C6622">
        <v>115.75</v>
      </c>
      <c r="D6622">
        <v>0</v>
      </c>
      <c r="E6622">
        <v>10043957</v>
      </c>
      <c r="F6622">
        <v>10044000</v>
      </c>
    </row>
    <row r="6623" spans="1:6" x14ac:dyDescent="0.3">
      <c r="A6623" s="21">
        <v>45327</v>
      </c>
      <c r="B6623">
        <v>118.79</v>
      </c>
      <c r="C6623">
        <v>118.7900009</v>
      </c>
      <c r="D6623">
        <v>7.5763951711629799E-7</v>
      </c>
      <c r="E6623">
        <v>13267629</v>
      </c>
      <c r="F6623">
        <v>13267600</v>
      </c>
    </row>
    <row r="6624" spans="1:6" x14ac:dyDescent="0.3">
      <c r="A6624" s="21">
        <v>45328</v>
      </c>
      <c r="B6624">
        <v>119.38</v>
      </c>
      <c r="C6624">
        <v>119.3799973</v>
      </c>
      <c r="D6624">
        <v>2.2616854222573601E-6</v>
      </c>
      <c r="E6624">
        <v>11511859</v>
      </c>
      <c r="F6624">
        <v>11503800</v>
      </c>
    </row>
    <row r="6625" spans="1:6" x14ac:dyDescent="0.3">
      <c r="A6625" s="21">
        <v>45329</v>
      </c>
      <c r="B6625">
        <v>124.98</v>
      </c>
      <c r="C6625">
        <v>124.9800034</v>
      </c>
      <c r="D6625">
        <v>2.72043519331523E-6</v>
      </c>
      <c r="E6625">
        <v>18172529</v>
      </c>
      <c r="F6625">
        <v>18172500</v>
      </c>
    </row>
    <row r="6626" spans="1:6" x14ac:dyDescent="0.3">
      <c r="A6626" s="21">
        <v>45330</v>
      </c>
      <c r="B6626">
        <v>133.72999999999999</v>
      </c>
      <c r="C6626">
        <v>133.72999569999999</v>
      </c>
      <c r="D6626">
        <v>3.2154341873744798E-6</v>
      </c>
      <c r="E6626">
        <v>33367010</v>
      </c>
      <c r="F6626">
        <v>33367000</v>
      </c>
    </row>
    <row r="6627" spans="1:6" x14ac:dyDescent="0.3">
      <c r="A6627" s="21">
        <v>45331</v>
      </c>
      <c r="B6627">
        <v>133.11000000000001</v>
      </c>
      <c r="C6627">
        <v>133.11000060000001</v>
      </c>
      <c r="D6627">
        <v>4.5075500720928102E-7</v>
      </c>
      <c r="E6627">
        <v>16984174</v>
      </c>
      <c r="F6627">
        <v>16984200</v>
      </c>
    </row>
    <row r="6628" spans="1:6" x14ac:dyDescent="0.3">
      <c r="A6628" s="21">
        <v>45334</v>
      </c>
      <c r="B6628">
        <v>130.46</v>
      </c>
      <c r="C6628">
        <v>130.46000670000001</v>
      </c>
      <c r="D6628">
        <v>5.1356735060915397E-6</v>
      </c>
      <c r="E6628">
        <v>14203766</v>
      </c>
      <c r="F6628">
        <v>14203800</v>
      </c>
    </row>
    <row r="6629" spans="1:6" x14ac:dyDescent="0.3">
      <c r="A6629" s="21">
        <v>45335</v>
      </c>
      <c r="B6629">
        <v>127.55</v>
      </c>
      <c r="C6629">
        <v>127.5500031</v>
      </c>
      <c r="D6629">
        <v>2.4304193848347798E-6</v>
      </c>
      <c r="E6629">
        <v>14493976</v>
      </c>
      <c r="F6629">
        <v>14494000</v>
      </c>
    </row>
    <row r="6630" spans="1:6" x14ac:dyDescent="0.3">
      <c r="A6630" s="21">
        <v>45336</v>
      </c>
      <c r="B6630">
        <v>129.27000000000001</v>
      </c>
      <c r="C6630">
        <v>129.27000430000001</v>
      </c>
      <c r="D6630">
        <v>3.3263710508844098E-6</v>
      </c>
      <c r="E6630">
        <v>13069689</v>
      </c>
      <c r="F6630">
        <v>13069700</v>
      </c>
    </row>
    <row r="6631" spans="1:6" x14ac:dyDescent="0.3">
      <c r="A6631" s="21">
        <v>45337</v>
      </c>
      <c r="B6631">
        <v>129.03</v>
      </c>
      <c r="C6631">
        <v>129.02999879999999</v>
      </c>
      <c r="D6631">
        <v>9.3001629480238099E-7</v>
      </c>
      <c r="E6631">
        <v>12553979</v>
      </c>
      <c r="F6631">
        <v>12554000</v>
      </c>
    </row>
    <row r="6632" spans="1:6" x14ac:dyDescent="0.3">
      <c r="A6632" s="21">
        <v>45338</v>
      </c>
      <c r="B6632">
        <v>126.69</v>
      </c>
      <c r="C6632">
        <v>126.6900024</v>
      </c>
      <c r="D6632">
        <v>1.8943878397344799E-6</v>
      </c>
      <c r="E6632">
        <v>13104415</v>
      </c>
      <c r="F6632">
        <v>13104400</v>
      </c>
    </row>
    <row r="6633" spans="1:6" x14ac:dyDescent="0.3">
      <c r="A6633" s="21">
        <v>45342</v>
      </c>
      <c r="B6633">
        <v>125.33</v>
      </c>
      <c r="C6633">
        <v>125.33000180000001</v>
      </c>
      <c r="D6633">
        <v>1.43620839461611E-6</v>
      </c>
      <c r="E6633">
        <v>12038783</v>
      </c>
      <c r="F6633">
        <v>12038800</v>
      </c>
    </row>
    <row r="6634" spans="1:6" x14ac:dyDescent="0.3">
      <c r="A6634" s="21">
        <v>45343</v>
      </c>
      <c r="B6634">
        <v>125.34</v>
      </c>
      <c r="C6634">
        <v>125.3399963</v>
      </c>
      <c r="D6634">
        <v>2.9519707331533001E-6</v>
      </c>
      <c r="E6634">
        <v>11578140</v>
      </c>
      <c r="F6634">
        <v>11469700</v>
      </c>
    </row>
    <row r="6635" spans="1:6" x14ac:dyDescent="0.3">
      <c r="A6635" s="21">
        <v>45344</v>
      </c>
      <c r="B6635">
        <v>129.07</v>
      </c>
      <c r="C6635">
        <v>129.07000729999999</v>
      </c>
      <c r="D6635">
        <v>5.6558453397855802E-6</v>
      </c>
      <c r="E6635">
        <v>17014124</v>
      </c>
      <c r="F6635">
        <v>17014100</v>
      </c>
    </row>
    <row r="6636" spans="1:6" x14ac:dyDescent="0.3">
      <c r="A6636" s="21">
        <v>45345</v>
      </c>
      <c r="B6636">
        <v>129.53</v>
      </c>
      <c r="C6636">
        <v>129.52999879999999</v>
      </c>
      <c r="D6636">
        <v>9.2642632991618402E-7</v>
      </c>
      <c r="E6636">
        <v>10123345</v>
      </c>
      <c r="F6636">
        <v>10123300</v>
      </c>
    </row>
    <row r="6637" spans="1:6" x14ac:dyDescent="0.3">
      <c r="A6637" s="21">
        <v>45348</v>
      </c>
      <c r="B6637">
        <v>130.63999999999999</v>
      </c>
      <c r="C6637">
        <v>130.63999939999999</v>
      </c>
      <c r="D6637">
        <v>4.5927740015038902E-7</v>
      </c>
      <c r="E6637">
        <v>9526723</v>
      </c>
      <c r="F6637">
        <v>9526700</v>
      </c>
    </row>
    <row r="6638" spans="1:6" x14ac:dyDescent="0.3">
      <c r="A6638" s="21">
        <v>45349</v>
      </c>
      <c r="B6638">
        <v>128.59</v>
      </c>
      <c r="C6638">
        <v>128.5899963</v>
      </c>
      <c r="D6638">
        <v>2.8773622475883302E-6</v>
      </c>
      <c r="E6638">
        <v>8851789</v>
      </c>
      <c r="F6638">
        <v>8851800</v>
      </c>
    </row>
    <row r="6639" spans="1:6" x14ac:dyDescent="0.3">
      <c r="A6639" s="21">
        <v>45350</v>
      </c>
      <c r="B6639">
        <v>127.38</v>
      </c>
      <c r="C6639">
        <v>127.3799973</v>
      </c>
      <c r="D6639">
        <v>2.1196420578235701E-6</v>
      </c>
      <c r="E6639">
        <v>6519095</v>
      </c>
      <c r="F6639">
        <v>6519100</v>
      </c>
    </row>
    <row r="6640" spans="1:6" x14ac:dyDescent="0.3">
      <c r="A6640" s="21">
        <v>45351</v>
      </c>
      <c r="B6640">
        <v>128.66999999999999</v>
      </c>
      <c r="C6640">
        <v>128.66999820000001</v>
      </c>
      <c r="D6640">
        <v>1.39892749170988E-6</v>
      </c>
      <c r="E6640">
        <v>9369902</v>
      </c>
      <c r="F6640">
        <v>9369900</v>
      </c>
    </row>
    <row r="6641" spans="1:6" x14ac:dyDescent="0.3">
      <c r="A6641" s="21">
        <v>45352</v>
      </c>
      <c r="B6641">
        <v>133.9</v>
      </c>
      <c r="C6641">
        <v>133.8999939</v>
      </c>
      <c r="D6641">
        <v>4.5556387492384702E-6</v>
      </c>
      <c r="E6641">
        <v>24393047</v>
      </c>
      <c r="F6641">
        <v>24393000</v>
      </c>
    </row>
    <row r="6642" spans="1:6" x14ac:dyDescent="0.3">
      <c r="A6642" s="21">
        <v>45355</v>
      </c>
      <c r="B6642">
        <v>138.26</v>
      </c>
      <c r="C6642">
        <v>138.2599945</v>
      </c>
      <c r="D6642">
        <v>3.97801258853213E-6</v>
      </c>
      <c r="E6642">
        <v>26544607</v>
      </c>
      <c r="F6642">
        <v>26544600</v>
      </c>
    </row>
    <row r="6643" spans="1:6" x14ac:dyDescent="0.3">
      <c r="A6643" s="21">
        <v>45356</v>
      </c>
      <c r="B6643">
        <v>134.97</v>
      </c>
      <c r="C6643">
        <v>134.97000120000001</v>
      </c>
      <c r="D6643">
        <v>8.8908646614379403E-7</v>
      </c>
      <c r="E6643">
        <v>13694693</v>
      </c>
      <c r="F6643">
        <v>13694700</v>
      </c>
    </row>
    <row r="6644" spans="1:6" x14ac:dyDescent="0.3">
      <c r="A6644" s="21">
        <v>45357</v>
      </c>
      <c r="B6644">
        <v>141.57</v>
      </c>
      <c r="C6644">
        <v>141.57000729999999</v>
      </c>
      <c r="D6644">
        <v>5.1564594310351201E-6</v>
      </c>
      <c r="E6644">
        <v>22292689</v>
      </c>
      <c r="F6644">
        <v>22292700</v>
      </c>
    </row>
    <row r="6645" spans="1:6" x14ac:dyDescent="0.3">
      <c r="A6645" s="21">
        <v>45358</v>
      </c>
      <c r="B6645">
        <v>149.19999999999999</v>
      </c>
      <c r="C6645">
        <v>149.1999969</v>
      </c>
      <c r="D6645">
        <v>2.07774802339082E-6</v>
      </c>
      <c r="E6645">
        <v>34675734</v>
      </c>
      <c r="F6645">
        <v>34675700</v>
      </c>
    </row>
    <row r="6646" spans="1:6" x14ac:dyDescent="0.3">
      <c r="A6646" s="21">
        <v>45359</v>
      </c>
      <c r="B6646">
        <v>146.37</v>
      </c>
      <c r="C6646">
        <v>146.36999510000001</v>
      </c>
      <c r="D6646">
        <v>3.34768064313E-6</v>
      </c>
      <c r="E6646">
        <v>43856881</v>
      </c>
      <c r="F6646">
        <v>43856900</v>
      </c>
    </row>
    <row r="6647" spans="1:6" x14ac:dyDescent="0.3">
      <c r="A6647" s="21">
        <v>45362</v>
      </c>
      <c r="B6647">
        <v>139.02000000000001</v>
      </c>
      <c r="C6647">
        <v>139.02000430000001</v>
      </c>
      <c r="D6647">
        <v>3.0930800370520701E-6</v>
      </c>
      <c r="E6647">
        <v>29227113</v>
      </c>
      <c r="F6647">
        <v>29227100</v>
      </c>
    </row>
    <row r="6648" spans="1:6" x14ac:dyDescent="0.3">
      <c r="A6648" s="21">
        <v>45363</v>
      </c>
      <c r="B6648">
        <v>144.4</v>
      </c>
      <c r="C6648">
        <v>144.3999939</v>
      </c>
      <c r="D6648">
        <v>4.2243769148361101E-6</v>
      </c>
      <c r="E6648">
        <v>21218495</v>
      </c>
      <c r="F6648">
        <v>21218500</v>
      </c>
    </row>
    <row r="6649" spans="1:6" x14ac:dyDescent="0.3">
      <c r="A6649" s="21">
        <v>45364</v>
      </c>
      <c r="B6649">
        <v>142.13999999999999</v>
      </c>
      <c r="C6649">
        <v>142.13999939999999</v>
      </c>
      <c r="D6649">
        <v>4.2211903428557601E-7</v>
      </c>
      <c r="E6649">
        <v>12923058</v>
      </c>
      <c r="F6649">
        <v>12923100</v>
      </c>
    </row>
    <row r="6650" spans="1:6" x14ac:dyDescent="0.3">
      <c r="A6650" s="21">
        <v>45365</v>
      </c>
      <c r="B6650">
        <v>139.62</v>
      </c>
      <c r="C6650">
        <v>139.61999510000001</v>
      </c>
      <c r="D6650">
        <v>3.5095259742728899E-6</v>
      </c>
      <c r="E6650">
        <v>14961903</v>
      </c>
      <c r="F6650">
        <v>14961900</v>
      </c>
    </row>
    <row r="6651" spans="1:6" x14ac:dyDescent="0.3">
      <c r="A6651" s="21">
        <v>45366</v>
      </c>
      <c r="B6651">
        <v>136.97999999999999</v>
      </c>
      <c r="C6651">
        <v>136.97999569999999</v>
      </c>
      <c r="D6651">
        <v>3.1391444995586499E-6</v>
      </c>
      <c r="E6651">
        <v>22751213</v>
      </c>
      <c r="F6651">
        <v>22751200</v>
      </c>
    </row>
    <row r="6652" spans="1:6" x14ac:dyDescent="0.3">
      <c r="A6652" s="21">
        <v>45369</v>
      </c>
      <c r="B6652">
        <v>136.63999999999999</v>
      </c>
      <c r="C6652">
        <v>136.63999939999999</v>
      </c>
      <c r="D6652">
        <v>4.3911006691705498E-7</v>
      </c>
      <c r="E6652">
        <v>14732899</v>
      </c>
      <c r="F6652">
        <v>14732900</v>
      </c>
    </row>
    <row r="6653" spans="1:6" x14ac:dyDescent="0.3">
      <c r="A6653" s="21">
        <v>45370</v>
      </c>
      <c r="B6653">
        <v>134.87</v>
      </c>
      <c r="C6653">
        <v>134.86999510000001</v>
      </c>
      <c r="D6653">
        <v>3.6331283245616699E-6</v>
      </c>
      <c r="E6653">
        <v>17341128</v>
      </c>
      <c r="F6653">
        <v>17341100</v>
      </c>
    </row>
    <row r="6654" spans="1:6" x14ac:dyDescent="0.3">
      <c r="A6654" s="21">
        <v>45371</v>
      </c>
      <c r="B6654">
        <v>136.75</v>
      </c>
      <c r="C6654">
        <v>136.75</v>
      </c>
      <c r="D6654">
        <v>0</v>
      </c>
      <c r="E6654">
        <v>12750230</v>
      </c>
      <c r="F6654">
        <v>12750200</v>
      </c>
    </row>
    <row r="6655" spans="1:6" x14ac:dyDescent="0.3">
      <c r="A6655" s="21">
        <v>45372</v>
      </c>
      <c r="B6655">
        <v>139.44999999999999</v>
      </c>
      <c r="C6655">
        <v>139.4499969</v>
      </c>
      <c r="D6655">
        <v>2.2230190429562599E-6</v>
      </c>
      <c r="E6655">
        <v>17809393</v>
      </c>
      <c r="F6655">
        <v>17809400</v>
      </c>
    </row>
    <row r="6656" spans="1:6" x14ac:dyDescent="0.3">
      <c r="A6656" s="21">
        <v>45373</v>
      </c>
      <c r="B6656">
        <v>140.54</v>
      </c>
      <c r="C6656">
        <v>140.53999329999999</v>
      </c>
      <c r="D6656">
        <v>4.7673262555486098E-6</v>
      </c>
      <c r="E6656">
        <v>9944135</v>
      </c>
      <c r="F6656">
        <v>9944100</v>
      </c>
    </row>
    <row r="6657" spans="1:6" x14ac:dyDescent="0.3">
      <c r="A6657" s="21">
        <v>45376</v>
      </c>
      <c r="B6657">
        <v>140.22999999999999</v>
      </c>
      <c r="C6657">
        <v>140.22999569999999</v>
      </c>
      <c r="D6657">
        <v>3.0663910235805798E-6</v>
      </c>
      <c r="E6657">
        <v>9922244</v>
      </c>
      <c r="F6657">
        <v>9922200</v>
      </c>
    </row>
    <row r="6658" spans="1:6" x14ac:dyDescent="0.3">
      <c r="A6658" s="21">
        <v>45377</v>
      </c>
      <c r="B6658">
        <v>138.84</v>
      </c>
      <c r="C6658">
        <v>138.8399963</v>
      </c>
      <c r="D6658">
        <v>2.6649381347696198E-6</v>
      </c>
      <c r="E6658">
        <v>10786446</v>
      </c>
      <c r="F6658">
        <v>10786400</v>
      </c>
    </row>
    <row r="6659" spans="1:6" x14ac:dyDescent="0.3">
      <c r="A6659" s="21">
        <v>45378</v>
      </c>
      <c r="B6659">
        <v>136.69</v>
      </c>
      <c r="C6659">
        <v>136.6900024</v>
      </c>
      <c r="D6659">
        <v>1.75579775951846E-6</v>
      </c>
      <c r="E6659">
        <v>13842815</v>
      </c>
      <c r="F6659">
        <v>13842800</v>
      </c>
    </row>
    <row r="6660" spans="1:6" x14ac:dyDescent="0.3">
      <c r="A6660" s="21">
        <v>45379</v>
      </c>
      <c r="B6660">
        <v>136.05000000000001</v>
      </c>
      <c r="C6660">
        <v>136.0500031</v>
      </c>
      <c r="D6660">
        <v>2.2785739918067801E-6</v>
      </c>
      <c r="E6660">
        <v>10019364</v>
      </c>
      <c r="F6660">
        <v>10019400</v>
      </c>
    </row>
    <row r="6661" spans="1:6" x14ac:dyDescent="0.3">
      <c r="A6661" s="21">
        <v>45383</v>
      </c>
      <c r="B6661">
        <v>141.49</v>
      </c>
      <c r="C6661">
        <v>141.4900055</v>
      </c>
      <c r="D6661">
        <v>3.8872003479523796E-6</v>
      </c>
      <c r="E6661">
        <v>14222662</v>
      </c>
      <c r="F6661">
        <v>14222700</v>
      </c>
    </row>
    <row r="6662" spans="1:6" x14ac:dyDescent="0.3">
      <c r="A6662" s="21">
        <v>45384</v>
      </c>
      <c r="B6662">
        <v>140.22</v>
      </c>
      <c r="C6662">
        <v>140.22000120000001</v>
      </c>
      <c r="D6662">
        <v>8.5579803434156401E-7</v>
      </c>
      <c r="E6662">
        <v>9869172</v>
      </c>
      <c r="F6662">
        <v>9869200</v>
      </c>
    </row>
    <row r="6663" spans="1:6" x14ac:dyDescent="0.3">
      <c r="A6663" s="21">
        <v>45385</v>
      </c>
      <c r="B6663">
        <v>142</v>
      </c>
      <c r="C6663">
        <v>142</v>
      </c>
      <c r="D6663">
        <v>0</v>
      </c>
      <c r="E6663">
        <v>9707518</v>
      </c>
      <c r="F6663">
        <v>9707500</v>
      </c>
    </row>
    <row r="6664" spans="1:6" x14ac:dyDescent="0.3">
      <c r="A6664" s="21">
        <v>45386</v>
      </c>
      <c r="B6664">
        <v>139.66</v>
      </c>
      <c r="C6664">
        <v>139.6600037</v>
      </c>
      <c r="D6664">
        <v>2.6492910709492001E-6</v>
      </c>
      <c r="E6664">
        <v>15759510</v>
      </c>
      <c r="F6664">
        <v>15759500</v>
      </c>
    </row>
    <row r="6665" spans="1:6" x14ac:dyDescent="0.3">
      <c r="A6665" s="21">
        <v>45387</v>
      </c>
      <c r="B6665">
        <v>141.36000000000001</v>
      </c>
      <c r="C6665">
        <v>141.36000060000001</v>
      </c>
      <c r="D6665">
        <v>4.2444821042311401E-7</v>
      </c>
      <c r="E6665">
        <v>8263641</v>
      </c>
      <c r="F6665">
        <v>8263600</v>
      </c>
    </row>
    <row r="6666" spans="1:6" x14ac:dyDescent="0.3">
      <c r="A6666" s="21">
        <v>45390</v>
      </c>
      <c r="B6666">
        <v>142.79</v>
      </c>
      <c r="C6666">
        <v>142.78999329999999</v>
      </c>
      <c r="D6666">
        <v>4.6922055567721298E-6</v>
      </c>
      <c r="E6666">
        <v>16307401</v>
      </c>
      <c r="F6666">
        <v>16307400</v>
      </c>
    </row>
    <row r="6667" spans="1:6" x14ac:dyDescent="0.3">
      <c r="A6667" s="21">
        <v>45391</v>
      </c>
      <c r="B6667">
        <v>145.4</v>
      </c>
      <c r="C6667">
        <v>145.3999939</v>
      </c>
      <c r="D6667">
        <v>4.1953234272703397E-6</v>
      </c>
      <c r="E6667">
        <v>18487980</v>
      </c>
      <c r="F6667">
        <v>18443400</v>
      </c>
    </row>
    <row r="6668" spans="1:6" x14ac:dyDescent="0.3">
      <c r="A6668" s="21">
        <v>45392</v>
      </c>
      <c r="B6668">
        <v>146.22</v>
      </c>
      <c r="C6668">
        <v>146.22000120000001</v>
      </c>
      <c r="D6668">
        <v>8.2068116822263903E-7</v>
      </c>
      <c r="E6668">
        <v>18861324</v>
      </c>
      <c r="F6668">
        <v>18861300</v>
      </c>
    </row>
    <row r="6669" spans="1:6" x14ac:dyDescent="0.3">
      <c r="A6669" s="21">
        <v>45393</v>
      </c>
      <c r="B6669">
        <v>147.19999999999999</v>
      </c>
      <c r="C6669">
        <v>147.1999969</v>
      </c>
      <c r="D6669">
        <v>2.1059782960422799E-6</v>
      </c>
      <c r="E6669">
        <v>11818761</v>
      </c>
      <c r="F6669">
        <v>11818800</v>
      </c>
    </row>
    <row r="6670" spans="1:6" x14ac:dyDescent="0.3">
      <c r="A6670" s="21">
        <v>45394</v>
      </c>
      <c r="B6670">
        <v>142.52000000000001</v>
      </c>
      <c r="C6670">
        <v>142.52000430000001</v>
      </c>
      <c r="D6670">
        <v>3.0171203134830601E-6</v>
      </c>
      <c r="E6670">
        <v>12024043</v>
      </c>
      <c r="F6670">
        <v>12024000</v>
      </c>
    </row>
    <row r="6671" spans="1:6" x14ac:dyDescent="0.3">
      <c r="A6671" s="21">
        <v>45397</v>
      </c>
      <c r="B6671">
        <v>140.13999999999999</v>
      </c>
      <c r="C6671">
        <v>140.13999939999999</v>
      </c>
      <c r="D6671">
        <v>4.2814328198206298E-7</v>
      </c>
      <c r="E6671">
        <v>13458780</v>
      </c>
      <c r="F6671">
        <v>13458800</v>
      </c>
    </row>
    <row r="6672" spans="1:6" x14ac:dyDescent="0.3">
      <c r="A6672" s="21">
        <v>45398</v>
      </c>
      <c r="B6672">
        <v>139.80000000000001</v>
      </c>
      <c r="C6672">
        <v>139.8000031</v>
      </c>
      <c r="D6672">
        <v>2.2174534461715702E-6</v>
      </c>
      <c r="E6672">
        <v>14218222</v>
      </c>
      <c r="F6672">
        <v>14218200</v>
      </c>
    </row>
    <row r="6673" spans="1:6" x14ac:dyDescent="0.3">
      <c r="A6673" s="21">
        <v>45399</v>
      </c>
      <c r="B6673">
        <v>139.03</v>
      </c>
      <c r="C6673">
        <v>139.02999879999999</v>
      </c>
      <c r="D6673">
        <v>8.63123084500319E-7</v>
      </c>
      <c r="E6673">
        <v>18823237</v>
      </c>
      <c r="F6673">
        <v>18823200</v>
      </c>
    </row>
    <row r="6674" spans="1:6" x14ac:dyDescent="0.3">
      <c r="A6674" s="21">
        <v>45400</v>
      </c>
      <c r="B6674">
        <v>132.27000000000001</v>
      </c>
      <c r="C6674">
        <v>132.27000430000001</v>
      </c>
      <c r="D6674">
        <v>3.2509260306361301E-6</v>
      </c>
      <c r="E6674">
        <v>39306149</v>
      </c>
      <c r="F6674">
        <v>39306100</v>
      </c>
    </row>
    <row r="6675" spans="1:6" x14ac:dyDescent="0.3">
      <c r="A6675" s="21">
        <v>45401</v>
      </c>
      <c r="B6675">
        <v>127.7</v>
      </c>
      <c r="C6675">
        <v>127.6999969</v>
      </c>
      <c r="D6675">
        <v>2.4275646640205702E-6</v>
      </c>
      <c r="E6675">
        <v>28284021</v>
      </c>
      <c r="F6675">
        <v>28284000</v>
      </c>
    </row>
    <row r="6676" spans="1:6" x14ac:dyDescent="0.3">
      <c r="A6676" s="21">
        <v>45404</v>
      </c>
      <c r="B6676">
        <v>129.75</v>
      </c>
      <c r="C6676">
        <v>129.75</v>
      </c>
      <c r="D6676">
        <v>0</v>
      </c>
      <c r="E6676">
        <v>18556792</v>
      </c>
      <c r="F6676">
        <v>18556800</v>
      </c>
    </row>
    <row r="6677" spans="1:6" x14ac:dyDescent="0.3">
      <c r="A6677" s="21">
        <v>45405</v>
      </c>
      <c r="B6677">
        <v>133.43</v>
      </c>
      <c r="C6677">
        <v>133.42999270000001</v>
      </c>
      <c r="D6677">
        <v>5.4710337947413802E-6</v>
      </c>
      <c r="E6677">
        <v>12573756</v>
      </c>
      <c r="F6677">
        <v>12573800</v>
      </c>
    </row>
    <row r="6678" spans="1:6" x14ac:dyDescent="0.3">
      <c r="A6678" s="21">
        <v>45406</v>
      </c>
      <c r="B6678">
        <v>132.97</v>
      </c>
      <c r="C6678">
        <v>132.97000120000001</v>
      </c>
      <c r="D6678">
        <v>9.0245920372550698E-7</v>
      </c>
      <c r="E6678">
        <v>15558000</v>
      </c>
      <c r="F6678">
        <v>15558000</v>
      </c>
    </row>
    <row r="6679" spans="1:6" x14ac:dyDescent="0.3">
      <c r="A6679" s="21">
        <v>45407</v>
      </c>
      <c r="B6679">
        <v>136.58000000000001</v>
      </c>
      <c r="C6679">
        <v>136.58000179999999</v>
      </c>
      <c r="D6679">
        <v>1.31790888466836E-6</v>
      </c>
      <c r="E6679">
        <v>18034257</v>
      </c>
      <c r="F6679">
        <v>18034300</v>
      </c>
    </row>
    <row r="6680" spans="1:6" x14ac:dyDescent="0.3">
      <c r="A6680" s="21">
        <v>45408</v>
      </c>
      <c r="B6680">
        <v>138.30000000000001</v>
      </c>
      <c r="C6680">
        <v>138.3000031</v>
      </c>
      <c r="D6680">
        <v>2.2415039168490898E-6</v>
      </c>
      <c r="E6680">
        <v>9453393</v>
      </c>
      <c r="F6680">
        <v>9453400</v>
      </c>
    </row>
    <row r="6681" spans="1:6" x14ac:dyDescent="0.3">
      <c r="A6681" s="21">
        <v>45411</v>
      </c>
      <c r="B6681">
        <v>138.5</v>
      </c>
      <c r="C6681">
        <v>138.5</v>
      </c>
      <c r="D6681">
        <v>0</v>
      </c>
      <c r="E6681">
        <v>10025907</v>
      </c>
      <c r="F6681">
        <v>9997100</v>
      </c>
    </row>
    <row r="6682" spans="1:6" x14ac:dyDescent="0.3">
      <c r="A6682" s="21">
        <v>45412</v>
      </c>
      <c r="B6682">
        <v>137.34</v>
      </c>
      <c r="C6682">
        <v>137.3399963</v>
      </c>
      <c r="D6682">
        <v>2.6940440566412201E-6</v>
      </c>
      <c r="E6682">
        <v>10980630</v>
      </c>
      <c r="F6682">
        <v>10980600</v>
      </c>
    </row>
    <row r="6683" spans="1:6" x14ac:dyDescent="0.3">
      <c r="A6683" s="21">
        <v>45413</v>
      </c>
      <c r="B6683">
        <v>134.94</v>
      </c>
      <c r="C6683">
        <v>134.9400024</v>
      </c>
      <c r="D6683">
        <v>1.77856822064569E-6</v>
      </c>
      <c r="E6683">
        <v>12573480</v>
      </c>
      <c r="F6683">
        <v>12561800</v>
      </c>
    </row>
    <row r="6684" spans="1:6" x14ac:dyDescent="0.3">
      <c r="A6684" s="21">
        <v>45414</v>
      </c>
      <c r="B6684">
        <v>136.22999999999999</v>
      </c>
      <c r="C6684">
        <v>136.22999569999999</v>
      </c>
      <c r="D6684">
        <v>3.1564267314384298E-6</v>
      </c>
      <c r="E6684">
        <v>9261896</v>
      </c>
      <c r="F6684">
        <v>9261900</v>
      </c>
    </row>
    <row r="6685" spans="1:6" x14ac:dyDescent="0.3">
      <c r="A6685" s="21">
        <v>45415</v>
      </c>
      <c r="B6685">
        <v>141.56</v>
      </c>
      <c r="C6685">
        <v>141.5599976</v>
      </c>
      <c r="D6685">
        <v>1.69539420762531E-6</v>
      </c>
      <c r="E6685">
        <v>13264336</v>
      </c>
      <c r="F6685">
        <v>13264300</v>
      </c>
    </row>
    <row r="6686" spans="1:6" x14ac:dyDescent="0.3">
      <c r="A6686" s="21">
        <v>45418</v>
      </c>
      <c r="B6686">
        <v>142.83000000000001</v>
      </c>
      <c r="C6686">
        <v>142.83000179999999</v>
      </c>
      <c r="D6686">
        <v>1.2602394144914299E-6</v>
      </c>
      <c r="E6686">
        <v>8601573</v>
      </c>
      <c r="F6686">
        <v>8601600</v>
      </c>
    </row>
    <row r="6687" spans="1:6" x14ac:dyDescent="0.3">
      <c r="A6687" s="21">
        <v>45419</v>
      </c>
      <c r="B6687">
        <v>141.11000000000001</v>
      </c>
      <c r="C6687">
        <v>141.11000060000001</v>
      </c>
      <c r="D6687">
        <v>4.2520019151697399E-7</v>
      </c>
      <c r="E6687">
        <v>8682941</v>
      </c>
      <c r="F6687">
        <v>8682900</v>
      </c>
    </row>
    <row r="6688" spans="1:6" x14ac:dyDescent="0.3">
      <c r="A6688" s="21">
        <v>45420</v>
      </c>
      <c r="B6688">
        <v>143.6</v>
      </c>
      <c r="C6688">
        <v>143.6000061</v>
      </c>
      <c r="D6688">
        <v>4.2479106881711704E-6</v>
      </c>
      <c r="E6688">
        <v>10202348</v>
      </c>
      <c r="F6688">
        <v>10202300</v>
      </c>
    </row>
    <row r="6689" spans="1:6" x14ac:dyDescent="0.3">
      <c r="A6689" s="21">
        <v>45421</v>
      </c>
      <c r="B6689">
        <v>142.79</v>
      </c>
      <c r="C6689">
        <v>142.78999329999999</v>
      </c>
      <c r="D6689">
        <v>4.6922055567721298E-6</v>
      </c>
      <c r="E6689">
        <v>8012668</v>
      </c>
      <c r="F6689">
        <v>8012700</v>
      </c>
    </row>
    <row r="6690" spans="1:6" x14ac:dyDescent="0.3">
      <c r="A6690" s="21">
        <v>45422</v>
      </c>
      <c r="B6690">
        <v>149.26</v>
      </c>
      <c r="C6690">
        <v>149.2599945</v>
      </c>
      <c r="D6690">
        <v>3.6848453629775801E-6</v>
      </c>
      <c r="E6690">
        <v>23671378</v>
      </c>
      <c r="F6690">
        <v>23671400</v>
      </c>
    </row>
    <row r="6691" spans="1:6" x14ac:dyDescent="0.3">
      <c r="A6691" s="21">
        <v>45425</v>
      </c>
      <c r="B6691">
        <v>146.41</v>
      </c>
      <c r="C6691">
        <v>146.4100037</v>
      </c>
      <c r="D6691">
        <v>2.5271497262529101E-6</v>
      </c>
      <c r="E6691">
        <v>8278732</v>
      </c>
      <c r="F6691">
        <v>8278700</v>
      </c>
    </row>
    <row r="6692" spans="1:6" x14ac:dyDescent="0.3">
      <c r="A6692" s="21">
        <v>45426</v>
      </c>
      <c r="B6692">
        <v>151.94999999999999</v>
      </c>
      <c r="C6692">
        <v>151.9499969</v>
      </c>
      <c r="D6692">
        <v>2.0401448171986801E-6</v>
      </c>
      <c r="E6692">
        <v>12316540</v>
      </c>
      <c r="F6692">
        <v>12316500</v>
      </c>
    </row>
    <row r="6693" spans="1:6" x14ac:dyDescent="0.3">
      <c r="A6693" s="21">
        <v>45427</v>
      </c>
      <c r="B6693">
        <v>155.58000000000001</v>
      </c>
      <c r="C6693">
        <v>155.58000179999999</v>
      </c>
      <c r="D6693">
        <v>1.15696102171045E-6</v>
      </c>
      <c r="E6693">
        <v>14027093</v>
      </c>
      <c r="F6693">
        <v>14027100</v>
      </c>
    </row>
    <row r="6694" spans="1:6" x14ac:dyDescent="0.3">
      <c r="A6694" s="21">
        <v>45428</v>
      </c>
      <c r="B6694">
        <v>152.22999999999999</v>
      </c>
      <c r="C6694">
        <v>152.22999569999999</v>
      </c>
      <c r="D6694">
        <v>2.82467327200498E-6</v>
      </c>
      <c r="E6694">
        <v>13394140</v>
      </c>
      <c r="F6694">
        <v>13394100</v>
      </c>
    </row>
    <row r="6695" spans="1:6" x14ac:dyDescent="0.3">
      <c r="A6695" s="21">
        <v>45429</v>
      </c>
      <c r="B6695">
        <v>151.68</v>
      </c>
      <c r="C6695">
        <v>151.67999270000001</v>
      </c>
      <c r="D6695">
        <v>4.8127639400512404E-6</v>
      </c>
      <c r="E6695">
        <v>7711247</v>
      </c>
      <c r="F6695">
        <v>7711200</v>
      </c>
    </row>
    <row r="6696" spans="1:6" x14ac:dyDescent="0.3">
      <c r="A6696" s="21">
        <v>45432</v>
      </c>
      <c r="B6696">
        <v>153.55000000000001</v>
      </c>
      <c r="C6696">
        <v>153.5500031</v>
      </c>
      <c r="D6696">
        <v>2.0188863066775899E-6</v>
      </c>
      <c r="E6696">
        <v>9261190</v>
      </c>
      <c r="F6696">
        <v>9261200</v>
      </c>
    </row>
    <row r="6697" spans="1:6" x14ac:dyDescent="0.3">
      <c r="A6697" s="21">
        <v>45433</v>
      </c>
      <c r="B6697">
        <v>153.66999999999999</v>
      </c>
      <c r="C6697">
        <v>153.66999820000001</v>
      </c>
      <c r="D6697">
        <v>1.17134118532345E-6</v>
      </c>
      <c r="E6697">
        <v>7919449</v>
      </c>
      <c r="F6697">
        <v>7919400</v>
      </c>
    </row>
    <row r="6698" spans="1:6" x14ac:dyDescent="0.3">
      <c r="A6698" s="21">
        <v>45434</v>
      </c>
      <c r="B6698">
        <v>156.15</v>
      </c>
      <c r="C6698">
        <v>156.1499939</v>
      </c>
      <c r="D6698">
        <v>3.9065003174081801E-6</v>
      </c>
      <c r="E6698">
        <v>13455201</v>
      </c>
      <c r="F6698">
        <v>13455200</v>
      </c>
    </row>
    <row r="6699" spans="1:6" x14ac:dyDescent="0.3">
      <c r="A6699" s="21">
        <v>45435</v>
      </c>
      <c r="B6699">
        <v>157.09</v>
      </c>
      <c r="C6699">
        <v>157.0899963</v>
      </c>
      <c r="D6699">
        <v>2.35533776488568E-6</v>
      </c>
      <c r="E6699">
        <v>20872972</v>
      </c>
      <c r="F6699">
        <v>20873000</v>
      </c>
    </row>
    <row r="6700" spans="1:6" x14ac:dyDescent="0.3">
      <c r="A6700" s="21">
        <v>45436</v>
      </c>
      <c r="B6700">
        <v>160</v>
      </c>
      <c r="C6700">
        <v>160</v>
      </c>
      <c r="D6700">
        <v>0</v>
      </c>
      <c r="E6700">
        <v>11908211</v>
      </c>
      <c r="F6700">
        <v>11908200</v>
      </c>
    </row>
    <row r="6701" spans="1:6" x14ac:dyDescent="0.3">
      <c r="A6701" s="21">
        <v>45440</v>
      </c>
      <c r="B6701">
        <v>159.41</v>
      </c>
      <c r="C6701">
        <v>159.4100037</v>
      </c>
      <c r="D6701">
        <v>2.3210588556754601E-6</v>
      </c>
      <c r="E6701">
        <v>13964361</v>
      </c>
      <c r="F6701">
        <v>13964400</v>
      </c>
    </row>
    <row r="6702" spans="1:6" x14ac:dyDescent="0.3">
      <c r="A6702" s="21">
        <v>45441</v>
      </c>
      <c r="B6702">
        <v>154.34</v>
      </c>
      <c r="C6702">
        <v>154.3399963</v>
      </c>
      <c r="D6702">
        <v>2.3973047145339499E-6</v>
      </c>
      <c r="E6702">
        <v>15779980</v>
      </c>
      <c r="F6702">
        <v>15780000</v>
      </c>
    </row>
    <row r="6703" spans="1:6" x14ac:dyDescent="0.3">
      <c r="A6703" s="21">
        <v>45442</v>
      </c>
      <c r="B6703">
        <v>152.96</v>
      </c>
      <c r="C6703">
        <v>152.96000670000001</v>
      </c>
      <c r="D6703">
        <v>4.3802299337485299E-6</v>
      </c>
      <c r="E6703">
        <v>9710978</v>
      </c>
      <c r="F6703">
        <v>9687800</v>
      </c>
    </row>
    <row r="6704" spans="1:6" x14ac:dyDescent="0.3">
      <c r="A6704" s="21">
        <v>45443</v>
      </c>
      <c r="B6704">
        <v>151.04</v>
      </c>
      <c r="C6704">
        <v>151.03999329999999</v>
      </c>
      <c r="D6704">
        <v>4.4359112138130297E-6</v>
      </c>
      <c r="E6704">
        <v>13782609</v>
      </c>
      <c r="F6704">
        <v>13782600</v>
      </c>
    </row>
    <row r="6705" spans="1:6" x14ac:dyDescent="0.3">
      <c r="A6705" s="21">
        <v>45446</v>
      </c>
      <c r="B6705">
        <v>154.94999999999999</v>
      </c>
      <c r="C6705">
        <v>154.9499969</v>
      </c>
      <c r="D6705">
        <v>2.0006454007801998E-6</v>
      </c>
      <c r="E6705">
        <v>12924395</v>
      </c>
      <c r="F6705">
        <v>12924400</v>
      </c>
    </row>
    <row r="6706" spans="1:6" x14ac:dyDescent="0.3">
      <c r="A6706" s="21">
        <v>45447</v>
      </c>
      <c r="B6706">
        <v>152.47</v>
      </c>
      <c r="C6706">
        <v>152.47000120000001</v>
      </c>
      <c r="D6706">
        <v>7.8704007646018003E-7</v>
      </c>
      <c r="E6706">
        <v>10066743</v>
      </c>
      <c r="F6706">
        <v>10066700</v>
      </c>
    </row>
    <row r="6707" spans="1:6" x14ac:dyDescent="0.3">
      <c r="A6707" s="21">
        <v>45448</v>
      </c>
      <c r="B6707">
        <v>162.91999999999999</v>
      </c>
      <c r="C6707">
        <v>162.91999820000001</v>
      </c>
      <c r="D6707">
        <v>1.10483672863336E-6</v>
      </c>
      <c r="E6707">
        <v>23192572</v>
      </c>
      <c r="F6707">
        <v>23192600</v>
      </c>
    </row>
    <row r="6708" spans="1:6" x14ac:dyDescent="0.3">
      <c r="A6708" s="21">
        <v>45449</v>
      </c>
      <c r="B6708">
        <v>162.07</v>
      </c>
      <c r="C6708">
        <v>162.07000729999999</v>
      </c>
      <c r="D6708">
        <v>4.5042263615286199E-6</v>
      </c>
      <c r="E6708">
        <v>14819056</v>
      </c>
      <c r="F6708">
        <v>14819100</v>
      </c>
    </row>
    <row r="6709" spans="1:6" x14ac:dyDescent="0.3">
      <c r="A6709" s="21">
        <v>45450</v>
      </c>
      <c r="B6709">
        <v>164.39</v>
      </c>
      <c r="C6709">
        <v>164.38999939999999</v>
      </c>
      <c r="D6709">
        <v>3.6498570167937099E-7</v>
      </c>
      <c r="E6709">
        <v>14023335</v>
      </c>
      <c r="F6709">
        <v>14023300</v>
      </c>
    </row>
    <row r="6710" spans="1:6" x14ac:dyDescent="0.3">
      <c r="A6710" s="21">
        <v>45453</v>
      </c>
      <c r="B6710">
        <v>168.16</v>
      </c>
      <c r="C6710">
        <v>168.1600037</v>
      </c>
      <c r="D6710">
        <v>2.2002853986089799E-6</v>
      </c>
      <c r="E6710">
        <v>12438405</v>
      </c>
      <c r="F6710">
        <v>12418900</v>
      </c>
    </row>
    <row r="6711" spans="1:6" x14ac:dyDescent="0.3">
      <c r="A6711" s="21">
        <v>45454</v>
      </c>
      <c r="B6711">
        <v>165.71</v>
      </c>
      <c r="C6711">
        <v>165.71000670000001</v>
      </c>
      <c r="D6711">
        <v>4.0432078506078198E-6</v>
      </c>
      <c r="E6711">
        <v>11508574</v>
      </c>
      <c r="F6711">
        <v>11508600</v>
      </c>
    </row>
    <row r="6712" spans="1:6" x14ac:dyDescent="0.3">
      <c r="A6712" s="21">
        <v>45455</v>
      </c>
      <c r="B6712">
        <v>172.98</v>
      </c>
      <c r="C6712">
        <v>172.97999569999999</v>
      </c>
      <c r="D6712">
        <v>2.48583657498162E-6</v>
      </c>
      <c r="E6712">
        <v>20309502</v>
      </c>
      <c r="F6712">
        <v>20309500</v>
      </c>
    </row>
    <row r="6713" spans="1:6" x14ac:dyDescent="0.3">
      <c r="A6713" s="21">
        <v>45456</v>
      </c>
      <c r="B6713">
        <v>172.91</v>
      </c>
      <c r="C6713">
        <v>172.9100037</v>
      </c>
      <c r="D6713">
        <v>2.1398414947298E-6</v>
      </c>
      <c r="E6713">
        <v>15591789</v>
      </c>
      <c r="F6713">
        <v>15591800</v>
      </c>
    </row>
    <row r="6714" spans="1:6" x14ac:dyDescent="0.3">
      <c r="A6714" s="21">
        <v>45457</v>
      </c>
      <c r="B6714">
        <v>172.51</v>
      </c>
      <c r="C6714">
        <v>172.5099945</v>
      </c>
      <c r="D6714">
        <v>3.1882210662952801E-6</v>
      </c>
      <c r="E6714">
        <v>9192483</v>
      </c>
      <c r="F6714">
        <v>9192500</v>
      </c>
    </row>
    <row r="6715" spans="1:6" x14ac:dyDescent="0.3">
      <c r="A6715" s="21">
        <v>45460</v>
      </c>
      <c r="B6715">
        <v>177.24</v>
      </c>
      <c r="C6715">
        <v>177.2400055</v>
      </c>
      <c r="D6715">
        <v>3.10313688526366E-6</v>
      </c>
      <c r="E6715">
        <v>18593708</v>
      </c>
      <c r="F6715">
        <v>18593700</v>
      </c>
    </row>
    <row r="6716" spans="1:6" x14ac:dyDescent="0.3">
      <c r="A6716" s="21">
        <v>45461</v>
      </c>
      <c r="B6716">
        <v>179.69</v>
      </c>
      <c r="C6716">
        <v>179.6900024</v>
      </c>
      <c r="D6716">
        <v>1.3356335731369101E-6</v>
      </c>
      <c r="E6716">
        <v>27155146</v>
      </c>
      <c r="F6716">
        <v>27155100</v>
      </c>
    </row>
    <row r="6717" spans="1:6" x14ac:dyDescent="0.3">
      <c r="A6717" s="21">
        <v>45463</v>
      </c>
      <c r="B6717">
        <v>175.38</v>
      </c>
      <c r="C6717">
        <v>175.38000489999999</v>
      </c>
      <c r="D6717">
        <v>2.79393309180654E-6</v>
      </c>
      <c r="E6717">
        <v>28403222</v>
      </c>
      <c r="F6717">
        <v>28403200</v>
      </c>
    </row>
    <row r="6718" spans="1:6" x14ac:dyDescent="0.3">
      <c r="A6718" s="21">
        <v>45464</v>
      </c>
      <c r="B6718">
        <v>173.96</v>
      </c>
      <c r="C6718">
        <v>173.96000670000001</v>
      </c>
      <c r="D6718">
        <v>3.8514599575128401E-6</v>
      </c>
      <c r="E6718">
        <v>20271302</v>
      </c>
      <c r="F6718">
        <v>20175600</v>
      </c>
    </row>
    <row r="6719" spans="1:6" x14ac:dyDescent="0.3">
      <c r="A6719" s="21">
        <v>45467</v>
      </c>
      <c r="B6719">
        <v>167.81</v>
      </c>
      <c r="C6719">
        <v>167.8099976</v>
      </c>
      <c r="D6719">
        <v>1.43018892434864E-6</v>
      </c>
      <c r="E6719">
        <v>19741664</v>
      </c>
      <c r="F6719">
        <v>19741700</v>
      </c>
    </row>
    <row r="6720" spans="1:6" x14ac:dyDescent="0.3">
      <c r="A6720" s="21">
        <v>45468</v>
      </c>
      <c r="B6720">
        <v>172.6</v>
      </c>
      <c r="C6720">
        <v>172.6000061</v>
      </c>
      <c r="D6720">
        <v>3.5341829616171401E-6</v>
      </c>
      <c r="E6720">
        <v>13480972</v>
      </c>
      <c r="F6720">
        <v>13346800</v>
      </c>
    </row>
    <row r="6721" spans="1:6" x14ac:dyDescent="0.3">
      <c r="A6721" s="21">
        <v>45469</v>
      </c>
      <c r="B6721">
        <v>172.07</v>
      </c>
      <c r="C6721">
        <v>172.07000729999999</v>
      </c>
      <c r="D6721">
        <v>4.2424592800827697E-6</v>
      </c>
      <c r="E6721">
        <v>11901499</v>
      </c>
      <c r="F6721">
        <v>11901500</v>
      </c>
    </row>
    <row r="6722" spans="1:6" x14ac:dyDescent="0.3">
      <c r="A6722" s="21">
        <v>45470</v>
      </c>
      <c r="B6722">
        <v>171.63</v>
      </c>
      <c r="C6722">
        <v>171.63000489999999</v>
      </c>
      <c r="D6722">
        <v>2.85497864791649E-6</v>
      </c>
      <c r="E6722">
        <v>10864584</v>
      </c>
      <c r="F6722">
        <v>10864600</v>
      </c>
    </row>
    <row r="6723" spans="1:6" x14ac:dyDescent="0.3">
      <c r="A6723" s="21">
        <v>45471</v>
      </c>
      <c r="B6723">
        <v>173.81</v>
      </c>
      <c r="C6723">
        <v>173.8099976</v>
      </c>
      <c r="D6723">
        <v>1.38081815359563E-6</v>
      </c>
      <c r="E6723">
        <v>11216068</v>
      </c>
      <c r="F6723">
        <v>11216100</v>
      </c>
    </row>
    <row r="6724" spans="1:6" x14ac:dyDescent="0.3">
      <c r="A6724" s="21">
        <v>45474</v>
      </c>
      <c r="B6724">
        <v>172.33</v>
      </c>
      <c r="C6724">
        <v>172.33000179999999</v>
      </c>
      <c r="D6724">
        <v>1.04450760726587E-6</v>
      </c>
      <c r="E6724">
        <v>10716975</v>
      </c>
      <c r="F6724">
        <v>10717000</v>
      </c>
    </row>
    <row r="6725" spans="1:6" x14ac:dyDescent="0.3">
      <c r="A6725" s="21">
        <v>45475</v>
      </c>
      <c r="B6725">
        <v>175.7</v>
      </c>
      <c r="C6725">
        <v>175.6999969</v>
      </c>
      <c r="D6725">
        <v>1.7643711105204399E-6</v>
      </c>
      <c r="E6725">
        <v>10655486</v>
      </c>
      <c r="F6725">
        <v>10655500</v>
      </c>
    </row>
    <row r="6726" spans="1:6" x14ac:dyDescent="0.3">
      <c r="A6726" s="21">
        <v>45476</v>
      </c>
      <c r="B6726">
        <v>182.49</v>
      </c>
      <c r="C6726">
        <v>182.4900055</v>
      </c>
      <c r="D6726">
        <v>3.0138636749144201E-6</v>
      </c>
      <c r="E6726">
        <v>11808737</v>
      </c>
      <c r="F6726">
        <v>11808700</v>
      </c>
    </row>
    <row r="6727" spans="1:6" x14ac:dyDescent="0.3">
      <c r="A6727" s="21">
        <v>45478</v>
      </c>
      <c r="B6727">
        <v>183.99</v>
      </c>
      <c r="C6727">
        <v>183.9900055</v>
      </c>
      <c r="D6727">
        <v>2.9892927994471099E-6</v>
      </c>
      <c r="E6727">
        <v>11372882</v>
      </c>
      <c r="F6727">
        <v>11372900</v>
      </c>
    </row>
    <row r="6728" spans="1:6" x14ac:dyDescent="0.3">
      <c r="A6728" s="21">
        <v>45481</v>
      </c>
      <c r="B6728">
        <v>186.63</v>
      </c>
      <c r="C6728">
        <v>186.63000489999999</v>
      </c>
      <c r="D6728">
        <v>2.6255156537870499E-6</v>
      </c>
      <c r="E6728">
        <v>22582402</v>
      </c>
      <c r="F6728">
        <v>22582400</v>
      </c>
    </row>
    <row r="6729" spans="1:6" x14ac:dyDescent="0.3">
      <c r="A6729" s="21">
        <v>45482</v>
      </c>
      <c r="B6729">
        <v>184.52</v>
      </c>
      <c r="C6729">
        <v>184.52000430000001</v>
      </c>
      <c r="D6729">
        <v>2.3303706374952799E-6</v>
      </c>
      <c r="E6729">
        <v>19972038</v>
      </c>
      <c r="F6729">
        <v>19935200</v>
      </c>
    </row>
    <row r="6730" spans="1:6" x14ac:dyDescent="0.3">
      <c r="A6730" s="21">
        <v>45483</v>
      </c>
      <c r="B6730">
        <v>191.05</v>
      </c>
      <c r="C6730">
        <v>191.0500031</v>
      </c>
      <c r="D6730">
        <v>1.6226118483056501E-6</v>
      </c>
      <c r="E6730">
        <v>19293520</v>
      </c>
      <c r="F6730">
        <v>19293500</v>
      </c>
    </row>
    <row r="6731" spans="1:6" x14ac:dyDescent="0.3">
      <c r="A6731" s="21">
        <v>45484</v>
      </c>
      <c r="B6731">
        <v>184.5</v>
      </c>
      <c r="C6731">
        <v>184.5</v>
      </c>
      <c r="D6731">
        <v>0</v>
      </c>
      <c r="E6731">
        <v>21584170</v>
      </c>
      <c r="F6731">
        <v>21584200</v>
      </c>
    </row>
    <row r="6732" spans="1:6" x14ac:dyDescent="0.3">
      <c r="A6732" s="21">
        <v>45485</v>
      </c>
      <c r="B6732">
        <v>187.35</v>
      </c>
      <c r="C6732">
        <v>187.3500061</v>
      </c>
      <c r="D6732">
        <v>3.2559379817049E-6</v>
      </c>
      <c r="E6732">
        <v>19220331</v>
      </c>
      <c r="F6732">
        <v>19220300</v>
      </c>
    </row>
    <row r="6733" spans="1:6" x14ac:dyDescent="0.3">
      <c r="A6733" s="21">
        <v>45488</v>
      </c>
      <c r="B6733">
        <v>185.22</v>
      </c>
      <c r="C6733">
        <v>185.22000120000001</v>
      </c>
      <c r="D6733">
        <v>6.4787820227231304E-7</v>
      </c>
      <c r="E6733">
        <v>15683114</v>
      </c>
      <c r="F6733">
        <v>15683100</v>
      </c>
    </row>
    <row r="6734" spans="1:6" x14ac:dyDescent="0.3">
      <c r="A6734" s="21">
        <v>45489</v>
      </c>
      <c r="B6734">
        <v>186.04</v>
      </c>
      <c r="C6734">
        <v>186.03999329999999</v>
      </c>
      <c r="D6734">
        <v>3.6013761779345101E-6</v>
      </c>
      <c r="E6734">
        <v>16663311</v>
      </c>
      <c r="F6734">
        <v>16663300</v>
      </c>
    </row>
    <row r="6735" spans="1:6" x14ac:dyDescent="0.3">
      <c r="A6735" s="21">
        <v>45490</v>
      </c>
      <c r="B6735">
        <v>171.2</v>
      </c>
      <c r="C6735">
        <v>171.1999969</v>
      </c>
      <c r="D6735">
        <v>1.81074768844748E-6</v>
      </c>
      <c r="E6735">
        <v>45052592</v>
      </c>
      <c r="F6735">
        <v>45052600</v>
      </c>
    </row>
    <row r="6736" spans="1:6" x14ac:dyDescent="0.3">
      <c r="A6736" s="21">
        <v>45491</v>
      </c>
      <c r="B6736">
        <v>171.87</v>
      </c>
      <c r="C6736">
        <v>171.86999510000001</v>
      </c>
      <c r="D6736">
        <v>2.8509921062498699E-6</v>
      </c>
      <c r="E6736">
        <v>52903620</v>
      </c>
      <c r="F6736">
        <v>52903600</v>
      </c>
    </row>
    <row r="6737" spans="1:6" x14ac:dyDescent="0.3">
      <c r="A6737" s="21">
        <v>45492</v>
      </c>
      <c r="B6737">
        <v>165.77</v>
      </c>
      <c r="C6737">
        <v>165.77000430000001</v>
      </c>
      <c r="D6737">
        <v>2.5939554135079602E-6</v>
      </c>
      <c r="E6737">
        <v>22585296</v>
      </c>
      <c r="F6737">
        <v>22585300</v>
      </c>
    </row>
    <row r="6738" spans="1:6" x14ac:dyDescent="0.3">
      <c r="A6738" s="21">
        <v>45495</v>
      </c>
      <c r="B6738">
        <v>169.35</v>
      </c>
      <c r="C6738">
        <v>169.3500061</v>
      </c>
      <c r="D6738">
        <v>3.6020075509972801E-6</v>
      </c>
      <c r="E6738">
        <v>21037199</v>
      </c>
      <c r="F6738">
        <v>21037200</v>
      </c>
    </row>
    <row r="6739" spans="1:6" x14ac:dyDescent="0.3">
      <c r="A6739" s="21">
        <v>45496</v>
      </c>
      <c r="B6739">
        <v>169.82</v>
      </c>
      <c r="C6739">
        <v>169.82000729999999</v>
      </c>
      <c r="D6739">
        <v>4.2986689901867398E-6</v>
      </c>
      <c r="E6739">
        <v>11690667</v>
      </c>
      <c r="F6739">
        <v>11690700</v>
      </c>
    </row>
    <row r="6740" spans="1:6" x14ac:dyDescent="0.3">
      <c r="A6740" s="21">
        <v>45497</v>
      </c>
      <c r="B6740">
        <v>159.80000000000001</v>
      </c>
      <c r="C6740">
        <v>159.8000031</v>
      </c>
      <c r="D6740">
        <v>1.93992486004458E-6</v>
      </c>
      <c r="E6740">
        <v>19536581</v>
      </c>
      <c r="F6740">
        <v>19536600</v>
      </c>
    </row>
    <row r="6741" spans="1:6" x14ac:dyDescent="0.3">
      <c r="A6741" s="21">
        <v>45498</v>
      </c>
      <c r="B6741">
        <v>160.28</v>
      </c>
      <c r="C6741">
        <v>160.27999879999999</v>
      </c>
      <c r="D6741">
        <v>7.4868980721711699E-7</v>
      </c>
      <c r="E6741">
        <v>25731750</v>
      </c>
      <c r="F6741">
        <v>25731800</v>
      </c>
    </row>
    <row r="6742" spans="1:6" x14ac:dyDescent="0.3">
      <c r="A6742" s="21">
        <v>45499</v>
      </c>
      <c r="B6742">
        <v>161.94</v>
      </c>
      <c r="C6742">
        <v>161.9400024</v>
      </c>
      <c r="D6742">
        <v>1.4820303594270701E-6</v>
      </c>
      <c r="E6742">
        <v>13089172</v>
      </c>
      <c r="F6742">
        <v>13089200</v>
      </c>
    </row>
    <row r="6743" spans="1:6" x14ac:dyDescent="0.3">
      <c r="A6743" s="21">
        <v>45502</v>
      </c>
      <c r="B6743">
        <v>160.01</v>
      </c>
      <c r="C6743">
        <v>160.0099945</v>
      </c>
      <c r="D6743">
        <v>3.4372852791478798E-6</v>
      </c>
      <c r="E6743">
        <v>12663082</v>
      </c>
      <c r="F6743">
        <v>12663100</v>
      </c>
    </row>
    <row r="6744" spans="1:6" x14ac:dyDescent="0.3">
      <c r="A6744" s="21">
        <v>45503</v>
      </c>
      <c r="B6744">
        <v>154.54</v>
      </c>
      <c r="C6744">
        <v>154.53999329999999</v>
      </c>
      <c r="D6744">
        <v>4.3354473214780104E-6</v>
      </c>
      <c r="E6744">
        <v>22017963</v>
      </c>
      <c r="F6744">
        <v>22018000</v>
      </c>
    </row>
    <row r="6745" spans="1:6" x14ac:dyDescent="0.3">
      <c r="A6745" s="21">
        <v>45504</v>
      </c>
      <c r="B6745">
        <v>165.8</v>
      </c>
      <c r="C6745">
        <v>165.8000031</v>
      </c>
      <c r="D6745">
        <v>1.8697225141902999E-6</v>
      </c>
      <c r="E6745">
        <v>19860383</v>
      </c>
      <c r="F6745">
        <v>19860400</v>
      </c>
    </row>
    <row r="6746" spans="1:6" x14ac:dyDescent="0.3">
      <c r="A6746" s="21">
        <v>45505</v>
      </c>
      <c r="B6746">
        <v>158.18</v>
      </c>
      <c r="C6746">
        <v>158.17999270000001</v>
      </c>
      <c r="D6746">
        <v>4.6149957831790699E-6</v>
      </c>
      <c r="E6746">
        <v>21095641</v>
      </c>
      <c r="F6746">
        <v>21095600</v>
      </c>
    </row>
    <row r="6747" spans="1:6" x14ac:dyDescent="0.3">
      <c r="A6747" s="21">
        <v>45506</v>
      </c>
      <c r="B6747">
        <v>149.86000000000001</v>
      </c>
      <c r="C6747">
        <v>149.86000060000001</v>
      </c>
      <c r="D6747">
        <v>4.0037367569635798E-7</v>
      </c>
      <c r="E6747">
        <v>31095265</v>
      </c>
      <c r="F6747">
        <v>31095300</v>
      </c>
    </row>
    <row r="6748" spans="1:6" x14ac:dyDescent="0.3">
      <c r="A6748" s="21">
        <v>45509</v>
      </c>
      <c r="B6748">
        <v>147.94999999999999</v>
      </c>
      <c r="C6748">
        <v>147.9499969</v>
      </c>
      <c r="D6748">
        <v>2.0953025018203998E-6</v>
      </c>
      <c r="E6748">
        <v>31193148</v>
      </c>
      <c r="F6748">
        <v>31193100</v>
      </c>
    </row>
    <row r="6749" spans="1:6" x14ac:dyDescent="0.3">
      <c r="A6749" s="21">
        <v>45510</v>
      </c>
      <c r="B6749">
        <v>155.38999999999999</v>
      </c>
      <c r="C6749">
        <v>155.38999939999999</v>
      </c>
      <c r="D6749">
        <v>3.8612523014193698E-7</v>
      </c>
      <c r="E6749">
        <v>24528068</v>
      </c>
      <c r="F6749">
        <v>24528100</v>
      </c>
    </row>
    <row r="6750" spans="1:6" x14ac:dyDescent="0.3">
      <c r="A6750" s="21">
        <v>45511</v>
      </c>
      <c r="B6750">
        <v>155.04</v>
      </c>
      <c r="C6750">
        <v>155.03999329999999</v>
      </c>
      <c r="D6750">
        <v>4.3214656151156796E-6</v>
      </c>
      <c r="E6750">
        <v>22379012</v>
      </c>
      <c r="F6750">
        <v>22379000</v>
      </c>
    </row>
    <row r="6751" spans="1:6" x14ac:dyDescent="0.3">
      <c r="A6751" s="21">
        <v>45512</v>
      </c>
      <c r="B6751">
        <v>164.55</v>
      </c>
      <c r="C6751">
        <v>164.5500031</v>
      </c>
      <c r="D6751">
        <v>1.8839258146990001E-6</v>
      </c>
      <c r="E6751">
        <v>18889635</v>
      </c>
      <c r="F6751">
        <v>18889600</v>
      </c>
    </row>
    <row r="6752" spans="1:6" x14ac:dyDescent="0.3">
      <c r="A6752" s="21">
        <v>45513</v>
      </c>
      <c r="B6752">
        <v>167.12</v>
      </c>
      <c r="C6752">
        <v>167.11999510000001</v>
      </c>
      <c r="D6752">
        <v>2.9320249742593702E-6</v>
      </c>
      <c r="E6752">
        <v>20519406</v>
      </c>
      <c r="F6752">
        <v>20519400</v>
      </c>
    </row>
    <row r="6753" spans="1:6" x14ac:dyDescent="0.3">
      <c r="A6753" s="21">
        <v>45516</v>
      </c>
      <c r="B6753">
        <v>167.63</v>
      </c>
      <c r="C6753">
        <v>167.63000489999999</v>
      </c>
      <c r="D6753">
        <v>2.9231043668084002E-6</v>
      </c>
      <c r="E6753">
        <v>14727277</v>
      </c>
      <c r="F6753">
        <v>14727300</v>
      </c>
    </row>
    <row r="6754" spans="1:6" x14ac:dyDescent="0.3">
      <c r="A6754" s="21">
        <v>45517</v>
      </c>
      <c r="B6754">
        <v>172.34</v>
      </c>
      <c r="C6754">
        <v>172.3399963</v>
      </c>
      <c r="D6754">
        <v>2.1469189318483398E-6</v>
      </c>
      <c r="E6754">
        <v>15243472</v>
      </c>
      <c r="F6754">
        <v>15243500</v>
      </c>
    </row>
    <row r="6755" spans="1:6" x14ac:dyDescent="0.3">
      <c r="A6755" s="21">
        <v>45518</v>
      </c>
      <c r="B6755">
        <v>169.97</v>
      </c>
      <c r="C6755">
        <v>169.97000120000001</v>
      </c>
      <c r="D6755">
        <v>7.0600694566760796E-7</v>
      </c>
      <c r="E6755">
        <v>11510307</v>
      </c>
      <c r="F6755">
        <v>11510300</v>
      </c>
    </row>
    <row r="6756" spans="1:6" x14ac:dyDescent="0.3">
      <c r="A6756" s="21">
        <v>45519</v>
      </c>
      <c r="B6756">
        <v>173.96</v>
      </c>
      <c r="C6756">
        <v>173.96000670000001</v>
      </c>
      <c r="D6756">
        <v>3.8514599575128401E-6</v>
      </c>
      <c r="E6756">
        <v>15393526</v>
      </c>
      <c r="F6756">
        <v>15393500</v>
      </c>
    </row>
    <row r="6757" spans="1:6" x14ac:dyDescent="0.3">
      <c r="A6757" s="21">
        <v>45520</v>
      </c>
      <c r="B6757">
        <v>174.54</v>
      </c>
      <c r="C6757">
        <v>174.53999329999999</v>
      </c>
      <c r="D6757">
        <v>3.83866177227426E-6</v>
      </c>
      <c r="E6757">
        <v>10709972</v>
      </c>
      <c r="F6757">
        <v>10710000</v>
      </c>
    </row>
    <row r="6758" spans="1:6" x14ac:dyDescent="0.3">
      <c r="A6758" s="21">
        <v>45523</v>
      </c>
      <c r="B6758">
        <v>175.45</v>
      </c>
      <c r="C6758">
        <v>175.4499969</v>
      </c>
      <c r="D6758">
        <v>1.7668851759831E-6</v>
      </c>
      <c r="E6758">
        <v>11510990</v>
      </c>
      <c r="F6758">
        <v>11511000</v>
      </c>
    </row>
    <row r="6759" spans="1:6" x14ac:dyDescent="0.3">
      <c r="A6759" s="21">
        <v>45524</v>
      </c>
      <c r="B6759">
        <v>172.04</v>
      </c>
      <c r="C6759">
        <v>172.03999329999999</v>
      </c>
      <c r="D6759">
        <v>3.8944433045017797E-6</v>
      </c>
      <c r="E6759">
        <v>13555525</v>
      </c>
      <c r="F6759">
        <v>13555500</v>
      </c>
    </row>
    <row r="6760" spans="1:6" x14ac:dyDescent="0.3">
      <c r="A6760" s="21">
        <v>45525</v>
      </c>
      <c r="B6760">
        <v>171.44</v>
      </c>
      <c r="C6760">
        <v>171.4400024</v>
      </c>
      <c r="D6760">
        <v>1.39990665307231E-6</v>
      </c>
      <c r="E6760">
        <v>9434811</v>
      </c>
      <c r="F6760">
        <v>9434800</v>
      </c>
    </row>
    <row r="6761" spans="1:6" x14ac:dyDescent="0.3">
      <c r="A6761" s="21">
        <v>45526</v>
      </c>
      <c r="B6761">
        <v>166.44</v>
      </c>
      <c r="C6761">
        <v>166.4400024</v>
      </c>
      <c r="D6761">
        <v>1.44196104603332E-6</v>
      </c>
      <c r="E6761">
        <v>13546124</v>
      </c>
      <c r="F6761">
        <v>13546100</v>
      </c>
    </row>
    <row r="6762" spans="1:6" x14ac:dyDescent="0.3">
      <c r="A6762" s="21">
        <v>45527</v>
      </c>
      <c r="B6762">
        <v>171.28</v>
      </c>
      <c r="C6762">
        <v>171.27999879999999</v>
      </c>
      <c r="D6762">
        <v>7.0060720599638201E-7</v>
      </c>
      <c r="E6762">
        <v>12189133</v>
      </c>
      <c r="F6762">
        <v>12189100</v>
      </c>
    </row>
    <row r="6763" spans="1:6" x14ac:dyDescent="0.3">
      <c r="A6763" s="21">
        <v>45530</v>
      </c>
      <c r="B6763">
        <v>169.07</v>
      </c>
      <c r="C6763">
        <v>169.07000729999999</v>
      </c>
      <c r="D6763">
        <v>4.3177380243349397E-6</v>
      </c>
      <c r="E6763">
        <v>9611328</v>
      </c>
      <c r="F6763">
        <v>9611300</v>
      </c>
    </row>
    <row r="6764" spans="1:6" x14ac:dyDescent="0.3">
      <c r="A6764" s="21">
        <v>45531</v>
      </c>
      <c r="B6764">
        <v>170.55</v>
      </c>
      <c r="C6764">
        <v>170.5500031</v>
      </c>
      <c r="D6764">
        <v>1.81764874238745E-6</v>
      </c>
      <c r="E6764">
        <v>9186041</v>
      </c>
      <c r="F6764">
        <v>9186000</v>
      </c>
    </row>
    <row r="6765" spans="1:6" x14ac:dyDescent="0.3">
      <c r="A6765" s="21">
        <v>45532</v>
      </c>
      <c r="B6765">
        <v>169.2</v>
      </c>
      <c r="C6765">
        <v>169.1999969</v>
      </c>
      <c r="D6765">
        <v>1.8321513258189099E-6</v>
      </c>
      <c r="E6765">
        <v>10581371</v>
      </c>
      <c r="F6765">
        <v>10581400</v>
      </c>
    </row>
    <row r="6766" spans="1:6" x14ac:dyDescent="0.3">
      <c r="A6766" s="21">
        <v>45533</v>
      </c>
      <c r="B6766">
        <v>169.15</v>
      </c>
      <c r="C6766">
        <v>169.1499939</v>
      </c>
      <c r="D6766">
        <v>3.6062667616426999E-6</v>
      </c>
      <c r="E6766">
        <v>13213194</v>
      </c>
      <c r="F6766">
        <v>13213200</v>
      </c>
    </row>
    <row r="6767" spans="1:6" x14ac:dyDescent="0.3">
      <c r="A6767" s="21">
        <v>45534</v>
      </c>
      <c r="B6767">
        <v>171.7</v>
      </c>
      <c r="C6767">
        <v>171.6999969</v>
      </c>
      <c r="D6767">
        <v>1.80547468984195E-6</v>
      </c>
      <c r="E6767">
        <v>9481403</v>
      </c>
      <c r="F6767">
        <v>9481400</v>
      </c>
    </row>
    <row r="6768" spans="1:6" x14ac:dyDescent="0.3">
      <c r="A6768" s="21">
        <v>45538</v>
      </c>
      <c r="B6768">
        <v>160.49</v>
      </c>
      <c r="C6768">
        <v>160.4900055</v>
      </c>
      <c r="D6768">
        <v>3.4270046717107501E-6</v>
      </c>
      <c r="E6768">
        <v>18464355</v>
      </c>
      <c r="F6768">
        <v>18464400</v>
      </c>
    </row>
    <row r="6769" spans="1:6" x14ac:dyDescent="0.3">
      <c r="A6769" s="21">
        <v>45539</v>
      </c>
      <c r="B6769">
        <v>160.87</v>
      </c>
      <c r="C6769">
        <v>160.86999510000001</v>
      </c>
      <c r="D6769">
        <v>3.04593780230247E-6</v>
      </c>
      <c r="E6769">
        <v>11317391</v>
      </c>
      <c r="F6769">
        <v>11317400</v>
      </c>
    </row>
    <row r="6770" spans="1:6" x14ac:dyDescent="0.3">
      <c r="A6770" s="21">
        <v>45540</v>
      </c>
      <c r="B6770">
        <v>163.69999999999999</v>
      </c>
      <c r="C6770">
        <v>163.6999969</v>
      </c>
      <c r="D6770">
        <v>1.8937080300512299E-6</v>
      </c>
      <c r="E6770">
        <v>10260578</v>
      </c>
      <c r="F6770">
        <v>10260600</v>
      </c>
    </row>
    <row r="6771" spans="1:6" x14ac:dyDescent="0.3">
      <c r="A6771" s="21">
        <v>45541</v>
      </c>
      <c r="B6771">
        <v>156.82</v>
      </c>
      <c r="C6771">
        <v>156.82000729999999</v>
      </c>
      <c r="D6771">
        <v>4.6550182713439803E-6</v>
      </c>
      <c r="E6771">
        <v>14964411</v>
      </c>
      <c r="F6771">
        <v>14964400</v>
      </c>
    </row>
    <row r="6772" spans="1:6" x14ac:dyDescent="0.3">
      <c r="A6772" s="21">
        <v>45544</v>
      </c>
      <c r="B6772">
        <v>162.78</v>
      </c>
      <c r="C6772">
        <v>162.77999879999999</v>
      </c>
      <c r="D6772">
        <v>7.3719131519204604E-7</v>
      </c>
      <c r="E6772">
        <v>10339023</v>
      </c>
      <c r="F6772">
        <v>10339000</v>
      </c>
    </row>
    <row r="6773" spans="1:6" x14ac:dyDescent="0.3">
      <c r="A6773" s="21">
        <v>45545</v>
      </c>
      <c r="B6773">
        <v>162.43</v>
      </c>
      <c r="C6773">
        <v>162.42999270000001</v>
      </c>
      <c r="D6773">
        <v>4.4942438718326398E-6</v>
      </c>
      <c r="E6773">
        <v>11910831</v>
      </c>
      <c r="F6773">
        <v>11910800</v>
      </c>
    </row>
    <row r="6774" spans="1:6" x14ac:dyDescent="0.3">
      <c r="A6774" s="21">
        <v>45546</v>
      </c>
      <c r="B6774">
        <v>170.23</v>
      </c>
      <c r="C6774">
        <v>170.22999569999999</v>
      </c>
      <c r="D6774">
        <v>2.5259943071902599E-6</v>
      </c>
      <c r="E6774">
        <v>15059547</v>
      </c>
      <c r="F6774">
        <v>15059500</v>
      </c>
    </row>
    <row r="6775" spans="1:6" x14ac:dyDescent="0.3">
      <c r="A6775" s="21">
        <v>45547</v>
      </c>
      <c r="B6775">
        <v>171.43</v>
      </c>
      <c r="C6775">
        <v>171.42999270000001</v>
      </c>
      <c r="D6775">
        <v>4.2582980247294597E-6</v>
      </c>
      <c r="E6775">
        <v>13415497</v>
      </c>
      <c r="F6775">
        <v>13399900</v>
      </c>
    </row>
    <row r="6776" spans="1:6" x14ac:dyDescent="0.3">
      <c r="A6776" s="21">
        <v>45548</v>
      </c>
      <c r="B6776">
        <v>172.5</v>
      </c>
      <c r="C6776">
        <v>172.5</v>
      </c>
      <c r="D6776">
        <v>0</v>
      </c>
      <c r="E6776">
        <v>8787842</v>
      </c>
      <c r="F6776">
        <v>8787800</v>
      </c>
    </row>
    <row r="6777" spans="1:6" x14ac:dyDescent="0.3">
      <c r="A6777" s="21">
        <v>45551</v>
      </c>
      <c r="B6777">
        <v>169.08</v>
      </c>
      <c r="C6777">
        <v>169.08000179999999</v>
      </c>
      <c r="D6777">
        <v>1.0645847878163499E-6</v>
      </c>
      <c r="E6777">
        <v>12194259</v>
      </c>
      <c r="F6777">
        <v>12194300</v>
      </c>
    </row>
    <row r="6778" spans="1:6" x14ac:dyDescent="0.3">
      <c r="A6778" s="21">
        <v>45552</v>
      </c>
      <c r="B6778">
        <v>167.35</v>
      </c>
      <c r="C6778">
        <v>167.3500061</v>
      </c>
      <c r="D6778">
        <v>3.64505514489871E-6</v>
      </c>
      <c r="E6778">
        <v>8582819</v>
      </c>
      <c r="F6778">
        <v>8629100</v>
      </c>
    </row>
    <row r="6779" spans="1:6" x14ac:dyDescent="0.3">
      <c r="A6779" s="21">
        <v>45553</v>
      </c>
      <c r="B6779">
        <v>167.28</v>
      </c>
      <c r="C6779">
        <v>167.27999879999999</v>
      </c>
      <c r="D6779">
        <v>7.1736012830681397E-7</v>
      </c>
      <c r="E6779">
        <v>9115969</v>
      </c>
      <c r="F6779">
        <v>9116000</v>
      </c>
    </row>
    <row r="6780" spans="1:6" x14ac:dyDescent="0.3">
      <c r="A6780" s="21">
        <v>45554</v>
      </c>
      <c r="B6780">
        <v>176.22</v>
      </c>
      <c r="C6780">
        <v>176.22000120000001</v>
      </c>
      <c r="D6780">
        <v>6.8096697642249101E-7</v>
      </c>
      <c r="E6780">
        <v>15855048</v>
      </c>
      <c r="F6780">
        <v>15855000</v>
      </c>
    </row>
    <row r="6781" spans="1:6" x14ac:dyDescent="0.3">
      <c r="A6781" s="21">
        <v>45555</v>
      </c>
      <c r="B6781">
        <v>174.08</v>
      </c>
      <c r="C6781">
        <v>174.08000179999999</v>
      </c>
      <c r="D6781">
        <v>1.0340073298427601E-6</v>
      </c>
      <c r="E6781">
        <v>18429784</v>
      </c>
      <c r="F6781">
        <v>18429800</v>
      </c>
    </row>
    <row r="6782" spans="1:6" x14ac:dyDescent="0.3">
      <c r="A6782" s="21">
        <v>45558</v>
      </c>
      <c r="B6782">
        <v>174.76</v>
      </c>
      <c r="C6782">
        <v>174.7599945</v>
      </c>
      <c r="D6782">
        <v>3.1471733572947898E-6</v>
      </c>
      <c r="E6782">
        <v>5794249</v>
      </c>
      <c r="F6782">
        <v>5794200</v>
      </c>
    </row>
    <row r="6783" spans="1:6" x14ac:dyDescent="0.3">
      <c r="A6783" s="21">
        <v>45559</v>
      </c>
      <c r="B6783">
        <v>181.97</v>
      </c>
      <c r="C6783">
        <v>181.97000120000001</v>
      </c>
      <c r="D6783">
        <v>6.5944936314223495E-7</v>
      </c>
      <c r="E6783">
        <v>14576105</v>
      </c>
      <c r="F6783">
        <v>14576100</v>
      </c>
    </row>
    <row r="6784" spans="1:6" x14ac:dyDescent="0.3">
      <c r="A6784" s="21">
        <v>45560</v>
      </c>
      <c r="B6784">
        <v>182.35</v>
      </c>
      <c r="C6784">
        <v>182.3500061</v>
      </c>
      <c r="D6784">
        <v>3.34521513752576E-6</v>
      </c>
      <c r="E6784">
        <v>8280927</v>
      </c>
      <c r="F6784">
        <v>8280900</v>
      </c>
    </row>
    <row r="6785" spans="1:6" x14ac:dyDescent="0.3">
      <c r="A6785" s="21">
        <v>45561</v>
      </c>
      <c r="B6785">
        <v>186.83</v>
      </c>
      <c r="C6785">
        <v>186.83000179999999</v>
      </c>
      <c r="D6785">
        <v>9.6344268107929297E-7</v>
      </c>
      <c r="E6785">
        <v>15103400</v>
      </c>
      <c r="F6785">
        <v>15103400</v>
      </c>
    </row>
    <row r="6786" spans="1:6" x14ac:dyDescent="0.3">
      <c r="A6786" s="21">
        <v>45562</v>
      </c>
      <c r="B6786">
        <v>177.97</v>
      </c>
      <c r="C6786">
        <v>177.97000120000001</v>
      </c>
      <c r="D6786">
        <v>6.7427094787439805E-7</v>
      </c>
      <c r="E6786">
        <v>17908399</v>
      </c>
      <c r="F6786">
        <v>17908400</v>
      </c>
    </row>
    <row r="6787" spans="1:6" x14ac:dyDescent="0.3">
      <c r="A6787" s="21">
        <v>45565</v>
      </c>
      <c r="B6787">
        <v>173.67</v>
      </c>
      <c r="C6787">
        <v>173.66999820000001</v>
      </c>
      <c r="D6787">
        <v>1.0364484349965401E-6</v>
      </c>
      <c r="E6787">
        <v>13561649</v>
      </c>
      <c r="F6787">
        <v>13540200</v>
      </c>
    </row>
    <row r="6788" spans="1:6" x14ac:dyDescent="0.3">
      <c r="A6788" s="21">
        <v>45566</v>
      </c>
      <c r="B6788">
        <v>172.07</v>
      </c>
      <c r="C6788">
        <v>172.07000729999999</v>
      </c>
      <c r="D6788">
        <v>4.2424592800827697E-6</v>
      </c>
      <c r="E6788">
        <v>11850168</v>
      </c>
      <c r="F6788">
        <v>11850200</v>
      </c>
    </row>
    <row r="6789" spans="1:6" x14ac:dyDescent="0.3">
      <c r="A6789" s="21">
        <v>45567</v>
      </c>
      <c r="B6789">
        <v>175.8</v>
      </c>
      <c r="C6789">
        <v>175.8000031</v>
      </c>
      <c r="D6789">
        <v>1.76336742424603E-6</v>
      </c>
      <c r="E6789">
        <v>11164365</v>
      </c>
      <c r="F6789">
        <v>11164400</v>
      </c>
    </row>
    <row r="6790" spans="1:6" x14ac:dyDescent="0.3">
      <c r="A6790" s="21">
        <v>45568</v>
      </c>
      <c r="B6790">
        <v>179.48</v>
      </c>
      <c r="C6790">
        <v>179.47999569999999</v>
      </c>
      <c r="D6790">
        <v>2.3958101758034698E-6</v>
      </c>
      <c r="E6790">
        <v>12555033</v>
      </c>
      <c r="F6790">
        <v>12555000</v>
      </c>
    </row>
    <row r="6791" spans="1:6" x14ac:dyDescent="0.3">
      <c r="A6791" s="21">
        <v>45569</v>
      </c>
      <c r="B6791">
        <v>181.16</v>
      </c>
      <c r="C6791">
        <v>181.1600037</v>
      </c>
      <c r="D6791">
        <v>2.0423934268838998E-6</v>
      </c>
      <c r="E6791">
        <v>10001896</v>
      </c>
      <c r="F6791">
        <v>9993800</v>
      </c>
    </row>
    <row r="6792" spans="1:6" x14ac:dyDescent="0.3">
      <c r="A6792" s="21">
        <v>45572</v>
      </c>
      <c r="B6792">
        <v>184.51</v>
      </c>
      <c r="C6792">
        <v>184.5099945</v>
      </c>
      <c r="D6792">
        <v>2.9808683269533299E-6</v>
      </c>
      <c r="E6792">
        <v>12054159</v>
      </c>
      <c r="F6792">
        <v>12054200</v>
      </c>
    </row>
    <row r="6793" spans="1:6" x14ac:dyDescent="0.3">
      <c r="A6793" s="21">
        <v>45573</v>
      </c>
      <c r="B6793">
        <v>186.05</v>
      </c>
      <c r="C6793">
        <v>186.0500031</v>
      </c>
      <c r="D6793">
        <v>1.6662187233733599E-6</v>
      </c>
      <c r="E6793">
        <v>10394172</v>
      </c>
      <c r="F6793">
        <v>10394200</v>
      </c>
    </row>
    <row r="6794" spans="1:6" x14ac:dyDescent="0.3">
      <c r="A6794" s="21">
        <v>45574</v>
      </c>
      <c r="B6794">
        <v>187.14</v>
      </c>
      <c r="C6794">
        <v>187.13999939999999</v>
      </c>
      <c r="D6794">
        <v>3.2061557909826702E-7</v>
      </c>
      <c r="E6794">
        <v>11925013</v>
      </c>
      <c r="F6794">
        <v>11925000</v>
      </c>
    </row>
    <row r="6795" spans="1:6" x14ac:dyDescent="0.3">
      <c r="A6795" s="21">
        <v>45575</v>
      </c>
      <c r="B6795">
        <v>185.78</v>
      </c>
      <c r="C6795">
        <v>185.77999879999999</v>
      </c>
      <c r="D6795">
        <v>6.4592529969556504E-7</v>
      </c>
      <c r="E6795">
        <v>6443849</v>
      </c>
      <c r="F6795">
        <v>6443800</v>
      </c>
    </row>
    <row r="6796" spans="1:6" x14ac:dyDescent="0.3">
      <c r="A6796" s="21">
        <v>45576</v>
      </c>
      <c r="B6796">
        <v>190.81</v>
      </c>
      <c r="C6796">
        <v>190.8099976</v>
      </c>
      <c r="D6796">
        <v>1.2577957286368801E-6</v>
      </c>
      <c r="E6796">
        <v>12163858</v>
      </c>
      <c r="F6796">
        <v>12163900</v>
      </c>
    </row>
    <row r="6797" spans="1:6" x14ac:dyDescent="0.3">
      <c r="A6797" s="21">
        <v>45579</v>
      </c>
      <c r="B6797">
        <v>192.21</v>
      </c>
      <c r="C6797">
        <v>192.21000670000001</v>
      </c>
      <c r="D6797">
        <v>3.4857706501173299E-6</v>
      </c>
      <c r="E6797">
        <v>11714387</v>
      </c>
      <c r="F6797">
        <v>11714400</v>
      </c>
    </row>
    <row r="6798" spans="1:6" x14ac:dyDescent="0.3">
      <c r="A6798" s="21">
        <v>45580</v>
      </c>
      <c r="B6798">
        <v>187.13</v>
      </c>
      <c r="C6798">
        <v>187.13000489999999</v>
      </c>
      <c r="D6798">
        <v>2.6185004355295798E-6</v>
      </c>
      <c r="E6798">
        <v>21812670</v>
      </c>
      <c r="F6798">
        <v>21812700</v>
      </c>
    </row>
    <row r="6799" spans="1:6" x14ac:dyDescent="0.3">
      <c r="A6799" s="21">
        <v>45581</v>
      </c>
      <c r="B6799">
        <v>187.48</v>
      </c>
      <c r="C6799">
        <v>187.47999569999999</v>
      </c>
      <c r="D6799">
        <v>2.2935780345295901E-6</v>
      </c>
      <c r="E6799">
        <v>18689223</v>
      </c>
      <c r="F6799">
        <v>18689200</v>
      </c>
    </row>
    <row r="6800" spans="1:6" x14ac:dyDescent="0.3">
      <c r="A6800" s="21">
        <v>45582</v>
      </c>
      <c r="B6800">
        <v>205.84</v>
      </c>
      <c r="C6800">
        <v>205.8399963</v>
      </c>
      <c r="D6800">
        <v>1.79751266722668E-6</v>
      </c>
      <c r="E6800">
        <v>62274668</v>
      </c>
      <c r="F6800">
        <v>62274700</v>
      </c>
    </row>
    <row r="6801" spans="1:6" x14ac:dyDescent="0.3">
      <c r="A6801" s="21">
        <v>45583</v>
      </c>
      <c r="B6801">
        <v>200.78</v>
      </c>
      <c r="C6801">
        <v>200.77999879999999</v>
      </c>
      <c r="D6801">
        <v>5.9766910110337005E-7</v>
      </c>
      <c r="E6801">
        <v>21030823</v>
      </c>
      <c r="F6801">
        <v>21030800</v>
      </c>
    </row>
    <row r="6802" spans="1:6" x14ac:dyDescent="0.3">
      <c r="A6802" s="21">
        <v>45586</v>
      </c>
      <c r="B6802">
        <v>201.95</v>
      </c>
      <c r="C6802">
        <v>201.9499969</v>
      </c>
      <c r="D6802">
        <v>1.53503344098784E-6</v>
      </c>
      <c r="E6802">
        <v>14819950</v>
      </c>
      <c r="F6802">
        <v>14820000</v>
      </c>
    </row>
    <row r="6803" spans="1:6" x14ac:dyDescent="0.3">
      <c r="A6803" s="21">
        <v>45587</v>
      </c>
      <c r="B6803">
        <v>198.48</v>
      </c>
      <c r="C6803">
        <v>198.47999569999999</v>
      </c>
      <c r="D6803">
        <v>2.1664651822199902E-6</v>
      </c>
      <c r="E6803">
        <v>11165073</v>
      </c>
      <c r="F6803">
        <v>11165100</v>
      </c>
    </row>
    <row r="6804" spans="1:6" x14ac:dyDescent="0.3">
      <c r="A6804" s="21">
        <v>45588</v>
      </c>
      <c r="B6804">
        <v>200.86</v>
      </c>
      <c r="C6804">
        <v>200.86000060000001</v>
      </c>
      <c r="D6804">
        <v>2.9871551877352897E-7</v>
      </c>
      <c r="E6804">
        <v>16535701</v>
      </c>
      <c r="F6804">
        <v>16535700</v>
      </c>
    </row>
    <row r="6805" spans="1:6" x14ac:dyDescent="0.3">
      <c r="A6805" s="21">
        <v>45589</v>
      </c>
      <c r="B6805">
        <v>197.93</v>
      </c>
      <c r="C6805">
        <v>197.92999270000001</v>
      </c>
      <c r="D6805">
        <v>3.6881727187261E-6</v>
      </c>
      <c r="E6805">
        <v>9935780</v>
      </c>
      <c r="F6805">
        <v>9935800</v>
      </c>
    </row>
    <row r="6806" spans="1:6" x14ac:dyDescent="0.3">
      <c r="A6806" s="21">
        <v>45590</v>
      </c>
      <c r="B6806">
        <v>203.44</v>
      </c>
      <c r="C6806">
        <v>203.4400024</v>
      </c>
      <c r="D6806">
        <v>1.1797089910105699E-6</v>
      </c>
      <c r="E6806">
        <v>13434862</v>
      </c>
      <c r="F6806">
        <v>13434900</v>
      </c>
    </row>
    <row r="6807" spans="1:6" x14ac:dyDescent="0.3">
      <c r="A6807" s="21">
        <v>45593</v>
      </c>
      <c r="B6807">
        <v>194.68</v>
      </c>
      <c r="C6807">
        <v>194.67999270000001</v>
      </c>
      <c r="D6807">
        <v>3.7497433052543798E-6</v>
      </c>
      <c r="E6807">
        <v>20135345</v>
      </c>
      <c r="F6807">
        <v>20135300</v>
      </c>
    </row>
    <row r="6808" spans="1:6" x14ac:dyDescent="0.3">
      <c r="A6808" s="21">
        <v>45594</v>
      </c>
      <c r="B6808">
        <v>196.94</v>
      </c>
      <c r="C6808">
        <v>196.9400024</v>
      </c>
      <c r="D6808">
        <v>1.2186452576304699E-6</v>
      </c>
      <c r="E6808">
        <v>13779107</v>
      </c>
      <c r="F6808">
        <v>13779100</v>
      </c>
    </row>
    <row r="6809" spans="1:6" x14ac:dyDescent="0.3">
      <c r="A6809" s="21">
        <v>45595</v>
      </c>
      <c r="B6809">
        <v>194.48</v>
      </c>
      <c r="C6809">
        <v>194.47999569999999</v>
      </c>
      <c r="D6809">
        <v>2.2110243189974698E-6</v>
      </c>
      <c r="E6809">
        <v>10007766</v>
      </c>
      <c r="F6809">
        <v>10007800</v>
      </c>
    </row>
    <row r="6810" spans="1:6" x14ac:dyDescent="0.3">
      <c r="A6810" s="21">
        <v>45596</v>
      </c>
      <c r="B6810">
        <v>190.54</v>
      </c>
      <c r="C6810">
        <v>190.53999329999999</v>
      </c>
      <c r="D6810">
        <v>3.5163221558364299E-6</v>
      </c>
      <c r="E6810">
        <v>13062658</v>
      </c>
      <c r="F6810">
        <v>13062700</v>
      </c>
    </row>
    <row r="6811" spans="1:6" x14ac:dyDescent="0.3">
      <c r="A6811" s="21">
        <v>45597</v>
      </c>
      <c r="B6811">
        <v>192.95</v>
      </c>
      <c r="C6811">
        <v>192.9499969</v>
      </c>
      <c r="D6811">
        <v>1.60663386177484E-6</v>
      </c>
      <c r="E6811">
        <v>12691190</v>
      </c>
      <c r="F6811">
        <v>12691200</v>
      </c>
    </row>
    <row r="6812" spans="1:6" x14ac:dyDescent="0.3">
      <c r="A6812" s="21">
        <v>45600</v>
      </c>
      <c r="B6812">
        <v>191.56</v>
      </c>
      <c r="C6812">
        <v>191.5599976</v>
      </c>
      <c r="D6812">
        <v>1.2528711785831201E-6</v>
      </c>
      <c r="E6812">
        <v>10917292</v>
      </c>
      <c r="F6812">
        <v>10917300</v>
      </c>
    </row>
    <row r="6813" spans="1:6" x14ac:dyDescent="0.3">
      <c r="A6813" s="21">
        <v>45601</v>
      </c>
      <c r="B6813">
        <v>195.76</v>
      </c>
      <c r="C6813">
        <v>195.7599945</v>
      </c>
      <c r="D6813">
        <v>2.8095628017162801E-6</v>
      </c>
      <c r="E6813">
        <v>10339213</v>
      </c>
      <c r="F6813">
        <v>10339200</v>
      </c>
    </row>
    <row r="6814" spans="1:6" x14ac:dyDescent="0.3">
      <c r="A6814" s="21">
        <v>45602</v>
      </c>
      <c r="B6814">
        <v>193.22</v>
      </c>
      <c r="C6814">
        <v>193.22000120000001</v>
      </c>
      <c r="D6814">
        <v>6.2105372454749597E-7</v>
      </c>
      <c r="E6814">
        <v>19834867</v>
      </c>
      <c r="F6814">
        <v>19834900</v>
      </c>
    </row>
    <row r="6815" spans="1:6" x14ac:dyDescent="0.3">
      <c r="A6815" s="21">
        <v>45603</v>
      </c>
      <c r="B6815">
        <v>201.19</v>
      </c>
      <c r="C6815">
        <v>201.1900024</v>
      </c>
      <c r="D6815">
        <v>1.1929022173046701E-6</v>
      </c>
      <c r="E6815">
        <v>14865161</v>
      </c>
      <c r="F6815">
        <v>14865200</v>
      </c>
    </row>
    <row r="6816" spans="1:6" x14ac:dyDescent="0.3">
      <c r="A6816" s="21">
        <v>45604</v>
      </c>
      <c r="B6816">
        <v>201.2</v>
      </c>
      <c r="C6816">
        <v>201.1999969</v>
      </c>
      <c r="D6816">
        <v>1.5407554842208399E-6</v>
      </c>
      <c r="E6816">
        <v>13112091</v>
      </c>
      <c r="F6816">
        <v>13112100</v>
      </c>
    </row>
    <row r="6817" spans="1:6" x14ac:dyDescent="0.3">
      <c r="A6817" s="21">
        <v>45607</v>
      </c>
      <c r="B6817">
        <v>194.05</v>
      </c>
      <c r="C6817">
        <v>194.0500031</v>
      </c>
      <c r="D6817">
        <v>1.5975263782353E-6</v>
      </c>
      <c r="E6817">
        <v>16610009</v>
      </c>
      <c r="F6817">
        <v>16610000</v>
      </c>
    </row>
    <row r="6818" spans="1:6" x14ac:dyDescent="0.3">
      <c r="A6818" s="21">
        <v>45608</v>
      </c>
      <c r="B6818">
        <v>191.77</v>
      </c>
      <c r="C6818">
        <v>191.77000430000001</v>
      </c>
      <c r="D6818">
        <v>2.24226933519041E-6</v>
      </c>
      <c r="E6818">
        <v>11818985</v>
      </c>
      <c r="F6818">
        <v>11819000</v>
      </c>
    </row>
    <row r="6819" spans="1:6" x14ac:dyDescent="0.3">
      <c r="A6819" s="21">
        <v>45609</v>
      </c>
      <c r="B6819">
        <v>186.66</v>
      </c>
      <c r="C6819">
        <v>186.6600037</v>
      </c>
      <c r="D6819">
        <v>1.9822136153270799E-6</v>
      </c>
      <c r="E6819">
        <v>13882151</v>
      </c>
      <c r="F6819">
        <v>13882200</v>
      </c>
    </row>
    <row r="6820" spans="1:6" x14ac:dyDescent="0.3">
      <c r="A6820" s="21">
        <v>45610</v>
      </c>
      <c r="B6820">
        <v>188.5</v>
      </c>
      <c r="C6820">
        <v>188.5</v>
      </c>
      <c r="D6820">
        <v>0</v>
      </c>
      <c r="E6820">
        <v>11453908</v>
      </c>
      <c r="F6820">
        <v>11453900</v>
      </c>
    </row>
    <row r="6821" spans="1:6" x14ac:dyDescent="0.3">
      <c r="A6821" s="21">
        <v>45611</v>
      </c>
      <c r="B6821">
        <v>186.01</v>
      </c>
      <c r="C6821">
        <v>186.0099945</v>
      </c>
      <c r="D6821">
        <v>2.95683035790522E-6</v>
      </c>
      <c r="E6821">
        <v>9834757</v>
      </c>
      <c r="F6821">
        <v>9834800</v>
      </c>
    </row>
    <row r="6822" spans="1:6" x14ac:dyDescent="0.3">
      <c r="A6822" s="21">
        <v>45614</v>
      </c>
      <c r="B6822">
        <v>187.48</v>
      </c>
      <c r="C6822">
        <v>187.47999569999999</v>
      </c>
      <c r="D6822">
        <v>2.2935780345295901E-6</v>
      </c>
      <c r="E6822">
        <v>10694009</v>
      </c>
      <c r="F6822">
        <v>10681500</v>
      </c>
    </row>
    <row r="6823" spans="1:6" x14ac:dyDescent="0.3">
      <c r="A6823" s="21">
        <v>45615</v>
      </c>
      <c r="B6823">
        <v>189.67</v>
      </c>
      <c r="C6823">
        <v>189.66999820000001</v>
      </c>
      <c r="D6823">
        <v>9.4901671085818105E-7</v>
      </c>
      <c r="E6823">
        <v>9390115</v>
      </c>
      <c r="F6823">
        <v>9390100</v>
      </c>
    </row>
    <row r="6824" spans="1:6" x14ac:dyDescent="0.3">
      <c r="A6824" s="21">
        <v>45616</v>
      </c>
      <c r="B6824">
        <v>188.36</v>
      </c>
      <c r="C6824">
        <v>188.36000060000001</v>
      </c>
      <c r="D6824">
        <v>3.1853896309703201E-7</v>
      </c>
      <c r="E6824">
        <v>10624495</v>
      </c>
      <c r="F6824">
        <v>10624500</v>
      </c>
    </row>
    <row r="6825" spans="1:6" x14ac:dyDescent="0.3">
      <c r="A6825" s="21">
        <v>45617</v>
      </c>
      <c r="B6825">
        <v>191.24</v>
      </c>
      <c r="C6825">
        <v>191.2400055</v>
      </c>
      <c r="D6825">
        <v>2.8759672808699202E-6</v>
      </c>
      <c r="E6825">
        <v>18137330</v>
      </c>
      <c r="F6825">
        <v>18137300</v>
      </c>
    </row>
    <row r="6826" spans="1:6" x14ac:dyDescent="0.3">
      <c r="A6826" s="21">
        <v>45618</v>
      </c>
      <c r="B6826">
        <v>190.08</v>
      </c>
      <c r="C6826">
        <v>190.08000179999999</v>
      </c>
      <c r="D6826">
        <v>9.4696967663981301E-7</v>
      </c>
      <c r="E6826">
        <v>8838925</v>
      </c>
      <c r="F6826">
        <v>8838900</v>
      </c>
    </row>
    <row r="6827" spans="1:6" x14ac:dyDescent="0.3">
      <c r="A6827" s="21">
        <v>45621</v>
      </c>
      <c r="B6827">
        <v>185.08</v>
      </c>
      <c r="C6827">
        <v>185.08000179999999</v>
      </c>
      <c r="D6827">
        <v>9.7255238864084108E-7</v>
      </c>
      <c r="E6827">
        <v>14380026</v>
      </c>
      <c r="F6827">
        <v>14380000</v>
      </c>
    </row>
    <row r="6828" spans="1:6" x14ac:dyDescent="0.3">
      <c r="A6828" s="21">
        <v>45622</v>
      </c>
      <c r="B6828">
        <v>183.84</v>
      </c>
      <c r="C6828">
        <v>183.8399963</v>
      </c>
      <c r="D6828">
        <v>2.0126197139786498E-6</v>
      </c>
      <c r="E6828">
        <v>10186572</v>
      </c>
      <c r="F6828">
        <v>10186600</v>
      </c>
    </row>
    <row r="6829" spans="1:6" x14ac:dyDescent="0.3">
      <c r="A6829" s="21">
        <v>45623</v>
      </c>
      <c r="B6829">
        <v>181.19</v>
      </c>
      <c r="C6829">
        <v>181.1900024</v>
      </c>
      <c r="D6829">
        <v>1.3245763937497099E-6</v>
      </c>
      <c r="E6829">
        <v>9895248</v>
      </c>
      <c r="F6829">
        <v>9895200</v>
      </c>
    </row>
    <row r="6830" spans="1:6" x14ac:dyDescent="0.3">
      <c r="A6830" s="21">
        <v>45625</v>
      </c>
      <c r="B6830">
        <v>184.66</v>
      </c>
      <c r="C6830">
        <v>184.6600037</v>
      </c>
      <c r="D6830">
        <v>2.0036824074380899E-6</v>
      </c>
      <c r="E6830">
        <v>8045290</v>
      </c>
      <c r="F6830">
        <v>8045300</v>
      </c>
    </row>
    <row r="6831" spans="1:6" x14ac:dyDescent="0.3">
      <c r="A6831" s="21">
        <v>45628</v>
      </c>
      <c r="B6831">
        <v>194.4</v>
      </c>
      <c r="C6831">
        <v>194.3999939</v>
      </c>
      <c r="D6831">
        <v>3.1378601845400301E-6</v>
      </c>
      <c r="E6831">
        <v>16646881</v>
      </c>
      <c r="F6831">
        <v>16646900</v>
      </c>
    </row>
    <row r="6832" spans="1:6" x14ac:dyDescent="0.3">
      <c r="A6832" s="21">
        <v>45629</v>
      </c>
      <c r="B6832">
        <v>198.89</v>
      </c>
      <c r="C6832">
        <v>198.88999939999999</v>
      </c>
      <c r="D6832">
        <v>3.01674289612776E-7</v>
      </c>
      <c r="E6832">
        <v>11217660</v>
      </c>
      <c r="F6832">
        <v>11217700</v>
      </c>
    </row>
    <row r="6833" spans="1:6" x14ac:dyDescent="0.3">
      <c r="A6833" s="21">
        <v>45630</v>
      </c>
      <c r="B6833">
        <v>200.69</v>
      </c>
      <c r="C6833">
        <v>200.6900024</v>
      </c>
      <c r="D6833">
        <v>1.1958742194050201E-6</v>
      </c>
      <c r="E6833">
        <v>12761061</v>
      </c>
      <c r="F6833">
        <v>12761100</v>
      </c>
    </row>
    <row r="6834" spans="1:6" x14ac:dyDescent="0.3">
      <c r="A6834" s="21">
        <v>45631</v>
      </c>
      <c r="B6834">
        <v>204.3</v>
      </c>
      <c r="C6834">
        <v>204.3000031</v>
      </c>
      <c r="D6834">
        <v>1.51737637760658E-6</v>
      </c>
      <c r="E6834">
        <v>12483722</v>
      </c>
      <c r="F6834">
        <v>12483700</v>
      </c>
    </row>
    <row r="6835" spans="1:6" x14ac:dyDescent="0.3">
      <c r="A6835" s="21">
        <v>45632</v>
      </c>
      <c r="B6835">
        <v>203.02</v>
      </c>
      <c r="C6835">
        <v>203.02000430000001</v>
      </c>
      <c r="D6835">
        <v>2.11801788466036E-6</v>
      </c>
      <c r="E6835">
        <v>9672870</v>
      </c>
      <c r="F6835">
        <v>9672900</v>
      </c>
    </row>
    <row r="6836" spans="1:6" x14ac:dyDescent="0.3">
      <c r="A6836" s="21">
        <v>45635</v>
      </c>
      <c r="B6836">
        <v>199.17</v>
      </c>
      <c r="C6836">
        <v>199.16999820000001</v>
      </c>
      <c r="D6836">
        <v>9.0375056216795801E-7</v>
      </c>
      <c r="E6836">
        <v>9699663</v>
      </c>
      <c r="F6836">
        <v>9699700</v>
      </c>
    </row>
    <row r="6837" spans="1:6" x14ac:dyDescent="0.3">
      <c r="A6837" s="21">
        <v>45636</v>
      </c>
      <c r="B6837">
        <v>191.94</v>
      </c>
      <c r="C6837">
        <v>191.9400024</v>
      </c>
      <c r="D6837">
        <v>1.25039073127829E-6</v>
      </c>
      <c r="E6837">
        <v>15307905</v>
      </c>
      <c r="F6837">
        <v>15307900</v>
      </c>
    </row>
    <row r="6838" spans="1:6" x14ac:dyDescent="0.3">
      <c r="A6838" s="21">
        <v>45637</v>
      </c>
      <c r="B6838">
        <v>194.6</v>
      </c>
      <c r="C6838">
        <v>194.6000061</v>
      </c>
      <c r="D6838">
        <v>3.1346350545342299E-6</v>
      </c>
      <c r="E6838">
        <v>9027611</v>
      </c>
      <c r="F6838">
        <v>9027600</v>
      </c>
    </row>
    <row r="6839" spans="1:6" x14ac:dyDescent="0.3">
      <c r="A6839" s="21">
        <v>45638</v>
      </c>
      <c r="B6839">
        <v>191.46</v>
      </c>
      <c r="C6839">
        <v>191.46000670000001</v>
      </c>
      <c r="D6839">
        <v>3.4994253450724199E-6</v>
      </c>
      <c r="E6839">
        <v>7944938</v>
      </c>
      <c r="F6839">
        <v>7944900</v>
      </c>
    </row>
    <row r="6840" spans="1:6" x14ac:dyDescent="0.3">
      <c r="A6840" s="21">
        <v>45639</v>
      </c>
      <c r="B6840">
        <v>200.99</v>
      </c>
      <c r="C6840">
        <v>200.9900055</v>
      </c>
      <c r="D6840">
        <v>2.7364544681868902E-6</v>
      </c>
      <c r="E6840">
        <v>19476980</v>
      </c>
      <c r="F6840">
        <v>19477000</v>
      </c>
    </row>
    <row r="6841" spans="1:6" x14ac:dyDescent="0.3">
      <c r="A6841" s="21">
        <v>45642</v>
      </c>
      <c r="B6841">
        <v>202.22</v>
      </c>
      <c r="C6841">
        <v>202.22000120000001</v>
      </c>
      <c r="D6841">
        <v>5.9341311784312097E-7</v>
      </c>
      <c r="E6841">
        <v>15139257</v>
      </c>
      <c r="F6841">
        <v>15139300</v>
      </c>
    </row>
    <row r="6842" spans="1:6" x14ac:dyDescent="0.3">
      <c r="A6842" s="21">
        <v>45643</v>
      </c>
      <c r="B6842">
        <v>200.66</v>
      </c>
      <c r="C6842">
        <v>200.6600037</v>
      </c>
      <c r="D6842">
        <v>1.8439150500780299E-6</v>
      </c>
      <c r="E6842">
        <v>11169364</v>
      </c>
      <c r="F6842">
        <v>11169400</v>
      </c>
    </row>
    <row r="6843" spans="1:6" x14ac:dyDescent="0.3">
      <c r="A6843" s="21">
        <v>45644</v>
      </c>
      <c r="B6843">
        <v>195.56</v>
      </c>
      <c r="C6843">
        <v>195.5599976</v>
      </c>
      <c r="D6843">
        <v>1.2272448502141599E-6</v>
      </c>
      <c r="E6843">
        <v>14721065</v>
      </c>
      <c r="F6843">
        <v>14721100</v>
      </c>
    </row>
    <row r="6844" spans="1:6" x14ac:dyDescent="0.3">
      <c r="A6844" s="21">
        <v>45645</v>
      </c>
      <c r="B6844">
        <v>194.64</v>
      </c>
      <c r="C6844">
        <v>194.63999939999999</v>
      </c>
      <c r="D6844">
        <v>3.08261402923537E-7</v>
      </c>
      <c r="E6844">
        <v>10553405</v>
      </c>
      <c r="F6844">
        <v>10553400</v>
      </c>
    </row>
    <row r="6845" spans="1:6" x14ac:dyDescent="0.3">
      <c r="A6845" s="21">
        <v>45646</v>
      </c>
      <c r="B6845">
        <v>197.21</v>
      </c>
      <c r="C6845">
        <v>197.21000670000001</v>
      </c>
      <c r="D6845">
        <v>3.3973935259428002E-6</v>
      </c>
      <c r="E6845">
        <v>16170143</v>
      </c>
      <c r="F6845">
        <v>16170100</v>
      </c>
    </row>
    <row r="6846" spans="1:6" x14ac:dyDescent="0.3">
      <c r="A6846" s="21">
        <v>45649</v>
      </c>
      <c r="B6846">
        <v>207.36</v>
      </c>
      <c r="C6846">
        <v>207.36000060000001</v>
      </c>
      <c r="D6846">
        <v>2.89351847542772E-7</v>
      </c>
      <c r="E6846">
        <v>17847038</v>
      </c>
      <c r="F6846">
        <v>17847000</v>
      </c>
    </row>
    <row r="6847" spans="1:6" x14ac:dyDescent="0.3">
      <c r="A6847" s="21">
        <v>45650</v>
      </c>
      <c r="B6847">
        <v>206.33</v>
      </c>
      <c r="C6847">
        <v>206.33000179999999</v>
      </c>
      <c r="D6847">
        <v>8.7238887350332602E-7</v>
      </c>
      <c r="E6847">
        <v>7634490</v>
      </c>
      <c r="F6847">
        <v>7634500</v>
      </c>
    </row>
    <row r="6848" spans="1:6" x14ac:dyDescent="0.3">
      <c r="A6848" s="21">
        <v>45652</v>
      </c>
      <c r="B6848">
        <v>203.06</v>
      </c>
      <c r="C6848">
        <v>203.0599976</v>
      </c>
      <c r="D6848">
        <v>1.18191668865898E-6</v>
      </c>
      <c r="E6848">
        <v>8053235</v>
      </c>
      <c r="F6848">
        <v>8044900</v>
      </c>
    </row>
    <row r="6849" spans="1:6" x14ac:dyDescent="0.3">
      <c r="A6849" s="21">
        <v>45653</v>
      </c>
      <c r="B6849">
        <v>201.63</v>
      </c>
      <c r="C6849">
        <v>201.63000489999999</v>
      </c>
      <c r="D6849">
        <v>2.43019385718074E-6</v>
      </c>
      <c r="E6849">
        <v>10664418</v>
      </c>
      <c r="F6849">
        <v>10664400</v>
      </c>
    </row>
    <row r="6850" spans="1:6" x14ac:dyDescent="0.3">
      <c r="A6850" s="21">
        <v>45656</v>
      </c>
      <c r="B6850">
        <v>200.39</v>
      </c>
      <c r="C6850">
        <v>200.38999939999999</v>
      </c>
      <c r="D6850">
        <v>2.99416135833774E-7</v>
      </c>
      <c r="E6850">
        <v>11235213</v>
      </c>
      <c r="F6850">
        <v>11235200</v>
      </c>
    </row>
    <row r="6851" spans="1:6" x14ac:dyDescent="0.3">
      <c r="A6851" s="21">
        <v>45657</v>
      </c>
      <c r="B6851">
        <v>197.49</v>
      </c>
      <c r="C6851">
        <v>197.4900055</v>
      </c>
      <c r="D6851">
        <v>2.7849510521755699E-6</v>
      </c>
      <c r="E6851">
        <v>6427867</v>
      </c>
      <c r="F6851">
        <v>6427900</v>
      </c>
    </row>
    <row r="6852" spans="1:6" x14ac:dyDescent="0.3">
      <c r="A6852" s="21">
        <v>45659</v>
      </c>
      <c r="B6852">
        <v>201.58</v>
      </c>
      <c r="C6852">
        <v>201.58000179999999</v>
      </c>
      <c r="D6852">
        <v>8.9294571005525796E-7</v>
      </c>
      <c r="E6852">
        <v>10951425</v>
      </c>
      <c r="F6852">
        <v>10951400</v>
      </c>
    </row>
    <row r="6853" spans="1:6" x14ac:dyDescent="0.3">
      <c r="A6853" s="21">
        <v>45660</v>
      </c>
      <c r="B6853">
        <v>208.61</v>
      </c>
      <c r="C6853">
        <v>208.61000060000001</v>
      </c>
      <c r="D6853">
        <v>2.8761803896030699E-7</v>
      </c>
      <c r="E6853">
        <v>10261948</v>
      </c>
      <c r="F6853">
        <v>10261900</v>
      </c>
    </row>
    <row r="6854" spans="1:6" x14ac:dyDescent="0.3">
      <c r="A6854" s="21">
        <v>45663</v>
      </c>
      <c r="B6854">
        <v>220.01</v>
      </c>
      <c r="C6854">
        <v>220.0099945</v>
      </c>
      <c r="D6854">
        <v>2.4998864249841302E-6</v>
      </c>
      <c r="E6854">
        <v>24339947</v>
      </c>
      <c r="F6854">
        <v>24339900</v>
      </c>
    </row>
    <row r="6855" spans="1:6" x14ac:dyDescent="0.3">
      <c r="A6855" s="21">
        <v>45664</v>
      </c>
      <c r="B6855">
        <v>211.42</v>
      </c>
      <c r="C6855">
        <v>211.41999820000001</v>
      </c>
      <c r="D6855">
        <v>8.5138586402769701E-7</v>
      </c>
      <c r="E6855">
        <v>17010000</v>
      </c>
      <c r="F6855">
        <v>17010000</v>
      </c>
    </row>
    <row r="6856" spans="1:6" x14ac:dyDescent="0.3">
      <c r="A6856" s="21">
        <v>45665</v>
      </c>
      <c r="B6856">
        <v>207.12</v>
      </c>
      <c r="C6856">
        <v>207.11999510000001</v>
      </c>
      <c r="D6856">
        <v>2.3657783455176599E-6</v>
      </c>
      <c r="E6856">
        <v>13262732</v>
      </c>
      <c r="F6856">
        <v>13262700</v>
      </c>
    </row>
    <row r="6857" spans="1:6" x14ac:dyDescent="0.3">
      <c r="A6857" s="21">
        <v>45667</v>
      </c>
      <c r="B6857">
        <v>208.37</v>
      </c>
      <c r="C6857">
        <v>208.36999510000001</v>
      </c>
      <c r="D6857">
        <v>2.3515861729331299E-6</v>
      </c>
      <c r="E6857">
        <v>17265198</v>
      </c>
      <c r="F6857">
        <v>17265200</v>
      </c>
    </row>
    <row r="6858" spans="1:6" x14ac:dyDescent="0.3">
      <c r="A6858" s="21">
        <v>45670</v>
      </c>
      <c r="B6858">
        <v>201.36</v>
      </c>
      <c r="C6858">
        <v>201.36000060000001</v>
      </c>
      <c r="D6858">
        <v>2.97973773844339E-7</v>
      </c>
      <c r="E6858">
        <v>16612392</v>
      </c>
      <c r="F6858">
        <v>16612400</v>
      </c>
    </row>
    <row r="6859" spans="1:6" x14ac:dyDescent="0.3">
      <c r="A6859" s="21">
        <v>45671</v>
      </c>
      <c r="B6859">
        <v>201.45</v>
      </c>
      <c r="C6859">
        <v>201.4499969</v>
      </c>
      <c r="D6859">
        <v>1.53884340242892E-6</v>
      </c>
      <c r="E6859">
        <v>14182944</v>
      </c>
      <c r="F6859">
        <v>14182900</v>
      </c>
    </row>
    <row r="6860" spans="1:6" x14ac:dyDescent="0.3">
      <c r="A6860" s="21">
        <v>45672</v>
      </c>
      <c r="B6860">
        <v>206.8</v>
      </c>
      <c r="C6860">
        <v>206.8000031</v>
      </c>
      <c r="D6860">
        <v>1.4990328530072E-6</v>
      </c>
      <c r="E6860">
        <v>18286492</v>
      </c>
      <c r="F6860">
        <v>18286500</v>
      </c>
    </row>
    <row r="6861" spans="1:6" x14ac:dyDescent="0.3">
      <c r="A6861" s="21">
        <v>45673</v>
      </c>
      <c r="B6861">
        <v>214.79</v>
      </c>
      <c r="C6861">
        <v>214.78999329999999</v>
      </c>
      <c r="D6861">
        <v>3.1193259505246902E-6</v>
      </c>
      <c r="E6861">
        <v>38539551</v>
      </c>
      <c r="F6861">
        <v>38539600</v>
      </c>
    </row>
    <row r="6862" spans="1:6" x14ac:dyDescent="0.3">
      <c r="A6862" s="21">
        <v>45674</v>
      </c>
      <c r="B6862">
        <v>211.5</v>
      </c>
      <c r="C6862">
        <v>211.5</v>
      </c>
      <c r="D6862">
        <v>0</v>
      </c>
      <c r="E6862">
        <v>21606103</v>
      </c>
      <c r="F6862">
        <v>21606100</v>
      </c>
    </row>
    <row r="6863" spans="1:6" x14ac:dyDescent="0.3">
      <c r="A6863" s="21">
        <v>45678</v>
      </c>
      <c r="B6863">
        <v>218.7</v>
      </c>
      <c r="C6863">
        <v>218.6999969</v>
      </c>
      <c r="D6863">
        <v>1.4174668634798299E-6</v>
      </c>
      <c r="E6863">
        <v>19061304</v>
      </c>
      <c r="F6863">
        <v>19061300</v>
      </c>
    </row>
    <row r="6864" spans="1:6" x14ac:dyDescent="0.3">
      <c r="A6864" s="21">
        <v>45679</v>
      </c>
      <c r="B6864">
        <v>223.2</v>
      </c>
      <c r="C6864">
        <v>223.1999969</v>
      </c>
      <c r="D6864">
        <v>1.38888890212566E-6</v>
      </c>
      <c r="E6864">
        <v>17294474</v>
      </c>
      <c r="F6864">
        <v>17294500</v>
      </c>
    </row>
    <row r="6865" spans="1:6" x14ac:dyDescent="0.3">
      <c r="A6865" s="21">
        <v>45680</v>
      </c>
      <c r="B6865">
        <v>224.62</v>
      </c>
      <c r="C6865">
        <v>224.61999510000001</v>
      </c>
      <c r="D6865">
        <v>2.1814620693636699E-6</v>
      </c>
      <c r="E6865">
        <v>8986795</v>
      </c>
      <c r="F6865">
        <v>8986800</v>
      </c>
    </row>
    <row r="6866" spans="1:6" x14ac:dyDescent="0.3">
      <c r="A6866" s="21">
        <v>45681</v>
      </c>
      <c r="B6866">
        <v>221.88</v>
      </c>
      <c r="C6866">
        <v>221.88000489999999</v>
      </c>
      <c r="D6866">
        <v>2.2084008856595401E-6</v>
      </c>
      <c r="E6866">
        <v>13183798</v>
      </c>
      <c r="F6866">
        <v>13183800</v>
      </c>
    </row>
    <row r="6867" spans="1:6" x14ac:dyDescent="0.3">
      <c r="A6867" s="21">
        <v>45684</v>
      </c>
      <c r="B6867">
        <v>192.31</v>
      </c>
      <c r="C6867">
        <v>192.3099976</v>
      </c>
      <c r="D6867">
        <v>1.2479850395593399E-6</v>
      </c>
      <c r="E6867">
        <v>68667472</v>
      </c>
      <c r="F6867">
        <v>68667500</v>
      </c>
    </row>
    <row r="6868" spans="1:6" x14ac:dyDescent="0.3">
      <c r="A6868" s="21">
        <v>45685</v>
      </c>
      <c r="B6868">
        <v>202.4</v>
      </c>
      <c r="C6868">
        <v>202.3999939</v>
      </c>
      <c r="D6868">
        <v>3.0138340865514998E-6</v>
      </c>
      <c r="E6868">
        <v>31738835</v>
      </c>
      <c r="F6868">
        <v>31738800</v>
      </c>
    </row>
    <row r="6869" spans="1:6" x14ac:dyDescent="0.3">
      <c r="A6869" s="21">
        <v>45686</v>
      </c>
      <c r="B6869">
        <v>202.33</v>
      </c>
      <c r="C6869">
        <v>202.33000179999999</v>
      </c>
      <c r="D6869">
        <v>8.8963572499825503E-7</v>
      </c>
      <c r="E6869">
        <v>15199493</v>
      </c>
      <c r="F6869">
        <v>15199500</v>
      </c>
    </row>
    <row r="6870" spans="1:6" x14ac:dyDescent="0.3">
      <c r="A6870" s="21">
        <v>45687</v>
      </c>
      <c r="B6870">
        <v>208.15</v>
      </c>
      <c r="C6870">
        <v>208.1499939</v>
      </c>
      <c r="D6870">
        <v>2.93057899884779E-6</v>
      </c>
      <c r="E6870">
        <v>13538952</v>
      </c>
      <c r="F6870">
        <v>13539000</v>
      </c>
    </row>
    <row r="6871" spans="1:6" x14ac:dyDescent="0.3">
      <c r="A6871" s="21">
        <v>45688</v>
      </c>
      <c r="B6871">
        <v>209.32</v>
      </c>
      <c r="C6871">
        <v>209.32000729999999</v>
      </c>
      <c r="D6871">
        <v>3.4874831541905601E-6</v>
      </c>
      <c r="E6871">
        <v>15781905</v>
      </c>
      <c r="F6871">
        <v>15746900</v>
      </c>
    </row>
    <row r="6872" spans="1:6" x14ac:dyDescent="0.3">
      <c r="A6872" s="21">
        <v>45691</v>
      </c>
      <c r="B6872">
        <v>199.8</v>
      </c>
      <c r="C6872">
        <v>199.8000031</v>
      </c>
      <c r="D6872">
        <v>1.55155152071612E-6</v>
      </c>
      <c r="E6872">
        <v>17719766</v>
      </c>
      <c r="F6872">
        <v>17719800</v>
      </c>
    </row>
    <row r="6873" spans="1:6" x14ac:dyDescent="0.3">
      <c r="A6873" s="21">
        <v>45692</v>
      </c>
      <c r="B6873">
        <v>204.05</v>
      </c>
      <c r="C6873">
        <v>204.0500031</v>
      </c>
      <c r="D6873">
        <v>1.5192354517974099E-6</v>
      </c>
      <c r="E6873">
        <v>12692908</v>
      </c>
      <c r="F6873">
        <v>12692900</v>
      </c>
    </row>
    <row r="6874" spans="1:6" x14ac:dyDescent="0.3">
      <c r="A6874" s="21">
        <v>45693</v>
      </c>
      <c r="B6874">
        <v>208.57</v>
      </c>
      <c r="C6874">
        <v>208.57000729999999</v>
      </c>
      <c r="D6874">
        <v>3.5000238468793302E-6</v>
      </c>
      <c r="E6874">
        <v>10997769</v>
      </c>
      <c r="F6874">
        <v>10997800</v>
      </c>
    </row>
    <row r="6875" spans="1:6" x14ac:dyDescent="0.3">
      <c r="A6875" s="21">
        <v>45694</v>
      </c>
      <c r="B6875">
        <v>210.5</v>
      </c>
      <c r="C6875">
        <v>210.5</v>
      </c>
      <c r="D6875">
        <v>0</v>
      </c>
      <c r="E6875">
        <v>8491436</v>
      </c>
      <c r="F6875">
        <v>8491400</v>
      </c>
    </row>
    <row r="6876" spans="1:6" x14ac:dyDescent="0.3">
      <c r="A6876" s="21">
        <v>45695</v>
      </c>
      <c r="B6876">
        <v>206.12</v>
      </c>
      <c r="C6876">
        <v>206.11999510000001</v>
      </c>
      <c r="D6876">
        <v>2.3772560206668798E-6</v>
      </c>
      <c r="E6876">
        <v>11616199</v>
      </c>
      <c r="F6876">
        <v>11616200</v>
      </c>
    </row>
    <row r="6877" spans="1:6" x14ac:dyDescent="0.3">
      <c r="A6877" s="21">
        <v>45698</v>
      </c>
      <c r="B6877">
        <v>207.95</v>
      </c>
      <c r="C6877">
        <v>207.9499969</v>
      </c>
      <c r="D6877">
        <v>1.4907429827852599E-6</v>
      </c>
      <c r="E6877">
        <v>9296479</v>
      </c>
      <c r="F6877">
        <v>9296500</v>
      </c>
    </row>
    <row r="6878" spans="1:6" x14ac:dyDescent="0.3">
      <c r="A6878" s="21">
        <v>45699</v>
      </c>
      <c r="B6878">
        <v>208.74</v>
      </c>
      <c r="C6878">
        <v>208.7400055</v>
      </c>
      <c r="D6878">
        <v>2.6348566835281802E-6</v>
      </c>
      <c r="E6878">
        <v>9224508</v>
      </c>
      <c r="F6878">
        <v>9224500</v>
      </c>
    </row>
    <row r="6879" spans="1:6" x14ac:dyDescent="0.3">
      <c r="A6879" s="21">
        <v>45700</v>
      </c>
      <c r="B6879">
        <v>206.38</v>
      </c>
      <c r="C6879">
        <v>206.38000489999999</v>
      </c>
      <c r="D6879">
        <v>2.3742610121980002E-6</v>
      </c>
      <c r="E6879">
        <v>7373675</v>
      </c>
      <c r="F6879">
        <v>7373700</v>
      </c>
    </row>
    <row r="6880" spans="1:6" x14ac:dyDescent="0.3">
      <c r="A6880" s="21">
        <v>45701</v>
      </c>
      <c r="B6880">
        <v>201.83</v>
      </c>
      <c r="C6880">
        <v>201.83000179999999</v>
      </c>
      <c r="D6880">
        <v>8.9183964839186298E-7</v>
      </c>
      <c r="E6880">
        <v>15580928</v>
      </c>
      <c r="F6880">
        <v>15580900</v>
      </c>
    </row>
    <row r="6881" spans="1:6" x14ac:dyDescent="0.3">
      <c r="A6881" s="21">
        <v>45702</v>
      </c>
      <c r="B6881">
        <v>203.9</v>
      </c>
      <c r="C6881">
        <v>203.8999939</v>
      </c>
      <c r="D6881">
        <v>2.9916626727943998E-6</v>
      </c>
      <c r="E6881">
        <v>23220332</v>
      </c>
      <c r="F6881">
        <v>23220300</v>
      </c>
    </row>
    <row r="6882" spans="1:6" x14ac:dyDescent="0.3">
      <c r="A6882" s="21">
        <v>45706</v>
      </c>
      <c r="B6882">
        <v>202.74</v>
      </c>
      <c r="C6882">
        <v>202.7400055</v>
      </c>
      <c r="D6882">
        <v>2.7128340914017801E-6</v>
      </c>
      <c r="E6882">
        <v>14988136</v>
      </c>
      <c r="F6882">
        <v>14988100</v>
      </c>
    </row>
    <row r="6883" spans="1:6" x14ac:dyDescent="0.3">
      <c r="A6883" s="21">
        <v>45707</v>
      </c>
      <c r="B6883">
        <v>200.95</v>
      </c>
      <c r="C6883">
        <v>200.9499969</v>
      </c>
      <c r="D6883">
        <v>1.54267232361869E-6</v>
      </c>
      <c r="E6883">
        <v>13163071</v>
      </c>
      <c r="F6883">
        <v>13163100</v>
      </c>
    </row>
    <row r="6884" spans="1:6" x14ac:dyDescent="0.3">
      <c r="A6884" s="21">
        <v>45708</v>
      </c>
      <c r="B6884">
        <v>200.1</v>
      </c>
      <c r="C6884">
        <v>200.1000061</v>
      </c>
      <c r="D6884">
        <v>3.04847567285324E-6</v>
      </c>
      <c r="E6884">
        <v>10639333</v>
      </c>
      <c r="F6884">
        <v>10639300</v>
      </c>
    </row>
    <row r="6885" spans="1:6" x14ac:dyDescent="0.3">
      <c r="A6885" s="21">
        <v>45709</v>
      </c>
      <c r="B6885">
        <v>198.24</v>
      </c>
      <c r="C6885">
        <v>198.2400055</v>
      </c>
      <c r="D6885">
        <v>2.7744147667075398E-6</v>
      </c>
      <c r="E6885">
        <v>13757337</v>
      </c>
      <c r="F6885">
        <v>13757300</v>
      </c>
    </row>
    <row r="6886" spans="1:6" x14ac:dyDescent="0.3">
      <c r="A6886" s="21">
        <v>45712</v>
      </c>
      <c r="B6886">
        <v>191.65</v>
      </c>
      <c r="C6886">
        <v>191.6499939</v>
      </c>
      <c r="D6886">
        <v>3.1828855734371898E-6</v>
      </c>
      <c r="E6886">
        <v>15114277</v>
      </c>
      <c r="F6886">
        <v>15114300</v>
      </c>
    </row>
    <row r="6887" spans="1:6" x14ac:dyDescent="0.3">
      <c r="A6887" s="21">
        <v>45713</v>
      </c>
      <c r="B6887">
        <v>189.37</v>
      </c>
      <c r="C6887">
        <v>189.36999510000001</v>
      </c>
      <c r="D6887">
        <v>2.5875271268426201E-6</v>
      </c>
      <c r="E6887">
        <v>20580951</v>
      </c>
      <c r="F6887">
        <v>20581000</v>
      </c>
    </row>
    <row r="6888" spans="1:6" x14ac:dyDescent="0.3">
      <c r="A6888" s="21">
        <v>45714</v>
      </c>
      <c r="B6888">
        <v>194.62</v>
      </c>
      <c r="C6888">
        <v>194.61999510000001</v>
      </c>
      <c r="D6888">
        <v>2.5177269122811898E-6</v>
      </c>
      <c r="E6888">
        <v>14112250</v>
      </c>
      <c r="F6888">
        <v>14112300</v>
      </c>
    </row>
    <row r="6889" spans="1:6" x14ac:dyDescent="0.3">
      <c r="A6889" s="21">
        <v>45715</v>
      </c>
      <c r="B6889">
        <v>181.09</v>
      </c>
      <c r="C6889">
        <v>181.0899963</v>
      </c>
      <c r="D6889">
        <v>2.0431829937098702E-6</v>
      </c>
      <c r="E6889">
        <v>24219211</v>
      </c>
      <c r="F6889">
        <v>24219200</v>
      </c>
    </row>
    <row r="6890" spans="1:6" x14ac:dyDescent="0.3">
      <c r="A6890" s="21">
        <v>45716</v>
      </c>
      <c r="B6890">
        <v>180.53</v>
      </c>
      <c r="C6890">
        <v>180.52999879999999</v>
      </c>
      <c r="D6890">
        <v>6.647094787569E-7</v>
      </c>
      <c r="E6890">
        <v>27929427</v>
      </c>
      <c r="F6890">
        <v>27929400</v>
      </c>
    </row>
    <row r="6891" spans="1:6" x14ac:dyDescent="0.3">
      <c r="A6891" s="21">
        <v>45719</v>
      </c>
      <c r="B6891">
        <v>172.97</v>
      </c>
      <c r="C6891">
        <v>172.97000120000001</v>
      </c>
      <c r="D6891">
        <v>6.9376192732738299E-7</v>
      </c>
      <c r="E6891">
        <v>37402998</v>
      </c>
      <c r="F6891">
        <v>37403000</v>
      </c>
    </row>
    <row r="6892" spans="1:6" x14ac:dyDescent="0.3">
      <c r="A6892" s="21">
        <v>45720</v>
      </c>
      <c r="B6892">
        <v>180</v>
      </c>
      <c r="C6892">
        <v>180</v>
      </c>
      <c r="D6892">
        <v>0</v>
      </c>
      <c r="E6892">
        <v>29395234</v>
      </c>
      <c r="F6892">
        <v>29395200</v>
      </c>
    </row>
    <row r="6893" spans="1:6" x14ac:dyDescent="0.3">
      <c r="A6893" s="21">
        <v>45721</v>
      </c>
      <c r="B6893">
        <v>184.28</v>
      </c>
      <c r="C6893">
        <v>184.27999879999999</v>
      </c>
      <c r="D6893">
        <v>6.5118299426824003E-7</v>
      </c>
      <c r="E6893">
        <v>17333996</v>
      </c>
      <c r="F6893">
        <v>17334000</v>
      </c>
    </row>
    <row r="6894" spans="1:6" x14ac:dyDescent="0.3">
      <c r="A6894" s="21">
        <v>45722</v>
      </c>
      <c r="B6894">
        <v>175.85</v>
      </c>
      <c r="C6894">
        <v>175.8500061</v>
      </c>
      <c r="D6894">
        <v>3.4688653942198199E-6</v>
      </c>
      <c r="E6894">
        <v>17864290</v>
      </c>
      <c r="F6894">
        <v>17864300</v>
      </c>
    </row>
    <row r="6895" spans="1:6" x14ac:dyDescent="0.3">
      <c r="A6895" s="21">
        <v>45723</v>
      </c>
      <c r="B6895">
        <v>177.1</v>
      </c>
      <c r="C6895">
        <v>177.1000061</v>
      </c>
      <c r="D6895">
        <v>3.4443815907561098E-6</v>
      </c>
      <c r="E6895">
        <v>21012687</v>
      </c>
      <c r="F6895">
        <v>21012700</v>
      </c>
    </row>
    <row r="6896" spans="1:6" x14ac:dyDescent="0.3">
      <c r="A6896" s="21">
        <v>45726</v>
      </c>
      <c r="B6896">
        <v>170.65</v>
      </c>
      <c r="C6896">
        <v>170.6499939</v>
      </c>
      <c r="D6896">
        <v>3.5745679609639602E-6</v>
      </c>
      <c r="E6896">
        <v>18265099</v>
      </c>
      <c r="F6896">
        <v>18265100</v>
      </c>
    </row>
    <row r="6897" spans="1:6" x14ac:dyDescent="0.3">
      <c r="A6897" s="21">
        <v>45727</v>
      </c>
      <c r="B6897">
        <v>170.97</v>
      </c>
      <c r="C6897">
        <v>170.97000120000001</v>
      </c>
      <c r="D6897">
        <v>7.0187752564823495E-7</v>
      </c>
      <c r="E6897">
        <v>16561137</v>
      </c>
      <c r="F6897">
        <v>16561100</v>
      </c>
    </row>
    <row r="6898" spans="1:6" x14ac:dyDescent="0.3">
      <c r="A6898" s="21">
        <v>45728</v>
      </c>
      <c r="B6898">
        <v>177.17</v>
      </c>
      <c r="C6898">
        <v>177.16999820000001</v>
      </c>
      <c r="D6898">
        <v>1.01597335705251E-6</v>
      </c>
      <c r="E6898">
        <v>14737610</v>
      </c>
      <c r="F6898">
        <v>14737600</v>
      </c>
    </row>
    <row r="6899" spans="1:6" x14ac:dyDescent="0.3">
      <c r="A6899" s="21">
        <v>45729</v>
      </c>
      <c r="B6899">
        <v>171.59</v>
      </c>
      <c r="C6899">
        <v>171.5899963</v>
      </c>
      <c r="D6899">
        <v>2.1563028658398701E-6</v>
      </c>
      <c r="E6899">
        <v>14381570</v>
      </c>
      <c r="F6899">
        <v>14381600</v>
      </c>
    </row>
    <row r="6900" spans="1:6" x14ac:dyDescent="0.3">
      <c r="A6900" s="21">
        <v>45730</v>
      </c>
      <c r="B6900">
        <v>174.09</v>
      </c>
      <c r="C6900">
        <v>174.0899963</v>
      </c>
      <c r="D6900">
        <v>2.12533751872532E-6</v>
      </c>
      <c r="E6900">
        <v>11449411</v>
      </c>
      <c r="F6900">
        <v>11449400</v>
      </c>
    </row>
    <row r="6901" spans="1:6" x14ac:dyDescent="0.3">
      <c r="A6901" s="21">
        <v>45733</v>
      </c>
      <c r="B6901">
        <v>176.24</v>
      </c>
      <c r="C6901">
        <v>176.2400055</v>
      </c>
      <c r="D6901">
        <v>3.1207443341312398E-6</v>
      </c>
      <c r="E6901">
        <v>9678112</v>
      </c>
      <c r="F6901">
        <v>9678100</v>
      </c>
    </row>
    <row r="6902" spans="1:6" x14ac:dyDescent="0.3">
      <c r="A6902" s="21">
        <v>45734</v>
      </c>
      <c r="B6902">
        <v>173.13</v>
      </c>
      <c r="C6902">
        <v>173.13000489999999</v>
      </c>
      <c r="D6902">
        <v>2.83024308590719E-6</v>
      </c>
      <c r="E6902">
        <v>9986033</v>
      </c>
      <c r="F6902">
        <v>9986000</v>
      </c>
    </row>
    <row r="6903" spans="1:6" x14ac:dyDescent="0.3">
      <c r="A6903" s="21">
        <v>45735</v>
      </c>
      <c r="B6903">
        <v>173.76</v>
      </c>
      <c r="C6903">
        <v>173.7599945</v>
      </c>
      <c r="D6903">
        <v>3.1652855433958E-6</v>
      </c>
      <c r="E6903">
        <v>10678482</v>
      </c>
      <c r="F6903">
        <v>10678500</v>
      </c>
    </row>
    <row r="6904" spans="1:6" x14ac:dyDescent="0.3">
      <c r="A6904" s="21">
        <v>45736</v>
      </c>
      <c r="B6904">
        <v>177.47</v>
      </c>
      <c r="C6904">
        <v>177.47000120000001</v>
      </c>
      <c r="D6904">
        <v>6.7617062371627301E-7</v>
      </c>
      <c r="E6904">
        <v>12209690</v>
      </c>
      <c r="F6904">
        <v>12209700</v>
      </c>
    </row>
    <row r="6905" spans="1:6" x14ac:dyDescent="0.3">
      <c r="A6905" s="21">
        <v>45737</v>
      </c>
      <c r="B6905">
        <v>176.73</v>
      </c>
      <c r="C6905">
        <v>176.72999569999999</v>
      </c>
      <c r="D6905">
        <v>2.4330900838200098E-6</v>
      </c>
      <c r="E6905">
        <v>9993226</v>
      </c>
      <c r="F6905">
        <v>9993200</v>
      </c>
    </row>
    <row r="6906" spans="1:6" x14ac:dyDescent="0.3">
      <c r="A6906" s="21">
        <v>45740</v>
      </c>
      <c r="B6906">
        <v>181.16</v>
      </c>
      <c r="C6906">
        <v>181.1600037</v>
      </c>
      <c r="D6906">
        <v>2.0423934268838998E-6</v>
      </c>
      <c r="E6906">
        <v>11440018</v>
      </c>
      <c r="F6906">
        <v>11440000</v>
      </c>
    </row>
    <row r="6907" spans="1:6" x14ac:dyDescent="0.3">
      <c r="A6907" s="21">
        <v>45741</v>
      </c>
      <c r="B6907">
        <v>180.9</v>
      </c>
      <c r="C6907">
        <v>180.8999939</v>
      </c>
      <c r="D6907">
        <v>3.3720288629243302E-6</v>
      </c>
      <c r="E6907">
        <v>8718753</v>
      </c>
      <c r="F6907">
        <v>8718800</v>
      </c>
    </row>
    <row r="6908" spans="1:6" x14ac:dyDescent="0.3">
      <c r="A6908" s="21">
        <v>45742</v>
      </c>
      <c r="B6908">
        <v>173.5</v>
      </c>
      <c r="C6908">
        <v>173.5</v>
      </c>
      <c r="D6908">
        <v>0</v>
      </c>
      <c r="E6908">
        <v>14644601</v>
      </c>
      <c r="F6908">
        <v>14612400</v>
      </c>
    </row>
    <row r="6909" spans="1:6" x14ac:dyDescent="0.3">
      <c r="A6909" s="21">
        <v>45743</v>
      </c>
      <c r="B6909">
        <v>168.24</v>
      </c>
      <c r="C6909">
        <v>168.2400055</v>
      </c>
      <c r="D6909">
        <v>3.26913920964763E-6</v>
      </c>
      <c r="E6909">
        <v>17559075</v>
      </c>
      <c r="F6909">
        <v>17559100</v>
      </c>
    </row>
    <row r="6910" spans="1:6" x14ac:dyDescent="0.3">
      <c r="A6910" s="21">
        <v>45744</v>
      </c>
      <c r="B6910">
        <v>165.25</v>
      </c>
      <c r="C6910">
        <v>165.25</v>
      </c>
      <c r="D6910">
        <v>0</v>
      </c>
      <c r="E6910">
        <v>16331998</v>
      </c>
      <c r="F6910">
        <v>16332000</v>
      </c>
    </row>
    <row r="6911" spans="1:6" x14ac:dyDescent="0.3">
      <c r="A6911" s="21">
        <v>45747</v>
      </c>
      <c r="B6911">
        <v>166</v>
      </c>
      <c r="C6911">
        <v>166</v>
      </c>
      <c r="D6911">
        <v>0</v>
      </c>
      <c r="E6911">
        <v>19408272</v>
      </c>
      <c r="F6911">
        <v>19408300</v>
      </c>
    </row>
    <row r="6912" spans="1:6" x14ac:dyDescent="0.3">
      <c r="A6912" s="21">
        <v>45748</v>
      </c>
      <c r="B6912">
        <v>168.64</v>
      </c>
      <c r="C6912">
        <v>168.63999939999999</v>
      </c>
      <c r="D6912">
        <v>3.5578747327770899E-7</v>
      </c>
      <c r="E6912">
        <v>9180009</v>
      </c>
      <c r="F6912">
        <v>9180000</v>
      </c>
    </row>
    <row r="6913" spans="1:6" x14ac:dyDescent="0.3">
      <c r="A6913" s="21">
        <v>45749</v>
      </c>
      <c r="B6913">
        <v>170.39</v>
      </c>
      <c r="C6913">
        <v>170.38999939999999</v>
      </c>
      <c r="D6913">
        <v>3.5213333817336901E-7</v>
      </c>
      <c r="E6913">
        <v>10072689</v>
      </c>
      <c r="F6913">
        <v>10072700</v>
      </c>
    </row>
    <row r="6914" spans="1:6" x14ac:dyDescent="0.3">
      <c r="A6914" s="21">
        <v>45750</v>
      </c>
      <c r="B6914">
        <v>157.38</v>
      </c>
      <c r="C6914">
        <v>157.38000489999999</v>
      </c>
      <c r="D6914">
        <v>3.11348318766829E-6</v>
      </c>
      <c r="E6914">
        <v>28370483</v>
      </c>
      <c r="F6914">
        <v>28370500</v>
      </c>
    </row>
    <row r="6915" spans="1:6" x14ac:dyDescent="0.3">
      <c r="A6915" s="21">
        <v>45751</v>
      </c>
      <c r="B6915">
        <v>146.80000000000001</v>
      </c>
      <c r="C6915">
        <v>146.8000031</v>
      </c>
      <c r="D6915">
        <v>2.1117165674562002E-6</v>
      </c>
      <c r="E6915">
        <v>36085144</v>
      </c>
      <c r="F6915">
        <v>36085100</v>
      </c>
    </row>
    <row r="6916" spans="1:6" x14ac:dyDescent="0.3">
      <c r="A6916" s="21">
        <v>45754</v>
      </c>
      <c r="B6916">
        <v>146.16999999999999</v>
      </c>
      <c r="C6916">
        <v>146.16999820000001</v>
      </c>
      <c r="D6916">
        <v>1.2314428409169999E-6</v>
      </c>
      <c r="E6916">
        <v>46388328</v>
      </c>
      <c r="F6916">
        <v>46388300</v>
      </c>
    </row>
    <row r="6917" spans="1:6" x14ac:dyDescent="0.3">
      <c r="A6917" s="21">
        <v>45755</v>
      </c>
      <c r="B6917">
        <v>141.37</v>
      </c>
      <c r="C6917">
        <v>141.36999510000001</v>
      </c>
      <c r="D6917">
        <v>3.4660820281184501E-6</v>
      </c>
      <c r="E6917">
        <v>30479663</v>
      </c>
      <c r="F6917">
        <v>30479700</v>
      </c>
    </row>
    <row r="6918" spans="1:6" x14ac:dyDescent="0.3">
      <c r="A6918" s="21">
        <v>45756</v>
      </c>
      <c r="B6918">
        <v>158.75</v>
      </c>
      <c r="C6918">
        <v>158.75</v>
      </c>
      <c r="D6918">
        <v>0</v>
      </c>
      <c r="E6918">
        <v>45612516</v>
      </c>
      <c r="F6918">
        <v>45612500</v>
      </c>
    </row>
    <row r="6919" spans="1:6" x14ac:dyDescent="0.3">
      <c r="A6919" s="21">
        <v>45757</v>
      </c>
      <c r="B6919">
        <v>151.13</v>
      </c>
      <c r="C6919">
        <v>151.13000489999999</v>
      </c>
      <c r="D6919">
        <v>3.24224166905524E-6</v>
      </c>
      <c r="E6919">
        <v>24503452</v>
      </c>
      <c r="F6919">
        <v>24503500</v>
      </c>
    </row>
    <row r="6920" spans="1:6" x14ac:dyDescent="0.3">
      <c r="A6920" s="21">
        <v>45758</v>
      </c>
      <c r="B6920">
        <v>157.08000000000001</v>
      </c>
      <c r="C6920">
        <v>157.08000179999999</v>
      </c>
      <c r="D6920">
        <v>1.1459128837382099E-6</v>
      </c>
      <c r="E6920">
        <v>19632205</v>
      </c>
      <c r="F6920">
        <v>19632200</v>
      </c>
    </row>
    <row r="6921" spans="1:6" x14ac:dyDescent="0.3">
      <c r="A6921" s="21">
        <v>45761</v>
      </c>
      <c r="B6921">
        <v>155.84</v>
      </c>
      <c r="C6921">
        <v>155.8399963</v>
      </c>
      <c r="D6921">
        <v>2.3742300407840999E-6</v>
      </c>
      <c r="E6921">
        <v>17509449</v>
      </c>
      <c r="F6921">
        <v>17509400</v>
      </c>
    </row>
    <row r="6922" spans="1:6" x14ac:dyDescent="0.3">
      <c r="A6922" s="21">
        <v>45762</v>
      </c>
      <c r="B6922">
        <v>157.33000000000001</v>
      </c>
      <c r="C6922">
        <v>157.33000179999999</v>
      </c>
      <c r="D6922">
        <v>1.14409200903118E-6</v>
      </c>
      <c r="E6922">
        <v>14306631</v>
      </c>
      <c r="F6922">
        <v>14306600</v>
      </c>
    </row>
    <row r="6923" spans="1:6" x14ac:dyDescent="0.3">
      <c r="A6923" s="21">
        <v>45763</v>
      </c>
      <c r="B6923">
        <v>151.66999999999999</v>
      </c>
      <c r="C6923">
        <v>151.66999820000001</v>
      </c>
      <c r="D6923">
        <v>1.1867871034249199E-6</v>
      </c>
      <c r="E6923">
        <v>23806098</v>
      </c>
      <c r="F6923">
        <v>23806100</v>
      </c>
    </row>
    <row r="6924" spans="1:6" x14ac:dyDescent="0.3">
      <c r="A6924" s="21">
        <v>45764</v>
      </c>
      <c r="B6924">
        <v>151.74</v>
      </c>
      <c r="C6924">
        <v>151.7400055</v>
      </c>
      <c r="D6924">
        <v>3.6246209218134201E-6</v>
      </c>
      <c r="E6924">
        <v>27239900</v>
      </c>
      <c r="F6924">
        <v>27239900</v>
      </c>
    </row>
    <row r="6925" spans="1:6" x14ac:dyDescent="0.3">
      <c r="A6925" s="21">
        <v>45768</v>
      </c>
      <c r="B6925">
        <v>147.86000000000001</v>
      </c>
      <c r="C6925">
        <v>147.86000060000001</v>
      </c>
      <c r="D6925">
        <v>4.0578925359533899E-7</v>
      </c>
      <c r="E6925">
        <v>15170478</v>
      </c>
      <c r="F6925">
        <v>15170500</v>
      </c>
    </row>
    <row r="6926" spans="1:6" x14ac:dyDescent="0.3">
      <c r="A6926" s="21">
        <v>45769</v>
      </c>
      <c r="B6926">
        <v>151.4</v>
      </c>
      <c r="C6926">
        <v>151.3999939</v>
      </c>
      <c r="D6926">
        <v>4.0290622543653496E-6</v>
      </c>
      <c r="E6926">
        <v>12668584</v>
      </c>
      <c r="F6926">
        <v>12668600</v>
      </c>
    </row>
    <row r="6927" spans="1:6" x14ac:dyDescent="0.3">
      <c r="A6927" s="21">
        <v>45770</v>
      </c>
      <c r="B6927">
        <v>157.81</v>
      </c>
      <c r="C6927">
        <v>157.8099976</v>
      </c>
      <c r="D6927">
        <v>1.52081619423643E-6</v>
      </c>
      <c r="E6927">
        <v>17667929</v>
      </c>
      <c r="F6927">
        <v>17667900</v>
      </c>
    </row>
    <row r="6928" spans="1:6" x14ac:dyDescent="0.3">
      <c r="A6928" s="21">
        <v>45771</v>
      </c>
      <c r="B6928">
        <v>164.18</v>
      </c>
      <c r="C6928">
        <v>164.17999270000001</v>
      </c>
      <c r="D6928">
        <v>4.4463395770013104E-6</v>
      </c>
      <c r="E6928">
        <v>18761145</v>
      </c>
      <c r="F6928">
        <v>18761100</v>
      </c>
    </row>
    <row r="6929" spans="1:6" x14ac:dyDescent="0.3">
      <c r="A6929" s="21">
        <v>45772</v>
      </c>
      <c r="B6929">
        <v>165.1</v>
      </c>
      <c r="C6929">
        <v>165.1000061</v>
      </c>
      <c r="D6929">
        <v>3.6947303343172601E-6</v>
      </c>
      <c r="E6929">
        <v>14654790</v>
      </c>
      <c r="F6929">
        <v>14654800</v>
      </c>
    </row>
    <row r="6930" spans="1:6" x14ac:dyDescent="0.3">
      <c r="A6930" s="21">
        <v>45775</v>
      </c>
      <c r="B6930">
        <v>163.4</v>
      </c>
      <c r="C6930">
        <v>163.3999939</v>
      </c>
      <c r="D6930">
        <v>3.7331702784943302E-6</v>
      </c>
      <c r="E6930">
        <v>11415622</v>
      </c>
      <c r="F6930">
        <v>11415600</v>
      </c>
    </row>
    <row r="6931" spans="1:6" x14ac:dyDescent="0.3">
      <c r="A6931" s="21">
        <v>45776</v>
      </c>
      <c r="B6931">
        <v>164.48</v>
      </c>
      <c r="C6931">
        <v>164.47999569999999</v>
      </c>
      <c r="D6931">
        <v>2.6142996795519901E-6</v>
      </c>
      <c r="E6931">
        <v>9830097</v>
      </c>
      <c r="F6931">
        <v>9830100</v>
      </c>
    </row>
    <row r="6932" spans="1:6" x14ac:dyDescent="0.3">
      <c r="A6932" s="21">
        <v>45777</v>
      </c>
      <c r="B6932">
        <v>166.69</v>
      </c>
      <c r="C6932">
        <v>166.6900024</v>
      </c>
      <c r="D6932">
        <v>1.4397984072648401E-6</v>
      </c>
      <c r="E6932">
        <v>10073011</v>
      </c>
      <c r="F6932">
        <v>10073000</v>
      </c>
    </row>
    <row r="6933" spans="1:6" x14ac:dyDescent="0.3">
      <c r="A6933" s="21">
        <v>45778</v>
      </c>
      <c r="B6933">
        <v>172.72</v>
      </c>
      <c r="C6933">
        <v>172.72000120000001</v>
      </c>
      <c r="D6933">
        <v>6.9476609870664904E-7</v>
      </c>
      <c r="E6933">
        <v>22670639</v>
      </c>
      <c r="F6933">
        <v>22670600</v>
      </c>
    </row>
    <row r="6934" spans="1:6" x14ac:dyDescent="0.3">
      <c r="A6934" s="21">
        <v>45779</v>
      </c>
      <c r="B6934">
        <v>179.28</v>
      </c>
      <c r="C6934">
        <v>179.27999879999999</v>
      </c>
      <c r="D6934">
        <v>6.6934405514025301E-7</v>
      </c>
      <c r="E6934">
        <v>21691162</v>
      </c>
      <c r="F6934">
        <v>21691200</v>
      </c>
    </row>
    <row r="6935" spans="1:6" x14ac:dyDescent="0.3">
      <c r="A6935" s="21">
        <v>45782</v>
      </c>
      <c r="B6935">
        <v>176.4</v>
      </c>
      <c r="C6935">
        <v>176.3999939</v>
      </c>
      <c r="D6935">
        <v>3.4580500103613401E-6</v>
      </c>
      <c r="E6935">
        <v>14618920</v>
      </c>
      <c r="F6935">
        <v>14618900</v>
      </c>
    </row>
    <row r="6936" spans="1:6" x14ac:dyDescent="0.3">
      <c r="A6936" s="21">
        <v>45783</v>
      </c>
      <c r="B6936">
        <v>172.28</v>
      </c>
      <c r="C6936">
        <v>172.27999879999999</v>
      </c>
      <c r="D6936">
        <v>6.9654052843150905E-7</v>
      </c>
      <c r="E6936">
        <v>14565567</v>
      </c>
      <c r="F6936">
        <v>14565600</v>
      </c>
    </row>
    <row r="6937" spans="1:6" x14ac:dyDescent="0.3">
      <c r="A6937" s="21">
        <v>45784</v>
      </c>
      <c r="B6937">
        <v>174.54</v>
      </c>
      <c r="C6937">
        <v>174.53999329999999</v>
      </c>
      <c r="D6937">
        <v>3.83866177227426E-6</v>
      </c>
      <c r="E6937">
        <v>9703998</v>
      </c>
      <c r="F6937">
        <v>9682500</v>
      </c>
    </row>
    <row r="6938" spans="1:6" x14ac:dyDescent="0.3">
      <c r="A6938" s="21">
        <v>45785</v>
      </c>
      <c r="B6938">
        <v>175.22</v>
      </c>
      <c r="C6938">
        <v>175.22000120000001</v>
      </c>
      <c r="D6938">
        <v>6.8485333055876996E-7</v>
      </c>
      <c r="E6938">
        <v>10342957</v>
      </c>
      <c r="F6938">
        <v>10343000</v>
      </c>
    </row>
    <row r="6939" spans="1:6" x14ac:dyDescent="0.3">
      <c r="A6939" s="21">
        <v>45786</v>
      </c>
      <c r="B6939">
        <v>176.52</v>
      </c>
      <c r="C6939">
        <v>176.52000430000001</v>
      </c>
      <c r="D6939">
        <v>2.43598453193117E-6</v>
      </c>
      <c r="E6939">
        <v>11582754</v>
      </c>
      <c r="F6939">
        <v>11582800</v>
      </c>
    </row>
    <row r="6940" spans="1:6" x14ac:dyDescent="0.3">
      <c r="A6940" s="21">
        <v>45789</v>
      </c>
      <c r="B6940">
        <v>186.98</v>
      </c>
      <c r="C6940">
        <v>186.97999569999999</v>
      </c>
      <c r="D6940">
        <v>2.2997112522193899E-6</v>
      </c>
      <c r="E6940">
        <v>22064866</v>
      </c>
      <c r="F6940">
        <v>22064900</v>
      </c>
    </row>
    <row r="6941" spans="1:6" x14ac:dyDescent="0.3">
      <c r="A6941" s="21">
        <v>45790</v>
      </c>
      <c r="B6941">
        <v>193.99</v>
      </c>
      <c r="C6941">
        <v>193.9900055</v>
      </c>
      <c r="D6941">
        <v>2.8351976030609701E-6</v>
      </c>
      <c r="E6941">
        <v>19996036</v>
      </c>
      <c r="F6941">
        <v>19996000</v>
      </c>
    </row>
    <row r="6942" spans="1:6" x14ac:dyDescent="0.3">
      <c r="A6942" s="21">
        <v>45791</v>
      </c>
      <c r="B6942">
        <v>194.76</v>
      </c>
      <c r="C6942">
        <v>194.7599945</v>
      </c>
      <c r="D6942">
        <v>2.82398857128425E-6</v>
      </c>
      <c r="E6942">
        <v>12358953</v>
      </c>
      <c r="F6942">
        <v>12359000</v>
      </c>
    </row>
    <row r="6943" spans="1:6" x14ac:dyDescent="0.3">
      <c r="A6943" s="21">
        <v>45792</v>
      </c>
      <c r="B6943">
        <v>194.22</v>
      </c>
      <c r="C6943">
        <v>194.22000120000001</v>
      </c>
      <c r="D6943">
        <v>6.1785604294565103E-7</v>
      </c>
      <c r="E6943">
        <v>10241765</v>
      </c>
      <c r="F6943">
        <v>10241800</v>
      </c>
    </row>
    <row r="6944" spans="1:6" x14ac:dyDescent="0.3">
      <c r="A6944" s="21">
        <v>45793</v>
      </c>
      <c r="B6944">
        <v>194.22</v>
      </c>
      <c r="C6944">
        <v>194.22000120000001</v>
      </c>
      <c r="D6944">
        <v>6.1785604294565103E-7</v>
      </c>
      <c r="E6944">
        <v>9146662</v>
      </c>
      <c r="F6944">
        <v>9146700</v>
      </c>
    </row>
    <row r="6945" spans="1:6" x14ac:dyDescent="0.3">
      <c r="A6945" s="21">
        <v>45796</v>
      </c>
      <c r="B6945">
        <v>193.5</v>
      </c>
      <c r="C6945">
        <v>193.5</v>
      </c>
      <c r="D6945">
        <v>0</v>
      </c>
      <c r="E6945">
        <v>10144438</v>
      </c>
      <c r="F6945">
        <v>10144400</v>
      </c>
    </row>
    <row r="6946" spans="1:6" x14ac:dyDescent="0.3">
      <c r="A6946" s="21">
        <v>45797</v>
      </c>
      <c r="B6946">
        <v>193.45</v>
      </c>
      <c r="C6946">
        <v>193.4499969</v>
      </c>
      <c r="D6946">
        <v>1.6024812800030099E-6</v>
      </c>
      <c r="E6946">
        <v>7054072</v>
      </c>
      <c r="F6946">
        <v>7054100</v>
      </c>
    </row>
    <row r="6947" spans="1:6" x14ac:dyDescent="0.3">
      <c r="A6947" s="21">
        <v>45798</v>
      </c>
      <c r="B6947">
        <v>191.76</v>
      </c>
      <c r="C6947">
        <v>191.7599945</v>
      </c>
      <c r="D6947">
        <v>2.86816861903583E-6</v>
      </c>
      <c r="E6947">
        <v>7375650</v>
      </c>
      <c r="F6947">
        <v>7375700</v>
      </c>
    </row>
    <row r="6948" spans="1:6" x14ac:dyDescent="0.3">
      <c r="A6948" s="21">
        <v>45799</v>
      </c>
      <c r="B6948">
        <v>196.19</v>
      </c>
      <c r="C6948">
        <v>196.1900024</v>
      </c>
      <c r="D6948">
        <v>1.2233039249022E-6</v>
      </c>
      <c r="E6948">
        <v>11824973</v>
      </c>
      <c r="F6948">
        <v>11825000</v>
      </c>
    </row>
    <row r="6949" spans="1:6" x14ac:dyDescent="0.3">
      <c r="A6949" s="21">
        <v>45800</v>
      </c>
      <c r="B6949">
        <v>191.98</v>
      </c>
      <c r="C6949">
        <v>191.97999569999999</v>
      </c>
      <c r="D6949">
        <v>2.2398166980020599E-6</v>
      </c>
      <c r="E6949">
        <v>9403136</v>
      </c>
      <c r="F6949">
        <v>9403100</v>
      </c>
    </row>
    <row r="6950" spans="1:6" x14ac:dyDescent="0.3">
      <c r="A6950" s="21">
        <v>45804</v>
      </c>
      <c r="B6950">
        <v>197.68</v>
      </c>
      <c r="C6950">
        <v>197.67999270000001</v>
      </c>
      <c r="D6950">
        <v>3.6928370409323501E-6</v>
      </c>
      <c r="E6950">
        <v>12228212</v>
      </c>
      <c r="F6950">
        <v>12228200</v>
      </c>
    </row>
    <row r="6951" spans="1:6" x14ac:dyDescent="0.3">
      <c r="A6951" s="21">
        <v>45805</v>
      </c>
      <c r="B6951">
        <v>196.14</v>
      </c>
      <c r="C6951">
        <v>196.13999939999999</v>
      </c>
      <c r="D6951">
        <v>3.0590394342624002E-7</v>
      </c>
      <c r="E6951">
        <v>17787617</v>
      </c>
      <c r="F6951">
        <v>17787600</v>
      </c>
    </row>
    <row r="6952" spans="1:6" x14ac:dyDescent="0.3">
      <c r="A6952" s="21">
        <v>45806</v>
      </c>
      <c r="B6952">
        <v>197.15</v>
      </c>
      <c r="C6952">
        <v>197.1499939</v>
      </c>
      <c r="D6952">
        <v>3.0940908932670001E-6</v>
      </c>
      <c r="E6952">
        <v>14624606</v>
      </c>
      <c r="F6952">
        <v>14609900</v>
      </c>
    </row>
    <row r="6953" spans="1:6" x14ac:dyDescent="0.3">
      <c r="A6953" s="21">
        <v>45807</v>
      </c>
      <c r="B6953">
        <v>193.32</v>
      </c>
      <c r="C6953">
        <v>193.32000729999999</v>
      </c>
      <c r="D6953">
        <v>3.7761223449622501E-6</v>
      </c>
      <c r="E6953">
        <v>11998300</v>
      </c>
      <c r="F6953">
        <v>11998300</v>
      </c>
    </row>
    <row r="6954" spans="1:6" x14ac:dyDescent="0.3">
      <c r="A6954" s="21">
        <v>45810</v>
      </c>
      <c r="B6954">
        <v>194.84</v>
      </c>
      <c r="C6954">
        <v>194.8399963</v>
      </c>
      <c r="D6954">
        <v>1.8989940864166501E-6</v>
      </c>
      <c r="E6954">
        <v>7447367</v>
      </c>
      <c r="F6954">
        <v>7447400</v>
      </c>
    </row>
    <row r="6955" spans="1:6" x14ac:dyDescent="0.3">
      <c r="A6955" s="21">
        <v>45811</v>
      </c>
      <c r="B6955">
        <v>197.61</v>
      </c>
      <c r="C6955">
        <v>197.61000060000001</v>
      </c>
      <c r="D6955">
        <v>3.03628354323685E-7</v>
      </c>
      <c r="E6955">
        <v>9548320</v>
      </c>
      <c r="F6955">
        <v>9548300</v>
      </c>
    </row>
    <row r="6956" spans="1:6" x14ac:dyDescent="0.3">
      <c r="A6956" s="21">
        <v>45812</v>
      </c>
      <c r="B6956">
        <v>202.4</v>
      </c>
      <c r="C6956">
        <v>202.3999939</v>
      </c>
      <c r="D6956">
        <v>3.0138340865514998E-6</v>
      </c>
      <c r="E6956">
        <v>13531121</v>
      </c>
      <c r="F6956">
        <v>13531100</v>
      </c>
    </row>
    <row r="6957" spans="1:6" x14ac:dyDescent="0.3">
      <c r="A6957" s="21">
        <v>45813</v>
      </c>
      <c r="B6957">
        <v>203.34</v>
      </c>
      <c r="C6957">
        <v>203.3399963</v>
      </c>
      <c r="D6957">
        <v>1.8196125086245099E-6</v>
      </c>
      <c r="E6957">
        <v>12242180</v>
      </c>
      <c r="F6957">
        <v>12214300</v>
      </c>
    </row>
    <row r="6958" spans="1:6" x14ac:dyDescent="0.3">
      <c r="A6958" s="21">
        <v>45814</v>
      </c>
      <c r="B6958">
        <v>205.18</v>
      </c>
      <c r="C6958">
        <v>205.17999270000001</v>
      </c>
      <c r="D6958">
        <v>3.5578517656014901E-6</v>
      </c>
      <c r="E6958">
        <v>8531979</v>
      </c>
      <c r="F6958">
        <v>8532000</v>
      </c>
    </row>
    <row r="6959" spans="1:6" x14ac:dyDescent="0.3">
      <c r="A6959" s="21">
        <v>45817</v>
      </c>
      <c r="B6959">
        <v>207</v>
      </c>
      <c r="C6959">
        <v>207</v>
      </c>
      <c r="D6959">
        <v>0</v>
      </c>
      <c r="E6959">
        <v>11472258</v>
      </c>
      <c r="F6959">
        <v>11472300</v>
      </c>
    </row>
    <row r="6960" spans="1:6" x14ac:dyDescent="0.3">
      <c r="A6960" s="21">
        <v>45818</v>
      </c>
      <c r="B6960">
        <v>212.46</v>
      </c>
      <c r="C6960">
        <v>212.46000670000001</v>
      </c>
      <c r="D6960">
        <v>3.15353468363472E-6</v>
      </c>
      <c r="E6960">
        <v>14513988</v>
      </c>
      <c r="F6960">
        <v>14514000</v>
      </c>
    </row>
    <row r="6961" spans="1:6" x14ac:dyDescent="0.3">
      <c r="A6961" s="21">
        <v>45819</v>
      </c>
      <c r="B6961">
        <v>214.1</v>
      </c>
      <c r="C6961">
        <v>214.1000061</v>
      </c>
      <c r="D6961">
        <v>2.84913584004627E-6</v>
      </c>
      <c r="E6961">
        <v>13326440</v>
      </c>
      <c r="F6961">
        <v>13326400</v>
      </c>
    </row>
    <row r="6962" spans="1:6" x14ac:dyDescent="0.3">
      <c r="A6962" s="21">
        <v>45820</v>
      </c>
      <c r="B6962">
        <v>215.43</v>
      </c>
      <c r="C6962">
        <v>215.42999270000001</v>
      </c>
      <c r="D6962">
        <v>3.3885718053677302E-6</v>
      </c>
      <c r="E6962">
        <v>9796134</v>
      </c>
      <c r="F6962">
        <v>9796100</v>
      </c>
    </row>
    <row r="6963" spans="1:6" x14ac:dyDescent="0.3">
      <c r="A6963" s="21">
        <v>45821</v>
      </c>
      <c r="B6963">
        <v>211.1</v>
      </c>
      <c r="C6963">
        <v>211.1000061</v>
      </c>
      <c r="D6963">
        <v>2.8896256897532801E-6</v>
      </c>
      <c r="E6963">
        <v>10152533</v>
      </c>
      <c r="F6963">
        <v>10152500</v>
      </c>
    </row>
    <row r="6964" spans="1:6" x14ac:dyDescent="0.3">
      <c r="A6964" s="21">
        <v>45824</v>
      </c>
      <c r="B6964">
        <v>215.68</v>
      </c>
      <c r="C6964">
        <v>215.67999270000001</v>
      </c>
      <c r="D6964">
        <v>3.3846440281977799E-6</v>
      </c>
      <c r="E6964">
        <v>10932869</v>
      </c>
      <c r="F6964">
        <v>10932900</v>
      </c>
    </row>
    <row r="6965" spans="1:6" x14ac:dyDescent="0.3">
      <c r="A6965" s="21">
        <v>45825</v>
      </c>
      <c r="B6965">
        <v>213.9</v>
      </c>
      <c r="C6965">
        <v>213.8999939</v>
      </c>
      <c r="D6965">
        <v>2.8517999912558002E-6</v>
      </c>
      <c r="E6965">
        <v>8389651</v>
      </c>
      <c r="F6965">
        <v>8389700</v>
      </c>
    </row>
    <row r="6966" spans="1:6" x14ac:dyDescent="0.3">
      <c r="A6966" s="21">
        <v>45826</v>
      </c>
      <c r="B6966">
        <v>213.5</v>
      </c>
      <c r="C6966">
        <v>213.5</v>
      </c>
      <c r="D6966">
        <v>0</v>
      </c>
      <c r="E6966">
        <v>6931992</v>
      </c>
      <c r="F6966">
        <v>6932000</v>
      </c>
    </row>
    <row r="6967" spans="1:6" x14ac:dyDescent="0.3">
      <c r="A6967" s="21">
        <v>45828</v>
      </c>
      <c r="B6967">
        <v>209.51</v>
      </c>
      <c r="C6967">
        <v>209.5099945</v>
      </c>
      <c r="D6967">
        <v>2.6251730850548199E-6</v>
      </c>
      <c r="E6967">
        <v>16992048</v>
      </c>
      <c r="F6967">
        <v>16992000</v>
      </c>
    </row>
    <row r="6968" spans="1:6" x14ac:dyDescent="0.3">
      <c r="A6968" s="21">
        <v>45831</v>
      </c>
      <c r="B6968">
        <v>210.32</v>
      </c>
      <c r="C6968">
        <v>210.32000729999999</v>
      </c>
      <c r="D6968">
        <v>3.4709013596244598E-6</v>
      </c>
      <c r="E6968">
        <v>7535531</v>
      </c>
      <c r="F6968">
        <v>7535500</v>
      </c>
    </row>
    <row r="6969" spans="1:6" x14ac:dyDescent="0.3">
      <c r="A6969" s="21">
        <v>45832</v>
      </c>
      <c r="B6969">
        <v>220.09</v>
      </c>
      <c r="C6969">
        <v>220.0899963</v>
      </c>
      <c r="D6969">
        <v>1.6811304784012199E-6</v>
      </c>
      <c r="E6969">
        <v>14814705</v>
      </c>
      <c r="F6969">
        <v>14814700</v>
      </c>
    </row>
    <row r="6970" spans="1:6" x14ac:dyDescent="0.3">
      <c r="A6970" s="21">
        <v>45833</v>
      </c>
      <c r="B6970">
        <v>222.74</v>
      </c>
      <c r="C6970">
        <v>222.7400055</v>
      </c>
      <c r="D6970">
        <v>2.4692465880871301E-6</v>
      </c>
      <c r="E6970">
        <v>9168374</v>
      </c>
      <c r="F6970">
        <v>9168400</v>
      </c>
    </row>
    <row r="6971" spans="1:6" x14ac:dyDescent="0.3">
      <c r="A6971" s="21">
        <v>45834</v>
      </c>
      <c r="B6971">
        <v>224.01</v>
      </c>
      <c r="C6971">
        <v>224.0099945</v>
      </c>
      <c r="D6971">
        <v>2.4552475876757499E-6</v>
      </c>
      <c r="E6971">
        <v>7982208</v>
      </c>
      <c r="F6971">
        <v>7982200</v>
      </c>
    </row>
    <row r="6972" spans="1:6" x14ac:dyDescent="0.3">
      <c r="A6972" s="21">
        <v>45835</v>
      </c>
      <c r="B6972">
        <v>228.57</v>
      </c>
      <c r="C6972">
        <v>228.57000729999999</v>
      </c>
      <c r="D6972">
        <v>3.19376985597093E-6</v>
      </c>
      <c r="E6972">
        <v>13132971</v>
      </c>
      <c r="F6972">
        <v>13133000</v>
      </c>
    </row>
    <row r="6973" spans="1:6" x14ac:dyDescent="0.3">
      <c r="A6973" s="21">
        <v>45838</v>
      </c>
      <c r="B6973">
        <v>226.49</v>
      </c>
      <c r="C6973">
        <v>226.4900055</v>
      </c>
      <c r="D6973">
        <v>2.42836321804665E-6</v>
      </c>
      <c r="E6973">
        <v>9279803</v>
      </c>
      <c r="F6973">
        <v>9279800</v>
      </c>
    </row>
    <row r="6974" spans="1:6" x14ac:dyDescent="0.3">
      <c r="A6974" s="21">
        <v>45839</v>
      </c>
      <c r="B6974">
        <v>224.68</v>
      </c>
      <c r="C6974">
        <v>224.67999270000001</v>
      </c>
      <c r="D6974">
        <v>3.2490654397897998E-6</v>
      </c>
      <c r="E6974">
        <v>9990210</v>
      </c>
      <c r="F6974">
        <v>9990200</v>
      </c>
    </row>
    <row r="6975" spans="1:6" x14ac:dyDescent="0.3">
      <c r="A6975" s="21">
        <v>45840</v>
      </c>
      <c r="B6975">
        <v>233.6</v>
      </c>
      <c r="C6975">
        <v>233.6000061</v>
      </c>
      <c r="D6975">
        <v>2.6113013048146301E-6</v>
      </c>
      <c r="E6975">
        <v>12012459</v>
      </c>
      <c r="F6975">
        <v>12012500</v>
      </c>
    </row>
    <row r="6976" spans="1:6" x14ac:dyDescent="0.3">
      <c r="A6976" s="21">
        <v>45841</v>
      </c>
      <c r="B6976">
        <v>234.8</v>
      </c>
      <c r="C6976">
        <v>234.8000031</v>
      </c>
      <c r="D6976">
        <v>1.32027254921655E-6</v>
      </c>
      <c r="E6976">
        <v>7779584</v>
      </c>
      <c r="F6976">
        <v>7779600</v>
      </c>
    </row>
    <row r="6977" spans="1:6" x14ac:dyDescent="0.3">
      <c r="A6977" s="21">
        <v>45845</v>
      </c>
      <c r="B6977">
        <v>229.17</v>
      </c>
      <c r="C6977">
        <v>229.16999820000001</v>
      </c>
      <c r="D6977">
        <v>7.8544311757227701E-7</v>
      </c>
      <c r="E6977">
        <v>13817520</v>
      </c>
      <c r="F6977">
        <v>13817500</v>
      </c>
    </row>
    <row r="6978" spans="1:6" x14ac:dyDescent="0.3">
      <c r="A6978" s="21">
        <v>45846</v>
      </c>
      <c r="B6978">
        <v>227.86</v>
      </c>
      <c r="C6978">
        <v>227.86000060000001</v>
      </c>
      <c r="D6978">
        <v>2.63319578346742E-7</v>
      </c>
      <c r="E6978">
        <v>8854432</v>
      </c>
      <c r="F6978">
        <v>8854400</v>
      </c>
    </row>
    <row r="6979" spans="1:6" x14ac:dyDescent="0.3">
      <c r="A6979" s="21">
        <v>45847</v>
      </c>
      <c r="B6979">
        <v>231.84</v>
      </c>
      <c r="C6979">
        <v>231.8399963</v>
      </c>
      <c r="D6979">
        <v>1.59592825515906E-6</v>
      </c>
      <c r="E6979">
        <v>9475340</v>
      </c>
      <c r="F6979">
        <v>9475300</v>
      </c>
    </row>
    <row r="6980" spans="1:6" x14ac:dyDescent="0.3">
      <c r="A6980" s="21">
        <v>45848</v>
      </c>
      <c r="B6980">
        <v>229.76</v>
      </c>
      <c r="C6980">
        <v>229.7599945</v>
      </c>
      <c r="D6980">
        <v>2.3938022796713801E-6</v>
      </c>
      <c r="E6980">
        <v>13124703</v>
      </c>
      <c r="F6980">
        <v>13124700</v>
      </c>
    </row>
    <row r="6981" spans="1:6" x14ac:dyDescent="0.3">
      <c r="A6981" s="21">
        <v>45849</v>
      </c>
      <c r="B6981">
        <v>230.4</v>
      </c>
      <c r="C6981">
        <v>230.3999939</v>
      </c>
      <c r="D6981">
        <v>2.6475695177248702E-6</v>
      </c>
      <c r="E6981">
        <v>8817763</v>
      </c>
      <c r="F6981">
        <v>8817800</v>
      </c>
    </row>
    <row r="6982" spans="1:6" x14ac:dyDescent="0.3">
      <c r="A6982" s="21">
        <v>45852</v>
      </c>
      <c r="B6982">
        <v>228.67</v>
      </c>
      <c r="C6982">
        <v>228.66999820000001</v>
      </c>
      <c r="D6982">
        <v>7.8716053376975595E-7</v>
      </c>
      <c r="E6982">
        <v>10673518</v>
      </c>
      <c r="F6982">
        <v>10673500</v>
      </c>
    </row>
    <row r="6983" spans="1:6" x14ac:dyDescent="0.3">
      <c r="A6983" s="21">
        <v>45853</v>
      </c>
      <c r="B6983">
        <v>236.95</v>
      </c>
      <c r="C6983">
        <v>236.9499969</v>
      </c>
      <c r="D6983">
        <v>1.30829290020932E-6</v>
      </c>
      <c r="E6983">
        <v>14270133</v>
      </c>
      <c r="F6983">
        <v>14270100</v>
      </c>
    </row>
    <row r="6984" spans="1:6" x14ac:dyDescent="0.3">
      <c r="A6984" s="21">
        <v>45854</v>
      </c>
      <c r="B6984">
        <v>237.56</v>
      </c>
      <c r="C6984">
        <v>237.5599976</v>
      </c>
      <c r="D6984">
        <v>1.0102710994575801E-6</v>
      </c>
      <c r="E6984">
        <v>15092753</v>
      </c>
      <c r="F6984">
        <v>15092800</v>
      </c>
    </row>
    <row r="6985" spans="1:6" x14ac:dyDescent="0.3">
      <c r="A6985" s="21">
        <v>45855</v>
      </c>
      <c r="B6985">
        <v>245.6</v>
      </c>
      <c r="C6985">
        <v>245.6000061</v>
      </c>
      <c r="D6985">
        <v>2.4837132963476498E-6</v>
      </c>
      <c r="E6985">
        <v>27395684</v>
      </c>
      <c r="F6985">
        <v>27395700</v>
      </c>
    </row>
    <row r="6986" spans="1:6" x14ac:dyDescent="0.3">
      <c r="A6986" s="21">
        <v>45856</v>
      </c>
      <c r="B6986">
        <v>240.4</v>
      </c>
      <c r="C6986">
        <v>240.3999939</v>
      </c>
      <c r="D6986">
        <v>2.53743767143097E-6</v>
      </c>
      <c r="E6986">
        <v>16252018</v>
      </c>
      <c r="F6986">
        <v>16252000</v>
      </c>
    </row>
    <row r="6987" spans="1:6" x14ac:dyDescent="0.3">
      <c r="A6987" s="21">
        <v>45859</v>
      </c>
      <c r="B6987">
        <v>238.85</v>
      </c>
      <c r="C6987">
        <v>238.8500061</v>
      </c>
      <c r="D6987">
        <v>2.5539040617744198E-6</v>
      </c>
      <c r="E6987">
        <v>11971805</v>
      </c>
      <c r="F6987">
        <v>11971800</v>
      </c>
    </row>
    <row r="6988" spans="1:6" x14ac:dyDescent="0.3">
      <c r="A6988" s="21">
        <v>45860</v>
      </c>
      <c r="B6988">
        <v>234.6</v>
      </c>
      <c r="C6988">
        <v>234.6000061</v>
      </c>
      <c r="D6988">
        <v>2.6001704385021099E-6</v>
      </c>
      <c r="E6988">
        <v>11919542</v>
      </c>
      <c r="F6988">
        <v>11919500</v>
      </c>
    </row>
    <row r="6989" spans="1:6" x14ac:dyDescent="0.3">
      <c r="A6989" s="21">
        <v>45861</v>
      </c>
      <c r="B6989">
        <v>240.33</v>
      </c>
      <c r="C6989">
        <v>240.33000179999999</v>
      </c>
      <c r="D6989">
        <v>7.4897015142551799E-7</v>
      </c>
      <c r="E6989">
        <v>9885441</v>
      </c>
      <c r="F6989">
        <v>9885400</v>
      </c>
    </row>
    <row r="6990" spans="1:6" x14ac:dyDescent="0.3">
      <c r="A6990" s="21">
        <v>45862</v>
      </c>
      <c r="B6990">
        <v>241.6</v>
      </c>
      <c r="C6990">
        <v>241.6000061</v>
      </c>
      <c r="D6990">
        <v>2.5248343763747699E-6</v>
      </c>
      <c r="E6990">
        <v>9081946</v>
      </c>
      <c r="F6990">
        <v>9081900</v>
      </c>
    </row>
    <row r="6991" spans="1:6" x14ac:dyDescent="0.3">
      <c r="A6991" s="21">
        <v>45863</v>
      </c>
      <c r="B6991">
        <v>245.6</v>
      </c>
      <c r="C6991">
        <v>245.6000061</v>
      </c>
      <c r="D6991">
        <v>2.4837132963476498E-6</v>
      </c>
      <c r="E6991">
        <v>11593366</v>
      </c>
      <c r="F6991">
        <v>11593400</v>
      </c>
    </row>
    <row r="6992" spans="1:6" x14ac:dyDescent="0.3">
      <c r="A6992" s="21">
        <v>45866</v>
      </c>
      <c r="B6992">
        <v>242.75</v>
      </c>
      <c r="C6992">
        <v>242.75</v>
      </c>
      <c r="D6992">
        <v>0</v>
      </c>
      <c r="E6992">
        <v>11892202</v>
      </c>
      <c r="F6992">
        <v>11892200</v>
      </c>
    </row>
    <row r="6993" spans="1:6" x14ac:dyDescent="0.3">
      <c r="A6993" s="21">
        <v>45867</v>
      </c>
      <c r="B6993">
        <v>241.33</v>
      </c>
      <c r="C6993">
        <v>241.33000179999999</v>
      </c>
      <c r="D6993">
        <v>7.4586664110421897E-7</v>
      </c>
      <c r="E6993">
        <v>9411525</v>
      </c>
      <c r="F6993">
        <v>9411500</v>
      </c>
    </row>
    <row r="6994" spans="1:6" x14ac:dyDescent="0.3">
      <c r="A6994" s="21">
        <v>45868</v>
      </c>
      <c r="B6994">
        <v>242.91</v>
      </c>
      <c r="C6994">
        <v>242.9100037</v>
      </c>
      <c r="D6994">
        <v>1.5231978721967399E-6</v>
      </c>
      <c r="E6994">
        <v>6823770</v>
      </c>
      <c r="F6994">
        <v>6823800</v>
      </c>
    </row>
    <row r="6995" spans="1:6" x14ac:dyDescent="0.3">
      <c r="A6995" s="21">
        <v>45869</v>
      </c>
      <c r="B6995">
        <v>241.62</v>
      </c>
      <c r="C6995">
        <v>241.61999510000001</v>
      </c>
      <c r="D6995">
        <v>2.0279778547653102E-6</v>
      </c>
      <c r="E6995">
        <v>13490682</v>
      </c>
      <c r="F6995">
        <v>13490700</v>
      </c>
    </row>
    <row r="6996" spans="1:6" x14ac:dyDescent="0.3">
      <c r="A6996" s="21">
        <v>45870</v>
      </c>
      <c r="B6996">
        <v>235.21</v>
      </c>
      <c r="C6996">
        <v>235.21000670000001</v>
      </c>
      <c r="D6996">
        <v>2.8485182642261901E-6</v>
      </c>
      <c r="E6996">
        <v>13549793</v>
      </c>
      <c r="F6996">
        <v>13549800</v>
      </c>
    </row>
    <row r="6997" spans="1:6" x14ac:dyDescent="0.3">
      <c r="A6997" s="21">
        <v>45873</v>
      </c>
      <c r="B6997">
        <v>239</v>
      </c>
      <c r="C6997">
        <v>239</v>
      </c>
      <c r="D6997">
        <v>0</v>
      </c>
      <c r="E6997">
        <v>6450728</v>
      </c>
      <c r="F6997">
        <v>6450700</v>
      </c>
    </row>
    <row r="6998" spans="1:6" x14ac:dyDescent="0.3">
      <c r="A6998" s="21">
        <v>45874</v>
      </c>
      <c r="B6998">
        <v>232.47</v>
      </c>
      <c r="C6998">
        <v>232.47000120000001</v>
      </c>
      <c r="D6998">
        <v>5.1619564151459104E-7</v>
      </c>
      <c r="E6998">
        <v>11868867</v>
      </c>
      <c r="F6998">
        <v>11868900</v>
      </c>
    </row>
    <row r="6999" spans="1:6" x14ac:dyDescent="0.3">
      <c r="A6999" s="21">
        <v>45875</v>
      </c>
      <c r="B6999">
        <v>231.37</v>
      </c>
      <c r="C6999">
        <v>231.36999510000001</v>
      </c>
      <c r="D6999">
        <v>2.1178199840455601E-6</v>
      </c>
      <c r="E6999">
        <v>9457183</v>
      </c>
      <c r="F6999">
        <v>9457200</v>
      </c>
    </row>
    <row r="7000" spans="1:6" x14ac:dyDescent="0.3">
      <c r="A7000" s="21">
        <v>45876</v>
      </c>
      <c r="B7000">
        <v>242.62</v>
      </c>
      <c r="C7000">
        <v>242.61999510000001</v>
      </c>
      <c r="D7000">
        <v>2.0196191955627602E-6</v>
      </c>
      <c r="E7000">
        <v>17691005</v>
      </c>
      <c r="F7000">
        <v>17691000</v>
      </c>
    </row>
    <row r="7001" spans="1:6" x14ac:dyDescent="0.3">
      <c r="A7001" s="21">
        <v>45877</v>
      </c>
      <c r="B7001">
        <v>241.83</v>
      </c>
      <c r="C7001">
        <v>241.83000179999999</v>
      </c>
      <c r="D7001">
        <v>7.4432451102202803E-7</v>
      </c>
      <c r="E7001">
        <v>10552538</v>
      </c>
      <c r="F7001">
        <v>10552500</v>
      </c>
    </row>
    <row r="7002" spans="1:6" x14ac:dyDescent="0.3">
      <c r="A7002" s="21">
        <v>45880</v>
      </c>
      <c r="B7002">
        <v>242.09</v>
      </c>
      <c r="C7002">
        <v>242.0899963</v>
      </c>
      <c r="D7002">
        <v>1.52835724906466E-6</v>
      </c>
      <c r="E7002">
        <v>8272024</v>
      </c>
      <c r="F7002">
        <v>8272900</v>
      </c>
    </row>
    <row r="7003" spans="1:6" x14ac:dyDescent="0.3">
      <c r="A7003" s="21">
        <v>45881</v>
      </c>
      <c r="B7003">
        <v>244.29</v>
      </c>
      <c r="C7003">
        <v>244.28999329999999</v>
      </c>
      <c r="D7003">
        <v>2.7426420172312299E-6</v>
      </c>
      <c r="E7003">
        <v>7301986</v>
      </c>
      <c r="F7003">
        <v>7295800</v>
      </c>
    </row>
    <row r="7004" spans="1:6" x14ac:dyDescent="0.3">
      <c r="A7004" s="21">
        <v>45882</v>
      </c>
      <c r="B7004">
        <v>241.44</v>
      </c>
      <c r="C7004">
        <v>241.4400024</v>
      </c>
      <c r="D7004">
        <v>9.9403577525185E-7</v>
      </c>
      <c r="E7004">
        <v>7971850</v>
      </c>
      <c r="F7004">
        <v>7971900</v>
      </c>
    </row>
    <row r="7005" spans="1:6" x14ac:dyDescent="0.3">
      <c r="A7005" s="21">
        <v>45883</v>
      </c>
      <c r="B7005">
        <v>241</v>
      </c>
      <c r="C7005">
        <v>241</v>
      </c>
      <c r="D7005">
        <v>0</v>
      </c>
      <c r="E7005">
        <v>11040536</v>
      </c>
      <c r="F7005">
        <v>11040500</v>
      </c>
    </row>
    <row r="7006" spans="1:6" x14ac:dyDescent="0.3">
      <c r="A7006" s="21">
        <v>45884</v>
      </c>
      <c r="B7006">
        <v>238.88</v>
      </c>
      <c r="C7006">
        <v>238.88000489999999</v>
      </c>
      <c r="D7006">
        <v>2.0512390709989602E-6</v>
      </c>
      <c r="E7006">
        <v>8155486</v>
      </c>
      <c r="F7006">
        <v>8155500</v>
      </c>
    </row>
    <row r="7007" spans="1:6" x14ac:dyDescent="0.3">
      <c r="A7007" s="21">
        <v>45887</v>
      </c>
      <c r="B7007">
        <v>241.41</v>
      </c>
      <c r="C7007">
        <v>241.4100037</v>
      </c>
      <c r="D7007">
        <v>1.53266225550015E-6</v>
      </c>
      <c r="E7007">
        <v>6919779</v>
      </c>
      <c r="F7007">
        <v>6919800</v>
      </c>
    </row>
    <row r="7008" spans="1:6" x14ac:dyDescent="0.3">
      <c r="A7008" s="21">
        <v>45888</v>
      </c>
      <c r="B7008">
        <v>232.7</v>
      </c>
      <c r="C7008">
        <v>232.6999969</v>
      </c>
      <c r="D7008">
        <v>1.33218737764792E-6</v>
      </c>
      <c r="E7008">
        <v>14594688</v>
      </c>
      <c r="F7008">
        <v>14594700</v>
      </c>
    </row>
    <row r="7009" spans="1:6" x14ac:dyDescent="0.3">
      <c r="A7009" s="21">
        <v>45889</v>
      </c>
      <c r="B7009">
        <v>228.6</v>
      </c>
      <c r="C7009">
        <v>228.6000061</v>
      </c>
      <c r="D7009">
        <v>2.6684163799488001E-6</v>
      </c>
      <c r="E7009">
        <v>17165201</v>
      </c>
      <c r="F7009">
        <v>17165200</v>
      </c>
    </row>
    <row r="7010" spans="1:6" x14ac:dyDescent="0.3">
      <c r="A7010" s="21">
        <v>45890</v>
      </c>
      <c r="B7010">
        <v>227.33</v>
      </c>
      <c r="C7010">
        <v>227.33000179999999</v>
      </c>
      <c r="D7010">
        <v>7.9180045051247201E-7</v>
      </c>
      <c r="E7010">
        <v>7449144</v>
      </c>
      <c r="F7010">
        <v>7449100</v>
      </c>
    </row>
    <row r="7011" spans="1:6" x14ac:dyDescent="0.3">
      <c r="A7011" s="21">
        <v>45891</v>
      </c>
      <c r="B7011">
        <v>232.99</v>
      </c>
      <c r="C7011">
        <v>232.9900055</v>
      </c>
      <c r="D7011">
        <v>2.3606162737799699E-6</v>
      </c>
      <c r="E7011">
        <v>10299467</v>
      </c>
      <c r="F7011">
        <v>10299500</v>
      </c>
    </row>
    <row r="7012" spans="1:6" x14ac:dyDescent="0.3">
      <c r="A7012" s="21">
        <v>45894</v>
      </c>
      <c r="B7012">
        <v>235.59</v>
      </c>
      <c r="C7012">
        <v>235.5899963</v>
      </c>
      <c r="D7012">
        <v>1.5705250926698301E-6</v>
      </c>
      <c r="E7012">
        <v>7654954</v>
      </c>
      <c r="F7012">
        <v>7655000</v>
      </c>
    </row>
    <row r="7013" spans="1:6" x14ac:dyDescent="0.3">
      <c r="A7013" s="21">
        <v>45895</v>
      </c>
      <c r="B7013">
        <v>238.72</v>
      </c>
      <c r="C7013">
        <v>238.72000120000001</v>
      </c>
      <c r="D7013">
        <v>5.0268096849495001E-7</v>
      </c>
      <c r="E7013">
        <v>9793068</v>
      </c>
      <c r="F7013">
        <v>9793100</v>
      </c>
    </row>
    <row r="7014" spans="1:6" x14ac:dyDescent="0.3">
      <c r="A7014" s="21">
        <v>45896</v>
      </c>
      <c r="B7014">
        <v>239.29</v>
      </c>
      <c r="C7014">
        <v>239.28999329999999</v>
      </c>
      <c r="D7014">
        <v>2.7999499300989599E-6</v>
      </c>
      <c r="E7014">
        <v>9516362</v>
      </c>
      <c r="F7014">
        <v>9516400</v>
      </c>
    </row>
    <row r="7015" spans="1:6" x14ac:dyDescent="0.3">
      <c r="A7015" s="21">
        <v>45897</v>
      </c>
      <c r="B7015">
        <v>238.27</v>
      </c>
      <c r="C7015">
        <v>238.27000430000001</v>
      </c>
      <c r="D7015">
        <v>1.80467533592613E-6</v>
      </c>
      <c r="E7015">
        <v>8466216</v>
      </c>
      <c r="F7015">
        <v>8466200</v>
      </c>
    </row>
    <row r="7016" spans="1:6" x14ac:dyDescent="0.3">
      <c r="A7016" s="21">
        <v>45898</v>
      </c>
      <c r="B7016">
        <v>230.87</v>
      </c>
      <c r="C7016">
        <v>230.86999510000001</v>
      </c>
      <c r="D7016">
        <v>2.1224065912898802E-6</v>
      </c>
      <c r="E7016">
        <v>15526018</v>
      </c>
      <c r="F7016">
        <v>15526000</v>
      </c>
    </row>
    <row r="7017" spans="1:6" x14ac:dyDescent="0.3">
      <c r="A7017" s="21">
        <v>45902</v>
      </c>
      <c r="B7017">
        <v>228.39</v>
      </c>
      <c r="C7017">
        <v>228.38999939999999</v>
      </c>
      <c r="D7017">
        <v>2.6270852242963998E-7</v>
      </c>
      <c r="E7017">
        <v>13974904</v>
      </c>
      <c r="F7017">
        <v>13974900</v>
      </c>
    </row>
    <row r="7018" spans="1:6" x14ac:dyDescent="0.3">
      <c r="A7018" s="21">
        <v>45903</v>
      </c>
      <c r="B7018">
        <v>231.39</v>
      </c>
      <c r="C7018">
        <v>231.38999939999999</v>
      </c>
      <c r="D7018">
        <v>2.5930247389974399E-7</v>
      </c>
      <c r="E7018">
        <v>7198492</v>
      </c>
      <c r="F7018">
        <v>7198500</v>
      </c>
    </row>
    <row r="7019" spans="1:6" x14ac:dyDescent="0.3">
      <c r="A7019" s="21">
        <v>45904</v>
      </c>
      <c r="B7019">
        <v>235.21</v>
      </c>
      <c r="C7019">
        <v>235.21000670000001</v>
      </c>
      <c r="D7019">
        <v>2.8485182642261901E-6</v>
      </c>
      <c r="E7019">
        <v>6241940</v>
      </c>
      <c r="F7019">
        <v>6241900</v>
      </c>
    </row>
    <row r="7020" spans="1:6" x14ac:dyDescent="0.3">
      <c r="A7020" s="21">
        <v>45905</v>
      </c>
      <c r="B7020">
        <v>243.41</v>
      </c>
      <c r="C7020">
        <v>243.4100037</v>
      </c>
      <c r="D7020">
        <v>1.5200689994120499E-6</v>
      </c>
      <c r="E7020">
        <v>14056566</v>
      </c>
      <c r="F7020">
        <v>14056600</v>
      </c>
    </row>
    <row r="7021" spans="1:6" x14ac:dyDescent="0.3">
      <c r="A7021" s="21">
        <v>45908</v>
      </c>
      <c r="B7021">
        <v>247.19</v>
      </c>
      <c r="C7021">
        <v>247.1900024</v>
      </c>
      <c r="D7021">
        <v>9.7091305324770898E-7</v>
      </c>
      <c r="E7021">
        <v>12986596</v>
      </c>
      <c r="F7021">
        <v>12986600</v>
      </c>
    </row>
    <row r="7022" spans="1:6" x14ac:dyDescent="0.3">
      <c r="A7022" s="21">
        <v>45909</v>
      </c>
      <c r="B7022">
        <v>250.92</v>
      </c>
      <c r="C7022">
        <v>250.91999820000001</v>
      </c>
      <c r="D7022">
        <v>7.1736011131631296E-7</v>
      </c>
      <c r="E7022">
        <v>13443419</v>
      </c>
      <c r="F7022">
        <v>13443400</v>
      </c>
    </row>
    <row r="7023" spans="1:6" x14ac:dyDescent="0.3">
      <c r="A7023" s="21">
        <v>45910</v>
      </c>
      <c r="B7023">
        <v>260.44</v>
      </c>
      <c r="C7023">
        <v>260.44000240000003</v>
      </c>
      <c r="D7023">
        <v>9.2151743431508802E-7</v>
      </c>
      <c r="E7023">
        <v>18822431</v>
      </c>
      <c r="F7023">
        <v>18822400</v>
      </c>
    </row>
    <row r="7024" spans="1:6" x14ac:dyDescent="0.3">
      <c r="A7024" s="21">
        <v>45911</v>
      </c>
      <c r="B7024">
        <v>258.91000000000003</v>
      </c>
      <c r="C7024">
        <v>258.9100037</v>
      </c>
      <c r="D7024">
        <v>1.4290679874914801E-6</v>
      </c>
      <c r="E7024">
        <v>10004967</v>
      </c>
      <c r="F7024">
        <v>10005000</v>
      </c>
    </row>
    <row r="7025" spans="1:6" x14ac:dyDescent="0.3">
      <c r="A7025" s="21">
        <v>45912</v>
      </c>
      <c r="B7025">
        <v>259.33</v>
      </c>
      <c r="C7025">
        <v>259.32998659999998</v>
      </c>
      <c r="D7025">
        <v>5.1671617987405998E-6</v>
      </c>
      <c r="E7025">
        <v>8496585</v>
      </c>
      <c r="F7025">
        <v>8496600</v>
      </c>
    </row>
    <row r="7026" spans="1:6" x14ac:dyDescent="0.3">
      <c r="A7026" s="21">
        <v>45915</v>
      </c>
      <c r="B7026">
        <v>261.38</v>
      </c>
      <c r="C7026">
        <v>261.38000490000002</v>
      </c>
      <c r="D7026">
        <v>1.87466521152198E-6</v>
      </c>
      <c r="E7026">
        <v>8147738</v>
      </c>
      <c r="F7026">
        <v>8147700</v>
      </c>
    </row>
    <row r="7027" spans="1:6" x14ac:dyDescent="0.3">
      <c r="A7027" s="21">
        <v>45916</v>
      </c>
      <c r="B7027">
        <v>262.06</v>
      </c>
      <c r="C7027">
        <v>262.05999759999997</v>
      </c>
      <c r="D7027">
        <v>9.1582082348558898E-7</v>
      </c>
      <c r="E7027">
        <v>10381854</v>
      </c>
      <c r="F7027">
        <v>10381900</v>
      </c>
    </row>
    <row r="7028" spans="1:6" x14ac:dyDescent="0.3">
      <c r="A7028" s="21">
        <v>45917</v>
      </c>
      <c r="B7028">
        <v>262.79000000000002</v>
      </c>
      <c r="C7028">
        <v>262.7900085</v>
      </c>
      <c r="D7028">
        <v>3.2345217487747698E-6</v>
      </c>
      <c r="E7028">
        <v>10422030</v>
      </c>
      <c r="F7028">
        <v>10422000</v>
      </c>
    </row>
    <row r="7029" spans="1:6" x14ac:dyDescent="0.3">
      <c r="A7029" s="21">
        <v>45918</v>
      </c>
      <c r="B7029">
        <v>268.64</v>
      </c>
      <c r="C7029">
        <v>268.64001459999997</v>
      </c>
      <c r="D7029">
        <v>5.4347823080694201E-6</v>
      </c>
      <c r="E7029">
        <v>16917295</v>
      </c>
      <c r="F7029">
        <v>16917300</v>
      </c>
    </row>
    <row r="7030" spans="1:6" x14ac:dyDescent="0.3">
      <c r="A7030" s="21">
        <v>45919</v>
      </c>
      <c r="B7030">
        <v>264.87</v>
      </c>
      <c r="C7030">
        <v>264.86999509999998</v>
      </c>
      <c r="D7030">
        <v>1.84996417577792E-6</v>
      </c>
      <c r="E7030">
        <v>17640249</v>
      </c>
      <c r="F7030">
        <v>17640200</v>
      </c>
    </row>
    <row r="7031" spans="1:6" x14ac:dyDescent="0.3">
      <c r="A7031" s="21">
        <v>45922</v>
      </c>
      <c r="B7031">
        <v>272.63</v>
      </c>
      <c r="C7031">
        <v>272.63000490000002</v>
      </c>
      <c r="D7031">
        <v>1.7973076820843899E-6</v>
      </c>
      <c r="E7031">
        <v>15630292</v>
      </c>
      <c r="F7031">
        <v>15630300</v>
      </c>
    </row>
    <row r="7032" spans="1:6" x14ac:dyDescent="0.3">
      <c r="A7032" s="21">
        <v>45923</v>
      </c>
      <c r="B7032">
        <v>282.70999999999998</v>
      </c>
      <c r="C7032">
        <v>282.7099915</v>
      </c>
      <c r="D7032">
        <v>3.0066146348207699E-6</v>
      </c>
      <c r="E7032">
        <v>17830324</v>
      </c>
      <c r="F7032">
        <v>17830300</v>
      </c>
    </row>
    <row r="7033" spans="1:6" x14ac:dyDescent="0.3">
      <c r="A7033" s="21">
        <v>45924</v>
      </c>
      <c r="B7033">
        <v>280.70999999999998</v>
      </c>
      <c r="C7033">
        <v>280.7099915</v>
      </c>
      <c r="D7033">
        <v>3.0280361354859601E-6</v>
      </c>
      <c r="E7033">
        <v>10230965</v>
      </c>
      <c r="F7033">
        <v>10231000</v>
      </c>
    </row>
    <row r="7034" spans="1:6" x14ac:dyDescent="0.3">
      <c r="A7034" s="21">
        <v>45925</v>
      </c>
      <c r="B7034">
        <v>276.66000000000003</v>
      </c>
      <c r="C7034">
        <v>276.6600037</v>
      </c>
      <c r="D7034">
        <v>1.33738159828186E-6</v>
      </c>
      <c r="E7034">
        <v>11863397</v>
      </c>
      <c r="F7034">
        <v>11863400</v>
      </c>
    </row>
    <row r="7035" spans="1:6" x14ac:dyDescent="0.3">
      <c r="A7035" s="21">
        <v>45926</v>
      </c>
      <c r="B7035">
        <v>273.36</v>
      </c>
      <c r="C7035">
        <v>273.35998540000003</v>
      </c>
      <c r="D7035">
        <v>5.3409426271779097E-6</v>
      </c>
      <c r="E7035">
        <v>10451886</v>
      </c>
      <c r="F7035">
        <v>10451900</v>
      </c>
    </row>
    <row r="7036" spans="1:6" x14ac:dyDescent="0.3">
      <c r="A7036" s="21">
        <v>45929</v>
      </c>
      <c r="B7036">
        <v>273.23</v>
      </c>
      <c r="C7036">
        <v>273.23001099999999</v>
      </c>
      <c r="D7036">
        <v>4.0259120628691403E-6</v>
      </c>
      <c r="E7036">
        <v>8046187</v>
      </c>
      <c r="F7036">
        <v>8046200</v>
      </c>
    </row>
    <row r="7037" spans="1:6" x14ac:dyDescent="0.3">
      <c r="A7037" s="21">
        <v>45930</v>
      </c>
      <c r="B7037">
        <v>279.29000000000002</v>
      </c>
      <c r="C7037">
        <v>279.2900085</v>
      </c>
      <c r="D7037">
        <v>3.0434314582863301E-6</v>
      </c>
      <c r="E7037">
        <v>8348796</v>
      </c>
      <c r="F7037">
        <v>8348800</v>
      </c>
    </row>
    <row r="7038" spans="1:6" x14ac:dyDescent="0.3">
      <c r="A7038" s="21">
        <v>45931</v>
      </c>
      <c r="B7038">
        <v>288.47000000000003</v>
      </c>
      <c r="C7038">
        <v>288.47000120000001</v>
      </c>
      <c r="D7038">
        <v>4.15987790969513E-7</v>
      </c>
      <c r="E7038">
        <v>14620139</v>
      </c>
      <c r="F7038">
        <v>14620100</v>
      </c>
    </row>
    <row r="7039" spans="1:6" x14ac:dyDescent="0.3">
      <c r="A7039" s="21">
        <v>45932</v>
      </c>
      <c r="B7039">
        <v>288.11</v>
      </c>
      <c r="C7039">
        <v>288.10998540000003</v>
      </c>
      <c r="D7039">
        <v>5.0675091894527302E-6</v>
      </c>
      <c r="E7039">
        <v>10197961</v>
      </c>
      <c r="F7039">
        <v>10198000</v>
      </c>
    </row>
    <row r="7040" spans="1:6" x14ac:dyDescent="0.3">
      <c r="A7040" s="21">
        <v>45933</v>
      </c>
      <c r="B7040">
        <v>292.19</v>
      </c>
      <c r="C7040">
        <v>292.19000240000003</v>
      </c>
      <c r="D7040">
        <v>8.2138334930470998E-7</v>
      </c>
      <c r="E7040">
        <v>10572491</v>
      </c>
      <c r="F7040">
        <v>10572500</v>
      </c>
    </row>
    <row r="7041" spans="1:6" x14ac:dyDescent="0.3">
      <c r="A7041" s="21">
        <v>45936</v>
      </c>
      <c r="B7041">
        <v>302.39999999999998</v>
      </c>
      <c r="C7041">
        <v>302.39999390000003</v>
      </c>
      <c r="D7041">
        <v>2.0171957915151701E-6</v>
      </c>
      <c r="E7041">
        <v>15785026</v>
      </c>
      <c r="F7041">
        <v>15785000</v>
      </c>
    </row>
    <row r="7042" spans="1:6" x14ac:dyDescent="0.3">
      <c r="A7042" s="21">
        <v>45937</v>
      </c>
      <c r="B7042">
        <v>294.02999999999997</v>
      </c>
      <c r="C7042">
        <v>294.02999879999999</v>
      </c>
      <c r="D7042">
        <v>4.0812161701155201E-7</v>
      </c>
      <c r="E7042">
        <v>13080969</v>
      </c>
      <c r="F7042">
        <v>13081000</v>
      </c>
    </row>
    <row r="7043" spans="1:6" x14ac:dyDescent="0.3">
      <c r="A7043" s="21">
        <v>45938</v>
      </c>
      <c r="B7043">
        <v>304.52</v>
      </c>
      <c r="C7043">
        <v>304.51998900000001</v>
      </c>
      <c r="D7043">
        <v>3.6122423386228601E-6</v>
      </c>
      <c r="E7043">
        <v>12821210</v>
      </c>
      <c r="F7043">
        <v>12821200</v>
      </c>
    </row>
    <row r="7044" spans="1:6" x14ac:dyDescent="0.3">
      <c r="A7044" s="21">
        <v>45939</v>
      </c>
      <c r="B7044">
        <v>299.88</v>
      </c>
      <c r="C7044">
        <v>299.88000490000002</v>
      </c>
      <c r="D7044">
        <v>1.6339869086532601E-6</v>
      </c>
      <c r="E7044">
        <v>10259887</v>
      </c>
      <c r="F7044">
        <v>10259900</v>
      </c>
    </row>
    <row r="7045" spans="1:6" x14ac:dyDescent="0.3">
      <c r="A7045" s="21">
        <v>45940</v>
      </c>
      <c r="B7045">
        <v>280.66000000000003</v>
      </c>
      <c r="C7045">
        <v>280.6600037</v>
      </c>
      <c r="D7045">
        <v>1.31832107550482E-6</v>
      </c>
      <c r="E7045">
        <v>23398001</v>
      </c>
      <c r="F7045">
        <v>23398000</v>
      </c>
    </row>
    <row r="7046" spans="1:6" x14ac:dyDescent="0.3">
      <c r="A7046" s="21">
        <v>45943</v>
      </c>
      <c r="B7046">
        <v>302.89</v>
      </c>
      <c r="C7046">
        <v>302.89001459999997</v>
      </c>
      <c r="D7046">
        <v>4.8202315302988297E-6</v>
      </c>
      <c r="E7046">
        <v>20318268</v>
      </c>
      <c r="F7046">
        <v>20318300</v>
      </c>
    </row>
    <row r="7047" spans="1:6" x14ac:dyDescent="0.3">
      <c r="A7047" s="21">
        <v>45944</v>
      </c>
      <c r="B7047">
        <v>295.94</v>
      </c>
      <c r="C7047">
        <v>295.94000240000003</v>
      </c>
      <c r="D7047">
        <v>8.1097520057553197E-7</v>
      </c>
      <c r="E7047">
        <v>16567867</v>
      </c>
      <c r="F7047">
        <v>16567900</v>
      </c>
    </row>
    <row r="7048" spans="1:6" x14ac:dyDescent="0.3">
      <c r="A7048" s="21">
        <v>45945</v>
      </c>
      <c r="B7048">
        <v>304.70999999999998</v>
      </c>
      <c r="C7048">
        <v>304.7099915</v>
      </c>
      <c r="D7048">
        <v>2.78953766389363E-6</v>
      </c>
      <c r="E7048">
        <v>20788021</v>
      </c>
      <c r="F7048">
        <v>20788000</v>
      </c>
    </row>
    <row r="7049" spans="1:6" x14ac:dyDescent="0.3">
      <c r="A7049" s="21">
        <v>45946</v>
      </c>
      <c r="B7049">
        <v>299.83999999999997</v>
      </c>
      <c r="C7049">
        <v>299.8399963</v>
      </c>
      <c r="D7049">
        <v>1.23399147043336E-6</v>
      </c>
      <c r="E7049">
        <v>26341457</v>
      </c>
      <c r="F7049">
        <v>26341500</v>
      </c>
    </row>
    <row r="7050" spans="1:6" x14ac:dyDescent="0.3">
      <c r="A7050" s="21">
        <v>45947</v>
      </c>
      <c r="B7050">
        <v>295.08</v>
      </c>
      <c r="C7050">
        <v>295.07998659999998</v>
      </c>
      <c r="D7050">
        <v>4.54114159169963E-6</v>
      </c>
      <c r="E7050">
        <v>17633323</v>
      </c>
      <c r="F7050">
        <v>17633300</v>
      </c>
    </row>
    <row r="7051" spans="1:6" x14ac:dyDescent="0.3">
      <c r="A7051" s="21">
        <v>45950</v>
      </c>
      <c r="B7051">
        <v>297.7</v>
      </c>
      <c r="C7051">
        <v>297.7000122</v>
      </c>
      <c r="D7051">
        <v>4.0980851577783996E-6</v>
      </c>
      <c r="E7051">
        <v>13391614</v>
      </c>
      <c r="F7051">
        <v>13391600</v>
      </c>
    </row>
    <row r="7052" spans="1:6" x14ac:dyDescent="0.3">
      <c r="A7052" s="21">
        <v>45951</v>
      </c>
      <c r="B7052">
        <v>294.51</v>
      </c>
      <c r="C7052">
        <v>294.51000979999998</v>
      </c>
      <c r="D7052">
        <v>3.3275609183135E-6</v>
      </c>
      <c r="E7052">
        <v>11190502</v>
      </c>
      <c r="F7052">
        <v>11190500</v>
      </c>
    </row>
    <row r="7053" spans="1:6" x14ac:dyDescent="0.3">
      <c r="A7053" s="21">
        <v>45952</v>
      </c>
      <c r="B7053">
        <v>288.88</v>
      </c>
      <c r="C7053">
        <v>288.88000490000002</v>
      </c>
      <c r="D7053">
        <v>1.69620601586148E-6</v>
      </c>
      <c r="E7053">
        <v>15409109</v>
      </c>
      <c r="F7053">
        <v>15409100</v>
      </c>
    </row>
    <row r="7054" spans="1:6" x14ac:dyDescent="0.3">
      <c r="A7054" s="21">
        <v>45953</v>
      </c>
      <c r="B7054">
        <v>290.73</v>
      </c>
      <c r="C7054">
        <v>290.73001099999999</v>
      </c>
      <c r="D7054">
        <v>3.7835791132782901E-6</v>
      </c>
      <c r="E7054">
        <v>10379853</v>
      </c>
      <c r="F7054">
        <v>10379900</v>
      </c>
    </row>
    <row r="7055" spans="1:6" x14ac:dyDescent="0.3">
      <c r="A7055" s="21">
        <v>45954</v>
      </c>
      <c r="B7055">
        <v>294.95999999999998</v>
      </c>
      <c r="C7055">
        <v>294.9599915</v>
      </c>
      <c r="D7055">
        <v>2.8817467532845302E-6</v>
      </c>
      <c r="E7055">
        <v>8747007</v>
      </c>
      <c r="F7055">
        <v>8747000</v>
      </c>
    </row>
    <row r="7056" spans="1:6" x14ac:dyDescent="0.3">
      <c r="A7056" s="21">
        <v>45957</v>
      </c>
      <c r="B7056">
        <v>298.25</v>
      </c>
      <c r="C7056">
        <v>298.25</v>
      </c>
      <c r="D7056">
        <v>0</v>
      </c>
      <c r="E7056">
        <v>13615029</v>
      </c>
      <c r="F7056">
        <v>13615000</v>
      </c>
    </row>
    <row r="7057" spans="1:6" x14ac:dyDescent="0.3">
      <c r="A7057" s="21">
        <v>45958</v>
      </c>
      <c r="B7057">
        <v>301.52999999999997</v>
      </c>
      <c r="C7057">
        <v>301.52999879999999</v>
      </c>
      <c r="D7057">
        <v>3.9797034801752802E-7</v>
      </c>
      <c r="E7057">
        <v>11804198</v>
      </c>
      <c r="F7057">
        <v>11804200</v>
      </c>
    </row>
    <row r="7058" spans="1:6" x14ac:dyDescent="0.3">
      <c r="A7058" s="21">
        <v>45959</v>
      </c>
      <c r="B7058">
        <v>305.08999999999997</v>
      </c>
      <c r="C7058">
        <v>305.0899963</v>
      </c>
      <c r="D7058">
        <v>1.21275689932863E-6</v>
      </c>
      <c r="E7058">
        <v>16177305</v>
      </c>
      <c r="F7058">
        <v>16177300</v>
      </c>
    </row>
    <row r="7059" spans="1:6" x14ac:dyDescent="0.3">
      <c r="A7059" s="21">
        <v>45960</v>
      </c>
      <c r="B7059">
        <v>303.22000000000003</v>
      </c>
      <c r="C7059">
        <v>303.22000120000001</v>
      </c>
      <c r="D7059">
        <v>3.9575225277111698E-7</v>
      </c>
      <c r="E7059">
        <v>14507088</v>
      </c>
      <c r="F7059">
        <v>14507100</v>
      </c>
    </row>
    <row r="7060" spans="1:6" x14ac:dyDescent="0.3">
      <c r="A7060" s="21">
        <v>45961</v>
      </c>
      <c r="B7060">
        <v>300.43</v>
      </c>
      <c r="C7060">
        <v>300.42999270000001</v>
      </c>
      <c r="D7060">
        <v>2.4298506042396101E-6</v>
      </c>
      <c r="E7060">
        <v>12667857</v>
      </c>
      <c r="F7060">
        <v>12667900</v>
      </c>
    </row>
    <row r="7061" spans="1:6" x14ac:dyDescent="0.3">
      <c r="A7061" s="21">
        <v>45964</v>
      </c>
      <c r="B7061">
        <v>304.86</v>
      </c>
      <c r="C7061">
        <v>304.85998540000003</v>
      </c>
      <c r="D7061">
        <v>4.7890837384642601E-6</v>
      </c>
      <c r="E7061">
        <v>12466592</v>
      </c>
      <c r="F7061">
        <v>12466600</v>
      </c>
    </row>
    <row r="7062" spans="1:6" x14ac:dyDescent="0.3">
      <c r="A7062" s="21">
        <v>45965</v>
      </c>
      <c r="B7062">
        <v>294.05</v>
      </c>
      <c r="C7062">
        <v>294.0499878</v>
      </c>
      <c r="D7062">
        <v>4.1489544366077697E-6</v>
      </c>
      <c r="E7062">
        <v>16224285</v>
      </c>
      <c r="F7062">
        <v>16224300</v>
      </c>
    </row>
    <row r="7063" spans="1:6" x14ac:dyDescent="0.3">
      <c r="A7063" s="21">
        <v>45966</v>
      </c>
      <c r="B7063">
        <v>293.64</v>
      </c>
      <c r="C7063">
        <v>293.64001459999997</v>
      </c>
      <c r="D7063">
        <v>4.9720743972051001E-6</v>
      </c>
      <c r="E7063">
        <v>10502502</v>
      </c>
      <c r="F7063">
        <v>10502500</v>
      </c>
    </row>
    <row r="7064" spans="1:6" x14ac:dyDescent="0.3">
      <c r="A7064" s="21">
        <v>45967</v>
      </c>
      <c r="B7064">
        <v>289.24</v>
      </c>
      <c r="C7064">
        <v>289.23999020000002</v>
      </c>
      <c r="D7064">
        <v>3.3881898487998401E-6</v>
      </c>
      <c r="E7064">
        <v>11516858</v>
      </c>
      <c r="F7064">
        <v>11516900</v>
      </c>
    </row>
    <row r="7065" spans="1:6" x14ac:dyDescent="0.3">
      <c r="A7065" s="21">
        <v>45968</v>
      </c>
      <c r="B7065">
        <v>286.5</v>
      </c>
      <c r="C7065">
        <v>286.5</v>
      </c>
      <c r="D7065">
        <v>0</v>
      </c>
      <c r="E7065">
        <v>15715706</v>
      </c>
      <c r="F7065">
        <v>15715700</v>
      </c>
    </row>
    <row r="7066" spans="1:6" x14ac:dyDescent="0.3">
      <c r="A7066" s="21">
        <v>45971</v>
      </c>
      <c r="B7066">
        <v>295.27</v>
      </c>
      <c r="C7066">
        <v>295.26998900000001</v>
      </c>
      <c r="D7066">
        <v>3.7254039970271702E-6</v>
      </c>
      <c r="E7066">
        <v>10869194</v>
      </c>
      <c r="F7066">
        <v>10869200</v>
      </c>
    </row>
    <row r="7067" spans="1:6" x14ac:dyDescent="0.3">
      <c r="A7067" s="21">
        <v>45972</v>
      </c>
      <c r="B7067">
        <v>291.17</v>
      </c>
      <c r="C7067">
        <v>291.17001340000002</v>
      </c>
      <c r="D7067">
        <v>4.6021222597073597E-6</v>
      </c>
      <c r="E7067">
        <v>9666250</v>
      </c>
      <c r="F7067">
        <v>9666300</v>
      </c>
    </row>
    <row r="7068" spans="1:6" x14ac:dyDescent="0.3">
      <c r="A7068" s="21">
        <v>45973</v>
      </c>
      <c r="B7068">
        <v>290.62</v>
      </c>
      <c r="C7068">
        <v>290.61999509999998</v>
      </c>
      <c r="D7068">
        <v>1.68605054860341E-6</v>
      </c>
      <c r="E7068">
        <v>9715927</v>
      </c>
      <c r="F7068">
        <v>9715900</v>
      </c>
    </row>
    <row r="7069" spans="1:6" x14ac:dyDescent="0.3">
      <c r="A7069" s="21">
        <v>45974</v>
      </c>
      <c r="B7069">
        <v>282.2</v>
      </c>
      <c r="C7069">
        <v>282.2000122</v>
      </c>
      <c r="D7069">
        <v>4.3231748714547698E-6</v>
      </c>
      <c r="E7069">
        <v>13827622</v>
      </c>
      <c r="F7069">
        <v>13827600</v>
      </c>
    </row>
    <row r="7070" spans="1:6" x14ac:dyDescent="0.3">
      <c r="A7070" s="21">
        <v>45975</v>
      </c>
      <c r="B7070">
        <v>284.82</v>
      </c>
      <c r="C7070">
        <v>284.82000729999999</v>
      </c>
      <c r="D7070">
        <v>2.5630221915024701E-6</v>
      </c>
      <c r="E7070">
        <v>11486828</v>
      </c>
      <c r="F7070">
        <v>11486800</v>
      </c>
    </row>
    <row r="7071" spans="1:6" x14ac:dyDescent="0.3">
      <c r="A7071" s="21">
        <v>45978</v>
      </c>
      <c r="B7071">
        <v>282.01</v>
      </c>
      <c r="C7071">
        <v>282.01000979999998</v>
      </c>
      <c r="D7071">
        <v>3.47505395059423E-6</v>
      </c>
      <c r="E7071">
        <v>10227124</v>
      </c>
      <c r="F7071">
        <v>10227100</v>
      </c>
    </row>
    <row r="7072" spans="1:6" x14ac:dyDescent="0.3">
      <c r="A7072" s="21">
        <v>45979</v>
      </c>
      <c r="B7072">
        <v>277.91000000000003</v>
      </c>
      <c r="C7072">
        <v>277.9100037</v>
      </c>
      <c r="D7072">
        <v>1.33136624447813E-6</v>
      </c>
      <c r="E7072">
        <v>11850366</v>
      </c>
      <c r="F7072">
        <v>11850400</v>
      </c>
    </row>
    <row r="7073" spans="1:6" x14ac:dyDescent="0.3">
      <c r="A7073" s="21">
        <v>45980</v>
      </c>
      <c r="B7073">
        <v>282.37</v>
      </c>
      <c r="C7073">
        <v>282.36999509999998</v>
      </c>
      <c r="D7073">
        <v>1.7353118627209099E-6</v>
      </c>
      <c r="E7073">
        <v>11179176</v>
      </c>
      <c r="F7073">
        <v>11179200</v>
      </c>
    </row>
    <row r="7074" spans="1:6" x14ac:dyDescent="0.3">
      <c r="A7074" s="21">
        <v>45981</v>
      </c>
      <c r="B7074">
        <v>277.5</v>
      </c>
      <c r="C7074">
        <v>277.5</v>
      </c>
      <c r="D7074">
        <v>0</v>
      </c>
      <c r="E7074">
        <v>15747324</v>
      </c>
      <c r="F7074">
        <v>15747300</v>
      </c>
    </row>
    <row r="7075" spans="1:6" x14ac:dyDescent="0.3">
      <c r="A7075" s="21">
        <v>45982</v>
      </c>
      <c r="B7075">
        <v>275.06</v>
      </c>
      <c r="C7075">
        <v>275.05999759999997</v>
      </c>
      <c r="D7075">
        <v>8.7253691884953105E-7</v>
      </c>
      <c r="E7075">
        <v>20872828</v>
      </c>
      <c r="F7075">
        <v>20872800</v>
      </c>
    </row>
    <row r="7076" spans="1:6" x14ac:dyDescent="0.3">
      <c r="A7076" s="21">
        <v>45985</v>
      </c>
      <c r="B7076">
        <v>284.64</v>
      </c>
      <c r="C7076">
        <v>284.64001459999997</v>
      </c>
      <c r="D7076">
        <v>5.1292858477375601E-6</v>
      </c>
      <c r="E7076">
        <v>13570309</v>
      </c>
      <c r="F7076">
        <v>13570300</v>
      </c>
    </row>
    <row r="7077" spans="1:6" x14ac:dyDescent="0.3">
      <c r="A7077" s="21">
        <v>45986</v>
      </c>
      <c r="B7077">
        <v>284.68</v>
      </c>
      <c r="C7077">
        <v>284.67999270000001</v>
      </c>
      <c r="D7077">
        <v>2.56428276666102E-6</v>
      </c>
      <c r="E7077">
        <v>13726811</v>
      </c>
      <c r="F7077">
        <v>13726800</v>
      </c>
    </row>
    <row r="7078" spans="1:6" x14ac:dyDescent="0.3">
      <c r="A7078" s="21">
        <v>45987</v>
      </c>
      <c r="B7078">
        <v>289.95999999999998</v>
      </c>
      <c r="C7078">
        <v>289.9599915</v>
      </c>
      <c r="D7078">
        <v>2.9314388976796401E-6</v>
      </c>
      <c r="E7078">
        <v>12220253</v>
      </c>
      <c r="F7078">
        <v>12220300</v>
      </c>
    </row>
    <row r="7079" spans="1:6" x14ac:dyDescent="0.3">
      <c r="A7079" s="21">
        <v>45989</v>
      </c>
      <c r="B7079">
        <v>291.51</v>
      </c>
      <c r="C7079">
        <v>291.51000979999998</v>
      </c>
      <c r="D7079">
        <v>3.3618056523512399E-6</v>
      </c>
      <c r="E7079">
        <v>5515376</v>
      </c>
      <c r="F7079">
        <v>5515400</v>
      </c>
    </row>
    <row r="7080" spans="1:6" x14ac:dyDescent="0.3">
      <c r="A7080" s="21">
        <v>45992</v>
      </c>
      <c r="B7080">
        <v>287.68</v>
      </c>
      <c r="C7080">
        <v>287.67999270000001</v>
      </c>
      <c r="D7080">
        <v>2.5375417749508199E-6</v>
      </c>
      <c r="E7080">
        <v>7713000</v>
      </c>
      <c r="F7080">
        <v>7713000</v>
      </c>
    </row>
    <row r="7081" spans="1:6" x14ac:dyDescent="0.3">
      <c r="A7081" s="21">
        <v>45993</v>
      </c>
      <c r="B7081">
        <v>292.08999999999997</v>
      </c>
      <c r="C7081">
        <v>292.0899963</v>
      </c>
      <c r="D7081">
        <v>1.2667328652671499E-6</v>
      </c>
      <c r="E7081">
        <v>10746376</v>
      </c>
      <c r="F7081">
        <v>10746400</v>
      </c>
    </row>
    <row r="7082" spans="1:6" x14ac:dyDescent="0.3">
      <c r="A7082" s="21">
        <v>45994</v>
      </c>
      <c r="B7082">
        <v>295.45</v>
      </c>
      <c r="C7082">
        <v>295.4500122</v>
      </c>
      <c r="D7082">
        <v>4.1292941312908504E-6</v>
      </c>
      <c r="E7082">
        <v>9599221</v>
      </c>
      <c r="F7082">
        <v>9599200</v>
      </c>
    </row>
    <row r="7083" spans="1:6" x14ac:dyDescent="0.3">
      <c r="A7083" s="21">
        <v>45995</v>
      </c>
      <c r="B7083">
        <v>292.93</v>
      </c>
      <c r="C7083">
        <v>292.92999270000001</v>
      </c>
      <c r="D7083">
        <v>2.4920630098858298E-6</v>
      </c>
      <c r="E7083">
        <v>6752997</v>
      </c>
      <c r="F7083">
        <v>6753000</v>
      </c>
    </row>
    <row r="7084" spans="1:6" x14ac:dyDescent="0.3">
      <c r="A7084" s="21">
        <v>45996</v>
      </c>
      <c r="B7084">
        <v>294.72000000000003</v>
      </c>
      <c r="C7084">
        <v>294.72000120000001</v>
      </c>
      <c r="D7084">
        <v>4.07166117235211E-7</v>
      </c>
      <c r="E7084">
        <v>10275297</v>
      </c>
      <c r="F7084">
        <v>10275300</v>
      </c>
    </row>
    <row r="7085" spans="1:6" x14ac:dyDescent="0.3">
      <c r="A7085" s="21">
        <v>45999</v>
      </c>
      <c r="B7085">
        <v>301.87</v>
      </c>
      <c r="C7085">
        <v>301.86999509999998</v>
      </c>
      <c r="D7085">
        <v>1.6232153248988901E-6</v>
      </c>
      <c r="E7085">
        <v>16643118</v>
      </c>
      <c r="F7085">
        <v>16643100</v>
      </c>
    </row>
    <row r="7086" spans="1:6" x14ac:dyDescent="0.3">
      <c r="A7086" s="21">
        <v>46000</v>
      </c>
      <c r="B7086">
        <v>303.41000000000003</v>
      </c>
      <c r="C7086">
        <v>303.4100037</v>
      </c>
      <c r="D7086">
        <v>1.2194719798850601E-6</v>
      </c>
      <c r="E7086">
        <v>11349073</v>
      </c>
      <c r="F7086">
        <v>11349100</v>
      </c>
    </row>
    <row r="7087" spans="1:6" x14ac:dyDescent="0.3">
      <c r="A7087" s="21">
        <v>46001</v>
      </c>
      <c r="B7087">
        <v>310.14</v>
      </c>
      <c r="C7087">
        <v>310.14001459999997</v>
      </c>
      <c r="D7087">
        <v>4.7075512022226903E-6</v>
      </c>
      <c r="E7087">
        <v>12429150</v>
      </c>
      <c r="F7087">
        <v>12429200</v>
      </c>
    </row>
    <row r="7088" spans="1:6" x14ac:dyDescent="0.3">
      <c r="A7088" s="21">
        <v>46002</v>
      </c>
      <c r="B7088">
        <v>304.85000000000002</v>
      </c>
      <c r="C7088">
        <v>304.85000609999997</v>
      </c>
      <c r="D7088">
        <v>2.00098403425714E-6</v>
      </c>
      <c r="E7088">
        <v>15028375</v>
      </c>
      <c r="F7088">
        <v>15028400</v>
      </c>
    </row>
    <row r="7089" spans="1:6" x14ac:dyDescent="0.3">
      <c r="A7089" s="21">
        <v>46003</v>
      </c>
      <c r="B7089">
        <v>292.04000000000002</v>
      </c>
      <c r="C7089">
        <v>292.0400085</v>
      </c>
      <c r="D7089">
        <v>2.9105601051711902E-6</v>
      </c>
      <c r="E7089">
        <v>19306089</v>
      </c>
      <c r="F7089">
        <v>19306100</v>
      </c>
    </row>
    <row r="7090" spans="1:6" x14ac:dyDescent="0.3">
      <c r="A7090" s="21">
        <v>46006</v>
      </c>
      <c r="B7090">
        <v>287.74</v>
      </c>
      <c r="C7090">
        <v>287.73999020000002</v>
      </c>
      <c r="D7090">
        <v>3.40585261708474E-6</v>
      </c>
      <c r="E7090">
        <v>12082441</v>
      </c>
      <c r="F7090">
        <v>12082400</v>
      </c>
    </row>
    <row r="7091" spans="1:6" x14ac:dyDescent="0.3">
      <c r="A7091" s="21">
        <v>46007</v>
      </c>
      <c r="B7091">
        <v>286.87</v>
      </c>
      <c r="C7091">
        <v>286.86999509999998</v>
      </c>
      <c r="D7091">
        <v>1.70809080957618E-6</v>
      </c>
      <c r="E7091">
        <v>11418442</v>
      </c>
      <c r="F7091">
        <v>11418400</v>
      </c>
    </row>
    <row r="7092" spans="1:6" x14ac:dyDescent="0.3">
      <c r="A7092" s="21">
        <v>46008</v>
      </c>
      <c r="B7092">
        <v>276.95999999999998</v>
      </c>
      <c r="C7092">
        <v>276.9599915</v>
      </c>
      <c r="D7092">
        <v>3.06903532618702E-6</v>
      </c>
      <c r="E7092">
        <v>16823004</v>
      </c>
      <c r="F7092">
        <v>16823000</v>
      </c>
    </row>
    <row r="7093" spans="1:6" x14ac:dyDescent="0.3">
      <c r="A7093" s="21">
        <v>46009</v>
      </c>
      <c r="B7093">
        <v>284.68</v>
      </c>
      <c r="C7093">
        <v>284.67999270000001</v>
      </c>
      <c r="D7093">
        <v>2.56428276666102E-6</v>
      </c>
      <c r="E7093">
        <v>11260340</v>
      </c>
      <c r="F7093">
        <v>11260300</v>
      </c>
    </row>
    <row r="7094" spans="1:6" x14ac:dyDescent="0.3">
      <c r="A7094" s="21">
        <v>46010</v>
      </c>
      <c r="B7094">
        <v>288.95</v>
      </c>
      <c r="C7094">
        <v>288.9500122</v>
      </c>
      <c r="D7094">
        <v>4.2221835956277199E-6</v>
      </c>
      <c r="E7094">
        <v>12735804</v>
      </c>
      <c r="F7094">
        <v>12735800</v>
      </c>
    </row>
    <row r="7095" spans="1:6" x14ac:dyDescent="0.3">
      <c r="A7095" s="21">
        <v>46013</v>
      </c>
      <c r="B7095">
        <v>293.27999999999997</v>
      </c>
      <c r="C7095">
        <v>293.27999879999999</v>
      </c>
      <c r="D7095">
        <v>4.0916529954705099E-7</v>
      </c>
      <c r="E7095">
        <v>6091071</v>
      </c>
      <c r="F7095">
        <v>6091100</v>
      </c>
    </row>
    <row r="7096" spans="1:6" x14ac:dyDescent="0.3">
      <c r="A7096" s="21">
        <v>46014</v>
      </c>
      <c r="B7096">
        <v>296.95</v>
      </c>
      <c r="C7096">
        <v>296.9500122</v>
      </c>
      <c r="D7096">
        <v>4.1084355997452598E-6</v>
      </c>
      <c r="E7096">
        <v>6802255</v>
      </c>
      <c r="F7096">
        <v>6802300</v>
      </c>
    </row>
    <row r="7097" spans="1:6" x14ac:dyDescent="0.3">
      <c r="A7097" s="21">
        <v>46015</v>
      </c>
      <c r="B7097">
        <v>298.8</v>
      </c>
      <c r="C7097">
        <v>298.7999878</v>
      </c>
      <c r="D7097">
        <v>4.0829988329312396E-6</v>
      </c>
      <c r="E7097">
        <v>2753914</v>
      </c>
      <c r="F7097">
        <v>2753900</v>
      </c>
    </row>
    <row r="7098" spans="1:6" x14ac:dyDescent="0.3">
      <c r="A7098" s="21">
        <v>46017</v>
      </c>
      <c r="B7098">
        <v>302.83999999999997</v>
      </c>
      <c r="C7098">
        <v>302.8399963</v>
      </c>
      <c r="D7098">
        <v>1.2217672779339299E-6</v>
      </c>
      <c r="E7098">
        <v>5125913</v>
      </c>
      <c r="F7098">
        <v>5125900</v>
      </c>
    </row>
    <row r="7099" spans="1:6" x14ac:dyDescent="0.3">
      <c r="A7099" s="21">
        <v>46020</v>
      </c>
      <c r="B7099">
        <v>300.92</v>
      </c>
      <c r="C7099">
        <v>300.92001340000002</v>
      </c>
      <c r="D7099">
        <v>4.45301056877937E-6</v>
      </c>
      <c r="E7099">
        <v>6205140</v>
      </c>
      <c r="F7099">
        <v>6205100</v>
      </c>
    </row>
    <row r="7100" spans="1:6" x14ac:dyDescent="0.3">
      <c r="A7100" s="21">
        <v>46021</v>
      </c>
      <c r="B7100">
        <v>299.58</v>
      </c>
      <c r="C7100">
        <v>299.57998659999998</v>
      </c>
      <c r="D7100">
        <v>4.4729289671028702E-6</v>
      </c>
      <c r="E7100">
        <v>6190570</v>
      </c>
      <c r="F7100">
        <v>6190600</v>
      </c>
    </row>
    <row r="7101" spans="1:6" x14ac:dyDescent="0.3">
      <c r="A7101" s="21">
        <v>46022</v>
      </c>
      <c r="B7101">
        <v>303.89</v>
      </c>
      <c r="C7101">
        <v>303.89001459999997</v>
      </c>
      <c r="D7101">
        <v>4.8043697668360003E-6</v>
      </c>
      <c r="E7101">
        <v>8175079</v>
      </c>
      <c r="F7101">
        <v>8175100</v>
      </c>
    </row>
    <row r="7102" spans="1:6" x14ac:dyDescent="0.3">
      <c r="A7102" s="21">
        <v>46024</v>
      </c>
      <c r="B7102">
        <v>319.61</v>
      </c>
      <c r="C7102">
        <v>319.60998540000003</v>
      </c>
      <c r="D7102">
        <v>4.5680675363141903E-6</v>
      </c>
      <c r="E7102">
        <v>18526908</v>
      </c>
      <c r="F7102">
        <v>18526900</v>
      </c>
    </row>
    <row r="7103" spans="1:6" x14ac:dyDescent="0.3">
      <c r="A7103" s="21">
        <v>46027</v>
      </c>
      <c r="B7103">
        <v>322.25</v>
      </c>
      <c r="C7103">
        <v>322.25</v>
      </c>
      <c r="D7103">
        <v>0</v>
      </c>
      <c r="E7103">
        <v>17446299</v>
      </c>
      <c r="F7103">
        <v>17446300</v>
      </c>
    </row>
    <row r="7104" spans="1:6" x14ac:dyDescent="0.3">
      <c r="A7104" s="21">
        <v>46028</v>
      </c>
      <c r="B7104">
        <v>327.43</v>
      </c>
      <c r="C7104">
        <v>327.42999270000001</v>
      </c>
      <c r="D7104">
        <v>2.22948421210344E-6</v>
      </c>
      <c r="E7104">
        <v>15599625</v>
      </c>
      <c r="F7104">
        <v>15599600</v>
      </c>
    </row>
    <row r="7105" spans="1:6" x14ac:dyDescent="0.3">
      <c r="A7105" s="21">
        <v>46029</v>
      </c>
      <c r="B7105">
        <v>318.68</v>
      </c>
      <c r="C7105">
        <v>318.67999270000001</v>
      </c>
      <c r="D7105">
        <v>2.2906991841844498E-6</v>
      </c>
      <c r="E7105">
        <v>11744818</v>
      </c>
      <c r="F7105">
        <v>11744800</v>
      </c>
    </row>
    <row r="7106" spans="1:6" x14ac:dyDescent="0.3">
      <c r="A7106" s="21">
        <v>46030</v>
      </c>
      <c r="B7106">
        <v>318.01</v>
      </c>
      <c r="C7106">
        <v>318.01000979999998</v>
      </c>
      <c r="D7106">
        <v>3.0816639994412102E-6</v>
      </c>
      <c r="E7106">
        <v>10850820</v>
      </c>
      <c r="F7106">
        <v>10850800</v>
      </c>
    </row>
    <row r="7107" spans="1:6" x14ac:dyDescent="0.3">
      <c r="A7107" s="21">
        <v>46031</v>
      </c>
      <c r="B7107">
        <v>323.63</v>
      </c>
      <c r="C7107">
        <v>323.63000490000002</v>
      </c>
      <c r="D7107">
        <v>1.51407469874396E-6</v>
      </c>
      <c r="E7107">
        <v>12325146</v>
      </c>
      <c r="F7107">
        <v>12325100</v>
      </c>
    </row>
    <row r="7108" spans="1:6" x14ac:dyDescent="0.3">
      <c r="A7108" s="21">
        <v>46034</v>
      </c>
      <c r="B7108">
        <v>331.77</v>
      </c>
      <c r="C7108">
        <v>331.76998900000001</v>
      </c>
      <c r="D7108">
        <v>3.3155500307255598E-6</v>
      </c>
      <c r="E7108">
        <v>12714751</v>
      </c>
      <c r="F7108">
        <v>12714800</v>
      </c>
    </row>
    <row r="7109" spans="1:6" x14ac:dyDescent="0.3">
      <c r="A7109" s="21">
        <v>46035</v>
      </c>
      <c r="B7109">
        <v>331.21</v>
      </c>
      <c r="C7109">
        <v>331.2099915</v>
      </c>
      <c r="D7109">
        <v>2.5663476938133299E-6</v>
      </c>
      <c r="E7109">
        <v>11473628</v>
      </c>
      <c r="F7109">
        <v>11473600</v>
      </c>
    </row>
    <row r="7110" spans="1:6" x14ac:dyDescent="0.3">
      <c r="A7110" s="21">
        <v>46036</v>
      </c>
      <c r="B7110">
        <v>327.11</v>
      </c>
      <c r="C7110">
        <v>327.10998540000003</v>
      </c>
      <c r="D7110">
        <v>4.4633305730556E-6</v>
      </c>
      <c r="E7110">
        <v>11210830</v>
      </c>
      <c r="F7110">
        <v>11210800</v>
      </c>
    </row>
    <row r="7111" spans="1:6" x14ac:dyDescent="0.3">
      <c r="A7111" s="21">
        <v>46037</v>
      </c>
      <c r="B7111">
        <v>341.64</v>
      </c>
      <c r="C7111">
        <v>341.64001459999997</v>
      </c>
      <c r="D7111">
        <v>4.2735040867416896E-6</v>
      </c>
      <c r="E7111">
        <v>42188476</v>
      </c>
      <c r="F7111">
        <v>42188500</v>
      </c>
    </row>
    <row r="7112" spans="1:6" x14ac:dyDescent="0.3">
      <c r="A7112" s="21">
        <v>46038</v>
      </c>
      <c r="B7112">
        <v>342.4</v>
      </c>
      <c r="C7112">
        <v>342.39999390000003</v>
      </c>
      <c r="D7112">
        <v>1.7815420733548499E-6</v>
      </c>
      <c r="E7112">
        <v>18246104</v>
      </c>
      <c r="F7112">
        <v>18246100</v>
      </c>
    </row>
    <row r="7113" spans="1:6" x14ac:dyDescent="0.3">
      <c r="A7113" s="21">
        <v>46042</v>
      </c>
      <c r="B7113">
        <v>327.16000000000003</v>
      </c>
      <c r="C7113">
        <v>327.1600037</v>
      </c>
      <c r="D7113">
        <v>1.13094508419267E-6</v>
      </c>
      <c r="E7113">
        <v>22809919</v>
      </c>
      <c r="F7113">
        <v>22809900</v>
      </c>
    </row>
    <row r="7114" spans="1:6" x14ac:dyDescent="0.3">
      <c r="A7114" s="21">
        <v>46043</v>
      </c>
      <c r="B7114">
        <v>326.12</v>
      </c>
      <c r="C7114">
        <v>326.11999509999998</v>
      </c>
      <c r="D7114">
        <v>1.50251444111307E-6</v>
      </c>
      <c r="E7114">
        <v>16789752</v>
      </c>
      <c r="F7114">
        <v>16789800</v>
      </c>
    </row>
    <row r="7115" spans="1:6" x14ac:dyDescent="0.3">
      <c r="A7115" s="21">
        <v>46044</v>
      </c>
      <c r="B7115">
        <v>327.37</v>
      </c>
      <c r="C7115">
        <v>327.36999509999998</v>
      </c>
      <c r="D7115">
        <v>1.4967773757756799E-6</v>
      </c>
      <c r="E7115">
        <v>12800956</v>
      </c>
      <c r="F7115">
        <v>12801000</v>
      </c>
    </row>
    <row r="7116" spans="1:6" x14ac:dyDescent="0.3">
      <c r="A7116" s="21">
        <v>46045</v>
      </c>
      <c r="B7116">
        <v>334.87</v>
      </c>
      <c r="C7116">
        <v>334.86999509999998</v>
      </c>
      <c r="D7116">
        <v>1.46325442513041E-6</v>
      </c>
      <c r="E7116">
        <v>12904448</v>
      </c>
      <c r="F7116">
        <v>12904400</v>
      </c>
    </row>
    <row r="7117" spans="1:6" x14ac:dyDescent="0.3">
      <c r="A7117" s="21">
        <v>46048</v>
      </c>
      <c r="B7117">
        <v>332.71</v>
      </c>
      <c r="C7117">
        <v>332.7099915</v>
      </c>
      <c r="D7117">
        <v>2.5547774926198898E-6</v>
      </c>
      <c r="E7117">
        <v>8646389</v>
      </c>
      <c r="F7117">
        <v>8646400</v>
      </c>
    </row>
    <row r="7118" spans="1:6" x14ac:dyDescent="0.3">
      <c r="A7118" s="21">
        <v>46049</v>
      </c>
      <c r="B7118">
        <v>338.34</v>
      </c>
      <c r="C7118">
        <v>338.3399963</v>
      </c>
      <c r="D7118">
        <v>1.09357451668498E-6</v>
      </c>
      <c r="E7118">
        <v>11298113</v>
      </c>
      <c r="F7118">
        <v>11298100</v>
      </c>
    </row>
    <row r="7119" spans="1:6" x14ac:dyDescent="0.3">
      <c r="A7119" s="21">
        <v>46050</v>
      </c>
      <c r="B7119">
        <v>342.3</v>
      </c>
      <c r="C7119">
        <v>342.2999878</v>
      </c>
      <c r="D7119">
        <v>3.5641251678340499E-6</v>
      </c>
      <c r="E7119">
        <v>12140053</v>
      </c>
      <c r="F7119">
        <v>12140100</v>
      </c>
    </row>
    <row r="7120" spans="1:6" x14ac:dyDescent="0.3">
      <c r="A7120" s="21">
        <v>46051</v>
      </c>
      <c r="B7120">
        <v>339.55</v>
      </c>
      <c r="C7120">
        <v>339.5499878</v>
      </c>
      <c r="D7120">
        <v>3.5929908564328E-6</v>
      </c>
      <c r="E7120">
        <v>13844752</v>
      </c>
      <c r="F7120">
        <v>13844800</v>
      </c>
    </row>
    <row r="7121" spans="1:6" x14ac:dyDescent="0.3">
      <c r="A7121" s="21">
        <v>46052</v>
      </c>
      <c r="B7121">
        <v>330.56</v>
      </c>
      <c r="C7121">
        <v>330.55999759999997</v>
      </c>
      <c r="D7121">
        <v>7.2604067203279601E-7</v>
      </c>
      <c r="E7121">
        <v>12028080</v>
      </c>
      <c r="F7121">
        <v>12028100</v>
      </c>
    </row>
    <row r="7122" spans="1:6" x14ac:dyDescent="0.3">
      <c r="A7122" s="21">
        <v>46055</v>
      </c>
      <c r="B7122">
        <v>341.36</v>
      </c>
      <c r="C7122">
        <v>341.35998540000003</v>
      </c>
      <c r="D7122">
        <v>4.2770097874148504E-6</v>
      </c>
      <c r="E7122">
        <v>12459096</v>
      </c>
      <c r="F7122">
        <v>12459100</v>
      </c>
    </row>
    <row r="7123" spans="1:6" x14ac:dyDescent="0.3">
      <c r="A7123" s="21">
        <v>46056</v>
      </c>
      <c r="B7123">
        <v>335.75</v>
      </c>
      <c r="C7123">
        <v>335.75</v>
      </c>
      <c r="D7123">
        <v>0</v>
      </c>
      <c r="E7123">
        <v>12540016</v>
      </c>
      <c r="F7123">
        <v>12540000</v>
      </c>
    </row>
    <row r="7124" spans="1:6" x14ac:dyDescent="0.3">
      <c r="A7124" s="21">
        <v>46057</v>
      </c>
      <c r="B7124">
        <v>325.74</v>
      </c>
      <c r="C7124">
        <v>325.73999020000002</v>
      </c>
      <c r="D7124">
        <v>3.0085345003568599E-6</v>
      </c>
      <c r="E7124">
        <v>18175958</v>
      </c>
      <c r="F7124">
        <v>18176000</v>
      </c>
    </row>
    <row r="7125" spans="1:6" x14ac:dyDescent="0.3">
      <c r="A7125" s="21">
        <v>46058</v>
      </c>
      <c r="B7125">
        <v>330.73</v>
      </c>
      <c r="C7125">
        <v>330.73001099999999</v>
      </c>
      <c r="D7125">
        <v>3.3259757525384302E-6</v>
      </c>
      <c r="E7125">
        <v>14812040</v>
      </c>
      <c r="F7125">
        <v>14812000</v>
      </c>
    </row>
    <row r="7126" spans="1:6" x14ac:dyDescent="0.3">
      <c r="A7126" s="21">
        <v>46059</v>
      </c>
      <c r="B7126">
        <v>348.85</v>
      </c>
      <c r="C7126">
        <v>348.85000609999997</v>
      </c>
      <c r="D7126">
        <v>1.7486025064721699E-6</v>
      </c>
      <c r="E7126">
        <v>17025523</v>
      </c>
      <c r="F7126">
        <v>17025500</v>
      </c>
    </row>
    <row r="7127" spans="1:6" x14ac:dyDescent="0.3">
      <c r="A7127" s="21">
        <v>46062</v>
      </c>
      <c r="B7127">
        <v>355.41</v>
      </c>
      <c r="C7127">
        <v>355.4100037</v>
      </c>
      <c r="D7127">
        <v>1.0410511636619201E-6</v>
      </c>
      <c r="E7127">
        <v>14594922</v>
      </c>
      <c r="F7127">
        <v>14594900</v>
      </c>
    </row>
    <row r="7128" spans="1:6" x14ac:dyDescent="0.3">
      <c r="A7128" s="21">
        <v>46063</v>
      </c>
      <c r="B7128">
        <v>361.91</v>
      </c>
      <c r="C7128">
        <v>361.9100037</v>
      </c>
      <c r="D7128">
        <v>1.0223536076545601E-6</v>
      </c>
      <c r="E7128">
        <v>14622132</v>
      </c>
      <c r="F7128">
        <v>14622100</v>
      </c>
    </row>
    <row r="7129" spans="1:6" x14ac:dyDescent="0.3">
      <c r="A7129" s="21">
        <v>46064</v>
      </c>
      <c r="B7129">
        <v>374.09</v>
      </c>
      <c r="C7129">
        <v>374.0899963</v>
      </c>
      <c r="D7129">
        <v>9.8906680635279903E-7</v>
      </c>
      <c r="E7129">
        <v>18651340</v>
      </c>
      <c r="F7129">
        <v>18651300</v>
      </c>
    </row>
    <row r="7130" spans="1:6" x14ac:dyDescent="0.3">
      <c r="A7130" s="21">
        <v>46065</v>
      </c>
      <c r="B7130">
        <v>368.1</v>
      </c>
      <c r="C7130">
        <v>368.10000609999997</v>
      </c>
      <c r="D7130">
        <v>1.65715833996367E-6</v>
      </c>
      <c r="E7130">
        <v>16835434</v>
      </c>
      <c r="F7130">
        <v>16835400</v>
      </c>
    </row>
    <row r="7131" spans="1:6" x14ac:dyDescent="0.3">
      <c r="A7131" s="21">
        <v>46066</v>
      </c>
      <c r="B7131">
        <v>366.36</v>
      </c>
      <c r="C7131">
        <v>366.35998540000003</v>
      </c>
      <c r="D7131">
        <v>3.9851513723408704E-6</v>
      </c>
      <c r="E7131">
        <v>10468150</v>
      </c>
      <c r="F7131">
        <v>10468200</v>
      </c>
    </row>
    <row r="7132" spans="1:6" x14ac:dyDescent="0.3">
      <c r="A7132" s="21">
        <v>46070</v>
      </c>
      <c r="B7132">
        <v>364.2</v>
      </c>
      <c r="C7132">
        <v>364.2000122</v>
      </c>
      <c r="D7132">
        <v>3.3498076897298598E-6</v>
      </c>
      <c r="E7132">
        <v>10063802</v>
      </c>
      <c r="F7132">
        <v>10063800</v>
      </c>
    </row>
    <row r="7133" spans="1:6" x14ac:dyDescent="0.3">
      <c r="A7133" s="21">
        <v>46071</v>
      </c>
      <c r="B7133">
        <v>362.26</v>
      </c>
      <c r="C7133">
        <v>362.26000979999998</v>
      </c>
      <c r="D7133">
        <v>2.7052392539923299E-6</v>
      </c>
      <c r="E7133">
        <v>7310453</v>
      </c>
      <c r="F7133">
        <v>7310500</v>
      </c>
    </row>
    <row r="7134" spans="1:6" x14ac:dyDescent="0.3">
      <c r="A7134" s="21">
        <v>46072</v>
      </c>
      <c r="B7134">
        <v>360.39</v>
      </c>
      <c r="C7134">
        <v>360.39001459999997</v>
      </c>
      <c r="D7134">
        <v>4.0511666234927699E-6</v>
      </c>
      <c r="E7134">
        <v>6346478</v>
      </c>
      <c r="F7134">
        <v>6346500</v>
      </c>
    </row>
    <row r="7135" spans="1:6" x14ac:dyDescent="0.3">
      <c r="A7135" s="21">
        <v>46073</v>
      </c>
      <c r="B7135">
        <v>370.54</v>
      </c>
      <c r="C7135">
        <v>370.5400085</v>
      </c>
      <c r="D7135">
        <v>2.2939493127742998E-6</v>
      </c>
      <c r="E7135">
        <v>9009239</v>
      </c>
      <c r="F7135">
        <v>9009200</v>
      </c>
    </row>
    <row r="7136" spans="1:6" x14ac:dyDescent="0.3">
      <c r="A7136" s="21">
        <v>46076</v>
      </c>
      <c r="B7136">
        <v>370.04</v>
      </c>
      <c r="C7136">
        <v>370.0400085</v>
      </c>
      <c r="D7136">
        <v>2.2970489091153401E-6</v>
      </c>
      <c r="E7136">
        <v>8886958</v>
      </c>
      <c r="F7136">
        <v>9550200</v>
      </c>
    </row>
    <row r="7137" spans="1:6" x14ac:dyDescent="0.3">
      <c r="A7137" s="21">
        <v>46077</v>
      </c>
      <c r="B7137">
        <v>385.75</v>
      </c>
      <c r="C7137">
        <v>385.75</v>
      </c>
      <c r="D7137">
        <v>0</v>
      </c>
      <c r="E7137">
        <v>13144859</v>
      </c>
      <c r="F7137">
        <v>13269500</v>
      </c>
    </row>
    <row r="7138" spans="1:6" x14ac:dyDescent="0.3">
      <c r="A7138" s="21">
        <v>46078</v>
      </c>
      <c r="B7138">
        <v>387.73</v>
      </c>
      <c r="C7138">
        <v>387.73001099999999</v>
      </c>
      <c r="D7138">
        <v>2.8370256777022301E-6</v>
      </c>
      <c r="E7138">
        <v>10333557</v>
      </c>
      <c r="F7138">
        <v>10948400</v>
      </c>
    </row>
    <row r="7139" spans="1:6" x14ac:dyDescent="0.3">
      <c r="A7139" s="21">
        <v>46079</v>
      </c>
      <c r="B7139">
        <v>376.81</v>
      </c>
      <c r="C7139">
        <v>376.80999759999997</v>
      </c>
      <c r="D7139">
        <v>6.3692578310895504E-7</v>
      </c>
      <c r="E7139">
        <v>14426982</v>
      </c>
      <c r="F7139">
        <v>14535700</v>
      </c>
    </row>
    <row r="7140" spans="1:6" x14ac:dyDescent="0.3">
      <c r="A7140" s="21">
        <v>46080</v>
      </c>
      <c r="B7140">
        <v>374.58</v>
      </c>
      <c r="C7140">
        <v>374.57998659999998</v>
      </c>
      <c r="D7140">
        <v>3.5773400821287498E-6</v>
      </c>
      <c r="E7140">
        <v>9040359</v>
      </c>
      <c r="F7140">
        <v>9186600</v>
      </c>
    </row>
    <row r="7141" spans="1:6" x14ac:dyDescent="0.3">
      <c r="A7141" s="21">
        <v>46083</v>
      </c>
      <c r="B7141">
        <v>369.11</v>
      </c>
      <c r="C7141">
        <v>369.10998540000003</v>
      </c>
      <c r="D7141">
        <v>3.9554605844797398E-6</v>
      </c>
      <c r="E7141">
        <v>12268932</v>
      </c>
      <c r="F7141">
        <v>12571600</v>
      </c>
    </row>
    <row r="7142" spans="1:6" x14ac:dyDescent="0.3">
      <c r="A7142" s="21">
        <v>46084</v>
      </c>
      <c r="B7142">
        <v>353.13</v>
      </c>
      <c r="C7142">
        <v>353.13000490000002</v>
      </c>
      <c r="D7142">
        <v>1.38759095906402E-6</v>
      </c>
      <c r="E7142">
        <v>18417722</v>
      </c>
      <c r="F7142">
        <v>18580200</v>
      </c>
    </row>
    <row r="7143" spans="1:6" x14ac:dyDescent="0.3">
      <c r="A7143" s="21">
        <v>46085</v>
      </c>
      <c r="B7143">
        <v>357.44</v>
      </c>
      <c r="C7143">
        <v>357.44000240000003</v>
      </c>
      <c r="D7143">
        <v>6.7144136412601897E-7</v>
      </c>
      <c r="E7143">
        <v>11822994</v>
      </c>
      <c r="F7143">
        <v>12131100</v>
      </c>
    </row>
    <row r="7144" spans="1:6" x14ac:dyDescent="0.3">
      <c r="A7144" s="21">
        <v>46086</v>
      </c>
      <c r="B7144">
        <v>353.86</v>
      </c>
      <c r="C7144">
        <v>353.85998540000003</v>
      </c>
      <c r="D7144">
        <v>4.1259256735039397E-6</v>
      </c>
      <c r="E7144">
        <v>16180491</v>
      </c>
      <c r="F7144">
        <v>16249800</v>
      </c>
    </row>
    <row r="7145" spans="1:6" x14ac:dyDescent="0.3">
      <c r="A7145" s="21">
        <v>46087</v>
      </c>
      <c r="B7145">
        <v>338.89</v>
      </c>
      <c r="C7145">
        <v>338.89001459999997</v>
      </c>
      <c r="D7145">
        <v>4.3081824063505196E-6</v>
      </c>
      <c r="E7145">
        <v>13662944</v>
      </c>
      <c r="F7145">
        <v>13803000</v>
      </c>
    </row>
    <row r="7146" spans="1:6" x14ac:dyDescent="0.3">
      <c r="A7146" s="21">
        <v>46090</v>
      </c>
      <c r="B7146">
        <v>348.7</v>
      </c>
      <c r="C7146">
        <v>348.7000122</v>
      </c>
      <c r="D7146">
        <v>3.4987093741985E-6</v>
      </c>
      <c r="E7146">
        <v>18663810</v>
      </c>
      <c r="F7146">
        <v>19182800</v>
      </c>
    </row>
    <row r="7147" spans="1:6" x14ac:dyDescent="0.3">
      <c r="A7147" s="21">
        <v>46091</v>
      </c>
      <c r="B7147">
        <v>347.09</v>
      </c>
      <c r="C7147">
        <v>347.0899963</v>
      </c>
      <c r="D7147">
        <v>1.0660059404569201E-6</v>
      </c>
      <c r="E7147">
        <v>12920339</v>
      </c>
      <c r="F7147">
        <v>12985600</v>
      </c>
    </row>
    <row r="7148" spans="1:6" x14ac:dyDescent="0.3">
      <c r="A7148" s="21">
        <v>46092</v>
      </c>
      <c r="B7148">
        <v>354.56</v>
      </c>
      <c r="C7148">
        <v>354.55999759999997</v>
      </c>
      <c r="D7148">
        <v>6.7689531935134301E-7</v>
      </c>
      <c r="E7148">
        <v>10683280</v>
      </c>
      <c r="F7148">
        <v>10683300</v>
      </c>
    </row>
    <row r="7149" spans="1:6" x14ac:dyDescent="0.3">
      <c r="A7149" s="21">
        <v>46093</v>
      </c>
      <c r="B7149">
        <v>336.71</v>
      </c>
      <c r="C7149">
        <v>336.7099915</v>
      </c>
      <c r="D7149">
        <v>2.52442760628313E-6</v>
      </c>
      <c r="E7149">
        <v>17549421</v>
      </c>
      <c r="F7149">
        <v>17549400</v>
      </c>
    </row>
    <row r="7150" spans="1:6" x14ac:dyDescent="0.3">
      <c r="A7150" s="21">
        <v>46094</v>
      </c>
      <c r="B7150">
        <v>338.31</v>
      </c>
      <c r="C7150">
        <v>338.30999759999997</v>
      </c>
      <c r="D7150">
        <v>7.0940854396040302E-7</v>
      </c>
      <c r="E7150">
        <v>17299922</v>
      </c>
      <c r="F7150">
        <v>17299900</v>
      </c>
    </row>
    <row r="7151" spans="1:6" x14ac:dyDescent="0.3">
      <c r="A7151" s="21">
        <v>46097</v>
      </c>
      <c r="B7151">
        <v>340.23</v>
      </c>
      <c r="C7151">
        <v>340.23001099999999</v>
      </c>
      <c r="D7151">
        <v>3.2331069031496099E-6</v>
      </c>
      <c r="E7151">
        <v>11123540</v>
      </c>
      <c r="F7151">
        <v>11123500</v>
      </c>
    </row>
    <row r="7152" spans="1:6" x14ac:dyDescent="0.3">
      <c r="A7152" s="21">
        <v>46098</v>
      </c>
      <c r="B7152">
        <v>345.98</v>
      </c>
      <c r="C7152">
        <v>345.98001099999999</v>
      </c>
      <c r="D7152">
        <v>3.1793744212083001E-6</v>
      </c>
      <c r="E7152">
        <v>11434604</v>
      </c>
      <c r="F7152">
        <v>11434600</v>
      </c>
    </row>
    <row r="7153" spans="1:6" x14ac:dyDescent="0.3">
      <c r="A7153" s="21">
        <v>46099</v>
      </c>
      <c r="B7153">
        <v>339.57</v>
      </c>
      <c r="C7153">
        <v>339.57000729999999</v>
      </c>
      <c r="D7153">
        <v>2.1497776116866002E-6</v>
      </c>
      <c r="E7153">
        <v>12632625</v>
      </c>
      <c r="F7153">
        <v>12632600</v>
      </c>
    </row>
    <row r="7154" spans="1:6" x14ac:dyDescent="0.3">
      <c r="A7154" s="21">
        <v>46100</v>
      </c>
      <c r="B7154">
        <v>338.79</v>
      </c>
      <c r="C7154">
        <v>338.7900085</v>
      </c>
      <c r="D7154">
        <v>2.50892876568984E-6</v>
      </c>
      <c r="E7154">
        <v>15411567</v>
      </c>
      <c r="F7154">
        <v>15411600</v>
      </c>
    </row>
    <row r="7155" spans="1:6" x14ac:dyDescent="0.3">
      <c r="A7155" s="21">
        <v>46101</v>
      </c>
      <c r="B7155">
        <v>329.24</v>
      </c>
      <c r="C7155">
        <v>329.23999020000002</v>
      </c>
      <c r="D7155">
        <v>2.9765521438246202E-6</v>
      </c>
      <c r="E7155">
        <v>17424155</v>
      </c>
      <c r="F7155">
        <v>17424200</v>
      </c>
    </row>
    <row r="7156" spans="1:6" x14ac:dyDescent="0.3">
      <c r="A7156" s="21">
        <v>46104</v>
      </c>
      <c r="B7156">
        <v>338.45</v>
      </c>
      <c r="C7156">
        <v>338.4500122</v>
      </c>
      <c r="D7156">
        <v>3.6046682153651E-6</v>
      </c>
      <c r="E7156">
        <v>15857233</v>
      </c>
      <c r="F7156">
        <v>15857200</v>
      </c>
    </row>
    <row r="7157" spans="1:6" x14ac:dyDescent="0.3">
      <c r="A7157" s="21">
        <v>46105</v>
      </c>
      <c r="B7157">
        <v>343.25</v>
      </c>
      <c r="C7157">
        <v>343.25</v>
      </c>
      <c r="D7157">
        <v>0</v>
      </c>
      <c r="E7157">
        <v>9725008</v>
      </c>
      <c r="F7157">
        <v>9725000</v>
      </c>
    </row>
    <row r="7158" spans="1:6" x14ac:dyDescent="0.3">
      <c r="A7158" s="21">
        <v>46106</v>
      </c>
      <c r="B7158">
        <v>347.75</v>
      </c>
      <c r="C7158">
        <v>347.75</v>
      </c>
      <c r="D7158">
        <v>0</v>
      </c>
      <c r="E7158">
        <v>12166926</v>
      </c>
      <c r="F7158">
        <v>12166900</v>
      </c>
    </row>
    <row r="7159" spans="1:6" x14ac:dyDescent="0.3">
      <c r="A7159" s="21">
        <v>46107</v>
      </c>
      <c r="B7159">
        <v>326.11</v>
      </c>
      <c r="C7159">
        <v>326.10998540000003</v>
      </c>
      <c r="D7159">
        <v>4.4770171535740702E-6</v>
      </c>
      <c r="E7159">
        <v>14560166</v>
      </c>
      <c r="F7159">
        <v>14560200</v>
      </c>
    </row>
    <row r="7160" spans="1:6" x14ac:dyDescent="0.3">
      <c r="A7160" s="21">
        <v>46108</v>
      </c>
      <c r="B7160">
        <v>326.74</v>
      </c>
      <c r="C7160">
        <v>326.73999020000002</v>
      </c>
      <c r="D7160">
        <v>2.9993267676317799E-6</v>
      </c>
      <c r="E7160">
        <v>14484512</v>
      </c>
      <c r="F7160">
        <v>14484500</v>
      </c>
    </row>
    <row r="7161" spans="1:6" x14ac:dyDescent="0.3">
      <c r="A7161" s="21">
        <v>46111</v>
      </c>
      <c r="B7161">
        <v>316.5</v>
      </c>
      <c r="C7161">
        <v>316.5</v>
      </c>
      <c r="D7161">
        <v>0</v>
      </c>
      <c r="E7161">
        <v>15739953</v>
      </c>
      <c r="F7161">
        <v>15740000</v>
      </c>
    </row>
    <row r="7162" spans="1:6" x14ac:dyDescent="0.3">
      <c r="A7162" s="21">
        <v>46112</v>
      </c>
      <c r="B7162">
        <v>337.95</v>
      </c>
      <c r="C7162">
        <v>337.9500122</v>
      </c>
      <c r="D7162">
        <v>3.6100013535293798E-6</v>
      </c>
      <c r="E7162">
        <v>18487993</v>
      </c>
      <c r="F7162">
        <v>18488000</v>
      </c>
    </row>
    <row r="7163" spans="1:6" x14ac:dyDescent="0.3">
      <c r="A7163" s="21">
        <v>46113</v>
      </c>
      <c r="B7163">
        <v>341.49</v>
      </c>
      <c r="C7163">
        <v>341.48999020000002</v>
      </c>
      <c r="D7163">
        <v>2.86977664583565E-6</v>
      </c>
      <c r="E7163">
        <v>15011627</v>
      </c>
      <c r="F7163">
        <v>15011600</v>
      </c>
    </row>
    <row r="7164" spans="1:6" x14ac:dyDescent="0.3">
      <c r="A7164" s="21">
        <v>46114</v>
      </c>
      <c r="B7164">
        <v>339.04</v>
      </c>
      <c r="C7164">
        <v>339.0400085</v>
      </c>
      <c r="D7164">
        <v>2.5070787415755902E-6</v>
      </c>
      <c r="E7164">
        <v>8994645</v>
      </c>
      <c r="F7164">
        <v>8994600</v>
      </c>
    </row>
    <row r="7165" spans="1:6" x14ac:dyDescent="0.3">
      <c r="A7165" s="21">
        <v>46118</v>
      </c>
      <c r="B7165">
        <v>341.76</v>
      </c>
      <c r="C7165">
        <v>341.76000979999998</v>
      </c>
      <c r="D7165">
        <v>2.8675092771565302E-6</v>
      </c>
      <c r="E7165">
        <v>5884800</v>
      </c>
      <c r="F7165">
        <v>5884800</v>
      </c>
    </row>
    <row r="7166" spans="1:6" x14ac:dyDescent="0.3">
      <c r="A7166" s="21">
        <v>46119</v>
      </c>
      <c r="B7166">
        <v>345.32</v>
      </c>
      <c r="C7166">
        <v>345.32000729999999</v>
      </c>
      <c r="D7166">
        <v>2.1139811880624699E-6</v>
      </c>
      <c r="E7166">
        <v>6823531</v>
      </c>
      <c r="F7166">
        <v>6823500</v>
      </c>
    </row>
    <row r="7167" spans="1:6" x14ac:dyDescent="0.3">
      <c r="A7167" s="21">
        <v>46120</v>
      </c>
      <c r="B7167">
        <v>365.9</v>
      </c>
      <c r="C7167">
        <v>365.89999390000003</v>
      </c>
      <c r="D7167">
        <v>1.66712217878857E-6</v>
      </c>
      <c r="E7167">
        <v>16356897</v>
      </c>
      <c r="F7167">
        <v>16356900</v>
      </c>
    </row>
    <row r="7168" spans="1:6" x14ac:dyDescent="0.3">
      <c r="A7168" s="21">
        <v>46121</v>
      </c>
      <c r="B7168">
        <v>365.49</v>
      </c>
      <c r="C7168">
        <v>365.48999020000002</v>
      </c>
      <c r="D7168">
        <v>2.6813319788220199E-6</v>
      </c>
      <c r="E7168">
        <v>9245955</v>
      </c>
      <c r="F7168">
        <v>9246000</v>
      </c>
    </row>
    <row r="7169" spans="1:6" x14ac:dyDescent="0.3">
      <c r="A7169" s="21">
        <v>46122</v>
      </c>
      <c r="B7169">
        <v>370.6</v>
      </c>
      <c r="C7169">
        <v>370.60000609999997</v>
      </c>
      <c r="D7169">
        <v>1.6459794522634101E-6</v>
      </c>
      <c r="E7169">
        <v>13168161</v>
      </c>
      <c r="F7169">
        <v>13168200</v>
      </c>
    </row>
    <row r="7170" spans="1:6" x14ac:dyDescent="0.3">
      <c r="A7170" s="21">
        <v>46125</v>
      </c>
      <c r="B7170">
        <v>369.57</v>
      </c>
      <c r="C7170">
        <v>369.57000729999999</v>
      </c>
      <c r="D7170">
        <v>1.9752685144203701E-6</v>
      </c>
      <c r="E7170">
        <v>9596254</v>
      </c>
      <c r="F7170">
        <v>9596300</v>
      </c>
    </row>
    <row r="7171" spans="1:6" x14ac:dyDescent="0.3">
      <c r="A7171" s="21">
        <v>46126</v>
      </c>
      <c r="B7171">
        <v>379.89</v>
      </c>
      <c r="C7171">
        <v>379.89001459999997</v>
      </c>
      <c r="D7171">
        <v>3.8432176221448702E-6</v>
      </c>
      <c r="E7171">
        <v>12859543</v>
      </c>
      <c r="F7171">
        <v>12859500</v>
      </c>
    </row>
    <row r="7172" spans="1:6" x14ac:dyDescent="0.3">
      <c r="A7172" s="21">
        <v>46127</v>
      </c>
      <c r="B7172">
        <v>375.1</v>
      </c>
      <c r="C7172">
        <v>375.10000609999997</v>
      </c>
      <c r="D7172">
        <v>1.62623296488742E-6</v>
      </c>
      <c r="E7172">
        <v>14955468</v>
      </c>
      <c r="F7172">
        <v>14955500</v>
      </c>
    </row>
    <row r="7173" spans="1:6" x14ac:dyDescent="0.3">
      <c r="A7173" s="21">
        <v>46128</v>
      </c>
      <c r="B7173">
        <v>363.35</v>
      </c>
      <c r="C7173">
        <v>363.35000609999997</v>
      </c>
      <c r="D7173">
        <v>1.6788220305723899E-6</v>
      </c>
      <c r="E7173">
        <v>26405777</v>
      </c>
      <c r="F7173">
        <v>26405800</v>
      </c>
    </row>
    <row r="7174" spans="1:6" x14ac:dyDescent="0.3">
      <c r="A7174" s="21">
        <v>46129</v>
      </c>
      <c r="B7174">
        <v>370.5</v>
      </c>
      <c r="C7174">
        <v>370.5</v>
      </c>
      <c r="D7174">
        <v>0</v>
      </c>
      <c r="E7174">
        <v>18419414</v>
      </c>
      <c r="F7174">
        <v>18419400</v>
      </c>
    </row>
    <row r="7175" spans="1:6" x14ac:dyDescent="0.3">
      <c r="A7175" s="21">
        <v>46132</v>
      </c>
      <c r="B7175">
        <v>366.24</v>
      </c>
      <c r="C7175">
        <v>366.23999020000002</v>
      </c>
      <c r="D7175">
        <v>2.67584104654284E-6</v>
      </c>
      <c r="E7175">
        <v>11638318</v>
      </c>
      <c r="F7175">
        <v>11638300</v>
      </c>
    </row>
    <row r="7176" spans="1:6" x14ac:dyDescent="0.3">
      <c r="A7176" s="21">
        <v>46133</v>
      </c>
      <c r="B7176">
        <v>368.08</v>
      </c>
      <c r="C7176">
        <v>368.07998659999998</v>
      </c>
      <c r="D7176">
        <v>3.64051306457918E-6</v>
      </c>
      <c r="E7176">
        <v>9808160</v>
      </c>
      <c r="F7176">
        <v>9808200</v>
      </c>
    </row>
    <row r="7177" spans="1:6" x14ac:dyDescent="0.3">
      <c r="A7177" s="21">
        <v>46134</v>
      </c>
      <c r="B7177">
        <v>387.44</v>
      </c>
      <c r="C7177">
        <v>387.44000240000003</v>
      </c>
      <c r="D7177">
        <v>6.1945075706685297E-7</v>
      </c>
      <c r="E7177">
        <v>16317170</v>
      </c>
      <c r="F7177">
        <v>16317200</v>
      </c>
    </row>
    <row r="7178" spans="1:6" x14ac:dyDescent="0.3">
      <c r="A7178" s="21">
        <v>46135</v>
      </c>
      <c r="B7178">
        <v>382.66</v>
      </c>
      <c r="C7178">
        <v>382.6600037</v>
      </c>
      <c r="D7178">
        <v>9.6691578516537703E-7</v>
      </c>
      <c r="E7178">
        <v>12224889</v>
      </c>
      <c r="F7178">
        <v>12224900</v>
      </c>
    </row>
    <row r="7179" spans="1:6" x14ac:dyDescent="0.3">
      <c r="A7179" s="21">
        <v>46136</v>
      </c>
      <c r="B7179">
        <v>402.46</v>
      </c>
      <c r="C7179">
        <v>402.4599915</v>
      </c>
      <c r="D7179">
        <v>2.1120111708146199E-6</v>
      </c>
      <c r="E7179">
        <v>21603584</v>
      </c>
      <c r="F7179">
        <v>21603600</v>
      </c>
    </row>
    <row r="7180" spans="1:6" x14ac:dyDescent="0.3">
      <c r="A7180" s="21">
        <v>46139</v>
      </c>
      <c r="B7180">
        <v>404.98</v>
      </c>
      <c r="C7180">
        <v>404.98001099999999</v>
      </c>
      <c r="D7180">
        <v>2.7161834346010899E-6</v>
      </c>
      <c r="E7180">
        <v>16561247</v>
      </c>
      <c r="F7180">
        <v>16561200</v>
      </c>
    </row>
    <row r="7181" spans="1:6" x14ac:dyDescent="0.3">
      <c r="A7181" s="21">
        <v>46140</v>
      </c>
      <c r="B7181">
        <v>392.34</v>
      </c>
      <c r="C7181">
        <v>392.3399963</v>
      </c>
      <c r="D7181">
        <v>9.4305959478588001E-7</v>
      </c>
      <c r="E7181">
        <v>14715814</v>
      </c>
      <c r="F7181">
        <v>14715800</v>
      </c>
    </row>
    <row r="7182" spans="1:6" x14ac:dyDescent="0.3">
      <c r="A7182" s="21">
        <v>46141</v>
      </c>
      <c r="B7182">
        <v>393.83</v>
      </c>
      <c r="C7182">
        <v>393.82998659999998</v>
      </c>
      <c r="D7182">
        <v>3.40248342081789E-6</v>
      </c>
      <c r="E7182">
        <v>10312968</v>
      </c>
      <c r="F7182">
        <v>10313000</v>
      </c>
    </row>
    <row r="7183" spans="1:6" x14ac:dyDescent="0.3">
      <c r="A7183" s="21">
        <v>46142</v>
      </c>
      <c r="B7183">
        <v>396.06</v>
      </c>
      <c r="C7183">
        <v>396.05999759999997</v>
      </c>
      <c r="D7183">
        <v>6.0596880336057305E-7</v>
      </c>
      <c r="E7183">
        <v>12788141</v>
      </c>
      <c r="F7183">
        <v>12788100</v>
      </c>
    </row>
    <row r="7184" spans="1:6" x14ac:dyDescent="0.3">
      <c r="A7184" s="21">
        <v>46143</v>
      </c>
      <c r="B7184">
        <v>397.67</v>
      </c>
      <c r="C7184">
        <v>397.67001340000002</v>
      </c>
      <c r="D7184">
        <v>3.36962797011194E-6</v>
      </c>
      <c r="E7184">
        <v>9926401</v>
      </c>
      <c r="F7184">
        <v>9926400</v>
      </c>
    </row>
    <row r="7185" spans="1:6" x14ac:dyDescent="0.3">
      <c r="A7185" s="21">
        <v>46146</v>
      </c>
      <c r="B7185">
        <v>401.61</v>
      </c>
      <c r="C7185">
        <v>401.60998540000003</v>
      </c>
      <c r="D7185">
        <v>3.6353677738700801E-6</v>
      </c>
      <c r="E7185">
        <v>9978543</v>
      </c>
      <c r="F7185">
        <v>9978500</v>
      </c>
    </row>
    <row r="7186" spans="1:6" x14ac:dyDescent="0.3">
      <c r="A7186" s="21">
        <v>46147</v>
      </c>
      <c r="B7186">
        <v>394.41</v>
      </c>
      <c r="C7186">
        <v>394.4100037</v>
      </c>
      <c r="D7186">
        <v>9.3811007443514103E-7</v>
      </c>
      <c r="E7186">
        <v>14578982</v>
      </c>
      <c r="F7186">
        <v>14579000</v>
      </c>
    </row>
    <row r="7187" spans="1:6" x14ac:dyDescent="0.3">
      <c r="A7187" s="21">
        <v>46148</v>
      </c>
      <c r="B7187">
        <v>419.5</v>
      </c>
      <c r="C7187">
        <v>419.5</v>
      </c>
      <c r="D7187">
        <v>0</v>
      </c>
      <c r="E7187">
        <v>17736381</v>
      </c>
      <c r="F7187">
        <v>17736400</v>
      </c>
    </row>
    <row r="7188" spans="1:6" x14ac:dyDescent="0.3">
      <c r="A7188" s="21">
        <v>46149</v>
      </c>
      <c r="B7188">
        <v>414.15</v>
      </c>
      <c r="C7188">
        <v>414.14999390000003</v>
      </c>
      <c r="D7188">
        <v>1.4728963033537601E-6</v>
      </c>
      <c r="E7188">
        <v>13403164</v>
      </c>
      <c r="F7188">
        <v>13403200</v>
      </c>
    </row>
    <row r="7189" spans="1:6" x14ac:dyDescent="0.3">
      <c r="A7189" s="21">
        <v>46150</v>
      </c>
      <c r="B7189">
        <v>411.68</v>
      </c>
      <c r="C7189">
        <v>411.67999270000001</v>
      </c>
      <c r="D7189">
        <v>1.7732219496655601E-6</v>
      </c>
      <c r="E7189">
        <v>18531182</v>
      </c>
      <c r="F7189">
        <v>18531200</v>
      </c>
    </row>
    <row r="7190" spans="1:6" x14ac:dyDescent="0.3">
      <c r="A7190" s="21">
        <v>46153</v>
      </c>
      <c r="B7190">
        <v>404.54</v>
      </c>
      <c r="C7190">
        <v>404.5400085</v>
      </c>
      <c r="D7190">
        <v>2.10115187619065E-6</v>
      </c>
      <c r="E7190">
        <v>14679986</v>
      </c>
      <c r="F7190">
        <v>14680000</v>
      </c>
    </row>
    <row r="7191" spans="1:6" x14ac:dyDescent="0.3">
      <c r="A7191" s="21">
        <v>46154</v>
      </c>
      <c r="B7191">
        <v>397.28</v>
      </c>
      <c r="C7191">
        <v>397.27999879999999</v>
      </c>
      <c r="D7191">
        <v>3.0205396426355601E-7</v>
      </c>
      <c r="E7191">
        <v>18121777</v>
      </c>
      <c r="F7191">
        <v>18121800</v>
      </c>
    </row>
    <row r="7192" spans="1:6" x14ac:dyDescent="0.3">
      <c r="A7192" s="21">
        <v>46155</v>
      </c>
      <c r="B7192">
        <v>399.8</v>
      </c>
      <c r="C7192">
        <v>399.7999878</v>
      </c>
      <c r="D7192">
        <v>3.0515258596695501E-6</v>
      </c>
      <c r="E7192">
        <v>13127828</v>
      </c>
      <c r="F7192">
        <v>13127800</v>
      </c>
    </row>
    <row r="7193" spans="1:6" x14ac:dyDescent="0.3">
      <c r="A7193" s="21">
        <v>46156</v>
      </c>
      <c r="B7193">
        <v>417.72</v>
      </c>
      <c r="C7193">
        <v>417.72000120000001</v>
      </c>
      <c r="D7193">
        <v>2.87273767632463E-7</v>
      </c>
      <c r="E7193">
        <v>18577104</v>
      </c>
      <c r="F7193">
        <v>18577100</v>
      </c>
    </row>
    <row r="7194" spans="1:6" x14ac:dyDescent="0.3">
      <c r="A7194" s="21">
        <v>46157</v>
      </c>
      <c r="B7194">
        <v>404.35</v>
      </c>
      <c r="C7194">
        <v>404.35000609999997</v>
      </c>
      <c r="D7194">
        <v>1.50859400481481E-6</v>
      </c>
      <c r="E7194">
        <v>11868600</v>
      </c>
      <c r="F7194">
        <v>11868600</v>
      </c>
    </row>
    <row r="7195" spans="1:6" x14ac:dyDescent="0.3">
      <c r="A7195" s="21">
        <v>46160</v>
      </c>
      <c r="B7195">
        <v>395.95</v>
      </c>
      <c r="C7195">
        <v>395.9500122</v>
      </c>
      <c r="D7195">
        <v>3.0811970296165298E-6</v>
      </c>
      <c r="E7195">
        <v>12117190</v>
      </c>
      <c r="F7195">
        <v>12117200</v>
      </c>
    </row>
    <row r="7196" spans="1:6" x14ac:dyDescent="0.3">
      <c r="A7196" s="21">
        <v>46161</v>
      </c>
      <c r="B7196">
        <v>392.61</v>
      </c>
      <c r="C7196">
        <v>392.60998540000003</v>
      </c>
      <c r="D7196">
        <v>3.7187031733289E-6</v>
      </c>
      <c r="E7196">
        <v>14083037</v>
      </c>
      <c r="F7196">
        <v>14083000</v>
      </c>
    </row>
    <row r="7197" spans="1:6" x14ac:dyDescent="0.3">
      <c r="A7197" s="21">
        <v>46162</v>
      </c>
      <c r="B7197">
        <v>401.62</v>
      </c>
      <c r="C7197">
        <v>401.61999509999998</v>
      </c>
      <c r="D7197">
        <v>1.2200587823110499E-6</v>
      </c>
      <c r="E7197">
        <v>10254315</v>
      </c>
      <c r="F7197">
        <v>10254300</v>
      </c>
    </row>
    <row r="7198" spans="1:6" x14ac:dyDescent="0.3">
      <c r="A7198" s="21">
        <v>46163</v>
      </c>
      <c r="B7198">
        <v>407.15</v>
      </c>
      <c r="C7198">
        <v>407.14999390000003</v>
      </c>
      <c r="D7198">
        <v>1.49821933977264E-6</v>
      </c>
      <c r="E7198">
        <v>8937905</v>
      </c>
      <c r="F7198">
        <v>8937900</v>
      </c>
    </row>
    <row r="7199" spans="1:6" x14ac:dyDescent="0.3">
      <c r="A7199" s="21">
        <v>46164</v>
      </c>
      <c r="B7199">
        <v>404.52</v>
      </c>
      <c r="C7199">
        <v>404.51998900000001</v>
      </c>
      <c r="D7199">
        <v>2.7192722909491801E-6</v>
      </c>
      <c r="E7199">
        <v>7111899</v>
      </c>
      <c r="F7199">
        <v>7111900</v>
      </c>
    </row>
    <row r="7200" spans="1:6" x14ac:dyDescent="0.3">
      <c r="A7200" s="21">
        <v>46168</v>
      </c>
      <c r="B7200">
        <v>412.32</v>
      </c>
      <c r="C7200">
        <v>412.32000729999999</v>
      </c>
      <c r="D7200">
        <v>1.77046950516436E-6</v>
      </c>
      <c r="E7200">
        <v>10132014</v>
      </c>
      <c r="F7200">
        <v>10132000</v>
      </c>
    </row>
    <row r="7201" spans="1:6" x14ac:dyDescent="0.3">
      <c r="A7201" s="21">
        <v>46169</v>
      </c>
      <c r="B7201">
        <v>422.73</v>
      </c>
      <c r="C7201">
        <v>422.73001099999999</v>
      </c>
      <c r="D7201">
        <v>2.6021336753939799E-6</v>
      </c>
      <c r="E7201">
        <v>14695620</v>
      </c>
      <c r="F7201">
        <v>14695600</v>
      </c>
    </row>
    <row r="7202" spans="1:6" x14ac:dyDescent="0.3">
      <c r="A7202" s="21">
        <v>46170</v>
      </c>
      <c r="B7202">
        <v>424.86</v>
      </c>
      <c r="C7202">
        <v>424.85998540000003</v>
      </c>
      <c r="D7202">
        <v>3.4364262316043299E-6</v>
      </c>
      <c r="E7202">
        <v>8905842</v>
      </c>
      <c r="F7202">
        <v>8905800</v>
      </c>
    </row>
    <row r="7203" spans="1:6" x14ac:dyDescent="0.3">
      <c r="A7203" s="21">
        <v>46171</v>
      </c>
      <c r="B7203">
        <v>418.45</v>
      </c>
      <c r="C7203">
        <v>418.4500122</v>
      </c>
      <c r="D7203">
        <v>2.9155214861940702E-6</v>
      </c>
      <c r="E7203">
        <v>11232273</v>
      </c>
      <c r="F7203">
        <v>11232300</v>
      </c>
    </row>
    <row r="7204" spans="1:6" x14ac:dyDescent="0.3">
      <c r="A7204" s="21">
        <v>46174</v>
      </c>
      <c r="B7204">
        <v>435.63</v>
      </c>
      <c r="C7204">
        <v>435.63000490000002</v>
      </c>
      <c r="D7204">
        <v>1.1248077420331799E-6</v>
      </c>
      <c r="E7204">
        <v>18040410</v>
      </c>
      <c r="F7204">
        <v>18040400</v>
      </c>
    </row>
    <row r="7205" spans="1:6" x14ac:dyDescent="0.3">
      <c r="A7205" s="21">
        <v>46175</v>
      </c>
      <c r="B7205">
        <v>446.69</v>
      </c>
      <c r="C7205">
        <v>446.69000240000003</v>
      </c>
      <c r="D7205">
        <v>5.3728536908186499E-7</v>
      </c>
      <c r="E7205">
        <v>10147918</v>
      </c>
      <c r="F7205">
        <v>10147900</v>
      </c>
    </row>
    <row r="7206" spans="1:6" x14ac:dyDescent="0.3">
      <c r="A7206" s="21">
        <v>46176</v>
      </c>
      <c r="B7206">
        <v>436.69</v>
      </c>
      <c r="C7206">
        <v>436.69000240000003</v>
      </c>
      <c r="D7206">
        <v>5.4958895666410905E-7</v>
      </c>
      <c r="E7206">
        <v>10245239</v>
      </c>
      <c r="F7206">
        <v>10245200</v>
      </c>
    </row>
    <row r="7207" spans="1:6" x14ac:dyDescent="0.3">
      <c r="A7207" s="21">
        <v>46177</v>
      </c>
      <c r="B7207">
        <v>444.92</v>
      </c>
      <c r="C7207">
        <v>444.92001340000002</v>
      </c>
      <c r="D7207">
        <v>3.0117773075375699E-6</v>
      </c>
      <c r="E7207">
        <v>10974148</v>
      </c>
      <c r="F7207">
        <v>10974100</v>
      </c>
    </row>
    <row r="7208" spans="1:6" x14ac:dyDescent="0.3">
      <c r="A7208" s="21">
        <v>46178</v>
      </c>
      <c r="B7208">
        <v>415.17</v>
      </c>
      <c r="C7208">
        <v>415.17001340000002</v>
      </c>
      <c r="D7208">
        <v>3.2275934118016199E-6</v>
      </c>
      <c r="E7208">
        <v>19644166</v>
      </c>
      <c r="F7208">
        <v>19644200</v>
      </c>
    </row>
    <row r="7209" spans="1:6" x14ac:dyDescent="0.3">
      <c r="A7209" s="21">
        <v>46181</v>
      </c>
      <c r="B7209">
        <v>426.8</v>
      </c>
      <c r="C7209">
        <v>426.7999878</v>
      </c>
      <c r="D7209">
        <v>2.8584818096081301E-6</v>
      </c>
      <c r="E7209">
        <v>11245406</v>
      </c>
      <c r="F7209">
        <v>11245400</v>
      </c>
    </row>
    <row r="7210" spans="1:6" x14ac:dyDescent="0.3">
      <c r="A7210" s="21">
        <v>46182</v>
      </c>
      <c r="B7210">
        <v>427.92</v>
      </c>
      <c r="C7210">
        <v>427.92001340000002</v>
      </c>
      <c r="D7210">
        <v>3.1314263368534302E-6</v>
      </c>
      <c r="E7210">
        <v>21199496</v>
      </c>
      <c r="F7210">
        <v>21199500</v>
      </c>
    </row>
    <row r="7211" spans="1:6" x14ac:dyDescent="0.3">
      <c r="A7211" s="21">
        <v>46183</v>
      </c>
      <c r="B7211">
        <v>408.75</v>
      </c>
      <c r="C7211">
        <v>408.75</v>
      </c>
      <c r="D7211">
        <v>0</v>
      </c>
      <c r="E7211">
        <v>13139681</v>
      </c>
      <c r="F7211">
        <v>13139700</v>
      </c>
    </row>
    <row r="7212" spans="1:6" x14ac:dyDescent="0.3">
      <c r="A7212" s="21">
        <v>46184</v>
      </c>
      <c r="B7212">
        <v>421.07</v>
      </c>
      <c r="C7212">
        <v>421.07000729999999</v>
      </c>
      <c r="D7212">
        <v>1.73367845402889E-6</v>
      </c>
      <c r="E7212">
        <v>13826458</v>
      </c>
      <c r="F7212">
        <v>13826500</v>
      </c>
    </row>
    <row r="7213" spans="1:6" x14ac:dyDescent="0.3">
      <c r="A7213" s="21">
        <v>46185</v>
      </c>
      <c r="B7213">
        <v>423.93</v>
      </c>
      <c r="C7213">
        <v>423.92999270000001</v>
      </c>
      <c r="D7213">
        <v>1.72198243074156E-6</v>
      </c>
      <c r="E7213">
        <v>10362466</v>
      </c>
      <c r="F7213">
        <v>10362500</v>
      </c>
    </row>
    <row r="7214" spans="1:6" x14ac:dyDescent="0.3">
      <c r="A7214" s="21">
        <v>46188</v>
      </c>
      <c r="B7214">
        <v>441.4</v>
      </c>
      <c r="C7214">
        <v>441.39999390000003</v>
      </c>
      <c r="D7214">
        <v>1.3819664782041E-6</v>
      </c>
      <c r="E7214">
        <v>11184889</v>
      </c>
      <c r="F7214">
        <v>11184900</v>
      </c>
    </row>
    <row r="7215" spans="1:6" x14ac:dyDescent="0.3">
      <c r="A7215" s="21">
        <v>46189</v>
      </c>
      <c r="B7215">
        <v>425.83</v>
      </c>
      <c r="C7215">
        <v>425.82998659999998</v>
      </c>
      <c r="D7215">
        <v>3.1467957687210698E-6</v>
      </c>
      <c r="E7215">
        <v>10943492</v>
      </c>
      <c r="F7215">
        <v>10943500</v>
      </c>
    </row>
    <row r="7216" spans="1:6" x14ac:dyDescent="0.3">
      <c r="A7216" s="21">
        <v>46190</v>
      </c>
      <c r="B7216">
        <v>432.15</v>
      </c>
      <c r="C7216">
        <v>432.14999390000003</v>
      </c>
      <c r="D7216">
        <v>1.41154692504855E-6</v>
      </c>
      <c r="E7216">
        <v>10934060</v>
      </c>
      <c r="F7216">
        <v>10934100</v>
      </c>
    </row>
    <row r="7217" spans="1:6" x14ac:dyDescent="0.3">
      <c r="A7217" s="21">
        <v>46191</v>
      </c>
      <c r="B7217">
        <v>462.12</v>
      </c>
      <c r="C7217">
        <v>462.11999509999998</v>
      </c>
      <c r="D7217">
        <v>1.06033066599389E-6</v>
      </c>
      <c r="E7217">
        <v>25817106</v>
      </c>
      <c r="F7217">
        <v>25817100</v>
      </c>
    </row>
    <row r="7218" spans="1:6" x14ac:dyDescent="0.3">
      <c r="A7218" s="21">
        <v>46195</v>
      </c>
      <c r="B7218">
        <v>467.67</v>
      </c>
      <c r="C7218">
        <v>467.67001340000002</v>
      </c>
      <c r="D7218">
        <v>2.8652681626634998E-6</v>
      </c>
      <c r="E7218">
        <v>13686194</v>
      </c>
      <c r="F7218">
        <v>13686200</v>
      </c>
    </row>
    <row r="7219" spans="1:6" x14ac:dyDescent="0.3">
      <c r="A7219" s="21">
        <v>46196</v>
      </c>
      <c r="B7219">
        <v>436.39</v>
      </c>
      <c r="C7219">
        <v>436.39001459999997</v>
      </c>
      <c r="D7219">
        <v>3.3456310862791902E-6</v>
      </c>
      <c r="E7219">
        <v>20364469</v>
      </c>
      <c r="F7219">
        <v>20364500</v>
      </c>
    </row>
    <row r="7220" spans="1:6" x14ac:dyDescent="0.3">
      <c r="A7220" s="21">
        <v>46197</v>
      </c>
      <c r="B7220">
        <v>440.83</v>
      </c>
      <c r="C7220">
        <v>440.82998659999998</v>
      </c>
      <c r="D7220">
        <v>3.0397206196485899E-6</v>
      </c>
      <c r="E7220">
        <v>9991168</v>
      </c>
      <c r="F7220">
        <v>9991200</v>
      </c>
    </row>
    <row r="7221" spans="1:6" x14ac:dyDescent="0.3">
      <c r="A7221" s="21">
        <v>46198</v>
      </c>
      <c r="B7221">
        <v>434.99</v>
      </c>
      <c r="C7221">
        <v>434.98999020000002</v>
      </c>
      <c r="D7221">
        <v>2.25292540228804E-6</v>
      </c>
      <c r="E7221">
        <v>14812546</v>
      </c>
      <c r="F7221">
        <v>14769500</v>
      </c>
    </row>
    <row r="7222" spans="1:6" x14ac:dyDescent="0.3">
      <c r="A7222" s="21">
        <v>46199</v>
      </c>
      <c r="B7222">
        <v>432.35</v>
      </c>
      <c r="C7222">
        <v>432.35000609999997</v>
      </c>
      <c r="D7222">
        <v>1.4108939203026299E-6</v>
      </c>
      <c r="E7222">
        <v>17974058</v>
      </c>
      <c r="F7222">
        <v>17974100</v>
      </c>
    </row>
    <row r="7223" spans="1:6" x14ac:dyDescent="0.3">
      <c r="A7223" s="21">
        <v>46202</v>
      </c>
      <c r="B7223">
        <v>455.1</v>
      </c>
      <c r="C7223">
        <v>455.10000609999997</v>
      </c>
      <c r="D7223">
        <v>1.34036472615484E-6</v>
      </c>
      <c r="E7223">
        <v>14881386</v>
      </c>
      <c r="F7223">
        <v>14881400</v>
      </c>
    </row>
    <row r="7224" spans="1:6" x14ac:dyDescent="0.3">
      <c r="A7224" s="21">
        <v>46203</v>
      </c>
      <c r="B7224">
        <v>477.57</v>
      </c>
      <c r="C7224">
        <v>477.57000729999999</v>
      </c>
      <c r="D7224">
        <v>1.52857170286078E-6</v>
      </c>
      <c r="E7224">
        <v>15074277</v>
      </c>
      <c r="F7224">
        <v>15074300</v>
      </c>
    </row>
    <row r="7225" spans="1:6" x14ac:dyDescent="0.3">
      <c r="A7225" s="21">
        <v>46204</v>
      </c>
      <c r="B7225">
        <v>444.23</v>
      </c>
      <c r="C7225">
        <v>444.23001099999999</v>
      </c>
      <c r="D7225">
        <v>2.4761946964064199E-6</v>
      </c>
      <c r="E7225">
        <v>18534838</v>
      </c>
      <c r="F7225">
        <v>18534800</v>
      </c>
    </row>
    <row r="7226" spans="1:6" x14ac:dyDescent="0.3">
      <c r="A7226" s="21">
        <v>46205</v>
      </c>
      <c r="B7226">
        <v>434.16</v>
      </c>
      <c r="C7226">
        <v>434.1600037</v>
      </c>
      <c r="D7226">
        <v>8.5222036755057104E-7</v>
      </c>
      <c r="E7226">
        <v>18424816</v>
      </c>
      <c r="F7226">
        <v>18375000</v>
      </c>
    </row>
    <row r="7227" spans="1:6" x14ac:dyDescent="0.3">
      <c r="A7227" s="21">
        <v>46209</v>
      </c>
      <c r="B7227">
        <v>451.79</v>
      </c>
      <c r="C7227">
        <v>451.7900085</v>
      </c>
      <c r="D7227">
        <v>1.88140503743335E-6</v>
      </c>
      <c r="E7227">
        <v>12788454</v>
      </c>
      <c r="F7227">
        <v>12788500</v>
      </c>
    </row>
    <row r="7228" spans="1:6" x14ac:dyDescent="0.3">
      <c r="A7228" s="21">
        <v>46210</v>
      </c>
      <c r="B7228">
        <v>432.57</v>
      </c>
      <c r="C7228">
        <v>432.57000729999999</v>
      </c>
      <c r="D7228">
        <v>1.68758810591211E-6</v>
      </c>
      <c r="E7228">
        <v>14898419</v>
      </c>
      <c r="F7228">
        <v>14898400</v>
      </c>
    </row>
    <row r="7229" spans="1:6" x14ac:dyDescent="0.3">
      <c r="A7229" s="21">
        <v>46211</v>
      </c>
      <c r="B7229">
        <v>436.98</v>
      </c>
      <c r="C7229">
        <v>436.98001099999999</v>
      </c>
      <c r="D7229">
        <v>2.5172776088899099E-6</v>
      </c>
      <c r="E7229">
        <v>11411248</v>
      </c>
      <c r="F7229">
        <v>11411200</v>
      </c>
    </row>
    <row r="7230" spans="1:6" x14ac:dyDescent="0.3">
      <c r="A7230" s="21">
        <v>46212</v>
      </c>
      <c r="B7230">
        <v>436.96</v>
      </c>
      <c r="C7230">
        <v>436.9599915</v>
      </c>
      <c r="D7230">
        <v>1.94525818012782E-6</v>
      </c>
      <c r="E7230">
        <v>11455562</v>
      </c>
      <c r="F7230">
        <v>11455600</v>
      </c>
    </row>
    <row r="7231" spans="1:6" x14ac:dyDescent="0.3">
      <c r="A7231" s="21">
        <v>46213</v>
      </c>
      <c r="B7231">
        <v>434.11</v>
      </c>
      <c r="C7231">
        <v>434.10998540000003</v>
      </c>
      <c r="D7231">
        <v>3.3632029847051499E-6</v>
      </c>
      <c r="E7231">
        <v>9595123</v>
      </c>
      <c r="F7231">
        <v>9595100</v>
      </c>
    </row>
    <row r="7232" spans="1:6" x14ac:dyDescent="0.3">
      <c r="A7232" s="21">
        <v>46216</v>
      </c>
      <c r="B7232">
        <v>421.58</v>
      </c>
      <c r="C7232">
        <v>421.57998659999998</v>
      </c>
      <c r="D7232">
        <v>3.1785190061662902E-6</v>
      </c>
      <c r="E7232">
        <v>14329821</v>
      </c>
      <c r="F7232">
        <v>14329800</v>
      </c>
    </row>
    <row r="7233" spans="1:6" x14ac:dyDescent="0.3">
      <c r="A7233" s="21">
        <v>46217</v>
      </c>
      <c r="B7233">
        <v>420.39</v>
      </c>
      <c r="C7233">
        <v>420.39001459999997</v>
      </c>
      <c r="D7233">
        <v>3.4729654556062098E-6</v>
      </c>
      <c r="E7233">
        <v>14279000</v>
      </c>
      <c r="F7233">
        <v>14279000</v>
      </c>
    </row>
    <row r="7234" spans="1:6" x14ac:dyDescent="0.3">
      <c r="A7234" s="21">
        <v>46218</v>
      </c>
      <c r="B7234">
        <v>419.48</v>
      </c>
      <c r="C7234">
        <v>419.48001099999999</v>
      </c>
      <c r="D7234">
        <v>2.62229419371014E-6</v>
      </c>
      <c r="E7234">
        <v>17012274</v>
      </c>
      <c r="F7234">
        <v>17012300</v>
      </c>
    </row>
    <row r="7235" spans="1:6" x14ac:dyDescent="0.3">
      <c r="A7235" s="21">
        <v>46219</v>
      </c>
      <c r="B7235">
        <v>409.74</v>
      </c>
      <c r="C7235">
        <v>409.73999020000002</v>
      </c>
      <c r="D7235">
        <v>2.3917606826325498E-6</v>
      </c>
      <c r="E7235">
        <v>24891293</v>
      </c>
      <c r="F7235">
        <v>24891300</v>
      </c>
    </row>
    <row r="7236" spans="1:6" x14ac:dyDescent="0.3">
      <c r="A7236" s="21">
        <v>46220</v>
      </c>
      <c r="B7236">
        <v>398.37</v>
      </c>
      <c r="C7236">
        <v>398.36999509999998</v>
      </c>
      <c r="D7236">
        <v>1.23001232070822E-6</v>
      </c>
      <c r="E7236">
        <v>20986464</v>
      </c>
      <c r="F7236">
        <v>20986500</v>
      </c>
    </row>
    <row r="7237" spans="1:6" x14ac:dyDescent="0.3">
      <c r="A7237" s="21">
        <v>46223</v>
      </c>
      <c r="B7237">
        <v>402.3</v>
      </c>
      <c r="C7237">
        <v>402.2999878</v>
      </c>
      <c r="D7237">
        <v>3.03256285971796E-6</v>
      </c>
      <c r="E7237">
        <v>11653639</v>
      </c>
      <c r="F7237">
        <v>11653600</v>
      </c>
    </row>
    <row r="7238" spans="1:6" x14ac:dyDescent="0.3">
      <c r="A7238" s="21">
        <v>46224</v>
      </c>
      <c r="B7238">
        <v>424.61</v>
      </c>
      <c r="C7238">
        <v>424.60998540000003</v>
      </c>
      <c r="D7238">
        <v>3.4384495155294402E-6</v>
      </c>
      <c r="E7238">
        <v>18210122</v>
      </c>
      <c r="F7238">
        <v>18210100</v>
      </c>
    </row>
    <row r="7239" spans="1:6" x14ac:dyDescent="0.3">
      <c r="A7239" s="21">
        <v>46225</v>
      </c>
      <c r="B7239">
        <v>421.21</v>
      </c>
      <c r="C7239">
        <v>421.2099915</v>
      </c>
      <c r="D7239">
        <v>2.01799580970756E-6</v>
      </c>
      <c r="E7239">
        <v>10259511</v>
      </c>
      <c r="F7239">
        <v>10259500</v>
      </c>
    </row>
    <row r="7240" spans="1:6" x14ac:dyDescent="0.3">
      <c r="A7240" s="21">
        <v>46226</v>
      </c>
      <c r="B7240">
        <v>415.58</v>
      </c>
      <c r="C7240">
        <v>415.57998659999998</v>
      </c>
      <c r="D7240">
        <v>3.2244093633825402E-6</v>
      </c>
      <c r="E7240">
        <v>11048797</v>
      </c>
      <c r="F7240">
        <v>11048800</v>
      </c>
    </row>
    <row r="7241" spans="1:6" x14ac:dyDescent="0.3">
      <c r="A7241" s="21">
        <v>46227</v>
      </c>
      <c r="B7241">
        <v>403.41</v>
      </c>
      <c r="C7241">
        <v>403.4100037</v>
      </c>
      <c r="D7241">
        <v>9.1718101815870099E-7</v>
      </c>
      <c r="E7241">
        <v>11525123</v>
      </c>
      <c r="F7241">
        <v>11525100</v>
      </c>
    </row>
    <row r="7242" spans="1:6" x14ac:dyDescent="0.3">
      <c r="A7242" s="21">
        <v>46230</v>
      </c>
      <c r="B7242">
        <v>399.09</v>
      </c>
      <c r="C7242">
        <v>399.0899963</v>
      </c>
      <c r="D7242">
        <v>9.2710917677535196E-7</v>
      </c>
      <c r="E7242">
        <v>17932308</v>
      </c>
      <c r="F7242">
        <v>17932300</v>
      </c>
    </row>
    <row r="7243" spans="1:6" x14ac:dyDescent="0.3">
      <c r="A7243" s="21">
        <v>46231</v>
      </c>
      <c r="B7243">
        <v>392.31</v>
      </c>
      <c r="C7243">
        <v>392.30999759999997</v>
      </c>
      <c r="D7243">
        <v>6.1176111817922095E-7</v>
      </c>
      <c r="E7243">
        <v>18276277</v>
      </c>
      <c r="F7243">
        <v>18276300</v>
      </c>
    </row>
    <row r="7244" spans="1:6" x14ac:dyDescent="0.3">
      <c r="A7244" s="21">
        <v>46232</v>
      </c>
      <c r="B7244">
        <v>374.67</v>
      </c>
      <c r="C7244">
        <v>374.67001340000002</v>
      </c>
      <c r="D7244">
        <v>3.5764805084543502E-6</v>
      </c>
      <c r="E7244">
        <v>21700217</v>
      </c>
      <c r="F7244">
        <v>21700200</v>
      </c>
    </row>
    <row r="7245" spans="1:6" x14ac:dyDescent="0.3">
      <c r="A7245" s="21">
        <v>46233</v>
      </c>
      <c r="B7245">
        <v>403.31</v>
      </c>
      <c r="C7245">
        <v>403.30999759999997</v>
      </c>
      <c r="D7245">
        <v>5.9507575867904405E-7</v>
      </c>
      <c r="E7245">
        <v>17474236</v>
      </c>
      <c r="F7245">
        <v>17474200</v>
      </c>
    </row>
    <row r="7246" spans="1:6" x14ac:dyDescent="0.3">
      <c r="A7246" s="21">
        <v>46234</v>
      </c>
      <c r="B7246">
        <v>404.25</v>
      </c>
      <c r="C7246">
        <v>404.25</v>
      </c>
      <c r="D7246">
        <v>0</v>
      </c>
      <c r="E7246">
        <v>11956082</v>
      </c>
      <c r="F7246">
        <v>11956100</v>
      </c>
    </row>
    <row r="7247" spans="1:6" x14ac:dyDescent="0.3">
      <c r="A7247" s="21">
        <v>46237</v>
      </c>
      <c r="B7247">
        <v>406.11</v>
      </c>
      <c r="C7247">
        <v>406.10998540000003</v>
      </c>
      <c r="D7247">
        <v>3.59508520124064E-6</v>
      </c>
      <c r="E7247">
        <v>12676907</v>
      </c>
      <c r="F7247">
        <v>12676900</v>
      </c>
    </row>
    <row r="7248" spans="1:6" x14ac:dyDescent="0.3">
      <c r="A7248" s="21">
        <v>46238</v>
      </c>
      <c r="B7248">
        <v>417.17</v>
      </c>
      <c r="C7248">
        <v>417.17001340000002</v>
      </c>
      <c r="D7248">
        <v>3.21211965621935E-6</v>
      </c>
      <c r="E7248">
        <v>13929095</v>
      </c>
      <c r="F7248">
        <v>13929100</v>
      </c>
    </row>
    <row r="7249" spans="1:6" x14ac:dyDescent="0.3">
      <c r="A7249" s="21">
        <v>46239</v>
      </c>
      <c r="B7249">
        <v>414</v>
      </c>
      <c r="C7249">
        <v>414</v>
      </c>
      <c r="D7249">
        <v>0</v>
      </c>
      <c r="E7249">
        <v>12790437</v>
      </c>
      <c r="F7249">
        <v>12790400</v>
      </c>
    </row>
    <row r="7250" spans="1:6" x14ac:dyDescent="0.3">
      <c r="A7250" s="21">
        <v>46240</v>
      </c>
      <c r="B7250">
        <v>418.2</v>
      </c>
      <c r="C7250">
        <v>418.2000122</v>
      </c>
      <c r="D7250">
        <v>2.9172643851665299E-6</v>
      </c>
      <c r="E7250">
        <v>10628860</v>
      </c>
      <c r="F7250">
        <v>10628900</v>
      </c>
    </row>
    <row r="7251" spans="1:6" x14ac:dyDescent="0.3">
      <c r="A7251" s="21">
        <v>46241</v>
      </c>
      <c r="B7251">
        <v>420.04</v>
      </c>
      <c r="C7251">
        <v>420.0400085</v>
      </c>
      <c r="D7251">
        <v>2.0236167523407599E-6</v>
      </c>
      <c r="E7251">
        <v>9159560</v>
      </c>
      <c r="F7251">
        <v>9159600</v>
      </c>
    </row>
    <row r="7252" spans="1:6" x14ac:dyDescent="0.3">
      <c r="A7252" s="21">
        <v>46244</v>
      </c>
      <c r="B7252">
        <v>418.47</v>
      </c>
      <c r="C7252">
        <v>418.47000120000001</v>
      </c>
      <c r="D7252">
        <v>2.8675890318553298E-7</v>
      </c>
      <c r="E7252">
        <v>11776122</v>
      </c>
      <c r="F7252">
        <v>11776100</v>
      </c>
    </row>
    <row r="7253" spans="1:6" x14ac:dyDescent="0.3">
      <c r="A7253" s="21">
        <v>46245</v>
      </c>
      <c r="B7253">
        <v>422.06</v>
      </c>
      <c r="C7253">
        <v>422.05999759999997</v>
      </c>
      <c r="D7253">
        <v>5.6863953980334099E-7</v>
      </c>
      <c r="E7253">
        <v>9703612</v>
      </c>
      <c r="F7253">
        <v>9703600</v>
      </c>
    </row>
    <row r="7254" spans="1:6" x14ac:dyDescent="0.3">
      <c r="A7254" s="21">
        <v>46246</v>
      </c>
      <c r="B7254">
        <v>429.15</v>
      </c>
      <c r="C7254">
        <v>429.14999390000003</v>
      </c>
      <c r="D7254">
        <v>1.4214144325292299E-6</v>
      </c>
      <c r="E7254">
        <v>9534228</v>
      </c>
      <c r="F7254">
        <v>9534200</v>
      </c>
    </row>
    <row r="7255" spans="1:6" x14ac:dyDescent="0.3">
      <c r="A7255" s="21">
        <v>46247</v>
      </c>
      <c r="B7255">
        <v>430.49</v>
      </c>
      <c r="C7255">
        <v>430.48999020000002</v>
      </c>
      <c r="D7255">
        <v>2.2764756927502798E-6</v>
      </c>
      <c r="E7255">
        <v>8194038</v>
      </c>
      <c r="F7255">
        <v>8194000</v>
      </c>
    </row>
    <row r="7256" spans="1:6" x14ac:dyDescent="0.3">
      <c r="A7256" s="21">
        <v>46248</v>
      </c>
      <c r="B7256">
        <v>426.35</v>
      </c>
      <c r="C7256">
        <v>426.35000609999997</v>
      </c>
      <c r="D7256">
        <v>1.4307493522263901E-6</v>
      </c>
      <c r="E7256">
        <v>6324716</v>
      </c>
      <c r="F7256">
        <v>6324700</v>
      </c>
    </row>
    <row r="7257" spans="1:6" x14ac:dyDescent="0.3">
      <c r="A7257" s="21">
        <v>46251</v>
      </c>
      <c r="B7257">
        <v>430.97</v>
      </c>
      <c r="C7257">
        <v>430.97000120000001</v>
      </c>
      <c r="D7257">
        <v>2.7844165075534401E-7</v>
      </c>
      <c r="E7257">
        <v>9479387</v>
      </c>
      <c r="F7257">
        <v>9479400</v>
      </c>
    </row>
    <row r="7258" spans="1:6" x14ac:dyDescent="0.3">
      <c r="A7258" s="21">
        <v>46252</v>
      </c>
      <c r="B7258">
        <v>413.41</v>
      </c>
      <c r="C7258">
        <v>413.4100037</v>
      </c>
      <c r="D7258">
        <v>8.94995270113178E-7</v>
      </c>
      <c r="E7258">
        <v>14030095</v>
      </c>
      <c r="F7258">
        <v>14030100</v>
      </c>
    </row>
    <row r="7259" spans="1:6" x14ac:dyDescent="0.3">
      <c r="A7259" s="21">
        <v>46253</v>
      </c>
      <c r="B7259">
        <v>412.09</v>
      </c>
      <c r="C7259">
        <v>412.0899963</v>
      </c>
      <c r="D7259">
        <v>8.9786212053449805E-7</v>
      </c>
      <c r="E7259">
        <v>8424683</v>
      </c>
      <c r="F7259">
        <v>8424700</v>
      </c>
    </row>
    <row r="7260" spans="1:6" x14ac:dyDescent="0.3">
      <c r="A7260" s="21">
        <v>46254</v>
      </c>
      <c r="B7260">
        <v>416</v>
      </c>
      <c r="C7260">
        <v>416</v>
      </c>
      <c r="D7260">
        <v>0</v>
      </c>
      <c r="E7260">
        <v>10447900</v>
      </c>
      <c r="F7260">
        <v>10447900</v>
      </c>
    </row>
    <row r="7261" spans="1:6" x14ac:dyDescent="0.3">
      <c r="A7261" s="21">
        <v>46255</v>
      </c>
      <c r="B7261">
        <v>418.95</v>
      </c>
      <c r="C7261">
        <v>418.9500122</v>
      </c>
      <c r="D7261">
        <v>2.91204192848874E-6</v>
      </c>
      <c r="E7261">
        <v>8947203</v>
      </c>
      <c r="F7261">
        <v>8947200</v>
      </c>
    </row>
    <row r="7262" spans="1:6" x14ac:dyDescent="0.3">
      <c r="A7262" s="21">
        <v>46258</v>
      </c>
      <c r="B7262">
        <v>410.12</v>
      </c>
      <c r="C7262">
        <v>410.11999509999998</v>
      </c>
      <c r="D7262">
        <v>1.19477228135145E-6</v>
      </c>
      <c r="E7262">
        <v>10645650</v>
      </c>
      <c r="F7262">
        <v>10645600</v>
      </c>
    </row>
    <row r="7263" spans="1:6" x14ac:dyDescent="0.3">
      <c r="A7263" s="21">
        <v>46259</v>
      </c>
      <c r="B7263">
        <v>417.41</v>
      </c>
      <c r="C7263">
        <v>417.4100037</v>
      </c>
      <c r="D7263">
        <v>8.8641861634657198E-7</v>
      </c>
      <c r="E7263">
        <v>7049839</v>
      </c>
      <c r="F7263">
        <v>7049800</v>
      </c>
    </row>
    <row r="7264" spans="1:6" x14ac:dyDescent="0.3">
      <c r="A7264" s="21">
        <v>46260</v>
      </c>
      <c r="B7264">
        <v>417.69</v>
      </c>
      <c r="C7264">
        <v>417.69000240000003</v>
      </c>
      <c r="D7264">
        <v>5.7458881329610498E-7</v>
      </c>
      <c r="E7264">
        <v>7449311</v>
      </c>
      <c r="F7264">
        <v>7449300</v>
      </c>
    </row>
    <row r="7265" spans="1:6" x14ac:dyDescent="0.3">
      <c r="A7265" s="21">
        <v>46261</v>
      </c>
      <c r="B7265">
        <v>427.3</v>
      </c>
      <c r="C7265">
        <v>427.2999878</v>
      </c>
      <c r="D7265">
        <v>2.85513699110681E-6</v>
      </c>
      <c r="E7265">
        <v>12749846</v>
      </c>
      <c r="F7265">
        <v>12749800</v>
      </c>
    </row>
    <row r="7266" spans="1:6" x14ac:dyDescent="0.3">
      <c r="A7266" s="21">
        <v>46262</v>
      </c>
      <c r="B7266">
        <v>417.52</v>
      </c>
      <c r="C7266">
        <v>417.51998900000001</v>
      </c>
      <c r="D7266">
        <v>2.63460439309115E-6</v>
      </c>
      <c r="E7266">
        <v>8896897</v>
      </c>
      <c r="F7266">
        <v>8896900</v>
      </c>
    </row>
    <row r="7267" spans="1:6" x14ac:dyDescent="0.3">
      <c r="A7267" s="21">
        <v>46265</v>
      </c>
      <c r="B7267">
        <v>415.32</v>
      </c>
      <c r="C7267">
        <v>415.32000729999999</v>
      </c>
      <c r="D7267">
        <v>1.7576807918297399E-6</v>
      </c>
      <c r="E7267">
        <v>6747965</v>
      </c>
      <c r="F7267">
        <v>6748000</v>
      </c>
    </row>
    <row r="7268" spans="1:6" x14ac:dyDescent="0.3">
      <c r="A7268" s="21">
        <v>46266</v>
      </c>
      <c r="B7268">
        <v>414</v>
      </c>
      <c r="C7268">
        <v>414</v>
      </c>
      <c r="D7268">
        <v>0</v>
      </c>
      <c r="E7268">
        <v>7928440</v>
      </c>
      <c r="F7268">
        <v>7920800</v>
      </c>
    </row>
    <row r="7269" spans="1:6" x14ac:dyDescent="0.3">
      <c r="A7269" s="21">
        <v>46267</v>
      </c>
      <c r="B7269">
        <v>415.5</v>
      </c>
      <c r="C7269">
        <v>415.5</v>
      </c>
      <c r="D7269">
        <v>0</v>
      </c>
      <c r="E7269">
        <v>6301000</v>
      </c>
      <c r="F7269">
        <v>6301000</v>
      </c>
    </row>
    <row r="7270" spans="1:6" x14ac:dyDescent="0.3">
      <c r="A7270" s="21">
        <v>46268</v>
      </c>
      <c r="B7270">
        <v>417.01</v>
      </c>
      <c r="C7270">
        <v>417.01000979999998</v>
      </c>
      <c r="D7270">
        <v>2.3500634892016601E-6</v>
      </c>
      <c r="E7270">
        <v>7827764</v>
      </c>
      <c r="F7270">
        <v>7827800</v>
      </c>
    </row>
    <row r="7271" spans="1:6" x14ac:dyDescent="0.3">
      <c r="A7271" s="21">
        <v>46269</v>
      </c>
      <c r="B7271">
        <v>428.91</v>
      </c>
      <c r="C7271">
        <v>428.9100037</v>
      </c>
      <c r="D7271">
        <v>8.6265182611074497E-7</v>
      </c>
      <c r="E7271">
        <v>12283896</v>
      </c>
      <c r="F7271">
        <v>12276300</v>
      </c>
    </row>
    <row r="7272" spans="1:6" x14ac:dyDescent="0.3">
      <c r="A7272" s="21">
        <v>46273</v>
      </c>
      <c r="B7272">
        <v>439</v>
      </c>
      <c r="C7272">
        <v>439</v>
      </c>
      <c r="D7272">
        <v>0</v>
      </c>
      <c r="E7272">
        <v>13088876</v>
      </c>
      <c r="F7272">
        <v>13079900</v>
      </c>
    </row>
    <row r="7273" spans="1:6" x14ac:dyDescent="0.3">
      <c r="A7273" s="21">
        <v>46274</v>
      </c>
      <c r="B7273">
        <v>435.36</v>
      </c>
      <c r="C7273">
        <v>435.35998540000003</v>
      </c>
      <c r="D7273">
        <v>3.3535465994794502E-6</v>
      </c>
      <c r="E7273">
        <v>7499343</v>
      </c>
      <c r="F7273">
        <v>7499300</v>
      </c>
    </row>
    <row r="7274" spans="1:6" x14ac:dyDescent="0.3">
      <c r="A7274" s="21">
        <v>46275</v>
      </c>
      <c r="B7274">
        <v>428.03</v>
      </c>
      <c r="C7274">
        <v>428.02999879999999</v>
      </c>
      <c r="D7274">
        <v>2.8035417820383102E-7</v>
      </c>
      <c r="E7274">
        <v>8182654</v>
      </c>
      <c r="F7274">
        <v>8341200</v>
      </c>
    </row>
  </sheetData>
  <mergeCells count="1">
    <mergeCell ref="A1:F1"/>
  </mergeCells>
  <pageMargins left="0.3" right="0.3" top="0.4" bottom="0.4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Dashboard</vt:lpstr>
      <vt:lpstr>Validation Metrics</vt:lpstr>
      <vt:lpstr>Era Analysis</vt:lpstr>
      <vt:lpstr>Date Differences</vt:lpstr>
      <vt:lpstr>Comparison Data</vt:lpstr>
      <vt:lpstr>Charts</vt:lpstr>
      <vt:lpstr>Charts!Print_Titles</vt:lpstr>
      <vt:lpstr>'Comparison Data'!Print_Titles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Aditya Madhav Mantri</cp:lastModifiedBy>
  <cp:revision>1</cp:revision>
  <dcterms:created xsi:type="dcterms:W3CDTF">2026-09-11T06:19:57Z</dcterms:created>
  <dcterms:modified xsi:type="dcterms:W3CDTF">2026-09-11T06:27:52Z</dcterms:modified>
  <dc:language>en-US</dc:language>
</cp:coreProperties>
</file>